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30" windowWidth="15120" windowHeight="6915" tabRatio="865" activeTab="2"/>
  </bookViews>
  <sheets>
    <sheet name="Revision History" sheetId="15" r:id="rId1"/>
    <sheet name="Description" sheetId="16" r:id="rId2"/>
    <sheet name="Input Time Series" sheetId="13" r:id="rId3"/>
    <sheet name="Power Look Up" sheetId="18" r:id="rId4"/>
    <sheet name="Zero Turbulence Curve" sheetId="21" r:id="rId5"/>
    <sheet name="Reference vs Site Specific" sheetId="20" r:id="rId6"/>
  </sheets>
  <definedNames>
    <definedName name="MaximumPowerIndex">'Power Look Up'!$F$3</definedName>
    <definedName name="PowerArray">'Power Look Up'!$C$2:$C$3000</definedName>
    <definedName name="ReferenceTurbulence">'Power Look Up'!$F$2</definedName>
    <definedName name="WindSpeedStep">'Input Time Series'!$C$12</definedName>
  </definedNames>
  <calcPr calcId="145621" calcMode="manual"/>
</workbook>
</file>

<file path=xl/calcChain.xml><?xml version="1.0" encoding="utf-8"?>
<calcChain xmlns="http://schemas.openxmlformats.org/spreadsheetml/2006/main">
  <c r="K4042" i="13" l="1"/>
  <c r="K4729" i="13"/>
  <c r="K5116" i="13"/>
  <c r="K5372" i="13"/>
  <c r="K5628" i="13"/>
  <c r="K5804" i="13"/>
  <c r="K5932" i="13"/>
  <c r="K6060" i="13"/>
  <c r="K6188" i="13"/>
  <c r="K6316" i="13"/>
  <c r="K6401" i="13"/>
  <c r="K6449" i="13"/>
  <c r="K6492" i="13"/>
  <c r="K6534" i="13"/>
  <c r="K6577" i="13"/>
  <c r="K6620" i="13"/>
  <c r="K6662" i="13"/>
  <c r="K6705" i="13"/>
  <c r="K6748" i="13"/>
  <c r="K6790" i="13"/>
  <c r="K6833" i="13"/>
  <c r="K6876" i="13"/>
  <c r="K6918" i="13"/>
  <c r="K6961" i="13"/>
  <c r="K7004" i="13"/>
  <c r="K7036" i="13"/>
  <c r="K7068" i="13"/>
  <c r="K7100" i="13"/>
  <c r="K7132" i="13"/>
  <c r="K7164" i="13"/>
  <c r="K7196" i="13"/>
  <c r="K7228" i="13"/>
  <c r="K7260" i="13"/>
  <c r="K7292" i="13"/>
  <c r="K7324" i="13"/>
  <c r="K7356" i="13"/>
  <c r="K7388" i="13"/>
  <c r="K7420" i="13"/>
  <c r="K7452" i="13"/>
  <c r="K7484" i="13"/>
  <c r="K7516" i="13"/>
  <c r="K7548" i="13"/>
  <c r="K7576" i="13"/>
  <c r="K7592" i="13"/>
  <c r="K7608" i="13"/>
  <c r="K7624" i="13"/>
  <c r="K7640" i="13"/>
  <c r="K7656" i="13"/>
  <c r="K7672" i="13"/>
  <c r="K7688" i="13"/>
  <c r="K7704" i="13"/>
  <c r="K7720" i="13"/>
  <c r="K7736" i="13"/>
  <c r="K7752" i="13"/>
  <c r="K7768" i="13"/>
  <c r="K7784" i="13"/>
  <c r="K7800" i="13"/>
  <c r="K7816" i="13"/>
  <c r="K7832" i="13"/>
  <c r="K7848" i="13"/>
  <c r="K7864" i="13"/>
  <c r="K7880" i="13"/>
  <c r="K7896" i="13"/>
  <c r="K7912" i="13"/>
  <c r="K7928" i="13"/>
  <c r="K7944" i="13"/>
  <c r="K7960" i="13"/>
  <c r="K7976" i="13"/>
  <c r="K7992" i="13"/>
  <c r="K8008" i="13"/>
  <c r="K8024" i="13"/>
  <c r="K8040" i="13"/>
  <c r="K8056" i="13"/>
  <c r="K8072" i="13"/>
  <c r="K8088" i="13"/>
  <c r="K8104" i="13"/>
  <c r="K8120" i="13"/>
  <c r="K8136" i="13"/>
  <c r="K8152" i="13"/>
  <c r="K8168" i="13"/>
  <c r="K8180" i="13"/>
  <c r="K8184" i="13"/>
  <c r="K8196" i="13"/>
  <c r="K8200" i="13"/>
  <c r="K8212" i="13"/>
  <c r="K8216" i="13"/>
  <c r="K8228" i="13"/>
  <c r="K8232" i="13"/>
  <c r="K8244" i="13"/>
  <c r="K8248" i="13"/>
  <c r="K8260" i="13"/>
  <c r="K8264" i="13"/>
  <c r="K8276" i="13"/>
  <c r="K8280" i="13"/>
  <c r="K8292" i="13"/>
  <c r="K8296" i="13"/>
  <c r="K8308" i="13"/>
  <c r="K8312" i="13"/>
  <c r="K8324" i="13"/>
  <c r="K8328" i="13"/>
  <c r="K8340" i="13"/>
  <c r="K8344" i="13"/>
  <c r="K8356" i="13"/>
  <c r="K8360" i="13"/>
  <c r="K8372" i="13"/>
  <c r="K8376" i="13"/>
  <c r="K8388" i="13"/>
  <c r="K8392" i="13"/>
  <c r="K8404" i="13"/>
  <c r="K8408" i="13"/>
  <c r="K8420" i="13"/>
  <c r="K8424" i="13"/>
  <c r="K8436" i="13"/>
  <c r="K8440" i="13"/>
  <c r="K8452" i="13"/>
  <c r="K8456" i="13"/>
  <c r="K8468" i="13"/>
  <c r="K8472" i="13"/>
  <c r="K8484" i="13"/>
  <c r="K8488" i="13"/>
  <c r="K8500" i="13"/>
  <c r="K8504" i="13"/>
  <c r="K8516" i="13"/>
  <c r="K8520" i="13"/>
  <c r="K8532" i="13"/>
  <c r="K8536" i="13"/>
  <c r="K8548" i="13"/>
  <c r="K8552" i="13"/>
  <c r="K8564" i="13"/>
  <c r="K8568" i="13"/>
  <c r="K8580" i="13"/>
  <c r="K8584" i="13"/>
  <c r="K8596" i="13"/>
  <c r="K8600" i="13"/>
  <c r="K8612" i="13"/>
  <c r="K8616" i="13"/>
  <c r="K8628" i="13"/>
  <c r="K8632" i="13"/>
  <c r="K8644" i="13"/>
  <c r="K8648" i="13"/>
  <c r="K8660" i="13"/>
  <c r="K8664" i="13"/>
  <c r="K8676" i="13"/>
  <c r="K8680" i="13"/>
  <c r="K8692" i="13"/>
  <c r="K8696" i="13"/>
  <c r="K8708" i="13"/>
  <c r="K8712" i="13"/>
  <c r="K8724" i="13"/>
  <c r="K8728" i="13"/>
  <c r="K8740" i="13"/>
  <c r="K8744" i="13"/>
  <c r="K8756" i="13"/>
  <c r="K8760" i="13"/>
  <c r="K8772" i="13"/>
  <c r="K8776" i="13"/>
  <c r="K8788" i="13"/>
  <c r="K8792" i="13"/>
  <c r="K8804" i="13"/>
  <c r="K8808" i="13"/>
  <c r="K8820" i="13"/>
  <c r="K8824" i="13"/>
  <c r="K8836" i="13"/>
  <c r="K8840" i="13"/>
  <c r="K8852" i="13"/>
  <c r="K8856" i="13"/>
  <c r="K8868" i="13"/>
  <c r="K8872" i="13"/>
  <c r="K8884" i="13"/>
  <c r="K8888" i="13"/>
  <c r="K8900" i="13"/>
  <c r="K8904" i="13"/>
  <c r="K8916" i="13"/>
  <c r="K8920" i="13"/>
  <c r="K8932" i="13"/>
  <c r="K8936" i="13"/>
  <c r="K8948" i="13"/>
  <c r="K8952" i="13"/>
  <c r="K8964" i="13"/>
  <c r="K8968" i="13"/>
  <c r="K8980" i="13"/>
  <c r="K8984" i="13"/>
  <c r="K8996" i="13"/>
  <c r="K9000" i="13"/>
  <c r="K9012" i="13"/>
  <c r="K9016" i="13"/>
  <c r="K9028" i="13"/>
  <c r="K9032" i="13"/>
  <c r="K9044" i="13"/>
  <c r="K9048" i="13"/>
  <c r="K9060" i="13"/>
  <c r="K9064" i="13"/>
  <c r="K9076" i="13"/>
  <c r="K9080" i="13"/>
  <c r="K9092" i="13"/>
  <c r="K9096" i="13"/>
  <c r="K9108" i="13"/>
  <c r="K9112" i="13"/>
  <c r="K9124" i="13"/>
  <c r="K9128" i="13"/>
  <c r="K9140" i="13"/>
  <c r="K9144" i="13"/>
  <c r="K9156" i="13"/>
  <c r="K9160" i="13"/>
  <c r="K9172" i="13"/>
  <c r="K9176" i="13"/>
  <c r="K9188" i="13"/>
  <c r="K9192" i="13"/>
  <c r="K9204" i="13"/>
  <c r="K9208" i="13"/>
  <c r="K9220" i="13"/>
  <c r="K9224" i="13"/>
  <c r="K9236" i="13"/>
  <c r="K9240" i="13"/>
  <c r="K9252" i="13"/>
  <c r="K9256" i="13"/>
  <c r="K9268" i="13"/>
  <c r="K9272" i="13"/>
  <c r="K9284" i="13"/>
  <c r="K9288" i="13"/>
  <c r="K9300" i="13"/>
  <c r="K9304" i="13"/>
  <c r="K9316" i="13"/>
  <c r="K9320" i="13"/>
  <c r="K9332" i="13"/>
  <c r="K9336" i="13"/>
  <c r="K9348" i="13"/>
  <c r="K9352" i="13"/>
  <c r="K9364" i="13"/>
  <c r="K9368" i="13"/>
  <c r="K9380" i="13"/>
  <c r="K9384" i="13"/>
  <c r="K9396" i="13"/>
  <c r="K9400" i="13"/>
  <c r="K9412" i="13"/>
  <c r="K9416" i="13"/>
  <c r="K9428" i="13"/>
  <c r="K9432" i="13"/>
  <c r="K9444" i="13"/>
  <c r="K9448" i="13"/>
  <c r="K9460" i="13"/>
  <c r="K9464" i="13"/>
  <c r="K9476" i="13"/>
  <c r="K9480" i="13"/>
  <c r="K9492" i="13"/>
  <c r="K9496" i="13"/>
  <c r="K9508" i="13"/>
  <c r="K9512" i="13"/>
  <c r="K9524" i="13"/>
  <c r="K9528" i="13"/>
  <c r="K9540" i="13"/>
  <c r="K9544" i="13"/>
  <c r="K9556" i="13"/>
  <c r="K9560" i="13"/>
  <c r="K9572" i="13"/>
  <c r="K9576" i="13"/>
  <c r="K9588" i="13"/>
  <c r="K9592" i="13"/>
  <c r="K9604" i="13"/>
  <c r="K9608" i="13"/>
  <c r="K9620" i="13"/>
  <c r="K9624" i="13"/>
  <c r="K9636" i="13"/>
  <c r="K9640" i="13"/>
  <c r="K9652" i="13"/>
  <c r="K9656" i="13"/>
  <c r="K9668" i="13"/>
  <c r="K9672" i="13"/>
  <c r="K9684" i="13"/>
  <c r="K9688" i="13"/>
  <c r="K9700" i="13"/>
  <c r="K9704" i="13"/>
  <c r="K9716" i="13"/>
  <c r="K9720" i="13"/>
  <c r="K9732" i="13"/>
  <c r="K9736" i="13"/>
  <c r="K9748" i="13"/>
  <c r="K9752" i="13"/>
  <c r="K9764" i="13"/>
  <c r="K9768" i="13"/>
  <c r="K9780" i="13"/>
  <c r="K9784" i="13"/>
  <c r="K9796" i="13"/>
  <c r="K9800" i="13"/>
  <c r="K9812" i="13"/>
  <c r="K9816" i="13"/>
  <c r="K9828" i="13"/>
  <c r="K9832" i="13"/>
  <c r="K9844" i="13"/>
  <c r="K9848" i="13"/>
  <c r="K9860" i="13"/>
  <c r="K9864" i="13"/>
  <c r="K9876" i="13"/>
  <c r="K9880" i="13"/>
  <c r="K9892" i="13"/>
  <c r="K9896" i="13"/>
  <c r="K9908" i="13"/>
  <c r="K9912" i="13"/>
  <c r="K9924" i="13"/>
  <c r="K9928" i="13"/>
  <c r="K9940" i="13"/>
  <c r="K9944" i="13"/>
  <c r="K9956" i="13"/>
  <c r="K9960" i="13"/>
  <c r="K9972" i="13"/>
  <c r="K9976" i="13"/>
  <c r="K9988" i="13"/>
  <c r="K9992" i="13"/>
  <c r="K10004" i="13"/>
  <c r="K10008" i="13"/>
  <c r="K10020" i="13"/>
  <c r="K10024" i="13"/>
  <c r="K10036" i="13"/>
  <c r="K10040" i="13"/>
  <c r="K10052" i="13"/>
  <c r="K10056" i="13"/>
  <c r="K10068" i="13"/>
  <c r="K10071" i="13"/>
  <c r="K10076" i="13"/>
  <c r="K10079" i="13"/>
  <c r="K10084" i="13"/>
  <c r="K10087" i="13"/>
  <c r="K10092" i="13"/>
  <c r="K10095" i="13"/>
  <c r="K10100" i="13"/>
  <c r="K10103" i="13"/>
  <c r="K10108" i="13"/>
  <c r="K10111" i="13"/>
  <c r="K10116" i="13"/>
  <c r="K10119" i="13"/>
  <c r="K10124" i="13"/>
  <c r="K10127" i="13"/>
  <c r="K10132" i="13"/>
  <c r="K10135" i="13"/>
  <c r="K10140" i="13"/>
  <c r="K10143" i="13"/>
  <c r="K10148" i="13"/>
  <c r="K10151" i="13"/>
  <c r="K10156" i="13"/>
  <c r="K10159" i="13"/>
  <c r="K10164" i="13"/>
  <c r="K10167" i="13"/>
  <c r="K10172" i="13"/>
  <c r="K10175" i="13"/>
  <c r="K10180" i="13"/>
  <c r="K10183" i="13"/>
  <c r="K10188" i="13"/>
  <c r="K10191" i="13"/>
  <c r="K10196" i="13"/>
  <c r="K10199" i="13"/>
  <c r="K10204" i="13"/>
  <c r="K10207" i="13"/>
  <c r="K10212" i="13"/>
  <c r="K10215" i="13"/>
  <c r="K10220" i="13"/>
  <c r="K10223" i="13"/>
  <c r="K10228" i="13"/>
  <c r="K10231" i="13"/>
  <c r="K10236" i="13"/>
  <c r="K10239" i="13"/>
  <c r="K10244" i="13"/>
  <c r="K10247" i="13"/>
  <c r="K10252" i="13"/>
  <c r="K10255" i="13"/>
  <c r="K10260" i="13"/>
  <c r="K10263" i="13"/>
  <c r="K10268" i="13"/>
  <c r="K10271" i="13"/>
  <c r="K10276" i="13"/>
  <c r="K10279" i="13"/>
  <c r="K10284" i="13"/>
  <c r="K10287" i="13"/>
  <c r="K10292" i="13"/>
  <c r="K10295" i="13"/>
  <c r="K10300" i="13"/>
  <c r="K10303" i="13"/>
  <c r="K10308" i="13"/>
  <c r="K10311" i="13"/>
  <c r="K10316" i="13"/>
  <c r="K10319" i="13"/>
  <c r="K10324" i="13"/>
  <c r="K10327" i="13"/>
  <c r="K10332" i="13"/>
  <c r="K10335" i="13"/>
  <c r="K10340" i="13"/>
  <c r="K10343" i="13"/>
  <c r="K10348" i="13"/>
  <c r="K10351" i="13"/>
  <c r="K10356" i="13"/>
  <c r="K10359" i="13"/>
  <c r="K10364" i="13"/>
  <c r="K10367" i="13"/>
  <c r="K10372" i="13"/>
  <c r="K10375" i="13"/>
  <c r="K10380" i="13"/>
  <c r="K10383" i="13"/>
  <c r="K10388" i="13"/>
  <c r="K10391" i="13"/>
  <c r="K10396" i="13"/>
  <c r="K10399" i="13"/>
  <c r="K10404" i="13"/>
  <c r="K10407" i="13"/>
  <c r="K10412" i="13"/>
  <c r="K10415" i="13"/>
  <c r="K10420" i="13"/>
  <c r="K10423" i="13"/>
  <c r="K10428" i="13"/>
  <c r="K10431" i="13"/>
  <c r="K10436" i="13"/>
  <c r="K10439" i="13"/>
  <c r="K10444" i="13"/>
  <c r="K10447" i="13"/>
  <c r="K10452" i="13"/>
  <c r="K10455" i="13"/>
  <c r="K10460" i="13"/>
  <c r="K10463" i="13"/>
  <c r="K10468" i="13"/>
  <c r="K10471" i="13"/>
  <c r="K10476" i="13"/>
  <c r="K10479" i="13"/>
  <c r="K10484" i="13"/>
  <c r="K10487" i="13"/>
  <c r="K10492" i="13"/>
  <c r="K10495" i="13"/>
  <c r="K10500" i="13"/>
  <c r="K10503" i="13"/>
  <c r="K10508" i="13"/>
  <c r="K10511" i="13"/>
  <c r="K10516" i="13"/>
  <c r="K10519" i="13"/>
  <c r="K10524" i="13"/>
  <c r="K10527" i="13"/>
  <c r="K10532" i="13"/>
  <c r="K10535" i="13"/>
  <c r="K10540" i="13"/>
  <c r="K10543" i="13"/>
  <c r="K10548" i="13"/>
  <c r="K10551" i="13"/>
  <c r="K10556" i="13"/>
  <c r="K10559" i="13"/>
  <c r="K10564" i="13"/>
  <c r="K10567" i="13"/>
  <c r="K10572" i="13"/>
  <c r="K10575" i="13"/>
  <c r="K10580" i="13"/>
  <c r="K10583" i="13"/>
  <c r="K10588" i="13"/>
  <c r="K10591" i="13"/>
  <c r="K10596" i="13"/>
  <c r="K10599" i="13"/>
  <c r="K10604" i="13"/>
  <c r="K10607" i="13"/>
  <c r="K10612" i="13"/>
  <c r="K10615" i="13"/>
  <c r="K10620" i="13"/>
  <c r="K10623" i="13"/>
  <c r="K10628" i="13"/>
  <c r="K10631" i="13"/>
  <c r="K10636" i="13"/>
  <c r="K10639" i="13"/>
  <c r="K10644" i="13"/>
  <c r="K10647" i="13"/>
  <c r="K10652" i="13"/>
  <c r="K3" i="13"/>
  <c r="F4" i="18"/>
  <c r="K3329" i="13" s="1"/>
  <c r="K8164" i="13" l="1"/>
  <c r="K8148" i="13"/>
  <c r="K8132" i="13"/>
  <c r="K8116" i="13"/>
  <c r="K8100" i="13"/>
  <c r="K8084" i="13"/>
  <c r="K8068" i="13"/>
  <c r="K8052" i="13"/>
  <c r="K8036" i="13"/>
  <c r="K8020" i="13"/>
  <c r="K8004" i="13"/>
  <c r="K7988" i="13"/>
  <c r="K7972" i="13"/>
  <c r="K7956" i="13"/>
  <c r="K7940" i="13"/>
  <c r="K7924" i="13"/>
  <c r="K7908" i="13"/>
  <c r="K7892" i="13"/>
  <c r="K7876" i="13"/>
  <c r="K7860" i="13"/>
  <c r="K7844" i="13"/>
  <c r="K7828" i="13"/>
  <c r="K7812" i="13"/>
  <c r="K7796" i="13"/>
  <c r="K7780" i="13"/>
  <c r="K7764" i="13"/>
  <c r="K7748" i="13"/>
  <c r="K7732" i="13"/>
  <c r="K7716" i="13"/>
  <c r="K7700" i="13"/>
  <c r="K7684" i="13"/>
  <c r="K7668" i="13"/>
  <c r="K7652" i="13"/>
  <c r="K7636" i="13"/>
  <c r="K7620" i="13"/>
  <c r="K7604" i="13"/>
  <c r="K7588" i="13"/>
  <c r="K7572" i="13"/>
  <c r="K7540" i="13"/>
  <c r="K7508" i="13"/>
  <c r="K7476" i="13"/>
  <c r="K7444" i="13"/>
  <c r="K7412" i="13"/>
  <c r="K7380" i="13"/>
  <c r="K7348" i="13"/>
  <c r="K7316" i="13"/>
  <c r="K7284" i="13"/>
  <c r="K7252" i="13"/>
  <c r="K7220" i="13"/>
  <c r="K7188" i="13"/>
  <c r="K7156" i="13"/>
  <c r="K7124" i="13"/>
  <c r="K7092" i="13"/>
  <c r="K7060" i="13"/>
  <c r="K7028" i="13"/>
  <c r="K6993" i="13"/>
  <c r="K6950" i="13"/>
  <c r="K6908" i="13"/>
  <c r="K6865" i="13"/>
  <c r="K6822" i="13"/>
  <c r="K6780" i="13"/>
  <c r="K6737" i="13"/>
  <c r="K6694" i="13"/>
  <c r="K6652" i="13"/>
  <c r="K6609" i="13"/>
  <c r="K6566" i="13"/>
  <c r="K6524" i="13"/>
  <c r="K6481" i="13"/>
  <c r="K6438" i="13"/>
  <c r="K6380" i="13"/>
  <c r="K6284" i="13"/>
  <c r="K6156" i="13"/>
  <c r="K6028" i="13"/>
  <c r="K5900" i="13"/>
  <c r="K5772" i="13"/>
  <c r="K5564" i="13"/>
  <c r="K5308" i="13"/>
  <c r="K5031" i="13"/>
  <c r="K4601" i="13"/>
  <c r="K3786" i="13"/>
  <c r="K10651" i="13"/>
  <c r="K10643" i="13"/>
  <c r="K10635" i="13"/>
  <c r="K10627" i="13"/>
  <c r="K10619" i="13"/>
  <c r="K10611" i="13"/>
  <c r="K10603" i="13"/>
  <c r="K10595" i="13"/>
  <c r="K10587" i="13"/>
  <c r="K10579" i="13"/>
  <c r="K10571" i="13"/>
  <c r="K10563" i="13"/>
  <c r="K10555" i="13"/>
  <c r="K10547" i="13"/>
  <c r="K10539" i="13"/>
  <c r="K10531" i="13"/>
  <c r="K10523" i="13"/>
  <c r="K10515" i="13"/>
  <c r="K10507" i="13"/>
  <c r="K10499" i="13"/>
  <c r="K10491" i="13"/>
  <c r="K10483" i="13"/>
  <c r="K10475" i="13"/>
  <c r="K10467" i="13"/>
  <c r="K10459" i="13"/>
  <c r="K10451" i="13"/>
  <c r="K10443" i="13"/>
  <c r="K10435" i="13"/>
  <c r="K10427" i="13"/>
  <c r="K10419" i="13"/>
  <c r="K10411" i="13"/>
  <c r="K10403" i="13"/>
  <c r="K10395" i="13"/>
  <c r="K10387" i="13"/>
  <c r="K10379" i="13"/>
  <c r="K10371" i="13"/>
  <c r="K10363" i="13"/>
  <c r="K10355" i="13"/>
  <c r="K10347" i="13"/>
  <c r="K10339" i="13"/>
  <c r="K10331" i="13"/>
  <c r="K10323" i="13"/>
  <c r="K10315" i="13"/>
  <c r="K10307" i="13"/>
  <c r="K10299" i="13"/>
  <c r="K10291" i="13"/>
  <c r="K10283" i="13"/>
  <c r="K10275" i="13"/>
  <c r="K10267" i="13"/>
  <c r="K10259" i="13"/>
  <c r="K10251" i="13"/>
  <c r="K10243" i="13"/>
  <c r="K10235" i="13"/>
  <c r="K10227" i="13"/>
  <c r="K10219" i="13"/>
  <c r="K10211" i="13"/>
  <c r="K10203" i="13"/>
  <c r="K10195" i="13"/>
  <c r="K10187" i="13"/>
  <c r="K10179" i="13"/>
  <c r="K10171" i="13"/>
  <c r="K10163" i="13"/>
  <c r="K10155" i="13"/>
  <c r="K10147" i="13"/>
  <c r="K10139" i="13"/>
  <c r="K10131" i="13"/>
  <c r="K10123" i="13"/>
  <c r="K10115" i="13"/>
  <c r="K10107" i="13"/>
  <c r="K10099" i="13"/>
  <c r="K10091" i="13"/>
  <c r="K10083" i="13"/>
  <c r="K10075" i="13"/>
  <c r="K10064" i="13"/>
  <c r="K10048" i="13"/>
  <c r="K10032" i="13"/>
  <c r="K10016" i="13"/>
  <c r="K10000" i="13"/>
  <c r="K9984" i="13"/>
  <c r="K9968" i="13"/>
  <c r="K9952" i="13"/>
  <c r="K9936" i="13"/>
  <c r="K9920" i="13"/>
  <c r="K9904" i="13"/>
  <c r="K9888" i="13"/>
  <c r="K9872" i="13"/>
  <c r="K9856" i="13"/>
  <c r="K9840" i="13"/>
  <c r="K9824" i="13"/>
  <c r="K9808" i="13"/>
  <c r="K9792" i="13"/>
  <c r="K9776" i="13"/>
  <c r="K9760" i="13"/>
  <c r="K9744" i="13"/>
  <c r="K9728" i="13"/>
  <c r="K9712" i="13"/>
  <c r="K9696" i="13"/>
  <c r="K9680" i="13"/>
  <c r="K9664" i="13"/>
  <c r="K9648" i="13"/>
  <c r="K9632" i="13"/>
  <c r="K9616" i="13"/>
  <c r="K9600" i="13"/>
  <c r="K9584" i="13"/>
  <c r="K9568" i="13"/>
  <c r="K9552" i="13"/>
  <c r="K9536" i="13"/>
  <c r="K9520" i="13"/>
  <c r="K9504" i="13"/>
  <c r="K9488" i="13"/>
  <c r="K9472" i="13"/>
  <c r="K9456" i="13"/>
  <c r="K9440" i="13"/>
  <c r="K9424" i="13"/>
  <c r="K9408" i="13"/>
  <c r="K9392" i="13"/>
  <c r="K9376" i="13"/>
  <c r="K9360" i="13"/>
  <c r="K9344" i="13"/>
  <c r="K9328" i="13"/>
  <c r="K9312" i="13"/>
  <c r="K9296" i="13"/>
  <c r="K9280" i="13"/>
  <c r="K9264" i="13"/>
  <c r="K9248" i="13"/>
  <c r="K9232" i="13"/>
  <c r="K9216" i="13"/>
  <c r="K9200" i="13"/>
  <c r="K9184" i="13"/>
  <c r="K9168" i="13"/>
  <c r="K9152" i="13"/>
  <c r="K9136" i="13"/>
  <c r="K9120" i="13"/>
  <c r="K9104" i="13"/>
  <c r="K9088" i="13"/>
  <c r="K9072" i="13"/>
  <c r="K9056" i="13"/>
  <c r="K9040" i="13"/>
  <c r="K9024" i="13"/>
  <c r="K9008" i="13"/>
  <c r="K8992" i="13"/>
  <c r="K8976" i="13"/>
  <c r="K8960" i="13"/>
  <c r="K8944" i="13"/>
  <c r="K8928" i="13"/>
  <c r="K8912" i="13"/>
  <c r="K8896" i="13"/>
  <c r="K8880" i="13"/>
  <c r="K8864" i="13"/>
  <c r="K8848" i="13"/>
  <c r="K8832" i="13"/>
  <c r="K8816" i="13"/>
  <c r="K8800" i="13"/>
  <c r="K8784" i="13"/>
  <c r="K8768" i="13"/>
  <c r="K8752" i="13"/>
  <c r="K8736" i="13"/>
  <c r="K8720" i="13"/>
  <c r="K8704" i="13"/>
  <c r="K8688" i="13"/>
  <c r="K8672" i="13"/>
  <c r="K8656" i="13"/>
  <c r="K8640" i="13"/>
  <c r="K8624" i="13"/>
  <c r="K8608" i="13"/>
  <c r="K8592" i="13"/>
  <c r="K8576" i="13"/>
  <c r="K8560" i="13"/>
  <c r="K8544" i="13"/>
  <c r="K8528" i="13"/>
  <c r="K8512" i="13"/>
  <c r="K8496" i="13"/>
  <c r="K8480" i="13"/>
  <c r="K8464" i="13"/>
  <c r="K8448" i="13"/>
  <c r="K8432" i="13"/>
  <c r="K8416" i="13"/>
  <c r="K8400" i="13"/>
  <c r="K8384" i="13"/>
  <c r="K8368" i="13"/>
  <c r="K8352" i="13"/>
  <c r="K8336" i="13"/>
  <c r="K8320" i="13"/>
  <c r="K8304" i="13"/>
  <c r="K8288" i="13"/>
  <c r="K8272" i="13"/>
  <c r="K8256" i="13"/>
  <c r="K8240" i="13"/>
  <c r="K8224" i="13"/>
  <c r="K8208" i="13"/>
  <c r="K8192" i="13"/>
  <c r="K8176" i="13"/>
  <c r="K8160" i="13"/>
  <c r="K8144" i="13"/>
  <c r="K8128" i="13"/>
  <c r="K8112" i="13"/>
  <c r="K8096" i="13"/>
  <c r="K8080" i="13"/>
  <c r="K8064" i="13"/>
  <c r="K8048" i="13"/>
  <c r="K8032" i="13"/>
  <c r="K8016" i="13"/>
  <c r="K8000" i="13"/>
  <c r="K7984" i="13"/>
  <c r="K7968" i="13"/>
  <c r="K7952" i="13"/>
  <c r="K7936" i="13"/>
  <c r="K7920" i="13"/>
  <c r="K7904" i="13"/>
  <c r="K7888" i="13"/>
  <c r="K7872" i="13"/>
  <c r="K7856" i="13"/>
  <c r="K7840" i="13"/>
  <c r="K7824" i="13"/>
  <c r="K7808" i="13"/>
  <c r="K7792" i="13"/>
  <c r="K7776" i="13"/>
  <c r="K7760" i="13"/>
  <c r="K7744" i="13"/>
  <c r="K7728" i="13"/>
  <c r="K7712" i="13"/>
  <c r="K7696" i="13"/>
  <c r="K7680" i="13"/>
  <c r="K7664" i="13"/>
  <c r="K7648" i="13"/>
  <c r="K7632" i="13"/>
  <c r="K7616" i="13"/>
  <c r="K7600" i="13"/>
  <c r="K7584" i="13"/>
  <c r="K7564" i="13"/>
  <c r="K7532" i="13"/>
  <c r="K7500" i="13"/>
  <c r="K7468" i="13"/>
  <c r="K7436" i="13"/>
  <c r="K7404" i="13"/>
  <c r="K7372" i="13"/>
  <c r="K7340" i="13"/>
  <c r="K7308" i="13"/>
  <c r="K7276" i="13"/>
  <c r="K7244" i="13"/>
  <c r="K7212" i="13"/>
  <c r="K7180" i="13"/>
  <c r="K7148" i="13"/>
  <c r="K7116" i="13"/>
  <c r="K7084" i="13"/>
  <c r="K7052" i="13"/>
  <c r="K7020" i="13"/>
  <c r="K6982" i="13"/>
  <c r="K6940" i="13"/>
  <c r="K6897" i="13"/>
  <c r="K6854" i="13"/>
  <c r="K6812" i="13"/>
  <c r="K6769" i="13"/>
  <c r="K6726" i="13"/>
  <c r="K6684" i="13"/>
  <c r="K6641" i="13"/>
  <c r="K6598" i="13"/>
  <c r="K6556" i="13"/>
  <c r="K6513" i="13"/>
  <c r="K6470" i="13"/>
  <c r="K6428" i="13"/>
  <c r="K6360" i="13"/>
  <c r="K6252" i="13"/>
  <c r="K6124" i="13"/>
  <c r="K5996" i="13"/>
  <c r="K5868" i="13"/>
  <c r="K5740" i="13"/>
  <c r="K5500" i="13"/>
  <c r="K5244" i="13"/>
  <c r="K4946" i="13"/>
  <c r="K4473" i="13"/>
  <c r="K4" i="13"/>
  <c r="K8" i="13"/>
  <c r="K12" i="13"/>
  <c r="K16" i="13"/>
  <c r="K20" i="13"/>
  <c r="K24" i="13"/>
  <c r="K28" i="13"/>
  <c r="K32" i="13"/>
  <c r="K36" i="13"/>
  <c r="K40" i="13"/>
  <c r="K44" i="13"/>
  <c r="K48" i="13"/>
  <c r="K52" i="13"/>
  <c r="K56" i="13"/>
  <c r="K60" i="13"/>
  <c r="K64" i="13"/>
  <c r="K68" i="13"/>
  <c r="K72" i="13"/>
  <c r="K76" i="13"/>
  <c r="K80" i="13"/>
  <c r="K84" i="13"/>
  <c r="K88" i="13"/>
  <c r="K92" i="13"/>
  <c r="K96" i="13"/>
  <c r="K100" i="13"/>
  <c r="K104" i="13"/>
  <c r="K108" i="13"/>
  <c r="K112" i="13"/>
  <c r="K116" i="13"/>
  <c r="K120" i="13"/>
  <c r="K124" i="13"/>
  <c r="K128" i="13"/>
  <c r="K132" i="13"/>
  <c r="K136" i="13"/>
  <c r="K140" i="13"/>
  <c r="K144" i="13"/>
  <c r="K148" i="13"/>
  <c r="K152" i="13"/>
  <c r="K156" i="13"/>
  <c r="K160" i="13"/>
  <c r="K164" i="13"/>
  <c r="K168" i="13"/>
  <c r="K172" i="13"/>
  <c r="K176" i="13"/>
  <c r="K180" i="13"/>
  <c r="K184" i="13"/>
  <c r="K188" i="13"/>
  <c r="K192" i="13"/>
  <c r="K196" i="13"/>
  <c r="K200" i="13"/>
  <c r="K204" i="13"/>
  <c r="K208" i="13"/>
  <c r="K212" i="13"/>
  <c r="K216" i="13"/>
  <c r="K220" i="13"/>
  <c r="K224" i="13"/>
  <c r="K228" i="13"/>
  <c r="K232" i="13"/>
  <c r="K236" i="13"/>
  <c r="K240" i="13"/>
  <c r="K244" i="13"/>
  <c r="K248" i="13"/>
  <c r="K252" i="13"/>
  <c r="K256" i="13"/>
  <c r="K260" i="13"/>
  <c r="K5" i="13"/>
  <c r="K9" i="13"/>
  <c r="K13" i="13"/>
  <c r="K17" i="13"/>
  <c r="K21" i="13"/>
  <c r="K25" i="13"/>
  <c r="K29" i="13"/>
  <c r="K33" i="13"/>
  <c r="K37" i="13"/>
  <c r="K41" i="13"/>
  <c r="K45" i="13"/>
  <c r="K49" i="13"/>
  <c r="K53" i="13"/>
  <c r="K57" i="13"/>
  <c r="K61" i="13"/>
  <c r="K65" i="13"/>
  <c r="K69" i="13"/>
  <c r="K73" i="13"/>
  <c r="K77" i="13"/>
  <c r="K81" i="13"/>
  <c r="K85" i="13"/>
  <c r="K89" i="13"/>
  <c r="K93" i="13"/>
  <c r="K97" i="13"/>
  <c r="K101" i="13"/>
  <c r="K105" i="13"/>
  <c r="K109" i="13"/>
  <c r="K113" i="13"/>
  <c r="K117" i="13"/>
  <c r="K121" i="13"/>
  <c r="K125" i="13"/>
  <c r="K129" i="13"/>
  <c r="K133" i="13"/>
  <c r="K137" i="13"/>
  <c r="K141" i="13"/>
  <c r="K145" i="13"/>
  <c r="K149" i="13"/>
  <c r="K153" i="13"/>
  <c r="K157" i="13"/>
  <c r="K161" i="13"/>
  <c r="K165" i="13"/>
  <c r="K169" i="13"/>
  <c r="K173" i="13"/>
  <c r="K177" i="13"/>
  <c r="K181" i="13"/>
  <c r="K185" i="13"/>
  <c r="K189" i="13"/>
  <c r="K193" i="13"/>
  <c r="K197" i="13"/>
  <c r="K201" i="13"/>
  <c r="K205" i="13"/>
  <c r="K209" i="13"/>
  <c r="K213" i="13"/>
  <c r="K217" i="13"/>
  <c r="K221" i="13"/>
  <c r="K225" i="13"/>
  <c r="K229" i="13"/>
  <c r="K233" i="13"/>
  <c r="K237" i="13"/>
  <c r="K241" i="13"/>
  <c r="K245" i="13"/>
  <c r="K249" i="13"/>
  <c r="K253" i="13"/>
  <c r="K257" i="13"/>
  <c r="K261" i="13"/>
  <c r="K265" i="13"/>
  <c r="K269" i="13"/>
  <c r="K273" i="13"/>
  <c r="K277" i="13"/>
  <c r="K281" i="13"/>
  <c r="K285" i="13"/>
  <c r="K289" i="13"/>
  <c r="K293" i="13"/>
  <c r="K297" i="13"/>
  <c r="K301" i="13"/>
  <c r="K305" i="13"/>
  <c r="K309" i="13"/>
  <c r="K313" i="13"/>
  <c r="K317" i="13"/>
  <c r="K321" i="13"/>
  <c r="K325" i="13"/>
  <c r="K329" i="13"/>
  <c r="K333" i="13"/>
  <c r="K337" i="13"/>
  <c r="K341" i="13"/>
  <c r="K6" i="13"/>
  <c r="K14" i="13"/>
  <c r="K22" i="13"/>
  <c r="K30" i="13"/>
  <c r="K38" i="13"/>
  <c r="K46" i="13"/>
  <c r="K54" i="13"/>
  <c r="K62" i="13"/>
  <c r="K70" i="13"/>
  <c r="K78" i="13"/>
  <c r="K86" i="13"/>
  <c r="K94" i="13"/>
  <c r="K102" i="13"/>
  <c r="K110" i="13"/>
  <c r="K118" i="13"/>
  <c r="K126" i="13"/>
  <c r="K134" i="13"/>
  <c r="K142" i="13"/>
  <c r="K150" i="13"/>
  <c r="K158" i="13"/>
  <c r="K166" i="13"/>
  <c r="K174" i="13"/>
  <c r="K182" i="13"/>
  <c r="K190" i="13"/>
  <c r="K198" i="13"/>
  <c r="K206" i="13"/>
  <c r="K214" i="13"/>
  <c r="K222" i="13"/>
  <c r="K230" i="13"/>
  <c r="K238" i="13"/>
  <c r="K246" i="13"/>
  <c r="K254" i="13"/>
  <c r="K262" i="13"/>
  <c r="K267" i="13"/>
  <c r="K272" i="13"/>
  <c r="K278" i="13"/>
  <c r="K283" i="13"/>
  <c r="K288" i="13"/>
  <c r="K294" i="13"/>
  <c r="K299" i="13"/>
  <c r="K304" i="13"/>
  <c r="K310" i="13"/>
  <c r="K315" i="13"/>
  <c r="K320" i="13"/>
  <c r="K326" i="13"/>
  <c r="K331" i="13"/>
  <c r="K336" i="13"/>
  <c r="K342" i="13"/>
  <c r="K346" i="13"/>
  <c r="K350" i="13"/>
  <c r="K354" i="13"/>
  <c r="K358" i="13"/>
  <c r="K362" i="13"/>
  <c r="K366" i="13"/>
  <c r="K370" i="13"/>
  <c r="K374" i="13"/>
  <c r="K378" i="13"/>
  <c r="K382" i="13"/>
  <c r="K386" i="13"/>
  <c r="K390" i="13"/>
  <c r="K394" i="13"/>
  <c r="K398" i="13"/>
  <c r="K402" i="13"/>
  <c r="K406" i="13"/>
  <c r="K410" i="13"/>
  <c r="K414" i="13"/>
  <c r="K418" i="13"/>
  <c r="K422" i="13"/>
  <c r="K426" i="13"/>
  <c r="K430" i="13"/>
  <c r="K434" i="13"/>
  <c r="K438" i="13"/>
  <c r="K442" i="13"/>
  <c r="K446" i="13"/>
  <c r="K450" i="13"/>
  <c r="K454" i="13"/>
  <c r="K458" i="13"/>
  <c r="K462" i="13"/>
  <c r="K466" i="13"/>
  <c r="K470" i="13"/>
  <c r="K474" i="13"/>
  <c r="K478" i="13"/>
  <c r="K482" i="13"/>
  <c r="K486" i="13"/>
  <c r="K490" i="13"/>
  <c r="K7" i="13"/>
  <c r="K15" i="13"/>
  <c r="K23" i="13"/>
  <c r="K31" i="13"/>
  <c r="K39" i="13"/>
  <c r="K47" i="13"/>
  <c r="K55" i="13"/>
  <c r="K63" i="13"/>
  <c r="K71" i="13"/>
  <c r="K79" i="13"/>
  <c r="K87" i="13"/>
  <c r="K95" i="13"/>
  <c r="K103" i="13"/>
  <c r="K111" i="13"/>
  <c r="K119" i="13"/>
  <c r="K127" i="13"/>
  <c r="K135" i="13"/>
  <c r="K143" i="13"/>
  <c r="K151" i="13"/>
  <c r="K159" i="13"/>
  <c r="K167" i="13"/>
  <c r="K175" i="13"/>
  <c r="K183" i="13"/>
  <c r="K191" i="13"/>
  <c r="K199" i="13"/>
  <c r="K207" i="13"/>
  <c r="K215" i="13"/>
  <c r="K223" i="13"/>
  <c r="K231" i="13"/>
  <c r="K239" i="13"/>
  <c r="K247" i="13"/>
  <c r="K255" i="13"/>
  <c r="K263" i="13"/>
  <c r="K268" i="13"/>
  <c r="K274" i="13"/>
  <c r="K279" i="13"/>
  <c r="K284" i="13"/>
  <c r="K290" i="13"/>
  <c r="K295" i="13"/>
  <c r="K300" i="13"/>
  <c r="K306" i="13"/>
  <c r="K311" i="13"/>
  <c r="K316" i="13"/>
  <c r="K322" i="13"/>
  <c r="K327" i="13"/>
  <c r="K332" i="13"/>
  <c r="K338" i="13"/>
  <c r="K343" i="13"/>
  <c r="K347" i="13"/>
  <c r="K351" i="13"/>
  <c r="K355" i="13"/>
  <c r="K359" i="13"/>
  <c r="K363" i="13"/>
  <c r="K367" i="13"/>
  <c r="K371" i="13"/>
  <c r="K375" i="13"/>
  <c r="K379" i="13"/>
  <c r="K383" i="13"/>
  <c r="K387" i="13"/>
  <c r="K391" i="13"/>
  <c r="K395" i="13"/>
  <c r="K399" i="13"/>
  <c r="K403" i="13"/>
  <c r="K407" i="13"/>
  <c r="K411" i="13"/>
  <c r="K415" i="13"/>
  <c r="K419" i="13"/>
  <c r="K423" i="13"/>
  <c r="K427" i="13"/>
  <c r="K431" i="13"/>
  <c r="K435" i="13"/>
  <c r="K439" i="13"/>
  <c r="K443" i="13"/>
  <c r="K447" i="13"/>
  <c r="K451" i="13"/>
  <c r="K455" i="13"/>
  <c r="K459" i="13"/>
  <c r="K463" i="13"/>
  <c r="K467" i="13"/>
  <c r="K471" i="13"/>
  <c r="K475" i="13"/>
  <c r="K479" i="13"/>
  <c r="K483" i="13"/>
  <c r="K487" i="13"/>
  <c r="K491" i="13"/>
  <c r="K495" i="13"/>
  <c r="K499" i="13"/>
  <c r="K503" i="13"/>
  <c r="K507" i="13"/>
  <c r="K511" i="13"/>
  <c r="K515" i="13"/>
  <c r="K519" i="13"/>
  <c r="K523" i="13"/>
  <c r="K527" i="13"/>
  <c r="K531" i="13"/>
  <c r="K535" i="13"/>
  <c r="K539" i="13"/>
  <c r="K543" i="13"/>
  <c r="K547" i="13"/>
  <c r="K551" i="13"/>
  <c r="K555" i="13"/>
  <c r="K559" i="13"/>
  <c r="K563" i="13"/>
  <c r="K567" i="13"/>
  <c r="K571" i="13"/>
  <c r="K575" i="13"/>
  <c r="K579" i="13"/>
  <c r="K583" i="13"/>
  <c r="K587" i="13"/>
  <c r="K591" i="13"/>
  <c r="K595" i="13"/>
  <c r="K599" i="13"/>
  <c r="K603" i="13"/>
  <c r="K607" i="13"/>
  <c r="K611" i="13"/>
  <c r="K615" i="13"/>
  <c r="K619" i="13"/>
  <c r="K623" i="13"/>
  <c r="K627" i="13"/>
  <c r="K631" i="13"/>
  <c r="K635" i="13"/>
  <c r="K639" i="13"/>
  <c r="K643" i="13"/>
  <c r="K647" i="13"/>
  <c r="K651" i="13"/>
  <c r="K655" i="13"/>
  <c r="K659" i="13"/>
  <c r="K663" i="13"/>
  <c r="K667" i="13"/>
  <c r="K671" i="13"/>
  <c r="K10" i="13"/>
  <c r="K26" i="13"/>
  <c r="K42" i="13"/>
  <c r="K58" i="13"/>
  <c r="K74" i="13"/>
  <c r="K90" i="13"/>
  <c r="K106" i="13"/>
  <c r="K122" i="13"/>
  <c r="K138" i="13"/>
  <c r="K154" i="13"/>
  <c r="K170" i="13"/>
  <c r="K186" i="13"/>
  <c r="K202" i="13"/>
  <c r="K218" i="13"/>
  <c r="K234" i="13"/>
  <c r="K250" i="13"/>
  <c r="K264" i="13"/>
  <c r="K275" i="13"/>
  <c r="K286" i="13"/>
  <c r="K296" i="13"/>
  <c r="K307" i="13"/>
  <c r="K318" i="13"/>
  <c r="K328" i="13"/>
  <c r="K339" i="13"/>
  <c r="K348" i="13"/>
  <c r="K356" i="13"/>
  <c r="K364" i="13"/>
  <c r="K372" i="13"/>
  <c r="K380" i="13"/>
  <c r="K388" i="13"/>
  <c r="K396" i="13"/>
  <c r="K404" i="13"/>
  <c r="K412" i="13"/>
  <c r="K420" i="13"/>
  <c r="K428" i="13"/>
  <c r="K436" i="13"/>
  <c r="K444" i="13"/>
  <c r="K452" i="13"/>
  <c r="K460" i="13"/>
  <c r="K468" i="13"/>
  <c r="K476" i="13"/>
  <c r="K484" i="13"/>
  <c r="K492" i="13"/>
  <c r="K497" i="13"/>
  <c r="K502" i="13"/>
  <c r="K508" i="13"/>
  <c r="K513" i="13"/>
  <c r="K518" i="13"/>
  <c r="K524" i="13"/>
  <c r="K529" i="13"/>
  <c r="K534" i="13"/>
  <c r="K540" i="13"/>
  <c r="K545" i="13"/>
  <c r="K550" i="13"/>
  <c r="K556" i="13"/>
  <c r="K561" i="13"/>
  <c r="K566" i="13"/>
  <c r="K572" i="13"/>
  <c r="K577" i="13"/>
  <c r="K582" i="13"/>
  <c r="K588" i="13"/>
  <c r="K593" i="13"/>
  <c r="K598" i="13"/>
  <c r="K604" i="13"/>
  <c r="K609" i="13"/>
  <c r="K614" i="13"/>
  <c r="K620" i="13"/>
  <c r="K625" i="13"/>
  <c r="K630" i="13"/>
  <c r="K636" i="13"/>
  <c r="K641" i="13"/>
  <c r="K646" i="13"/>
  <c r="K652" i="13"/>
  <c r="K657" i="13"/>
  <c r="K662" i="13"/>
  <c r="K668" i="13"/>
  <c r="K673" i="13"/>
  <c r="K677" i="13"/>
  <c r="K681" i="13"/>
  <c r="K685" i="13"/>
  <c r="K689" i="13"/>
  <c r="K693" i="13"/>
  <c r="K697" i="13"/>
  <c r="K701" i="13"/>
  <c r="K705" i="13"/>
  <c r="K709" i="13"/>
  <c r="K713" i="13"/>
  <c r="K717" i="13"/>
  <c r="K721" i="13"/>
  <c r="K725" i="13"/>
  <c r="K729" i="13"/>
  <c r="K733" i="13"/>
  <c r="K737" i="13"/>
  <c r="K741" i="13"/>
  <c r="K745" i="13"/>
  <c r="K749" i="13"/>
  <c r="K753" i="13"/>
  <c r="K757" i="13"/>
  <c r="K761" i="13"/>
  <c r="K765" i="13"/>
  <c r="K769" i="13"/>
  <c r="K773" i="13"/>
  <c r="K777" i="13"/>
  <c r="K781" i="13"/>
  <c r="K785" i="13"/>
  <c r="K789" i="13"/>
  <c r="K793" i="13"/>
  <c r="K797" i="13"/>
  <c r="K801" i="13"/>
  <c r="K805" i="13"/>
  <c r="K809" i="13"/>
  <c r="K813" i="13"/>
  <c r="K817" i="13"/>
  <c r="K821" i="13"/>
  <c r="K825" i="13"/>
  <c r="K829" i="13"/>
  <c r="K833" i="13"/>
  <c r="K837" i="13"/>
  <c r="K841" i="13"/>
  <c r="K845" i="13"/>
  <c r="K849" i="13"/>
  <c r="K853" i="13"/>
  <c r="K857" i="13"/>
  <c r="K11" i="13"/>
  <c r="K27" i="13"/>
  <c r="K43" i="13"/>
  <c r="K59" i="13"/>
  <c r="K75" i="13"/>
  <c r="K91" i="13"/>
  <c r="K107" i="13"/>
  <c r="K123" i="13"/>
  <c r="K139" i="13"/>
  <c r="K155" i="13"/>
  <c r="K171" i="13"/>
  <c r="K187" i="13"/>
  <c r="K203" i="13"/>
  <c r="K219" i="13"/>
  <c r="K235" i="13"/>
  <c r="K251" i="13"/>
  <c r="K266" i="13"/>
  <c r="K276" i="13"/>
  <c r="K287" i="13"/>
  <c r="K298" i="13"/>
  <c r="K308" i="13"/>
  <c r="K319" i="13"/>
  <c r="K330" i="13"/>
  <c r="K340" i="13"/>
  <c r="K349" i="13"/>
  <c r="K357" i="13"/>
  <c r="K365" i="13"/>
  <c r="K373" i="13"/>
  <c r="K381" i="13"/>
  <c r="K389" i="13"/>
  <c r="K397" i="13"/>
  <c r="K405" i="13"/>
  <c r="K413" i="13"/>
  <c r="K421" i="13"/>
  <c r="K429" i="13"/>
  <c r="K437" i="13"/>
  <c r="K445" i="13"/>
  <c r="K453" i="13"/>
  <c r="K461" i="13"/>
  <c r="K469" i="13"/>
  <c r="K477" i="13"/>
  <c r="K485" i="13"/>
  <c r="K493" i="13"/>
  <c r="K498" i="13"/>
  <c r="K504" i="13"/>
  <c r="K509" i="13"/>
  <c r="K514" i="13"/>
  <c r="K520" i="13"/>
  <c r="K525" i="13"/>
  <c r="K530" i="13"/>
  <c r="K536" i="13"/>
  <c r="K541" i="13"/>
  <c r="K546" i="13"/>
  <c r="K552" i="13"/>
  <c r="K557" i="13"/>
  <c r="K562" i="13"/>
  <c r="K568" i="13"/>
  <c r="K573" i="13"/>
  <c r="K578" i="13"/>
  <c r="K584" i="13"/>
  <c r="K589" i="13"/>
  <c r="K594" i="13"/>
  <c r="K600" i="13"/>
  <c r="K605" i="13"/>
  <c r="K610" i="13"/>
  <c r="K616" i="13"/>
  <c r="K621" i="13"/>
  <c r="K626" i="13"/>
  <c r="K632" i="13"/>
  <c r="K637" i="13"/>
  <c r="K642" i="13"/>
  <c r="K648" i="13"/>
  <c r="K653" i="13"/>
  <c r="K658" i="13"/>
  <c r="K664" i="13"/>
  <c r="K669" i="13"/>
  <c r="K674" i="13"/>
  <c r="K678" i="13"/>
  <c r="K682" i="13"/>
  <c r="K686" i="13"/>
  <c r="K690" i="13"/>
  <c r="K694" i="13"/>
  <c r="K698" i="13"/>
  <c r="K702" i="13"/>
  <c r="K706" i="13"/>
  <c r="K710" i="13"/>
  <c r="K714" i="13"/>
  <c r="K718" i="13"/>
  <c r="K722" i="13"/>
  <c r="K726" i="13"/>
  <c r="K730" i="13"/>
  <c r="K734" i="13"/>
  <c r="K738" i="13"/>
  <c r="K742" i="13"/>
  <c r="K746" i="13"/>
  <c r="K750" i="13"/>
  <c r="K754" i="13"/>
  <c r="K758" i="13"/>
  <c r="K762" i="13"/>
  <c r="K766" i="13"/>
  <c r="K770" i="13"/>
  <c r="K774" i="13"/>
  <c r="K778" i="13"/>
  <c r="K782" i="13"/>
  <c r="K786" i="13"/>
  <c r="K790" i="13"/>
  <c r="K794" i="13"/>
  <c r="K798" i="13"/>
  <c r="K802" i="13"/>
  <c r="K806" i="13"/>
  <c r="K810" i="13"/>
  <c r="K814" i="13"/>
  <c r="K818" i="13"/>
  <c r="K822" i="13"/>
  <c r="K826" i="13"/>
  <c r="K830" i="13"/>
  <c r="K834" i="13"/>
  <c r="K838" i="13"/>
  <c r="K842" i="13"/>
  <c r="K846" i="13"/>
  <c r="K850" i="13"/>
  <c r="K854" i="13"/>
  <c r="K858" i="13"/>
  <c r="K862" i="13"/>
  <c r="K866" i="13"/>
  <c r="K870" i="13"/>
  <c r="K874" i="13"/>
  <c r="K878" i="13"/>
  <c r="K882" i="13"/>
  <c r="K886" i="13"/>
  <c r="K890" i="13"/>
  <c r="K894" i="13"/>
  <c r="K898" i="13"/>
  <c r="K902" i="13"/>
  <c r="K906" i="13"/>
  <c r="K910" i="13"/>
  <c r="K914" i="13"/>
  <c r="K918" i="13"/>
  <c r="K922" i="13"/>
  <c r="K926" i="13"/>
  <c r="K930" i="13"/>
  <c r="K934" i="13"/>
  <c r="K938" i="13"/>
  <c r="K942" i="13"/>
  <c r="K946" i="13"/>
  <c r="K950" i="13"/>
  <c r="K954" i="13"/>
  <c r="K958" i="13"/>
  <c r="K962" i="13"/>
  <c r="K966" i="13"/>
  <c r="K970" i="13"/>
  <c r="K974" i="13"/>
  <c r="K978" i="13"/>
  <c r="K982" i="13"/>
  <c r="K986" i="13"/>
  <c r="K990" i="13"/>
  <c r="K994" i="13"/>
  <c r="K998" i="13"/>
  <c r="K1002" i="13"/>
  <c r="K1006" i="13"/>
  <c r="K1010" i="13"/>
  <c r="K1014" i="13"/>
  <c r="K1018" i="13"/>
  <c r="K1022" i="13"/>
  <c r="K1026" i="13"/>
  <c r="K1030" i="13"/>
  <c r="K1034" i="13"/>
  <c r="K1038" i="13"/>
  <c r="K1042" i="13"/>
  <c r="K1046" i="13"/>
  <c r="K18" i="13"/>
  <c r="K50" i="13"/>
  <c r="K82" i="13"/>
  <c r="K114" i="13"/>
  <c r="K146" i="13"/>
  <c r="K178" i="13"/>
  <c r="K210" i="13"/>
  <c r="K242" i="13"/>
  <c r="K270" i="13"/>
  <c r="K291" i="13"/>
  <c r="K312" i="13"/>
  <c r="K334" i="13"/>
  <c r="K352" i="13"/>
  <c r="K368" i="13"/>
  <c r="K384" i="13"/>
  <c r="K400" i="13"/>
  <c r="K416" i="13"/>
  <c r="K432" i="13"/>
  <c r="K448" i="13"/>
  <c r="K464" i="13"/>
  <c r="K480" i="13"/>
  <c r="K494" i="13"/>
  <c r="K505" i="13"/>
  <c r="K516" i="13"/>
  <c r="K526" i="13"/>
  <c r="K537" i="13"/>
  <c r="K548" i="13"/>
  <c r="K558" i="13"/>
  <c r="K569" i="13"/>
  <c r="K580" i="13"/>
  <c r="K590" i="13"/>
  <c r="K601" i="13"/>
  <c r="K612" i="13"/>
  <c r="K622" i="13"/>
  <c r="K633" i="13"/>
  <c r="K644" i="13"/>
  <c r="K654" i="13"/>
  <c r="K665" i="13"/>
  <c r="K675" i="13"/>
  <c r="K683" i="13"/>
  <c r="K691" i="13"/>
  <c r="K699" i="13"/>
  <c r="K707" i="13"/>
  <c r="K715" i="13"/>
  <c r="K723" i="13"/>
  <c r="K731" i="13"/>
  <c r="K739" i="13"/>
  <c r="K747" i="13"/>
  <c r="K755" i="13"/>
  <c r="K763" i="13"/>
  <c r="K771" i="13"/>
  <c r="K779" i="13"/>
  <c r="K787" i="13"/>
  <c r="K795" i="13"/>
  <c r="K803" i="13"/>
  <c r="K811" i="13"/>
  <c r="K819" i="13"/>
  <c r="K827" i="13"/>
  <c r="K835" i="13"/>
  <c r="K843" i="13"/>
  <c r="K851" i="13"/>
  <c r="K859" i="13"/>
  <c r="K864" i="13"/>
  <c r="K869" i="13"/>
  <c r="K875" i="13"/>
  <c r="K880" i="13"/>
  <c r="K885" i="13"/>
  <c r="K891" i="13"/>
  <c r="K896" i="13"/>
  <c r="K901" i="13"/>
  <c r="K907" i="13"/>
  <c r="K912" i="13"/>
  <c r="K917" i="13"/>
  <c r="K923" i="13"/>
  <c r="K928" i="13"/>
  <c r="K933" i="13"/>
  <c r="K939" i="13"/>
  <c r="K944" i="13"/>
  <c r="K949" i="13"/>
  <c r="K955" i="13"/>
  <c r="K960" i="13"/>
  <c r="K965" i="13"/>
  <c r="K971" i="13"/>
  <c r="K976" i="13"/>
  <c r="K981" i="13"/>
  <c r="K987" i="13"/>
  <c r="K992" i="13"/>
  <c r="K997" i="13"/>
  <c r="K1003" i="13"/>
  <c r="K1008" i="13"/>
  <c r="K1013" i="13"/>
  <c r="K1019" i="13"/>
  <c r="K1024" i="13"/>
  <c r="K1029" i="13"/>
  <c r="K1035" i="13"/>
  <c r="K1040" i="13"/>
  <c r="K1045" i="13"/>
  <c r="K1050" i="13"/>
  <c r="K1054" i="13"/>
  <c r="K1058" i="13"/>
  <c r="K1062" i="13"/>
  <c r="K1066" i="13"/>
  <c r="K1070" i="13"/>
  <c r="K1074" i="13"/>
  <c r="K1078" i="13"/>
  <c r="K1082" i="13"/>
  <c r="K1086" i="13"/>
  <c r="K1090" i="13"/>
  <c r="K1094" i="13"/>
  <c r="K1098" i="13"/>
  <c r="K1102" i="13"/>
  <c r="K1106" i="13"/>
  <c r="K1110" i="13"/>
  <c r="K1114" i="13"/>
  <c r="K1118" i="13"/>
  <c r="K1122" i="13"/>
  <c r="K1126" i="13"/>
  <c r="K1130" i="13"/>
  <c r="K1134" i="13"/>
  <c r="K1138" i="13"/>
  <c r="K1142" i="13"/>
  <c r="K1146" i="13"/>
  <c r="K1150" i="13"/>
  <c r="K1154" i="13"/>
  <c r="K1158" i="13"/>
  <c r="K1162" i="13"/>
  <c r="K1166" i="13"/>
  <c r="K1170" i="13"/>
  <c r="K1174" i="13"/>
  <c r="K1178" i="13"/>
  <c r="K1182" i="13"/>
  <c r="K1186" i="13"/>
  <c r="K1190" i="13"/>
  <c r="K1194" i="13"/>
  <c r="K1198" i="13"/>
  <c r="K1202" i="13"/>
  <c r="K1206" i="13"/>
  <c r="K1210" i="13"/>
  <c r="K1214" i="13"/>
  <c r="K1218" i="13"/>
  <c r="K1222" i="13"/>
  <c r="K1226" i="13"/>
  <c r="K1230" i="13"/>
  <c r="K1234" i="13"/>
  <c r="K1238" i="13"/>
  <c r="K1242" i="13"/>
  <c r="K1246" i="13"/>
  <c r="K1250" i="13"/>
  <c r="K1254" i="13"/>
  <c r="K1258" i="13"/>
  <c r="K1262" i="13"/>
  <c r="K1266" i="13"/>
  <c r="K1270" i="13"/>
  <c r="K1274" i="13"/>
  <c r="K1278" i="13"/>
  <c r="K1282" i="13"/>
  <c r="K1286" i="13"/>
  <c r="K1290" i="13"/>
  <c r="K1294" i="13"/>
  <c r="K1298" i="13"/>
  <c r="K1302" i="13"/>
  <c r="K1306" i="13"/>
  <c r="K1310" i="13"/>
  <c r="K1314" i="13"/>
  <c r="K1318" i="13"/>
  <c r="K1322" i="13"/>
  <c r="K1326" i="13"/>
  <c r="K1330" i="13"/>
  <c r="K1334" i="13"/>
  <c r="K1338" i="13"/>
  <c r="K19" i="13"/>
  <c r="K51" i="13"/>
  <c r="K83" i="13"/>
  <c r="K115" i="13"/>
  <c r="K147" i="13"/>
  <c r="K179" i="13"/>
  <c r="K211" i="13"/>
  <c r="K243" i="13"/>
  <c r="K271" i="13"/>
  <c r="K292" i="13"/>
  <c r="K314" i="13"/>
  <c r="K335" i="13"/>
  <c r="K353" i="13"/>
  <c r="K369" i="13"/>
  <c r="K385" i="13"/>
  <c r="K401" i="13"/>
  <c r="K417" i="13"/>
  <c r="K433" i="13"/>
  <c r="K449" i="13"/>
  <c r="K465" i="13"/>
  <c r="K481" i="13"/>
  <c r="K496" i="13"/>
  <c r="K506" i="13"/>
  <c r="K517" i="13"/>
  <c r="K528" i="13"/>
  <c r="K538" i="13"/>
  <c r="K549" i="13"/>
  <c r="K560" i="13"/>
  <c r="K570" i="13"/>
  <c r="K581" i="13"/>
  <c r="K592" i="13"/>
  <c r="K602" i="13"/>
  <c r="K613" i="13"/>
  <c r="K624" i="13"/>
  <c r="K634" i="13"/>
  <c r="K645" i="13"/>
  <c r="K656" i="13"/>
  <c r="K666" i="13"/>
  <c r="K676" i="13"/>
  <c r="K684" i="13"/>
  <c r="K692" i="13"/>
  <c r="K700" i="13"/>
  <c r="K708" i="13"/>
  <c r="K716" i="13"/>
  <c r="K724" i="13"/>
  <c r="K732" i="13"/>
  <c r="K740" i="13"/>
  <c r="K748" i="13"/>
  <c r="K756" i="13"/>
  <c r="K764" i="13"/>
  <c r="K772" i="13"/>
  <c r="K780" i="13"/>
  <c r="K788" i="13"/>
  <c r="K796" i="13"/>
  <c r="K804" i="13"/>
  <c r="K812" i="13"/>
  <c r="K820" i="13"/>
  <c r="K828" i="13"/>
  <c r="K836" i="13"/>
  <c r="K844" i="13"/>
  <c r="K852" i="13"/>
  <c r="K860" i="13"/>
  <c r="K865" i="13"/>
  <c r="K871" i="13"/>
  <c r="K876" i="13"/>
  <c r="K881" i="13"/>
  <c r="K887" i="13"/>
  <c r="K892" i="13"/>
  <c r="K897" i="13"/>
  <c r="K903" i="13"/>
  <c r="K908" i="13"/>
  <c r="K913" i="13"/>
  <c r="K919" i="13"/>
  <c r="K924" i="13"/>
  <c r="K929" i="13"/>
  <c r="K935" i="13"/>
  <c r="K940" i="13"/>
  <c r="K945" i="13"/>
  <c r="K951" i="13"/>
  <c r="K956" i="13"/>
  <c r="K961" i="13"/>
  <c r="K967" i="13"/>
  <c r="K972" i="13"/>
  <c r="K977" i="13"/>
  <c r="K983" i="13"/>
  <c r="K988" i="13"/>
  <c r="K993" i="13"/>
  <c r="K999" i="13"/>
  <c r="K1004" i="13"/>
  <c r="K1009" i="13"/>
  <c r="K1015" i="13"/>
  <c r="K1020" i="13"/>
  <c r="K1025" i="13"/>
  <c r="K1031" i="13"/>
  <c r="K1036" i="13"/>
  <c r="K1041" i="13"/>
  <c r="K1047" i="13"/>
  <c r="K1051" i="13"/>
  <c r="K1055" i="13"/>
  <c r="K1059" i="13"/>
  <c r="K1063" i="13"/>
  <c r="K1067" i="13"/>
  <c r="K1071" i="13"/>
  <c r="K1075" i="13"/>
  <c r="K1079" i="13"/>
  <c r="K1083" i="13"/>
  <c r="K1087" i="13"/>
  <c r="K1091" i="13"/>
  <c r="K1095" i="13"/>
  <c r="K1099" i="13"/>
  <c r="K1103" i="13"/>
  <c r="K1107" i="13"/>
  <c r="K1111" i="13"/>
  <c r="K1115" i="13"/>
  <c r="K1119" i="13"/>
  <c r="K1123" i="13"/>
  <c r="K1127" i="13"/>
  <c r="K1131" i="13"/>
  <c r="K1135" i="13"/>
  <c r="K1139" i="13"/>
  <c r="K1143" i="13"/>
  <c r="K1147" i="13"/>
  <c r="K1151" i="13"/>
  <c r="K1155" i="13"/>
  <c r="K1159" i="13"/>
  <c r="K1163" i="13"/>
  <c r="K1167" i="13"/>
  <c r="K1171" i="13"/>
  <c r="K1175" i="13"/>
  <c r="K1179" i="13"/>
  <c r="K1183" i="13"/>
  <c r="K1187" i="13"/>
  <c r="K1191" i="13"/>
  <c r="K1195" i="13"/>
  <c r="K1199" i="13"/>
  <c r="K1203" i="13"/>
  <c r="K1207" i="13"/>
  <c r="K1211" i="13"/>
  <c r="K1215" i="13"/>
  <c r="K1219" i="13"/>
  <c r="K1223" i="13"/>
  <c r="K1227" i="13"/>
  <c r="K1231" i="13"/>
  <c r="K1235" i="13"/>
  <c r="K1239" i="13"/>
  <c r="K1243" i="13"/>
  <c r="K1247" i="13"/>
  <c r="K1251" i="13"/>
  <c r="K1255" i="13"/>
  <c r="K1259" i="13"/>
  <c r="K1263" i="13"/>
  <c r="K1267" i="13"/>
  <c r="K1271" i="13"/>
  <c r="K1275" i="13"/>
  <c r="K1279" i="13"/>
  <c r="K1283" i="13"/>
  <c r="K1287" i="13"/>
  <c r="K1291" i="13"/>
  <c r="K1295" i="13"/>
  <c r="K1299" i="13"/>
  <c r="K1303" i="13"/>
  <c r="K1307" i="13"/>
  <c r="K1311" i="13"/>
  <c r="K1315" i="13"/>
  <c r="K1319" i="13"/>
  <c r="K1323" i="13"/>
  <c r="K1327" i="13"/>
  <c r="K1331" i="13"/>
  <c r="K1335" i="13"/>
  <c r="K1339" i="13"/>
  <c r="K1343" i="13"/>
  <c r="K1347" i="13"/>
  <c r="K1351" i="13"/>
  <c r="K1355" i="13"/>
  <c r="K1359" i="13"/>
  <c r="K1363" i="13"/>
  <c r="K1367" i="13"/>
  <c r="K1371" i="13"/>
  <c r="K1375" i="13"/>
  <c r="K1379" i="13"/>
  <c r="K1383" i="13"/>
  <c r="K1387" i="13"/>
  <c r="K1391" i="13"/>
  <c r="K1395" i="13"/>
  <c r="K1399" i="13"/>
  <c r="K34" i="13"/>
  <c r="K98" i="13"/>
  <c r="K162" i="13"/>
  <c r="K226" i="13"/>
  <c r="K280" i="13"/>
  <c r="K323" i="13"/>
  <c r="K360" i="13"/>
  <c r="K392" i="13"/>
  <c r="K424" i="13"/>
  <c r="K456" i="13"/>
  <c r="K488" i="13"/>
  <c r="K510" i="13"/>
  <c r="K532" i="13"/>
  <c r="K553" i="13"/>
  <c r="K574" i="13"/>
  <c r="K596" i="13"/>
  <c r="K617" i="13"/>
  <c r="K638" i="13"/>
  <c r="K660" i="13"/>
  <c r="K679" i="13"/>
  <c r="K695" i="13"/>
  <c r="K711" i="13"/>
  <c r="K727" i="13"/>
  <c r="K743" i="13"/>
  <c r="K759" i="13"/>
  <c r="K775" i="13"/>
  <c r="K791" i="13"/>
  <c r="K807" i="13"/>
  <c r="K823" i="13"/>
  <c r="K839" i="13"/>
  <c r="K855" i="13"/>
  <c r="K867" i="13"/>
  <c r="K877" i="13"/>
  <c r="K888" i="13"/>
  <c r="K899" i="13"/>
  <c r="K909" i="13"/>
  <c r="K920" i="13"/>
  <c r="K931" i="13"/>
  <c r="K941" i="13"/>
  <c r="K952" i="13"/>
  <c r="K963" i="13"/>
  <c r="K973" i="13"/>
  <c r="K984" i="13"/>
  <c r="K995" i="13"/>
  <c r="K1005" i="13"/>
  <c r="K1016" i="13"/>
  <c r="K1027" i="13"/>
  <c r="K1037" i="13"/>
  <c r="K1048" i="13"/>
  <c r="K1056" i="13"/>
  <c r="K1064" i="13"/>
  <c r="K1072" i="13"/>
  <c r="K1080" i="13"/>
  <c r="K1088" i="13"/>
  <c r="K1096" i="13"/>
  <c r="K1104" i="13"/>
  <c r="K1112" i="13"/>
  <c r="K1120" i="13"/>
  <c r="K1128" i="13"/>
  <c r="K1136" i="13"/>
  <c r="K1144" i="13"/>
  <c r="K1152" i="13"/>
  <c r="K1160" i="13"/>
  <c r="K1168" i="13"/>
  <c r="K1176" i="13"/>
  <c r="K1184" i="13"/>
  <c r="K1192" i="13"/>
  <c r="K1200" i="13"/>
  <c r="K1208" i="13"/>
  <c r="K1216" i="13"/>
  <c r="K1224" i="13"/>
  <c r="K1232" i="13"/>
  <c r="K1240" i="13"/>
  <c r="K1248" i="13"/>
  <c r="K1256" i="13"/>
  <c r="K1264" i="13"/>
  <c r="K1272" i="13"/>
  <c r="K1280" i="13"/>
  <c r="K1288" i="13"/>
  <c r="K1296" i="13"/>
  <c r="K1304" i="13"/>
  <c r="K1312" i="13"/>
  <c r="K1320" i="13"/>
  <c r="K1328" i="13"/>
  <c r="K1336" i="13"/>
  <c r="K1342" i="13"/>
  <c r="K1348" i="13"/>
  <c r="K1353" i="13"/>
  <c r="K1358" i="13"/>
  <c r="K1364" i="13"/>
  <c r="K1369" i="13"/>
  <c r="K1374" i="13"/>
  <c r="K1380" i="13"/>
  <c r="K1385" i="13"/>
  <c r="K1390" i="13"/>
  <c r="K1396" i="13"/>
  <c r="K1401" i="13"/>
  <c r="K1405" i="13"/>
  <c r="K1409" i="13"/>
  <c r="K1413" i="13"/>
  <c r="K1417" i="13"/>
  <c r="K1421" i="13"/>
  <c r="K1425" i="13"/>
  <c r="K1429" i="13"/>
  <c r="K1433" i="13"/>
  <c r="K1437" i="13"/>
  <c r="K1441" i="13"/>
  <c r="K1445" i="13"/>
  <c r="K1449" i="13"/>
  <c r="K1453" i="13"/>
  <c r="K1457" i="13"/>
  <c r="K1461" i="13"/>
  <c r="K1465" i="13"/>
  <c r="K1469" i="13"/>
  <c r="K1473" i="13"/>
  <c r="K1477" i="13"/>
  <c r="K1481" i="13"/>
  <c r="K1485" i="13"/>
  <c r="K1489" i="13"/>
  <c r="K1493" i="13"/>
  <c r="K1497" i="13"/>
  <c r="K1501" i="13"/>
  <c r="K1505" i="13"/>
  <c r="K1509" i="13"/>
  <c r="K1513" i="13"/>
  <c r="K1517" i="13"/>
  <c r="K1521" i="13"/>
  <c r="K1525" i="13"/>
  <c r="K1529" i="13"/>
  <c r="K1533" i="13"/>
  <c r="K1537" i="13"/>
  <c r="K1541" i="13"/>
  <c r="K1545" i="13"/>
  <c r="K1549" i="13"/>
  <c r="K1553" i="13"/>
  <c r="K1557" i="13"/>
  <c r="K1561" i="13"/>
  <c r="K1565" i="13"/>
  <c r="K1569" i="13"/>
  <c r="K1573" i="13"/>
  <c r="K1577" i="13"/>
  <c r="K1581" i="13"/>
  <c r="K1585" i="13"/>
  <c r="K1589" i="13"/>
  <c r="K1593" i="13"/>
  <c r="K1597" i="13"/>
  <c r="K1601" i="13"/>
  <c r="K1605" i="13"/>
  <c r="K1609" i="13"/>
  <c r="K1613" i="13"/>
  <c r="K1617" i="13"/>
  <c r="K1621" i="13"/>
  <c r="K1625" i="13"/>
  <c r="K1629" i="13"/>
  <c r="K1633" i="13"/>
  <c r="K1637" i="13"/>
  <c r="K1641" i="13"/>
  <c r="K1645" i="13"/>
  <c r="K1649" i="13"/>
  <c r="K1653" i="13"/>
  <c r="K1657" i="13"/>
  <c r="K1661" i="13"/>
  <c r="K1665" i="13"/>
  <c r="K1669" i="13"/>
  <c r="K1673" i="13"/>
  <c r="K1677" i="13"/>
  <c r="K1681" i="13"/>
  <c r="K1685" i="13"/>
  <c r="K1689" i="13"/>
  <c r="K1693" i="13"/>
  <c r="K1697" i="13"/>
  <c r="K1701" i="13"/>
  <c r="K1705" i="13"/>
  <c r="K1709" i="13"/>
  <c r="K1713" i="13"/>
  <c r="K1717" i="13"/>
  <c r="K1721" i="13"/>
  <c r="K1725" i="13"/>
  <c r="K1729" i="13"/>
  <c r="K1733" i="13"/>
  <c r="K1737" i="13"/>
  <c r="K1741" i="13"/>
  <c r="K1745" i="13"/>
  <c r="K1749" i="13"/>
  <c r="K1753" i="13"/>
  <c r="K1757" i="13"/>
  <c r="K1761" i="13"/>
  <c r="K1765" i="13"/>
  <c r="K1769" i="13"/>
  <c r="K1773" i="13"/>
  <c r="K1777" i="13"/>
  <c r="K1781" i="13"/>
  <c r="K1785" i="13"/>
  <c r="K1789" i="13"/>
  <c r="K1793" i="13"/>
  <c r="K1797" i="13"/>
  <c r="K1801" i="13"/>
  <c r="K1805" i="13"/>
  <c r="K1809" i="13"/>
  <c r="K1813" i="13"/>
  <c r="K1817" i="13"/>
  <c r="K1821" i="13"/>
  <c r="K1825" i="13"/>
  <c r="K1829" i="13"/>
  <c r="K1833" i="13"/>
  <c r="K1837" i="13"/>
  <c r="K1841" i="13"/>
  <c r="K1845" i="13"/>
  <c r="K1849" i="13"/>
  <c r="K1853" i="13"/>
  <c r="K1857" i="13"/>
  <c r="K1861" i="13"/>
  <c r="K1865" i="13"/>
  <c r="K1869" i="13"/>
  <c r="K1873" i="13"/>
  <c r="K1877" i="13"/>
  <c r="K1881" i="13"/>
  <c r="K1885" i="13"/>
  <c r="K1889" i="13"/>
  <c r="K1893" i="13"/>
  <c r="K1897" i="13"/>
  <c r="K1901" i="13"/>
  <c r="K1905" i="13"/>
  <c r="K1909" i="13"/>
  <c r="K1913" i="13"/>
  <c r="K1917" i="13"/>
  <c r="K1921" i="13"/>
  <c r="K1925" i="13"/>
  <c r="K1929" i="13"/>
  <c r="K1933" i="13"/>
  <c r="K1937" i="13"/>
  <c r="K1941" i="13"/>
  <c r="K1945" i="13"/>
  <c r="K1949" i="13"/>
  <c r="K1953" i="13"/>
  <c r="K1957" i="13"/>
  <c r="K1961" i="13"/>
  <c r="K1965" i="13"/>
  <c r="K1969" i="13"/>
  <c r="K1973" i="13"/>
  <c r="K1977" i="13"/>
  <c r="K1981" i="13"/>
  <c r="K1985" i="13"/>
  <c r="K1989" i="13"/>
  <c r="K1993" i="13"/>
  <c r="K1997" i="13"/>
  <c r="K2001" i="13"/>
  <c r="K2005" i="13"/>
  <c r="K2009" i="13"/>
  <c r="K2013" i="13"/>
  <c r="K2017" i="13"/>
  <c r="K2021" i="13"/>
  <c r="K2025" i="13"/>
  <c r="K2029" i="13"/>
  <c r="K2033" i="13"/>
  <c r="K2037" i="13"/>
  <c r="K2041" i="13"/>
  <c r="K2045" i="13"/>
  <c r="K2049" i="13"/>
  <c r="K2053" i="13"/>
  <c r="K2057" i="13"/>
  <c r="K2061" i="13"/>
  <c r="K2065" i="13"/>
  <c r="K2069" i="13"/>
  <c r="K2073" i="13"/>
  <c r="K2077" i="13"/>
  <c r="K2081" i="13"/>
  <c r="K2085" i="13"/>
  <c r="K2089" i="13"/>
  <c r="K2093" i="13"/>
  <c r="K2097" i="13"/>
  <c r="K2101" i="13"/>
  <c r="K2105" i="13"/>
  <c r="K2109" i="13"/>
  <c r="K2113" i="13"/>
  <c r="K2117" i="13"/>
  <c r="K2121" i="13"/>
  <c r="K2125" i="13"/>
  <c r="K2129" i="13"/>
  <c r="K2133" i="13"/>
  <c r="K2137" i="13"/>
  <c r="K2141" i="13"/>
  <c r="K2145" i="13"/>
  <c r="K2149" i="13"/>
  <c r="K2153" i="13"/>
  <c r="K2157" i="13"/>
  <c r="K2161" i="13"/>
  <c r="K2165" i="13"/>
  <c r="K2169" i="13"/>
  <c r="K2173" i="13"/>
  <c r="K2177" i="13"/>
  <c r="K2181" i="13"/>
  <c r="K2185" i="13"/>
  <c r="K2189" i="13"/>
  <c r="K2193" i="13"/>
  <c r="K2197" i="13"/>
  <c r="K2201" i="13"/>
  <c r="K2205" i="13"/>
  <c r="K2209" i="13"/>
  <c r="K2213" i="13"/>
  <c r="K2217" i="13"/>
  <c r="K2221" i="13"/>
  <c r="K2225" i="13"/>
  <c r="K2229" i="13"/>
  <c r="K2233" i="13"/>
  <c r="K2237" i="13"/>
  <c r="K2241" i="13"/>
  <c r="K2245" i="13"/>
  <c r="K2249" i="13"/>
  <c r="K2253" i="13"/>
  <c r="K2257" i="13"/>
  <c r="K2261" i="13"/>
  <c r="K2265" i="13"/>
  <c r="K2269" i="13"/>
  <c r="K2273" i="13"/>
  <c r="K2277" i="13"/>
  <c r="K2281" i="13"/>
  <c r="K2285" i="13"/>
  <c r="K2289" i="13"/>
  <c r="K2293" i="13"/>
  <c r="K2297" i="13"/>
  <c r="K2301" i="13"/>
  <c r="K35" i="13"/>
  <c r="K99" i="13"/>
  <c r="K163" i="13"/>
  <c r="K227" i="13"/>
  <c r="K282" i="13"/>
  <c r="K324" i="13"/>
  <c r="K361" i="13"/>
  <c r="K393" i="13"/>
  <c r="K425" i="13"/>
  <c r="K457" i="13"/>
  <c r="K489" i="13"/>
  <c r="K512" i="13"/>
  <c r="K533" i="13"/>
  <c r="K554" i="13"/>
  <c r="K576" i="13"/>
  <c r="K597" i="13"/>
  <c r="K618" i="13"/>
  <c r="K640" i="13"/>
  <c r="K661" i="13"/>
  <c r="K680" i="13"/>
  <c r="K696" i="13"/>
  <c r="K712" i="13"/>
  <c r="K728" i="13"/>
  <c r="K744" i="13"/>
  <c r="K760" i="13"/>
  <c r="K776" i="13"/>
  <c r="K792" i="13"/>
  <c r="K808" i="13"/>
  <c r="K824" i="13"/>
  <c r="K840" i="13"/>
  <c r="K856" i="13"/>
  <c r="K868" i="13"/>
  <c r="K879" i="13"/>
  <c r="K889" i="13"/>
  <c r="K900" i="13"/>
  <c r="K911" i="13"/>
  <c r="K921" i="13"/>
  <c r="K932" i="13"/>
  <c r="K943" i="13"/>
  <c r="K953" i="13"/>
  <c r="K964" i="13"/>
  <c r="K975" i="13"/>
  <c r="K985" i="13"/>
  <c r="K996" i="13"/>
  <c r="K1007" i="13"/>
  <c r="K1017" i="13"/>
  <c r="K1028" i="13"/>
  <c r="K1039" i="13"/>
  <c r="K1049" i="13"/>
  <c r="K1057" i="13"/>
  <c r="K1065" i="13"/>
  <c r="K1073" i="13"/>
  <c r="K1081" i="13"/>
  <c r="K1089" i="13"/>
  <c r="K1097" i="13"/>
  <c r="K1105" i="13"/>
  <c r="K1113" i="13"/>
  <c r="K1121" i="13"/>
  <c r="K1129" i="13"/>
  <c r="K1137" i="13"/>
  <c r="K1145" i="13"/>
  <c r="K1153" i="13"/>
  <c r="K1161" i="13"/>
  <c r="K1169" i="13"/>
  <c r="K1177" i="13"/>
  <c r="K1185" i="13"/>
  <c r="K1193" i="13"/>
  <c r="K1201" i="13"/>
  <c r="K1209" i="13"/>
  <c r="K1217" i="13"/>
  <c r="K1225" i="13"/>
  <c r="K1233" i="13"/>
  <c r="K1241" i="13"/>
  <c r="K1249" i="13"/>
  <c r="K1257" i="13"/>
  <c r="K1265" i="13"/>
  <c r="K1273" i="13"/>
  <c r="K1281" i="13"/>
  <c r="K1289" i="13"/>
  <c r="K1297" i="13"/>
  <c r="K1305" i="13"/>
  <c r="K1313" i="13"/>
  <c r="K1321" i="13"/>
  <c r="K1329" i="13"/>
  <c r="K1337" i="13"/>
  <c r="K1344" i="13"/>
  <c r="K1349" i="13"/>
  <c r="K1354" i="13"/>
  <c r="K1360" i="13"/>
  <c r="K1365" i="13"/>
  <c r="K1370" i="13"/>
  <c r="K1376" i="13"/>
  <c r="K1381" i="13"/>
  <c r="K1386" i="13"/>
  <c r="K1392" i="13"/>
  <c r="K1397" i="13"/>
  <c r="K1402" i="13"/>
  <c r="K1406" i="13"/>
  <c r="K1410" i="13"/>
  <c r="K1414" i="13"/>
  <c r="K1418" i="13"/>
  <c r="K1422" i="13"/>
  <c r="K1426" i="13"/>
  <c r="K1430" i="13"/>
  <c r="K1434" i="13"/>
  <c r="K1438" i="13"/>
  <c r="K1442" i="13"/>
  <c r="K1446" i="13"/>
  <c r="K1450" i="13"/>
  <c r="K1454" i="13"/>
  <c r="K1458" i="13"/>
  <c r="K1462" i="13"/>
  <c r="K1466" i="13"/>
  <c r="K1470" i="13"/>
  <c r="K1474" i="13"/>
  <c r="K1478" i="13"/>
  <c r="K1482" i="13"/>
  <c r="K1486" i="13"/>
  <c r="K1490" i="13"/>
  <c r="K1494" i="13"/>
  <c r="K1498" i="13"/>
  <c r="K1502" i="13"/>
  <c r="K1506" i="13"/>
  <c r="K1510" i="13"/>
  <c r="K1514" i="13"/>
  <c r="K1518" i="13"/>
  <c r="K1522" i="13"/>
  <c r="K1526" i="13"/>
  <c r="K1530" i="13"/>
  <c r="K1534" i="13"/>
  <c r="K1538" i="13"/>
  <c r="K1542" i="13"/>
  <c r="K1546" i="13"/>
  <c r="K1550" i="13"/>
  <c r="K1554" i="13"/>
  <c r="K1558" i="13"/>
  <c r="K1562" i="13"/>
  <c r="K1566" i="13"/>
  <c r="K1570" i="13"/>
  <c r="K1574" i="13"/>
  <c r="K1578" i="13"/>
  <c r="K1582" i="13"/>
  <c r="K1586" i="13"/>
  <c r="K1590" i="13"/>
  <c r="K1594" i="13"/>
  <c r="K1598" i="13"/>
  <c r="K1602" i="13"/>
  <c r="K1606" i="13"/>
  <c r="K1610" i="13"/>
  <c r="K1614" i="13"/>
  <c r="K1618" i="13"/>
  <c r="K1622" i="13"/>
  <c r="K1626" i="13"/>
  <c r="K1630" i="13"/>
  <c r="K1634" i="13"/>
  <c r="K1638" i="13"/>
  <c r="K1642" i="13"/>
  <c r="K1646" i="13"/>
  <c r="K1650" i="13"/>
  <c r="K1654" i="13"/>
  <c r="K1658" i="13"/>
  <c r="K1662" i="13"/>
  <c r="K1666" i="13"/>
  <c r="K1670" i="13"/>
  <c r="K1674" i="13"/>
  <c r="K1678" i="13"/>
  <c r="K1682" i="13"/>
  <c r="K1686" i="13"/>
  <c r="K1690" i="13"/>
  <c r="K1694" i="13"/>
  <c r="K1698" i="13"/>
  <c r="K1702" i="13"/>
  <c r="K1706" i="13"/>
  <c r="K1710" i="13"/>
  <c r="K1714" i="13"/>
  <c r="K1718" i="13"/>
  <c r="K1722" i="13"/>
  <c r="K1726" i="13"/>
  <c r="K1730" i="13"/>
  <c r="K1734" i="13"/>
  <c r="K1738" i="13"/>
  <c r="K1742" i="13"/>
  <c r="K1746" i="13"/>
  <c r="K1750" i="13"/>
  <c r="K1754" i="13"/>
  <c r="K1758" i="13"/>
  <c r="K1762" i="13"/>
  <c r="K1766" i="13"/>
  <c r="K1770" i="13"/>
  <c r="K1774" i="13"/>
  <c r="K1778" i="13"/>
  <c r="K1782" i="13"/>
  <c r="K1786" i="13"/>
  <c r="K1790" i="13"/>
  <c r="K1794" i="13"/>
  <c r="K1798" i="13"/>
  <c r="K1802" i="13"/>
  <c r="K1806" i="13"/>
  <c r="K1810" i="13"/>
  <c r="K1814" i="13"/>
  <c r="K1818" i="13"/>
  <c r="K1822" i="13"/>
  <c r="K1826" i="13"/>
  <c r="K1830" i="13"/>
  <c r="K1834" i="13"/>
  <c r="K1838" i="13"/>
  <c r="K1842" i="13"/>
  <c r="K1846" i="13"/>
  <c r="K1850" i="13"/>
  <c r="K1854" i="13"/>
  <c r="K1858" i="13"/>
  <c r="K1862" i="13"/>
  <c r="K1866" i="13"/>
  <c r="K1870" i="13"/>
  <c r="K1874" i="13"/>
  <c r="K1878" i="13"/>
  <c r="K1882" i="13"/>
  <c r="K1886" i="13"/>
  <c r="K1890" i="13"/>
  <c r="K1894" i="13"/>
  <c r="K1898" i="13"/>
  <c r="K1902" i="13"/>
  <c r="K1906" i="13"/>
  <c r="K1910" i="13"/>
  <c r="K1914" i="13"/>
  <c r="K1918" i="13"/>
  <c r="K1922" i="13"/>
  <c r="K1926" i="13"/>
  <c r="K1930" i="13"/>
  <c r="K1934" i="13"/>
  <c r="K1938" i="13"/>
  <c r="K1942" i="13"/>
  <c r="K1946" i="13"/>
  <c r="K1950" i="13"/>
  <c r="K1954" i="13"/>
  <c r="K1958" i="13"/>
  <c r="K1962" i="13"/>
  <c r="K1966" i="13"/>
  <c r="K1970" i="13"/>
  <c r="K1974" i="13"/>
  <c r="K1978" i="13"/>
  <c r="K1982" i="13"/>
  <c r="K1986" i="13"/>
  <c r="K1990" i="13"/>
  <c r="K1994" i="13"/>
  <c r="K1998" i="13"/>
  <c r="K2002" i="13"/>
  <c r="K2006" i="13"/>
  <c r="K2010" i="13"/>
  <c r="K2014" i="13"/>
  <c r="K2018" i="13"/>
  <c r="K2022" i="13"/>
  <c r="K2026" i="13"/>
  <c r="K2030" i="13"/>
  <c r="K2034" i="13"/>
  <c r="K2038" i="13"/>
  <c r="K2042" i="13"/>
  <c r="K2046" i="13"/>
  <c r="K2050" i="13"/>
  <c r="K2054" i="13"/>
  <c r="K2058" i="13"/>
  <c r="K2062" i="13"/>
  <c r="K2066" i="13"/>
  <c r="K2070" i="13"/>
  <c r="K2074" i="13"/>
  <c r="K2078" i="13"/>
  <c r="K2082" i="13"/>
  <c r="K2086" i="13"/>
  <c r="K2090" i="13"/>
  <c r="K2094" i="13"/>
  <c r="K2098" i="13"/>
  <c r="K2102" i="13"/>
  <c r="K2106" i="13"/>
  <c r="K2110" i="13"/>
  <c r="K2114" i="13"/>
  <c r="K2118" i="13"/>
  <c r="K2122" i="13"/>
  <c r="K2126" i="13"/>
  <c r="K2130" i="13"/>
  <c r="K2134" i="13"/>
  <c r="K2138" i="13"/>
  <c r="K2142" i="13"/>
  <c r="K2146" i="13"/>
  <c r="K2150" i="13"/>
  <c r="K2154" i="13"/>
  <c r="K2158" i="13"/>
  <c r="K2162" i="13"/>
  <c r="K2166" i="13"/>
  <c r="K2170" i="13"/>
  <c r="K2174" i="13"/>
  <c r="K2178" i="13"/>
  <c r="K2182" i="13"/>
  <c r="K2186" i="13"/>
  <c r="K2190" i="13"/>
  <c r="K2194" i="13"/>
  <c r="K2198" i="13"/>
  <c r="K2202" i="13"/>
  <c r="K2206" i="13"/>
  <c r="K2210" i="13"/>
  <c r="K2214" i="13"/>
  <c r="K2218" i="13"/>
  <c r="K2222" i="13"/>
  <c r="K2226" i="13"/>
  <c r="K2230" i="13"/>
  <c r="K2234" i="13"/>
  <c r="K2238" i="13"/>
  <c r="K2242" i="13"/>
  <c r="K2246" i="13"/>
  <c r="K2250" i="13"/>
  <c r="K2254" i="13"/>
  <c r="K2258" i="13"/>
  <c r="K2262" i="13"/>
  <c r="K2266" i="13"/>
  <c r="K2270" i="13"/>
  <c r="K2274" i="13"/>
  <c r="K2278" i="13"/>
  <c r="K2282" i="13"/>
  <c r="K2286" i="13"/>
  <c r="K2290" i="13"/>
  <c r="K2294" i="13"/>
  <c r="K2298" i="13"/>
  <c r="K2302" i="13"/>
  <c r="K2306" i="13"/>
  <c r="K2310" i="13"/>
  <c r="K2314" i="13"/>
  <c r="K2318" i="13"/>
  <c r="K2322" i="13"/>
  <c r="K2326" i="13"/>
  <c r="K2330" i="13"/>
  <c r="K2334" i="13"/>
  <c r="K2338" i="13"/>
  <c r="K2342" i="13"/>
  <c r="K2346" i="13"/>
  <c r="K2350" i="13"/>
  <c r="K2354" i="13"/>
  <c r="K2358" i="13"/>
  <c r="K2362" i="13"/>
  <c r="K2366" i="13"/>
  <c r="K2370" i="13"/>
  <c r="K2374" i="13"/>
  <c r="K2378" i="13"/>
  <c r="K66" i="13"/>
  <c r="K194" i="13"/>
  <c r="K302" i="13"/>
  <c r="K376" i="13"/>
  <c r="K440" i="13"/>
  <c r="K500" i="13"/>
  <c r="K542" i="13"/>
  <c r="K585" i="13"/>
  <c r="K628" i="13"/>
  <c r="K670" i="13"/>
  <c r="K703" i="13"/>
  <c r="K735" i="13"/>
  <c r="K767" i="13"/>
  <c r="K799" i="13"/>
  <c r="K831" i="13"/>
  <c r="K861" i="13"/>
  <c r="K883" i="13"/>
  <c r="K904" i="13"/>
  <c r="K925" i="13"/>
  <c r="K947" i="13"/>
  <c r="K968" i="13"/>
  <c r="K989" i="13"/>
  <c r="K1011" i="13"/>
  <c r="K1032" i="13"/>
  <c r="K1052" i="13"/>
  <c r="K1068" i="13"/>
  <c r="K1084" i="13"/>
  <c r="K1100" i="13"/>
  <c r="K1116" i="13"/>
  <c r="K1132" i="13"/>
  <c r="K1148" i="13"/>
  <c r="K1164" i="13"/>
  <c r="K1180" i="13"/>
  <c r="K1196" i="13"/>
  <c r="K1212" i="13"/>
  <c r="K1228" i="13"/>
  <c r="K1244" i="13"/>
  <c r="K1260" i="13"/>
  <c r="K1276" i="13"/>
  <c r="K1292" i="13"/>
  <c r="K1308" i="13"/>
  <c r="K1324" i="13"/>
  <c r="K1340" i="13"/>
  <c r="K1350" i="13"/>
  <c r="K1361" i="13"/>
  <c r="K1372" i="13"/>
  <c r="K1382" i="13"/>
  <c r="K1393" i="13"/>
  <c r="K1403" i="13"/>
  <c r="K1411" i="13"/>
  <c r="K1419" i="13"/>
  <c r="K1427" i="13"/>
  <c r="K1435" i="13"/>
  <c r="K1443" i="13"/>
  <c r="K1451" i="13"/>
  <c r="K1459" i="13"/>
  <c r="K1467" i="13"/>
  <c r="K1475" i="13"/>
  <c r="K1483" i="13"/>
  <c r="K1491" i="13"/>
  <c r="K1499" i="13"/>
  <c r="K1507" i="13"/>
  <c r="K1515" i="13"/>
  <c r="K1523" i="13"/>
  <c r="K1531" i="13"/>
  <c r="K1539" i="13"/>
  <c r="K1547" i="13"/>
  <c r="K1555" i="13"/>
  <c r="K1563" i="13"/>
  <c r="K1571" i="13"/>
  <c r="K1579" i="13"/>
  <c r="K1587" i="13"/>
  <c r="K1595" i="13"/>
  <c r="K1603" i="13"/>
  <c r="K1611" i="13"/>
  <c r="K1619" i="13"/>
  <c r="K1627" i="13"/>
  <c r="K1635" i="13"/>
  <c r="K1643" i="13"/>
  <c r="K1651" i="13"/>
  <c r="K1659" i="13"/>
  <c r="K1667" i="13"/>
  <c r="K1675" i="13"/>
  <c r="K1683" i="13"/>
  <c r="K1691" i="13"/>
  <c r="K1699" i="13"/>
  <c r="K1707" i="13"/>
  <c r="K1715" i="13"/>
  <c r="K1723" i="13"/>
  <c r="K1731" i="13"/>
  <c r="K1739" i="13"/>
  <c r="K1747" i="13"/>
  <c r="K1755" i="13"/>
  <c r="K1763" i="13"/>
  <c r="K1771" i="13"/>
  <c r="K1779" i="13"/>
  <c r="K1787" i="13"/>
  <c r="K1795" i="13"/>
  <c r="K1803" i="13"/>
  <c r="K1811" i="13"/>
  <c r="K1819" i="13"/>
  <c r="K1827" i="13"/>
  <c r="K1835" i="13"/>
  <c r="K1843" i="13"/>
  <c r="K1851" i="13"/>
  <c r="K1859" i="13"/>
  <c r="K1867" i="13"/>
  <c r="K1875" i="13"/>
  <c r="K1883" i="13"/>
  <c r="K1891" i="13"/>
  <c r="K1899" i="13"/>
  <c r="K1907" i="13"/>
  <c r="K1915" i="13"/>
  <c r="K1923" i="13"/>
  <c r="K1931" i="13"/>
  <c r="K1939" i="13"/>
  <c r="K1947" i="13"/>
  <c r="K1955" i="13"/>
  <c r="K1963" i="13"/>
  <c r="K1971" i="13"/>
  <c r="K1979" i="13"/>
  <c r="K1987" i="13"/>
  <c r="K1995" i="13"/>
  <c r="K2003" i="13"/>
  <c r="K2011" i="13"/>
  <c r="K2019" i="13"/>
  <c r="K2027" i="13"/>
  <c r="K2035" i="13"/>
  <c r="K2043" i="13"/>
  <c r="K2051" i="13"/>
  <c r="K2059" i="13"/>
  <c r="K2067" i="13"/>
  <c r="K2075" i="13"/>
  <c r="K2083" i="13"/>
  <c r="K2091" i="13"/>
  <c r="K2099" i="13"/>
  <c r="K2107" i="13"/>
  <c r="K2115" i="13"/>
  <c r="K2123" i="13"/>
  <c r="K2131" i="13"/>
  <c r="K2139" i="13"/>
  <c r="K2147" i="13"/>
  <c r="K2155" i="13"/>
  <c r="K2163" i="13"/>
  <c r="K2171" i="13"/>
  <c r="K2179" i="13"/>
  <c r="K2187" i="13"/>
  <c r="K2195" i="13"/>
  <c r="K2203" i="13"/>
  <c r="K2211" i="13"/>
  <c r="K2219" i="13"/>
  <c r="K2227" i="13"/>
  <c r="K2235" i="13"/>
  <c r="K2243" i="13"/>
  <c r="K2251" i="13"/>
  <c r="K2259" i="13"/>
  <c r="K2267" i="13"/>
  <c r="K2275" i="13"/>
  <c r="K2283" i="13"/>
  <c r="K2291" i="13"/>
  <c r="K2299" i="13"/>
  <c r="K2305" i="13"/>
  <c r="K2311" i="13"/>
  <c r="K2316" i="13"/>
  <c r="K2321" i="13"/>
  <c r="K2327" i="13"/>
  <c r="K2332" i="13"/>
  <c r="K2337" i="13"/>
  <c r="K2343" i="13"/>
  <c r="K2348" i="13"/>
  <c r="K2353" i="13"/>
  <c r="K2359" i="13"/>
  <c r="K2364" i="13"/>
  <c r="K2369" i="13"/>
  <c r="K2375" i="13"/>
  <c r="K2380" i="13"/>
  <c r="K2384" i="13"/>
  <c r="K2388" i="13"/>
  <c r="K2392" i="13"/>
  <c r="K2396" i="13"/>
  <c r="K2400" i="13"/>
  <c r="K2404" i="13"/>
  <c r="K2408" i="13"/>
  <c r="K2412" i="13"/>
  <c r="K2416" i="13"/>
  <c r="K2420" i="13"/>
  <c r="K2424" i="13"/>
  <c r="K2428" i="13"/>
  <c r="K2432" i="13"/>
  <c r="K2436" i="13"/>
  <c r="K2440" i="13"/>
  <c r="K2444" i="13"/>
  <c r="K2448" i="13"/>
  <c r="K2452" i="13"/>
  <c r="K2456" i="13"/>
  <c r="K2460" i="13"/>
  <c r="K2464" i="13"/>
  <c r="K2468" i="13"/>
  <c r="K2472" i="13"/>
  <c r="K2476" i="13"/>
  <c r="K2480" i="13"/>
  <c r="K2484" i="13"/>
  <c r="K2488" i="13"/>
  <c r="K2492" i="13"/>
  <c r="K2496" i="13"/>
  <c r="K2500" i="13"/>
  <c r="K2504" i="13"/>
  <c r="K2508" i="13"/>
  <c r="K2512" i="13"/>
  <c r="K2516" i="13"/>
  <c r="K2520" i="13"/>
  <c r="K2524" i="13"/>
  <c r="K2528" i="13"/>
  <c r="K2532" i="13"/>
  <c r="K2536" i="13"/>
  <c r="K2540" i="13"/>
  <c r="K2544" i="13"/>
  <c r="K2548" i="13"/>
  <c r="K2552" i="13"/>
  <c r="K2556" i="13"/>
  <c r="K2560" i="13"/>
  <c r="K2564" i="13"/>
  <c r="K2568" i="13"/>
  <c r="K2572" i="13"/>
  <c r="K2576" i="13"/>
  <c r="K2580" i="13"/>
  <c r="K2584" i="13"/>
  <c r="K2588" i="13"/>
  <c r="K2592" i="13"/>
  <c r="K2596" i="13"/>
  <c r="K2600" i="13"/>
  <c r="K2604" i="13"/>
  <c r="K2608" i="13"/>
  <c r="K2612" i="13"/>
  <c r="K2616" i="13"/>
  <c r="K2620" i="13"/>
  <c r="K2624" i="13"/>
  <c r="K2628" i="13"/>
  <c r="K2632" i="13"/>
  <c r="K2636" i="13"/>
  <c r="K2640" i="13"/>
  <c r="K2644" i="13"/>
  <c r="K2648" i="13"/>
  <c r="K2652" i="13"/>
  <c r="K2656" i="13"/>
  <c r="K2660" i="13"/>
  <c r="K2664" i="13"/>
  <c r="K2668" i="13"/>
  <c r="K2672" i="13"/>
  <c r="K2676" i="13"/>
  <c r="K2680" i="13"/>
  <c r="K2684" i="13"/>
  <c r="K2688" i="13"/>
  <c r="K2692" i="13"/>
  <c r="K2696" i="13"/>
  <c r="K2700" i="13"/>
  <c r="K2704" i="13"/>
  <c r="K2708" i="13"/>
  <c r="K2712" i="13"/>
  <c r="K2716" i="13"/>
  <c r="K2720" i="13"/>
  <c r="K2724" i="13"/>
  <c r="K2728" i="13"/>
  <c r="K2732" i="13"/>
  <c r="K2736" i="13"/>
  <c r="K2740" i="13"/>
  <c r="K2744" i="13"/>
  <c r="K2748" i="13"/>
  <c r="K2752" i="13"/>
  <c r="K2756" i="13"/>
  <c r="K2760" i="13"/>
  <c r="K2764" i="13"/>
  <c r="K2768" i="13"/>
  <c r="K2772" i="13"/>
  <c r="K2776" i="13"/>
  <c r="K2780" i="13"/>
  <c r="K2784" i="13"/>
  <c r="K2788" i="13"/>
  <c r="K2792" i="13"/>
  <c r="K2796" i="13"/>
  <c r="K2800" i="13"/>
  <c r="K2804" i="13"/>
  <c r="K2808" i="13"/>
  <c r="K2812" i="13"/>
  <c r="K2816" i="13"/>
  <c r="K2820" i="13"/>
  <c r="K2824" i="13"/>
  <c r="K2828" i="13"/>
  <c r="K2832" i="13"/>
  <c r="K2836" i="13"/>
  <c r="K2840" i="13"/>
  <c r="K2844" i="13"/>
  <c r="K2848" i="13"/>
  <c r="K2852" i="13"/>
  <c r="K2856" i="13"/>
  <c r="K2860" i="13"/>
  <c r="K2864" i="13"/>
  <c r="K2868" i="13"/>
  <c r="K2872" i="13"/>
  <c r="K2876" i="13"/>
  <c r="K2880" i="13"/>
  <c r="K2884" i="13"/>
  <c r="K2888" i="13"/>
  <c r="K2892" i="13"/>
  <c r="K2896" i="13"/>
  <c r="K2900" i="13"/>
  <c r="K2904" i="13"/>
  <c r="K2908" i="13"/>
  <c r="K2912" i="13"/>
  <c r="K2916" i="13"/>
  <c r="K2920" i="13"/>
  <c r="K2924" i="13"/>
  <c r="K2928" i="13"/>
  <c r="K2932" i="13"/>
  <c r="K2936" i="13"/>
  <c r="K2940" i="13"/>
  <c r="K2944" i="13"/>
  <c r="K2948" i="13"/>
  <c r="K2952" i="13"/>
  <c r="K2956" i="13"/>
  <c r="K2960" i="13"/>
  <c r="K2964" i="13"/>
  <c r="K2968" i="13"/>
  <c r="K2972" i="13"/>
  <c r="K2976" i="13"/>
  <c r="K2980" i="13"/>
  <c r="K2984" i="13"/>
  <c r="K2988" i="13"/>
  <c r="K2992" i="13"/>
  <c r="K2996" i="13"/>
  <c r="K3000" i="13"/>
  <c r="K3004" i="13"/>
  <c r="K3008" i="13"/>
  <c r="K3012" i="13"/>
  <c r="K3016" i="13"/>
  <c r="K3020" i="13"/>
  <c r="K3024" i="13"/>
  <c r="K3028" i="13"/>
  <c r="K3032" i="13"/>
  <c r="K3036" i="13"/>
  <c r="K3040" i="13"/>
  <c r="K67" i="13"/>
  <c r="K195" i="13"/>
  <c r="K303" i="13"/>
  <c r="K377" i="13"/>
  <c r="K441" i="13"/>
  <c r="K501" i="13"/>
  <c r="K544" i="13"/>
  <c r="K586" i="13"/>
  <c r="K629" i="13"/>
  <c r="K672" i="13"/>
  <c r="K704" i="13"/>
  <c r="K736" i="13"/>
  <c r="K768" i="13"/>
  <c r="K800" i="13"/>
  <c r="K832" i="13"/>
  <c r="K863" i="13"/>
  <c r="K884" i="13"/>
  <c r="K905" i="13"/>
  <c r="K927" i="13"/>
  <c r="K948" i="13"/>
  <c r="K969" i="13"/>
  <c r="K991" i="13"/>
  <c r="K1012" i="13"/>
  <c r="K1033" i="13"/>
  <c r="K1053" i="13"/>
  <c r="K1069" i="13"/>
  <c r="K1085" i="13"/>
  <c r="K1101" i="13"/>
  <c r="K1117" i="13"/>
  <c r="K1133" i="13"/>
  <c r="K1149" i="13"/>
  <c r="K1165" i="13"/>
  <c r="K1181" i="13"/>
  <c r="K1197" i="13"/>
  <c r="K1213" i="13"/>
  <c r="K1229" i="13"/>
  <c r="K1245" i="13"/>
  <c r="K1261" i="13"/>
  <c r="K1277" i="13"/>
  <c r="K1293" i="13"/>
  <c r="K1309" i="13"/>
  <c r="K1325" i="13"/>
  <c r="K1341" i="13"/>
  <c r="K1352" i="13"/>
  <c r="K1362" i="13"/>
  <c r="K1373" i="13"/>
  <c r="K1384" i="13"/>
  <c r="K1394" i="13"/>
  <c r="K1404" i="13"/>
  <c r="K1412" i="13"/>
  <c r="K1420" i="13"/>
  <c r="K1428" i="13"/>
  <c r="K1436" i="13"/>
  <c r="K1444" i="13"/>
  <c r="K1452" i="13"/>
  <c r="K1460" i="13"/>
  <c r="K1468" i="13"/>
  <c r="K1476" i="13"/>
  <c r="K1484" i="13"/>
  <c r="K1492" i="13"/>
  <c r="K1500" i="13"/>
  <c r="K1508" i="13"/>
  <c r="K1516" i="13"/>
  <c r="K1524" i="13"/>
  <c r="K1532" i="13"/>
  <c r="K1540" i="13"/>
  <c r="K1548" i="13"/>
  <c r="K1556" i="13"/>
  <c r="K1564" i="13"/>
  <c r="K1572" i="13"/>
  <c r="K1580" i="13"/>
  <c r="K1588" i="13"/>
  <c r="K1596" i="13"/>
  <c r="K1604" i="13"/>
  <c r="K1612" i="13"/>
  <c r="K1620" i="13"/>
  <c r="K1628" i="13"/>
  <c r="K1636" i="13"/>
  <c r="K1644" i="13"/>
  <c r="K1652" i="13"/>
  <c r="K1660" i="13"/>
  <c r="K1668" i="13"/>
  <c r="K1676" i="13"/>
  <c r="K1684" i="13"/>
  <c r="K1692" i="13"/>
  <c r="K1700" i="13"/>
  <c r="K1708" i="13"/>
  <c r="K1716" i="13"/>
  <c r="K1724" i="13"/>
  <c r="K1732" i="13"/>
  <c r="K1740" i="13"/>
  <c r="K1748" i="13"/>
  <c r="K1756" i="13"/>
  <c r="K1764" i="13"/>
  <c r="K1772" i="13"/>
  <c r="K1780" i="13"/>
  <c r="K1788" i="13"/>
  <c r="K1796" i="13"/>
  <c r="K1804" i="13"/>
  <c r="K1812" i="13"/>
  <c r="K1820" i="13"/>
  <c r="K1828" i="13"/>
  <c r="K1836" i="13"/>
  <c r="K1844" i="13"/>
  <c r="K1852" i="13"/>
  <c r="K1860" i="13"/>
  <c r="K1868" i="13"/>
  <c r="K1876" i="13"/>
  <c r="K1884" i="13"/>
  <c r="K1892" i="13"/>
  <c r="K1900" i="13"/>
  <c r="K1908" i="13"/>
  <c r="K1916" i="13"/>
  <c r="K1924" i="13"/>
  <c r="K1932" i="13"/>
  <c r="K1940" i="13"/>
  <c r="K1948" i="13"/>
  <c r="K1956" i="13"/>
  <c r="K1964" i="13"/>
  <c r="K1972" i="13"/>
  <c r="K1980" i="13"/>
  <c r="K1988" i="13"/>
  <c r="K1996" i="13"/>
  <c r="K2004" i="13"/>
  <c r="K2012" i="13"/>
  <c r="K2020" i="13"/>
  <c r="K2028" i="13"/>
  <c r="K2036" i="13"/>
  <c r="K2044" i="13"/>
  <c r="K2052" i="13"/>
  <c r="K2060" i="13"/>
  <c r="K2068" i="13"/>
  <c r="K2076" i="13"/>
  <c r="K2084" i="13"/>
  <c r="K2092" i="13"/>
  <c r="K2100" i="13"/>
  <c r="K2108" i="13"/>
  <c r="K2116" i="13"/>
  <c r="K2124" i="13"/>
  <c r="K2132" i="13"/>
  <c r="K2140" i="13"/>
  <c r="K2148" i="13"/>
  <c r="K2156" i="13"/>
  <c r="K2164" i="13"/>
  <c r="K2172" i="13"/>
  <c r="K2180" i="13"/>
  <c r="K2188" i="13"/>
  <c r="K2196" i="13"/>
  <c r="K2204" i="13"/>
  <c r="K2212" i="13"/>
  <c r="K2220" i="13"/>
  <c r="K2228" i="13"/>
  <c r="K2236" i="13"/>
  <c r="K2244" i="13"/>
  <c r="K2252" i="13"/>
  <c r="K2260" i="13"/>
  <c r="K2268" i="13"/>
  <c r="K2276" i="13"/>
  <c r="K2284" i="13"/>
  <c r="K2292" i="13"/>
  <c r="K2300" i="13"/>
  <c r="K2307" i="13"/>
  <c r="K2312" i="13"/>
  <c r="K2317" i="13"/>
  <c r="K2323" i="13"/>
  <c r="K2328" i="13"/>
  <c r="K2333" i="13"/>
  <c r="K2339" i="13"/>
  <c r="K2344" i="13"/>
  <c r="K2349" i="13"/>
  <c r="K2355" i="13"/>
  <c r="K2360" i="13"/>
  <c r="K2365" i="13"/>
  <c r="K2371" i="13"/>
  <c r="K2376" i="13"/>
  <c r="K2381" i="13"/>
  <c r="K2385" i="13"/>
  <c r="K2389" i="13"/>
  <c r="K2393" i="13"/>
  <c r="K2397" i="13"/>
  <c r="K2401" i="13"/>
  <c r="K2405" i="13"/>
  <c r="K2409" i="13"/>
  <c r="K2413" i="13"/>
  <c r="K2417" i="13"/>
  <c r="K2421" i="13"/>
  <c r="K2425" i="13"/>
  <c r="K2429" i="13"/>
  <c r="K2433" i="13"/>
  <c r="K2437" i="13"/>
  <c r="K2441" i="13"/>
  <c r="K2445" i="13"/>
  <c r="K2449" i="13"/>
  <c r="K2453" i="13"/>
  <c r="K2457" i="13"/>
  <c r="K2461" i="13"/>
  <c r="K2465" i="13"/>
  <c r="K2469" i="13"/>
  <c r="K2473" i="13"/>
  <c r="K2477" i="13"/>
  <c r="K2481" i="13"/>
  <c r="K2485" i="13"/>
  <c r="K2489" i="13"/>
  <c r="K2493" i="13"/>
  <c r="K2497" i="13"/>
  <c r="K2501" i="13"/>
  <c r="K2505" i="13"/>
  <c r="K2509" i="13"/>
  <c r="K2513" i="13"/>
  <c r="K2517" i="13"/>
  <c r="K2521" i="13"/>
  <c r="K2525" i="13"/>
  <c r="K2529" i="13"/>
  <c r="K2533" i="13"/>
  <c r="K2537" i="13"/>
  <c r="K2541" i="13"/>
  <c r="K2545" i="13"/>
  <c r="K2549" i="13"/>
  <c r="K2553" i="13"/>
  <c r="K2557" i="13"/>
  <c r="K2561" i="13"/>
  <c r="K2565" i="13"/>
  <c r="K2569" i="13"/>
  <c r="K2573" i="13"/>
  <c r="K2577" i="13"/>
  <c r="K2581" i="13"/>
  <c r="K2585" i="13"/>
  <c r="K2589" i="13"/>
  <c r="K2593" i="13"/>
  <c r="K2597" i="13"/>
  <c r="K2601" i="13"/>
  <c r="K2605" i="13"/>
  <c r="K2609" i="13"/>
  <c r="K2613" i="13"/>
  <c r="K2617" i="13"/>
  <c r="K2621" i="13"/>
  <c r="K2625" i="13"/>
  <c r="K2629" i="13"/>
  <c r="K2633" i="13"/>
  <c r="K2637" i="13"/>
  <c r="K2641" i="13"/>
  <c r="K2645" i="13"/>
  <c r="K2649" i="13"/>
  <c r="K2653" i="13"/>
  <c r="K2657" i="13"/>
  <c r="K2661" i="13"/>
  <c r="K2665" i="13"/>
  <c r="K2669" i="13"/>
  <c r="K2673" i="13"/>
  <c r="K2677" i="13"/>
  <c r="K2681" i="13"/>
  <c r="K2685" i="13"/>
  <c r="K2689" i="13"/>
  <c r="K2693" i="13"/>
  <c r="K2697" i="13"/>
  <c r="K2701" i="13"/>
  <c r="K2705" i="13"/>
  <c r="K2709" i="13"/>
  <c r="K2713" i="13"/>
  <c r="K2717" i="13"/>
  <c r="K2721" i="13"/>
  <c r="K2725" i="13"/>
  <c r="K2729" i="13"/>
  <c r="K2733" i="13"/>
  <c r="K2737" i="13"/>
  <c r="K2741" i="13"/>
  <c r="K2745" i="13"/>
  <c r="K2749" i="13"/>
  <c r="K2753" i="13"/>
  <c r="K2757" i="13"/>
  <c r="K2761" i="13"/>
  <c r="K2765" i="13"/>
  <c r="K2769" i="13"/>
  <c r="K2773" i="13"/>
  <c r="K2777" i="13"/>
  <c r="K2781" i="13"/>
  <c r="K2785" i="13"/>
  <c r="K2789" i="13"/>
  <c r="K2793" i="13"/>
  <c r="K2797" i="13"/>
  <c r="K2801" i="13"/>
  <c r="K2805" i="13"/>
  <c r="K2809" i="13"/>
  <c r="K2813" i="13"/>
  <c r="K2817" i="13"/>
  <c r="K2821" i="13"/>
  <c r="K2825" i="13"/>
  <c r="K2829" i="13"/>
  <c r="K2833" i="13"/>
  <c r="K2837" i="13"/>
  <c r="K2841" i="13"/>
  <c r="K2845" i="13"/>
  <c r="K2849" i="13"/>
  <c r="K2853" i="13"/>
  <c r="K2857" i="13"/>
  <c r="K2861" i="13"/>
  <c r="K2865" i="13"/>
  <c r="K2869" i="13"/>
  <c r="K2873" i="13"/>
  <c r="K2877" i="13"/>
  <c r="K2881" i="13"/>
  <c r="K2885" i="13"/>
  <c r="K2889" i="13"/>
  <c r="K2893" i="13"/>
  <c r="K2897" i="13"/>
  <c r="K2901" i="13"/>
  <c r="K2905" i="13"/>
  <c r="K2909" i="13"/>
  <c r="K2913" i="13"/>
  <c r="K2917" i="13"/>
  <c r="K2921" i="13"/>
  <c r="K2925" i="13"/>
  <c r="K2929" i="13"/>
  <c r="K2933" i="13"/>
  <c r="K2937" i="13"/>
  <c r="K2941" i="13"/>
  <c r="K2945" i="13"/>
  <c r="K2949" i="13"/>
  <c r="K2953" i="13"/>
  <c r="K2957" i="13"/>
  <c r="K2961" i="13"/>
  <c r="K2965" i="13"/>
  <c r="K2969" i="13"/>
  <c r="K2973" i="13"/>
  <c r="K2977" i="13"/>
  <c r="K2981" i="13"/>
  <c r="K2985" i="13"/>
  <c r="K2989" i="13"/>
  <c r="K2993" i="13"/>
  <c r="K2997" i="13"/>
  <c r="K3001" i="13"/>
  <c r="K3005" i="13"/>
  <c r="K3009" i="13"/>
  <c r="K3013" i="13"/>
  <c r="K3017" i="13"/>
  <c r="K3021" i="13"/>
  <c r="K3025" i="13"/>
  <c r="K3029" i="13"/>
  <c r="K3033" i="13"/>
  <c r="K3037" i="13"/>
  <c r="K3041" i="13"/>
  <c r="K3045" i="13"/>
  <c r="K3049" i="13"/>
  <c r="K3053" i="13"/>
  <c r="K3057" i="13"/>
  <c r="K3061" i="13"/>
  <c r="K3065" i="13"/>
  <c r="K3069" i="13"/>
  <c r="K3073" i="13"/>
  <c r="K3077" i="13"/>
  <c r="K3081" i="13"/>
  <c r="K3085" i="13"/>
  <c r="K3089" i="13"/>
  <c r="K3093" i="13"/>
  <c r="K3097" i="13"/>
  <c r="K3101" i="13"/>
  <c r="K3105" i="13"/>
  <c r="K3109" i="13"/>
  <c r="K3113" i="13"/>
  <c r="K3117" i="13"/>
  <c r="K3121" i="13"/>
  <c r="K3125" i="13"/>
  <c r="K3129" i="13"/>
  <c r="K3133" i="13"/>
  <c r="K3137" i="13"/>
  <c r="K3141" i="13"/>
  <c r="K130" i="13"/>
  <c r="K344" i="13"/>
  <c r="K472" i="13"/>
  <c r="K564" i="13"/>
  <c r="K649" i="13"/>
  <c r="K719" i="13"/>
  <c r="K783" i="13"/>
  <c r="K847" i="13"/>
  <c r="K893" i="13"/>
  <c r="K936" i="13"/>
  <c r="K979" i="13"/>
  <c r="K1021" i="13"/>
  <c r="K1060" i="13"/>
  <c r="K1092" i="13"/>
  <c r="K1124" i="13"/>
  <c r="K1156" i="13"/>
  <c r="K1188" i="13"/>
  <c r="K1220" i="13"/>
  <c r="K1252" i="13"/>
  <c r="K1284" i="13"/>
  <c r="K1316" i="13"/>
  <c r="K1345" i="13"/>
  <c r="K1366" i="13"/>
  <c r="K1388" i="13"/>
  <c r="K1407" i="13"/>
  <c r="K1423" i="13"/>
  <c r="K1439" i="13"/>
  <c r="K1455" i="13"/>
  <c r="K1471" i="13"/>
  <c r="K1487" i="13"/>
  <c r="K1503" i="13"/>
  <c r="K1519" i="13"/>
  <c r="K1535" i="13"/>
  <c r="K1551" i="13"/>
  <c r="K1567" i="13"/>
  <c r="K1583" i="13"/>
  <c r="K1599" i="13"/>
  <c r="K1615" i="13"/>
  <c r="K1631" i="13"/>
  <c r="K1647" i="13"/>
  <c r="K1663" i="13"/>
  <c r="K1679" i="13"/>
  <c r="K1695" i="13"/>
  <c r="K1711" i="13"/>
  <c r="K1727" i="13"/>
  <c r="K1743" i="13"/>
  <c r="K1759" i="13"/>
  <c r="K1775" i="13"/>
  <c r="K1791" i="13"/>
  <c r="K1807" i="13"/>
  <c r="K1823" i="13"/>
  <c r="K1839" i="13"/>
  <c r="K1855" i="13"/>
  <c r="K1871" i="13"/>
  <c r="K1887" i="13"/>
  <c r="K1903" i="13"/>
  <c r="K1919" i="13"/>
  <c r="K1935" i="13"/>
  <c r="K1951" i="13"/>
  <c r="K1967" i="13"/>
  <c r="K1983" i="13"/>
  <c r="K1999" i="13"/>
  <c r="K2015" i="13"/>
  <c r="K2031" i="13"/>
  <c r="K2047" i="13"/>
  <c r="K2063" i="13"/>
  <c r="K2079" i="13"/>
  <c r="K2095" i="13"/>
  <c r="K2111" i="13"/>
  <c r="K2127" i="13"/>
  <c r="K2143" i="13"/>
  <c r="K2159" i="13"/>
  <c r="K2175" i="13"/>
  <c r="K2191" i="13"/>
  <c r="K2207" i="13"/>
  <c r="K2223" i="13"/>
  <c r="K2239" i="13"/>
  <c r="K2255" i="13"/>
  <c r="K2271" i="13"/>
  <c r="K2287" i="13"/>
  <c r="K2303" i="13"/>
  <c r="K2313" i="13"/>
  <c r="K2324" i="13"/>
  <c r="K2335" i="13"/>
  <c r="K2345" i="13"/>
  <c r="K2356" i="13"/>
  <c r="K2367" i="13"/>
  <c r="K2377" i="13"/>
  <c r="K2386" i="13"/>
  <c r="K2394" i="13"/>
  <c r="K2402" i="13"/>
  <c r="K2410" i="13"/>
  <c r="K2418" i="13"/>
  <c r="K2426" i="13"/>
  <c r="K2434" i="13"/>
  <c r="K2442" i="13"/>
  <c r="K2450" i="13"/>
  <c r="K2458" i="13"/>
  <c r="K2466" i="13"/>
  <c r="K2474" i="13"/>
  <c r="K2482" i="13"/>
  <c r="K2490" i="13"/>
  <c r="K2498" i="13"/>
  <c r="K2506" i="13"/>
  <c r="K2514" i="13"/>
  <c r="K2522" i="13"/>
  <c r="K2530" i="13"/>
  <c r="K2538" i="13"/>
  <c r="K2546" i="13"/>
  <c r="K2554" i="13"/>
  <c r="K2562" i="13"/>
  <c r="K2570" i="13"/>
  <c r="K2578" i="13"/>
  <c r="K2586" i="13"/>
  <c r="K2594" i="13"/>
  <c r="K2602" i="13"/>
  <c r="K2610" i="13"/>
  <c r="K2618" i="13"/>
  <c r="K2626" i="13"/>
  <c r="K2634" i="13"/>
  <c r="K2642" i="13"/>
  <c r="K2650" i="13"/>
  <c r="K2658" i="13"/>
  <c r="K2666" i="13"/>
  <c r="K2674" i="13"/>
  <c r="K2682" i="13"/>
  <c r="K2690" i="13"/>
  <c r="K2698" i="13"/>
  <c r="K2706" i="13"/>
  <c r="K2714" i="13"/>
  <c r="K2722" i="13"/>
  <c r="K2730" i="13"/>
  <c r="K2738" i="13"/>
  <c r="K2746" i="13"/>
  <c r="K2754" i="13"/>
  <c r="K2762" i="13"/>
  <c r="K2770" i="13"/>
  <c r="K2778" i="13"/>
  <c r="K2786" i="13"/>
  <c r="K2794" i="13"/>
  <c r="K2802" i="13"/>
  <c r="K2810" i="13"/>
  <c r="K2818" i="13"/>
  <c r="K2826" i="13"/>
  <c r="K2834" i="13"/>
  <c r="K2842" i="13"/>
  <c r="K2850" i="13"/>
  <c r="K2858" i="13"/>
  <c r="K2866" i="13"/>
  <c r="K2874" i="13"/>
  <c r="K2882" i="13"/>
  <c r="K2890" i="13"/>
  <c r="K2898" i="13"/>
  <c r="K2906" i="13"/>
  <c r="K2914" i="13"/>
  <c r="K2922" i="13"/>
  <c r="K2930" i="13"/>
  <c r="K2938" i="13"/>
  <c r="K2946" i="13"/>
  <c r="K2954" i="13"/>
  <c r="K2962" i="13"/>
  <c r="K2970" i="13"/>
  <c r="K2978" i="13"/>
  <c r="K2986" i="13"/>
  <c r="K2994" i="13"/>
  <c r="K3002" i="13"/>
  <c r="K3010" i="13"/>
  <c r="K3018" i="13"/>
  <c r="K3026" i="13"/>
  <c r="K3034" i="13"/>
  <c r="K3042" i="13"/>
  <c r="K3047" i="13"/>
  <c r="K3052" i="13"/>
  <c r="K3058" i="13"/>
  <c r="K3063" i="13"/>
  <c r="K3068" i="13"/>
  <c r="K3074" i="13"/>
  <c r="K3079" i="13"/>
  <c r="K3084" i="13"/>
  <c r="K3090" i="13"/>
  <c r="K3095" i="13"/>
  <c r="K3100" i="13"/>
  <c r="K3106" i="13"/>
  <c r="K3111" i="13"/>
  <c r="K3116" i="13"/>
  <c r="K3122" i="13"/>
  <c r="K3127" i="13"/>
  <c r="K3132" i="13"/>
  <c r="K3138" i="13"/>
  <c r="K3143" i="13"/>
  <c r="K3147" i="13"/>
  <c r="K3151" i="13"/>
  <c r="K3155" i="13"/>
  <c r="K3159" i="13"/>
  <c r="K3163" i="13"/>
  <c r="K3167" i="13"/>
  <c r="K3171" i="13"/>
  <c r="K3175" i="13"/>
  <c r="K3179" i="13"/>
  <c r="K3183" i="13"/>
  <c r="K3187" i="13"/>
  <c r="K3191" i="13"/>
  <c r="K3195" i="13"/>
  <c r="K3199" i="13"/>
  <c r="K3203" i="13"/>
  <c r="K3207" i="13"/>
  <c r="K3211" i="13"/>
  <c r="K3215" i="13"/>
  <c r="K3219" i="13"/>
  <c r="K3223" i="13"/>
  <c r="K3227" i="13"/>
  <c r="K3231" i="13"/>
  <c r="K3235" i="13"/>
  <c r="K3239" i="13"/>
  <c r="K3243" i="13"/>
  <c r="K3247" i="13"/>
  <c r="K3251" i="13"/>
  <c r="K3255" i="13"/>
  <c r="K3259" i="13"/>
  <c r="K3263" i="13"/>
  <c r="K3267" i="13"/>
  <c r="K3271" i="13"/>
  <c r="K3275" i="13"/>
  <c r="K3279" i="13"/>
  <c r="K3283" i="13"/>
  <c r="K3287" i="13"/>
  <c r="K3291" i="13"/>
  <c r="K3295" i="13"/>
  <c r="K3299" i="13"/>
  <c r="K3303" i="13"/>
  <c r="K3307" i="13"/>
  <c r="K3311" i="13"/>
  <c r="K3315" i="13"/>
  <c r="K3319" i="13"/>
  <c r="K3323" i="13"/>
  <c r="K3327" i="13"/>
  <c r="K3331" i="13"/>
  <c r="K3335" i="13"/>
  <c r="K3339" i="13"/>
  <c r="K3343" i="13"/>
  <c r="K3347" i="13"/>
  <c r="K3351" i="13"/>
  <c r="K3355" i="13"/>
  <c r="K3359" i="13"/>
  <c r="K3363" i="13"/>
  <c r="K3367" i="13"/>
  <c r="K3371" i="13"/>
  <c r="K3375" i="13"/>
  <c r="K3379" i="13"/>
  <c r="K3383" i="13"/>
  <c r="K3387" i="13"/>
  <c r="K3391" i="13"/>
  <c r="K3395" i="13"/>
  <c r="K3399" i="13"/>
  <c r="K3403" i="13"/>
  <c r="K3407" i="13"/>
  <c r="K3411" i="13"/>
  <c r="K3415" i="13"/>
  <c r="K3419" i="13"/>
  <c r="K3423" i="13"/>
  <c r="K3427" i="13"/>
  <c r="K3431" i="13"/>
  <c r="K3435" i="13"/>
  <c r="K3439" i="13"/>
  <c r="K3443" i="13"/>
  <c r="K3447" i="13"/>
  <c r="K3451" i="13"/>
  <c r="K3455" i="13"/>
  <c r="K3459" i="13"/>
  <c r="K3463" i="13"/>
  <c r="K3467" i="13"/>
  <c r="K3471" i="13"/>
  <c r="K3475" i="13"/>
  <c r="K3479" i="13"/>
  <c r="K3483" i="13"/>
  <c r="K3487" i="13"/>
  <c r="K3491" i="13"/>
  <c r="K3495" i="13"/>
  <c r="K3499" i="13"/>
  <c r="K3503" i="13"/>
  <c r="K3507" i="13"/>
  <c r="K3511" i="13"/>
  <c r="K3515" i="13"/>
  <c r="K3519" i="13"/>
  <c r="K3523" i="13"/>
  <c r="K3527" i="13"/>
  <c r="K3531" i="13"/>
  <c r="K3535" i="13"/>
  <c r="K3539" i="13"/>
  <c r="K3543" i="13"/>
  <c r="K3547" i="13"/>
  <c r="K3551" i="13"/>
  <c r="K3555" i="13"/>
  <c r="K3559" i="13"/>
  <c r="K3563" i="13"/>
  <c r="K3567" i="13"/>
  <c r="K3571" i="13"/>
  <c r="K3575" i="13"/>
  <c r="K3579" i="13"/>
  <c r="K3583" i="13"/>
  <c r="K3587" i="13"/>
  <c r="K3591" i="13"/>
  <c r="K3595" i="13"/>
  <c r="K3599" i="13"/>
  <c r="K3603" i="13"/>
  <c r="K3607" i="13"/>
  <c r="K3611" i="13"/>
  <c r="K3615" i="13"/>
  <c r="K3619" i="13"/>
  <c r="K3623" i="13"/>
  <c r="K3627" i="13"/>
  <c r="K3631" i="13"/>
  <c r="K3635" i="13"/>
  <c r="K3639" i="13"/>
  <c r="K3643" i="13"/>
  <c r="K3647" i="13"/>
  <c r="K3651" i="13"/>
  <c r="K3655" i="13"/>
  <c r="K3659" i="13"/>
  <c r="K3663" i="13"/>
  <c r="K3667" i="13"/>
  <c r="K3671" i="13"/>
  <c r="K3675" i="13"/>
  <c r="K3679" i="13"/>
  <c r="K3683" i="13"/>
  <c r="K3687" i="13"/>
  <c r="K3691" i="13"/>
  <c r="K3695" i="13"/>
  <c r="K3699" i="13"/>
  <c r="K3703" i="13"/>
  <c r="K3707" i="13"/>
  <c r="K3711" i="13"/>
  <c r="K3715" i="13"/>
  <c r="K3719" i="13"/>
  <c r="K3723" i="13"/>
  <c r="K3727" i="13"/>
  <c r="K3731" i="13"/>
  <c r="K3735" i="13"/>
  <c r="K3739" i="13"/>
  <c r="K3743" i="13"/>
  <c r="K3747" i="13"/>
  <c r="K3751" i="13"/>
  <c r="K3755" i="13"/>
  <c r="K3759" i="13"/>
  <c r="K3763" i="13"/>
  <c r="K3767" i="13"/>
  <c r="K3771" i="13"/>
  <c r="K3775" i="13"/>
  <c r="K3779" i="13"/>
  <c r="K3783" i="13"/>
  <c r="K3787" i="13"/>
  <c r="K3791" i="13"/>
  <c r="K3795" i="13"/>
  <c r="K3799" i="13"/>
  <c r="K3803" i="13"/>
  <c r="K3807" i="13"/>
  <c r="K3811" i="13"/>
  <c r="K3815" i="13"/>
  <c r="K3819" i="13"/>
  <c r="K3823" i="13"/>
  <c r="K3827" i="13"/>
  <c r="K3831" i="13"/>
  <c r="K3835" i="13"/>
  <c r="K3839" i="13"/>
  <c r="K3843" i="13"/>
  <c r="K3847" i="13"/>
  <c r="K3851" i="13"/>
  <c r="K3855" i="13"/>
  <c r="K3859" i="13"/>
  <c r="K3863" i="13"/>
  <c r="K3867" i="13"/>
  <c r="K3871" i="13"/>
  <c r="K3875" i="13"/>
  <c r="K3879" i="13"/>
  <c r="K3883" i="13"/>
  <c r="K3887" i="13"/>
  <c r="K3891" i="13"/>
  <c r="K3895" i="13"/>
  <c r="K3899" i="13"/>
  <c r="K3903" i="13"/>
  <c r="K3907" i="13"/>
  <c r="K3911" i="13"/>
  <c r="K3915" i="13"/>
  <c r="K3919" i="13"/>
  <c r="K3923" i="13"/>
  <c r="K3927" i="13"/>
  <c r="K3931" i="13"/>
  <c r="K3935" i="13"/>
  <c r="K3939" i="13"/>
  <c r="K3943" i="13"/>
  <c r="K3947" i="13"/>
  <c r="K3951" i="13"/>
  <c r="K3955" i="13"/>
  <c r="K3959" i="13"/>
  <c r="K3963" i="13"/>
  <c r="K3967" i="13"/>
  <c r="K3971" i="13"/>
  <c r="K3975" i="13"/>
  <c r="K3979" i="13"/>
  <c r="K3983" i="13"/>
  <c r="K3987" i="13"/>
  <c r="K3991" i="13"/>
  <c r="K3995" i="13"/>
  <c r="K3999" i="13"/>
  <c r="K4003" i="13"/>
  <c r="K4007" i="13"/>
  <c r="K4011" i="13"/>
  <c r="K4015" i="13"/>
  <c r="K4019" i="13"/>
  <c r="K4023" i="13"/>
  <c r="K4027" i="13"/>
  <c r="K4031" i="13"/>
  <c r="K4035" i="13"/>
  <c r="K4039" i="13"/>
  <c r="K4043" i="13"/>
  <c r="K4047" i="13"/>
  <c r="K4051" i="13"/>
  <c r="K4055" i="13"/>
  <c r="K4059" i="13"/>
  <c r="K4063" i="13"/>
  <c r="K4067" i="13"/>
  <c r="K4071" i="13"/>
  <c r="K4075" i="13"/>
  <c r="K4079" i="13"/>
  <c r="K4083" i="13"/>
  <c r="K4087" i="13"/>
  <c r="K4091" i="13"/>
  <c r="K4095" i="13"/>
  <c r="K4099" i="13"/>
  <c r="K4103" i="13"/>
  <c r="K4107" i="13"/>
  <c r="K4111" i="13"/>
  <c r="K4115" i="13"/>
  <c r="K4119" i="13"/>
  <c r="K4123" i="13"/>
  <c r="K4127" i="13"/>
  <c r="K4131" i="13"/>
  <c r="K4135" i="13"/>
  <c r="K4139" i="13"/>
  <c r="K4143" i="13"/>
  <c r="K4147" i="13"/>
  <c r="K4151" i="13"/>
  <c r="K4155" i="13"/>
  <c r="K4159" i="13"/>
  <c r="K4163" i="13"/>
  <c r="K4167" i="13"/>
  <c r="K4171" i="13"/>
  <c r="K4175" i="13"/>
  <c r="K4179" i="13"/>
  <c r="K4183" i="13"/>
  <c r="K4187" i="13"/>
  <c r="K4191" i="13"/>
  <c r="K4195" i="13"/>
  <c r="K4199" i="13"/>
  <c r="K4203" i="13"/>
  <c r="K4207" i="13"/>
  <c r="K4211" i="13"/>
  <c r="K4215" i="13"/>
  <c r="K4219" i="13"/>
  <c r="K4223" i="13"/>
  <c r="K4227" i="13"/>
  <c r="K4231" i="13"/>
  <c r="K4235" i="13"/>
  <c r="K4239" i="13"/>
  <c r="K4243" i="13"/>
  <c r="K4247" i="13"/>
  <c r="K4251" i="13"/>
  <c r="K4255" i="13"/>
  <c r="K4259" i="13"/>
  <c r="K4263" i="13"/>
  <c r="K4267" i="13"/>
  <c r="K4271" i="13"/>
  <c r="K4275" i="13"/>
  <c r="K4279" i="13"/>
  <c r="K4283" i="13"/>
  <c r="K4287" i="13"/>
  <c r="K4291" i="13"/>
  <c r="K4295" i="13"/>
  <c r="K4299" i="13"/>
  <c r="K4303" i="13"/>
  <c r="K4307" i="13"/>
  <c r="K4311" i="13"/>
  <c r="K4315" i="13"/>
  <c r="K4319" i="13"/>
  <c r="K4323" i="13"/>
  <c r="K4327" i="13"/>
  <c r="K4331" i="13"/>
  <c r="K4335" i="13"/>
  <c r="K4339" i="13"/>
  <c r="K4343" i="13"/>
  <c r="K4347" i="13"/>
  <c r="K4351" i="13"/>
  <c r="K4355" i="13"/>
  <c r="K4359" i="13"/>
  <c r="K4363" i="13"/>
  <c r="K4367" i="13"/>
  <c r="K4371" i="13"/>
  <c r="K4375" i="13"/>
  <c r="K4379" i="13"/>
  <c r="K4383" i="13"/>
  <c r="K4387" i="13"/>
  <c r="K4391" i="13"/>
  <c r="K4395" i="13"/>
  <c r="K4399" i="13"/>
  <c r="K4403" i="13"/>
  <c r="K4407" i="13"/>
  <c r="K4411" i="13"/>
  <c r="K4415" i="13"/>
  <c r="K4419" i="13"/>
  <c r="K4423" i="13"/>
  <c r="K4427" i="13"/>
  <c r="K4431" i="13"/>
  <c r="K4435" i="13"/>
  <c r="K4439" i="13"/>
  <c r="K4443" i="13"/>
  <c r="K4447" i="13"/>
  <c r="K4451" i="13"/>
  <c r="K4455" i="13"/>
  <c r="K4459" i="13"/>
  <c r="K4463" i="13"/>
  <c r="K4467" i="13"/>
  <c r="K4471" i="13"/>
  <c r="K4475" i="13"/>
  <c r="K4479" i="13"/>
  <c r="K4483" i="13"/>
  <c r="K4487" i="13"/>
  <c r="K4491" i="13"/>
  <c r="K4495" i="13"/>
  <c r="K4499" i="13"/>
  <c r="K4503" i="13"/>
  <c r="K4507" i="13"/>
  <c r="K4511" i="13"/>
  <c r="K4515" i="13"/>
  <c r="K4519" i="13"/>
  <c r="K4523" i="13"/>
  <c r="K4527" i="13"/>
  <c r="K4531" i="13"/>
  <c r="K4535" i="13"/>
  <c r="K4539" i="13"/>
  <c r="K4543" i="13"/>
  <c r="K4547" i="13"/>
  <c r="K4551" i="13"/>
  <c r="K4555" i="13"/>
  <c r="K4559" i="13"/>
  <c r="K4563" i="13"/>
  <c r="K4567" i="13"/>
  <c r="K4571" i="13"/>
  <c r="K4575" i="13"/>
  <c r="K4579" i="13"/>
  <c r="K4583" i="13"/>
  <c r="K4587" i="13"/>
  <c r="K4591" i="13"/>
  <c r="K4595" i="13"/>
  <c r="K4599" i="13"/>
  <c r="K4603" i="13"/>
  <c r="K4607" i="13"/>
  <c r="K4611" i="13"/>
  <c r="K4615" i="13"/>
  <c r="K4619" i="13"/>
  <c r="K4623" i="13"/>
  <c r="K4627" i="13"/>
  <c r="K4631" i="13"/>
  <c r="K4635" i="13"/>
  <c r="K4639" i="13"/>
  <c r="K4643" i="13"/>
  <c r="K4647" i="13"/>
  <c r="K4651" i="13"/>
  <c r="K4655" i="13"/>
  <c r="K4659" i="13"/>
  <c r="K4663" i="13"/>
  <c r="K4667" i="13"/>
  <c r="K4671" i="13"/>
  <c r="K4675" i="13"/>
  <c r="K4679" i="13"/>
  <c r="K4683" i="13"/>
  <c r="K4687" i="13"/>
  <c r="K4691" i="13"/>
  <c r="K4695" i="13"/>
  <c r="K4699" i="13"/>
  <c r="K4703" i="13"/>
  <c r="K4707" i="13"/>
  <c r="K4711" i="13"/>
  <c r="K4715" i="13"/>
  <c r="K4719" i="13"/>
  <c r="K4723" i="13"/>
  <c r="K4727" i="13"/>
  <c r="K4731" i="13"/>
  <c r="K4735" i="13"/>
  <c r="K4739" i="13"/>
  <c r="K4743" i="13"/>
  <c r="K4747" i="13"/>
  <c r="K4751" i="13"/>
  <c r="K4755" i="13"/>
  <c r="K4759" i="13"/>
  <c r="K4763" i="13"/>
  <c r="K4767" i="13"/>
  <c r="K4771" i="13"/>
  <c r="K4775" i="13"/>
  <c r="K4779" i="13"/>
  <c r="K4783" i="13"/>
  <c r="K4787" i="13"/>
  <c r="K4791" i="13"/>
  <c r="K4795" i="13"/>
  <c r="K4799" i="13"/>
  <c r="K4803" i="13"/>
  <c r="K4807" i="13"/>
  <c r="K4811" i="13"/>
  <c r="K4815" i="13"/>
  <c r="K4819" i="13"/>
  <c r="K4823" i="13"/>
  <c r="K4827" i="13"/>
  <c r="K4831" i="13"/>
  <c r="K4835" i="13"/>
  <c r="K4839" i="13"/>
  <c r="K4843" i="13"/>
  <c r="K4847" i="13"/>
  <c r="K4851" i="13"/>
  <c r="K4855" i="13"/>
  <c r="K4859" i="13"/>
  <c r="K4863" i="13"/>
  <c r="K4867" i="13"/>
  <c r="K131" i="13"/>
  <c r="K345" i="13"/>
  <c r="K473" i="13"/>
  <c r="K565" i="13"/>
  <c r="K650" i="13"/>
  <c r="K720" i="13"/>
  <c r="K784" i="13"/>
  <c r="K848" i="13"/>
  <c r="K895" i="13"/>
  <c r="K937" i="13"/>
  <c r="K980" i="13"/>
  <c r="K1023" i="13"/>
  <c r="K1061" i="13"/>
  <c r="K1093" i="13"/>
  <c r="K1125" i="13"/>
  <c r="K1157" i="13"/>
  <c r="K1189" i="13"/>
  <c r="K1221" i="13"/>
  <c r="K1253" i="13"/>
  <c r="K1285" i="13"/>
  <c r="K1317" i="13"/>
  <c r="K1346" i="13"/>
  <c r="K1368" i="13"/>
  <c r="K1389" i="13"/>
  <c r="K1408" i="13"/>
  <c r="K1424" i="13"/>
  <c r="K1440" i="13"/>
  <c r="K1456" i="13"/>
  <c r="K1472" i="13"/>
  <c r="K1488" i="13"/>
  <c r="K1504" i="13"/>
  <c r="K1520" i="13"/>
  <c r="K1536" i="13"/>
  <c r="K1552" i="13"/>
  <c r="K1568" i="13"/>
  <c r="K1584" i="13"/>
  <c r="K1600" i="13"/>
  <c r="K1616" i="13"/>
  <c r="K1632" i="13"/>
  <c r="K1648" i="13"/>
  <c r="K1664" i="13"/>
  <c r="K1680" i="13"/>
  <c r="K1696" i="13"/>
  <c r="K1712" i="13"/>
  <c r="K1728" i="13"/>
  <c r="K1744" i="13"/>
  <c r="K1760" i="13"/>
  <c r="K1776" i="13"/>
  <c r="K1792" i="13"/>
  <c r="K1808" i="13"/>
  <c r="K1824" i="13"/>
  <c r="K1840" i="13"/>
  <c r="K1856" i="13"/>
  <c r="K1872" i="13"/>
  <c r="K1888" i="13"/>
  <c r="K1904" i="13"/>
  <c r="K1920" i="13"/>
  <c r="K1936" i="13"/>
  <c r="K1952" i="13"/>
  <c r="K1968" i="13"/>
  <c r="K1984" i="13"/>
  <c r="K2000" i="13"/>
  <c r="K2016" i="13"/>
  <c r="K2032" i="13"/>
  <c r="K2048" i="13"/>
  <c r="K2064" i="13"/>
  <c r="K2080" i="13"/>
  <c r="K2096" i="13"/>
  <c r="K2112" i="13"/>
  <c r="K2128" i="13"/>
  <c r="K2144" i="13"/>
  <c r="K2160" i="13"/>
  <c r="K2176" i="13"/>
  <c r="K2192" i="13"/>
  <c r="K2208" i="13"/>
  <c r="K2224" i="13"/>
  <c r="K2240" i="13"/>
  <c r="K2256" i="13"/>
  <c r="K2272" i="13"/>
  <c r="K2288" i="13"/>
  <c r="K2304" i="13"/>
  <c r="K2315" i="13"/>
  <c r="K2325" i="13"/>
  <c r="K2336" i="13"/>
  <c r="K2347" i="13"/>
  <c r="K2357" i="13"/>
  <c r="K2368" i="13"/>
  <c r="K2379" i="13"/>
  <c r="K2387" i="13"/>
  <c r="K2395" i="13"/>
  <c r="K2403" i="13"/>
  <c r="K2411" i="13"/>
  <c r="K2419" i="13"/>
  <c r="K2427" i="13"/>
  <c r="K2435" i="13"/>
  <c r="K2443" i="13"/>
  <c r="K2451" i="13"/>
  <c r="K2459" i="13"/>
  <c r="K2467" i="13"/>
  <c r="K2475" i="13"/>
  <c r="K2483" i="13"/>
  <c r="K2491" i="13"/>
  <c r="K2499" i="13"/>
  <c r="K2507" i="13"/>
  <c r="K2515" i="13"/>
  <c r="K2523" i="13"/>
  <c r="K2531" i="13"/>
  <c r="K2539" i="13"/>
  <c r="K2547" i="13"/>
  <c r="K2555" i="13"/>
  <c r="K2563" i="13"/>
  <c r="K2571" i="13"/>
  <c r="K2579" i="13"/>
  <c r="K2587" i="13"/>
  <c r="K2595" i="13"/>
  <c r="K2603" i="13"/>
  <c r="K2611" i="13"/>
  <c r="K2619" i="13"/>
  <c r="K2627" i="13"/>
  <c r="K2635" i="13"/>
  <c r="K2643" i="13"/>
  <c r="K2651" i="13"/>
  <c r="K2659" i="13"/>
  <c r="K2667" i="13"/>
  <c r="K2675" i="13"/>
  <c r="K2683" i="13"/>
  <c r="K2691" i="13"/>
  <c r="K2699" i="13"/>
  <c r="K2707" i="13"/>
  <c r="K2715" i="13"/>
  <c r="K2723" i="13"/>
  <c r="K2731" i="13"/>
  <c r="K2739" i="13"/>
  <c r="K2747" i="13"/>
  <c r="K2755" i="13"/>
  <c r="K2763" i="13"/>
  <c r="K2771" i="13"/>
  <c r="K2779" i="13"/>
  <c r="K2787" i="13"/>
  <c r="K2795" i="13"/>
  <c r="K2803" i="13"/>
  <c r="K2811" i="13"/>
  <c r="K2819" i="13"/>
  <c r="K2827" i="13"/>
  <c r="K2835" i="13"/>
  <c r="K2843" i="13"/>
  <c r="K2851" i="13"/>
  <c r="K2859" i="13"/>
  <c r="K2867" i="13"/>
  <c r="K2875" i="13"/>
  <c r="K2883" i="13"/>
  <c r="K2891" i="13"/>
  <c r="K2899" i="13"/>
  <c r="K2907" i="13"/>
  <c r="K2915" i="13"/>
  <c r="K2923" i="13"/>
  <c r="K2931" i="13"/>
  <c r="K2939" i="13"/>
  <c r="K2947" i="13"/>
  <c r="K2955" i="13"/>
  <c r="K2963" i="13"/>
  <c r="K2971" i="13"/>
  <c r="K2979" i="13"/>
  <c r="K2987" i="13"/>
  <c r="K2995" i="13"/>
  <c r="K3003" i="13"/>
  <c r="K3011" i="13"/>
  <c r="K3019" i="13"/>
  <c r="K3027" i="13"/>
  <c r="K3035" i="13"/>
  <c r="K3043" i="13"/>
  <c r="K3048" i="13"/>
  <c r="K3054" i="13"/>
  <c r="K3059" i="13"/>
  <c r="K3064" i="13"/>
  <c r="K3070" i="13"/>
  <c r="K3075" i="13"/>
  <c r="K3080" i="13"/>
  <c r="K3086" i="13"/>
  <c r="K3091" i="13"/>
  <c r="K3096" i="13"/>
  <c r="K3102" i="13"/>
  <c r="K3107" i="13"/>
  <c r="K3112" i="13"/>
  <c r="K3118" i="13"/>
  <c r="K3123" i="13"/>
  <c r="K3128" i="13"/>
  <c r="K3134" i="13"/>
  <c r="K3139" i="13"/>
  <c r="K3144" i="13"/>
  <c r="K3148" i="13"/>
  <c r="K3152" i="13"/>
  <c r="K3156" i="13"/>
  <c r="K3160" i="13"/>
  <c r="K3164" i="13"/>
  <c r="K3168" i="13"/>
  <c r="K3172" i="13"/>
  <c r="K3176" i="13"/>
  <c r="K3180" i="13"/>
  <c r="K3184" i="13"/>
  <c r="K3188" i="13"/>
  <c r="K3192" i="13"/>
  <c r="K3196" i="13"/>
  <c r="K3200" i="13"/>
  <c r="K3204" i="13"/>
  <c r="K3208" i="13"/>
  <c r="K3212" i="13"/>
  <c r="K3216" i="13"/>
  <c r="K3220" i="13"/>
  <c r="K3224" i="13"/>
  <c r="K3228" i="13"/>
  <c r="K3232" i="13"/>
  <c r="K3236" i="13"/>
  <c r="K3240" i="13"/>
  <c r="K3244" i="13"/>
  <c r="K3248" i="13"/>
  <c r="K3252" i="13"/>
  <c r="K3256" i="13"/>
  <c r="K3260" i="13"/>
  <c r="K3264" i="13"/>
  <c r="K3268" i="13"/>
  <c r="K3272" i="13"/>
  <c r="K3276" i="13"/>
  <c r="K3280" i="13"/>
  <c r="K3284" i="13"/>
  <c r="K3288" i="13"/>
  <c r="K3292" i="13"/>
  <c r="K3296" i="13"/>
  <c r="K3300" i="13"/>
  <c r="K3304" i="13"/>
  <c r="K3308" i="13"/>
  <c r="K3312" i="13"/>
  <c r="K3316" i="13"/>
  <c r="K3320" i="13"/>
  <c r="K3324" i="13"/>
  <c r="K3328" i="13"/>
  <c r="K3332" i="13"/>
  <c r="K3336" i="13"/>
  <c r="K3340" i="13"/>
  <c r="K3344" i="13"/>
  <c r="K3348" i="13"/>
  <c r="K3352" i="13"/>
  <c r="K3356" i="13"/>
  <c r="K3360" i="13"/>
  <c r="K3364" i="13"/>
  <c r="K3368" i="13"/>
  <c r="K3372" i="13"/>
  <c r="K3376" i="13"/>
  <c r="K3380" i="13"/>
  <c r="K3384" i="13"/>
  <c r="K3388" i="13"/>
  <c r="K3392" i="13"/>
  <c r="K3396" i="13"/>
  <c r="K3400" i="13"/>
  <c r="K3404" i="13"/>
  <c r="K3408" i="13"/>
  <c r="K3412" i="13"/>
  <c r="K3416" i="13"/>
  <c r="K3420" i="13"/>
  <c r="K3424" i="13"/>
  <c r="K3428" i="13"/>
  <c r="K3432" i="13"/>
  <c r="K3436" i="13"/>
  <c r="K3440" i="13"/>
  <c r="K3444" i="13"/>
  <c r="K3448" i="13"/>
  <c r="K3452" i="13"/>
  <c r="K3456" i="13"/>
  <c r="K3460" i="13"/>
  <c r="K3464" i="13"/>
  <c r="K3468" i="13"/>
  <c r="K3472" i="13"/>
  <c r="K3476" i="13"/>
  <c r="K3480" i="13"/>
  <c r="K3484" i="13"/>
  <c r="K3488" i="13"/>
  <c r="K3492" i="13"/>
  <c r="K3496" i="13"/>
  <c r="K3500" i="13"/>
  <c r="K3504" i="13"/>
  <c r="K3508" i="13"/>
  <c r="K3512" i="13"/>
  <c r="K3516" i="13"/>
  <c r="K3520" i="13"/>
  <c r="K3524" i="13"/>
  <c r="K3528" i="13"/>
  <c r="K3532" i="13"/>
  <c r="K3536" i="13"/>
  <c r="K3540" i="13"/>
  <c r="K3544" i="13"/>
  <c r="K3548" i="13"/>
  <c r="K3552" i="13"/>
  <c r="K3556" i="13"/>
  <c r="K3560" i="13"/>
  <c r="K3564" i="13"/>
  <c r="K3568" i="13"/>
  <c r="K3572" i="13"/>
  <c r="K3576" i="13"/>
  <c r="K3580" i="13"/>
  <c r="K3584" i="13"/>
  <c r="K3588" i="13"/>
  <c r="K3592" i="13"/>
  <c r="K3596" i="13"/>
  <c r="K3600" i="13"/>
  <c r="K3604" i="13"/>
  <c r="K3608" i="13"/>
  <c r="K3612" i="13"/>
  <c r="K3616" i="13"/>
  <c r="K3620" i="13"/>
  <c r="K3624" i="13"/>
  <c r="K3628" i="13"/>
  <c r="K3632" i="13"/>
  <c r="K3636" i="13"/>
  <c r="K3640" i="13"/>
  <c r="K3644" i="13"/>
  <c r="K3648" i="13"/>
  <c r="K3652" i="13"/>
  <c r="K3656" i="13"/>
  <c r="K3660" i="13"/>
  <c r="K3664" i="13"/>
  <c r="K3668" i="13"/>
  <c r="K3672" i="13"/>
  <c r="K3676" i="13"/>
  <c r="K3680" i="13"/>
  <c r="K3684" i="13"/>
  <c r="K3688" i="13"/>
  <c r="K3692" i="13"/>
  <c r="K3696" i="13"/>
  <c r="K3700" i="13"/>
  <c r="K3704" i="13"/>
  <c r="K3708" i="13"/>
  <c r="K3712" i="13"/>
  <c r="K3716" i="13"/>
  <c r="K3720" i="13"/>
  <c r="K3724" i="13"/>
  <c r="K3728" i="13"/>
  <c r="K3732" i="13"/>
  <c r="K3736" i="13"/>
  <c r="K3740" i="13"/>
  <c r="K3744" i="13"/>
  <c r="K3748" i="13"/>
  <c r="K3752" i="13"/>
  <c r="K3756" i="13"/>
  <c r="K3760" i="13"/>
  <c r="K3764" i="13"/>
  <c r="K3768" i="13"/>
  <c r="K3772" i="13"/>
  <c r="K3776" i="13"/>
  <c r="K3780" i="13"/>
  <c r="K3784" i="13"/>
  <c r="K3788" i="13"/>
  <c r="K3792" i="13"/>
  <c r="K3796" i="13"/>
  <c r="K3800" i="13"/>
  <c r="K3804" i="13"/>
  <c r="K3808" i="13"/>
  <c r="K3812" i="13"/>
  <c r="K3816" i="13"/>
  <c r="K3820" i="13"/>
  <c r="K3824" i="13"/>
  <c r="K3828" i="13"/>
  <c r="K3832" i="13"/>
  <c r="K3836" i="13"/>
  <c r="K3840" i="13"/>
  <c r="K3844" i="13"/>
  <c r="K3848" i="13"/>
  <c r="K3852" i="13"/>
  <c r="K3856" i="13"/>
  <c r="K3860" i="13"/>
  <c r="K3864" i="13"/>
  <c r="K3868" i="13"/>
  <c r="K3872" i="13"/>
  <c r="K3876" i="13"/>
  <c r="K3880" i="13"/>
  <c r="K3884" i="13"/>
  <c r="K3888" i="13"/>
  <c r="K3892" i="13"/>
  <c r="K3896" i="13"/>
  <c r="K3900" i="13"/>
  <c r="K3904" i="13"/>
  <c r="K3908" i="13"/>
  <c r="K3912" i="13"/>
  <c r="K3916" i="13"/>
  <c r="K3920" i="13"/>
  <c r="K3924" i="13"/>
  <c r="K3928" i="13"/>
  <c r="K3932" i="13"/>
  <c r="K3936" i="13"/>
  <c r="K3940" i="13"/>
  <c r="K3944" i="13"/>
  <c r="K3948" i="13"/>
  <c r="K3952" i="13"/>
  <c r="K3956" i="13"/>
  <c r="K3960" i="13"/>
  <c r="K3964" i="13"/>
  <c r="K3968" i="13"/>
  <c r="K3972" i="13"/>
  <c r="K3976" i="13"/>
  <c r="K3980" i="13"/>
  <c r="K3984" i="13"/>
  <c r="K3988" i="13"/>
  <c r="K3992" i="13"/>
  <c r="K3996" i="13"/>
  <c r="K4000" i="13"/>
  <c r="K4004" i="13"/>
  <c r="K4008" i="13"/>
  <c r="K4012" i="13"/>
  <c r="K4016" i="13"/>
  <c r="K4020" i="13"/>
  <c r="K4024" i="13"/>
  <c r="K4028" i="13"/>
  <c r="K4032" i="13"/>
  <c r="K4036" i="13"/>
  <c r="K4040" i="13"/>
  <c r="K4044" i="13"/>
  <c r="K4048" i="13"/>
  <c r="K4052" i="13"/>
  <c r="K4056" i="13"/>
  <c r="K4060" i="13"/>
  <c r="K4064" i="13"/>
  <c r="K4068" i="13"/>
  <c r="K4072" i="13"/>
  <c r="K4076" i="13"/>
  <c r="K4080" i="13"/>
  <c r="K4084" i="13"/>
  <c r="K4088" i="13"/>
  <c r="K4092" i="13"/>
  <c r="K4096" i="13"/>
  <c r="K4100" i="13"/>
  <c r="K4104" i="13"/>
  <c r="K4108" i="13"/>
  <c r="K4112" i="13"/>
  <c r="K4116" i="13"/>
  <c r="K4120" i="13"/>
  <c r="K4124" i="13"/>
  <c r="K4128" i="13"/>
  <c r="K4132" i="13"/>
  <c r="K4136" i="13"/>
  <c r="K4140" i="13"/>
  <c r="K4144" i="13"/>
  <c r="K4148" i="13"/>
  <c r="K4152" i="13"/>
  <c r="K4156" i="13"/>
  <c r="K4160" i="13"/>
  <c r="K4164" i="13"/>
  <c r="K4168" i="13"/>
  <c r="K4172" i="13"/>
  <c r="K4176" i="13"/>
  <c r="K4180" i="13"/>
  <c r="K4184" i="13"/>
  <c r="K4188" i="13"/>
  <c r="K4192" i="13"/>
  <c r="K4196" i="13"/>
  <c r="K4200" i="13"/>
  <c r="K4204" i="13"/>
  <c r="K4208" i="13"/>
  <c r="K4212" i="13"/>
  <c r="K4216" i="13"/>
  <c r="K4220" i="13"/>
  <c r="K4224" i="13"/>
  <c r="K4228" i="13"/>
  <c r="K4232" i="13"/>
  <c r="K4236" i="13"/>
  <c r="K4240" i="13"/>
  <c r="K4244" i="13"/>
  <c r="K4248" i="13"/>
  <c r="K4252" i="13"/>
  <c r="K4256" i="13"/>
  <c r="K4260" i="13"/>
  <c r="K4264" i="13"/>
  <c r="K4268" i="13"/>
  <c r="K4272" i="13"/>
  <c r="K4276" i="13"/>
  <c r="K4280" i="13"/>
  <c r="K4284" i="13"/>
  <c r="K4288" i="13"/>
  <c r="K4292" i="13"/>
  <c r="K4296" i="13"/>
  <c r="K4300" i="13"/>
  <c r="K4304" i="13"/>
  <c r="K4308" i="13"/>
  <c r="K4312" i="13"/>
  <c r="K4316" i="13"/>
  <c r="K4320" i="13"/>
  <c r="K4324" i="13"/>
  <c r="K4328" i="13"/>
  <c r="K4332" i="13"/>
  <c r="K4336" i="13"/>
  <c r="K4340" i="13"/>
  <c r="K4344" i="13"/>
  <c r="K4348" i="13"/>
  <c r="K4352" i="13"/>
  <c r="K4356" i="13"/>
  <c r="K4360" i="13"/>
  <c r="K4364" i="13"/>
  <c r="K4368" i="13"/>
  <c r="K4372" i="13"/>
  <c r="K4376" i="13"/>
  <c r="K4380" i="13"/>
  <c r="K4384" i="13"/>
  <c r="K4388" i="13"/>
  <c r="K4392" i="13"/>
  <c r="K4396" i="13"/>
  <c r="K4400" i="13"/>
  <c r="K4404" i="13"/>
  <c r="K4408" i="13"/>
  <c r="K4412" i="13"/>
  <c r="K4416" i="13"/>
  <c r="K4420" i="13"/>
  <c r="K4424" i="13"/>
  <c r="K4428" i="13"/>
  <c r="K4432" i="13"/>
  <c r="K4436" i="13"/>
  <c r="K4440" i="13"/>
  <c r="K4444" i="13"/>
  <c r="K4448" i="13"/>
  <c r="K4452" i="13"/>
  <c r="K4456" i="13"/>
  <c r="K4460" i="13"/>
  <c r="K4464" i="13"/>
  <c r="K4468" i="13"/>
  <c r="K4472" i="13"/>
  <c r="K4476" i="13"/>
  <c r="K4480" i="13"/>
  <c r="K4484" i="13"/>
  <c r="K4488" i="13"/>
  <c r="K4492" i="13"/>
  <c r="K4496" i="13"/>
  <c r="K4500" i="13"/>
  <c r="K4504" i="13"/>
  <c r="K4508" i="13"/>
  <c r="K4512" i="13"/>
  <c r="K4516" i="13"/>
  <c r="K4520" i="13"/>
  <c r="K4524" i="13"/>
  <c r="K4528" i="13"/>
  <c r="K4532" i="13"/>
  <c r="K4536" i="13"/>
  <c r="K4540" i="13"/>
  <c r="K4544" i="13"/>
  <c r="K4548" i="13"/>
  <c r="K4552" i="13"/>
  <c r="K4556" i="13"/>
  <c r="K4560" i="13"/>
  <c r="K4564" i="13"/>
  <c r="K4568" i="13"/>
  <c r="K4572" i="13"/>
  <c r="K4576" i="13"/>
  <c r="K4580" i="13"/>
  <c r="K4584" i="13"/>
  <c r="K4588" i="13"/>
  <c r="K4592" i="13"/>
  <c r="K4596" i="13"/>
  <c r="K4600" i="13"/>
  <c r="K4604" i="13"/>
  <c r="K4608" i="13"/>
  <c r="K4612" i="13"/>
  <c r="K4616" i="13"/>
  <c r="K4620" i="13"/>
  <c r="K4624" i="13"/>
  <c r="K4628" i="13"/>
  <c r="K4632" i="13"/>
  <c r="K4636" i="13"/>
  <c r="K4640" i="13"/>
  <c r="K4644" i="13"/>
  <c r="K4648" i="13"/>
  <c r="K4652" i="13"/>
  <c r="K4656" i="13"/>
  <c r="K4660" i="13"/>
  <c r="K4664" i="13"/>
  <c r="K4668" i="13"/>
  <c r="K4672" i="13"/>
  <c r="K4676" i="13"/>
  <c r="K4680" i="13"/>
  <c r="K4684" i="13"/>
  <c r="K4688" i="13"/>
  <c r="K4692" i="13"/>
  <c r="K4696" i="13"/>
  <c r="K4700" i="13"/>
  <c r="K4704" i="13"/>
  <c r="K4708" i="13"/>
  <c r="K4712" i="13"/>
  <c r="K4716" i="13"/>
  <c r="K4720" i="13"/>
  <c r="K4724" i="13"/>
  <c r="K4728" i="13"/>
  <c r="K4732" i="13"/>
  <c r="K4736" i="13"/>
  <c r="K4740" i="13"/>
  <c r="K4744" i="13"/>
  <c r="K4748" i="13"/>
  <c r="K4752" i="13"/>
  <c r="K4756" i="13"/>
  <c r="K4760" i="13"/>
  <c r="K4764" i="13"/>
  <c r="K4768" i="13"/>
  <c r="K4772" i="13"/>
  <c r="K4776" i="13"/>
  <c r="K4780" i="13"/>
  <c r="K4784" i="13"/>
  <c r="K4788" i="13"/>
  <c r="K4792" i="13"/>
  <c r="K4796" i="13"/>
  <c r="K4800" i="13"/>
  <c r="K4804" i="13"/>
  <c r="K4808" i="13"/>
  <c r="K4812" i="13"/>
  <c r="K4816" i="13"/>
  <c r="K4820" i="13"/>
  <c r="K4824" i="13"/>
  <c r="K4828" i="13"/>
  <c r="K4832" i="13"/>
  <c r="K4836" i="13"/>
  <c r="K4840" i="13"/>
  <c r="K4844" i="13"/>
  <c r="K4848" i="13"/>
  <c r="K4852" i="13"/>
  <c r="K4856" i="13"/>
  <c r="K4860" i="13"/>
  <c r="K4864" i="13"/>
  <c r="K4868" i="13"/>
  <c r="K4872" i="13"/>
  <c r="K4876" i="13"/>
  <c r="K4880" i="13"/>
  <c r="K4884" i="13"/>
  <c r="K4888" i="13"/>
  <c r="K4892" i="13"/>
  <c r="K4896" i="13"/>
  <c r="K4900" i="13"/>
  <c r="K4904" i="13"/>
  <c r="K4908" i="13"/>
  <c r="K4912" i="13"/>
  <c r="K4916" i="13"/>
  <c r="K4920" i="13"/>
  <c r="K4924" i="13"/>
  <c r="K4928" i="13"/>
  <c r="K4932" i="13"/>
  <c r="K4936" i="13"/>
  <c r="K4940" i="13"/>
  <c r="K4944" i="13"/>
  <c r="K4948" i="13"/>
  <c r="K4952" i="13"/>
  <c r="K4956" i="13"/>
  <c r="K4960" i="13"/>
  <c r="K4964" i="13"/>
  <c r="K4968" i="13"/>
  <c r="K4972" i="13"/>
  <c r="K4976" i="13"/>
  <c r="K4980" i="13"/>
  <c r="K4984" i="13"/>
  <c r="K4988" i="13"/>
  <c r="K4992" i="13"/>
  <c r="K4996" i="13"/>
  <c r="K5000" i="13"/>
  <c r="K5004" i="13"/>
  <c r="K5008" i="13"/>
  <c r="K5012" i="13"/>
  <c r="K5016" i="13"/>
  <c r="K5020" i="13"/>
  <c r="K5024" i="13"/>
  <c r="K5028" i="13"/>
  <c r="K5032" i="13"/>
  <c r="K5036" i="13"/>
  <c r="K5040" i="13"/>
  <c r="K5044" i="13"/>
  <c r="K5048" i="13"/>
  <c r="K5052" i="13"/>
  <c r="K5056" i="13"/>
  <c r="K5060" i="13"/>
  <c r="K5064" i="13"/>
  <c r="K5068" i="13"/>
  <c r="K5072" i="13"/>
  <c r="K5076" i="13"/>
  <c r="K5080" i="13"/>
  <c r="K5084" i="13"/>
  <c r="K5088" i="13"/>
  <c r="K5092" i="13"/>
  <c r="K5096" i="13"/>
  <c r="K5100" i="13"/>
  <c r="K5104" i="13"/>
  <c r="K5108" i="13"/>
  <c r="K5112" i="13"/>
  <c r="K258" i="13"/>
  <c r="K521" i="13"/>
  <c r="K687" i="13"/>
  <c r="K815" i="13"/>
  <c r="K915" i="13"/>
  <c r="K1000" i="13"/>
  <c r="K1076" i="13"/>
  <c r="K1140" i="13"/>
  <c r="K1204" i="13"/>
  <c r="K1268" i="13"/>
  <c r="K1332" i="13"/>
  <c r="K1377" i="13"/>
  <c r="K1415" i="13"/>
  <c r="K1447" i="13"/>
  <c r="K1479" i="13"/>
  <c r="K1511" i="13"/>
  <c r="K1543" i="13"/>
  <c r="K1575" i="13"/>
  <c r="K1607" i="13"/>
  <c r="K1639" i="13"/>
  <c r="K1671" i="13"/>
  <c r="K1703" i="13"/>
  <c r="K1735" i="13"/>
  <c r="K1767" i="13"/>
  <c r="K1799" i="13"/>
  <c r="K1831" i="13"/>
  <c r="K1863" i="13"/>
  <c r="K1895" i="13"/>
  <c r="K1927" i="13"/>
  <c r="K1959" i="13"/>
  <c r="K1991" i="13"/>
  <c r="K2023" i="13"/>
  <c r="K2055" i="13"/>
  <c r="K2087" i="13"/>
  <c r="K2119" i="13"/>
  <c r="K2151" i="13"/>
  <c r="K2183" i="13"/>
  <c r="K2215" i="13"/>
  <c r="K2247" i="13"/>
  <c r="K2279" i="13"/>
  <c r="K2308" i="13"/>
  <c r="K2329" i="13"/>
  <c r="K2351" i="13"/>
  <c r="K2372" i="13"/>
  <c r="K2390" i="13"/>
  <c r="K2406" i="13"/>
  <c r="K2422" i="13"/>
  <c r="K2438" i="13"/>
  <c r="K2454" i="13"/>
  <c r="K2470" i="13"/>
  <c r="K2486" i="13"/>
  <c r="K2502" i="13"/>
  <c r="K2518" i="13"/>
  <c r="K2534" i="13"/>
  <c r="K2550" i="13"/>
  <c r="K2566" i="13"/>
  <c r="K2582" i="13"/>
  <c r="K2598" i="13"/>
  <c r="K2614" i="13"/>
  <c r="K2630" i="13"/>
  <c r="K2646" i="13"/>
  <c r="K2662" i="13"/>
  <c r="K2678" i="13"/>
  <c r="K2694" i="13"/>
  <c r="K2710" i="13"/>
  <c r="K2726" i="13"/>
  <c r="K2742" i="13"/>
  <c r="K2758" i="13"/>
  <c r="K2774" i="13"/>
  <c r="K2790" i="13"/>
  <c r="K2806" i="13"/>
  <c r="K2822" i="13"/>
  <c r="K2838" i="13"/>
  <c r="K2854" i="13"/>
  <c r="K2870" i="13"/>
  <c r="K2886" i="13"/>
  <c r="K2902" i="13"/>
  <c r="K2918" i="13"/>
  <c r="K2934" i="13"/>
  <c r="K2950" i="13"/>
  <c r="K2966" i="13"/>
  <c r="K2982" i="13"/>
  <c r="K2998" i="13"/>
  <c r="K3014" i="13"/>
  <c r="K3030" i="13"/>
  <c r="K3044" i="13"/>
  <c r="K3055" i="13"/>
  <c r="K3066" i="13"/>
  <c r="K3076" i="13"/>
  <c r="K3087" i="13"/>
  <c r="K3098" i="13"/>
  <c r="K3108" i="13"/>
  <c r="K3119" i="13"/>
  <c r="K3130" i="13"/>
  <c r="K3140" i="13"/>
  <c r="K3149" i="13"/>
  <c r="K3157" i="13"/>
  <c r="K3165" i="13"/>
  <c r="K3173" i="13"/>
  <c r="K3181" i="13"/>
  <c r="K3189" i="13"/>
  <c r="K3197" i="13"/>
  <c r="K3205" i="13"/>
  <c r="K3213" i="13"/>
  <c r="K3221" i="13"/>
  <c r="K3229" i="13"/>
  <c r="K3237" i="13"/>
  <c r="K3245" i="13"/>
  <c r="K3253" i="13"/>
  <c r="K3261" i="13"/>
  <c r="K3269" i="13"/>
  <c r="K3277" i="13"/>
  <c r="K3285" i="13"/>
  <c r="K3293" i="13"/>
  <c r="K3301" i="13"/>
  <c r="K3309" i="13"/>
  <c r="K3317" i="13"/>
  <c r="K3325" i="13"/>
  <c r="K3333" i="13"/>
  <c r="K3341" i="13"/>
  <c r="K3349" i="13"/>
  <c r="K3357" i="13"/>
  <c r="K3365" i="13"/>
  <c r="K3373" i="13"/>
  <c r="K3381" i="13"/>
  <c r="K3389" i="13"/>
  <c r="K3397" i="13"/>
  <c r="K3405" i="13"/>
  <c r="K3413" i="13"/>
  <c r="K3421" i="13"/>
  <c r="K3429" i="13"/>
  <c r="K3437" i="13"/>
  <c r="K3445" i="13"/>
  <c r="K3453" i="13"/>
  <c r="K3461" i="13"/>
  <c r="K3469" i="13"/>
  <c r="K3477" i="13"/>
  <c r="K3485" i="13"/>
  <c r="K3493" i="13"/>
  <c r="K3501" i="13"/>
  <c r="K3509" i="13"/>
  <c r="K3517" i="13"/>
  <c r="K3525" i="13"/>
  <c r="K3533" i="13"/>
  <c r="K3541" i="13"/>
  <c r="K3549" i="13"/>
  <c r="K3557" i="13"/>
  <c r="K3565" i="13"/>
  <c r="K3573" i="13"/>
  <c r="K3581" i="13"/>
  <c r="K3589" i="13"/>
  <c r="K3597" i="13"/>
  <c r="K3605" i="13"/>
  <c r="K3613" i="13"/>
  <c r="K3621" i="13"/>
  <c r="K3629" i="13"/>
  <c r="K3637" i="13"/>
  <c r="K3645" i="13"/>
  <c r="K3653" i="13"/>
  <c r="K3661" i="13"/>
  <c r="K3669" i="13"/>
  <c r="K3677" i="13"/>
  <c r="K3685" i="13"/>
  <c r="K3693" i="13"/>
  <c r="K3701" i="13"/>
  <c r="K3709" i="13"/>
  <c r="K3717" i="13"/>
  <c r="K3725" i="13"/>
  <c r="K3733" i="13"/>
  <c r="K3741" i="13"/>
  <c r="K3749" i="13"/>
  <c r="K3757" i="13"/>
  <c r="K3765" i="13"/>
  <c r="K3773" i="13"/>
  <c r="K3781" i="13"/>
  <c r="K3789" i="13"/>
  <c r="K3797" i="13"/>
  <c r="K3805" i="13"/>
  <c r="K3813" i="13"/>
  <c r="K3821" i="13"/>
  <c r="K3829" i="13"/>
  <c r="K3837" i="13"/>
  <c r="K3845" i="13"/>
  <c r="K3853" i="13"/>
  <c r="K3861" i="13"/>
  <c r="K3869" i="13"/>
  <c r="K3877" i="13"/>
  <c r="K3885" i="13"/>
  <c r="K3893" i="13"/>
  <c r="K3901" i="13"/>
  <c r="K3909" i="13"/>
  <c r="K3917" i="13"/>
  <c r="K3925" i="13"/>
  <c r="K3933" i="13"/>
  <c r="K3941" i="13"/>
  <c r="K3949" i="13"/>
  <c r="K3957" i="13"/>
  <c r="K3965" i="13"/>
  <c r="K3973" i="13"/>
  <c r="K3981" i="13"/>
  <c r="K3989" i="13"/>
  <c r="K3997" i="13"/>
  <c r="K4005" i="13"/>
  <c r="K4013" i="13"/>
  <c r="K4021" i="13"/>
  <c r="K4029" i="13"/>
  <c r="K4037" i="13"/>
  <c r="K4045" i="13"/>
  <c r="K4053" i="13"/>
  <c r="K4061" i="13"/>
  <c r="K4069" i="13"/>
  <c r="K4077" i="13"/>
  <c r="K4085" i="13"/>
  <c r="K4093" i="13"/>
  <c r="K4101" i="13"/>
  <c r="K4109" i="13"/>
  <c r="K4117" i="13"/>
  <c r="K4125" i="13"/>
  <c r="K4133" i="13"/>
  <c r="K4141" i="13"/>
  <c r="K4149" i="13"/>
  <c r="K4157" i="13"/>
  <c r="K4165" i="13"/>
  <c r="K4173" i="13"/>
  <c r="K4181" i="13"/>
  <c r="K4189" i="13"/>
  <c r="K4197" i="13"/>
  <c r="K4205" i="13"/>
  <c r="K4213" i="13"/>
  <c r="K4221" i="13"/>
  <c r="K4229" i="13"/>
  <c r="K4237" i="13"/>
  <c r="K4245" i="13"/>
  <c r="K4253" i="13"/>
  <c r="K4261" i="13"/>
  <c r="K4269" i="13"/>
  <c r="K4277" i="13"/>
  <c r="K4285" i="13"/>
  <c r="K4293" i="13"/>
  <c r="K4301" i="13"/>
  <c r="K4309" i="13"/>
  <c r="K4317" i="13"/>
  <c r="K4325" i="13"/>
  <c r="K4333" i="13"/>
  <c r="K4341" i="13"/>
  <c r="K4349" i="13"/>
  <c r="K4357" i="13"/>
  <c r="K4365" i="13"/>
  <c r="K4373" i="13"/>
  <c r="K4381" i="13"/>
  <c r="K4389" i="13"/>
  <c r="K4397" i="13"/>
  <c r="K4405" i="13"/>
  <c r="K4413" i="13"/>
  <c r="K4421" i="13"/>
  <c r="K4429" i="13"/>
  <c r="K4437" i="13"/>
  <c r="K4445" i="13"/>
  <c r="K4453" i="13"/>
  <c r="K4461" i="13"/>
  <c r="K4469" i="13"/>
  <c r="K4477" i="13"/>
  <c r="K4485" i="13"/>
  <c r="K4493" i="13"/>
  <c r="K4501" i="13"/>
  <c r="K4509" i="13"/>
  <c r="K4517" i="13"/>
  <c r="K4525" i="13"/>
  <c r="K4533" i="13"/>
  <c r="K4541" i="13"/>
  <c r="K4549" i="13"/>
  <c r="K4557" i="13"/>
  <c r="K4565" i="13"/>
  <c r="K4573" i="13"/>
  <c r="K4581" i="13"/>
  <c r="K4589" i="13"/>
  <c r="K4597" i="13"/>
  <c r="K4605" i="13"/>
  <c r="K4613" i="13"/>
  <c r="K4621" i="13"/>
  <c r="K4629" i="13"/>
  <c r="K4637" i="13"/>
  <c r="K4645" i="13"/>
  <c r="K4653" i="13"/>
  <c r="K4661" i="13"/>
  <c r="K4669" i="13"/>
  <c r="K4677" i="13"/>
  <c r="K4685" i="13"/>
  <c r="K4693" i="13"/>
  <c r="K4701" i="13"/>
  <c r="K4709" i="13"/>
  <c r="K4717" i="13"/>
  <c r="K4725" i="13"/>
  <c r="K4733" i="13"/>
  <c r="K4741" i="13"/>
  <c r="K4749" i="13"/>
  <c r="K4757" i="13"/>
  <c r="K4765" i="13"/>
  <c r="K4773" i="13"/>
  <c r="K4781" i="13"/>
  <c r="K4789" i="13"/>
  <c r="K4797" i="13"/>
  <c r="K4805" i="13"/>
  <c r="K4813" i="13"/>
  <c r="K4821" i="13"/>
  <c r="K4829" i="13"/>
  <c r="K4837" i="13"/>
  <c r="K4845" i="13"/>
  <c r="K4853" i="13"/>
  <c r="K4861" i="13"/>
  <c r="K4869" i="13"/>
  <c r="K4874" i="13"/>
  <c r="K4879" i="13"/>
  <c r="K4885" i="13"/>
  <c r="K4890" i="13"/>
  <c r="K4895" i="13"/>
  <c r="K4901" i="13"/>
  <c r="K4906" i="13"/>
  <c r="K4911" i="13"/>
  <c r="K4917" i="13"/>
  <c r="K4922" i="13"/>
  <c r="K4927" i="13"/>
  <c r="K4933" i="13"/>
  <c r="K4938" i="13"/>
  <c r="K4943" i="13"/>
  <c r="K4949" i="13"/>
  <c r="K4954" i="13"/>
  <c r="K4959" i="13"/>
  <c r="K4965" i="13"/>
  <c r="K4970" i="13"/>
  <c r="K4975" i="13"/>
  <c r="K4981" i="13"/>
  <c r="K4986" i="13"/>
  <c r="K4991" i="13"/>
  <c r="K4997" i="13"/>
  <c r="K5002" i="13"/>
  <c r="K5007" i="13"/>
  <c r="K5013" i="13"/>
  <c r="K5018" i="13"/>
  <c r="K5023" i="13"/>
  <c r="K5029" i="13"/>
  <c r="K5034" i="13"/>
  <c r="K5039" i="13"/>
  <c r="K5045" i="13"/>
  <c r="K5050" i="13"/>
  <c r="K5055" i="13"/>
  <c r="K5061" i="13"/>
  <c r="K5066" i="13"/>
  <c r="K5071" i="13"/>
  <c r="K5077" i="13"/>
  <c r="K5082" i="13"/>
  <c r="K5087" i="13"/>
  <c r="K5093" i="13"/>
  <c r="K5098" i="13"/>
  <c r="K5103" i="13"/>
  <c r="K5109" i="13"/>
  <c r="K5114" i="13"/>
  <c r="K5118" i="13"/>
  <c r="K5122" i="13"/>
  <c r="K5126" i="13"/>
  <c r="K5130" i="13"/>
  <c r="K5134" i="13"/>
  <c r="K5138" i="13"/>
  <c r="K5142" i="13"/>
  <c r="K5146" i="13"/>
  <c r="K5150" i="13"/>
  <c r="K5154" i="13"/>
  <c r="K5158" i="13"/>
  <c r="K5162" i="13"/>
  <c r="K5166" i="13"/>
  <c r="K5170" i="13"/>
  <c r="K5174" i="13"/>
  <c r="K5178" i="13"/>
  <c r="K5182" i="13"/>
  <c r="K5186" i="13"/>
  <c r="K5190" i="13"/>
  <c r="K5194" i="13"/>
  <c r="K5198" i="13"/>
  <c r="K5202" i="13"/>
  <c r="K5206" i="13"/>
  <c r="K5210" i="13"/>
  <c r="K5214" i="13"/>
  <c r="K5218" i="13"/>
  <c r="K5222" i="13"/>
  <c r="K5226" i="13"/>
  <c r="K5230" i="13"/>
  <c r="K5234" i="13"/>
  <c r="K5238" i="13"/>
  <c r="K5242" i="13"/>
  <c r="K5246" i="13"/>
  <c r="K5250" i="13"/>
  <c r="K5254" i="13"/>
  <c r="K5258" i="13"/>
  <c r="K5262" i="13"/>
  <c r="K5266" i="13"/>
  <c r="K5270" i="13"/>
  <c r="K5274" i="13"/>
  <c r="K5278" i="13"/>
  <c r="K5282" i="13"/>
  <c r="K5286" i="13"/>
  <c r="K5290" i="13"/>
  <c r="K5294" i="13"/>
  <c r="K5298" i="13"/>
  <c r="K5302" i="13"/>
  <c r="K5306" i="13"/>
  <c r="K5310" i="13"/>
  <c r="K5314" i="13"/>
  <c r="K5318" i="13"/>
  <c r="K5322" i="13"/>
  <c r="K5326" i="13"/>
  <c r="K5330" i="13"/>
  <c r="K5334" i="13"/>
  <c r="K5338" i="13"/>
  <c r="K5342" i="13"/>
  <c r="K5346" i="13"/>
  <c r="K5350" i="13"/>
  <c r="K5354" i="13"/>
  <c r="K5358" i="13"/>
  <c r="K5362" i="13"/>
  <c r="K5366" i="13"/>
  <c r="K5370" i="13"/>
  <c r="K5374" i="13"/>
  <c r="K5378" i="13"/>
  <c r="K5382" i="13"/>
  <c r="K5386" i="13"/>
  <c r="K5390" i="13"/>
  <c r="K5394" i="13"/>
  <c r="K5398" i="13"/>
  <c r="K5402" i="13"/>
  <c r="K5406" i="13"/>
  <c r="K5410" i="13"/>
  <c r="K5414" i="13"/>
  <c r="K5418" i="13"/>
  <c r="K5422" i="13"/>
  <c r="K5426" i="13"/>
  <c r="K5430" i="13"/>
  <c r="K5434" i="13"/>
  <c r="K5438" i="13"/>
  <c r="K5442" i="13"/>
  <c r="K5446" i="13"/>
  <c r="K5450" i="13"/>
  <c r="K5454" i="13"/>
  <c r="K5458" i="13"/>
  <c r="K5462" i="13"/>
  <c r="K5466" i="13"/>
  <c r="K5470" i="13"/>
  <c r="K5474" i="13"/>
  <c r="K5478" i="13"/>
  <c r="K5482" i="13"/>
  <c r="K5486" i="13"/>
  <c r="K5490" i="13"/>
  <c r="K5494" i="13"/>
  <c r="K5498" i="13"/>
  <c r="K5502" i="13"/>
  <c r="K5506" i="13"/>
  <c r="K5510" i="13"/>
  <c r="K5514" i="13"/>
  <c r="K5518" i="13"/>
  <c r="K5522" i="13"/>
  <c r="K5526" i="13"/>
  <c r="K5530" i="13"/>
  <c r="K5534" i="13"/>
  <c r="K5538" i="13"/>
  <c r="K5542" i="13"/>
  <c r="K5546" i="13"/>
  <c r="K5550" i="13"/>
  <c r="K5554" i="13"/>
  <c r="K5558" i="13"/>
  <c r="K5562" i="13"/>
  <c r="K5566" i="13"/>
  <c r="K5570" i="13"/>
  <c r="K5574" i="13"/>
  <c r="K5578" i="13"/>
  <c r="K5582" i="13"/>
  <c r="K5586" i="13"/>
  <c r="K5590" i="13"/>
  <c r="K5594" i="13"/>
  <c r="K5598" i="13"/>
  <c r="K5602" i="13"/>
  <c r="K5606" i="13"/>
  <c r="K5610" i="13"/>
  <c r="K5614" i="13"/>
  <c r="K5618" i="13"/>
  <c r="K5622" i="13"/>
  <c r="K5626" i="13"/>
  <c r="K5630" i="13"/>
  <c r="K5634" i="13"/>
  <c r="K5638" i="13"/>
  <c r="K5642" i="13"/>
  <c r="K5646" i="13"/>
  <c r="K5650" i="13"/>
  <c r="K5654" i="13"/>
  <c r="K5658" i="13"/>
  <c r="K5662" i="13"/>
  <c r="K5666" i="13"/>
  <c r="K5670" i="13"/>
  <c r="K5674" i="13"/>
  <c r="K5678" i="13"/>
  <c r="K5682" i="13"/>
  <c r="K5686" i="13"/>
  <c r="K5690" i="13"/>
  <c r="K5694" i="13"/>
  <c r="K5698" i="13"/>
  <c r="K5702" i="13"/>
  <c r="K5706" i="13"/>
  <c r="K5710" i="13"/>
  <c r="K5714" i="13"/>
  <c r="K5718" i="13"/>
  <c r="K5722" i="13"/>
  <c r="K5726" i="13"/>
  <c r="K5730" i="13"/>
  <c r="K5734" i="13"/>
  <c r="K5738" i="13"/>
  <c r="K5742" i="13"/>
  <c r="K5746" i="13"/>
  <c r="K5750" i="13"/>
  <c r="K5754" i="13"/>
  <c r="K5758" i="13"/>
  <c r="K5762" i="13"/>
  <c r="K5766" i="13"/>
  <c r="K5770" i="13"/>
  <c r="K5774" i="13"/>
  <c r="K5778" i="13"/>
  <c r="K5782" i="13"/>
  <c r="K5786" i="13"/>
  <c r="K5790" i="13"/>
  <c r="K5794" i="13"/>
  <c r="K5798" i="13"/>
  <c r="K5802" i="13"/>
  <c r="K5806" i="13"/>
  <c r="K5810" i="13"/>
  <c r="K5814" i="13"/>
  <c r="K5818" i="13"/>
  <c r="K5822" i="13"/>
  <c r="K5826" i="13"/>
  <c r="K5830" i="13"/>
  <c r="K5834" i="13"/>
  <c r="K5838" i="13"/>
  <c r="K5842" i="13"/>
  <c r="K5846" i="13"/>
  <c r="K5850" i="13"/>
  <c r="K5854" i="13"/>
  <c r="K5858" i="13"/>
  <c r="K5862" i="13"/>
  <c r="K5866" i="13"/>
  <c r="K5870" i="13"/>
  <c r="K5874" i="13"/>
  <c r="K5878" i="13"/>
  <c r="K5882" i="13"/>
  <c r="K5886" i="13"/>
  <c r="K5890" i="13"/>
  <c r="K5894" i="13"/>
  <c r="K5898" i="13"/>
  <c r="K5902" i="13"/>
  <c r="K5906" i="13"/>
  <c r="K5910" i="13"/>
  <c r="K5914" i="13"/>
  <c r="K5918" i="13"/>
  <c r="K5922" i="13"/>
  <c r="K5926" i="13"/>
  <c r="K5930" i="13"/>
  <c r="K5934" i="13"/>
  <c r="K5938" i="13"/>
  <c r="K5942" i="13"/>
  <c r="K5946" i="13"/>
  <c r="K5950" i="13"/>
  <c r="K5954" i="13"/>
  <c r="K5958" i="13"/>
  <c r="K5962" i="13"/>
  <c r="K5966" i="13"/>
  <c r="K5970" i="13"/>
  <c r="K5974" i="13"/>
  <c r="K5978" i="13"/>
  <c r="K5982" i="13"/>
  <c r="K5986" i="13"/>
  <c r="K5990" i="13"/>
  <c r="K5994" i="13"/>
  <c r="K5998" i="13"/>
  <c r="K6002" i="13"/>
  <c r="K6006" i="13"/>
  <c r="K6010" i="13"/>
  <c r="K6014" i="13"/>
  <c r="K6018" i="13"/>
  <c r="K6022" i="13"/>
  <c r="K6026" i="13"/>
  <c r="K6030" i="13"/>
  <c r="K6034" i="13"/>
  <c r="K6038" i="13"/>
  <c r="K6042" i="13"/>
  <c r="K6046" i="13"/>
  <c r="K6050" i="13"/>
  <c r="K6054" i="13"/>
  <c r="K6058" i="13"/>
  <c r="K6062" i="13"/>
  <c r="K6066" i="13"/>
  <c r="K6070" i="13"/>
  <c r="K6074" i="13"/>
  <c r="K6078" i="13"/>
  <c r="K6082" i="13"/>
  <c r="K6086" i="13"/>
  <c r="K6090" i="13"/>
  <c r="K6094" i="13"/>
  <c r="K6098" i="13"/>
  <c r="K6102" i="13"/>
  <c r="K6106" i="13"/>
  <c r="K6110" i="13"/>
  <c r="K6114" i="13"/>
  <c r="K6118" i="13"/>
  <c r="K6122" i="13"/>
  <c r="K6126" i="13"/>
  <c r="K6130" i="13"/>
  <c r="K6134" i="13"/>
  <c r="K6138" i="13"/>
  <c r="K6142" i="13"/>
  <c r="K6146" i="13"/>
  <c r="K6150" i="13"/>
  <c r="K6154" i="13"/>
  <c r="K6158" i="13"/>
  <c r="K6162" i="13"/>
  <c r="K6166" i="13"/>
  <c r="K6170" i="13"/>
  <c r="K6174" i="13"/>
  <c r="K6178" i="13"/>
  <c r="K6182" i="13"/>
  <c r="K6186" i="13"/>
  <c r="K6190" i="13"/>
  <c r="K6194" i="13"/>
  <c r="K6198" i="13"/>
  <c r="K6202" i="13"/>
  <c r="K6206" i="13"/>
  <c r="K6210" i="13"/>
  <c r="K6214" i="13"/>
  <c r="K6218" i="13"/>
  <c r="K6222" i="13"/>
  <c r="K6226" i="13"/>
  <c r="K6230" i="13"/>
  <c r="K6234" i="13"/>
  <c r="K6238" i="13"/>
  <c r="K6242" i="13"/>
  <c r="K6246" i="13"/>
  <c r="K6250" i="13"/>
  <c r="K6254" i="13"/>
  <c r="K6258" i="13"/>
  <c r="K6262" i="13"/>
  <c r="K6266" i="13"/>
  <c r="K6270" i="13"/>
  <c r="K6274" i="13"/>
  <c r="K6278" i="13"/>
  <c r="K6282" i="13"/>
  <c r="K6286" i="13"/>
  <c r="K6290" i="13"/>
  <c r="K6294" i="13"/>
  <c r="K6298" i="13"/>
  <c r="K6302" i="13"/>
  <c r="K6306" i="13"/>
  <c r="K6310" i="13"/>
  <c r="K6314" i="13"/>
  <c r="K6318" i="13"/>
  <c r="K6322" i="13"/>
  <c r="K6326" i="13"/>
  <c r="K6330" i="13"/>
  <c r="K6334" i="13"/>
  <c r="K6338" i="13"/>
  <c r="K6342" i="13"/>
  <c r="K6346" i="13"/>
  <c r="K6350" i="13"/>
  <c r="K6354" i="13"/>
  <c r="K6358" i="13"/>
  <c r="K6362" i="13"/>
  <c r="K6366" i="13"/>
  <c r="K6370" i="13"/>
  <c r="K6374" i="13"/>
  <c r="K6378" i="13"/>
  <c r="K6382" i="13"/>
  <c r="K6386" i="13"/>
  <c r="K6390" i="13"/>
  <c r="K6394" i="13"/>
  <c r="K6398" i="13"/>
  <c r="K6402" i="13"/>
  <c r="K6406" i="13"/>
  <c r="K6410" i="13"/>
  <c r="K6414" i="13"/>
  <c r="K259" i="13"/>
  <c r="K522" i="13"/>
  <c r="K688" i="13"/>
  <c r="K816" i="13"/>
  <c r="K916" i="13"/>
  <c r="K1001" i="13"/>
  <c r="K1077" i="13"/>
  <c r="K1141" i="13"/>
  <c r="K1205" i="13"/>
  <c r="K1269" i="13"/>
  <c r="K1333" i="13"/>
  <c r="K1378" i="13"/>
  <c r="K1416" i="13"/>
  <c r="K1448" i="13"/>
  <c r="K1480" i="13"/>
  <c r="K1512" i="13"/>
  <c r="K1544" i="13"/>
  <c r="K1576" i="13"/>
  <c r="K1608" i="13"/>
  <c r="K1640" i="13"/>
  <c r="K1672" i="13"/>
  <c r="K1704" i="13"/>
  <c r="K1736" i="13"/>
  <c r="K1768" i="13"/>
  <c r="K1800" i="13"/>
  <c r="K1832" i="13"/>
  <c r="K1864" i="13"/>
  <c r="K1896" i="13"/>
  <c r="K1928" i="13"/>
  <c r="K1960" i="13"/>
  <c r="K1992" i="13"/>
  <c r="K2024" i="13"/>
  <c r="K2056" i="13"/>
  <c r="K2088" i="13"/>
  <c r="K2120" i="13"/>
  <c r="K2152" i="13"/>
  <c r="K2184" i="13"/>
  <c r="K2216" i="13"/>
  <c r="K2248" i="13"/>
  <c r="K2280" i="13"/>
  <c r="K2309" i="13"/>
  <c r="K2331" i="13"/>
  <c r="K2352" i="13"/>
  <c r="K2373" i="13"/>
  <c r="K2391" i="13"/>
  <c r="K2407" i="13"/>
  <c r="K2423" i="13"/>
  <c r="K2439" i="13"/>
  <c r="K2455" i="13"/>
  <c r="K2471" i="13"/>
  <c r="K2487" i="13"/>
  <c r="K2503" i="13"/>
  <c r="K2519" i="13"/>
  <c r="K2535" i="13"/>
  <c r="K2551" i="13"/>
  <c r="K2567" i="13"/>
  <c r="K2583" i="13"/>
  <c r="K2599" i="13"/>
  <c r="K2615" i="13"/>
  <c r="K2631" i="13"/>
  <c r="K2647" i="13"/>
  <c r="K2663" i="13"/>
  <c r="K2679" i="13"/>
  <c r="K2695" i="13"/>
  <c r="K2711" i="13"/>
  <c r="K2727" i="13"/>
  <c r="K2743" i="13"/>
  <c r="K2759" i="13"/>
  <c r="K2775" i="13"/>
  <c r="K2791" i="13"/>
  <c r="K2807" i="13"/>
  <c r="K2823" i="13"/>
  <c r="K2839" i="13"/>
  <c r="K2855" i="13"/>
  <c r="K2871" i="13"/>
  <c r="K2887" i="13"/>
  <c r="K2903" i="13"/>
  <c r="K2919" i="13"/>
  <c r="K2935" i="13"/>
  <c r="K2951" i="13"/>
  <c r="K2967" i="13"/>
  <c r="K2983" i="13"/>
  <c r="K2999" i="13"/>
  <c r="K3015" i="13"/>
  <c r="K3031" i="13"/>
  <c r="K3046" i="13"/>
  <c r="K3056" i="13"/>
  <c r="K3067" i="13"/>
  <c r="K3078" i="13"/>
  <c r="K3088" i="13"/>
  <c r="K3099" i="13"/>
  <c r="K3110" i="13"/>
  <c r="K3120" i="13"/>
  <c r="K3131" i="13"/>
  <c r="K3142" i="13"/>
  <c r="K3150" i="13"/>
  <c r="K3158" i="13"/>
  <c r="K3166" i="13"/>
  <c r="K3174" i="13"/>
  <c r="K3182" i="13"/>
  <c r="K3190" i="13"/>
  <c r="K3198" i="13"/>
  <c r="K3206" i="13"/>
  <c r="K3214" i="13"/>
  <c r="K3222" i="13"/>
  <c r="K3230" i="13"/>
  <c r="K3238" i="13"/>
  <c r="K3246" i="13"/>
  <c r="K3254" i="13"/>
  <c r="K3262" i="13"/>
  <c r="K3270" i="13"/>
  <c r="K3278" i="13"/>
  <c r="K3286" i="13"/>
  <c r="K3294" i="13"/>
  <c r="K3302" i="13"/>
  <c r="K3310" i="13"/>
  <c r="K3318" i="13"/>
  <c r="K3326" i="13"/>
  <c r="K3334" i="13"/>
  <c r="K3342" i="13"/>
  <c r="K3350" i="13"/>
  <c r="K3358" i="13"/>
  <c r="K3366" i="13"/>
  <c r="K3374" i="13"/>
  <c r="K3382" i="13"/>
  <c r="K3390" i="13"/>
  <c r="K3398" i="13"/>
  <c r="K3406" i="13"/>
  <c r="K3414" i="13"/>
  <c r="K3422" i="13"/>
  <c r="K3430" i="13"/>
  <c r="K3438" i="13"/>
  <c r="K3446" i="13"/>
  <c r="K3454" i="13"/>
  <c r="K3462" i="13"/>
  <c r="K3470" i="13"/>
  <c r="K3478" i="13"/>
  <c r="K3486" i="13"/>
  <c r="K3494" i="13"/>
  <c r="K3502" i="13"/>
  <c r="K3510" i="13"/>
  <c r="K3518" i="13"/>
  <c r="K3526" i="13"/>
  <c r="K3534" i="13"/>
  <c r="K3542" i="13"/>
  <c r="K3550" i="13"/>
  <c r="K3558" i="13"/>
  <c r="K3566" i="13"/>
  <c r="K3574" i="13"/>
  <c r="K3582" i="13"/>
  <c r="K3590" i="13"/>
  <c r="K3598" i="13"/>
  <c r="K3606" i="13"/>
  <c r="K3614" i="13"/>
  <c r="K3622" i="13"/>
  <c r="K3630" i="13"/>
  <c r="K3638" i="13"/>
  <c r="K3646" i="13"/>
  <c r="K3654" i="13"/>
  <c r="K3662" i="13"/>
  <c r="K3670" i="13"/>
  <c r="K3678" i="13"/>
  <c r="K3686" i="13"/>
  <c r="K3694" i="13"/>
  <c r="K3702" i="13"/>
  <c r="K3710" i="13"/>
  <c r="K3718" i="13"/>
  <c r="K3726" i="13"/>
  <c r="K3734" i="13"/>
  <c r="K3742" i="13"/>
  <c r="K3750" i="13"/>
  <c r="K3758" i="13"/>
  <c r="K3766" i="13"/>
  <c r="K3774" i="13"/>
  <c r="K3782" i="13"/>
  <c r="K3790" i="13"/>
  <c r="K3798" i="13"/>
  <c r="K3806" i="13"/>
  <c r="K3814" i="13"/>
  <c r="K3822" i="13"/>
  <c r="K3830" i="13"/>
  <c r="K3838" i="13"/>
  <c r="K3846" i="13"/>
  <c r="K3854" i="13"/>
  <c r="K3862" i="13"/>
  <c r="K3870" i="13"/>
  <c r="K3878" i="13"/>
  <c r="K3886" i="13"/>
  <c r="K3894" i="13"/>
  <c r="K3902" i="13"/>
  <c r="K3910" i="13"/>
  <c r="K3918" i="13"/>
  <c r="K3926" i="13"/>
  <c r="K3934" i="13"/>
  <c r="K3942" i="13"/>
  <c r="K3950" i="13"/>
  <c r="K3958" i="13"/>
  <c r="K3966" i="13"/>
  <c r="K3974" i="13"/>
  <c r="K3982" i="13"/>
  <c r="K3990" i="13"/>
  <c r="K3998" i="13"/>
  <c r="K4006" i="13"/>
  <c r="K4014" i="13"/>
  <c r="K4022" i="13"/>
  <c r="K4030" i="13"/>
  <c r="K4038" i="13"/>
  <c r="K4046" i="13"/>
  <c r="K4054" i="13"/>
  <c r="K4062" i="13"/>
  <c r="K4070" i="13"/>
  <c r="K4078" i="13"/>
  <c r="K4086" i="13"/>
  <c r="K4094" i="13"/>
  <c r="K4102" i="13"/>
  <c r="K4110" i="13"/>
  <c r="K4118" i="13"/>
  <c r="K4126" i="13"/>
  <c r="K4134" i="13"/>
  <c r="K4142" i="13"/>
  <c r="K4150" i="13"/>
  <c r="K4158" i="13"/>
  <c r="K4166" i="13"/>
  <c r="K4174" i="13"/>
  <c r="K4182" i="13"/>
  <c r="K4190" i="13"/>
  <c r="K4198" i="13"/>
  <c r="K4206" i="13"/>
  <c r="K4214" i="13"/>
  <c r="K4222" i="13"/>
  <c r="K4230" i="13"/>
  <c r="K4238" i="13"/>
  <c r="K4246" i="13"/>
  <c r="K4254" i="13"/>
  <c r="K4262" i="13"/>
  <c r="K4270" i="13"/>
  <c r="K4278" i="13"/>
  <c r="K4286" i="13"/>
  <c r="K4294" i="13"/>
  <c r="K4302" i="13"/>
  <c r="K4310" i="13"/>
  <c r="K4318" i="13"/>
  <c r="K4326" i="13"/>
  <c r="K4334" i="13"/>
  <c r="K4342" i="13"/>
  <c r="K4350" i="13"/>
  <c r="K4358" i="13"/>
  <c r="K4366" i="13"/>
  <c r="K4374" i="13"/>
  <c r="K4382" i="13"/>
  <c r="K4390" i="13"/>
  <c r="K4398" i="13"/>
  <c r="K4406" i="13"/>
  <c r="K4414" i="13"/>
  <c r="K4422" i="13"/>
  <c r="K4430" i="13"/>
  <c r="K4438" i="13"/>
  <c r="K4446" i="13"/>
  <c r="K4454" i="13"/>
  <c r="K4462" i="13"/>
  <c r="K4470" i="13"/>
  <c r="K4478" i="13"/>
  <c r="K4486" i="13"/>
  <c r="K4494" i="13"/>
  <c r="K4502" i="13"/>
  <c r="K4510" i="13"/>
  <c r="K4518" i="13"/>
  <c r="K4526" i="13"/>
  <c r="K4534" i="13"/>
  <c r="K4542" i="13"/>
  <c r="K4550" i="13"/>
  <c r="K4558" i="13"/>
  <c r="K4566" i="13"/>
  <c r="K4574" i="13"/>
  <c r="K4582" i="13"/>
  <c r="K4590" i="13"/>
  <c r="K4598" i="13"/>
  <c r="K4606" i="13"/>
  <c r="K4614" i="13"/>
  <c r="K4622" i="13"/>
  <c r="K4630" i="13"/>
  <c r="K4638" i="13"/>
  <c r="K4646" i="13"/>
  <c r="K4654" i="13"/>
  <c r="K4662" i="13"/>
  <c r="K4670" i="13"/>
  <c r="K4678" i="13"/>
  <c r="K4686" i="13"/>
  <c r="K4694" i="13"/>
  <c r="K4702" i="13"/>
  <c r="K4710" i="13"/>
  <c r="K4718" i="13"/>
  <c r="K4726" i="13"/>
  <c r="K4734" i="13"/>
  <c r="K4742" i="13"/>
  <c r="K4750" i="13"/>
  <c r="K4758" i="13"/>
  <c r="K4766" i="13"/>
  <c r="K4774" i="13"/>
  <c r="K4782" i="13"/>
  <c r="K4790" i="13"/>
  <c r="K4798" i="13"/>
  <c r="K4806" i="13"/>
  <c r="K4814" i="13"/>
  <c r="K4822" i="13"/>
  <c r="K4830" i="13"/>
  <c r="K4838" i="13"/>
  <c r="K4846" i="13"/>
  <c r="K4854" i="13"/>
  <c r="K4862" i="13"/>
  <c r="K4870" i="13"/>
  <c r="K4875" i="13"/>
  <c r="K4881" i="13"/>
  <c r="K4886" i="13"/>
  <c r="K4891" i="13"/>
  <c r="K4897" i="13"/>
  <c r="K4902" i="13"/>
  <c r="K4907" i="13"/>
  <c r="K4913" i="13"/>
  <c r="K4918" i="13"/>
  <c r="K4923" i="13"/>
  <c r="K4929" i="13"/>
  <c r="K4934" i="13"/>
  <c r="K4939" i="13"/>
  <c r="K4945" i="13"/>
  <c r="K4950" i="13"/>
  <c r="K4955" i="13"/>
  <c r="K4961" i="13"/>
  <c r="K4966" i="13"/>
  <c r="K4971" i="13"/>
  <c r="K4977" i="13"/>
  <c r="K4982" i="13"/>
  <c r="K4987" i="13"/>
  <c r="K4993" i="13"/>
  <c r="K4998" i="13"/>
  <c r="K5003" i="13"/>
  <c r="K5009" i="13"/>
  <c r="K5014" i="13"/>
  <c r="K5019" i="13"/>
  <c r="K5025" i="13"/>
  <c r="K5030" i="13"/>
  <c r="K5035" i="13"/>
  <c r="K5041" i="13"/>
  <c r="K5046" i="13"/>
  <c r="K5051" i="13"/>
  <c r="K5057" i="13"/>
  <c r="K5062" i="13"/>
  <c r="K5067" i="13"/>
  <c r="K5073" i="13"/>
  <c r="K5078" i="13"/>
  <c r="K5083" i="13"/>
  <c r="K5089" i="13"/>
  <c r="K5094" i="13"/>
  <c r="K5099" i="13"/>
  <c r="K5105" i="13"/>
  <c r="K5110" i="13"/>
  <c r="K5115" i="13"/>
  <c r="K5119" i="13"/>
  <c r="K5123" i="13"/>
  <c r="K5127" i="13"/>
  <c r="K5131" i="13"/>
  <c r="K5135" i="13"/>
  <c r="K5139" i="13"/>
  <c r="K5143" i="13"/>
  <c r="K5147" i="13"/>
  <c r="K5151" i="13"/>
  <c r="K5155" i="13"/>
  <c r="K5159" i="13"/>
  <c r="K5163" i="13"/>
  <c r="K5167" i="13"/>
  <c r="K5171" i="13"/>
  <c r="K5175" i="13"/>
  <c r="K5179" i="13"/>
  <c r="K5183" i="13"/>
  <c r="K5187" i="13"/>
  <c r="K5191" i="13"/>
  <c r="K5195" i="13"/>
  <c r="K5199" i="13"/>
  <c r="K5203" i="13"/>
  <c r="K5207" i="13"/>
  <c r="K5211" i="13"/>
  <c r="K5215" i="13"/>
  <c r="K5219" i="13"/>
  <c r="K5223" i="13"/>
  <c r="K5227" i="13"/>
  <c r="K5231" i="13"/>
  <c r="K5235" i="13"/>
  <c r="K5239" i="13"/>
  <c r="K5243" i="13"/>
  <c r="K5247" i="13"/>
  <c r="K5251" i="13"/>
  <c r="K5255" i="13"/>
  <c r="K5259" i="13"/>
  <c r="K5263" i="13"/>
  <c r="K5267" i="13"/>
  <c r="K5271" i="13"/>
  <c r="K5275" i="13"/>
  <c r="K5279" i="13"/>
  <c r="K5283" i="13"/>
  <c r="K5287" i="13"/>
  <c r="K5291" i="13"/>
  <c r="K5295" i="13"/>
  <c r="K5299" i="13"/>
  <c r="K5303" i="13"/>
  <c r="K5307" i="13"/>
  <c r="K5311" i="13"/>
  <c r="K5315" i="13"/>
  <c r="K5319" i="13"/>
  <c r="K5323" i="13"/>
  <c r="K5327" i="13"/>
  <c r="K5331" i="13"/>
  <c r="K5335" i="13"/>
  <c r="K5339" i="13"/>
  <c r="K5343" i="13"/>
  <c r="K5347" i="13"/>
  <c r="K5351" i="13"/>
  <c r="K5355" i="13"/>
  <c r="K5359" i="13"/>
  <c r="K5363" i="13"/>
  <c r="K5367" i="13"/>
  <c r="K5371" i="13"/>
  <c r="K5375" i="13"/>
  <c r="K5379" i="13"/>
  <c r="K5383" i="13"/>
  <c r="K5387" i="13"/>
  <c r="K5391" i="13"/>
  <c r="K5395" i="13"/>
  <c r="K5399" i="13"/>
  <c r="K5403" i="13"/>
  <c r="K5407" i="13"/>
  <c r="K5411" i="13"/>
  <c r="K5415" i="13"/>
  <c r="K5419" i="13"/>
  <c r="K5423" i="13"/>
  <c r="K5427" i="13"/>
  <c r="K5431" i="13"/>
  <c r="K5435" i="13"/>
  <c r="K5439" i="13"/>
  <c r="K5443" i="13"/>
  <c r="K5447" i="13"/>
  <c r="K5451" i="13"/>
  <c r="K5455" i="13"/>
  <c r="K5459" i="13"/>
  <c r="K5463" i="13"/>
  <c r="K5467" i="13"/>
  <c r="K5471" i="13"/>
  <c r="K5475" i="13"/>
  <c r="K5479" i="13"/>
  <c r="K5483" i="13"/>
  <c r="K5487" i="13"/>
  <c r="K5491" i="13"/>
  <c r="K5495" i="13"/>
  <c r="K5499" i="13"/>
  <c r="K5503" i="13"/>
  <c r="K5507" i="13"/>
  <c r="K5511" i="13"/>
  <c r="K5515" i="13"/>
  <c r="K5519" i="13"/>
  <c r="K5523" i="13"/>
  <c r="K5527" i="13"/>
  <c r="K5531" i="13"/>
  <c r="K5535" i="13"/>
  <c r="K5539" i="13"/>
  <c r="K5543" i="13"/>
  <c r="K5547" i="13"/>
  <c r="K5551" i="13"/>
  <c r="K5555" i="13"/>
  <c r="K5559" i="13"/>
  <c r="K5563" i="13"/>
  <c r="K5567" i="13"/>
  <c r="K5571" i="13"/>
  <c r="K5575" i="13"/>
  <c r="K5579" i="13"/>
  <c r="K5583" i="13"/>
  <c r="K5587" i="13"/>
  <c r="K5591" i="13"/>
  <c r="K5595" i="13"/>
  <c r="K5599" i="13"/>
  <c r="K5603" i="13"/>
  <c r="K5607" i="13"/>
  <c r="K5611" i="13"/>
  <c r="K5615" i="13"/>
  <c r="K5619" i="13"/>
  <c r="K5623" i="13"/>
  <c r="K5627" i="13"/>
  <c r="K5631" i="13"/>
  <c r="K5635" i="13"/>
  <c r="K5639" i="13"/>
  <c r="K5643" i="13"/>
  <c r="K5647" i="13"/>
  <c r="K5651" i="13"/>
  <c r="K5655" i="13"/>
  <c r="K5659" i="13"/>
  <c r="K5663" i="13"/>
  <c r="K5667" i="13"/>
  <c r="K5671" i="13"/>
  <c r="K5675" i="13"/>
  <c r="K5679" i="13"/>
  <c r="K5683" i="13"/>
  <c r="K5687" i="13"/>
  <c r="K5691" i="13"/>
  <c r="K5695" i="13"/>
  <c r="K5699" i="13"/>
  <c r="K5703" i="13"/>
  <c r="K5707" i="13"/>
  <c r="K5711" i="13"/>
  <c r="K5715" i="13"/>
  <c r="K5719" i="13"/>
  <c r="K5723" i="13"/>
  <c r="K5727" i="13"/>
  <c r="K5731" i="13"/>
  <c r="K5735" i="13"/>
  <c r="K5739" i="13"/>
  <c r="K5743" i="13"/>
  <c r="K5747" i="13"/>
  <c r="K5751" i="13"/>
  <c r="K5755" i="13"/>
  <c r="K5759" i="13"/>
  <c r="K5763" i="13"/>
  <c r="K5767" i="13"/>
  <c r="K5771" i="13"/>
  <c r="K5775" i="13"/>
  <c r="K5779" i="13"/>
  <c r="K5783" i="13"/>
  <c r="K5787" i="13"/>
  <c r="K5791" i="13"/>
  <c r="K5795" i="13"/>
  <c r="K5799" i="13"/>
  <c r="K5803" i="13"/>
  <c r="K5807" i="13"/>
  <c r="K5811" i="13"/>
  <c r="K5815" i="13"/>
  <c r="K5819" i="13"/>
  <c r="K5823" i="13"/>
  <c r="K5827" i="13"/>
  <c r="K5831" i="13"/>
  <c r="K5835" i="13"/>
  <c r="K5839" i="13"/>
  <c r="K5843" i="13"/>
  <c r="K5847" i="13"/>
  <c r="K5851" i="13"/>
  <c r="K5855" i="13"/>
  <c r="K5859" i="13"/>
  <c r="K5863" i="13"/>
  <c r="K5867" i="13"/>
  <c r="K5871" i="13"/>
  <c r="K5875" i="13"/>
  <c r="K5879" i="13"/>
  <c r="K5883" i="13"/>
  <c r="K5887" i="13"/>
  <c r="K5891" i="13"/>
  <c r="K5895" i="13"/>
  <c r="K5899" i="13"/>
  <c r="K5903" i="13"/>
  <c r="K5907" i="13"/>
  <c r="K5911" i="13"/>
  <c r="K5915" i="13"/>
  <c r="K5919" i="13"/>
  <c r="K5923" i="13"/>
  <c r="K5927" i="13"/>
  <c r="K5931" i="13"/>
  <c r="K5935" i="13"/>
  <c r="K5939" i="13"/>
  <c r="K5943" i="13"/>
  <c r="K5947" i="13"/>
  <c r="K5951" i="13"/>
  <c r="K5955" i="13"/>
  <c r="K5959" i="13"/>
  <c r="K5963" i="13"/>
  <c r="K5967" i="13"/>
  <c r="K5971" i="13"/>
  <c r="K5975" i="13"/>
  <c r="K5979" i="13"/>
  <c r="K5983" i="13"/>
  <c r="K5987" i="13"/>
  <c r="K5991" i="13"/>
  <c r="K5995" i="13"/>
  <c r="K5999" i="13"/>
  <c r="K6003" i="13"/>
  <c r="K6007" i="13"/>
  <c r="K6011" i="13"/>
  <c r="K6015" i="13"/>
  <c r="K6019" i="13"/>
  <c r="K6023" i="13"/>
  <c r="K6027" i="13"/>
  <c r="K6031" i="13"/>
  <c r="K6035" i="13"/>
  <c r="K6039" i="13"/>
  <c r="K6043" i="13"/>
  <c r="K6047" i="13"/>
  <c r="K6051" i="13"/>
  <c r="K6055" i="13"/>
  <c r="K6059" i="13"/>
  <c r="K6063" i="13"/>
  <c r="K6067" i="13"/>
  <c r="K6071" i="13"/>
  <c r="K6075" i="13"/>
  <c r="K6079" i="13"/>
  <c r="K6083" i="13"/>
  <c r="K6087" i="13"/>
  <c r="K6091" i="13"/>
  <c r="K6095" i="13"/>
  <c r="K6099" i="13"/>
  <c r="K6103" i="13"/>
  <c r="K6107" i="13"/>
  <c r="K6111" i="13"/>
  <c r="K6115" i="13"/>
  <c r="K6119" i="13"/>
  <c r="K6123" i="13"/>
  <c r="K6127" i="13"/>
  <c r="K6131" i="13"/>
  <c r="K6135" i="13"/>
  <c r="K6139" i="13"/>
  <c r="K6143" i="13"/>
  <c r="K6147" i="13"/>
  <c r="K6151" i="13"/>
  <c r="K6155" i="13"/>
  <c r="K6159" i="13"/>
  <c r="K6163" i="13"/>
  <c r="K6167" i="13"/>
  <c r="K6171" i="13"/>
  <c r="K6175" i="13"/>
  <c r="K6179" i="13"/>
  <c r="K6183" i="13"/>
  <c r="K6187" i="13"/>
  <c r="K6191" i="13"/>
  <c r="K6195" i="13"/>
  <c r="K6199" i="13"/>
  <c r="K6203" i="13"/>
  <c r="K6207" i="13"/>
  <c r="K6211" i="13"/>
  <c r="K6215" i="13"/>
  <c r="K6219" i="13"/>
  <c r="K6223" i="13"/>
  <c r="K6227" i="13"/>
  <c r="K6231" i="13"/>
  <c r="K6235" i="13"/>
  <c r="K6239" i="13"/>
  <c r="K6243" i="13"/>
  <c r="K6247" i="13"/>
  <c r="K6251" i="13"/>
  <c r="K6255" i="13"/>
  <c r="K6259" i="13"/>
  <c r="K6263" i="13"/>
  <c r="K6267" i="13"/>
  <c r="K6271" i="13"/>
  <c r="K6275" i="13"/>
  <c r="K6279" i="13"/>
  <c r="K6283" i="13"/>
  <c r="K6287" i="13"/>
  <c r="K6291" i="13"/>
  <c r="K6295" i="13"/>
  <c r="K6299" i="13"/>
  <c r="K6303" i="13"/>
  <c r="K6307" i="13"/>
  <c r="K6311" i="13"/>
  <c r="K6315" i="13"/>
  <c r="K6319" i="13"/>
  <c r="K6323" i="13"/>
  <c r="K6327" i="13"/>
  <c r="K6331" i="13"/>
  <c r="K6335" i="13"/>
  <c r="K6339" i="13"/>
  <c r="K6343" i="13"/>
  <c r="K6347" i="13"/>
  <c r="K6351" i="13"/>
  <c r="K6355" i="13"/>
  <c r="K6359" i="13"/>
  <c r="K6363" i="13"/>
  <c r="K6367" i="13"/>
  <c r="K6371" i="13"/>
  <c r="K6375" i="13"/>
  <c r="K6379" i="13"/>
  <c r="K6383" i="13"/>
  <c r="K6387" i="13"/>
  <c r="K6391" i="13"/>
  <c r="K6395" i="13"/>
  <c r="K6399" i="13"/>
  <c r="K6403" i="13"/>
  <c r="K6407" i="13"/>
  <c r="K6411" i="13"/>
  <c r="K6415" i="13"/>
  <c r="K6419" i="13"/>
  <c r="K6423" i="13"/>
  <c r="K6427" i="13"/>
  <c r="K6431" i="13"/>
  <c r="K6435" i="13"/>
  <c r="K6439" i="13"/>
  <c r="K6443" i="13"/>
  <c r="K6447" i="13"/>
  <c r="K6451" i="13"/>
  <c r="K6455" i="13"/>
  <c r="K6459" i="13"/>
  <c r="K6463" i="13"/>
  <c r="K6467" i="13"/>
  <c r="K6471" i="13"/>
  <c r="K6475" i="13"/>
  <c r="K6479" i="13"/>
  <c r="K6483" i="13"/>
  <c r="K6487" i="13"/>
  <c r="K6491" i="13"/>
  <c r="K6495" i="13"/>
  <c r="K6499" i="13"/>
  <c r="K6503" i="13"/>
  <c r="K6507" i="13"/>
  <c r="K6511" i="13"/>
  <c r="K6515" i="13"/>
  <c r="K6519" i="13"/>
  <c r="K6523" i="13"/>
  <c r="K6527" i="13"/>
  <c r="K6531" i="13"/>
  <c r="K6535" i="13"/>
  <c r="K6539" i="13"/>
  <c r="K6543" i="13"/>
  <c r="K6547" i="13"/>
  <c r="K6551" i="13"/>
  <c r="K6555" i="13"/>
  <c r="K6559" i="13"/>
  <c r="K6563" i="13"/>
  <c r="K6567" i="13"/>
  <c r="K6571" i="13"/>
  <c r="K6575" i="13"/>
  <c r="K6579" i="13"/>
  <c r="K6583" i="13"/>
  <c r="K6587" i="13"/>
  <c r="K6591" i="13"/>
  <c r="K6595" i="13"/>
  <c r="K6599" i="13"/>
  <c r="K6603" i="13"/>
  <c r="K6607" i="13"/>
  <c r="K6611" i="13"/>
  <c r="K6615" i="13"/>
  <c r="K6619" i="13"/>
  <c r="K6623" i="13"/>
  <c r="K6627" i="13"/>
  <c r="K6631" i="13"/>
  <c r="K6635" i="13"/>
  <c r="K6639" i="13"/>
  <c r="K6643" i="13"/>
  <c r="K6647" i="13"/>
  <c r="K6651" i="13"/>
  <c r="K6655" i="13"/>
  <c r="K6659" i="13"/>
  <c r="K6663" i="13"/>
  <c r="K6667" i="13"/>
  <c r="K6671" i="13"/>
  <c r="K6675" i="13"/>
  <c r="K6679" i="13"/>
  <c r="K6683" i="13"/>
  <c r="K6687" i="13"/>
  <c r="K6691" i="13"/>
  <c r="K6695" i="13"/>
  <c r="K6699" i="13"/>
  <c r="K6703" i="13"/>
  <c r="K6707" i="13"/>
  <c r="K6711" i="13"/>
  <c r="K6715" i="13"/>
  <c r="K6719" i="13"/>
  <c r="K6723" i="13"/>
  <c r="K6727" i="13"/>
  <c r="K6731" i="13"/>
  <c r="K6735" i="13"/>
  <c r="K6739" i="13"/>
  <c r="K6743" i="13"/>
  <c r="K6747" i="13"/>
  <c r="K6751" i="13"/>
  <c r="K6755" i="13"/>
  <c r="K6759" i="13"/>
  <c r="K6763" i="13"/>
  <c r="K6767" i="13"/>
  <c r="K6771" i="13"/>
  <c r="K6775" i="13"/>
  <c r="K6779" i="13"/>
  <c r="K6783" i="13"/>
  <c r="K6787" i="13"/>
  <c r="K6791" i="13"/>
  <c r="K6795" i="13"/>
  <c r="K6799" i="13"/>
  <c r="K6803" i="13"/>
  <c r="K6807" i="13"/>
  <c r="K6811" i="13"/>
  <c r="K6815" i="13"/>
  <c r="K6819" i="13"/>
  <c r="K6823" i="13"/>
  <c r="K6827" i="13"/>
  <c r="K6831" i="13"/>
  <c r="K6835" i="13"/>
  <c r="K6839" i="13"/>
  <c r="K6843" i="13"/>
  <c r="K6847" i="13"/>
  <c r="K6851" i="13"/>
  <c r="K6855" i="13"/>
  <c r="K6859" i="13"/>
  <c r="K6863" i="13"/>
  <c r="K6867" i="13"/>
  <c r="K6871" i="13"/>
  <c r="K6875" i="13"/>
  <c r="K6879" i="13"/>
  <c r="K6883" i="13"/>
  <c r="K6887" i="13"/>
  <c r="K6891" i="13"/>
  <c r="K6895" i="13"/>
  <c r="K6899" i="13"/>
  <c r="K6903" i="13"/>
  <c r="K6907" i="13"/>
  <c r="K6911" i="13"/>
  <c r="K6915" i="13"/>
  <c r="K6919" i="13"/>
  <c r="K6923" i="13"/>
  <c r="K6927" i="13"/>
  <c r="K6931" i="13"/>
  <c r="K6935" i="13"/>
  <c r="K6939" i="13"/>
  <c r="K6943" i="13"/>
  <c r="K6947" i="13"/>
  <c r="K6951" i="13"/>
  <c r="K6955" i="13"/>
  <c r="K6959" i="13"/>
  <c r="K6963" i="13"/>
  <c r="K6967" i="13"/>
  <c r="K6971" i="13"/>
  <c r="K6975" i="13"/>
  <c r="K6979" i="13"/>
  <c r="K6983" i="13"/>
  <c r="K6987" i="13"/>
  <c r="K6991" i="13"/>
  <c r="K6995" i="13"/>
  <c r="K6999" i="13"/>
  <c r="K7003" i="13"/>
  <c r="K408" i="13"/>
  <c r="K751" i="13"/>
  <c r="K957" i="13"/>
  <c r="K1108" i="13"/>
  <c r="K1236" i="13"/>
  <c r="K1356" i="13"/>
  <c r="K1431" i="13"/>
  <c r="K1495" i="13"/>
  <c r="K1559" i="13"/>
  <c r="K1623" i="13"/>
  <c r="K1687" i="13"/>
  <c r="K1751" i="13"/>
  <c r="K1815" i="13"/>
  <c r="K1879" i="13"/>
  <c r="K1943" i="13"/>
  <c r="K2007" i="13"/>
  <c r="K2071" i="13"/>
  <c r="K2135" i="13"/>
  <c r="K2199" i="13"/>
  <c r="K2263" i="13"/>
  <c r="K2319" i="13"/>
  <c r="K2361" i="13"/>
  <c r="K2398" i="13"/>
  <c r="K2430" i="13"/>
  <c r="K2462" i="13"/>
  <c r="K2494" i="13"/>
  <c r="K2526" i="13"/>
  <c r="K2558" i="13"/>
  <c r="K2590" i="13"/>
  <c r="K2622" i="13"/>
  <c r="K2654" i="13"/>
  <c r="K2686" i="13"/>
  <c r="K2718" i="13"/>
  <c r="K2750" i="13"/>
  <c r="K2782" i="13"/>
  <c r="K2814" i="13"/>
  <c r="K2846" i="13"/>
  <c r="K2878" i="13"/>
  <c r="K2910" i="13"/>
  <c r="K2942" i="13"/>
  <c r="K2974" i="13"/>
  <c r="K3006" i="13"/>
  <c r="K3038" i="13"/>
  <c r="K3060" i="13"/>
  <c r="K3082" i="13"/>
  <c r="K3103" i="13"/>
  <c r="K3124" i="13"/>
  <c r="K3145" i="13"/>
  <c r="K3161" i="13"/>
  <c r="K3177" i="13"/>
  <c r="K3193" i="13"/>
  <c r="K3209" i="13"/>
  <c r="K3225" i="13"/>
  <c r="K3241" i="13"/>
  <c r="K3257" i="13"/>
  <c r="K3273" i="13"/>
  <c r="K3289" i="13"/>
  <c r="K3305" i="13"/>
  <c r="K3321" i="13"/>
  <c r="K3337" i="13"/>
  <c r="K3353" i="13"/>
  <c r="K3369" i="13"/>
  <c r="K3385" i="13"/>
  <c r="K3401" i="13"/>
  <c r="K3417" i="13"/>
  <c r="K3433" i="13"/>
  <c r="K3449" i="13"/>
  <c r="K3465" i="13"/>
  <c r="K3481" i="13"/>
  <c r="K3497" i="13"/>
  <c r="K3513" i="13"/>
  <c r="K3529" i="13"/>
  <c r="K3545" i="13"/>
  <c r="K3561" i="13"/>
  <c r="K3577" i="13"/>
  <c r="K3593" i="13"/>
  <c r="K3609" i="13"/>
  <c r="K3625" i="13"/>
  <c r="K3641" i="13"/>
  <c r="K3657" i="13"/>
  <c r="K3673" i="13"/>
  <c r="K3689" i="13"/>
  <c r="K3705" i="13"/>
  <c r="K608" i="13"/>
  <c r="K873" i="13"/>
  <c r="K1044" i="13"/>
  <c r="K1173" i="13"/>
  <c r="K1301" i="13"/>
  <c r="K1400" i="13"/>
  <c r="K1464" i="13"/>
  <c r="K1528" i="13"/>
  <c r="K1592" i="13"/>
  <c r="K1656" i="13"/>
  <c r="K1720" i="13"/>
  <c r="K1784" i="13"/>
  <c r="K1848" i="13"/>
  <c r="K1912" i="13"/>
  <c r="K1976" i="13"/>
  <c r="K2040" i="13"/>
  <c r="K2104" i="13"/>
  <c r="K2168" i="13"/>
  <c r="K2232" i="13"/>
  <c r="K2296" i="13"/>
  <c r="K2341" i="13"/>
  <c r="K2383" i="13"/>
  <c r="K2415" i="13"/>
  <c r="K2447" i="13"/>
  <c r="K2479" i="13"/>
  <c r="K2511" i="13"/>
  <c r="K2543" i="13"/>
  <c r="K2575" i="13"/>
  <c r="K2607" i="13"/>
  <c r="K2639" i="13"/>
  <c r="K2671" i="13"/>
  <c r="K2703" i="13"/>
  <c r="K2735" i="13"/>
  <c r="K2767" i="13"/>
  <c r="K2799" i="13"/>
  <c r="K2831" i="13"/>
  <c r="K2863" i="13"/>
  <c r="K2895" i="13"/>
  <c r="K2927" i="13"/>
  <c r="K2959" i="13"/>
  <c r="K2991" i="13"/>
  <c r="K3023" i="13"/>
  <c r="K3051" i="13"/>
  <c r="K3072" i="13"/>
  <c r="K3094" i="13"/>
  <c r="K3115" i="13"/>
  <c r="K3136" i="13"/>
  <c r="K3154" i="13"/>
  <c r="K3170" i="13"/>
  <c r="K3186" i="13"/>
  <c r="K3202" i="13"/>
  <c r="K3218" i="13"/>
  <c r="K3234" i="13"/>
  <c r="K3250" i="13"/>
  <c r="K3266" i="13"/>
  <c r="K3282" i="13"/>
  <c r="K3298" i="13"/>
  <c r="K3314" i="13"/>
  <c r="K3330" i="13"/>
  <c r="K3346" i="13"/>
  <c r="K3362" i="13"/>
  <c r="K3378" i="13"/>
  <c r="K3394" i="13"/>
  <c r="K3410" i="13"/>
  <c r="K3426" i="13"/>
  <c r="K3442" i="13"/>
  <c r="K3458" i="13"/>
  <c r="K3474" i="13"/>
  <c r="K3490" i="13"/>
  <c r="K3506" i="13"/>
  <c r="K3522" i="13"/>
  <c r="K3538" i="13"/>
  <c r="K3554" i="13"/>
  <c r="K3570" i="13"/>
  <c r="K3586" i="13"/>
  <c r="K3602" i="13"/>
  <c r="K3618" i="13"/>
  <c r="K3634" i="13"/>
  <c r="K3650" i="13"/>
  <c r="K3666" i="13"/>
  <c r="K3682" i="13"/>
  <c r="K3698" i="13"/>
  <c r="K3714" i="13"/>
  <c r="K3730" i="13"/>
  <c r="K3746" i="13"/>
  <c r="K409" i="13"/>
  <c r="K959" i="13"/>
  <c r="K1237" i="13"/>
  <c r="K1432" i="13"/>
  <c r="K1560" i="13"/>
  <c r="K1688" i="13"/>
  <c r="K1816" i="13"/>
  <c r="K1944" i="13"/>
  <c r="K2072" i="13"/>
  <c r="K2200" i="13"/>
  <c r="K2320" i="13"/>
  <c r="K2399" i="13"/>
  <c r="K2463" i="13"/>
  <c r="K2527" i="13"/>
  <c r="K2591" i="13"/>
  <c r="K2655" i="13"/>
  <c r="K2719" i="13"/>
  <c r="K2783" i="13"/>
  <c r="K2847" i="13"/>
  <c r="K2911" i="13"/>
  <c r="K2975" i="13"/>
  <c r="K3039" i="13"/>
  <c r="K3083" i="13"/>
  <c r="K3126" i="13"/>
  <c r="K3162" i="13"/>
  <c r="K3194" i="13"/>
  <c r="K3226" i="13"/>
  <c r="K3258" i="13"/>
  <c r="K3290" i="13"/>
  <c r="K3322" i="13"/>
  <c r="K3354" i="13"/>
  <c r="K3386" i="13"/>
  <c r="K3418" i="13"/>
  <c r="K3450" i="13"/>
  <c r="K3482" i="13"/>
  <c r="K3514" i="13"/>
  <c r="K3546" i="13"/>
  <c r="K3578" i="13"/>
  <c r="K3610" i="13"/>
  <c r="K3642" i="13"/>
  <c r="K3674" i="13"/>
  <c r="K3706" i="13"/>
  <c r="K3729" i="13"/>
  <c r="K3753" i="13"/>
  <c r="K3769" i="13"/>
  <c r="K3785" i="13"/>
  <c r="K3801" i="13"/>
  <c r="K3817" i="13"/>
  <c r="K3833" i="13"/>
  <c r="K3849" i="13"/>
  <c r="K3865" i="13"/>
  <c r="K3881" i="13"/>
  <c r="K3897" i="13"/>
  <c r="K3913" i="13"/>
  <c r="K3929" i="13"/>
  <c r="K3945" i="13"/>
  <c r="K3961" i="13"/>
  <c r="K3977" i="13"/>
  <c r="K3993" i="13"/>
  <c r="K4009" i="13"/>
  <c r="K4025" i="13"/>
  <c r="K4041" i="13"/>
  <c r="K4057" i="13"/>
  <c r="K4073" i="13"/>
  <c r="K4089" i="13"/>
  <c r="K4105" i="13"/>
  <c r="K4121" i="13"/>
  <c r="K4137" i="13"/>
  <c r="K4153" i="13"/>
  <c r="K4169" i="13"/>
  <c r="K4185" i="13"/>
  <c r="K4201" i="13"/>
  <c r="K4217" i="13"/>
  <c r="K4233" i="13"/>
  <c r="K4249" i="13"/>
  <c r="K4265" i="13"/>
  <c r="K4281" i="13"/>
  <c r="K4297" i="13"/>
  <c r="K4313" i="13"/>
  <c r="K4329" i="13"/>
  <c r="K4345" i="13"/>
  <c r="K752" i="13"/>
  <c r="K1109" i="13"/>
  <c r="K1357" i="13"/>
  <c r="K1496" i="13"/>
  <c r="K1624" i="13"/>
  <c r="K1752" i="13"/>
  <c r="K1880" i="13"/>
  <c r="K2008" i="13"/>
  <c r="K2136" i="13"/>
  <c r="K2264" i="13"/>
  <c r="K2363" i="13"/>
  <c r="K2431" i="13"/>
  <c r="K2495" i="13"/>
  <c r="K2559" i="13"/>
  <c r="K2623" i="13"/>
  <c r="K2687" i="13"/>
  <c r="K2751" i="13"/>
  <c r="K2815" i="13"/>
  <c r="K2879" i="13"/>
  <c r="K2943" i="13"/>
  <c r="K3007" i="13"/>
  <c r="K3062" i="13"/>
  <c r="K3104" i="13"/>
  <c r="K3146" i="13"/>
  <c r="K3178" i="13"/>
  <c r="K3210" i="13"/>
  <c r="K3242" i="13"/>
  <c r="K3274" i="13"/>
  <c r="K3306" i="13"/>
  <c r="K3338" i="13"/>
  <c r="K3370" i="13"/>
  <c r="K3402" i="13"/>
  <c r="K3434" i="13"/>
  <c r="K3466" i="13"/>
  <c r="K3498" i="13"/>
  <c r="K3530" i="13"/>
  <c r="K3562" i="13"/>
  <c r="K3594" i="13"/>
  <c r="K3626" i="13"/>
  <c r="K3658" i="13"/>
  <c r="K3690" i="13"/>
  <c r="K3721" i="13"/>
  <c r="K3738" i="13"/>
  <c r="K3761" i="13"/>
  <c r="K3777" i="13"/>
  <c r="K3793" i="13"/>
  <c r="K3809" i="13"/>
  <c r="K3825" i="13"/>
  <c r="K3841" i="13"/>
  <c r="K3857" i="13"/>
  <c r="K3873" i="13"/>
  <c r="K3889" i="13"/>
  <c r="K3905" i="13"/>
  <c r="K3921" i="13"/>
  <c r="K3937" i="13"/>
  <c r="K3953" i="13"/>
  <c r="K3969" i="13"/>
  <c r="K3985" i="13"/>
  <c r="K4001" i="13"/>
  <c r="K4017" i="13"/>
  <c r="K4033" i="13"/>
  <c r="K4049" i="13"/>
  <c r="K4065" i="13"/>
  <c r="K4081" i="13"/>
  <c r="K4097" i="13"/>
  <c r="K4113" i="13"/>
  <c r="K4129" i="13"/>
  <c r="K4145" i="13"/>
  <c r="K4161" i="13"/>
  <c r="K4177" i="13"/>
  <c r="K4193" i="13"/>
  <c r="K4209" i="13"/>
  <c r="K4225" i="13"/>
  <c r="K4241" i="13"/>
  <c r="K4257" i="13"/>
  <c r="K4273" i="13"/>
  <c r="K4289" i="13"/>
  <c r="K4305" i="13"/>
  <c r="K4321" i="13"/>
  <c r="K4337" i="13"/>
  <c r="K4353" i="13"/>
  <c r="K4369" i="13"/>
  <c r="K4385" i="13"/>
  <c r="K4401" i="13"/>
  <c r="K4417" i="13"/>
  <c r="K606" i="13"/>
  <c r="K1300" i="13"/>
  <c r="K1591" i="13"/>
  <c r="K1847" i="13"/>
  <c r="K2103" i="13"/>
  <c r="K2340" i="13"/>
  <c r="K2478" i="13"/>
  <c r="K2606" i="13"/>
  <c r="K2734" i="13"/>
  <c r="K2862" i="13"/>
  <c r="K2990" i="13"/>
  <c r="K3092" i="13"/>
  <c r="K3169" i="13"/>
  <c r="K3233" i="13"/>
  <c r="K3297" i="13"/>
  <c r="K3361" i="13"/>
  <c r="K3425" i="13"/>
  <c r="K3489" i="13"/>
  <c r="K3553" i="13"/>
  <c r="K3617" i="13"/>
  <c r="K3681" i="13"/>
  <c r="K3737" i="13"/>
  <c r="K3770" i="13"/>
  <c r="K3802" i="13"/>
  <c r="K3834" i="13"/>
  <c r="K3866" i="13"/>
  <c r="K3898" i="13"/>
  <c r="K3930" i="13"/>
  <c r="K3962" i="13"/>
  <c r="K3994" i="13"/>
  <c r="K4026" i="13"/>
  <c r="K4058" i="13"/>
  <c r="K4090" i="13"/>
  <c r="K4122" i="13"/>
  <c r="K4154" i="13"/>
  <c r="K4186" i="13"/>
  <c r="K4218" i="13"/>
  <c r="K4250" i="13"/>
  <c r="K4282" i="13"/>
  <c r="K4314" i="13"/>
  <c r="K4346" i="13"/>
  <c r="K4370" i="13"/>
  <c r="K4393" i="13"/>
  <c r="K4410" i="13"/>
  <c r="K4433" i="13"/>
  <c r="K4449" i="13"/>
  <c r="K4465" i="13"/>
  <c r="K4481" i="13"/>
  <c r="K4497" i="13"/>
  <c r="K4513" i="13"/>
  <c r="K4529" i="13"/>
  <c r="K4545" i="13"/>
  <c r="K4561" i="13"/>
  <c r="K4577" i="13"/>
  <c r="K4593" i="13"/>
  <c r="K4609" i="13"/>
  <c r="K4625" i="13"/>
  <c r="K4641" i="13"/>
  <c r="K4657" i="13"/>
  <c r="K4673" i="13"/>
  <c r="K4689" i="13"/>
  <c r="K4705" i="13"/>
  <c r="K4721" i="13"/>
  <c r="K4737" i="13"/>
  <c r="K4753" i="13"/>
  <c r="K4769" i="13"/>
  <c r="K4785" i="13"/>
  <c r="K4801" i="13"/>
  <c r="K4817" i="13"/>
  <c r="K4833" i="13"/>
  <c r="K4849" i="13"/>
  <c r="K4865" i="13"/>
  <c r="K4877" i="13"/>
  <c r="K4887" i="13"/>
  <c r="K4898" i="13"/>
  <c r="K4909" i="13"/>
  <c r="K4919" i="13"/>
  <c r="K4930" i="13"/>
  <c r="K4941" i="13"/>
  <c r="K4951" i="13"/>
  <c r="K4962" i="13"/>
  <c r="K4973" i="13"/>
  <c r="K4983" i="13"/>
  <c r="K4994" i="13"/>
  <c r="K5005" i="13"/>
  <c r="K5015" i="13"/>
  <c r="K5026" i="13"/>
  <c r="K5037" i="13"/>
  <c r="K5047" i="13"/>
  <c r="K5058" i="13"/>
  <c r="K5069" i="13"/>
  <c r="K5079" i="13"/>
  <c r="K5090" i="13"/>
  <c r="K5101" i="13"/>
  <c r="K5111" i="13"/>
  <c r="K5120" i="13"/>
  <c r="K5128" i="13"/>
  <c r="K5136" i="13"/>
  <c r="K5144" i="13"/>
  <c r="K5152" i="13"/>
  <c r="K5160" i="13"/>
  <c r="K5168" i="13"/>
  <c r="K5176" i="13"/>
  <c r="K5184" i="13"/>
  <c r="K5192" i="13"/>
  <c r="K5200" i="13"/>
  <c r="K5208" i="13"/>
  <c r="K5216" i="13"/>
  <c r="K5224" i="13"/>
  <c r="K5232" i="13"/>
  <c r="K5240" i="13"/>
  <c r="K5248" i="13"/>
  <c r="K5256" i="13"/>
  <c r="K5264" i="13"/>
  <c r="K5272" i="13"/>
  <c r="K5280" i="13"/>
  <c r="K5288" i="13"/>
  <c r="K5296" i="13"/>
  <c r="K5304" i="13"/>
  <c r="K5312" i="13"/>
  <c r="K5320" i="13"/>
  <c r="K5328" i="13"/>
  <c r="K5336" i="13"/>
  <c r="K5344" i="13"/>
  <c r="K5352" i="13"/>
  <c r="K5360" i="13"/>
  <c r="K5368" i="13"/>
  <c r="K5376" i="13"/>
  <c r="K5384" i="13"/>
  <c r="K5392" i="13"/>
  <c r="K5400" i="13"/>
  <c r="K5408" i="13"/>
  <c r="K5416" i="13"/>
  <c r="K5424" i="13"/>
  <c r="K5432" i="13"/>
  <c r="K5440" i="13"/>
  <c r="K5448" i="13"/>
  <c r="K5456" i="13"/>
  <c r="K5464" i="13"/>
  <c r="K5472" i="13"/>
  <c r="K5480" i="13"/>
  <c r="K5488" i="13"/>
  <c r="K5496" i="13"/>
  <c r="K5504" i="13"/>
  <c r="K5512" i="13"/>
  <c r="K5520" i="13"/>
  <c r="K5528" i="13"/>
  <c r="K5536" i="13"/>
  <c r="K5544" i="13"/>
  <c r="K5552" i="13"/>
  <c r="K5560" i="13"/>
  <c r="K5568" i="13"/>
  <c r="K5576" i="13"/>
  <c r="K5584" i="13"/>
  <c r="K5592" i="13"/>
  <c r="K5600" i="13"/>
  <c r="K5608" i="13"/>
  <c r="K5616" i="13"/>
  <c r="K5624" i="13"/>
  <c r="K5632" i="13"/>
  <c r="K5640" i="13"/>
  <c r="K5648" i="13"/>
  <c r="K5656" i="13"/>
  <c r="K5664" i="13"/>
  <c r="K5672" i="13"/>
  <c r="K5680" i="13"/>
  <c r="K5688" i="13"/>
  <c r="K5696" i="13"/>
  <c r="K5704" i="13"/>
  <c r="K5712" i="13"/>
  <c r="K5720" i="13"/>
  <c r="K1172" i="13"/>
  <c r="K1527" i="13"/>
  <c r="K1783" i="13"/>
  <c r="K2039" i="13"/>
  <c r="K2295" i="13"/>
  <c r="K2446" i="13"/>
  <c r="K2574" i="13"/>
  <c r="K2702" i="13"/>
  <c r="K2830" i="13"/>
  <c r="K2958" i="13"/>
  <c r="K3071" i="13"/>
  <c r="K3153" i="13"/>
  <c r="K3217" i="13"/>
  <c r="K3281" i="13"/>
  <c r="K3345" i="13"/>
  <c r="K3409" i="13"/>
  <c r="K3473" i="13"/>
  <c r="K3537" i="13"/>
  <c r="K3601" i="13"/>
  <c r="K3665" i="13"/>
  <c r="K3722" i="13"/>
  <c r="K3762" i="13"/>
  <c r="K3794" i="13"/>
  <c r="K3826" i="13"/>
  <c r="K3858" i="13"/>
  <c r="K3890" i="13"/>
  <c r="K3922" i="13"/>
  <c r="K3954" i="13"/>
  <c r="K3986" i="13"/>
  <c r="K4018" i="13"/>
  <c r="K4050" i="13"/>
  <c r="K4082" i="13"/>
  <c r="K4114" i="13"/>
  <c r="K4146" i="13"/>
  <c r="K4178" i="13"/>
  <c r="K4210" i="13"/>
  <c r="K4242" i="13"/>
  <c r="K4274" i="13"/>
  <c r="K4306" i="13"/>
  <c r="K4338" i="13"/>
  <c r="K4362" i="13"/>
  <c r="K4386" i="13"/>
  <c r="K4409" i="13"/>
  <c r="K4426" i="13"/>
  <c r="K4442" i="13"/>
  <c r="K4458" i="13"/>
  <c r="K4474" i="13"/>
  <c r="K4490" i="13"/>
  <c r="K4506" i="13"/>
  <c r="K4522" i="13"/>
  <c r="K4538" i="13"/>
  <c r="K4554" i="13"/>
  <c r="K4570" i="13"/>
  <c r="K4586" i="13"/>
  <c r="K4602" i="13"/>
  <c r="K4618" i="13"/>
  <c r="K4634" i="13"/>
  <c r="K4650" i="13"/>
  <c r="K4666" i="13"/>
  <c r="K4682" i="13"/>
  <c r="K4698" i="13"/>
  <c r="K4714" i="13"/>
  <c r="K4730" i="13"/>
  <c r="K4746" i="13"/>
  <c r="K4762" i="13"/>
  <c r="K4778" i="13"/>
  <c r="K4794" i="13"/>
  <c r="K4810" i="13"/>
  <c r="K4826" i="13"/>
  <c r="K4842" i="13"/>
  <c r="K4858" i="13"/>
  <c r="K4873" i="13"/>
  <c r="K4883" i="13"/>
  <c r="K4894" i="13"/>
  <c r="K4905" i="13"/>
  <c r="K4915" i="13"/>
  <c r="K4926" i="13"/>
  <c r="K4937" i="13"/>
  <c r="K4947" i="13"/>
  <c r="K4958" i="13"/>
  <c r="K4969" i="13"/>
  <c r="K4979" i="13"/>
  <c r="K4990" i="13"/>
  <c r="K5001" i="13"/>
  <c r="K5011" i="13"/>
  <c r="K5022" i="13"/>
  <c r="K5033" i="13"/>
  <c r="K5043" i="13"/>
  <c r="K5054" i="13"/>
  <c r="K5065" i="13"/>
  <c r="K5075" i="13"/>
  <c r="K5086" i="13"/>
  <c r="K5097" i="13"/>
  <c r="K5107" i="13"/>
  <c r="K5117" i="13"/>
  <c r="K5125" i="13"/>
  <c r="K5133" i="13"/>
  <c r="K5141" i="13"/>
  <c r="K5149" i="13"/>
  <c r="K5157" i="13"/>
  <c r="K5165" i="13"/>
  <c r="K5173" i="13"/>
  <c r="K5181" i="13"/>
  <c r="K5189" i="13"/>
  <c r="K5197" i="13"/>
  <c r="K5205" i="13"/>
  <c r="K5213" i="13"/>
  <c r="K5221" i="13"/>
  <c r="K5229" i="13"/>
  <c r="K5237" i="13"/>
  <c r="K5245" i="13"/>
  <c r="K5253" i="13"/>
  <c r="K5261" i="13"/>
  <c r="K5269" i="13"/>
  <c r="K5277" i="13"/>
  <c r="K5285" i="13"/>
  <c r="K5293" i="13"/>
  <c r="K5301" i="13"/>
  <c r="K5309" i="13"/>
  <c r="K5317" i="13"/>
  <c r="K5325" i="13"/>
  <c r="K5333" i="13"/>
  <c r="K5341" i="13"/>
  <c r="K5349" i="13"/>
  <c r="K5357" i="13"/>
  <c r="K5365" i="13"/>
  <c r="K5373" i="13"/>
  <c r="K5381" i="13"/>
  <c r="K5389" i="13"/>
  <c r="K5397" i="13"/>
  <c r="K5405" i="13"/>
  <c r="K5413" i="13"/>
  <c r="K5421" i="13"/>
  <c r="K5429" i="13"/>
  <c r="K5437" i="13"/>
  <c r="K5445" i="13"/>
  <c r="K5453" i="13"/>
  <c r="K5461" i="13"/>
  <c r="K5469" i="13"/>
  <c r="K5477" i="13"/>
  <c r="K5485" i="13"/>
  <c r="K5493" i="13"/>
  <c r="K5501" i="13"/>
  <c r="K5509" i="13"/>
  <c r="K5517" i="13"/>
  <c r="K5525" i="13"/>
  <c r="K5533" i="13"/>
  <c r="K5541" i="13"/>
  <c r="K5549" i="13"/>
  <c r="K5557" i="13"/>
  <c r="K5565" i="13"/>
  <c r="K5573" i="13"/>
  <c r="K5581" i="13"/>
  <c r="K5589" i="13"/>
  <c r="K5597" i="13"/>
  <c r="K5605" i="13"/>
  <c r="K5613" i="13"/>
  <c r="K5621" i="13"/>
  <c r="K5629" i="13"/>
  <c r="K5637" i="13"/>
  <c r="K5645" i="13"/>
  <c r="K5653" i="13"/>
  <c r="K5661" i="13"/>
  <c r="K5669" i="13"/>
  <c r="K5677" i="13"/>
  <c r="K5685" i="13"/>
  <c r="K5693" i="13"/>
  <c r="K5701" i="13"/>
  <c r="K5709" i="13"/>
  <c r="K5717" i="13"/>
  <c r="K872" i="13"/>
  <c r="K1655" i="13"/>
  <c r="K2167" i="13"/>
  <c r="K2510" i="13"/>
  <c r="K2766" i="13"/>
  <c r="K3022" i="13"/>
  <c r="K3185" i="13"/>
  <c r="K3313" i="13"/>
  <c r="K3441" i="13"/>
  <c r="K3569" i="13"/>
  <c r="K3697" i="13"/>
  <c r="K3778" i="13"/>
  <c r="K3842" i="13"/>
  <c r="K3906" i="13"/>
  <c r="K3970" i="13"/>
  <c r="K4034" i="13"/>
  <c r="K4098" i="13"/>
  <c r="K4162" i="13"/>
  <c r="K4226" i="13"/>
  <c r="K4290" i="13"/>
  <c r="K4354" i="13"/>
  <c r="K4394" i="13"/>
  <c r="K4434" i="13"/>
  <c r="K4466" i="13"/>
  <c r="K4498" i="13"/>
  <c r="K4530" i="13"/>
  <c r="K4562" i="13"/>
  <c r="K4594" i="13"/>
  <c r="K4626" i="13"/>
  <c r="K4658" i="13"/>
  <c r="K4690" i="13"/>
  <c r="K4722" i="13"/>
  <c r="K4754" i="13"/>
  <c r="K4786" i="13"/>
  <c r="K4818" i="13"/>
  <c r="K4850" i="13"/>
  <c r="K4878" i="13"/>
  <c r="K4899" i="13"/>
  <c r="K4921" i="13"/>
  <c r="K4942" i="13"/>
  <c r="K4963" i="13"/>
  <c r="K4985" i="13"/>
  <c r="K5006" i="13"/>
  <c r="K5027" i="13"/>
  <c r="K5049" i="13"/>
  <c r="K5070" i="13"/>
  <c r="K5091" i="13"/>
  <c r="K5113" i="13"/>
  <c r="K5129" i="13"/>
  <c r="K5145" i="13"/>
  <c r="K5161" i="13"/>
  <c r="K5177" i="13"/>
  <c r="K5193" i="13"/>
  <c r="K5209" i="13"/>
  <c r="K5225" i="13"/>
  <c r="K5241" i="13"/>
  <c r="K5257" i="13"/>
  <c r="K5273" i="13"/>
  <c r="K5289" i="13"/>
  <c r="K5305" i="13"/>
  <c r="K5321" i="13"/>
  <c r="K5337" i="13"/>
  <c r="K5353" i="13"/>
  <c r="K5369" i="13"/>
  <c r="K5385" i="13"/>
  <c r="K5401" i="13"/>
  <c r="K5417" i="13"/>
  <c r="K5433" i="13"/>
  <c r="K5449" i="13"/>
  <c r="K5465" i="13"/>
  <c r="K5481" i="13"/>
  <c r="K5497" i="13"/>
  <c r="K5513" i="13"/>
  <c r="K5529" i="13"/>
  <c r="K5545" i="13"/>
  <c r="K5561" i="13"/>
  <c r="K5577" i="13"/>
  <c r="K5593" i="13"/>
  <c r="K5609" i="13"/>
  <c r="K5625" i="13"/>
  <c r="K5641" i="13"/>
  <c r="K5657" i="13"/>
  <c r="K5673" i="13"/>
  <c r="K5689" i="13"/>
  <c r="K5705" i="13"/>
  <c r="K5721" i="13"/>
  <c r="K5729" i="13"/>
  <c r="K5737" i="13"/>
  <c r="K5745" i="13"/>
  <c r="K5753" i="13"/>
  <c r="K5761" i="13"/>
  <c r="K5769" i="13"/>
  <c r="K5777" i="13"/>
  <c r="K5785" i="13"/>
  <c r="K5793" i="13"/>
  <c r="K5801" i="13"/>
  <c r="K5809" i="13"/>
  <c r="K5817" i="13"/>
  <c r="K5825" i="13"/>
  <c r="K5833" i="13"/>
  <c r="K5841" i="13"/>
  <c r="K5849" i="13"/>
  <c r="K5857" i="13"/>
  <c r="K5865" i="13"/>
  <c r="K5873" i="13"/>
  <c r="K5881" i="13"/>
  <c r="K5889" i="13"/>
  <c r="K5897" i="13"/>
  <c r="K5905" i="13"/>
  <c r="K5913" i="13"/>
  <c r="K5921" i="13"/>
  <c r="K5929" i="13"/>
  <c r="K5937" i="13"/>
  <c r="K5945" i="13"/>
  <c r="K5953" i="13"/>
  <c r="K5961" i="13"/>
  <c r="K5969" i="13"/>
  <c r="K5977" i="13"/>
  <c r="K5985" i="13"/>
  <c r="K5993" i="13"/>
  <c r="K6001" i="13"/>
  <c r="K6009" i="13"/>
  <c r="K6017" i="13"/>
  <c r="K6025" i="13"/>
  <c r="K6033" i="13"/>
  <c r="K6041" i="13"/>
  <c r="K6049" i="13"/>
  <c r="K6057" i="13"/>
  <c r="K6065" i="13"/>
  <c r="K6073" i="13"/>
  <c r="K6081" i="13"/>
  <c r="K6089" i="13"/>
  <c r="K6097" i="13"/>
  <c r="K6105" i="13"/>
  <c r="K6113" i="13"/>
  <c r="K6121" i="13"/>
  <c r="K6129" i="13"/>
  <c r="K6137" i="13"/>
  <c r="K6145" i="13"/>
  <c r="K6153" i="13"/>
  <c r="K6161" i="13"/>
  <c r="K6169" i="13"/>
  <c r="K6177" i="13"/>
  <c r="K6185" i="13"/>
  <c r="K6193" i="13"/>
  <c r="K6201" i="13"/>
  <c r="K6209" i="13"/>
  <c r="K6217" i="13"/>
  <c r="K6225" i="13"/>
  <c r="K6233" i="13"/>
  <c r="K6241" i="13"/>
  <c r="K6249" i="13"/>
  <c r="K6257" i="13"/>
  <c r="K6265" i="13"/>
  <c r="K6273" i="13"/>
  <c r="K6281" i="13"/>
  <c r="K6289" i="13"/>
  <c r="K6297" i="13"/>
  <c r="K6305" i="13"/>
  <c r="K6313" i="13"/>
  <c r="K1398" i="13"/>
  <c r="K1911" i="13"/>
  <c r="K2382" i="13"/>
  <c r="K2638" i="13"/>
  <c r="K2894" i="13"/>
  <c r="K3114" i="13"/>
  <c r="K3249" i="13"/>
  <c r="K3377" i="13"/>
  <c r="K3505" i="13"/>
  <c r="K3633" i="13"/>
  <c r="K3745" i="13"/>
  <c r="K3810" i="13"/>
  <c r="K3874" i="13"/>
  <c r="K3938" i="13"/>
  <c r="K4002" i="13"/>
  <c r="K4066" i="13"/>
  <c r="K4130" i="13"/>
  <c r="K4194" i="13"/>
  <c r="K4258" i="13"/>
  <c r="K4322" i="13"/>
  <c r="K4377" i="13"/>
  <c r="K4418" i="13"/>
  <c r="K4450" i="13"/>
  <c r="K4482" i="13"/>
  <c r="K4514" i="13"/>
  <c r="K4546" i="13"/>
  <c r="K4578" i="13"/>
  <c r="K4610" i="13"/>
  <c r="K4642" i="13"/>
  <c r="K4674" i="13"/>
  <c r="K4706" i="13"/>
  <c r="K4738" i="13"/>
  <c r="K4770" i="13"/>
  <c r="K4802" i="13"/>
  <c r="K4834" i="13"/>
  <c r="K4866" i="13"/>
  <c r="K4889" i="13"/>
  <c r="K4910" i="13"/>
  <c r="K4931" i="13"/>
  <c r="K4953" i="13"/>
  <c r="K4974" i="13"/>
  <c r="K4995" i="13"/>
  <c r="K5017" i="13"/>
  <c r="K5038" i="13"/>
  <c r="K5059" i="13"/>
  <c r="K5081" i="13"/>
  <c r="K5102" i="13"/>
  <c r="K5121" i="13"/>
  <c r="K5137" i="13"/>
  <c r="K5153" i="13"/>
  <c r="K5169" i="13"/>
  <c r="K5185" i="13"/>
  <c r="K5201" i="13"/>
  <c r="K5217" i="13"/>
  <c r="K5233" i="13"/>
  <c r="K5249" i="13"/>
  <c r="K5265" i="13"/>
  <c r="K5281" i="13"/>
  <c r="K5297" i="13"/>
  <c r="K5313" i="13"/>
  <c r="K5329" i="13"/>
  <c r="K5345" i="13"/>
  <c r="K5361" i="13"/>
  <c r="K5377" i="13"/>
  <c r="K5393" i="13"/>
  <c r="K5409" i="13"/>
  <c r="K5425" i="13"/>
  <c r="K5441" i="13"/>
  <c r="K5457" i="13"/>
  <c r="K5473" i="13"/>
  <c r="K5489" i="13"/>
  <c r="K5505" i="13"/>
  <c r="K5521" i="13"/>
  <c r="K5537" i="13"/>
  <c r="K5553" i="13"/>
  <c r="K5569" i="13"/>
  <c r="K5585" i="13"/>
  <c r="K5601" i="13"/>
  <c r="K5617" i="13"/>
  <c r="K5633" i="13"/>
  <c r="K5649" i="13"/>
  <c r="K5665" i="13"/>
  <c r="K5681" i="13"/>
  <c r="K5697" i="13"/>
  <c r="K5713" i="13"/>
  <c r="K5725" i="13"/>
  <c r="K5733" i="13"/>
  <c r="K5741" i="13"/>
  <c r="K5749" i="13"/>
  <c r="K5757" i="13"/>
  <c r="K5765" i="13"/>
  <c r="K5773" i="13"/>
  <c r="K5781" i="13"/>
  <c r="K5789" i="13"/>
  <c r="K5797" i="13"/>
  <c r="K5805" i="13"/>
  <c r="K5813" i="13"/>
  <c r="K5821" i="13"/>
  <c r="K5829" i="13"/>
  <c r="K5837" i="13"/>
  <c r="K5845" i="13"/>
  <c r="K5853" i="13"/>
  <c r="K5861" i="13"/>
  <c r="K5869" i="13"/>
  <c r="K5877" i="13"/>
  <c r="K5885" i="13"/>
  <c r="K5893" i="13"/>
  <c r="K5901" i="13"/>
  <c r="K5909" i="13"/>
  <c r="K5917" i="13"/>
  <c r="K5925" i="13"/>
  <c r="K5933" i="13"/>
  <c r="K5941" i="13"/>
  <c r="K5949" i="13"/>
  <c r="K5957" i="13"/>
  <c r="K5965" i="13"/>
  <c r="K5973" i="13"/>
  <c r="K5981" i="13"/>
  <c r="K5989" i="13"/>
  <c r="K5997" i="13"/>
  <c r="K6005" i="13"/>
  <c r="K6013" i="13"/>
  <c r="K6021" i="13"/>
  <c r="K6029" i="13"/>
  <c r="K6037" i="13"/>
  <c r="K6045" i="13"/>
  <c r="K6053" i="13"/>
  <c r="K6061" i="13"/>
  <c r="K6069" i="13"/>
  <c r="K6077" i="13"/>
  <c r="K6085" i="13"/>
  <c r="K6093" i="13"/>
  <c r="K6101" i="13"/>
  <c r="K6109" i="13"/>
  <c r="K6117" i="13"/>
  <c r="K6125" i="13"/>
  <c r="K6133" i="13"/>
  <c r="K6141" i="13"/>
  <c r="K6149" i="13"/>
  <c r="K6157" i="13"/>
  <c r="K6165" i="13"/>
  <c r="K6173" i="13"/>
  <c r="K6181" i="13"/>
  <c r="K6189" i="13"/>
  <c r="K6197" i="13"/>
  <c r="K6205" i="13"/>
  <c r="K6213" i="13"/>
  <c r="K6221" i="13"/>
  <c r="K6229" i="13"/>
  <c r="K6237" i="13"/>
  <c r="K6245" i="13"/>
  <c r="K6253" i="13"/>
  <c r="K6261" i="13"/>
  <c r="K6269" i="13"/>
  <c r="K6277" i="13"/>
  <c r="K6285" i="13"/>
  <c r="K6293" i="13"/>
  <c r="K6301" i="13"/>
  <c r="K6309" i="13"/>
  <c r="K6317" i="13"/>
  <c r="K6325" i="13"/>
  <c r="K6333" i="13"/>
  <c r="K6341" i="13"/>
  <c r="K6349" i="13"/>
  <c r="K6357" i="13"/>
  <c r="K6365" i="13"/>
  <c r="K6373" i="13"/>
  <c r="K6381" i="13"/>
  <c r="K6389" i="13"/>
  <c r="K6397" i="13"/>
  <c r="K1043" i="13"/>
  <c r="K2231" i="13"/>
  <c r="K2798" i="13"/>
  <c r="K3201" i="13"/>
  <c r="K3457" i="13"/>
  <c r="K3713" i="13"/>
  <c r="K3850" i="13"/>
  <c r="K3978" i="13"/>
  <c r="K4106" i="13"/>
  <c r="K4234" i="13"/>
  <c r="K4361" i="13"/>
  <c r="K4441" i="13"/>
  <c r="K4505" i="13"/>
  <c r="K4569" i="13"/>
  <c r="K4633" i="13"/>
  <c r="K4697" i="13"/>
  <c r="K4761" i="13"/>
  <c r="K4825" i="13"/>
  <c r="K4882" i="13"/>
  <c r="K4925" i="13"/>
  <c r="K4967" i="13"/>
  <c r="K5010" i="13"/>
  <c r="K5053" i="13"/>
  <c r="K5095" i="13"/>
  <c r="K5132" i="13"/>
  <c r="K5164" i="13"/>
  <c r="K5196" i="13"/>
  <c r="K5228" i="13"/>
  <c r="K5260" i="13"/>
  <c r="K5292" i="13"/>
  <c r="K5324" i="13"/>
  <c r="K5356" i="13"/>
  <c r="K5388" i="13"/>
  <c r="K5420" i="13"/>
  <c r="K5452" i="13"/>
  <c r="K5484" i="13"/>
  <c r="K5516" i="13"/>
  <c r="K5548" i="13"/>
  <c r="K5580" i="13"/>
  <c r="K5612" i="13"/>
  <c r="K5644" i="13"/>
  <c r="K5676" i="13"/>
  <c r="K5708" i="13"/>
  <c r="K5732" i="13"/>
  <c r="K5748" i="13"/>
  <c r="K5764" i="13"/>
  <c r="K5780" i="13"/>
  <c r="K5796" i="13"/>
  <c r="K5812" i="13"/>
  <c r="K5828" i="13"/>
  <c r="K5844" i="13"/>
  <c r="K5860" i="13"/>
  <c r="K5876" i="13"/>
  <c r="K5892" i="13"/>
  <c r="K5908" i="13"/>
  <c r="K5924" i="13"/>
  <c r="K5940" i="13"/>
  <c r="K5956" i="13"/>
  <c r="K5972" i="13"/>
  <c r="K5988" i="13"/>
  <c r="K6004" i="13"/>
  <c r="K6020" i="13"/>
  <c r="K6036" i="13"/>
  <c r="K6052" i="13"/>
  <c r="K6068" i="13"/>
  <c r="K6084" i="13"/>
  <c r="K6100" i="13"/>
  <c r="K6116" i="13"/>
  <c r="K6132" i="13"/>
  <c r="K6148" i="13"/>
  <c r="K6164" i="13"/>
  <c r="K6180" i="13"/>
  <c r="K6196" i="13"/>
  <c r="K6212" i="13"/>
  <c r="K6228" i="13"/>
  <c r="K6244" i="13"/>
  <c r="K6260" i="13"/>
  <c r="K6276" i="13"/>
  <c r="K6292" i="13"/>
  <c r="K6308" i="13"/>
  <c r="K6321" i="13"/>
  <c r="K6332" i="13"/>
  <c r="K6344" i="13"/>
  <c r="K6353" i="13"/>
  <c r="K6364" i="13"/>
  <c r="K6376" i="13"/>
  <c r="K6385" i="13"/>
  <c r="K6396" i="13"/>
  <c r="K6405" i="13"/>
  <c r="K6413" i="13"/>
  <c r="K6420" i="13"/>
  <c r="K6425" i="13"/>
  <c r="K6430" i="13"/>
  <c r="K6436" i="13"/>
  <c r="K6441" i="13"/>
  <c r="K6446" i="13"/>
  <c r="K6452" i="13"/>
  <c r="K6457" i="13"/>
  <c r="K6462" i="13"/>
  <c r="K6468" i="13"/>
  <c r="K6473" i="13"/>
  <c r="K6478" i="13"/>
  <c r="K6484" i="13"/>
  <c r="K6489" i="13"/>
  <c r="K6494" i="13"/>
  <c r="K6500" i="13"/>
  <c r="K6505" i="13"/>
  <c r="K6510" i="13"/>
  <c r="K6516" i="13"/>
  <c r="K6521" i="13"/>
  <c r="K6526" i="13"/>
  <c r="K6532" i="13"/>
  <c r="K6537" i="13"/>
  <c r="K6542" i="13"/>
  <c r="K6548" i="13"/>
  <c r="K6553" i="13"/>
  <c r="K6558" i="13"/>
  <c r="K6564" i="13"/>
  <c r="K6569" i="13"/>
  <c r="K6574" i="13"/>
  <c r="K6580" i="13"/>
  <c r="K6585" i="13"/>
  <c r="K6590" i="13"/>
  <c r="K6596" i="13"/>
  <c r="K6601" i="13"/>
  <c r="K6606" i="13"/>
  <c r="K6612" i="13"/>
  <c r="K6617" i="13"/>
  <c r="K6622" i="13"/>
  <c r="K6628" i="13"/>
  <c r="K6633" i="13"/>
  <c r="K6638" i="13"/>
  <c r="K6644" i="13"/>
  <c r="K6649" i="13"/>
  <c r="K6654" i="13"/>
  <c r="K6660" i="13"/>
  <c r="K6665" i="13"/>
  <c r="K6670" i="13"/>
  <c r="K6676" i="13"/>
  <c r="K6681" i="13"/>
  <c r="K6686" i="13"/>
  <c r="K6692" i="13"/>
  <c r="K6697" i="13"/>
  <c r="K6702" i="13"/>
  <c r="K6708" i="13"/>
  <c r="K6713" i="13"/>
  <c r="K6718" i="13"/>
  <c r="K6724" i="13"/>
  <c r="K6729" i="13"/>
  <c r="K6734" i="13"/>
  <c r="K6740" i="13"/>
  <c r="K6745" i="13"/>
  <c r="K6750" i="13"/>
  <c r="K6756" i="13"/>
  <c r="K6761" i="13"/>
  <c r="K6766" i="13"/>
  <c r="K6772" i="13"/>
  <c r="K6777" i="13"/>
  <c r="K6782" i="13"/>
  <c r="K6788" i="13"/>
  <c r="K6793" i="13"/>
  <c r="K6798" i="13"/>
  <c r="K6804" i="13"/>
  <c r="K6809" i="13"/>
  <c r="K6814" i="13"/>
  <c r="K6820" i="13"/>
  <c r="K6825" i="13"/>
  <c r="K6830" i="13"/>
  <c r="K6836" i="13"/>
  <c r="K6841" i="13"/>
  <c r="K6846" i="13"/>
  <c r="K6852" i="13"/>
  <c r="K6857" i="13"/>
  <c r="K6862" i="13"/>
  <c r="K6868" i="13"/>
  <c r="K6873" i="13"/>
  <c r="K6878" i="13"/>
  <c r="K6884" i="13"/>
  <c r="K6889" i="13"/>
  <c r="K6894" i="13"/>
  <c r="K6900" i="13"/>
  <c r="K6905" i="13"/>
  <c r="K6910" i="13"/>
  <c r="K6916" i="13"/>
  <c r="K6921" i="13"/>
  <c r="K6926" i="13"/>
  <c r="K6932" i="13"/>
  <c r="K6937" i="13"/>
  <c r="K6942" i="13"/>
  <c r="K6948" i="13"/>
  <c r="K6953" i="13"/>
  <c r="K6958" i="13"/>
  <c r="K6964" i="13"/>
  <c r="K6969" i="13"/>
  <c r="K6974" i="13"/>
  <c r="K6980" i="13"/>
  <c r="K6985" i="13"/>
  <c r="K6990" i="13"/>
  <c r="K6996" i="13"/>
  <c r="K7001" i="13"/>
  <c r="K7006" i="13"/>
  <c r="K7010" i="13"/>
  <c r="K7014" i="13"/>
  <c r="K7018" i="13"/>
  <c r="K7022" i="13"/>
  <c r="K7026" i="13"/>
  <c r="K7030" i="13"/>
  <c r="K7034" i="13"/>
  <c r="K7038" i="13"/>
  <c r="K7042" i="13"/>
  <c r="K7046" i="13"/>
  <c r="K7050" i="13"/>
  <c r="K7054" i="13"/>
  <c r="K7058" i="13"/>
  <c r="K7062" i="13"/>
  <c r="K7066" i="13"/>
  <c r="K7070" i="13"/>
  <c r="K7074" i="13"/>
  <c r="K7078" i="13"/>
  <c r="K7082" i="13"/>
  <c r="K7086" i="13"/>
  <c r="K7090" i="13"/>
  <c r="K7094" i="13"/>
  <c r="K7098" i="13"/>
  <c r="K7102" i="13"/>
  <c r="K7106" i="13"/>
  <c r="K7110" i="13"/>
  <c r="K7114" i="13"/>
  <c r="K7118" i="13"/>
  <c r="K7122" i="13"/>
  <c r="K7126" i="13"/>
  <c r="K7130" i="13"/>
  <c r="K7134" i="13"/>
  <c r="K7138" i="13"/>
  <c r="K7142" i="13"/>
  <c r="K7146" i="13"/>
  <c r="K7150" i="13"/>
  <c r="K7154" i="13"/>
  <c r="K7158" i="13"/>
  <c r="K7162" i="13"/>
  <c r="K7166" i="13"/>
  <c r="K7170" i="13"/>
  <c r="K7174" i="13"/>
  <c r="K7178" i="13"/>
  <c r="K7182" i="13"/>
  <c r="K7186" i="13"/>
  <c r="K7190" i="13"/>
  <c r="K7194" i="13"/>
  <c r="K7198" i="13"/>
  <c r="K7202" i="13"/>
  <c r="K7206" i="13"/>
  <c r="K7210" i="13"/>
  <c r="K7214" i="13"/>
  <c r="K7218" i="13"/>
  <c r="K7222" i="13"/>
  <c r="K7226" i="13"/>
  <c r="K7230" i="13"/>
  <c r="K7234" i="13"/>
  <c r="K7238" i="13"/>
  <c r="K7242" i="13"/>
  <c r="K7246" i="13"/>
  <c r="K7250" i="13"/>
  <c r="K7254" i="13"/>
  <c r="K7258" i="13"/>
  <c r="K7262" i="13"/>
  <c r="K7266" i="13"/>
  <c r="K7270" i="13"/>
  <c r="K7274" i="13"/>
  <c r="K7278" i="13"/>
  <c r="K7282" i="13"/>
  <c r="K7286" i="13"/>
  <c r="K7290" i="13"/>
  <c r="K7294" i="13"/>
  <c r="K7298" i="13"/>
  <c r="K7302" i="13"/>
  <c r="K7306" i="13"/>
  <c r="K7310" i="13"/>
  <c r="K7314" i="13"/>
  <c r="K7318" i="13"/>
  <c r="K7322" i="13"/>
  <c r="K7326" i="13"/>
  <c r="K7330" i="13"/>
  <c r="K7334" i="13"/>
  <c r="K7338" i="13"/>
  <c r="K7342" i="13"/>
  <c r="K7346" i="13"/>
  <c r="K7350" i="13"/>
  <c r="K7354" i="13"/>
  <c r="K7358" i="13"/>
  <c r="K7362" i="13"/>
  <c r="K7366" i="13"/>
  <c r="K7370" i="13"/>
  <c r="K7374" i="13"/>
  <c r="K7378" i="13"/>
  <c r="K7382" i="13"/>
  <c r="K7386" i="13"/>
  <c r="K7390" i="13"/>
  <c r="K7394" i="13"/>
  <c r="K7398" i="13"/>
  <c r="K7402" i="13"/>
  <c r="K7406" i="13"/>
  <c r="K7410" i="13"/>
  <c r="K7414" i="13"/>
  <c r="K7418" i="13"/>
  <c r="K7422" i="13"/>
  <c r="K7426" i="13"/>
  <c r="K7430" i="13"/>
  <c r="K7434" i="13"/>
  <c r="K7438" i="13"/>
  <c r="K7442" i="13"/>
  <c r="K7446" i="13"/>
  <c r="K7450" i="13"/>
  <c r="K7454" i="13"/>
  <c r="K7458" i="13"/>
  <c r="K7462" i="13"/>
  <c r="K7466" i="13"/>
  <c r="K7470" i="13"/>
  <c r="K7474" i="13"/>
  <c r="K7478" i="13"/>
  <c r="K7482" i="13"/>
  <c r="K7486" i="13"/>
  <c r="K7490" i="13"/>
  <c r="K7494" i="13"/>
  <c r="K7498" i="13"/>
  <c r="K7502" i="13"/>
  <c r="K7506" i="13"/>
  <c r="K7510" i="13"/>
  <c r="K7514" i="13"/>
  <c r="K7518" i="13"/>
  <c r="K7522" i="13"/>
  <c r="K7526" i="13"/>
  <c r="K7530" i="13"/>
  <c r="K7534" i="13"/>
  <c r="K7538" i="13"/>
  <c r="K7542" i="13"/>
  <c r="K7546" i="13"/>
  <c r="K7550" i="13"/>
  <c r="K7554" i="13"/>
  <c r="K7558" i="13"/>
  <c r="K7562" i="13"/>
  <c r="K7566" i="13"/>
  <c r="K7570" i="13"/>
  <c r="K1975" i="13"/>
  <c r="K2670" i="13"/>
  <c r="K3135" i="13"/>
  <c r="K3393" i="13"/>
  <c r="K3649" i="13"/>
  <c r="K3818" i="13"/>
  <c r="K3946" i="13"/>
  <c r="K4074" i="13"/>
  <c r="K4202" i="13"/>
  <c r="K4330" i="13"/>
  <c r="K4425" i="13"/>
  <c r="K4489" i="13"/>
  <c r="K4553" i="13"/>
  <c r="K4617" i="13"/>
  <c r="K4681" i="13"/>
  <c r="K4745" i="13"/>
  <c r="K4809" i="13"/>
  <c r="K4871" i="13"/>
  <c r="K4914" i="13"/>
  <c r="K4957" i="13"/>
  <c r="K4999" i="13"/>
  <c r="K5042" i="13"/>
  <c r="K5085" i="13"/>
  <c r="K5124" i="13"/>
  <c r="K5156" i="13"/>
  <c r="K5188" i="13"/>
  <c r="K5220" i="13"/>
  <c r="K5252" i="13"/>
  <c r="K5284" i="13"/>
  <c r="K5316" i="13"/>
  <c r="K5348" i="13"/>
  <c r="K5380" i="13"/>
  <c r="K5412" i="13"/>
  <c r="K5444" i="13"/>
  <c r="K5476" i="13"/>
  <c r="K5508" i="13"/>
  <c r="K5540" i="13"/>
  <c r="K5572" i="13"/>
  <c r="K5604" i="13"/>
  <c r="K5636" i="13"/>
  <c r="K5668" i="13"/>
  <c r="K5700" i="13"/>
  <c r="K5728" i="13"/>
  <c r="K5744" i="13"/>
  <c r="K5760" i="13"/>
  <c r="K5776" i="13"/>
  <c r="K5792" i="13"/>
  <c r="K5808" i="13"/>
  <c r="K5824" i="13"/>
  <c r="K5840" i="13"/>
  <c r="K5856" i="13"/>
  <c r="K5872" i="13"/>
  <c r="K5888" i="13"/>
  <c r="K5904" i="13"/>
  <c r="K5920" i="13"/>
  <c r="K5936" i="13"/>
  <c r="K5952" i="13"/>
  <c r="K5968" i="13"/>
  <c r="K5984" i="13"/>
  <c r="K6000" i="13"/>
  <c r="K6016" i="13"/>
  <c r="K6032" i="13"/>
  <c r="K6048" i="13"/>
  <c r="K6064" i="13"/>
  <c r="K6080" i="13"/>
  <c r="K6096" i="13"/>
  <c r="K6112" i="13"/>
  <c r="K6128" i="13"/>
  <c r="K6144" i="13"/>
  <c r="K6160" i="13"/>
  <c r="K6176" i="13"/>
  <c r="K6192" i="13"/>
  <c r="K6208" i="13"/>
  <c r="K6224" i="13"/>
  <c r="K6240" i="13"/>
  <c r="K6256" i="13"/>
  <c r="K6272" i="13"/>
  <c r="K6288" i="13"/>
  <c r="K6304" i="13"/>
  <c r="K6320" i="13"/>
  <c r="K6329" i="13"/>
  <c r="K6340" i="13"/>
  <c r="K6352" i="13"/>
  <c r="K6361" i="13"/>
  <c r="K6372" i="13"/>
  <c r="K6384" i="13"/>
  <c r="K6393" i="13"/>
  <c r="K6404" i="13"/>
  <c r="K6412" i="13"/>
  <c r="K6418" i="13"/>
  <c r="K6424" i="13"/>
  <c r="K6429" i="13"/>
  <c r="K6434" i="13"/>
  <c r="K6440" i="13"/>
  <c r="K6445" i="13"/>
  <c r="K6450" i="13"/>
  <c r="K6456" i="13"/>
  <c r="K6461" i="13"/>
  <c r="K6466" i="13"/>
  <c r="K6472" i="13"/>
  <c r="K6477" i="13"/>
  <c r="K6482" i="13"/>
  <c r="K6488" i="13"/>
  <c r="K6493" i="13"/>
  <c r="K6498" i="13"/>
  <c r="K6504" i="13"/>
  <c r="K6509" i="13"/>
  <c r="K6514" i="13"/>
  <c r="K6520" i="13"/>
  <c r="K6525" i="13"/>
  <c r="K6530" i="13"/>
  <c r="K6536" i="13"/>
  <c r="K6541" i="13"/>
  <c r="K6546" i="13"/>
  <c r="K6552" i="13"/>
  <c r="K6557" i="13"/>
  <c r="K6562" i="13"/>
  <c r="K6568" i="13"/>
  <c r="K6573" i="13"/>
  <c r="K6578" i="13"/>
  <c r="K6584" i="13"/>
  <c r="K6589" i="13"/>
  <c r="K6594" i="13"/>
  <c r="K6600" i="13"/>
  <c r="K6605" i="13"/>
  <c r="K6610" i="13"/>
  <c r="K6616" i="13"/>
  <c r="K6621" i="13"/>
  <c r="K6626" i="13"/>
  <c r="K6632" i="13"/>
  <c r="K6637" i="13"/>
  <c r="K6642" i="13"/>
  <c r="K6648" i="13"/>
  <c r="K6653" i="13"/>
  <c r="K6658" i="13"/>
  <c r="K6664" i="13"/>
  <c r="K6669" i="13"/>
  <c r="K6674" i="13"/>
  <c r="K6680" i="13"/>
  <c r="K6685" i="13"/>
  <c r="K6690" i="13"/>
  <c r="K6696" i="13"/>
  <c r="K6701" i="13"/>
  <c r="K6706" i="13"/>
  <c r="K6712" i="13"/>
  <c r="K6717" i="13"/>
  <c r="K6722" i="13"/>
  <c r="K6728" i="13"/>
  <c r="K6733" i="13"/>
  <c r="K6738" i="13"/>
  <c r="K6744" i="13"/>
  <c r="K6749" i="13"/>
  <c r="K6754" i="13"/>
  <c r="K6760" i="13"/>
  <c r="K6765" i="13"/>
  <c r="K6770" i="13"/>
  <c r="K6776" i="13"/>
  <c r="K6781" i="13"/>
  <c r="K6786" i="13"/>
  <c r="K6792" i="13"/>
  <c r="K6797" i="13"/>
  <c r="K6802" i="13"/>
  <c r="K6808" i="13"/>
  <c r="K6813" i="13"/>
  <c r="K6818" i="13"/>
  <c r="K6824" i="13"/>
  <c r="K6829" i="13"/>
  <c r="K6834" i="13"/>
  <c r="K6840" i="13"/>
  <c r="K6845" i="13"/>
  <c r="K6850" i="13"/>
  <c r="K6856" i="13"/>
  <c r="K6861" i="13"/>
  <c r="K6866" i="13"/>
  <c r="K6872" i="13"/>
  <c r="K6877" i="13"/>
  <c r="K6882" i="13"/>
  <c r="K6888" i="13"/>
  <c r="K6893" i="13"/>
  <c r="K6898" i="13"/>
  <c r="K6904" i="13"/>
  <c r="K6909" i="13"/>
  <c r="K6914" i="13"/>
  <c r="K6920" i="13"/>
  <c r="K6925" i="13"/>
  <c r="K6930" i="13"/>
  <c r="K6936" i="13"/>
  <c r="K6941" i="13"/>
  <c r="K6946" i="13"/>
  <c r="K6952" i="13"/>
  <c r="K6957" i="13"/>
  <c r="K6962" i="13"/>
  <c r="K6968" i="13"/>
  <c r="K6973" i="13"/>
  <c r="K6978" i="13"/>
  <c r="K6984" i="13"/>
  <c r="K6989" i="13"/>
  <c r="K6994" i="13"/>
  <c r="K7000" i="13"/>
  <c r="K7005" i="13"/>
  <c r="K7009" i="13"/>
  <c r="K7013" i="13"/>
  <c r="K7017" i="13"/>
  <c r="K7021" i="13"/>
  <c r="K7025" i="13"/>
  <c r="K7029" i="13"/>
  <c r="K7033" i="13"/>
  <c r="K7037" i="13"/>
  <c r="K7041" i="13"/>
  <c r="K7045" i="13"/>
  <c r="K7049" i="13"/>
  <c r="K7053" i="13"/>
  <c r="K7057" i="13"/>
  <c r="K7061" i="13"/>
  <c r="K7065" i="13"/>
  <c r="K7069" i="13"/>
  <c r="K7073" i="13"/>
  <c r="K7077" i="13"/>
  <c r="K7081" i="13"/>
  <c r="K7085" i="13"/>
  <c r="K7089" i="13"/>
  <c r="K7093" i="13"/>
  <c r="K7097" i="13"/>
  <c r="K7101" i="13"/>
  <c r="K7105" i="13"/>
  <c r="K7109" i="13"/>
  <c r="K7113" i="13"/>
  <c r="K7117" i="13"/>
  <c r="K7121" i="13"/>
  <c r="K7125" i="13"/>
  <c r="K7129" i="13"/>
  <c r="K7133" i="13"/>
  <c r="K7137" i="13"/>
  <c r="K7141" i="13"/>
  <c r="K7145" i="13"/>
  <c r="K7149" i="13"/>
  <c r="K7153" i="13"/>
  <c r="K7157" i="13"/>
  <c r="K7161" i="13"/>
  <c r="K7165" i="13"/>
  <c r="K7169" i="13"/>
  <c r="K7173" i="13"/>
  <c r="K7177" i="13"/>
  <c r="K7181" i="13"/>
  <c r="K7185" i="13"/>
  <c r="K7189" i="13"/>
  <c r="K7193" i="13"/>
  <c r="K7197" i="13"/>
  <c r="K7201" i="13"/>
  <c r="K7205" i="13"/>
  <c r="K7209" i="13"/>
  <c r="K7213" i="13"/>
  <c r="K7217" i="13"/>
  <c r="K7221" i="13"/>
  <c r="K7225" i="13"/>
  <c r="K7229" i="13"/>
  <c r="K7233" i="13"/>
  <c r="K7237" i="13"/>
  <c r="K7241" i="13"/>
  <c r="K7245" i="13"/>
  <c r="K7249" i="13"/>
  <c r="K7253" i="13"/>
  <c r="K7257" i="13"/>
  <c r="K7261" i="13"/>
  <c r="K7265" i="13"/>
  <c r="K7269" i="13"/>
  <c r="K7273" i="13"/>
  <c r="K7277" i="13"/>
  <c r="K7281" i="13"/>
  <c r="K7285" i="13"/>
  <c r="K7289" i="13"/>
  <c r="K7293" i="13"/>
  <c r="K7297" i="13"/>
  <c r="K7301" i="13"/>
  <c r="K7305" i="13"/>
  <c r="K7309" i="13"/>
  <c r="K7313" i="13"/>
  <c r="K7317" i="13"/>
  <c r="K7321" i="13"/>
  <c r="K7325" i="13"/>
  <c r="K7329" i="13"/>
  <c r="K7333" i="13"/>
  <c r="K7337" i="13"/>
  <c r="K7341" i="13"/>
  <c r="K7345" i="13"/>
  <c r="K7349" i="13"/>
  <c r="K7353" i="13"/>
  <c r="K7357" i="13"/>
  <c r="K7361" i="13"/>
  <c r="K7365" i="13"/>
  <c r="K7369" i="13"/>
  <c r="K7373" i="13"/>
  <c r="K7377" i="13"/>
  <c r="K7381" i="13"/>
  <c r="K7385" i="13"/>
  <c r="K7389" i="13"/>
  <c r="K7393" i="13"/>
  <c r="K7397" i="13"/>
  <c r="K7401" i="13"/>
  <c r="K7405" i="13"/>
  <c r="K7409" i="13"/>
  <c r="K7413" i="13"/>
  <c r="K7417" i="13"/>
  <c r="K7421" i="13"/>
  <c r="K7425" i="13"/>
  <c r="K7429" i="13"/>
  <c r="K7433" i="13"/>
  <c r="K7437" i="13"/>
  <c r="K7441" i="13"/>
  <c r="K7445" i="13"/>
  <c r="K7449" i="13"/>
  <c r="K7453" i="13"/>
  <c r="K7457" i="13"/>
  <c r="K7461" i="13"/>
  <c r="K7465" i="13"/>
  <c r="K7469" i="13"/>
  <c r="K7473" i="13"/>
  <c r="K7477" i="13"/>
  <c r="K7481" i="13"/>
  <c r="K7485" i="13"/>
  <c r="K7489" i="13"/>
  <c r="K7493" i="13"/>
  <c r="K7497" i="13"/>
  <c r="K7501" i="13"/>
  <c r="K7505" i="13"/>
  <c r="K7509" i="13"/>
  <c r="K7513" i="13"/>
  <c r="K7517" i="13"/>
  <c r="K7521" i="13"/>
  <c r="K7525" i="13"/>
  <c r="K7529" i="13"/>
  <c r="K7533" i="13"/>
  <c r="K7537" i="13"/>
  <c r="K7541" i="13"/>
  <c r="K7545" i="13"/>
  <c r="K7549" i="13"/>
  <c r="K7553" i="13"/>
  <c r="K7557" i="13"/>
  <c r="K7561" i="13"/>
  <c r="K7565" i="13"/>
  <c r="K7569" i="13"/>
  <c r="K1463" i="13"/>
  <c r="K2926" i="13"/>
  <c r="K3521" i="13"/>
  <c r="K3882" i="13"/>
  <c r="K4138" i="13"/>
  <c r="K4378" i="13"/>
  <c r="K4521" i="13"/>
  <c r="K4649" i="13"/>
  <c r="K4777" i="13"/>
  <c r="K4893" i="13"/>
  <c r="K4978" i="13"/>
  <c r="K5063" i="13"/>
  <c r="K5140" i="13"/>
  <c r="K5204" i="13"/>
  <c r="K5268" i="13"/>
  <c r="K5332" i="13"/>
  <c r="K5396" i="13"/>
  <c r="K5460" i="13"/>
  <c r="K5524" i="13"/>
  <c r="K5588" i="13"/>
  <c r="K5652" i="13"/>
  <c r="K5716" i="13"/>
  <c r="K5752" i="13"/>
  <c r="K5784" i="13"/>
  <c r="K5816" i="13"/>
  <c r="K5848" i="13"/>
  <c r="K5880" i="13"/>
  <c r="K5912" i="13"/>
  <c r="K5944" i="13"/>
  <c r="K5976" i="13"/>
  <c r="K6008" i="13"/>
  <c r="K6040" i="13"/>
  <c r="K6072" i="13"/>
  <c r="K6104" i="13"/>
  <c r="K6136" i="13"/>
  <c r="K6168" i="13"/>
  <c r="K6200" i="13"/>
  <c r="K6232" i="13"/>
  <c r="K6264" i="13"/>
  <c r="K6296" i="13"/>
  <c r="K6324" i="13"/>
  <c r="K6345" i="13"/>
  <c r="K6368" i="13"/>
  <c r="K6388" i="13"/>
  <c r="K6408" i="13"/>
  <c r="K6421" i="13"/>
  <c r="K6432" i="13"/>
  <c r="K6442" i="13"/>
  <c r="K6453" i="13"/>
  <c r="K6464" i="13"/>
  <c r="K6474" i="13"/>
  <c r="K6485" i="13"/>
  <c r="K6496" i="13"/>
  <c r="K6506" i="13"/>
  <c r="K6517" i="13"/>
  <c r="K6528" i="13"/>
  <c r="K6538" i="13"/>
  <c r="K6549" i="13"/>
  <c r="K6560" i="13"/>
  <c r="K6570" i="13"/>
  <c r="K6581" i="13"/>
  <c r="K6592" i="13"/>
  <c r="K6602" i="13"/>
  <c r="K6613" i="13"/>
  <c r="K6624" i="13"/>
  <c r="K6634" i="13"/>
  <c r="K6645" i="13"/>
  <c r="K6656" i="13"/>
  <c r="K6666" i="13"/>
  <c r="K6677" i="13"/>
  <c r="K6688" i="13"/>
  <c r="K6698" i="13"/>
  <c r="K6709" i="13"/>
  <c r="K6720" i="13"/>
  <c r="K6730" i="13"/>
  <c r="K6741" i="13"/>
  <c r="K6752" i="13"/>
  <c r="K6762" i="13"/>
  <c r="K6773" i="13"/>
  <c r="K6784" i="13"/>
  <c r="K6794" i="13"/>
  <c r="K6805" i="13"/>
  <c r="K6816" i="13"/>
  <c r="K6826" i="13"/>
  <c r="K6837" i="13"/>
  <c r="K6848" i="13"/>
  <c r="K6858" i="13"/>
  <c r="K6869" i="13"/>
  <c r="K6880" i="13"/>
  <c r="K6890" i="13"/>
  <c r="K6901" i="13"/>
  <c r="K6912" i="13"/>
  <c r="K6922" i="13"/>
  <c r="K6933" i="13"/>
  <c r="K6944" i="13"/>
  <c r="K6954" i="13"/>
  <c r="K6965" i="13"/>
  <c r="K6976" i="13"/>
  <c r="K6986" i="13"/>
  <c r="K6997" i="13"/>
  <c r="K7007" i="13"/>
  <c r="K7015" i="13"/>
  <c r="K7023" i="13"/>
  <c r="K7031" i="13"/>
  <c r="K7039" i="13"/>
  <c r="K7047" i="13"/>
  <c r="K7055" i="13"/>
  <c r="K7063" i="13"/>
  <c r="K7071" i="13"/>
  <c r="K7079" i="13"/>
  <c r="K7087" i="13"/>
  <c r="K7095" i="13"/>
  <c r="K7103" i="13"/>
  <c r="K7111" i="13"/>
  <c r="K7119" i="13"/>
  <c r="K7127" i="13"/>
  <c r="K7135" i="13"/>
  <c r="K7143" i="13"/>
  <c r="K7151" i="13"/>
  <c r="K7159" i="13"/>
  <c r="K7167" i="13"/>
  <c r="K7175" i="13"/>
  <c r="K7183" i="13"/>
  <c r="K7191" i="13"/>
  <c r="K7199" i="13"/>
  <c r="K7207" i="13"/>
  <c r="K7215" i="13"/>
  <c r="K7223" i="13"/>
  <c r="K7231" i="13"/>
  <c r="K7239" i="13"/>
  <c r="K7247" i="13"/>
  <c r="K7255" i="13"/>
  <c r="K7263" i="13"/>
  <c r="K7271" i="13"/>
  <c r="K7279" i="13"/>
  <c r="K7287" i="13"/>
  <c r="K7295" i="13"/>
  <c r="K7303" i="13"/>
  <c r="K7311" i="13"/>
  <c r="K7319" i="13"/>
  <c r="K7327" i="13"/>
  <c r="K7335" i="13"/>
  <c r="K7343" i="13"/>
  <c r="K7351" i="13"/>
  <c r="K7359" i="13"/>
  <c r="K7367" i="13"/>
  <c r="K7375" i="13"/>
  <c r="K7383" i="13"/>
  <c r="K7391" i="13"/>
  <c r="K7399" i="13"/>
  <c r="K7407" i="13"/>
  <c r="K7415" i="13"/>
  <c r="K7423" i="13"/>
  <c r="K7431" i="13"/>
  <c r="K7439" i="13"/>
  <c r="K7447" i="13"/>
  <c r="K7455" i="13"/>
  <c r="K7463" i="13"/>
  <c r="K7471" i="13"/>
  <c r="K7479" i="13"/>
  <c r="K7487" i="13"/>
  <c r="K7495" i="13"/>
  <c r="K7503" i="13"/>
  <c r="K7511" i="13"/>
  <c r="K7519" i="13"/>
  <c r="K7527" i="13"/>
  <c r="K7535" i="13"/>
  <c r="K7543" i="13"/>
  <c r="K7551" i="13"/>
  <c r="K7559" i="13"/>
  <c r="K7567" i="13"/>
  <c r="K7573" i="13"/>
  <c r="K7577" i="13"/>
  <c r="K7581" i="13"/>
  <c r="K7585" i="13"/>
  <c r="K7589" i="13"/>
  <c r="K7593" i="13"/>
  <c r="K7597" i="13"/>
  <c r="K7601" i="13"/>
  <c r="K7605" i="13"/>
  <c r="K7609" i="13"/>
  <c r="K7613" i="13"/>
  <c r="K7617" i="13"/>
  <c r="K7621" i="13"/>
  <c r="K7625" i="13"/>
  <c r="K7629" i="13"/>
  <c r="K7633" i="13"/>
  <c r="K7637" i="13"/>
  <c r="K7641" i="13"/>
  <c r="K7645" i="13"/>
  <c r="K7649" i="13"/>
  <c r="K7653" i="13"/>
  <c r="K7657" i="13"/>
  <c r="K7661" i="13"/>
  <c r="K7665" i="13"/>
  <c r="K7669" i="13"/>
  <c r="K7673" i="13"/>
  <c r="K7677" i="13"/>
  <c r="K7681" i="13"/>
  <c r="K7685" i="13"/>
  <c r="K7689" i="13"/>
  <c r="K7693" i="13"/>
  <c r="K7697" i="13"/>
  <c r="K7701" i="13"/>
  <c r="K7705" i="13"/>
  <c r="K7709" i="13"/>
  <c r="K7713" i="13"/>
  <c r="K7717" i="13"/>
  <c r="K7721" i="13"/>
  <c r="K7725" i="13"/>
  <c r="K7729" i="13"/>
  <c r="K7733" i="13"/>
  <c r="K7737" i="13"/>
  <c r="K7741" i="13"/>
  <c r="K7745" i="13"/>
  <c r="K7749" i="13"/>
  <c r="K7753" i="13"/>
  <c r="K7757" i="13"/>
  <c r="K7761" i="13"/>
  <c r="K7765" i="13"/>
  <c r="K7769" i="13"/>
  <c r="K7773" i="13"/>
  <c r="K7777" i="13"/>
  <c r="K7781" i="13"/>
  <c r="K7785" i="13"/>
  <c r="K7789" i="13"/>
  <c r="K7793" i="13"/>
  <c r="K7797" i="13"/>
  <c r="K7801" i="13"/>
  <c r="K7805" i="13"/>
  <c r="K7809" i="13"/>
  <c r="K7813" i="13"/>
  <c r="K7817" i="13"/>
  <c r="K7821" i="13"/>
  <c r="K7825" i="13"/>
  <c r="K7829" i="13"/>
  <c r="K7833" i="13"/>
  <c r="K7837" i="13"/>
  <c r="K7841" i="13"/>
  <c r="K7845" i="13"/>
  <c r="K7849" i="13"/>
  <c r="K7853" i="13"/>
  <c r="K7857" i="13"/>
  <c r="K7861" i="13"/>
  <c r="K7865" i="13"/>
  <c r="K7869" i="13"/>
  <c r="K7873" i="13"/>
  <c r="K7877" i="13"/>
  <c r="K7881" i="13"/>
  <c r="K7885" i="13"/>
  <c r="K7889" i="13"/>
  <c r="K7893" i="13"/>
  <c r="K7897" i="13"/>
  <c r="K7901" i="13"/>
  <c r="K7905" i="13"/>
  <c r="K7909" i="13"/>
  <c r="K7913" i="13"/>
  <c r="K7917" i="13"/>
  <c r="K7921" i="13"/>
  <c r="K7925" i="13"/>
  <c r="K7929" i="13"/>
  <c r="K7933" i="13"/>
  <c r="K7937" i="13"/>
  <c r="K7941" i="13"/>
  <c r="K7945" i="13"/>
  <c r="K7949" i="13"/>
  <c r="K7953" i="13"/>
  <c r="K7957" i="13"/>
  <c r="K7961" i="13"/>
  <c r="K7965" i="13"/>
  <c r="K7969" i="13"/>
  <c r="K7973" i="13"/>
  <c r="K7977" i="13"/>
  <c r="K7981" i="13"/>
  <c r="K7985" i="13"/>
  <c r="K7989" i="13"/>
  <c r="K7993" i="13"/>
  <c r="K7997" i="13"/>
  <c r="K8001" i="13"/>
  <c r="K8005" i="13"/>
  <c r="K8009" i="13"/>
  <c r="K8013" i="13"/>
  <c r="K8017" i="13"/>
  <c r="K8021" i="13"/>
  <c r="K8025" i="13"/>
  <c r="K8029" i="13"/>
  <c r="K8033" i="13"/>
  <c r="K8037" i="13"/>
  <c r="K8041" i="13"/>
  <c r="K8045" i="13"/>
  <c r="K8049" i="13"/>
  <c r="K8053" i="13"/>
  <c r="K8057" i="13"/>
  <c r="K8061" i="13"/>
  <c r="K8065" i="13"/>
  <c r="K8069" i="13"/>
  <c r="K8073" i="13"/>
  <c r="K8077" i="13"/>
  <c r="K8081" i="13"/>
  <c r="K8085" i="13"/>
  <c r="K8089" i="13"/>
  <c r="K8093" i="13"/>
  <c r="K8097" i="13"/>
  <c r="K8101" i="13"/>
  <c r="K8105" i="13"/>
  <c r="K8109" i="13"/>
  <c r="K8113" i="13"/>
  <c r="K8117" i="13"/>
  <c r="K8121" i="13"/>
  <c r="K8125" i="13"/>
  <c r="K8129" i="13"/>
  <c r="K8133" i="13"/>
  <c r="K8137" i="13"/>
  <c r="K8141" i="13"/>
  <c r="K8145" i="13"/>
  <c r="K8149" i="13"/>
  <c r="K8153" i="13"/>
  <c r="K8157" i="13"/>
  <c r="K8161" i="13"/>
  <c r="K8165" i="13"/>
  <c r="K8169" i="13"/>
  <c r="K8173" i="13"/>
  <c r="K8177" i="13"/>
  <c r="K8181" i="13"/>
  <c r="K8185" i="13"/>
  <c r="K8189" i="13"/>
  <c r="K8193" i="13"/>
  <c r="K8197" i="13"/>
  <c r="K8201" i="13"/>
  <c r="K8205" i="13"/>
  <c r="K8209" i="13"/>
  <c r="K8213" i="13"/>
  <c r="K8217" i="13"/>
  <c r="K8221" i="13"/>
  <c r="K8225" i="13"/>
  <c r="K8229" i="13"/>
  <c r="K8233" i="13"/>
  <c r="K8237" i="13"/>
  <c r="K8241" i="13"/>
  <c r="K8245" i="13"/>
  <c r="K8249" i="13"/>
  <c r="K8253" i="13"/>
  <c r="K8257" i="13"/>
  <c r="K8261" i="13"/>
  <c r="K8265" i="13"/>
  <c r="K8269" i="13"/>
  <c r="K8273" i="13"/>
  <c r="K8277" i="13"/>
  <c r="K8281" i="13"/>
  <c r="K8285" i="13"/>
  <c r="K8289" i="13"/>
  <c r="K8293" i="13"/>
  <c r="K8297" i="13"/>
  <c r="K8301" i="13"/>
  <c r="K8305" i="13"/>
  <c r="K8309" i="13"/>
  <c r="K8313" i="13"/>
  <c r="K8317" i="13"/>
  <c r="K8321" i="13"/>
  <c r="K8325" i="13"/>
  <c r="K8329" i="13"/>
  <c r="K8333" i="13"/>
  <c r="K8337" i="13"/>
  <c r="K8341" i="13"/>
  <c r="K8345" i="13"/>
  <c r="K8349" i="13"/>
  <c r="K8353" i="13"/>
  <c r="K8357" i="13"/>
  <c r="K8361" i="13"/>
  <c r="K8365" i="13"/>
  <c r="K8369" i="13"/>
  <c r="K8373" i="13"/>
  <c r="K8377" i="13"/>
  <c r="K8381" i="13"/>
  <c r="K8385" i="13"/>
  <c r="K8389" i="13"/>
  <c r="K8393" i="13"/>
  <c r="K8397" i="13"/>
  <c r="K8401" i="13"/>
  <c r="K8405" i="13"/>
  <c r="K8409" i="13"/>
  <c r="K8413" i="13"/>
  <c r="K8417" i="13"/>
  <c r="K8421" i="13"/>
  <c r="K8425" i="13"/>
  <c r="K8429" i="13"/>
  <c r="K8433" i="13"/>
  <c r="K8437" i="13"/>
  <c r="K8441" i="13"/>
  <c r="K8445" i="13"/>
  <c r="K8449" i="13"/>
  <c r="K8453" i="13"/>
  <c r="K8457" i="13"/>
  <c r="K8461" i="13"/>
  <c r="K8465" i="13"/>
  <c r="K8469" i="13"/>
  <c r="K8473" i="13"/>
  <c r="K8477" i="13"/>
  <c r="K8481" i="13"/>
  <c r="K8485" i="13"/>
  <c r="K8489" i="13"/>
  <c r="K8493" i="13"/>
  <c r="K8497" i="13"/>
  <c r="K8501" i="13"/>
  <c r="K8505" i="13"/>
  <c r="K8509" i="13"/>
  <c r="K8513" i="13"/>
  <c r="K8517" i="13"/>
  <c r="K8521" i="13"/>
  <c r="K8525" i="13"/>
  <c r="K8529" i="13"/>
  <c r="K8533" i="13"/>
  <c r="K8537" i="13"/>
  <c r="K8541" i="13"/>
  <c r="K8545" i="13"/>
  <c r="K8549" i="13"/>
  <c r="K8553" i="13"/>
  <c r="K8557" i="13"/>
  <c r="K8561" i="13"/>
  <c r="K8565" i="13"/>
  <c r="K8569" i="13"/>
  <c r="K8573" i="13"/>
  <c r="K8577" i="13"/>
  <c r="K8581" i="13"/>
  <c r="K8585" i="13"/>
  <c r="K8589" i="13"/>
  <c r="K8593" i="13"/>
  <c r="K8597" i="13"/>
  <c r="K8601" i="13"/>
  <c r="K8605" i="13"/>
  <c r="K8609" i="13"/>
  <c r="K8613" i="13"/>
  <c r="K8617" i="13"/>
  <c r="K8621" i="13"/>
  <c r="K8625" i="13"/>
  <c r="K8629" i="13"/>
  <c r="K8633" i="13"/>
  <c r="K8637" i="13"/>
  <c r="K8641" i="13"/>
  <c r="K8645" i="13"/>
  <c r="K8649" i="13"/>
  <c r="K8653" i="13"/>
  <c r="K8657" i="13"/>
  <c r="K8661" i="13"/>
  <c r="K8665" i="13"/>
  <c r="K8669" i="13"/>
  <c r="K8673" i="13"/>
  <c r="K8677" i="13"/>
  <c r="K8681" i="13"/>
  <c r="K8685" i="13"/>
  <c r="K8689" i="13"/>
  <c r="K8693" i="13"/>
  <c r="K8697" i="13"/>
  <c r="K8701" i="13"/>
  <c r="K8705" i="13"/>
  <c r="K8709" i="13"/>
  <c r="K8713" i="13"/>
  <c r="K8717" i="13"/>
  <c r="K8721" i="13"/>
  <c r="K8725" i="13"/>
  <c r="K8729" i="13"/>
  <c r="K8733" i="13"/>
  <c r="K8737" i="13"/>
  <c r="K8741" i="13"/>
  <c r="K8745" i="13"/>
  <c r="K8749" i="13"/>
  <c r="K8753" i="13"/>
  <c r="K8757" i="13"/>
  <c r="K8761" i="13"/>
  <c r="K8765" i="13"/>
  <c r="K8769" i="13"/>
  <c r="K8773" i="13"/>
  <c r="K8777" i="13"/>
  <c r="K8781" i="13"/>
  <c r="K8785" i="13"/>
  <c r="K8789" i="13"/>
  <c r="K8793" i="13"/>
  <c r="K8797" i="13"/>
  <c r="K8801" i="13"/>
  <c r="K8805" i="13"/>
  <c r="K8809" i="13"/>
  <c r="K8813" i="13"/>
  <c r="K8817" i="13"/>
  <c r="K8821" i="13"/>
  <c r="K8825" i="13"/>
  <c r="K8829" i="13"/>
  <c r="K8833" i="13"/>
  <c r="K8837" i="13"/>
  <c r="K8841" i="13"/>
  <c r="K8845" i="13"/>
  <c r="K8849" i="13"/>
  <c r="K8853" i="13"/>
  <c r="K8857" i="13"/>
  <c r="K8861" i="13"/>
  <c r="K8865" i="13"/>
  <c r="K8869" i="13"/>
  <c r="K8873" i="13"/>
  <c r="K8877" i="13"/>
  <c r="K8881" i="13"/>
  <c r="K8885" i="13"/>
  <c r="K8889" i="13"/>
  <c r="K8893" i="13"/>
  <c r="K8897" i="13"/>
  <c r="K8901" i="13"/>
  <c r="K8905" i="13"/>
  <c r="K8909" i="13"/>
  <c r="K8913" i="13"/>
  <c r="K8917" i="13"/>
  <c r="K8921" i="13"/>
  <c r="K8925" i="13"/>
  <c r="K8929" i="13"/>
  <c r="K8933" i="13"/>
  <c r="K8937" i="13"/>
  <c r="K8941" i="13"/>
  <c r="K8945" i="13"/>
  <c r="K8949" i="13"/>
  <c r="K8953" i="13"/>
  <c r="K8957" i="13"/>
  <c r="K8961" i="13"/>
  <c r="K8965" i="13"/>
  <c r="K8969" i="13"/>
  <c r="K8973" i="13"/>
  <c r="K8977" i="13"/>
  <c r="K8981" i="13"/>
  <c r="K8985" i="13"/>
  <c r="K8989" i="13"/>
  <c r="K8993" i="13"/>
  <c r="K8997" i="13"/>
  <c r="K9001" i="13"/>
  <c r="K9005" i="13"/>
  <c r="K9009" i="13"/>
  <c r="K9013" i="13"/>
  <c r="K9017" i="13"/>
  <c r="K9021" i="13"/>
  <c r="K9025" i="13"/>
  <c r="K9029" i="13"/>
  <c r="K9033" i="13"/>
  <c r="K9037" i="13"/>
  <c r="K9041" i="13"/>
  <c r="K9045" i="13"/>
  <c r="K9049" i="13"/>
  <c r="K9053" i="13"/>
  <c r="K9057" i="13"/>
  <c r="K9061" i="13"/>
  <c r="K9065" i="13"/>
  <c r="K9069" i="13"/>
  <c r="K9073" i="13"/>
  <c r="K9077" i="13"/>
  <c r="K9081" i="13"/>
  <c r="K9085" i="13"/>
  <c r="K9089" i="13"/>
  <c r="K9093" i="13"/>
  <c r="K9097" i="13"/>
  <c r="K9101" i="13"/>
  <c r="K9105" i="13"/>
  <c r="K9109" i="13"/>
  <c r="K9113" i="13"/>
  <c r="K9117" i="13"/>
  <c r="K9121" i="13"/>
  <c r="K9125" i="13"/>
  <c r="K9129" i="13"/>
  <c r="K9133" i="13"/>
  <c r="K9137" i="13"/>
  <c r="K9141" i="13"/>
  <c r="K9145" i="13"/>
  <c r="K9149" i="13"/>
  <c r="K9153" i="13"/>
  <c r="K9157" i="13"/>
  <c r="K9161" i="13"/>
  <c r="K9165" i="13"/>
  <c r="K9169" i="13"/>
  <c r="K9173" i="13"/>
  <c r="K9177" i="13"/>
  <c r="K9181" i="13"/>
  <c r="K9185" i="13"/>
  <c r="K9189" i="13"/>
  <c r="K9193" i="13"/>
  <c r="K9197" i="13"/>
  <c r="K9201" i="13"/>
  <c r="K9205" i="13"/>
  <c r="K9209" i="13"/>
  <c r="K9213" i="13"/>
  <c r="K9217" i="13"/>
  <c r="K9221" i="13"/>
  <c r="K9225" i="13"/>
  <c r="K9229" i="13"/>
  <c r="K9233" i="13"/>
  <c r="K9237" i="13"/>
  <c r="K9241" i="13"/>
  <c r="K9245" i="13"/>
  <c r="K9249" i="13"/>
  <c r="K9253" i="13"/>
  <c r="K9257" i="13"/>
  <c r="K9261" i="13"/>
  <c r="K9265" i="13"/>
  <c r="K9269" i="13"/>
  <c r="K9273" i="13"/>
  <c r="K9277" i="13"/>
  <c r="K9281" i="13"/>
  <c r="K9285" i="13"/>
  <c r="K9289" i="13"/>
  <c r="K9293" i="13"/>
  <c r="K9297" i="13"/>
  <c r="K9301" i="13"/>
  <c r="K9305" i="13"/>
  <c r="K9309" i="13"/>
  <c r="K9313" i="13"/>
  <c r="K9317" i="13"/>
  <c r="K9321" i="13"/>
  <c r="K9325" i="13"/>
  <c r="K9329" i="13"/>
  <c r="K9333" i="13"/>
  <c r="K9337" i="13"/>
  <c r="K9341" i="13"/>
  <c r="K9345" i="13"/>
  <c r="K9349" i="13"/>
  <c r="K9353" i="13"/>
  <c r="K9357" i="13"/>
  <c r="K9361" i="13"/>
  <c r="K9365" i="13"/>
  <c r="K9369" i="13"/>
  <c r="K9373" i="13"/>
  <c r="K9377" i="13"/>
  <c r="K9381" i="13"/>
  <c r="K9385" i="13"/>
  <c r="K9389" i="13"/>
  <c r="K9393" i="13"/>
  <c r="K9397" i="13"/>
  <c r="K9401" i="13"/>
  <c r="K9405" i="13"/>
  <c r="K9409" i="13"/>
  <c r="K9413" i="13"/>
  <c r="K9417" i="13"/>
  <c r="K9421" i="13"/>
  <c r="K9425" i="13"/>
  <c r="K9429" i="13"/>
  <c r="K9433" i="13"/>
  <c r="K9437" i="13"/>
  <c r="K9441" i="13"/>
  <c r="K9445" i="13"/>
  <c r="K9449" i="13"/>
  <c r="K9453" i="13"/>
  <c r="K9457" i="13"/>
  <c r="K9461" i="13"/>
  <c r="K9465" i="13"/>
  <c r="K9469" i="13"/>
  <c r="K9473" i="13"/>
  <c r="K9477" i="13"/>
  <c r="K9481" i="13"/>
  <c r="K9485" i="13"/>
  <c r="K9489" i="13"/>
  <c r="K9493" i="13"/>
  <c r="K9497" i="13"/>
  <c r="K9501" i="13"/>
  <c r="K9505" i="13"/>
  <c r="K9509" i="13"/>
  <c r="K9513" i="13"/>
  <c r="K9517" i="13"/>
  <c r="K9521" i="13"/>
  <c r="K9525" i="13"/>
  <c r="K9529" i="13"/>
  <c r="K9533" i="13"/>
  <c r="K9537" i="13"/>
  <c r="K9541" i="13"/>
  <c r="K9545" i="13"/>
  <c r="K9549" i="13"/>
  <c r="K9553" i="13"/>
  <c r="K9557" i="13"/>
  <c r="K9561" i="13"/>
  <c r="K9565" i="13"/>
  <c r="K9569" i="13"/>
  <c r="K9573" i="13"/>
  <c r="K9577" i="13"/>
  <c r="K9581" i="13"/>
  <c r="K9585" i="13"/>
  <c r="K9589" i="13"/>
  <c r="K9593" i="13"/>
  <c r="K9597" i="13"/>
  <c r="K9601" i="13"/>
  <c r="K9605" i="13"/>
  <c r="K9609" i="13"/>
  <c r="K9613" i="13"/>
  <c r="K9617" i="13"/>
  <c r="K9621" i="13"/>
  <c r="K9625" i="13"/>
  <c r="K9629" i="13"/>
  <c r="K9633" i="13"/>
  <c r="K9637" i="13"/>
  <c r="K9641" i="13"/>
  <c r="K9645" i="13"/>
  <c r="K9649" i="13"/>
  <c r="K9653" i="13"/>
  <c r="K9657" i="13"/>
  <c r="K9661" i="13"/>
  <c r="K9665" i="13"/>
  <c r="K9669" i="13"/>
  <c r="K9673" i="13"/>
  <c r="K9677" i="13"/>
  <c r="K9681" i="13"/>
  <c r="K9685" i="13"/>
  <c r="K9689" i="13"/>
  <c r="K9693" i="13"/>
  <c r="K9697" i="13"/>
  <c r="K9701" i="13"/>
  <c r="K9705" i="13"/>
  <c r="K9709" i="13"/>
  <c r="K9713" i="13"/>
  <c r="K9717" i="13"/>
  <c r="K9721" i="13"/>
  <c r="K9725" i="13"/>
  <c r="K9729" i="13"/>
  <c r="K9733" i="13"/>
  <c r="K9737" i="13"/>
  <c r="K9741" i="13"/>
  <c r="K9745" i="13"/>
  <c r="K9749" i="13"/>
  <c r="K9753" i="13"/>
  <c r="K9757" i="13"/>
  <c r="K9761" i="13"/>
  <c r="K9765" i="13"/>
  <c r="K9769" i="13"/>
  <c r="K9773" i="13"/>
  <c r="K9777" i="13"/>
  <c r="K9781" i="13"/>
  <c r="K9785" i="13"/>
  <c r="K9789" i="13"/>
  <c r="K9793" i="13"/>
  <c r="K9797" i="13"/>
  <c r="K9801" i="13"/>
  <c r="K9805" i="13"/>
  <c r="K9809" i="13"/>
  <c r="K9813" i="13"/>
  <c r="K9817" i="13"/>
  <c r="K9821" i="13"/>
  <c r="K9825" i="13"/>
  <c r="K9829" i="13"/>
  <c r="K9833" i="13"/>
  <c r="K9837" i="13"/>
  <c r="K9841" i="13"/>
  <c r="K9845" i="13"/>
  <c r="K9849" i="13"/>
  <c r="K9853" i="13"/>
  <c r="K9857" i="13"/>
  <c r="K9861" i="13"/>
  <c r="K9865" i="13"/>
  <c r="K9869" i="13"/>
  <c r="K9873" i="13"/>
  <c r="K9877" i="13"/>
  <c r="K9881" i="13"/>
  <c r="K9885" i="13"/>
  <c r="K9889" i="13"/>
  <c r="K9893" i="13"/>
  <c r="K9897" i="13"/>
  <c r="K9901" i="13"/>
  <c r="K9905" i="13"/>
  <c r="K9909" i="13"/>
  <c r="K9913" i="13"/>
  <c r="K9917" i="13"/>
  <c r="K9921" i="13"/>
  <c r="K9925" i="13"/>
  <c r="K9929" i="13"/>
  <c r="K9933" i="13"/>
  <c r="K9937" i="13"/>
  <c r="K9941" i="13"/>
  <c r="K9945" i="13"/>
  <c r="K9949" i="13"/>
  <c r="K9953" i="13"/>
  <c r="K9957" i="13"/>
  <c r="K9961" i="13"/>
  <c r="K9965" i="13"/>
  <c r="K9969" i="13"/>
  <c r="K9973" i="13"/>
  <c r="K9977" i="13"/>
  <c r="K9981" i="13"/>
  <c r="K9985" i="13"/>
  <c r="K9989" i="13"/>
  <c r="K9993" i="13"/>
  <c r="K9997" i="13"/>
  <c r="K10001" i="13"/>
  <c r="K10005" i="13"/>
  <c r="K10009" i="13"/>
  <c r="K10013" i="13"/>
  <c r="K10017" i="13"/>
  <c r="K10021" i="13"/>
  <c r="K10025" i="13"/>
  <c r="K10029" i="13"/>
  <c r="K10033" i="13"/>
  <c r="K10037" i="13"/>
  <c r="K10041" i="13"/>
  <c r="K10045" i="13"/>
  <c r="K10049" i="13"/>
  <c r="K10053" i="13"/>
  <c r="K10057" i="13"/>
  <c r="K10061" i="13"/>
  <c r="K10065" i="13"/>
  <c r="K10069" i="13"/>
  <c r="K10073" i="13"/>
  <c r="K10077" i="13"/>
  <c r="K10081" i="13"/>
  <c r="K10085" i="13"/>
  <c r="K10089" i="13"/>
  <c r="K10093" i="13"/>
  <c r="K10097" i="13"/>
  <c r="K10101" i="13"/>
  <c r="K10105" i="13"/>
  <c r="K10109" i="13"/>
  <c r="K10113" i="13"/>
  <c r="K10117" i="13"/>
  <c r="K10121" i="13"/>
  <c r="K10125" i="13"/>
  <c r="K10129" i="13"/>
  <c r="K10133" i="13"/>
  <c r="K10137" i="13"/>
  <c r="K10141" i="13"/>
  <c r="K10145" i="13"/>
  <c r="K10149" i="13"/>
  <c r="K10153" i="13"/>
  <c r="K10157" i="13"/>
  <c r="K10161" i="13"/>
  <c r="K10165" i="13"/>
  <c r="K10169" i="13"/>
  <c r="K10173" i="13"/>
  <c r="K10177" i="13"/>
  <c r="K10181" i="13"/>
  <c r="K10185" i="13"/>
  <c r="K10189" i="13"/>
  <c r="K10193" i="13"/>
  <c r="K10197" i="13"/>
  <c r="K10201" i="13"/>
  <c r="K10205" i="13"/>
  <c r="K10209" i="13"/>
  <c r="K10213" i="13"/>
  <c r="K10217" i="13"/>
  <c r="K10221" i="13"/>
  <c r="K10225" i="13"/>
  <c r="K10229" i="13"/>
  <c r="K10233" i="13"/>
  <c r="K10237" i="13"/>
  <c r="K10241" i="13"/>
  <c r="K10245" i="13"/>
  <c r="K10249" i="13"/>
  <c r="K10253" i="13"/>
  <c r="K10257" i="13"/>
  <c r="K10261" i="13"/>
  <c r="K10265" i="13"/>
  <c r="K10269" i="13"/>
  <c r="K10273" i="13"/>
  <c r="K10277" i="13"/>
  <c r="K10281" i="13"/>
  <c r="K10285" i="13"/>
  <c r="K10289" i="13"/>
  <c r="K10293" i="13"/>
  <c r="K10297" i="13"/>
  <c r="K10301" i="13"/>
  <c r="K10305" i="13"/>
  <c r="K10309" i="13"/>
  <c r="K10313" i="13"/>
  <c r="K10317" i="13"/>
  <c r="K10321" i="13"/>
  <c r="K10325" i="13"/>
  <c r="K10329" i="13"/>
  <c r="K10333" i="13"/>
  <c r="K10337" i="13"/>
  <c r="K10341" i="13"/>
  <c r="K10345" i="13"/>
  <c r="K10349" i="13"/>
  <c r="K10353" i="13"/>
  <c r="K10357" i="13"/>
  <c r="K10361" i="13"/>
  <c r="K10365" i="13"/>
  <c r="K10369" i="13"/>
  <c r="K10373" i="13"/>
  <c r="K10377" i="13"/>
  <c r="K10381" i="13"/>
  <c r="K10385" i="13"/>
  <c r="K10389" i="13"/>
  <c r="K10393" i="13"/>
  <c r="K10397" i="13"/>
  <c r="K10401" i="13"/>
  <c r="K10405" i="13"/>
  <c r="K10409" i="13"/>
  <c r="K10413" i="13"/>
  <c r="K10417" i="13"/>
  <c r="K10421" i="13"/>
  <c r="K10425" i="13"/>
  <c r="K10429" i="13"/>
  <c r="K10433" i="13"/>
  <c r="K10437" i="13"/>
  <c r="K10441" i="13"/>
  <c r="K10445" i="13"/>
  <c r="K10449" i="13"/>
  <c r="K10453" i="13"/>
  <c r="K10457" i="13"/>
  <c r="K10461" i="13"/>
  <c r="K10465" i="13"/>
  <c r="K10469" i="13"/>
  <c r="K10473" i="13"/>
  <c r="K10477" i="13"/>
  <c r="K10481" i="13"/>
  <c r="K10485" i="13"/>
  <c r="K10489" i="13"/>
  <c r="K10493" i="13"/>
  <c r="K10497" i="13"/>
  <c r="K10501" i="13"/>
  <c r="K10505" i="13"/>
  <c r="K10509" i="13"/>
  <c r="K10513" i="13"/>
  <c r="K10517" i="13"/>
  <c r="K10521" i="13"/>
  <c r="K10525" i="13"/>
  <c r="K10529" i="13"/>
  <c r="K10533" i="13"/>
  <c r="K10537" i="13"/>
  <c r="K10541" i="13"/>
  <c r="K10545" i="13"/>
  <c r="K10549" i="13"/>
  <c r="K10553" i="13"/>
  <c r="K10557" i="13"/>
  <c r="K10561" i="13"/>
  <c r="K10565" i="13"/>
  <c r="K10569" i="13"/>
  <c r="K10573" i="13"/>
  <c r="K10577" i="13"/>
  <c r="K10581" i="13"/>
  <c r="K10585" i="13"/>
  <c r="K10589" i="13"/>
  <c r="K10593" i="13"/>
  <c r="K10597" i="13"/>
  <c r="K10601" i="13"/>
  <c r="K10605" i="13"/>
  <c r="K10609" i="13"/>
  <c r="K10613" i="13"/>
  <c r="K10617" i="13"/>
  <c r="K10621" i="13"/>
  <c r="K10625" i="13"/>
  <c r="K10629" i="13"/>
  <c r="K10633" i="13"/>
  <c r="K10637" i="13"/>
  <c r="K10641" i="13"/>
  <c r="K10645" i="13"/>
  <c r="K10649" i="13"/>
  <c r="K10653" i="13"/>
  <c r="K3265" i="13"/>
  <c r="K3754" i="13"/>
  <c r="K4266" i="13"/>
  <c r="K4585" i="13"/>
  <c r="K4841" i="13"/>
  <c r="K5021" i="13"/>
  <c r="K5172" i="13"/>
  <c r="K5236" i="13"/>
  <c r="K5428" i="13"/>
  <c r="K5556" i="13"/>
  <c r="K5684" i="13"/>
  <c r="K5768" i="13"/>
  <c r="K5832" i="13"/>
  <c r="K5896" i="13"/>
  <c r="K5960" i="13"/>
  <c r="K6024" i="13"/>
  <c r="K6088" i="13"/>
  <c r="K6152" i="13"/>
  <c r="K6216" i="13"/>
  <c r="K6280" i="13"/>
  <c r="K6336" i="13"/>
  <c r="K6377" i="13"/>
  <c r="K6416" i="13"/>
  <c r="K6437" i="13"/>
  <c r="K6458" i="13"/>
  <c r="K6480" i="13"/>
  <c r="K6501" i="13"/>
  <c r="K6522" i="13"/>
  <c r="K6544" i="13"/>
  <c r="K6565" i="13"/>
  <c r="K6586" i="13"/>
  <c r="K6608" i="13"/>
  <c r="K6629" i="13"/>
  <c r="K6650" i="13"/>
  <c r="K6672" i="13"/>
  <c r="K6693" i="13"/>
  <c r="K6714" i="13"/>
  <c r="K6736" i="13"/>
  <c r="K6757" i="13"/>
  <c r="K6778" i="13"/>
  <c r="K6810" i="13"/>
  <c r="K6832" i="13"/>
  <c r="K6853" i="13"/>
  <c r="K6874" i="13"/>
  <c r="K6896" i="13"/>
  <c r="K6917" i="13"/>
  <c r="K6938" i="13"/>
  <c r="K6960" i="13"/>
  <c r="K6981" i="13"/>
  <c r="K7002" i="13"/>
  <c r="K7019" i="13"/>
  <c r="K7035" i="13"/>
  <c r="K7051" i="13"/>
  <c r="K7067" i="13"/>
  <c r="K7083" i="13"/>
  <c r="K7099" i="13"/>
  <c r="K7115" i="13"/>
  <c r="K7131" i="13"/>
  <c r="K7147" i="13"/>
  <c r="K7163" i="13"/>
  <c r="K7179" i="13"/>
  <c r="K7195" i="13"/>
  <c r="K7211" i="13"/>
  <c r="K7227" i="13"/>
  <c r="K7243" i="13"/>
  <c r="K7259" i="13"/>
  <c r="K7275" i="13"/>
  <c r="K7291" i="13"/>
  <c r="K7307" i="13"/>
  <c r="K7323" i="13"/>
  <c r="K7339" i="13"/>
  <c r="K7355" i="13"/>
  <c r="K7371" i="13"/>
  <c r="K7387" i="13"/>
  <c r="K7395" i="13"/>
  <c r="K7411" i="13"/>
  <c r="K7435" i="13"/>
  <c r="K7451" i="13"/>
  <c r="K7467" i="13"/>
  <c r="K7475" i="13"/>
  <c r="K7491" i="13"/>
  <c r="K7515" i="13"/>
  <c r="K7531" i="13"/>
  <c r="K7539" i="13"/>
  <c r="K7547" i="13"/>
  <c r="K7555" i="13"/>
  <c r="K7563" i="13"/>
  <c r="K7571" i="13"/>
  <c r="K7575" i="13"/>
  <c r="K7579" i="13"/>
  <c r="K7583" i="13"/>
  <c r="K7587" i="13"/>
  <c r="K7591" i="13"/>
  <c r="K7599" i="13"/>
  <c r="K7603" i="13"/>
  <c r="K7611" i="13"/>
  <c r="K7619" i="13"/>
  <c r="K7627" i="13"/>
  <c r="K7635" i="13"/>
  <c r="K7643" i="13"/>
  <c r="K7651" i="13"/>
  <c r="K7659" i="13"/>
  <c r="K7667" i="13"/>
  <c r="K7675" i="13"/>
  <c r="K7683" i="13"/>
  <c r="K7691" i="13"/>
  <c r="K7699" i="13"/>
  <c r="K7707" i="13"/>
  <c r="K7719" i="13"/>
  <c r="K7727" i="13"/>
  <c r="K7735" i="13"/>
  <c r="K7739" i="13"/>
  <c r="K7747" i="13"/>
  <c r="K7755" i="13"/>
  <c r="K7763" i="13"/>
  <c r="K7771" i="13"/>
  <c r="K7779" i="13"/>
  <c r="K7787" i="13"/>
  <c r="K7795" i="13"/>
  <c r="K7803" i="13"/>
  <c r="K7811" i="13"/>
  <c r="K7819" i="13"/>
  <c r="K7827" i="13"/>
  <c r="K7839" i="13"/>
  <c r="K7847" i="13"/>
  <c r="K7851" i="13"/>
  <c r="K7859" i="13"/>
  <c r="K7867" i="13"/>
  <c r="K7875" i="13"/>
  <c r="K7887" i="13"/>
  <c r="K7895" i="13"/>
  <c r="K7903" i="13"/>
  <c r="K7911" i="13"/>
  <c r="K7919" i="13"/>
  <c r="K7927" i="13"/>
  <c r="K7935" i="13"/>
  <c r="K7943" i="13"/>
  <c r="K7951" i="13"/>
  <c r="K7959" i="13"/>
  <c r="K7967" i="13"/>
  <c r="K7975" i="13"/>
  <c r="K7983" i="13"/>
  <c r="K7991" i="13"/>
  <c r="K7999" i="13"/>
  <c r="K8007" i="13"/>
  <c r="K8015" i="13"/>
  <c r="K8023" i="13"/>
  <c r="K8031" i="13"/>
  <c r="K8039" i="13"/>
  <c r="K8047" i="13"/>
  <c r="K8055" i="13"/>
  <c r="K8063" i="13"/>
  <c r="K8071" i="13"/>
  <c r="K8079" i="13"/>
  <c r="K8087" i="13"/>
  <c r="K8095" i="13"/>
  <c r="K8103" i="13"/>
  <c r="K8111" i="13"/>
  <c r="K8119" i="13"/>
  <c r="K8127" i="13"/>
  <c r="K8135" i="13"/>
  <c r="K8143" i="13"/>
  <c r="K8151" i="13"/>
  <c r="K8159" i="13"/>
  <c r="K8167" i="13"/>
  <c r="K8175" i="13"/>
  <c r="K8183" i="13"/>
  <c r="K8191" i="13"/>
  <c r="K8199" i="13"/>
  <c r="K8207" i="13"/>
  <c r="K8215" i="13"/>
  <c r="K8223" i="13"/>
  <c r="K8231" i="13"/>
  <c r="K8239" i="13"/>
  <c r="K8247" i="13"/>
  <c r="K8255" i="13"/>
  <c r="K8263" i="13"/>
  <c r="K8271" i="13"/>
  <c r="K8279" i="13"/>
  <c r="K8287" i="13"/>
  <c r="K8295" i="13"/>
  <c r="K8303" i="13"/>
  <c r="K8311" i="13"/>
  <c r="K8319" i="13"/>
  <c r="K8327" i="13"/>
  <c r="K8335" i="13"/>
  <c r="K8343" i="13"/>
  <c r="K8351" i="13"/>
  <c r="K8359" i="13"/>
  <c r="K8367" i="13"/>
  <c r="K8379" i="13"/>
  <c r="K8387" i="13"/>
  <c r="K8395" i="13"/>
  <c r="K8403" i="13"/>
  <c r="K8411" i="13"/>
  <c r="K8419" i="13"/>
  <c r="K8427" i="13"/>
  <c r="K8435" i="13"/>
  <c r="K8443" i="13"/>
  <c r="K8451" i="13"/>
  <c r="K8459" i="13"/>
  <c r="K8467" i="13"/>
  <c r="K8475" i="13"/>
  <c r="K8483" i="13"/>
  <c r="K8491" i="13"/>
  <c r="K8499" i="13"/>
  <c r="K8511" i="13"/>
  <c r="K8519" i="13"/>
  <c r="K8527" i="13"/>
  <c r="K8535" i="13"/>
  <c r="K8539" i="13"/>
  <c r="K8551" i="13"/>
  <c r="K8559" i="13"/>
  <c r="K8563" i="13"/>
  <c r="K8571" i="13"/>
  <c r="K8579" i="13"/>
  <c r="K8591" i="13"/>
  <c r="K8599" i="13"/>
  <c r="K8607" i="13"/>
  <c r="K8615" i="13"/>
  <c r="K8623" i="13"/>
  <c r="K8631" i="13"/>
  <c r="K8639" i="13"/>
  <c r="K8647" i="13"/>
  <c r="K8655" i="13"/>
  <c r="K8663" i="13"/>
  <c r="K8671" i="13"/>
  <c r="K8679" i="13"/>
  <c r="K8687" i="13"/>
  <c r="K8695" i="13"/>
  <c r="K8703" i="13"/>
  <c r="K8711" i="13"/>
  <c r="K8719" i="13"/>
  <c r="K8727" i="13"/>
  <c r="K8735" i="13"/>
  <c r="K8743" i="13"/>
  <c r="K8751" i="13"/>
  <c r="K8759" i="13"/>
  <c r="K8767" i="13"/>
  <c r="K8775" i="13"/>
  <c r="K8783" i="13"/>
  <c r="K8791" i="13"/>
  <c r="K8799" i="13"/>
  <c r="K8807" i="13"/>
  <c r="K8815" i="13"/>
  <c r="K8823" i="13"/>
  <c r="K8831" i="13"/>
  <c r="K8839" i="13"/>
  <c r="K8847" i="13"/>
  <c r="K8855" i="13"/>
  <c r="K8863" i="13"/>
  <c r="K8871" i="13"/>
  <c r="K8879" i="13"/>
  <c r="K8887" i="13"/>
  <c r="K8895" i="13"/>
  <c r="K8903" i="13"/>
  <c r="K8911" i="13"/>
  <c r="K8919" i="13"/>
  <c r="K8927" i="13"/>
  <c r="K8935" i="13"/>
  <c r="K8943" i="13"/>
  <c r="K8951" i="13"/>
  <c r="K8959" i="13"/>
  <c r="K8967" i="13"/>
  <c r="K8975" i="13"/>
  <c r="K8983" i="13"/>
  <c r="K8991" i="13"/>
  <c r="K8999" i="13"/>
  <c r="K9007" i="13"/>
  <c r="K9015" i="13"/>
  <c r="K9023" i="13"/>
  <c r="K9031" i="13"/>
  <c r="K9039" i="13"/>
  <c r="K9047" i="13"/>
  <c r="K9055" i="13"/>
  <c r="K9063" i="13"/>
  <c r="K9071" i="13"/>
  <c r="K9079" i="13"/>
  <c r="K9087" i="13"/>
  <c r="K9095" i="13"/>
  <c r="K9103" i="13"/>
  <c r="K9111" i="13"/>
  <c r="K9119" i="13"/>
  <c r="K9127" i="13"/>
  <c r="K9135" i="13"/>
  <c r="K9143" i="13"/>
  <c r="K9155" i="13"/>
  <c r="K9163" i="13"/>
  <c r="K9171" i="13"/>
  <c r="K9179" i="13"/>
  <c r="K9187" i="13"/>
  <c r="K9195" i="13"/>
  <c r="K9203" i="13"/>
  <c r="K9211" i="13"/>
  <c r="K9219" i="13"/>
  <c r="K9227" i="13"/>
  <c r="K9235" i="13"/>
  <c r="K9243" i="13"/>
  <c r="K9251" i="13"/>
  <c r="K9259" i="13"/>
  <c r="K9267" i="13"/>
  <c r="K9275" i="13"/>
  <c r="K9283" i="13"/>
  <c r="K9291" i="13"/>
  <c r="K9299" i="13"/>
  <c r="K9307" i="13"/>
  <c r="K9315" i="13"/>
  <c r="K9323" i="13"/>
  <c r="K9331" i="13"/>
  <c r="K9339" i="13"/>
  <c r="K9347" i="13"/>
  <c r="K9355" i="13"/>
  <c r="K9367" i="13"/>
  <c r="K9375" i="13"/>
  <c r="K9383" i="13"/>
  <c r="K9391" i="13"/>
  <c r="K9399" i="13"/>
  <c r="K9407" i="13"/>
  <c r="K9415" i="13"/>
  <c r="K9423" i="13"/>
  <c r="K9431" i="13"/>
  <c r="K9439" i="13"/>
  <c r="K9447" i="13"/>
  <c r="K9455" i="13"/>
  <c r="K9463" i="13"/>
  <c r="K9471" i="13"/>
  <c r="K9479" i="13"/>
  <c r="K9487" i="13"/>
  <c r="K9495" i="13"/>
  <c r="K9503" i="13"/>
  <c r="K9511" i="13"/>
  <c r="K9519" i="13"/>
  <c r="K9527" i="13"/>
  <c r="K9535" i="13"/>
  <c r="K9543" i="13"/>
  <c r="K9551" i="13"/>
  <c r="K9559" i="13"/>
  <c r="K9567" i="13"/>
  <c r="K9575" i="13"/>
  <c r="K9583" i="13"/>
  <c r="K9591" i="13"/>
  <c r="K9599" i="13"/>
  <c r="K9607" i="13"/>
  <c r="K9615" i="13"/>
  <c r="K9623" i="13"/>
  <c r="K9631" i="13"/>
  <c r="K9639" i="13"/>
  <c r="K9647" i="13"/>
  <c r="K9655" i="13"/>
  <c r="K9663" i="13"/>
  <c r="K9671" i="13"/>
  <c r="K9679" i="13"/>
  <c r="K9687" i="13"/>
  <c r="K9695" i="13"/>
  <c r="K9703" i="13"/>
  <c r="K9711" i="13"/>
  <c r="K9719" i="13"/>
  <c r="K9727" i="13"/>
  <c r="K9735" i="13"/>
  <c r="K9743" i="13"/>
  <c r="K9751" i="13"/>
  <c r="K9759" i="13"/>
  <c r="K9767" i="13"/>
  <c r="K9775" i="13"/>
  <c r="K9783" i="13"/>
  <c r="K9791" i="13"/>
  <c r="K9799" i="13"/>
  <c r="K9807" i="13"/>
  <c r="K9815" i="13"/>
  <c r="K9819" i="13"/>
  <c r="K9823" i="13"/>
  <c r="K9827" i="13"/>
  <c r="K1719" i="13"/>
  <c r="K3050" i="13"/>
  <c r="K3585" i="13"/>
  <c r="K3914" i="13"/>
  <c r="K4170" i="13"/>
  <c r="K4402" i="13"/>
  <c r="K4537" i="13"/>
  <c r="K4665" i="13"/>
  <c r="K4793" i="13"/>
  <c r="K4903" i="13"/>
  <c r="K4989" i="13"/>
  <c r="K5074" i="13"/>
  <c r="K5148" i="13"/>
  <c r="K5212" i="13"/>
  <c r="K5276" i="13"/>
  <c r="K5340" i="13"/>
  <c r="K5404" i="13"/>
  <c r="K5468" i="13"/>
  <c r="K5532" i="13"/>
  <c r="K5596" i="13"/>
  <c r="K5660" i="13"/>
  <c r="K5724" i="13"/>
  <c r="K5756" i="13"/>
  <c r="K5788" i="13"/>
  <c r="K5820" i="13"/>
  <c r="K5852" i="13"/>
  <c r="K5884" i="13"/>
  <c r="K5916" i="13"/>
  <c r="K5948" i="13"/>
  <c r="K5980" i="13"/>
  <c r="K6012" i="13"/>
  <c r="K6044" i="13"/>
  <c r="K6076" i="13"/>
  <c r="K6108" i="13"/>
  <c r="K6140" i="13"/>
  <c r="K6172" i="13"/>
  <c r="K6204" i="13"/>
  <c r="K6236" i="13"/>
  <c r="K6268" i="13"/>
  <c r="K6300" i="13"/>
  <c r="K6328" i="13"/>
  <c r="K6348" i="13"/>
  <c r="K6369" i="13"/>
  <c r="K6392" i="13"/>
  <c r="K6409" i="13"/>
  <c r="K6422" i="13"/>
  <c r="K6433" i="13"/>
  <c r="K6444" i="13"/>
  <c r="K6454" i="13"/>
  <c r="K6465" i="13"/>
  <c r="K6476" i="13"/>
  <c r="K6486" i="13"/>
  <c r="K6497" i="13"/>
  <c r="K6508" i="13"/>
  <c r="K6518" i="13"/>
  <c r="K6529" i="13"/>
  <c r="K6540" i="13"/>
  <c r="K6550" i="13"/>
  <c r="K6561" i="13"/>
  <c r="K6572" i="13"/>
  <c r="K6582" i="13"/>
  <c r="K6593" i="13"/>
  <c r="K6604" i="13"/>
  <c r="K6614" i="13"/>
  <c r="K6625" i="13"/>
  <c r="K6636" i="13"/>
  <c r="K6646" i="13"/>
  <c r="K6657" i="13"/>
  <c r="K6668" i="13"/>
  <c r="K6678" i="13"/>
  <c r="K6689" i="13"/>
  <c r="K6700" i="13"/>
  <c r="K6710" i="13"/>
  <c r="K6721" i="13"/>
  <c r="K6732" i="13"/>
  <c r="K6742" i="13"/>
  <c r="K6753" i="13"/>
  <c r="K6764" i="13"/>
  <c r="K6774" i="13"/>
  <c r="K6785" i="13"/>
  <c r="K6796" i="13"/>
  <c r="K6806" i="13"/>
  <c r="K6817" i="13"/>
  <c r="K6828" i="13"/>
  <c r="K6838" i="13"/>
  <c r="K6849" i="13"/>
  <c r="K6860" i="13"/>
  <c r="K6870" i="13"/>
  <c r="K6881" i="13"/>
  <c r="K6892" i="13"/>
  <c r="K6902" i="13"/>
  <c r="K6913" i="13"/>
  <c r="K6924" i="13"/>
  <c r="K6934" i="13"/>
  <c r="K6945" i="13"/>
  <c r="K6956" i="13"/>
  <c r="K6966" i="13"/>
  <c r="K6977" i="13"/>
  <c r="K6988" i="13"/>
  <c r="K6998" i="13"/>
  <c r="K7008" i="13"/>
  <c r="K7016" i="13"/>
  <c r="K7024" i="13"/>
  <c r="K7032" i="13"/>
  <c r="K7040" i="13"/>
  <c r="K7048" i="13"/>
  <c r="K7056" i="13"/>
  <c r="K7064" i="13"/>
  <c r="K7072" i="13"/>
  <c r="K7080" i="13"/>
  <c r="K7088" i="13"/>
  <c r="K7096" i="13"/>
  <c r="K7104" i="13"/>
  <c r="K7112" i="13"/>
  <c r="K7120" i="13"/>
  <c r="K7128" i="13"/>
  <c r="K7136" i="13"/>
  <c r="K7144" i="13"/>
  <c r="K7152" i="13"/>
  <c r="K7160" i="13"/>
  <c r="K7168" i="13"/>
  <c r="K7176" i="13"/>
  <c r="K7184" i="13"/>
  <c r="K7192" i="13"/>
  <c r="K7200" i="13"/>
  <c r="K7208" i="13"/>
  <c r="K7216" i="13"/>
  <c r="K7224" i="13"/>
  <c r="K7232" i="13"/>
  <c r="K7240" i="13"/>
  <c r="K7248" i="13"/>
  <c r="K7256" i="13"/>
  <c r="K7264" i="13"/>
  <c r="K7272" i="13"/>
  <c r="K7280" i="13"/>
  <c r="K7288" i="13"/>
  <c r="K7296" i="13"/>
  <c r="K7304" i="13"/>
  <c r="K7312" i="13"/>
  <c r="K7320" i="13"/>
  <c r="K7328" i="13"/>
  <c r="K7336" i="13"/>
  <c r="K7344" i="13"/>
  <c r="K7352" i="13"/>
  <c r="K7360" i="13"/>
  <c r="K7368" i="13"/>
  <c r="K7376" i="13"/>
  <c r="K7384" i="13"/>
  <c r="K7392" i="13"/>
  <c r="K7400" i="13"/>
  <c r="K7408" i="13"/>
  <c r="K7416" i="13"/>
  <c r="K7424" i="13"/>
  <c r="K7432" i="13"/>
  <c r="K7440" i="13"/>
  <c r="K7448" i="13"/>
  <c r="K7456" i="13"/>
  <c r="K7464" i="13"/>
  <c r="K7472" i="13"/>
  <c r="K7480" i="13"/>
  <c r="K7488" i="13"/>
  <c r="K7496" i="13"/>
  <c r="K7504" i="13"/>
  <c r="K7512" i="13"/>
  <c r="K7520" i="13"/>
  <c r="K7528" i="13"/>
  <c r="K7536" i="13"/>
  <c r="K7544" i="13"/>
  <c r="K7552" i="13"/>
  <c r="K7560" i="13"/>
  <c r="K7568" i="13"/>
  <c r="K7574" i="13"/>
  <c r="K7578" i="13"/>
  <c r="K7582" i="13"/>
  <c r="K7586" i="13"/>
  <c r="K7590" i="13"/>
  <c r="K7594" i="13"/>
  <c r="K7598" i="13"/>
  <c r="K7602" i="13"/>
  <c r="K7606" i="13"/>
  <c r="K7610" i="13"/>
  <c r="K7614" i="13"/>
  <c r="K7618" i="13"/>
  <c r="K7622" i="13"/>
  <c r="K7626" i="13"/>
  <c r="K7630" i="13"/>
  <c r="K7634" i="13"/>
  <c r="K7638" i="13"/>
  <c r="K7642" i="13"/>
  <c r="K7646" i="13"/>
  <c r="K7650" i="13"/>
  <c r="K7654" i="13"/>
  <c r="K7658" i="13"/>
  <c r="K7662" i="13"/>
  <c r="K7666" i="13"/>
  <c r="K7670" i="13"/>
  <c r="K7674" i="13"/>
  <c r="K7678" i="13"/>
  <c r="K7682" i="13"/>
  <c r="K7686" i="13"/>
  <c r="K7690" i="13"/>
  <c r="K7694" i="13"/>
  <c r="K7698" i="13"/>
  <c r="K7702" i="13"/>
  <c r="K7706" i="13"/>
  <c r="K7710" i="13"/>
  <c r="K7714" i="13"/>
  <c r="K7718" i="13"/>
  <c r="K7722" i="13"/>
  <c r="K7726" i="13"/>
  <c r="K7730" i="13"/>
  <c r="K7734" i="13"/>
  <c r="K7738" i="13"/>
  <c r="K7742" i="13"/>
  <c r="K7746" i="13"/>
  <c r="K7750" i="13"/>
  <c r="K7754" i="13"/>
  <c r="K7758" i="13"/>
  <c r="K7762" i="13"/>
  <c r="K7766" i="13"/>
  <c r="K7770" i="13"/>
  <c r="K7774" i="13"/>
  <c r="K7778" i="13"/>
  <c r="K7782" i="13"/>
  <c r="K7786" i="13"/>
  <c r="K7790" i="13"/>
  <c r="K7794" i="13"/>
  <c r="K7798" i="13"/>
  <c r="K7802" i="13"/>
  <c r="K7806" i="13"/>
  <c r="K7810" i="13"/>
  <c r="K7814" i="13"/>
  <c r="K7818" i="13"/>
  <c r="K7822" i="13"/>
  <c r="K7826" i="13"/>
  <c r="K7830" i="13"/>
  <c r="K7834" i="13"/>
  <c r="K7838" i="13"/>
  <c r="K7842" i="13"/>
  <c r="K7846" i="13"/>
  <c r="K7850" i="13"/>
  <c r="K7854" i="13"/>
  <c r="K7858" i="13"/>
  <c r="K7862" i="13"/>
  <c r="K7866" i="13"/>
  <c r="K7870" i="13"/>
  <c r="K7874" i="13"/>
  <c r="K7878" i="13"/>
  <c r="K7882" i="13"/>
  <c r="K7886" i="13"/>
  <c r="K7890" i="13"/>
  <c r="K7894" i="13"/>
  <c r="K7898" i="13"/>
  <c r="K7902" i="13"/>
  <c r="K7906" i="13"/>
  <c r="K7910" i="13"/>
  <c r="K7914" i="13"/>
  <c r="K7918" i="13"/>
  <c r="K7922" i="13"/>
  <c r="K7926" i="13"/>
  <c r="K7930" i="13"/>
  <c r="K7934" i="13"/>
  <c r="K7938" i="13"/>
  <c r="K7942" i="13"/>
  <c r="K7946" i="13"/>
  <c r="K7950" i="13"/>
  <c r="K7954" i="13"/>
  <c r="K7958" i="13"/>
  <c r="K7962" i="13"/>
  <c r="K7966" i="13"/>
  <c r="K7970" i="13"/>
  <c r="K7974" i="13"/>
  <c r="K7978" i="13"/>
  <c r="K7982" i="13"/>
  <c r="K7986" i="13"/>
  <c r="K7990" i="13"/>
  <c r="K7994" i="13"/>
  <c r="K7998" i="13"/>
  <c r="K8002" i="13"/>
  <c r="K8006" i="13"/>
  <c r="K8010" i="13"/>
  <c r="K8014" i="13"/>
  <c r="K8018" i="13"/>
  <c r="K8022" i="13"/>
  <c r="K8026" i="13"/>
  <c r="K8030" i="13"/>
  <c r="K8034" i="13"/>
  <c r="K8038" i="13"/>
  <c r="K8042" i="13"/>
  <c r="K8046" i="13"/>
  <c r="K8050" i="13"/>
  <c r="K8054" i="13"/>
  <c r="K8058" i="13"/>
  <c r="K8062" i="13"/>
  <c r="K8066" i="13"/>
  <c r="K8070" i="13"/>
  <c r="K8074" i="13"/>
  <c r="K8078" i="13"/>
  <c r="K8082" i="13"/>
  <c r="K8086" i="13"/>
  <c r="K8090" i="13"/>
  <c r="K8094" i="13"/>
  <c r="K8098" i="13"/>
  <c r="K8102" i="13"/>
  <c r="K8106" i="13"/>
  <c r="K8110" i="13"/>
  <c r="K8114" i="13"/>
  <c r="K8118" i="13"/>
  <c r="K8122" i="13"/>
  <c r="K8126" i="13"/>
  <c r="K8130" i="13"/>
  <c r="K8134" i="13"/>
  <c r="K8138" i="13"/>
  <c r="K8142" i="13"/>
  <c r="K8146" i="13"/>
  <c r="K8150" i="13"/>
  <c r="K8154" i="13"/>
  <c r="K8158" i="13"/>
  <c r="K8162" i="13"/>
  <c r="K8166" i="13"/>
  <c r="K8170" i="13"/>
  <c r="K8174" i="13"/>
  <c r="K8178" i="13"/>
  <c r="K8182" i="13"/>
  <c r="K8186" i="13"/>
  <c r="K8190" i="13"/>
  <c r="K8194" i="13"/>
  <c r="K8198" i="13"/>
  <c r="K8202" i="13"/>
  <c r="K8206" i="13"/>
  <c r="K8210" i="13"/>
  <c r="K8214" i="13"/>
  <c r="K8218" i="13"/>
  <c r="K8222" i="13"/>
  <c r="K8226" i="13"/>
  <c r="K8230" i="13"/>
  <c r="K8234" i="13"/>
  <c r="K8238" i="13"/>
  <c r="K8242" i="13"/>
  <c r="K8246" i="13"/>
  <c r="K8250" i="13"/>
  <c r="K8254" i="13"/>
  <c r="K8258" i="13"/>
  <c r="K8262" i="13"/>
  <c r="K8266" i="13"/>
  <c r="K8270" i="13"/>
  <c r="K8274" i="13"/>
  <c r="K8278" i="13"/>
  <c r="K8282" i="13"/>
  <c r="K8286" i="13"/>
  <c r="K8290" i="13"/>
  <c r="K8294" i="13"/>
  <c r="K8298" i="13"/>
  <c r="K8302" i="13"/>
  <c r="K8306" i="13"/>
  <c r="K8310" i="13"/>
  <c r="K8314" i="13"/>
  <c r="K8318" i="13"/>
  <c r="K8322" i="13"/>
  <c r="K8326" i="13"/>
  <c r="K8330" i="13"/>
  <c r="K8334" i="13"/>
  <c r="K8338" i="13"/>
  <c r="K8342" i="13"/>
  <c r="K8346" i="13"/>
  <c r="K8350" i="13"/>
  <c r="K8354" i="13"/>
  <c r="K8358" i="13"/>
  <c r="K8362" i="13"/>
  <c r="K8366" i="13"/>
  <c r="K8370" i="13"/>
  <c r="K8374" i="13"/>
  <c r="K8378" i="13"/>
  <c r="K8382" i="13"/>
  <c r="K8386" i="13"/>
  <c r="K8390" i="13"/>
  <c r="K8394" i="13"/>
  <c r="K8398" i="13"/>
  <c r="K8402" i="13"/>
  <c r="K8406" i="13"/>
  <c r="K8410" i="13"/>
  <c r="K8414" i="13"/>
  <c r="K8418" i="13"/>
  <c r="K8422" i="13"/>
  <c r="K8426" i="13"/>
  <c r="K8430" i="13"/>
  <c r="K8434" i="13"/>
  <c r="K8438" i="13"/>
  <c r="K8442" i="13"/>
  <c r="K8446" i="13"/>
  <c r="K8450" i="13"/>
  <c r="K8454" i="13"/>
  <c r="K8458" i="13"/>
  <c r="K8462" i="13"/>
  <c r="K8466" i="13"/>
  <c r="K8470" i="13"/>
  <c r="K8474" i="13"/>
  <c r="K8478" i="13"/>
  <c r="K8482" i="13"/>
  <c r="K8486" i="13"/>
  <c r="K8490" i="13"/>
  <c r="K8494" i="13"/>
  <c r="K8498" i="13"/>
  <c r="K8502" i="13"/>
  <c r="K8506" i="13"/>
  <c r="K8510" i="13"/>
  <c r="K8514" i="13"/>
  <c r="K8518" i="13"/>
  <c r="K8522" i="13"/>
  <c r="K8526" i="13"/>
  <c r="K8530" i="13"/>
  <c r="K8534" i="13"/>
  <c r="K8538" i="13"/>
  <c r="K8542" i="13"/>
  <c r="K8546" i="13"/>
  <c r="K8550" i="13"/>
  <c r="K8554" i="13"/>
  <c r="K8558" i="13"/>
  <c r="K8562" i="13"/>
  <c r="K8566" i="13"/>
  <c r="K8570" i="13"/>
  <c r="K8574" i="13"/>
  <c r="K8578" i="13"/>
  <c r="K8582" i="13"/>
  <c r="K8586" i="13"/>
  <c r="K8590" i="13"/>
  <c r="K8594" i="13"/>
  <c r="K8598" i="13"/>
  <c r="K8602" i="13"/>
  <c r="K8606" i="13"/>
  <c r="K8610" i="13"/>
  <c r="K8614" i="13"/>
  <c r="K8618" i="13"/>
  <c r="K8622" i="13"/>
  <c r="K8626" i="13"/>
  <c r="K8630" i="13"/>
  <c r="K8634" i="13"/>
  <c r="K8638" i="13"/>
  <c r="K8642" i="13"/>
  <c r="K8646" i="13"/>
  <c r="K8650" i="13"/>
  <c r="K8654" i="13"/>
  <c r="K8658" i="13"/>
  <c r="K8662" i="13"/>
  <c r="K8666" i="13"/>
  <c r="K8670" i="13"/>
  <c r="K8674" i="13"/>
  <c r="K8678" i="13"/>
  <c r="K8682" i="13"/>
  <c r="K8686" i="13"/>
  <c r="K8690" i="13"/>
  <c r="K8694" i="13"/>
  <c r="K8698" i="13"/>
  <c r="K8702" i="13"/>
  <c r="K8706" i="13"/>
  <c r="K8710" i="13"/>
  <c r="K8714" i="13"/>
  <c r="K8718" i="13"/>
  <c r="K8722" i="13"/>
  <c r="K8726" i="13"/>
  <c r="K8730" i="13"/>
  <c r="K8734" i="13"/>
  <c r="K8738" i="13"/>
  <c r="K8742" i="13"/>
  <c r="K8746" i="13"/>
  <c r="K8750" i="13"/>
  <c r="K8754" i="13"/>
  <c r="K8758" i="13"/>
  <c r="K8762" i="13"/>
  <c r="K8766" i="13"/>
  <c r="K8770" i="13"/>
  <c r="K8774" i="13"/>
  <c r="K8778" i="13"/>
  <c r="K8782" i="13"/>
  <c r="K8786" i="13"/>
  <c r="K8790" i="13"/>
  <c r="K8794" i="13"/>
  <c r="K8798" i="13"/>
  <c r="K8802" i="13"/>
  <c r="K8806" i="13"/>
  <c r="K8810" i="13"/>
  <c r="K8814" i="13"/>
  <c r="K8818" i="13"/>
  <c r="K8822" i="13"/>
  <c r="K8826" i="13"/>
  <c r="K8830" i="13"/>
  <c r="K8834" i="13"/>
  <c r="K8838" i="13"/>
  <c r="K8842" i="13"/>
  <c r="K8846" i="13"/>
  <c r="K8850" i="13"/>
  <c r="K8854" i="13"/>
  <c r="K8858" i="13"/>
  <c r="K8862" i="13"/>
  <c r="K8866" i="13"/>
  <c r="K8870" i="13"/>
  <c r="K8874" i="13"/>
  <c r="K8878" i="13"/>
  <c r="K8882" i="13"/>
  <c r="K8886" i="13"/>
  <c r="K8890" i="13"/>
  <c r="K8894" i="13"/>
  <c r="K8898" i="13"/>
  <c r="K8902" i="13"/>
  <c r="K8906" i="13"/>
  <c r="K8910" i="13"/>
  <c r="K8914" i="13"/>
  <c r="K8918" i="13"/>
  <c r="K8922" i="13"/>
  <c r="K8926" i="13"/>
  <c r="K8930" i="13"/>
  <c r="K8934" i="13"/>
  <c r="K8938" i="13"/>
  <c r="K8942" i="13"/>
  <c r="K8946" i="13"/>
  <c r="K8950" i="13"/>
  <c r="K8954" i="13"/>
  <c r="K8958" i="13"/>
  <c r="K8962" i="13"/>
  <c r="K8966" i="13"/>
  <c r="K8970" i="13"/>
  <c r="K8974" i="13"/>
  <c r="K8978" i="13"/>
  <c r="K8982" i="13"/>
  <c r="K8986" i="13"/>
  <c r="K8990" i="13"/>
  <c r="K8994" i="13"/>
  <c r="K8998" i="13"/>
  <c r="K9002" i="13"/>
  <c r="K9006" i="13"/>
  <c r="K9010" i="13"/>
  <c r="K9014" i="13"/>
  <c r="K9018" i="13"/>
  <c r="K9022" i="13"/>
  <c r="K9026" i="13"/>
  <c r="K9030" i="13"/>
  <c r="K9034" i="13"/>
  <c r="K9038" i="13"/>
  <c r="K9042" i="13"/>
  <c r="K9046" i="13"/>
  <c r="K9050" i="13"/>
  <c r="K9054" i="13"/>
  <c r="K9058" i="13"/>
  <c r="K9062" i="13"/>
  <c r="K9066" i="13"/>
  <c r="K9070" i="13"/>
  <c r="K9074" i="13"/>
  <c r="K9078" i="13"/>
  <c r="K9082" i="13"/>
  <c r="K9086" i="13"/>
  <c r="K9090" i="13"/>
  <c r="K9094" i="13"/>
  <c r="K9098" i="13"/>
  <c r="K9102" i="13"/>
  <c r="K9106" i="13"/>
  <c r="K9110" i="13"/>
  <c r="K9114" i="13"/>
  <c r="K9118" i="13"/>
  <c r="K9122" i="13"/>
  <c r="K9126" i="13"/>
  <c r="K9130" i="13"/>
  <c r="K9134" i="13"/>
  <c r="K9138" i="13"/>
  <c r="K9142" i="13"/>
  <c r="K9146" i="13"/>
  <c r="K9150" i="13"/>
  <c r="K9154" i="13"/>
  <c r="K9158" i="13"/>
  <c r="K9162" i="13"/>
  <c r="K9166" i="13"/>
  <c r="K9170" i="13"/>
  <c r="K9174" i="13"/>
  <c r="K9178" i="13"/>
  <c r="K9182" i="13"/>
  <c r="K9186" i="13"/>
  <c r="K9190" i="13"/>
  <c r="K9194" i="13"/>
  <c r="K9198" i="13"/>
  <c r="K9202" i="13"/>
  <c r="K9206" i="13"/>
  <c r="K9210" i="13"/>
  <c r="K9214" i="13"/>
  <c r="K9218" i="13"/>
  <c r="K9222" i="13"/>
  <c r="K9226" i="13"/>
  <c r="K9230" i="13"/>
  <c r="K9234" i="13"/>
  <c r="K9238" i="13"/>
  <c r="K9242" i="13"/>
  <c r="K9246" i="13"/>
  <c r="K9250" i="13"/>
  <c r="K9254" i="13"/>
  <c r="K9258" i="13"/>
  <c r="K9262" i="13"/>
  <c r="K9266" i="13"/>
  <c r="K9270" i="13"/>
  <c r="K9274" i="13"/>
  <c r="K9278" i="13"/>
  <c r="K9282" i="13"/>
  <c r="K9286" i="13"/>
  <c r="K9290" i="13"/>
  <c r="K9294" i="13"/>
  <c r="K9298" i="13"/>
  <c r="K9302" i="13"/>
  <c r="K9306" i="13"/>
  <c r="K9310" i="13"/>
  <c r="K9314" i="13"/>
  <c r="K9318" i="13"/>
  <c r="K9322" i="13"/>
  <c r="K9326" i="13"/>
  <c r="K9330" i="13"/>
  <c r="K9334" i="13"/>
  <c r="K9338" i="13"/>
  <c r="K9342" i="13"/>
  <c r="K9346" i="13"/>
  <c r="K9350" i="13"/>
  <c r="K9354" i="13"/>
  <c r="K9358" i="13"/>
  <c r="K9362" i="13"/>
  <c r="K9366" i="13"/>
  <c r="K9370" i="13"/>
  <c r="K9374" i="13"/>
  <c r="K9378" i="13"/>
  <c r="K9382" i="13"/>
  <c r="K9386" i="13"/>
  <c r="K9390" i="13"/>
  <c r="K9394" i="13"/>
  <c r="K9398" i="13"/>
  <c r="K9402" i="13"/>
  <c r="K9406" i="13"/>
  <c r="K9410" i="13"/>
  <c r="K9414" i="13"/>
  <c r="K9418" i="13"/>
  <c r="K9422" i="13"/>
  <c r="K9426" i="13"/>
  <c r="K9430" i="13"/>
  <c r="K9434" i="13"/>
  <c r="K9438" i="13"/>
  <c r="K9442" i="13"/>
  <c r="K9446" i="13"/>
  <c r="K9450" i="13"/>
  <c r="K9454" i="13"/>
  <c r="K9458" i="13"/>
  <c r="K9462" i="13"/>
  <c r="K9466" i="13"/>
  <c r="K9470" i="13"/>
  <c r="K9474" i="13"/>
  <c r="K9478" i="13"/>
  <c r="K9482" i="13"/>
  <c r="K9486" i="13"/>
  <c r="K9490" i="13"/>
  <c r="K9494" i="13"/>
  <c r="K9498" i="13"/>
  <c r="K9502" i="13"/>
  <c r="K9506" i="13"/>
  <c r="K9510" i="13"/>
  <c r="K9514" i="13"/>
  <c r="K9518" i="13"/>
  <c r="K9522" i="13"/>
  <c r="K9526" i="13"/>
  <c r="K9530" i="13"/>
  <c r="K9534" i="13"/>
  <c r="K9538" i="13"/>
  <c r="K9542" i="13"/>
  <c r="K9546" i="13"/>
  <c r="K9550" i="13"/>
  <c r="K9554" i="13"/>
  <c r="K9558" i="13"/>
  <c r="K9562" i="13"/>
  <c r="K9566" i="13"/>
  <c r="K9570" i="13"/>
  <c r="K9574" i="13"/>
  <c r="K9578" i="13"/>
  <c r="K9582" i="13"/>
  <c r="K9586" i="13"/>
  <c r="K9590" i="13"/>
  <c r="K9594" i="13"/>
  <c r="K9598" i="13"/>
  <c r="K9602" i="13"/>
  <c r="K9606" i="13"/>
  <c r="K9610" i="13"/>
  <c r="K9614" i="13"/>
  <c r="K9618" i="13"/>
  <c r="K9622" i="13"/>
  <c r="K9626" i="13"/>
  <c r="K9630" i="13"/>
  <c r="K9634" i="13"/>
  <c r="K9638" i="13"/>
  <c r="K9642" i="13"/>
  <c r="K9646" i="13"/>
  <c r="K9650" i="13"/>
  <c r="K9654" i="13"/>
  <c r="K9658" i="13"/>
  <c r="K9662" i="13"/>
  <c r="K9666" i="13"/>
  <c r="K9670" i="13"/>
  <c r="K9674" i="13"/>
  <c r="K9678" i="13"/>
  <c r="K9682" i="13"/>
  <c r="K9686" i="13"/>
  <c r="K9690" i="13"/>
  <c r="K9694" i="13"/>
  <c r="K9698" i="13"/>
  <c r="K9702" i="13"/>
  <c r="K9706" i="13"/>
  <c r="K9710" i="13"/>
  <c r="K9714" i="13"/>
  <c r="K9718" i="13"/>
  <c r="K9722" i="13"/>
  <c r="K9726" i="13"/>
  <c r="K9730" i="13"/>
  <c r="K9734" i="13"/>
  <c r="K9738" i="13"/>
  <c r="K9742" i="13"/>
  <c r="K9746" i="13"/>
  <c r="K9750" i="13"/>
  <c r="K9754" i="13"/>
  <c r="K9758" i="13"/>
  <c r="K9762" i="13"/>
  <c r="K9766" i="13"/>
  <c r="K9770" i="13"/>
  <c r="K9774" i="13"/>
  <c r="K9778" i="13"/>
  <c r="K9782" i="13"/>
  <c r="K9786" i="13"/>
  <c r="K9790" i="13"/>
  <c r="K9794" i="13"/>
  <c r="K9798" i="13"/>
  <c r="K9802" i="13"/>
  <c r="K9806" i="13"/>
  <c r="K9810" i="13"/>
  <c r="K9814" i="13"/>
  <c r="K9818" i="13"/>
  <c r="K9822" i="13"/>
  <c r="K9826" i="13"/>
  <c r="K9830" i="13"/>
  <c r="K9834" i="13"/>
  <c r="K9838" i="13"/>
  <c r="K9842" i="13"/>
  <c r="K9846" i="13"/>
  <c r="K9850" i="13"/>
  <c r="K9854" i="13"/>
  <c r="K9858" i="13"/>
  <c r="K9862" i="13"/>
  <c r="K9866" i="13"/>
  <c r="K9870" i="13"/>
  <c r="K9874" i="13"/>
  <c r="K9878" i="13"/>
  <c r="K9882" i="13"/>
  <c r="K9886" i="13"/>
  <c r="K9890" i="13"/>
  <c r="K9894" i="13"/>
  <c r="K9898" i="13"/>
  <c r="K9902" i="13"/>
  <c r="K9906" i="13"/>
  <c r="K9910" i="13"/>
  <c r="K9914" i="13"/>
  <c r="K9918" i="13"/>
  <c r="K9922" i="13"/>
  <c r="K9926" i="13"/>
  <c r="K9930" i="13"/>
  <c r="K9934" i="13"/>
  <c r="K9938" i="13"/>
  <c r="K9942" i="13"/>
  <c r="K9946" i="13"/>
  <c r="K9950" i="13"/>
  <c r="K9954" i="13"/>
  <c r="K9958" i="13"/>
  <c r="K9962" i="13"/>
  <c r="K9966" i="13"/>
  <c r="K9970" i="13"/>
  <c r="K9974" i="13"/>
  <c r="K9978" i="13"/>
  <c r="K9982" i="13"/>
  <c r="K9986" i="13"/>
  <c r="K9990" i="13"/>
  <c r="K9994" i="13"/>
  <c r="K9998" i="13"/>
  <c r="K10002" i="13"/>
  <c r="K10006" i="13"/>
  <c r="K10010" i="13"/>
  <c r="K10014" i="13"/>
  <c r="K10018" i="13"/>
  <c r="K10022" i="13"/>
  <c r="K10026" i="13"/>
  <c r="K10030" i="13"/>
  <c r="K10034" i="13"/>
  <c r="K10038" i="13"/>
  <c r="K10042" i="13"/>
  <c r="K10046" i="13"/>
  <c r="K10050" i="13"/>
  <c r="K10054" i="13"/>
  <c r="K10058" i="13"/>
  <c r="K10062" i="13"/>
  <c r="K10066" i="13"/>
  <c r="K10070" i="13"/>
  <c r="K10074" i="13"/>
  <c r="K10078" i="13"/>
  <c r="K10082" i="13"/>
  <c r="K10086" i="13"/>
  <c r="K10090" i="13"/>
  <c r="K10094" i="13"/>
  <c r="K10098" i="13"/>
  <c r="K10102" i="13"/>
  <c r="K10106" i="13"/>
  <c r="K10110" i="13"/>
  <c r="K10114" i="13"/>
  <c r="K10118" i="13"/>
  <c r="K10122" i="13"/>
  <c r="K10126" i="13"/>
  <c r="K10130" i="13"/>
  <c r="K10134" i="13"/>
  <c r="K10138" i="13"/>
  <c r="K10142" i="13"/>
  <c r="K10146" i="13"/>
  <c r="K10150" i="13"/>
  <c r="K10154" i="13"/>
  <c r="K10158" i="13"/>
  <c r="K10162" i="13"/>
  <c r="K10166" i="13"/>
  <c r="K10170" i="13"/>
  <c r="K10174" i="13"/>
  <c r="K10178" i="13"/>
  <c r="K10182" i="13"/>
  <c r="K10186" i="13"/>
  <c r="K10190" i="13"/>
  <c r="K10194" i="13"/>
  <c r="K10198" i="13"/>
  <c r="K10202" i="13"/>
  <c r="K10206" i="13"/>
  <c r="K10210" i="13"/>
  <c r="K10214" i="13"/>
  <c r="K10218" i="13"/>
  <c r="K10222" i="13"/>
  <c r="K10226" i="13"/>
  <c r="K10230" i="13"/>
  <c r="K10234" i="13"/>
  <c r="K10238" i="13"/>
  <c r="K10242" i="13"/>
  <c r="K10246" i="13"/>
  <c r="K10250" i="13"/>
  <c r="K10254" i="13"/>
  <c r="K10258" i="13"/>
  <c r="K10262" i="13"/>
  <c r="K10266" i="13"/>
  <c r="K10270" i="13"/>
  <c r="K10274" i="13"/>
  <c r="K10278" i="13"/>
  <c r="K10282" i="13"/>
  <c r="K10286" i="13"/>
  <c r="K10290" i="13"/>
  <c r="K10294" i="13"/>
  <c r="K10298" i="13"/>
  <c r="K10302" i="13"/>
  <c r="K10306" i="13"/>
  <c r="K10310" i="13"/>
  <c r="K10314" i="13"/>
  <c r="K10318" i="13"/>
  <c r="K10322" i="13"/>
  <c r="K10326" i="13"/>
  <c r="K10330" i="13"/>
  <c r="K10334" i="13"/>
  <c r="K10338" i="13"/>
  <c r="K10342" i="13"/>
  <c r="K10346" i="13"/>
  <c r="K10350" i="13"/>
  <c r="K10354" i="13"/>
  <c r="K10358" i="13"/>
  <c r="K10362" i="13"/>
  <c r="K10366" i="13"/>
  <c r="K10370" i="13"/>
  <c r="K10374" i="13"/>
  <c r="K10378" i="13"/>
  <c r="K10382" i="13"/>
  <c r="K10386" i="13"/>
  <c r="K10390" i="13"/>
  <c r="K10394" i="13"/>
  <c r="K10398" i="13"/>
  <c r="K10402" i="13"/>
  <c r="K10406" i="13"/>
  <c r="K10410" i="13"/>
  <c r="K10414" i="13"/>
  <c r="K10418" i="13"/>
  <c r="K10422" i="13"/>
  <c r="K10426" i="13"/>
  <c r="K10430" i="13"/>
  <c r="K10434" i="13"/>
  <c r="K10438" i="13"/>
  <c r="K10442" i="13"/>
  <c r="K10446" i="13"/>
  <c r="K10450" i="13"/>
  <c r="K10454" i="13"/>
  <c r="K10458" i="13"/>
  <c r="K10462" i="13"/>
  <c r="K10466" i="13"/>
  <c r="K10470" i="13"/>
  <c r="K10474" i="13"/>
  <c r="K10478" i="13"/>
  <c r="K10482" i="13"/>
  <c r="K10486" i="13"/>
  <c r="K10490" i="13"/>
  <c r="K10494" i="13"/>
  <c r="K10498" i="13"/>
  <c r="K10502" i="13"/>
  <c r="K10506" i="13"/>
  <c r="K10510" i="13"/>
  <c r="K10514" i="13"/>
  <c r="K10518" i="13"/>
  <c r="K10522" i="13"/>
  <c r="K10526" i="13"/>
  <c r="K10530" i="13"/>
  <c r="K10534" i="13"/>
  <c r="K10538" i="13"/>
  <c r="K10542" i="13"/>
  <c r="K10546" i="13"/>
  <c r="K10550" i="13"/>
  <c r="K10554" i="13"/>
  <c r="K10558" i="13"/>
  <c r="K10562" i="13"/>
  <c r="K10566" i="13"/>
  <c r="K10570" i="13"/>
  <c r="K10574" i="13"/>
  <c r="K10578" i="13"/>
  <c r="K10582" i="13"/>
  <c r="K10586" i="13"/>
  <c r="K10590" i="13"/>
  <c r="K10594" i="13"/>
  <c r="K10598" i="13"/>
  <c r="K10602" i="13"/>
  <c r="K10606" i="13"/>
  <c r="K10610" i="13"/>
  <c r="K10614" i="13"/>
  <c r="K10618" i="13"/>
  <c r="K10622" i="13"/>
  <c r="K10626" i="13"/>
  <c r="K10630" i="13"/>
  <c r="K10634" i="13"/>
  <c r="K10638" i="13"/>
  <c r="K10642" i="13"/>
  <c r="K10646" i="13"/>
  <c r="K10650" i="13"/>
  <c r="K10654" i="13"/>
  <c r="K2414" i="13"/>
  <c r="K4010" i="13"/>
  <c r="K4457" i="13"/>
  <c r="K4713" i="13"/>
  <c r="K4935" i="13"/>
  <c r="K5106" i="13"/>
  <c r="K5300" i="13"/>
  <c r="K5364" i="13"/>
  <c r="K5492" i="13"/>
  <c r="K5620" i="13"/>
  <c r="K5736" i="13"/>
  <c r="K5800" i="13"/>
  <c r="K5864" i="13"/>
  <c r="K5928" i="13"/>
  <c r="K5992" i="13"/>
  <c r="K6056" i="13"/>
  <c r="K6120" i="13"/>
  <c r="K6184" i="13"/>
  <c r="K6248" i="13"/>
  <c r="K6312" i="13"/>
  <c r="K6356" i="13"/>
  <c r="K6400" i="13"/>
  <c r="K6426" i="13"/>
  <c r="K6448" i="13"/>
  <c r="K6469" i="13"/>
  <c r="K6490" i="13"/>
  <c r="K6512" i="13"/>
  <c r="K6533" i="13"/>
  <c r="K6554" i="13"/>
  <c r="K6576" i="13"/>
  <c r="K6597" i="13"/>
  <c r="K6618" i="13"/>
  <c r="K6640" i="13"/>
  <c r="K6661" i="13"/>
  <c r="K6682" i="13"/>
  <c r="K6704" i="13"/>
  <c r="K6725" i="13"/>
  <c r="K6746" i="13"/>
  <c r="K6768" i="13"/>
  <c r="K6789" i="13"/>
  <c r="K6800" i="13"/>
  <c r="K6821" i="13"/>
  <c r="K6842" i="13"/>
  <c r="K6864" i="13"/>
  <c r="K6885" i="13"/>
  <c r="K6906" i="13"/>
  <c r="K6928" i="13"/>
  <c r="K6949" i="13"/>
  <c r="K6970" i="13"/>
  <c r="K6992" i="13"/>
  <c r="K7011" i="13"/>
  <c r="K7027" i="13"/>
  <c r="K7043" i="13"/>
  <c r="K7059" i="13"/>
  <c r="K7075" i="13"/>
  <c r="K7091" i="13"/>
  <c r="K7107" i="13"/>
  <c r="K7123" i="13"/>
  <c r="K7139" i="13"/>
  <c r="K7155" i="13"/>
  <c r="K7171" i="13"/>
  <c r="K7187" i="13"/>
  <c r="K7203" i="13"/>
  <c r="K7219" i="13"/>
  <c r="K7235" i="13"/>
  <c r="K7251" i="13"/>
  <c r="K7267" i="13"/>
  <c r="K7283" i="13"/>
  <c r="K7299" i="13"/>
  <c r="K7315" i="13"/>
  <c r="K7331" i="13"/>
  <c r="K7347" i="13"/>
  <c r="K7363" i="13"/>
  <c r="K7379" i="13"/>
  <c r="K7403" i="13"/>
  <c r="K7419" i="13"/>
  <c r="K7427" i="13"/>
  <c r="K7443" i="13"/>
  <c r="K7459" i="13"/>
  <c r="K7483" i="13"/>
  <c r="K7499" i="13"/>
  <c r="K7507" i="13"/>
  <c r="K7523" i="13"/>
  <c r="K7595" i="13"/>
  <c r="K7607" i="13"/>
  <c r="K7615" i="13"/>
  <c r="K7623" i="13"/>
  <c r="K7631" i="13"/>
  <c r="K7639" i="13"/>
  <c r="K7647" i="13"/>
  <c r="K7655" i="13"/>
  <c r="K7663" i="13"/>
  <c r="K7671" i="13"/>
  <c r="K7679" i="13"/>
  <c r="K7687" i="13"/>
  <c r="K7695" i="13"/>
  <c r="K7703" i="13"/>
  <c r="K7711" i="13"/>
  <c r="K7715" i="13"/>
  <c r="K7723" i="13"/>
  <c r="K7731" i="13"/>
  <c r="K7743" i="13"/>
  <c r="K7751" i="13"/>
  <c r="K7759" i="13"/>
  <c r="K7767" i="13"/>
  <c r="K7775" i="13"/>
  <c r="K7783" i="13"/>
  <c r="K7791" i="13"/>
  <c r="K7799" i="13"/>
  <c r="K7807" i="13"/>
  <c r="K7815" i="13"/>
  <c r="K7823" i="13"/>
  <c r="K7831" i="13"/>
  <c r="K7835" i="13"/>
  <c r="K7843" i="13"/>
  <c r="K7855" i="13"/>
  <c r="K7863" i="13"/>
  <c r="K7871" i="13"/>
  <c r="K7879" i="13"/>
  <c r="K7883" i="13"/>
  <c r="K7891" i="13"/>
  <c r="K7899" i="13"/>
  <c r="K7907" i="13"/>
  <c r="K7915" i="13"/>
  <c r="K7923" i="13"/>
  <c r="K7931" i="13"/>
  <c r="K7939" i="13"/>
  <c r="K7947" i="13"/>
  <c r="K7955" i="13"/>
  <c r="K7963" i="13"/>
  <c r="K7971" i="13"/>
  <c r="K7979" i="13"/>
  <c r="K7987" i="13"/>
  <c r="K7995" i="13"/>
  <c r="K8003" i="13"/>
  <c r="K8011" i="13"/>
  <c r="K8019" i="13"/>
  <c r="K8027" i="13"/>
  <c r="K8035" i="13"/>
  <c r="K8043" i="13"/>
  <c r="K8051" i="13"/>
  <c r="K8059" i="13"/>
  <c r="K8067" i="13"/>
  <c r="K8075" i="13"/>
  <c r="K8083" i="13"/>
  <c r="K8091" i="13"/>
  <c r="K8099" i="13"/>
  <c r="K8107" i="13"/>
  <c r="K8115" i="13"/>
  <c r="K8123" i="13"/>
  <c r="K8131" i="13"/>
  <c r="K8139" i="13"/>
  <c r="K8147" i="13"/>
  <c r="K8155" i="13"/>
  <c r="K8163" i="13"/>
  <c r="K8171" i="13"/>
  <c r="K8179" i="13"/>
  <c r="K8187" i="13"/>
  <c r="K8195" i="13"/>
  <c r="K8203" i="13"/>
  <c r="K8211" i="13"/>
  <c r="K8219" i="13"/>
  <c r="K8227" i="13"/>
  <c r="K8235" i="13"/>
  <c r="K8243" i="13"/>
  <c r="K8251" i="13"/>
  <c r="K8259" i="13"/>
  <c r="K8267" i="13"/>
  <c r="K8275" i="13"/>
  <c r="K8283" i="13"/>
  <c r="K8291" i="13"/>
  <c r="K8299" i="13"/>
  <c r="K8307" i="13"/>
  <c r="K8315" i="13"/>
  <c r="K8323" i="13"/>
  <c r="K8331" i="13"/>
  <c r="K8339" i="13"/>
  <c r="K8347" i="13"/>
  <c r="K8355" i="13"/>
  <c r="K8363" i="13"/>
  <c r="K8371" i="13"/>
  <c r="K8375" i="13"/>
  <c r="K8383" i="13"/>
  <c r="K8391" i="13"/>
  <c r="K8399" i="13"/>
  <c r="K8407" i="13"/>
  <c r="K8415" i="13"/>
  <c r="K8423" i="13"/>
  <c r="K8431" i="13"/>
  <c r="K8439" i="13"/>
  <c r="K8447" i="13"/>
  <c r="K8455" i="13"/>
  <c r="K8463" i="13"/>
  <c r="K8471" i="13"/>
  <c r="K8479" i="13"/>
  <c r="K8487" i="13"/>
  <c r="K8495" i="13"/>
  <c r="K8503" i="13"/>
  <c r="K8507" i="13"/>
  <c r="K8515" i="13"/>
  <c r="K8523" i="13"/>
  <c r="K8531" i="13"/>
  <c r="K8543" i="13"/>
  <c r="K8547" i="13"/>
  <c r="K8555" i="13"/>
  <c r="K8567" i="13"/>
  <c r="K8575" i="13"/>
  <c r="K8583" i="13"/>
  <c r="K8587" i="13"/>
  <c r="K8595" i="13"/>
  <c r="K8603" i="13"/>
  <c r="K8611" i="13"/>
  <c r="K8619" i="13"/>
  <c r="K8627" i="13"/>
  <c r="K8635" i="13"/>
  <c r="K8643" i="13"/>
  <c r="K8651" i="13"/>
  <c r="K8659" i="13"/>
  <c r="K8667" i="13"/>
  <c r="K8675" i="13"/>
  <c r="K8683" i="13"/>
  <c r="K8691" i="13"/>
  <c r="K8699" i="13"/>
  <c r="K8707" i="13"/>
  <c r="K8715" i="13"/>
  <c r="K8723" i="13"/>
  <c r="K8731" i="13"/>
  <c r="K8739" i="13"/>
  <c r="K8747" i="13"/>
  <c r="K8755" i="13"/>
  <c r="K8763" i="13"/>
  <c r="K8771" i="13"/>
  <c r="K8779" i="13"/>
  <c r="K8787" i="13"/>
  <c r="K8795" i="13"/>
  <c r="K8803" i="13"/>
  <c r="K8811" i="13"/>
  <c r="K8819" i="13"/>
  <c r="K8827" i="13"/>
  <c r="K8835" i="13"/>
  <c r="K8843" i="13"/>
  <c r="K8851" i="13"/>
  <c r="K8859" i="13"/>
  <c r="K8867" i="13"/>
  <c r="K8875" i="13"/>
  <c r="K8883" i="13"/>
  <c r="K8891" i="13"/>
  <c r="K8899" i="13"/>
  <c r="K8907" i="13"/>
  <c r="K8915" i="13"/>
  <c r="K8923" i="13"/>
  <c r="K8931" i="13"/>
  <c r="K8939" i="13"/>
  <c r="K8947" i="13"/>
  <c r="K8955" i="13"/>
  <c r="K8963" i="13"/>
  <c r="K8971" i="13"/>
  <c r="K8979" i="13"/>
  <c r="K8987" i="13"/>
  <c r="K8995" i="13"/>
  <c r="K9003" i="13"/>
  <c r="K9011" i="13"/>
  <c r="K9019" i="13"/>
  <c r="K9027" i="13"/>
  <c r="K9035" i="13"/>
  <c r="K9043" i="13"/>
  <c r="K9051" i="13"/>
  <c r="K9059" i="13"/>
  <c r="K9067" i="13"/>
  <c r="K9075" i="13"/>
  <c r="K9083" i="13"/>
  <c r="K9091" i="13"/>
  <c r="K9099" i="13"/>
  <c r="K9107" i="13"/>
  <c r="K9115" i="13"/>
  <c r="K9123" i="13"/>
  <c r="K9131" i="13"/>
  <c r="K9139" i="13"/>
  <c r="K9147" i="13"/>
  <c r="K9151" i="13"/>
  <c r="K9159" i="13"/>
  <c r="K9167" i="13"/>
  <c r="K9175" i="13"/>
  <c r="K9183" i="13"/>
  <c r="K9191" i="13"/>
  <c r="K9199" i="13"/>
  <c r="K9207" i="13"/>
  <c r="K9215" i="13"/>
  <c r="K9223" i="13"/>
  <c r="K9231" i="13"/>
  <c r="K9239" i="13"/>
  <c r="K9247" i="13"/>
  <c r="K9255" i="13"/>
  <c r="K9263" i="13"/>
  <c r="K9271" i="13"/>
  <c r="K9279" i="13"/>
  <c r="K9287" i="13"/>
  <c r="K9295" i="13"/>
  <c r="K9303" i="13"/>
  <c r="K9311" i="13"/>
  <c r="K9319" i="13"/>
  <c r="K9327" i="13"/>
  <c r="K9335" i="13"/>
  <c r="K9343" i="13"/>
  <c r="K9351" i="13"/>
  <c r="K9359" i="13"/>
  <c r="K9363" i="13"/>
  <c r="K9371" i="13"/>
  <c r="K9379" i="13"/>
  <c r="K9387" i="13"/>
  <c r="K9395" i="13"/>
  <c r="K9403" i="13"/>
  <c r="K9411" i="13"/>
  <c r="K9419" i="13"/>
  <c r="K9427" i="13"/>
  <c r="K9435" i="13"/>
  <c r="K9443" i="13"/>
  <c r="K9451" i="13"/>
  <c r="K9459" i="13"/>
  <c r="K9467" i="13"/>
  <c r="K9475" i="13"/>
  <c r="K9483" i="13"/>
  <c r="K9491" i="13"/>
  <c r="K9499" i="13"/>
  <c r="K9507" i="13"/>
  <c r="K9515" i="13"/>
  <c r="K9523" i="13"/>
  <c r="K9531" i="13"/>
  <c r="K9539" i="13"/>
  <c r="K9547" i="13"/>
  <c r="K9555" i="13"/>
  <c r="K9563" i="13"/>
  <c r="K9571" i="13"/>
  <c r="K9579" i="13"/>
  <c r="K9587" i="13"/>
  <c r="K9595" i="13"/>
  <c r="K9603" i="13"/>
  <c r="K9611" i="13"/>
  <c r="K9619" i="13"/>
  <c r="K9627" i="13"/>
  <c r="K9635" i="13"/>
  <c r="K9643" i="13"/>
  <c r="K9651" i="13"/>
  <c r="K9659" i="13"/>
  <c r="K9667" i="13"/>
  <c r="K9675" i="13"/>
  <c r="K9683" i="13"/>
  <c r="K9691" i="13"/>
  <c r="K9699" i="13"/>
  <c r="K9707" i="13"/>
  <c r="K9715" i="13"/>
  <c r="K9723" i="13"/>
  <c r="K9731" i="13"/>
  <c r="K9739" i="13"/>
  <c r="K9747" i="13"/>
  <c r="K9755" i="13"/>
  <c r="K9763" i="13"/>
  <c r="K9771" i="13"/>
  <c r="K9779" i="13"/>
  <c r="K9787" i="13"/>
  <c r="K9795" i="13"/>
  <c r="K9803" i="13"/>
  <c r="K9811" i="13"/>
  <c r="K9831" i="13"/>
  <c r="K9835" i="13"/>
  <c r="K9839" i="13"/>
  <c r="K9843" i="13"/>
  <c r="K9847" i="13"/>
  <c r="K9851" i="13"/>
  <c r="K9855" i="13"/>
  <c r="K9859" i="13"/>
  <c r="K9863" i="13"/>
  <c r="K9867" i="13"/>
  <c r="K9871" i="13"/>
  <c r="K9875" i="13"/>
  <c r="K9879" i="13"/>
  <c r="K9883" i="13"/>
  <c r="K9887" i="13"/>
  <c r="K9891" i="13"/>
  <c r="K9895" i="13"/>
  <c r="K9899" i="13"/>
  <c r="K9903" i="13"/>
  <c r="K9907" i="13"/>
  <c r="K9911" i="13"/>
  <c r="K9915" i="13"/>
  <c r="K9919" i="13"/>
  <c r="K9923" i="13"/>
  <c r="K9927" i="13"/>
  <c r="K9931" i="13"/>
  <c r="K9935" i="13"/>
  <c r="K9939" i="13"/>
  <c r="K9943" i="13"/>
  <c r="K9947" i="13"/>
  <c r="K9951" i="13"/>
  <c r="K9955" i="13"/>
  <c r="K9959" i="13"/>
  <c r="K9963" i="13"/>
  <c r="K9967" i="13"/>
  <c r="K9971" i="13"/>
  <c r="K9975" i="13"/>
  <c r="K9979" i="13"/>
  <c r="K9983" i="13"/>
  <c r="K9987" i="13"/>
  <c r="K9991" i="13"/>
  <c r="K9995" i="13"/>
  <c r="K9999" i="13"/>
  <c r="K10003" i="13"/>
  <c r="K10007" i="13"/>
  <c r="K10011" i="13"/>
  <c r="K10015" i="13"/>
  <c r="K10019" i="13"/>
  <c r="K10023" i="13"/>
  <c r="K10027" i="13"/>
  <c r="K10031" i="13"/>
  <c r="K10035" i="13"/>
  <c r="K10039" i="13"/>
  <c r="K10043" i="13"/>
  <c r="K10047" i="13"/>
  <c r="K10051" i="13"/>
  <c r="K10055" i="13"/>
  <c r="K10059" i="13"/>
  <c r="K10063" i="13"/>
  <c r="K10067" i="13"/>
  <c r="K10648" i="13"/>
  <c r="K10640" i="13"/>
  <c r="K10632" i="13"/>
  <c r="K10624" i="13"/>
  <c r="K10616" i="13"/>
  <c r="K10608" i="13"/>
  <c r="K10600" i="13"/>
  <c r="K10592" i="13"/>
  <c r="K10584" i="13"/>
  <c r="K10576" i="13"/>
  <c r="K10568" i="13"/>
  <c r="K10560" i="13"/>
  <c r="K10552" i="13"/>
  <c r="K10544" i="13"/>
  <c r="K10536" i="13"/>
  <c r="K10528" i="13"/>
  <c r="K10520" i="13"/>
  <c r="K10512" i="13"/>
  <c r="K10504" i="13"/>
  <c r="K10496" i="13"/>
  <c r="K10488" i="13"/>
  <c r="K10480" i="13"/>
  <c r="K10472" i="13"/>
  <c r="K10464" i="13"/>
  <c r="K10456" i="13"/>
  <c r="K10448" i="13"/>
  <c r="K10440" i="13"/>
  <c r="K10432" i="13"/>
  <c r="K10424" i="13"/>
  <c r="K10416" i="13"/>
  <c r="K10408" i="13"/>
  <c r="K10400" i="13"/>
  <c r="K10392" i="13"/>
  <c r="K10384" i="13"/>
  <c r="K10376" i="13"/>
  <c r="K10368" i="13"/>
  <c r="K10360" i="13"/>
  <c r="K10352" i="13"/>
  <c r="K10344" i="13"/>
  <c r="K10336" i="13"/>
  <c r="K10328" i="13"/>
  <c r="K10320" i="13"/>
  <c r="K10312" i="13"/>
  <c r="K10304" i="13"/>
  <c r="K10296" i="13"/>
  <c r="K10288" i="13"/>
  <c r="K10280" i="13"/>
  <c r="K10272" i="13"/>
  <c r="K10264" i="13"/>
  <c r="K10256" i="13"/>
  <c r="K10248" i="13"/>
  <c r="K10240" i="13"/>
  <c r="K10232" i="13"/>
  <c r="K10224" i="13"/>
  <c r="K10216" i="13"/>
  <c r="K10208" i="13"/>
  <c r="K10200" i="13"/>
  <c r="K10192" i="13"/>
  <c r="K10184" i="13"/>
  <c r="K10176" i="13"/>
  <c r="K10168" i="13"/>
  <c r="K10160" i="13"/>
  <c r="K10152" i="13"/>
  <c r="K10144" i="13"/>
  <c r="K10136" i="13"/>
  <c r="K10128" i="13"/>
  <c r="K10120" i="13"/>
  <c r="K10112" i="13"/>
  <c r="K10104" i="13"/>
  <c r="K10096" i="13"/>
  <c r="K10088" i="13"/>
  <c r="K10080" i="13"/>
  <c r="K10072" i="13"/>
  <c r="K10060" i="13"/>
  <c r="K10044" i="13"/>
  <c r="K10028" i="13"/>
  <c r="K10012" i="13"/>
  <c r="K9996" i="13"/>
  <c r="K9980" i="13"/>
  <c r="K9964" i="13"/>
  <c r="K9948" i="13"/>
  <c r="K9932" i="13"/>
  <c r="K9916" i="13"/>
  <c r="K9900" i="13"/>
  <c r="K9884" i="13"/>
  <c r="K9868" i="13"/>
  <c r="K9852" i="13"/>
  <c r="K9836" i="13"/>
  <c r="K9820" i="13"/>
  <c r="K9804" i="13"/>
  <c r="K9788" i="13"/>
  <c r="K9772" i="13"/>
  <c r="K9756" i="13"/>
  <c r="K9740" i="13"/>
  <c r="K9724" i="13"/>
  <c r="K9708" i="13"/>
  <c r="K9692" i="13"/>
  <c r="K9676" i="13"/>
  <c r="K9660" i="13"/>
  <c r="K9644" i="13"/>
  <c r="K9628" i="13"/>
  <c r="K9612" i="13"/>
  <c r="K9596" i="13"/>
  <c r="K9580" i="13"/>
  <c r="K9564" i="13"/>
  <c r="K9548" i="13"/>
  <c r="K9532" i="13"/>
  <c r="K9516" i="13"/>
  <c r="K9500" i="13"/>
  <c r="K9484" i="13"/>
  <c r="K9468" i="13"/>
  <c r="K9452" i="13"/>
  <c r="K9436" i="13"/>
  <c r="K9420" i="13"/>
  <c r="K9404" i="13"/>
  <c r="K9388" i="13"/>
  <c r="K9372" i="13"/>
  <c r="K9356" i="13"/>
  <c r="K9340" i="13"/>
  <c r="K9324" i="13"/>
  <c r="K9308" i="13"/>
  <c r="K9292" i="13"/>
  <c r="K9276" i="13"/>
  <c r="K9260" i="13"/>
  <c r="K9244" i="13"/>
  <c r="K9228" i="13"/>
  <c r="K9212" i="13"/>
  <c r="K9196" i="13"/>
  <c r="K9180" i="13"/>
  <c r="K9164" i="13"/>
  <c r="K9148" i="13"/>
  <c r="K9132" i="13"/>
  <c r="K9116" i="13"/>
  <c r="K9100" i="13"/>
  <c r="K9084" i="13"/>
  <c r="K9068" i="13"/>
  <c r="K9052" i="13"/>
  <c r="K9036" i="13"/>
  <c r="K9020" i="13"/>
  <c r="K9004" i="13"/>
  <c r="K8988" i="13"/>
  <c r="K8972" i="13"/>
  <c r="K8956" i="13"/>
  <c r="K8940" i="13"/>
  <c r="K8924" i="13"/>
  <c r="K8908" i="13"/>
  <c r="K8892" i="13"/>
  <c r="K8876" i="13"/>
  <c r="K8860" i="13"/>
  <c r="K8844" i="13"/>
  <c r="K8828" i="13"/>
  <c r="K8812" i="13"/>
  <c r="K8796" i="13"/>
  <c r="K8780" i="13"/>
  <c r="K8764" i="13"/>
  <c r="K8748" i="13"/>
  <c r="K8732" i="13"/>
  <c r="K8716" i="13"/>
  <c r="K8700" i="13"/>
  <c r="K8684" i="13"/>
  <c r="K8668" i="13"/>
  <c r="K8652" i="13"/>
  <c r="K8636" i="13"/>
  <c r="K8620" i="13"/>
  <c r="K8604" i="13"/>
  <c r="K8588" i="13"/>
  <c r="K8572" i="13"/>
  <c r="K8556" i="13"/>
  <c r="K8540" i="13"/>
  <c r="K8524" i="13"/>
  <c r="K8508" i="13"/>
  <c r="K8492" i="13"/>
  <c r="K8476" i="13"/>
  <c r="K8460" i="13"/>
  <c r="K8444" i="13"/>
  <c r="K8428" i="13"/>
  <c r="K8412" i="13"/>
  <c r="K8396" i="13"/>
  <c r="K8380" i="13"/>
  <c r="K8364" i="13"/>
  <c r="K8348" i="13"/>
  <c r="K8332" i="13"/>
  <c r="K8316" i="13"/>
  <c r="K8300" i="13"/>
  <c r="K8284" i="13"/>
  <c r="K8268" i="13"/>
  <c r="K8252" i="13"/>
  <c r="K8236" i="13"/>
  <c r="K8220" i="13"/>
  <c r="K8204" i="13"/>
  <c r="K8188" i="13"/>
  <c r="K8172" i="13"/>
  <c r="K8156" i="13"/>
  <c r="K8140" i="13"/>
  <c r="K8124" i="13"/>
  <c r="K8108" i="13"/>
  <c r="K8092" i="13"/>
  <c r="K8076" i="13"/>
  <c r="K8060" i="13"/>
  <c r="K8044" i="13"/>
  <c r="K8028" i="13"/>
  <c r="K8012" i="13"/>
  <c r="K7996" i="13"/>
  <c r="K7980" i="13"/>
  <c r="K7964" i="13"/>
  <c r="K7948" i="13"/>
  <c r="K7932" i="13"/>
  <c r="K7916" i="13"/>
  <c r="K7900" i="13"/>
  <c r="K7884" i="13"/>
  <c r="K7868" i="13"/>
  <c r="K7852" i="13"/>
  <c r="K7836" i="13"/>
  <c r="K7820" i="13"/>
  <c r="K7804" i="13"/>
  <c r="K7788" i="13"/>
  <c r="K7772" i="13"/>
  <c r="K7756" i="13"/>
  <c r="K7740" i="13"/>
  <c r="K7724" i="13"/>
  <c r="K7708" i="13"/>
  <c r="K7692" i="13"/>
  <c r="K7676" i="13"/>
  <c r="K7660" i="13"/>
  <c r="K7644" i="13"/>
  <c r="K7628" i="13"/>
  <c r="K7612" i="13"/>
  <c r="K7596" i="13"/>
  <c r="K7580" i="13"/>
  <c r="K7556" i="13"/>
  <c r="K7524" i="13"/>
  <c r="K7492" i="13"/>
  <c r="K7460" i="13"/>
  <c r="K7428" i="13"/>
  <c r="K7396" i="13"/>
  <c r="K7364" i="13"/>
  <c r="K7332" i="13"/>
  <c r="K7300" i="13"/>
  <c r="K7268" i="13"/>
  <c r="K7236" i="13"/>
  <c r="K7204" i="13"/>
  <c r="K7172" i="13"/>
  <c r="K7140" i="13"/>
  <c r="K7108" i="13"/>
  <c r="K7076" i="13"/>
  <c r="K7044" i="13"/>
  <c r="K7012" i="13"/>
  <c r="K6972" i="13"/>
  <c r="K6929" i="13"/>
  <c r="K6886" i="13"/>
  <c r="K6844" i="13"/>
  <c r="K6801" i="13"/>
  <c r="K6758" i="13"/>
  <c r="K6716" i="13"/>
  <c r="K6673" i="13"/>
  <c r="K6630" i="13"/>
  <c r="K6588" i="13"/>
  <c r="K6545" i="13"/>
  <c r="K6502" i="13"/>
  <c r="K6460" i="13"/>
  <c r="K6417" i="13"/>
  <c r="K6337" i="13"/>
  <c r="K6220" i="13"/>
  <c r="K6092" i="13"/>
  <c r="K5964" i="13"/>
  <c r="K5836" i="13"/>
  <c r="K5692" i="13"/>
  <c r="K5436" i="13"/>
  <c r="K5180" i="13"/>
  <c r="K4857" i="13"/>
  <c r="K4298" i="13"/>
  <c r="K2542" i="13"/>
  <c r="I4" i="13"/>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8" i="13"/>
  <c r="I679" i="13"/>
  <c r="I680" i="13"/>
  <c r="I681" i="13"/>
  <c r="I682" i="13"/>
  <c r="I683" i="13"/>
  <c r="I684" i="13"/>
  <c r="I685" i="13"/>
  <c r="I686" i="13"/>
  <c r="I687" i="13"/>
  <c r="I688" i="13"/>
  <c r="I689" i="13"/>
  <c r="I690" i="13"/>
  <c r="I691" i="13"/>
  <c r="I692" i="13"/>
  <c r="I693" i="13"/>
  <c r="I694" i="13"/>
  <c r="I695" i="13"/>
  <c r="I696" i="13"/>
  <c r="I697" i="13"/>
  <c r="I698" i="13"/>
  <c r="I699" i="13"/>
  <c r="I700" i="13"/>
  <c r="I701" i="13"/>
  <c r="I702" i="13"/>
  <c r="I703" i="13"/>
  <c r="I704" i="13"/>
  <c r="I705" i="13"/>
  <c r="I706" i="13"/>
  <c r="I707" i="13"/>
  <c r="I708" i="13"/>
  <c r="I709" i="13"/>
  <c r="I710" i="13"/>
  <c r="I711" i="13"/>
  <c r="I712" i="13"/>
  <c r="I713" i="13"/>
  <c r="I714" i="13"/>
  <c r="I715" i="13"/>
  <c r="I716" i="13"/>
  <c r="I717" i="13"/>
  <c r="I718" i="13"/>
  <c r="I719" i="13"/>
  <c r="I720" i="13"/>
  <c r="I721" i="13"/>
  <c r="I722" i="13"/>
  <c r="I723" i="13"/>
  <c r="I724" i="13"/>
  <c r="I725" i="13"/>
  <c r="I726" i="13"/>
  <c r="I727" i="13"/>
  <c r="I728" i="13"/>
  <c r="I729" i="13"/>
  <c r="I730" i="13"/>
  <c r="I731" i="13"/>
  <c r="I732" i="13"/>
  <c r="I733" i="13"/>
  <c r="I734" i="13"/>
  <c r="I735" i="13"/>
  <c r="I736" i="13"/>
  <c r="I737" i="13"/>
  <c r="I738" i="13"/>
  <c r="I739" i="13"/>
  <c r="I740" i="13"/>
  <c r="I741" i="13"/>
  <c r="I742" i="13"/>
  <c r="I743" i="13"/>
  <c r="I744" i="13"/>
  <c r="I745" i="13"/>
  <c r="I746" i="13"/>
  <c r="I747" i="13"/>
  <c r="I748" i="13"/>
  <c r="I749" i="13"/>
  <c r="I750" i="13"/>
  <c r="I751" i="13"/>
  <c r="I752" i="13"/>
  <c r="I753" i="13"/>
  <c r="I754" i="13"/>
  <c r="I755" i="13"/>
  <c r="I756" i="13"/>
  <c r="I757" i="13"/>
  <c r="I758" i="13"/>
  <c r="I759" i="13"/>
  <c r="I760" i="13"/>
  <c r="I761" i="13"/>
  <c r="I762" i="13"/>
  <c r="I763" i="13"/>
  <c r="I764" i="13"/>
  <c r="I765" i="13"/>
  <c r="I766" i="13"/>
  <c r="I767" i="13"/>
  <c r="I768" i="13"/>
  <c r="I769" i="13"/>
  <c r="I770" i="13"/>
  <c r="I771" i="13"/>
  <c r="I772" i="13"/>
  <c r="I773" i="13"/>
  <c r="I774" i="13"/>
  <c r="I775" i="13"/>
  <c r="I776" i="13"/>
  <c r="I777" i="13"/>
  <c r="I778" i="13"/>
  <c r="I779" i="13"/>
  <c r="I780" i="13"/>
  <c r="I781" i="13"/>
  <c r="I782" i="13"/>
  <c r="I783" i="13"/>
  <c r="I784" i="13"/>
  <c r="I785" i="13"/>
  <c r="I786" i="13"/>
  <c r="I787" i="13"/>
  <c r="I788" i="13"/>
  <c r="I789" i="13"/>
  <c r="I790" i="13"/>
  <c r="I791" i="13"/>
  <c r="I792" i="13"/>
  <c r="I793" i="13"/>
  <c r="I794" i="13"/>
  <c r="I795" i="13"/>
  <c r="I796" i="13"/>
  <c r="I797" i="13"/>
  <c r="I798" i="13"/>
  <c r="I799" i="13"/>
  <c r="I800" i="13"/>
  <c r="I801" i="13"/>
  <c r="I802" i="13"/>
  <c r="I803" i="13"/>
  <c r="I804" i="13"/>
  <c r="I805" i="13"/>
  <c r="I806" i="13"/>
  <c r="I807" i="13"/>
  <c r="I808" i="13"/>
  <c r="I809" i="13"/>
  <c r="I810" i="13"/>
  <c r="I811" i="13"/>
  <c r="I812" i="13"/>
  <c r="I813" i="13"/>
  <c r="I814" i="13"/>
  <c r="I815" i="13"/>
  <c r="I816" i="13"/>
  <c r="I817" i="13"/>
  <c r="I818" i="13"/>
  <c r="I819" i="13"/>
  <c r="I820" i="13"/>
  <c r="I821" i="13"/>
  <c r="I822" i="13"/>
  <c r="I823" i="13"/>
  <c r="I824" i="13"/>
  <c r="I825" i="13"/>
  <c r="I826" i="13"/>
  <c r="I827" i="13"/>
  <c r="I828" i="13"/>
  <c r="I829" i="13"/>
  <c r="I830" i="13"/>
  <c r="I831" i="13"/>
  <c r="I832" i="13"/>
  <c r="I833" i="13"/>
  <c r="I834" i="13"/>
  <c r="I835" i="13"/>
  <c r="I836" i="13"/>
  <c r="I837" i="13"/>
  <c r="I838" i="13"/>
  <c r="I839" i="13"/>
  <c r="I840" i="13"/>
  <c r="I841" i="13"/>
  <c r="I842" i="13"/>
  <c r="I843" i="13"/>
  <c r="I844" i="13"/>
  <c r="I845" i="13"/>
  <c r="I846" i="13"/>
  <c r="I847" i="13"/>
  <c r="I848" i="13"/>
  <c r="I849" i="13"/>
  <c r="I850" i="13"/>
  <c r="I851" i="13"/>
  <c r="I852" i="13"/>
  <c r="I853" i="13"/>
  <c r="I854" i="13"/>
  <c r="I855" i="13"/>
  <c r="I856" i="13"/>
  <c r="I857" i="13"/>
  <c r="I858" i="13"/>
  <c r="I859" i="13"/>
  <c r="I860" i="13"/>
  <c r="I861" i="13"/>
  <c r="I862" i="13"/>
  <c r="I863" i="13"/>
  <c r="I864" i="13"/>
  <c r="I865" i="13"/>
  <c r="I866" i="13"/>
  <c r="I867" i="13"/>
  <c r="I868" i="13"/>
  <c r="I869" i="13"/>
  <c r="I870" i="13"/>
  <c r="I871" i="13"/>
  <c r="I872" i="13"/>
  <c r="I873" i="13"/>
  <c r="I874" i="13"/>
  <c r="I875" i="13"/>
  <c r="I876" i="13"/>
  <c r="I877" i="13"/>
  <c r="I878" i="13"/>
  <c r="I879" i="13"/>
  <c r="I880" i="13"/>
  <c r="I881" i="13"/>
  <c r="I882" i="13"/>
  <c r="I883" i="13"/>
  <c r="I884" i="13"/>
  <c r="I885" i="13"/>
  <c r="I886" i="13"/>
  <c r="I887" i="13"/>
  <c r="I888" i="13"/>
  <c r="I889" i="13"/>
  <c r="I890" i="13"/>
  <c r="I891" i="13"/>
  <c r="I892" i="13"/>
  <c r="I893" i="13"/>
  <c r="I894" i="13"/>
  <c r="I895" i="13"/>
  <c r="I896" i="13"/>
  <c r="I897" i="13"/>
  <c r="I898" i="13"/>
  <c r="I899" i="13"/>
  <c r="I900" i="13"/>
  <c r="I901" i="13"/>
  <c r="I902" i="13"/>
  <c r="I903" i="13"/>
  <c r="I904" i="13"/>
  <c r="I905" i="13"/>
  <c r="I906" i="13"/>
  <c r="I907" i="13"/>
  <c r="I908" i="13"/>
  <c r="I909" i="13"/>
  <c r="I910" i="13"/>
  <c r="I911" i="13"/>
  <c r="I912" i="13"/>
  <c r="I913" i="13"/>
  <c r="I914" i="13"/>
  <c r="I915" i="13"/>
  <c r="I916" i="13"/>
  <c r="I917" i="13"/>
  <c r="I918" i="13"/>
  <c r="I919" i="13"/>
  <c r="I920" i="13"/>
  <c r="I921" i="13"/>
  <c r="I922" i="13"/>
  <c r="I923" i="13"/>
  <c r="I924" i="13"/>
  <c r="I925" i="13"/>
  <c r="I926" i="13"/>
  <c r="I927" i="13"/>
  <c r="I928" i="13"/>
  <c r="I929" i="13"/>
  <c r="I930" i="13"/>
  <c r="I931" i="13"/>
  <c r="I932" i="13"/>
  <c r="I933" i="13"/>
  <c r="I934" i="13"/>
  <c r="I935" i="13"/>
  <c r="I936" i="13"/>
  <c r="I937" i="13"/>
  <c r="I938" i="13"/>
  <c r="I939" i="13"/>
  <c r="I940" i="13"/>
  <c r="I941" i="13"/>
  <c r="I942" i="13"/>
  <c r="I943" i="13"/>
  <c r="I944" i="13"/>
  <c r="I945" i="13"/>
  <c r="I946" i="13"/>
  <c r="I947" i="13"/>
  <c r="I948" i="13"/>
  <c r="I949" i="13"/>
  <c r="I950" i="13"/>
  <c r="I951" i="13"/>
  <c r="I952" i="13"/>
  <c r="I953" i="13"/>
  <c r="I954" i="13"/>
  <c r="I955" i="13"/>
  <c r="I956" i="13"/>
  <c r="I957" i="13"/>
  <c r="I958" i="13"/>
  <c r="I959" i="13"/>
  <c r="I960" i="13"/>
  <c r="I961" i="13"/>
  <c r="I962" i="13"/>
  <c r="I963" i="13"/>
  <c r="I964" i="13"/>
  <c r="I965" i="13"/>
  <c r="I966" i="13"/>
  <c r="I967" i="13"/>
  <c r="I968" i="13"/>
  <c r="I969" i="13"/>
  <c r="I970" i="13"/>
  <c r="I971" i="13"/>
  <c r="I972" i="13"/>
  <c r="I973" i="13"/>
  <c r="I974" i="13"/>
  <c r="I975" i="13"/>
  <c r="I976" i="13"/>
  <c r="I977" i="13"/>
  <c r="I978" i="13"/>
  <c r="I979" i="13"/>
  <c r="I980" i="13"/>
  <c r="I981" i="13"/>
  <c r="I982" i="13"/>
  <c r="I983" i="13"/>
  <c r="I984" i="13"/>
  <c r="I985" i="13"/>
  <c r="I986" i="13"/>
  <c r="I987" i="13"/>
  <c r="I988" i="13"/>
  <c r="I989" i="13"/>
  <c r="I990" i="13"/>
  <c r="I991" i="13"/>
  <c r="I992" i="13"/>
  <c r="I993" i="13"/>
  <c r="I994" i="13"/>
  <c r="I995" i="13"/>
  <c r="I996" i="13"/>
  <c r="I997" i="13"/>
  <c r="I998" i="13"/>
  <c r="I999" i="13"/>
  <c r="I1000" i="13"/>
  <c r="I1001" i="13"/>
  <c r="I1002" i="13"/>
  <c r="I1003" i="13"/>
  <c r="I1004" i="13"/>
  <c r="I1005" i="13"/>
  <c r="I1006" i="13"/>
  <c r="I1007" i="13"/>
  <c r="I1008" i="13"/>
  <c r="I1009" i="13"/>
  <c r="I1010" i="13"/>
  <c r="I1011" i="13"/>
  <c r="I1012" i="13"/>
  <c r="I1013" i="13"/>
  <c r="I1014" i="13"/>
  <c r="I1015" i="13"/>
  <c r="I1016" i="13"/>
  <c r="I1017" i="13"/>
  <c r="I1018" i="13"/>
  <c r="I1019" i="13"/>
  <c r="I1020" i="13"/>
  <c r="I1021" i="13"/>
  <c r="I1022" i="13"/>
  <c r="I1023" i="13"/>
  <c r="I1024" i="13"/>
  <c r="I1025" i="13"/>
  <c r="I1026" i="13"/>
  <c r="I1027" i="13"/>
  <c r="I1028" i="13"/>
  <c r="I1029" i="13"/>
  <c r="I1030" i="13"/>
  <c r="I1031" i="13"/>
  <c r="I1032" i="13"/>
  <c r="I1033" i="13"/>
  <c r="I1034" i="13"/>
  <c r="I1035" i="13"/>
  <c r="I1036" i="13"/>
  <c r="I1037" i="13"/>
  <c r="I1038" i="13"/>
  <c r="I1039" i="13"/>
  <c r="I1040" i="13"/>
  <c r="I1041" i="13"/>
  <c r="I1042" i="13"/>
  <c r="I1043" i="13"/>
  <c r="I1044" i="13"/>
  <c r="I1045" i="13"/>
  <c r="I1046" i="13"/>
  <c r="I1047" i="13"/>
  <c r="I1048" i="13"/>
  <c r="I1049" i="13"/>
  <c r="I1050" i="13"/>
  <c r="I1051" i="13"/>
  <c r="I1052" i="13"/>
  <c r="I1053" i="13"/>
  <c r="I1054" i="13"/>
  <c r="I1055" i="13"/>
  <c r="I1056" i="13"/>
  <c r="I1057" i="13"/>
  <c r="I1058" i="13"/>
  <c r="I1059" i="13"/>
  <c r="I1060" i="13"/>
  <c r="I1061" i="13"/>
  <c r="I1062" i="13"/>
  <c r="I1063" i="13"/>
  <c r="I1064" i="13"/>
  <c r="I1065" i="13"/>
  <c r="I1066" i="13"/>
  <c r="I1067" i="13"/>
  <c r="I1068" i="13"/>
  <c r="I1069" i="13"/>
  <c r="I1070" i="13"/>
  <c r="I1071" i="13"/>
  <c r="I1072" i="13"/>
  <c r="I1073" i="13"/>
  <c r="I1074" i="13"/>
  <c r="I1075" i="13"/>
  <c r="I1076" i="13"/>
  <c r="I1077" i="13"/>
  <c r="I1078" i="13"/>
  <c r="I1079" i="13"/>
  <c r="I1080" i="13"/>
  <c r="I1081" i="13"/>
  <c r="I1082" i="13"/>
  <c r="I1083" i="13"/>
  <c r="I1084" i="13"/>
  <c r="I1085" i="13"/>
  <c r="I1086" i="13"/>
  <c r="I1087" i="13"/>
  <c r="I1088" i="13"/>
  <c r="I1089" i="13"/>
  <c r="I1090" i="13"/>
  <c r="I1091" i="13"/>
  <c r="I1092" i="13"/>
  <c r="I1093" i="13"/>
  <c r="I1094" i="13"/>
  <c r="I1095" i="13"/>
  <c r="I1096" i="13"/>
  <c r="I1097" i="13"/>
  <c r="I1098" i="13"/>
  <c r="I1099" i="13"/>
  <c r="I1100" i="13"/>
  <c r="I1101" i="13"/>
  <c r="I1102" i="13"/>
  <c r="I1103" i="13"/>
  <c r="I1104" i="13"/>
  <c r="I1105" i="13"/>
  <c r="I1106" i="13"/>
  <c r="I1107" i="13"/>
  <c r="I1108" i="13"/>
  <c r="I1109" i="13"/>
  <c r="I1110" i="13"/>
  <c r="I1111" i="13"/>
  <c r="I1112" i="13"/>
  <c r="I1113" i="13"/>
  <c r="I1114" i="13"/>
  <c r="I1115" i="13"/>
  <c r="I1116" i="13"/>
  <c r="I1117" i="13"/>
  <c r="I1118" i="13"/>
  <c r="I1119" i="13"/>
  <c r="I1120" i="13"/>
  <c r="I1121" i="13"/>
  <c r="I1122" i="13"/>
  <c r="I1123" i="13"/>
  <c r="I1124" i="13"/>
  <c r="I1125" i="13"/>
  <c r="I1126" i="13"/>
  <c r="I1127" i="13"/>
  <c r="I1128" i="13"/>
  <c r="I1129" i="13"/>
  <c r="I1130" i="13"/>
  <c r="I1131" i="13"/>
  <c r="I1132" i="13"/>
  <c r="I1133" i="13"/>
  <c r="I1134" i="13"/>
  <c r="I1135" i="13"/>
  <c r="I1136" i="13"/>
  <c r="I1137" i="13"/>
  <c r="I1138" i="13"/>
  <c r="I1139" i="13"/>
  <c r="I1140" i="13"/>
  <c r="I1141" i="13"/>
  <c r="I1142" i="13"/>
  <c r="I1143" i="13"/>
  <c r="I1144" i="13"/>
  <c r="I1145" i="13"/>
  <c r="I1146" i="13"/>
  <c r="I1147" i="13"/>
  <c r="I1148" i="13"/>
  <c r="I1149" i="13"/>
  <c r="I1150" i="13"/>
  <c r="I1151" i="13"/>
  <c r="I1152" i="13"/>
  <c r="I1153" i="13"/>
  <c r="I1154" i="13"/>
  <c r="I1155" i="13"/>
  <c r="I1156" i="13"/>
  <c r="I1157" i="13"/>
  <c r="I1158" i="13"/>
  <c r="I1159" i="13"/>
  <c r="I1160" i="13"/>
  <c r="I1161" i="13"/>
  <c r="I1162" i="13"/>
  <c r="I1163" i="13"/>
  <c r="I1164" i="13"/>
  <c r="I1165" i="13"/>
  <c r="I1166" i="13"/>
  <c r="I1167" i="13"/>
  <c r="I1168" i="13"/>
  <c r="I1169" i="13"/>
  <c r="I1170" i="13"/>
  <c r="I1171" i="13"/>
  <c r="I1172" i="13"/>
  <c r="I1173" i="13"/>
  <c r="I1174" i="13"/>
  <c r="I1175" i="13"/>
  <c r="I1176" i="13"/>
  <c r="I1177" i="13"/>
  <c r="I1178" i="13"/>
  <c r="I1179" i="13"/>
  <c r="I1180" i="13"/>
  <c r="I1181" i="13"/>
  <c r="I1182" i="13"/>
  <c r="I1183" i="13"/>
  <c r="I1184" i="13"/>
  <c r="I1185" i="13"/>
  <c r="I1186" i="13"/>
  <c r="I1187" i="13"/>
  <c r="I1188" i="13"/>
  <c r="I1189" i="13"/>
  <c r="I1190" i="13"/>
  <c r="I1191" i="13"/>
  <c r="I1192" i="13"/>
  <c r="I1193" i="13"/>
  <c r="I1194" i="13"/>
  <c r="I1195" i="13"/>
  <c r="I1196" i="13"/>
  <c r="I1197" i="13"/>
  <c r="I1198" i="13"/>
  <c r="I1199" i="13"/>
  <c r="I1200" i="13"/>
  <c r="I1201" i="13"/>
  <c r="I1202" i="13"/>
  <c r="I1203" i="13"/>
  <c r="I1204" i="13"/>
  <c r="I1205" i="13"/>
  <c r="I1206" i="13"/>
  <c r="I1207" i="13"/>
  <c r="I1208" i="13"/>
  <c r="I1209" i="13"/>
  <c r="I1210" i="13"/>
  <c r="I1211" i="13"/>
  <c r="I1212" i="13"/>
  <c r="I1213" i="13"/>
  <c r="I1214" i="13"/>
  <c r="I1215" i="13"/>
  <c r="I1216" i="13"/>
  <c r="I1217" i="13"/>
  <c r="I1218" i="13"/>
  <c r="I1219" i="13"/>
  <c r="I1220" i="13"/>
  <c r="I1221" i="13"/>
  <c r="I1222" i="13"/>
  <c r="I1223" i="13"/>
  <c r="I1224" i="13"/>
  <c r="I1225" i="13"/>
  <c r="I1226" i="13"/>
  <c r="I1227" i="13"/>
  <c r="I1228" i="13"/>
  <c r="I1229" i="13"/>
  <c r="I1230" i="13"/>
  <c r="I1231" i="13"/>
  <c r="I1232" i="13"/>
  <c r="I1233" i="13"/>
  <c r="I1234" i="13"/>
  <c r="I1235" i="13"/>
  <c r="I1236" i="13"/>
  <c r="I1237" i="13"/>
  <c r="I1238" i="13"/>
  <c r="I1239" i="13"/>
  <c r="I1240" i="13"/>
  <c r="I1241" i="13"/>
  <c r="I1242" i="13"/>
  <c r="I1243" i="13"/>
  <c r="I1244" i="13"/>
  <c r="I1245" i="13"/>
  <c r="I1246" i="13"/>
  <c r="I1247" i="13"/>
  <c r="I1248" i="13"/>
  <c r="I1249" i="13"/>
  <c r="I1250" i="13"/>
  <c r="I1251" i="13"/>
  <c r="I1252" i="13"/>
  <c r="I1253" i="13"/>
  <c r="I1254" i="13"/>
  <c r="I1255" i="13"/>
  <c r="I1256" i="13"/>
  <c r="I1257" i="13"/>
  <c r="I1258" i="13"/>
  <c r="I1259" i="13"/>
  <c r="I1260" i="13"/>
  <c r="I1261" i="13"/>
  <c r="I1262" i="13"/>
  <c r="I1263" i="13"/>
  <c r="I1264" i="13"/>
  <c r="I1265" i="13"/>
  <c r="I1266" i="13"/>
  <c r="I1267" i="13"/>
  <c r="I1268" i="13"/>
  <c r="I1269" i="13"/>
  <c r="I1270" i="13"/>
  <c r="I1271" i="13"/>
  <c r="I1272" i="13"/>
  <c r="I1273" i="13"/>
  <c r="I1274" i="13"/>
  <c r="I1275" i="13"/>
  <c r="I1276" i="13"/>
  <c r="I1277" i="13"/>
  <c r="I1278" i="13"/>
  <c r="I1279" i="13"/>
  <c r="I1280" i="13"/>
  <c r="I1281" i="13"/>
  <c r="I1282" i="13"/>
  <c r="I1283" i="13"/>
  <c r="I1284" i="13"/>
  <c r="I1285" i="13"/>
  <c r="I1286" i="13"/>
  <c r="I1287" i="13"/>
  <c r="I1288" i="13"/>
  <c r="I1289" i="13"/>
  <c r="I1290" i="13"/>
  <c r="I1291" i="13"/>
  <c r="I1292" i="13"/>
  <c r="I1293" i="13"/>
  <c r="I1294" i="13"/>
  <c r="I1295" i="13"/>
  <c r="I1296" i="13"/>
  <c r="I1297" i="13"/>
  <c r="I1298" i="13"/>
  <c r="I1299" i="13"/>
  <c r="I1300" i="13"/>
  <c r="I1301" i="13"/>
  <c r="I1302" i="13"/>
  <c r="I1303" i="13"/>
  <c r="I1304" i="13"/>
  <c r="I1305" i="13"/>
  <c r="I1306" i="13"/>
  <c r="I1307" i="13"/>
  <c r="I1308" i="13"/>
  <c r="I1309" i="13"/>
  <c r="I1310" i="13"/>
  <c r="I1311" i="13"/>
  <c r="I1312" i="13"/>
  <c r="I1313" i="13"/>
  <c r="I1314" i="13"/>
  <c r="I1315" i="13"/>
  <c r="I1316" i="13"/>
  <c r="I1317" i="13"/>
  <c r="I1318" i="13"/>
  <c r="I1319" i="13"/>
  <c r="I1320" i="13"/>
  <c r="I1321" i="13"/>
  <c r="I1322" i="13"/>
  <c r="I1323" i="13"/>
  <c r="I1324" i="13"/>
  <c r="I1325" i="13"/>
  <c r="I1326" i="13"/>
  <c r="I1327" i="13"/>
  <c r="I1328" i="13"/>
  <c r="I1329" i="13"/>
  <c r="I1330" i="13"/>
  <c r="I1331" i="13"/>
  <c r="I1332" i="13"/>
  <c r="I1333" i="13"/>
  <c r="I1334" i="13"/>
  <c r="I1335" i="13"/>
  <c r="I1336" i="13"/>
  <c r="I1337" i="13"/>
  <c r="I1338" i="13"/>
  <c r="I1339" i="13"/>
  <c r="I1340" i="13"/>
  <c r="I1341" i="13"/>
  <c r="I1342" i="13"/>
  <c r="I1343" i="13"/>
  <c r="I1344" i="13"/>
  <c r="I1345" i="13"/>
  <c r="I1346" i="13"/>
  <c r="I1347" i="13"/>
  <c r="I1348" i="13"/>
  <c r="I1349" i="13"/>
  <c r="I1350" i="13"/>
  <c r="I1351" i="13"/>
  <c r="I1352" i="13"/>
  <c r="I1353" i="13"/>
  <c r="I1354" i="13"/>
  <c r="I1355" i="13"/>
  <c r="I1356" i="13"/>
  <c r="I1357" i="13"/>
  <c r="I1358" i="13"/>
  <c r="I1359" i="13"/>
  <c r="I1360" i="13"/>
  <c r="I1361" i="13"/>
  <c r="I1362" i="13"/>
  <c r="I1363" i="13"/>
  <c r="I1364" i="13"/>
  <c r="I1365" i="13"/>
  <c r="I1366" i="13"/>
  <c r="I1367" i="13"/>
  <c r="I1368" i="13"/>
  <c r="I1369" i="13"/>
  <c r="I1370" i="13"/>
  <c r="I1371" i="13"/>
  <c r="I1372" i="13"/>
  <c r="I1373" i="13"/>
  <c r="I1374" i="13"/>
  <c r="I1375" i="13"/>
  <c r="I1376" i="13"/>
  <c r="I1377" i="13"/>
  <c r="I1378" i="13"/>
  <c r="I1379" i="13"/>
  <c r="I1380" i="13"/>
  <c r="I1381" i="13"/>
  <c r="I1382" i="13"/>
  <c r="I1383" i="13"/>
  <c r="I1384" i="13"/>
  <c r="I1385" i="13"/>
  <c r="I1386" i="13"/>
  <c r="I1387" i="13"/>
  <c r="I1388" i="13"/>
  <c r="I1389" i="13"/>
  <c r="I1390" i="13"/>
  <c r="I1391" i="13"/>
  <c r="I1392" i="13"/>
  <c r="I1393" i="13"/>
  <c r="I1394" i="13"/>
  <c r="I1395" i="13"/>
  <c r="I1396" i="13"/>
  <c r="I1397" i="13"/>
  <c r="I1398" i="13"/>
  <c r="I1399" i="13"/>
  <c r="I1400" i="13"/>
  <c r="I1401" i="13"/>
  <c r="I1402" i="13"/>
  <c r="I1403" i="13"/>
  <c r="I1404" i="13"/>
  <c r="I1405" i="13"/>
  <c r="I1406" i="13"/>
  <c r="I1407" i="13"/>
  <c r="I1408" i="13"/>
  <c r="I1409" i="13"/>
  <c r="I1410" i="13"/>
  <c r="I1411" i="13"/>
  <c r="I1412" i="13"/>
  <c r="I1413" i="13"/>
  <c r="I1414" i="13"/>
  <c r="I1415" i="13"/>
  <c r="I1416" i="13"/>
  <c r="I1417" i="13"/>
  <c r="I1418" i="13"/>
  <c r="I1419" i="13"/>
  <c r="I1420" i="13"/>
  <c r="I1421" i="13"/>
  <c r="I1422" i="13"/>
  <c r="I1423" i="13"/>
  <c r="I1424" i="13"/>
  <c r="I1425" i="13"/>
  <c r="I1426" i="13"/>
  <c r="I1427" i="13"/>
  <c r="I1428" i="13"/>
  <c r="I1429" i="13"/>
  <c r="I1430" i="13"/>
  <c r="I1431" i="13"/>
  <c r="I1432" i="13"/>
  <c r="I1433" i="13"/>
  <c r="I1434" i="13"/>
  <c r="I1435" i="13"/>
  <c r="I1436" i="13"/>
  <c r="I1437" i="13"/>
  <c r="I1438" i="13"/>
  <c r="I1439" i="13"/>
  <c r="I1440" i="13"/>
  <c r="I1441" i="13"/>
  <c r="I1442" i="13"/>
  <c r="I1443" i="13"/>
  <c r="I1444" i="13"/>
  <c r="I1445" i="13"/>
  <c r="I1446" i="13"/>
  <c r="I1447" i="13"/>
  <c r="I1448" i="13"/>
  <c r="I1449" i="13"/>
  <c r="I1450" i="13"/>
  <c r="I1451" i="13"/>
  <c r="I1452" i="13"/>
  <c r="I1453" i="13"/>
  <c r="I1454" i="13"/>
  <c r="I1455" i="13"/>
  <c r="I1456" i="13"/>
  <c r="I1457" i="13"/>
  <c r="I1458" i="13"/>
  <c r="I1459" i="13"/>
  <c r="I1460" i="13"/>
  <c r="I1461" i="13"/>
  <c r="I1462" i="13"/>
  <c r="I1463" i="13"/>
  <c r="I1464" i="13"/>
  <c r="I1465" i="13"/>
  <c r="I1466" i="13"/>
  <c r="I1467" i="13"/>
  <c r="I1468" i="13"/>
  <c r="I1469" i="13"/>
  <c r="I1470" i="13"/>
  <c r="I1471" i="13"/>
  <c r="I1472" i="13"/>
  <c r="I1473" i="13"/>
  <c r="I1474" i="13"/>
  <c r="I1475" i="13"/>
  <c r="I1476" i="13"/>
  <c r="I1477" i="13"/>
  <c r="I1478" i="13"/>
  <c r="I1479" i="13"/>
  <c r="I1480" i="13"/>
  <c r="I1481" i="13"/>
  <c r="I1482" i="13"/>
  <c r="I1483" i="13"/>
  <c r="I1484" i="13"/>
  <c r="I1485" i="13"/>
  <c r="I1486" i="13"/>
  <c r="I1487" i="13"/>
  <c r="I1488" i="13"/>
  <c r="I1489" i="13"/>
  <c r="I1490" i="13"/>
  <c r="I1491" i="13"/>
  <c r="I1492" i="13"/>
  <c r="I1493" i="13"/>
  <c r="I1494" i="13"/>
  <c r="I1495" i="13"/>
  <c r="I1496" i="13"/>
  <c r="I1497" i="13"/>
  <c r="I1498" i="13"/>
  <c r="I1499" i="13"/>
  <c r="I1500" i="13"/>
  <c r="I1501" i="13"/>
  <c r="I1502" i="13"/>
  <c r="I1503" i="13"/>
  <c r="I1504" i="13"/>
  <c r="I1505" i="13"/>
  <c r="I1506" i="13"/>
  <c r="I1507" i="13"/>
  <c r="I1508" i="13"/>
  <c r="I1509" i="13"/>
  <c r="I1510" i="13"/>
  <c r="I1511" i="13"/>
  <c r="I1512" i="13"/>
  <c r="I1513" i="13"/>
  <c r="I1514" i="13"/>
  <c r="I1515" i="13"/>
  <c r="I1516" i="13"/>
  <c r="I1517" i="13"/>
  <c r="I1518" i="13"/>
  <c r="I1519" i="13"/>
  <c r="I1520" i="13"/>
  <c r="I1521" i="13"/>
  <c r="I1522" i="13"/>
  <c r="I1523" i="13"/>
  <c r="I1524" i="13"/>
  <c r="I1525" i="13"/>
  <c r="I1526" i="13"/>
  <c r="I1527" i="13"/>
  <c r="I1528" i="13"/>
  <c r="I1529" i="13"/>
  <c r="I1530" i="13"/>
  <c r="I1531" i="13"/>
  <c r="I1532" i="13"/>
  <c r="I1533" i="13"/>
  <c r="I1534" i="13"/>
  <c r="I1535" i="13"/>
  <c r="I1536" i="13"/>
  <c r="I1537" i="13"/>
  <c r="I1538" i="13"/>
  <c r="I1539" i="13"/>
  <c r="I1540" i="13"/>
  <c r="I1541" i="13"/>
  <c r="I1542" i="13"/>
  <c r="I1543" i="13"/>
  <c r="I1544" i="13"/>
  <c r="I1545" i="13"/>
  <c r="I1546" i="13"/>
  <c r="I1547" i="13"/>
  <c r="I1548" i="13"/>
  <c r="I1549" i="13"/>
  <c r="I1550" i="13"/>
  <c r="I1551" i="13"/>
  <c r="I1552" i="13"/>
  <c r="I1553" i="13"/>
  <c r="I1554" i="13"/>
  <c r="I1555" i="13"/>
  <c r="I1556" i="13"/>
  <c r="I1557" i="13"/>
  <c r="I1558" i="13"/>
  <c r="I1559" i="13"/>
  <c r="I1560" i="13"/>
  <c r="I1561" i="13"/>
  <c r="I1562" i="13"/>
  <c r="I1563" i="13"/>
  <c r="I1564" i="13"/>
  <c r="I1565" i="13"/>
  <c r="I1566" i="13"/>
  <c r="I1567" i="13"/>
  <c r="I1568" i="13"/>
  <c r="I1569" i="13"/>
  <c r="I1570" i="13"/>
  <c r="I1571" i="13"/>
  <c r="I1572" i="13"/>
  <c r="I1573" i="13"/>
  <c r="I1574" i="13"/>
  <c r="I1575" i="13"/>
  <c r="I1576" i="13"/>
  <c r="I1577" i="13"/>
  <c r="I1578" i="13"/>
  <c r="I1579" i="13"/>
  <c r="I1580" i="13"/>
  <c r="I1581" i="13"/>
  <c r="I1582" i="13"/>
  <c r="I1583" i="13"/>
  <c r="I1584" i="13"/>
  <c r="I1585" i="13"/>
  <c r="I1586" i="13"/>
  <c r="I1587" i="13"/>
  <c r="I1588" i="13"/>
  <c r="I1589" i="13"/>
  <c r="I1590" i="13"/>
  <c r="I1591" i="13"/>
  <c r="I1592" i="13"/>
  <c r="I1593" i="13"/>
  <c r="I1594" i="13"/>
  <c r="I1595" i="13"/>
  <c r="I1596" i="13"/>
  <c r="I1597" i="13"/>
  <c r="I1598" i="13"/>
  <c r="I1599" i="13"/>
  <c r="I1600" i="13"/>
  <c r="I1601" i="13"/>
  <c r="I1602" i="13"/>
  <c r="I1603" i="13"/>
  <c r="I1604" i="13"/>
  <c r="I1605" i="13"/>
  <c r="I1606" i="13"/>
  <c r="I1607" i="13"/>
  <c r="I1608" i="13"/>
  <c r="I1609" i="13"/>
  <c r="I1610" i="13"/>
  <c r="I1611" i="13"/>
  <c r="I1612" i="13"/>
  <c r="I1613" i="13"/>
  <c r="I1614" i="13"/>
  <c r="I1615" i="13"/>
  <c r="I1616" i="13"/>
  <c r="I1617" i="13"/>
  <c r="I1618" i="13"/>
  <c r="I1619" i="13"/>
  <c r="I1620" i="13"/>
  <c r="I1621" i="13"/>
  <c r="I1622" i="13"/>
  <c r="I1623" i="13"/>
  <c r="I1624" i="13"/>
  <c r="I1625" i="13"/>
  <c r="I1626" i="13"/>
  <c r="I1627" i="13"/>
  <c r="I1628" i="13"/>
  <c r="I1629" i="13"/>
  <c r="I1630" i="13"/>
  <c r="I1631" i="13"/>
  <c r="I1632" i="13"/>
  <c r="I1633" i="13"/>
  <c r="I1634" i="13"/>
  <c r="I1635" i="13"/>
  <c r="I1636" i="13"/>
  <c r="I1637" i="13"/>
  <c r="I1638" i="13"/>
  <c r="I1639" i="13"/>
  <c r="I1640" i="13"/>
  <c r="I1641" i="13"/>
  <c r="I1642" i="13"/>
  <c r="I1643" i="13"/>
  <c r="I1644" i="13"/>
  <c r="I1645" i="13"/>
  <c r="I1646" i="13"/>
  <c r="I1647" i="13"/>
  <c r="I1648" i="13"/>
  <c r="I1649" i="13"/>
  <c r="I1650" i="13"/>
  <c r="I1651" i="13"/>
  <c r="I1652" i="13"/>
  <c r="I1653" i="13"/>
  <c r="I1654" i="13"/>
  <c r="I1655" i="13"/>
  <c r="I1656" i="13"/>
  <c r="I1657" i="13"/>
  <c r="I1658" i="13"/>
  <c r="I1659" i="13"/>
  <c r="I1660" i="13"/>
  <c r="I1661" i="13"/>
  <c r="I1662" i="13"/>
  <c r="I1663" i="13"/>
  <c r="I1664" i="13"/>
  <c r="I1665" i="13"/>
  <c r="I1666" i="13"/>
  <c r="I1667" i="13"/>
  <c r="I1668" i="13"/>
  <c r="I1669" i="13"/>
  <c r="I1670" i="13"/>
  <c r="I1671" i="13"/>
  <c r="I1672" i="13"/>
  <c r="I1673" i="13"/>
  <c r="I1674" i="13"/>
  <c r="I1675" i="13"/>
  <c r="I1676" i="13"/>
  <c r="I1677" i="13"/>
  <c r="I1678" i="13"/>
  <c r="I1679" i="13"/>
  <c r="I1680" i="13"/>
  <c r="I1681" i="13"/>
  <c r="I1682" i="13"/>
  <c r="I1683" i="13"/>
  <c r="I1684" i="13"/>
  <c r="I1685" i="13"/>
  <c r="I1686" i="13"/>
  <c r="I1687" i="13"/>
  <c r="I1688" i="13"/>
  <c r="I1689" i="13"/>
  <c r="I1690" i="13"/>
  <c r="I1691" i="13"/>
  <c r="I1692" i="13"/>
  <c r="I1693" i="13"/>
  <c r="I1694" i="13"/>
  <c r="I1695" i="13"/>
  <c r="I1696" i="13"/>
  <c r="I1697" i="13"/>
  <c r="I1698" i="13"/>
  <c r="I1699" i="13"/>
  <c r="I1700" i="13"/>
  <c r="I1701" i="13"/>
  <c r="I1702" i="13"/>
  <c r="I1703" i="13"/>
  <c r="I1704" i="13"/>
  <c r="I1705" i="13"/>
  <c r="I1706" i="13"/>
  <c r="I1707" i="13"/>
  <c r="I1708" i="13"/>
  <c r="I1709" i="13"/>
  <c r="I1710" i="13"/>
  <c r="I1711" i="13"/>
  <c r="I1712" i="13"/>
  <c r="I1713" i="13"/>
  <c r="I1714" i="13"/>
  <c r="I1715" i="13"/>
  <c r="I1716" i="13"/>
  <c r="I1717" i="13"/>
  <c r="I1718" i="13"/>
  <c r="I1719" i="13"/>
  <c r="I1720" i="13"/>
  <c r="I1721" i="13"/>
  <c r="I1722" i="13"/>
  <c r="I1723" i="13"/>
  <c r="I1724" i="13"/>
  <c r="I1725" i="13"/>
  <c r="I1726" i="13"/>
  <c r="I1727" i="13"/>
  <c r="I1728" i="13"/>
  <c r="I1729" i="13"/>
  <c r="I1730" i="13"/>
  <c r="I1731" i="13"/>
  <c r="I1732" i="13"/>
  <c r="I1733" i="13"/>
  <c r="I1734" i="13"/>
  <c r="I1735" i="13"/>
  <c r="I1736" i="13"/>
  <c r="I1737" i="13"/>
  <c r="I1738" i="13"/>
  <c r="I1739" i="13"/>
  <c r="I1740" i="13"/>
  <c r="I1741" i="13"/>
  <c r="I1742" i="13"/>
  <c r="I1743" i="13"/>
  <c r="I1744" i="13"/>
  <c r="I1745" i="13"/>
  <c r="I1746" i="13"/>
  <c r="I1747" i="13"/>
  <c r="I1748" i="13"/>
  <c r="I1749" i="13"/>
  <c r="I1750" i="13"/>
  <c r="I1751" i="13"/>
  <c r="I1752" i="13"/>
  <c r="I1753" i="13"/>
  <c r="I1754" i="13"/>
  <c r="I1755" i="13"/>
  <c r="I1756" i="13"/>
  <c r="I1757" i="13"/>
  <c r="I1758" i="13"/>
  <c r="I1759" i="13"/>
  <c r="I1760" i="13"/>
  <c r="I1761" i="13"/>
  <c r="I1762" i="13"/>
  <c r="I1763" i="13"/>
  <c r="I1764" i="13"/>
  <c r="I1765" i="13"/>
  <c r="I1766" i="13"/>
  <c r="I1767" i="13"/>
  <c r="I1768" i="13"/>
  <c r="I1769" i="13"/>
  <c r="I1770" i="13"/>
  <c r="I1771" i="13"/>
  <c r="I1772" i="13"/>
  <c r="I1773" i="13"/>
  <c r="I1774" i="13"/>
  <c r="I1775" i="13"/>
  <c r="I1776" i="13"/>
  <c r="I1777" i="13"/>
  <c r="I1778" i="13"/>
  <c r="I1779" i="13"/>
  <c r="I1780" i="13"/>
  <c r="I1781" i="13"/>
  <c r="I1782" i="13"/>
  <c r="I1783" i="13"/>
  <c r="I1784" i="13"/>
  <c r="I1785" i="13"/>
  <c r="I1786" i="13"/>
  <c r="I1787" i="13"/>
  <c r="I1788" i="13"/>
  <c r="I1789" i="13"/>
  <c r="I1790" i="13"/>
  <c r="I1791" i="13"/>
  <c r="I1792" i="13"/>
  <c r="I1793" i="13"/>
  <c r="I1794" i="13"/>
  <c r="I1795" i="13"/>
  <c r="I1796" i="13"/>
  <c r="I1797" i="13"/>
  <c r="I1798" i="13"/>
  <c r="I1799" i="13"/>
  <c r="I1800" i="13"/>
  <c r="I1801" i="13"/>
  <c r="I1802" i="13"/>
  <c r="I1803" i="13"/>
  <c r="I1804" i="13"/>
  <c r="I1805" i="13"/>
  <c r="I1806" i="13"/>
  <c r="I1807" i="13"/>
  <c r="I1808" i="13"/>
  <c r="I1809" i="13"/>
  <c r="I1810" i="13"/>
  <c r="I1811" i="13"/>
  <c r="I1812" i="13"/>
  <c r="I1813" i="13"/>
  <c r="I1814" i="13"/>
  <c r="I1815" i="13"/>
  <c r="I1816" i="13"/>
  <c r="I1817" i="13"/>
  <c r="I1818" i="13"/>
  <c r="I1819" i="13"/>
  <c r="I1820" i="13"/>
  <c r="I1821" i="13"/>
  <c r="I1822" i="13"/>
  <c r="I1823" i="13"/>
  <c r="I1824" i="13"/>
  <c r="I1825" i="13"/>
  <c r="I1826" i="13"/>
  <c r="I1827" i="13"/>
  <c r="I1828" i="13"/>
  <c r="I1829" i="13"/>
  <c r="I1830" i="13"/>
  <c r="I1831" i="13"/>
  <c r="I1832" i="13"/>
  <c r="I1833" i="13"/>
  <c r="I1834" i="13"/>
  <c r="I1835" i="13"/>
  <c r="I1836" i="13"/>
  <c r="I1837" i="13"/>
  <c r="I1838" i="13"/>
  <c r="I1839" i="13"/>
  <c r="I1840" i="13"/>
  <c r="I1841" i="13"/>
  <c r="I1842" i="13"/>
  <c r="I1843" i="13"/>
  <c r="I1844" i="13"/>
  <c r="I1845" i="13"/>
  <c r="I1846" i="13"/>
  <c r="I1847" i="13"/>
  <c r="I1848" i="13"/>
  <c r="I1849" i="13"/>
  <c r="I1850" i="13"/>
  <c r="I1851" i="13"/>
  <c r="I1852" i="13"/>
  <c r="I1853" i="13"/>
  <c r="I1854" i="13"/>
  <c r="I1855" i="13"/>
  <c r="I1856" i="13"/>
  <c r="I1857" i="13"/>
  <c r="I1858" i="13"/>
  <c r="I1859" i="13"/>
  <c r="I1860" i="13"/>
  <c r="I1861" i="13"/>
  <c r="I1862" i="13"/>
  <c r="I1863" i="13"/>
  <c r="I1864" i="13"/>
  <c r="I1865" i="13"/>
  <c r="I1866" i="13"/>
  <c r="I1867" i="13"/>
  <c r="I1868" i="13"/>
  <c r="I1869" i="13"/>
  <c r="I1870" i="13"/>
  <c r="I1871" i="13"/>
  <c r="I1872" i="13"/>
  <c r="I1873" i="13"/>
  <c r="I1874" i="13"/>
  <c r="I1875" i="13"/>
  <c r="I1876" i="13"/>
  <c r="I1877" i="13"/>
  <c r="I1878" i="13"/>
  <c r="I1879" i="13"/>
  <c r="I1880" i="13"/>
  <c r="I1881" i="13"/>
  <c r="I1882" i="13"/>
  <c r="I1883" i="13"/>
  <c r="I1884" i="13"/>
  <c r="I1885" i="13"/>
  <c r="I1886" i="13"/>
  <c r="I1887" i="13"/>
  <c r="I1888" i="13"/>
  <c r="I1889" i="13"/>
  <c r="I1890" i="13"/>
  <c r="I1891" i="13"/>
  <c r="I1892" i="13"/>
  <c r="I1893" i="13"/>
  <c r="I1894" i="13"/>
  <c r="I1895" i="13"/>
  <c r="I1896" i="13"/>
  <c r="I1897" i="13"/>
  <c r="I1898" i="13"/>
  <c r="I1899" i="13"/>
  <c r="I1900" i="13"/>
  <c r="I1901" i="13"/>
  <c r="I1902" i="13"/>
  <c r="I1903" i="13"/>
  <c r="I1904" i="13"/>
  <c r="I1905" i="13"/>
  <c r="I1906" i="13"/>
  <c r="I1907" i="13"/>
  <c r="I1908" i="13"/>
  <c r="I1909" i="13"/>
  <c r="I1910" i="13"/>
  <c r="I1911" i="13"/>
  <c r="I1912" i="13"/>
  <c r="I1913" i="13"/>
  <c r="I1914" i="13"/>
  <c r="I1915" i="13"/>
  <c r="I1916" i="13"/>
  <c r="I1917" i="13"/>
  <c r="I1918" i="13"/>
  <c r="I1919" i="13"/>
  <c r="I1920" i="13"/>
  <c r="I1921" i="13"/>
  <c r="I1922" i="13"/>
  <c r="I1923" i="13"/>
  <c r="I1924" i="13"/>
  <c r="I1925" i="13"/>
  <c r="I1926" i="13"/>
  <c r="I1927" i="13"/>
  <c r="I1928" i="13"/>
  <c r="I1929" i="13"/>
  <c r="I1930" i="13"/>
  <c r="I1931" i="13"/>
  <c r="I1932" i="13"/>
  <c r="I1933" i="13"/>
  <c r="I1934" i="13"/>
  <c r="I1935" i="13"/>
  <c r="I1936" i="13"/>
  <c r="I1937" i="13"/>
  <c r="I1938" i="13"/>
  <c r="I1939" i="13"/>
  <c r="I1940" i="13"/>
  <c r="I1941" i="13"/>
  <c r="I1942" i="13"/>
  <c r="I1943" i="13"/>
  <c r="I1944" i="13"/>
  <c r="I1945" i="13"/>
  <c r="I1946" i="13"/>
  <c r="I1947" i="13"/>
  <c r="I1948" i="13"/>
  <c r="I1949" i="13"/>
  <c r="I1950" i="13"/>
  <c r="I1951" i="13"/>
  <c r="I1952" i="13"/>
  <c r="I1953" i="13"/>
  <c r="I1954" i="13"/>
  <c r="I1955" i="13"/>
  <c r="I1956" i="13"/>
  <c r="I1957" i="13"/>
  <c r="I1958" i="13"/>
  <c r="I1959" i="13"/>
  <c r="I1960" i="13"/>
  <c r="I1961" i="13"/>
  <c r="I1962" i="13"/>
  <c r="I1963" i="13"/>
  <c r="I1964" i="13"/>
  <c r="I1965" i="13"/>
  <c r="I1966" i="13"/>
  <c r="I1967" i="13"/>
  <c r="I1968" i="13"/>
  <c r="I1969" i="13"/>
  <c r="I1970" i="13"/>
  <c r="I1971" i="13"/>
  <c r="I1972" i="13"/>
  <c r="I1973" i="13"/>
  <c r="I1974" i="13"/>
  <c r="I1975" i="13"/>
  <c r="I1976" i="13"/>
  <c r="I1977" i="13"/>
  <c r="I1978" i="13"/>
  <c r="I1979" i="13"/>
  <c r="I1980" i="13"/>
  <c r="I1981" i="13"/>
  <c r="I1982" i="13"/>
  <c r="I1983" i="13"/>
  <c r="I1984" i="13"/>
  <c r="I1985" i="13"/>
  <c r="I1986" i="13"/>
  <c r="I1987" i="13"/>
  <c r="I1988" i="13"/>
  <c r="I1989" i="13"/>
  <c r="I1990" i="13"/>
  <c r="I1991" i="13"/>
  <c r="I1992" i="13"/>
  <c r="I1993" i="13"/>
  <c r="I1994" i="13"/>
  <c r="I1995" i="13"/>
  <c r="I1996" i="13"/>
  <c r="I1997" i="13"/>
  <c r="I1998" i="13"/>
  <c r="I1999" i="13"/>
  <c r="I2000" i="13"/>
  <c r="I2001" i="13"/>
  <c r="I2002" i="13"/>
  <c r="I2003" i="13"/>
  <c r="I2004" i="13"/>
  <c r="I2005" i="13"/>
  <c r="I2006" i="13"/>
  <c r="I2007" i="13"/>
  <c r="I2008" i="13"/>
  <c r="I2009" i="13"/>
  <c r="I2010" i="13"/>
  <c r="I2011" i="13"/>
  <c r="I2012" i="13"/>
  <c r="I2013" i="13"/>
  <c r="I2014" i="13"/>
  <c r="I2015" i="13"/>
  <c r="I2016" i="13"/>
  <c r="I2017" i="13"/>
  <c r="I2018" i="13"/>
  <c r="I2019" i="13"/>
  <c r="I2020" i="13"/>
  <c r="I2021" i="13"/>
  <c r="I2022" i="13"/>
  <c r="I2023" i="13"/>
  <c r="I2024" i="13"/>
  <c r="I2025" i="13"/>
  <c r="I2026" i="13"/>
  <c r="I2027" i="13"/>
  <c r="I2028" i="13"/>
  <c r="I2029" i="13"/>
  <c r="I2030" i="13"/>
  <c r="I2031" i="13"/>
  <c r="I2032" i="13"/>
  <c r="I2033" i="13"/>
  <c r="I2034" i="13"/>
  <c r="I2035" i="13"/>
  <c r="I2036" i="13"/>
  <c r="I2037" i="13"/>
  <c r="I2038" i="13"/>
  <c r="I2039" i="13"/>
  <c r="I2040" i="13"/>
  <c r="I2041" i="13"/>
  <c r="I2042" i="13"/>
  <c r="I2043" i="13"/>
  <c r="I2044" i="13"/>
  <c r="I2045" i="13"/>
  <c r="I2046" i="13"/>
  <c r="I2047" i="13"/>
  <c r="I2048" i="13"/>
  <c r="I2049" i="13"/>
  <c r="I2050" i="13"/>
  <c r="I2051" i="13"/>
  <c r="I2052" i="13"/>
  <c r="I2053" i="13"/>
  <c r="I2054" i="13"/>
  <c r="I2055" i="13"/>
  <c r="I2056" i="13"/>
  <c r="I2057" i="13"/>
  <c r="I2058" i="13"/>
  <c r="I2059" i="13"/>
  <c r="I2060" i="13"/>
  <c r="I2061" i="13"/>
  <c r="I2062" i="13"/>
  <c r="I2063" i="13"/>
  <c r="I2064" i="13"/>
  <c r="I2065" i="13"/>
  <c r="I2066" i="13"/>
  <c r="I2067" i="13"/>
  <c r="I2068" i="13"/>
  <c r="I2069" i="13"/>
  <c r="I2070" i="13"/>
  <c r="I2071" i="13"/>
  <c r="I2072" i="13"/>
  <c r="I2073" i="13"/>
  <c r="I2074" i="13"/>
  <c r="I2075" i="13"/>
  <c r="I2076" i="13"/>
  <c r="I2077" i="13"/>
  <c r="I2078" i="13"/>
  <c r="I2079" i="13"/>
  <c r="I2080" i="13"/>
  <c r="I2081" i="13"/>
  <c r="I2082" i="13"/>
  <c r="I2083" i="13"/>
  <c r="I2084" i="13"/>
  <c r="I2085" i="13"/>
  <c r="I2086" i="13"/>
  <c r="I2087" i="13"/>
  <c r="I2088" i="13"/>
  <c r="I2089" i="13"/>
  <c r="I2090" i="13"/>
  <c r="I2091" i="13"/>
  <c r="I2092" i="13"/>
  <c r="I2093" i="13"/>
  <c r="I2094" i="13"/>
  <c r="I2095" i="13"/>
  <c r="I2096" i="13"/>
  <c r="I2097" i="13"/>
  <c r="I2098" i="13"/>
  <c r="I2099" i="13"/>
  <c r="I2100" i="13"/>
  <c r="I2101" i="13"/>
  <c r="I2102" i="13"/>
  <c r="I2103" i="13"/>
  <c r="I2104" i="13"/>
  <c r="I2105" i="13"/>
  <c r="I2106" i="13"/>
  <c r="I2107" i="13"/>
  <c r="I2108" i="13"/>
  <c r="I2109" i="13"/>
  <c r="I2110" i="13"/>
  <c r="I2111" i="13"/>
  <c r="I2112" i="13"/>
  <c r="I2113" i="13"/>
  <c r="I2114" i="13"/>
  <c r="I2115" i="13"/>
  <c r="I2116" i="13"/>
  <c r="I2117" i="13"/>
  <c r="I2118" i="13"/>
  <c r="I2119" i="13"/>
  <c r="I2120" i="13"/>
  <c r="I2121" i="13"/>
  <c r="I2122" i="13"/>
  <c r="I2123" i="13"/>
  <c r="I2124" i="13"/>
  <c r="I2125" i="13"/>
  <c r="I2126" i="13"/>
  <c r="I2127" i="13"/>
  <c r="I2128" i="13"/>
  <c r="I2129" i="13"/>
  <c r="I2130" i="13"/>
  <c r="I2131" i="13"/>
  <c r="I2132" i="13"/>
  <c r="I2133" i="13"/>
  <c r="I2134" i="13"/>
  <c r="I2135" i="13"/>
  <c r="I2136" i="13"/>
  <c r="I2137" i="13"/>
  <c r="I2138" i="13"/>
  <c r="I2139" i="13"/>
  <c r="I2140" i="13"/>
  <c r="I2141" i="13"/>
  <c r="I2142" i="13"/>
  <c r="I2143" i="13"/>
  <c r="I2144" i="13"/>
  <c r="I2145" i="13"/>
  <c r="I2146" i="13"/>
  <c r="I2147" i="13"/>
  <c r="I2148" i="13"/>
  <c r="I2149" i="13"/>
  <c r="I2150" i="13"/>
  <c r="I2151" i="13"/>
  <c r="I2152" i="13"/>
  <c r="I2153" i="13"/>
  <c r="I2154" i="13"/>
  <c r="I2155" i="13"/>
  <c r="I2156" i="13"/>
  <c r="I2157" i="13"/>
  <c r="I2158" i="13"/>
  <c r="I2159" i="13"/>
  <c r="I2160" i="13"/>
  <c r="I2161" i="13"/>
  <c r="I2162" i="13"/>
  <c r="I2163" i="13"/>
  <c r="I2164" i="13"/>
  <c r="I2165" i="13"/>
  <c r="I2166" i="13"/>
  <c r="I2167" i="13"/>
  <c r="I2168" i="13"/>
  <c r="I2169" i="13"/>
  <c r="I2170" i="13"/>
  <c r="I2171" i="13"/>
  <c r="I2172" i="13"/>
  <c r="I2173" i="13"/>
  <c r="I2174" i="13"/>
  <c r="I2175" i="13"/>
  <c r="I2176" i="13"/>
  <c r="I2177" i="13"/>
  <c r="I2178" i="13"/>
  <c r="I2179" i="13"/>
  <c r="I2180" i="13"/>
  <c r="I2181" i="13"/>
  <c r="I2182" i="13"/>
  <c r="I2183" i="13"/>
  <c r="I2184" i="13"/>
  <c r="I2185" i="13"/>
  <c r="I2186" i="13"/>
  <c r="I2187" i="13"/>
  <c r="I2188" i="13"/>
  <c r="I2189" i="13"/>
  <c r="I2190" i="13"/>
  <c r="I2191" i="13"/>
  <c r="I2192" i="13"/>
  <c r="I2193" i="13"/>
  <c r="I2194" i="13"/>
  <c r="I2195" i="13"/>
  <c r="I2196" i="13"/>
  <c r="I2197" i="13"/>
  <c r="I2198" i="13"/>
  <c r="I2199" i="13"/>
  <c r="I2200" i="13"/>
  <c r="I2201" i="13"/>
  <c r="I2202" i="13"/>
  <c r="I2203" i="13"/>
  <c r="I2204" i="13"/>
  <c r="I2205" i="13"/>
  <c r="I2206" i="13"/>
  <c r="I2207" i="13"/>
  <c r="I2208" i="13"/>
  <c r="I2209" i="13"/>
  <c r="I2210" i="13"/>
  <c r="I2211" i="13"/>
  <c r="I2212" i="13"/>
  <c r="I2213" i="13"/>
  <c r="I2214" i="13"/>
  <c r="I2215" i="13"/>
  <c r="I2216" i="13"/>
  <c r="I2217" i="13"/>
  <c r="I2218" i="13"/>
  <c r="I2219" i="13"/>
  <c r="I2220" i="13"/>
  <c r="I2221" i="13"/>
  <c r="I2222" i="13"/>
  <c r="I2223" i="13"/>
  <c r="I2224" i="13"/>
  <c r="I2225" i="13"/>
  <c r="I2226" i="13"/>
  <c r="I2227" i="13"/>
  <c r="I2228" i="13"/>
  <c r="I2229" i="13"/>
  <c r="I2230" i="13"/>
  <c r="I2231" i="13"/>
  <c r="I2232" i="13"/>
  <c r="I2233" i="13"/>
  <c r="I2234" i="13"/>
  <c r="I2235" i="13"/>
  <c r="I2236" i="13"/>
  <c r="I2237" i="13"/>
  <c r="I2238" i="13"/>
  <c r="I2239" i="13"/>
  <c r="I2240" i="13"/>
  <c r="I2241" i="13"/>
  <c r="I2242" i="13"/>
  <c r="I2243" i="13"/>
  <c r="I2244" i="13"/>
  <c r="I2245" i="13"/>
  <c r="I2246" i="13"/>
  <c r="I2247" i="13"/>
  <c r="I2248" i="13"/>
  <c r="I2249" i="13"/>
  <c r="I2250" i="13"/>
  <c r="I2251" i="13"/>
  <c r="I2252" i="13"/>
  <c r="I2253" i="13"/>
  <c r="I2254" i="13"/>
  <c r="I2255" i="13"/>
  <c r="I2256" i="13"/>
  <c r="I2257" i="13"/>
  <c r="I2258" i="13"/>
  <c r="I2259" i="13"/>
  <c r="I2260" i="13"/>
  <c r="I2261" i="13"/>
  <c r="I2262" i="13"/>
  <c r="I2263" i="13"/>
  <c r="I2264" i="13"/>
  <c r="I2265" i="13"/>
  <c r="I2266" i="13"/>
  <c r="I2267" i="13"/>
  <c r="I2268" i="13"/>
  <c r="I2269" i="13"/>
  <c r="I2270" i="13"/>
  <c r="I2271" i="13"/>
  <c r="I2272" i="13"/>
  <c r="I2273" i="13"/>
  <c r="I2274" i="13"/>
  <c r="I2275" i="13"/>
  <c r="I2276" i="13"/>
  <c r="I2277" i="13"/>
  <c r="I2278" i="13"/>
  <c r="I2279" i="13"/>
  <c r="I2280" i="13"/>
  <c r="I2281" i="13"/>
  <c r="I2282" i="13"/>
  <c r="I2283" i="13"/>
  <c r="I2284" i="13"/>
  <c r="I2285" i="13"/>
  <c r="I2286" i="13"/>
  <c r="I2287" i="13"/>
  <c r="I2288" i="13"/>
  <c r="I2289" i="13"/>
  <c r="I2290" i="13"/>
  <c r="I2291" i="13"/>
  <c r="I2292" i="13"/>
  <c r="I2293" i="13"/>
  <c r="I2294" i="13"/>
  <c r="I2295" i="13"/>
  <c r="I2296" i="13"/>
  <c r="I2297" i="13"/>
  <c r="I2298" i="13"/>
  <c r="I2299" i="13"/>
  <c r="I2300" i="13"/>
  <c r="I2301" i="13"/>
  <c r="I2302" i="13"/>
  <c r="I2303" i="13"/>
  <c r="I2304" i="13"/>
  <c r="I2305" i="13"/>
  <c r="I2306" i="13"/>
  <c r="I2307" i="13"/>
  <c r="I2308" i="13"/>
  <c r="I2309" i="13"/>
  <c r="I2310" i="13"/>
  <c r="I2311" i="13"/>
  <c r="I2312" i="13"/>
  <c r="I2313" i="13"/>
  <c r="I2314" i="13"/>
  <c r="I2315" i="13"/>
  <c r="I2316" i="13"/>
  <c r="I2317" i="13"/>
  <c r="I2318" i="13"/>
  <c r="I2319" i="13"/>
  <c r="I2320" i="13"/>
  <c r="I2321" i="13"/>
  <c r="I2322" i="13"/>
  <c r="I2323" i="13"/>
  <c r="I2324" i="13"/>
  <c r="I2325" i="13"/>
  <c r="I2326" i="13"/>
  <c r="I2327" i="13"/>
  <c r="I2328" i="13"/>
  <c r="I2329" i="13"/>
  <c r="I2330" i="13"/>
  <c r="I2331" i="13"/>
  <c r="I2332" i="13"/>
  <c r="I2333" i="13"/>
  <c r="I2334" i="13"/>
  <c r="I2335" i="13"/>
  <c r="I2336" i="13"/>
  <c r="I2337" i="13"/>
  <c r="I2338" i="13"/>
  <c r="I2339" i="13"/>
  <c r="I2340" i="13"/>
  <c r="I2341" i="13"/>
  <c r="I2342" i="13"/>
  <c r="I2343" i="13"/>
  <c r="I2344" i="13"/>
  <c r="I2345" i="13"/>
  <c r="I2346" i="13"/>
  <c r="I2347" i="13"/>
  <c r="I2348" i="13"/>
  <c r="I2349" i="13"/>
  <c r="I2350" i="13"/>
  <c r="I2351" i="13"/>
  <c r="I2352" i="13"/>
  <c r="I2353" i="13"/>
  <c r="I2354" i="13"/>
  <c r="I2355" i="13"/>
  <c r="I2356" i="13"/>
  <c r="I2357" i="13"/>
  <c r="I2358" i="13"/>
  <c r="I2359" i="13"/>
  <c r="I2360" i="13"/>
  <c r="I2361" i="13"/>
  <c r="I2362" i="13"/>
  <c r="I2363" i="13"/>
  <c r="I2364" i="13"/>
  <c r="I2365" i="13"/>
  <c r="I2366" i="13"/>
  <c r="I2367" i="13"/>
  <c r="I2368" i="13"/>
  <c r="I2369" i="13"/>
  <c r="I2370" i="13"/>
  <c r="I2371" i="13"/>
  <c r="I2372" i="13"/>
  <c r="I2373" i="13"/>
  <c r="I2374" i="13"/>
  <c r="I2375" i="13"/>
  <c r="I2376" i="13"/>
  <c r="I2377" i="13"/>
  <c r="I2378" i="13"/>
  <c r="I2379" i="13"/>
  <c r="I2380" i="13"/>
  <c r="I2381" i="13"/>
  <c r="I2382" i="13"/>
  <c r="I2383" i="13"/>
  <c r="I2384" i="13"/>
  <c r="I2385" i="13"/>
  <c r="I2386" i="13"/>
  <c r="I2387" i="13"/>
  <c r="I2388" i="13"/>
  <c r="I2389" i="13"/>
  <c r="I2390" i="13"/>
  <c r="I2391" i="13"/>
  <c r="I2392" i="13"/>
  <c r="I2393" i="13"/>
  <c r="I2394" i="13"/>
  <c r="I2395" i="13"/>
  <c r="I2396" i="13"/>
  <c r="I2397" i="13"/>
  <c r="I2398" i="13"/>
  <c r="I2399" i="13"/>
  <c r="I2400" i="13"/>
  <c r="I2401" i="13"/>
  <c r="I2402" i="13"/>
  <c r="I2403" i="13"/>
  <c r="I2404" i="13"/>
  <c r="I2405" i="13"/>
  <c r="I2406" i="13"/>
  <c r="I2407" i="13"/>
  <c r="I2408" i="13"/>
  <c r="I2409" i="13"/>
  <c r="I2410" i="13"/>
  <c r="I2411" i="13"/>
  <c r="I2412" i="13"/>
  <c r="I2413" i="13"/>
  <c r="I2414" i="13"/>
  <c r="I2415" i="13"/>
  <c r="I2416" i="13"/>
  <c r="I2417" i="13"/>
  <c r="I2418" i="13"/>
  <c r="I2419" i="13"/>
  <c r="I2420" i="13"/>
  <c r="I2421" i="13"/>
  <c r="I2422" i="13"/>
  <c r="I2423" i="13"/>
  <c r="I2424" i="13"/>
  <c r="I2425" i="13"/>
  <c r="I2426" i="13"/>
  <c r="I2427" i="13"/>
  <c r="I2428" i="13"/>
  <c r="I2429" i="13"/>
  <c r="I2430" i="13"/>
  <c r="I2431" i="13"/>
  <c r="I2432" i="13"/>
  <c r="I2433" i="13"/>
  <c r="I2434" i="13"/>
  <c r="I2435" i="13"/>
  <c r="I2436" i="13"/>
  <c r="I2437" i="13"/>
  <c r="I2438" i="13"/>
  <c r="I2439" i="13"/>
  <c r="I2440" i="13"/>
  <c r="I2441" i="13"/>
  <c r="I2442" i="13"/>
  <c r="I2443" i="13"/>
  <c r="I2444" i="13"/>
  <c r="I2445" i="13"/>
  <c r="I2446" i="13"/>
  <c r="I2447" i="13"/>
  <c r="I2448" i="13"/>
  <c r="I2449" i="13"/>
  <c r="I2450" i="13"/>
  <c r="I2451" i="13"/>
  <c r="I2452" i="13"/>
  <c r="I2453" i="13"/>
  <c r="I2454" i="13"/>
  <c r="I2455" i="13"/>
  <c r="I2456" i="13"/>
  <c r="I2457" i="13"/>
  <c r="I2458" i="13"/>
  <c r="I2459" i="13"/>
  <c r="I2460" i="13"/>
  <c r="I2461" i="13"/>
  <c r="I2462" i="13"/>
  <c r="I2463" i="13"/>
  <c r="I2464" i="13"/>
  <c r="I2465" i="13"/>
  <c r="I2466" i="13"/>
  <c r="I2467" i="13"/>
  <c r="I2468" i="13"/>
  <c r="I2469" i="13"/>
  <c r="I2470" i="13"/>
  <c r="I2471" i="13"/>
  <c r="I2472" i="13"/>
  <c r="I2473" i="13"/>
  <c r="I2474" i="13"/>
  <c r="I2475" i="13"/>
  <c r="I2476" i="13"/>
  <c r="I2477" i="13"/>
  <c r="I2478" i="13"/>
  <c r="I2479" i="13"/>
  <c r="I2480" i="13"/>
  <c r="I2481" i="13"/>
  <c r="I2482" i="13"/>
  <c r="I2483" i="13"/>
  <c r="I2484" i="13"/>
  <c r="I2485" i="13"/>
  <c r="I2486" i="13"/>
  <c r="I2487" i="13"/>
  <c r="I2488" i="13"/>
  <c r="I2489" i="13"/>
  <c r="I2490" i="13"/>
  <c r="I2491" i="13"/>
  <c r="I2492" i="13"/>
  <c r="I2493" i="13"/>
  <c r="I2494" i="13"/>
  <c r="I2495" i="13"/>
  <c r="I2496" i="13"/>
  <c r="I2497" i="13"/>
  <c r="I2498" i="13"/>
  <c r="I2499" i="13"/>
  <c r="I2500" i="13"/>
  <c r="I2501" i="13"/>
  <c r="I2502" i="13"/>
  <c r="I2503" i="13"/>
  <c r="I2504" i="13"/>
  <c r="I2505" i="13"/>
  <c r="I2506" i="13"/>
  <c r="I2507" i="13"/>
  <c r="I2508" i="13"/>
  <c r="I2509" i="13"/>
  <c r="I2510" i="13"/>
  <c r="I2511" i="13"/>
  <c r="I2512" i="13"/>
  <c r="I2513" i="13"/>
  <c r="I2514" i="13"/>
  <c r="I2515" i="13"/>
  <c r="I2516" i="13"/>
  <c r="I2517" i="13"/>
  <c r="I2518" i="13"/>
  <c r="I2519" i="13"/>
  <c r="I2520" i="13"/>
  <c r="I2521" i="13"/>
  <c r="I2522" i="13"/>
  <c r="I2523" i="13"/>
  <c r="I2524" i="13"/>
  <c r="I2525" i="13"/>
  <c r="I2526" i="13"/>
  <c r="I2527" i="13"/>
  <c r="I2528" i="13"/>
  <c r="I2529" i="13"/>
  <c r="I2530" i="13"/>
  <c r="I2531" i="13"/>
  <c r="I2532" i="13"/>
  <c r="I2533" i="13"/>
  <c r="I2534" i="13"/>
  <c r="I2535" i="13"/>
  <c r="I2536" i="13"/>
  <c r="I2537" i="13"/>
  <c r="I2538" i="13"/>
  <c r="I2539" i="13"/>
  <c r="I2540" i="13"/>
  <c r="I2541" i="13"/>
  <c r="I2542" i="13"/>
  <c r="I2543" i="13"/>
  <c r="I2544" i="13"/>
  <c r="I2545" i="13"/>
  <c r="I2546" i="13"/>
  <c r="I2547" i="13"/>
  <c r="I2548" i="13"/>
  <c r="I2549" i="13"/>
  <c r="I2550" i="13"/>
  <c r="I2551" i="13"/>
  <c r="I2552" i="13"/>
  <c r="I2553" i="13"/>
  <c r="I2554" i="13"/>
  <c r="I2555" i="13"/>
  <c r="I2556" i="13"/>
  <c r="I2557" i="13"/>
  <c r="I2558" i="13"/>
  <c r="I2559" i="13"/>
  <c r="I2560" i="13"/>
  <c r="I2561" i="13"/>
  <c r="I2562" i="13"/>
  <c r="I2563" i="13"/>
  <c r="I2564" i="13"/>
  <c r="I2565" i="13"/>
  <c r="I2566" i="13"/>
  <c r="I2567" i="13"/>
  <c r="I2568" i="13"/>
  <c r="I2569" i="13"/>
  <c r="I2570" i="13"/>
  <c r="I2571" i="13"/>
  <c r="I2572" i="13"/>
  <c r="I2573" i="13"/>
  <c r="I2574" i="13"/>
  <c r="I2575" i="13"/>
  <c r="I2576" i="13"/>
  <c r="I2577" i="13"/>
  <c r="I2578" i="13"/>
  <c r="I2579" i="13"/>
  <c r="I2580" i="13"/>
  <c r="I2581" i="13"/>
  <c r="I2582" i="13"/>
  <c r="I2583" i="13"/>
  <c r="I2584" i="13"/>
  <c r="I2585" i="13"/>
  <c r="I2586" i="13"/>
  <c r="I2587" i="13"/>
  <c r="I2588" i="13"/>
  <c r="I2589" i="13"/>
  <c r="I2590" i="13"/>
  <c r="I2591" i="13"/>
  <c r="I2592" i="13"/>
  <c r="I2593" i="13"/>
  <c r="I2594" i="13"/>
  <c r="I2595" i="13"/>
  <c r="I2596" i="13"/>
  <c r="I2597" i="13"/>
  <c r="I2598" i="13"/>
  <c r="I2599" i="13"/>
  <c r="I2600" i="13"/>
  <c r="I2601" i="13"/>
  <c r="I2602" i="13"/>
  <c r="I2603" i="13"/>
  <c r="I2604" i="13"/>
  <c r="I2605" i="13"/>
  <c r="I2606" i="13"/>
  <c r="I2607" i="13"/>
  <c r="I2608" i="13"/>
  <c r="I2609" i="13"/>
  <c r="I2610" i="13"/>
  <c r="I2611" i="13"/>
  <c r="I2612" i="13"/>
  <c r="I2613" i="13"/>
  <c r="I2614" i="13"/>
  <c r="I2615" i="13"/>
  <c r="I2616" i="13"/>
  <c r="I2617" i="13"/>
  <c r="I2618" i="13"/>
  <c r="I2619" i="13"/>
  <c r="I2620" i="13"/>
  <c r="I2621" i="13"/>
  <c r="I2622" i="13"/>
  <c r="I2623" i="13"/>
  <c r="I2624" i="13"/>
  <c r="I2625" i="13"/>
  <c r="I2626" i="13"/>
  <c r="I2627" i="13"/>
  <c r="I2628" i="13"/>
  <c r="I2629" i="13"/>
  <c r="I2630" i="13"/>
  <c r="I2631" i="13"/>
  <c r="I2632" i="13"/>
  <c r="I2633" i="13"/>
  <c r="I2634" i="13"/>
  <c r="I2635" i="13"/>
  <c r="I2636" i="13"/>
  <c r="I2637" i="13"/>
  <c r="I2638" i="13"/>
  <c r="I2639" i="13"/>
  <c r="I2640" i="13"/>
  <c r="I2641" i="13"/>
  <c r="I2642" i="13"/>
  <c r="I2643" i="13"/>
  <c r="I2644" i="13"/>
  <c r="I2645" i="13"/>
  <c r="I2646" i="13"/>
  <c r="I2647" i="13"/>
  <c r="I2648" i="13"/>
  <c r="I2649" i="13"/>
  <c r="I2650" i="13"/>
  <c r="I2651" i="13"/>
  <c r="I2652" i="13"/>
  <c r="I2653" i="13"/>
  <c r="I2654" i="13"/>
  <c r="I2655" i="13"/>
  <c r="I2656" i="13"/>
  <c r="I2657" i="13"/>
  <c r="I2658" i="13"/>
  <c r="I2659" i="13"/>
  <c r="I2660" i="13"/>
  <c r="I2661" i="13"/>
  <c r="I2662" i="13"/>
  <c r="I2663" i="13"/>
  <c r="I2664" i="13"/>
  <c r="I2665" i="13"/>
  <c r="I2666" i="13"/>
  <c r="I2667" i="13"/>
  <c r="I2668" i="13"/>
  <c r="I2669" i="13"/>
  <c r="I2670" i="13"/>
  <c r="I2671" i="13"/>
  <c r="I2672" i="13"/>
  <c r="I2673" i="13"/>
  <c r="I2674" i="13"/>
  <c r="I2675" i="13"/>
  <c r="I2676" i="13"/>
  <c r="I2677" i="13"/>
  <c r="I2678" i="13"/>
  <c r="I2679" i="13"/>
  <c r="I2680" i="13"/>
  <c r="I2681" i="13"/>
  <c r="I2682" i="13"/>
  <c r="I2683" i="13"/>
  <c r="I2684" i="13"/>
  <c r="I2685" i="13"/>
  <c r="I2686" i="13"/>
  <c r="I2687" i="13"/>
  <c r="I2688" i="13"/>
  <c r="I2689" i="13"/>
  <c r="I2690" i="13"/>
  <c r="I2691" i="13"/>
  <c r="I2692" i="13"/>
  <c r="I2693" i="13"/>
  <c r="I2694" i="13"/>
  <c r="I2695" i="13"/>
  <c r="I2696" i="13"/>
  <c r="I2697" i="13"/>
  <c r="I2698" i="13"/>
  <c r="I2699" i="13"/>
  <c r="I2700" i="13"/>
  <c r="I2701" i="13"/>
  <c r="I2702" i="13"/>
  <c r="I2703" i="13"/>
  <c r="I2704" i="13"/>
  <c r="I2705" i="13"/>
  <c r="I2706" i="13"/>
  <c r="I2707" i="13"/>
  <c r="I2708" i="13"/>
  <c r="I2709" i="13"/>
  <c r="I2710" i="13"/>
  <c r="I2711" i="13"/>
  <c r="I2712" i="13"/>
  <c r="I2713" i="13"/>
  <c r="I2714" i="13"/>
  <c r="I2715" i="13"/>
  <c r="I2716" i="13"/>
  <c r="I2717" i="13"/>
  <c r="I2718" i="13"/>
  <c r="I2719" i="13"/>
  <c r="I2720" i="13"/>
  <c r="I2721" i="13"/>
  <c r="I2722" i="13"/>
  <c r="I2723" i="13"/>
  <c r="I2724" i="13"/>
  <c r="I2725" i="13"/>
  <c r="I2726" i="13"/>
  <c r="I2727" i="13"/>
  <c r="I2728" i="13"/>
  <c r="I2729" i="13"/>
  <c r="I2730" i="13"/>
  <c r="I2731" i="13"/>
  <c r="I2732" i="13"/>
  <c r="I2733" i="13"/>
  <c r="I2734" i="13"/>
  <c r="I2735" i="13"/>
  <c r="I2736" i="13"/>
  <c r="I2737" i="13"/>
  <c r="I2738" i="13"/>
  <c r="I2739" i="13"/>
  <c r="I2740" i="13"/>
  <c r="I2741" i="13"/>
  <c r="I2742" i="13"/>
  <c r="I2743" i="13"/>
  <c r="I2744" i="13"/>
  <c r="I2745" i="13"/>
  <c r="I2746" i="13"/>
  <c r="I2747" i="13"/>
  <c r="I2748" i="13"/>
  <c r="I2749" i="13"/>
  <c r="I2750" i="13"/>
  <c r="I2751" i="13"/>
  <c r="I2752" i="13"/>
  <c r="I2753" i="13"/>
  <c r="I2754" i="13"/>
  <c r="I2755" i="13"/>
  <c r="I2756" i="13"/>
  <c r="I2757" i="13"/>
  <c r="I2758" i="13"/>
  <c r="I2759" i="13"/>
  <c r="I2760" i="13"/>
  <c r="I2761" i="13"/>
  <c r="I2762" i="13"/>
  <c r="I2763" i="13"/>
  <c r="I2764" i="13"/>
  <c r="I2765" i="13"/>
  <c r="I2766" i="13"/>
  <c r="I2767" i="13"/>
  <c r="I2768" i="13"/>
  <c r="I2769" i="13"/>
  <c r="I2770" i="13"/>
  <c r="I2771" i="13"/>
  <c r="I2772" i="13"/>
  <c r="I2773" i="13"/>
  <c r="I2774" i="13"/>
  <c r="I2775" i="13"/>
  <c r="I2776" i="13"/>
  <c r="I2777" i="13"/>
  <c r="I2778" i="13"/>
  <c r="I2779" i="13"/>
  <c r="I2780" i="13"/>
  <c r="I2781" i="13"/>
  <c r="I2782" i="13"/>
  <c r="I2783" i="13"/>
  <c r="I2784" i="13"/>
  <c r="I2785" i="13"/>
  <c r="I2786" i="13"/>
  <c r="I2787" i="13"/>
  <c r="I2788" i="13"/>
  <c r="I2789" i="13"/>
  <c r="I2790" i="13"/>
  <c r="I2791" i="13"/>
  <c r="I2792" i="13"/>
  <c r="I2793" i="13"/>
  <c r="I2794" i="13"/>
  <c r="I2795" i="13"/>
  <c r="I2796" i="13"/>
  <c r="I2797" i="13"/>
  <c r="I2798" i="13"/>
  <c r="I2799" i="13"/>
  <c r="I2800" i="13"/>
  <c r="I2801" i="13"/>
  <c r="I2802" i="13"/>
  <c r="I2803" i="13"/>
  <c r="I2804" i="13"/>
  <c r="I2805" i="13"/>
  <c r="I2806" i="13"/>
  <c r="I2807" i="13"/>
  <c r="I2808" i="13"/>
  <c r="I2809" i="13"/>
  <c r="I2810" i="13"/>
  <c r="I2811" i="13"/>
  <c r="I2812" i="13"/>
  <c r="I2813" i="13"/>
  <c r="I2814" i="13"/>
  <c r="I2815" i="13"/>
  <c r="I2816" i="13"/>
  <c r="I2817" i="13"/>
  <c r="I2818" i="13"/>
  <c r="I2819" i="13"/>
  <c r="I2820" i="13"/>
  <c r="I2821" i="13"/>
  <c r="I2822" i="13"/>
  <c r="I2823" i="13"/>
  <c r="I2824" i="13"/>
  <c r="I2825" i="13"/>
  <c r="I2826" i="13"/>
  <c r="I2827" i="13"/>
  <c r="I2828" i="13"/>
  <c r="I2829" i="13"/>
  <c r="I2830" i="13"/>
  <c r="I2831" i="13"/>
  <c r="I2832" i="13"/>
  <c r="I2833" i="13"/>
  <c r="I2834" i="13"/>
  <c r="I2835" i="13"/>
  <c r="I2836" i="13"/>
  <c r="I2837" i="13"/>
  <c r="I2838" i="13"/>
  <c r="I2839" i="13"/>
  <c r="I2840" i="13"/>
  <c r="I2841" i="13"/>
  <c r="I2842" i="13"/>
  <c r="I2843" i="13"/>
  <c r="I2844" i="13"/>
  <c r="I2845" i="13"/>
  <c r="I2846" i="13"/>
  <c r="I2847" i="13"/>
  <c r="I2848" i="13"/>
  <c r="I2849" i="13"/>
  <c r="I2850" i="13"/>
  <c r="I2851" i="13"/>
  <c r="I2852" i="13"/>
  <c r="I2853" i="13"/>
  <c r="I2854" i="13"/>
  <c r="I2855" i="13"/>
  <c r="I2856" i="13"/>
  <c r="I2857" i="13"/>
  <c r="I2858" i="13"/>
  <c r="I2859" i="13"/>
  <c r="I2860" i="13"/>
  <c r="I2861" i="13"/>
  <c r="I2862" i="13"/>
  <c r="I2863" i="13"/>
  <c r="I2864" i="13"/>
  <c r="I2865" i="13"/>
  <c r="I2866" i="13"/>
  <c r="I2867" i="13"/>
  <c r="I2868" i="13"/>
  <c r="I2869" i="13"/>
  <c r="I2870" i="13"/>
  <c r="I2871" i="13"/>
  <c r="I2872" i="13"/>
  <c r="I2873" i="13"/>
  <c r="I2874" i="13"/>
  <c r="I2875" i="13"/>
  <c r="I2876" i="13"/>
  <c r="I2877" i="13"/>
  <c r="I2878" i="13"/>
  <c r="I2879" i="13"/>
  <c r="I2880" i="13"/>
  <c r="I2881" i="13"/>
  <c r="I2882" i="13"/>
  <c r="I2883" i="13"/>
  <c r="I2884" i="13"/>
  <c r="I2885" i="13"/>
  <c r="I2886" i="13"/>
  <c r="I2887" i="13"/>
  <c r="I2888" i="13"/>
  <c r="I2889" i="13"/>
  <c r="I2890" i="13"/>
  <c r="I2891" i="13"/>
  <c r="I2892" i="13"/>
  <c r="I2893" i="13"/>
  <c r="I2894" i="13"/>
  <c r="I2895" i="13"/>
  <c r="I2896" i="13"/>
  <c r="I2897" i="13"/>
  <c r="I2898" i="13"/>
  <c r="I2899" i="13"/>
  <c r="I2900" i="13"/>
  <c r="I2901" i="13"/>
  <c r="I2902" i="13"/>
  <c r="I2903" i="13"/>
  <c r="I2904" i="13"/>
  <c r="I2905" i="13"/>
  <c r="I2906" i="13"/>
  <c r="I2907" i="13"/>
  <c r="I2908" i="13"/>
  <c r="I2909" i="13"/>
  <c r="I2910" i="13"/>
  <c r="I2911" i="13"/>
  <c r="I2912" i="13"/>
  <c r="I2913" i="13"/>
  <c r="I2914" i="13"/>
  <c r="I2915" i="13"/>
  <c r="I2916" i="13"/>
  <c r="I2917" i="13"/>
  <c r="I2918" i="13"/>
  <c r="I2919" i="13"/>
  <c r="I2920" i="13"/>
  <c r="I2921" i="13"/>
  <c r="I2922" i="13"/>
  <c r="I2923" i="13"/>
  <c r="I2924" i="13"/>
  <c r="I2925" i="13"/>
  <c r="I2926" i="13"/>
  <c r="I2927" i="13"/>
  <c r="I2928" i="13"/>
  <c r="I2929" i="13"/>
  <c r="I2930" i="13"/>
  <c r="I2931" i="13"/>
  <c r="I2932" i="13"/>
  <c r="I2933" i="13"/>
  <c r="I2934" i="13"/>
  <c r="I2935" i="13"/>
  <c r="I2936" i="13"/>
  <c r="I2937" i="13"/>
  <c r="I2938" i="13"/>
  <c r="I2939" i="13"/>
  <c r="I2940" i="13"/>
  <c r="I2941" i="13"/>
  <c r="I2942" i="13"/>
  <c r="I2943" i="13"/>
  <c r="I2944" i="13"/>
  <c r="I2945" i="13"/>
  <c r="I2946" i="13"/>
  <c r="I2947" i="13"/>
  <c r="I2948" i="13"/>
  <c r="I2949" i="13"/>
  <c r="I2950" i="13"/>
  <c r="I2951" i="13"/>
  <c r="I2952" i="13"/>
  <c r="I2953" i="13"/>
  <c r="I2954" i="13"/>
  <c r="I2955" i="13"/>
  <c r="I2956" i="13"/>
  <c r="I2957" i="13"/>
  <c r="I2958" i="13"/>
  <c r="I2959" i="13"/>
  <c r="I2960" i="13"/>
  <c r="I2961" i="13"/>
  <c r="I2962" i="13"/>
  <c r="I2963" i="13"/>
  <c r="I2964" i="13"/>
  <c r="I2965" i="13"/>
  <c r="I2966" i="13"/>
  <c r="I2967" i="13"/>
  <c r="I2968" i="13"/>
  <c r="I2969" i="13"/>
  <c r="I2970" i="13"/>
  <c r="I2971" i="13"/>
  <c r="I2972" i="13"/>
  <c r="I2973" i="13"/>
  <c r="I2974" i="13"/>
  <c r="I2975" i="13"/>
  <c r="I2976" i="13"/>
  <c r="I2977" i="13"/>
  <c r="I2978" i="13"/>
  <c r="I2979" i="13"/>
  <c r="I2980" i="13"/>
  <c r="I2981" i="13"/>
  <c r="I2982" i="13"/>
  <c r="I2983" i="13"/>
  <c r="I2984" i="13"/>
  <c r="I2985" i="13"/>
  <c r="I2986" i="13"/>
  <c r="I2987" i="13"/>
  <c r="I2988" i="13"/>
  <c r="I2989" i="13"/>
  <c r="I2990" i="13"/>
  <c r="I2991" i="13"/>
  <c r="I2992" i="13"/>
  <c r="I2993" i="13"/>
  <c r="I2994" i="13"/>
  <c r="I2995" i="13"/>
  <c r="I2996" i="13"/>
  <c r="I2997" i="13"/>
  <c r="I2998" i="13"/>
  <c r="I2999" i="13"/>
  <c r="I3000" i="13"/>
  <c r="I3001" i="13"/>
  <c r="I3002" i="13"/>
  <c r="I3003" i="13"/>
  <c r="I3004" i="13"/>
  <c r="I3005" i="13"/>
  <c r="I3006" i="13"/>
  <c r="I3007" i="13"/>
  <c r="I3008" i="13"/>
  <c r="I3009" i="13"/>
  <c r="I3010" i="13"/>
  <c r="I3011" i="13"/>
  <c r="I3012" i="13"/>
  <c r="I3013" i="13"/>
  <c r="I3014" i="13"/>
  <c r="I3015" i="13"/>
  <c r="I3016" i="13"/>
  <c r="I3017" i="13"/>
  <c r="I3018" i="13"/>
  <c r="I3019" i="13"/>
  <c r="I3020" i="13"/>
  <c r="I3021" i="13"/>
  <c r="I3022" i="13"/>
  <c r="I3023" i="13"/>
  <c r="I3024" i="13"/>
  <c r="I3025" i="13"/>
  <c r="I3026" i="13"/>
  <c r="I3027" i="13"/>
  <c r="I3028" i="13"/>
  <c r="I3029" i="13"/>
  <c r="I3030" i="13"/>
  <c r="I3031" i="13"/>
  <c r="I3032" i="13"/>
  <c r="I3033" i="13"/>
  <c r="I3034" i="13"/>
  <c r="I3035" i="13"/>
  <c r="I3036" i="13"/>
  <c r="I3037" i="13"/>
  <c r="I3038" i="13"/>
  <c r="I3039" i="13"/>
  <c r="I3040" i="13"/>
  <c r="I3041" i="13"/>
  <c r="I3042" i="13"/>
  <c r="I3043" i="13"/>
  <c r="I3044" i="13"/>
  <c r="I3045" i="13"/>
  <c r="I3046" i="13"/>
  <c r="I3047" i="13"/>
  <c r="I3048" i="13"/>
  <c r="I3049" i="13"/>
  <c r="I3050" i="13"/>
  <c r="I3051" i="13"/>
  <c r="I3052" i="13"/>
  <c r="I3053" i="13"/>
  <c r="I3054" i="13"/>
  <c r="I3055" i="13"/>
  <c r="I3056" i="13"/>
  <c r="I3057" i="13"/>
  <c r="I3058" i="13"/>
  <c r="I3059" i="13"/>
  <c r="I3060" i="13"/>
  <c r="I3061" i="13"/>
  <c r="I3062" i="13"/>
  <c r="I3063" i="13"/>
  <c r="I3064" i="13"/>
  <c r="I3065" i="13"/>
  <c r="I3066" i="13"/>
  <c r="I3067" i="13"/>
  <c r="I3068" i="13"/>
  <c r="I3069" i="13"/>
  <c r="I3070" i="13"/>
  <c r="I3071" i="13"/>
  <c r="I3072" i="13"/>
  <c r="I3073" i="13"/>
  <c r="I3074" i="13"/>
  <c r="I3075" i="13"/>
  <c r="I3076" i="13"/>
  <c r="I3077" i="13"/>
  <c r="I3078" i="13"/>
  <c r="I3079" i="13"/>
  <c r="I3080" i="13"/>
  <c r="I3081" i="13"/>
  <c r="I3082" i="13"/>
  <c r="I3083" i="13"/>
  <c r="I3084" i="13"/>
  <c r="I3085" i="13"/>
  <c r="I3086" i="13"/>
  <c r="I3087" i="13"/>
  <c r="I3088" i="13"/>
  <c r="I3089" i="13"/>
  <c r="I3090" i="13"/>
  <c r="I3091" i="13"/>
  <c r="I3092" i="13"/>
  <c r="I3093" i="13"/>
  <c r="I3094" i="13"/>
  <c r="I3095" i="13"/>
  <c r="I3096" i="13"/>
  <c r="I3097" i="13"/>
  <c r="I3098" i="13"/>
  <c r="I3099" i="13"/>
  <c r="I3100" i="13"/>
  <c r="I3101" i="13"/>
  <c r="I3102" i="13"/>
  <c r="I3103" i="13"/>
  <c r="I3104" i="13"/>
  <c r="I3105" i="13"/>
  <c r="I3106" i="13"/>
  <c r="I3107" i="13"/>
  <c r="I3108" i="13"/>
  <c r="I3109" i="13"/>
  <c r="I3110" i="13"/>
  <c r="I3111" i="13"/>
  <c r="I3112" i="13"/>
  <c r="I3113" i="13"/>
  <c r="I3114" i="13"/>
  <c r="I3115" i="13"/>
  <c r="I3116" i="13"/>
  <c r="I3117" i="13"/>
  <c r="I3118" i="13"/>
  <c r="I3119" i="13"/>
  <c r="I3120" i="13"/>
  <c r="I3121" i="13"/>
  <c r="I3122" i="13"/>
  <c r="I3123" i="13"/>
  <c r="I3124" i="13"/>
  <c r="I3125" i="13"/>
  <c r="I3126" i="13"/>
  <c r="I3127" i="13"/>
  <c r="I3128" i="13"/>
  <c r="I3129" i="13"/>
  <c r="I3130" i="13"/>
  <c r="I3131" i="13"/>
  <c r="I3132" i="13"/>
  <c r="I3133" i="13"/>
  <c r="I3134" i="13"/>
  <c r="I3135" i="13"/>
  <c r="I3136" i="13"/>
  <c r="I3137" i="13"/>
  <c r="I3138" i="13"/>
  <c r="I3139" i="13"/>
  <c r="I3140" i="13"/>
  <c r="I3141" i="13"/>
  <c r="I3142" i="13"/>
  <c r="I3143" i="13"/>
  <c r="I3144" i="13"/>
  <c r="I3145" i="13"/>
  <c r="I3146" i="13"/>
  <c r="I3147" i="13"/>
  <c r="I3148" i="13"/>
  <c r="I3149" i="13"/>
  <c r="I3150" i="13"/>
  <c r="I3151" i="13"/>
  <c r="I3152" i="13"/>
  <c r="I3153" i="13"/>
  <c r="I3154" i="13"/>
  <c r="I3155" i="13"/>
  <c r="I3156" i="13"/>
  <c r="I3157" i="13"/>
  <c r="I3158" i="13"/>
  <c r="I3159" i="13"/>
  <c r="I3160" i="13"/>
  <c r="I3161" i="13"/>
  <c r="I3162" i="13"/>
  <c r="I3163" i="13"/>
  <c r="I3164" i="13"/>
  <c r="I3165" i="13"/>
  <c r="I3166" i="13"/>
  <c r="I3167" i="13"/>
  <c r="I3168" i="13"/>
  <c r="I3169" i="13"/>
  <c r="I3170" i="13"/>
  <c r="I3171" i="13"/>
  <c r="I3172" i="13"/>
  <c r="I3173" i="13"/>
  <c r="I3174" i="13"/>
  <c r="I3175" i="13"/>
  <c r="I3176" i="13"/>
  <c r="I3177" i="13"/>
  <c r="I3178" i="13"/>
  <c r="I3179" i="13"/>
  <c r="I3180" i="13"/>
  <c r="I3181" i="13"/>
  <c r="I3182" i="13"/>
  <c r="I3183" i="13"/>
  <c r="I3184" i="13"/>
  <c r="I3185" i="13"/>
  <c r="I3186" i="13"/>
  <c r="I3187" i="13"/>
  <c r="I3188" i="13"/>
  <c r="I3189" i="13"/>
  <c r="I3190" i="13"/>
  <c r="I3191" i="13"/>
  <c r="I3192" i="13"/>
  <c r="I3193" i="13"/>
  <c r="I3194" i="13"/>
  <c r="I3195" i="13"/>
  <c r="I3196" i="13"/>
  <c r="I3197" i="13"/>
  <c r="I3198" i="13"/>
  <c r="I3199" i="13"/>
  <c r="I3200" i="13"/>
  <c r="I3201" i="13"/>
  <c r="I3202" i="13"/>
  <c r="I3203" i="13"/>
  <c r="I3204" i="13"/>
  <c r="I3205" i="13"/>
  <c r="I3206" i="13"/>
  <c r="I3207" i="13"/>
  <c r="I3208" i="13"/>
  <c r="I3209" i="13"/>
  <c r="I3210" i="13"/>
  <c r="I3211" i="13"/>
  <c r="I3212" i="13"/>
  <c r="I3213" i="13"/>
  <c r="I3214" i="13"/>
  <c r="I3215" i="13"/>
  <c r="I3216" i="13"/>
  <c r="I3217" i="13"/>
  <c r="I3218" i="13"/>
  <c r="I3219" i="13"/>
  <c r="I3220" i="13"/>
  <c r="I3221" i="13"/>
  <c r="I3222" i="13"/>
  <c r="I3223" i="13"/>
  <c r="I3224" i="13"/>
  <c r="I3225" i="13"/>
  <c r="I3226" i="13"/>
  <c r="I3227" i="13"/>
  <c r="I3228" i="13"/>
  <c r="I3229" i="13"/>
  <c r="I3230" i="13"/>
  <c r="I3231" i="13"/>
  <c r="I3232" i="13"/>
  <c r="I3233" i="13"/>
  <c r="I3234" i="13"/>
  <c r="I3235" i="13"/>
  <c r="I3236" i="13"/>
  <c r="I3237" i="13"/>
  <c r="I3238" i="13"/>
  <c r="I3239" i="13"/>
  <c r="I3240" i="13"/>
  <c r="I3241" i="13"/>
  <c r="I3242" i="13"/>
  <c r="I3243" i="13"/>
  <c r="I3244" i="13"/>
  <c r="I3245" i="13"/>
  <c r="I3246" i="13"/>
  <c r="I3247" i="13"/>
  <c r="I3248" i="13"/>
  <c r="I3249" i="13"/>
  <c r="I3250" i="13"/>
  <c r="I3251" i="13"/>
  <c r="I3252" i="13"/>
  <c r="I3253" i="13"/>
  <c r="I3254" i="13"/>
  <c r="I3255" i="13"/>
  <c r="I3256" i="13"/>
  <c r="I3257" i="13"/>
  <c r="I3258" i="13"/>
  <c r="I3259" i="13"/>
  <c r="I3260" i="13"/>
  <c r="I3261" i="13"/>
  <c r="I3262" i="13"/>
  <c r="I3263" i="13"/>
  <c r="I3264" i="13"/>
  <c r="I3265" i="13"/>
  <c r="I3266" i="13"/>
  <c r="I3267" i="13"/>
  <c r="I3268" i="13"/>
  <c r="I3269" i="13"/>
  <c r="I3270" i="13"/>
  <c r="I3271" i="13"/>
  <c r="I3272" i="13"/>
  <c r="I3273" i="13"/>
  <c r="I3274" i="13"/>
  <c r="I3275" i="13"/>
  <c r="I3276" i="13"/>
  <c r="I3277" i="13"/>
  <c r="I3278" i="13"/>
  <c r="I3279" i="13"/>
  <c r="I3280" i="13"/>
  <c r="I3281" i="13"/>
  <c r="I3282" i="13"/>
  <c r="I3283" i="13"/>
  <c r="I3284" i="13"/>
  <c r="I3285" i="13"/>
  <c r="I3286" i="13"/>
  <c r="I3287" i="13"/>
  <c r="I3288" i="13"/>
  <c r="I3289" i="13"/>
  <c r="I3290" i="13"/>
  <c r="I3291" i="13"/>
  <c r="I3292" i="13"/>
  <c r="I3293" i="13"/>
  <c r="I3294" i="13"/>
  <c r="I3295" i="13"/>
  <c r="I3296" i="13"/>
  <c r="I3297" i="13"/>
  <c r="I3298" i="13"/>
  <c r="I3299" i="13"/>
  <c r="I3300" i="13"/>
  <c r="I3301" i="13"/>
  <c r="I3302" i="13"/>
  <c r="I3303" i="13"/>
  <c r="I3304" i="13"/>
  <c r="I3305" i="13"/>
  <c r="I3306" i="13"/>
  <c r="I3307" i="13"/>
  <c r="I3308" i="13"/>
  <c r="I3309" i="13"/>
  <c r="I3310" i="13"/>
  <c r="I3311" i="13"/>
  <c r="I3312" i="13"/>
  <c r="I3313" i="13"/>
  <c r="I3314" i="13"/>
  <c r="I3315" i="13"/>
  <c r="I3316" i="13"/>
  <c r="I3317" i="13"/>
  <c r="I3318" i="13"/>
  <c r="I3319" i="13"/>
  <c r="I3320" i="13"/>
  <c r="I3321" i="13"/>
  <c r="I3322" i="13"/>
  <c r="I3323" i="13"/>
  <c r="I3324" i="13"/>
  <c r="I3325" i="13"/>
  <c r="I3326" i="13"/>
  <c r="I3327" i="13"/>
  <c r="I3328" i="13"/>
  <c r="I3329" i="13"/>
  <c r="I3330" i="13"/>
  <c r="I3331" i="13"/>
  <c r="I3332" i="13"/>
  <c r="I3333" i="13"/>
  <c r="I3334" i="13"/>
  <c r="I3335" i="13"/>
  <c r="I3336" i="13"/>
  <c r="I3337" i="13"/>
  <c r="I3338" i="13"/>
  <c r="I3339" i="13"/>
  <c r="I3340" i="13"/>
  <c r="I3341" i="13"/>
  <c r="I3342" i="13"/>
  <c r="I3343" i="13"/>
  <c r="I3344" i="13"/>
  <c r="I3345" i="13"/>
  <c r="I3346" i="13"/>
  <c r="I3347" i="13"/>
  <c r="I3348" i="13"/>
  <c r="I3349" i="13"/>
  <c r="I3350" i="13"/>
  <c r="I3351" i="13"/>
  <c r="I3352" i="13"/>
  <c r="I3353" i="13"/>
  <c r="I3354" i="13"/>
  <c r="I3355" i="13"/>
  <c r="I3356" i="13"/>
  <c r="I3357" i="13"/>
  <c r="I3358" i="13"/>
  <c r="I3359" i="13"/>
  <c r="I3360" i="13"/>
  <c r="I3361" i="13"/>
  <c r="I3362" i="13"/>
  <c r="I3363" i="13"/>
  <c r="I3364" i="13"/>
  <c r="I3365" i="13"/>
  <c r="I3366" i="13"/>
  <c r="I3367" i="13"/>
  <c r="I3368" i="13"/>
  <c r="I3369" i="13"/>
  <c r="I3370" i="13"/>
  <c r="I3371" i="13"/>
  <c r="I3372" i="13"/>
  <c r="I3373" i="13"/>
  <c r="I3374" i="13"/>
  <c r="I3375" i="13"/>
  <c r="I3376" i="13"/>
  <c r="I3377" i="13"/>
  <c r="I3378" i="13"/>
  <c r="I3379" i="13"/>
  <c r="I3380" i="13"/>
  <c r="I3381" i="13"/>
  <c r="I3382" i="13"/>
  <c r="I3383" i="13"/>
  <c r="I3384" i="13"/>
  <c r="I3385" i="13"/>
  <c r="I3386" i="13"/>
  <c r="I3387" i="13"/>
  <c r="I3388" i="13"/>
  <c r="I3389" i="13"/>
  <c r="I3390" i="13"/>
  <c r="I3391" i="13"/>
  <c r="I3392" i="13"/>
  <c r="I3393" i="13"/>
  <c r="I3394" i="13"/>
  <c r="I3395" i="13"/>
  <c r="I3396" i="13"/>
  <c r="I3397" i="13"/>
  <c r="I3398" i="13"/>
  <c r="I3399" i="13"/>
  <c r="I3400" i="13"/>
  <c r="I3401" i="13"/>
  <c r="I3402" i="13"/>
  <c r="I3403" i="13"/>
  <c r="I3404" i="13"/>
  <c r="I3405" i="13"/>
  <c r="I3406" i="13"/>
  <c r="I3407" i="13"/>
  <c r="I3408" i="13"/>
  <c r="I3409" i="13"/>
  <c r="I3410" i="13"/>
  <c r="I3411" i="13"/>
  <c r="I3412" i="13"/>
  <c r="I3413" i="13"/>
  <c r="I3414" i="13"/>
  <c r="I3415" i="13"/>
  <c r="I3416" i="13"/>
  <c r="I3417" i="13"/>
  <c r="I3418" i="13"/>
  <c r="I3419" i="13"/>
  <c r="I3420" i="13"/>
  <c r="I3421" i="13"/>
  <c r="I3422" i="13"/>
  <c r="I3423" i="13"/>
  <c r="I3424" i="13"/>
  <c r="I3425" i="13"/>
  <c r="I3426" i="13"/>
  <c r="I3427" i="13"/>
  <c r="I3428" i="13"/>
  <c r="I3429" i="13"/>
  <c r="I3430" i="13"/>
  <c r="I3431" i="13"/>
  <c r="I3432" i="13"/>
  <c r="I3433" i="13"/>
  <c r="I3434" i="13"/>
  <c r="I3435" i="13"/>
  <c r="I3436" i="13"/>
  <c r="I3437" i="13"/>
  <c r="I3438" i="13"/>
  <c r="I3439" i="13"/>
  <c r="I3440" i="13"/>
  <c r="I3441" i="13"/>
  <c r="I3442" i="13"/>
  <c r="I3443" i="13"/>
  <c r="I3444" i="13"/>
  <c r="I3445" i="13"/>
  <c r="I3446" i="13"/>
  <c r="I3447" i="13"/>
  <c r="I3448" i="13"/>
  <c r="I3449" i="13"/>
  <c r="I3450" i="13"/>
  <c r="I3451" i="13"/>
  <c r="I3452" i="13"/>
  <c r="I3453" i="13"/>
  <c r="I3454" i="13"/>
  <c r="I3455" i="13"/>
  <c r="I3456" i="13"/>
  <c r="I3457" i="13"/>
  <c r="I3458" i="13"/>
  <c r="I3459" i="13"/>
  <c r="I3460" i="13"/>
  <c r="I3461" i="13"/>
  <c r="I3462" i="13"/>
  <c r="I3463" i="13"/>
  <c r="I3464" i="13"/>
  <c r="I3465" i="13"/>
  <c r="I3466" i="13"/>
  <c r="I3467" i="13"/>
  <c r="I3468" i="13"/>
  <c r="I3469" i="13"/>
  <c r="I3470" i="13"/>
  <c r="I3471" i="13"/>
  <c r="I3472" i="13"/>
  <c r="I3473" i="13"/>
  <c r="I3474" i="13"/>
  <c r="I3475" i="13"/>
  <c r="I3476" i="13"/>
  <c r="I3477" i="13"/>
  <c r="I3478" i="13"/>
  <c r="I3479" i="13"/>
  <c r="I3480" i="13"/>
  <c r="I3481" i="13"/>
  <c r="I3482" i="13"/>
  <c r="I3483" i="13"/>
  <c r="I3484" i="13"/>
  <c r="I3485" i="13"/>
  <c r="I3486" i="13"/>
  <c r="I3487" i="13"/>
  <c r="I3488" i="13"/>
  <c r="I3489" i="13"/>
  <c r="I3490" i="13"/>
  <c r="I3491" i="13"/>
  <c r="I3492" i="13"/>
  <c r="I3493" i="13"/>
  <c r="I3494" i="13"/>
  <c r="I3495" i="13"/>
  <c r="I3496" i="13"/>
  <c r="I3497" i="13"/>
  <c r="I3498" i="13"/>
  <c r="I3499" i="13"/>
  <c r="I3500" i="13"/>
  <c r="I3501" i="13"/>
  <c r="I3502" i="13"/>
  <c r="I3503" i="13"/>
  <c r="I3504" i="13"/>
  <c r="I3505" i="13"/>
  <c r="I3506" i="13"/>
  <c r="I3507" i="13"/>
  <c r="I3508" i="13"/>
  <c r="I3509" i="13"/>
  <c r="I3510" i="13"/>
  <c r="I3511" i="13"/>
  <c r="I3512" i="13"/>
  <c r="I3513" i="13"/>
  <c r="I3514" i="13"/>
  <c r="I3515" i="13"/>
  <c r="I3516" i="13"/>
  <c r="I3517" i="13"/>
  <c r="I3518" i="13"/>
  <c r="I3519" i="13"/>
  <c r="I3520" i="13"/>
  <c r="I3521" i="13"/>
  <c r="I3522" i="13"/>
  <c r="I3523" i="13"/>
  <c r="I3524" i="13"/>
  <c r="I3525" i="13"/>
  <c r="I3526" i="13"/>
  <c r="I3527" i="13"/>
  <c r="I3528" i="13"/>
  <c r="I3529" i="13"/>
  <c r="I3530" i="13"/>
  <c r="I3531" i="13"/>
  <c r="I3532" i="13"/>
  <c r="I3533" i="13"/>
  <c r="I3534" i="13"/>
  <c r="I3535" i="13"/>
  <c r="I3536" i="13"/>
  <c r="I3537" i="13"/>
  <c r="I3538" i="13"/>
  <c r="I3539" i="13"/>
  <c r="I3540" i="13"/>
  <c r="I3541" i="13"/>
  <c r="I3542" i="13"/>
  <c r="I3543" i="13"/>
  <c r="I3544" i="13"/>
  <c r="I3545" i="13"/>
  <c r="I3546" i="13"/>
  <c r="I3547" i="13"/>
  <c r="I3548" i="13"/>
  <c r="I3549" i="13"/>
  <c r="I3550" i="13"/>
  <c r="I3551" i="13"/>
  <c r="I3552" i="13"/>
  <c r="I3553" i="13"/>
  <c r="I3554" i="13"/>
  <c r="I3555" i="13"/>
  <c r="I3556" i="13"/>
  <c r="I3557" i="13"/>
  <c r="I3558" i="13"/>
  <c r="I3559" i="13"/>
  <c r="I3560" i="13"/>
  <c r="I3561" i="13"/>
  <c r="I3562" i="13"/>
  <c r="I3563" i="13"/>
  <c r="I3564" i="13"/>
  <c r="I3565" i="13"/>
  <c r="I3566" i="13"/>
  <c r="I3567" i="13"/>
  <c r="I3568" i="13"/>
  <c r="I3569" i="13"/>
  <c r="I3570" i="13"/>
  <c r="I3571" i="13"/>
  <c r="I3572" i="13"/>
  <c r="I3573" i="13"/>
  <c r="I3574" i="13"/>
  <c r="I3575" i="13"/>
  <c r="I3576" i="13"/>
  <c r="I3577" i="13"/>
  <c r="I3578" i="13"/>
  <c r="I3579" i="13"/>
  <c r="I3580" i="13"/>
  <c r="I3581" i="13"/>
  <c r="I3582" i="13"/>
  <c r="I3583" i="13"/>
  <c r="I3584" i="13"/>
  <c r="I3585" i="13"/>
  <c r="I3586" i="13"/>
  <c r="I3587" i="13"/>
  <c r="I3588" i="13"/>
  <c r="I3589" i="13"/>
  <c r="I3590" i="13"/>
  <c r="I3591" i="13"/>
  <c r="I3592" i="13"/>
  <c r="I3593" i="13"/>
  <c r="I3594" i="13"/>
  <c r="I3595" i="13"/>
  <c r="I3596" i="13"/>
  <c r="I3597" i="13"/>
  <c r="I3598" i="13"/>
  <c r="I3599" i="13"/>
  <c r="I3600" i="13"/>
  <c r="I3601" i="13"/>
  <c r="I3602" i="13"/>
  <c r="I3603" i="13"/>
  <c r="I3604" i="13"/>
  <c r="I3605" i="13"/>
  <c r="I3606" i="13"/>
  <c r="I3607" i="13"/>
  <c r="I3608" i="13"/>
  <c r="I3609" i="13"/>
  <c r="I3610" i="13"/>
  <c r="I3611" i="13"/>
  <c r="I3612" i="13"/>
  <c r="I3613" i="13"/>
  <c r="I3614" i="13"/>
  <c r="I3615" i="13"/>
  <c r="I3616" i="13"/>
  <c r="I3617" i="13"/>
  <c r="I3618" i="13"/>
  <c r="I3619" i="13"/>
  <c r="I3620" i="13"/>
  <c r="I3621" i="13"/>
  <c r="I3622" i="13"/>
  <c r="I3623" i="13"/>
  <c r="I3624" i="13"/>
  <c r="I3625" i="13"/>
  <c r="I3626" i="13"/>
  <c r="I3627" i="13"/>
  <c r="I3628" i="13"/>
  <c r="I3629" i="13"/>
  <c r="I3630" i="13"/>
  <c r="I3631" i="13"/>
  <c r="I3632" i="13"/>
  <c r="I3633" i="13"/>
  <c r="I3634" i="13"/>
  <c r="I3635" i="13"/>
  <c r="I3636" i="13"/>
  <c r="I3637" i="13"/>
  <c r="I3638" i="13"/>
  <c r="I3639" i="13"/>
  <c r="I3640" i="13"/>
  <c r="I3641" i="13"/>
  <c r="I3642" i="13"/>
  <c r="I3643" i="13"/>
  <c r="I3644" i="13"/>
  <c r="I3645" i="13"/>
  <c r="I3646" i="13"/>
  <c r="I3647" i="13"/>
  <c r="I3648" i="13"/>
  <c r="I3649" i="13"/>
  <c r="I3650" i="13"/>
  <c r="I3651" i="13"/>
  <c r="I3652" i="13"/>
  <c r="I3653" i="13"/>
  <c r="I3654" i="13"/>
  <c r="I3655" i="13"/>
  <c r="I3656" i="13"/>
  <c r="I3657" i="13"/>
  <c r="I3658" i="13"/>
  <c r="I3659" i="13"/>
  <c r="I3660" i="13"/>
  <c r="I3661" i="13"/>
  <c r="I3662" i="13"/>
  <c r="I3663" i="13"/>
  <c r="I3664" i="13"/>
  <c r="I3665" i="13"/>
  <c r="I3666" i="13"/>
  <c r="I3667" i="13"/>
  <c r="I3668" i="13"/>
  <c r="I3669" i="13"/>
  <c r="I3670" i="13"/>
  <c r="I3671" i="13"/>
  <c r="I3672" i="13"/>
  <c r="I3673" i="13"/>
  <c r="I3674" i="13"/>
  <c r="I3675" i="13"/>
  <c r="I3676" i="13"/>
  <c r="I3677" i="13"/>
  <c r="I3678" i="13"/>
  <c r="I3679" i="13"/>
  <c r="I3680" i="13"/>
  <c r="I3681" i="13"/>
  <c r="I3682" i="13"/>
  <c r="I3683" i="13"/>
  <c r="I3684" i="13"/>
  <c r="I3685" i="13"/>
  <c r="I3686" i="13"/>
  <c r="I3687" i="13"/>
  <c r="I3688" i="13"/>
  <c r="I3689" i="13"/>
  <c r="I3690" i="13"/>
  <c r="I3691" i="13"/>
  <c r="I3692" i="13"/>
  <c r="I3693" i="13"/>
  <c r="I3694" i="13"/>
  <c r="I3695" i="13"/>
  <c r="I3696" i="13"/>
  <c r="I3697" i="13"/>
  <c r="I3698" i="13"/>
  <c r="I3699" i="13"/>
  <c r="I3700" i="13"/>
  <c r="I3701" i="13"/>
  <c r="I3702" i="13"/>
  <c r="I3703" i="13"/>
  <c r="I3704" i="13"/>
  <c r="I3705" i="13"/>
  <c r="I3706" i="13"/>
  <c r="I3707" i="13"/>
  <c r="I3708" i="13"/>
  <c r="I3709" i="13"/>
  <c r="I3710" i="13"/>
  <c r="I3711" i="13"/>
  <c r="I3712" i="13"/>
  <c r="I3713" i="13"/>
  <c r="I3714" i="13"/>
  <c r="I3715" i="13"/>
  <c r="I3716" i="13"/>
  <c r="I3717" i="13"/>
  <c r="I3718" i="13"/>
  <c r="I3719" i="13"/>
  <c r="I3720" i="13"/>
  <c r="I3721" i="13"/>
  <c r="I3722" i="13"/>
  <c r="I3723" i="13"/>
  <c r="I3724" i="13"/>
  <c r="I3725" i="13"/>
  <c r="I3726" i="13"/>
  <c r="I3727" i="13"/>
  <c r="I3728" i="13"/>
  <c r="I3729" i="13"/>
  <c r="I3730" i="13"/>
  <c r="I3731" i="13"/>
  <c r="I3732" i="13"/>
  <c r="I3733" i="13"/>
  <c r="I3734" i="13"/>
  <c r="I3735" i="13"/>
  <c r="I3736" i="13"/>
  <c r="I3737" i="13"/>
  <c r="I3738" i="13"/>
  <c r="I3739" i="13"/>
  <c r="I3740" i="13"/>
  <c r="I3741" i="13"/>
  <c r="I3742" i="13"/>
  <c r="I3743" i="13"/>
  <c r="I3744" i="13"/>
  <c r="I3745" i="13"/>
  <c r="I3746" i="13"/>
  <c r="I3747" i="13"/>
  <c r="I3748" i="13"/>
  <c r="I3749" i="13"/>
  <c r="I3750" i="13"/>
  <c r="I3751" i="13"/>
  <c r="I3752" i="13"/>
  <c r="I3753" i="13"/>
  <c r="I3754" i="13"/>
  <c r="I3755" i="13"/>
  <c r="I3756" i="13"/>
  <c r="I3757" i="13"/>
  <c r="I3758" i="13"/>
  <c r="I3759" i="13"/>
  <c r="I3760" i="13"/>
  <c r="I3761" i="13"/>
  <c r="I3762" i="13"/>
  <c r="I3763" i="13"/>
  <c r="I3764" i="13"/>
  <c r="I3765" i="13"/>
  <c r="I3766" i="13"/>
  <c r="I3767" i="13"/>
  <c r="I3768" i="13"/>
  <c r="I3769" i="13"/>
  <c r="I3770" i="13"/>
  <c r="I3771" i="13"/>
  <c r="I3772" i="13"/>
  <c r="I3773" i="13"/>
  <c r="I3774" i="13"/>
  <c r="I3775" i="13"/>
  <c r="I3776" i="13"/>
  <c r="I3777" i="13"/>
  <c r="I3778" i="13"/>
  <c r="I3779" i="13"/>
  <c r="I3780" i="13"/>
  <c r="I3781" i="13"/>
  <c r="I3782" i="13"/>
  <c r="I3783" i="13"/>
  <c r="I3784" i="13"/>
  <c r="I3785" i="13"/>
  <c r="I3786" i="13"/>
  <c r="I3787" i="13"/>
  <c r="I3788" i="13"/>
  <c r="I3789" i="13"/>
  <c r="I3790" i="13"/>
  <c r="I3791" i="13"/>
  <c r="I3792" i="13"/>
  <c r="I3793" i="13"/>
  <c r="I3794" i="13"/>
  <c r="I3795" i="13"/>
  <c r="I3796" i="13"/>
  <c r="I3797" i="13"/>
  <c r="I3798" i="13"/>
  <c r="I3799" i="13"/>
  <c r="I3800" i="13"/>
  <c r="I3801" i="13"/>
  <c r="I3802" i="13"/>
  <c r="I3803" i="13"/>
  <c r="I3804" i="13"/>
  <c r="I3805" i="13"/>
  <c r="I3806" i="13"/>
  <c r="I3807" i="13"/>
  <c r="I3808" i="13"/>
  <c r="I3809" i="13"/>
  <c r="I3810" i="13"/>
  <c r="I3811" i="13"/>
  <c r="I3812" i="13"/>
  <c r="I3813" i="13"/>
  <c r="I3814" i="13"/>
  <c r="I3815" i="13"/>
  <c r="I3816" i="13"/>
  <c r="I3817" i="13"/>
  <c r="I3818" i="13"/>
  <c r="I3819" i="13"/>
  <c r="I3820" i="13"/>
  <c r="I3821" i="13"/>
  <c r="I3822" i="13"/>
  <c r="I3823" i="13"/>
  <c r="I3824" i="13"/>
  <c r="I3825" i="13"/>
  <c r="I3826" i="13"/>
  <c r="I3827" i="13"/>
  <c r="I3828" i="13"/>
  <c r="I3829" i="13"/>
  <c r="I3830" i="13"/>
  <c r="I3831" i="13"/>
  <c r="I3832" i="13"/>
  <c r="I3833" i="13"/>
  <c r="I3834" i="13"/>
  <c r="I3835" i="13"/>
  <c r="I3836" i="13"/>
  <c r="I3837" i="13"/>
  <c r="I3838" i="13"/>
  <c r="I3839" i="13"/>
  <c r="I3840" i="13"/>
  <c r="I3841" i="13"/>
  <c r="I3842" i="13"/>
  <c r="I3843" i="13"/>
  <c r="I3844" i="13"/>
  <c r="I3845" i="13"/>
  <c r="I3846" i="13"/>
  <c r="I3847" i="13"/>
  <c r="I3848" i="13"/>
  <c r="I3849" i="13"/>
  <c r="I3850" i="13"/>
  <c r="I3851" i="13"/>
  <c r="I3852" i="13"/>
  <c r="I3853" i="13"/>
  <c r="I3854" i="13"/>
  <c r="I3855" i="13"/>
  <c r="I3856" i="13"/>
  <c r="I3857" i="13"/>
  <c r="I3858" i="13"/>
  <c r="I3859" i="13"/>
  <c r="I3860" i="13"/>
  <c r="I3861" i="13"/>
  <c r="I3862" i="13"/>
  <c r="I3863" i="13"/>
  <c r="I3864" i="13"/>
  <c r="I3865" i="13"/>
  <c r="I3866" i="13"/>
  <c r="I3867" i="13"/>
  <c r="I3868" i="13"/>
  <c r="I3869" i="13"/>
  <c r="I3870" i="13"/>
  <c r="I3871" i="13"/>
  <c r="I3872" i="13"/>
  <c r="I3873" i="13"/>
  <c r="I3874" i="13"/>
  <c r="I3875" i="13"/>
  <c r="I3876" i="13"/>
  <c r="I3877" i="13"/>
  <c r="I3878" i="13"/>
  <c r="I3879" i="13"/>
  <c r="I3880" i="13"/>
  <c r="I3881" i="13"/>
  <c r="I3882" i="13"/>
  <c r="I3883" i="13"/>
  <c r="I3884" i="13"/>
  <c r="I3885" i="13"/>
  <c r="I3886" i="13"/>
  <c r="I3887" i="13"/>
  <c r="I3888" i="13"/>
  <c r="I3889" i="13"/>
  <c r="I3890" i="13"/>
  <c r="I3891" i="13"/>
  <c r="I3892" i="13"/>
  <c r="I3893" i="13"/>
  <c r="I3894" i="13"/>
  <c r="I3895" i="13"/>
  <c r="I3896" i="13"/>
  <c r="I3897" i="13"/>
  <c r="I3898" i="13"/>
  <c r="I3899" i="13"/>
  <c r="I3900" i="13"/>
  <c r="I3901" i="13"/>
  <c r="I3902" i="13"/>
  <c r="I3903" i="13"/>
  <c r="I3904" i="13"/>
  <c r="I3905" i="13"/>
  <c r="I3906" i="13"/>
  <c r="I3907" i="13"/>
  <c r="I3908" i="13"/>
  <c r="I3909" i="13"/>
  <c r="I3910" i="13"/>
  <c r="I3911" i="13"/>
  <c r="I3912" i="13"/>
  <c r="I3913" i="13"/>
  <c r="I3914" i="13"/>
  <c r="I3915" i="13"/>
  <c r="I3916" i="13"/>
  <c r="I3917" i="13"/>
  <c r="I3918" i="13"/>
  <c r="I3919" i="13"/>
  <c r="I3920" i="13"/>
  <c r="I3921" i="13"/>
  <c r="I3922" i="13"/>
  <c r="I3923" i="13"/>
  <c r="I3924" i="13"/>
  <c r="I3925" i="13"/>
  <c r="I3926" i="13"/>
  <c r="I3927" i="13"/>
  <c r="I3928" i="13"/>
  <c r="I3929" i="13"/>
  <c r="I3930" i="13"/>
  <c r="I3931" i="13"/>
  <c r="I3932" i="13"/>
  <c r="I3933" i="13"/>
  <c r="I3934" i="13"/>
  <c r="I3935" i="13"/>
  <c r="I3936" i="13"/>
  <c r="I3937" i="13"/>
  <c r="I3938" i="13"/>
  <c r="I3939" i="13"/>
  <c r="I3940" i="13"/>
  <c r="I3941" i="13"/>
  <c r="I3942" i="13"/>
  <c r="I3943" i="13"/>
  <c r="I3944" i="13"/>
  <c r="I3945" i="13"/>
  <c r="I3946" i="13"/>
  <c r="I3947" i="13"/>
  <c r="I3948" i="13"/>
  <c r="I3949" i="13"/>
  <c r="I3950" i="13"/>
  <c r="I3951" i="13"/>
  <c r="I3952" i="13"/>
  <c r="I3953" i="13"/>
  <c r="I3954" i="13"/>
  <c r="I3955" i="13"/>
  <c r="I3956" i="13"/>
  <c r="I3957" i="13"/>
  <c r="I3958" i="13"/>
  <c r="I3959" i="13"/>
  <c r="I3960" i="13"/>
  <c r="I3961" i="13"/>
  <c r="I3962" i="13"/>
  <c r="I3963" i="13"/>
  <c r="I3964" i="13"/>
  <c r="I3965" i="13"/>
  <c r="I3966" i="13"/>
  <c r="I3967" i="13"/>
  <c r="I3968" i="13"/>
  <c r="I3969" i="13"/>
  <c r="I3970" i="13"/>
  <c r="I3971" i="13"/>
  <c r="I3972" i="13"/>
  <c r="I3973" i="13"/>
  <c r="I3974" i="13"/>
  <c r="I3975" i="13"/>
  <c r="I3976" i="13"/>
  <c r="I3977" i="13"/>
  <c r="I3978" i="13"/>
  <c r="I3979" i="13"/>
  <c r="I3980" i="13"/>
  <c r="I3981" i="13"/>
  <c r="I3982" i="13"/>
  <c r="I3983" i="13"/>
  <c r="I3984" i="13"/>
  <c r="I3985" i="13"/>
  <c r="I3986" i="13"/>
  <c r="I3987" i="13"/>
  <c r="I3988" i="13"/>
  <c r="I3989" i="13"/>
  <c r="I3990" i="13"/>
  <c r="I3991" i="13"/>
  <c r="I3992" i="13"/>
  <c r="I3993" i="13"/>
  <c r="I3994" i="13"/>
  <c r="I3995" i="13"/>
  <c r="I3996" i="13"/>
  <c r="I3997" i="13"/>
  <c r="I3998" i="13"/>
  <c r="I3999" i="13"/>
  <c r="I4000" i="13"/>
  <c r="I4001" i="13"/>
  <c r="I4002" i="13"/>
  <c r="I4003" i="13"/>
  <c r="I4004" i="13"/>
  <c r="I4005" i="13"/>
  <c r="I4006" i="13"/>
  <c r="I4007" i="13"/>
  <c r="I4008" i="13"/>
  <c r="I4009" i="13"/>
  <c r="I4010" i="13"/>
  <c r="I4011" i="13"/>
  <c r="I4012" i="13"/>
  <c r="I4013" i="13"/>
  <c r="I4014" i="13"/>
  <c r="I4015" i="13"/>
  <c r="I4016" i="13"/>
  <c r="I4017" i="13"/>
  <c r="I4018" i="13"/>
  <c r="I4019" i="13"/>
  <c r="I4020" i="13"/>
  <c r="I4021" i="13"/>
  <c r="I4022" i="13"/>
  <c r="I4023" i="13"/>
  <c r="I4024" i="13"/>
  <c r="I4025" i="13"/>
  <c r="I4026" i="13"/>
  <c r="I4027" i="13"/>
  <c r="I4028" i="13"/>
  <c r="I4029" i="13"/>
  <c r="I4030" i="13"/>
  <c r="I4031" i="13"/>
  <c r="I4032" i="13"/>
  <c r="I4033" i="13"/>
  <c r="I4034" i="13"/>
  <c r="I4035" i="13"/>
  <c r="I4036" i="13"/>
  <c r="I4037" i="13"/>
  <c r="I4038" i="13"/>
  <c r="I4039" i="13"/>
  <c r="I4040" i="13"/>
  <c r="I4041" i="13"/>
  <c r="I4042" i="13"/>
  <c r="I4043" i="13"/>
  <c r="I4044" i="13"/>
  <c r="I4045" i="13"/>
  <c r="I4046" i="13"/>
  <c r="I4047" i="13"/>
  <c r="I4048" i="13"/>
  <c r="I4049" i="13"/>
  <c r="I4050" i="13"/>
  <c r="I4051" i="13"/>
  <c r="I4052" i="13"/>
  <c r="I4053" i="13"/>
  <c r="I4054" i="13"/>
  <c r="I4055" i="13"/>
  <c r="I4056" i="13"/>
  <c r="I4057" i="13"/>
  <c r="I4058" i="13"/>
  <c r="I4059" i="13"/>
  <c r="I4060" i="13"/>
  <c r="I4061" i="13"/>
  <c r="I4062" i="13"/>
  <c r="I4063" i="13"/>
  <c r="I4064" i="13"/>
  <c r="I4065" i="13"/>
  <c r="I4066" i="13"/>
  <c r="I4067" i="13"/>
  <c r="I4068" i="13"/>
  <c r="I4069" i="13"/>
  <c r="I4070" i="13"/>
  <c r="I4071" i="13"/>
  <c r="I4072" i="13"/>
  <c r="I4073" i="13"/>
  <c r="I4074" i="13"/>
  <c r="I4075" i="13"/>
  <c r="I4076" i="13"/>
  <c r="I4077" i="13"/>
  <c r="I4078" i="13"/>
  <c r="I4079" i="13"/>
  <c r="I4080" i="13"/>
  <c r="I4081" i="13"/>
  <c r="I4082" i="13"/>
  <c r="I4083" i="13"/>
  <c r="I4084" i="13"/>
  <c r="I4085" i="13"/>
  <c r="I4086" i="13"/>
  <c r="I4087" i="13"/>
  <c r="I4088" i="13"/>
  <c r="I4089" i="13"/>
  <c r="I4090" i="13"/>
  <c r="I4091" i="13"/>
  <c r="I4092" i="13"/>
  <c r="I4093" i="13"/>
  <c r="I4094" i="13"/>
  <c r="I4095" i="13"/>
  <c r="I4096" i="13"/>
  <c r="I4097" i="13"/>
  <c r="I4098" i="13"/>
  <c r="I4099" i="13"/>
  <c r="I4100" i="13"/>
  <c r="I4101" i="13"/>
  <c r="I4102" i="13"/>
  <c r="I4103" i="13"/>
  <c r="I4104" i="13"/>
  <c r="I4105" i="13"/>
  <c r="I4106" i="13"/>
  <c r="I4107" i="13"/>
  <c r="I4108" i="13"/>
  <c r="I4109" i="13"/>
  <c r="I4110" i="13"/>
  <c r="I4111" i="13"/>
  <c r="I4112" i="13"/>
  <c r="I4113" i="13"/>
  <c r="I4114" i="13"/>
  <c r="I4115" i="13"/>
  <c r="I4116" i="13"/>
  <c r="I4117" i="13"/>
  <c r="I4118" i="13"/>
  <c r="I4119" i="13"/>
  <c r="I4120" i="13"/>
  <c r="I4121" i="13"/>
  <c r="I4122" i="13"/>
  <c r="I4123" i="13"/>
  <c r="I4124" i="13"/>
  <c r="I4125" i="13"/>
  <c r="I4126" i="13"/>
  <c r="I4127" i="13"/>
  <c r="I4128" i="13"/>
  <c r="I4129" i="13"/>
  <c r="I4130" i="13"/>
  <c r="I4131" i="13"/>
  <c r="I4132" i="13"/>
  <c r="I4133" i="13"/>
  <c r="I4134" i="13"/>
  <c r="I4135" i="13"/>
  <c r="I4136" i="13"/>
  <c r="I4137" i="13"/>
  <c r="I4138" i="13"/>
  <c r="I4139" i="13"/>
  <c r="I4140" i="13"/>
  <c r="I4141" i="13"/>
  <c r="I4142" i="13"/>
  <c r="I4143" i="13"/>
  <c r="I4144" i="13"/>
  <c r="I4145" i="13"/>
  <c r="I4146" i="13"/>
  <c r="I4147" i="13"/>
  <c r="I4148" i="13"/>
  <c r="I4149" i="13"/>
  <c r="I4150" i="13"/>
  <c r="I4151" i="13"/>
  <c r="I4152" i="13"/>
  <c r="I4153" i="13"/>
  <c r="I4154" i="13"/>
  <c r="I4155" i="13"/>
  <c r="I4156" i="13"/>
  <c r="I4157" i="13"/>
  <c r="I4158" i="13"/>
  <c r="I4159" i="13"/>
  <c r="I4160" i="13"/>
  <c r="I4161" i="13"/>
  <c r="I4162" i="13"/>
  <c r="I4163" i="13"/>
  <c r="I4164" i="13"/>
  <c r="I4165" i="13"/>
  <c r="I4166" i="13"/>
  <c r="I4167" i="13"/>
  <c r="I4168" i="13"/>
  <c r="I4169" i="13"/>
  <c r="I4170" i="13"/>
  <c r="I4171" i="13"/>
  <c r="I4172" i="13"/>
  <c r="I4173" i="13"/>
  <c r="I4174" i="13"/>
  <c r="I4175" i="13"/>
  <c r="I4176" i="13"/>
  <c r="I4177" i="13"/>
  <c r="I4178" i="13"/>
  <c r="I4179" i="13"/>
  <c r="I4180" i="13"/>
  <c r="I4181" i="13"/>
  <c r="I4182" i="13"/>
  <c r="I4183" i="13"/>
  <c r="I4184" i="13"/>
  <c r="I4185" i="13"/>
  <c r="I4186" i="13"/>
  <c r="I4187" i="13"/>
  <c r="I4188" i="13"/>
  <c r="I4189" i="13"/>
  <c r="I4190" i="13"/>
  <c r="I4191" i="13"/>
  <c r="I4192" i="13"/>
  <c r="I4193" i="13"/>
  <c r="I4194" i="13"/>
  <c r="I4195" i="13"/>
  <c r="I4196" i="13"/>
  <c r="I4197" i="13"/>
  <c r="I4198" i="13"/>
  <c r="I4199" i="13"/>
  <c r="I4200" i="13"/>
  <c r="I4201" i="13"/>
  <c r="I4202" i="13"/>
  <c r="I4203" i="13"/>
  <c r="I4204" i="13"/>
  <c r="I4205" i="13"/>
  <c r="I4206" i="13"/>
  <c r="I4207" i="13"/>
  <c r="I4208" i="13"/>
  <c r="I4209" i="13"/>
  <c r="I4210" i="13"/>
  <c r="I4211" i="13"/>
  <c r="I4212" i="13"/>
  <c r="I4213" i="13"/>
  <c r="I4214" i="13"/>
  <c r="I4215" i="13"/>
  <c r="I4216" i="13"/>
  <c r="I4217" i="13"/>
  <c r="I4218" i="13"/>
  <c r="I4219" i="13"/>
  <c r="I4220" i="13"/>
  <c r="I4221" i="13"/>
  <c r="I4222" i="13"/>
  <c r="I4223" i="13"/>
  <c r="I4224" i="13"/>
  <c r="I4225" i="13"/>
  <c r="I4226" i="13"/>
  <c r="I4227" i="13"/>
  <c r="I4228" i="13"/>
  <c r="I4229" i="13"/>
  <c r="I4230" i="13"/>
  <c r="I4231" i="13"/>
  <c r="I4232" i="13"/>
  <c r="I4233" i="13"/>
  <c r="I4234" i="13"/>
  <c r="I4235" i="13"/>
  <c r="I4236" i="13"/>
  <c r="I4237" i="13"/>
  <c r="I4238" i="13"/>
  <c r="I4239" i="13"/>
  <c r="I4240" i="13"/>
  <c r="I4241" i="13"/>
  <c r="I4242" i="13"/>
  <c r="I4243" i="13"/>
  <c r="I4244" i="13"/>
  <c r="I4245" i="13"/>
  <c r="I4246" i="13"/>
  <c r="I4247" i="13"/>
  <c r="I4248" i="13"/>
  <c r="I4249" i="13"/>
  <c r="I4250" i="13"/>
  <c r="I4251" i="13"/>
  <c r="I4252" i="13"/>
  <c r="I4253" i="13"/>
  <c r="I4254" i="13"/>
  <c r="I4255" i="13"/>
  <c r="I4256" i="13"/>
  <c r="I4257" i="13"/>
  <c r="I4258" i="13"/>
  <c r="I4259" i="13"/>
  <c r="I4260" i="13"/>
  <c r="I4261" i="13"/>
  <c r="I4262" i="13"/>
  <c r="I4263" i="13"/>
  <c r="I4264" i="13"/>
  <c r="I4265" i="13"/>
  <c r="I4266" i="13"/>
  <c r="I4267" i="13"/>
  <c r="I4268" i="13"/>
  <c r="I4269" i="13"/>
  <c r="I4270" i="13"/>
  <c r="I4271" i="13"/>
  <c r="I4272" i="13"/>
  <c r="I4273" i="13"/>
  <c r="I4274" i="13"/>
  <c r="I4275" i="13"/>
  <c r="I4276" i="13"/>
  <c r="I4277" i="13"/>
  <c r="I4278" i="13"/>
  <c r="I4279" i="13"/>
  <c r="I4280" i="13"/>
  <c r="I4281" i="13"/>
  <c r="I4282" i="13"/>
  <c r="I4283" i="13"/>
  <c r="I4284" i="13"/>
  <c r="I4285" i="13"/>
  <c r="I4286" i="13"/>
  <c r="I4287" i="13"/>
  <c r="I4288" i="13"/>
  <c r="I4289" i="13"/>
  <c r="I4290" i="13"/>
  <c r="I4291" i="13"/>
  <c r="I4292" i="13"/>
  <c r="I4293" i="13"/>
  <c r="I4294" i="13"/>
  <c r="I4295" i="13"/>
  <c r="I4296" i="13"/>
  <c r="I4297" i="13"/>
  <c r="I4298" i="13"/>
  <c r="I4299" i="13"/>
  <c r="I4300" i="13"/>
  <c r="I4301" i="13"/>
  <c r="I4302" i="13"/>
  <c r="I4303" i="13"/>
  <c r="I4304" i="13"/>
  <c r="I4305" i="13"/>
  <c r="I4306" i="13"/>
  <c r="I4307" i="13"/>
  <c r="I4308" i="13"/>
  <c r="I4309" i="13"/>
  <c r="I4310" i="13"/>
  <c r="I4311" i="13"/>
  <c r="I4312" i="13"/>
  <c r="I4313" i="13"/>
  <c r="I4314" i="13"/>
  <c r="I4315" i="13"/>
  <c r="I4316" i="13"/>
  <c r="I4317" i="13"/>
  <c r="I4318" i="13"/>
  <c r="I4319" i="13"/>
  <c r="I4320" i="13"/>
  <c r="I4321" i="13"/>
  <c r="I4322" i="13"/>
  <c r="I4323" i="13"/>
  <c r="I4324" i="13"/>
  <c r="I4325" i="13"/>
  <c r="I4326" i="13"/>
  <c r="I4327" i="13"/>
  <c r="I4328" i="13"/>
  <c r="I4329" i="13"/>
  <c r="I4330" i="13"/>
  <c r="I4331" i="13"/>
  <c r="I4332" i="13"/>
  <c r="I4333" i="13"/>
  <c r="I4334" i="13"/>
  <c r="I4335" i="13"/>
  <c r="I4336" i="13"/>
  <c r="I4337" i="13"/>
  <c r="I4338" i="13"/>
  <c r="I4339" i="13"/>
  <c r="I4340" i="13"/>
  <c r="I4341" i="13"/>
  <c r="I4342" i="13"/>
  <c r="I4343" i="13"/>
  <c r="I4344" i="13"/>
  <c r="I4345" i="13"/>
  <c r="I4346" i="13"/>
  <c r="I4347" i="13"/>
  <c r="I4348" i="13"/>
  <c r="I4349" i="13"/>
  <c r="I4350" i="13"/>
  <c r="I4351" i="13"/>
  <c r="I4352" i="13"/>
  <c r="I4353" i="13"/>
  <c r="I4354" i="13"/>
  <c r="I4355" i="13"/>
  <c r="I4356" i="13"/>
  <c r="I4357" i="13"/>
  <c r="I4358" i="13"/>
  <c r="I4359" i="13"/>
  <c r="I4360" i="13"/>
  <c r="I4361" i="13"/>
  <c r="I4362" i="13"/>
  <c r="I4363" i="13"/>
  <c r="I4364" i="13"/>
  <c r="I4365" i="13"/>
  <c r="I4366" i="13"/>
  <c r="I4367" i="13"/>
  <c r="I4368" i="13"/>
  <c r="I4369" i="13"/>
  <c r="I4370" i="13"/>
  <c r="I4371" i="13"/>
  <c r="I4372" i="13"/>
  <c r="I4373" i="13"/>
  <c r="I4374" i="13"/>
  <c r="I4375" i="13"/>
  <c r="I4376" i="13"/>
  <c r="I4377" i="13"/>
  <c r="I4378" i="13"/>
  <c r="I4379" i="13"/>
  <c r="I4380" i="13"/>
  <c r="I4381" i="13"/>
  <c r="I4382" i="13"/>
  <c r="I4383" i="13"/>
  <c r="I4384" i="13"/>
  <c r="I4385" i="13"/>
  <c r="I4386" i="13"/>
  <c r="I4387" i="13"/>
  <c r="I4388" i="13"/>
  <c r="I4389" i="13"/>
  <c r="I4390" i="13"/>
  <c r="I4391" i="13"/>
  <c r="I4392" i="13"/>
  <c r="I4393" i="13"/>
  <c r="I4394" i="13"/>
  <c r="I4395" i="13"/>
  <c r="I4396" i="13"/>
  <c r="I4397" i="13"/>
  <c r="I4398" i="13"/>
  <c r="I4399" i="13"/>
  <c r="I4400" i="13"/>
  <c r="I4401" i="13"/>
  <c r="I4402" i="13"/>
  <c r="I4403" i="13"/>
  <c r="I4404" i="13"/>
  <c r="I4405" i="13"/>
  <c r="I4406" i="13"/>
  <c r="I4407" i="13"/>
  <c r="I4408" i="13"/>
  <c r="I4409" i="13"/>
  <c r="I4410" i="13"/>
  <c r="I4411" i="13"/>
  <c r="I4412" i="13"/>
  <c r="I4413" i="13"/>
  <c r="I4414" i="13"/>
  <c r="I4415" i="13"/>
  <c r="I4416" i="13"/>
  <c r="I4417" i="13"/>
  <c r="I4418" i="13"/>
  <c r="I4419" i="13"/>
  <c r="I4420" i="13"/>
  <c r="I4421" i="13"/>
  <c r="I4422" i="13"/>
  <c r="I4423" i="13"/>
  <c r="I4424" i="13"/>
  <c r="I4425" i="13"/>
  <c r="I4426" i="13"/>
  <c r="I4427" i="13"/>
  <c r="I4428" i="13"/>
  <c r="I4429" i="13"/>
  <c r="I4430" i="13"/>
  <c r="I4431" i="13"/>
  <c r="I4432" i="13"/>
  <c r="I4433" i="13"/>
  <c r="I4434" i="13"/>
  <c r="I4435" i="13"/>
  <c r="I4436" i="13"/>
  <c r="I4437" i="13"/>
  <c r="I4438" i="13"/>
  <c r="I4439" i="13"/>
  <c r="I4440" i="13"/>
  <c r="I4441" i="13"/>
  <c r="I4442" i="13"/>
  <c r="I4443" i="13"/>
  <c r="I4444" i="13"/>
  <c r="I4445" i="13"/>
  <c r="I4446" i="13"/>
  <c r="I4447" i="13"/>
  <c r="I4448" i="13"/>
  <c r="I4449" i="13"/>
  <c r="I4450" i="13"/>
  <c r="I4451" i="13"/>
  <c r="I4452" i="13"/>
  <c r="I4453" i="13"/>
  <c r="I4454" i="13"/>
  <c r="I4455" i="13"/>
  <c r="I4456" i="13"/>
  <c r="I4457" i="13"/>
  <c r="I4458" i="13"/>
  <c r="I4459" i="13"/>
  <c r="I4460" i="13"/>
  <c r="I4461" i="13"/>
  <c r="I4462" i="13"/>
  <c r="I4463" i="13"/>
  <c r="I4464" i="13"/>
  <c r="I4465" i="13"/>
  <c r="I4466" i="13"/>
  <c r="I4467" i="13"/>
  <c r="I4468" i="13"/>
  <c r="I4469" i="13"/>
  <c r="I4470" i="13"/>
  <c r="I4471" i="13"/>
  <c r="I4472" i="13"/>
  <c r="I4473" i="13"/>
  <c r="I4474" i="13"/>
  <c r="I4475" i="13"/>
  <c r="I4476" i="13"/>
  <c r="I4477" i="13"/>
  <c r="I4478" i="13"/>
  <c r="I4479" i="13"/>
  <c r="I4480" i="13"/>
  <c r="I4481" i="13"/>
  <c r="I4482" i="13"/>
  <c r="I4483" i="13"/>
  <c r="I4484" i="13"/>
  <c r="I4485" i="13"/>
  <c r="I4486" i="13"/>
  <c r="I4487" i="13"/>
  <c r="I4488" i="13"/>
  <c r="I4489" i="13"/>
  <c r="I4490" i="13"/>
  <c r="I4491" i="13"/>
  <c r="I4492" i="13"/>
  <c r="I4493" i="13"/>
  <c r="I4494" i="13"/>
  <c r="I4495" i="13"/>
  <c r="I4496" i="13"/>
  <c r="I4497" i="13"/>
  <c r="I4498" i="13"/>
  <c r="I4499" i="13"/>
  <c r="I4500" i="13"/>
  <c r="I4501" i="13"/>
  <c r="I4502" i="13"/>
  <c r="I4503" i="13"/>
  <c r="I4504" i="13"/>
  <c r="I4505" i="13"/>
  <c r="I4506" i="13"/>
  <c r="I4507" i="13"/>
  <c r="I4508" i="13"/>
  <c r="I4509" i="13"/>
  <c r="I4510" i="13"/>
  <c r="I4511" i="13"/>
  <c r="I4512" i="13"/>
  <c r="I4513" i="13"/>
  <c r="I4514" i="13"/>
  <c r="I4515" i="13"/>
  <c r="I4516" i="13"/>
  <c r="I4517" i="13"/>
  <c r="I4518" i="13"/>
  <c r="I4519" i="13"/>
  <c r="I4520" i="13"/>
  <c r="I4521" i="13"/>
  <c r="I4522" i="13"/>
  <c r="I4523" i="13"/>
  <c r="I4524" i="13"/>
  <c r="I4525" i="13"/>
  <c r="I4526" i="13"/>
  <c r="I4527" i="13"/>
  <c r="I4528" i="13"/>
  <c r="I4529" i="13"/>
  <c r="I4530" i="13"/>
  <c r="I4531" i="13"/>
  <c r="I4532" i="13"/>
  <c r="I4533" i="13"/>
  <c r="I4534" i="13"/>
  <c r="I4535" i="13"/>
  <c r="I4536" i="13"/>
  <c r="I4537" i="13"/>
  <c r="I4538" i="13"/>
  <c r="I4539" i="13"/>
  <c r="I4540" i="13"/>
  <c r="I4541" i="13"/>
  <c r="I4542" i="13"/>
  <c r="I4543" i="13"/>
  <c r="I4544" i="13"/>
  <c r="I4545" i="13"/>
  <c r="I4546" i="13"/>
  <c r="I4547" i="13"/>
  <c r="I4548" i="13"/>
  <c r="I4549" i="13"/>
  <c r="I4550" i="13"/>
  <c r="I4551" i="13"/>
  <c r="I4552" i="13"/>
  <c r="I4553" i="13"/>
  <c r="I4554" i="13"/>
  <c r="I4555" i="13"/>
  <c r="I4556" i="13"/>
  <c r="I4557" i="13"/>
  <c r="I4558" i="13"/>
  <c r="I4559" i="13"/>
  <c r="I4560" i="13"/>
  <c r="I4561" i="13"/>
  <c r="I4562" i="13"/>
  <c r="I4563" i="13"/>
  <c r="I4564" i="13"/>
  <c r="I4565" i="13"/>
  <c r="I4566" i="13"/>
  <c r="I4567" i="13"/>
  <c r="I4568" i="13"/>
  <c r="I4569" i="13"/>
  <c r="I4570" i="13"/>
  <c r="I4571" i="13"/>
  <c r="I4572" i="13"/>
  <c r="I4573" i="13"/>
  <c r="I4574" i="13"/>
  <c r="I4575" i="13"/>
  <c r="I4576" i="13"/>
  <c r="I4577" i="13"/>
  <c r="I4578" i="13"/>
  <c r="I4579" i="13"/>
  <c r="I4580" i="13"/>
  <c r="I4581" i="13"/>
  <c r="I4582" i="13"/>
  <c r="I4583" i="13"/>
  <c r="I4584" i="13"/>
  <c r="I4585" i="13"/>
  <c r="I4586" i="13"/>
  <c r="I4587" i="13"/>
  <c r="I4588" i="13"/>
  <c r="I4589" i="13"/>
  <c r="I4590" i="13"/>
  <c r="I4591" i="13"/>
  <c r="I4592" i="13"/>
  <c r="I4593" i="13"/>
  <c r="I4594" i="13"/>
  <c r="I4595" i="13"/>
  <c r="I4596" i="13"/>
  <c r="I4597" i="13"/>
  <c r="I4598" i="13"/>
  <c r="I4599" i="13"/>
  <c r="I4600" i="13"/>
  <c r="I4601" i="13"/>
  <c r="I4602" i="13"/>
  <c r="I4603" i="13"/>
  <c r="I4604" i="13"/>
  <c r="I4605" i="13"/>
  <c r="I4606" i="13"/>
  <c r="I4607" i="13"/>
  <c r="I4608" i="13"/>
  <c r="I4609" i="13"/>
  <c r="I4610" i="13"/>
  <c r="I4611" i="13"/>
  <c r="I4612" i="13"/>
  <c r="I4613" i="13"/>
  <c r="I4614" i="13"/>
  <c r="I4615" i="13"/>
  <c r="I4616" i="13"/>
  <c r="I4617" i="13"/>
  <c r="I4618" i="13"/>
  <c r="I4619" i="13"/>
  <c r="I4620" i="13"/>
  <c r="I4621" i="13"/>
  <c r="I4622" i="13"/>
  <c r="I4623" i="13"/>
  <c r="I4624" i="13"/>
  <c r="I4625" i="13"/>
  <c r="I4626" i="13"/>
  <c r="I4627" i="13"/>
  <c r="I4628" i="13"/>
  <c r="I4629" i="13"/>
  <c r="I4630" i="13"/>
  <c r="I4631" i="13"/>
  <c r="I4632" i="13"/>
  <c r="I4633" i="13"/>
  <c r="I4634" i="13"/>
  <c r="I4635" i="13"/>
  <c r="I4636" i="13"/>
  <c r="I4637" i="13"/>
  <c r="I4638" i="13"/>
  <c r="I4639" i="13"/>
  <c r="I4640" i="13"/>
  <c r="I4641" i="13"/>
  <c r="I4642" i="13"/>
  <c r="I4643" i="13"/>
  <c r="I4644" i="13"/>
  <c r="I4645" i="13"/>
  <c r="I4646" i="13"/>
  <c r="I4647" i="13"/>
  <c r="I4648" i="13"/>
  <c r="I4649" i="13"/>
  <c r="I4650" i="13"/>
  <c r="I4651" i="13"/>
  <c r="I4652" i="13"/>
  <c r="I4653" i="13"/>
  <c r="I4654" i="13"/>
  <c r="I4655" i="13"/>
  <c r="I4656" i="13"/>
  <c r="I4657" i="13"/>
  <c r="I4658" i="13"/>
  <c r="I4659" i="13"/>
  <c r="I4660" i="13"/>
  <c r="I4661" i="13"/>
  <c r="I4662" i="13"/>
  <c r="I4663" i="13"/>
  <c r="I4664" i="13"/>
  <c r="I4665" i="13"/>
  <c r="I4666" i="13"/>
  <c r="I4667" i="13"/>
  <c r="I4668" i="13"/>
  <c r="I4669" i="13"/>
  <c r="I4670" i="13"/>
  <c r="I4671" i="13"/>
  <c r="I4672" i="13"/>
  <c r="I4673" i="13"/>
  <c r="I4674" i="13"/>
  <c r="I4675" i="13"/>
  <c r="I4676" i="13"/>
  <c r="I4677" i="13"/>
  <c r="I4678" i="13"/>
  <c r="I4679" i="13"/>
  <c r="I4680" i="13"/>
  <c r="I4681" i="13"/>
  <c r="I4682" i="13"/>
  <c r="I4683" i="13"/>
  <c r="I4684" i="13"/>
  <c r="I4685" i="13"/>
  <c r="I4686" i="13"/>
  <c r="I4687" i="13"/>
  <c r="I4688" i="13"/>
  <c r="I4689" i="13"/>
  <c r="I4690" i="13"/>
  <c r="I4691" i="13"/>
  <c r="I4692" i="13"/>
  <c r="I4693" i="13"/>
  <c r="I4694" i="13"/>
  <c r="I4695" i="13"/>
  <c r="I4696" i="13"/>
  <c r="I4697" i="13"/>
  <c r="I4698" i="13"/>
  <c r="I4699" i="13"/>
  <c r="I4700" i="13"/>
  <c r="I4701" i="13"/>
  <c r="I4702" i="13"/>
  <c r="I4703" i="13"/>
  <c r="I4704" i="13"/>
  <c r="I4705" i="13"/>
  <c r="I4706" i="13"/>
  <c r="I4707" i="13"/>
  <c r="I4708" i="13"/>
  <c r="I4709" i="13"/>
  <c r="I4710" i="13"/>
  <c r="I4711" i="13"/>
  <c r="I4712" i="13"/>
  <c r="I4713" i="13"/>
  <c r="I4714" i="13"/>
  <c r="I4715" i="13"/>
  <c r="I4716" i="13"/>
  <c r="I4717" i="13"/>
  <c r="I4718" i="13"/>
  <c r="I4719" i="13"/>
  <c r="I4720" i="13"/>
  <c r="I4721" i="13"/>
  <c r="I4722" i="13"/>
  <c r="I4723" i="13"/>
  <c r="I4724" i="13"/>
  <c r="I4725" i="13"/>
  <c r="I4726" i="13"/>
  <c r="I4727" i="13"/>
  <c r="I4728" i="13"/>
  <c r="I4729" i="13"/>
  <c r="I4730" i="13"/>
  <c r="I4731" i="13"/>
  <c r="I4732" i="13"/>
  <c r="I4733" i="13"/>
  <c r="I4734" i="13"/>
  <c r="I4735" i="13"/>
  <c r="I4736" i="13"/>
  <c r="I4737" i="13"/>
  <c r="I4738" i="13"/>
  <c r="I4739" i="13"/>
  <c r="I4740" i="13"/>
  <c r="I4741" i="13"/>
  <c r="I4742" i="13"/>
  <c r="I4743" i="13"/>
  <c r="I4744" i="13"/>
  <c r="I4745" i="13"/>
  <c r="I4746" i="13"/>
  <c r="I4747" i="13"/>
  <c r="I4748" i="13"/>
  <c r="I4749" i="13"/>
  <c r="I4750" i="13"/>
  <c r="I4751" i="13"/>
  <c r="I4752" i="13"/>
  <c r="I4753" i="13"/>
  <c r="I4754" i="13"/>
  <c r="I4755" i="13"/>
  <c r="I4756" i="13"/>
  <c r="I4757" i="13"/>
  <c r="I4758" i="13"/>
  <c r="I4759" i="13"/>
  <c r="I4760" i="13"/>
  <c r="I4761" i="13"/>
  <c r="I4762" i="13"/>
  <c r="I4763" i="13"/>
  <c r="I4764" i="13"/>
  <c r="I4765" i="13"/>
  <c r="I4766" i="13"/>
  <c r="I4767" i="13"/>
  <c r="I4768" i="13"/>
  <c r="I4769" i="13"/>
  <c r="I4770" i="13"/>
  <c r="I4771" i="13"/>
  <c r="I4772" i="13"/>
  <c r="I4773" i="13"/>
  <c r="I4774" i="13"/>
  <c r="I4775" i="13"/>
  <c r="I4776" i="13"/>
  <c r="I4777" i="13"/>
  <c r="I4778" i="13"/>
  <c r="I4779" i="13"/>
  <c r="I4780" i="13"/>
  <c r="I4781" i="13"/>
  <c r="I4782" i="13"/>
  <c r="I4783" i="13"/>
  <c r="I4784" i="13"/>
  <c r="I4785" i="13"/>
  <c r="I4786" i="13"/>
  <c r="I4787" i="13"/>
  <c r="I4788" i="13"/>
  <c r="I4789" i="13"/>
  <c r="I4790" i="13"/>
  <c r="I4791" i="13"/>
  <c r="I4792" i="13"/>
  <c r="I4793" i="13"/>
  <c r="I4794" i="13"/>
  <c r="I4795" i="13"/>
  <c r="I4796" i="13"/>
  <c r="I4797" i="13"/>
  <c r="I4798" i="13"/>
  <c r="I4799" i="13"/>
  <c r="I4800" i="13"/>
  <c r="I4801" i="13"/>
  <c r="I4802" i="13"/>
  <c r="I4803" i="13"/>
  <c r="I4804" i="13"/>
  <c r="I4805" i="13"/>
  <c r="I4806" i="13"/>
  <c r="I4807" i="13"/>
  <c r="I4808" i="13"/>
  <c r="I4809" i="13"/>
  <c r="I4810" i="13"/>
  <c r="I4811" i="13"/>
  <c r="I4812" i="13"/>
  <c r="I4813" i="13"/>
  <c r="I4814" i="13"/>
  <c r="I4815" i="13"/>
  <c r="I4816" i="13"/>
  <c r="I4817" i="13"/>
  <c r="I4818" i="13"/>
  <c r="I4819" i="13"/>
  <c r="I4820" i="13"/>
  <c r="I4821" i="13"/>
  <c r="I4822" i="13"/>
  <c r="I4823" i="13"/>
  <c r="I4824" i="13"/>
  <c r="I4825" i="13"/>
  <c r="I4826" i="13"/>
  <c r="I4827" i="13"/>
  <c r="I4828" i="13"/>
  <c r="I4829" i="13"/>
  <c r="I4830" i="13"/>
  <c r="I4831" i="13"/>
  <c r="I4832" i="13"/>
  <c r="I4833" i="13"/>
  <c r="I4834" i="13"/>
  <c r="I4835" i="13"/>
  <c r="I4836" i="13"/>
  <c r="I4837" i="13"/>
  <c r="I4838" i="13"/>
  <c r="I4839" i="13"/>
  <c r="I4840" i="13"/>
  <c r="I4841" i="13"/>
  <c r="I4842" i="13"/>
  <c r="I4843" i="13"/>
  <c r="I4844" i="13"/>
  <c r="I4845" i="13"/>
  <c r="I4846" i="13"/>
  <c r="I4847" i="13"/>
  <c r="I4848" i="13"/>
  <c r="I4849" i="13"/>
  <c r="I4850" i="13"/>
  <c r="I4851" i="13"/>
  <c r="I4852" i="13"/>
  <c r="I4853" i="13"/>
  <c r="I4854" i="13"/>
  <c r="I4855" i="13"/>
  <c r="I4856" i="13"/>
  <c r="I4857" i="13"/>
  <c r="I4858" i="13"/>
  <c r="I4859" i="13"/>
  <c r="I4860" i="13"/>
  <c r="I4861" i="13"/>
  <c r="I4862" i="13"/>
  <c r="I4863" i="13"/>
  <c r="I4864" i="13"/>
  <c r="I4865" i="13"/>
  <c r="I4866" i="13"/>
  <c r="I4867" i="13"/>
  <c r="I4868" i="13"/>
  <c r="I4869" i="13"/>
  <c r="I4870" i="13"/>
  <c r="I4871" i="13"/>
  <c r="I4872" i="13"/>
  <c r="I4873" i="13"/>
  <c r="I4874" i="13"/>
  <c r="I4875" i="13"/>
  <c r="I4876" i="13"/>
  <c r="I4877" i="13"/>
  <c r="I4878" i="13"/>
  <c r="I4879" i="13"/>
  <c r="I4880" i="13"/>
  <c r="I4881" i="13"/>
  <c r="I4882" i="13"/>
  <c r="I4883" i="13"/>
  <c r="I4884" i="13"/>
  <c r="I4885" i="13"/>
  <c r="I4886" i="13"/>
  <c r="I4887" i="13"/>
  <c r="I4888" i="13"/>
  <c r="I4889" i="13"/>
  <c r="I4890" i="13"/>
  <c r="I4891" i="13"/>
  <c r="I4892" i="13"/>
  <c r="I4893" i="13"/>
  <c r="I4894" i="13"/>
  <c r="I4895" i="13"/>
  <c r="I4896" i="13"/>
  <c r="I4897" i="13"/>
  <c r="I4898" i="13"/>
  <c r="I4899" i="13"/>
  <c r="I4900" i="13"/>
  <c r="I4901" i="13"/>
  <c r="I4902" i="13"/>
  <c r="I4903" i="13"/>
  <c r="I4904" i="13"/>
  <c r="I4905" i="13"/>
  <c r="I4906" i="13"/>
  <c r="I4907" i="13"/>
  <c r="I4908" i="13"/>
  <c r="I4909" i="13"/>
  <c r="I4910" i="13"/>
  <c r="I4911" i="13"/>
  <c r="I4912" i="13"/>
  <c r="I4913" i="13"/>
  <c r="I4914" i="13"/>
  <c r="I4915" i="13"/>
  <c r="I4916" i="13"/>
  <c r="I4917" i="13"/>
  <c r="I4918" i="13"/>
  <c r="I4919" i="13"/>
  <c r="I4920" i="13"/>
  <c r="I4921" i="13"/>
  <c r="I4922" i="13"/>
  <c r="I4923" i="13"/>
  <c r="I4924" i="13"/>
  <c r="I4925" i="13"/>
  <c r="I4926" i="13"/>
  <c r="I4927" i="13"/>
  <c r="I4928" i="13"/>
  <c r="I4929" i="13"/>
  <c r="I4930" i="13"/>
  <c r="I4931" i="13"/>
  <c r="I4932" i="13"/>
  <c r="I4933" i="13"/>
  <c r="I4934" i="13"/>
  <c r="I4935" i="13"/>
  <c r="I4936" i="13"/>
  <c r="I4937" i="13"/>
  <c r="I4938" i="13"/>
  <c r="I4939" i="13"/>
  <c r="I4940" i="13"/>
  <c r="I4941" i="13"/>
  <c r="I4942" i="13"/>
  <c r="I4943" i="13"/>
  <c r="I4944" i="13"/>
  <c r="I4945" i="13"/>
  <c r="I4946" i="13"/>
  <c r="I4947" i="13"/>
  <c r="I4948" i="13"/>
  <c r="I4949" i="13"/>
  <c r="I4950" i="13"/>
  <c r="I4951" i="13"/>
  <c r="I4952" i="13"/>
  <c r="I4953" i="13"/>
  <c r="I4954" i="13"/>
  <c r="I4955" i="13"/>
  <c r="I4956" i="13"/>
  <c r="I4957" i="13"/>
  <c r="I4958" i="13"/>
  <c r="I4959" i="13"/>
  <c r="I4960" i="13"/>
  <c r="I4961" i="13"/>
  <c r="I4962" i="13"/>
  <c r="I4963" i="13"/>
  <c r="I4964" i="13"/>
  <c r="I4965" i="13"/>
  <c r="I4966" i="13"/>
  <c r="I4967" i="13"/>
  <c r="I4968" i="13"/>
  <c r="I4969" i="13"/>
  <c r="I4970" i="13"/>
  <c r="I4971" i="13"/>
  <c r="I4972" i="13"/>
  <c r="I4973" i="13"/>
  <c r="I4974" i="13"/>
  <c r="I4975" i="13"/>
  <c r="I4976" i="13"/>
  <c r="I4977" i="13"/>
  <c r="I4978" i="13"/>
  <c r="I4979" i="13"/>
  <c r="I4980" i="13"/>
  <c r="I4981" i="13"/>
  <c r="I4982" i="13"/>
  <c r="I4983" i="13"/>
  <c r="I4984" i="13"/>
  <c r="I4985" i="13"/>
  <c r="I4986" i="13"/>
  <c r="I4987" i="13"/>
  <c r="I4988" i="13"/>
  <c r="I4989" i="13"/>
  <c r="I4990" i="13"/>
  <c r="I4991" i="13"/>
  <c r="I4992" i="13"/>
  <c r="I4993" i="13"/>
  <c r="I4994" i="13"/>
  <c r="I4995" i="13"/>
  <c r="I4996" i="13"/>
  <c r="I4997" i="13"/>
  <c r="I4998" i="13"/>
  <c r="I4999" i="13"/>
  <c r="I5000" i="13"/>
  <c r="I5001" i="13"/>
  <c r="I5002" i="13"/>
  <c r="I5003" i="13"/>
  <c r="I5004" i="13"/>
  <c r="I5005" i="13"/>
  <c r="I5006" i="13"/>
  <c r="I5007" i="13"/>
  <c r="I5008" i="13"/>
  <c r="I5009" i="13"/>
  <c r="I5010" i="13"/>
  <c r="I5011" i="13"/>
  <c r="I5012" i="13"/>
  <c r="I5013" i="13"/>
  <c r="I5014" i="13"/>
  <c r="I5015" i="13"/>
  <c r="I5016" i="13"/>
  <c r="I5017" i="13"/>
  <c r="I5018" i="13"/>
  <c r="I5019" i="13"/>
  <c r="I5020" i="13"/>
  <c r="I5021" i="13"/>
  <c r="I5022" i="13"/>
  <c r="I5023" i="13"/>
  <c r="I5024" i="13"/>
  <c r="I5025" i="13"/>
  <c r="I5026" i="13"/>
  <c r="I5027" i="13"/>
  <c r="I5028" i="13"/>
  <c r="I5029" i="13"/>
  <c r="I5030" i="13"/>
  <c r="I5031" i="13"/>
  <c r="I5032" i="13"/>
  <c r="I5033" i="13"/>
  <c r="I5034" i="13"/>
  <c r="I5035" i="13"/>
  <c r="I5036" i="13"/>
  <c r="I5037" i="13"/>
  <c r="I5038" i="13"/>
  <c r="I5039" i="13"/>
  <c r="I5040" i="13"/>
  <c r="I5041" i="13"/>
  <c r="I5042" i="13"/>
  <c r="I5043" i="13"/>
  <c r="I5044" i="13"/>
  <c r="I5045" i="13"/>
  <c r="I5046" i="13"/>
  <c r="I5047" i="13"/>
  <c r="I5048" i="13"/>
  <c r="I5049" i="13"/>
  <c r="I5050" i="13"/>
  <c r="I5051" i="13"/>
  <c r="I5052" i="13"/>
  <c r="I5053" i="13"/>
  <c r="I5054" i="13"/>
  <c r="I5055" i="13"/>
  <c r="I5056" i="13"/>
  <c r="I5057" i="13"/>
  <c r="I5058" i="13"/>
  <c r="I5059" i="13"/>
  <c r="I5060" i="13"/>
  <c r="I5061" i="13"/>
  <c r="I5062" i="13"/>
  <c r="I5063" i="13"/>
  <c r="I5064" i="13"/>
  <c r="I5065" i="13"/>
  <c r="I5066" i="13"/>
  <c r="I5067" i="13"/>
  <c r="I5068" i="13"/>
  <c r="I5069" i="13"/>
  <c r="I5070" i="13"/>
  <c r="I5071" i="13"/>
  <c r="I5072" i="13"/>
  <c r="I5073" i="13"/>
  <c r="I5074" i="13"/>
  <c r="I5075" i="13"/>
  <c r="I5076" i="13"/>
  <c r="I5077" i="13"/>
  <c r="I5078" i="13"/>
  <c r="I5079" i="13"/>
  <c r="I5080" i="13"/>
  <c r="I5081" i="13"/>
  <c r="I5082" i="13"/>
  <c r="I5083" i="13"/>
  <c r="I5084" i="13"/>
  <c r="I5085" i="13"/>
  <c r="I5086" i="13"/>
  <c r="I5087" i="13"/>
  <c r="I5088" i="13"/>
  <c r="I5089" i="13"/>
  <c r="I5090" i="13"/>
  <c r="I5091" i="13"/>
  <c r="I5092" i="13"/>
  <c r="I5093" i="13"/>
  <c r="I5094" i="13"/>
  <c r="I5095" i="13"/>
  <c r="I5096" i="13"/>
  <c r="I5097" i="13"/>
  <c r="I5098" i="13"/>
  <c r="I5099" i="13"/>
  <c r="I5100" i="13"/>
  <c r="I5101" i="13"/>
  <c r="I5102" i="13"/>
  <c r="I5103" i="13"/>
  <c r="I5104" i="13"/>
  <c r="I5105" i="13"/>
  <c r="I5106" i="13"/>
  <c r="I5107" i="13"/>
  <c r="I5108" i="13"/>
  <c r="I5109" i="13"/>
  <c r="I5110" i="13"/>
  <c r="I5111" i="13"/>
  <c r="I5112" i="13"/>
  <c r="I5113" i="13"/>
  <c r="I5114" i="13"/>
  <c r="I5115" i="13"/>
  <c r="I5116" i="13"/>
  <c r="I5117" i="13"/>
  <c r="I5118" i="13"/>
  <c r="I5119" i="13"/>
  <c r="I5120" i="13"/>
  <c r="I5121" i="13"/>
  <c r="I5122" i="13"/>
  <c r="I5123" i="13"/>
  <c r="I5124" i="13"/>
  <c r="I5125" i="13"/>
  <c r="I5126" i="13"/>
  <c r="I5127" i="13"/>
  <c r="I5128" i="13"/>
  <c r="I5129" i="13"/>
  <c r="I5130" i="13"/>
  <c r="I5131" i="13"/>
  <c r="I5132" i="13"/>
  <c r="I5133" i="13"/>
  <c r="I5134" i="13"/>
  <c r="I5135" i="13"/>
  <c r="I5136" i="13"/>
  <c r="I5137" i="13"/>
  <c r="I5138" i="13"/>
  <c r="I5139" i="13"/>
  <c r="I5140" i="13"/>
  <c r="I5141" i="13"/>
  <c r="I5142" i="13"/>
  <c r="I5143" i="13"/>
  <c r="I5144" i="13"/>
  <c r="I5145" i="13"/>
  <c r="I5146" i="13"/>
  <c r="I5147" i="13"/>
  <c r="I5148" i="13"/>
  <c r="I5149" i="13"/>
  <c r="I5150" i="13"/>
  <c r="I5151" i="13"/>
  <c r="I5152" i="13"/>
  <c r="I5153" i="13"/>
  <c r="I5154" i="13"/>
  <c r="I5155" i="13"/>
  <c r="I5156" i="13"/>
  <c r="I5157" i="13"/>
  <c r="I5158" i="13"/>
  <c r="I5159" i="13"/>
  <c r="I5160" i="13"/>
  <c r="I5161" i="13"/>
  <c r="I5162" i="13"/>
  <c r="I5163" i="13"/>
  <c r="I5164" i="13"/>
  <c r="I5165" i="13"/>
  <c r="I5166" i="13"/>
  <c r="I5167" i="13"/>
  <c r="I5168" i="13"/>
  <c r="I5169" i="13"/>
  <c r="I5170" i="13"/>
  <c r="I5171" i="13"/>
  <c r="I5172" i="13"/>
  <c r="I5173" i="13"/>
  <c r="I5174" i="13"/>
  <c r="I5175" i="13"/>
  <c r="I5176" i="13"/>
  <c r="I5177" i="13"/>
  <c r="I5178" i="13"/>
  <c r="I5179" i="13"/>
  <c r="I5180" i="13"/>
  <c r="I5181" i="13"/>
  <c r="I5182" i="13"/>
  <c r="I5183" i="13"/>
  <c r="I5184" i="13"/>
  <c r="I5185" i="13"/>
  <c r="I5186" i="13"/>
  <c r="I5187" i="13"/>
  <c r="I5188" i="13"/>
  <c r="I5189" i="13"/>
  <c r="I5190" i="13"/>
  <c r="I5191" i="13"/>
  <c r="I5192" i="13"/>
  <c r="I5193" i="13"/>
  <c r="I5194" i="13"/>
  <c r="I5195" i="13"/>
  <c r="I5196" i="13"/>
  <c r="I5197" i="13"/>
  <c r="I5198" i="13"/>
  <c r="I5199" i="13"/>
  <c r="I5200" i="13"/>
  <c r="I5201" i="13"/>
  <c r="I5202" i="13"/>
  <c r="I5203" i="13"/>
  <c r="I5204" i="13"/>
  <c r="I5205" i="13"/>
  <c r="I5206" i="13"/>
  <c r="I5207" i="13"/>
  <c r="I5208" i="13"/>
  <c r="I5209" i="13"/>
  <c r="I5210" i="13"/>
  <c r="I5211" i="13"/>
  <c r="I5212" i="13"/>
  <c r="I5213" i="13"/>
  <c r="I5214" i="13"/>
  <c r="I5215" i="13"/>
  <c r="I5216" i="13"/>
  <c r="I5217" i="13"/>
  <c r="I5218" i="13"/>
  <c r="I5219" i="13"/>
  <c r="I5220" i="13"/>
  <c r="I5221" i="13"/>
  <c r="I5222" i="13"/>
  <c r="I5223" i="13"/>
  <c r="I5224" i="13"/>
  <c r="I5225" i="13"/>
  <c r="I5226" i="13"/>
  <c r="I5227" i="13"/>
  <c r="I5228" i="13"/>
  <c r="I5229" i="13"/>
  <c r="I5230" i="13"/>
  <c r="I5231" i="13"/>
  <c r="I5232" i="13"/>
  <c r="I5233" i="13"/>
  <c r="I5234" i="13"/>
  <c r="I5235" i="13"/>
  <c r="I5236" i="13"/>
  <c r="I5237" i="13"/>
  <c r="I5238" i="13"/>
  <c r="I5239" i="13"/>
  <c r="I5240" i="13"/>
  <c r="I5241" i="13"/>
  <c r="I5242" i="13"/>
  <c r="I5243" i="13"/>
  <c r="I5244" i="13"/>
  <c r="I5245" i="13"/>
  <c r="I5246" i="13"/>
  <c r="I5247" i="13"/>
  <c r="I5248" i="13"/>
  <c r="I5249" i="13"/>
  <c r="I5250" i="13"/>
  <c r="I5251" i="13"/>
  <c r="I5252" i="13"/>
  <c r="I5253" i="13"/>
  <c r="I5254" i="13"/>
  <c r="I5255" i="13"/>
  <c r="I5256" i="13"/>
  <c r="I5257" i="13"/>
  <c r="I5258" i="13"/>
  <c r="I5259" i="13"/>
  <c r="I5260" i="13"/>
  <c r="I5261" i="13"/>
  <c r="I5262" i="13"/>
  <c r="I5263" i="13"/>
  <c r="I5264" i="13"/>
  <c r="I5265" i="13"/>
  <c r="I5266" i="13"/>
  <c r="I5267" i="13"/>
  <c r="I5268" i="13"/>
  <c r="I5269" i="13"/>
  <c r="I5270" i="13"/>
  <c r="I5271" i="13"/>
  <c r="I5272" i="13"/>
  <c r="I5273" i="13"/>
  <c r="I5274" i="13"/>
  <c r="I5275" i="13"/>
  <c r="I5276" i="13"/>
  <c r="I5277" i="13"/>
  <c r="I5278" i="13"/>
  <c r="I5279" i="13"/>
  <c r="I5280" i="13"/>
  <c r="I5281" i="13"/>
  <c r="I5282" i="13"/>
  <c r="I5283" i="13"/>
  <c r="I5284" i="13"/>
  <c r="I5285" i="13"/>
  <c r="I5286" i="13"/>
  <c r="I5287" i="13"/>
  <c r="I5288" i="13"/>
  <c r="I5289" i="13"/>
  <c r="I5290" i="13"/>
  <c r="I5291" i="13"/>
  <c r="I5292" i="13"/>
  <c r="I5293" i="13"/>
  <c r="I5294" i="13"/>
  <c r="I5295" i="13"/>
  <c r="I5296" i="13"/>
  <c r="I5297" i="13"/>
  <c r="I5298" i="13"/>
  <c r="I5299" i="13"/>
  <c r="I5300" i="13"/>
  <c r="I5301" i="13"/>
  <c r="I5302" i="13"/>
  <c r="I5303" i="13"/>
  <c r="I5304" i="13"/>
  <c r="I5305" i="13"/>
  <c r="I5306" i="13"/>
  <c r="I5307" i="13"/>
  <c r="I5308" i="13"/>
  <c r="I5309" i="13"/>
  <c r="I5310" i="13"/>
  <c r="I5311" i="13"/>
  <c r="I5312" i="13"/>
  <c r="I5313" i="13"/>
  <c r="I5314" i="13"/>
  <c r="I5315" i="13"/>
  <c r="I5316" i="13"/>
  <c r="I5317" i="13"/>
  <c r="I5318" i="13"/>
  <c r="I5319" i="13"/>
  <c r="I5320" i="13"/>
  <c r="I5321" i="13"/>
  <c r="I5322" i="13"/>
  <c r="I5323" i="13"/>
  <c r="I5324" i="13"/>
  <c r="I5325" i="13"/>
  <c r="I5326" i="13"/>
  <c r="I5327" i="13"/>
  <c r="I5328" i="13"/>
  <c r="I5329" i="13"/>
  <c r="I5330" i="13"/>
  <c r="I5331" i="13"/>
  <c r="I5332" i="13"/>
  <c r="I5333" i="13"/>
  <c r="I5334" i="13"/>
  <c r="I5335" i="13"/>
  <c r="I5336" i="13"/>
  <c r="I5337" i="13"/>
  <c r="I5338" i="13"/>
  <c r="I5339" i="13"/>
  <c r="I5340" i="13"/>
  <c r="I5341" i="13"/>
  <c r="I5342" i="13"/>
  <c r="I5343" i="13"/>
  <c r="I5344" i="13"/>
  <c r="I5345" i="13"/>
  <c r="I5346" i="13"/>
  <c r="I5347" i="13"/>
  <c r="I5348" i="13"/>
  <c r="I5349" i="13"/>
  <c r="I5350" i="13"/>
  <c r="I5351" i="13"/>
  <c r="I5352" i="13"/>
  <c r="I5353" i="13"/>
  <c r="I5354" i="13"/>
  <c r="I5355" i="13"/>
  <c r="I5356" i="13"/>
  <c r="I5357" i="13"/>
  <c r="I5358" i="13"/>
  <c r="I5359" i="13"/>
  <c r="I5360" i="13"/>
  <c r="I5361" i="13"/>
  <c r="I5362" i="13"/>
  <c r="I5363" i="13"/>
  <c r="I5364" i="13"/>
  <c r="I5365" i="13"/>
  <c r="I5366" i="13"/>
  <c r="I5367" i="13"/>
  <c r="I5368" i="13"/>
  <c r="I5369" i="13"/>
  <c r="I5370" i="13"/>
  <c r="I5371" i="13"/>
  <c r="I5372" i="13"/>
  <c r="I5373" i="13"/>
  <c r="I5374" i="13"/>
  <c r="I5375" i="13"/>
  <c r="I5376" i="13"/>
  <c r="I5377" i="13"/>
  <c r="I5378" i="13"/>
  <c r="I5379" i="13"/>
  <c r="I5380" i="13"/>
  <c r="I5381" i="13"/>
  <c r="I5382" i="13"/>
  <c r="I5383" i="13"/>
  <c r="I5384" i="13"/>
  <c r="I5385" i="13"/>
  <c r="I5386" i="13"/>
  <c r="I5387" i="13"/>
  <c r="I5388" i="13"/>
  <c r="I5389" i="13"/>
  <c r="I5390" i="13"/>
  <c r="I5391" i="13"/>
  <c r="I5392" i="13"/>
  <c r="I5393" i="13"/>
  <c r="I5394" i="13"/>
  <c r="I5395" i="13"/>
  <c r="I5396" i="13"/>
  <c r="I5397" i="13"/>
  <c r="I5398" i="13"/>
  <c r="I5399" i="13"/>
  <c r="I5400" i="13"/>
  <c r="I5401" i="13"/>
  <c r="I5402" i="13"/>
  <c r="I5403" i="13"/>
  <c r="I5404" i="13"/>
  <c r="I5405" i="13"/>
  <c r="I5406" i="13"/>
  <c r="I5407" i="13"/>
  <c r="I5408" i="13"/>
  <c r="I5409" i="13"/>
  <c r="I5410" i="13"/>
  <c r="I5411" i="13"/>
  <c r="I5412" i="13"/>
  <c r="I5413" i="13"/>
  <c r="I5414" i="13"/>
  <c r="I5415" i="13"/>
  <c r="I5416" i="13"/>
  <c r="I5417" i="13"/>
  <c r="I5418" i="13"/>
  <c r="I5419" i="13"/>
  <c r="I5420" i="13"/>
  <c r="I5421" i="13"/>
  <c r="I5422" i="13"/>
  <c r="I5423" i="13"/>
  <c r="I5424" i="13"/>
  <c r="I5425" i="13"/>
  <c r="I5426" i="13"/>
  <c r="I5427" i="13"/>
  <c r="I5428" i="13"/>
  <c r="I5429" i="13"/>
  <c r="I5430" i="13"/>
  <c r="I5431" i="13"/>
  <c r="I5432" i="13"/>
  <c r="I5433" i="13"/>
  <c r="I5434" i="13"/>
  <c r="I5435" i="13"/>
  <c r="I5436" i="13"/>
  <c r="I5437" i="13"/>
  <c r="I5438" i="13"/>
  <c r="I5439" i="13"/>
  <c r="I5440" i="13"/>
  <c r="I5441" i="13"/>
  <c r="I5442" i="13"/>
  <c r="I5443" i="13"/>
  <c r="I5444" i="13"/>
  <c r="I5445" i="13"/>
  <c r="I5446" i="13"/>
  <c r="I5447" i="13"/>
  <c r="I5448" i="13"/>
  <c r="I5449" i="13"/>
  <c r="I5450" i="13"/>
  <c r="I5451" i="13"/>
  <c r="I5452" i="13"/>
  <c r="I5453" i="13"/>
  <c r="I5454" i="13"/>
  <c r="I5455" i="13"/>
  <c r="I5456" i="13"/>
  <c r="I5457" i="13"/>
  <c r="I5458" i="13"/>
  <c r="I5459" i="13"/>
  <c r="I5460" i="13"/>
  <c r="I5461" i="13"/>
  <c r="I5462" i="13"/>
  <c r="I5463" i="13"/>
  <c r="I5464" i="13"/>
  <c r="I5465" i="13"/>
  <c r="I5466" i="13"/>
  <c r="I5467" i="13"/>
  <c r="I5468" i="13"/>
  <c r="I5469" i="13"/>
  <c r="I5470" i="13"/>
  <c r="I5471" i="13"/>
  <c r="I5472" i="13"/>
  <c r="I5473" i="13"/>
  <c r="I5474" i="13"/>
  <c r="I5475" i="13"/>
  <c r="I5476" i="13"/>
  <c r="I5477" i="13"/>
  <c r="I5478" i="13"/>
  <c r="I5479" i="13"/>
  <c r="I5480" i="13"/>
  <c r="I5481" i="13"/>
  <c r="I5482" i="13"/>
  <c r="I5483" i="13"/>
  <c r="I5484" i="13"/>
  <c r="I5485" i="13"/>
  <c r="I5486" i="13"/>
  <c r="I5487" i="13"/>
  <c r="I5488" i="13"/>
  <c r="I5489" i="13"/>
  <c r="I5490" i="13"/>
  <c r="I5491" i="13"/>
  <c r="I5492" i="13"/>
  <c r="I5493" i="13"/>
  <c r="I5494" i="13"/>
  <c r="I5495" i="13"/>
  <c r="I5496" i="13"/>
  <c r="I5497" i="13"/>
  <c r="I5498" i="13"/>
  <c r="I5499" i="13"/>
  <c r="I5500" i="13"/>
  <c r="I5501" i="13"/>
  <c r="I5502" i="13"/>
  <c r="I5503" i="13"/>
  <c r="I5504" i="13"/>
  <c r="I5505" i="13"/>
  <c r="I5506" i="13"/>
  <c r="I5507" i="13"/>
  <c r="I5508" i="13"/>
  <c r="I5509" i="13"/>
  <c r="I5510" i="13"/>
  <c r="I5511" i="13"/>
  <c r="I5512" i="13"/>
  <c r="I5513" i="13"/>
  <c r="I5514" i="13"/>
  <c r="I5515" i="13"/>
  <c r="I5516" i="13"/>
  <c r="I5517" i="13"/>
  <c r="I5518" i="13"/>
  <c r="I5519" i="13"/>
  <c r="I5520" i="13"/>
  <c r="I5521" i="13"/>
  <c r="I5522" i="13"/>
  <c r="I5523" i="13"/>
  <c r="I5524" i="13"/>
  <c r="I5525" i="13"/>
  <c r="I5526" i="13"/>
  <c r="I5527" i="13"/>
  <c r="I5528" i="13"/>
  <c r="I5529" i="13"/>
  <c r="I5530" i="13"/>
  <c r="I5531" i="13"/>
  <c r="I5532" i="13"/>
  <c r="I5533" i="13"/>
  <c r="I5534" i="13"/>
  <c r="I5535" i="13"/>
  <c r="I5536" i="13"/>
  <c r="I5537" i="13"/>
  <c r="I5538" i="13"/>
  <c r="I5539" i="13"/>
  <c r="I5540" i="13"/>
  <c r="I5541" i="13"/>
  <c r="I5542" i="13"/>
  <c r="I5543" i="13"/>
  <c r="I5544" i="13"/>
  <c r="I5545" i="13"/>
  <c r="I5546" i="13"/>
  <c r="I5547" i="13"/>
  <c r="I5548" i="13"/>
  <c r="I5549" i="13"/>
  <c r="I5550" i="13"/>
  <c r="I5551" i="13"/>
  <c r="I5552" i="13"/>
  <c r="I5553" i="13"/>
  <c r="I5554" i="13"/>
  <c r="I5555" i="13"/>
  <c r="I5556" i="13"/>
  <c r="I5557" i="13"/>
  <c r="I5558" i="13"/>
  <c r="I5559" i="13"/>
  <c r="I5560" i="13"/>
  <c r="I5561" i="13"/>
  <c r="I5562" i="13"/>
  <c r="I5563" i="13"/>
  <c r="I5564" i="13"/>
  <c r="I5565" i="13"/>
  <c r="I5566" i="13"/>
  <c r="I5567" i="13"/>
  <c r="I5568" i="13"/>
  <c r="I5569" i="13"/>
  <c r="I5570" i="13"/>
  <c r="I5571" i="13"/>
  <c r="I5572" i="13"/>
  <c r="I5573" i="13"/>
  <c r="I5574" i="13"/>
  <c r="I5575" i="13"/>
  <c r="I5576" i="13"/>
  <c r="I5577" i="13"/>
  <c r="I5578" i="13"/>
  <c r="I5579" i="13"/>
  <c r="I5580" i="13"/>
  <c r="I5581" i="13"/>
  <c r="I5582" i="13"/>
  <c r="I5583" i="13"/>
  <c r="I5584" i="13"/>
  <c r="I5585" i="13"/>
  <c r="I5586" i="13"/>
  <c r="I5587" i="13"/>
  <c r="I5588" i="13"/>
  <c r="I5589" i="13"/>
  <c r="I5590" i="13"/>
  <c r="I5591" i="13"/>
  <c r="I5592" i="13"/>
  <c r="I5593" i="13"/>
  <c r="I5594" i="13"/>
  <c r="I5595" i="13"/>
  <c r="I5596" i="13"/>
  <c r="I5597" i="13"/>
  <c r="I5598" i="13"/>
  <c r="I5599" i="13"/>
  <c r="I5600" i="13"/>
  <c r="I5601" i="13"/>
  <c r="I5602" i="13"/>
  <c r="I5603" i="13"/>
  <c r="I5604" i="13"/>
  <c r="I5605" i="13"/>
  <c r="I5606" i="13"/>
  <c r="I5607" i="13"/>
  <c r="I5608" i="13"/>
  <c r="I5609" i="13"/>
  <c r="I5610" i="13"/>
  <c r="I5611" i="13"/>
  <c r="I5612" i="13"/>
  <c r="I5613" i="13"/>
  <c r="I5614" i="13"/>
  <c r="I5615" i="13"/>
  <c r="I5616" i="13"/>
  <c r="I5617" i="13"/>
  <c r="I5618" i="13"/>
  <c r="I5619" i="13"/>
  <c r="I5620" i="13"/>
  <c r="I5621" i="13"/>
  <c r="I5622" i="13"/>
  <c r="I5623" i="13"/>
  <c r="I5624" i="13"/>
  <c r="I5625" i="13"/>
  <c r="I5626" i="13"/>
  <c r="I5627" i="13"/>
  <c r="I5628" i="13"/>
  <c r="I5629" i="13"/>
  <c r="I5630" i="13"/>
  <c r="I5631" i="13"/>
  <c r="I5632" i="13"/>
  <c r="I5633" i="13"/>
  <c r="I5634" i="13"/>
  <c r="I5635" i="13"/>
  <c r="I5636" i="13"/>
  <c r="I5637" i="13"/>
  <c r="I5638" i="13"/>
  <c r="I5639" i="13"/>
  <c r="I5640" i="13"/>
  <c r="I5641" i="13"/>
  <c r="I5642" i="13"/>
  <c r="I5643" i="13"/>
  <c r="I5644" i="13"/>
  <c r="I5645" i="13"/>
  <c r="I5646" i="13"/>
  <c r="I5647" i="13"/>
  <c r="I5648" i="13"/>
  <c r="I5649" i="13"/>
  <c r="I5650" i="13"/>
  <c r="I5651" i="13"/>
  <c r="I5652" i="13"/>
  <c r="I5653" i="13"/>
  <c r="I5654" i="13"/>
  <c r="I5655" i="13"/>
  <c r="I5656" i="13"/>
  <c r="I5657" i="13"/>
  <c r="I5658" i="13"/>
  <c r="I5659" i="13"/>
  <c r="I5660" i="13"/>
  <c r="I5661" i="13"/>
  <c r="I5662" i="13"/>
  <c r="I5663" i="13"/>
  <c r="I5664" i="13"/>
  <c r="I5665" i="13"/>
  <c r="I5666" i="13"/>
  <c r="I5667" i="13"/>
  <c r="I5668" i="13"/>
  <c r="I5669" i="13"/>
  <c r="I5670" i="13"/>
  <c r="I5671" i="13"/>
  <c r="I5672" i="13"/>
  <c r="I5673" i="13"/>
  <c r="I5674" i="13"/>
  <c r="I5675" i="13"/>
  <c r="I5676" i="13"/>
  <c r="I5677" i="13"/>
  <c r="I5678" i="13"/>
  <c r="I5679" i="13"/>
  <c r="I5680" i="13"/>
  <c r="I5681" i="13"/>
  <c r="I5682" i="13"/>
  <c r="I5683" i="13"/>
  <c r="I5684" i="13"/>
  <c r="I5685" i="13"/>
  <c r="I5686" i="13"/>
  <c r="I5687" i="13"/>
  <c r="I5688" i="13"/>
  <c r="I5689" i="13"/>
  <c r="I5690" i="13"/>
  <c r="I5691" i="13"/>
  <c r="I5692" i="13"/>
  <c r="I5693" i="13"/>
  <c r="I5694" i="13"/>
  <c r="I5695" i="13"/>
  <c r="I5696" i="13"/>
  <c r="I5697" i="13"/>
  <c r="I5698" i="13"/>
  <c r="I5699" i="13"/>
  <c r="I5700" i="13"/>
  <c r="I5701" i="13"/>
  <c r="I5702" i="13"/>
  <c r="I5703" i="13"/>
  <c r="I5704" i="13"/>
  <c r="I5705" i="13"/>
  <c r="I5706" i="13"/>
  <c r="I5707" i="13"/>
  <c r="I5708" i="13"/>
  <c r="I5709" i="13"/>
  <c r="I5710" i="13"/>
  <c r="I5711" i="13"/>
  <c r="I5712" i="13"/>
  <c r="I5713" i="13"/>
  <c r="I5714" i="13"/>
  <c r="I5715" i="13"/>
  <c r="I5716" i="13"/>
  <c r="I5717" i="13"/>
  <c r="I5718" i="13"/>
  <c r="I5719" i="13"/>
  <c r="I5720" i="13"/>
  <c r="I5721" i="13"/>
  <c r="I5722" i="13"/>
  <c r="I5723" i="13"/>
  <c r="I5724" i="13"/>
  <c r="I5725" i="13"/>
  <c r="I5726" i="13"/>
  <c r="I5727" i="13"/>
  <c r="I5728" i="13"/>
  <c r="I5729" i="13"/>
  <c r="I5730" i="13"/>
  <c r="I5731" i="13"/>
  <c r="I5732" i="13"/>
  <c r="I5733" i="13"/>
  <c r="I5734" i="13"/>
  <c r="I5735" i="13"/>
  <c r="I5736" i="13"/>
  <c r="I5737" i="13"/>
  <c r="I5738" i="13"/>
  <c r="I5739" i="13"/>
  <c r="I5740" i="13"/>
  <c r="I5741" i="13"/>
  <c r="I5742" i="13"/>
  <c r="I5743" i="13"/>
  <c r="I5744" i="13"/>
  <c r="I5745" i="13"/>
  <c r="I5746" i="13"/>
  <c r="I5747" i="13"/>
  <c r="I5748" i="13"/>
  <c r="I5749" i="13"/>
  <c r="I5750" i="13"/>
  <c r="I5751" i="13"/>
  <c r="I5752" i="13"/>
  <c r="I5753" i="13"/>
  <c r="I5754" i="13"/>
  <c r="I5755" i="13"/>
  <c r="I5756" i="13"/>
  <c r="I5757" i="13"/>
  <c r="I5758" i="13"/>
  <c r="I5759" i="13"/>
  <c r="I5760" i="13"/>
  <c r="I5761" i="13"/>
  <c r="I5762" i="13"/>
  <c r="I5763" i="13"/>
  <c r="I5764" i="13"/>
  <c r="I5765" i="13"/>
  <c r="I5766" i="13"/>
  <c r="I5767" i="13"/>
  <c r="I5768" i="13"/>
  <c r="I5769" i="13"/>
  <c r="I5770" i="13"/>
  <c r="I5771" i="13"/>
  <c r="I5772" i="13"/>
  <c r="I5773" i="13"/>
  <c r="I5774" i="13"/>
  <c r="I5775" i="13"/>
  <c r="I5776" i="13"/>
  <c r="I5777" i="13"/>
  <c r="I5778" i="13"/>
  <c r="I5779" i="13"/>
  <c r="I5780" i="13"/>
  <c r="I5781" i="13"/>
  <c r="I5782" i="13"/>
  <c r="I5783" i="13"/>
  <c r="I5784" i="13"/>
  <c r="I5785" i="13"/>
  <c r="I5786" i="13"/>
  <c r="I5787" i="13"/>
  <c r="I5788" i="13"/>
  <c r="I5789" i="13"/>
  <c r="I5790" i="13"/>
  <c r="I5791" i="13"/>
  <c r="I5792" i="13"/>
  <c r="I5793" i="13"/>
  <c r="I5794" i="13"/>
  <c r="I5795" i="13"/>
  <c r="I5796" i="13"/>
  <c r="I5797" i="13"/>
  <c r="I5798" i="13"/>
  <c r="I5799" i="13"/>
  <c r="I5800" i="13"/>
  <c r="I5801" i="13"/>
  <c r="I5802" i="13"/>
  <c r="I5803" i="13"/>
  <c r="I5804" i="13"/>
  <c r="I5805" i="13"/>
  <c r="I5806" i="13"/>
  <c r="I5807" i="13"/>
  <c r="I5808" i="13"/>
  <c r="I5809" i="13"/>
  <c r="I5810" i="13"/>
  <c r="I5811" i="13"/>
  <c r="I5812" i="13"/>
  <c r="I5813" i="13"/>
  <c r="I5814" i="13"/>
  <c r="I5815" i="13"/>
  <c r="I5816" i="13"/>
  <c r="I5817" i="13"/>
  <c r="I5818" i="13"/>
  <c r="I5819" i="13"/>
  <c r="I5820" i="13"/>
  <c r="I5821" i="13"/>
  <c r="I5822" i="13"/>
  <c r="I5823" i="13"/>
  <c r="I5824" i="13"/>
  <c r="I5825" i="13"/>
  <c r="I5826" i="13"/>
  <c r="I5827" i="13"/>
  <c r="I5828" i="13"/>
  <c r="I5829" i="13"/>
  <c r="I5830" i="13"/>
  <c r="I5831" i="13"/>
  <c r="I5832" i="13"/>
  <c r="I5833" i="13"/>
  <c r="I5834" i="13"/>
  <c r="I5835" i="13"/>
  <c r="I5836" i="13"/>
  <c r="I5837" i="13"/>
  <c r="I5838" i="13"/>
  <c r="I5839" i="13"/>
  <c r="I5840" i="13"/>
  <c r="I5841" i="13"/>
  <c r="I5842" i="13"/>
  <c r="I5843" i="13"/>
  <c r="I5844" i="13"/>
  <c r="I5845" i="13"/>
  <c r="I5846" i="13"/>
  <c r="I5847" i="13"/>
  <c r="I5848" i="13"/>
  <c r="I5849" i="13"/>
  <c r="I5850" i="13"/>
  <c r="I5851" i="13"/>
  <c r="I5852" i="13"/>
  <c r="I5853" i="13"/>
  <c r="I5854" i="13"/>
  <c r="I5855" i="13"/>
  <c r="I5856" i="13"/>
  <c r="I5857" i="13"/>
  <c r="I5858" i="13"/>
  <c r="I5859" i="13"/>
  <c r="I5860" i="13"/>
  <c r="I5861" i="13"/>
  <c r="I5862" i="13"/>
  <c r="I5863" i="13"/>
  <c r="I5864" i="13"/>
  <c r="I5865" i="13"/>
  <c r="I5866" i="13"/>
  <c r="I5867" i="13"/>
  <c r="I5868" i="13"/>
  <c r="I5869" i="13"/>
  <c r="I5870" i="13"/>
  <c r="I5871" i="13"/>
  <c r="I5872" i="13"/>
  <c r="I5873" i="13"/>
  <c r="I5874" i="13"/>
  <c r="I5875" i="13"/>
  <c r="I5876" i="13"/>
  <c r="I5877" i="13"/>
  <c r="I5878" i="13"/>
  <c r="I5879" i="13"/>
  <c r="I5880" i="13"/>
  <c r="I5881" i="13"/>
  <c r="I5882" i="13"/>
  <c r="I5883" i="13"/>
  <c r="I5884" i="13"/>
  <c r="I5885" i="13"/>
  <c r="I5886" i="13"/>
  <c r="I5887" i="13"/>
  <c r="I5888" i="13"/>
  <c r="I5889" i="13"/>
  <c r="I5890" i="13"/>
  <c r="I5891" i="13"/>
  <c r="I5892" i="13"/>
  <c r="I5893" i="13"/>
  <c r="I5894" i="13"/>
  <c r="I5895" i="13"/>
  <c r="I5896" i="13"/>
  <c r="I5897" i="13"/>
  <c r="I5898" i="13"/>
  <c r="I5899" i="13"/>
  <c r="I5900" i="13"/>
  <c r="I5901" i="13"/>
  <c r="I5902" i="13"/>
  <c r="I5903" i="13"/>
  <c r="I5904" i="13"/>
  <c r="I5905" i="13"/>
  <c r="I5906" i="13"/>
  <c r="I5907" i="13"/>
  <c r="I5908" i="13"/>
  <c r="I5909" i="13"/>
  <c r="I5910" i="13"/>
  <c r="I5911" i="13"/>
  <c r="I5912" i="13"/>
  <c r="I5913" i="13"/>
  <c r="I5914" i="13"/>
  <c r="I5915" i="13"/>
  <c r="I5916" i="13"/>
  <c r="I5917" i="13"/>
  <c r="I5918" i="13"/>
  <c r="I5919" i="13"/>
  <c r="I5920" i="13"/>
  <c r="I5921" i="13"/>
  <c r="I5922" i="13"/>
  <c r="I5923" i="13"/>
  <c r="I5924" i="13"/>
  <c r="I5925" i="13"/>
  <c r="I5926" i="13"/>
  <c r="I5927" i="13"/>
  <c r="I5928" i="13"/>
  <c r="I5929" i="13"/>
  <c r="I5930" i="13"/>
  <c r="I5931" i="13"/>
  <c r="I5932" i="13"/>
  <c r="I5933" i="13"/>
  <c r="I5934" i="13"/>
  <c r="I5935" i="13"/>
  <c r="I5936" i="13"/>
  <c r="I5937" i="13"/>
  <c r="I5938" i="13"/>
  <c r="I5939" i="13"/>
  <c r="I5940" i="13"/>
  <c r="I5941" i="13"/>
  <c r="I5942" i="13"/>
  <c r="I5943" i="13"/>
  <c r="I5944" i="13"/>
  <c r="I5945" i="13"/>
  <c r="I5946" i="13"/>
  <c r="I5947" i="13"/>
  <c r="I5948" i="13"/>
  <c r="I5949" i="13"/>
  <c r="I5950" i="13"/>
  <c r="I5951" i="13"/>
  <c r="I5952" i="13"/>
  <c r="I5953" i="13"/>
  <c r="I5954" i="13"/>
  <c r="I5955" i="13"/>
  <c r="I5956" i="13"/>
  <c r="I5957" i="13"/>
  <c r="I5958" i="13"/>
  <c r="I5959" i="13"/>
  <c r="I5960" i="13"/>
  <c r="I5961" i="13"/>
  <c r="I5962" i="13"/>
  <c r="I5963" i="13"/>
  <c r="I5964" i="13"/>
  <c r="I5965" i="13"/>
  <c r="I5966" i="13"/>
  <c r="I5967" i="13"/>
  <c r="I5968" i="13"/>
  <c r="I5969" i="13"/>
  <c r="I5970" i="13"/>
  <c r="I5971" i="13"/>
  <c r="I5972" i="13"/>
  <c r="I5973" i="13"/>
  <c r="I5974" i="13"/>
  <c r="I5975" i="13"/>
  <c r="I5976" i="13"/>
  <c r="I5977" i="13"/>
  <c r="I5978" i="13"/>
  <c r="I5979" i="13"/>
  <c r="I5980" i="13"/>
  <c r="I5981" i="13"/>
  <c r="I5982" i="13"/>
  <c r="I5983" i="13"/>
  <c r="I5984" i="13"/>
  <c r="I5985" i="13"/>
  <c r="I5986" i="13"/>
  <c r="I5987" i="13"/>
  <c r="I5988" i="13"/>
  <c r="I5989" i="13"/>
  <c r="I5990" i="13"/>
  <c r="I5991" i="13"/>
  <c r="I5992" i="13"/>
  <c r="I5993" i="13"/>
  <c r="I5994" i="13"/>
  <c r="I5995" i="13"/>
  <c r="I5996" i="13"/>
  <c r="I5997" i="13"/>
  <c r="I5998" i="13"/>
  <c r="I5999" i="13"/>
  <c r="I6000" i="13"/>
  <c r="I6001" i="13"/>
  <c r="I6002" i="13"/>
  <c r="I6003" i="13"/>
  <c r="I6004" i="13"/>
  <c r="I6005" i="13"/>
  <c r="I6006" i="13"/>
  <c r="I6007" i="13"/>
  <c r="I6008" i="13"/>
  <c r="I6009" i="13"/>
  <c r="I6010" i="13"/>
  <c r="I6011" i="13"/>
  <c r="I6012" i="13"/>
  <c r="I6013" i="13"/>
  <c r="I6014" i="13"/>
  <c r="I6015" i="13"/>
  <c r="I6016" i="13"/>
  <c r="I6017" i="13"/>
  <c r="I6018" i="13"/>
  <c r="I6019" i="13"/>
  <c r="I6020" i="13"/>
  <c r="I6021" i="13"/>
  <c r="I6022" i="13"/>
  <c r="I6023" i="13"/>
  <c r="I6024" i="13"/>
  <c r="I6025" i="13"/>
  <c r="I6026" i="13"/>
  <c r="I6027" i="13"/>
  <c r="I6028" i="13"/>
  <c r="I6029" i="13"/>
  <c r="I6030" i="13"/>
  <c r="I6031" i="13"/>
  <c r="I6032" i="13"/>
  <c r="I6033" i="13"/>
  <c r="I6034" i="13"/>
  <c r="I6035" i="13"/>
  <c r="I6036" i="13"/>
  <c r="I6037" i="13"/>
  <c r="I6038" i="13"/>
  <c r="I6039" i="13"/>
  <c r="I6040" i="13"/>
  <c r="I6041" i="13"/>
  <c r="I6042" i="13"/>
  <c r="I6043" i="13"/>
  <c r="I6044" i="13"/>
  <c r="I6045" i="13"/>
  <c r="I6046" i="13"/>
  <c r="I6047" i="13"/>
  <c r="I6048" i="13"/>
  <c r="I6049" i="13"/>
  <c r="I6050" i="13"/>
  <c r="I6051" i="13"/>
  <c r="I6052" i="13"/>
  <c r="I6053" i="13"/>
  <c r="I6054" i="13"/>
  <c r="I6055" i="13"/>
  <c r="I6056" i="13"/>
  <c r="I6057" i="13"/>
  <c r="I6058" i="13"/>
  <c r="I6059" i="13"/>
  <c r="I6060" i="13"/>
  <c r="I6061" i="13"/>
  <c r="I6062" i="13"/>
  <c r="I6063" i="13"/>
  <c r="I6064" i="13"/>
  <c r="I6065" i="13"/>
  <c r="I6066" i="13"/>
  <c r="I6067" i="13"/>
  <c r="I6068" i="13"/>
  <c r="I6069" i="13"/>
  <c r="I6070" i="13"/>
  <c r="I6071" i="13"/>
  <c r="I6072" i="13"/>
  <c r="I6073" i="13"/>
  <c r="I6074" i="13"/>
  <c r="I6075" i="13"/>
  <c r="I6076" i="13"/>
  <c r="I6077" i="13"/>
  <c r="I6078" i="13"/>
  <c r="I6079" i="13"/>
  <c r="I6080" i="13"/>
  <c r="I6081" i="13"/>
  <c r="I6082" i="13"/>
  <c r="I6083" i="13"/>
  <c r="I6084" i="13"/>
  <c r="I6085" i="13"/>
  <c r="I6086" i="13"/>
  <c r="I6087" i="13"/>
  <c r="I6088" i="13"/>
  <c r="I6089" i="13"/>
  <c r="I6090" i="13"/>
  <c r="I6091" i="13"/>
  <c r="I6092" i="13"/>
  <c r="I6093" i="13"/>
  <c r="I6094" i="13"/>
  <c r="I6095" i="13"/>
  <c r="I6096" i="13"/>
  <c r="I6097" i="13"/>
  <c r="I6098" i="13"/>
  <c r="I6099" i="13"/>
  <c r="I6100" i="13"/>
  <c r="I6101" i="13"/>
  <c r="I6102" i="13"/>
  <c r="I6103" i="13"/>
  <c r="I6104" i="13"/>
  <c r="I6105" i="13"/>
  <c r="I6106" i="13"/>
  <c r="I6107" i="13"/>
  <c r="I6108" i="13"/>
  <c r="I6109" i="13"/>
  <c r="I6110" i="13"/>
  <c r="I6111" i="13"/>
  <c r="I6112" i="13"/>
  <c r="I6113" i="13"/>
  <c r="I6114" i="13"/>
  <c r="I6115" i="13"/>
  <c r="I6116" i="13"/>
  <c r="I6117" i="13"/>
  <c r="I6118" i="13"/>
  <c r="I6119" i="13"/>
  <c r="I6120" i="13"/>
  <c r="I6121" i="13"/>
  <c r="I6122" i="13"/>
  <c r="I6123" i="13"/>
  <c r="I6124" i="13"/>
  <c r="I6125" i="13"/>
  <c r="I6126" i="13"/>
  <c r="I6127" i="13"/>
  <c r="I6128" i="13"/>
  <c r="I6129" i="13"/>
  <c r="I6130" i="13"/>
  <c r="I6131" i="13"/>
  <c r="I6132" i="13"/>
  <c r="I6133" i="13"/>
  <c r="I6134" i="13"/>
  <c r="I6135" i="13"/>
  <c r="I6136" i="13"/>
  <c r="I6137" i="13"/>
  <c r="I6138" i="13"/>
  <c r="I6139" i="13"/>
  <c r="I6140" i="13"/>
  <c r="I6141" i="13"/>
  <c r="I6142" i="13"/>
  <c r="I6143" i="13"/>
  <c r="I6144" i="13"/>
  <c r="I6145" i="13"/>
  <c r="I6146" i="13"/>
  <c r="I6147" i="13"/>
  <c r="I6148" i="13"/>
  <c r="I6149" i="13"/>
  <c r="I6150" i="13"/>
  <c r="I6151" i="13"/>
  <c r="I6152" i="13"/>
  <c r="I6153" i="13"/>
  <c r="I6154" i="13"/>
  <c r="I6155" i="13"/>
  <c r="I6156" i="13"/>
  <c r="I6157" i="13"/>
  <c r="I6158" i="13"/>
  <c r="I6159" i="13"/>
  <c r="I6160" i="13"/>
  <c r="I6161" i="13"/>
  <c r="I6162" i="13"/>
  <c r="I6163" i="13"/>
  <c r="I6164" i="13"/>
  <c r="I6165" i="13"/>
  <c r="I6166" i="13"/>
  <c r="I6167" i="13"/>
  <c r="I6168" i="13"/>
  <c r="I6169" i="13"/>
  <c r="I6170" i="13"/>
  <c r="I6171" i="13"/>
  <c r="I6172" i="13"/>
  <c r="I6173" i="13"/>
  <c r="I6174" i="13"/>
  <c r="I6175" i="13"/>
  <c r="I6176" i="13"/>
  <c r="I6177" i="13"/>
  <c r="I6178" i="13"/>
  <c r="I6179" i="13"/>
  <c r="I6180" i="13"/>
  <c r="I6181" i="13"/>
  <c r="I6182" i="13"/>
  <c r="I6183" i="13"/>
  <c r="I6184" i="13"/>
  <c r="I6185" i="13"/>
  <c r="I6186" i="13"/>
  <c r="I6187" i="13"/>
  <c r="I6188" i="13"/>
  <c r="I6189" i="13"/>
  <c r="I6190" i="13"/>
  <c r="I6191" i="13"/>
  <c r="I6192" i="13"/>
  <c r="I6193" i="13"/>
  <c r="I6194" i="13"/>
  <c r="I6195" i="13"/>
  <c r="I6196" i="13"/>
  <c r="I6197" i="13"/>
  <c r="I6198" i="13"/>
  <c r="I6199" i="13"/>
  <c r="I6200" i="13"/>
  <c r="I6201" i="13"/>
  <c r="I6202" i="13"/>
  <c r="I6203" i="13"/>
  <c r="I6204" i="13"/>
  <c r="I6205" i="13"/>
  <c r="I6206" i="13"/>
  <c r="I6207" i="13"/>
  <c r="I6208" i="13"/>
  <c r="I6209" i="13"/>
  <c r="I6210" i="13"/>
  <c r="I6211" i="13"/>
  <c r="I6212" i="13"/>
  <c r="I6213" i="13"/>
  <c r="I6214" i="13"/>
  <c r="I6215" i="13"/>
  <c r="I6216" i="13"/>
  <c r="I6217" i="13"/>
  <c r="I6218" i="13"/>
  <c r="I6219" i="13"/>
  <c r="I6220" i="13"/>
  <c r="I6221" i="13"/>
  <c r="I6222" i="13"/>
  <c r="I6223" i="13"/>
  <c r="I6224" i="13"/>
  <c r="I6225" i="13"/>
  <c r="I6226" i="13"/>
  <c r="I6227" i="13"/>
  <c r="I6228" i="13"/>
  <c r="I6229" i="13"/>
  <c r="I6230" i="13"/>
  <c r="I6231" i="13"/>
  <c r="I6232" i="13"/>
  <c r="I6233" i="13"/>
  <c r="I6234" i="13"/>
  <c r="I6235" i="13"/>
  <c r="I6236" i="13"/>
  <c r="I6237" i="13"/>
  <c r="I6238" i="13"/>
  <c r="I6239" i="13"/>
  <c r="I6240" i="13"/>
  <c r="I6241" i="13"/>
  <c r="I6242" i="13"/>
  <c r="I6243" i="13"/>
  <c r="I6244" i="13"/>
  <c r="I6245" i="13"/>
  <c r="I6246" i="13"/>
  <c r="I6247" i="13"/>
  <c r="I6248" i="13"/>
  <c r="I6249" i="13"/>
  <c r="I6250" i="13"/>
  <c r="I6251" i="13"/>
  <c r="I6252" i="13"/>
  <c r="I6253" i="13"/>
  <c r="I6254" i="13"/>
  <c r="I6255" i="13"/>
  <c r="I6256" i="13"/>
  <c r="I6257" i="13"/>
  <c r="I6258" i="13"/>
  <c r="I6259" i="13"/>
  <c r="I6260" i="13"/>
  <c r="I6261" i="13"/>
  <c r="I6262" i="13"/>
  <c r="I6263" i="13"/>
  <c r="I6264" i="13"/>
  <c r="I6265" i="13"/>
  <c r="I6266" i="13"/>
  <c r="I6267" i="13"/>
  <c r="I6268" i="13"/>
  <c r="I6269" i="13"/>
  <c r="I6270" i="13"/>
  <c r="I6271" i="13"/>
  <c r="I6272" i="13"/>
  <c r="I6273" i="13"/>
  <c r="I6274" i="13"/>
  <c r="I6275" i="13"/>
  <c r="I6276" i="13"/>
  <c r="I6277" i="13"/>
  <c r="I6278" i="13"/>
  <c r="I6279" i="13"/>
  <c r="I6280" i="13"/>
  <c r="I6281" i="13"/>
  <c r="I6282" i="13"/>
  <c r="I6283" i="13"/>
  <c r="I6284" i="13"/>
  <c r="I6285" i="13"/>
  <c r="I6286" i="13"/>
  <c r="I6287" i="13"/>
  <c r="I6288" i="13"/>
  <c r="I6289" i="13"/>
  <c r="I6290" i="13"/>
  <c r="I6291" i="13"/>
  <c r="I6292" i="13"/>
  <c r="I6293" i="13"/>
  <c r="I6294" i="13"/>
  <c r="I6295" i="13"/>
  <c r="I6296" i="13"/>
  <c r="I6297" i="13"/>
  <c r="I6298" i="13"/>
  <c r="I6299" i="13"/>
  <c r="I6300" i="13"/>
  <c r="I6301" i="13"/>
  <c r="I6302" i="13"/>
  <c r="I6303" i="13"/>
  <c r="I6304" i="13"/>
  <c r="I6305" i="13"/>
  <c r="I6306" i="13"/>
  <c r="I6307" i="13"/>
  <c r="I6308" i="13"/>
  <c r="I6309" i="13"/>
  <c r="I6310" i="13"/>
  <c r="I6311" i="13"/>
  <c r="I6312" i="13"/>
  <c r="I6313" i="13"/>
  <c r="I6314" i="13"/>
  <c r="I6315" i="13"/>
  <c r="I6316" i="13"/>
  <c r="I6317" i="13"/>
  <c r="I6318" i="13"/>
  <c r="I6319" i="13"/>
  <c r="I6320" i="13"/>
  <c r="I6321" i="13"/>
  <c r="I6322" i="13"/>
  <c r="I6323" i="13"/>
  <c r="I6324" i="13"/>
  <c r="I6325" i="13"/>
  <c r="I6326" i="13"/>
  <c r="I6327" i="13"/>
  <c r="I6328" i="13"/>
  <c r="I6329" i="13"/>
  <c r="I6330" i="13"/>
  <c r="I6331" i="13"/>
  <c r="I6332" i="13"/>
  <c r="I6333" i="13"/>
  <c r="I6334" i="13"/>
  <c r="I6335" i="13"/>
  <c r="I6336" i="13"/>
  <c r="I6337" i="13"/>
  <c r="I6338" i="13"/>
  <c r="I6339" i="13"/>
  <c r="I6340" i="13"/>
  <c r="I6341" i="13"/>
  <c r="I6342" i="13"/>
  <c r="I6343" i="13"/>
  <c r="I6344" i="13"/>
  <c r="I6345" i="13"/>
  <c r="I6346" i="13"/>
  <c r="I6347" i="13"/>
  <c r="I6348" i="13"/>
  <c r="I6349" i="13"/>
  <c r="I6350" i="13"/>
  <c r="I6351" i="13"/>
  <c r="I6352" i="13"/>
  <c r="I6353" i="13"/>
  <c r="I6354" i="13"/>
  <c r="I6355" i="13"/>
  <c r="I6356" i="13"/>
  <c r="I6357" i="13"/>
  <c r="I6358" i="13"/>
  <c r="I6359" i="13"/>
  <c r="I6360" i="13"/>
  <c r="I6361" i="13"/>
  <c r="I6362" i="13"/>
  <c r="I6363" i="13"/>
  <c r="I6364" i="13"/>
  <c r="I6365" i="13"/>
  <c r="I6366" i="13"/>
  <c r="I6367" i="13"/>
  <c r="I6368" i="13"/>
  <c r="I6369" i="13"/>
  <c r="I6370" i="13"/>
  <c r="I6371" i="13"/>
  <c r="I6372" i="13"/>
  <c r="I6373" i="13"/>
  <c r="I6374" i="13"/>
  <c r="I6375" i="13"/>
  <c r="I6376" i="13"/>
  <c r="I6377" i="13"/>
  <c r="I6378" i="13"/>
  <c r="I6379" i="13"/>
  <c r="I6380" i="13"/>
  <c r="I6381" i="13"/>
  <c r="I6382" i="13"/>
  <c r="I6383" i="13"/>
  <c r="I6384" i="13"/>
  <c r="I6385" i="13"/>
  <c r="I6386" i="13"/>
  <c r="I6387" i="13"/>
  <c r="I6388" i="13"/>
  <c r="I6389" i="13"/>
  <c r="I6390" i="13"/>
  <c r="I6391" i="13"/>
  <c r="I6392" i="13"/>
  <c r="I6393" i="13"/>
  <c r="I6394" i="13"/>
  <c r="I6395" i="13"/>
  <c r="I6396" i="13"/>
  <c r="I6397" i="13"/>
  <c r="I6398" i="13"/>
  <c r="I6399" i="13"/>
  <c r="I6400" i="13"/>
  <c r="I6401" i="13"/>
  <c r="I6402" i="13"/>
  <c r="I6403" i="13"/>
  <c r="I6404" i="13"/>
  <c r="I6405" i="13"/>
  <c r="I6406" i="13"/>
  <c r="I6407" i="13"/>
  <c r="I6408" i="13"/>
  <c r="I6409" i="13"/>
  <c r="I6410" i="13"/>
  <c r="I6411" i="13"/>
  <c r="I6412" i="13"/>
  <c r="I6413" i="13"/>
  <c r="I6414" i="13"/>
  <c r="I6415" i="13"/>
  <c r="I6416" i="13"/>
  <c r="I6417" i="13"/>
  <c r="I6418" i="13"/>
  <c r="I6419" i="13"/>
  <c r="I6420" i="13"/>
  <c r="I6421" i="13"/>
  <c r="I6422" i="13"/>
  <c r="I6423" i="13"/>
  <c r="I6424" i="13"/>
  <c r="I6425" i="13"/>
  <c r="I6426" i="13"/>
  <c r="I6427" i="13"/>
  <c r="I6428" i="13"/>
  <c r="I6429" i="13"/>
  <c r="I6430" i="13"/>
  <c r="I6431" i="13"/>
  <c r="I6432" i="13"/>
  <c r="I6433" i="13"/>
  <c r="I6434" i="13"/>
  <c r="I6435" i="13"/>
  <c r="I6436" i="13"/>
  <c r="I6437" i="13"/>
  <c r="I6438" i="13"/>
  <c r="I6439" i="13"/>
  <c r="I6440" i="13"/>
  <c r="I6441" i="13"/>
  <c r="I6442" i="13"/>
  <c r="I6443" i="13"/>
  <c r="I6444" i="13"/>
  <c r="I6445" i="13"/>
  <c r="I6446" i="13"/>
  <c r="I6447" i="13"/>
  <c r="I6448" i="13"/>
  <c r="I6449" i="13"/>
  <c r="I6450" i="13"/>
  <c r="I6451" i="13"/>
  <c r="I6452" i="13"/>
  <c r="I6453" i="13"/>
  <c r="I6454" i="13"/>
  <c r="I6455" i="13"/>
  <c r="I6456" i="13"/>
  <c r="I6457" i="13"/>
  <c r="I6458" i="13"/>
  <c r="I6459" i="13"/>
  <c r="I6460" i="13"/>
  <c r="I6461" i="13"/>
  <c r="I6462" i="13"/>
  <c r="I6463" i="13"/>
  <c r="I6464" i="13"/>
  <c r="I6465" i="13"/>
  <c r="I6466" i="13"/>
  <c r="I6467" i="13"/>
  <c r="I6468" i="13"/>
  <c r="I6469" i="13"/>
  <c r="I6470" i="13"/>
  <c r="I6471" i="13"/>
  <c r="I6472" i="13"/>
  <c r="I6473" i="13"/>
  <c r="I6474" i="13"/>
  <c r="I6475" i="13"/>
  <c r="I6476" i="13"/>
  <c r="I6477" i="13"/>
  <c r="I6478" i="13"/>
  <c r="I6479" i="13"/>
  <c r="I6480" i="13"/>
  <c r="I6481" i="13"/>
  <c r="I6482" i="13"/>
  <c r="I6483" i="13"/>
  <c r="I6484" i="13"/>
  <c r="I6485" i="13"/>
  <c r="I6486" i="13"/>
  <c r="I6487" i="13"/>
  <c r="I6488" i="13"/>
  <c r="I6489" i="13"/>
  <c r="I6490" i="13"/>
  <c r="I6491" i="13"/>
  <c r="I6492" i="13"/>
  <c r="I6493" i="13"/>
  <c r="I6494" i="13"/>
  <c r="I6495" i="13"/>
  <c r="I6496" i="13"/>
  <c r="I6497" i="13"/>
  <c r="I6498" i="13"/>
  <c r="I6499" i="13"/>
  <c r="I6500" i="13"/>
  <c r="I6501" i="13"/>
  <c r="I6502" i="13"/>
  <c r="I6503" i="13"/>
  <c r="I6504" i="13"/>
  <c r="I6505" i="13"/>
  <c r="I6506" i="13"/>
  <c r="I6507" i="13"/>
  <c r="I6508" i="13"/>
  <c r="I6509" i="13"/>
  <c r="I6510" i="13"/>
  <c r="I6511" i="13"/>
  <c r="I6512" i="13"/>
  <c r="I6513" i="13"/>
  <c r="I6514" i="13"/>
  <c r="I6515" i="13"/>
  <c r="I6516" i="13"/>
  <c r="I6517" i="13"/>
  <c r="I6518" i="13"/>
  <c r="I6519" i="13"/>
  <c r="I6520" i="13"/>
  <c r="I6521" i="13"/>
  <c r="I6522" i="13"/>
  <c r="I6523" i="13"/>
  <c r="I6524" i="13"/>
  <c r="I6525" i="13"/>
  <c r="I6526" i="13"/>
  <c r="I6527" i="13"/>
  <c r="I6528" i="13"/>
  <c r="I6529" i="13"/>
  <c r="I6530" i="13"/>
  <c r="I6531" i="13"/>
  <c r="I6532" i="13"/>
  <c r="I6533" i="13"/>
  <c r="I6534" i="13"/>
  <c r="I6535" i="13"/>
  <c r="I6536" i="13"/>
  <c r="I6537" i="13"/>
  <c r="I6538" i="13"/>
  <c r="I6539" i="13"/>
  <c r="I6540" i="13"/>
  <c r="I6541" i="13"/>
  <c r="I6542" i="13"/>
  <c r="I6543" i="13"/>
  <c r="I6544" i="13"/>
  <c r="I6545" i="13"/>
  <c r="I6546" i="13"/>
  <c r="I6547" i="13"/>
  <c r="I6548" i="13"/>
  <c r="I6549" i="13"/>
  <c r="I6550" i="13"/>
  <c r="I6551" i="13"/>
  <c r="I6552" i="13"/>
  <c r="I6553" i="13"/>
  <c r="I6554" i="13"/>
  <c r="I6555" i="13"/>
  <c r="I6556" i="13"/>
  <c r="I6557" i="13"/>
  <c r="I6558" i="13"/>
  <c r="I6559" i="13"/>
  <c r="I6560" i="13"/>
  <c r="I6561" i="13"/>
  <c r="I6562" i="13"/>
  <c r="I6563" i="13"/>
  <c r="I6564" i="13"/>
  <c r="I6565" i="13"/>
  <c r="I6566" i="13"/>
  <c r="I6567" i="13"/>
  <c r="I6568" i="13"/>
  <c r="I6569" i="13"/>
  <c r="I6570" i="13"/>
  <c r="I6571" i="13"/>
  <c r="I6572" i="13"/>
  <c r="I6573" i="13"/>
  <c r="I6574" i="13"/>
  <c r="I6575" i="13"/>
  <c r="I6576" i="13"/>
  <c r="I6577" i="13"/>
  <c r="I6578" i="13"/>
  <c r="I6579" i="13"/>
  <c r="I6580" i="13"/>
  <c r="I6581" i="13"/>
  <c r="I6582" i="13"/>
  <c r="I6583" i="13"/>
  <c r="I6584" i="13"/>
  <c r="I6585" i="13"/>
  <c r="I6586" i="13"/>
  <c r="I6587" i="13"/>
  <c r="I6588" i="13"/>
  <c r="I6589" i="13"/>
  <c r="I6590" i="13"/>
  <c r="I6591" i="13"/>
  <c r="I6592" i="13"/>
  <c r="I6593" i="13"/>
  <c r="I6594" i="13"/>
  <c r="I6595" i="13"/>
  <c r="I6596" i="13"/>
  <c r="I6597" i="13"/>
  <c r="I6598" i="13"/>
  <c r="I6599" i="13"/>
  <c r="I6600" i="13"/>
  <c r="I6601" i="13"/>
  <c r="I6602" i="13"/>
  <c r="I6603" i="13"/>
  <c r="I6604" i="13"/>
  <c r="I6605" i="13"/>
  <c r="I6606" i="13"/>
  <c r="I6607" i="13"/>
  <c r="I6608" i="13"/>
  <c r="I6609" i="13"/>
  <c r="I6610" i="13"/>
  <c r="I6611" i="13"/>
  <c r="I6612" i="13"/>
  <c r="I6613" i="13"/>
  <c r="I6614" i="13"/>
  <c r="I6615" i="13"/>
  <c r="I6616" i="13"/>
  <c r="I6617" i="13"/>
  <c r="I6618" i="13"/>
  <c r="I6619" i="13"/>
  <c r="I6620" i="13"/>
  <c r="I6621" i="13"/>
  <c r="I6622" i="13"/>
  <c r="I6623" i="13"/>
  <c r="I6624" i="13"/>
  <c r="I6625" i="13"/>
  <c r="I6626" i="13"/>
  <c r="I6627" i="13"/>
  <c r="I6628" i="13"/>
  <c r="I6629" i="13"/>
  <c r="I6630" i="13"/>
  <c r="I6631" i="13"/>
  <c r="I6632" i="13"/>
  <c r="I6633" i="13"/>
  <c r="I6634" i="13"/>
  <c r="I6635" i="13"/>
  <c r="I6636" i="13"/>
  <c r="I6637" i="13"/>
  <c r="I6638" i="13"/>
  <c r="I6639" i="13"/>
  <c r="I6640" i="13"/>
  <c r="I6641" i="13"/>
  <c r="I6642" i="13"/>
  <c r="I6643" i="13"/>
  <c r="I6644" i="13"/>
  <c r="I6645" i="13"/>
  <c r="I6646" i="13"/>
  <c r="I6647" i="13"/>
  <c r="I6648" i="13"/>
  <c r="I6649" i="13"/>
  <c r="I6650" i="13"/>
  <c r="I6651" i="13"/>
  <c r="I6652" i="13"/>
  <c r="I6653" i="13"/>
  <c r="I6654" i="13"/>
  <c r="I6655" i="13"/>
  <c r="I6656" i="13"/>
  <c r="I6657" i="13"/>
  <c r="I6658" i="13"/>
  <c r="I6659" i="13"/>
  <c r="I6660" i="13"/>
  <c r="I6661" i="13"/>
  <c r="I6662" i="13"/>
  <c r="I6663" i="13"/>
  <c r="I6664" i="13"/>
  <c r="I6665" i="13"/>
  <c r="I6666" i="13"/>
  <c r="I6667" i="13"/>
  <c r="I6668" i="13"/>
  <c r="I6669" i="13"/>
  <c r="I6670" i="13"/>
  <c r="I6671" i="13"/>
  <c r="I6672" i="13"/>
  <c r="I6673" i="13"/>
  <c r="I6674" i="13"/>
  <c r="I6675" i="13"/>
  <c r="I6676" i="13"/>
  <c r="I6677" i="13"/>
  <c r="I6678" i="13"/>
  <c r="I6679" i="13"/>
  <c r="I6680" i="13"/>
  <c r="I6681" i="13"/>
  <c r="I6682" i="13"/>
  <c r="I6683" i="13"/>
  <c r="I6684" i="13"/>
  <c r="I6685" i="13"/>
  <c r="I6686" i="13"/>
  <c r="I6687" i="13"/>
  <c r="I6688" i="13"/>
  <c r="I6689" i="13"/>
  <c r="I6690" i="13"/>
  <c r="I6691" i="13"/>
  <c r="I6692" i="13"/>
  <c r="I6693" i="13"/>
  <c r="I6694" i="13"/>
  <c r="I6695" i="13"/>
  <c r="I6696" i="13"/>
  <c r="I6697" i="13"/>
  <c r="I6698" i="13"/>
  <c r="I6699" i="13"/>
  <c r="I6700" i="13"/>
  <c r="I6701" i="13"/>
  <c r="I6702" i="13"/>
  <c r="I6703" i="13"/>
  <c r="I6704" i="13"/>
  <c r="I6705" i="13"/>
  <c r="I6706" i="13"/>
  <c r="I6707" i="13"/>
  <c r="I6708" i="13"/>
  <c r="I6709" i="13"/>
  <c r="I6710" i="13"/>
  <c r="I6711" i="13"/>
  <c r="I6712" i="13"/>
  <c r="I6713" i="13"/>
  <c r="I6714" i="13"/>
  <c r="I6715" i="13"/>
  <c r="I6716" i="13"/>
  <c r="I6717" i="13"/>
  <c r="I6718" i="13"/>
  <c r="I6719" i="13"/>
  <c r="I6720" i="13"/>
  <c r="I6721" i="13"/>
  <c r="I6722" i="13"/>
  <c r="I6723" i="13"/>
  <c r="I6724" i="13"/>
  <c r="I6725" i="13"/>
  <c r="I6726" i="13"/>
  <c r="I6727" i="13"/>
  <c r="I6728" i="13"/>
  <c r="I6729" i="13"/>
  <c r="I6730" i="13"/>
  <c r="I6731" i="13"/>
  <c r="I6732" i="13"/>
  <c r="I6733" i="13"/>
  <c r="I6734" i="13"/>
  <c r="I6735" i="13"/>
  <c r="I6736" i="13"/>
  <c r="I6737" i="13"/>
  <c r="I6738" i="13"/>
  <c r="I6739" i="13"/>
  <c r="I6740" i="13"/>
  <c r="I6741" i="13"/>
  <c r="I6742" i="13"/>
  <c r="I6743" i="13"/>
  <c r="I6744" i="13"/>
  <c r="I6745" i="13"/>
  <c r="I6746" i="13"/>
  <c r="I6747" i="13"/>
  <c r="I6748" i="13"/>
  <c r="I6749" i="13"/>
  <c r="I6750" i="13"/>
  <c r="I6751" i="13"/>
  <c r="I6752" i="13"/>
  <c r="I6753" i="13"/>
  <c r="I6754" i="13"/>
  <c r="I6755" i="13"/>
  <c r="I6756" i="13"/>
  <c r="I6757" i="13"/>
  <c r="I6758" i="13"/>
  <c r="I6759" i="13"/>
  <c r="I6760" i="13"/>
  <c r="I6761" i="13"/>
  <c r="I6762" i="13"/>
  <c r="I6763" i="13"/>
  <c r="I6764" i="13"/>
  <c r="I6765" i="13"/>
  <c r="I6766" i="13"/>
  <c r="I6767" i="13"/>
  <c r="I6768" i="13"/>
  <c r="I6769" i="13"/>
  <c r="I6770" i="13"/>
  <c r="I6771" i="13"/>
  <c r="I6772" i="13"/>
  <c r="I6773" i="13"/>
  <c r="I6774" i="13"/>
  <c r="I6775" i="13"/>
  <c r="I6776" i="13"/>
  <c r="I6777" i="13"/>
  <c r="I6778" i="13"/>
  <c r="I6779" i="13"/>
  <c r="I6780" i="13"/>
  <c r="I6781" i="13"/>
  <c r="I6782" i="13"/>
  <c r="I6783" i="13"/>
  <c r="I6784" i="13"/>
  <c r="I6785" i="13"/>
  <c r="I6786" i="13"/>
  <c r="I6787" i="13"/>
  <c r="I6788" i="13"/>
  <c r="I6789" i="13"/>
  <c r="I6790" i="13"/>
  <c r="I6791" i="13"/>
  <c r="I6792" i="13"/>
  <c r="I6793" i="13"/>
  <c r="I6794" i="13"/>
  <c r="I6795" i="13"/>
  <c r="I6796" i="13"/>
  <c r="I6797" i="13"/>
  <c r="I6798" i="13"/>
  <c r="I6799" i="13"/>
  <c r="I6800" i="13"/>
  <c r="I6801" i="13"/>
  <c r="I6802" i="13"/>
  <c r="I6803" i="13"/>
  <c r="I6804" i="13"/>
  <c r="I6805" i="13"/>
  <c r="I6806" i="13"/>
  <c r="I6807" i="13"/>
  <c r="I6808" i="13"/>
  <c r="I6809" i="13"/>
  <c r="I6810" i="13"/>
  <c r="I6811" i="13"/>
  <c r="I6812" i="13"/>
  <c r="I6813" i="13"/>
  <c r="I6814" i="13"/>
  <c r="I6815" i="13"/>
  <c r="I6816" i="13"/>
  <c r="I6817" i="13"/>
  <c r="I6818" i="13"/>
  <c r="I6819" i="13"/>
  <c r="I6820" i="13"/>
  <c r="I6821" i="13"/>
  <c r="I6822" i="13"/>
  <c r="I6823" i="13"/>
  <c r="I6824" i="13"/>
  <c r="I6825" i="13"/>
  <c r="I6826" i="13"/>
  <c r="I6827" i="13"/>
  <c r="I6828" i="13"/>
  <c r="I6829" i="13"/>
  <c r="I6830" i="13"/>
  <c r="I6831" i="13"/>
  <c r="I6832" i="13"/>
  <c r="I6833" i="13"/>
  <c r="I6834" i="13"/>
  <c r="I6835" i="13"/>
  <c r="I6836" i="13"/>
  <c r="I6837" i="13"/>
  <c r="I6838" i="13"/>
  <c r="I6839" i="13"/>
  <c r="I6840" i="13"/>
  <c r="I6841" i="13"/>
  <c r="I6842" i="13"/>
  <c r="I6843" i="13"/>
  <c r="I6844" i="13"/>
  <c r="I6845" i="13"/>
  <c r="I6846" i="13"/>
  <c r="I6847" i="13"/>
  <c r="I6848" i="13"/>
  <c r="I6849" i="13"/>
  <c r="I6850" i="13"/>
  <c r="I6851" i="13"/>
  <c r="I6852" i="13"/>
  <c r="I6853" i="13"/>
  <c r="I6854" i="13"/>
  <c r="I6855" i="13"/>
  <c r="I6856" i="13"/>
  <c r="I6857" i="13"/>
  <c r="I6858" i="13"/>
  <c r="I6859" i="13"/>
  <c r="I6860" i="13"/>
  <c r="I6861" i="13"/>
  <c r="I6862" i="13"/>
  <c r="I6863" i="13"/>
  <c r="I6864" i="13"/>
  <c r="I6865" i="13"/>
  <c r="I6866" i="13"/>
  <c r="I6867" i="13"/>
  <c r="I6868" i="13"/>
  <c r="I6869" i="13"/>
  <c r="I6870" i="13"/>
  <c r="I6871" i="13"/>
  <c r="I6872" i="13"/>
  <c r="I6873" i="13"/>
  <c r="I6874" i="13"/>
  <c r="I6875" i="13"/>
  <c r="I6876" i="13"/>
  <c r="I6877" i="13"/>
  <c r="I6878" i="13"/>
  <c r="I6879" i="13"/>
  <c r="I6880" i="13"/>
  <c r="I6881" i="13"/>
  <c r="I6882" i="13"/>
  <c r="I6883" i="13"/>
  <c r="I6884" i="13"/>
  <c r="I6885" i="13"/>
  <c r="I6886" i="13"/>
  <c r="I6887" i="13"/>
  <c r="I6888" i="13"/>
  <c r="I6889" i="13"/>
  <c r="I6890" i="13"/>
  <c r="I6891" i="13"/>
  <c r="I6892" i="13"/>
  <c r="I6893" i="13"/>
  <c r="I6894" i="13"/>
  <c r="I6895" i="13"/>
  <c r="I6896" i="13"/>
  <c r="I6897" i="13"/>
  <c r="I6898" i="13"/>
  <c r="I6899" i="13"/>
  <c r="I6900" i="13"/>
  <c r="I6901" i="13"/>
  <c r="I6902" i="13"/>
  <c r="I6903" i="13"/>
  <c r="I6904" i="13"/>
  <c r="I6905" i="13"/>
  <c r="I6906" i="13"/>
  <c r="I6907" i="13"/>
  <c r="I6908" i="13"/>
  <c r="I6909" i="13"/>
  <c r="I6910" i="13"/>
  <c r="I6911" i="13"/>
  <c r="I6912" i="13"/>
  <c r="I6913" i="13"/>
  <c r="I6914" i="13"/>
  <c r="I6915" i="13"/>
  <c r="I6916" i="13"/>
  <c r="I6917" i="13"/>
  <c r="I6918" i="13"/>
  <c r="I6919" i="13"/>
  <c r="I6920" i="13"/>
  <c r="I6921" i="13"/>
  <c r="I6922" i="13"/>
  <c r="I6923" i="13"/>
  <c r="I6924" i="13"/>
  <c r="I6925" i="13"/>
  <c r="I6926" i="13"/>
  <c r="I6927" i="13"/>
  <c r="I6928" i="13"/>
  <c r="I6929" i="13"/>
  <c r="I6930" i="13"/>
  <c r="I6931" i="13"/>
  <c r="I6932" i="13"/>
  <c r="I6933" i="13"/>
  <c r="I6934" i="13"/>
  <c r="I6935" i="13"/>
  <c r="I6936" i="13"/>
  <c r="I6937" i="13"/>
  <c r="I6938" i="13"/>
  <c r="I6939" i="13"/>
  <c r="I6940" i="13"/>
  <c r="I6941" i="13"/>
  <c r="I6942" i="13"/>
  <c r="I6943" i="13"/>
  <c r="I6944" i="13"/>
  <c r="I6945" i="13"/>
  <c r="I6946" i="13"/>
  <c r="I6947" i="13"/>
  <c r="I6948" i="13"/>
  <c r="I6949" i="13"/>
  <c r="I6950" i="13"/>
  <c r="I6951" i="13"/>
  <c r="I6952" i="13"/>
  <c r="I6953" i="13"/>
  <c r="I6954" i="13"/>
  <c r="I6955" i="13"/>
  <c r="I6956" i="13"/>
  <c r="I6957" i="13"/>
  <c r="I6958" i="13"/>
  <c r="I6959" i="13"/>
  <c r="I6960" i="13"/>
  <c r="I6961" i="13"/>
  <c r="I6962" i="13"/>
  <c r="I6963" i="13"/>
  <c r="I6964" i="13"/>
  <c r="I6965" i="13"/>
  <c r="I6966" i="13"/>
  <c r="I6967" i="13"/>
  <c r="I6968" i="13"/>
  <c r="I6969" i="13"/>
  <c r="I6970" i="13"/>
  <c r="I6971" i="13"/>
  <c r="I6972" i="13"/>
  <c r="I6973" i="13"/>
  <c r="I6974" i="13"/>
  <c r="I6975" i="13"/>
  <c r="I6976" i="13"/>
  <c r="I6977" i="13"/>
  <c r="I6978" i="13"/>
  <c r="I6979" i="13"/>
  <c r="I6980" i="13"/>
  <c r="I6981" i="13"/>
  <c r="I6982" i="13"/>
  <c r="I6983" i="13"/>
  <c r="I6984" i="13"/>
  <c r="I6985" i="13"/>
  <c r="I6986" i="13"/>
  <c r="I6987" i="13"/>
  <c r="I6988" i="13"/>
  <c r="I6989" i="13"/>
  <c r="I6990" i="13"/>
  <c r="I6991" i="13"/>
  <c r="I6992" i="13"/>
  <c r="I6993" i="13"/>
  <c r="I6994" i="13"/>
  <c r="I6995" i="13"/>
  <c r="I6996" i="13"/>
  <c r="I6997" i="13"/>
  <c r="I6998" i="13"/>
  <c r="I6999" i="13"/>
  <c r="I7000" i="13"/>
  <c r="I7001" i="13"/>
  <c r="I7002" i="13"/>
  <c r="I7003" i="13"/>
  <c r="I7004" i="13"/>
  <c r="I7005" i="13"/>
  <c r="I7006" i="13"/>
  <c r="I7007" i="13"/>
  <c r="I7008" i="13"/>
  <c r="I7009" i="13"/>
  <c r="I7010" i="13"/>
  <c r="I7011" i="13"/>
  <c r="I7012" i="13"/>
  <c r="I7013" i="13"/>
  <c r="I7014" i="13"/>
  <c r="I7015" i="13"/>
  <c r="I7016" i="13"/>
  <c r="I7017" i="13"/>
  <c r="I7018" i="13"/>
  <c r="I7019" i="13"/>
  <c r="I7020" i="13"/>
  <c r="I7021" i="13"/>
  <c r="I7022" i="13"/>
  <c r="I7023" i="13"/>
  <c r="I7024" i="13"/>
  <c r="I7025" i="13"/>
  <c r="I7026" i="13"/>
  <c r="I7027" i="13"/>
  <c r="I7028" i="13"/>
  <c r="I7029" i="13"/>
  <c r="I7030" i="13"/>
  <c r="I7031" i="13"/>
  <c r="I7032" i="13"/>
  <c r="I7033" i="13"/>
  <c r="I7034" i="13"/>
  <c r="I7035" i="13"/>
  <c r="I7036" i="13"/>
  <c r="I7037" i="13"/>
  <c r="I7038" i="13"/>
  <c r="I7039" i="13"/>
  <c r="I7040" i="13"/>
  <c r="I7041" i="13"/>
  <c r="I7042" i="13"/>
  <c r="I7043" i="13"/>
  <c r="I7044" i="13"/>
  <c r="I7045" i="13"/>
  <c r="I7046" i="13"/>
  <c r="I7047" i="13"/>
  <c r="I7048" i="13"/>
  <c r="I7049" i="13"/>
  <c r="I7050" i="13"/>
  <c r="I7051" i="13"/>
  <c r="I7052" i="13"/>
  <c r="I7053" i="13"/>
  <c r="I7054" i="13"/>
  <c r="I7055" i="13"/>
  <c r="I7056" i="13"/>
  <c r="I7057" i="13"/>
  <c r="I7058" i="13"/>
  <c r="I7059" i="13"/>
  <c r="I7060" i="13"/>
  <c r="I7061" i="13"/>
  <c r="I7062" i="13"/>
  <c r="I7063" i="13"/>
  <c r="I7064" i="13"/>
  <c r="I7065" i="13"/>
  <c r="I7066" i="13"/>
  <c r="I7067" i="13"/>
  <c r="I7068" i="13"/>
  <c r="I7069" i="13"/>
  <c r="I7070" i="13"/>
  <c r="I7071" i="13"/>
  <c r="I7072" i="13"/>
  <c r="I7073" i="13"/>
  <c r="I7074" i="13"/>
  <c r="I7075" i="13"/>
  <c r="I7076" i="13"/>
  <c r="I7077" i="13"/>
  <c r="I7078" i="13"/>
  <c r="I7079" i="13"/>
  <c r="I7080" i="13"/>
  <c r="I7081" i="13"/>
  <c r="I7082" i="13"/>
  <c r="I7083" i="13"/>
  <c r="I7084" i="13"/>
  <c r="I7085" i="13"/>
  <c r="I7086" i="13"/>
  <c r="I7087" i="13"/>
  <c r="I7088" i="13"/>
  <c r="I7089" i="13"/>
  <c r="I7090" i="13"/>
  <c r="I7091" i="13"/>
  <c r="I7092" i="13"/>
  <c r="I7093" i="13"/>
  <c r="I7094" i="13"/>
  <c r="I7095" i="13"/>
  <c r="I7096" i="13"/>
  <c r="I7097" i="13"/>
  <c r="I7098" i="13"/>
  <c r="I7099" i="13"/>
  <c r="I7100" i="13"/>
  <c r="I7101" i="13"/>
  <c r="I7102" i="13"/>
  <c r="I7103" i="13"/>
  <c r="I7104" i="13"/>
  <c r="I7105" i="13"/>
  <c r="I7106" i="13"/>
  <c r="I7107" i="13"/>
  <c r="I7108" i="13"/>
  <c r="I7109" i="13"/>
  <c r="I7110" i="13"/>
  <c r="I7111" i="13"/>
  <c r="I7112" i="13"/>
  <c r="I7113" i="13"/>
  <c r="I7114" i="13"/>
  <c r="I7115" i="13"/>
  <c r="I7116" i="13"/>
  <c r="I7117" i="13"/>
  <c r="I7118" i="13"/>
  <c r="I7119" i="13"/>
  <c r="I7120" i="13"/>
  <c r="I7121" i="13"/>
  <c r="I7122" i="13"/>
  <c r="I7123" i="13"/>
  <c r="I7124" i="13"/>
  <c r="I7125" i="13"/>
  <c r="I7126" i="13"/>
  <c r="I7127" i="13"/>
  <c r="I7128" i="13"/>
  <c r="I7129" i="13"/>
  <c r="I7130" i="13"/>
  <c r="I7131" i="13"/>
  <c r="I7132" i="13"/>
  <c r="I7133" i="13"/>
  <c r="I7134" i="13"/>
  <c r="I7135" i="13"/>
  <c r="I7136" i="13"/>
  <c r="I7137" i="13"/>
  <c r="I7138" i="13"/>
  <c r="I7139" i="13"/>
  <c r="I7140" i="13"/>
  <c r="I7141" i="13"/>
  <c r="I7142" i="13"/>
  <c r="I7143" i="13"/>
  <c r="I7144" i="13"/>
  <c r="I7145" i="13"/>
  <c r="I7146" i="13"/>
  <c r="I7147" i="13"/>
  <c r="I7148" i="13"/>
  <c r="I7149" i="13"/>
  <c r="I7150" i="13"/>
  <c r="I7151" i="13"/>
  <c r="I7152" i="13"/>
  <c r="I7153" i="13"/>
  <c r="I7154" i="13"/>
  <c r="I7155" i="13"/>
  <c r="I7156" i="13"/>
  <c r="I7157" i="13"/>
  <c r="I7158" i="13"/>
  <c r="I7159" i="13"/>
  <c r="I7160" i="13"/>
  <c r="I7161" i="13"/>
  <c r="I7162" i="13"/>
  <c r="I7163" i="13"/>
  <c r="I7164" i="13"/>
  <c r="I7165" i="13"/>
  <c r="I7166" i="13"/>
  <c r="I7167" i="13"/>
  <c r="I7168" i="13"/>
  <c r="I7169" i="13"/>
  <c r="I7170" i="13"/>
  <c r="I7171" i="13"/>
  <c r="I7172" i="13"/>
  <c r="I7173" i="13"/>
  <c r="I7174" i="13"/>
  <c r="I7175" i="13"/>
  <c r="I7176" i="13"/>
  <c r="I7177" i="13"/>
  <c r="I7178" i="13"/>
  <c r="I7179" i="13"/>
  <c r="I7180" i="13"/>
  <c r="I7181" i="13"/>
  <c r="I7182" i="13"/>
  <c r="I7183" i="13"/>
  <c r="I7184" i="13"/>
  <c r="I7185" i="13"/>
  <c r="I7186" i="13"/>
  <c r="I7187" i="13"/>
  <c r="I7188" i="13"/>
  <c r="I7189" i="13"/>
  <c r="I7190" i="13"/>
  <c r="I7191" i="13"/>
  <c r="I7192" i="13"/>
  <c r="I7193" i="13"/>
  <c r="I7194" i="13"/>
  <c r="I7195" i="13"/>
  <c r="I7196" i="13"/>
  <c r="I7197" i="13"/>
  <c r="I7198" i="13"/>
  <c r="I7199" i="13"/>
  <c r="I7200" i="13"/>
  <c r="I7201" i="13"/>
  <c r="I7202" i="13"/>
  <c r="I7203" i="13"/>
  <c r="I7204" i="13"/>
  <c r="I7205" i="13"/>
  <c r="I7206" i="13"/>
  <c r="I7207" i="13"/>
  <c r="I7208" i="13"/>
  <c r="I7209" i="13"/>
  <c r="I7210" i="13"/>
  <c r="I7211" i="13"/>
  <c r="I7212" i="13"/>
  <c r="I7213" i="13"/>
  <c r="I7214" i="13"/>
  <c r="I7215" i="13"/>
  <c r="I7216" i="13"/>
  <c r="I7217" i="13"/>
  <c r="I7218" i="13"/>
  <c r="I7219" i="13"/>
  <c r="I7220" i="13"/>
  <c r="I7221" i="13"/>
  <c r="I7222" i="13"/>
  <c r="I7223" i="13"/>
  <c r="I7224" i="13"/>
  <c r="I7225" i="13"/>
  <c r="I7226" i="13"/>
  <c r="I7227" i="13"/>
  <c r="I7228" i="13"/>
  <c r="I7229" i="13"/>
  <c r="I7230" i="13"/>
  <c r="I7231" i="13"/>
  <c r="I7232" i="13"/>
  <c r="I7233" i="13"/>
  <c r="I7234" i="13"/>
  <c r="I7235" i="13"/>
  <c r="I7236" i="13"/>
  <c r="I7237" i="13"/>
  <c r="I7238" i="13"/>
  <c r="I7239" i="13"/>
  <c r="I7240" i="13"/>
  <c r="I7241" i="13"/>
  <c r="I7242" i="13"/>
  <c r="I7243" i="13"/>
  <c r="I7244" i="13"/>
  <c r="I7245" i="13"/>
  <c r="I7246" i="13"/>
  <c r="I7247" i="13"/>
  <c r="I7248" i="13"/>
  <c r="I7249" i="13"/>
  <c r="I7250" i="13"/>
  <c r="I7251" i="13"/>
  <c r="I7252" i="13"/>
  <c r="I7253" i="13"/>
  <c r="I7254" i="13"/>
  <c r="I7255" i="13"/>
  <c r="I7256" i="13"/>
  <c r="I7257" i="13"/>
  <c r="I7258" i="13"/>
  <c r="I7259" i="13"/>
  <c r="I7260" i="13"/>
  <c r="I7261" i="13"/>
  <c r="I7262" i="13"/>
  <c r="I7263" i="13"/>
  <c r="I7264" i="13"/>
  <c r="I7265" i="13"/>
  <c r="I7266" i="13"/>
  <c r="I7267" i="13"/>
  <c r="I7268" i="13"/>
  <c r="I7269" i="13"/>
  <c r="I7270" i="13"/>
  <c r="I7271" i="13"/>
  <c r="I7272" i="13"/>
  <c r="I7273" i="13"/>
  <c r="I7274" i="13"/>
  <c r="I7275" i="13"/>
  <c r="I7276" i="13"/>
  <c r="I7277" i="13"/>
  <c r="I7278" i="13"/>
  <c r="I7279" i="13"/>
  <c r="I7280" i="13"/>
  <c r="I7281" i="13"/>
  <c r="I7282" i="13"/>
  <c r="I7283" i="13"/>
  <c r="I7284" i="13"/>
  <c r="I7285" i="13"/>
  <c r="I7286" i="13"/>
  <c r="I7287" i="13"/>
  <c r="I7288" i="13"/>
  <c r="I7289" i="13"/>
  <c r="I7290" i="13"/>
  <c r="I7291" i="13"/>
  <c r="I7292" i="13"/>
  <c r="I7293" i="13"/>
  <c r="I7294" i="13"/>
  <c r="I7295" i="13"/>
  <c r="I7296" i="13"/>
  <c r="I7297" i="13"/>
  <c r="I7298" i="13"/>
  <c r="I7299" i="13"/>
  <c r="I7300" i="13"/>
  <c r="I7301" i="13"/>
  <c r="I7302" i="13"/>
  <c r="I7303" i="13"/>
  <c r="I7304" i="13"/>
  <c r="I7305" i="13"/>
  <c r="I7306" i="13"/>
  <c r="I7307" i="13"/>
  <c r="I7308" i="13"/>
  <c r="I7309" i="13"/>
  <c r="I7310" i="13"/>
  <c r="I7311" i="13"/>
  <c r="I7312" i="13"/>
  <c r="I7313" i="13"/>
  <c r="I7314" i="13"/>
  <c r="I7315" i="13"/>
  <c r="I7316" i="13"/>
  <c r="I7317" i="13"/>
  <c r="I7318" i="13"/>
  <c r="I7319" i="13"/>
  <c r="I7320" i="13"/>
  <c r="I7321" i="13"/>
  <c r="I7322" i="13"/>
  <c r="I7323" i="13"/>
  <c r="I7324" i="13"/>
  <c r="I7325" i="13"/>
  <c r="I7326" i="13"/>
  <c r="I7327" i="13"/>
  <c r="I7328" i="13"/>
  <c r="I7329" i="13"/>
  <c r="I7330" i="13"/>
  <c r="I7331" i="13"/>
  <c r="I7332" i="13"/>
  <c r="I7333" i="13"/>
  <c r="I7334" i="13"/>
  <c r="I7335" i="13"/>
  <c r="I7336" i="13"/>
  <c r="I7337" i="13"/>
  <c r="I7338" i="13"/>
  <c r="I7339" i="13"/>
  <c r="I7340" i="13"/>
  <c r="I7341" i="13"/>
  <c r="I7342" i="13"/>
  <c r="I7343" i="13"/>
  <c r="I7344" i="13"/>
  <c r="I7345" i="13"/>
  <c r="I7346" i="13"/>
  <c r="I7347" i="13"/>
  <c r="I7348" i="13"/>
  <c r="I7349" i="13"/>
  <c r="I7350" i="13"/>
  <c r="I7351" i="13"/>
  <c r="I7352" i="13"/>
  <c r="I7353" i="13"/>
  <c r="I7354" i="13"/>
  <c r="I7355" i="13"/>
  <c r="I7356" i="13"/>
  <c r="I7357" i="13"/>
  <c r="I7358" i="13"/>
  <c r="I7359" i="13"/>
  <c r="I7360" i="13"/>
  <c r="I7361" i="13"/>
  <c r="I7362" i="13"/>
  <c r="I7363" i="13"/>
  <c r="I7364" i="13"/>
  <c r="I7365" i="13"/>
  <c r="I7366" i="13"/>
  <c r="I7367" i="13"/>
  <c r="I7368" i="13"/>
  <c r="I7369" i="13"/>
  <c r="I7370" i="13"/>
  <c r="I7371" i="13"/>
  <c r="I7372" i="13"/>
  <c r="I7373" i="13"/>
  <c r="I7374" i="13"/>
  <c r="I7375" i="13"/>
  <c r="I7376" i="13"/>
  <c r="I7377" i="13"/>
  <c r="I7378" i="13"/>
  <c r="I7379" i="13"/>
  <c r="I7380" i="13"/>
  <c r="I7381" i="13"/>
  <c r="I7382" i="13"/>
  <c r="I7383" i="13"/>
  <c r="I7384" i="13"/>
  <c r="I7385" i="13"/>
  <c r="I7386" i="13"/>
  <c r="I7387" i="13"/>
  <c r="I7388" i="13"/>
  <c r="I7389" i="13"/>
  <c r="I7390" i="13"/>
  <c r="I7391" i="13"/>
  <c r="I7392" i="13"/>
  <c r="I7393" i="13"/>
  <c r="I7394" i="13"/>
  <c r="I7395" i="13"/>
  <c r="I7396" i="13"/>
  <c r="I7397" i="13"/>
  <c r="I7398" i="13"/>
  <c r="I7399" i="13"/>
  <c r="I7400" i="13"/>
  <c r="I7401" i="13"/>
  <c r="I7402" i="13"/>
  <c r="I7403" i="13"/>
  <c r="I7404" i="13"/>
  <c r="I7405" i="13"/>
  <c r="I7406" i="13"/>
  <c r="I7407" i="13"/>
  <c r="I7408" i="13"/>
  <c r="I7409" i="13"/>
  <c r="I7410" i="13"/>
  <c r="I7411" i="13"/>
  <c r="I7412" i="13"/>
  <c r="I7413" i="13"/>
  <c r="I7414" i="13"/>
  <c r="I7415" i="13"/>
  <c r="I7416" i="13"/>
  <c r="I7417" i="13"/>
  <c r="I7418" i="13"/>
  <c r="I7419" i="13"/>
  <c r="I7420" i="13"/>
  <c r="I7421" i="13"/>
  <c r="I7422" i="13"/>
  <c r="I7423" i="13"/>
  <c r="I7424" i="13"/>
  <c r="I7425" i="13"/>
  <c r="I7426" i="13"/>
  <c r="I7427" i="13"/>
  <c r="I7428" i="13"/>
  <c r="I7429" i="13"/>
  <c r="I7430" i="13"/>
  <c r="I7431" i="13"/>
  <c r="I7432" i="13"/>
  <c r="I7433" i="13"/>
  <c r="I7434" i="13"/>
  <c r="I7435" i="13"/>
  <c r="I7436" i="13"/>
  <c r="I7437" i="13"/>
  <c r="I7438" i="13"/>
  <c r="I7439" i="13"/>
  <c r="I7440" i="13"/>
  <c r="I7441" i="13"/>
  <c r="I7442" i="13"/>
  <c r="I7443" i="13"/>
  <c r="I7444" i="13"/>
  <c r="I7445" i="13"/>
  <c r="I7446" i="13"/>
  <c r="I7447" i="13"/>
  <c r="I7448" i="13"/>
  <c r="I7449" i="13"/>
  <c r="I7450" i="13"/>
  <c r="I7451" i="13"/>
  <c r="I7452" i="13"/>
  <c r="I7453" i="13"/>
  <c r="I7454" i="13"/>
  <c r="I7455" i="13"/>
  <c r="I7456" i="13"/>
  <c r="I7457" i="13"/>
  <c r="I7458" i="13"/>
  <c r="I7459" i="13"/>
  <c r="I7460" i="13"/>
  <c r="I7461" i="13"/>
  <c r="I7462" i="13"/>
  <c r="I7463" i="13"/>
  <c r="I7464" i="13"/>
  <c r="I7465" i="13"/>
  <c r="I7466" i="13"/>
  <c r="I7467" i="13"/>
  <c r="I7468" i="13"/>
  <c r="I7469" i="13"/>
  <c r="I7470" i="13"/>
  <c r="I7471" i="13"/>
  <c r="I7472" i="13"/>
  <c r="I7473" i="13"/>
  <c r="I7474" i="13"/>
  <c r="I7475" i="13"/>
  <c r="I7476" i="13"/>
  <c r="I7477" i="13"/>
  <c r="I7478" i="13"/>
  <c r="I7479" i="13"/>
  <c r="I7480" i="13"/>
  <c r="I7481" i="13"/>
  <c r="I7482" i="13"/>
  <c r="I7483" i="13"/>
  <c r="I7484" i="13"/>
  <c r="I7485" i="13"/>
  <c r="I7486" i="13"/>
  <c r="I7487" i="13"/>
  <c r="I7488" i="13"/>
  <c r="I7489" i="13"/>
  <c r="I7490" i="13"/>
  <c r="I7491" i="13"/>
  <c r="I7492" i="13"/>
  <c r="I7493" i="13"/>
  <c r="I7494" i="13"/>
  <c r="I7495" i="13"/>
  <c r="I7496" i="13"/>
  <c r="I7497" i="13"/>
  <c r="I7498" i="13"/>
  <c r="I7499" i="13"/>
  <c r="I7500" i="13"/>
  <c r="I7501" i="13"/>
  <c r="I7502" i="13"/>
  <c r="I7503" i="13"/>
  <c r="I7504" i="13"/>
  <c r="I7505" i="13"/>
  <c r="I7506" i="13"/>
  <c r="I7507" i="13"/>
  <c r="I7508" i="13"/>
  <c r="I7509" i="13"/>
  <c r="I7510" i="13"/>
  <c r="I7511" i="13"/>
  <c r="I7512" i="13"/>
  <c r="I7513" i="13"/>
  <c r="I7514" i="13"/>
  <c r="I7515" i="13"/>
  <c r="I7516" i="13"/>
  <c r="I7517" i="13"/>
  <c r="I7518" i="13"/>
  <c r="I7519" i="13"/>
  <c r="I7520" i="13"/>
  <c r="I7521" i="13"/>
  <c r="I7522" i="13"/>
  <c r="I7523" i="13"/>
  <c r="I7524" i="13"/>
  <c r="I7525" i="13"/>
  <c r="I7526" i="13"/>
  <c r="I7527" i="13"/>
  <c r="I7528" i="13"/>
  <c r="I7529" i="13"/>
  <c r="I7530" i="13"/>
  <c r="I7531" i="13"/>
  <c r="I7532" i="13"/>
  <c r="I7533" i="13"/>
  <c r="I7534" i="13"/>
  <c r="I7535" i="13"/>
  <c r="I7536" i="13"/>
  <c r="I7537" i="13"/>
  <c r="I7538" i="13"/>
  <c r="I7539" i="13"/>
  <c r="I7540" i="13"/>
  <c r="I7541" i="13"/>
  <c r="I7542" i="13"/>
  <c r="I7543" i="13"/>
  <c r="I7544" i="13"/>
  <c r="I7545" i="13"/>
  <c r="I7546" i="13"/>
  <c r="I7547" i="13"/>
  <c r="I7548" i="13"/>
  <c r="I7549" i="13"/>
  <c r="I7550" i="13"/>
  <c r="I7551" i="13"/>
  <c r="I7552" i="13"/>
  <c r="I7553" i="13"/>
  <c r="I7554" i="13"/>
  <c r="I7555" i="13"/>
  <c r="I7556" i="13"/>
  <c r="I7557" i="13"/>
  <c r="I7558" i="13"/>
  <c r="I7559" i="13"/>
  <c r="I7560" i="13"/>
  <c r="I7561" i="13"/>
  <c r="I7562" i="13"/>
  <c r="I7563" i="13"/>
  <c r="I7564" i="13"/>
  <c r="I7565" i="13"/>
  <c r="I7566" i="13"/>
  <c r="I7567" i="13"/>
  <c r="I7568" i="13"/>
  <c r="I7569" i="13"/>
  <c r="I7570" i="13"/>
  <c r="I7571" i="13"/>
  <c r="I7572" i="13"/>
  <c r="I7573" i="13"/>
  <c r="I7574" i="13"/>
  <c r="I7575" i="13"/>
  <c r="I7576" i="13"/>
  <c r="I7577" i="13"/>
  <c r="I7578" i="13"/>
  <c r="I7579" i="13"/>
  <c r="I7580" i="13"/>
  <c r="I7581" i="13"/>
  <c r="I7582" i="13"/>
  <c r="I7583" i="13"/>
  <c r="I7584" i="13"/>
  <c r="I7585" i="13"/>
  <c r="I7586" i="13"/>
  <c r="I7587" i="13"/>
  <c r="I7588" i="13"/>
  <c r="I7589" i="13"/>
  <c r="I7590" i="13"/>
  <c r="I7591" i="13"/>
  <c r="I7592" i="13"/>
  <c r="I7593" i="13"/>
  <c r="I7594" i="13"/>
  <c r="I7595" i="13"/>
  <c r="I7596" i="13"/>
  <c r="I7597" i="13"/>
  <c r="I7598" i="13"/>
  <c r="I7599" i="13"/>
  <c r="I7600" i="13"/>
  <c r="I7601" i="13"/>
  <c r="I7602" i="13"/>
  <c r="I7603" i="13"/>
  <c r="I7604" i="13"/>
  <c r="I7605" i="13"/>
  <c r="I7606" i="13"/>
  <c r="I7607" i="13"/>
  <c r="I7608" i="13"/>
  <c r="I7609" i="13"/>
  <c r="I7610" i="13"/>
  <c r="I7611" i="13"/>
  <c r="I7612" i="13"/>
  <c r="I7613" i="13"/>
  <c r="I7614" i="13"/>
  <c r="I7615" i="13"/>
  <c r="I7616" i="13"/>
  <c r="I7617" i="13"/>
  <c r="I7618" i="13"/>
  <c r="I7619" i="13"/>
  <c r="I7620" i="13"/>
  <c r="I7621" i="13"/>
  <c r="I7622" i="13"/>
  <c r="I7623" i="13"/>
  <c r="I7624" i="13"/>
  <c r="I7625" i="13"/>
  <c r="I7626" i="13"/>
  <c r="I7627" i="13"/>
  <c r="I7628" i="13"/>
  <c r="I7629" i="13"/>
  <c r="I7630" i="13"/>
  <c r="I7631" i="13"/>
  <c r="I7632" i="13"/>
  <c r="I7633" i="13"/>
  <c r="I7634" i="13"/>
  <c r="I7635" i="13"/>
  <c r="I7636" i="13"/>
  <c r="I7637" i="13"/>
  <c r="I7638" i="13"/>
  <c r="I7639" i="13"/>
  <c r="I7640" i="13"/>
  <c r="I7641" i="13"/>
  <c r="I7642" i="13"/>
  <c r="I7643" i="13"/>
  <c r="I7644" i="13"/>
  <c r="I7645" i="13"/>
  <c r="I7646" i="13"/>
  <c r="I7647" i="13"/>
  <c r="I7648" i="13"/>
  <c r="I7649" i="13"/>
  <c r="I7650" i="13"/>
  <c r="I7651" i="13"/>
  <c r="I7652" i="13"/>
  <c r="I7653" i="13"/>
  <c r="I7654" i="13"/>
  <c r="I7655" i="13"/>
  <c r="I7656" i="13"/>
  <c r="I7657" i="13"/>
  <c r="I7658" i="13"/>
  <c r="I7659" i="13"/>
  <c r="I7660" i="13"/>
  <c r="I7661" i="13"/>
  <c r="I7662" i="13"/>
  <c r="I7663" i="13"/>
  <c r="I7664" i="13"/>
  <c r="I7665" i="13"/>
  <c r="I7666" i="13"/>
  <c r="I7667" i="13"/>
  <c r="I7668" i="13"/>
  <c r="I7669" i="13"/>
  <c r="I7670" i="13"/>
  <c r="I7671" i="13"/>
  <c r="I7672" i="13"/>
  <c r="I7673" i="13"/>
  <c r="I7674" i="13"/>
  <c r="I7675" i="13"/>
  <c r="I7676" i="13"/>
  <c r="I7677" i="13"/>
  <c r="I7678" i="13"/>
  <c r="I7679" i="13"/>
  <c r="I7680" i="13"/>
  <c r="I7681" i="13"/>
  <c r="I7682" i="13"/>
  <c r="I7683" i="13"/>
  <c r="I7684" i="13"/>
  <c r="I7685" i="13"/>
  <c r="I7686" i="13"/>
  <c r="I7687" i="13"/>
  <c r="I7688" i="13"/>
  <c r="I7689" i="13"/>
  <c r="I7690" i="13"/>
  <c r="I7691" i="13"/>
  <c r="I7692" i="13"/>
  <c r="I7693" i="13"/>
  <c r="I7694" i="13"/>
  <c r="I7695" i="13"/>
  <c r="I7696" i="13"/>
  <c r="I7697" i="13"/>
  <c r="I7698" i="13"/>
  <c r="I7699" i="13"/>
  <c r="I7700" i="13"/>
  <c r="I7701" i="13"/>
  <c r="I7702" i="13"/>
  <c r="I7703" i="13"/>
  <c r="I7704" i="13"/>
  <c r="I7705" i="13"/>
  <c r="I7706" i="13"/>
  <c r="I7707" i="13"/>
  <c r="I7708" i="13"/>
  <c r="I7709" i="13"/>
  <c r="I7710" i="13"/>
  <c r="I7711" i="13"/>
  <c r="I7712" i="13"/>
  <c r="I7713" i="13"/>
  <c r="I7714" i="13"/>
  <c r="I7715" i="13"/>
  <c r="I7716" i="13"/>
  <c r="I7717" i="13"/>
  <c r="I7718" i="13"/>
  <c r="I7719" i="13"/>
  <c r="I7720" i="13"/>
  <c r="I7721" i="13"/>
  <c r="I7722" i="13"/>
  <c r="I7723" i="13"/>
  <c r="I7724" i="13"/>
  <c r="I7725" i="13"/>
  <c r="I7726" i="13"/>
  <c r="I7727" i="13"/>
  <c r="I7728" i="13"/>
  <c r="I7729" i="13"/>
  <c r="I7730" i="13"/>
  <c r="I7731" i="13"/>
  <c r="I7732" i="13"/>
  <c r="I7733" i="13"/>
  <c r="I7734" i="13"/>
  <c r="I7735" i="13"/>
  <c r="I7736" i="13"/>
  <c r="I7737" i="13"/>
  <c r="I7738" i="13"/>
  <c r="I7739" i="13"/>
  <c r="I7740" i="13"/>
  <c r="I7741" i="13"/>
  <c r="I7742" i="13"/>
  <c r="I7743" i="13"/>
  <c r="I7744" i="13"/>
  <c r="I7745" i="13"/>
  <c r="I7746" i="13"/>
  <c r="I7747" i="13"/>
  <c r="I7748" i="13"/>
  <c r="I7749" i="13"/>
  <c r="I7750" i="13"/>
  <c r="I7751" i="13"/>
  <c r="I7752" i="13"/>
  <c r="I7753" i="13"/>
  <c r="I7754" i="13"/>
  <c r="I7755" i="13"/>
  <c r="I7756" i="13"/>
  <c r="I7757" i="13"/>
  <c r="I7758" i="13"/>
  <c r="I7759" i="13"/>
  <c r="I7760" i="13"/>
  <c r="I7761" i="13"/>
  <c r="I7762" i="13"/>
  <c r="I7763" i="13"/>
  <c r="I7764" i="13"/>
  <c r="I7765" i="13"/>
  <c r="I7766" i="13"/>
  <c r="I7767" i="13"/>
  <c r="I7768" i="13"/>
  <c r="I7769" i="13"/>
  <c r="I7770" i="13"/>
  <c r="I7771" i="13"/>
  <c r="I7772" i="13"/>
  <c r="I7773" i="13"/>
  <c r="I7774" i="13"/>
  <c r="I7775" i="13"/>
  <c r="I7776" i="13"/>
  <c r="I7777" i="13"/>
  <c r="I7778" i="13"/>
  <c r="I7779" i="13"/>
  <c r="I7780" i="13"/>
  <c r="I7781" i="13"/>
  <c r="I7782" i="13"/>
  <c r="I7783" i="13"/>
  <c r="I7784" i="13"/>
  <c r="I7785" i="13"/>
  <c r="I7786" i="13"/>
  <c r="I7787" i="13"/>
  <c r="I7788" i="13"/>
  <c r="I7789" i="13"/>
  <c r="I7790" i="13"/>
  <c r="I7791" i="13"/>
  <c r="I7792" i="13"/>
  <c r="I7793" i="13"/>
  <c r="I7794" i="13"/>
  <c r="I7795" i="13"/>
  <c r="I7796" i="13"/>
  <c r="I7797" i="13"/>
  <c r="I7798" i="13"/>
  <c r="I7799" i="13"/>
  <c r="I7800" i="13"/>
  <c r="I7801" i="13"/>
  <c r="I7802" i="13"/>
  <c r="I7803" i="13"/>
  <c r="I7804" i="13"/>
  <c r="I7805" i="13"/>
  <c r="I7806" i="13"/>
  <c r="I7807" i="13"/>
  <c r="I7808" i="13"/>
  <c r="I7809" i="13"/>
  <c r="I7810" i="13"/>
  <c r="I7811" i="13"/>
  <c r="I7812" i="13"/>
  <c r="I7813" i="13"/>
  <c r="I7814" i="13"/>
  <c r="I7815" i="13"/>
  <c r="I7816" i="13"/>
  <c r="I7817" i="13"/>
  <c r="I7818" i="13"/>
  <c r="I7819" i="13"/>
  <c r="I7820" i="13"/>
  <c r="I7821" i="13"/>
  <c r="I7822" i="13"/>
  <c r="I7823" i="13"/>
  <c r="I7824" i="13"/>
  <c r="I7825" i="13"/>
  <c r="I7826" i="13"/>
  <c r="I7827" i="13"/>
  <c r="I7828" i="13"/>
  <c r="I7829" i="13"/>
  <c r="I7830" i="13"/>
  <c r="I7831" i="13"/>
  <c r="I7832" i="13"/>
  <c r="I7833" i="13"/>
  <c r="I7834" i="13"/>
  <c r="I7835" i="13"/>
  <c r="I7836" i="13"/>
  <c r="I7837" i="13"/>
  <c r="I7838" i="13"/>
  <c r="I7839" i="13"/>
  <c r="I7840" i="13"/>
  <c r="I7841" i="13"/>
  <c r="I7842" i="13"/>
  <c r="I7843" i="13"/>
  <c r="I7844" i="13"/>
  <c r="I7845" i="13"/>
  <c r="I7846" i="13"/>
  <c r="I7847" i="13"/>
  <c r="I7848" i="13"/>
  <c r="I7849" i="13"/>
  <c r="I7850" i="13"/>
  <c r="I7851" i="13"/>
  <c r="I7852" i="13"/>
  <c r="I7853" i="13"/>
  <c r="I7854" i="13"/>
  <c r="I7855" i="13"/>
  <c r="I7856" i="13"/>
  <c r="I7857" i="13"/>
  <c r="I7858" i="13"/>
  <c r="I7859" i="13"/>
  <c r="I7860" i="13"/>
  <c r="I7861" i="13"/>
  <c r="I7862" i="13"/>
  <c r="I7863" i="13"/>
  <c r="I7864" i="13"/>
  <c r="I7865" i="13"/>
  <c r="I7866" i="13"/>
  <c r="I7867" i="13"/>
  <c r="I7868" i="13"/>
  <c r="I7869" i="13"/>
  <c r="I7870" i="13"/>
  <c r="I7871" i="13"/>
  <c r="I7872" i="13"/>
  <c r="I7873" i="13"/>
  <c r="I7874" i="13"/>
  <c r="I7875" i="13"/>
  <c r="I7876" i="13"/>
  <c r="I7877" i="13"/>
  <c r="I7878" i="13"/>
  <c r="I7879" i="13"/>
  <c r="I7880" i="13"/>
  <c r="I7881" i="13"/>
  <c r="I7882" i="13"/>
  <c r="I7883" i="13"/>
  <c r="I7884" i="13"/>
  <c r="I7885" i="13"/>
  <c r="I7886" i="13"/>
  <c r="I7887" i="13"/>
  <c r="I7888" i="13"/>
  <c r="I7889" i="13"/>
  <c r="I7890" i="13"/>
  <c r="I7891" i="13"/>
  <c r="I7892" i="13"/>
  <c r="I7893" i="13"/>
  <c r="I7894" i="13"/>
  <c r="I7895" i="13"/>
  <c r="I7896" i="13"/>
  <c r="I7897" i="13"/>
  <c r="I7898" i="13"/>
  <c r="I7899" i="13"/>
  <c r="I7900" i="13"/>
  <c r="I7901" i="13"/>
  <c r="I7902" i="13"/>
  <c r="I7903" i="13"/>
  <c r="I7904" i="13"/>
  <c r="I7905" i="13"/>
  <c r="I7906" i="13"/>
  <c r="I7907" i="13"/>
  <c r="I7908" i="13"/>
  <c r="I7909" i="13"/>
  <c r="I7910" i="13"/>
  <c r="I7911" i="13"/>
  <c r="I7912" i="13"/>
  <c r="I7913" i="13"/>
  <c r="I7914" i="13"/>
  <c r="I7915" i="13"/>
  <c r="I7916" i="13"/>
  <c r="I7917" i="13"/>
  <c r="I7918" i="13"/>
  <c r="I7919" i="13"/>
  <c r="I7920" i="13"/>
  <c r="I7921" i="13"/>
  <c r="I7922" i="13"/>
  <c r="I7923" i="13"/>
  <c r="I7924" i="13"/>
  <c r="I7925" i="13"/>
  <c r="I7926" i="13"/>
  <c r="I7927" i="13"/>
  <c r="I7928" i="13"/>
  <c r="I7929" i="13"/>
  <c r="I7930" i="13"/>
  <c r="I7931" i="13"/>
  <c r="I7932" i="13"/>
  <c r="I7933" i="13"/>
  <c r="I7934" i="13"/>
  <c r="I7935" i="13"/>
  <c r="I7936" i="13"/>
  <c r="I7937" i="13"/>
  <c r="I7938" i="13"/>
  <c r="I7939" i="13"/>
  <c r="I7940" i="13"/>
  <c r="I7941" i="13"/>
  <c r="I7942" i="13"/>
  <c r="I7943" i="13"/>
  <c r="I7944" i="13"/>
  <c r="I7945" i="13"/>
  <c r="I7946" i="13"/>
  <c r="I7947" i="13"/>
  <c r="I7948" i="13"/>
  <c r="I7949" i="13"/>
  <c r="I7950" i="13"/>
  <c r="I7951" i="13"/>
  <c r="I7952" i="13"/>
  <c r="I7953" i="13"/>
  <c r="I7954" i="13"/>
  <c r="I7955" i="13"/>
  <c r="I7956" i="13"/>
  <c r="I7957" i="13"/>
  <c r="I7958" i="13"/>
  <c r="I7959" i="13"/>
  <c r="I7960" i="13"/>
  <c r="I7961" i="13"/>
  <c r="I7962" i="13"/>
  <c r="I7963" i="13"/>
  <c r="I7964" i="13"/>
  <c r="I7965" i="13"/>
  <c r="I7966" i="13"/>
  <c r="I7967" i="13"/>
  <c r="I7968" i="13"/>
  <c r="I7969" i="13"/>
  <c r="I7970" i="13"/>
  <c r="I7971" i="13"/>
  <c r="I7972" i="13"/>
  <c r="I7973" i="13"/>
  <c r="I7974" i="13"/>
  <c r="I7975" i="13"/>
  <c r="I7976" i="13"/>
  <c r="I7977" i="13"/>
  <c r="I7978" i="13"/>
  <c r="I7979" i="13"/>
  <c r="I7980" i="13"/>
  <c r="I7981" i="13"/>
  <c r="I7982" i="13"/>
  <c r="I7983" i="13"/>
  <c r="I7984" i="13"/>
  <c r="I7985" i="13"/>
  <c r="I7986" i="13"/>
  <c r="I7987" i="13"/>
  <c r="I7988" i="13"/>
  <c r="I7989" i="13"/>
  <c r="I7990" i="13"/>
  <c r="I7991" i="13"/>
  <c r="I7992" i="13"/>
  <c r="I7993" i="13"/>
  <c r="I7994" i="13"/>
  <c r="I7995" i="13"/>
  <c r="I7996" i="13"/>
  <c r="I7997" i="13"/>
  <c r="I7998" i="13"/>
  <c r="I7999" i="13"/>
  <c r="I8000" i="13"/>
  <c r="I8001" i="13"/>
  <c r="I8002" i="13"/>
  <c r="I8003" i="13"/>
  <c r="I8004" i="13"/>
  <c r="I8005" i="13"/>
  <c r="I8006" i="13"/>
  <c r="I8007" i="13"/>
  <c r="I8008" i="13"/>
  <c r="I8009" i="13"/>
  <c r="I8010" i="13"/>
  <c r="I8011" i="13"/>
  <c r="I8012" i="13"/>
  <c r="I8013" i="13"/>
  <c r="I8014" i="13"/>
  <c r="I8015" i="13"/>
  <c r="I8016" i="13"/>
  <c r="I8017" i="13"/>
  <c r="I8018" i="13"/>
  <c r="I8019" i="13"/>
  <c r="I8020" i="13"/>
  <c r="I8021" i="13"/>
  <c r="I8022" i="13"/>
  <c r="I8023" i="13"/>
  <c r="I8024" i="13"/>
  <c r="I8025" i="13"/>
  <c r="I8026" i="13"/>
  <c r="I8027" i="13"/>
  <c r="I8028" i="13"/>
  <c r="I8029" i="13"/>
  <c r="I8030" i="13"/>
  <c r="I8031" i="13"/>
  <c r="I8032" i="13"/>
  <c r="I8033" i="13"/>
  <c r="I8034" i="13"/>
  <c r="I8035" i="13"/>
  <c r="I8036" i="13"/>
  <c r="I8037" i="13"/>
  <c r="I8038" i="13"/>
  <c r="I8039" i="13"/>
  <c r="I8040" i="13"/>
  <c r="I8041" i="13"/>
  <c r="I8042" i="13"/>
  <c r="I8043" i="13"/>
  <c r="I8044" i="13"/>
  <c r="I8045" i="13"/>
  <c r="I8046" i="13"/>
  <c r="I8047" i="13"/>
  <c r="I8048" i="13"/>
  <c r="I8049" i="13"/>
  <c r="I8050" i="13"/>
  <c r="I8051" i="13"/>
  <c r="I8052" i="13"/>
  <c r="I8053" i="13"/>
  <c r="I8054" i="13"/>
  <c r="I8055" i="13"/>
  <c r="I8056" i="13"/>
  <c r="I8057" i="13"/>
  <c r="I8058" i="13"/>
  <c r="I8059" i="13"/>
  <c r="I8060" i="13"/>
  <c r="I8061" i="13"/>
  <c r="I8062" i="13"/>
  <c r="I8063" i="13"/>
  <c r="I8064" i="13"/>
  <c r="I8065" i="13"/>
  <c r="I8066" i="13"/>
  <c r="I8067" i="13"/>
  <c r="I8068" i="13"/>
  <c r="I8069" i="13"/>
  <c r="I8070" i="13"/>
  <c r="I8071" i="13"/>
  <c r="I8072" i="13"/>
  <c r="I8073" i="13"/>
  <c r="I8074" i="13"/>
  <c r="I8075" i="13"/>
  <c r="I8076" i="13"/>
  <c r="I8077" i="13"/>
  <c r="I8078" i="13"/>
  <c r="I8079" i="13"/>
  <c r="I8080" i="13"/>
  <c r="I8081" i="13"/>
  <c r="I8082" i="13"/>
  <c r="I8083" i="13"/>
  <c r="I8084" i="13"/>
  <c r="I8085" i="13"/>
  <c r="I8086" i="13"/>
  <c r="I8087" i="13"/>
  <c r="I8088" i="13"/>
  <c r="I8089" i="13"/>
  <c r="I8090" i="13"/>
  <c r="I8091" i="13"/>
  <c r="I8092" i="13"/>
  <c r="I8093" i="13"/>
  <c r="I8094" i="13"/>
  <c r="I8095" i="13"/>
  <c r="I8096" i="13"/>
  <c r="I8097" i="13"/>
  <c r="I8098" i="13"/>
  <c r="I8099" i="13"/>
  <c r="I8100" i="13"/>
  <c r="I8101" i="13"/>
  <c r="I8102" i="13"/>
  <c r="I8103" i="13"/>
  <c r="I8104" i="13"/>
  <c r="I8105" i="13"/>
  <c r="I8106" i="13"/>
  <c r="I8107" i="13"/>
  <c r="I8108" i="13"/>
  <c r="I8109" i="13"/>
  <c r="I8110" i="13"/>
  <c r="I8111" i="13"/>
  <c r="I8112" i="13"/>
  <c r="I8113" i="13"/>
  <c r="I8114" i="13"/>
  <c r="I8115" i="13"/>
  <c r="I8116" i="13"/>
  <c r="I8117" i="13"/>
  <c r="I8118" i="13"/>
  <c r="I8119" i="13"/>
  <c r="I8120" i="13"/>
  <c r="I8121" i="13"/>
  <c r="I8122" i="13"/>
  <c r="I8123" i="13"/>
  <c r="I8124" i="13"/>
  <c r="I8125" i="13"/>
  <c r="I8126" i="13"/>
  <c r="I8127" i="13"/>
  <c r="I8128" i="13"/>
  <c r="I8129" i="13"/>
  <c r="I8130" i="13"/>
  <c r="I8131" i="13"/>
  <c r="I8132" i="13"/>
  <c r="I8133" i="13"/>
  <c r="I8134" i="13"/>
  <c r="I8135" i="13"/>
  <c r="I8136" i="13"/>
  <c r="I8137" i="13"/>
  <c r="I8138" i="13"/>
  <c r="I8139" i="13"/>
  <c r="I8140" i="13"/>
  <c r="I8141" i="13"/>
  <c r="I8142" i="13"/>
  <c r="I8143" i="13"/>
  <c r="I8144" i="13"/>
  <c r="I8145" i="13"/>
  <c r="I8146" i="13"/>
  <c r="I8147" i="13"/>
  <c r="I8148" i="13"/>
  <c r="I8149" i="13"/>
  <c r="I8150" i="13"/>
  <c r="I8151" i="13"/>
  <c r="I8152" i="13"/>
  <c r="I8153" i="13"/>
  <c r="I8154" i="13"/>
  <c r="I8155" i="13"/>
  <c r="I8156" i="13"/>
  <c r="I8157" i="13"/>
  <c r="I8158" i="13"/>
  <c r="I8159" i="13"/>
  <c r="I8160" i="13"/>
  <c r="I8161" i="13"/>
  <c r="I8162" i="13"/>
  <c r="I8163" i="13"/>
  <c r="I8164" i="13"/>
  <c r="I8165" i="13"/>
  <c r="I8166" i="13"/>
  <c r="I8167" i="13"/>
  <c r="I8168" i="13"/>
  <c r="I8169" i="13"/>
  <c r="I8170" i="13"/>
  <c r="I8171" i="13"/>
  <c r="I8172" i="13"/>
  <c r="I8173" i="13"/>
  <c r="I8174" i="13"/>
  <c r="I8175" i="13"/>
  <c r="I8176" i="13"/>
  <c r="I8177" i="13"/>
  <c r="I8178" i="13"/>
  <c r="I8179" i="13"/>
  <c r="I8180" i="13"/>
  <c r="I8181" i="13"/>
  <c r="I8182" i="13"/>
  <c r="I8183" i="13"/>
  <c r="I8184" i="13"/>
  <c r="I8185" i="13"/>
  <c r="I8186" i="13"/>
  <c r="I8187" i="13"/>
  <c r="I8188" i="13"/>
  <c r="I8189" i="13"/>
  <c r="I8190" i="13"/>
  <c r="I8191" i="13"/>
  <c r="I8192" i="13"/>
  <c r="I8193" i="13"/>
  <c r="I8194" i="13"/>
  <c r="I8195" i="13"/>
  <c r="I8196" i="13"/>
  <c r="I8197" i="13"/>
  <c r="I8198" i="13"/>
  <c r="I8199" i="13"/>
  <c r="I8200" i="13"/>
  <c r="I8201" i="13"/>
  <c r="I8202" i="13"/>
  <c r="I8203" i="13"/>
  <c r="I8204" i="13"/>
  <c r="I8205" i="13"/>
  <c r="I8206" i="13"/>
  <c r="I8207" i="13"/>
  <c r="I8208" i="13"/>
  <c r="I8209" i="13"/>
  <c r="I8210" i="13"/>
  <c r="I8211" i="13"/>
  <c r="I8212" i="13"/>
  <c r="I8213" i="13"/>
  <c r="I8214" i="13"/>
  <c r="I8215" i="13"/>
  <c r="I8216" i="13"/>
  <c r="I8217" i="13"/>
  <c r="I8218" i="13"/>
  <c r="I8219" i="13"/>
  <c r="I8220" i="13"/>
  <c r="I8221" i="13"/>
  <c r="I8222" i="13"/>
  <c r="I8223" i="13"/>
  <c r="I8224" i="13"/>
  <c r="I8225" i="13"/>
  <c r="I8226" i="13"/>
  <c r="I8227" i="13"/>
  <c r="I8228" i="13"/>
  <c r="I8229" i="13"/>
  <c r="I8230" i="13"/>
  <c r="I8231" i="13"/>
  <c r="I8232" i="13"/>
  <c r="I8233" i="13"/>
  <c r="I8234" i="13"/>
  <c r="I8235" i="13"/>
  <c r="I8236" i="13"/>
  <c r="I8237" i="13"/>
  <c r="I8238" i="13"/>
  <c r="I8239" i="13"/>
  <c r="I8240" i="13"/>
  <c r="I8241" i="13"/>
  <c r="I8242" i="13"/>
  <c r="I8243" i="13"/>
  <c r="I8244" i="13"/>
  <c r="I8245" i="13"/>
  <c r="I8246" i="13"/>
  <c r="I8247" i="13"/>
  <c r="I8248" i="13"/>
  <c r="I8249" i="13"/>
  <c r="I8250" i="13"/>
  <c r="I8251" i="13"/>
  <c r="I8252" i="13"/>
  <c r="I8253" i="13"/>
  <c r="I8254" i="13"/>
  <c r="I8255" i="13"/>
  <c r="I8256" i="13"/>
  <c r="I8257" i="13"/>
  <c r="I8258" i="13"/>
  <c r="I8259" i="13"/>
  <c r="I8260" i="13"/>
  <c r="I8261" i="13"/>
  <c r="I8262" i="13"/>
  <c r="I8263" i="13"/>
  <c r="I8264" i="13"/>
  <c r="I8265" i="13"/>
  <c r="I8266" i="13"/>
  <c r="I8267" i="13"/>
  <c r="I8268" i="13"/>
  <c r="I8269" i="13"/>
  <c r="I8270" i="13"/>
  <c r="I8271" i="13"/>
  <c r="I8272" i="13"/>
  <c r="I8273" i="13"/>
  <c r="I8274" i="13"/>
  <c r="I8275" i="13"/>
  <c r="I8276" i="13"/>
  <c r="I8277" i="13"/>
  <c r="I8278" i="13"/>
  <c r="I8279" i="13"/>
  <c r="I8280" i="13"/>
  <c r="I8281" i="13"/>
  <c r="I8282" i="13"/>
  <c r="I8283" i="13"/>
  <c r="I8284" i="13"/>
  <c r="I8285" i="13"/>
  <c r="I8286" i="13"/>
  <c r="I8287" i="13"/>
  <c r="I8288" i="13"/>
  <c r="I8289" i="13"/>
  <c r="I8290" i="13"/>
  <c r="I8291" i="13"/>
  <c r="I8292" i="13"/>
  <c r="I8293" i="13"/>
  <c r="I8294" i="13"/>
  <c r="I8295" i="13"/>
  <c r="I8296" i="13"/>
  <c r="I8297" i="13"/>
  <c r="I8298" i="13"/>
  <c r="I8299" i="13"/>
  <c r="I8300" i="13"/>
  <c r="I8301" i="13"/>
  <c r="I8302" i="13"/>
  <c r="I8303" i="13"/>
  <c r="I8304" i="13"/>
  <c r="I8305" i="13"/>
  <c r="I8306" i="13"/>
  <c r="I8307" i="13"/>
  <c r="I8308" i="13"/>
  <c r="I8309" i="13"/>
  <c r="I8310" i="13"/>
  <c r="I8311" i="13"/>
  <c r="I8312" i="13"/>
  <c r="I8313" i="13"/>
  <c r="I8314" i="13"/>
  <c r="I8315" i="13"/>
  <c r="I8316" i="13"/>
  <c r="I8317" i="13"/>
  <c r="I8318" i="13"/>
  <c r="I8319" i="13"/>
  <c r="I8320" i="13"/>
  <c r="I8321" i="13"/>
  <c r="I8322" i="13"/>
  <c r="I8323" i="13"/>
  <c r="I8324" i="13"/>
  <c r="I8325" i="13"/>
  <c r="I8326" i="13"/>
  <c r="I8327" i="13"/>
  <c r="I8328" i="13"/>
  <c r="I8329" i="13"/>
  <c r="I8330" i="13"/>
  <c r="I8331" i="13"/>
  <c r="I8332" i="13"/>
  <c r="I8333" i="13"/>
  <c r="I8334" i="13"/>
  <c r="I8335" i="13"/>
  <c r="I8336" i="13"/>
  <c r="I8337" i="13"/>
  <c r="I8338" i="13"/>
  <c r="I8339" i="13"/>
  <c r="I8340" i="13"/>
  <c r="I8341" i="13"/>
  <c r="I8342" i="13"/>
  <c r="I8343" i="13"/>
  <c r="I8344" i="13"/>
  <c r="I8345" i="13"/>
  <c r="I8346" i="13"/>
  <c r="I8347" i="13"/>
  <c r="I8348" i="13"/>
  <c r="I8349" i="13"/>
  <c r="I8350" i="13"/>
  <c r="I8351" i="13"/>
  <c r="I8352" i="13"/>
  <c r="I8353" i="13"/>
  <c r="I8354" i="13"/>
  <c r="I8355" i="13"/>
  <c r="I8356" i="13"/>
  <c r="I8357" i="13"/>
  <c r="I8358" i="13"/>
  <c r="I8359" i="13"/>
  <c r="I8360" i="13"/>
  <c r="I8361" i="13"/>
  <c r="I8362" i="13"/>
  <c r="I8363" i="13"/>
  <c r="I8364" i="13"/>
  <c r="I8365" i="13"/>
  <c r="I8366" i="13"/>
  <c r="I8367" i="13"/>
  <c r="I8368" i="13"/>
  <c r="I8369" i="13"/>
  <c r="I8370" i="13"/>
  <c r="I8371" i="13"/>
  <c r="I8372" i="13"/>
  <c r="I8373" i="13"/>
  <c r="I8374" i="13"/>
  <c r="I8375" i="13"/>
  <c r="I8376" i="13"/>
  <c r="I8377" i="13"/>
  <c r="I8378" i="13"/>
  <c r="I8379" i="13"/>
  <c r="I8380" i="13"/>
  <c r="I8381" i="13"/>
  <c r="I8382" i="13"/>
  <c r="I8383" i="13"/>
  <c r="I8384" i="13"/>
  <c r="I8385" i="13"/>
  <c r="I8386" i="13"/>
  <c r="I8387" i="13"/>
  <c r="I8388" i="13"/>
  <c r="I8389" i="13"/>
  <c r="I8390" i="13"/>
  <c r="I8391" i="13"/>
  <c r="I8392" i="13"/>
  <c r="I8393" i="13"/>
  <c r="I8394" i="13"/>
  <c r="I8395" i="13"/>
  <c r="I8396" i="13"/>
  <c r="I8397" i="13"/>
  <c r="I8398" i="13"/>
  <c r="I8399" i="13"/>
  <c r="I8400" i="13"/>
  <c r="I8401" i="13"/>
  <c r="I8402" i="13"/>
  <c r="I8403" i="13"/>
  <c r="I8404" i="13"/>
  <c r="I8405" i="13"/>
  <c r="I8406" i="13"/>
  <c r="I8407" i="13"/>
  <c r="I8408" i="13"/>
  <c r="I8409" i="13"/>
  <c r="I8410" i="13"/>
  <c r="I8411" i="13"/>
  <c r="I8412" i="13"/>
  <c r="I8413" i="13"/>
  <c r="I8414" i="13"/>
  <c r="I8415" i="13"/>
  <c r="I8416" i="13"/>
  <c r="I8417" i="13"/>
  <c r="I8418" i="13"/>
  <c r="I8419" i="13"/>
  <c r="I8420" i="13"/>
  <c r="I8421" i="13"/>
  <c r="I8422" i="13"/>
  <c r="I8423" i="13"/>
  <c r="I8424" i="13"/>
  <c r="I8425" i="13"/>
  <c r="I8426" i="13"/>
  <c r="I8427" i="13"/>
  <c r="I8428" i="13"/>
  <c r="I8429" i="13"/>
  <c r="I8430" i="13"/>
  <c r="I8431" i="13"/>
  <c r="I8432" i="13"/>
  <c r="I8433" i="13"/>
  <c r="I8434" i="13"/>
  <c r="I8435" i="13"/>
  <c r="I8436" i="13"/>
  <c r="I8437" i="13"/>
  <c r="I8438" i="13"/>
  <c r="I8439" i="13"/>
  <c r="I8440" i="13"/>
  <c r="I8441" i="13"/>
  <c r="I8442" i="13"/>
  <c r="I8443" i="13"/>
  <c r="I8444" i="13"/>
  <c r="I8445" i="13"/>
  <c r="I8446" i="13"/>
  <c r="I8447" i="13"/>
  <c r="I8448" i="13"/>
  <c r="I8449" i="13"/>
  <c r="I8450" i="13"/>
  <c r="I8451" i="13"/>
  <c r="I8452" i="13"/>
  <c r="I8453" i="13"/>
  <c r="I8454" i="13"/>
  <c r="I8455" i="13"/>
  <c r="I8456" i="13"/>
  <c r="I8457" i="13"/>
  <c r="I8458" i="13"/>
  <c r="I8459" i="13"/>
  <c r="I8460" i="13"/>
  <c r="I8461" i="13"/>
  <c r="I8462" i="13"/>
  <c r="I8463" i="13"/>
  <c r="I8464" i="13"/>
  <c r="I8465" i="13"/>
  <c r="I8466" i="13"/>
  <c r="I8467" i="13"/>
  <c r="I8468" i="13"/>
  <c r="I8469" i="13"/>
  <c r="I8470" i="13"/>
  <c r="I8471" i="13"/>
  <c r="I8472" i="13"/>
  <c r="I8473" i="13"/>
  <c r="I8474" i="13"/>
  <c r="I8475" i="13"/>
  <c r="I8476" i="13"/>
  <c r="I8477" i="13"/>
  <c r="I8478" i="13"/>
  <c r="I8479" i="13"/>
  <c r="I8480" i="13"/>
  <c r="I8481" i="13"/>
  <c r="I8482" i="13"/>
  <c r="I8483" i="13"/>
  <c r="I8484" i="13"/>
  <c r="I8485" i="13"/>
  <c r="I8486" i="13"/>
  <c r="I8487" i="13"/>
  <c r="I8488" i="13"/>
  <c r="I8489" i="13"/>
  <c r="I8490" i="13"/>
  <c r="I8491" i="13"/>
  <c r="I8492" i="13"/>
  <c r="I8493" i="13"/>
  <c r="I8494" i="13"/>
  <c r="I8495" i="13"/>
  <c r="I8496" i="13"/>
  <c r="I8497" i="13"/>
  <c r="I8498" i="13"/>
  <c r="I8499" i="13"/>
  <c r="I8500" i="13"/>
  <c r="I8501" i="13"/>
  <c r="I8502" i="13"/>
  <c r="I8503" i="13"/>
  <c r="I8504" i="13"/>
  <c r="I8505" i="13"/>
  <c r="I8506" i="13"/>
  <c r="I8507" i="13"/>
  <c r="I8508" i="13"/>
  <c r="I8509" i="13"/>
  <c r="I8510" i="13"/>
  <c r="I8511" i="13"/>
  <c r="I8512" i="13"/>
  <c r="I8513" i="13"/>
  <c r="I8514" i="13"/>
  <c r="I8515" i="13"/>
  <c r="I8516" i="13"/>
  <c r="I8517" i="13"/>
  <c r="I8518" i="13"/>
  <c r="I8519" i="13"/>
  <c r="I8520" i="13"/>
  <c r="I8521" i="13"/>
  <c r="I8522" i="13"/>
  <c r="I8523" i="13"/>
  <c r="I8524" i="13"/>
  <c r="I8525" i="13"/>
  <c r="I8526" i="13"/>
  <c r="I8527" i="13"/>
  <c r="I8528" i="13"/>
  <c r="I8529" i="13"/>
  <c r="I8530" i="13"/>
  <c r="I8531" i="13"/>
  <c r="I8532" i="13"/>
  <c r="I8533" i="13"/>
  <c r="I8534" i="13"/>
  <c r="I8535" i="13"/>
  <c r="I8536" i="13"/>
  <c r="I8537" i="13"/>
  <c r="I8538" i="13"/>
  <c r="I8539" i="13"/>
  <c r="I8540" i="13"/>
  <c r="I8541" i="13"/>
  <c r="I8542" i="13"/>
  <c r="I8543" i="13"/>
  <c r="I8544" i="13"/>
  <c r="I8545" i="13"/>
  <c r="I8546" i="13"/>
  <c r="I8547" i="13"/>
  <c r="I8548" i="13"/>
  <c r="I8549" i="13"/>
  <c r="I8550" i="13"/>
  <c r="I8551" i="13"/>
  <c r="I8552" i="13"/>
  <c r="I8553" i="13"/>
  <c r="I8554" i="13"/>
  <c r="I8555" i="13"/>
  <c r="I8556" i="13"/>
  <c r="I8557" i="13"/>
  <c r="I8558" i="13"/>
  <c r="I8559" i="13"/>
  <c r="I8560" i="13"/>
  <c r="I8561" i="13"/>
  <c r="I8562" i="13"/>
  <c r="I8563" i="13"/>
  <c r="I8564" i="13"/>
  <c r="I8565" i="13"/>
  <c r="I8566" i="13"/>
  <c r="I8567" i="13"/>
  <c r="I8568" i="13"/>
  <c r="I8569" i="13"/>
  <c r="I8570" i="13"/>
  <c r="I8571" i="13"/>
  <c r="I8572" i="13"/>
  <c r="I8573" i="13"/>
  <c r="I8574" i="13"/>
  <c r="I8575" i="13"/>
  <c r="I8576" i="13"/>
  <c r="I8577" i="13"/>
  <c r="I8578" i="13"/>
  <c r="I8579" i="13"/>
  <c r="I8580" i="13"/>
  <c r="I8581" i="13"/>
  <c r="I8582" i="13"/>
  <c r="I8583" i="13"/>
  <c r="I8584" i="13"/>
  <c r="I8585" i="13"/>
  <c r="I8586" i="13"/>
  <c r="I8587" i="13"/>
  <c r="I8588" i="13"/>
  <c r="I8589" i="13"/>
  <c r="I8590" i="13"/>
  <c r="I8591" i="13"/>
  <c r="I8592" i="13"/>
  <c r="I8593" i="13"/>
  <c r="I8594" i="13"/>
  <c r="I8595" i="13"/>
  <c r="I8596" i="13"/>
  <c r="I8597" i="13"/>
  <c r="I8598" i="13"/>
  <c r="I8599" i="13"/>
  <c r="I8600" i="13"/>
  <c r="I8601" i="13"/>
  <c r="I8602" i="13"/>
  <c r="I8603" i="13"/>
  <c r="I8604" i="13"/>
  <c r="I8605" i="13"/>
  <c r="I8606" i="13"/>
  <c r="I8607" i="13"/>
  <c r="I8608" i="13"/>
  <c r="I8609" i="13"/>
  <c r="I8610" i="13"/>
  <c r="I8611" i="13"/>
  <c r="I8612" i="13"/>
  <c r="I8613" i="13"/>
  <c r="I8614" i="13"/>
  <c r="I8615" i="13"/>
  <c r="I8616" i="13"/>
  <c r="I8617" i="13"/>
  <c r="I8618" i="13"/>
  <c r="I8619" i="13"/>
  <c r="I8620" i="13"/>
  <c r="I8621" i="13"/>
  <c r="I8622" i="13"/>
  <c r="I8623" i="13"/>
  <c r="I8624" i="13"/>
  <c r="I8625" i="13"/>
  <c r="I8626" i="13"/>
  <c r="I8627" i="13"/>
  <c r="I8628" i="13"/>
  <c r="I8629" i="13"/>
  <c r="I8630" i="13"/>
  <c r="I8631" i="13"/>
  <c r="I8632" i="13"/>
  <c r="I8633" i="13"/>
  <c r="I8634" i="13"/>
  <c r="I8635" i="13"/>
  <c r="I8636" i="13"/>
  <c r="I8637" i="13"/>
  <c r="I8638" i="13"/>
  <c r="I8639" i="13"/>
  <c r="I8640" i="13"/>
  <c r="I8641" i="13"/>
  <c r="I8642" i="13"/>
  <c r="I8643" i="13"/>
  <c r="I8644" i="13"/>
  <c r="I8645" i="13"/>
  <c r="I8646" i="13"/>
  <c r="I8647" i="13"/>
  <c r="I8648" i="13"/>
  <c r="I8649" i="13"/>
  <c r="I8650" i="13"/>
  <c r="I8651" i="13"/>
  <c r="I8652" i="13"/>
  <c r="I8653" i="13"/>
  <c r="I8654" i="13"/>
  <c r="I8655" i="13"/>
  <c r="I8656" i="13"/>
  <c r="I8657" i="13"/>
  <c r="I8658" i="13"/>
  <c r="I8659" i="13"/>
  <c r="I8660" i="13"/>
  <c r="I8661" i="13"/>
  <c r="I8662" i="13"/>
  <c r="I8663" i="13"/>
  <c r="I8664" i="13"/>
  <c r="I8665" i="13"/>
  <c r="I8666" i="13"/>
  <c r="I8667" i="13"/>
  <c r="I8668" i="13"/>
  <c r="I8669" i="13"/>
  <c r="I8670" i="13"/>
  <c r="I8671" i="13"/>
  <c r="I8672" i="13"/>
  <c r="I8673" i="13"/>
  <c r="I8674" i="13"/>
  <c r="I8675" i="13"/>
  <c r="I8676" i="13"/>
  <c r="I8677" i="13"/>
  <c r="I8678" i="13"/>
  <c r="I8679" i="13"/>
  <c r="I8680" i="13"/>
  <c r="I8681" i="13"/>
  <c r="I8682" i="13"/>
  <c r="I8683" i="13"/>
  <c r="I8684" i="13"/>
  <c r="I8685" i="13"/>
  <c r="I8686" i="13"/>
  <c r="I8687" i="13"/>
  <c r="I8688" i="13"/>
  <c r="I8689" i="13"/>
  <c r="I8690" i="13"/>
  <c r="I8691" i="13"/>
  <c r="I8692" i="13"/>
  <c r="I8693" i="13"/>
  <c r="I8694" i="13"/>
  <c r="I8695" i="13"/>
  <c r="I8696" i="13"/>
  <c r="I8697" i="13"/>
  <c r="I8698" i="13"/>
  <c r="I8699" i="13"/>
  <c r="I8700" i="13"/>
  <c r="I8701" i="13"/>
  <c r="I8702" i="13"/>
  <c r="I8703" i="13"/>
  <c r="I8704" i="13"/>
  <c r="I8705" i="13"/>
  <c r="I8706" i="13"/>
  <c r="I8707" i="13"/>
  <c r="I8708" i="13"/>
  <c r="I8709" i="13"/>
  <c r="I8710" i="13"/>
  <c r="I8711" i="13"/>
  <c r="I8712" i="13"/>
  <c r="I8713" i="13"/>
  <c r="I8714" i="13"/>
  <c r="I8715" i="13"/>
  <c r="I8716" i="13"/>
  <c r="I8717" i="13"/>
  <c r="I8718" i="13"/>
  <c r="I8719" i="13"/>
  <c r="I8720" i="13"/>
  <c r="I8721" i="13"/>
  <c r="I8722" i="13"/>
  <c r="I8723" i="13"/>
  <c r="I8724" i="13"/>
  <c r="I8725" i="13"/>
  <c r="I8726" i="13"/>
  <c r="I8727" i="13"/>
  <c r="I8728" i="13"/>
  <c r="I8729" i="13"/>
  <c r="I8730" i="13"/>
  <c r="I8731" i="13"/>
  <c r="I8732" i="13"/>
  <c r="I8733" i="13"/>
  <c r="I8734" i="13"/>
  <c r="I8735" i="13"/>
  <c r="I8736" i="13"/>
  <c r="I8737" i="13"/>
  <c r="I8738" i="13"/>
  <c r="I8739" i="13"/>
  <c r="I8740" i="13"/>
  <c r="I8741" i="13"/>
  <c r="I8742" i="13"/>
  <c r="I8743" i="13"/>
  <c r="I8744" i="13"/>
  <c r="I8745" i="13"/>
  <c r="I8746" i="13"/>
  <c r="I8747" i="13"/>
  <c r="I8748" i="13"/>
  <c r="I8749" i="13"/>
  <c r="I8750" i="13"/>
  <c r="I8751" i="13"/>
  <c r="I8752" i="13"/>
  <c r="I8753" i="13"/>
  <c r="I8754" i="13"/>
  <c r="I8755" i="13"/>
  <c r="I8756" i="13"/>
  <c r="I8757" i="13"/>
  <c r="I8758" i="13"/>
  <c r="I8759" i="13"/>
  <c r="I8760" i="13"/>
  <c r="I8761" i="13"/>
  <c r="I8762" i="13"/>
  <c r="I8763" i="13"/>
  <c r="I8764" i="13"/>
  <c r="I8765" i="13"/>
  <c r="I8766" i="13"/>
  <c r="I8767" i="13"/>
  <c r="I8768" i="13"/>
  <c r="I8769" i="13"/>
  <c r="I8770" i="13"/>
  <c r="I8771" i="13"/>
  <c r="I8772" i="13"/>
  <c r="I8773" i="13"/>
  <c r="I8774" i="13"/>
  <c r="I8775" i="13"/>
  <c r="I8776" i="13"/>
  <c r="I8777" i="13"/>
  <c r="I8778" i="13"/>
  <c r="I8779" i="13"/>
  <c r="I8780" i="13"/>
  <c r="I8781" i="13"/>
  <c r="I8782" i="13"/>
  <c r="I8783" i="13"/>
  <c r="I8784" i="13"/>
  <c r="I8785" i="13"/>
  <c r="I8786" i="13"/>
  <c r="I8787" i="13"/>
  <c r="I8788" i="13"/>
  <c r="I8789" i="13"/>
  <c r="I8790" i="13"/>
  <c r="I8791" i="13"/>
  <c r="I8792" i="13"/>
  <c r="I8793" i="13"/>
  <c r="I8794" i="13"/>
  <c r="I8795" i="13"/>
  <c r="I8796" i="13"/>
  <c r="I8797" i="13"/>
  <c r="I8798" i="13"/>
  <c r="I8799" i="13"/>
  <c r="I8800" i="13"/>
  <c r="I8801" i="13"/>
  <c r="I8802" i="13"/>
  <c r="I8803" i="13"/>
  <c r="I8804" i="13"/>
  <c r="I8805" i="13"/>
  <c r="I8806" i="13"/>
  <c r="I8807" i="13"/>
  <c r="I8808" i="13"/>
  <c r="I8809" i="13"/>
  <c r="I8810" i="13"/>
  <c r="I8811" i="13"/>
  <c r="I8812" i="13"/>
  <c r="I8813" i="13"/>
  <c r="I8814" i="13"/>
  <c r="I8815" i="13"/>
  <c r="I8816" i="13"/>
  <c r="I8817" i="13"/>
  <c r="I8818" i="13"/>
  <c r="I8819" i="13"/>
  <c r="I8820" i="13"/>
  <c r="I8821" i="13"/>
  <c r="I8822" i="13"/>
  <c r="I8823" i="13"/>
  <c r="I8824" i="13"/>
  <c r="I8825" i="13"/>
  <c r="I8826" i="13"/>
  <c r="I8827" i="13"/>
  <c r="I8828" i="13"/>
  <c r="I8829" i="13"/>
  <c r="I8830" i="13"/>
  <c r="I8831" i="13"/>
  <c r="I8832" i="13"/>
  <c r="I8833" i="13"/>
  <c r="I8834" i="13"/>
  <c r="I8835" i="13"/>
  <c r="I8836" i="13"/>
  <c r="I8837" i="13"/>
  <c r="I8838" i="13"/>
  <c r="I8839" i="13"/>
  <c r="I8840" i="13"/>
  <c r="I8841" i="13"/>
  <c r="I8842" i="13"/>
  <c r="I8843" i="13"/>
  <c r="I8844" i="13"/>
  <c r="I8845" i="13"/>
  <c r="I8846" i="13"/>
  <c r="I8847" i="13"/>
  <c r="I8848" i="13"/>
  <c r="I8849" i="13"/>
  <c r="I8850" i="13"/>
  <c r="I8851" i="13"/>
  <c r="I8852" i="13"/>
  <c r="I8853" i="13"/>
  <c r="I8854" i="13"/>
  <c r="I8855" i="13"/>
  <c r="I8856" i="13"/>
  <c r="I8857" i="13"/>
  <c r="I8858" i="13"/>
  <c r="I8859" i="13"/>
  <c r="I8860" i="13"/>
  <c r="I8861" i="13"/>
  <c r="I8862" i="13"/>
  <c r="I8863" i="13"/>
  <c r="I8864" i="13"/>
  <c r="I8865" i="13"/>
  <c r="I8866" i="13"/>
  <c r="I8867" i="13"/>
  <c r="I8868" i="13"/>
  <c r="I8869" i="13"/>
  <c r="I8870" i="13"/>
  <c r="I8871" i="13"/>
  <c r="I8872" i="13"/>
  <c r="I8873" i="13"/>
  <c r="I8874" i="13"/>
  <c r="I8875" i="13"/>
  <c r="I8876" i="13"/>
  <c r="I8877" i="13"/>
  <c r="I8878" i="13"/>
  <c r="I8879" i="13"/>
  <c r="I8880" i="13"/>
  <c r="I8881" i="13"/>
  <c r="I8882" i="13"/>
  <c r="I8883" i="13"/>
  <c r="I8884" i="13"/>
  <c r="I8885" i="13"/>
  <c r="I8886" i="13"/>
  <c r="I8887" i="13"/>
  <c r="I8888" i="13"/>
  <c r="I8889" i="13"/>
  <c r="I8890" i="13"/>
  <c r="I8891" i="13"/>
  <c r="I8892" i="13"/>
  <c r="I8893" i="13"/>
  <c r="I8894" i="13"/>
  <c r="I8895" i="13"/>
  <c r="I8896" i="13"/>
  <c r="I8897" i="13"/>
  <c r="I8898" i="13"/>
  <c r="I8899" i="13"/>
  <c r="I8900" i="13"/>
  <c r="I8901" i="13"/>
  <c r="I8902" i="13"/>
  <c r="I8903" i="13"/>
  <c r="I8904" i="13"/>
  <c r="I8905" i="13"/>
  <c r="I8906" i="13"/>
  <c r="I8907" i="13"/>
  <c r="I8908" i="13"/>
  <c r="I8909" i="13"/>
  <c r="I8910" i="13"/>
  <c r="I8911" i="13"/>
  <c r="I8912" i="13"/>
  <c r="I8913" i="13"/>
  <c r="I8914" i="13"/>
  <c r="I8915" i="13"/>
  <c r="I8916" i="13"/>
  <c r="I8917" i="13"/>
  <c r="I8918" i="13"/>
  <c r="I8919" i="13"/>
  <c r="I8920" i="13"/>
  <c r="I8921" i="13"/>
  <c r="I8922" i="13"/>
  <c r="I8923" i="13"/>
  <c r="I8924" i="13"/>
  <c r="I8925" i="13"/>
  <c r="I8926" i="13"/>
  <c r="I8927" i="13"/>
  <c r="I8928" i="13"/>
  <c r="I8929" i="13"/>
  <c r="I8930" i="13"/>
  <c r="I8931" i="13"/>
  <c r="I8932" i="13"/>
  <c r="I8933" i="13"/>
  <c r="I8934" i="13"/>
  <c r="I8935" i="13"/>
  <c r="I8936" i="13"/>
  <c r="I8937" i="13"/>
  <c r="I8938" i="13"/>
  <c r="I8939" i="13"/>
  <c r="I8940" i="13"/>
  <c r="I8941" i="13"/>
  <c r="I8942" i="13"/>
  <c r="I8943" i="13"/>
  <c r="I8944" i="13"/>
  <c r="I8945" i="13"/>
  <c r="I8946" i="13"/>
  <c r="I8947" i="13"/>
  <c r="I8948" i="13"/>
  <c r="I8949" i="13"/>
  <c r="I8950" i="13"/>
  <c r="I8951" i="13"/>
  <c r="I8952" i="13"/>
  <c r="I8953" i="13"/>
  <c r="I8954" i="13"/>
  <c r="I8955" i="13"/>
  <c r="I8956" i="13"/>
  <c r="I8957" i="13"/>
  <c r="I8958" i="13"/>
  <c r="I8959" i="13"/>
  <c r="I8960" i="13"/>
  <c r="I8961" i="13"/>
  <c r="I8962" i="13"/>
  <c r="I8963" i="13"/>
  <c r="I8964" i="13"/>
  <c r="I8965" i="13"/>
  <c r="I8966" i="13"/>
  <c r="I8967" i="13"/>
  <c r="I8968" i="13"/>
  <c r="I8969" i="13"/>
  <c r="I8970" i="13"/>
  <c r="I8971" i="13"/>
  <c r="I8972" i="13"/>
  <c r="I8973" i="13"/>
  <c r="I8974" i="13"/>
  <c r="I8975" i="13"/>
  <c r="I8976" i="13"/>
  <c r="I8977" i="13"/>
  <c r="I8978" i="13"/>
  <c r="I8979" i="13"/>
  <c r="I8980" i="13"/>
  <c r="I8981" i="13"/>
  <c r="I8982" i="13"/>
  <c r="I8983" i="13"/>
  <c r="I8984" i="13"/>
  <c r="I8985" i="13"/>
  <c r="I8986" i="13"/>
  <c r="I8987" i="13"/>
  <c r="I8988" i="13"/>
  <c r="I8989" i="13"/>
  <c r="I8990" i="13"/>
  <c r="I8991" i="13"/>
  <c r="I8992" i="13"/>
  <c r="I8993" i="13"/>
  <c r="I8994" i="13"/>
  <c r="I8995" i="13"/>
  <c r="I8996" i="13"/>
  <c r="I8997" i="13"/>
  <c r="I8998" i="13"/>
  <c r="I8999" i="13"/>
  <c r="I9000" i="13"/>
  <c r="I9001" i="13"/>
  <c r="I9002" i="13"/>
  <c r="I9003" i="13"/>
  <c r="I9004" i="13"/>
  <c r="I9005" i="13"/>
  <c r="I9006" i="13"/>
  <c r="I9007" i="13"/>
  <c r="I9008" i="13"/>
  <c r="I9009" i="13"/>
  <c r="I9010" i="13"/>
  <c r="I9011" i="13"/>
  <c r="I9012" i="13"/>
  <c r="I9013" i="13"/>
  <c r="I9014" i="13"/>
  <c r="I9015" i="13"/>
  <c r="I9016" i="13"/>
  <c r="I9017" i="13"/>
  <c r="I9018" i="13"/>
  <c r="I9019" i="13"/>
  <c r="I9020" i="13"/>
  <c r="I9021" i="13"/>
  <c r="I9022" i="13"/>
  <c r="I9023" i="13"/>
  <c r="I9024" i="13"/>
  <c r="I9025" i="13"/>
  <c r="I9026" i="13"/>
  <c r="I9027" i="13"/>
  <c r="I9028" i="13"/>
  <c r="I9029" i="13"/>
  <c r="I9030" i="13"/>
  <c r="I9031" i="13"/>
  <c r="I9032" i="13"/>
  <c r="I9033" i="13"/>
  <c r="I9034" i="13"/>
  <c r="I9035" i="13"/>
  <c r="I9036" i="13"/>
  <c r="I9037" i="13"/>
  <c r="I9038" i="13"/>
  <c r="I9039" i="13"/>
  <c r="I9040" i="13"/>
  <c r="I9041" i="13"/>
  <c r="I9042" i="13"/>
  <c r="I9043" i="13"/>
  <c r="I9044" i="13"/>
  <c r="I9045" i="13"/>
  <c r="I9046" i="13"/>
  <c r="I9047" i="13"/>
  <c r="I9048" i="13"/>
  <c r="I9049" i="13"/>
  <c r="I9050" i="13"/>
  <c r="I9051" i="13"/>
  <c r="I9052" i="13"/>
  <c r="I9053" i="13"/>
  <c r="I9054" i="13"/>
  <c r="I9055" i="13"/>
  <c r="I9056" i="13"/>
  <c r="I9057" i="13"/>
  <c r="I9058" i="13"/>
  <c r="I9059" i="13"/>
  <c r="I9060" i="13"/>
  <c r="I9061" i="13"/>
  <c r="I9062" i="13"/>
  <c r="I9063" i="13"/>
  <c r="I9064" i="13"/>
  <c r="I9065" i="13"/>
  <c r="I9066" i="13"/>
  <c r="I9067" i="13"/>
  <c r="I9068" i="13"/>
  <c r="I9069" i="13"/>
  <c r="I9070" i="13"/>
  <c r="I9071" i="13"/>
  <c r="I9072" i="13"/>
  <c r="I9073" i="13"/>
  <c r="I9074" i="13"/>
  <c r="I9075" i="13"/>
  <c r="I9076" i="13"/>
  <c r="I9077" i="13"/>
  <c r="I9078" i="13"/>
  <c r="I9079" i="13"/>
  <c r="I9080" i="13"/>
  <c r="I9081" i="13"/>
  <c r="I9082" i="13"/>
  <c r="I9083" i="13"/>
  <c r="I9084" i="13"/>
  <c r="I9085" i="13"/>
  <c r="I9086" i="13"/>
  <c r="I9087" i="13"/>
  <c r="I9088" i="13"/>
  <c r="I9089" i="13"/>
  <c r="I9090" i="13"/>
  <c r="I9091" i="13"/>
  <c r="I9092" i="13"/>
  <c r="I9093" i="13"/>
  <c r="I9094" i="13"/>
  <c r="I9095" i="13"/>
  <c r="I9096" i="13"/>
  <c r="I9097" i="13"/>
  <c r="I9098" i="13"/>
  <c r="I9099" i="13"/>
  <c r="I9100" i="13"/>
  <c r="I9101" i="13"/>
  <c r="I9102" i="13"/>
  <c r="I9103" i="13"/>
  <c r="I9104" i="13"/>
  <c r="I9105" i="13"/>
  <c r="I9106" i="13"/>
  <c r="I9107" i="13"/>
  <c r="I9108" i="13"/>
  <c r="I9109" i="13"/>
  <c r="I9110" i="13"/>
  <c r="I9111" i="13"/>
  <c r="I9112" i="13"/>
  <c r="I9113" i="13"/>
  <c r="I9114" i="13"/>
  <c r="I9115" i="13"/>
  <c r="I9116" i="13"/>
  <c r="I9117" i="13"/>
  <c r="I9118" i="13"/>
  <c r="I9119" i="13"/>
  <c r="I9120" i="13"/>
  <c r="I9121" i="13"/>
  <c r="I9122" i="13"/>
  <c r="I9123" i="13"/>
  <c r="I9124" i="13"/>
  <c r="I9125" i="13"/>
  <c r="I9126" i="13"/>
  <c r="I9127" i="13"/>
  <c r="I9128" i="13"/>
  <c r="I9129" i="13"/>
  <c r="I9130" i="13"/>
  <c r="I9131" i="13"/>
  <c r="I9132" i="13"/>
  <c r="I9133" i="13"/>
  <c r="I9134" i="13"/>
  <c r="I9135" i="13"/>
  <c r="I9136" i="13"/>
  <c r="I9137" i="13"/>
  <c r="I9138" i="13"/>
  <c r="I9139" i="13"/>
  <c r="I9140" i="13"/>
  <c r="I9141" i="13"/>
  <c r="I9142" i="13"/>
  <c r="I9143" i="13"/>
  <c r="I9144" i="13"/>
  <c r="I9145" i="13"/>
  <c r="I9146" i="13"/>
  <c r="I9147" i="13"/>
  <c r="I9148" i="13"/>
  <c r="I9149" i="13"/>
  <c r="I9150" i="13"/>
  <c r="I9151" i="13"/>
  <c r="I9152" i="13"/>
  <c r="I9153" i="13"/>
  <c r="I9154" i="13"/>
  <c r="I9155" i="13"/>
  <c r="I9156" i="13"/>
  <c r="I9157" i="13"/>
  <c r="I9158" i="13"/>
  <c r="I9159" i="13"/>
  <c r="I9160" i="13"/>
  <c r="I9161" i="13"/>
  <c r="I9162" i="13"/>
  <c r="I9163" i="13"/>
  <c r="I9164" i="13"/>
  <c r="I9165" i="13"/>
  <c r="I9166" i="13"/>
  <c r="I9167" i="13"/>
  <c r="I9168" i="13"/>
  <c r="I9169" i="13"/>
  <c r="I9170" i="13"/>
  <c r="I9171" i="13"/>
  <c r="I9172" i="13"/>
  <c r="I9173" i="13"/>
  <c r="I9174" i="13"/>
  <c r="I9175" i="13"/>
  <c r="I9176" i="13"/>
  <c r="I9177" i="13"/>
  <c r="I9178" i="13"/>
  <c r="I9179" i="13"/>
  <c r="I9180" i="13"/>
  <c r="I9181" i="13"/>
  <c r="I9182" i="13"/>
  <c r="I9183" i="13"/>
  <c r="I9184" i="13"/>
  <c r="I9185" i="13"/>
  <c r="I9186" i="13"/>
  <c r="I9187" i="13"/>
  <c r="I9188" i="13"/>
  <c r="I9189" i="13"/>
  <c r="I9190" i="13"/>
  <c r="I9191" i="13"/>
  <c r="I9192" i="13"/>
  <c r="I9193" i="13"/>
  <c r="I9194" i="13"/>
  <c r="I9195" i="13"/>
  <c r="I9196" i="13"/>
  <c r="I9197" i="13"/>
  <c r="I9198" i="13"/>
  <c r="I9199" i="13"/>
  <c r="I9200" i="13"/>
  <c r="I9201" i="13"/>
  <c r="I9202" i="13"/>
  <c r="I9203" i="13"/>
  <c r="I9204" i="13"/>
  <c r="I9205" i="13"/>
  <c r="I9206" i="13"/>
  <c r="I9207" i="13"/>
  <c r="I9208" i="13"/>
  <c r="I9209" i="13"/>
  <c r="I9210" i="13"/>
  <c r="I9211" i="13"/>
  <c r="I9212" i="13"/>
  <c r="I9213" i="13"/>
  <c r="I9214" i="13"/>
  <c r="I9215" i="13"/>
  <c r="I9216" i="13"/>
  <c r="I9217" i="13"/>
  <c r="I9218" i="13"/>
  <c r="I9219" i="13"/>
  <c r="I9220" i="13"/>
  <c r="I9221" i="13"/>
  <c r="I9222" i="13"/>
  <c r="I9223" i="13"/>
  <c r="I9224" i="13"/>
  <c r="I9225" i="13"/>
  <c r="I9226" i="13"/>
  <c r="I9227" i="13"/>
  <c r="I9228" i="13"/>
  <c r="I9229" i="13"/>
  <c r="I9230" i="13"/>
  <c r="I9231" i="13"/>
  <c r="I9232" i="13"/>
  <c r="I9233" i="13"/>
  <c r="I9234" i="13"/>
  <c r="I9235" i="13"/>
  <c r="I9236" i="13"/>
  <c r="I9237" i="13"/>
  <c r="I9238" i="13"/>
  <c r="I9239" i="13"/>
  <c r="I9240" i="13"/>
  <c r="I9241" i="13"/>
  <c r="I9242" i="13"/>
  <c r="I9243" i="13"/>
  <c r="I9244" i="13"/>
  <c r="I9245" i="13"/>
  <c r="I9246" i="13"/>
  <c r="I9247" i="13"/>
  <c r="I9248" i="13"/>
  <c r="I9249" i="13"/>
  <c r="I9250" i="13"/>
  <c r="I9251" i="13"/>
  <c r="I9252" i="13"/>
  <c r="I9253" i="13"/>
  <c r="I9254" i="13"/>
  <c r="I9255" i="13"/>
  <c r="I9256" i="13"/>
  <c r="I9257" i="13"/>
  <c r="I9258" i="13"/>
  <c r="I9259" i="13"/>
  <c r="I9260" i="13"/>
  <c r="I9261" i="13"/>
  <c r="I9262" i="13"/>
  <c r="I9263" i="13"/>
  <c r="I9264" i="13"/>
  <c r="I9265" i="13"/>
  <c r="I9266" i="13"/>
  <c r="I9267" i="13"/>
  <c r="I9268" i="13"/>
  <c r="I9269" i="13"/>
  <c r="I9270" i="13"/>
  <c r="I9271" i="13"/>
  <c r="I9272" i="13"/>
  <c r="I9273" i="13"/>
  <c r="I9274" i="13"/>
  <c r="I9275" i="13"/>
  <c r="I9276" i="13"/>
  <c r="I9277" i="13"/>
  <c r="I9278" i="13"/>
  <c r="I9279" i="13"/>
  <c r="I9280" i="13"/>
  <c r="I9281" i="13"/>
  <c r="I9282" i="13"/>
  <c r="I9283" i="13"/>
  <c r="I9284" i="13"/>
  <c r="I9285" i="13"/>
  <c r="I9286" i="13"/>
  <c r="I9287" i="13"/>
  <c r="I9288" i="13"/>
  <c r="I9289" i="13"/>
  <c r="I9290" i="13"/>
  <c r="I9291" i="13"/>
  <c r="I9292" i="13"/>
  <c r="I9293" i="13"/>
  <c r="I9294" i="13"/>
  <c r="I9295" i="13"/>
  <c r="I9296" i="13"/>
  <c r="I9297" i="13"/>
  <c r="I9298" i="13"/>
  <c r="I9299" i="13"/>
  <c r="I9300" i="13"/>
  <c r="I9301" i="13"/>
  <c r="I9302" i="13"/>
  <c r="I9303" i="13"/>
  <c r="I9304" i="13"/>
  <c r="I9305" i="13"/>
  <c r="I9306" i="13"/>
  <c r="I9307" i="13"/>
  <c r="I9308" i="13"/>
  <c r="I9309" i="13"/>
  <c r="I9310" i="13"/>
  <c r="I9311" i="13"/>
  <c r="I9312" i="13"/>
  <c r="I9313" i="13"/>
  <c r="I9314" i="13"/>
  <c r="I9315" i="13"/>
  <c r="I9316" i="13"/>
  <c r="I9317" i="13"/>
  <c r="I9318" i="13"/>
  <c r="I9319" i="13"/>
  <c r="I9320" i="13"/>
  <c r="I9321" i="13"/>
  <c r="I9322" i="13"/>
  <c r="I9323" i="13"/>
  <c r="I9324" i="13"/>
  <c r="I9325" i="13"/>
  <c r="I9326" i="13"/>
  <c r="I9327" i="13"/>
  <c r="I9328" i="13"/>
  <c r="I9329" i="13"/>
  <c r="I9330" i="13"/>
  <c r="I9331" i="13"/>
  <c r="I9332" i="13"/>
  <c r="I9333" i="13"/>
  <c r="I9334" i="13"/>
  <c r="I9335" i="13"/>
  <c r="I9336" i="13"/>
  <c r="I9337" i="13"/>
  <c r="I9338" i="13"/>
  <c r="I9339" i="13"/>
  <c r="I9340" i="13"/>
  <c r="I9341" i="13"/>
  <c r="I9342" i="13"/>
  <c r="I9343" i="13"/>
  <c r="I9344" i="13"/>
  <c r="I9345" i="13"/>
  <c r="I9346" i="13"/>
  <c r="I9347" i="13"/>
  <c r="I9348" i="13"/>
  <c r="I9349" i="13"/>
  <c r="I9350" i="13"/>
  <c r="I9351" i="13"/>
  <c r="I9352" i="13"/>
  <c r="I9353" i="13"/>
  <c r="I9354" i="13"/>
  <c r="I9355" i="13"/>
  <c r="I9356" i="13"/>
  <c r="I9357" i="13"/>
  <c r="I9358" i="13"/>
  <c r="I9359" i="13"/>
  <c r="I9360" i="13"/>
  <c r="I9361" i="13"/>
  <c r="I9362" i="13"/>
  <c r="I9363" i="13"/>
  <c r="I9364" i="13"/>
  <c r="I9365" i="13"/>
  <c r="I9366" i="13"/>
  <c r="I9367" i="13"/>
  <c r="I9368" i="13"/>
  <c r="I9369" i="13"/>
  <c r="I9370" i="13"/>
  <c r="I9371" i="13"/>
  <c r="I9372" i="13"/>
  <c r="I9373" i="13"/>
  <c r="I9374" i="13"/>
  <c r="I9375" i="13"/>
  <c r="I9376" i="13"/>
  <c r="I9377" i="13"/>
  <c r="I9378" i="13"/>
  <c r="I9379" i="13"/>
  <c r="I9380" i="13"/>
  <c r="I9381" i="13"/>
  <c r="I9382" i="13"/>
  <c r="I9383" i="13"/>
  <c r="I9384" i="13"/>
  <c r="I9385" i="13"/>
  <c r="I9386" i="13"/>
  <c r="I9387" i="13"/>
  <c r="I9388" i="13"/>
  <c r="I9389" i="13"/>
  <c r="I9390" i="13"/>
  <c r="I9391" i="13"/>
  <c r="I9392" i="13"/>
  <c r="I9393" i="13"/>
  <c r="I9394" i="13"/>
  <c r="I9395" i="13"/>
  <c r="I9396" i="13"/>
  <c r="I9397" i="13"/>
  <c r="I9398" i="13"/>
  <c r="I9399" i="13"/>
  <c r="I9400" i="13"/>
  <c r="I9401" i="13"/>
  <c r="I9402" i="13"/>
  <c r="I9403" i="13"/>
  <c r="I9404" i="13"/>
  <c r="I9405" i="13"/>
  <c r="I9406" i="13"/>
  <c r="I9407" i="13"/>
  <c r="I9408" i="13"/>
  <c r="I9409" i="13"/>
  <c r="I9410" i="13"/>
  <c r="I9411" i="13"/>
  <c r="I9412" i="13"/>
  <c r="I9413" i="13"/>
  <c r="I9414" i="13"/>
  <c r="I9415" i="13"/>
  <c r="I9416" i="13"/>
  <c r="I9417" i="13"/>
  <c r="I9418" i="13"/>
  <c r="I9419" i="13"/>
  <c r="I9420" i="13"/>
  <c r="I9421" i="13"/>
  <c r="I9422" i="13"/>
  <c r="I9423" i="13"/>
  <c r="I9424" i="13"/>
  <c r="I9425" i="13"/>
  <c r="I9426" i="13"/>
  <c r="I9427" i="13"/>
  <c r="I9428" i="13"/>
  <c r="I9429" i="13"/>
  <c r="I9430" i="13"/>
  <c r="I9431" i="13"/>
  <c r="I9432" i="13"/>
  <c r="I9433" i="13"/>
  <c r="I9434" i="13"/>
  <c r="I9435" i="13"/>
  <c r="I9436" i="13"/>
  <c r="I9437" i="13"/>
  <c r="I9438" i="13"/>
  <c r="I9439" i="13"/>
  <c r="I9440" i="13"/>
  <c r="I9441" i="13"/>
  <c r="I9442" i="13"/>
  <c r="I9443" i="13"/>
  <c r="I9444" i="13"/>
  <c r="I9445" i="13"/>
  <c r="I9446" i="13"/>
  <c r="I9447" i="13"/>
  <c r="I9448" i="13"/>
  <c r="I9449" i="13"/>
  <c r="I9450" i="13"/>
  <c r="I9451" i="13"/>
  <c r="I9452" i="13"/>
  <c r="I9453" i="13"/>
  <c r="I9454" i="13"/>
  <c r="I9455" i="13"/>
  <c r="I9456" i="13"/>
  <c r="I9457" i="13"/>
  <c r="I9458" i="13"/>
  <c r="I9459" i="13"/>
  <c r="I9460" i="13"/>
  <c r="I9461" i="13"/>
  <c r="I9462" i="13"/>
  <c r="I9463" i="13"/>
  <c r="I9464" i="13"/>
  <c r="I9465" i="13"/>
  <c r="I9466" i="13"/>
  <c r="I9467" i="13"/>
  <c r="I9468" i="13"/>
  <c r="I9469" i="13"/>
  <c r="I9470" i="13"/>
  <c r="I9471" i="13"/>
  <c r="I9472" i="13"/>
  <c r="I9473" i="13"/>
  <c r="I9474" i="13"/>
  <c r="I9475" i="13"/>
  <c r="I9476" i="13"/>
  <c r="I9477" i="13"/>
  <c r="I9478" i="13"/>
  <c r="I9479" i="13"/>
  <c r="I9480" i="13"/>
  <c r="I9481" i="13"/>
  <c r="I9482" i="13"/>
  <c r="I9483" i="13"/>
  <c r="I9484" i="13"/>
  <c r="I9485" i="13"/>
  <c r="I9486" i="13"/>
  <c r="I9487" i="13"/>
  <c r="I9488" i="13"/>
  <c r="I9489" i="13"/>
  <c r="I9490" i="13"/>
  <c r="I9491" i="13"/>
  <c r="I9492" i="13"/>
  <c r="I9493" i="13"/>
  <c r="I9494" i="13"/>
  <c r="I9495" i="13"/>
  <c r="I9496" i="13"/>
  <c r="I9497" i="13"/>
  <c r="I9498" i="13"/>
  <c r="I9499" i="13"/>
  <c r="I9500" i="13"/>
  <c r="I9501" i="13"/>
  <c r="I9502" i="13"/>
  <c r="I9503" i="13"/>
  <c r="I9504" i="13"/>
  <c r="I9505" i="13"/>
  <c r="I9506" i="13"/>
  <c r="I9507" i="13"/>
  <c r="I9508" i="13"/>
  <c r="I9509" i="13"/>
  <c r="I9510" i="13"/>
  <c r="I9511" i="13"/>
  <c r="I9512" i="13"/>
  <c r="I9513" i="13"/>
  <c r="I9514" i="13"/>
  <c r="I9515" i="13"/>
  <c r="I9516" i="13"/>
  <c r="I9517" i="13"/>
  <c r="I9518" i="13"/>
  <c r="I9519" i="13"/>
  <c r="I9520" i="13"/>
  <c r="I9521" i="13"/>
  <c r="I9522" i="13"/>
  <c r="I9523" i="13"/>
  <c r="I9524" i="13"/>
  <c r="I9525" i="13"/>
  <c r="I9526" i="13"/>
  <c r="I9527" i="13"/>
  <c r="I9528" i="13"/>
  <c r="I9529" i="13"/>
  <c r="I9530" i="13"/>
  <c r="I9531" i="13"/>
  <c r="I9532" i="13"/>
  <c r="I9533" i="13"/>
  <c r="I9534" i="13"/>
  <c r="I9535" i="13"/>
  <c r="I9536" i="13"/>
  <c r="I9537" i="13"/>
  <c r="I9538" i="13"/>
  <c r="I9539" i="13"/>
  <c r="I9540" i="13"/>
  <c r="I9541" i="13"/>
  <c r="I9542" i="13"/>
  <c r="I9543" i="13"/>
  <c r="I9544" i="13"/>
  <c r="I9545" i="13"/>
  <c r="I9546" i="13"/>
  <c r="I9547" i="13"/>
  <c r="I9548" i="13"/>
  <c r="I9549" i="13"/>
  <c r="I9550" i="13"/>
  <c r="I9551" i="13"/>
  <c r="I9552" i="13"/>
  <c r="I9553" i="13"/>
  <c r="I9554" i="13"/>
  <c r="I9555" i="13"/>
  <c r="I9556" i="13"/>
  <c r="I9557" i="13"/>
  <c r="I9558" i="13"/>
  <c r="I9559" i="13"/>
  <c r="I9560" i="13"/>
  <c r="I9561" i="13"/>
  <c r="I9562" i="13"/>
  <c r="I9563" i="13"/>
  <c r="I9564" i="13"/>
  <c r="I9565" i="13"/>
  <c r="I9566" i="13"/>
  <c r="I9567" i="13"/>
  <c r="I9568" i="13"/>
  <c r="I9569" i="13"/>
  <c r="I9570" i="13"/>
  <c r="I9571" i="13"/>
  <c r="I9572" i="13"/>
  <c r="I9573" i="13"/>
  <c r="I9574" i="13"/>
  <c r="I9575" i="13"/>
  <c r="I9576" i="13"/>
  <c r="I9577" i="13"/>
  <c r="I9578" i="13"/>
  <c r="I9579" i="13"/>
  <c r="I9580" i="13"/>
  <c r="I9581" i="13"/>
  <c r="I9582" i="13"/>
  <c r="I9583" i="13"/>
  <c r="I9584" i="13"/>
  <c r="I9585" i="13"/>
  <c r="I9586" i="13"/>
  <c r="I9587" i="13"/>
  <c r="I9588" i="13"/>
  <c r="I9589" i="13"/>
  <c r="I9590" i="13"/>
  <c r="I9591" i="13"/>
  <c r="I9592" i="13"/>
  <c r="I9593" i="13"/>
  <c r="I9594" i="13"/>
  <c r="I9595" i="13"/>
  <c r="I9596" i="13"/>
  <c r="I9597" i="13"/>
  <c r="I9598" i="13"/>
  <c r="I9599" i="13"/>
  <c r="I9600" i="13"/>
  <c r="I9601" i="13"/>
  <c r="I9602" i="13"/>
  <c r="I9603" i="13"/>
  <c r="I9604" i="13"/>
  <c r="I9605" i="13"/>
  <c r="I9606" i="13"/>
  <c r="I9607" i="13"/>
  <c r="I9608" i="13"/>
  <c r="I9609" i="13"/>
  <c r="I9610" i="13"/>
  <c r="I9611" i="13"/>
  <c r="I9612" i="13"/>
  <c r="I9613" i="13"/>
  <c r="I9614" i="13"/>
  <c r="I9615" i="13"/>
  <c r="I9616" i="13"/>
  <c r="I9617" i="13"/>
  <c r="I9618" i="13"/>
  <c r="I9619" i="13"/>
  <c r="I9620" i="13"/>
  <c r="I9621" i="13"/>
  <c r="I9622" i="13"/>
  <c r="I9623" i="13"/>
  <c r="I9624" i="13"/>
  <c r="I9625" i="13"/>
  <c r="I9626" i="13"/>
  <c r="I9627" i="13"/>
  <c r="I9628" i="13"/>
  <c r="I9629" i="13"/>
  <c r="I9630" i="13"/>
  <c r="I9631" i="13"/>
  <c r="I9632" i="13"/>
  <c r="I9633" i="13"/>
  <c r="I9634" i="13"/>
  <c r="I9635" i="13"/>
  <c r="I9636" i="13"/>
  <c r="I9637" i="13"/>
  <c r="I9638" i="13"/>
  <c r="I9639" i="13"/>
  <c r="I9640" i="13"/>
  <c r="I9641" i="13"/>
  <c r="I9642" i="13"/>
  <c r="I9643" i="13"/>
  <c r="I9644" i="13"/>
  <c r="I9645" i="13"/>
  <c r="I9646" i="13"/>
  <c r="I9647" i="13"/>
  <c r="I9648" i="13"/>
  <c r="I9649" i="13"/>
  <c r="I9650" i="13"/>
  <c r="I9651" i="13"/>
  <c r="I9652" i="13"/>
  <c r="I9653" i="13"/>
  <c r="I9654" i="13"/>
  <c r="I9655" i="13"/>
  <c r="I9656" i="13"/>
  <c r="I9657" i="13"/>
  <c r="I9658" i="13"/>
  <c r="I9659" i="13"/>
  <c r="I9660" i="13"/>
  <c r="I9661" i="13"/>
  <c r="I9662" i="13"/>
  <c r="I9663" i="13"/>
  <c r="I9664" i="13"/>
  <c r="I9665" i="13"/>
  <c r="I9666" i="13"/>
  <c r="I9667" i="13"/>
  <c r="I9668" i="13"/>
  <c r="I9669" i="13"/>
  <c r="I9670" i="13"/>
  <c r="I9671" i="13"/>
  <c r="I9672" i="13"/>
  <c r="I9673" i="13"/>
  <c r="I9674" i="13"/>
  <c r="I9675" i="13"/>
  <c r="I9676" i="13"/>
  <c r="I9677" i="13"/>
  <c r="I9678" i="13"/>
  <c r="I9679" i="13"/>
  <c r="I9680" i="13"/>
  <c r="I9681" i="13"/>
  <c r="I9682" i="13"/>
  <c r="I9683" i="13"/>
  <c r="I9684" i="13"/>
  <c r="I9685" i="13"/>
  <c r="I9686" i="13"/>
  <c r="I9687" i="13"/>
  <c r="I9688" i="13"/>
  <c r="I9689" i="13"/>
  <c r="I9690" i="13"/>
  <c r="I9691" i="13"/>
  <c r="I9692" i="13"/>
  <c r="I9693" i="13"/>
  <c r="I9694" i="13"/>
  <c r="I9695" i="13"/>
  <c r="I9696" i="13"/>
  <c r="I9697" i="13"/>
  <c r="I9698" i="13"/>
  <c r="I9699" i="13"/>
  <c r="I9700" i="13"/>
  <c r="I9701" i="13"/>
  <c r="I9702" i="13"/>
  <c r="I9703" i="13"/>
  <c r="I9704" i="13"/>
  <c r="I9705" i="13"/>
  <c r="I9706" i="13"/>
  <c r="I9707" i="13"/>
  <c r="I9708" i="13"/>
  <c r="I9709" i="13"/>
  <c r="I9710" i="13"/>
  <c r="I9711" i="13"/>
  <c r="I9712" i="13"/>
  <c r="I9713" i="13"/>
  <c r="I9714" i="13"/>
  <c r="I9715" i="13"/>
  <c r="I9716" i="13"/>
  <c r="I9717" i="13"/>
  <c r="I9718" i="13"/>
  <c r="I9719" i="13"/>
  <c r="I9720" i="13"/>
  <c r="I9721" i="13"/>
  <c r="I9722" i="13"/>
  <c r="I9723" i="13"/>
  <c r="I9724" i="13"/>
  <c r="I9725" i="13"/>
  <c r="I9726" i="13"/>
  <c r="I9727" i="13"/>
  <c r="I9728" i="13"/>
  <c r="I9729" i="13"/>
  <c r="I9730" i="13"/>
  <c r="I9731" i="13"/>
  <c r="I9732" i="13"/>
  <c r="I9733" i="13"/>
  <c r="I9734" i="13"/>
  <c r="I9735" i="13"/>
  <c r="I9736" i="13"/>
  <c r="I9737" i="13"/>
  <c r="I9738" i="13"/>
  <c r="I9739" i="13"/>
  <c r="I9740" i="13"/>
  <c r="I9741" i="13"/>
  <c r="I9742" i="13"/>
  <c r="I9743" i="13"/>
  <c r="I9744" i="13"/>
  <c r="I9745" i="13"/>
  <c r="I9746" i="13"/>
  <c r="I9747" i="13"/>
  <c r="I9748" i="13"/>
  <c r="I9749" i="13"/>
  <c r="I9750" i="13"/>
  <c r="I9751" i="13"/>
  <c r="I9752" i="13"/>
  <c r="I9753" i="13"/>
  <c r="I9754" i="13"/>
  <c r="I9755" i="13"/>
  <c r="I9756" i="13"/>
  <c r="I9757" i="13"/>
  <c r="I9758" i="13"/>
  <c r="I9759" i="13"/>
  <c r="I9760" i="13"/>
  <c r="I9761" i="13"/>
  <c r="I9762" i="13"/>
  <c r="I9763" i="13"/>
  <c r="I9764" i="13"/>
  <c r="I9765" i="13"/>
  <c r="I9766" i="13"/>
  <c r="I9767" i="13"/>
  <c r="I9768" i="13"/>
  <c r="I9769" i="13"/>
  <c r="I9770" i="13"/>
  <c r="I9771" i="13"/>
  <c r="I9772" i="13"/>
  <c r="I9773" i="13"/>
  <c r="I9774" i="13"/>
  <c r="I9775" i="13"/>
  <c r="I9776" i="13"/>
  <c r="I9777" i="13"/>
  <c r="I9778" i="13"/>
  <c r="I9779" i="13"/>
  <c r="I9780" i="13"/>
  <c r="I9781" i="13"/>
  <c r="I9782" i="13"/>
  <c r="I9783" i="13"/>
  <c r="I9784" i="13"/>
  <c r="I9785" i="13"/>
  <c r="I9786" i="13"/>
  <c r="I9787" i="13"/>
  <c r="I9788" i="13"/>
  <c r="I9789" i="13"/>
  <c r="I9790" i="13"/>
  <c r="I9791" i="13"/>
  <c r="I9792" i="13"/>
  <c r="I9793" i="13"/>
  <c r="I9794" i="13"/>
  <c r="I9795" i="13"/>
  <c r="I9796" i="13"/>
  <c r="I9797" i="13"/>
  <c r="I9798" i="13"/>
  <c r="I9799" i="13"/>
  <c r="I9800" i="13"/>
  <c r="I9801" i="13"/>
  <c r="I9802" i="13"/>
  <c r="I9803" i="13"/>
  <c r="I9804" i="13"/>
  <c r="I9805" i="13"/>
  <c r="I9806" i="13"/>
  <c r="I9807" i="13"/>
  <c r="I9808" i="13"/>
  <c r="I9809" i="13"/>
  <c r="I9810" i="13"/>
  <c r="I9811" i="13"/>
  <c r="I9812" i="13"/>
  <c r="I9813" i="13"/>
  <c r="I9814" i="13"/>
  <c r="I9815" i="13"/>
  <c r="I9816" i="13"/>
  <c r="I9817" i="13"/>
  <c r="I9818" i="13"/>
  <c r="I9819" i="13"/>
  <c r="I9820" i="13"/>
  <c r="I9821" i="13"/>
  <c r="I9822" i="13"/>
  <c r="I9823" i="13"/>
  <c r="I9824" i="13"/>
  <c r="I9825" i="13"/>
  <c r="I9826" i="13"/>
  <c r="I9827" i="13"/>
  <c r="I9828" i="13"/>
  <c r="I9829" i="13"/>
  <c r="I9830" i="13"/>
  <c r="I9831" i="13"/>
  <c r="I9832" i="13"/>
  <c r="I9833" i="13"/>
  <c r="I9834" i="13"/>
  <c r="I9835" i="13"/>
  <c r="I9836" i="13"/>
  <c r="I9837" i="13"/>
  <c r="I9838" i="13"/>
  <c r="I9839" i="13"/>
  <c r="I9840" i="13"/>
  <c r="I9841" i="13"/>
  <c r="I9842" i="13"/>
  <c r="I9843" i="13"/>
  <c r="I9844" i="13"/>
  <c r="I9845" i="13"/>
  <c r="I9846" i="13"/>
  <c r="I9847" i="13"/>
  <c r="I9848" i="13"/>
  <c r="I9849" i="13"/>
  <c r="I9850" i="13"/>
  <c r="I9851" i="13"/>
  <c r="I9852" i="13"/>
  <c r="I9853" i="13"/>
  <c r="I9854" i="13"/>
  <c r="I9855" i="13"/>
  <c r="I9856" i="13"/>
  <c r="I9857" i="13"/>
  <c r="I9858" i="13"/>
  <c r="I9859" i="13"/>
  <c r="I9860" i="13"/>
  <c r="I9861" i="13"/>
  <c r="I9862" i="13"/>
  <c r="I9863" i="13"/>
  <c r="I9864" i="13"/>
  <c r="I9865" i="13"/>
  <c r="I9866" i="13"/>
  <c r="I9867" i="13"/>
  <c r="I9868" i="13"/>
  <c r="I9869" i="13"/>
  <c r="I9870" i="13"/>
  <c r="I9871" i="13"/>
  <c r="I9872" i="13"/>
  <c r="I9873" i="13"/>
  <c r="I9874" i="13"/>
  <c r="I9875" i="13"/>
  <c r="I9876" i="13"/>
  <c r="I9877" i="13"/>
  <c r="I9878" i="13"/>
  <c r="I9879" i="13"/>
  <c r="I9880" i="13"/>
  <c r="I9881" i="13"/>
  <c r="I9882" i="13"/>
  <c r="I9883" i="13"/>
  <c r="I9884" i="13"/>
  <c r="I9885" i="13"/>
  <c r="I9886" i="13"/>
  <c r="I9887" i="13"/>
  <c r="I9888" i="13"/>
  <c r="I9889" i="13"/>
  <c r="I9890" i="13"/>
  <c r="I9891" i="13"/>
  <c r="I9892" i="13"/>
  <c r="I9893" i="13"/>
  <c r="I9894" i="13"/>
  <c r="I9895" i="13"/>
  <c r="I9896" i="13"/>
  <c r="I9897" i="13"/>
  <c r="I9898" i="13"/>
  <c r="I9899" i="13"/>
  <c r="I9900" i="13"/>
  <c r="I9901" i="13"/>
  <c r="I9902" i="13"/>
  <c r="I9903" i="13"/>
  <c r="I9904" i="13"/>
  <c r="I9905" i="13"/>
  <c r="I9906" i="13"/>
  <c r="I9907" i="13"/>
  <c r="I9908" i="13"/>
  <c r="I9909" i="13"/>
  <c r="I9910" i="13"/>
  <c r="I9911" i="13"/>
  <c r="I9912" i="13"/>
  <c r="I9913" i="13"/>
  <c r="I9914" i="13"/>
  <c r="I9915" i="13"/>
  <c r="I9916" i="13"/>
  <c r="I9917" i="13"/>
  <c r="I9918" i="13"/>
  <c r="I9919" i="13"/>
  <c r="I9920" i="13"/>
  <c r="I9921" i="13"/>
  <c r="I9922" i="13"/>
  <c r="I9923" i="13"/>
  <c r="I9924" i="13"/>
  <c r="I9925" i="13"/>
  <c r="I9926" i="13"/>
  <c r="I9927" i="13"/>
  <c r="I9928" i="13"/>
  <c r="I9929" i="13"/>
  <c r="I9930" i="13"/>
  <c r="I9931" i="13"/>
  <c r="I9932" i="13"/>
  <c r="I9933" i="13"/>
  <c r="I9934" i="13"/>
  <c r="I9935" i="13"/>
  <c r="I9936" i="13"/>
  <c r="I9937" i="13"/>
  <c r="I9938" i="13"/>
  <c r="I9939" i="13"/>
  <c r="I9940" i="13"/>
  <c r="I9941" i="13"/>
  <c r="I9942" i="13"/>
  <c r="I9943" i="13"/>
  <c r="I9944" i="13"/>
  <c r="I9945" i="13"/>
  <c r="I9946" i="13"/>
  <c r="I9947" i="13"/>
  <c r="I9948" i="13"/>
  <c r="I9949" i="13"/>
  <c r="I9950" i="13"/>
  <c r="I9951" i="13"/>
  <c r="I9952" i="13"/>
  <c r="I9953" i="13"/>
  <c r="I9954" i="13"/>
  <c r="I9955" i="13"/>
  <c r="I9956" i="13"/>
  <c r="I9957" i="13"/>
  <c r="I9958" i="13"/>
  <c r="I9959" i="13"/>
  <c r="I9960" i="13"/>
  <c r="I9961" i="13"/>
  <c r="I9962" i="13"/>
  <c r="I9963" i="13"/>
  <c r="I9964" i="13"/>
  <c r="I9965" i="13"/>
  <c r="I9966" i="13"/>
  <c r="I9967" i="13"/>
  <c r="I9968" i="13"/>
  <c r="I9969" i="13"/>
  <c r="I9970" i="13"/>
  <c r="I9971" i="13"/>
  <c r="I9972" i="13"/>
  <c r="I9973" i="13"/>
  <c r="I9974" i="13"/>
  <c r="I9975" i="13"/>
  <c r="I9976" i="13"/>
  <c r="I9977" i="13"/>
  <c r="I9978" i="13"/>
  <c r="I9979" i="13"/>
  <c r="I9980" i="13"/>
  <c r="I9981" i="13"/>
  <c r="I9982" i="13"/>
  <c r="I9983" i="13"/>
  <c r="I9984" i="13"/>
  <c r="I9985" i="13"/>
  <c r="I9986" i="13"/>
  <c r="I9987" i="13"/>
  <c r="I9988" i="13"/>
  <c r="I9989" i="13"/>
  <c r="I9990" i="13"/>
  <c r="I9991" i="13"/>
  <c r="I9992" i="13"/>
  <c r="I9993" i="13"/>
  <c r="I9994" i="13"/>
  <c r="I9995" i="13"/>
  <c r="I9996" i="13"/>
  <c r="I9997" i="13"/>
  <c r="I9998" i="13"/>
  <c r="I9999" i="13"/>
  <c r="I10000" i="13"/>
  <c r="I10001" i="13"/>
  <c r="I10002" i="13"/>
  <c r="I10003" i="13"/>
  <c r="I10004" i="13"/>
  <c r="I10005" i="13"/>
  <c r="I10006" i="13"/>
  <c r="I10007" i="13"/>
  <c r="I10008" i="13"/>
  <c r="I10009" i="13"/>
  <c r="I10010" i="13"/>
  <c r="I10011" i="13"/>
  <c r="I10012" i="13"/>
  <c r="I10013" i="13"/>
  <c r="I10014" i="13"/>
  <c r="I10015" i="13"/>
  <c r="I10016" i="13"/>
  <c r="I10017" i="13"/>
  <c r="I10018" i="13"/>
  <c r="I10019" i="13"/>
  <c r="I10020" i="13"/>
  <c r="I10021" i="13"/>
  <c r="I10022" i="13"/>
  <c r="I10023" i="13"/>
  <c r="I10024" i="13"/>
  <c r="I10025" i="13"/>
  <c r="I10026" i="13"/>
  <c r="I10027" i="13"/>
  <c r="I10028" i="13"/>
  <c r="I10029" i="13"/>
  <c r="I10030" i="13"/>
  <c r="I10031" i="13"/>
  <c r="I10032" i="13"/>
  <c r="I10033" i="13"/>
  <c r="I10034" i="13"/>
  <c r="I10035" i="13"/>
  <c r="I10036" i="13"/>
  <c r="I10037" i="13"/>
  <c r="I10038" i="13"/>
  <c r="I10039" i="13"/>
  <c r="I10040" i="13"/>
  <c r="I10041" i="13"/>
  <c r="I10042" i="13"/>
  <c r="I10043" i="13"/>
  <c r="I10044" i="13"/>
  <c r="I10045" i="13"/>
  <c r="I10046" i="13"/>
  <c r="I10047" i="13"/>
  <c r="I10048" i="13"/>
  <c r="I10049" i="13"/>
  <c r="I10050" i="13"/>
  <c r="I10051" i="13"/>
  <c r="I10052" i="13"/>
  <c r="I10053" i="13"/>
  <c r="I10054" i="13"/>
  <c r="I10055" i="13"/>
  <c r="I10056" i="13"/>
  <c r="I10057" i="13"/>
  <c r="I10058" i="13"/>
  <c r="I10059" i="13"/>
  <c r="I10060" i="13"/>
  <c r="I10061" i="13"/>
  <c r="I10062" i="13"/>
  <c r="I10063" i="13"/>
  <c r="I10064" i="13"/>
  <c r="I10065" i="13"/>
  <c r="I10066" i="13"/>
  <c r="I10067" i="13"/>
  <c r="I10068" i="13"/>
  <c r="I10069" i="13"/>
  <c r="I10070" i="13"/>
  <c r="I10071" i="13"/>
  <c r="I10072" i="13"/>
  <c r="I10073" i="13"/>
  <c r="I10074" i="13"/>
  <c r="I10075" i="13"/>
  <c r="I10076" i="13"/>
  <c r="I10077" i="13"/>
  <c r="I10078" i="13"/>
  <c r="I10079" i="13"/>
  <c r="I10080" i="13"/>
  <c r="I10081" i="13"/>
  <c r="I10082" i="13"/>
  <c r="I10083" i="13"/>
  <c r="I10084" i="13"/>
  <c r="I10085" i="13"/>
  <c r="I10086" i="13"/>
  <c r="I10087" i="13"/>
  <c r="I10088" i="13"/>
  <c r="I10089" i="13"/>
  <c r="I10090" i="13"/>
  <c r="I10091" i="13"/>
  <c r="I10092" i="13"/>
  <c r="I10093" i="13"/>
  <c r="I10094" i="13"/>
  <c r="I10095" i="13"/>
  <c r="I10096" i="13"/>
  <c r="I10097" i="13"/>
  <c r="I10098" i="13"/>
  <c r="I10099" i="13"/>
  <c r="I10100" i="13"/>
  <c r="I10101" i="13"/>
  <c r="I10102" i="13"/>
  <c r="I10103" i="13"/>
  <c r="I10104" i="13"/>
  <c r="I10105" i="13"/>
  <c r="I10106" i="13"/>
  <c r="I10107" i="13"/>
  <c r="I10108" i="13"/>
  <c r="I10109" i="13"/>
  <c r="I10110" i="13"/>
  <c r="I10111" i="13"/>
  <c r="I10112" i="13"/>
  <c r="I10113" i="13"/>
  <c r="I10114" i="13"/>
  <c r="I10115" i="13"/>
  <c r="I10116" i="13"/>
  <c r="I10117" i="13"/>
  <c r="I10118" i="13"/>
  <c r="I10119" i="13"/>
  <c r="I10120" i="13"/>
  <c r="I10121" i="13"/>
  <c r="I10122" i="13"/>
  <c r="I10123" i="13"/>
  <c r="I10124" i="13"/>
  <c r="I10125" i="13"/>
  <c r="I10126" i="13"/>
  <c r="I10127" i="13"/>
  <c r="I10128" i="13"/>
  <c r="I10129" i="13"/>
  <c r="I10130" i="13"/>
  <c r="I10131" i="13"/>
  <c r="I10132" i="13"/>
  <c r="I10133" i="13"/>
  <c r="I10134" i="13"/>
  <c r="I10135" i="13"/>
  <c r="I10136" i="13"/>
  <c r="I10137" i="13"/>
  <c r="I10138" i="13"/>
  <c r="I10139" i="13"/>
  <c r="I10140" i="13"/>
  <c r="I10141" i="13"/>
  <c r="I10142" i="13"/>
  <c r="I10143" i="13"/>
  <c r="I10144" i="13"/>
  <c r="I10145" i="13"/>
  <c r="I10146" i="13"/>
  <c r="I10147" i="13"/>
  <c r="I10148" i="13"/>
  <c r="I10149" i="13"/>
  <c r="I10150" i="13"/>
  <c r="I10151" i="13"/>
  <c r="I10152" i="13"/>
  <c r="I10153" i="13"/>
  <c r="I10154" i="13"/>
  <c r="I10155" i="13"/>
  <c r="I10156" i="13"/>
  <c r="I10157" i="13"/>
  <c r="I10158" i="13"/>
  <c r="I10159" i="13"/>
  <c r="I10160" i="13"/>
  <c r="I10161" i="13"/>
  <c r="I10162" i="13"/>
  <c r="I10163" i="13"/>
  <c r="I10164" i="13"/>
  <c r="I10165" i="13"/>
  <c r="I10166" i="13"/>
  <c r="I10167" i="13"/>
  <c r="I10168" i="13"/>
  <c r="I10169" i="13"/>
  <c r="I10170" i="13"/>
  <c r="I10171" i="13"/>
  <c r="I10172" i="13"/>
  <c r="I10173" i="13"/>
  <c r="I10174" i="13"/>
  <c r="I10175" i="13"/>
  <c r="I10176" i="13"/>
  <c r="I10177" i="13"/>
  <c r="I10178" i="13"/>
  <c r="I10179" i="13"/>
  <c r="I10180" i="13"/>
  <c r="I10181" i="13"/>
  <c r="I10182" i="13"/>
  <c r="I10183" i="13"/>
  <c r="I10184" i="13"/>
  <c r="I10185" i="13"/>
  <c r="I10186" i="13"/>
  <c r="I10187" i="13"/>
  <c r="I10188" i="13"/>
  <c r="I10189" i="13"/>
  <c r="I10190" i="13"/>
  <c r="I10191" i="13"/>
  <c r="I10192" i="13"/>
  <c r="I10193" i="13"/>
  <c r="I10194" i="13"/>
  <c r="I10195" i="13"/>
  <c r="I10196" i="13"/>
  <c r="I10197" i="13"/>
  <c r="I10198" i="13"/>
  <c r="I10199" i="13"/>
  <c r="I10200" i="13"/>
  <c r="I10201" i="13"/>
  <c r="I10202" i="13"/>
  <c r="I10203" i="13"/>
  <c r="I10204" i="13"/>
  <c r="I10205" i="13"/>
  <c r="I10206" i="13"/>
  <c r="I10207" i="13"/>
  <c r="I10208" i="13"/>
  <c r="I10209" i="13"/>
  <c r="I10210" i="13"/>
  <c r="I10211" i="13"/>
  <c r="I10212" i="13"/>
  <c r="I10213" i="13"/>
  <c r="I10214" i="13"/>
  <c r="I10215" i="13"/>
  <c r="I10216" i="13"/>
  <c r="I10217" i="13"/>
  <c r="I10218" i="13"/>
  <c r="I10219" i="13"/>
  <c r="I10220" i="13"/>
  <c r="I10221" i="13"/>
  <c r="I10222" i="13"/>
  <c r="I10223" i="13"/>
  <c r="I10224" i="13"/>
  <c r="I10225" i="13"/>
  <c r="I10226" i="13"/>
  <c r="I10227" i="13"/>
  <c r="I10228" i="13"/>
  <c r="I10229" i="13"/>
  <c r="I10230" i="13"/>
  <c r="I10231" i="13"/>
  <c r="I10232" i="13"/>
  <c r="I10233" i="13"/>
  <c r="I10234" i="13"/>
  <c r="I10235" i="13"/>
  <c r="I10236" i="13"/>
  <c r="I10237" i="13"/>
  <c r="I10238" i="13"/>
  <c r="I10239" i="13"/>
  <c r="I10240" i="13"/>
  <c r="I10241" i="13"/>
  <c r="I10242" i="13"/>
  <c r="I10243" i="13"/>
  <c r="I10244" i="13"/>
  <c r="I10245" i="13"/>
  <c r="I10246" i="13"/>
  <c r="I10247" i="13"/>
  <c r="I10248" i="13"/>
  <c r="I10249" i="13"/>
  <c r="I10250" i="13"/>
  <c r="I10251" i="13"/>
  <c r="I10252" i="13"/>
  <c r="I10253" i="13"/>
  <c r="I10254" i="13"/>
  <c r="I10255" i="13"/>
  <c r="I10256" i="13"/>
  <c r="I10257" i="13"/>
  <c r="I10258" i="13"/>
  <c r="I10259" i="13"/>
  <c r="I10260" i="13"/>
  <c r="I10261" i="13"/>
  <c r="I10262" i="13"/>
  <c r="I10263" i="13"/>
  <c r="I10264" i="13"/>
  <c r="I10265" i="13"/>
  <c r="I10266" i="13"/>
  <c r="I10267" i="13"/>
  <c r="I10268" i="13"/>
  <c r="I10269" i="13"/>
  <c r="I10270" i="13"/>
  <c r="I10271" i="13"/>
  <c r="I10272" i="13"/>
  <c r="I10273" i="13"/>
  <c r="I10274" i="13"/>
  <c r="I10275" i="13"/>
  <c r="I10276" i="13"/>
  <c r="I10277" i="13"/>
  <c r="I10278" i="13"/>
  <c r="I10279" i="13"/>
  <c r="I10280" i="13"/>
  <c r="I10281" i="13"/>
  <c r="I10282" i="13"/>
  <c r="I10283" i="13"/>
  <c r="I10284" i="13"/>
  <c r="I10285" i="13"/>
  <c r="I10286" i="13"/>
  <c r="I10287" i="13"/>
  <c r="I10288" i="13"/>
  <c r="I10289" i="13"/>
  <c r="I10290" i="13"/>
  <c r="I10291" i="13"/>
  <c r="I10292" i="13"/>
  <c r="I10293" i="13"/>
  <c r="I10294" i="13"/>
  <c r="I10295" i="13"/>
  <c r="I10296" i="13"/>
  <c r="I10297" i="13"/>
  <c r="I10298" i="13"/>
  <c r="I10299" i="13"/>
  <c r="I10300" i="13"/>
  <c r="I10301" i="13"/>
  <c r="I10302" i="13"/>
  <c r="I10303" i="13"/>
  <c r="I10304" i="13"/>
  <c r="I10305" i="13"/>
  <c r="I10306" i="13"/>
  <c r="I10307" i="13"/>
  <c r="I10308" i="13"/>
  <c r="I10309" i="13"/>
  <c r="I10310" i="13"/>
  <c r="I10311" i="13"/>
  <c r="I10312" i="13"/>
  <c r="I10313" i="13"/>
  <c r="I10314" i="13"/>
  <c r="I10315" i="13"/>
  <c r="I10316" i="13"/>
  <c r="I10317" i="13"/>
  <c r="I10318" i="13"/>
  <c r="I10319" i="13"/>
  <c r="I10320" i="13"/>
  <c r="I10321" i="13"/>
  <c r="I10322" i="13"/>
  <c r="I10323" i="13"/>
  <c r="I10324" i="13"/>
  <c r="I10325" i="13"/>
  <c r="I10326" i="13"/>
  <c r="I10327" i="13"/>
  <c r="I10328" i="13"/>
  <c r="I10329" i="13"/>
  <c r="I10330" i="13"/>
  <c r="I10331" i="13"/>
  <c r="I10332" i="13"/>
  <c r="I10333" i="13"/>
  <c r="I10334" i="13"/>
  <c r="I10335" i="13"/>
  <c r="I10336" i="13"/>
  <c r="I10337" i="13"/>
  <c r="I10338" i="13"/>
  <c r="I10339" i="13"/>
  <c r="I10340" i="13"/>
  <c r="I10341" i="13"/>
  <c r="I10342" i="13"/>
  <c r="I10343" i="13"/>
  <c r="I10344" i="13"/>
  <c r="I10345" i="13"/>
  <c r="I10346" i="13"/>
  <c r="I10347" i="13"/>
  <c r="I10348" i="13"/>
  <c r="I10349" i="13"/>
  <c r="I10350" i="13"/>
  <c r="I10351" i="13"/>
  <c r="I10352" i="13"/>
  <c r="I10353" i="13"/>
  <c r="I10354" i="13"/>
  <c r="I10355" i="13"/>
  <c r="I10356" i="13"/>
  <c r="I10357" i="13"/>
  <c r="I10358" i="13"/>
  <c r="I10359" i="13"/>
  <c r="I10360" i="13"/>
  <c r="I10361" i="13"/>
  <c r="I10362" i="13"/>
  <c r="I10363" i="13"/>
  <c r="I10364" i="13"/>
  <c r="I10365" i="13"/>
  <c r="I10366" i="13"/>
  <c r="I10367" i="13"/>
  <c r="I10368" i="13"/>
  <c r="I10369" i="13"/>
  <c r="I10370" i="13"/>
  <c r="I10371" i="13"/>
  <c r="I10372" i="13"/>
  <c r="I10373" i="13"/>
  <c r="I10374" i="13"/>
  <c r="I10375" i="13"/>
  <c r="I10376" i="13"/>
  <c r="I10377" i="13"/>
  <c r="I10378" i="13"/>
  <c r="I10379" i="13"/>
  <c r="I10380" i="13"/>
  <c r="I10381" i="13"/>
  <c r="I10382" i="13"/>
  <c r="I10383" i="13"/>
  <c r="I10384" i="13"/>
  <c r="I10385" i="13"/>
  <c r="I10386" i="13"/>
  <c r="I10387" i="13"/>
  <c r="I10388" i="13"/>
  <c r="I10389" i="13"/>
  <c r="I10390" i="13"/>
  <c r="I10391" i="13"/>
  <c r="I10392" i="13"/>
  <c r="I10393" i="13"/>
  <c r="I10394" i="13"/>
  <c r="I10395" i="13"/>
  <c r="I10396" i="13"/>
  <c r="I10397" i="13"/>
  <c r="I10398" i="13"/>
  <c r="I10399" i="13"/>
  <c r="I10400" i="13"/>
  <c r="I10401" i="13"/>
  <c r="I10402" i="13"/>
  <c r="I10403" i="13"/>
  <c r="I10404" i="13"/>
  <c r="I10405" i="13"/>
  <c r="I10406" i="13"/>
  <c r="I10407" i="13"/>
  <c r="I10408" i="13"/>
  <c r="I10409" i="13"/>
  <c r="I10410" i="13"/>
  <c r="I10411" i="13"/>
  <c r="I10412" i="13"/>
  <c r="I10413" i="13"/>
  <c r="I10414" i="13"/>
  <c r="I10415" i="13"/>
  <c r="I10416" i="13"/>
  <c r="I10417" i="13"/>
  <c r="I10418" i="13"/>
  <c r="I10419" i="13"/>
  <c r="I10420" i="13"/>
  <c r="I10421" i="13"/>
  <c r="I10422" i="13"/>
  <c r="I10423" i="13"/>
  <c r="I10424" i="13"/>
  <c r="I10425" i="13"/>
  <c r="I10426" i="13"/>
  <c r="I10427" i="13"/>
  <c r="I10428" i="13"/>
  <c r="I10429" i="13"/>
  <c r="I10430" i="13"/>
  <c r="I10431" i="13"/>
  <c r="I10432" i="13"/>
  <c r="I10433" i="13"/>
  <c r="I10434" i="13"/>
  <c r="I10435" i="13"/>
  <c r="I10436" i="13"/>
  <c r="I10437" i="13"/>
  <c r="I10438" i="13"/>
  <c r="I10439" i="13"/>
  <c r="I10440" i="13"/>
  <c r="I10441" i="13"/>
  <c r="I10442" i="13"/>
  <c r="I10443" i="13"/>
  <c r="I10444" i="13"/>
  <c r="I10445" i="13"/>
  <c r="I10446" i="13"/>
  <c r="I10447" i="13"/>
  <c r="I10448" i="13"/>
  <c r="I10449" i="13"/>
  <c r="I10450" i="13"/>
  <c r="I10451" i="13"/>
  <c r="I10452" i="13"/>
  <c r="I10453" i="13"/>
  <c r="I10454" i="13"/>
  <c r="I10455" i="13"/>
  <c r="I10456" i="13"/>
  <c r="I10457" i="13"/>
  <c r="I10458" i="13"/>
  <c r="I10459" i="13"/>
  <c r="I10460" i="13"/>
  <c r="I10461" i="13"/>
  <c r="I10462" i="13"/>
  <c r="I10463" i="13"/>
  <c r="I10464" i="13"/>
  <c r="I10465" i="13"/>
  <c r="I10466" i="13"/>
  <c r="I10467" i="13"/>
  <c r="I10468" i="13"/>
  <c r="I10469" i="13"/>
  <c r="I10470" i="13"/>
  <c r="I10471" i="13"/>
  <c r="I10472" i="13"/>
  <c r="I10473" i="13"/>
  <c r="I10474" i="13"/>
  <c r="I10475" i="13"/>
  <c r="I10476" i="13"/>
  <c r="I10477" i="13"/>
  <c r="I10478" i="13"/>
  <c r="I10479" i="13"/>
  <c r="I10480" i="13"/>
  <c r="I10481" i="13"/>
  <c r="I10482" i="13"/>
  <c r="I10483" i="13"/>
  <c r="I10484" i="13"/>
  <c r="I10485" i="13"/>
  <c r="I10486" i="13"/>
  <c r="I10487" i="13"/>
  <c r="I10488" i="13"/>
  <c r="I10489" i="13"/>
  <c r="I10490" i="13"/>
  <c r="I10491" i="13"/>
  <c r="I10492" i="13"/>
  <c r="I10493" i="13"/>
  <c r="I10494" i="13"/>
  <c r="I10495" i="13"/>
  <c r="I10496" i="13"/>
  <c r="I10497" i="13"/>
  <c r="I10498" i="13"/>
  <c r="I10499" i="13"/>
  <c r="I10500" i="13"/>
  <c r="I10501" i="13"/>
  <c r="I10502" i="13"/>
  <c r="I10503" i="13"/>
  <c r="I10504" i="13"/>
  <c r="I10505" i="13"/>
  <c r="I10506" i="13"/>
  <c r="I10507" i="13"/>
  <c r="I10508" i="13"/>
  <c r="I10509" i="13"/>
  <c r="I10510" i="13"/>
  <c r="I10511" i="13"/>
  <c r="I10512" i="13"/>
  <c r="I10513" i="13"/>
  <c r="I10514" i="13"/>
  <c r="I10515" i="13"/>
  <c r="I10516" i="13"/>
  <c r="I10517" i="13"/>
  <c r="I10518" i="13"/>
  <c r="I10519" i="13"/>
  <c r="I10520" i="13"/>
  <c r="I10521" i="13"/>
  <c r="I10522" i="13"/>
  <c r="I10523" i="13"/>
  <c r="I10524" i="13"/>
  <c r="I10525" i="13"/>
  <c r="I10526" i="13"/>
  <c r="I10527" i="13"/>
  <c r="I10528" i="13"/>
  <c r="I10529" i="13"/>
  <c r="I10530" i="13"/>
  <c r="I10531" i="13"/>
  <c r="I10532" i="13"/>
  <c r="I10533" i="13"/>
  <c r="I10534" i="13"/>
  <c r="I10535" i="13"/>
  <c r="I10536" i="13"/>
  <c r="I10537" i="13"/>
  <c r="I10538" i="13"/>
  <c r="I10539" i="13"/>
  <c r="I10540" i="13"/>
  <c r="I10541" i="13"/>
  <c r="I10542" i="13"/>
  <c r="I10543" i="13"/>
  <c r="I10544" i="13"/>
  <c r="I10545" i="13"/>
  <c r="I10546" i="13"/>
  <c r="I10547" i="13"/>
  <c r="I10548" i="13"/>
  <c r="I10549" i="13"/>
  <c r="I10550" i="13"/>
  <c r="I10551" i="13"/>
  <c r="I10552" i="13"/>
  <c r="I10553" i="13"/>
  <c r="I10554" i="13"/>
  <c r="I10555" i="13"/>
  <c r="I10556" i="13"/>
  <c r="I10557" i="13"/>
  <c r="I10558" i="13"/>
  <c r="I10559" i="13"/>
  <c r="I10560" i="13"/>
  <c r="I10561" i="13"/>
  <c r="I10562" i="13"/>
  <c r="I10563" i="13"/>
  <c r="I10564" i="13"/>
  <c r="I10565" i="13"/>
  <c r="I10566" i="13"/>
  <c r="I10567" i="13"/>
  <c r="I10568" i="13"/>
  <c r="I10569" i="13"/>
  <c r="I10570" i="13"/>
  <c r="I10571" i="13"/>
  <c r="I10572" i="13"/>
  <c r="I10573" i="13"/>
  <c r="I10574" i="13"/>
  <c r="I10575" i="13"/>
  <c r="I10576" i="13"/>
  <c r="I10577" i="13"/>
  <c r="I10578" i="13"/>
  <c r="I10579" i="13"/>
  <c r="I10580" i="13"/>
  <c r="I10581" i="13"/>
  <c r="I10582" i="13"/>
  <c r="I10583" i="13"/>
  <c r="I10584" i="13"/>
  <c r="I10585" i="13"/>
  <c r="I10586" i="13"/>
  <c r="I10587" i="13"/>
  <c r="I10588" i="13"/>
  <c r="I10589" i="13"/>
  <c r="I10590" i="13"/>
  <c r="I10591" i="13"/>
  <c r="I10592" i="13"/>
  <c r="I10593" i="13"/>
  <c r="I10594" i="13"/>
  <c r="I10595" i="13"/>
  <c r="I10596" i="13"/>
  <c r="I10597" i="13"/>
  <c r="I10598" i="13"/>
  <c r="I10599" i="13"/>
  <c r="I10600" i="13"/>
  <c r="I10601" i="13"/>
  <c r="I10602" i="13"/>
  <c r="I10603" i="13"/>
  <c r="I10604" i="13"/>
  <c r="I10605" i="13"/>
  <c r="I10606" i="13"/>
  <c r="I10607" i="13"/>
  <c r="I10608" i="13"/>
  <c r="I10609" i="13"/>
  <c r="I10610" i="13"/>
  <c r="I10611" i="13"/>
  <c r="I10612" i="13"/>
  <c r="I10613" i="13"/>
  <c r="I10614" i="13"/>
  <c r="I10615" i="13"/>
  <c r="I10616" i="13"/>
  <c r="I10617" i="13"/>
  <c r="I10618" i="13"/>
  <c r="I10619" i="13"/>
  <c r="I10620" i="13"/>
  <c r="I10621" i="13"/>
  <c r="I10622" i="13"/>
  <c r="I10623" i="13"/>
  <c r="I10624" i="13"/>
  <c r="I10625" i="13"/>
  <c r="I10626" i="13"/>
  <c r="I10627" i="13"/>
  <c r="I10628" i="13"/>
  <c r="I10629" i="13"/>
  <c r="I10630" i="13"/>
  <c r="I10631" i="13"/>
  <c r="I10632" i="13"/>
  <c r="I10633" i="13"/>
  <c r="I10634" i="13"/>
  <c r="I10635" i="13"/>
  <c r="I10636" i="13"/>
  <c r="I10637" i="13"/>
  <c r="I10638" i="13"/>
  <c r="I10639" i="13"/>
  <c r="I10640" i="13"/>
  <c r="I10641" i="13"/>
  <c r="I10642" i="13"/>
  <c r="I10643" i="13"/>
  <c r="I10644" i="13"/>
  <c r="I10645" i="13"/>
  <c r="I10646" i="13"/>
  <c r="I10647" i="13"/>
  <c r="I10648" i="13"/>
  <c r="I10649" i="13"/>
  <c r="I10650" i="13"/>
  <c r="I10651" i="13"/>
  <c r="I10652" i="13"/>
  <c r="I10653" i="13"/>
  <c r="I10654" i="13"/>
  <c r="I3" i="13"/>
  <c r="C7" i="13" s="1"/>
  <c r="Q4" i="13"/>
  <c r="Q5"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Q271" i="13"/>
  <c r="Q272" i="13"/>
  <c r="Q273" i="13"/>
  <c r="Q274"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65" i="13"/>
  <c r="Q466" i="13"/>
  <c r="Q467" i="13"/>
  <c r="Q468" i="13"/>
  <c r="Q469" i="13"/>
  <c r="Q470" i="13"/>
  <c r="Q471" i="13"/>
  <c r="Q472" i="13"/>
  <c r="Q473" i="13"/>
  <c r="Q474" i="13"/>
  <c r="Q475" i="13"/>
  <c r="Q476" i="13"/>
  <c r="Q477" i="13"/>
  <c r="Q478" i="13"/>
  <c r="Q479" i="13"/>
  <c r="Q480" i="13"/>
  <c r="Q481" i="13"/>
  <c r="Q482" i="13"/>
  <c r="Q483" i="13"/>
  <c r="Q484" i="13"/>
  <c r="Q485"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Q586" i="13"/>
  <c r="Q587" i="13"/>
  <c r="Q588" i="13"/>
  <c r="Q589" i="13"/>
  <c r="Q590" i="13"/>
  <c r="Q591" i="13"/>
  <c r="Q592" i="13"/>
  <c r="Q593" i="13"/>
  <c r="Q594" i="13"/>
  <c r="Q595" i="13"/>
  <c r="Q596" i="13"/>
  <c r="Q597" i="13"/>
  <c r="Q598" i="13"/>
  <c r="Q599" i="13"/>
  <c r="Q600" i="13"/>
  <c r="Q601" i="13"/>
  <c r="Q602" i="13"/>
  <c r="Q603" i="13"/>
  <c r="Q604" i="13"/>
  <c r="Q605" i="13"/>
  <c r="Q606" i="13"/>
  <c r="Q607" i="13"/>
  <c r="Q608" i="13"/>
  <c r="Q609" i="13"/>
  <c r="Q610" i="13"/>
  <c r="Q611" i="13"/>
  <c r="Q612" i="13"/>
  <c r="Q613" i="13"/>
  <c r="Q614" i="13"/>
  <c r="Q615" i="13"/>
  <c r="Q616" i="13"/>
  <c r="Q617" i="13"/>
  <c r="Q618" i="13"/>
  <c r="Q619" i="13"/>
  <c r="Q620" i="13"/>
  <c r="Q621" i="13"/>
  <c r="Q622" i="13"/>
  <c r="Q623" i="13"/>
  <c r="Q624" i="13"/>
  <c r="Q625" i="13"/>
  <c r="Q626" i="13"/>
  <c r="Q627" i="13"/>
  <c r="Q628" i="13"/>
  <c r="Q629" i="13"/>
  <c r="Q630" i="13"/>
  <c r="Q631" i="13"/>
  <c r="Q632" i="13"/>
  <c r="Q633" i="13"/>
  <c r="Q634" i="13"/>
  <c r="Q635" i="13"/>
  <c r="Q636" i="13"/>
  <c r="Q637" i="13"/>
  <c r="Q638" i="13"/>
  <c r="Q639" i="13"/>
  <c r="Q640" i="13"/>
  <c r="Q641" i="13"/>
  <c r="Q642" i="13"/>
  <c r="Q643" i="13"/>
  <c r="Q644" i="13"/>
  <c r="Q645" i="13"/>
  <c r="Q646" i="13"/>
  <c r="Q647" i="13"/>
  <c r="Q648" i="13"/>
  <c r="Q649" i="13"/>
  <c r="Q650" i="13"/>
  <c r="Q651" i="13"/>
  <c r="Q652" i="13"/>
  <c r="Q653" i="13"/>
  <c r="Q654" i="13"/>
  <c r="Q655" i="13"/>
  <c r="Q656" i="13"/>
  <c r="Q657" i="13"/>
  <c r="Q658" i="13"/>
  <c r="Q659" i="13"/>
  <c r="Q660" i="13"/>
  <c r="Q661" i="13"/>
  <c r="Q662" i="13"/>
  <c r="Q663" i="13"/>
  <c r="Q664" i="13"/>
  <c r="Q665" i="13"/>
  <c r="Q666" i="13"/>
  <c r="Q667" i="13"/>
  <c r="Q668" i="13"/>
  <c r="Q669" i="13"/>
  <c r="Q670" i="13"/>
  <c r="Q671" i="13"/>
  <c r="Q672" i="13"/>
  <c r="Q673" i="13"/>
  <c r="Q674" i="13"/>
  <c r="Q675" i="13"/>
  <c r="Q676" i="13"/>
  <c r="Q677" i="13"/>
  <c r="Q678" i="13"/>
  <c r="Q679" i="13"/>
  <c r="Q680" i="13"/>
  <c r="Q681" i="13"/>
  <c r="Q682" i="13"/>
  <c r="Q683" i="13"/>
  <c r="Q684" i="13"/>
  <c r="Q685" i="13"/>
  <c r="Q686" i="13"/>
  <c r="Q687" i="13"/>
  <c r="Q688" i="13"/>
  <c r="Q689" i="13"/>
  <c r="Q690" i="13"/>
  <c r="Q691" i="13"/>
  <c r="Q692" i="13"/>
  <c r="Q693" i="13"/>
  <c r="Q694" i="13"/>
  <c r="Q695" i="13"/>
  <c r="Q696" i="13"/>
  <c r="Q697" i="13"/>
  <c r="Q698" i="13"/>
  <c r="Q699" i="13"/>
  <c r="Q700" i="13"/>
  <c r="Q701" i="13"/>
  <c r="Q702" i="13"/>
  <c r="Q703" i="13"/>
  <c r="Q704" i="13"/>
  <c r="Q705" i="13"/>
  <c r="Q706" i="13"/>
  <c r="Q707" i="13"/>
  <c r="Q708" i="13"/>
  <c r="Q709" i="13"/>
  <c r="Q710" i="13"/>
  <c r="Q711" i="13"/>
  <c r="Q712" i="13"/>
  <c r="Q713" i="13"/>
  <c r="Q714" i="13"/>
  <c r="Q715" i="13"/>
  <c r="Q716" i="13"/>
  <c r="Q717" i="13"/>
  <c r="Q718" i="13"/>
  <c r="Q719" i="13"/>
  <c r="Q720" i="13"/>
  <c r="Q721" i="13"/>
  <c r="Q722" i="13"/>
  <c r="Q723" i="13"/>
  <c r="Q724" i="13"/>
  <c r="Q725" i="13"/>
  <c r="Q726" i="13"/>
  <c r="Q727" i="13"/>
  <c r="Q728" i="13"/>
  <c r="Q729" i="13"/>
  <c r="Q730" i="13"/>
  <c r="Q731" i="13"/>
  <c r="Q732" i="13"/>
  <c r="Q733" i="13"/>
  <c r="Q734" i="13"/>
  <c r="Q735" i="13"/>
  <c r="Q736" i="13"/>
  <c r="Q737" i="13"/>
  <c r="Q738" i="13"/>
  <c r="Q739" i="13"/>
  <c r="Q740" i="13"/>
  <c r="Q741" i="13"/>
  <c r="Q742" i="13"/>
  <c r="Q743" i="13"/>
  <c r="Q744" i="13"/>
  <c r="Q745" i="13"/>
  <c r="Q746" i="13"/>
  <c r="Q747" i="13"/>
  <c r="Q748" i="13"/>
  <c r="Q749" i="13"/>
  <c r="Q750" i="13"/>
  <c r="Q751" i="13"/>
  <c r="Q752" i="13"/>
  <c r="Q753" i="13"/>
  <c r="Q754" i="13"/>
  <c r="Q755" i="13"/>
  <c r="Q756" i="13"/>
  <c r="Q757" i="13"/>
  <c r="Q758" i="13"/>
  <c r="Q759" i="13"/>
  <c r="Q760" i="13"/>
  <c r="Q761" i="13"/>
  <c r="Q762" i="13"/>
  <c r="Q763" i="13"/>
  <c r="Q764" i="13"/>
  <c r="Q765" i="13"/>
  <c r="Q766" i="13"/>
  <c r="Q767" i="13"/>
  <c r="Q768" i="13"/>
  <c r="Q769" i="13"/>
  <c r="Q770" i="13"/>
  <c r="Q771" i="13"/>
  <c r="Q772" i="13"/>
  <c r="Q773" i="13"/>
  <c r="Q774" i="13"/>
  <c r="Q775" i="13"/>
  <c r="Q776" i="13"/>
  <c r="Q777" i="13"/>
  <c r="Q778" i="13"/>
  <c r="Q779" i="13"/>
  <c r="Q780" i="13"/>
  <c r="Q781" i="13"/>
  <c r="Q782" i="13"/>
  <c r="Q783" i="13"/>
  <c r="Q784" i="13"/>
  <c r="Q785" i="13"/>
  <c r="Q786" i="13"/>
  <c r="Q787" i="13"/>
  <c r="Q788" i="13"/>
  <c r="Q789" i="13"/>
  <c r="Q790" i="13"/>
  <c r="Q791" i="13"/>
  <c r="Q792" i="13"/>
  <c r="Q793" i="13"/>
  <c r="Q794" i="13"/>
  <c r="Q795" i="13"/>
  <c r="Q796" i="13"/>
  <c r="Q797" i="13"/>
  <c r="Q798" i="13"/>
  <c r="Q799" i="13"/>
  <c r="Q800" i="13"/>
  <c r="Q801" i="13"/>
  <c r="Q802" i="13"/>
  <c r="Q803" i="13"/>
  <c r="Q804" i="13"/>
  <c r="Q805" i="13"/>
  <c r="Q806" i="13"/>
  <c r="Q807" i="13"/>
  <c r="Q808" i="13"/>
  <c r="Q809" i="13"/>
  <c r="Q810" i="13"/>
  <c r="Q811" i="13"/>
  <c r="Q812" i="13"/>
  <c r="Q813" i="13"/>
  <c r="Q814" i="13"/>
  <c r="Q815" i="13"/>
  <c r="Q816" i="13"/>
  <c r="Q817" i="13"/>
  <c r="Q818" i="13"/>
  <c r="Q819" i="13"/>
  <c r="Q820" i="13"/>
  <c r="Q821" i="13"/>
  <c r="Q822" i="13"/>
  <c r="Q823" i="13"/>
  <c r="Q824" i="13"/>
  <c r="Q825" i="13"/>
  <c r="Q826" i="13"/>
  <c r="Q827" i="13"/>
  <c r="Q828" i="13"/>
  <c r="Q829" i="13"/>
  <c r="Q830" i="13"/>
  <c r="Q831" i="13"/>
  <c r="Q832" i="13"/>
  <c r="Q833" i="13"/>
  <c r="Q834" i="13"/>
  <c r="Q835" i="13"/>
  <c r="Q836" i="13"/>
  <c r="Q837" i="13"/>
  <c r="Q838" i="13"/>
  <c r="Q839" i="13"/>
  <c r="Q840" i="13"/>
  <c r="Q841" i="13"/>
  <c r="Q842" i="13"/>
  <c r="Q843" i="13"/>
  <c r="Q844" i="13"/>
  <c r="Q845" i="13"/>
  <c r="Q846" i="13"/>
  <c r="Q847" i="13"/>
  <c r="Q848" i="13"/>
  <c r="Q849" i="13"/>
  <c r="Q850" i="13"/>
  <c r="Q851" i="13"/>
  <c r="Q852" i="13"/>
  <c r="Q853" i="13"/>
  <c r="Q854" i="13"/>
  <c r="Q855" i="13"/>
  <c r="Q856" i="13"/>
  <c r="Q857" i="13"/>
  <c r="Q858" i="13"/>
  <c r="Q859" i="13"/>
  <c r="Q860" i="13"/>
  <c r="Q861" i="13"/>
  <c r="Q862" i="13"/>
  <c r="Q863" i="13"/>
  <c r="Q864" i="13"/>
  <c r="Q865" i="13"/>
  <c r="Q866" i="13"/>
  <c r="Q867" i="13"/>
  <c r="Q868" i="13"/>
  <c r="Q869" i="13"/>
  <c r="Q870" i="13"/>
  <c r="Q871" i="13"/>
  <c r="Q872" i="13"/>
  <c r="Q873" i="13"/>
  <c r="Q874" i="13"/>
  <c r="Q875" i="13"/>
  <c r="Q876" i="13"/>
  <c r="Q877" i="13"/>
  <c r="Q878" i="13"/>
  <c r="Q879" i="13"/>
  <c r="Q880" i="13"/>
  <c r="Q881" i="13"/>
  <c r="Q882" i="13"/>
  <c r="Q883" i="13"/>
  <c r="Q884" i="13"/>
  <c r="Q885" i="13"/>
  <c r="Q886" i="13"/>
  <c r="Q887" i="13"/>
  <c r="Q888" i="13"/>
  <c r="Q889" i="13"/>
  <c r="Q890" i="13"/>
  <c r="Q891" i="13"/>
  <c r="Q892" i="13"/>
  <c r="Q893" i="13"/>
  <c r="Q894" i="13"/>
  <c r="Q895" i="13"/>
  <c r="Q896" i="13"/>
  <c r="Q897" i="13"/>
  <c r="Q898" i="13"/>
  <c r="Q899" i="13"/>
  <c r="Q900" i="13"/>
  <c r="Q901" i="13"/>
  <c r="Q902" i="13"/>
  <c r="Q903" i="13"/>
  <c r="Q904" i="13"/>
  <c r="Q905" i="13"/>
  <c r="Q906" i="13"/>
  <c r="Q907" i="13"/>
  <c r="Q908" i="13"/>
  <c r="Q909" i="13"/>
  <c r="Q910" i="13"/>
  <c r="Q911" i="13"/>
  <c r="Q912" i="13"/>
  <c r="Q913" i="13"/>
  <c r="Q914" i="13"/>
  <c r="Q915" i="13"/>
  <c r="Q916" i="13"/>
  <c r="Q917" i="13"/>
  <c r="Q918" i="13"/>
  <c r="Q919" i="13"/>
  <c r="Q920" i="13"/>
  <c r="Q921" i="13"/>
  <c r="Q922" i="13"/>
  <c r="Q923" i="13"/>
  <c r="Q924" i="13"/>
  <c r="Q925" i="13"/>
  <c r="Q926" i="13"/>
  <c r="Q927" i="13"/>
  <c r="Q928" i="13"/>
  <c r="Q929" i="13"/>
  <c r="Q930" i="13"/>
  <c r="Q931" i="13"/>
  <c r="Q932" i="13"/>
  <c r="Q933" i="13"/>
  <c r="Q934" i="13"/>
  <c r="Q935" i="13"/>
  <c r="Q936" i="13"/>
  <c r="Q937" i="13"/>
  <c r="Q938" i="13"/>
  <c r="Q939" i="13"/>
  <c r="Q940" i="13"/>
  <c r="Q941" i="13"/>
  <c r="Q942" i="13"/>
  <c r="Q943" i="13"/>
  <c r="Q944" i="13"/>
  <c r="Q945" i="13"/>
  <c r="Q946" i="13"/>
  <c r="Q947" i="13"/>
  <c r="Q948" i="13"/>
  <c r="Q949" i="13"/>
  <c r="Q950" i="13"/>
  <c r="Q951" i="13"/>
  <c r="Q952" i="13"/>
  <c r="Q953" i="13"/>
  <c r="Q954" i="13"/>
  <c r="Q955" i="13"/>
  <c r="Q956" i="13"/>
  <c r="Q957" i="13"/>
  <c r="Q958" i="13"/>
  <c r="Q959" i="13"/>
  <c r="Q960" i="13"/>
  <c r="Q961" i="13"/>
  <c r="Q962" i="13"/>
  <c r="Q963" i="13"/>
  <c r="Q964" i="13"/>
  <c r="Q965" i="13"/>
  <c r="Q966" i="13"/>
  <c r="Q967" i="13"/>
  <c r="Q968" i="13"/>
  <c r="Q969" i="13"/>
  <c r="Q970" i="13"/>
  <c r="Q971" i="13"/>
  <c r="Q972" i="13"/>
  <c r="Q973" i="13"/>
  <c r="Q974" i="13"/>
  <c r="Q975" i="13"/>
  <c r="Q976" i="13"/>
  <c r="Q977" i="13"/>
  <c r="Q978" i="13"/>
  <c r="Q979" i="13"/>
  <c r="Q980" i="13"/>
  <c r="Q981" i="13"/>
  <c r="Q982" i="13"/>
  <c r="Q983" i="13"/>
  <c r="Q984" i="13"/>
  <c r="Q985" i="13"/>
  <c r="Q986" i="13"/>
  <c r="Q987" i="13"/>
  <c r="Q988" i="13"/>
  <c r="Q989" i="13"/>
  <c r="Q990" i="13"/>
  <c r="Q991" i="13"/>
  <c r="Q992" i="13"/>
  <c r="Q993" i="13"/>
  <c r="Q994" i="13"/>
  <c r="Q995" i="13"/>
  <c r="Q996" i="13"/>
  <c r="Q997" i="13"/>
  <c r="Q998" i="13"/>
  <c r="Q999" i="13"/>
  <c r="Q1000" i="13"/>
  <c r="Q1001" i="13"/>
  <c r="Q1002" i="13"/>
  <c r="Q1003" i="13"/>
  <c r="Q1004" i="13"/>
  <c r="Q1005" i="13"/>
  <c r="Q1006" i="13"/>
  <c r="Q1007" i="13"/>
  <c r="Q1008" i="13"/>
  <c r="Q1009" i="13"/>
  <c r="Q1010" i="13"/>
  <c r="Q1011" i="13"/>
  <c r="Q1012" i="13"/>
  <c r="Q1013" i="13"/>
  <c r="Q1014" i="13"/>
  <c r="Q1015" i="13"/>
  <c r="Q1016" i="13"/>
  <c r="Q1017" i="13"/>
  <c r="Q1018" i="13"/>
  <c r="Q1019" i="13"/>
  <c r="Q1020" i="13"/>
  <c r="Q1021" i="13"/>
  <c r="Q1022" i="13"/>
  <c r="Q1023" i="13"/>
  <c r="Q1024" i="13"/>
  <c r="Q1025" i="13"/>
  <c r="Q1026" i="13"/>
  <c r="Q1027" i="13"/>
  <c r="Q1028" i="13"/>
  <c r="Q1029" i="13"/>
  <c r="Q1030" i="13"/>
  <c r="Q1031" i="13"/>
  <c r="Q1032" i="13"/>
  <c r="Q1033" i="13"/>
  <c r="Q1034" i="13"/>
  <c r="Q1035" i="13"/>
  <c r="Q1036" i="13"/>
  <c r="Q1037" i="13"/>
  <c r="Q1038" i="13"/>
  <c r="Q1039" i="13"/>
  <c r="Q1040" i="13"/>
  <c r="Q1041" i="13"/>
  <c r="Q1042" i="13"/>
  <c r="Q1043" i="13"/>
  <c r="Q1044" i="13"/>
  <c r="Q1045" i="13"/>
  <c r="Q1046" i="13"/>
  <c r="Q1047" i="13"/>
  <c r="Q1048" i="13"/>
  <c r="Q1049" i="13"/>
  <c r="Q1050" i="13"/>
  <c r="Q1051" i="13"/>
  <c r="Q1052" i="13"/>
  <c r="Q1053" i="13"/>
  <c r="Q1054" i="13"/>
  <c r="Q1055" i="13"/>
  <c r="Q1056" i="13"/>
  <c r="Q1057" i="13"/>
  <c r="Q1058" i="13"/>
  <c r="Q1059" i="13"/>
  <c r="Q1060" i="13"/>
  <c r="Q1061" i="13"/>
  <c r="Q1062" i="13"/>
  <c r="Q1063" i="13"/>
  <c r="Q1064" i="13"/>
  <c r="Q1065" i="13"/>
  <c r="Q1066" i="13"/>
  <c r="Q1067" i="13"/>
  <c r="Q1068" i="13"/>
  <c r="Q1069" i="13"/>
  <c r="Q1070" i="13"/>
  <c r="Q1071" i="13"/>
  <c r="Q1072" i="13"/>
  <c r="Q1073" i="13"/>
  <c r="Q1074" i="13"/>
  <c r="Q1075" i="13"/>
  <c r="Q1076" i="13"/>
  <c r="Q1077" i="13"/>
  <c r="Q1078" i="13"/>
  <c r="Q1079" i="13"/>
  <c r="Q1080" i="13"/>
  <c r="Q1081" i="13"/>
  <c r="Q1082" i="13"/>
  <c r="Q1083" i="13"/>
  <c r="Q1084" i="13"/>
  <c r="Q1085" i="13"/>
  <c r="Q1086" i="13"/>
  <c r="Q1087" i="13"/>
  <c r="Q1088" i="13"/>
  <c r="Q1089" i="13"/>
  <c r="Q1090" i="13"/>
  <c r="Q1091" i="13"/>
  <c r="Q1092" i="13"/>
  <c r="Q1093" i="13"/>
  <c r="Q1094" i="13"/>
  <c r="Q1095" i="13"/>
  <c r="Q1096" i="13"/>
  <c r="Q1097" i="13"/>
  <c r="Q1098" i="13"/>
  <c r="Q1099" i="13"/>
  <c r="Q1100" i="13"/>
  <c r="Q1101" i="13"/>
  <c r="Q1102" i="13"/>
  <c r="Q1103" i="13"/>
  <c r="Q1104" i="13"/>
  <c r="Q1105" i="13"/>
  <c r="Q1106" i="13"/>
  <c r="Q1107" i="13"/>
  <c r="Q1108" i="13"/>
  <c r="Q1109" i="13"/>
  <c r="Q1110" i="13"/>
  <c r="Q1111" i="13"/>
  <c r="Q1112" i="13"/>
  <c r="Q1113" i="13"/>
  <c r="Q1114" i="13"/>
  <c r="Q1115" i="13"/>
  <c r="Q1116" i="13"/>
  <c r="Q1117" i="13"/>
  <c r="Q1118" i="13"/>
  <c r="Q1119" i="13"/>
  <c r="Q1120" i="13"/>
  <c r="Q1121" i="13"/>
  <c r="Q1122" i="13"/>
  <c r="Q1123" i="13"/>
  <c r="Q1124" i="13"/>
  <c r="Q1125" i="13"/>
  <c r="Q1126" i="13"/>
  <c r="Q1127" i="13"/>
  <c r="Q1128" i="13"/>
  <c r="Q1129" i="13"/>
  <c r="Q1130" i="13"/>
  <c r="Q1131" i="13"/>
  <c r="Q1132" i="13"/>
  <c r="Q1133" i="13"/>
  <c r="Q1134" i="13"/>
  <c r="Q1135" i="13"/>
  <c r="Q1136" i="13"/>
  <c r="Q1137" i="13"/>
  <c r="Q1138" i="13"/>
  <c r="Q1139" i="13"/>
  <c r="Q1140" i="13"/>
  <c r="Q1141" i="13"/>
  <c r="Q1142" i="13"/>
  <c r="Q1143" i="13"/>
  <c r="Q1144" i="13"/>
  <c r="Q1145" i="13"/>
  <c r="Q1146" i="13"/>
  <c r="Q1147" i="13"/>
  <c r="Q1148" i="13"/>
  <c r="Q1149" i="13"/>
  <c r="Q1150" i="13"/>
  <c r="Q1151" i="13"/>
  <c r="Q1152" i="13"/>
  <c r="Q1153" i="13"/>
  <c r="Q1154" i="13"/>
  <c r="Q1155" i="13"/>
  <c r="Q1156" i="13"/>
  <c r="Q1157" i="13"/>
  <c r="Q1158" i="13"/>
  <c r="Q1159" i="13"/>
  <c r="Q1160" i="13"/>
  <c r="Q1161" i="13"/>
  <c r="Q1162" i="13"/>
  <c r="Q1163" i="13"/>
  <c r="Q1164" i="13"/>
  <c r="Q1165" i="13"/>
  <c r="Q1166" i="13"/>
  <c r="Q1167" i="13"/>
  <c r="Q1168" i="13"/>
  <c r="Q1169" i="13"/>
  <c r="Q1170" i="13"/>
  <c r="Q1171" i="13"/>
  <c r="Q1172" i="13"/>
  <c r="Q1173" i="13"/>
  <c r="Q1174" i="13"/>
  <c r="Q1175" i="13"/>
  <c r="Q1176" i="13"/>
  <c r="Q1177" i="13"/>
  <c r="Q1178" i="13"/>
  <c r="Q1179" i="13"/>
  <c r="Q1180" i="13"/>
  <c r="Q1181" i="13"/>
  <c r="Q1182" i="13"/>
  <c r="Q1183" i="13"/>
  <c r="Q1184" i="13"/>
  <c r="Q1185" i="13"/>
  <c r="Q1186" i="13"/>
  <c r="Q1187" i="13"/>
  <c r="Q1188" i="13"/>
  <c r="Q1189" i="13"/>
  <c r="Q1190" i="13"/>
  <c r="Q1191" i="13"/>
  <c r="Q1192" i="13"/>
  <c r="Q1193" i="13"/>
  <c r="Q1194" i="13"/>
  <c r="Q1195" i="13"/>
  <c r="Q1196" i="13"/>
  <c r="Q1197" i="13"/>
  <c r="Q1198" i="13"/>
  <c r="Q1199" i="13"/>
  <c r="Q1200" i="13"/>
  <c r="Q1201" i="13"/>
  <c r="Q1202" i="13"/>
  <c r="Q1203" i="13"/>
  <c r="Q1204" i="13"/>
  <c r="Q1205" i="13"/>
  <c r="Q1206" i="13"/>
  <c r="Q1207" i="13"/>
  <c r="Q1208" i="13"/>
  <c r="Q1209" i="13"/>
  <c r="Q1210" i="13"/>
  <c r="Q1211" i="13"/>
  <c r="Q1212" i="13"/>
  <c r="Q1213" i="13"/>
  <c r="Q1214" i="13"/>
  <c r="Q1215" i="13"/>
  <c r="Q1216" i="13"/>
  <c r="Q1217" i="13"/>
  <c r="Q1218" i="13"/>
  <c r="Q1219" i="13"/>
  <c r="Q1220" i="13"/>
  <c r="Q1221" i="13"/>
  <c r="Q1222" i="13"/>
  <c r="Q1223" i="13"/>
  <c r="Q1224" i="13"/>
  <c r="Q1225" i="13"/>
  <c r="Q1226" i="13"/>
  <c r="Q1227" i="13"/>
  <c r="Q1228" i="13"/>
  <c r="Q1229" i="13"/>
  <c r="Q1230" i="13"/>
  <c r="Q1231" i="13"/>
  <c r="Q1232" i="13"/>
  <c r="Q1233" i="13"/>
  <c r="Q1234" i="13"/>
  <c r="Q1235" i="13"/>
  <c r="Q1236" i="13"/>
  <c r="Q1237" i="13"/>
  <c r="Q1238" i="13"/>
  <c r="Q1239" i="13"/>
  <c r="Q1240" i="13"/>
  <c r="Q1241" i="13"/>
  <c r="Q1242" i="13"/>
  <c r="Q1243" i="13"/>
  <c r="Q1244" i="13"/>
  <c r="Q1245" i="13"/>
  <c r="Q1246" i="13"/>
  <c r="Q1247" i="13"/>
  <c r="Q1248" i="13"/>
  <c r="Q1249" i="13"/>
  <c r="Q1250" i="13"/>
  <c r="Q1251" i="13"/>
  <c r="Q1252" i="13"/>
  <c r="Q1253" i="13"/>
  <c r="Q1254" i="13"/>
  <c r="Q1255" i="13"/>
  <c r="Q1256" i="13"/>
  <c r="Q1257" i="13"/>
  <c r="Q1258" i="13"/>
  <c r="Q1259" i="13"/>
  <c r="Q1260" i="13"/>
  <c r="Q1261" i="13"/>
  <c r="Q1262" i="13"/>
  <c r="Q1263" i="13"/>
  <c r="Q1264" i="13"/>
  <c r="Q1265" i="13"/>
  <c r="Q1266" i="13"/>
  <c r="Q1267" i="13"/>
  <c r="Q1268" i="13"/>
  <c r="Q1269" i="13"/>
  <c r="Q1270" i="13"/>
  <c r="Q1271" i="13"/>
  <c r="Q1272" i="13"/>
  <c r="Q1273" i="13"/>
  <c r="Q1274" i="13"/>
  <c r="Q1275" i="13"/>
  <c r="Q1276" i="13"/>
  <c r="Q1277" i="13"/>
  <c r="Q1278" i="13"/>
  <c r="Q1279" i="13"/>
  <c r="Q1280" i="13"/>
  <c r="Q1281" i="13"/>
  <c r="Q1282" i="13"/>
  <c r="Q1283" i="13"/>
  <c r="Q1284" i="13"/>
  <c r="Q1285" i="13"/>
  <c r="Q1286" i="13"/>
  <c r="Q1287" i="13"/>
  <c r="Q1288" i="13"/>
  <c r="Q1289" i="13"/>
  <c r="Q1290" i="13"/>
  <c r="Q1291" i="13"/>
  <c r="Q1292" i="13"/>
  <c r="Q1293" i="13"/>
  <c r="Q1294" i="13"/>
  <c r="Q1295" i="13"/>
  <c r="Q1296" i="13"/>
  <c r="Q1297" i="13"/>
  <c r="Q1298" i="13"/>
  <c r="Q1299" i="13"/>
  <c r="Q1300" i="13"/>
  <c r="Q1301" i="13"/>
  <c r="Q1302" i="13"/>
  <c r="Q1303" i="13"/>
  <c r="Q1304" i="13"/>
  <c r="Q1305" i="13"/>
  <c r="Q1306" i="13"/>
  <c r="Q1307" i="13"/>
  <c r="Q1308" i="13"/>
  <c r="Q1309" i="13"/>
  <c r="Q1310" i="13"/>
  <c r="Q1311" i="13"/>
  <c r="Q1312" i="13"/>
  <c r="Q1313" i="13"/>
  <c r="Q1314" i="13"/>
  <c r="Q1315" i="13"/>
  <c r="Q1316" i="13"/>
  <c r="Q1317" i="13"/>
  <c r="Q1318" i="13"/>
  <c r="Q1319" i="13"/>
  <c r="Q1320" i="13"/>
  <c r="Q1321" i="13"/>
  <c r="Q1322" i="13"/>
  <c r="Q1323" i="13"/>
  <c r="Q1324" i="13"/>
  <c r="Q1325" i="13"/>
  <c r="Q1326" i="13"/>
  <c r="Q1327" i="13"/>
  <c r="Q1328" i="13"/>
  <c r="Q1329" i="13"/>
  <c r="Q1330" i="13"/>
  <c r="Q1331" i="13"/>
  <c r="Q1332" i="13"/>
  <c r="Q1333" i="13"/>
  <c r="Q1334" i="13"/>
  <c r="Q1335" i="13"/>
  <c r="Q1336" i="13"/>
  <c r="Q1337" i="13"/>
  <c r="Q1338" i="13"/>
  <c r="Q1339" i="13"/>
  <c r="Q1340" i="13"/>
  <c r="Q1341" i="13"/>
  <c r="Q1342" i="13"/>
  <c r="Q1343" i="13"/>
  <c r="Q1344" i="13"/>
  <c r="Q1345" i="13"/>
  <c r="Q1346" i="13"/>
  <c r="Q1347" i="13"/>
  <c r="Q1348" i="13"/>
  <c r="Q1349" i="13"/>
  <c r="Q1350" i="13"/>
  <c r="Q1351" i="13"/>
  <c r="Q1352" i="13"/>
  <c r="Q1353" i="13"/>
  <c r="Q1354" i="13"/>
  <c r="Q1355" i="13"/>
  <c r="Q1356" i="13"/>
  <c r="Q1357" i="13"/>
  <c r="Q1358" i="13"/>
  <c r="Q1359" i="13"/>
  <c r="Q1360" i="13"/>
  <c r="Q1361" i="13"/>
  <c r="Q1362" i="13"/>
  <c r="Q1363" i="13"/>
  <c r="Q1364" i="13"/>
  <c r="Q1365" i="13"/>
  <c r="Q1366" i="13"/>
  <c r="Q1367" i="13"/>
  <c r="Q1368" i="13"/>
  <c r="Q1369" i="13"/>
  <c r="Q1370" i="13"/>
  <c r="Q1371" i="13"/>
  <c r="Q1372" i="13"/>
  <c r="Q1373" i="13"/>
  <c r="Q1374" i="13"/>
  <c r="Q1375" i="13"/>
  <c r="Q1376" i="13"/>
  <c r="Q1377" i="13"/>
  <c r="Q1378" i="13"/>
  <c r="Q1379" i="13"/>
  <c r="Q1380" i="13"/>
  <c r="Q1381" i="13"/>
  <c r="Q1382" i="13"/>
  <c r="Q1383" i="13"/>
  <c r="Q1384" i="13"/>
  <c r="Q1385" i="13"/>
  <c r="Q1386" i="13"/>
  <c r="Q1387" i="13"/>
  <c r="Q1388" i="13"/>
  <c r="Q1389" i="13"/>
  <c r="Q1390" i="13"/>
  <c r="Q1391" i="13"/>
  <c r="Q1392" i="13"/>
  <c r="Q1393" i="13"/>
  <c r="Q1394" i="13"/>
  <c r="Q1395" i="13"/>
  <c r="Q1396" i="13"/>
  <c r="Q1397" i="13"/>
  <c r="Q1398" i="13"/>
  <c r="Q1399" i="13"/>
  <c r="Q1400" i="13"/>
  <c r="Q1401" i="13"/>
  <c r="Q1402" i="13"/>
  <c r="Q1403" i="13"/>
  <c r="Q1404" i="13"/>
  <c r="Q1405" i="13"/>
  <c r="Q1406" i="13"/>
  <c r="Q1407" i="13"/>
  <c r="Q1408" i="13"/>
  <c r="Q1409" i="13"/>
  <c r="Q1410" i="13"/>
  <c r="Q1411" i="13"/>
  <c r="Q1412" i="13"/>
  <c r="Q1413" i="13"/>
  <c r="Q1414" i="13"/>
  <c r="Q1415" i="13"/>
  <c r="Q1416" i="13"/>
  <c r="Q1417" i="13"/>
  <c r="Q1418" i="13"/>
  <c r="Q1419" i="13"/>
  <c r="Q1420" i="13"/>
  <c r="Q1421" i="13"/>
  <c r="Q1422" i="13"/>
  <c r="Q1423" i="13"/>
  <c r="Q1424" i="13"/>
  <c r="Q1425" i="13"/>
  <c r="Q1426" i="13"/>
  <c r="Q1427" i="13"/>
  <c r="Q1428" i="13"/>
  <c r="Q1429" i="13"/>
  <c r="Q1430" i="13"/>
  <c r="Q1431" i="13"/>
  <c r="Q1432" i="13"/>
  <c r="Q1433" i="13"/>
  <c r="Q1434" i="13"/>
  <c r="Q1435" i="13"/>
  <c r="Q1436" i="13"/>
  <c r="Q1437" i="13"/>
  <c r="Q1438" i="13"/>
  <c r="Q1439" i="13"/>
  <c r="Q1440" i="13"/>
  <c r="Q1441" i="13"/>
  <c r="Q1442" i="13"/>
  <c r="Q1443" i="13"/>
  <c r="Q1444" i="13"/>
  <c r="Q1445" i="13"/>
  <c r="Q1446" i="13"/>
  <c r="Q1447" i="13"/>
  <c r="Q1448" i="13"/>
  <c r="Q1449" i="13"/>
  <c r="Q1450" i="13"/>
  <c r="Q1451" i="13"/>
  <c r="Q1452" i="13"/>
  <c r="Q1453" i="13"/>
  <c r="Q1454" i="13"/>
  <c r="Q1455" i="13"/>
  <c r="Q1456" i="13"/>
  <c r="Q1457" i="13"/>
  <c r="Q1458" i="13"/>
  <c r="Q1459" i="13"/>
  <c r="Q1460" i="13"/>
  <c r="Q1461" i="13"/>
  <c r="Q1462" i="13"/>
  <c r="Q1463" i="13"/>
  <c r="Q1464" i="13"/>
  <c r="Q1465" i="13"/>
  <c r="Q1466" i="13"/>
  <c r="Q1467" i="13"/>
  <c r="Q1468" i="13"/>
  <c r="Q1469" i="13"/>
  <c r="Q1470" i="13"/>
  <c r="Q1471" i="13"/>
  <c r="Q1472" i="13"/>
  <c r="Q1473" i="13"/>
  <c r="Q1474" i="13"/>
  <c r="Q1475" i="13"/>
  <c r="Q1476" i="13"/>
  <c r="Q1477" i="13"/>
  <c r="Q1478" i="13"/>
  <c r="Q1479" i="13"/>
  <c r="Q1480" i="13"/>
  <c r="Q1481" i="13"/>
  <c r="Q1482" i="13"/>
  <c r="Q1483" i="13"/>
  <c r="Q1484" i="13"/>
  <c r="Q1485" i="13"/>
  <c r="Q1486" i="13"/>
  <c r="Q1487" i="13"/>
  <c r="Q1488" i="13"/>
  <c r="Q1489" i="13"/>
  <c r="Q1490" i="13"/>
  <c r="Q1491" i="13"/>
  <c r="Q1492" i="13"/>
  <c r="Q1493" i="13"/>
  <c r="Q1494" i="13"/>
  <c r="Q1495" i="13"/>
  <c r="Q1496" i="13"/>
  <c r="Q1497" i="13"/>
  <c r="Q1498" i="13"/>
  <c r="Q1499" i="13"/>
  <c r="Q1500" i="13"/>
  <c r="Q1501" i="13"/>
  <c r="Q1502" i="13"/>
  <c r="Q1503" i="13"/>
  <c r="Q1504" i="13"/>
  <c r="Q1505" i="13"/>
  <c r="Q1506" i="13"/>
  <c r="Q1507" i="13"/>
  <c r="Q1508" i="13"/>
  <c r="Q1509" i="13"/>
  <c r="Q1510" i="13"/>
  <c r="Q1511" i="13"/>
  <c r="Q1512" i="13"/>
  <c r="Q1513" i="13"/>
  <c r="Q1514" i="13"/>
  <c r="Q1515" i="13"/>
  <c r="Q1516" i="13"/>
  <c r="Q1517" i="13"/>
  <c r="Q1518" i="13"/>
  <c r="Q1519" i="13"/>
  <c r="Q1520" i="13"/>
  <c r="Q1521" i="13"/>
  <c r="Q1522" i="13"/>
  <c r="Q1523" i="13"/>
  <c r="Q1524" i="13"/>
  <c r="Q1525" i="13"/>
  <c r="Q1526" i="13"/>
  <c r="Q1527" i="13"/>
  <c r="Q1528" i="13"/>
  <c r="Q1529" i="13"/>
  <c r="Q1530" i="13"/>
  <c r="Q1531" i="13"/>
  <c r="Q1532" i="13"/>
  <c r="Q1533" i="13"/>
  <c r="Q1534" i="13"/>
  <c r="Q1535" i="13"/>
  <c r="Q1536" i="13"/>
  <c r="Q1537" i="13"/>
  <c r="Q1538" i="13"/>
  <c r="Q1539" i="13"/>
  <c r="Q1540" i="13"/>
  <c r="Q1541" i="13"/>
  <c r="Q1542" i="13"/>
  <c r="Q1543" i="13"/>
  <c r="Q1544" i="13"/>
  <c r="Q1545" i="13"/>
  <c r="Q1546" i="13"/>
  <c r="Q1547" i="13"/>
  <c r="Q1548" i="13"/>
  <c r="Q1549" i="13"/>
  <c r="Q1550" i="13"/>
  <c r="Q1551" i="13"/>
  <c r="Q1552" i="13"/>
  <c r="Q1553" i="13"/>
  <c r="Q1554" i="13"/>
  <c r="Q1555" i="13"/>
  <c r="Q1556" i="13"/>
  <c r="Q1557" i="13"/>
  <c r="Q1558" i="13"/>
  <c r="Q1559" i="13"/>
  <c r="Q1560" i="13"/>
  <c r="Q1561" i="13"/>
  <c r="Q1562" i="13"/>
  <c r="Q1563" i="13"/>
  <c r="Q1564" i="13"/>
  <c r="Q1565" i="13"/>
  <c r="Q1566" i="13"/>
  <c r="Q1567" i="13"/>
  <c r="Q1568" i="13"/>
  <c r="Q1569" i="13"/>
  <c r="Q1570" i="13"/>
  <c r="Q1571" i="13"/>
  <c r="Q1572" i="13"/>
  <c r="Q1573" i="13"/>
  <c r="Q1574" i="13"/>
  <c r="Q1575" i="13"/>
  <c r="Q1576" i="13"/>
  <c r="Q1577" i="13"/>
  <c r="Q1578" i="13"/>
  <c r="Q1579" i="13"/>
  <c r="Q1580" i="13"/>
  <c r="Q1581" i="13"/>
  <c r="Q1582" i="13"/>
  <c r="Q1583" i="13"/>
  <c r="Q1584" i="13"/>
  <c r="Q1585" i="13"/>
  <c r="Q1586" i="13"/>
  <c r="Q1587" i="13"/>
  <c r="Q1588" i="13"/>
  <c r="Q1589" i="13"/>
  <c r="Q1590" i="13"/>
  <c r="Q1591" i="13"/>
  <c r="Q1592" i="13"/>
  <c r="Q1593" i="13"/>
  <c r="Q1594" i="13"/>
  <c r="Q1595" i="13"/>
  <c r="Q1596" i="13"/>
  <c r="Q1597" i="13"/>
  <c r="Q1598" i="13"/>
  <c r="Q1599" i="13"/>
  <c r="Q1600" i="13"/>
  <c r="Q1601" i="13"/>
  <c r="Q1602" i="13"/>
  <c r="Q1603" i="13"/>
  <c r="Q1604" i="13"/>
  <c r="Q1605" i="13"/>
  <c r="Q1606" i="13"/>
  <c r="Q1607" i="13"/>
  <c r="Q1608" i="13"/>
  <c r="Q1609" i="13"/>
  <c r="Q1610" i="13"/>
  <c r="Q1611" i="13"/>
  <c r="Q1612" i="13"/>
  <c r="Q1613" i="13"/>
  <c r="Q1614" i="13"/>
  <c r="Q1615" i="13"/>
  <c r="Q1616" i="13"/>
  <c r="Q1617" i="13"/>
  <c r="Q1618" i="13"/>
  <c r="Q1619" i="13"/>
  <c r="Q1620" i="13"/>
  <c r="Q1621" i="13"/>
  <c r="Q1622" i="13"/>
  <c r="Q1623" i="13"/>
  <c r="Q1624" i="13"/>
  <c r="Q1625" i="13"/>
  <c r="Q1626" i="13"/>
  <c r="Q1627" i="13"/>
  <c r="Q1628" i="13"/>
  <c r="Q1629" i="13"/>
  <c r="Q1630" i="13"/>
  <c r="Q1631" i="13"/>
  <c r="Q1632" i="13"/>
  <c r="Q1633" i="13"/>
  <c r="Q1634" i="13"/>
  <c r="Q1635" i="13"/>
  <c r="Q1636" i="13"/>
  <c r="Q1637" i="13"/>
  <c r="Q1638" i="13"/>
  <c r="Q1639" i="13"/>
  <c r="Q1640" i="13"/>
  <c r="Q1641" i="13"/>
  <c r="Q1642" i="13"/>
  <c r="Q1643" i="13"/>
  <c r="Q1644" i="13"/>
  <c r="Q1645" i="13"/>
  <c r="Q1646" i="13"/>
  <c r="Q1647" i="13"/>
  <c r="Q1648" i="13"/>
  <c r="Q1649" i="13"/>
  <c r="Q1650" i="13"/>
  <c r="Q1651" i="13"/>
  <c r="Q1652" i="13"/>
  <c r="Q1653" i="13"/>
  <c r="Q1654" i="13"/>
  <c r="Q1655" i="13"/>
  <c r="Q1656" i="13"/>
  <c r="Q1657" i="13"/>
  <c r="Q1658" i="13"/>
  <c r="Q1659" i="13"/>
  <c r="Q1660" i="13"/>
  <c r="Q1661" i="13"/>
  <c r="Q1662" i="13"/>
  <c r="Q1663" i="13"/>
  <c r="Q1664" i="13"/>
  <c r="Q1665" i="13"/>
  <c r="Q1666" i="13"/>
  <c r="Q1667" i="13"/>
  <c r="Q1668" i="13"/>
  <c r="Q1669" i="13"/>
  <c r="Q1670" i="13"/>
  <c r="Q1671" i="13"/>
  <c r="Q1672" i="13"/>
  <c r="Q1673" i="13"/>
  <c r="Q1674" i="13"/>
  <c r="Q1675" i="13"/>
  <c r="Q1676" i="13"/>
  <c r="Q1677" i="13"/>
  <c r="Q1678" i="13"/>
  <c r="Q1679" i="13"/>
  <c r="Q1680" i="13"/>
  <c r="Q1681" i="13"/>
  <c r="Q1682" i="13"/>
  <c r="Q1683" i="13"/>
  <c r="Q1684" i="13"/>
  <c r="Q1685" i="13"/>
  <c r="Q1686" i="13"/>
  <c r="Q1687" i="13"/>
  <c r="Q1688" i="13"/>
  <c r="Q1689" i="13"/>
  <c r="Q1690" i="13"/>
  <c r="Q1691" i="13"/>
  <c r="Q1692" i="13"/>
  <c r="Q1693" i="13"/>
  <c r="Q1694" i="13"/>
  <c r="Q1695" i="13"/>
  <c r="Q1696" i="13"/>
  <c r="Q1697" i="13"/>
  <c r="Q1698" i="13"/>
  <c r="Q1699" i="13"/>
  <c r="Q1700" i="13"/>
  <c r="Q1701" i="13"/>
  <c r="Q1702" i="13"/>
  <c r="Q1703" i="13"/>
  <c r="Q1704" i="13"/>
  <c r="Q1705" i="13"/>
  <c r="Q1706" i="13"/>
  <c r="Q1707" i="13"/>
  <c r="Q1708" i="13"/>
  <c r="Q1709" i="13"/>
  <c r="Q1710" i="13"/>
  <c r="Q1711" i="13"/>
  <c r="Q1712" i="13"/>
  <c r="Q1713" i="13"/>
  <c r="Q1714" i="13"/>
  <c r="Q1715" i="13"/>
  <c r="Q1716" i="13"/>
  <c r="Q1717" i="13"/>
  <c r="Q1718" i="13"/>
  <c r="Q1719" i="13"/>
  <c r="Q1720" i="13"/>
  <c r="Q1721" i="13"/>
  <c r="Q1722" i="13"/>
  <c r="Q1723" i="13"/>
  <c r="Q1724" i="13"/>
  <c r="Q1725" i="13"/>
  <c r="Q1726" i="13"/>
  <c r="Q1727" i="13"/>
  <c r="Q1728" i="13"/>
  <c r="Q1729" i="13"/>
  <c r="Q1730" i="13"/>
  <c r="Q1731" i="13"/>
  <c r="Q1732" i="13"/>
  <c r="Q1733" i="13"/>
  <c r="Q1734" i="13"/>
  <c r="Q1735" i="13"/>
  <c r="Q1736" i="13"/>
  <c r="Q1737" i="13"/>
  <c r="Q1738" i="13"/>
  <c r="Q1739" i="13"/>
  <c r="Q1740" i="13"/>
  <c r="Q1741" i="13"/>
  <c r="Q1742" i="13"/>
  <c r="Q1743" i="13"/>
  <c r="Q1744" i="13"/>
  <c r="Q1745" i="13"/>
  <c r="Q1746" i="13"/>
  <c r="Q1747" i="13"/>
  <c r="Q1748" i="13"/>
  <c r="Q1749" i="13"/>
  <c r="Q1750" i="13"/>
  <c r="Q1751" i="13"/>
  <c r="Q1752" i="13"/>
  <c r="Q1753" i="13"/>
  <c r="Q1754" i="13"/>
  <c r="Q1755" i="13"/>
  <c r="Q1756" i="13"/>
  <c r="Q1757" i="13"/>
  <c r="Q1758" i="13"/>
  <c r="Q1759" i="13"/>
  <c r="Q1760" i="13"/>
  <c r="Q1761" i="13"/>
  <c r="Q1762" i="13"/>
  <c r="Q1763" i="13"/>
  <c r="Q1764" i="13"/>
  <c r="Q1765" i="13"/>
  <c r="Q1766" i="13"/>
  <c r="Q1767" i="13"/>
  <c r="Q1768" i="13"/>
  <c r="Q1769" i="13"/>
  <c r="Q1770" i="13"/>
  <c r="Q1771" i="13"/>
  <c r="Q1772" i="13"/>
  <c r="Q1773" i="13"/>
  <c r="Q1774" i="13"/>
  <c r="Q1775" i="13"/>
  <c r="Q1776" i="13"/>
  <c r="Q1777" i="13"/>
  <c r="Q1778" i="13"/>
  <c r="Q1779" i="13"/>
  <c r="Q1780" i="13"/>
  <c r="Q1781" i="13"/>
  <c r="Q1782" i="13"/>
  <c r="Q1783" i="13"/>
  <c r="Q1784" i="13"/>
  <c r="Q1785" i="13"/>
  <c r="Q1786" i="13"/>
  <c r="Q1787" i="13"/>
  <c r="Q1788" i="13"/>
  <c r="Q1789" i="13"/>
  <c r="Q1790" i="13"/>
  <c r="Q1791" i="13"/>
  <c r="Q1792" i="13"/>
  <c r="Q1793" i="13"/>
  <c r="Q1794" i="13"/>
  <c r="Q1795" i="13"/>
  <c r="Q1796" i="13"/>
  <c r="Q1797" i="13"/>
  <c r="Q1798" i="13"/>
  <c r="Q1799" i="13"/>
  <c r="Q1800" i="13"/>
  <c r="Q1801" i="13"/>
  <c r="Q1802" i="13"/>
  <c r="Q1803" i="13"/>
  <c r="Q1804" i="13"/>
  <c r="Q1805" i="13"/>
  <c r="Q1806" i="13"/>
  <c r="Q1807" i="13"/>
  <c r="Q1808" i="13"/>
  <c r="Q1809" i="13"/>
  <c r="Q1810" i="13"/>
  <c r="Q1811" i="13"/>
  <c r="Q1812" i="13"/>
  <c r="Q1813" i="13"/>
  <c r="Q1814" i="13"/>
  <c r="Q1815" i="13"/>
  <c r="Q1816" i="13"/>
  <c r="Q1817" i="13"/>
  <c r="Q1818" i="13"/>
  <c r="Q1819" i="13"/>
  <c r="Q1820" i="13"/>
  <c r="Q1821" i="13"/>
  <c r="Q1822" i="13"/>
  <c r="Q1823" i="13"/>
  <c r="Q1824" i="13"/>
  <c r="Q1825" i="13"/>
  <c r="Q1826" i="13"/>
  <c r="Q1827" i="13"/>
  <c r="Q1828" i="13"/>
  <c r="Q1829" i="13"/>
  <c r="Q1830" i="13"/>
  <c r="Q1831" i="13"/>
  <c r="Q1832" i="13"/>
  <c r="Q1833" i="13"/>
  <c r="Q1834" i="13"/>
  <c r="Q1835" i="13"/>
  <c r="Q1836" i="13"/>
  <c r="Q1837" i="13"/>
  <c r="Q1838" i="13"/>
  <c r="Q1839" i="13"/>
  <c r="Q1840" i="13"/>
  <c r="Q1841" i="13"/>
  <c r="Q1842" i="13"/>
  <c r="Q1843" i="13"/>
  <c r="Q1844" i="13"/>
  <c r="Q1845" i="13"/>
  <c r="Q1846" i="13"/>
  <c r="Q1847" i="13"/>
  <c r="Q1848" i="13"/>
  <c r="Q1849" i="13"/>
  <c r="Q1850" i="13"/>
  <c r="Q1851" i="13"/>
  <c r="Q1852" i="13"/>
  <c r="Q1853" i="13"/>
  <c r="Q1854" i="13"/>
  <c r="Q1855" i="13"/>
  <c r="Q1856" i="13"/>
  <c r="Q1857" i="13"/>
  <c r="Q1858" i="13"/>
  <c r="Q1859" i="13"/>
  <c r="Q1860" i="13"/>
  <c r="Q1861" i="13"/>
  <c r="Q1862" i="13"/>
  <c r="Q1863" i="13"/>
  <c r="Q1864" i="13"/>
  <c r="Q1865" i="13"/>
  <c r="Q1866" i="13"/>
  <c r="Q1867" i="13"/>
  <c r="Q1868" i="13"/>
  <c r="Q1869" i="13"/>
  <c r="Q1870" i="13"/>
  <c r="Q1871" i="13"/>
  <c r="Q1872" i="13"/>
  <c r="Q1873" i="13"/>
  <c r="Q1874" i="13"/>
  <c r="Q1875" i="13"/>
  <c r="Q1876" i="13"/>
  <c r="Q1877" i="13"/>
  <c r="Q1878" i="13"/>
  <c r="Q1879" i="13"/>
  <c r="Q1880" i="13"/>
  <c r="Q1881" i="13"/>
  <c r="Q1882" i="13"/>
  <c r="Q1883" i="13"/>
  <c r="Q1884" i="13"/>
  <c r="Q1885" i="13"/>
  <c r="Q1886" i="13"/>
  <c r="Q1887" i="13"/>
  <c r="Q1888" i="13"/>
  <c r="Q1889" i="13"/>
  <c r="Q1890" i="13"/>
  <c r="Q1891" i="13"/>
  <c r="Q1892" i="13"/>
  <c r="Q1893" i="13"/>
  <c r="Q1894" i="13"/>
  <c r="Q1895" i="13"/>
  <c r="Q1896" i="13"/>
  <c r="Q1897" i="13"/>
  <c r="Q1898" i="13"/>
  <c r="Q1899" i="13"/>
  <c r="Q1900" i="13"/>
  <c r="Q1901" i="13"/>
  <c r="Q1902" i="13"/>
  <c r="Q1903" i="13"/>
  <c r="Q1904" i="13"/>
  <c r="Q1905" i="13"/>
  <c r="Q1906" i="13"/>
  <c r="Q1907" i="13"/>
  <c r="Q1908" i="13"/>
  <c r="Q1909" i="13"/>
  <c r="Q1910" i="13"/>
  <c r="Q1911" i="13"/>
  <c r="Q1912" i="13"/>
  <c r="Q1913" i="13"/>
  <c r="Q1914" i="13"/>
  <c r="Q1915" i="13"/>
  <c r="Q1916" i="13"/>
  <c r="Q1917" i="13"/>
  <c r="Q1918" i="13"/>
  <c r="Q1919" i="13"/>
  <c r="Q1920" i="13"/>
  <c r="Q1921" i="13"/>
  <c r="Q1922" i="13"/>
  <c r="Q1923" i="13"/>
  <c r="Q1924" i="13"/>
  <c r="Q1925" i="13"/>
  <c r="Q1926" i="13"/>
  <c r="Q1927" i="13"/>
  <c r="Q1928" i="13"/>
  <c r="Q1929" i="13"/>
  <c r="Q1930" i="13"/>
  <c r="Q1931" i="13"/>
  <c r="Q1932" i="13"/>
  <c r="Q1933" i="13"/>
  <c r="Q1934" i="13"/>
  <c r="Q1935" i="13"/>
  <c r="Q1936" i="13"/>
  <c r="Q1937" i="13"/>
  <c r="Q1938" i="13"/>
  <c r="Q1939" i="13"/>
  <c r="Q1940" i="13"/>
  <c r="Q1941" i="13"/>
  <c r="Q1942" i="13"/>
  <c r="Q1943" i="13"/>
  <c r="Q1944" i="13"/>
  <c r="Q1945" i="13"/>
  <c r="Q1946" i="13"/>
  <c r="Q1947" i="13"/>
  <c r="Q1948" i="13"/>
  <c r="Q1949" i="13"/>
  <c r="Q1950" i="13"/>
  <c r="Q1951" i="13"/>
  <c r="Q1952" i="13"/>
  <c r="Q1953" i="13"/>
  <c r="Q1954" i="13"/>
  <c r="Q1955" i="13"/>
  <c r="Q1956" i="13"/>
  <c r="Q1957" i="13"/>
  <c r="Q1958" i="13"/>
  <c r="Q1959" i="13"/>
  <c r="Q1960" i="13"/>
  <c r="Q1961" i="13"/>
  <c r="Q1962" i="13"/>
  <c r="Q1963" i="13"/>
  <c r="Q1964" i="13"/>
  <c r="Q1965" i="13"/>
  <c r="Q1966" i="13"/>
  <c r="Q1967" i="13"/>
  <c r="Q1968" i="13"/>
  <c r="Q1969" i="13"/>
  <c r="Q1970" i="13"/>
  <c r="Q1971" i="13"/>
  <c r="Q1972" i="13"/>
  <c r="Q1973" i="13"/>
  <c r="Q1974" i="13"/>
  <c r="Q1975" i="13"/>
  <c r="Q1976" i="13"/>
  <c r="Q1977" i="13"/>
  <c r="Q1978" i="13"/>
  <c r="Q1979" i="13"/>
  <c r="Q1980" i="13"/>
  <c r="Q1981" i="13"/>
  <c r="Q1982" i="13"/>
  <c r="Q1983" i="13"/>
  <c r="Q1984" i="13"/>
  <c r="Q1985" i="13"/>
  <c r="Q1986" i="13"/>
  <c r="Q1987" i="13"/>
  <c r="Q1988" i="13"/>
  <c r="Q1989" i="13"/>
  <c r="Q1990" i="13"/>
  <c r="Q1991" i="13"/>
  <c r="Q1992" i="13"/>
  <c r="Q1993" i="13"/>
  <c r="Q1994" i="13"/>
  <c r="Q1995" i="13"/>
  <c r="Q1996" i="13"/>
  <c r="Q1997" i="13"/>
  <c r="Q1998" i="13"/>
  <c r="Q1999" i="13"/>
  <c r="Q2000" i="13"/>
  <c r="Q2001" i="13"/>
  <c r="Q2002" i="13"/>
  <c r="Q2003" i="13"/>
  <c r="Q2004" i="13"/>
  <c r="Q2005" i="13"/>
  <c r="Q2006" i="13"/>
  <c r="Q2007" i="13"/>
  <c r="Q2008" i="13"/>
  <c r="Q2009" i="13"/>
  <c r="Q2010" i="13"/>
  <c r="Q2011" i="13"/>
  <c r="Q2012" i="13"/>
  <c r="Q2013" i="13"/>
  <c r="Q2014" i="13"/>
  <c r="Q2015" i="13"/>
  <c r="Q2016" i="13"/>
  <c r="Q2017" i="13"/>
  <c r="Q2018" i="13"/>
  <c r="Q2019" i="13"/>
  <c r="Q2020" i="13"/>
  <c r="Q2021" i="13"/>
  <c r="Q2022" i="13"/>
  <c r="Q2023" i="13"/>
  <c r="Q2024" i="13"/>
  <c r="Q2025" i="13"/>
  <c r="Q2026" i="13"/>
  <c r="Q2027" i="13"/>
  <c r="Q2028" i="13"/>
  <c r="Q2029" i="13"/>
  <c r="Q2030" i="13"/>
  <c r="Q2031" i="13"/>
  <c r="Q2032" i="13"/>
  <c r="Q2033" i="13"/>
  <c r="Q2034" i="13"/>
  <c r="Q2035" i="13"/>
  <c r="Q2036" i="13"/>
  <c r="Q2037" i="13"/>
  <c r="Q2038" i="13"/>
  <c r="Q2039" i="13"/>
  <c r="Q2040" i="13"/>
  <c r="Q2041" i="13"/>
  <c r="Q2042" i="13"/>
  <c r="Q2043" i="13"/>
  <c r="Q2044" i="13"/>
  <c r="Q2045" i="13"/>
  <c r="Q2046" i="13"/>
  <c r="Q2047" i="13"/>
  <c r="Q2048" i="13"/>
  <c r="Q2049" i="13"/>
  <c r="Q2050" i="13"/>
  <c r="Q2051" i="13"/>
  <c r="Q2052" i="13"/>
  <c r="Q2053" i="13"/>
  <c r="Q2054" i="13"/>
  <c r="Q2055" i="13"/>
  <c r="Q2056" i="13"/>
  <c r="Q2057" i="13"/>
  <c r="Q2058" i="13"/>
  <c r="Q2059" i="13"/>
  <c r="Q2060" i="13"/>
  <c r="Q2061" i="13"/>
  <c r="Q2062" i="13"/>
  <c r="Q2063" i="13"/>
  <c r="Q2064" i="13"/>
  <c r="Q2065" i="13"/>
  <c r="Q2066" i="13"/>
  <c r="Q2067" i="13"/>
  <c r="Q2068" i="13"/>
  <c r="Q2069" i="13"/>
  <c r="Q2070" i="13"/>
  <c r="Q2071" i="13"/>
  <c r="Q2072" i="13"/>
  <c r="Q2073" i="13"/>
  <c r="Q2074" i="13"/>
  <c r="Q2075" i="13"/>
  <c r="Q2076" i="13"/>
  <c r="Q2077" i="13"/>
  <c r="Q2078" i="13"/>
  <c r="Q2079" i="13"/>
  <c r="Q2080" i="13"/>
  <c r="Q2081" i="13"/>
  <c r="Q2082" i="13"/>
  <c r="Q2083" i="13"/>
  <c r="Q2084" i="13"/>
  <c r="Q2085" i="13"/>
  <c r="Q2086" i="13"/>
  <c r="Q2087" i="13"/>
  <c r="Q2088" i="13"/>
  <c r="Q2089" i="13"/>
  <c r="Q2090" i="13"/>
  <c r="Q2091" i="13"/>
  <c r="Q2092" i="13"/>
  <c r="Q2093" i="13"/>
  <c r="Q2094" i="13"/>
  <c r="Q2095" i="13"/>
  <c r="Q2096" i="13"/>
  <c r="Q2097" i="13"/>
  <c r="Q2098" i="13"/>
  <c r="Q2099" i="13"/>
  <c r="Q2100" i="13"/>
  <c r="Q2101" i="13"/>
  <c r="Q2102" i="13"/>
  <c r="Q2103" i="13"/>
  <c r="Q2104" i="13"/>
  <c r="Q2105" i="13"/>
  <c r="Q2106" i="13"/>
  <c r="Q2107" i="13"/>
  <c r="Q2108" i="13"/>
  <c r="Q2109" i="13"/>
  <c r="Q2110" i="13"/>
  <c r="Q2111" i="13"/>
  <c r="Q2112" i="13"/>
  <c r="Q2113" i="13"/>
  <c r="Q2114" i="13"/>
  <c r="Q2115" i="13"/>
  <c r="Q2116" i="13"/>
  <c r="Q2117" i="13"/>
  <c r="Q2118" i="13"/>
  <c r="Q2119" i="13"/>
  <c r="Q2120" i="13"/>
  <c r="Q2121" i="13"/>
  <c r="Q2122" i="13"/>
  <c r="Q2123" i="13"/>
  <c r="Q2124" i="13"/>
  <c r="Q2125" i="13"/>
  <c r="Q2126" i="13"/>
  <c r="Q2127" i="13"/>
  <c r="Q2128" i="13"/>
  <c r="Q2129" i="13"/>
  <c r="Q2130" i="13"/>
  <c r="Q2131" i="13"/>
  <c r="Q2132" i="13"/>
  <c r="Q2133" i="13"/>
  <c r="Q2134" i="13"/>
  <c r="Q2135" i="13"/>
  <c r="Q2136" i="13"/>
  <c r="Q2137" i="13"/>
  <c r="Q2138" i="13"/>
  <c r="Q2139" i="13"/>
  <c r="Q2140" i="13"/>
  <c r="Q2141" i="13"/>
  <c r="Q2142" i="13"/>
  <c r="Q2143" i="13"/>
  <c r="Q2144" i="13"/>
  <c r="Q2145" i="13"/>
  <c r="Q2146" i="13"/>
  <c r="Q2147" i="13"/>
  <c r="Q2148" i="13"/>
  <c r="Q2149" i="13"/>
  <c r="Q2150" i="13"/>
  <c r="Q2151" i="13"/>
  <c r="Q2152" i="13"/>
  <c r="Q2153" i="13"/>
  <c r="Q2154" i="13"/>
  <c r="Q2155" i="13"/>
  <c r="Q2156" i="13"/>
  <c r="Q2157" i="13"/>
  <c r="Q2158" i="13"/>
  <c r="Q2159" i="13"/>
  <c r="Q2160" i="13"/>
  <c r="Q2161" i="13"/>
  <c r="Q2162" i="13"/>
  <c r="Q2163" i="13"/>
  <c r="Q2164" i="13"/>
  <c r="Q2165" i="13"/>
  <c r="Q2166" i="13"/>
  <c r="Q2167" i="13"/>
  <c r="Q2168" i="13"/>
  <c r="Q2169" i="13"/>
  <c r="Q2170" i="13"/>
  <c r="Q2171" i="13"/>
  <c r="Q2172" i="13"/>
  <c r="Q2173" i="13"/>
  <c r="Q2174" i="13"/>
  <c r="Q2175" i="13"/>
  <c r="Q2176" i="13"/>
  <c r="Q2177" i="13"/>
  <c r="Q2178" i="13"/>
  <c r="Q2179" i="13"/>
  <c r="Q2180" i="13"/>
  <c r="Q2181" i="13"/>
  <c r="Q2182" i="13"/>
  <c r="Q2183" i="13"/>
  <c r="Q2184" i="13"/>
  <c r="Q2185" i="13"/>
  <c r="Q2186" i="13"/>
  <c r="Q2187" i="13"/>
  <c r="Q2188" i="13"/>
  <c r="Q2189" i="13"/>
  <c r="Q2190" i="13"/>
  <c r="Q2191" i="13"/>
  <c r="Q2192" i="13"/>
  <c r="Q2193" i="13"/>
  <c r="Q2194" i="13"/>
  <c r="Q2195" i="13"/>
  <c r="Q2196" i="13"/>
  <c r="Q2197" i="13"/>
  <c r="Q2198" i="13"/>
  <c r="Q2199" i="13"/>
  <c r="Q2200" i="13"/>
  <c r="Q2201" i="13"/>
  <c r="Q2202" i="13"/>
  <c r="Q2203" i="13"/>
  <c r="Q2204" i="13"/>
  <c r="Q2205" i="13"/>
  <c r="Q2206" i="13"/>
  <c r="Q2207" i="13"/>
  <c r="Q2208" i="13"/>
  <c r="Q2209" i="13"/>
  <c r="Q2210" i="13"/>
  <c r="Q2211" i="13"/>
  <c r="Q2212" i="13"/>
  <c r="Q2213" i="13"/>
  <c r="Q2214" i="13"/>
  <c r="Q2215" i="13"/>
  <c r="Q2216" i="13"/>
  <c r="Q2217" i="13"/>
  <c r="Q2218" i="13"/>
  <c r="Q2219" i="13"/>
  <c r="Q2220" i="13"/>
  <c r="Q2221" i="13"/>
  <c r="Q2222" i="13"/>
  <c r="Q2223" i="13"/>
  <c r="Q2224" i="13"/>
  <c r="Q2225" i="13"/>
  <c r="Q2226" i="13"/>
  <c r="Q2227" i="13"/>
  <c r="Q2228" i="13"/>
  <c r="Q2229" i="13"/>
  <c r="Q2230" i="13"/>
  <c r="Q2231" i="13"/>
  <c r="Q2232" i="13"/>
  <c r="Q2233" i="13"/>
  <c r="Q2234" i="13"/>
  <c r="Q2235" i="13"/>
  <c r="Q2236" i="13"/>
  <c r="Q2237" i="13"/>
  <c r="Q2238" i="13"/>
  <c r="Q2239" i="13"/>
  <c r="Q2240" i="13"/>
  <c r="Q2241" i="13"/>
  <c r="Q2242" i="13"/>
  <c r="Q2243" i="13"/>
  <c r="Q2244" i="13"/>
  <c r="Q2245" i="13"/>
  <c r="Q2246" i="13"/>
  <c r="Q2247" i="13"/>
  <c r="Q2248" i="13"/>
  <c r="Q2249" i="13"/>
  <c r="Q2250" i="13"/>
  <c r="Q2251" i="13"/>
  <c r="Q2252" i="13"/>
  <c r="Q2253" i="13"/>
  <c r="Q2254" i="13"/>
  <c r="Q2255" i="13"/>
  <c r="Q2256" i="13"/>
  <c r="Q2257" i="13"/>
  <c r="Q2258" i="13"/>
  <c r="Q2259" i="13"/>
  <c r="Q2260" i="13"/>
  <c r="Q2261" i="13"/>
  <c r="Q2262" i="13"/>
  <c r="Q2263" i="13"/>
  <c r="Q2264" i="13"/>
  <c r="Q2265" i="13"/>
  <c r="Q2266" i="13"/>
  <c r="Q2267" i="13"/>
  <c r="Q2268" i="13"/>
  <c r="Q2269" i="13"/>
  <c r="Q2270" i="13"/>
  <c r="Q2271" i="13"/>
  <c r="Q2272" i="13"/>
  <c r="Q2273" i="13"/>
  <c r="Q2274" i="13"/>
  <c r="Q2275" i="13"/>
  <c r="Q2276" i="13"/>
  <c r="Q2277" i="13"/>
  <c r="Q2278" i="13"/>
  <c r="Q2279" i="13"/>
  <c r="Q2280" i="13"/>
  <c r="Q2281" i="13"/>
  <c r="Q2282" i="13"/>
  <c r="Q2283" i="13"/>
  <c r="Q2284" i="13"/>
  <c r="Q2285" i="13"/>
  <c r="Q2286" i="13"/>
  <c r="Q2287" i="13"/>
  <c r="Q2288" i="13"/>
  <c r="Q2289" i="13"/>
  <c r="Q2290" i="13"/>
  <c r="Q2291" i="13"/>
  <c r="Q2292" i="13"/>
  <c r="Q2293" i="13"/>
  <c r="Q2294" i="13"/>
  <c r="Q2295" i="13"/>
  <c r="Q2296" i="13"/>
  <c r="Q2297" i="13"/>
  <c r="Q2298" i="13"/>
  <c r="Q2299" i="13"/>
  <c r="Q2300" i="13"/>
  <c r="Q2301" i="13"/>
  <c r="Q2302" i="13"/>
  <c r="Q2303" i="13"/>
  <c r="Q2304" i="13"/>
  <c r="Q2305" i="13"/>
  <c r="Q2306" i="13"/>
  <c r="Q2307" i="13"/>
  <c r="Q2308" i="13"/>
  <c r="Q2309" i="13"/>
  <c r="Q2310" i="13"/>
  <c r="Q2311" i="13"/>
  <c r="Q2312" i="13"/>
  <c r="Q2313" i="13"/>
  <c r="Q2314" i="13"/>
  <c r="Q2315" i="13"/>
  <c r="Q2316" i="13"/>
  <c r="Q2317" i="13"/>
  <c r="Q2318" i="13"/>
  <c r="Q2319" i="13"/>
  <c r="Q2320" i="13"/>
  <c r="Q2321" i="13"/>
  <c r="Q2322" i="13"/>
  <c r="Q2323" i="13"/>
  <c r="Q2324" i="13"/>
  <c r="Q2325" i="13"/>
  <c r="Q2326" i="13"/>
  <c r="Q2327" i="13"/>
  <c r="Q2328" i="13"/>
  <c r="Q2329" i="13"/>
  <c r="Q2330" i="13"/>
  <c r="Q2331" i="13"/>
  <c r="Q2332" i="13"/>
  <c r="Q2333" i="13"/>
  <c r="Q2334" i="13"/>
  <c r="Q2335" i="13"/>
  <c r="Q2336" i="13"/>
  <c r="Q2337" i="13"/>
  <c r="Q2338" i="13"/>
  <c r="Q2339" i="13"/>
  <c r="Q2340" i="13"/>
  <c r="Q2341" i="13"/>
  <c r="Q2342" i="13"/>
  <c r="Q2343" i="13"/>
  <c r="Q2344" i="13"/>
  <c r="Q2345" i="13"/>
  <c r="Q2346" i="13"/>
  <c r="Q2347" i="13"/>
  <c r="Q2348" i="13"/>
  <c r="Q2349" i="13"/>
  <c r="Q2350" i="13"/>
  <c r="Q2351" i="13"/>
  <c r="Q2352" i="13"/>
  <c r="Q2353" i="13"/>
  <c r="Q2354" i="13"/>
  <c r="Q2355" i="13"/>
  <c r="Q2356" i="13"/>
  <c r="Q2357" i="13"/>
  <c r="Q2358" i="13"/>
  <c r="Q2359" i="13"/>
  <c r="Q2360" i="13"/>
  <c r="Q2361" i="13"/>
  <c r="Q2362" i="13"/>
  <c r="Q2363" i="13"/>
  <c r="Q2364" i="13"/>
  <c r="Q2365" i="13"/>
  <c r="Q2366" i="13"/>
  <c r="Q2367" i="13"/>
  <c r="Q2368" i="13"/>
  <c r="Q2369" i="13"/>
  <c r="Q2370" i="13"/>
  <c r="Q2371" i="13"/>
  <c r="Q2372" i="13"/>
  <c r="Q2373" i="13"/>
  <c r="Q2374" i="13"/>
  <c r="Q2375" i="13"/>
  <c r="Q2376" i="13"/>
  <c r="Q2377" i="13"/>
  <c r="Q2378" i="13"/>
  <c r="Q2379" i="13"/>
  <c r="Q2380" i="13"/>
  <c r="Q2381" i="13"/>
  <c r="Q2382" i="13"/>
  <c r="Q2383" i="13"/>
  <c r="Q2384" i="13"/>
  <c r="Q2385" i="13"/>
  <c r="Q2386" i="13"/>
  <c r="Q2387" i="13"/>
  <c r="Q2388" i="13"/>
  <c r="Q2389" i="13"/>
  <c r="Q2390" i="13"/>
  <c r="Q2391" i="13"/>
  <c r="Q2392" i="13"/>
  <c r="Q2393" i="13"/>
  <c r="Q2394" i="13"/>
  <c r="Q2395" i="13"/>
  <c r="Q2396" i="13"/>
  <c r="Q2397" i="13"/>
  <c r="Q2398" i="13"/>
  <c r="Q2399" i="13"/>
  <c r="Q2400" i="13"/>
  <c r="Q2401" i="13"/>
  <c r="Q2402" i="13"/>
  <c r="Q2403" i="13"/>
  <c r="Q2404" i="13"/>
  <c r="Q2405" i="13"/>
  <c r="Q2406" i="13"/>
  <c r="Q2407" i="13"/>
  <c r="Q2408" i="13"/>
  <c r="Q2409" i="13"/>
  <c r="Q2410" i="13"/>
  <c r="Q2411" i="13"/>
  <c r="Q2412" i="13"/>
  <c r="Q2413" i="13"/>
  <c r="Q2414" i="13"/>
  <c r="Q2415" i="13"/>
  <c r="Q2416" i="13"/>
  <c r="Q2417" i="13"/>
  <c r="Q2418" i="13"/>
  <c r="Q2419" i="13"/>
  <c r="Q2420" i="13"/>
  <c r="Q2421" i="13"/>
  <c r="Q2422" i="13"/>
  <c r="Q2423" i="13"/>
  <c r="Q2424" i="13"/>
  <c r="Q2425" i="13"/>
  <c r="Q2426" i="13"/>
  <c r="Q2427" i="13"/>
  <c r="Q2428" i="13"/>
  <c r="Q2429" i="13"/>
  <c r="Q2430" i="13"/>
  <c r="Q2431" i="13"/>
  <c r="Q2432" i="13"/>
  <c r="Q2433" i="13"/>
  <c r="Q2434" i="13"/>
  <c r="Q2435" i="13"/>
  <c r="Q2436" i="13"/>
  <c r="Q2437" i="13"/>
  <c r="Q2438" i="13"/>
  <c r="Q2439" i="13"/>
  <c r="Q2440" i="13"/>
  <c r="Q2441" i="13"/>
  <c r="Q2442" i="13"/>
  <c r="Q2443" i="13"/>
  <c r="Q2444" i="13"/>
  <c r="Q2445" i="13"/>
  <c r="Q2446" i="13"/>
  <c r="Q2447" i="13"/>
  <c r="Q2448" i="13"/>
  <c r="Q2449" i="13"/>
  <c r="Q2450" i="13"/>
  <c r="Q2451" i="13"/>
  <c r="Q2452" i="13"/>
  <c r="Q2453" i="13"/>
  <c r="Q2454" i="13"/>
  <c r="Q2455" i="13"/>
  <c r="Q2456" i="13"/>
  <c r="Q2457" i="13"/>
  <c r="Q2458" i="13"/>
  <c r="Q2459" i="13"/>
  <c r="Q2460" i="13"/>
  <c r="Q2461" i="13"/>
  <c r="Q2462" i="13"/>
  <c r="Q2463" i="13"/>
  <c r="Q2464" i="13"/>
  <c r="Q2465" i="13"/>
  <c r="Q2466" i="13"/>
  <c r="Q2467" i="13"/>
  <c r="Q2468" i="13"/>
  <c r="Q2469" i="13"/>
  <c r="Q2470" i="13"/>
  <c r="Q2471" i="13"/>
  <c r="Q2472" i="13"/>
  <c r="Q2473" i="13"/>
  <c r="Q2474" i="13"/>
  <c r="Q2475" i="13"/>
  <c r="Q2476" i="13"/>
  <c r="Q2477" i="13"/>
  <c r="Q2478" i="13"/>
  <c r="Q2479" i="13"/>
  <c r="Q2480" i="13"/>
  <c r="Q2481" i="13"/>
  <c r="Q2482" i="13"/>
  <c r="Q2483" i="13"/>
  <c r="Q2484" i="13"/>
  <c r="Q2485" i="13"/>
  <c r="Q2486" i="13"/>
  <c r="Q2487" i="13"/>
  <c r="Q2488" i="13"/>
  <c r="Q2489" i="13"/>
  <c r="Q2490" i="13"/>
  <c r="Q2491" i="13"/>
  <c r="Q2492" i="13"/>
  <c r="Q2493" i="13"/>
  <c r="Q2494" i="13"/>
  <c r="Q2495" i="13"/>
  <c r="Q2496" i="13"/>
  <c r="Q2497" i="13"/>
  <c r="Q2498" i="13"/>
  <c r="Q2499" i="13"/>
  <c r="Q2500" i="13"/>
  <c r="Q2501" i="13"/>
  <c r="Q2502" i="13"/>
  <c r="Q2503" i="13"/>
  <c r="Q2504" i="13"/>
  <c r="Q2505" i="13"/>
  <c r="Q2506" i="13"/>
  <c r="Q2507" i="13"/>
  <c r="Q2508" i="13"/>
  <c r="Q2509" i="13"/>
  <c r="Q2510" i="13"/>
  <c r="Q2511" i="13"/>
  <c r="Q2512" i="13"/>
  <c r="Q2513" i="13"/>
  <c r="Q2514" i="13"/>
  <c r="Q2515" i="13"/>
  <c r="Q2516" i="13"/>
  <c r="Q2517" i="13"/>
  <c r="Q2518" i="13"/>
  <c r="Q2519" i="13"/>
  <c r="Q2520" i="13"/>
  <c r="Q2521" i="13"/>
  <c r="Q2522" i="13"/>
  <c r="Q2523" i="13"/>
  <c r="Q2524" i="13"/>
  <c r="Q2525" i="13"/>
  <c r="Q2526" i="13"/>
  <c r="Q2527" i="13"/>
  <c r="Q2528" i="13"/>
  <c r="Q2529" i="13"/>
  <c r="Q2530" i="13"/>
  <c r="Q2531" i="13"/>
  <c r="Q2532" i="13"/>
  <c r="Q2533" i="13"/>
  <c r="Q2534" i="13"/>
  <c r="Q2535" i="13"/>
  <c r="Q2536" i="13"/>
  <c r="Q2537" i="13"/>
  <c r="Q2538" i="13"/>
  <c r="Q2539" i="13"/>
  <c r="Q2540" i="13"/>
  <c r="Q2541" i="13"/>
  <c r="Q2542" i="13"/>
  <c r="Q2543" i="13"/>
  <c r="Q2544" i="13"/>
  <c r="Q2545" i="13"/>
  <c r="Q2546" i="13"/>
  <c r="Q2547" i="13"/>
  <c r="Q2548" i="13"/>
  <c r="Q2549" i="13"/>
  <c r="Q2550" i="13"/>
  <c r="Q2551" i="13"/>
  <c r="Q2552" i="13"/>
  <c r="Q2553" i="13"/>
  <c r="Q2554" i="13"/>
  <c r="Q2555" i="13"/>
  <c r="Q2556" i="13"/>
  <c r="Q2557" i="13"/>
  <c r="Q2558" i="13"/>
  <c r="Q2559" i="13"/>
  <c r="Q2560" i="13"/>
  <c r="Q2561" i="13"/>
  <c r="Q2562" i="13"/>
  <c r="Q2563" i="13"/>
  <c r="Q2564" i="13"/>
  <c r="Q2565" i="13"/>
  <c r="Q2566" i="13"/>
  <c r="Q2567" i="13"/>
  <c r="Q2568" i="13"/>
  <c r="Q2569" i="13"/>
  <c r="Q2570" i="13"/>
  <c r="Q2571" i="13"/>
  <c r="Q2572" i="13"/>
  <c r="Q2573" i="13"/>
  <c r="Q2574" i="13"/>
  <c r="Q2575" i="13"/>
  <c r="Q2576" i="13"/>
  <c r="Q2577" i="13"/>
  <c r="Q2578" i="13"/>
  <c r="Q2579" i="13"/>
  <c r="Q2580" i="13"/>
  <c r="Q2581" i="13"/>
  <c r="Q2582" i="13"/>
  <c r="Q2583" i="13"/>
  <c r="Q2584" i="13"/>
  <c r="Q2585" i="13"/>
  <c r="Q2586" i="13"/>
  <c r="Q2587" i="13"/>
  <c r="Q2588" i="13"/>
  <c r="Q2589" i="13"/>
  <c r="Q2590" i="13"/>
  <c r="Q2591" i="13"/>
  <c r="Q2592" i="13"/>
  <c r="Q2593" i="13"/>
  <c r="Q2594" i="13"/>
  <c r="Q2595" i="13"/>
  <c r="Q2596" i="13"/>
  <c r="Q2597" i="13"/>
  <c r="Q2598" i="13"/>
  <c r="Q2599" i="13"/>
  <c r="Q2600" i="13"/>
  <c r="Q2601" i="13"/>
  <c r="Q2602" i="13"/>
  <c r="Q2603" i="13"/>
  <c r="Q2604" i="13"/>
  <c r="Q2605" i="13"/>
  <c r="Q2606" i="13"/>
  <c r="Q2607" i="13"/>
  <c r="Q2608" i="13"/>
  <c r="Q2609" i="13"/>
  <c r="Q2610" i="13"/>
  <c r="Q2611" i="13"/>
  <c r="Q2612" i="13"/>
  <c r="Q2613" i="13"/>
  <c r="Q2614" i="13"/>
  <c r="Q2615" i="13"/>
  <c r="Q2616" i="13"/>
  <c r="Q2617" i="13"/>
  <c r="Q2618" i="13"/>
  <c r="Q2619" i="13"/>
  <c r="Q2620" i="13"/>
  <c r="Q2621" i="13"/>
  <c r="Q2622" i="13"/>
  <c r="Q2623" i="13"/>
  <c r="Q2624" i="13"/>
  <c r="Q2625" i="13"/>
  <c r="Q2626" i="13"/>
  <c r="Q2627" i="13"/>
  <c r="Q2628" i="13"/>
  <c r="Q2629" i="13"/>
  <c r="Q2630" i="13"/>
  <c r="Q2631" i="13"/>
  <c r="Q2632" i="13"/>
  <c r="Q2633" i="13"/>
  <c r="Q2634" i="13"/>
  <c r="Q2635" i="13"/>
  <c r="Q2636" i="13"/>
  <c r="Q2637" i="13"/>
  <c r="Q2638" i="13"/>
  <c r="Q2639" i="13"/>
  <c r="Q2640" i="13"/>
  <c r="Q2641" i="13"/>
  <c r="Q2642" i="13"/>
  <c r="Q2643" i="13"/>
  <c r="Q2644" i="13"/>
  <c r="Q2645" i="13"/>
  <c r="Q2646" i="13"/>
  <c r="Q2647" i="13"/>
  <c r="Q2648" i="13"/>
  <c r="Q2649" i="13"/>
  <c r="Q2650" i="13"/>
  <c r="Q2651" i="13"/>
  <c r="Q2652" i="13"/>
  <c r="Q2653" i="13"/>
  <c r="Q2654" i="13"/>
  <c r="Q2655" i="13"/>
  <c r="Q2656" i="13"/>
  <c r="Q2657" i="13"/>
  <c r="Q2658" i="13"/>
  <c r="Q2659" i="13"/>
  <c r="Q2660" i="13"/>
  <c r="Q2661" i="13"/>
  <c r="Q2662" i="13"/>
  <c r="Q2663" i="13"/>
  <c r="Q2664" i="13"/>
  <c r="Q2665" i="13"/>
  <c r="Q2666" i="13"/>
  <c r="Q2667" i="13"/>
  <c r="Q2668" i="13"/>
  <c r="Q2669" i="13"/>
  <c r="Q2670" i="13"/>
  <c r="Q2671" i="13"/>
  <c r="Q2672" i="13"/>
  <c r="Q2673" i="13"/>
  <c r="Q2674" i="13"/>
  <c r="Q2675" i="13"/>
  <c r="Q2676" i="13"/>
  <c r="Q2677" i="13"/>
  <c r="Q2678" i="13"/>
  <c r="Q2679" i="13"/>
  <c r="Q2680" i="13"/>
  <c r="Q2681" i="13"/>
  <c r="Q2682" i="13"/>
  <c r="Q2683" i="13"/>
  <c r="Q2684" i="13"/>
  <c r="Q2685" i="13"/>
  <c r="Q2686" i="13"/>
  <c r="Q2687" i="13"/>
  <c r="Q2688" i="13"/>
  <c r="Q2689" i="13"/>
  <c r="Q2690" i="13"/>
  <c r="Q2691" i="13"/>
  <c r="Q2692" i="13"/>
  <c r="Q2693" i="13"/>
  <c r="Q2694" i="13"/>
  <c r="Q2695" i="13"/>
  <c r="Q2696" i="13"/>
  <c r="Q2697" i="13"/>
  <c r="Q2698" i="13"/>
  <c r="Q2699" i="13"/>
  <c r="Q2700" i="13"/>
  <c r="Q2701" i="13"/>
  <c r="Q2702" i="13"/>
  <c r="Q2703" i="13"/>
  <c r="Q2704" i="13"/>
  <c r="Q2705" i="13"/>
  <c r="Q2706" i="13"/>
  <c r="Q2707" i="13"/>
  <c r="Q2708" i="13"/>
  <c r="Q2709" i="13"/>
  <c r="Q2710" i="13"/>
  <c r="Q2711" i="13"/>
  <c r="Q2712" i="13"/>
  <c r="Q2713" i="13"/>
  <c r="Q2714" i="13"/>
  <c r="Q2715" i="13"/>
  <c r="Q2716" i="13"/>
  <c r="Q2717" i="13"/>
  <c r="Q2718" i="13"/>
  <c r="Q2719" i="13"/>
  <c r="Q2720" i="13"/>
  <c r="Q2721" i="13"/>
  <c r="Q2722" i="13"/>
  <c r="Q2723" i="13"/>
  <c r="Q2724" i="13"/>
  <c r="Q2725" i="13"/>
  <c r="Q2726" i="13"/>
  <c r="Q2727" i="13"/>
  <c r="Q2728" i="13"/>
  <c r="Q2729" i="13"/>
  <c r="Q2730" i="13"/>
  <c r="Q2731" i="13"/>
  <c r="Q2732" i="13"/>
  <c r="Q2733" i="13"/>
  <c r="Q2734" i="13"/>
  <c r="Q2735" i="13"/>
  <c r="Q2736" i="13"/>
  <c r="Q2737" i="13"/>
  <c r="Q2738" i="13"/>
  <c r="Q2739" i="13"/>
  <c r="Q2740" i="13"/>
  <c r="Q2741" i="13"/>
  <c r="Q2742" i="13"/>
  <c r="Q2743" i="13"/>
  <c r="Q2744" i="13"/>
  <c r="Q2745" i="13"/>
  <c r="Q2746" i="13"/>
  <c r="Q2747" i="13"/>
  <c r="Q2748" i="13"/>
  <c r="Q2749" i="13"/>
  <c r="Q2750" i="13"/>
  <c r="Q2751" i="13"/>
  <c r="Q2752" i="13"/>
  <c r="Q2753" i="13"/>
  <c r="Q2754" i="13"/>
  <c r="Q2755" i="13"/>
  <c r="Q2756" i="13"/>
  <c r="Q2757" i="13"/>
  <c r="Q2758" i="13"/>
  <c r="Q2759" i="13"/>
  <c r="Q2760" i="13"/>
  <c r="Q2761" i="13"/>
  <c r="Q2762" i="13"/>
  <c r="Q2763" i="13"/>
  <c r="Q2764" i="13"/>
  <c r="Q2765" i="13"/>
  <c r="Q2766" i="13"/>
  <c r="Q2767" i="13"/>
  <c r="Q2768" i="13"/>
  <c r="Q2769" i="13"/>
  <c r="Q2770" i="13"/>
  <c r="Q2771" i="13"/>
  <c r="Q2772" i="13"/>
  <c r="Q2773" i="13"/>
  <c r="Q2774" i="13"/>
  <c r="Q2775" i="13"/>
  <c r="Q2776" i="13"/>
  <c r="Q2777" i="13"/>
  <c r="Q2778" i="13"/>
  <c r="Q2779" i="13"/>
  <c r="Q2780" i="13"/>
  <c r="Q2781" i="13"/>
  <c r="Q2782" i="13"/>
  <c r="Q2783" i="13"/>
  <c r="Q2784" i="13"/>
  <c r="Q2785" i="13"/>
  <c r="Q2786" i="13"/>
  <c r="Q2787" i="13"/>
  <c r="Q2788" i="13"/>
  <c r="Q2789" i="13"/>
  <c r="Q2790" i="13"/>
  <c r="Q2791" i="13"/>
  <c r="Q2792" i="13"/>
  <c r="Q2793" i="13"/>
  <c r="Q2794" i="13"/>
  <c r="Q2795" i="13"/>
  <c r="Q2796" i="13"/>
  <c r="Q2797" i="13"/>
  <c r="Q2798" i="13"/>
  <c r="Q2799" i="13"/>
  <c r="Q2800" i="13"/>
  <c r="Q2801" i="13"/>
  <c r="Q2802" i="13"/>
  <c r="Q2803" i="13"/>
  <c r="Q2804" i="13"/>
  <c r="Q2805" i="13"/>
  <c r="Q2806" i="13"/>
  <c r="Q2807" i="13"/>
  <c r="Q2808" i="13"/>
  <c r="Q2809" i="13"/>
  <c r="Q2810" i="13"/>
  <c r="Q2811" i="13"/>
  <c r="Q2812" i="13"/>
  <c r="Q2813" i="13"/>
  <c r="Q2814" i="13"/>
  <c r="Q2815" i="13"/>
  <c r="Q2816" i="13"/>
  <c r="Q2817" i="13"/>
  <c r="Q2818" i="13"/>
  <c r="Q2819" i="13"/>
  <c r="Q2820" i="13"/>
  <c r="Q2821" i="13"/>
  <c r="Q2822" i="13"/>
  <c r="Q2823" i="13"/>
  <c r="Q2824" i="13"/>
  <c r="Q2825" i="13"/>
  <c r="Q2826" i="13"/>
  <c r="Q2827" i="13"/>
  <c r="Q2828" i="13"/>
  <c r="Q2829" i="13"/>
  <c r="Q2830" i="13"/>
  <c r="Q2831" i="13"/>
  <c r="Q2832" i="13"/>
  <c r="Q2833" i="13"/>
  <c r="Q2834" i="13"/>
  <c r="Q2835" i="13"/>
  <c r="Q2836" i="13"/>
  <c r="Q2837" i="13"/>
  <c r="Q2838" i="13"/>
  <c r="Q2839" i="13"/>
  <c r="Q2840" i="13"/>
  <c r="Q2841" i="13"/>
  <c r="Q2842" i="13"/>
  <c r="Q2843" i="13"/>
  <c r="Q2844" i="13"/>
  <c r="Q2845" i="13"/>
  <c r="Q2846" i="13"/>
  <c r="Q2847" i="13"/>
  <c r="Q2848" i="13"/>
  <c r="Q2849" i="13"/>
  <c r="Q2850" i="13"/>
  <c r="Q2851" i="13"/>
  <c r="Q2852" i="13"/>
  <c r="Q2853" i="13"/>
  <c r="Q2854" i="13"/>
  <c r="Q2855" i="13"/>
  <c r="Q2856" i="13"/>
  <c r="Q2857" i="13"/>
  <c r="Q2858" i="13"/>
  <c r="Q2859" i="13"/>
  <c r="Q2860" i="13"/>
  <c r="Q2861" i="13"/>
  <c r="Q2862" i="13"/>
  <c r="Q2863" i="13"/>
  <c r="Q2864" i="13"/>
  <c r="Q2865" i="13"/>
  <c r="Q2866" i="13"/>
  <c r="Q2867" i="13"/>
  <c r="Q2868" i="13"/>
  <c r="Q2869" i="13"/>
  <c r="Q2870" i="13"/>
  <c r="Q2871" i="13"/>
  <c r="Q2872" i="13"/>
  <c r="Q2873" i="13"/>
  <c r="Q2874" i="13"/>
  <c r="Q2875" i="13"/>
  <c r="Q2876" i="13"/>
  <c r="Q2877" i="13"/>
  <c r="Q2878" i="13"/>
  <c r="Q2879" i="13"/>
  <c r="Q2880" i="13"/>
  <c r="Q2881" i="13"/>
  <c r="Q2882" i="13"/>
  <c r="Q2883" i="13"/>
  <c r="Q2884" i="13"/>
  <c r="Q2885" i="13"/>
  <c r="Q2886" i="13"/>
  <c r="Q2887" i="13"/>
  <c r="Q2888" i="13"/>
  <c r="Q2889" i="13"/>
  <c r="Q2890" i="13"/>
  <c r="Q2891" i="13"/>
  <c r="Q2892" i="13"/>
  <c r="Q2893" i="13"/>
  <c r="Q2894" i="13"/>
  <c r="Q2895" i="13"/>
  <c r="Q2896" i="13"/>
  <c r="Q2897" i="13"/>
  <c r="Q2898" i="13"/>
  <c r="Q2899" i="13"/>
  <c r="Q2900" i="13"/>
  <c r="Q2901" i="13"/>
  <c r="Q2902" i="13"/>
  <c r="Q2903" i="13"/>
  <c r="Q2904" i="13"/>
  <c r="Q2905" i="13"/>
  <c r="Q2906" i="13"/>
  <c r="Q2907" i="13"/>
  <c r="Q2908" i="13"/>
  <c r="Q2909" i="13"/>
  <c r="Q2910" i="13"/>
  <c r="Q2911" i="13"/>
  <c r="Q2912" i="13"/>
  <c r="Q2913" i="13"/>
  <c r="Q2914" i="13"/>
  <c r="Q2915" i="13"/>
  <c r="Q2916" i="13"/>
  <c r="Q2917" i="13"/>
  <c r="Q2918" i="13"/>
  <c r="Q2919" i="13"/>
  <c r="Q2920" i="13"/>
  <c r="Q2921" i="13"/>
  <c r="Q2922" i="13"/>
  <c r="Q2923" i="13"/>
  <c r="Q2924" i="13"/>
  <c r="Q2925" i="13"/>
  <c r="Q2926" i="13"/>
  <c r="Q2927" i="13"/>
  <c r="Q2928" i="13"/>
  <c r="Q2929" i="13"/>
  <c r="Q2930" i="13"/>
  <c r="Q2931" i="13"/>
  <c r="Q2932" i="13"/>
  <c r="Q2933" i="13"/>
  <c r="Q2934" i="13"/>
  <c r="Q2935" i="13"/>
  <c r="Q2936" i="13"/>
  <c r="Q2937" i="13"/>
  <c r="Q2938" i="13"/>
  <c r="Q2939" i="13"/>
  <c r="Q2940" i="13"/>
  <c r="Q2941" i="13"/>
  <c r="Q2942" i="13"/>
  <c r="Q2943" i="13"/>
  <c r="Q2944" i="13"/>
  <c r="Q2945" i="13"/>
  <c r="Q2946" i="13"/>
  <c r="Q2947" i="13"/>
  <c r="Q2948" i="13"/>
  <c r="Q2949" i="13"/>
  <c r="Q2950" i="13"/>
  <c r="Q2951" i="13"/>
  <c r="Q2952" i="13"/>
  <c r="Q2953" i="13"/>
  <c r="Q2954" i="13"/>
  <c r="Q2955" i="13"/>
  <c r="Q2956" i="13"/>
  <c r="Q2957" i="13"/>
  <c r="Q2958" i="13"/>
  <c r="Q2959" i="13"/>
  <c r="Q2960" i="13"/>
  <c r="Q2961" i="13"/>
  <c r="Q2962" i="13"/>
  <c r="Q2963" i="13"/>
  <c r="Q2964" i="13"/>
  <c r="Q2965" i="13"/>
  <c r="Q2966" i="13"/>
  <c r="Q2967" i="13"/>
  <c r="Q2968" i="13"/>
  <c r="Q2969" i="13"/>
  <c r="Q2970" i="13"/>
  <c r="Q2971" i="13"/>
  <c r="Q2972" i="13"/>
  <c r="Q2973" i="13"/>
  <c r="Q2974" i="13"/>
  <c r="Q2975" i="13"/>
  <c r="Q2976" i="13"/>
  <c r="Q2977" i="13"/>
  <c r="Q2978" i="13"/>
  <c r="Q2979" i="13"/>
  <c r="Q2980" i="13"/>
  <c r="Q2981" i="13"/>
  <c r="Q2982" i="13"/>
  <c r="Q2983" i="13"/>
  <c r="Q2984" i="13"/>
  <c r="Q2985" i="13"/>
  <c r="Q2986" i="13"/>
  <c r="Q2987" i="13"/>
  <c r="Q2988" i="13"/>
  <c r="Q2989" i="13"/>
  <c r="Q2990" i="13"/>
  <c r="Q2991" i="13"/>
  <c r="Q2992" i="13"/>
  <c r="Q2993" i="13"/>
  <c r="Q2994" i="13"/>
  <c r="Q2995" i="13"/>
  <c r="Q2996" i="13"/>
  <c r="Q2997" i="13"/>
  <c r="Q2998" i="13"/>
  <c r="Q2999" i="13"/>
  <c r="Q3000" i="13"/>
  <c r="Q3001" i="13"/>
  <c r="Q3002" i="13"/>
  <c r="Q3003" i="13"/>
  <c r="Q3004" i="13"/>
  <c r="Q3005" i="13"/>
  <c r="Q3006" i="13"/>
  <c r="Q3007" i="13"/>
  <c r="Q3008" i="13"/>
  <c r="Q3009" i="13"/>
  <c r="Q3010" i="13"/>
  <c r="Q3011" i="13"/>
  <c r="Q3012" i="13"/>
  <c r="Q3013" i="13"/>
  <c r="Q3014" i="13"/>
  <c r="Q3015" i="13"/>
  <c r="Q3016" i="13"/>
  <c r="Q3017" i="13"/>
  <c r="Q3018" i="13"/>
  <c r="Q3019" i="13"/>
  <c r="Q3020" i="13"/>
  <c r="Q3021" i="13"/>
  <c r="Q3022" i="13"/>
  <c r="Q3023" i="13"/>
  <c r="Q3024" i="13"/>
  <c r="Q3025" i="13"/>
  <c r="Q3026" i="13"/>
  <c r="Q3027" i="13"/>
  <c r="Q3028" i="13"/>
  <c r="Q3029" i="13"/>
  <c r="Q3030" i="13"/>
  <c r="Q3031" i="13"/>
  <c r="Q3032" i="13"/>
  <c r="Q3033" i="13"/>
  <c r="Q3034" i="13"/>
  <c r="Q3035" i="13"/>
  <c r="Q3036" i="13"/>
  <c r="Q3037" i="13"/>
  <c r="Q3038" i="13"/>
  <c r="Q3039" i="13"/>
  <c r="Q3040" i="13"/>
  <c r="Q3041" i="13"/>
  <c r="Q3042" i="13"/>
  <c r="Q3043" i="13"/>
  <c r="Q3044" i="13"/>
  <c r="Q3045" i="13"/>
  <c r="Q3046" i="13"/>
  <c r="Q3047" i="13"/>
  <c r="Q3048" i="13"/>
  <c r="Q3049" i="13"/>
  <c r="Q3050" i="13"/>
  <c r="Q3051" i="13"/>
  <c r="Q3052" i="13"/>
  <c r="Q3053" i="13"/>
  <c r="Q3054" i="13"/>
  <c r="Q3055" i="13"/>
  <c r="Q3056" i="13"/>
  <c r="Q3057" i="13"/>
  <c r="Q3058" i="13"/>
  <c r="Q3059" i="13"/>
  <c r="Q3060" i="13"/>
  <c r="Q3061" i="13"/>
  <c r="Q3062" i="13"/>
  <c r="Q3063" i="13"/>
  <c r="Q3064" i="13"/>
  <c r="Q3065" i="13"/>
  <c r="Q3066" i="13"/>
  <c r="Q3067" i="13"/>
  <c r="Q3068" i="13"/>
  <c r="Q3069" i="13"/>
  <c r="Q3070" i="13"/>
  <c r="Q3071" i="13"/>
  <c r="Q3072" i="13"/>
  <c r="Q3073" i="13"/>
  <c r="Q3074" i="13"/>
  <c r="Q3075" i="13"/>
  <c r="Q3076" i="13"/>
  <c r="Q3077" i="13"/>
  <c r="Q3078" i="13"/>
  <c r="Q3079" i="13"/>
  <c r="Q3080" i="13"/>
  <c r="Q3081" i="13"/>
  <c r="Q3082" i="13"/>
  <c r="Q3083" i="13"/>
  <c r="Q3084" i="13"/>
  <c r="Q3085" i="13"/>
  <c r="Q3086" i="13"/>
  <c r="Q3087" i="13"/>
  <c r="Q3088" i="13"/>
  <c r="Q3089" i="13"/>
  <c r="Q3090" i="13"/>
  <c r="Q3091" i="13"/>
  <c r="Q3092" i="13"/>
  <c r="Q3093" i="13"/>
  <c r="Q3094" i="13"/>
  <c r="Q3095" i="13"/>
  <c r="Q3096" i="13"/>
  <c r="Q3097" i="13"/>
  <c r="Q3098" i="13"/>
  <c r="Q3099" i="13"/>
  <c r="Q3100" i="13"/>
  <c r="Q3101" i="13"/>
  <c r="Q3102" i="13"/>
  <c r="Q3103" i="13"/>
  <c r="Q3104" i="13"/>
  <c r="Q3105" i="13"/>
  <c r="Q3106" i="13"/>
  <c r="Q3107" i="13"/>
  <c r="Q3108" i="13"/>
  <c r="Q3109" i="13"/>
  <c r="Q3110" i="13"/>
  <c r="Q3111" i="13"/>
  <c r="Q3112" i="13"/>
  <c r="Q3113" i="13"/>
  <c r="Q3114" i="13"/>
  <c r="Q3115" i="13"/>
  <c r="Q3116" i="13"/>
  <c r="Q3117" i="13"/>
  <c r="Q3118" i="13"/>
  <c r="Q3119" i="13"/>
  <c r="Q3120" i="13"/>
  <c r="Q3121" i="13"/>
  <c r="Q3122" i="13"/>
  <c r="Q3123" i="13"/>
  <c r="Q3124" i="13"/>
  <c r="Q3125" i="13"/>
  <c r="Q3126" i="13"/>
  <c r="Q3127" i="13"/>
  <c r="Q3128" i="13"/>
  <c r="Q3129" i="13"/>
  <c r="Q3130" i="13"/>
  <c r="Q3131" i="13"/>
  <c r="Q3132" i="13"/>
  <c r="Q3133" i="13"/>
  <c r="Q3134" i="13"/>
  <c r="Q3135" i="13"/>
  <c r="Q3136" i="13"/>
  <c r="Q3137" i="13"/>
  <c r="Q3138" i="13"/>
  <c r="Q3139" i="13"/>
  <c r="Q3140" i="13"/>
  <c r="Q3141" i="13"/>
  <c r="Q3142" i="13"/>
  <c r="Q3143" i="13"/>
  <c r="Q3144" i="13"/>
  <c r="Q3145" i="13"/>
  <c r="Q3146" i="13"/>
  <c r="Q3147" i="13"/>
  <c r="Q3148" i="13"/>
  <c r="Q3149" i="13"/>
  <c r="Q3150" i="13"/>
  <c r="Q3151" i="13"/>
  <c r="Q3152" i="13"/>
  <c r="Q3153" i="13"/>
  <c r="Q3154" i="13"/>
  <c r="Q3155" i="13"/>
  <c r="Q3156" i="13"/>
  <c r="Q3157" i="13"/>
  <c r="Q3158" i="13"/>
  <c r="Q3159" i="13"/>
  <c r="Q3160" i="13"/>
  <c r="Q3161" i="13"/>
  <c r="Q3162" i="13"/>
  <c r="Q3163" i="13"/>
  <c r="Q3164" i="13"/>
  <c r="Q3165" i="13"/>
  <c r="Q3166" i="13"/>
  <c r="Q3167" i="13"/>
  <c r="Q3168" i="13"/>
  <c r="Q3169" i="13"/>
  <c r="Q3170" i="13"/>
  <c r="Q3171" i="13"/>
  <c r="Q3172" i="13"/>
  <c r="Q3173" i="13"/>
  <c r="Q3174" i="13"/>
  <c r="Q3175" i="13"/>
  <c r="Q3176" i="13"/>
  <c r="Q3177" i="13"/>
  <c r="Q3178" i="13"/>
  <c r="Q3179" i="13"/>
  <c r="Q3180" i="13"/>
  <c r="Q3181" i="13"/>
  <c r="Q3182" i="13"/>
  <c r="Q3183" i="13"/>
  <c r="Q3184" i="13"/>
  <c r="Q3185" i="13"/>
  <c r="Q3186" i="13"/>
  <c r="Q3187" i="13"/>
  <c r="Q3188" i="13"/>
  <c r="Q3189" i="13"/>
  <c r="Q3190" i="13"/>
  <c r="Q3191" i="13"/>
  <c r="Q3192" i="13"/>
  <c r="Q3193" i="13"/>
  <c r="Q3194" i="13"/>
  <c r="Q3195" i="13"/>
  <c r="Q3196" i="13"/>
  <c r="Q3197" i="13"/>
  <c r="Q3198" i="13"/>
  <c r="Q3199" i="13"/>
  <c r="Q3200" i="13"/>
  <c r="Q3201" i="13"/>
  <c r="Q3202" i="13"/>
  <c r="Q3203" i="13"/>
  <c r="Q3204" i="13"/>
  <c r="Q3205" i="13"/>
  <c r="Q3206" i="13"/>
  <c r="Q3207" i="13"/>
  <c r="Q3208" i="13"/>
  <c r="Q3209" i="13"/>
  <c r="Q3210" i="13"/>
  <c r="Q3211" i="13"/>
  <c r="Q3212" i="13"/>
  <c r="Q3213" i="13"/>
  <c r="Q3214" i="13"/>
  <c r="Q3215" i="13"/>
  <c r="Q3216" i="13"/>
  <c r="Q3217" i="13"/>
  <c r="Q3218" i="13"/>
  <c r="Q3219" i="13"/>
  <c r="Q3220" i="13"/>
  <c r="Q3221" i="13"/>
  <c r="Q3222" i="13"/>
  <c r="Q3223" i="13"/>
  <c r="Q3224" i="13"/>
  <c r="Q3225" i="13"/>
  <c r="Q3226" i="13"/>
  <c r="Q3227" i="13"/>
  <c r="Q3228" i="13"/>
  <c r="Q3229" i="13"/>
  <c r="Q3230" i="13"/>
  <c r="Q3231" i="13"/>
  <c r="Q3232" i="13"/>
  <c r="Q3233" i="13"/>
  <c r="Q3234" i="13"/>
  <c r="Q3235" i="13"/>
  <c r="Q3236" i="13"/>
  <c r="Q3237" i="13"/>
  <c r="Q3238" i="13"/>
  <c r="Q3239" i="13"/>
  <c r="Q3240" i="13"/>
  <c r="Q3241" i="13"/>
  <c r="Q3242" i="13"/>
  <c r="Q3243" i="13"/>
  <c r="Q3244" i="13"/>
  <c r="Q3245" i="13"/>
  <c r="Q3246" i="13"/>
  <c r="Q3247" i="13"/>
  <c r="Q3248" i="13"/>
  <c r="Q3249" i="13"/>
  <c r="Q3250" i="13"/>
  <c r="Q3251" i="13"/>
  <c r="Q3252" i="13"/>
  <c r="Q3253" i="13"/>
  <c r="Q3254" i="13"/>
  <c r="Q3255" i="13"/>
  <c r="Q3256" i="13"/>
  <c r="Q3257" i="13"/>
  <c r="Q3258" i="13"/>
  <c r="Q3259" i="13"/>
  <c r="Q3260" i="13"/>
  <c r="Q3261" i="13"/>
  <c r="Q3262" i="13"/>
  <c r="Q3263" i="13"/>
  <c r="Q3264" i="13"/>
  <c r="Q3265" i="13"/>
  <c r="Q3266" i="13"/>
  <c r="Q3267" i="13"/>
  <c r="Q3268" i="13"/>
  <c r="Q3269" i="13"/>
  <c r="Q3270" i="13"/>
  <c r="Q3271" i="13"/>
  <c r="Q3272" i="13"/>
  <c r="Q3273" i="13"/>
  <c r="Q3274" i="13"/>
  <c r="Q3275" i="13"/>
  <c r="Q3276" i="13"/>
  <c r="Q3277" i="13"/>
  <c r="Q3278" i="13"/>
  <c r="Q3279" i="13"/>
  <c r="Q3280" i="13"/>
  <c r="Q3281" i="13"/>
  <c r="Q3282" i="13"/>
  <c r="Q3283" i="13"/>
  <c r="Q3284" i="13"/>
  <c r="Q3285" i="13"/>
  <c r="Q3286" i="13"/>
  <c r="Q3287" i="13"/>
  <c r="Q3288" i="13"/>
  <c r="Q3289" i="13"/>
  <c r="Q3290" i="13"/>
  <c r="Q3291" i="13"/>
  <c r="Q3292" i="13"/>
  <c r="Q3293" i="13"/>
  <c r="Q3294" i="13"/>
  <c r="Q3295" i="13"/>
  <c r="Q3296" i="13"/>
  <c r="Q3297" i="13"/>
  <c r="Q3298" i="13"/>
  <c r="Q3299" i="13"/>
  <c r="Q3300" i="13"/>
  <c r="Q3301" i="13"/>
  <c r="Q3302" i="13"/>
  <c r="Q3303" i="13"/>
  <c r="Q3304" i="13"/>
  <c r="Q3305" i="13"/>
  <c r="Q3306" i="13"/>
  <c r="Q3307" i="13"/>
  <c r="Q3308" i="13"/>
  <c r="Q3309" i="13"/>
  <c r="Q3310" i="13"/>
  <c r="Q3311" i="13"/>
  <c r="Q3312" i="13"/>
  <c r="Q3313" i="13"/>
  <c r="Q3314" i="13"/>
  <c r="Q3315" i="13"/>
  <c r="Q3316" i="13"/>
  <c r="Q3317" i="13"/>
  <c r="Q3318" i="13"/>
  <c r="Q3319" i="13"/>
  <c r="Q3320" i="13"/>
  <c r="Q3321" i="13"/>
  <c r="Q3322" i="13"/>
  <c r="Q3323" i="13"/>
  <c r="Q3324" i="13"/>
  <c r="Q3325" i="13"/>
  <c r="Q3326" i="13"/>
  <c r="Q3327" i="13"/>
  <c r="Q3328" i="13"/>
  <c r="Q3329" i="13"/>
  <c r="Q3330" i="13"/>
  <c r="Q3331" i="13"/>
  <c r="Q3332" i="13"/>
  <c r="Q3333" i="13"/>
  <c r="Q3334" i="13"/>
  <c r="Q3335" i="13"/>
  <c r="Q3336" i="13"/>
  <c r="Q3337" i="13"/>
  <c r="Q3338" i="13"/>
  <c r="Q3339" i="13"/>
  <c r="Q3340" i="13"/>
  <c r="Q3341" i="13"/>
  <c r="Q3342" i="13"/>
  <c r="Q3343" i="13"/>
  <c r="Q3344" i="13"/>
  <c r="Q3345" i="13"/>
  <c r="Q3346" i="13"/>
  <c r="Q3347" i="13"/>
  <c r="Q3348" i="13"/>
  <c r="Q3349" i="13"/>
  <c r="Q3350" i="13"/>
  <c r="Q3351" i="13"/>
  <c r="Q3352" i="13"/>
  <c r="Q3353" i="13"/>
  <c r="Q3354" i="13"/>
  <c r="Q3355" i="13"/>
  <c r="Q3356" i="13"/>
  <c r="Q3357" i="13"/>
  <c r="Q3358" i="13"/>
  <c r="Q3359" i="13"/>
  <c r="Q3360" i="13"/>
  <c r="Q3361" i="13"/>
  <c r="Q3362" i="13"/>
  <c r="Q3363" i="13"/>
  <c r="Q3364" i="13"/>
  <c r="Q3365" i="13"/>
  <c r="Q3366" i="13"/>
  <c r="Q3367" i="13"/>
  <c r="Q3368" i="13"/>
  <c r="Q3369" i="13"/>
  <c r="Q3370" i="13"/>
  <c r="Q3371" i="13"/>
  <c r="Q3372" i="13"/>
  <c r="Q3373" i="13"/>
  <c r="Q3374" i="13"/>
  <c r="Q3375" i="13"/>
  <c r="Q3376" i="13"/>
  <c r="Q3377" i="13"/>
  <c r="Q3378" i="13"/>
  <c r="Q3379" i="13"/>
  <c r="Q3380" i="13"/>
  <c r="Q3381" i="13"/>
  <c r="Q3382" i="13"/>
  <c r="Q3383" i="13"/>
  <c r="Q3384" i="13"/>
  <c r="Q3385" i="13"/>
  <c r="Q3386" i="13"/>
  <c r="Q3387" i="13"/>
  <c r="Q3388" i="13"/>
  <c r="Q3389" i="13"/>
  <c r="Q3390" i="13"/>
  <c r="Q3391" i="13"/>
  <c r="Q3392" i="13"/>
  <c r="Q3393" i="13"/>
  <c r="Q3394" i="13"/>
  <c r="Q3395" i="13"/>
  <c r="Q3396" i="13"/>
  <c r="Q3397" i="13"/>
  <c r="Q3398" i="13"/>
  <c r="Q3399" i="13"/>
  <c r="Q3400" i="13"/>
  <c r="Q3401" i="13"/>
  <c r="Q3402" i="13"/>
  <c r="Q3403" i="13"/>
  <c r="Q3404" i="13"/>
  <c r="Q3405" i="13"/>
  <c r="Q3406" i="13"/>
  <c r="Q3407" i="13"/>
  <c r="Q3408" i="13"/>
  <c r="Q3409" i="13"/>
  <c r="Q3410" i="13"/>
  <c r="Q3411" i="13"/>
  <c r="Q3412" i="13"/>
  <c r="Q3413" i="13"/>
  <c r="Q3414" i="13"/>
  <c r="Q3415" i="13"/>
  <c r="Q3416" i="13"/>
  <c r="Q3417" i="13"/>
  <c r="Q3418" i="13"/>
  <c r="Q3419" i="13"/>
  <c r="Q3420" i="13"/>
  <c r="Q3421" i="13"/>
  <c r="Q3422" i="13"/>
  <c r="Q3423" i="13"/>
  <c r="Q3424" i="13"/>
  <c r="Q3425" i="13"/>
  <c r="Q3426" i="13"/>
  <c r="Q3427" i="13"/>
  <c r="Q3428" i="13"/>
  <c r="Q3429" i="13"/>
  <c r="Q3430" i="13"/>
  <c r="Q3431" i="13"/>
  <c r="Q3432" i="13"/>
  <c r="Q3433" i="13"/>
  <c r="Q3434" i="13"/>
  <c r="Q3435" i="13"/>
  <c r="Q3436" i="13"/>
  <c r="Q3437" i="13"/>
  <c r="Q3438" i="13"/>
  <c r="Q3439" i="13"/>
  <c r="Q3440" i="13"/>
  <c r="Q3441" i="13"/>
  <c r="Q3442" i="13"/>
  <c r="Q3443" i="13"/>
  <c r="Q3444" i="13"/>
  <c r="Q3445" i="13"/>
  <c r="Q3446" i="13"/>
  <c r="Q3447" i="13"/>
  <c r="Q3448" i="13"/>
  <c r="Q3449" i="13"/>
  <c r="Q3450" i="13"/>
  <c r="Q3451" i="13"/>
  <c r="Q3452" i="13"/>
  <c r="Q3453" i="13"/>
  <c r="Q3454" i="13"/>
  <c r="Q3455" i="13"/>
  <c r="Q3456" i="13"/>
  <c r="Q3457" i="13"/>
  <c r="Q3458" i="13"/>
  <c r="Q3459" i="13"/>
  <c r="Q3460" i="13"/>
  <c r="Q3461" i="13"/>
  <c r="Q3462" i="13"/>
  <c r="Q3463" i="13"/>
  <c r="Q3464" i="13"/>
  <c r="Q3465" i="13"/>
  <c r="Q3466" i="13"/>
  <c r="Q3467" i="13"/>
  <c r="Q3468" i="13"/>
  <c r="Q3469" i="13"/>
  <c r="Q3470" i="13"/>
  <c r="Q3471" i="13"/>
  <c r="Q3472" i="13"/>
  <c r="Q3473" i="13"/>
  <c r="Q3474" i="13"/>
  <c r="Q3475" i="13"/>
  <c r="Q3476" i="13"/>
  <c r="Q3477" i="13"/>
  <c r="Q3478" i="13"/>
  <c r="Q3479" i="13"/>
  <c r="Q3480" i="13"/>
  <c r="Q3481" i="13"/>
  <c r="Q3482" i="13"/>
  <c r="Q3483" i="13"/>
  <c r="Q3484" i="13"/>
  <c r="Q3485" i="13"/>
  <c r="Q3486" i="13"/>
  <c r="Q3487" i="13"/>
  <c r="Q3488" i="13"/>
  <c r="Q3489" i="13"/>
  <c r="Q3490" i="13"/>
  <c r="Q3491" i="13"/>
  <c r="Q3492" i="13"/>
  <c r="Q3493" i="13"/>
  <c r="Q3494" i="13"/>
  <c r="Q3495" i="13"/>
  <c r="Q3496" i="13"/>
  <c r="Q3497" i="13"/>
  <c r="Q3498" i="13"/>
  <c r="Q3499" i="13"/>
  <c r="Q3500" i="13"/>
  <c r="Q3501" i="13"/>
  <c r="Q3502" i="13"/>
  <c r="Q3503" i="13"/>
  <c r="Q3504" i="13"/>
  <c r="Q3505" i="13"/>
  <c r="Q3506" i="13"/>
  <c r="Q3507" i="13"/>
  <c r="Q3508" i="13"/>
  <c r="Q3509" i="13"/>
  <c r="Q3510" i="13"/>
  <c r="Q3511" i="13"/>
  <c r="Q3512" i="13"/>
  <c r="Q3513" i="13"/>
  <c r="Q3514" i="13"/>
  <c r="Q3515" i="13"/>
  <c r="Q3516" i="13"/>
  <c r="Q3517" i="13"/>
  <c r="Q3518" i="13"/>
  <c r="Q3519" i="13"/>
  <c r="Q3520" i="13"/>
  <c r="Q3521" i="13"/>
  <c r="Q3522" i="13"/>
  <c r="Q3523" i="13"/>
  <c r="Q3524" i="13"/>
  <c r="Q3525" i="13"/>
  <c r="Q3526" i="13"/>
  <c r="Q3527" i="13"/>
  <c r="Q3528" i="13"/>
  <c r="Q3529" i="13"/>
  <c r="Q3530" i="13"/>
  <c r="Q3531" i="13"/>
  <c r="Q3532" i="13"/>
  <c r="Q3533" i="13"/>
  <c r="Q3534" i="13"/>
  <c r="Q3535" i="13"/>
  <c r="Q3536" i="13"/>
  <c r="Q3537" i="13"/>
  <c r="Q3538" i="13"/>
  <c r="Q3539" i="13"/>
  <c r="Q3540" i="13"/>
  <c r="Q3541" i="13"/>
  <c r="Q3542" i="13"/>
  <c r="Q3543" i="13"/>
  <c r="Q3544" i="13"/>
  <c r="Q3545" i="13"/>
  <c r="Q3546" i="13"/>
  <c r="Q3547" i="13"/>
  <c r="Q3548" i="13"/>
  <c r="Q3549" i="13"/>
  <c r="Q3550" i="13"/>
  <c r="Q3551" i="13"/>
  <c r="Q3552" i="13"/>
  <c r="Q3553" i="13"/>
  <c r="Q3554" i="13"/>
  <c r="Q3555" i="13"/>
  <c r="Q3556" i="13"/>
  <c r="Q3557" i="13"/>
  <c r="Q3558" i="13"/>
  <c r="Q3559" i="13"/>
  <c r="Q3560" i="13"/>
  <c r="Q3561" i="13"/>
  <c r="Q3562" i="13"/>
  <c r="Q3563" i="13"/>
  <c r="Q3564" i="13"/>
  <c r="Q3565" i="13"/>
  <c r="Q3566" i="13"/>
  <c r="Q3567" i="13"/>
  <c r="Q3568" i="13"/>
  <c r="Q3569" i="13"/>
  <c r="Q3570" i="13"/>
  <c r="Q3571" i="13"/>
  <c r="Q3572" i="13"/>
  <c r="Q3573" i="13"/>
  <c r="Q3574" i="13"/>
  <c r="Q3575" i="13"/>
  <c r="Q3576" i="13"/>
  <c r="Q3577" i="13"/>
  <c r="Q3578" i="13"/>
  <c r="Q3579" i="13"/>
  <c r="Q3580" i="13"/>
  <c r="Q3581" i="13"/>
  <c r="Q3582" i="13"/>
  <c r="Q3583" i="13"/>
  <c r="Q3584" i="13"/>
  <c r="Q3585" i="13"/>
  <c r="Q3586" i="13"/>
  <c r="Q3587" i="13"/>
  <c r="Q3588" i="13"/>
  <c r="Q3589" i="13"/>
  <c r="Q3590" i="13"/>
  <c r="Q3591" i="13"/>
  <c r="Q3592" i="13"/>
  <c r="Q3593" i="13"/>
  <c r="Q3594" i="13"/>
  <c r="Q3595" i="13"/>
  <c r="Q3596" i="13"/>
  <c r="Q3597" i="13"/>
  <c r="Q3598" i="13"/>
  <c r="Q3599" i="13"/>
  <c r="Q3600" i="13"/>
  <c r="Q3601" i="13"/>
  <c r="Q3602" i="13"/>
  <c r="Q3603" i="13"/>
  <c r="Q3604" i="13"/>
  <c r="Q3605" i="13"/>
  <c r="Q3606" i="13"/>
  <c r="Q3607" i="13"/>
  <c r="Q3608" i="13"/>
  <c r="Q3609" i="13"/>
  <c r="Q3610" i="13"/>
  <c r="Q3611" i="13"/>
  <c r="Q3612" i="13"/>
  <c r="Q3613" i="13"/>
  <c r="Q3614" i="13"/>
  <c r="Q3615" i="13"/>
  <c r="Q3616" i="13"/>
  <c r="Q3617" i="13"/>
  <c r="Q3618" i="13"/>
  <c r="Q3619" i="13"/>
  <c r="Q3620" i="13"/>
  <c r="Q3621" i="13"/>
  <c r="Q3622" i="13"/>
  <c r="Q3623" i="13"/>
  <c r="Q3624" i="13"/>
  <c r="Q3625" i="13"/>
  <c r="Q3626" i="13"/>
  <c r="Q3627" i="13"/>
  <c r="Q3628" i="13"/>
  <c r="Q3629" i="13"/>
  <c r="Q3630" i="13"/>
  <c r="Q3631" i="13"/>
  <c r="Q3632" i="13"/>
  <c r="Q3633" i="13"/>
  <c r="Q3634" i="13"/>
  <c r="Q3635" i="13"/>
  <c r="Q3636" i="13"/>
  <c r="Q3637" i="13"/>
  <c r="Q3638" i="13"/>
  <c r="Q3639" i="13"/>
  <c r="Q3640" i="13"/>
  <c r="Q3641" i="13"/>
  <c r="Q3642" i="13"/>
  <c r="Q3643" i="13"/>
  <c r="Q3644" i="13"/>
  <c r="Q3645" i="13"/>
  <c r="Q3646" i="13"/>
  <c r="Q3647" i="13"/>
  <c r="Q3648" i="13"/>
  <c r="Q3649" i="13"/>
  <c r="Q3650" i="13"/>
  <c r="Q3651" i="13"/>
  <c r="Q3652" i="13"/>
  <c r="Q3653" i="13"/>
  <c r="Q3654" i="13"/>
  <c r="Q3655" i="13"/>
  <c r="Q3656" i="13"/>
  <c r="Q3657" i="13"/>
  <c r="Q3658" i="13"/>
  <c r="Q3659" i="13"/>
  <c r="Q3660" i="13"/>
  <c r="Q3661" i="13"/>
  <c r="Q3662" i="13"/>
  <c r="Q3663" i="13"/>
  <c r="Q3664" i="13"/>
  <c r="Q3665" i="13"/>
  <c r="Q3666" i="13"/>
  <c r="Q3667" i="13"/>
  <c r="Q3668" i="13"/>
  <c r="Q3669" i="13"/>
  <c r="Q3670" i="13"/>
  <c r="Q3671" i="13"/>
  <c r="Q3672" i="13"/>
  <c r="Q3673" i="13"/>
  <c r="Q3674" i="13"/>
  <c r="Q3675" i="13"/>
  <c r="Q3676" i="13"/>
  <c r="Q3677" i="13"/>
  <c r="Q3678" i="13"/>
  <c r="Q3679" i="13"/>
  <c r="Q3680" i="13"/>
  <c r="Q3681" i="13"/>
  <c r="Q3682" i="13"/>
  <c r="Q3683" i="13"/>
  <c r="Q3684" i="13"/>
  <c r="Q3685" i="13"/>
  <c r="Q3686" i="13"/>
  <c r="Q3687" i="13"/>
  <c r="Q3688" i="13"/>
  <c r="Q3689" i="13"/>
  <c r="Q3690" i="13"/>
  <c r="Q3691" i="13"/>
  <c r="Q3692" i="13"/>
  <c r="Q3693" i="13"/>
  <c r="Q3694" i="13"/>
  <c r="Q3695" i="13"/>
  <c r="Q3696" i="13"/>
  <c r="Q3697" i="13"/>
  <c r="Q3698" i="13"/>
  <c r="Q3699" i="13"/>
  <c r="Q3700" i="13"/>
  <c r="Q3701" i="13"/>
  <c r="Q3702" i="13"/>
  <c r="Q3703" i="13"/>
  <c r="Q3704" i="13"/>
  <c r="Q3705" i="13"/>
  <c r="Q3706" i="13"/>
  <c r="Q3707" i="13"/>
  <c r="Q3708" i="13"/>
  <c r="Q3709" i="13"/>
  <c r="Q3710" i="13"/>
  <c r="Q3711" i="13"/>
  <c r="Q3712" i="13"/>
  <c r="Q3713" i="13"/>
  <c r="Q3714" i="13"/>
  <c r="Q3715" i="13"/>
  <c r="Q3716" i="13"/>
  <c r="Q3717" i="13"/>
  <c r="Q3718" i="13"/>
  <c r="Q3719" i="13"/>
  <c r="Q3720" i="13"/>
  <c r="Q3721" i="13"/>
  <c r="Q3722" i="13"/>
  <c r="Q3723" i="13"/>
  <c r="Q3724" i="13"/>
  <c r="Q3725" i="13"/>
  <c r="Q3726" i="13"/>
  <c r="Q3727" i="13"/>
  <c r="Q3728" i="13"/>
  <c r="Q3729" i="13"/>
  <c r="Q3730" i="13"/>
  <c r="Q3731" i="13"/>
  <c r="Q3732" i="13"/>
  <c r="Q3733" i="13"/>
  <c r="Q3734" i="13"/>
  <c r="Q3735" i="13"/>
  <c r="Q3736" i="13"/>
  <c r="Q3737" i="13"/>
  <c r="Q3738" i="13"/>
  <c r="Q3739" i="13"/>
  <c r="Q3740" i="13"/>
  <c r="Q3741" i="13"/>
  <c r="Q3742" i="13"/>
  <c r="Q3743" i="13"/>
  <c r="Q3744" i="13"/>
  <c r="Q3745" i="13"/>
  <c r="Q3746" i="13"/>
  <c r="Q3747" i="13"/>
  <c r="Q3748" i="13"/>
  <c r="Q3749" i="13"/>
  <c r="Q3750" i="13"/>
  <c r="Q3751" i="13"/>
  <c r="Q3752" i="13"/>
  <c r="Q3753" i="13"/>
  <c r="Q3754" i="13"/>
  <c r="Q3755" i="13"/>
  <c r="Q3756" i="13"/>
  <c r="Q3757" i="13"/>
  <c r="Q3758" i="13"/>
  <c r="Q3759" i="13"/>
  <c r="Q3760" i="13"/>
  <c r="Q3761" i="13"/>
  <c r="Q3762" i="13"/>
  <c r="Q3763" i="13"/>
  <c r="Q3764" i="13"/>
  <c r="Q3765" i="13"/>
  <c r="Q3766" i="13"/>
  <c r="Q3767" i="13"/>
  <c r="Q3768" i="13"/>
  <c r="Q3769" i="13"/>
  <c r="Q3770" i="13"/>
  <c r="Q3771" i="13"/>
  <c r="Q3772" i="13"/>
  <c r="Q3773" i="13"/>
  <c r="Q3774" i="13"/>
  <c r="Q3775" i="13"/>
  <c r="Q3776" i="13"/>
  <c r="Q3777" i="13"/>
  <c r="Q3778" i="13"/>
  <c r="Q3779" i="13"/>
  <c r="Q3780" i="13"/>
  <c r="Q3781" i="13"/>
  <c r="Q3782" i="13"/>
  <c r="Q3783" i="13"/>
  <c r="Q3784" i="13"/>
  <c r="Q3785" i="13"/>
  <c r="Q3786" i="13"/>
  <c r="Q3787" i="13"/>
  <c r="Q3788" i="13"/>
  <c r="Q3789" i="13"/>
  <c r="Q3790" i="13"/>
  <c r="Q3791" i="13"/>
  <c r="Q3792" i="13"/>
  <c r="Q3793" i="13"/>
  <c r="Q3794" i="13"/>
  <c r="Q3795" i="13"/>
  <c r="Q3796" i="13"/>
  <c r="Q3797" i="13"/>
  <c r="Q3798" i="13"/>
  <c r="Q3799" i="13"/>
  <c r="Q3800" i="13"/>
  <c r="Q3801" i="13"/>
  <c r="Q3802" i="13"/>
  <c r="Q3803" i="13"/>
  <c r="Q3804" i="13"/>
  <c r="Q3805" i="13"/>
  <c r="Q3806" i="13"/>
  <c r="Q3807" i="13"/>
  <c r="Q3808" i="13"/>
  <c r="Q3809" i="13"/>
  <c r="Q3810" i="13"/>
  <c r="Q3811" i="13"/>
  <c r="Q3812" i="13"/>
  <c r="Q3813" i="13"/>
  <c r="Q3814" i="13"/>
  <c r="Q3815" i="13"/>
  <c r="Q3816" i="13"/>
  <c r="Q3817" i="13"/>
  <c r="Q3818" i="13"/>
  <c r="Q3819" i="13"/>
  <c r="Q3820" i="13"/>
  <c r="Q3821" i="13"/>
  <c r="Q3822" i="13"/>
  <c r="Q3823" i="13"/>
  <c r="Q3824" i="13"/>
  <c r="Q3825" i="13"/>
  <c r="Q3826" i="13"/>
  <c r="Q3827" i="13"/>
  <c r="Q3828" i="13"/>
  <c r="Q3829" i="13"/>
  <c r="Q3830" i="13"/>
  <c r="Q3831" i="13"/>
  <c r="Q3832" i="13"/>
  <c r="Q3833" i="13"/>
  <c r="Q3834" i="13"/>
  <c r="Q3835" i="13"/>
  <c r="Q3836" i="13"/>
  <c r="Q3837" i="13"/>
  <c r="Q3838" i="13"/>
  <c r="Q3839" i="13"/>
  <c r="Q3840" i="13"/>
  <c r="Q3841" i="13"/>
  <c r="Q3842" i="13"/>
  <c r="Q3843" i="13"/>
  <c r="Q3844" i="13"/>
  <c r="Q3845" i="13"/>
  <c r="Q3846" i="13"/>
  <c r="Q3847" i="13"/>
  <c r="Q3848" i="13"/>
  <c r="Q3849" i="13"/>
  <c r="Q3850" i="13"/>
  <c r="Q3851" i="13"/>
  <c r="Q3852" i="13"/>
  <c r="Q3853" i="13"/>
  <c r="Q3854" i="13"/>
  <c r="Q3855" i="13"/>
  <c r="Q3856" i="13"/>
  <c r="Q3857" i="13"/>
  <c r="Q3858" i="13"/>
  <c r="Q3859" i="13"/>
  <c r="Q3860" i="13"/>
  <c r="Q3861" i="13"/>
  <c r="Q3862" i="13"/>
  <c r="Q3863" i="13"/>
  <c r="Q3864" i="13"/>
  <c r="Q3865" i="13"/>
  <c r="Q3866" i="13"/>
  <c r="Q3867" i="13"/>
  <c r="Q3868" i="13"/>
  <c r="Q3869" i="13"/>
  <c r="Q3870" i="13"/>
  <c r="Q3871" i="13"/>
  <c r="Q3872" i="13"/>
  <c r="Q3873" i="13"/>
  <c r="Q3874" i="13"/>
  <c r="Q3875" i="13"/>
  <c r="Q3876" i="13"/>
  <c r="Q3877" i="13"/>
  <c r="Q3878" i="13"/>
  <c r="Q3879" i="13"/>
  <c r="Q3880" i="13"/>
  <c r="Q3881" i="13"/>
  <c r="Q3882" i="13"/>
  <c r="Q3883" i="13"/>
  <c r="Q3884" i="13"/>
  <c r="Q3885" i="13"/>
  <c r="Q3886" i="13"/>
  <c r="Q3887" i="13"/>
  <c r="Q3888" i="13"/>
  <c r="Q3889" i="13"/>
  <c r="Q3890" i="13"/>
  <c r="Q3891" i="13"/>
  <c r="Q3892" i="13"/>
  <c r="Q3893" i="13"/>
  <c r="Q3894" i="13"/>
  <c r="Q3895" i="13"/>
  <c r="Q3896" i="13"/>
  <c r="Q3897" i="13"/>
  <c r="Q3898" i="13"/>
  <c r="Q3899" i="13"/>
  <c r="Q3900" i="13"/>
  <c r="Q3901" i="13"/>
  <c r="Q3902" i="13"/>
  <c r="Q3903" i="13"/>
  <c r="Q3904" i="13"/>
  <c r="Q3905" i="13"/>
  <c r="Q3906" i="13"/>
  <c r="Q3907" i="13"/>
  <c r="Q3908" i="13"/>
  <c r="Q3909" i="13"/>
  <c r="Q3910" i="13"/>
  <c r="Q3911" i="13"/>
  <c r="Q3912" i="13"/>
  <c r="Q3913" i="13"/>
  <c r="Q3914" i="13"/>
  <c r="Q3915" i="13"/>
  <c r="Q3916" i="13"/>
  <c r="Q3917" i="13"/>
  <c r="Q3918" i="13"/>
  <c r="Q3919" i="13"/>
  <c r="Q3920" i="13"/>
  <c r="Q3921" i="13"/>
  <c r="Q3922" i="13"/>
  <c r="Q3923" i="13"/>
  <c r="Q3924" i="13"/>
  <c r="Q3925" i="13"/>
  <c r="Q3926" i="13"/>
  <c r="Q3927" i="13"/>
  <c r="Q3928" i="13"/>
  <c r="Q3929" i="13"/>
  <c r="Q3930" i="13"/>
  <c r="Q3931" i="13"/>
  <c r="Q3932" i="13"/>
  <c r="Q3933" i="13"/>
  <c r="Q3934" i="13"/>
  <c r="Q3935" i="13"/>
  <c r="Q3936" i="13"/>
  <c r="Q3937" i="13"/>
  <c r="Q3938" i="13"/>
  <c r="Q3939" i="13"/>
  <c r="Q3940" i="13"/>
  <c r="Q3941" i="13"/>
  <c r="Q3942" i="13"/>
  <c r="Q3943" i="13"/>
  <c r="Q3944" i="13"/>
  <c r="Q3945" i="13"/>
  <c r="Q3946" i="13"/>
  <c r="Q3947" i="13"/>
  <c r="Q3948" i="13"/>
  <c r="Q3949" i="13"/>
  <c r="Q3950" i="13"/>
  <c r="Q3951" i="13"/>
  <c r="Q3952" i="13"/>
  <c r="Q3953" i="13"/>
  <c r="Q3954" i="13"/>
  <c r="Q3955" i="13"/>
  <c r="Q3956" i="13"/>
  <c r="Q3957" i="13"/>
  <c r="Q3958" i="13"/>
  <c r="Q3959" i="13"/>
  <c r="Q3960" i="13"/>
  <c r="Q3961" i="13"/>
  <c r="Q3962" i="13"/>
  <c r="Q3963" i="13"/>
  <c r="Q3964" i="13"/>
  <c r="Q3965" i="13"/>
  <c r="Q3966" i="13"/>
  <c r="Q3967" i="13"/>
  <c r="Q3968" i="13"/>
  <c r="Q3969" i="13"/>
  <c r="Q3970" i="13"/>
  <c r="Q3971" i="13"/>
  <c r="Q3972" i="13"/>
  <c r="Q3973" i="13"/>
  <c r="Q3974" i="13"/>
  <c r="Q3975" i="13"/>
  <c r="Q3976" i="13"/>
  <c r="Q3977" i="13"/>
  <c r="Q3978" i="13"/>
  <c r="Q3979" i="13"/>
  <c r="Q3980" i="13"/>
  <c r="Q3981" i="13"/>
  <c r="Q3982" i="13"/>
  <c r="Q3983" i="13"/>
  <c r="Q3984" i="13"/>
  <c r="Q3985" i="13"/>
  <c r="Q3986" i="13"/>
  <c r="Q3987" i="13"/>
  <c r="Q3988" i="13"/>
  <c r="Q3989" i="13"/>
  <c r="Q3990" i="13"/>
  <c r="Q3991" i="13"/>
  <c r="Q3992" i="13"/>
  <c r="Q3993" i="13"/>
  <c r="Q3994" i="13"/>
  <c r="Q3995" i="13"/>
  <c r="Q3996" i="13"/>
  <c r="Q3997" i="13"/>
  <c r="Q3998" i="13"/>
  <c r="Q3999" i="13"/>
  <c r="Q4000" i="13"/>
  <c r="Q4001" i="13"/>
  <c r="Q4002" i="13"/>
  <c r="Q4003" i="13"/>
  <c r="Q4004" i="13"/>
  <c r="Q4005" i="13"/>
  <c r="Q4006" i="13"/>
  <c r="Q4007" i="13"/>
  <c r="Q4008" i="13"/>
  <c r="Q4009" i="13"/>
  <c r="Q4010" i="13"/>
  <c r="Q4011" i="13"/>
  <c r="Q4012" i="13"/>
  <c r="Q4013" i="13"/>
  <c r="Q4014" i="13"/>
  <c r="Q4015" i="13"/>
  <c r="Q4016" i="13"/>
  <c r="Q4017" i="13"/>
  <c r="Q4018" i="13"/>
  <c r="Q4019" i="13"/>
  <c r="Q4020" i="13"/>
  <c r="Q4021" i="13"/>
  <c r="Q4022" i="13"/>
  <c r="Q4023" i="13"/>
  <c r="Q4024" i="13"/>
  <c r="Q4025" i="13"/>
  <c r="Q4026" i="13"/>
  <c r="Q4027" i="13"/>
  <c r="Q4028" i="13"/>
  <c r="Q4029" i="13"/>
  <c r="Q4030" i="13"/>
  <c r="Q4031" i="13"/>
  <c r="Q4032" i="13"/>
  <c r="Q4033" i="13"/>
  <c r="Q4034" i="13"/>
  <c r="Q4035" i="13"/>
  <c r="Q4036" i="13"/>
  <c r="Q4037" i="13"/>
  <c r="Q4038" i="13"/>
  <c r="Q4039" i="13"/>
  <c r="Q4040" i="13"/>
  <c r="Q4041" i="13"/>
  <c r="Q4042" i="13"/>
  <c r="Q4043" i="13"/>
  <c r="Q4044" i="13"/>
  <c r="Q4045" i="13"/>
  <c r="Q4046" i="13"/>
  <c r="Q4047" i="13"/>
  <c r="Q4048" i="13"/>
  <c r="Q4049" i="13"/>
  <c r="Q4050" i="13"/>
  <c r="Q4051" i="13"/>
  <c r="Q4052" i="13"/>
  <c r="Q4053" i="13"/>
  <c r="Q4054" i="13"/>
  <c r="Q4055" i="13"/>
  <c r="Q4056" i="13"/>
  <c r="Q4057" i="13"/>
  <c r="Q4058" i="13"/>
  <c r="Q4059" i="13"/>
  <c r="Q4060" i="13"/>
  <c r="Q4061" i="13"/>
  <c r="Q4062" i="13"/>
  <c r="Q4063" i="13"/>
  <c r="Q4064" i="13"/>
  <c r="Q4065" i="13"/>
  <c r="Q4066" i="13"/>
  <c r="Q4067" i="13"/>
  <c r="Q4068" i="13"/>
  <c r="Q4069" i="13"/>
  <c r="Q4070" i="13"/>
  <c r="Q4071" i="13"/>
  <c r="Q4072" i="13"/>
  <c r="Q4073" i="13"/>
  <c r="Q4074" i="13"/>
  <c r="Q4075" i="13"/>
  <c r="Q4076" i="13"/>
  <c r="Q4077" i="13"/>
  <c r="Q4078" i="13"/>
  <c r="Q4079" i="13"/>
  <c r="Q4080" i="13"/>
  <c r="Q4081" i="13"/>
  <c r="Q4082" i="13"/>
  <c r="Q4083" i="13"/>
  <c r="Q4084" i="13"/>
  <c r="Q4085" i="13"/>
  <c r="Q4086" i="13"/>
  <c r="Q4087" i="13"/>
  <c r="Q4088" i="13"/>
  <c r="Q4089" i="13"/>
  <c r="Q4090" i="13"/>
  <c r="Q4091" i="13"/>
  <c r="Q4092" i="13"/>
  <c r="Q4093" i="13"/>
  <c r="Q4094" i="13"/>
  <c r="Q4095" i="13"/>
  <c r="Q4096" i="13"/>
  <c r="Q4097" i="13"/>
  <c r="Q4098" i="13"/>
  <c r="Q4099" i="13"/>
  <c r="Q4100" i="13"/>
  <c r="Q4101" i="13"/>
  <c r="Q4102" i="13"/>
  <c r="Q4103" i="13"/>
  <c r="Q4104" i="13"/>
  <c r="Q4105" i="13"/>
  <c r="Q4106" i="13"/>
  <c r="Q4107" i="13"/>
  <c r="Q4108" i="13"/>
  <c r="Q4109" i="13"/>
  <c r="Q4110" i="13"/>
  <c r="Q4111" i="13"/>
  <c r="Q4112" i="13"/>
  <c r="Q4113" i="13"/>
  <c r="Q4114" i="13"/>
  <c r="Q4115" i="13"/>
  <c r="Q4116" i="13"/>
  <c r="Q4117" i="13"/>
  <c r="Q4118" i="13"/>
  <c r="Q4119" i="13"/>
  <c r="Q4120" i="13"/>
  <c r="Q4121" i="13"/>
  <c r="Q4122" i="13"/>
  <c r="Q4123" i="13"/>
  <c r="Q4124" i="13"/>
  <c r="Q4125" i="13"/>
  <c r="Q4126" i="13"/>
  <c r="Q4127" i="13"/>
  <c r="Q4128" i="13"/>
  <c r="Q4129" i="13"/>
  <c r="Q4130" i="13"/>
  <c r="Q4131" i="13"/>
  <c r="Q4132" i="13"/>
  <c r="Q4133" i="13"/>
  <c r="Q4134" i="13"/>
  <c r="Q4135" i="13"/>
  <c r="Q4136" i="13"/>
  <c r="Q4137" i="13"/>
  <c r="Q4138" i="13"/>
  <c r="Q4139" i="13"/>
  <c r="Q4140" i="13"/>
  <c r="Q4141" i="13"/>
  <c r="Q4142" i="13"/>
  <c r="Q4143" i="13"/>
  <c r="Q4144" i="13"/>
  <c r="Q4145" i="13"/>
  <c r="Q4146" i="13"/>
  <c r="Q4147" i="13"/>
  <c r="Q4148" i="13"/>
  <c r="Q4149" i="13"/>
  <c r="Q4150" i="13"/>
  <c r="Q4151" i="13"/>
  <c r="Q4152" i="13"/>
  <c r="Q4153" i="13"/>
  <c r="Q4154" i="13"/>
  <c r="Q4155" i="13"/>
  <c r="Q4156" i="13"/>
  <c r="Q4157" i="13"/>
  <c r="Q4158" i="13"/>
  <c r="Q4159" i="13"/>
  <c r="Q4160" i="13"/>
  <c r="Q4161" i="13"/>
  <c r="Q4162" i="13"/>
  <c r="Q4163" i="13"/>
  <c r="Q4164" i="13"/>
  <c r="Q4165" i="13"/>
  <c r="Q4166" i="13"/>
  <c r="Q4167" i="13"/>
  <c r="Q4168" i="13"/>
  <c r="Q4169" i="13"/>
  <c r="Q4170" i="13"/>
  <c r="Q4171" i="13"/>
  <c r="Q4172" i="13"/>
  <c r="Q4173" i="13"/>
  <c r="Q4174" i="13"/>
  <c r="Q4175" i="13"/>
  <c r="Q4176" i="13"/>
  <c r="Q4177" i="13"/>
  <c r="Q4178" i="13"/>
  <c r="Q4179" i="13"/>
  <c r="Q4180" i="13"/>
  <c r="Q4181" i="13"/>
  <c r="Q4182" i="13"/>
  <c r="Q4183" i="13"/>
  <c r="Q4184" i="13"/>
  <c r="Q4185" i="13"/>
  <c r="Q4186" i="13"/>
  <c r="Q4187" i="13"/>
  <c r="Q4188" i="13"/>
  <c r="Q4189" i="13"/>
  <c r="Q4190" i="13"/>
  <c r="Q4191" i="13"/>
  <c r="Q4192" i="13"/>
  <c r="Q4193" i="13"/>
  <c r="Q4194" i="13"/>
  <c r="Q4195" i="13"/>
  <c r="Q4196" i="13"/>
  <c r="Q4197" i="13"/>
  <c r="Q4198" i="13"/>
  <c r="Q4199" i="13"/>
  <c r="Q4200" i="13"/>
  <c r="Q4201" i="13"/>
  <c r="Q4202" i="13"/>
  <c r="Q4203" i="13"/>
  <c r="Q4204" i="13"/>
  <c r="Q4205" i="13"/>
  <c r="Q4206" i="13"/>
  <c r="Q4207" i="13"/>
  <c r="Q4208" i="13"/>
  <c r="Q4209" i="13"/>
  <c r="Q4210" i="13"/>
  <c r="Q4211" i="13"/>
  <c r="Q4212" i="13"/>
  <c r="Q4213" i="13"/>
  <c r="Q4214" i="13"/>
  <c r="Q4215" i="13"/>
  <c r="Q4216" i="13"/>
  <c r="Q4217" i="13"/>
  <c r="Q4218" i="13"/>
  <c r="Q4219" i="13"/>
  <c r="Q4220" i="13"/>
  <c r="Q4221" i="13"/>
  <c r="Q4222" i="13"/>
  <c r="Q4223" i="13"/>
  <c r="Q4224" i="13"/>
  <c r="Q4225" i="13"/>
  <c r="Q4226" i="13"/>
  <c r="Q4227" i="13"/>
  <c r="Q4228" i="13"/>
  <c r="Q4229" i="13"/>
  <c r="Q4230" i="13"/>
  <c r="Q4231" i="13"/>
  <c r="Q4232" i="13"/>
  <c r="Q4233" i="13"/>
  <c r="Q4234" i="13"/>
  <c r="Q4235" i="13"/>
  <c r="Q4236" i="13"/>
  <c r="Q4237" i="13"/>
  <c r="Q4238" i="13"/>
  <c r="Q4239" i="13"/>
  <c r="Q4240" i="13"/>
  <c r="Q4241" i="13"/>
  <c r="Q4242" i="13"/>
  <c r="Q4243" i="13"/>
  <c r="Q4244" i="13"/>
  <c r="Q4245" i="13"/>
  <c r="Q4246" i="13"/>
  <c r="Q4247" i="13"/>
  <c r="Q4248" i="13"/>
  <c r="Q4249" i="13"/>
  <c r="Q4250" i="13"/>
  <c r="Q4251" i="13"/>
  <c r="Q4252" i="13"/>
  <c r="Q4253" i="13"/>
  <c r="Q4254" i="13"/>
  <c r="Q4255" i="13"/>
  <c r="Q4256" i="13"/>
  <c r="Q4257" i="13"/>
  <c r="Q4258" i="13"/>
  <c r="Q4259" i="13"/>
  <c r="Q4260" i="13"/>
  <c r="Q4261" i="13"/>
  <c r="Q4262" i="13"/>
  <c r="Q4263" i="13"/>
  <c r="Q4264" i="13"/>
  <c r="Q4265" i="13"/>
  <c r="Q4266" i="13"/>
  <c r="Q4267" i="13"/>
  <c r="Q4268" i="13"/>
  <c r="Q4269" i="13"/>
  <c r="Q4270" i="13"/>
  <c r="Q4271" i="13"/>
  <c r="Q4272" i="13"/>
  <c r="Q4273" i="13"/>
  <c r="Q4274" i="13"/>
  <c r="Q4275" i="13"/>
  <c r="Q4276" i="13"/>
  <c r="Q4277" i="13"/>
  <c r="Q4278" i="13"/>
  <c r="Q4279" i="13"/>
  <c r="Q4280" i="13"/>
  <c r="Q4281" i="13"/>
  <c r="Q4282" i="13"/>
  <c r="Q4283" i="13"/>
  <c r="Q4284" i="13"/>
  <c r="Q4285" i="13"/>
  <c r="Q4286" i="13"/>
  <c r="Q4287" i="13"/>
  <c r="Q4288" i="13"/>
  <c r="Q4289" i="13"/>
  <c r="Q4290" i="13"/>
  <c r="Q4291" i="13"/>
  <c r="Q4292" i="13"/>
  <c r="Q4293" i="13"/>
  <c r="Q4294" i="13"/>
  <c r="Q4295" i="13"/>
  <c r="Q4296" i="13"/>
  <c r="Q4297" i="13"/>
  <c r="Q4298" i="13"/>
  <c r="Q4299" i="13"/>
  <c r="Q4300" i="13"/>
  <c r="Q4301" i="13"/>
  <c r="Q4302" i="13"/>
  <c r="Q4303" i="13"/>
  <c r="Q4304" i="13"/>
  <c r="Q4305" i="13"/>
  <c r="Q4306" i="13"/>
  <c r="Q4307" i="13"/>
  <c r="Q4308" i="13"/>
  <c r="Q4309" i="13"/>
  <c r="Q4310" i="13"/>
  <c r="Q4311" i="13"/>
  <c r="Q4312" i="13"/>
  <c r="Q4313" i="13"/>
  <c r="Q4314" i="13"/>
  <c r="Q4315" i="13"/>
  <c r="Q4316" i="13"/>
  <c r="Q4317" i="13"/>
  <c r="Q4318" i="13"/>
  <c r="Q4319" i="13"/>
  <c r="Q4320" i="13"/>
  <c r="Q4321" i="13"/>
  <c r="Q4322" i="13"/>
  <c r="Q4323" i="13"/>
  <c r="Q4324" i="13"/>
  <c r="Q4325" i="13"/>
  <c r="Q4326" i="13"/>
  <c r="Q4327" i="13"/>
  <c r="Q4328" i="13"/>
  <c r="Q4329" i="13"/>
  <c r="Q4330" i="13"/>
  <c r="Q4331" i="13"/>
  <c r="Q4332" i="13"/>
  <c r="Q4333" i="13"/>
  <c r="Q4334" i="13"/>
  <c r="Q4335" i="13"/>
  <c r="Q4336" i="13"/>
  <c r="Q4337" i="13"/>
  <c r="Q4338" i="13"/>
  <c r="Q4339" i="13"/>
  <c r="Q4340" i="13"/>
  <c r="Q4341" i="13"/>
  <c r="Q4342" i="13"/>
  <c r="Q4343" i="13"/>
  <c r="Q4344" i="13"/>
  <c r="Q4345" i="13"/>
  <c r="Q4346" i="13"/>
  <c r="Q4347" i="13"/>
  <c r="Q4348" i="13"/>
  <c r="Q4349" i="13"/>
  <c r="Q4350" i="13"/>
  <c r="Q4351" i="13"/>
  <c r="Q4352" i="13"/>
  <c r="Q4353" i="13"/>
  <c r="Q4354" i="13"/>
  <c r="Q4355" i="13"/>
  <c r="Q4356" i="13"/>
  <c r="Q4357" i="13"/>
  <c r="Q4358" i="13"/>
  <c r="Q4359" i="13"/>
  <c r="Q4360" i="13"/>
  <c r="Q4361" i="13"/>
  <c r="Q4362" i="13"/>
  <c r="Q4363" i="13"/>
  <c r="Q4364" i="13"/>
  <c r="Q4365" i="13"/>
  <c r="Q4366" i="13"/>
  <c r="Q4367" i="13"/>
  <c r="Q4368" i="13"/>
  <c r="Q4369" i="13"/>
  <c r="Q4370" i="13"/>
  <c r="Q4371" i="13"/>
  <c r="Q4372" i="13"/>
  <c r="Q4373" i="13"/>
  <c r="Q4374" i="13"/>
  <c r="Q4375" i="13"/>
  <c r="Q4376" i="13"/>
  <c r="Q4377" i="13"/>
  <c r="Q4378" i="13"/>
  <c r="Q4379" i="13"/>
  <c r="Q4380" i="13"/>
  <c r="Q4381" i="13"/>
  <c r="Q4382" i="13"/>
  <c r="Q4383" i="13"/>
  <c r="Q4384" i="13"/>
  <c r="Q4385" i="13"/>
  <c r="Q4386" i="13"/>
  <c r="Q4387" i="13"/>
  <c r="Q4388" i="13"/>
  <c r="Q4389" i="13"/>
  <c r="Q4390" i="13"/>
  <c r="Q4391" i="13"/>
  <c r="Q4392" i="13"/>
  <c r="Q4393" i="13"/>
  <c r="Q4394" i="13"/>
  <c r="Q4395" i="13"/>
  <c r="Q4396" i="13"/>
  <c r="Q4397" i="13"/>
  <c r="Q4398" i="13"/>
  <c r="Q4399" i="13"/>
  <c r="Q4400" i="13"/>
  <c r="Q4401" i="13"/>
  <c r="Q4402" i="13"/>
  <c r="Q4403" i="13"/>
  <c r="Q4404" i="13"/>
  <c r="Q4405" i="13"/>
  <c r="Q4406" i="13"/>
  <c r="Q4407" i="13"/>
  <c r="Q4408" i="13"/>
  <c r="Q4409" i="13"/>
  <c r="Q4410" i="13"/>
  <c r="Q4411" i="13"/>
  <c r="Q4412" i="13"/>
  <c r="Q4413" i="13"/>
  <c r="Q4414" i="13"/>
  <c r="Q4415" i="13"/>
  <c r="Q4416" i="13"/>
  <c r="Q4417" i="13"/>
  <c r="Q4418" i="13"/>
  <c r="Q4419" i="13"/>
  <c r="Q4420" i="13"/>
  <c r="Q4421" i="13"/>
  <c r="Q4422" i="13"/>
  <c r="Q4423" i="13"/>
  <c r="Q4424" i="13"/>
  <c r="Q4425" i="13"/>
  <c r="Q4426" i="13"/>
  <c r="Q4427" i="13"/>
  <c r="Q4428" i="13"/>
  <c r="Q4429" i="13"/>
  <c r="Q4430" i="13"/>
  <c r="Q4431" i="13"/>
  <c r="Q4432" i="13"/>
  <c r="Q4433" i="13"/>
  <c r="Q4434" i="13"/>
  <c r="Q4435" i="13"/>
  <c r="Q4436" i="13"/>
  <c r="Q4437" i="13"/>
  <c r="Q4438" i="13"/>
  <c r="Q4439" i="13"/>
  <c r="Q4440" i="13"/>
  <c r="Q4441" i="13"/>
  <c r="Q4442" i="13"/>
  <c r="Q4443" i="13"/>
  <c r="Q4444" i="13"/>
  <c r="Q4445" i="13"/>
  <c r="Q4446" i="13"/>
  <c r="Q4447" i="13"/>
  <c r="Q4448" i="13"/>
  <c r="Q4449" i="13"/>
  <c r="Q4450" i="13"/>
  <c r="Q4451" i="13"/>
  <c r="Q4452" i="13"/>
  <c r="Q4453" i="13"/>
  <c r="Q4454" i="13"/>
  <c r="Q4455" i="13"/>
  <c r="Q4456" i="13"/>
  <c r="Q4457" i="13"/>
  <c r="Q4458" i="13"/>
  <c r="Q4459" i="13"/>
  <c r="Q4460" i="13"/>
  <c r="Q4461" i="13"/>
  <c r="Q4462" i="13"/>
  <c r="Q4463" i="13"/>
  <c r="Q4464" i="13"/>
  <c r="Q4465" i="13"/>
  <c r="Q4466" i="13"/>
  <c r="Q4467" i="13"/>
  <c r="Q4468" i="13"/>
  <c r="Q4469" i="13"/>
  <c r="Q4470" i="13"/>
  <c r="Q4471" i="13"/>
  <c r="Q4472" i="13"/>
  <c r="Q4473" i="13"/>
  <c r="Q4474" i="13"/>
  <c r="Q4475" i="13"/>
  <c r="Q4476" i="13"/>
  <c r="Q4477" i="13"/>
  <c r="Q4478" i="13"/>
  <c r="Q4479" i="13"/>
  <c r="Q4480" i="13"/>
  <c r="Q4481" i="13"/>
  <c r="Q4482" i="13"/>
  <c r="Q4483" i="13"/>
  <c r="Q4484" i="13"/>
  <c r="Q4485" i="13"/>
  <c r="Q4486" i="13"/>
  <c r="Q4487" i="13"/>
  <c r="Q4488" i="13"/>
  <c r="Q4489" i="13"/>
  <c r="Q4490" i="13"/>
  <c r="Q4491" i="13"/>
  <c r="Q4492" i="13"/>
  <c r="Q4493" i="13"/>
  <c r="Q4494" i="13"/>
  <c r="Q4495" i="13"/>
  <c r="Q4496" i="13"/>
  <c r="Q4497" i="13"/>
  <c r="Q4498" i="13"/>
  <c r="Q4499" i="13"/>
  <c r="Q4500" i="13"/>
  <c r="Q4501" i="13"/>
  <c r="Q4502" i="13"/>
  <c r="Q4503" i="13"/>
  <c r="Q4504" i="13"/>
  <c r="Q4505" i="13"/>
  <c r="Q4506" i="13"/>
  <c r="Q4507" i="13"/>
  <c r="Q4508" i="13"/>
  <c r="Q4509" i="13"/>
  <c r="Q4510" i="13"/>
  <c r="Q4511" i="13"/>
  <c r="Q4512" i="13"/>
  <c r="Q4513" i="13"/>
  <c r="Q4514" i="13"/>
  <c r="Q4515" i="13"/>
  <c r="Q4516" i="13"/>
  <c r="Q4517" i="13"/>
  <c r="Q4518" i="13"/>
  <c r="Q4519" i="13"/>
  <c r="Q4520" i="13"/>
  <c r="Q4521" i="13"/>
  <c r="Q4522" i="13"/>
  <c r="Q4523" i="13"/>
  <c r="Q4524" i="13"/>
  <c r="Q4525" i="13"/>
  <c r="Q4526" i="13"/>
  <c r="Q4527" i="13"/>
  <c r="Q4528" i="13"/>
  <c r="Q4529" i="13"/>
  <c r="Q4530" i="13"/>
  <c r="Q4531" i="13"/>
  <c r="Q4532" i="13"/>
  <c r="Q4533" i="13"/>
  <c r="Q4534" i="13"/>
  <c r="Q4535" i="13"/>
  <c r="Q4536" i="13"/>
  <c r="Q4537" i="13"/>
  <c r="Q4538" i="13"/>
  <c r="Q4539" i="13"/>
  <c r="Q4540" i="13"/>
  <c r="Q4541" i="13"/>
  <c r="Q4542" i="13"/>
  <c r="Q4543" i="13"/>
  <c r="Q4544" i="13"/>
  <c r="Q4545" i="13"/>
  <c r="Q4546" i="13"/>
  <c r="Q4547" i="13"/>
  <c r="Q4548" i="13"/>
  <c r="Q4549" i="13"/>
  <c r="Q4550" i="13"/>
  <c r="Q4551" i="13"/>
  <c r="Q4552" i="13"/>
  <c r="Q4553" i="13"/>
  <c r="Q4554" i="13"/>
  <c r="Q4555" i="13"/>
  <c r="Q4556" i="13"/>
  <c r="Q4557" i="13"/>
  <c r="Q4558" i="13"/>
  <c r="Q4559" i="13"/>
  <c r="Q4560" i="13"/>
  <c r="Q4561" i="13"/>
  <c r="Q4562" i="13"/>
  <c r="Q4563" i="13"/>
  <c r="Q4564" i="13"/>
  <c r="Q4565" i="13"/>
  <c r="Q4566" i="13"/>
  <c r="Q4567" i="13"/>
  <c r="Q4568" i="13"/>
  <c r="Q4569" i="13"/>
  <c r="Q4570" i="13"/>
  <c r="Q4571" i="13"/>
  <c r="Q4572" i="13"/>
  <c r="Q4573" i="13"/>
  <c r="Q4574" i="13"/>
  <c r="Q4575" i="13"/>
  <c r="Q4576" i="13"/>
  <c r="Q4577" i="13"/>
  <c r="Q4578" i="13"/>
  <c r="Q4579" i="13"/>
  <c r="Q4580" i="13"/>
  <c r="Q4581" i="13"/>
  <c r="Q4582" i="13"/>
  <c r="Q4583" i="13"/>
  <c r="Q4584" i="13"/>
  <c r="Q4585" i="13"/>
  <c r="Q4586" i="13"/>
  <c r="Q4587" i="13"/>
  <c r="Q4588" i="13"/>
  <c r="Q4589" i="13"/>
  <c r="Q4590" i="13"/>
  <c r="Q4591" i="13"/>
  <c r="Q4592" i="13"/>
  <c r="Q4593" i="13"/>
  <c r="Q4594" i="13"/>
  <c r="Q4595" i="13"/>
  <c r="Q4596" i="13"/>
  <c r="Q4597" i="13"/>
  <c r="Q4598" i="13"/>
  <c r="Q4599" i="13"/>
  <c r="Q4600" i="13"/>
  <c r="Q4601" i="13"/>
  <c r="Q4602" i="13"/>
  <c r="Q4603" i="13"/>
  <c r="Q4604" i="13"/>
  <c r="Q4605" i="13"/>
  <c r="Q4606" i="13"/>
  <c r="Q4607" i="13"/>
  <c r="Q4608" i="13"/>
  <c r="Q4609" i="13"/>
  <c r="Q4610" i="13"/>
  <c r="Q4611" i="13"/>
  <c r="Q4612" i="13"/>
  <c r="Q4613" i="13"/>
  <c r="Q4614" i="13"/>
  <c r="Q4615" i="13"/>
  <c r="Q4616" i="13"/>
  <c r="Q4617" i="13"/>
  <c r="Q4618" i="13"/>
  <c r="Q4619" i="13"/>
  <c r="Q4620" i="13"/>
  <c r="Q4621" i="13"/>
  <c r="Q4622" i="13"/>
  <c r="Q4623" i="13"/>
  <c r="Q4624" i="13"/>
  <c r="Q4625" i="13"/>
  <c r="Q4626" i="13"/>
  <c r="Q4627" i="13"/>
  <c r="Q4628" i="13"/>
  <c r="Q4629" i="13"/>
  <c r="Q4630" i="13"/>
  <c r="Q4631" i="13"/>
  <c r="Q4632" i="13"/>
  <c r="Q4633" i="13"/>
  <c r="Q4634" i="13"/>
  <c r="Q4635" i="13"/>
  <c r="Q4636" i="13"/>
  <c r="Q4637" i="13"/>
  <c r="Q4638" i="13"/>
  <c r="Q4639" i="13"/>
  <c r="Q4640" i="13"/>
  <c r="Q4641" i="13"/>
  <c r="Q4642" i="13"/>
  <c r="Q4643" i="13"/>
  <c r="Q4644" i="13"/>
  <c r="Q4645" i="13"/>
  <c r="Q4646" i="13"/>
  <c r="Q4647" i="13"/>
  <c r="Q4648" i="13"/>
  <c r="Q4649" i="13"/>
  <c r="Q4650" i="13"/>
  <c r="Q4651" i="13"/>
  <c r="Q4652" i="13"/>
  <c r="Q4653" i="13"/>
  <c r="Q4654" i="13"/>
  <c r="Q4655" i="13"/>
  <c r="Q4656" i="13"/>
  <c r="Q4657" i="13"/>
  <c r="Q4658" i="13"/>
  <c r="Q4659" i="13"/>
  <c r="Q4660" i="13"/>
  <c r="Q4661" i="13"/>
  <c r="Q4662" i="13"/>
  <c r="Q4663" i="13"/>
  <c r="Q4664" i="13"/>
  <c r="Q4665" i="13"/>
  <c r="Q4666" i="13"/>
  <c r="Q4667" i="13"/>
  <c r="Q4668" i="13"/>
  <c r="Q4669" i="13"/>
  <c r="Q4670" i="13"/>
  <c r="Q4671" i="13"/>
  <c r="Q4672" i="13"/>
  <c r="Q4673" i="13"/>
  <c r="Q4674" i="13"/>
  <c r="Q4675" i="13"/>
  <c r="Q4676" i="13"/>
  <c r="Q4677" i="13"/>
  <c r="Q4678" i="13"/>
  <c r="Q4679" i="13"/>
  <c r="Q4680" i="13"/>
  <c r="Q4681" i="13"/>
  <c r="Q4682" i="13"/>
  <c r="Q4683" i="13"/>
  <c r="Q4684" i="13"/>
  <c r="Q4685" i="13"/>
  <c r="Q4686" i="13"/>
  <c r="Q4687" i="13"/>
  <c r="Q4688" i="13"/>
  <c r="Q4689" i="13"/>
  <c r="Q4690" i="13"/>
  <c r="Q4691" i="13"/>
  <c r="Q4692" i="13"/>
  <c r="Q4693" i="13"/>
  <c r="Q4694" i="13"/>
  <c r="Q4695" i="13"/>
  <c r="Q4696" i="13"/>
  <c r="Q4697" i="13"/>
  <c r="Q4698" i="13"/>
  <c r="Q4699" i="13"/>
  <c r="Q4700" i="13"/>
  <c r="Q4701" i="13"/>
  <c r="Q4702" i="13"/>
  <c r="Q4703" i="13"/>
  <c r="Q4704" i="13"/>
  <c r="Q4705" i="13"/>
  <c r="Q4706" i="13"/>
  <c r="Q4707" i="13"/>
  <c r="Q4708" i="13"/>
  <c r="Q4709" i="13"/>
  <c r="Q4710" i="13"/>
  <c r="Q4711" i="13"/>
  <c r="Q4712" i="13"/>
  <c r="Q4713" i="13"/>
  <c r="Q4714" i="13"/>
  <c r="Q4715" i="13"/>
  <c r="Q4716" i="13"/>
  <c r="Q4717" i="13"/>
  <c r="Q4718" i="13"/>
  <c r="Q4719" i="13"/>
  <c r="Q4720" i="13"/>
  <c r="Q4721" i="13"/>
  <c r="Q4722" i="13"/>
  <c r="Q4723" i="13"/>
  <c r="Q4724" i="13"/>
  <c r="Q4725" i="13"/>
  <c r="Q4726" i="13"/>
  <c r="Q4727" i="13"/>
  <c r="Q4728" i="13"/>
  <c r="Q4729" i="13"/>
  <c r="Q4730" i="13"/>
  <c r="Q4731" i="13"/>
  <c r="Q4732" i="13"/>
  <c r="Q4733" i="13"/>
  <c r="Q4734" i="13"/>
  <c r="Q4735" i="13"/>
  <c r="Q4736" i="13"/>
  <c r="Q4737" i="13"/>
  <c r="Q4738" i="13"/>
  <c r="Q4739" i="13"/>
  <c r="Q4740" i="13"/>
  <c r="Q4741" i="13"/>
  <c r="Q4742" i="13"/>
  <c r="Q4743" i="13"/>
  <c r="Q4744" i="13"/>
  <c r="Q4745" i="13"/>
  <c r="Q4746" i="13"/>
  <c r="Q4747" i="13"/>
  <c r="Q4748" i="13"/>
  <c r="Q4749" i="13"/>
  <c r="Q4750" i="13"/>
  <c r="Q4751" i="13"/>
  <c r="Q4752" i="13"/>
  <c r="Q4753" i="13"/>
  <c r="Q4754" i="13"/>
  <c r="Q4755" i="13"/>
  <c r="Q4756" i="13"/>
  <c r="Q4757" i="13"/>
  <c r="Q4758" i="13"/>
  <c r="Q4759" i="13"/>
  <c r="Q4760" i="13"/>
  <c r="Q4761" i="13"/>
  <c r="Q4762" i="13"/>
  <c r="Q4763" i="13"/>
  <c r="Q4764" i="13"/>
  <c r="Q4765" i="13"/>
  <c r="Q4766" i="13"/>
  <c r="Q4767" i="13"/>
  <c r="Q4768" i="13"/>
  <c r="Q4769" i="13"/>
  <c r="Q4770" i="13"/>
  <c r="Q4771" i="13"/>
  <c r="Q4772" i="13"/>
  <c r="Q4773" i="13"/>
  <c r="Q4774" i="13"/>
  <c r="Q4775" i="13"/>
  <c r="Q4776" i="13"/>
  <c r="Q4777" i="13"/>
  <c r="Q4778" i="13"/>
  <c r="Q4779" i="13"/>
  <c r="Q4780" i="13"/>
  <c r="Q4781" i="13"/>
  <c r="Q4782" i="13"/>
  <c r="Q4783" i="13"/>
  <c r="Q4784" i="13"/>
  <c r="Q4785" i="13"/>
  <c r="Q4786" i="13"/>
  <c r="Q4787" i="13"/>
  <c r="Q4788" i="13"/>
  <c r="Q4789" i="13"/>
  <c r="Q4790" i="13"/>
  <c r="Q4791" i="13"/>
  <c r="Q4792" i="13"/>
  <c r="Q4793" i="13"/>
  <c r="Q4794" i="13"/>
  <c r="Q4795" i="13"/>
  <c r="Q4796" i="13"/>
  <c r="Q4797" i="13"/>
  <c r="Q4798" i="13"/>
  <c r="Q4799" i="13"/>
  <c r="Q4800" i="13"/>
  <c r="Q4801" i="13"/>
  <c r="Q4802" i="13"/>
  <c r="Q4803" i="13"/>
  <c r="Q4804" i="13"/>
  <c r="Q4805" i="13"/>
  <c r="Q4806" i="13"/>
  <c r="Q4807" i="13"/>
  <c r="Q4808" i="13"/>
  <c r="Q4809" i="13"/>
  <c r="Q4810" i="13"/>
  <c r="Q4811" i="13"/>
  <c r="Q4812" i="13"/>
  <c r="Q4813" i="13"/>
  <c r="Q4814" i="13"/>
  <c r="Q4815" i="13"/>
  <c r="Q4816" i="13"/>
  <c r="Q4817" i="13"/>
  <c r="Q4818" i="13"/>
  <c r="Q4819" i="13"/>
  <c r="Q4820" i="13"/>
  <c r="Q4821" i="13"/>
  <c r="Q4822" i="13"/>
  <c r="Q4823" i="13"/>
  <c r="Q4824" i="13"/>
  <c r="Q4825" i="13"/>
  <c r="Q4826" i="13"/>
  <c r="Q4827" i="13"/>
  <c r="Q4828" i="13"/>
  <c r="Q4829" i="13"/>
  <c r="Q4830" i="13"/>
  <c r="Q4831" i="13"/>
  <c r="Q4832" i="13"/>
  <c r="Q4833" i="13"/>
  <c r="Q4834" i="13"/>
  <c r="Q4835" i="13"/>
  <c r="Q4836" i="13"/>
  <c r="Q4837" i="13"/>
  <c r="Q4838" i="13"/>
  <c r="Q4839" i="13"/>
  <c r="Q4840" i="13"/>
  <c r="Q4841" i="13"/>
  <c r="Q4842" i="13"/>
  <c r="Q4843" i="13"/>
  <c r="Q4844" i="13"/>
  <c r="Q4845" i="13"/>
  <c r="Q4846" i="13"/>
  <c r="Q4847" i="13"/>
  <c r="Q4848" i="13"/>
  <c r="Q4849" i="13"/>
  <c r="Q4850" i="13"/>
  <c r="Q4851" i="13"/>
  <c r="Q4852" i="13"/>
  <c r="Q4853" i="13"/>
  <c r="Q4854" i="13"/>
  <c r="Q4855" i="13"/>
  <c r="Q4856" i="13"/>
  <c r="Q4857" i="13"/>
  <c r="Q4858" i="13"/>
  <c r="Q4859" i="13"/>
  <c r="Q4860" i="13"/>
  <c r="Q4861" i="13"/>
  <c r="Q4862" i="13"/>
  <c r="Q4863" i="13"/>
  <c r="Q4864" i="13"/>
  <c r="Q4865" i="13"/>
  <c r="Q4866" i="13"/>
  <c r="Q4867" i="13"/>
  <c r="Q4868" i="13"/>
  <c r="Q4869" i="13"/>
  <c r="Q4870" i="13"/>
  <c r="Q4871" i="13"/>
  <c r="Q4872" i="13"/>
  <c r="Q4873" i="13"/>
  <c r="Q4874" i="13"/>
  <c r="Q4875" i="13"/>
  <c r="Q4876" i="13"/>
  <c r="Q4877" i="13"/>
  <c r="Q4878" i="13"/>
  <c r="Q4879" i="13"/>
  <c r="Q4880" i="13"/>
  <c r="Q4881" i="13"/>
  <c r="Q4882" i="13"/>
  <c r="Q4883" i="13"/>
  <c r="Q4884" i="13"/>
  <c r="Q4885" i="13"/>
  <c r="Q4886" i="13"/>
  <c r="Q4887" i="13"/>
  <c r="Q4888" i="13"/>
  <c r="Q4889" i="13"/>
  <c r="Q4890" i="13"/>
  <c r="Q4891" i="13"/>
  <c r="Q4892" i="13"/>
  <c r="Q4893" i="13"/>
  <c r="Q4894" i="13"/>
  <c r="Q4895" i="13"/>
  <c r="Q4896" i="13"/>
  <c r="Q4897" i="13"/>
  <c r="Q4898" i="13"/>
  <c r="Q4899" i="13"/>
  <c r="Q4900" i="13"/>
  <c r="Q4901" i="13"/>
  <c r="Q4902" i="13"/>
  <c r="Q4903" i="13"/>
  <c r="Q4904" i="13"/>
  <c r="Q4905" i="13"/>
  <c r="Q4906" i="13"/>
  <c r="Q4907" i="13"/>
  <c r="Q4908" i="13"/>
  <c r="Q4909" i="13"/>
  <c r="Q4910" i="13"/>
  <c r="Q4911" i="13"/>
  <c r="Q4912" i="13"/>
  <c r="Q4913" i="13"/>
  <c r="Q4914" i="13"/>
  <c r="Q4915" i="13"/>
  <c r="Q4916" i="13"/>
  <c r="Q4917" i="13"/>
  <c r="Q4918" i="13"/>
  <c r="Q4919" i="13"/>
  <c r="Q4920" i="13"/>
  <c r="Q4921" i="13"/>
  <c r="Q4922" i="13"/>
  <c r="Q4923" i="13"/>
  <c r="Q4924" i="13"/>
  <c r="Q4925" i="13"/>
  <c r="Q4926" i="13"/>
  <c r="Q4927" i="13"/>
  <c r="Q4928" i="13"/>
  <c r="Q4929" i="13"/>
  <c r="Q4930" i="13"/>
  <c r="Q4931" i="13"/>
  <c r="Q4932" i="13"/>
  <c r="Q4933" i="13"/>
  <c r="Q4934" i="13"/>
  <c r="Q4935" i="13"/>
  <c r="Q4936" i="13"/>
  <c r="Q4937" i="13"/>
  <c r="Q4938" i="13"/>
  <c r="Q4939" i="13"/>
  <c r="Q4940" i="13"/>
  <c r="Q4941" i="13"/>
  <c r="Q4942" i="13"/>
  <c r="Q4943" i="13"/>
  <c r="Q4944" i="13"/>
  <c r="Q4945" i="13"/>
  <c r="Q4946" i="13"/>
  <c r="Q4947" i="13"/>
  <c r="Q4948" i="13"/>
  <c r="Q4949" i="13"/>
  <c r="Q4950" i="13"/>
  <c r="Q4951" i="13"/>
  <c r="Q4952" i="13"/>
  <c r="Q4953" i="13"/>
  <c r="Q4954" i="13"/>
  <c r="Q4955" i="13"/>
  <c r="Q4956" i="13"/>
  <c r="Q4957" i="13"/>
  <c r="Q4958" i="13"/>
  <c r="Q4959" i="13"/>
  <c r="Q4960" i="13"/>
  <c r="Q4961" i="13"/>
  <c r="Q4962" i="13"/>
  <c r="Q4963" i="13"/>
  <c r="Q4964" i="13"/>
  <c r="Q4965" i="13"/>
  <c r="Q4966" i="13"/>
  <c r="Q4967" i="13"/>
  <c r="Q4968" i="13"/>
  <c r="Q4969" i="13"/>
  <c r="Q4970" i="13"/>
  <c r="Q4971" i="13"/>
  <c r="Q4972" i="13"/>
  <c r="Q4973" i="13"/>
  <c r="Q4974" i="13"/>
  <c r="Q4975" i="13"/>
  <c r="Q4976" i="13"/>
  <c r="Q4977" i="13"/>
  <c r="Q4978" i="13"/>
  <c r="Q4979" i="13"/>
  <c r="Q4980" i="13"/>
  <c r="Q4981" i="13"/>
  <c r="Q4982" i="13"/>
  <c r="Q4983" i="13"/>
  <c r="Q4984" i="13"/>
  <c r="Q4985" i="13"/>
  <c r="Q4986" i="13"/>
  <c r="Q4987" i="13"/>
  <c r="Q4988" i="13"/>
  <c r="Q4989" i="13"/>
  <c r="Q4990" i="13"/>
  <c r="Q4991" i="13"/>
  <c r="Q4992" i="13"/>
  <c r="Q4993" i="13"/>
  <c r="Q4994" i="13"/>
  <c r="Q4995" i="13"/>
  <c r="Q4996" i="13"/>
  <c r="Q4997" i="13"/>
  <c r="Q4998" i="13"/>
  <c r="Q4999" i="13"/>
  <c r="Q5000" i="13"/>
  <c r="Q5001" i="13"/>
  <c r="Q5002" i="13"/>
  <c r="Q5003" i="13"/>
  <c r="Q5004" i="13"/>
  <c r="Q5005" i="13"/>
  <c r="Q5006" i="13"/>
  <c r="Q5007" i="13"/>
  <c r="Q5008" i="13"/>
  <c r="Q5009" i="13"/>
  <c r="Q5010" i="13"/>
  <c r="Q5011" i="13"/>
  <c r="Q5012" i="13"/>
  <c r="Q5013" i="13"/>
  <c r="Q5014" i="13"/>
  <c r="Q5015" i="13"/>
  <c r="Q5016" i="13"/>
  <c r="Q5017" i="13"/>
  <c r="Q5018" i="13"/>
  <c r="Q5019" i="13"/>
  <c r="Q5020" i="13"/>
  <c r="Q5021" i="13"/>
  <c r="Q5022" i="13"/>
  <c r="Q5023" i="13"/>
  <c r="Q5024" i="13"/>
  <c r="Q5025" i="13"/>
  <c r="Q5026" i="13"/>
  <c r="Q5027" i="13"/>
  <c r="Q5028" i="13"/>
  <c r="Q5029" i="13"/>
  <c r="Q5030" i="13"/>
  <c r="Q5031" i="13"/>
  <c r="Q5032" i="13"/>
  <c r="Q5033" i="13"/>
  <c r="Q5034" i="13"/>
  <c r="Q5035" i="13"/>
  <c r="Q5036" i="13"/>
  <c r="Q5037" i="13"/>
  <c r="Q5038" i="13"/>
  <c r="Q5039" i="13"/>
  <c r="Q5040" i="13"/>
  <c r="Q5041" i="13"/>
  <c r="Q5042" i="13"/>
  <c r="Q5043" i="13"/>
  <c r="Q5044" i="13"/>
  <c r="Q5045" i="13"/>
  <c r="Q5046" i="13"/>
  <c r="Q5047" i="13"/>
  <c r="Q5048" i="13"/>
  <c r="Q5049" i="13"/>
  <c r="Q5050" i="13"/>
  <c r="Q5051" i="13"/>
  <c r="Q5052" i="13"/>
  <c r="Q5053" i="13"/>
  <c r="Q5054" i="13"/>
  <c r="Q5055" i="13"/>
  <c r="Q5056" i="13"/>
  <c r="Q5057" i="13"/>
  <c r="Q5058" i="13"/>
  <c r="Q5059" i="13"/>
  <c r="Q5060" i="13"/>
  <c r="Q5061" i="13"/>
  <c r="Q5062" i="13"/>
  <c r="Q5063" i="13"/>
  <c r="Q5064" i="13"/>
  <c r="Q5065" i="13"/>
  <c r="Q5066" i="13"/>
  <c r="Q5067" i="13"/>
  <c r="Q5068" i="13"/>
  <c r="Q5069" i="13"/>
  <c r="Q5070" i="13"/>
  <c r="Q5071" i="13"/>
  <c r="Q5072" i="13"/>
  <c r="Q5073" i="13"/>
  <c r="Q5074" i="13"/>
  <c r="Q5075" i="13"/>
  <c r="Q5076" i="13"/>
  <c r="Q5077" i="13"/>
  <c r="Q5078" i="13"/>
  <c r="Q5079" i="13"/>
  <c r="Q5080" i="13"/>
  <c r="Q5081" i="13"/>
  <c r="Q5082" i="13"/>
  <c r="Q5083" i="13"/>
  <c r="Q5084" i="13"/>
  <c r="Q5085" i="13"/>
  <c r="Q5086" i="13"/>
  <c r="Q5087" i="13"/>
  <c r="Q5088" i="13"/>
  <c r="Q5089" i="13"/>
  <c r="Q5090" i="13"/>
  <c r="Q5091" i="13"/>
  <c r="Q5092" i="13"/>
  <c r="Q5093" i="13"/>
  <c r="Q5094" i="13"/>
  <c r="Q5095" i="13"/>
  <c r="Q5096" i="13"/>
  <c r="Q5097" i="13"/>
  <c r="Q5098" i="13"/>
  <c r="Q5099" i="13"/>
  <c r="Q5100" i="13"/>
  <c r="Q5101" i="13"/>
  <c r="Q5102" i="13"/>
  <c r="Q5103" i="13"/>
  <c r="Q5104" i="13"/>
  <c r="Q5105" i="13"/>
  <c r="Q5106" i="13"/>
  <c r="Q5107" i="13"/>
  <c r="Q5108" i="13"/>
  <c r="Q5109" i="13"/>
  <c r="Q5110" i="13"/>
  <c r="Q5111" i="13"/>
  <c r="Q5112" i="13"/>
  <c r="Q5113" i="13"/>
  <c r="Q5114" i="13"/>
  <c r="Q5115" i="13"/>
  <c r="Q5116" i="13"/>
  <c r="Q5117" i="13"/>
  <c r="Q5118" i="13"/>
  <c r="Q5119" i="13"/>
  <c r="Q5120" i="13"/>
  <c r="Q5121" i="13"/>
  <c r="Q5122" i="13"/>
  <c r="Q5123" i="13"/>
  <c r="Q5124" i="13"/>
  <c r="Q5125" i="13"/>
  <c r="Q5126" i="13"/>
  <c r="Q5127" i="13"/>
  <c r="Q5128" i="13"/>
  <c r="Q5129" i="13"/>
  <c r="Q5130" i="13"/>
  <c r="Q5131" i="13"/>
  <c r="Q5132" i="13"/>
  <c r="Q5133" i="13"/>
  <c r="Q5134" i="13"/>
  <c r="Q5135" i="13"/>
  <c r="Q5136" i="13"/>
  <c r="Q5137" i="13"/>
  <c r="Q5138" i="13"/>
  <c r="Q5139" i="13"/>
  <c r="Q5140" i="13"/>
  <c r="Q5141" i="13"/>
  <c r="Q5142" i="13"/>
  <c r="Q5143" i="13"/>
  <c r="Q5144" i="13"/>
  <c r="Q5145" i="13"/>
  <c r="Q5146" i="13"/>
  <c r="Q5147" i="13"/>
  <c r="Q5148" i="13"/>
  <c r="Q5149" i="13"/>
  <c r="Q5150" i="13"/>
  <c r="Q5151" i="13"/>
  <c r="Q5152" i="13"/>
  <c r="Q5153" i="13"/>
  <c r="Q5154" i="13"/>
  <c r="Q5155" i="13"/>
  <c r="Q5156" i="13"/>
  <c r="Q5157" i="13"/>
  <c r="Q5158" i="13"/>
  <c r="Q5159" i="13"/>
  <c r="Q5160" i="13"/>
  <c r="Q5161" i="13"/>
  <c r="Q5162" i="13"/>
  <c r="Q5163" i="13"/>
  <c r="Q5164" i="13"/>
  <c r="Q5165" i="13"/>
  <c r="Q5166" i="13"/>
  <c r="Q5167" i="13"/>
  <c r="Q5168" i="13"/>
  <c r="Q5169" i="13"/>
  <c r="Q5170" i="13"/>
  <c r="Q5171" i="13"/>
  <c r="Q5172" i="13"/>
  <c r="Q5173" i="13"/>
  <c r="Q5174" i="13"/>
  <c r="Q5175" i="13"/>
  <c r="Q5176" i="13"/>
  <c r="Q5177" i="13"/>
  <c r="Q5178" i="13"/>
  <c r="Q5179" i="13"/>
  <c r="Q5180" i="13"/>
  <c r="Q5181" i="13"/>
  <c r="Q5182" i="13"/>
  <c r="Q5183" i="13"/>
  <c r="Q5184" i="13"/>
  <c r="Q5185" i="13"/>
  <c r="Q5186" i="13"/>
  <c r="Q5187" i="13"/>
  <c r="Q5188" i="13"/>
  <c r="Q5189" i="13"/>
  <c r="Q5190" i="13"/>
  <c r="Q5191" i="13"/>
  <c r="Q5192" i="13"/>
  <c r="Q5193" i="13"/>
  <c r="Q5194" i="13"/>
  <c r="Q5195" i="13"/>
  <c r="Q5196" i="13"/>
  <c r="Q5197" i="13"/>
  <c r="Q5198" i="13"/>
  <c r="Q5199" i="13"/>
  <c r="Q5200" i="13"/>
  <c r="Q5201" i="13"/>
  <c r="Q5202" i="13"/>
  <c r="Q5203" i="13"/>
  <c r="Q5204" i="13"/>
  <c r="Q5205" i="13"/>
  <c r="Q5206" i="13"/>
  <c r="Q5207" i="13"/>
  <c r="Q5208" i="13"/>
  <c r="Q5209" i="13"/>
  <c r="Q5210" i="13"/>
  <c r="Q5211" i="13"/>
  <c r="Q5212" i="13"/>
  <c r="Q5213" i="13"/>
  <c r="Q5214" i="13"/>
  <c r="Q5215" i="13"/>
  <c r="Q5216" i="13"/>
  <c r="Q5217" i="13"/>
  <c r="Q5218" i="13"/>
  <c r="Q5219" i="13"/>
  <c r="Q5220" i="13"/>
  <c r="Q5221" i="13"/>
  <c r="Q5222" i="13"/>
  <c r="Q5223" i="13"/>
  <c r="Q5224" i="13"/>
  <c r="Q5225" i="13"/>
  <c r="Q5226" i="13"/>
  <c r="Q5227" i="13"/>
  <c r="Q5228" i="13"/>
  <c r="Q5229" i="13"/>
  <c r="Q5230" i="13"/>
  <c r="Q5231" i="13"/>
  <c r="Q5232" i="13"/>
  <c r="Q5233" i="13"/>
  <c r="Q5234" i="13"/>
  <c r="Q5235" i="13"/>
  <c r="Q5236" i="13"/>
  <c r="Q5237" i="13"/>
  <c r="Q5238" i="13"/>
  <c r="Q5239" i="13"/>
  <c r="Q5240" i="13"/>
  <c r="Q5241" i="13"/>
  <c r="Q5242" i="13"/>
  <c r="Q5243" i="13"/>
  <c r="Q5244" i="13"/>
  <c r="Q5245" i="13"/>
  <c r="Q5246" i="13"/>
  <c r="Q5247" i="13"/>
  <c r="Q5248" i="13"/>
  <c r="Q5249" i="13"/>
  <c r="Q5250" i="13"/>
  <c r="Q5251" i="13"/>
  <c r="Q5252" i="13"/>
  <c r="Q5253" i="13"/>
  <c r="Q5254" i="13"/>
  <c r="Q5255" i="13"/>
  <c r="Q5256" i="13"/>
  <c r="Q5257" i="13"/>
  <c r="Q5258" i="13"/>
  <c r="Q5259" i="13"/>
  <c r="Q5260" i="13"/>
  <c r="Q5261" i="13"/>
  <c r="Q5262" i="13"/>
  <c r="Q5263" i="13"/>
  <c r="Q5264" i="13"/>
  <c r="Q5265" i="13"/>
  <c r="Q5266" i="13"/>
  <c r="Q5267" i="13"/>
  <c r="Q5268" i="13"/>
  <c r="Q5269" i="13"/>
  <c r="Q5270" i="13"/>
  <c r="Q5271" i="13"/>
  <c r="Q5272" i="13"/>
  <c r="Q5273" i="13"/>
  <c r="Q5274" i="13"/>
  <c r="Q5275" i="13"/>
  <c r="Q5276" i="13"/>
  <c r="Q5277" i="13"/>
  <c r="Q5278" i="13"/>
  <c r="Q5279" i="13"/>
  <c r="Q5280" i="13"/>
  <c r="Q5281" i="13"/>
  <c r="Q5282" i="13"/>
  <c r="Q5283" i="13"/>
  <c r="Q5284" i="13"/>
  <c r="Q5285" i="13"/>
  <c r="Q5286" i="13"/>
  <c r="Q5287" i="13"/>
  <c r="Q5288" i="13"/>
  <c r="Q5289" i="13"/>
  <c r="Q5290" i="13"/>
  <c r="Q5291" i="13"/>
  <c r="Q5292" i="13"/>
  <c r="Q5293" i="13"/>
  <c r="Q5294" i="13"/>
  <c r="Q5295" i="13"/>
  <c r="Q5296" i="13"/>
  <c r="Q5297" i="13"/>
  <c r="Q5298" i="13"/>
  <c r="Q5299" i="13"/>
  <c r="Q5300" i="13"/>
  <c r="Q5301" i="13"/>
  <c r="Q5302" i="13"/>
  <c r="Q5303" i="13"/>
  <c r="Q5304" i="13"/>
  <c r="Q5305" i="13"/>
  <c r="Q5306" i="13"/>
  <c r="Q5307" i="13"/>
  <c r="Q5308" i="13"/>
  <c r="Q5309" i="13"/>
  <c r="Q5310" i="13"/>
  <c r="Q5311" i="13"/>
  <c r="Q5312" i="13"/>
  <c r="Q5313" i="13"/>
  <c r="Q5314" i="13"/>
  <c r="Q5315" i="13"/>
  <c r="Q5316" i="13"/>
  <c r="Q5317" i="13"/>
  <c r="Q5318" i="13"/>
  <c r="Q5319" i="13"/>
  <c r="Q5320" i="13"/>
  <c r="Q5321" i="13"/>
  <c r="Q5322" i="13"/>
  <c r="Q5323" i="13"/>
  <c r="Q5324" i="13"/>
  <c r="Q5325" i="13"/>
  <c r="Q5326" i="13"/>
  <c r="Q5327" i="13"/>
  <c r="Q5328" i="13"/>
  <c r="Q5329" i="13"/>
  <c r="Q5330" i="13"/>
  <c r="Q5331" i="13"/>
  <c r="Q5332" i="13"/>
  <c r="Q5333" i="13"/>
  <c r="Q5334" i="13"/>
  <c r="Q5335" i="13"/>
  <c r="Q5336" i="13"/>
  <c r="Q5337" i="13"/>
  <c r="Q5338" i="13"/>
  <c r="Q5339" i="13"/>
  <c r="Q5340" i="13"/>
  <c r="Q5341" i="13"/>
  <c r="Q5342" i="13"/>
  <c r="Q5343" i="13"/>
  <c r="Q5344" i="13"/>
  <c r="Q5345" i="13"/>
  <c r="Q5346" i="13"/>
  <c r="Q5347" i="13"/>
  <c r="Q5348" i="13"/>
  <c r="Q5349" i="13"/>
  <c r="Q5350" i="13"/>
  <c r="Q5351" i="13"/>
  <c r="Q5352" i="13"/>
  <c r="Q5353" i="13"/>
  <c r="Q5354" i="13"/>
  <c r="Q5355" i="13"/>
  <c r="Q5356" i="13"/>
  <c r="Q5357" i="13"/>
  <c r="Q5358" i="13"/>
  <c r="Q5359" i="13"/>
  <c r="Q5360" i="13"/>
  <c r="Q5361" i="13"/>
  <c r="Q5362" i="13"/>
  <c r="Q5363" i="13"/>
  <c r="Q5364" i="13"/>
  <c r="Q5365" i="13"/>
  <c r="Q5366" i="13"/>
  <c r="Q5367" i="13"/>
  <c r="Q5368" i="13"/>
  <c r="Q5369" i="13"/>
  <c r="Q5370" i="13"/>
  <c r="Q5371" i="13"/>
  <c r="Q5372" i="13"/>
  <c r="Q5373" i="13"/>
  <c r="Q5374" i="13"/>
  <c r="Q5375" i="13"/>
  <c r="Q5376" i="13"/>
  <c r="Q5377" i="13"/>
  <c r="Q5378" i="13"/>
  <c r="Q5379" i="13"/>
  <c r="Q5380" i="13"/>
  <c r="Q5381" i="13"/>
  <c r="Q5382" i="13"/>
  <c r="Q5383" i="13"/>
  <c r="Q5384" i="13"/>
  <c r="Q5385" i="13"/>
  <c r="Q5386" i="13"/>
  <c r="Q5387" i="13"/>
  <c r="Q5388" i="13"/>
  <c r="Q5389" i="13"/>
  <c r="Q5390" i="13"/>
  <c r="Q5391" i="13"/>
  <c r="Q5392" i="13"/>
  <c r="Q5393" i="13"/>
  <c r="Q5394" i="13"/>
  <c r="Q5395" i="13"/>
  <c r="Q5396" i="13"/>
  <c r="Q5397" i="13"/>
  <c r="Q5398" i="13"/>
  <c r="Q5399" i="13"/>
  <c r="Q5400" i="13"/>
  <c r="Q5401" i="13"/>
  <c r="Q5402" i="13"/>
  <c r="Q5403" i="13"/>
  <c r="Q5404" i="13"/>
  <c r="Q5405" i="13"/>
  <c r="Q5406" i="13"/>
  <c r="Q5407" i="13"/>
  <c r="Q5408" i="13"/>
  <c r="Q5409" i="13"/>
  <c r="Q5410" i="13"/>
  <c r="Q5411" i="13"/>
  <c r="Q5412" i="13"/>
  <c r="Q5413" i="13"/>
  <c r="Q5414" i="13"/>
  <c r="Q5415" i="13"/>
  <c r="Q5416" i="13"/>
  <c r="Q5417" i="13"/>
  <c r="Q5418" i="13"/>
  <c r="Q5419" i="13"/>
  <c r="Q5420" i="13"/>
  <c r="Q5421" i="13"/>
  <c r="Q5422" i="13"/>
  <c r="Q5423" i="13"/>
  <c r="Q5424" i="13"/>
  <c r="Q5425" i="13"/>
  <c r="Q5426" i="13"/>
  <c r="Q5427" i="13"/>
  <c r="Q5428" i="13"/>
  <c r="Q5429" i="13"/>
  <c r="Q5430" i="13"/>
  <c r="Q5431" i="13"/>
  <c r="Q5432" i="13"/>
  <c r="Q5433" i="13"/>
  <c r="Q5434" i="13"/>
  <c r="Q5435" i="13"/>
  <c r="Q5436" i="13"/>
  <c r="Q5437" i="13"/>
  <c r="Q5438" i="13"/>
  <c r="Q5439" i="13"/>
  <c r="Q5440" i="13"/>
  <c r="Q5441" i="13"/>
  <c r="Q5442" i="13"/>
  <c r="Q5443" i="13"/>
  <c r="Q5444" i="13"/>
  <c r="Q5445" i="13"/>
  <c r="Q5446" i="13"/>
  <c r="Q5447" i="13"/>
  <c r="Q5448" i="13"/>
  <c r="Q5449" i="13"/>
  <c r="Q5450" i="13"/>
  <c r="Q5451" i="13"/>
  <c r="Q5452" i="13"/>
  <c r="Q5453" i="13"/>
  <c r="Q5454" i="13"/>
  <c r="Q5455" i="13"/>
  <c r="Q5456" i="13"/>
  <c r="Q5457" i="13"/>
  <c r="Q5458" i="13"/>
  <c r="Q5459" i="13"/>
  <c r="Q5460" i="13"/>
  <c r="Q5461" i="13"/>
  <c r="Q5462" i="13"/>
  <c r="Q5463" i="13"/>
  <c r="Q5464" i="13"/>
  <c r="Q5465" i="13"/>
  <c r="Q5466" i="13"/>
  <c r="Q5467" i="13"/>
  <c r="Q5468" i="13"/>
  <c r="Q5469" i="13"/>
  <c r="Q5470" i="13"/>
  <c r="Q5471" i="13"/>
  <c r="Q5472" i="13"/>
  <c r="Q5473" i="13"/>
  <c r="Q5474" i="13"/>
  <c r="Q5475" i="13"/>
  <c r="Q5476" i="13"/>
  <c r="Q5477" i="13"/>
  <c r="Q5478" i="13"/>
  <c r="Q5479" i="13"/>
  <c r="Q5480" i="13"/>
  <c r="Q5481" i="13"/>
  <c r="Q5482" i="13"/>
  <c r="Q5483" i="13"/>
  <c r="Q5484" i="13"/>
  <c r="Q5485" i="13"/>
  <c r="Q5486" i="13"/>
  <c r="Q5487" i="13"/>
  <c r="Q5488" i="13"/>
  <c r="Q5489" i="13"/>
  <c r="Q5490" i="13"/>
  <c r="Q5491" i="13"/>
  <c r="Q5492" i="13"/>
  <c r="Q5493" i="13"/>
  <c r="Q5494" i="13"/>
  <c r="Q5495" i="13"/>
  <c r="Q5496" i="13"/>
  <c r="Q5497" i="13"/>
  <c r="Q5498" i="13"/>
  <c r="Q5499" i="13"/>
  <c r="Q5500" i="13"/>
  <c r="Q5501" i="13"/>
  <c r="Q5502" i="13"/>
  <c r="Q5503" i="13"/>
  <c r="Q5504" i="13"/>
  <c r="Q5505" i="13"/>
  <c r="Q5506" i="13"/>
  <c r="Q5507" i="13"/>
  <c r="Q5508" i="13"/>
  <c r="Q5509" i="13"/>
  <c r="Q5510" i="13"/>
  <c r="Q5511" i="13"/>
  <c r="Q5512" i="13"/>
  <c r="Q5513" i="13"/>
  <c r="Q5514" i="13"/>
  <c r="Q5515" i="13"/>
  <c r="Q5516" i="13"/>
  <c r="Q5517" i="13"/>
  <c r="Q5518" i="13"/>
  <c r="Q5519" i="13"/>
  <c r="Q5520" i="13"/>
  <c r="Q5521" i="13"/>
  <c r="Q5522" i="13"/>
  <c r="Q5523" i="13"/>
  <c r="Q5524" i="13"/>
  <c r="Q5525" i="13"/>
  <c r="Q5526" i="13"/>
  <c r="Q5527" i="13"/>
  <c r="Q5528" i="13"/>
  <c r="Q5529" i="13"/>
  <c r="Q5530" i="13"/>
  <c r="Q5531" i="13"/>
  <c r="Q5532" i="13"/>
  <c r="Q5533" i="13"/>
  <c r="Q5534" i="13"/>
  <c r="Q5535" i="13"/>
  <c r="Q5536" i="13"/>
  <c r="Q5537" i="13"/>
  <c r="Q5538" i="13"/>
  <c r="Q5539" i="13"/>
  <c r="Q5540" i="13"/>
  <c r="Q5541" i="13"/>
  <c r="Q5542" i="13"/>
  <c r="Q5543" i="13"/>
  <c r="Q5544" i="13"/>
  <c r="Q5545" i="13"/>
  <c r="Q5546" i="13"/>
  <c r="Q5547" i="13"/>
  <c r="Q5548" i="13"/>
  <c r="Q5549" i="13"/>
  <c r="Q5550" i="13"/>
  <c r="Q5551" i="13"/>
  <c r="Q5552" i="13"/>
  <c r="Q5553" i="13"/>
  <c r="Q5554" i="13"/>
  <c r="Q5555" i="13"/>
  <c r="Q5556" i="13"/>
  <c r="Q5557" i="13"/>
  <c r="Q5558" i="13"/>
  <c r="Q5559" i="13"/>
  <c r="Q5560" i="13"/>
  <c r="Q5561" i="13"/>
  <c r="Q5562" i="13"/>
  <c r="Q5563" i="13"/>
  <c r="Q5564" i="13"/>
  <c r="Q5565" i="13"/>
  <c r="Q5566" i="13"/>
  <c r="Q5567" i="13"/>
  <c r="Q5568" i="13"/>
  <c r="Q5569" i="13"/>
  <c r="Q5570" i="13"/>
  <c r="Q5571" i="13"/>
  <c r="Q5572" i="13"/>
  <c r="Q5573" i="13"/>
  <c r="Q5574" i="13"/>
  <c r="Q5575" i="13"/>
  <c r="Q5576" i="13"/>
  <c r="Q5577" i="13"/>
  <c r="Q5578" i="13"/>
  <c r="Q5579" i="13"/>
  <c r="Q5580" i="13"/>
  <c r="Q5581" i="13"/>
  <c r="Q5582" i="13"/>
  <c r="Q5583" i="13"/>
  <c r="Q5584" i="13"/>
  <c r="Q5585" i="13"/>
  <c r="Q5586" i="13"/>
  <c r="Q5587" i="13"/>
  <c r="Q5588" i="13"/>
  <c r="Q5589" i="13"/>
  <c r="Q5590" i="13"/>
  <c r="Q5591" i="13"/>
  <c r="Q5592" i="13"/>
  <c r="Q5593" i="13"/>
  <c r="Q5594" i="13"/>
  <c r="Q5595" i="13"/>
  <c r="Q5596" i="13"/>
  <c r="Q5597" i="13"/>
  <c r="Q5598" i="13"/>
  <c r="Q5599" i="13"/>
  <c r="Q5600" i="13"/>
  <c r="Q5601" i="13"/>
  <c r="Q5602" i="13"/>
  <c r="Q5603" i="13"/>
  <c r="Q5604" i="13"/>
  <c r="Q5605" i="13"/>
  <c r="Q5606" i="13"/>
  <c r="Q5607" i="13"/>
  <c r="Q5608" i="13"/>
  <c r="Q5609" i="13"/>
  <c r="Q5610" i="13"/>
  <c r="Q5611" i="13"/>
  <c r="Q5612" i="13"/>
  <c r="Q5613" i="13"/>
  <c r="Q5614" i="13"/>
  <c r="Q5615" i="13"/>
  <c r="Q5616" i="13"/>
  <c r="Q5617" i="13"/>
  <c r="Q5618" i="13"/>
  <c r="Q5619" i="13"/>
  <c r="Q5620" i="13"/>
  <c r="Q5621" i="13"/>
  <c r="Q5622" i="13"/>
  <c r="Q5623" i="13"/>
  <c r="Q5624" i="13"/>
  <c r="Q5625" i="13"/>
  <c r="Q5626" i="13"/>
  <c r="Q5627" i="13"/>
  <c r="Q5628" i="13"/>
  <c r="Q5629" i="13"/>
  <c r="Q5630" i="13"/>
  <c r="Q5631" i="13"/>
  <c r="Q5632" i="13"/>
  <c r="Q5633" i="13"/>
  <c r="Q5634" i="13"/>
  <c r="Q5635" i="13"/>
  <c r="Q5636" i="13"/>
  <c r="Q5637" i="13"/>
  <c r="Q5638" i="13"/>
  <c r="Q5639" i="13"/>
  <c r="Q5640" i="13"/>
  <c r="Q5641" i="13"/>
  <c r="Q5642" i="13"/>
  <c r="Q5643" i="13"/>
  <c r="Q5644" i="13"/>
  <c r="Q5645" i="13"/>
  <c r="Q5646" i="13"/>
  <c r="Q5647" i="13"/>
  <c r="Q5648" i="13"/>
  <c r="Q5649" i="13"/>
  <c r="Q5650" i="13"/>
  <c r="Q5651" i="13"/>
  <c r="Q5652" i="13"/>
  <c r="Q5653" i="13"/>
  <c r="Q5654" i="13"/>
  <c r="Q5655" i="13"/>
  <c r="Q5656" i="13"/>
  <c r="Q5657" i="13"/>
  <c r="Q5658" i="13"/>
  <c r="Q5659" i="13"/>
  <c r="Q5660" i="13"/>
  <c r="Q5661" i="13"/>
  <c r="Q5662" i="13"/>
  <c r="Q5663" i="13"/>
  <c r="Q5664" i="13"/>
  <c r="Q5665" i="13"/>
  <c r="Q5666" i="13"/>
  <c r="Q5667" i="13"/>
  <c r="Q5668" i="13"/>
  <c r="Q5669" i="13"/>
  <c r="Q5670" i="13"/>
  <c r="Q5671" i="13"/>
  <c r="Q5672" i="13"/>
  <c r="Q5673" i="13"/>
  <c r="Q5674" i="13"/>
  <c r="Q5675" i="13"/>
  <c r="Q5676" i="13"/>
  <c r="Q5677" i="13"/>
  <c r="Q5678" i="13"/>
  <c r="Q5679" i="13"/>
  <c r="Q5680" i="13"/>
  <c r="Q5681" i="13"/>
  <c r="Q5682" i="13"/>
  <c r="Q5683" i="13"/>
  <c r="Q5684" i="13"/>
  <c r="Q5685" i="13"/>
  <c r="Q5686" i="13"/>
  <c r="Q5687" i="13"/>
  <c r="Q5688" i="13"/>
  <c r="Q5689" i="13"/>
  <c r="Q5690" i="13"/>
  <c r="Q5691" i="13"/>
  <c r="Q5692" i="13"/>
  <c r="Q5693" i="13"/>
  <c r="Q5694" i="13"/>
  <c r="Q5695" i="13"/>
  <c r="Q5696" i="13"/>
  <c r="Q5697" i="13"/>
  <c r="Q5698" i="13"/>
  <c r="Q5699" i="13"/>
  <c r="Q5700" i="13"/>
  <c r="Q5701" i="13"/>
  <c r="Q5702" i="13"/>
  <c r="Q5703" i="13"/>
  <c r="Q5704" i="13"/>
  <c r="Q5705" i="13"/>
  <c r="Q5706" i="13"/>
  <c r="Q5707" i="13"/>
  <c r="Q5708" i="13"/>
  <c r="Q5709" i="13"/>
  <c r="Q5710" i="13"/>
  <c r="Q5711" i="13"/>
  <c r="Q5712" i="13"/>
  <c r="Q5713" i="13"/>
  <c r="Q5714" i="13"/>
  <c r="Q5715" i="13"/>
  <c r="Q5716" i="13"/>
  <c r="Q5717" i="13"/>
  <c r="Q5718" i="13"/>
  <c r="Q5719" i="13"/>
  <c r="Q5720" i="13"/>
  <c r="Q5721" i="13"/>
  <c r="Q5722" i="13"/>
  <c r="Q5723" i="13"/>
  <c r="Q5724" i="13"/>
  <c r="Q5725" i="13"/>
  <c r="Q5726" i="13"/>
  <c r="Q5727" i="13"/>
  <c r="Q5728" i="13"/>
  <c r="Q5729" i="13"/>
  <c r="Q5730" i="13"/>
  <c r="Q5731" i="13"/>
  <c r="Q5732" i="13"/>
  <c r="Q5733" i="13"/>
  <c r="Q5734" i="13"/>
  <c r="Q5735" i="13"/>
  <c r="Q5736" i="13"/>
  <c r="Q5737" i="13"/>
  <c r="Q5738" i="13"/>
  <c r="Q5739" i="13"/>
  <c r="Q5740" i="13"/>
  <c r="Q5741" i="13"/>
  <c r="Q5742" i="13"/>
  <c r="Q5743" i="13"/>
  <c r="Q5744" i="13"/>
  <c r="Q5745" i="13"/>
  <c r="Q5746" i="13"/>
  <c r="Q5747" i="13"/>
  <c r="Q5748" i="13"/>
  <c r="Q5749" i="13"/>
  <c r="Q5750" i="13"/>
  <c r="Q5751" i="13"/>
  <c r="Q5752" i="13"/>
  <c r="Q5753" i="13"/>
  <c r="Q5754" i="13"/>
  <c r="Q5755" i="13"/>
  <c r="Q5756" i="13"/>
  <c r="Q5757" i="13"/>
  <c r="Q5758" i="13"/>
  <c r="Q5759" i="13"/>
  <c r="Q5760" i="13"/>
  <c r="Q5761" i="13"/>
  <c r="Q5762" i="13"/>
  <c r="Q5763" i="13"/>
  <c r="Q5764" i="13"/>
  <c r="Q5765" i="13"/>
  <c r="Q5766" i="13"/>
  <c r="Q5767" i="13"/>
  <c r="Q5768" i="13"/>
  <c r="Q5769" i="13"/>
  <c r="Q5770" i="13"/>
  <c r="Q5771" i="13"/>
  <c r="Q5772" i="13"/>
  <c r="Q5773" i="13"/>
  <c r="Q5774" i="13"/>
  <c r="Q5775" i="13"/>
  <c r="Q5776" i="13"/>
  <c r="Q5777" i="13"/>
  <c r="Q5778" i="13"/>
  <c r="Q5779" i="13"/>
  <c r="Q5780" i="13"/>
  <c r="Q5781" i="13"/>
  <c r="Q5782" i="13"/>
  <c r="Q5783" i="13"/>
  <c r="Q5784" i="13"/>
  <c r="Q5785" i="13"/>
  <c r="Q5786" i="13"/>
  <c r="Q5787" i="13"/>
  <c r="Q5788" i="13"/>
  <c r="Q5789" i="13"/>
  <c r="Q5790" i="13"/>
  <c r="Q5791" i="13"/>
  <c r="Q5792" i="13"/>
  <c r="Q5793" i="13"/>
  <c r="Q5794" i="13"/>
  <c r="Q5795" i="13"/>
  <c r="Q5796" i="13"/>
  <c r="Q5797" i="13"/>
  <c r="Q5798" i="13"/>
  <c r="Q5799" i="13"/>
  <c r="Q5800" i="13"/>
  <c r="Q5801" i="13"/>
  <c r="Q5802" i="13"/>
  <c r="Q5803" i="13"/>
  <c r="Q5804" i="13"/>
  <c r="Q5805" i="13"/>
  <c r="Q5806" i="13"/>
  <c r="Q5807" i="13"/>
  <c r="Q5808" i="13"/>
  <c r="Q5809" i="13"/>
  <c r="Q5810" i="13"/>
  <c r="Q5811" i="13"/>
  <c r="Q5812" i="13"/>
  <c r="Q5813" i="13"/>
  <c r="Q5814" i="13"/>
  <c r="Q5815" i="13"/>
  <c r="Q5816" i="13"/>
  <c r="Q5817" i="13"/>
  <c r="Q5818" i="13"/>
  <c r="Q5819" i="13"/>
  <c r="Q5820" i="13"/>
  <c r="Q5821" i="13"/>
  <c r="Q5822" i="13"/>
  <c r="Q5823" i="13"/>
  <c r="Q5824" i="13"/>
  <c r="Q5825" i="13"/>
  <c r="Q5826" i="13"/>
  <c r="Q5827" i="13"/>
  <c r="Q5828" i="13"/>
  <c r="Q5829" i="13"/>
  <c r="Q5830" i="13"/>
  <c r="Q5831" i="13"/>
  <c r="Q5832" i="13"/>
  <c r="Q5833" i="13"/>
  <c r="Q5834" i="13"/>
  <c r="Q5835" i="13"/>
  <c r="Q5836" i="13"/>
  <c r="Q5837" i="13"/>
  <c r="Q5838" i="13"/>
  <c r="Q5839" i="13"/>
  <c r="Q5840" i="13"/>
  <c r="Q5841" i="13"/>
  <c r="Q5842" i="13"/>
  <c r="Q5843" i="13"/>
  <c r="Q5844" i="13"/>
  <c r="Q5845" i="13"/>
  <c r="Q5846" i="13"/>
  <c r="Q5847" i="13"/>
  <c r="Q5848" i="13"/>
  <c r="Q5849" i="13"/>
  <c r="Q5850" i="13"/>
  <c r="Q5851" i="13"/>
  <c r="Q5852" i="13"/>
  <c r="Q5853" i="13"/>
  <c r="Q5854" i="13"/>
  <c r="Q5855" i="13"/>
  <c r="Q5856" i="13"/>
  <c r="Q5857" i="13"/>
  <c r="Q5858" i="13"/>
  <c r="Q5859" i="13"/>
  <c r="Q5860" i="13"/>
  <c r="Q5861" i="13"/>
  <c r="Q5862" i="13"/>
  <c r="Q5863" i="13"/>
  <c r="Q5864" i="13"/>
  <c r="Q5865" i="13"/>
  <c r="Q5866" i="13"/>
  <c r="Q5867" i="13"/>
  <c r="Q5868" i="13"/>
  <c r="Q5869" i="13"/>
  <c r="Q5870" i="13"/>
  <c r="Q5871" i="13"/>
  <c r="Q5872" i="13"/>
  <c r="Q5873" i="13"/>
  <c r="Q5874" i="13"/>
  <c r="Q5875" i="13"/>
  <c r="Q5876" i="13"/>
  <c r="Q5877" i="13"/>
  <c r="Q5878" i="13"/>
  <c r="Q5879" i="13"/>
  <c r="Q5880" i="13"/>
  <c r="Q5881" i="13"/>
  <c r="Q5882" i="13"/>
  <c r="Q5883" i="13"/>
  <c r="Q5884" i="13"/>
  <c r="Q5885" i="13"/>
  <c r="Q5886" i="13"/>
  <c r="Q5887" i="13"/>
  <c r="Q5888" i="13"/>
  <c r="Q5889" i="13"/>
  <c r="Q5890" i="13"/>
  <c r="Q5891" i="13"/>
  <c r="Q5892" i="13"/>
  <c r="Q5893" i="13"/>
  <c r="Q5894" i="13"/>
  <c r="Q5895" i="13"/>
  <c r="Q5896" i="13"/>
  <c r="Q5897" i="13"/>
  <c r="Q5898" i="13"/>
  <c r="Q5899" i="13"/>
  <c r="Q5900" i="13"/>
  <c r="Q5901" i="13"/>
  <c r="Q5902" i="13"/>
  <c r="Q5903" i="13"/>
  <c r="Q5904" i="13"/>
  <c r="Q5905" i="13"/>
  <c r="Q5906" i="13"/>
  <c r="Q5907" i="13"/>
  <c r="Q5908" i="13"/>
  <c r="Q5909" i="13"/>
  <c r="Q5910" i="13"/>
  <c r="Q5911" i="13"/>
  <c r="Q5912" i="13"/>
  <c r="Q5913" i="13"/>
  <c r="Q5914" i="13"/>
  <c r="Q5915" i="13"/>
  <c r="Q5916" i="13"/>
  <c r="Q5917" i="13"/>
  <c r="Q5918" i="13"/>
  <c r="Q5919" i="13"/>
  <c r="Q5920" i="13"/>
  <c r="Q5921" i="13"/>
  <c r="Q5922" i="13"/>
  <c r="Q5923" i="13"/>
  <c r="Q5924" i="13"/>
  <c r="Q5925" i="13"/>
  <c r="Q5926" i="13"/>
  <c r="Q5927" i="13"/>
  <c r="Q5928" i="13"/>
  <c r="Q5929" i="13"/>
  <c r="Q5930" i="13"/>
  <c r="Q5931" i="13"/>
  <c r="Q5932" i="13"/>
  <c r="Q5933" i="13"/>
  <c r="Q5934" i="13"/>
  <c r="Q5935" i="13"/>
  <c r="Q5936" i="13"/>
  <c r="Q5937" i="13"/>
  <c r="Q5938" i="13"/>
  <c r="Q5939" i="13"/>
  <c r="Q5940" i="13"/>
  <c r="Q5941" i="13"/>
  <c r="Q5942" i="13"/>
  <c r="Q5943" i="13"/>
  <c r="Q5944" i="13"/>
  <c r="Q5945" i="13"/>
  <c r="Q5946" i="13"/>
  <c r="Q5947" i="13"/>
  <c r="Q5948" i="13"/>
  <c r="Q5949" i="13"/>
  <c r="Q5950" i="13"/>
  <c r="Q5951" i="13"/>
  <c r="Q5952" i="13"/>
  <c r="Q5953" i="13"/>
  <c r="Q5954" i="13"/>
  <c r="Q5955" i="13"/>
  <c r="Q5956" i="13"/>
  <c r="Q5957" i="13"/>
  <c r="Q5958" i="13"/>
  <c r="Q5959" i="13"/>
  <c r="Q5960" i="13"/>
  <c r="Q5961" i="13"/>
  <c r="Q5962" i="13"/>
  <c r="Q5963" i="13"/>
  <c r="Q5964" i="13"/>
  <c r="Q5965" i="13"/>
  <c r="Q5966" i="13"/>
  <c r="Q5967" i="13"/>
  <c r="Q5968" i="13"/>
  <c r="Q5969" i="13"/>
  <c r="Q5970" i="13"/>
  <c r="Q5971" i="13"/>
  <c r="Q5972" i="13"/>
  <c r="Q5973" i="13"/>
  <c r="Q5974" i="13"/>
  <c r="Q5975" i="13"/>
  <c r="Q5976" i="13"/>
  <c r="Q5977" i="13"/>
  <c r="Q5978" i="13"/>
  <c r="Q5979" i="13"/>
  <c r="Q5980" i="13"/>
  <c r="Q5981" i="13"/>
  <c r="Q5982" i="13"/>
  <c r="Q5983" i="13"/>
  <c r="Q5984" i="13"/>
  <c r="Q5985" i="13"/>
  <c r="Q5986" i="13"/>
  <c r="Q5987" i="13"/>
  <c r="Q5988" i="13"/>
  <c r="Q5989" i="13"/>
  <c r="Q5990" i="13"/>
  <c r="Q5991" i="13"/>
  <c r="Q5992" i="13"/>
  <c r="Q5993" i="13"/>
  <c r="Q5994" i="13"/>
  <c r="Q5995" i="13"/>
  <c r="Q5996" i="13"/>
  <c r="Q5997" i="13"/>
  <c r="Q5998" i="13"/>
  <c r="Q5999" i="13"/>
  <c r="Q6000" i="13"/>
  <c r="Q6001" i="13"/>
  <c r="Q6002" i="13"/>
  <c r="Q6003" i="13"/>
  <c r="Q6004" i="13"/>
  <c r="Q6005" i="13"/>
  <c r="Q6006" i="13"/>
  <c r="Q6007" i="13"/>
  <c r="Q6008" i="13"/>
  <c r="Q6009" i="13"/>
  <c r="Q6010" i="13"/>
  <c r="Q6011" i="13"/>
  <c r="Q6012" i="13"/>
  <c r="Q6013" i="13"/>
  <c r="Q6014" i="13"/>
  <c r="Q6015" i="13"/>
  <c r="Q6016" i="13"/>
  <c r="Q6017" i="13"/>
  <c r="Q6018" i="13"/>
  <c r="Q6019" i="13"/>
  <c r="Q6020" i="13"/>
  <c r="Q6021" i="13"/>
  <c r="Q6022" i="13"/>
  <c r="Q6023" i="13"/>
  <c r="Q6024" i="13"/>
  <c r="Q6025" i="13"/>
  <c r="Q6026" i="13"/>
  <c r="Q6027" i="13"/>
  <c r="Q6028" i="13"/>
  <c r="Q6029" i="13"/>
  <c r="Q6030" i="13"/>
  <c r="Q6031" i="13"/>
  <c r="Q6032" i="13"/>
  <c r="Q6033" i="13"/>
  <c r="Q6034" i="13"/>
  <c r="Q6035" i="13"/>
  <c r="Q6036" i="13"/>
  <c r="Q6037" i="13"/>
  <c r="Q6038" i="13"/>
  <c r="Q6039" i="13"/>
  <c r="Q6040" i="13"/>
  <c r="Q6041" i="13"/>
  <c r="Q6042" i="13"/>
  <c r="Q6043" i="13"/>
  <c r="Q6044" i="13"/>
  <c r="Q6045" i="13"/>
  <c r="Q6046" i="13"/>
  <c r="Q6047" i="13"/>
  <c r="Q6048" i="13"/>
  <c r="Q6049" i="13"/>
  <c r="Q6050" i="13"/>
  <c r="Q6051" i="13"/>
  <c r="Q6052" i="13"/>
  <c r="Q6053" i="13"/>
  <c r="Q6054" i="13"/>
  <c r="Q6055" i="13"/>
  <c r="Q6056" i="13"/>
  <c r="Q6057" i="13"/>
  <c r="Q6058" i="13"/>
  <c r="Q6059" i="13"/>
  <c r="Q6060" i="13"/>
  <c r="Q6061" i="13"/>
  <c r="Q6062" i="13"/>
  <c r="Q6063" i="13"/>
  <c r="Q6064" i="13"/>
  <c r="Q6065" i="13"/>
  <c r="Q6066" i="13"/>
  <c r="Q6067" i="13"/>
  <c r="Q6068" i="13"/>
  <c r="Q6069" i="13"/>
  <c r="Q6070" i="13"/>
  <c r="Q6071" i="13"/>
  <c r="Q6072" i="13"/>
  <c r="Q6073" i="13"/>
  <c r="Q6074" i="13"/>
  <c r="Q6075" i="13"/>
  <c r="Q6076" i="13"/>
  <c r="Q6077" i="13"/>
  <c r="Q6078" i="13"/>
  <c r="Q6079" i="13"/>
  <c r="Q6080" i="13"/>
  <c r="Q6081" i="13"/>
  <c r="Q6082" i="13"/>
  <c r="Q6083" i="13"/>
  <c r="Q6084" i="13"/>
  <c r="Q6085" i="13"/>
  <c r="Q6086" i="13"/>
  <c r="Q6087" i="13"/>
  <c r="Q6088" i="13"/>
  <c r="Q6089" i="13"/>
  <c r="Q6090" i="13"/>
  <c r="Q6091" i="13"/>
  <c r="Q6092" i="13"/>
  <c r="Q6093" i="13"/>
  <c r="Q6094" i="13"/>
  <c r="Q6095" i="13"/>
  <c r="Q6096" i="13"/>
  <c r="Q6097" i="13"/>
  <c r="Q6098" i="13"/>
  <c r="Q6099" i="13"/>
  <c r="Q6100" i="13"/>
  <c r="Q6101" i="13"/>
  <c r="Q6102" i="13"/>
  <c r="Q6103" i="13"/>
  <c r="Q6104" i="13"/>
  <c r="Q6105" i="13"/>
  <c r="Q6106" i="13"/>
  <c r="Q6107" i="13"/>
  <c r="Q6108" i="13"/>
  <c r="Q6109" i="13"/>
  <c r="Q6110" i="13"/>
  <c r="Q6111" i="13"/>
  <c r="Q6112" i="13"/>
  <c r="Q6113" i="13"/>
  <c r="Q6114" i="13"/>
  <c r="Q6115" i="13"/>
  <c r="Q6116" i="13"/>
  <c r="Q6117" i="13"/>
  <c r="Q6118" i="13"/>
  <c r="Q6119" i="13"/>
  <c r="Q6120" i="13"/>
  <c r="Q6121" i="13"/>
  <c r="Q6122" i="13"/>
  <c r="Q6123" i="13"/>
  <c r="Q6124" i="13"/>
  <c r="Q6125" i="13"/>
  <c r="Q6126" i="13"/>
  <c r="Q6127" i="13"/>
  <c r="Q6128" i="13"/>
  <c r="Q6129" i="13"/>
  <c r="Q6130" i="13"/>
  <c r="Q6131" i="13"/>
  <c r="Q6132" i="13"/>
  <c r="Q6133" i="13"/>
  <c r="Q6134" i="13"/>
  <c r="Q6135" i="13"/>
  <c r="Q6136" i="13"/>
  <c r="Q6137" i="13"/>
  <c r="Q6138" i="13"/>
  <c r="Q6139" i="13"/>
  <c r="Q6140" i="13"/>
  <c r="Q6141" i="13"/>
  <c r="Q6142" i="13"/>
  <c r="Q6143" i="13"/>
  <c r="Q6144" i="13"/>
  <c r="Q6145" i="13"/>
  <c r="Q6146" i="13"/>
  <c r="Q6147" i="13"/>
  <c r="Q6148" i="13"/>
  <c r="Q6149" i="13"/>
  <c r="Q6150" i="13"/>
  <c r="Q6151" i="13"/>
  <c r="Q6152" i="13"/>
  <c r="Q6153" i="13"/>
  <c r="Q6154" i="13"/>
  <c r="Q6155" i="13"/>
  <c r="Q6156" i="13"/>
  <c r="Q6157" i="13"/>
  <c r="Q6158" i="13"/>
  <c r="Q6159" i="13"/>
  <c r="Q6160" i="13"/>
  <c r="Q6161" i="13"/>
  <c r="Q6162" i="13"/>
  <c r="Q6163" i="13"/>
  <c r="Q6164" i="13"/>
  <c r="Q6165" i="13"/>
  <c r="Q6166" i="13"/>
  <c r="Q6167" i="13"/>
  <c r="Q6168" i="13"/>
  <c r="Q6169" i="13"/>
  <c r="Q6170" i="13"/>
  <c r="Q6171" i="13"/>
  <c r="Q6172" i="13"/>
  <c r="Q6173" i="13"/>
  <c r="Q6174" i="13"/>
  <c r="Q6175" i="13"/>
  <c r="Q6176" i="13"/>
  <c r="Q6177" i="13"/>
  <c r="Q6178" i="13"/>
  <c r="Q6179" i="13"/>
  <c r="Q6180" i="13"/>
  <c r="Q6181" i="13"/>
  <c r="Q6182" i="13"/>
  <c r="Q6183" i="13"/>
  <c r="Q6184" i="13"/>
  <c r="Q6185" i="13"/>
  <c r="Q6186" i="13"/>
  <c r="Q6187" i="13"/>
  <c r="Q6188" i="13"/>
  <c r="Q6189" i="13"/>
  <c r="Q6190" i="13"/>
  <c r="Q6191" i="13"/>
  <c r="Q6192" i="13"/>
  <c r="Q6193" i="13"/>
  <c r="Q6194" i="13"/>
  <c r="Q6195" i="13"/>
  <c r="Q6196" i="13"/>
  <c r="Q6197" i="13"/>
  <c r="Q6198" i="13"/>
  <c r="Q6199" i="13"/>
  <c r="Q6200" i="13"/>
  <c r="Q6201" i="13"/>
  <c r="Q6202" i="13"/>
  <c r="Q6203" i="13"/>
  <c r="Q6204" i="13"/>
  <c r="Q6205" i="13"/>
  <c r="Q6206" i="13"/>
  <c r="Q6207" i="13"/>
  <c r="Q6208" i="13"/>
  <c r="Q6209" i="13"/>
  <c r="Q6210" i="13"/>
  <c r="Q6211" i="13"/>
  <c r="Q6212" i="13"/>
  <c r="Q6213" i="13"/>
  <c r="Q6214" i="13"/>
  <c r="Q6215" i="13"/>
  <c r="Q6216" i="13"/>
  <c r="Q6217" i="13"/>
  <c r="Q6218" i="13"/>
  <c r="Q6219" i="13"/>
  <c r="Q6220" i="13"/>
  <c r="Q6221" i="13"/>
  <c r="Q6222" i="13"/>
  <c r="Q6223" i="13"/>
  <c r="Q6224" i="13"/>
  <c r="Q6225" i="13"/>
  <c r="Q6226" i="13"/>
  <c r="Q6227" i="13"/>
  <c r="Q6228" i="13"/>
  <c r="Q6229" i="13"/>
  <c r="Q6230" i="13"/>
  <c r="Q6231" i="13"/>
  <c r="Q6232" i="13"/>
  <c r="Q6233" i="13"/>
  <c r="Q6234" i="13"/>
  <c r="Q6235" i="13"/>
  <c r="Q6236" i="13"/>
  <c r="Q6237" i="13"/>
  <c r="Q6238" i="13"/>
  <c r="Q6239" i="13"/>
  <c r="Q6240" i="13"/>
  <c r="Q6241" i="13"/>
  <c r="Q6242" i="13"/>
  <c r="Q6243" i="13"/>
  <c r="Q6244" i="13"/>
  <c r="Q6245" i="13"/>
  <c r="Q6246" i="13"/>
  <c r="Q6247" i="13"/>
  <c r="Q6248" i="13"/>
  <c r="Q6249" i="13"/>
  <c r="Q6250" i="13"/>
  <c r="Q6251" i="13"/>
  <c r="Q6252" i="13"/>
  <c r="Q6253" i="13"/>
  <c r="Q6254" i="13"/>
  <c r="Q6255" i="13"/>
  <c r="Q6256" i="13"/>
  <c r="Q6257" i="13"/>
  <c r="Q6258" i="13"/>
  <c r="Q6259" i="13"/>
  <c r="Q6260" i="13"/>
  <c r="Q6261" i="13"/>
  <c r="Q6262" i="13"/>
  <c r="Q6263" i="13"/>
  <c r="Q6264" i="13"/>
  <c r="Q6265" i="13"/>
  <c r="Q6266" i="13"/>
  <c r="Q6267" i="13"/>
  <c r="Q6268" i="13"/>
  <c r="Q6269" i="13"/>
  <c r="Q6270" i="13"/>
  <c r="Q6271" i="13"/>
  <c r="Q6272" i="13"/>
  <c r="Q6273" i="13"/>
  <c r="Q6274" i="13"/>
  <c r="Q6275" i="13"/>
  <c r="Q6276" i="13"/>
  <c r="Q6277" i="13"/>
  <c r="Q6278" i="13"/>
  <c r="Q6279" i="13"/>
  <c r="Q6280" i="13"/>
  <c r="Q6281" i="13"/>
  <c r="Q6282" i="13"/>
  <c r="Q6283" i="13"/>
  <c r="Q6284" i="13"/>
  <c r="Q6285" i="13"/>
  <c r="Q6286" i="13"/>
  <c r="Q6287" i="13"/>
  <c r="Q6288" i="13"/>
  <c r="Q6289" i="13"/>
  <c r="Q6290" i="13"/>
  <c r="Q6291" i="13"/>
  <c r="Q6292" i="13"/>
  <c r="Q6293" i="13"/>
  <c r="Q6294" i="13"/>
  <c r="Q6295" i="13"/>
  <c r="Q6296" i="13"/>
  <c r="Q6297" i="13"/>
  <c r="Q6298" i="13"/>
  <c r="Q6299" i="13"/>
  <c r="Q6300" i="13"/>
  <c r="Q6301" i="13"/>
  <c r="Q6302" i="13"/>
  <c r="Q6303" i="13"/>
  <c r="Q6304" i="13"/>
  <c r="Q6305" i="13"/>
  <c r="Q6306" i="13"/>
  <c r="Q6307" i="13"/>
  <c r="Q6308" i="13"/>
  <c r="Q6309" i="13"/>
  <c r="Q6310" i="13"/>
  <c r="Q6311" i="13"/>
  <c r="Q6312" i="13"/>
  <c r="Q6313" i="13"/>
  <c r="Q6314" i="13"/>
  <c r="Q6315" i="13"/>
  <c r="Q6316" i="13"/>
  <c r="Q6317" i="13"/>
  <c r="Q6318" i="13"/>
  <c r="Q6319" i="13"/>
  <c r="Q6320" i="13"/>
  <c r="Q6321" i="13"/>
  <c r="Q6322" i="13"/>
  <c r="Q6323" i="13"/>
  <c r="Q6324" i="13"/>
  <c r="Q6325" i="13"/>
  <c r="Q6326" i="13"/>
  <c r="Q6327" i="13"/>
  <c r="Q6328" i="13"/>
  <c r="Q6329" i="13"/>
  <c r="Q6330" i="13"/>
  <c r="Q6331" i="13"/>
  <c r="Q6332" i="13"/>
  <c r="Q6333" i="13"/>
  <c r="Q6334" i="13"/>
  <c r="Q6335" i="13"/>
  <c r="Q6336" i="13"/>
  <c r="Q6337" i="13"/>
  <c r="Q6338" i="13"/>
  <c r="Q6339" i="13"/>
  <c r="Q6340" i="13"/>
  <c r="Q6341" i="13"/>
  <c r="Q6342" i="13"/>
  <c r="Q6343" i="13"/>
  <c r="Q6344" i="13"/>
  <c r="Q6345" i="13"/>
  <c r="Q6346" i="13"/>
  <c r="Q6347" i="13"/>
  <c r="Q6348" i="13"/>
  <c r="Q6349" i="13"/>
  <c r="Q6350" i="13"/>
  <c r="Q6351" i="13"/>
  <c r="Q6352" i="13"/>
  <c r="Q6353" i="13"/>
  <c r="Q6354" i="13"/>
  <c r="Q6355" i="13"/>
  <c r="Q6356" i="13"/>
  <c r="Q6357" i="13"/>
  <c r="Q6358" i="13"/>
  <c r="Q6359" i="13"/>
  <c r="Q6360" i="13"/>
  <c r="Q6361" i="13"/>
  <c r="Q6362" i="13"/>
  <c r="Q6363" i="13"/>
  <c r="Q6364" i="13"/>
  <c r="Q6365" i="13"/>
  <c r="Q6366" i="13"/>
  <c r="Q6367" i="13"/>
  <c r="Q6368" i="13"/>
  <c r="Q6369" i="13"/>
  <c r="Q6370" i="13"/>
  <c r="Q6371" i="13"/>
  <c r="Q6372" i="13"/>
  <c r="Q6373" i="13"/>
  <c r="Q6374" i="13"/>
  <c r="Q6375" i="13"/>
  <c r="Q6376" i="13"/>
  <c r="Q6377" i="13"/>
  <c r="Q6378" i="13"/>
  <c r="Q6379" i="13"/>
  <c r="Q6380" i="13"/>
  <c r="Q6381" i="13"/>
  <c r="Q6382" i="13"/>
  <c r="Q6383" i="13"/>
  <c r="Q6384" i="13"/>
  <c r="Q6385" i="13"/>
  <c r="Q6386" i="13"/>
  <c r="Q6387" i="13"/>
  <c r="Q6388" i="13"/>
  <c r="Q6389" i="13"/>
  <c r="Q6390" i="13"/>
  <c r="Q6391" i="13"/>
  <c r="Q6392" i="13"/>
  <c r="Q6393" i="13"/>
  <c r="Q6394" i="13"/>
  <c r="Q6395" i="13"/>
  <c r="Q6396" i="13"/>
  <c r="Q6397" i="13"/>
  <c r="Q6398" i="13"/>
  <c r="Q6399" i="13"/>
  <c r="Q6400" i="13"/>
  <c r="Q6401" i="13"/>
  <c r="Q6402" i="13"/>
  <c r="Q6403" i="13"/>
  <c r="Q6404" i="13"/>
  <c r="Q6405" i="13"/>
  <c r="Q6406" i="13"/>
  <c r="Q6407" i="13"/>
  <c r="Q6408" i="13"/>
  <c r="Q6409" i="13"/>
  <c r="Q6410" i="13"/>
  <c r="Q6411" i="13"/>
  <c r="Q6412" i="13"/>
  <c r="Q6413" i="13"/>
  <c r="Q6414" i="13"/>
  <c r="Q6415" i="13"/>
  <c r="Q6416" i="13"/>
  <c r="Q6417" i="13"/>
  <c r="Q6418" i="13"/>
  <c r="Q6419" i="13"/>
  <c r="Q6420" i="13"/>
  <c r="Q6421" i="13"/>
  <c r="Q6422" i="13"/>
  <c r="Q6423" i="13"/>
  <c r="Q6424" i="13"/>
  <c r="Q6425" i="13"/>
  <c r="Q6426" i="13"/>
  <c r="Q6427" i="13"/>
  <c r="Q6428" i="13"/>
  <c r="Q6429" i="13"/>
  <c r="Q6430" i="13"/>
  <c r="Q6431" i="13"/>
  <c r="Q6432" i="13"/>
  <c r="Q6433" i="13"/>
  <c r="Q6434" i="13"/>
  <c r="Q6435" i="13"/>
  <c r="Q6436" i="13"/>
  <c r="Q6437" i="13"/>
  <c r="Q6438" i="13"/>
  <c r="Q6439" i="13"/>
  <c r="Q6440" i="13"/>
  <c r="Q6441" i="13"/>
  <c r="Q6442" i="13"/>
  <c r="Q6443" i="13"/>
  <c r="Q6444" i="13"/>
  <c r="Q6445" i="13"/>
  <c r="Q6446" i="13"/>
  <c r="Q6447" i="13"/>
  <c r="Q6448" i="13"/>
  <c r="Q6449" i="13"/>
  <c r="Q6450" i="13"/>
  <c r="Q6451" i="13"/>
  <c r="Q6452" i="13"/>
  <c r="Q6453" i="13"/>
  <c r="Q6454" i="13"/>
  <c r="Q6455" i="13"/>
  <c r="Q6456" i="13"/>
  <c r="Q6457" i="13"/>
  <c r="Q6458" i="13"/>
  <c r="Q6459" i="13"/>
  <c r="Q6460" i="13"/>
  <c r="Q6461" i="13"/>
  <c r="Q6462" i="13"/>
  <c r="Q6463" i="13"/>
  <c r="Q6464" i="13"/>
  <c r="Q6465" i="13"/>
  <c r="Q6466" i="13"/>
  <c r="Q6467" i="13"/>
  <c r="Q6468" i="13"/>
  <c r="Q6469" i="13"/>
  <c r="Q6470" i="13"/>
  <c r="Q6471" i="13"/>
  <c r="Q6472" i="13"/>
  <c r="Q6473" i="13"/>
  <c r="Q6474" i="13"/>
  <c r="Q6475" i="13"/>
  <c r="Q6476" i="13"/>
  <c r="Q6477" i="13"/>
  <c r="Q6478" i="13"/>
  <c r="Q6479" i="13"/>
  <c r="Q6480" i="13"/>
  <c r="Q6481" i="13"/>
  <c r="Q6482" i="13"/>
  <c r="Q6483" i="13"/>
  <c r="Q6484" i="13"/>
  <c r="Q6485" i="13"/>
  <c r="Q6486" i="13"/>
  <c r="Q6487" i="13"/>
  <c r="Q6488" i="13"/>
  <c r="Q6489" i="13"/>
  <c r="Q6490" i="13"/>
  <c r="Q6491" i="13"/>
  <c r="Q6492" i="13"/>
  <c r="Q6493" i="13"/>
  <c r="Q6494" i="13"/>
  <c r="Q6495" i="13"/>
  <c r="Q6496" i="13"/>
  <c r="Q6497" i="13"/>
  <c r="Q6498" i="13"/>
  <c r="Q6499" i="13"/>
  <c r="Q6500" i="13"/>
  <c r="Q6501" i="13"/>
  <c r="Q6502" i="13"/>
  <c r="Q6503" i="13"/>
  <c r="Q6504" i="13"/>
  <c r="Q6505" i="13"/>
  <c r="Q6506" i="13"/>
  <c r="Q6507" i="13"/>
  <c r="Q6508" i="13"/>
  <c r="Q6509" i="13"/>
  <c r="Q6510" i="13"/>
  <c r="Q6511" i="13"/>
  <c r="Q6512" i="13"/>
  <c r="Q6513" i="13"/>
  <c r="Q6514" i="13"/>
  <c r="Q6515" i="13"/>
  <c r="Q6516" i="13"/>
  <c r="Q6517" i="13"/>
  <c r="Q6518" i="13"/>
  <c r="Q6519" i="13"/>
  <c r="Q6520" i="13"/>
  <c r="Q6521" i="13"/>
  <c r="Q6522" i="13"/>
  <c r="Q6523" i="13"/>
  <c r="Q6524" i="13"/>
  <c r="Q6525" i="13"/>
  <c r="Q6526" i="13"/>
  <c r="Q6527" i="13"/>
  <c r="Q6528" i="13"/>
  <c r="Q6529" i="13"/>
  <c r="Q6530" i="13"/>
  <c r="Q6531" i="13"/>
  <c r="Q6532" i="13"/>
  <c r="Q6533" i="13"/>
  <c r="Q6534" i="13"/>
  <c r="Q6535" i="13"/>
  <c r="Q6536" i="13"/>
  <c r="Q6537" i="13"/>
  <c r="Q6538" i="13"/>
  <c r="Q6539" i="13"/>
  <c r="Q6540" i="13"/>
  <c r="Q6541" i="13"/>
  <c r="Q6542" i="13"/>
  <c r="Q6543" i="13"/>
  <c r="Q6544" i="13"/>
  <c r="Q6545" i="13"/>
  <c r="Q6546" i="13"/>
  <c r="Q6547" i="13"/>
  <c r="Q6548" i="13"/>
  <c r="Q6549" i="13"/>
  <c r="Q6550" i="13"/>
  <c r="Q6551" i="13"/>
  <c r="Q6552" i="13"/>
  <c r="Q6553" i="13"/>
  <c r="Q6554" i="13"/>
  <c r="Q6555" i="13"/>
  <c r="Q6556" i="13"/>
  <c r="Q6557" i="13"/>
  <c r="Q6558" i="13"/>
  <c r="Q6559" i="13"/>
  <c r="Q6560" i="13"/>
  <c r="Q6561" i="13"/>
  <c r="Q6562" i="13"/>
  <c r="Q6563" i="13"/>
  <c r="Q6564" i="13"/>
  <c r="Q6565" i="13"/>
  <c r="Q6566" i="13"/>
  <c r="Q6567" i="13"/>
  <c r="Q6568" i="13"/>
  <c r="Q6569" i="13"/>
  <c r="Q6570" i="13"/>
  <c r="Q6571" i="13"/>
  <c r="Q6572" i="13"/>
  <c r="Q6573" i="13"/>
  <c r="Q6574" i="13"/>
  <c r="Q6575" i="13"/>
  <c r="Q6576" i="13"/>
  <c r="Q6577" i="13"/>
  <c r="Q6578" i="13"/>
  <c r="Q6579" i="13"/>
  <c r="Q6580" i="13"/>
  <c r="Q6581" i="13"/>
  <c r="Q6582" i="13"/>
  <c r="Q6583" i="13"/>
  <c r="Q6584" i="13"/>
  <c r="Q6585" i="13"/>
  <c r="Q6586" i="13"/>
  <c r="Q6587" i="13"/>
  <c r="Q6588" i="13"/>
  <c r="Q6589" i="13"/>
  <c r="Q6590" i="13"/>
  <c r="Q6591" i="13"/>
  <c r="Q6592" i="13"/>
  <c r="Q6593" i="13"/>
  <c r="Q6594" i="13"/>
  <c r="Q6595" i="13"/>
  <c r="Q6596" i="13"/>
  <c r="Q6597" i="13"/>
  <c r="Q6598" i="13"/>
  <c r="Q6599" i="13"/>
  <c r="Q6600" i="13"/>
  <c r="Q6601" i="13"/>
  <c r="Q6602" i="13"/>
  <c r="Q6603" i="13"/>
  <c r="Q6604" i="13"/>
  <c r="Q6605" i="13"/>
  <c r="Q6606" i="13"/>
  <c r="Q6607" i="13"/>
  <c r="Q6608" i="13"/>
  <c r="Q6609" i="13"/>
  <c r="Q6610" i="13"/>
  <c r="Q6611" i="13"/>
  <c r="Q6612" i="13"/>
  <c r="Q6613" i="13"/>
  <c r="Q6614" i="13"/>
  <c r="Q6615" i="13"/>
  <c r="Q6616" i="13"/>
  <c r="Q6617" i="13"/>
  <c r="Q6618" i="13"/>
  <c r="Q6619" i="13"/>
  <c r="Q6620" i="13"/>
  <c r="Q6621" i="13"/>
  <c r="Q6622" i="13"/>
  <c r="Q6623" i="13"/>
  <c r="Q6624" i="13"/>
  <c r="Q6625" i="13"/>
  <c r="Q6626" i="13"/>
  <c r="Q6627" i="13"/>
  <c r="Q6628" i="13"/>
  <c r="Q6629" i="13"/>
  <c r="Q6630" i="13"/>
  <c r="Q6631" i="13"/>
  <c r="Q6632" i="13"/>
  <c r="Q6633" i="13"/>
  <c r="Q6634" i="13"/>
  <c r="Q6635" i="13"/>
  <c r="Q6636" i="13"/>
  <c r="Q6637" i="13"/>
  <c r="Q6638" i="13"/>
  <c r="Q6639" i="13"/>
  <c r="Q6640" i="13"/>
  <c r="Q6641" i="13"/>
  <c r="Q6642" i="13"/>
  <c r="Q6643" i="13"/>
  <c r="Q6644" i="13"/>
  <c r="Q6645" i="13"/>
  <c r="Q6646" i="13"/>
  <c r="Q6647" i="13"/>
  <c r="Q6648" i="13"/>
  <c r="Q6649" i="13"/>
  <c r="Q6650" i="13"/>
  <c r="Q6651" i="13"/>
  <c r="Q6652" i="13"/>
  <c r="Q6653" i="13"/>
  <c r="Q6654" i="13"/>
  <c r="Q6655" i="13"/>
  <c r="Q6656" i="13"/>
  <c r="Q6657" i="13"/>
  <c r="Q6658" i="13"/>
  <c r="Q6659" i="13"/>
  <c r="Q6660" i="13"/>
  <c r="Q6661" i="13"/>
  <c r="Q6662" i="13"/>
  <c r="Q6663" i="13"/>
  <c r="Q6664" i="13"/>
  <c r="Q6665" i="13"/>
  <c r="Q6666" i="13"/>
  <c r="Q6667" i="13"/>
  <c r="Q6668" i="13"/>
  <c r="Q6669" i="13"/>
  <c r="Q6670" i="13"/>
  <c r="Q6671" i="13"/>
  <c r="Q6672" i="13"/>
  <c r="Q6673" i="13"/>
  <c r="Q6674" i="13"/>
  <c r="Q6675" i="13"/>
  <c r="Q6676" i="13"/>
  <c r="Q6677" i="13"/>
  <c r="Q6678" i="13"/>
  <c r="Q6679" i="13"/>
  <c r="Q6680" i="13"/>
  <c r="Q6681" i="13"/>
  <c r="Q6682" i="13"/>
  <c r="Q6683" i="13"/>
  <c r="Q6684" i="13"/>
  <c r="Q6685" i="13"/>
  <c r="Q6686" i="13"/>
  <c r="Q6687" i="13"/>
  <c r="Q6688" i="13"/>
  <c r="Q6689" i="13"/>
  <c r="Q6690" i="13"/>
  <c r="Q6691" i="13"/>
  <c r="Q6692" i="13"/>
  <c r="Q6693" i="13"/>
  <c r="Q6694" i="13"/>
  <c r="Q6695" i="13"/>
  <c r="Q6696" i="13"/>
  <c r="Q6697" i="13"/>
  <c r="Q6698" i="13"/>
  <c r="Q6699" i="13"/>
  <c r="Q6700" i="13"/>
  <c r="Q6701" i="13"/>
  <c r="Q6702" i="13"/>
  <c r="Q6703" i="13"/>
  <c r="Q6704" i="13"/>
  <c r="Q6705" i="13"/>
  <c r="Q6706" i="13"/>
  <c r="Q6707" i="13"/>
  <c r="Q6708" i="13"/>
  <c r="Q6709" i="13"/>
  <c r="Q6710" i="13"/>
  <c r="Q6711" i="13"/>
  <c r="Q6712" i="13"/>
  <c r="Q6713" i="13"/>
  <c r="Q6714" i="13"/>
  <c r="Q6715" i="13"/>
  <c r="Q6716" i="13"/>
  <c r="Q6717" i="13"/>
  <c r="Q6718" i="13"/>
  <c r="Q6719" i="13"/>
  <c r="Q6720" i="13"/>
  <c r="Q6721" i="13"/>
  <c r="Q6722" i="13"/>
  <c r="Q6723" i="13"/>
  <c r="Q6724" i="13"/>
  <c r="Q6725" i="13"/>
  <c r="Q6726" i="13"/>
  <c r="Q6727" i="13"/>
  <c r="Q6728" i="13"/>
  <c r="Q6729" i="13"/>
  <c r="Q6730" i="13"/>
  <c r="Q6731" i="13"/>
  <c r="Q6732" i="13"/>
  <c r="Q6733" i="13"/>
  <c r="Q6734" i="13"/>
  <c r="Q6735" i="13"/>
  <c r="Q6736" i="13"/>
  <c r="Q6737" i="13"/>
  <c r="Q6738" i="13"/>
  <c r="Q6739" i="13"/>
  <c r="Q6740" i="13"/>
  <c r="Q6741" i="13"/>
  <c r="Q6742" i="13"/>
  <c r="Q6743" i="13"/>
  <c r="Q6744" i="13"/>
  <c r="Q6745" i="13"/>
  <c r="Q6746" i="13"/>
  <c r="Q6747" i="13"/>
  <c r="Q6748" i="13"/>
  <c r="Q6749" i="13"/>
  <c r="Q6750" i="13"/>
  <c r="Q6751" i="13"/>
  <c r="Q6752" i="13"/>
  <c r="Q6753" i="13"/>
  <c r="Q6754" i="13"/>
  <c r="Q6755" i="13"/>
  <c r="Q6756" i="13"/>
  <c r="Q6757" i="13"/>
  <c r="Q6758" i="13"/>
  <c r="Q6759" i="13"/>
  <c r="Q6760" i="13"/>
  <c r="Q6761" i="13"/>
  <c r="Q6762" i="13"/>
  <c r="Q6763" i="13"/>
  <c r="Q6764" i="13"/>
  <c r="Q6765" i="13"/>
  <c r="Q6766" i="13"/>
  <c r="Q6767" i="13"/>
  <c r="Q6768" i="13"/>
  <c r="Q6769" i="13"/>
  <c r="Q6770" i="13"/>
  <c r="Q6771" i="13"/>
  <c r="Q6772" i="13"/>
  <c r="Q6773" i="13"/>
  <c r="Q6774" i="13"/>
  <c r="Q6775" i="13"/>
  <c r="Q6776" i="13"/>
  <c r="Q6777" i="13"/>
  <c r="Q6778" i="13"/>
  <c r="Q6779" i="13"/>
  <c r="Q6780" i="13"/>
  <c r="Q6781" i="13"/>
  <c r="Q6782" i="13"/>
  <c r="Q6783" i="13"/>
  <c r="Q6784" i="13"/>
  <c r="Q6785" i="13"/>
  <c r="Q6786" i="13"/>
  <c r="Q6787" i="13"/>
  <c r="Q6788" i="13"/>
  <c r="Q6789" i="13"/>
  <c r="Q6790" i="13"/>
  <c r="Q6791" i="13"/>
  <c r="Q6792" i="13"/>
  <c r="Q6793" i="13"/>
  <c r="Q6794" i="13"/>
  <c r="Q6795" i="13"/>
  <c r="Q6796" i="13"/>
  <c r="Q6797" i="13"/>
  <c r="Q6798" i="13"/>
  <c r="Q6799" i="13"/>
  <c r="Q6800" i="13"/>
  <c r="Q6801" i="13"/>
  <c r="Q6802" i="13"/>
  <c r="Q6803" i="13"/>
  <c r="Q6804" i="13"/>
  <c r="Q6805" i="13"/>
  <c r="Q6806" i="13"/>
  <c r="Q6807" i="13"/>
  <c r="Q6808" i="13"/>
  <c r="Q6809" i="13"/>
  <c r="Q6810" i="13"/>
  <c r="Q6811" i="13"/>
  <c r="Q6812" i="13"/>
  <c r="Q6813" i="13"/>
  <c r="Q6814" i="13"/>
  <c r="Q6815" i="13"/>
  <c r="Q6816" i="13"/>
  <c r="Q6817" i="13"/>
  <c r="Q6818" i="13"/>
  <c r="Q6819" i="13"/>
  <c r="Q6820" i="13"/>
  <c r="Q6821" i="13"/>
  <c r="Q6822" i="13"/>
  <c r="Q6823" i="13"/>
  <c r="Q6824" i="13"/>
  <c r="Q6825" i="13"/>
  <c r="Q6826" i="13"/>
  <c r="Q6827" i="13"/>
  <c r="Q6828" i="13"/>
  <c r="Q6829" i="13"/>
  <c r="Q6830" i="13"/>
  <c r="Q6831" i="13"/>
  <c r="Q6832" i="13"/>
  <c r="Q6833" i="13"/>
  <c r="Q6834" i="13"/>
  <c r="Q6835" i="13"/>
  <c r="Q6836" i="13"/>
  <c r="Q6837" i="13"/>
  <c r="Q6838" i="13"/>
  <c r="Q6839" i="13"/>
  <c r="Q6840" i="13"/>
  <c r="Q6841" i="13"/>
  <c r="Q6842" i="13"/>
  <c r="Q6843" i="13"/>
  <c r="Q6844" i="13"/>
  <c r="Q6845" i="13"/>
  <c r="Q6846" i="13"/>
  <c r="Q6847" i="13"/>
  <c r="Q6848" i="13"/>
  <c r="Q6849" i="13"/>
  <c r="Q6850" i="13"/>
  <c r="Q6851" i="13"/>
  <c r="Q6852" i="13"/>
  <c r="Q6853" i="13"/>
  <c r="Q6854" i="13"/>
  <c r="Q6855" i="13"/>
  <c r="Q6856" i="13"/>
  <c r="Q6857" i="13"/>
  <c r="Q6858" i="13"/>
  <c r="Q6859" i="13"/>
  <c r="Q6860" i="13"/>
  <c r="Q6861" i="13"/>
  <c r="Q6862" i="13"/>
  <c r="Q6863" i="13"/>
  <c r="Q6864" i="13"/>
  <c r="Q6865" i="13"/>
  <c r="Q6866" i="13"/>
  <c r="Q6867" i="13"/>
  <c r="Q6868" i="13"/>
  <c r="Q6869" i="13"/>
  <c r="Q6870" i="13"/>
  <c r="Q6871" i="13"/>
  <c r="Q6872" i="13"/>
  <c r="Q6873" i="13"/>
  <c r="Q6874" i="13"/>
  <c r="Q6875" i="13"/>
  <c r="Q6876" i="13"/>
  <c r="Q6877" i="13"/>
  <c r="Q6878" i="13"/>
  <c r="Q6879" i="13"/>
  <c r="Q6880" i="13"/>
  <c r="Q6881" i="13"/>
  <c r="Q6882" i="13"/>
  <c r="Q6883" i="13"/>
  <c r="Q6884" i="13"/>
  <c r="Q6885" i="13"/>
  <c r="Q6886" i="13"/>
  <c r="Q6887" i="13"/>
  <c r="Q6888" i="13"/>
  <c r="Q6889" i="13"/>
  <c r="Q6890" i="13"/>
  <c r="Q6891" i="13"/>
  <c r="Q6892" i="13"/>
  <c r="Q6893" i="13"/>
  <c r="Q6894" i="13"/>
  <c r="Q6895" i="13"/>
  <c r="Q6896" i="13"/>
  <c r="Q6897" i="13"/>
  <c r="Q6898" i="13"/>
  <c r="Q6899" i="13"/>
  <c r="Q6900" i="13"/>
  <c r="Q6901" i="13"/>
  <c r="Q6902" i="13"/>
  <c r="Q6903" i="13"/>
  <c r="Q6904" i="13"/>
  <c r="Q6905" i="13"/>
  <c r="Q6906" i="13"/>
  <c r="Q6907" i="13"/>
  <c r="Q6908" i="13"/>
  <c r="Q6909" i="13"/>
  <c r="Q6910" i="13"/>
  <c r="Q6911" i="13"/>
  <c r="Q6912" i="13"/>
  <c r="Q6913" i="13"/>
  <c r="Q6914" i="13"/>
  <c r="Q6915" i="13"/>
  <c r="Q6916" i="13"/>
  <c r="Q6917" i="13"/>
  <c r="Q6918" i="13"/>
  <c r="Q6919" i="13"/>
  <c r="Q6920" i="13"/>
  <c r="Q6921" i="13"/>
  <c r="Q6922" i="13"/>
  <c r="Q6923" i="13"/>
  <c r="Q6924" i="13"/>
  <c r="Q6925" i="13"/>
  <c r="Q6926" i="13"/>
  <c r="Q6927" i="13"/>
  <c r="Q6928" i="13"/>
  <c r="Q6929" i="13"/>
  <c r="Q6930" i="13"/>
  <c r="Q6931" i="13"/>
  <c r="Q6932" i="13"/>
  <c r="Q6933" i="13"/>
  <c r="Q6934" i="13"/>
  <c r="Q6935" i="13"/>
  <c r="Q6936" i="13"/>
  <c r="Q6937" i="13"/>
  <c r="Q6938" i="13"/>
  <c r="Q6939" i="13"/>
  <c r="Q6940" i="13"/>
  <c r="Q6941" i="13"/>
  <c r="Q6942" i="13"/>
  <c r="Q6943" i="13"/>
  <c r="Q6944" i="13"/>
  <c r="Q6945" i="13"/>
  <c r="Q6946" i="13"/>
  <c r="Q6947" i="13"/>
  <c r="Q6948" i="13"/>
  <c r="Q6949" i="13"/>
  <c r="Q6950" i="13"/>
  <c r="Q6951" i="13"/>
  <c r="Q6952" i="13"/>
  <c r="Q6953" i="13"/>
  <c r="Q6954" i="13"/>
  <c r="Q6955" i="13"/>
  <c r="Q6956" i="13"/>
  <c r="Q6957" i="13"/>
  <c r="Q6958" i="13"/>
  <c r="Q6959" i="13"/>
  <c r="Q6960" i="13"/>
  <c r="Q6961" i="13"/>
  <c r="Q6962" i="13"/>
  <c r="Q6963" i="13"/>
  <c r="Q6964" i="13"/>
  <c r="Q6965" i="13"/>
  <c r="Q6966" i="13"/>
  <c r="Q6967" i="13"/>
  <c r="Q6968" i="13"/>
  <c r="Q6969" i="13"/>
  <c r="Q6970" i="13"/>
  <c r="Q6971" i="13"/>
  <c r="Q6972" i="13"/>
  <c r="Q6973" i="13"/>
  <c r="Q6974" i="13"/>
  <c r="Q6975" i="13"/>
  <c r="Q6976" i="13"/>
  <c r="Q6977" i="13"/>
  <c r="Q6978" i="13"/>
  <c r="Q6979" i="13"/>
  <c r="Q6980" i="13"/>
  <c r="Q6981" i="13"/>
  <c r="Q6982" i="13"/>
  <c r="Q6983" i="13"/>
  <c r="Q6984" i="13"/>
  <c r="Q6985" i="13"/>
  <c r="Q6986" i="13"/>
  <c r="Q6987" i="13"/>
  <c r="Q6988" i="13"/>
  <c r="Q6989" i="13"/>
  <c r="Q6990" i="13"/>
  <c r="Q6991" i="13"/>
  <c r="Q6992" i="13"/>
  <c r="Q6993" i="13"/>
  <c r="Q6994" i="13"/>
  <c r="Q6995" i="13"/>
  <c r="Q6996" i="13"/>
  <c r="Q6997" i="13"/>
  <c r="Q6998" i="13"/>
  <c r="Q6999" i="13"/>
  <c r="Q7000" i="13"/>
  <c r="Q7001" i="13"/>
  <c r="Q7002" i="13"/>
  <c r="Q7003" i="13"/>
  <c r="Q7004" i="13"/>
  <c r="Q7005" i="13"/>
  <c r="Q7006" i="13"/>
  <c r="Q7007" i="13"/>
  <c r="Q7008" i="13"/>
  <c r="Q7009" i="13"/>
  <c r="Q7010" i="13"/>
  <c r="Q7011" i="13"/>
  <c r="Q7012" i="13"/>
  <c r="Q7013" i="13"/>
  <c r="Q7014" i="13"/>
  <c r="Q7015" i="13"/>
  <c r="Q7016" i="13"/>
  <c r="Q7017" i="13"/>
  <c r="Q7018" i="13"/>
  <c r="Q7019" i="13"/>
  <c r="Q7020" i="13"/>
  <c r="Q7021" i="13"/>
  <c r="Q7022" i="13"/>
  <c r="Q7023" i="13"/>
  <c r="Q7024" i="13"/>
  <c r="Q7025" i="13"/>
  <c r="Q7026" i="13"/>
  <c r="Q7027" i="13"/>
  <c r="Q7028" i="13"/>
  <c r="Q7029" i="13"/>
  <c r="Q7030" i="13"/>
  <c r="Q7031" i="13"/>
  <c r="Q7032" i="13"/>
  <c r="Q7033" i="13"/>
  <c r="Q7034" i="13"/>
  <c r="Q7035" i="13"/>
  <c r="Q7036" i="13"/>
  <c r="Q7037" i="13"/>
  <c r="Q7038" i="13"/>
  <c r="Q7039" i="13"/>
  <c r="Q7040" i="13"/>
  <c r="Q7041" i="13"/>
  <c r="Q7042" i="13"/>
  <c r="Q7043" i="13"/>
  <c r="Q7044" i="13"/>
  <c r="Q7045" i="13"/>
  <c r="Q7046" i="13"/>
  <c r="Q7047" i="13"/>
  <c r="Q7048" i="13"/>
  <c r="Q7049" i="13"/>
  <c r="Q7050" i="13"/>
  <c r="Q7051" i="13"/>
  <c r="Q7052" i="13"/>
  <c r="Q7053" i="13"/>
  <c r="Q7054" i="13"/>
  <c r="Q7055" i="13"/>
  <c r="Q7056" i="13"/>
  <c r="Q7057" i="13"/>
  <c r="Q7058" i="13"/>
  <c r="Q7059" i="13"/>
  <c r="Q7060" i="13"/>
  <c r="Q7061" i="13"/>
  <c r="Q7062" i="13"/>
  <c r="Q7063" i="13"/>
  <c r="Q7064" i="13"/>
  <c r="Q7065" i="13"/>
  <c r="Q7066" i="13"/>
  <c r="Q7067" i="13"/>
  <c r="Q7068" i="13"/>
  <c r="Q7069" i="13"/>
  <c r="Q7070" i="13"/>
  <c r="Q7071" i="13"/>
  <c r="Q7072" i="13"/>
  <c r="Q7073" i="13"/>
  <c r="Q7074" i="13"/>
  <c r="Q7075" i="13"/>
  <c r="Q7076" i="13"/>
  <c r="Q7077" i="13"/>
  <c r="Q7078" i="13"/>
  <c r="Q7079" i="13"/>
  <c r="Q7080" i="13"/>
  <c r="Q7081" i="13"/>
  <c r="Q7082" i="13"/>
  <c r="Q7083" i="13"/>
  <c r="Q7084" i="13"/>
  <c r="Q7085" i="13"/>
  <c r="Q7086" i="13"/>
  <c r="Q7087" i="13"/>
  <c r="Q7088" i="13"/>
  <c r="Q7089" i="13"/>
  <c r="Q7090" i="13"/>
  <c r="Q7091" i="13"/>
  <c r="Q7092" i="13"/>
  <c r="Q7093" i="13"/>
  <c r="Q7094" i="13"/>
  <c r="Q7095" i="13"/>
  <c r="Q7096" i="13"/>
  <c r="Q7097" i="13"/>
  <c r="Q7098" i="13"/>
  <c r="Q7099" i="13"/>
  <c r="Q7100" i="13"/>
  <c r="Q7101" i="13"/>
  <c r="Q7102" i="13"/>
  <c r="Q7103" i="13"/>
  <c r="Q7104" i="13"/>
  <c r="Q7105" i="13"/>
  <c r="Q7106" i="13"/>
  <c r="Q7107" i="13"/>
  <c r="Q7108" i="13"/>
  <c r="Q7109" i="13"/>
  <c r="Q7110" i="13"/>
  <c r="Q7111" i="13"/>
  <c r="Q7112" i="13"/>
  <c r="Q7113" i="13"/>
  <c r="Q7114" i="13"/>
  <c r="Q7115" i="13"/>
  <c r="Q7116" i="13"/>
  <c r="Q7117" i="13"/>
  <c r="Q7118" i="13"/>
  <c r="Q7119" i="13"/>
  <c r="Q7120" i="13"/>
  <c r="Q7121" i="13"/>
  <c r="Q7122" i="13"/>
  <c r="Q7123" i="13"/>
  <c r="Q7124" i="13"/>
  <c r="Q7125" i="13"/>
  <c r="Q7126" i="13"/>
  <c r="Q7127" i="13"/>
  <c r="Q7128" i="13"/>
  <c r="Q7129" i="13"/>
  <c r="Q7130" i="13"/>
  <c r="Q7131" i="13"/>
  <c r="Q7132" i="13"/>
  <c r="Q7133" i="13"/>
  <c r="Q7134" i="13"/>
  <c r="Q7135" i="13"/>
  <c r="Q7136" i="13"/>
  <c r="Q7137" i="13"/>
  <c r="Q7138" i="13"/>
  <c r="Q7139" i="13"/>
  <c r="Q7140" i="13"/>
  <c r="Q7141" i="13"/>
  <c r="Q7142" i="13"/>
  <c r="Q7143" i="13"/>
  <c r="Q7144" i="13"/>
  <c r="Q7145" i="13"/>
  <c r="Q7146" i="13"/>
  <c r="Q7147" i="13"/>
  <c r="Q7148" i="13"/>
  <c r="Q7149" i="13"/>
  <c r="Q7150" i="13"/>
  <c r="Q7151" i="13"/>
  <c r="Q7152" i="13"/>
  <c r="Q7153" i="13"/>
  <c r="Q7154" i="13"/>
  <c r="Q7155" i="13"/>
  <c r="Q7156" i="13"/>
  <c r="Q7157" i="13"/>
  <c r="Q7158" i="13"/>
  <c r="Q7159" i="13"/>
  <c r="Q7160" i="13"/>
  <c r="Q7161" i="13"/>
  <c r="Q7162" i="13"/>
  <c r="Q7163" i="13"/>
  <c r="Q7164" i="13"/>
  <c r="Q7165" i="13"/>
  <c r="Q7166" i="13"/>
  <c r="Q7167" i="13"/>
  <c r="Q7168" i="13"/>
  <c r="Q7169" i="13"/>
  <c r="Q7170" i="13"/>
  <c r="Q7171" i="13"/>
  <c r="Q7172" i="13"/>
  <c r="Q7173" i="13"/>
  <c r="Q7174" i="13"/>
  <c r="Q7175" i="13"/>
  <c r="Q7176" i="13"/>
  <c r="Q7177" i="13"/>
  <c r="Q7178" i="13"/>
  <c r="Q7179" i="13"/>
  <c r="Q7180" i="13"/>
  <c r="Q7181" i="13"/>
  <c r="Q7182" i="13"/>
  <c r="Q7183" i="13"/>
  <c r="Q7184" i="13"/>
  <c r="Q7185" i="13"/>
  <c r="Q7186" i="13"/>
  <c r="Q7187" i="13"/>
  <c r="Q7188" i="13"/>
  <c r="Q7189" i="13"/>
  <c r="Q7190" i="13"/>
  <c r="Q7191" i="13"/>
  <c r="Q7192" i="13"/>
  <c r="Q7193" i="13"/>
  <c r="Q7194" i="13"/>
  <c r="Q7195" i="13"/>
  <c r="Q7196" i="13"/>
  <c r="Q7197" i="13"/>
  <c r="Q7198" i="13"/>
  <c r="Q7199" i="13"/>
  <c r="Q7200" i="13"/>
  <c r="Q7201" i="13"/>
  <c r="Q7202" i="13"/>
  <c r="Q7203" i="13"/>
  <c r="Q7204" i="13"/>
  <c r="Q7205" i="13"/>
  <c r="Q7206" i="13"/>
  <c r="Q7207" i="13"/>
  <c r="Q7208" i="13"/>
  <c r="Q7209" i="13"/>
  <c r="Q7210" i="13"/>
  <c r="Q7211" i="13"/>
  <c r="Q7212" i="13"/>
  <c r="Q7213" i="13"/>
  <c r="Q7214" i="13"/>
  <c r="Q7215" i="13"/>
  <c r="Q7216" i="13"/>
  <c r="Q7217" i="13"/>
  <c r="Q7218" i="13"/>
  <c r="Q7219" i="13"/>
  <c r="Q7220" i="13"/>
  <c r="Q7221" i="13"/>
  <c r="Q7222" i="13"/>
  <c r="Q7223" i="13"/>
  <c r="Q7224" i="13"/>
  <c r="Q7225" i="13"/>
  <c r="Q7226" i="13"/>
  <c r="Q7227" i="13"/>
  <c r="Q7228" i="13"/>
  <c r="Q7229" i="13"/>
  <c r="Q7230" i="13"/>
  <c r="Q7231" i="13"/>
  <c r="Q7232" i="13"/>
  <c r="Q7233" i="13"/>
  <c r="Q7234" i="13"/>
  <c r="Q7235" i="13"/>
  <c r="Q7236" i="13"/>
  <c r="Q7237" i="13"/>
  <c r="Q7238" i="13"/>
  <c r="Q7239" i="13"/>
  <c r="Q7240" i="13"/>
  <c r="Q7241" i="13"/>
  <c r="Q7242" i="13"/>
  <c r="Q7243" i="13"/>
  <c r="Q7244" i="13"/>
  <c r="Q7245" i="13"/>
  <c r="Q7246" i="13"/>
  <c r="Q7247" i="13"/>
  <c r="Q7248" i="13"/>
  <c r="Q7249" i="13"/>
  <c r="Q7250" i="13"/>
  <c r="Q7251" i="13"/>
  <c r="Q7252" i="13"/>
  <c r="Q7253" i="13"/>
  <c r="Q7254" i="13"/>
  <c r="Q7255" i="13"/>
  <c r="Q7256" i="13"/>
  <c r="Q7257" i="13"/>
  <c r="Q7258" i="13"/>
  <c r="Q7259" i="13"/>
  <c r="Q7260" i="13"/>
  <c r="Q7261" i="13"/>
  <c r="Q7262" i="13"/>
  <c r="Q7263" i="13"/>
  <c r="Q7264" i="13"/>
  <c r="Q7265" i="13"/>
  <c r="Q7266" i="13"/>
  <c r="Q7267" i="13"/>
  <c r="Q7268" i="13"/>
  <c r="Q7269" i="13"/>
  <c r="Q7270" i="13"/>
  <c r="Q7271" i="13"/>
  <c r="Q7272" i="13"/>
  <c r="Q7273" i="13"/>
  <c r="Q7274" i="13"/>
  <c r="Q7275" i="13"/>
  <c r="Q7276" i="13"/>
  <c r="Q7277" i="13"/>
  <c r="Q7278" i="13"/>
  <c r="Q7279" i="13"/>
  <c r="Q7280" i="13"/>
  <c r="Q7281" i="13"/>
  <c r="Q7282" i="13"/>
  <c r="Q7283" i="13"/>
  <c r="Q7284" i="13"/>
  <c r="Q7285" i="13"/>
  <c r="Q7286" i="13"/>
  <c r="Q7287" i="13"/>
  <c r="Q7288" i="13"/>
  <c r="Q7289" i="13"/>
  <c r="Q7290" i="13"/>
  <c r="Q7291" i="13"/>
  <c r="Q7292" i="13"/>
  <c r="Q7293" i="13"/>
  <c r="Q7294" i="13"/>
  <c r="Q7295" i="13"/>
  <c r="Q7296" i="13"/>
  <c r="Q7297" i="13"/>
  <c r="Q7298" i="13"/>
  <c r="Q7299" i="13"/>
  <c r="Q7300" i="13"/>
  <c r="Q7301" i="13"/>
  <c r="Q7302" i="13"/>
  <c r="Q7303" i="13"/>
  <c r="Q7304" i="13"/>
  <c r="Q7305" i="13"/>
  <c r="Q7306" i="13"/>
  <c r="Q7307" i="13"/>
  <c r="Q7308" i="13"/>
  <c r="Q7309" i="13"/>
  <c r="Q7310" i="13"/>
  <c r="Q7311" i="13"/>
  <c r="Q7312" i="13"/>
  <c r="Q7313" i="13"/>
  <c r="Q7314" i="13"/>
  <c r="Q7315" i="13"/>
  <c r="Q7316" i="13"/>
  <c r="Q7317" i="13"/>
  <c r="Q7318" i="13"/>
  <c r="Q7319" i="13"/>
  <c r="Q7320" i="13"/>
  <c r="Q7321" i="13"/>
  <c r="Q7322" i="13"/>
  <c r="Q7323" i="13"/>
  <c r="Q7324" i="13"/>
  <c r="Q7325" i="13"/>
  <c r="Q7326" i="13"/>
  <c r="Q7327" i="13"/>
  <c r="Q7328" i="13"/>
  <c r="Q7329" i="13"/>
  <c r="Q7330" i="13"/>
  <c r="Q7331" i="13"/>
  <c r="Q7332" i="13"/>
  <c r="Q7333" i="13"/>
  <c r="Q7334" i="13"/>
  <c r="Q7335" i="13"/>
  <c r="Q7336" i="13"/>
  <c r="Q7337" i="13"/>
  <c r="Q7338" i="13"/>
  <c r="Q7339" i="13"/>
  <c r="Q7340" i="13"/>
  <c r="Q7341" i="13"/>
  <c r="Q7342" i="13"/>
  <c r="Q7343" i="13"/>
  <c r="Q7344" i="13"/>
  <c r="Q7345" i="13"/>
  <c r="Q7346" i="13"/>
  <c r="Q7347" i="13"/>
  <c r="Q7348" i="13"/>
  <c r="Q7349" i="13"/>
  <c r="Q7350" i="13"/>
  <c r="Q7351" i="13"/>
  <c r="Q7352" i="13"/>
  <c r="Q7353" i="13"/>
  <c r="Q7354" i="13"/>
  <c r="Q7355" i="13"/>
  <c r="Q7356" i="13"/>
  <c r="Q7357" i="13"/>
  <c r="Q7358" i="13"/>
  <c r="Q7359" i="13"/>
  <c r="Q7360" i="13"/>
  <c r="Q7361" i="13"/>
  <c r="Q7362" i="13"/>
  <c r="Q7363" i="13"/>
  <c r="Q7364" i="13"/>
  <c r="Q7365" i="13"/>
  <c r="Q7366" i="13"/>
  <c r="Q7367" i="13"/>
  <c r="Q7368" i="13"/>
  <c r="Q7369" i="13"/>
  <c r="Q7370" i="13"/>
  <c r="Q7371" i="13"/>
  <c r="Q7372" i="13"/>
  <c r="Q7373" i="13"/>
  <c r="Q7374" i="13"/>
  <c r="Q7375" i="13"/>
  <c r="Q7376" i="13"/>
  <c r="Q7377" i="13"/>
  <c r="Q7378" i="13"/>
  <c r="Q7379" i="13"/>
  <c r="Q7380" i="13"/>
  <c r="Q7381" i="13"/>
  <c r="Q7382" i="13"/>
  <c r="Q7383" i="13"/>
  <c r="Q7384" i="13"/>
  <c r="Q7385" i="13"/>
  <c r="Q7386" i="13"/>
  <c r="Q7387" i="13"/>
  <c r="Q7388" i="13"/>
  <c r="Q7389" i="13"/>
  <c r="Q7390" i="13"/>
  <c r="Q7391" i="13"/>
  <c r="Q7392" i="13"/>
  <c r="Q7393" i="13"/>
  <c r="Q7394" i="13"/>
  <c r="Q7395" i="13"/>
  <c r="Q7396" i="13"/>
  <c r="Q7397" i="13"/>
  <c r="Q7398" i="13"/>
  <c r="Q7399" i="13"/>
  <c r="Q7400" i="13"/>
  <c r="Q7401" i="13"/>
  <c r="Q7402" i="13"/>
  <c r="Q7403" i="13"/>
  <c r="Q7404" i="13"/>
  <c r="Q7405" i="13"/>
  <c r="Q7406" i="13"/>
  <c r="Q7407" i="13"/>
  <c r="Q7408" i="13"/>
  <c r="Q7409" i="13"/>
  <c r="Q7410" i="13"/>
  <c r="Q7411" i="13"/>
  <c r="Q7412" i="13"/>
  <c r="Q7413" i="13"/>
  <c r="Q7414" i="13"/>
  <c r="Q7415" i="13"/>
  <c r="Q7416" i="13"/>
  <c r="Q7417" i="13"/>
  <c r="Q7418" i="13"/>
  <c r="Q7419" i="13"/>
  <c r="Q7420" i="13"/>
  <c r="Q7421" i="13"/>
  <c r="Q7422" i="13"/>
  <c r="Q7423" i="13"/>
  <c r="Q7424" i="13"/>
  <c r="Q7425" i="13"/>
  <c r="Q7426" i="13"/>
  <c r="Q7427" i="13"/>
  <c r="Q7428" i="13"/>
  <c r="Q7429" i="13"/>
  <c r="Q7430" i="13"/>
  <c r="Q7431" i="13"/>
  <c r="Q7432" i="13"/>
  <c r="Q7433" i="13"/>
  <c r="Q7434" i="13"/>
  <c r="Q7435" i="13"/>
  <c r="Q7436" i="13"/>
  <c r="Q7437" i="13"/>
  <c r="Q7438" i="13"/>
  <c r="Q7439" i="13"/>
  <c r="Q7440" i="13"/>
  <c r="Q7441" i="13"/>
  <c r="Q7442" i="13"/>
  <c r="Q7443" i="13"/>
  <c r="Q7444" i="13"/>
  <c r="Q7445" i="13"/>
  <c r="Q7446" i="13"/>
  <c r="Q7447" i="13"/>
  <c r="Q7448" i="13"/>
  <c r="Q7449" i="13"/>
  <c r="Q7450" i="13"/>
  <c r="Q7451" i="13"/>
  <c r="Q7452" i="13"/>
  <c r="Q7453" i="13"/>
  <c r="Q7454" i="13"/>
  <c r="Q7455" i="13"/>
  <c r="Q7456" i="13"/>
  <c r="Q7457" i="13"/>
  <c r="Q7458" i="13"/>
  <c r="Q7459" i="13"/>
  <c r="Q7460" i="13"/>
  <c r="Q7461" i="13"/>
  <c r="Q7462" i="13"/>
  <c r="Q7463" i="13"/>
  <c r="Q7464" i="13"/>
  <c r="Q7465" i="13"/>
  <c r="Q7466" i="13"/>
  <c r="Q7467" i="13"/>
  <c r="Q7468" i="13"/>
  <c r="Q7469" i="13"/>
  <c r="Q7470" i="13"/>
  <c r="Q7471" i="13"/>
  <c r="Q7472" i="13"/>
  <c r="Q7473" i="13"/>
  <c r="Q7474" i="13"/>
  <c r="Q7475" i="13"/>
  <c r="Q7476" i="13"/>
  <c r="Q7477" i="13"/>
  <c r="Q7478" i="13"/>
  <c r="Q7479" i="13"/>
  <c r="Q7480" i="13"/>
  <c r="Q7481" i="13"/>
  <c r="Q7482" i="13"/>
  <c r="Q7483" i="13"/>
  <c r="Q7484" i="13"/>
  <c r="Q7485" i="13"/>
  <c r="Q7486" i="13"/>
  <c r="Q7487" i="13"/>
  <c r="Q7488" i="13"/>
  <c r="Q7489" i="13"/>
  <c r="Q7490" i="13"/>
  <c r="Q7491" i="13"/>
  <c r="Q7492" i="13"/>
  <c r="Q7493" i="13"/>
  <c r="Q7494" i="13"/>
  <c r="Q7495" i="13"/>
  <c r="Q7496" i="13"/>
  <c r="Q7497" i="13"/>
  <c r="Q7498" i="13"/>
  <c r="Q7499" i="13"/>
  <c r="Q7500" i="13"/>
  <c r="Q7501" i="13"/>
  <c r="Q7502" i="13"/>
  <c r="Q7503" i="13"/>
  <c r="Q7504" i="13"/>
  <c r="Q7505" i="13"/>
  <c r="Q7506" i="13"/>
  <c r="Q7507" i="13"/>
  <c r="Q7508" i="13"/>
  <c r="Q7509" i="13"/>
  <c r="Q7510" i="13"/>
  <c r="Q7511" i="13"/>
  <c r="Q7512" i="13"/>
  <c r="Q7513" i="13"/>
  <c r="Q7514" i="13"/>
  <c r="Q7515" i="13"/>
  <c r="Q7516" i="13"/>
  <c r="Q7517" i="13"/>
  <c r="Q7518" i="13"/>
  <c r="Q7519" i="13"/>
  <c r="Q7520" i="13"/>
  <c r="Q7521" i="13"/>
  <c r="Q7522" i="13"/>
  <c r="Q7523" i="13"/>
  <c r="Q7524" i="13"/>
  <c r="Q7525" i="13"/>
  <c r="Q7526" i="13"/>
  <c r="Q7527" i="13"/>
  <c r="Q7528" i="13"/>
  <c r="Q7529" i="13"/>
  <c r="Q7530" i="13"/>
  <c r="Q7531" i="13"/>
  <c r="Q7532" i="13"/>
  <c r="Q7533" i="13"/>
  <c r="Q7534" i="13"/>
  <c r="Q7535" i="13"/>
  <c r="Q7536" i="13"/>
  <c r="Q7537" i="13"/>
  <c r="Q7538" i="13"/>
  <c r="Q7539" i="13"/>
  <c r="Q7540" i="13"/>
  <c r="Q7541" i="13"/>
  <c r="Q7542" i="13"/>
  <c r="Q7543" i="13"/>
  <c r="Q7544" i="13"/>
  <c r="Q7545" i="13"/>
  <c r="Q7546" i="13"/>
  <c r="Q7547" i="13"/>
  <c r="Q7548" i="13"/>
  <c r="Q7549" i="13"/>
  <c r="Q7550" i="13"/>
  <c r="Q7551" i="13"/>
  <c r="Q7552" i="13"/>
  <c r="Q7553" i="13"/>
  <c r="Q7554" i="13"/>
  <c r="Q7555" i="13"/>
  <c r="Q7556" i="13"/>
  <c r="Q7557" i="13"/>
  <c r="Q7558" i="13"/>
  <c r="Q7559" i="13"/>
  <c r="Q7560" i="13"/>
  <c r="Q7561" i="13"/>
  <c r="Q7562" i="13"/>
  <c r="Q7563" i="13"/>
  <c r="Q7564" i="13"/>
  <c r="Q7565" i="13"/>
  <c r="Q7566" i="13"/>
  <c r="Q7567" i="13"/>
  <c r="Q7568" i="13"/>
  <c r="Q7569" i="13"/>
  <c r="Q7570" i="13"/>
  <c r="Q7571" i="13"/>
  <c r="Q7572" i="13"/>
  <c r="Q7573" i="13"/>
  <c r="Q7574" i="13"/>
  <c r="Q7575" i="13"/>
  <c r="Q7576" i="13"/>
  <c r="Q7577" i="13"/>
  <c r="Q7578" i="13"/>
  <c r="Q7579" i="13"/>
  <c r="Q7580" i="13"/>
  <c r="Q7581" i="13"/>
  <c r="Q7582" i="13"/>
  <c r="Q7583" i="13"/>
  <c r="Q7584" i="13"/>
  <c r="Q7585" i="13"/>
  <c r="Q7586" i="13"/>
  <c r="Q7587" i="13"/>
  <c r="Q7588" i="13"/>
  <c r="Q7589" i="13"/>
  <c r="Q7590" i="13"/>
  <c r="Q7591" i="13"/>
  <c r="Q7592" i="13"/>
  <c r="Q7593" i="13"/>
  <c r="Q7594" i="13"/>
  <c r="Q7595" i="13"/>
  <c r="Q7596" i="13"/>
  <c r="Q7597" i="13"/>
  <c r="Q7598" i="13"/>
  <c r="Q7599" i="13"/>
  <c r="Q7600" i="13"/>
  <c r="Q7601" i="13"/>
  <c r="Q7602" i="13"/>
  <c r="Q7603" i="13"/>
  <c r="Q7604" i="13"/>
  <c r="Q7605" i="13"/>
  <c r="Q7606" i="13"/>
  <c r="Q7607" i="13"/>
  <c r="Q7608" i="13"/>
  <c r="Q7609" i="13"/>
  <c r="Q7610" i="13"/>
  <c r="Q7611" i="13"/>
  <c r="Q7612" i="13"/>
  <c r="Q7613" i="13"/>
  <c r="Q7614" i="13"/>
  <c r="Q7615" i="13"/>
  <c r="Q7616" i="13"/>
  <c r="Q7617" i="13"/>
  <c r="Q7618" i="13"/>
  <c r="Q7619" i="13"/>
  <c r="Q7620" i="13"/>
  <c r="Q7621" i="13"/>
  <c r="Q7622" i="13"/>
  <c r="Q7623" i="13"/>
  <c r="Q7624" i="13"/>
  <c r="Q7625" i="13"/>
  <c r="Q7626" i="13"/>
  <c r="Q7627" i="13"/>
  <c r="Q7628" i="13"/>
  <c r="Q7629" i="13"/>
  <c r="Q7630" i="13"/>
  <c r="Q7631" i="13"/>
  <c r="Q7632" i="13"/>
  <c r="Q7633" i="13"/>
  <c r="Q7634" i="13"/>
  <c r="Q7635" i="13"/>
  <c r="Q7636" i="13"/>
  <c r="Q7637" i="13"/>
  <c r="Q7638" i="13"/>
  <c r="Q7639" i="13"/>
  <c r="Q7640" i="13"/>
  <c r="Q7641" i="13"/>
  <c r="Q7642" i="13"/>
  <c r="Q7643" i="13"/>
  <c r="Q7644" i="13"/>
  <c r="Q7645" i="13"/>
  <c r="Q7646" i="13"/>
  <c r="Q7647" i="13"/>
  <c r="Q7648" i="13"/>
  <c r="Q7649" i="13"/>
  <c r="Q7650" i="13"/>
  <c r="Q7651" i="13"/>
  <c r="Q7652" i="13"/>
  <c r="Q7653" i="13"/>
  <c r="Q7654" i="13"/>
  <c r="Q7655" i="13"/>
  <c r="Q7656" i="13"/>
  <c r="Q7657" i="13"/>
  <c r="Q7658" i="13"/>
  <c r="Q7659" i="13"/>
  <c r="Q7660" i="13"/>
  <c r="Q7661" i="13"/>
  <c r="Q7662" i="13"/>
  <c r="Q7663" i="13"/>
  <c r="Q7664" i="13"/>
  <c r="Q7665" i="13"/>
  <c r="Q7666" i="13"/>
  <c r="Q7667" i="13"/>
  <c r="Q7668" i="13"/>
  <c r="Q7669" i="13"/>
  <c r="Q7670" i="13"/>
  <c r="Q7671" i="13"/>
  <c r="Q7672" i="13"/>
  <c r="Q7673" i="13"/>
  <c r="Q7674" i="13"/>
  <c r="Q7675" i="13"/>
  <c r="Q7676" i="13"/>
  <c r="Q7677" i="13"/>
  <c r="Q7678" i="13"/>
  <c r="Q7679" i="13"/>
  <c r="Q7680" i="13"/>
  <c r="Q7681" i="13"/>
  <c r="Q7682" i="13"/>
  <c r="Q7683" i="13"/>
  <c r="Q7684" i="13"/>
  <c r="Q7685" i="13"/>
  <c r="Q7686" i="13"/>
  <c r="Q7687" i="13"/>
  <c r="Q7688" i="13"/>
  <c r="Q7689" i="13"/>
  <c r="Q7690" i="13"/>
  <c r="Q7691" i="13"/>
  <c r="Q7692" i="13"/>
  <c r="Q7693" i="13"/>
  <c r="Q7694" i="13"/>
  <c r="Q7695" i="13"/>
  <c r="Q7696" i="13"/>
  <c r="Q7697" i="13"/>
  <c r="Q7698" i="13"/>
  <c r="Q7699" i="13"/>
  <c r="Q7700" i="13"/>
  <c r="Q7701" i="13"/>
  <c r="Q7702" i="13"/>
  <c r="Q7703" i="13"/>
  <c r="Q7704" i="13"/>
  <c r="Q7705" i="13"/>
  <c r="Q7706" i="13"/>
  <c r="Q7707" i="13"/>
  <c r="Q7708" i="13"/>
  <c r="Q7709" i="13"/>
  <c r="Q7710" i="13"/>
  <c r="Q7711" i="13"/>
  <c r="Q7712" i="13"/>
  <c r="Q7713" i="13"/>
  <c r="Q7714" i="13"/>
  <c r="Q7715" i="13"/>
  <c r="Q7716" i="13"/>
  <c r="Q7717" i="13"/>
  <c r="Q7718" i="13"/>
  <c r="Q7719" i="13"/>
  <c r="Q7720" i="13"/>
  <c r="Q7721" i="13"/>
  <c r="Q7722" i="13"/>
  <c r="Q7723" i="13"/>
  <c r="Q7724" i="13"/>
  <c r="Q7725" i="13"/>
  <c r="Q7726" i="13"/>
  <c r="Q7727" i="13"/>
  <c r="Q7728" i="13"/>
  <c r="Q7729" i="13"/>
  <c r="Q7730" i="13"/>
  <c r="Q7731" i="13"/>
  <c r="Q7732" i="13"/>
  <c r="Q7733" i="13"/>
  <c r="Q7734" i="13"/>
  <c r="Q7735" i="13"/>
  <c r="Q7736" i="13"/>
  <c r="Q7737" i="13"/>
  <c r="Q7738" i="13"/>
  <c r="Q7739" i="13"/>
  <c r="Q7740" i="13"/>
  <c r="Q7741" i="13"/>
  <c r="Q7742" i="13"/>
  <c r="Q7743" i="13"/>
  <c r="Q7744" i="13"/>
  <c r="Q7745" i="13"/>
  <c r="Q7746" i="13"/>
  <c r="Q7747" i="13"/>
  <c r="Q7748" i="13"/>
  <c r="Q7749" i="13"/>
  <c r="Q7750" i="13"/>
  <c r="Q7751" i="13"/>
  <c r="Q7752" i="13"/>
  <c r="Q7753" i="13"/>
  <c r="Q7754" i="13"/>
  <c r="Q7755" i="13"/>
  <c r="Q7756" i="13"/>
  <c r="Q7757" i="13"/>
  <c r="Q7758" i="13"/>
  <c r="Q7759" i="13"/>
  <c r="Q7760" i="13"/>
  <c r="Q7761" i="13"/>
  <c r="Q7762" i="13"/>
  <c r="Q7763" i="13"/>
  <c r="Q7764" i="13"/>
  <c r="Q7765" i="13"/>
  <c r="Q7766" i="13"/>
  <c r="Q7767" i="13"/>
  <c r="Q7768" i="13"/>
  <c r="Q7769" i="13"/>
  <c r="Q7770" i="13"/>
  <c r="Q7771" i="13"/>
  <c r="Q7772" i="13"/>
  <c r="Q7773" i="13"/>
  <c r="Q7774" i="13"/>
  <c r="Q7775" i="13"/>
  <c r="Q7776" i="13"/>
  <c r="Q7777" i="13"/>
  <c r="Q7778" i="13"/>
  <c r="Q7779" i="13"/>
  <c r="Q7780" i="13"/>
  <c r="Q7781" i="13"/>
  <c r="Q7782" i="13"/>
  <c r="Q7783" i="13"/>
  <c r="Q7784" i="13"/>
  <c r="Q7785" i="13"/>
  <c r="Q7786" i="13"/>
  <c r="Q7787" i="13"/>
  <c r="Q7788" i="13"/>
  <c r="Q7789" i="13"/>
  <c r="Q7790" i="13"/>
  <c r="Q7791" i="13"/>
  <c r="Q7792" i="13"/>
  <c r="Q7793" i="13"/>
  <c r="Q7794" i="13"/>
  <c r="Q7795" i="13"/>
  <c r="Q7796" i="13"/>
  <c r="Q7797" i="13"/>
  <c r="Q7798" i="13"/>
  <c r="Q7799" i="13"/>
  <c r="Q7800" i="13"/>
  <c r="Q7801" i="13"/>
  <c r="Q7802" i="13"/>
  <c r="Q7803" i="13"/>
  <c r="Q7804" i="13"/>
  <c r="Q7805" i="13"/>
  <c r="Q7806" i="13"/>
  <c r="Q7807" i="13"/>
  <c r="Q7808" i="13"/>
  <c r="Q7809" i="13"/>
  <c r="Q7810" i="13"/>
  <c r="Q7811" i="13"/>
  <c r="Q7812" i="13"/>
  <c r="Q7813" i="13"/>
  <c r="Q7814" i="13"/>
  <c r="Q7815" i="13"/>
  <c r="Q7816" i="13"/>
  <c r="Q7817" i="13"/>
  <c r="Q7818" i="13"/>
  <c r="Q7819" i="13"/>
  <c r="Q7820" i="13"/>
  <c r="Q7821" i="13"/>
  <c r="Q7822" i="13"/>
  <c r="Q7823" i="13"/>
  <c r="Q7824" i="13"/>
  <c r="Q7825" i="13"/>
  <c r="Q7826" i="13"/>
  <c r="Q7827" i="13"/>
  <c r="Q7828" i="13"/>
  <c r="Q7829" i="13"/>
  <c r="Q7830" i="13"/>
  <c r="Q7831" i="13"/>
  <c r="Q7832" i="13"/>
  <c r="Q7833" i="13"/>
  <c r="Q7834" i="13"/>
  <c r="Q7835" i="13"/>
  <c r="Q7836" i="13"/>
  <c r="Q7837" i="13"/>
  <c r="Q7838" i="13"/>
  <c r="Q7839" i="13"/>
  <c r="Q7840" i="13"/>
  <c r="Q7841" i="13"/>
  <c r="Q7842" i="13"/>
  <c r="Q7843" i="13"/>
  <c r="Q7844" i="13"/>
  <c r="Q7845" i="13"/>
  <c r="Q7846" i="13"/>
  <c r="Q7847" i="13"/>
  <c r="Q7848" i="13"/>
  <c r="Q7849" i="13"/>
  <c r="Q7850" i="13"/>
  <c r="Q7851" i="13"/>
  <c r="Q7852" i="13"/>
  <c r="Q7853" i="13"/>
  <c r="Q7854" i="13"/>
  <c r="Q7855" i="13"/>
  <c r="Q7856" i="13"/>
  <c r="Q7857" i="13"/>
  <c r="Q7858" i="13"/>
  <c r="Q7859" i="13"/>
  <c r="Q7860" i="13"/>
  <c r="Q7861" i="13"/>
  <c r="Q7862" i="13"/>
  <c r="Q7863" i="13"/>
  <c r="Q7864" i="13"/>
  <c r="Q7865" i="13"/>
  <c r="Q7866" i="13"/>
  <c r="Q7867" i="13"/>
  <c r="Q7868" i="13"/>
  <c r="Q7869" i="13"/>
  <c r="Q7870" i="13"/>
  <c r="Q7871" i="13"/>
  <c r="Q7872" i="13"/>
  <c r="Q7873" i="13"/>
  <c r="Q7874" i="13"/>
  <c r="Q7875" i="13"/>
  <c r="Q7876" i="13"/>
  <c r="Q7877" i="13"/>
  <c r="Q7878" i="13"/>
  <c r="Q7879" i="13"/>
  <c r="Q7880" i="13"/>
  <c r="Q7881" i="13"/>
  <c r="Q7882" i="13"/>
  <c r="Q7883" i="13"/>
  <c r="Q7884" i="13"/>
  <c r="Q7885" i="13"/>
  <c r="Q7886" i="13"/>
  <c r="Q7887" i="13"/>
  <c r="Q7888" i="13"/>
  <c r="Q7889" i="13"/>
  <c r="Q7890" i="13"/>
  <c r="Q7891" i="13"/>
  <c r="Q7892" i="13"/>
  <c r="Q7893" i="13"/>
  <c r="Q7894" i="13"/>
  <c r="Q7895" i="13"/>
  <c r="Q7896" i="13"/>
  <c r="Q7897" i="13"/>
  <c r="Q7898" i="13"/>
  <c r="Q7899" i="13"/>
  <c r="Q7900" i="13"/>
  <c r="Q7901" i="13"/>
  <c r="Q7902" i="13"/>
  <c r="Q7903" i="13"/>
  <c r="Q7904" i="13"/>
  <c r="Q7905" i="13"/>
  <c r="Q7906" i="13"/>
  <c r="Q7907" i="13"/>
  <c r="Q7908" i="13"/>
  <c r="Q7909" i="13"/>
  <c r="Q7910" i="13"/>
  <c r="Q7911" i="13"/>
  <c r="Q7912" i="13"/>
  <c r="Q7913" i="13"/>
  <c r="Q7914" i="13"/>
  <c r="Q7915" i="13"/>
  <c r="Q7916" i="13"/>
  <c r="Q7917" i="13"/>
  <c r="Q7918" i="13"/>
  <c r="Q7919" i="13"/>
  <c r="Q7920" i="13"/>
  <c r="Q7921" i="13"/>
  <c r="Q7922" i="13"/>
  <c r="Q7923" i="13"/>
  <c r="Q7924" i="13"/>
  <c r="Q7925" i="13"/>
  <c r="Q7926" i="13"/>
  <c r="Q7927" i="13"/>
  <c r="Q7928" i="13"/>
  <c r="Q7929" i="13"/>
  <c r="Q7930" i="13"/>
  <c r="Q7931" i="13"/>
  <c r="Q7932" i="13"/>
  <c r="Q7933" i="13"/>
  <c r="Q7934" i="13"/>
  <c r="Q7935" i="13"/>
  <c r="Q7936" i="13"/>
  <c r="Q7937" i="13"/>
  <c r="Q7938" i="13"/>
  <c r="Q7939" i="13"/>
  <c r="Q7940" i="13"/>
  <c r="Q7941" i="13"/>
  <c r="Q7942" i="13"/>
  <c r="Q7943" i="13"/>
  <c r="Q7944" i="13"/>
  <c r="Q7945" i="13"/>
  <c r="Q7946" i="13"/>
  <c r="Q7947" i="13"/>
  <c r="Q7948" i="13"/>
  <c r="Q7949" i="13"/>
  <c r="Q7950" i="13"/>
  <c r="Q7951" i="13"/>
  <c r="Q7952" i="13"/>
  <c r="Q7953" i="13"/>
  <c r="Q7954" i="13"/>
  <c r="Q7955" i="13"/>
  <c r="Q7956" i="13"/>
  <c r="Q7957" i="13"/>
  <c r="Q7958" i="13"/>
  <c r="Q7959" i="13"/>
  <c r="Q7960" i="13"/>
  <c r="Q7961" i="13"/>
  <c r="Q7962" i="13"/>
  <c r="Q7963" i="13"/>
  <c r="Q7964" i="13"/>
  <c r="Q7965" i="13"/>
  <c r="Q7966" i="13"/>
  <c r="Q7967" i="13"/>
  <c r="Q7968" i="13"/>
  <c r="Q7969" i="13"/>
  <c r="Q7970" i="13"/>
  <c r="Q7971" i="13"/>
  <c r="Q7972" i="13"/>
  <c r="Q7973" i="13"/>
  <c r="Q7974" i="13"/>
  <c r="Q7975" i="13"/>
  <c r="Q7976" i="13"/>
  <c r="Q7977" i="13"/>
  <c r="Q7978" i="13"/>
  <c r="Q7979" i="13"/>
  <c r="Q7980" i="13"/>
  <c r="Q7981" i="13"/>
  <c r="Q7982" i="13"/>
  <c r="Q7983" i="13"/>
  <c r="Q7984" i="13"/>
  <c r="Q7985" i="13"/>
  <c r="Q7986" i="13"/>
  <c r="Q7987" i="13"/>
  <c r="Q7988" i="13"/>
  <c r="Q7989" i="13"/>
  <c r="Q7990" i="13"/>
  <c r="Q7991" i="13"/>
  <c r="Q7992" i="13"/>
  <c r="Q7993" i="13"/>
  <c r="Q7994" i="13"/>
  <c r="Q7995" i="13"/>
  <c r="Q7996" i="13"/>
  <c r="Q7997" i="13"/>
  <c r="Q7998" i="13"/>
  <c r="Q7999" i="13"/>
  <c r="Q8000" i="13"/>
  <c r="Q8001" i="13"/>
  <c r="Q8002" i="13"/>
  <c r="Q8003" i="13"/>
  <c r="Q8004" i="13"/>
  <c r="Q8005" i="13"/>
  <c r="Q8006" i="13"/>
  <c r="Q8007" i="13"/>
  <c r="Q8008" i="13"/>
  <c r="Q8009" i="13"/>
  <c r="Q8010" i="13"/>
  <c r="Q8011" i="13"/>
  <c r="Q8012" i="13"/>
  <c r="Q8013" i="13"/>
  <c r="Q8014" i="13"/>
  <c r="Q8015" i="13"/>
  <c r="Q8016" i="13"/>
  <c r="Q8017" i="13"/>
  <c r="Q8018" i="13"/>
  <c r="Q8019" i="13"/>
  <c r="Q8020" i="13"/>
  <c r="Q8021" i="13"/>
  <c r="Q8022" i="13"/>
  <c r="Q8023" i="13"/>
  <c r="Q8024" i="13"/>
  <c r="Q8025" i="13"/>
  <c r="Q8026" i="13"/>
  <c r="Q8027" i="13"/>
  <c r="Q8028" i="13"/>
  <c r="Q8029" i="13"/>
  <c r="Q8030" i="13"/>
  <c r="Q8031" i="13"/>
  <c r="Q8032" i="13"/>
  <c r="Q8033" i="13"/>
  <c r="Q8034" i="13"/>
  <c r="Q8035" i="13"/>
  <c r="Q8036" i="13"/>
  <c r="Q8037" i="13"/>
  <c r="Q8038" i="13"/>
  <c r="Q8039" i="13"/>
  <c r="Q8040" i="13"/>
  <c r="Q8041" i="13"/>
  <c r="Q8042" i="13"/>
  <c r="Q8043" i="13"/>
  <c r="Q8044" i="13"/>
  <c r="Q8045" i="13"/>
  <c r="Q8046" i="13"/>
  <c r="Q8047" i="13"/>
  <c r="Q8048" i="13"/>
  <c r="Q8049" i="13"/>
  <c r="Q8050" i="13"/>
  <c r="Q8051" i="13"/>
  <c r="Q8052" i="13"/>
  <c r="Q8053" i="13"/>
  <c r="Q8054" i="13"/>
  <c r="Q8055" i="13"/>
  <c r="Q8056" i="13"/>
  <c r="Q8057" i="13"/>
  <c r="Q8058" i="13"/>
  <c r="Q8059" i="13"/>
  <c r="Q8060" i="13"/>
  <c r="Q8061" i="13"/>
  <c r="Q8062" i="13"/>
  <c r="Q8063" i="13"/>
  <c r="Q8064" i="13"/>
  <c r="Q8065" i="13"/>
  <c r="Q8066" i="13"/>
  <c r="Q8067" i="13"/>
  <c r="Q8068" i="13"/>
  <c r="Q8069" i="13"/>
  <c r="Q8070" i="13"/>
  <c r="Q8071" i="13"/>
  <c r="Q8072" i="13"/>
  <c r="Q8073" i="13"/>
  <c r="Q8074" i="13"/>
  <c r="Q8075" i="13"/>
  <c r="Q8076" i="13"/>
  <c r="Q8077" i="13"/>
  <c r="Q8078" i="13"/>
  <c r="Q8079" i="13"/>
  <c r="Q8080" i="13"/>
  <c r="Q8081" i="13"/>
  <c r="Q8082" i="13"/>
  <c r="Q8083" i="13"/>
  <c r="Q8084" i="13"/>
  <c r="Q8085" i="13"/>
  <c r="Q8086" i="13"/>
  <c r="Q8087" i="13"/>
  <c r="Q8088" i="13"/>
  <c r="Q8089" i="13"/>
  <c r="Q8090" i="13"/>
  <c r="Q8091" i="13"/>
  <c r="Q8092" i="13"/>
  <c r="Q8093" i="13"/>
  <c r="Q8094" i="13"/>
  <c r="Q8095" i="13"/>
  <c r="Q8096" i="13"/>
  <c r="Q8097" i="13"/>
  <c r="Q8098" i="13"/>
  <c r="Q8099" i="13"/>
  <c r="Q8100" i="13"/>
  <c r="Q8101" i="13"/>
  <c r="Q8102" i="13"/>
  <c r="Q8103" i="13"/>
  <c r="Q8104" i="13"/>
  <c r="Q8105" i="13"/>
  <c r="Q8106" i="13"/>
  <c r="Q8107" i="13"/>
  <c r="Q8108" i="13"/>
  <c r="Q8109" i="13"/>
  <c r="Q8110" i="13"/>
  <c r="Q8111" i="13"/>
  <c r="Q8112" i="13"/>
  <c r="Q8113" i="13"/>
  <c r="Q8114" i="13"/>
  <c r="Q8115" i="13"/>
  <c r="Q8116" i="13"/>
  <c r="Q8117" i="13"/>
  <c r="Q8118" i="13"/>
  <c r="Q8119" i="13"/>
  <c r="Q8120" i="13"/>
  <c r="Q8121" i="13"/>
  <c r="Q8122" i="13"/>
  <c r="Q8123" i="13"/>
  <c r="Q8124" i="13"/>
  <c r="Q8125" i="13"/>
  <c r="Q8126" i="13"/>
  <c r="Q8127" i="13"/>
  <c r="Q8128" i="13"/>
  <c r="Q8129" i="13"/>
  <c r="Q8130" i="13"/>
  <c r="Q8131" i="13"/>
  <c r="Q8132" i="13"/>
  <c r="Q8133" i="13"/>
  <c r="Q8134" i="13"/>
  <c r="Q8135" i="13"/>
  <c r="Q8136" i="13"/>
  <c r="Q8137" i="13"/>
  <c r="Q8138" i="13"/>
  <c r="Q8139" i="13"/>
  <c r="Q8140" i="13"/>
  <c r="Q8141" i="13"/>
  <c r="Q8142" i="13"/>
  <c r="Q8143" i="13"/>
  <c r="Q8144" i="13"/>
  <c r="Q8145" i="13"/>
  <c r="Q8146" i="13"/>
  <c r="Q8147" i="13"/>
  <c r="Q8148" i="13"/>
  <c r="Q8149" i="13"/>
  <c r="Q8150" i="13"/>
  <c r="Q8151" i="13"/>
  <c r="Q8152" i="13"/>
  <c r="Q8153" i="13"/>
  <c r="Q8154" i="13"/>
  <c r="Q8155" i="13"/>
  <c r="Q8156" i="13"/>
  <c r="Q8157" i="13"/>
  <c r="Q8158" i="13"/>
  <c r="Q8159" i="13"/>
  <c r="Q8160" i="13"/>
  <c r="Q8161" i="13"/>
  <c r="Q8162" i="13"/>
  <c r="Q8163" i="13"/>
  <c r="Q8164" i="13"/>
  <c r="Q8165" i="13"/>
  <c r="Q8166" i="13"/>
  <c r="Q8167" i="13"/>
  <c r="Q8168" i="13"/>
  <c r="Q8169" i="13"/>
  <c r="Q8170" i="13"/>
  <c r="Q8171" i="13"/>
  <c r="Q8172" i="13"/>
  <c r="Q8173" i="13"/>
  <c r="Q8174" i="13"/>
  <c r="Q8175" i="13"/>
  <c r="Q8176" i="13"/>
  <c r="Q8177" i="13"/>
  <c r="Q8178" i="13"/>
  <c r="Q8179" i="13"/>
  <c r="Q8180" i="13"/>
  <c r="Q8181" i="13"/>
  <c r="Q8182" i="13"/>
  <c r="Q8183" i="13"/>
  <c r="Q8184" i="13"/>
  <c r="Q8185" i="13"/>
  <c r="Q8186" i="13"/>
  <c r="Q8187" i="13"/>
  <c r="Q8188" i="13"/>
  <c r="Q8189" i="13"/>
  <c r="Q8190" i="13"/>
  <c r="Q8191" i="13"/>
  <c r="Q8192" i="13"/>
  <c r="Q8193" i="13"/>
  <c r="Q8194" i="13"/>
  <c r="Q8195" i="13"/>
  <c r="Q8196" i="13"/>
  <c r="Q8197" i="13"/>
  <c r="Q8198" i="13"/>
  <c r="Q8199" i="13"/>
  <c r="Q8200" i="13"/>
  <c r="Q8201" i="13"/>
  <c r="Q8202" i="13"/>
  <c r="Q8203" i="13"/>
  <c r="Q8204" i="13"/>
  <c r="Q8205" i="13"/>
  <c r="Q8206" i="13"/>
  <c r="Q8207" i="13"/>
  <c r="Q8208" i="13"/>
  <c r="Q8209" i="13"/>
  <c r="Q8210" i="13"/>
  <c r="Q8211" i="13"/>
  <c r="Q8212" i="13"/>
  <c r="Q8213" i="13"/>
  <c r="Q8214" i="13"/>
  <c r="Q8215" i="13"/>
  <c r="Q8216" i="13"/>
  <c r="Q8217" i="13"/>
  <c r="Q8218" i="13"/>
  <c r="Q8219" i="13"/>
  <c r="Q8220" i="13"/>
  <c r="Q8221" i="13"/>
  <c r="Q8222" i="13"/>
  <c r="Q8223" i="13"/>
  <c r="Q8224" i="13"/>
  <c r="Q8225" i="13"/>
  <c r="Q8226" i="13"/>
  <c r="Q8227" i="13"/>
  <c r="Q8228" i="13"/>
  <c r="Q8229" i="13"/>
  <c r="Q8230" i="13"/>
  <c r="Q8231" i="13"/>
  <c r="Q8232" i="13"/>
  <c r="Q8233" i="13"/>
  <c r="Q8234" i="13"/>
  <c r="Q8235" i="13"/>
  <c r="Q8236" i="13"/>
  <c r="Q8237" i="13"/>
  <c r="Q8238" i="13"/>
  <c r="Q8239" i="13"/>
  <c r="Q8240" i="13"/>
  <c r="Q8241" i="13"/>
  <c r="Q8242" i="13"/>
  <c r="Q8243" i="13"/>
  <c r="Q8244" i="13"/>
  <c r="Q8245" i="13"/>
  <c r="Q8246" i="13"/>
  <c r="Q8247" i="13"/>
  <c r="Q8248" i="13"/>
  <c r="Q8249" i="13"/>
  <c r="Q8250" i="13"/>
  <c r="Q8251" i="13"/>
  <c r="Q8252" i="13"/>
  <c r="Q8253" i="13"/>
  <c r="Q8254" i="13"/>
  <c r="Q8255" i="13"/>
  <c r="Q8256" i="13"/>
  <c r="Q8257" i="13"/>
  <c r="Q8258" i="13"/>
  <c r="Q8259" i="13"/>
  <c r="Q8260" i="13"/>
  <c r="Q8261" i="13"/>
  <c r="Q8262" i="13"/>
  <c r="Q8263" i="13"/>
  <c r="Q8264" i="13"/>
  <c r="Q8265" i="13"/>
  <c r="Q8266" i="13"/>
  <c r="Q8267" i="13"/>
  <c r="Q8268" i="13"/>
  <c r="Q8269" i="13"/>
  <c r="Q8270" i="13"/>
  <c r="Q8271" i="13"/>
  <c r="Q8272" i="13"/>
  <c r="Q8273" i="13"/>
  <c r="Q8274" i="13"/>
  <c r="Q8275" i="13"/>
  <c r="Q8276" i="13"/>
  <c r="Q8277" i="13"/>
  <c r="Q8278" i="13"/>
  <c r="Q8279" i="13"/>
  <c r="Q8280" i="13"/>
  <c r="Q8281" i="13"/>
  <c r="Q8282" i="13"/>
  <c r="Q8283" i="13"/>
  <c r="Q8284" i="13"/>
  <c r="Q8285" i="13"/>
  <c r="Q8286" i="13"/>
  <c r="Q8287" i="13"/>
  <c r="Q8288" i="13"/>
  <c r="Q8289" i="13"/>
  <c r="Q8290" i="13"/>
  <c r="Q8291" i="13"/>
  <c r="Q8292" i="13"/>
  <c r="Q8293" i="13"/>
  <c r="Q8294" i="13"/>
  <c r="Q8295" i="13"/>
  <c r="Q8296" i="13"/>
  <c r="Q8297" i="13"/>
  <c r="Q8298" i="13"/>
  <c r="Q8299" i="13"/>
  <c r="Q8300" i="13"/>
  <c r="Q8301" i="13"/>
  <c r="Q8302" i="13"/>
  <c r="Q8303" i="13"/>
  <c r="Q8304" i="13"/>
  <c r="Q8305" i="13"/>
  <c r="Q8306" i="13"/>
  <c r="Q8307" i="13"/>
  <c r="Q8308" i="13"/>
  <c r="Q8309" i="13"/>
  <c r="Q8310" i="13"/>
  <c r="Q8311" i="13"/>
  <c r="Q8312" i="13"/>
  <c r="Q8313" i="13"/>
  <c r="Q8314" i="13"/>
  <c r="Q8315" i="13"/>
  <c r="Q8316" i="13"/>
  <c r="Q8317" i="13"/>
  <c r="Q8318" i="13"/>
  <c r="Q8319" i="13"/>
  <c r="Q8320" i="13"/>
  <c r="Q8321" i="13"/>
  <c r="Q8322" i="13"/>
  <c r="Q8323" i="13"/>
  <c r="Q8324" i="13"/>
  <c r="Q8325" i="13"/>
  <c r="Q8326" i="13"/>
  <c r="Q8327" i="13"/>
  <c r="Q8328" i="13"/>
  <c r="Q8329" i="13"/>
  <c r="Q8330" i="13"/>
  <c r="Q8331" i="13"/>
  <c r="Q8332" i="13"/>
  <c r="Q8333" i="13"/>
  <c r="Q8334" i="13"/>
  <c r="Q8335" i="13"/>
  <c r="Q8336" i="13"/>
  <c r="Q8337" i="13"/>
  <c r="Q8338" i="13"/>
  <c r="Q8339" i="13"/>
  <c r="Q8340" i="13"/>
  <c r="Q8341" i="13"/>
  <c r="Q8342" i="13"/>
  <c r="Q8343" i="13"/>
  <c r="Q8344" i="13"/>
  <c r="Q8345" i="13"/>
  <c r="Q8346" i="13"/>
  <c r="Q8347" i="13"/>
  <c r="Q8348" i="13"/>
  <c r="Q8349" i="13"/>
  <c r="Q8350" i="13"/>
  <c r="Q8351" i="13"/>
  <c r="Q8352" i="13"/>
  <c r="Q8353" i="13"/>
  <c r="Q8354" i="13"/>
  <c r="Q8355" i="13"/>
  <c r="Q8356" i="13"/>
  <c r="Q8357" i="13"/>
  <c r="Q8358" i="13"/>
  <c r="Q8359" i="13"/>
  <c r="Q8360" i="13"/>
  <c r="Q8361" i="13"/>
  <c r="Q8362" i="13"/>
  <c r="Q8363" i="13"/>
  <c r="Q8364" i="13"/>
  <c r="Q8365" i="13"/>
  <c r="Q8366" i="13"/>
  <c r="Q8367" i="13"/>
  <c r="Q8368" i="13"/>
  <c r="Q8369" i="13"/>
  <c r="Q8370" i="13"/>
  <c r="Q8371" i="13"/>
  <c r="Q8372" i="13"/>
  <c r="Q8373" i="13"/>
  <c r="Q8374" i="13"/>
  <c r="Q8375" i="13"/>
  <c r="Q8376" i="13"/>
  <c r="Q8377" i="13"/>
  <c r="Q8378" i="13"/>
  <c r="Q8379" i="13"/>
  <c r="Q8380" i="13"/>
  <c r="Q8381" i="13"/>
  <c r="Q8382" i="13"/>
  <c r="Q8383" i="13"/>
  <c r="Q8384" i="13"/>
  <c r="Q8385" i="13"/>
  <c r="Q8386" i="13"/>
  <c r="Q8387" i="13"/>
  <c r="Q8388" i="13"/>
  <c r="Q8389" i="13"/>
  <c r="Q8390" i="13"/>
  <c r="Q8391" i="13"/>
  <c r="Q8392" i="13"/>
  <c r="Q8393" i="13"/>
  <c r="Q8394" i="13"/>
  <c r="Q8395" i="13"/>
  <c r="Q8396" i="13"/>
  <c r="Q8397" i="13"/>
  <c r="Q8398" i="13"/>
  <c r="Q8399" i="13"/>
  <c r="Q8400" i="13"/>
  <c r="Q8401" i="13"/>
  <c r="Q8402" i="13"/>
  <c r="Q8403" i="13"/>
  <c r="Q8404" i="13"/>
  <c r="Q8405" i="13"/>
  <c r="Q8406" i="13"/>
  <c r="Q8407" i="13"/>
  <c r="Q8408" i="13"/>
  <c r="Q8409" i="13"/>
  <c r="Q8410" i="13"/>
  <c r="Q8411" i="13"/>
  <c r="Q8412" i="13"/>
  <c r="Q8413" i="13"/>
  <c r="Q8414" i="13"/>
  <c r="Q8415" i="13"/>
  <c r="Q8416" i="13"/>
  <c r="Q8417" i="13"/>
  <c r="Q8418" i="13"/>
  <c r="Q8419" i="13"/>
  <c r="Q8420" i="13"/>
  <c r="Q8421" i="13"/>
  <c r="Q8422" i="13"/>
  <c r="Q8423" i="13"/>
  <c r="Q8424" i="13"/>
  <c r="Q8425" i="13"/>
  <c r="Q8426" i="13"/>
  <c r="Q8427" i="13"/>
  <c r="Q8428" i="13"/>
  <c r="Q8429" i="13"/>
  <c r="Q8430" i="13"/>
  <c r="Q8431" i="13"/>
  <c r="Q8432" i="13"/>
  <c r="Q8433" i="13"/>
  <c r="Q8434" i="13"/>
  <c r="Q8435" i="13"/>
  <c r="Q8436" i="13"/>
  <c r="Q8437" i="13"/>
  <c r="Q8438" i="13"/>
  <c r="Q8439" i="13"/>
  <c r="Q8440" i="13"/>
  <c r="Q8441" i="13"/>
  <c r="Q8442" i="13"/>
  <c r="Q8443" i="13"/>
  <c r="Q8444" i="13"/>
  <c r="Q8445" i="13"/>
  <c r="Q8446" i="13"/>
  <c r="Q8447" i="13"/>
  <c r="Q8448" i="13"/>
  <c r="Q8449" i="13"/>
  <c r="Q8450" i="13"/>
  <c r="Q8451" i="13"/>
  <c r="Q8452" i="13"/>
  <c r="Q8453" i="13"/>
  <c r="Q8454" i="13"/>
  <c r="Q8455" i="13"/>
  <c r="Q8456" i="13"/>
  <c r="Q8457" i="13"/>
  <c r="Q8458" i="13"/>
  <c r="Q8459" i="13"/>
  <c r="Q8460" i="13"/>
  <c r="Q8461" i="13"/>
  <c r="Q8462" i="13"/>
  <c r="Q8463" i="13"/>
  <c r="Q8464" i="13"/>
  <c r="Q8465" i="13"/>
  <c r="Q8466" i="13"/>
  <c r="Q8467" i="13"/>
  <c r="Q8468" i="13"/>
  <c r="Q8469" i="13"/>
  <c r="Q8470" i="13"/>
  <c r="Q8471" i="13"/>
  <c r="Q8472" i="13"/>
  <c r="Q8473" i="13"/>
  <c r="Q8474" i="13"/>
  <c r="Q8475" i="13"/>
  <c r="Q8476" i="13"/>
  <c r="Q8477" i="13"/>
  <c r="Q8478" i="13"/>
  <c r="Q8479" i="13"/>
  <c r="Q8480" i="13"/>
  <c r="Q8481" i="13"/>
  <c r="Q8482" i="13"/>
  <c r="Q8483" i="13"/>
  <c r="Q8484" i="13"/>
  <c r="Q8485" i="13"/>
  <c r="Q8486" i="13"/>
  <c r="Q8487" i="13"/>
  <c r="Q8488" i="13"/>
  <c r="Q8489" i="13"/>
  <c r="Q8490" i="13"/>
  <c r="Q8491" i="13"/>
  <c r="Q8492" i="13"/>
  <c r="Q8493" i="13"/>
  <c r="Q8494" i="13"/>
  <c r="Q8495" i="13"/>
  <c r="Q8496" i="13"/>
  <c r="Q8497" i="13"/>
  <c r="Q8498" i="13"/>
  <c r="Q8499" i="13"/>
  <c r="Q8500" i="13"/>
  <c r="Q8501" i="13"/>
  <c r="Q8502" i="13"/>
  <c r="Q8503" i="13"/>
  <c r="Q8504" i="13"/>
  <c r="Q8505" i="13"/>
  <c r="Q8506" i="13"/>
  <c r="Q8507" i="13"/>
  <c r="Q8508" i="13"/>
  <c r="Q8509" i="13"/>
  <c r="Q8510" i="13"/>
  <c r="Q8511" i="13"/>
  <c r="Q8512" i="13"/>
  <c r="Q8513" i="13"/>
  <c r="Q8514" i="13"/>
  <c r="Q8515" i="13"/>
  <c r="Q8516" i="13"/>
  <c r="Q8517" i="13"/>
  <c r="Q8518" i="13"/>
  <c r="Q8519" i="13"/>
  <c r="Q8520" i="13"/>
  <c r="Q8521" i="13"/>
  <c r="Q8522" i="13"/>
  <c r="Q8523" i="13"/>
  <c r="Q8524" i="13"/>
  <c r="Q8525" i="13"/>
  <c r="Q8526" i="13"/>
  <c r="Q8527" i="13"/>
  <c r="Q8528" i="13"/>
  <c r="Q8529" i="13"/>
  <c r="Q8530" i="13"/>
  <c r="Q8531" i="13"/>
  <c r="Q8532" i="13"/>
  <c r="Q8533" i="13"/>
  <c r="Q8534" i="13"/>
  <c r="Q8535" i="13"/>
  <c r="Q8536" i="13"/>
  <c r="Q8537" i="13"/>
  <c r="Q8538" i="13"/>
  <c r="Q8539" i="13"/>
  <c r="Q8540" i="13"/>
  <c r="Q8541" i="13"/>
  <c r="Q8542" i="13"/>
  <c r="Q8543" i="13"/>
  <c r="Q8544" i="13"/>
  <c r="Q8545" i="13"/>
  <c r="Q8546" i="13"/>
  <c r="Q8547" i="13"/>
  <c r="Q8548" i="13"/>
  <c r="Q8549" i="13"/>
  <c r="Q8550" i="13"/>
  <c r="Q8551" i="13"/>
  <c r="Q8552" i="13"/>
  <c r="Q8553" i="13"/>
  <c r="Q8554" i="13"/>
  <c r="Q8555" i="13"/>
  <c r="Q8556" i="13"/>
  <c r="Q8557" i="13"/>
  <c r="Q8558" i="13"/>
  <c r="Q8559" i="13"/>
  <c r="Q8560" i="13"/>
  <c r="Q8561" i="13"/>
  <c r="Q8562" i="13"/>
  <c r="Q8563" i="13"/>
  <c r="Q8564" i="13"/>
  <c r="Q8565" i="13"/>
  <c r="Q8566" i="13"/>
  <c r="Q8567" i="13"/>
  <c r="Q8568" i="13"/>
  <c r="Q8569" i="13"/>
  <c r="Q8570" i="13"/>
  <c r="Q8571" i="13"/>
  <c r="Q8572" i="13"/>
  <c r="Q8573" i="13"/>
  <c r="Q8574" i="13"/>
  <c r="Q8575" i="13"/>
  <c r="Q8576" i="13"/>
  <c r="Q8577" i="13"/>
  <c r="Q8578" i="13"/>
  <c r="Q8579" i="13"/>
  <c r="Q8580" i="13"/>
  <c r="Q8581" i="13"/>
  <c r="Q8582" i="13"/>
  <c r="Q8583" i="13"/>
  <c r="Q8584" i="13"/>
  <c r="Q8585" i="13"/>
  <c r="Q8586" i="13"/>
  <c r="Q8587" i="13"/>
  <c r="Q8588" i="13"/>
  <c r="Q8589" i="13"/>
  <c r="Q8590" i="13"/>
  <c r="Q8591" i="13"/>
  <c r="Q8592" i="13"/>
  <c r="Q8593" i="13"/>
  <c r="Q8594" i="13"/>
  <c r="Q8595" i="13"/>
  <c r="Q8596" i="13"/>
  <c r="Q8597" i="13"/>
  <c r="Q8598" i="13"/>
  <c r="Q8599" i="13"/>
  <c r="Q8600" i="13"/>
  <c r="Q8601" i="13"/>
  <c r="Q8602" i="13"/>
  <c r="Q8603" i="13"/>
  <c r="Q8604" i="13"/>
  <c r="Q8605" i="13"/>
  <c r="Q8606" i="13"/>
  <c r="Q8607" i="13"/>
  <c r="Q8608" i="13"/>
  <c r="Q8609" i="13"/>
  <c r="Q8610" i="13"/>
  <c r="Q8611" i="13"/>
  <c r="Q8612" i="13"/>
  <c r="Q8613" i="13"/>
  <c r="Q8614" i="13"/>
  <c r="Q8615" i="13"/>
  <c r="Q8616" i="13"/>
  <c r="Q8617" i="13"/>
  <c r="Q8618" i="13"/>
  <c r="Q8619" i="13"/>
  <c r="Q8620" i="13"/>
  <c r="Q8621" i="13"/>
  <c r="Q8622" i="13"/>
  <c r="Q8623" i="13"/>
  <c r="Q8624" i="13"/>
  <c r="Q8625" i="13"/>
  <c r="Q8626" i="13"/>
  <c r="Q8627" i="13"/>
  <c r="Q8628" i="13"/>
  <c r="Q8629" i="13"/>
  <c r="Q8630" i="13"/>
  <c r="Q8631" i="13"/>
  <c r="Q8632" i="13"/>
  <c r="Q8633" i="13"/>
  <c r="Q8634" i="13"/>
  <c r="Q8635" i="13"/>
  <c r="Q8636" i="13"/>
  <c r="Q8637" i="13"/>
  <c r="Q8638" i="13"/>
  <c r="Q8639" i="13"/>
  <c r="Q8640" i="13"/>
  <c r="Q8641" i="13"/>
  <c r="Q8642" i="13"/>
  <c r="Q8643" i="13"/>
  <c r="Q8644" i="13"/>
  <c r="Q8645" i="13"/>
  <c r="Q8646" i="13"/>
  <c r="Q8647" i="13"/>
  <c r="Q8648" i="13"/>
  <c r="Q8649" i="13"/>
  <c r="Q8650" i="13"/>
  <c r="Q8651" i="13"/>
  <c r="Q8652" i="13"/>
  <c r="Q8653" i="13"/>
  <c r="Q8654" i="13"/>
  <c r="Q8655" i="13"/>
  <c r="Q8656" i="13"/>
  <c r="Q8657" i="13"/>
  <c r="Q8658" i="13"/>
  <c r="Q8659" i="13"/>
  <c r="Q8660" i="13"/>
  <c r="Q8661" i="13"/>
  <c r="Q8662" i="13"/>
  <c r="Q8663" i="13"/>
  <c r="Q8664" i="13"/>
  <c r="Q8665" i="13"/>
  <c r="Q8666" i="13"/>
  <c r="Q8667" i="13"/>
  <c r="Q8668" i="13"/>
  <c r="Q8669" i="13"/>
  <c r="Q8670" i="13"/>
  <c r="Q8671" i="13"/>
  <c r="Q8672" i="13"/>
  <c r="Q8673" i="13"/>
  <c r="Q8674" i="13"/>
  <c r="Q8675" i="13"/>
  <c r="Q8676" i="13"/>
  <c r="Q8677" i="13"/>
  <c r="Q8678" i="13"/>
  <c r="Q8679" i="13"/>
  <c r="Q8680" i="13"/>
  <c r="Q8681" i="13"/>
  <c r="Q8682" i="13"/>
  <c r="Q8683" i="13"/>
  <c r="Q8684" i="13"/>
  <c r="Q8685" i="13"/>
  <c r="Q8686" i="13"/>
  <c r="Q8687" i="13"/>
  <c r="Q8688" i="13"/>
  <c r="Q8689" i="13"/>
  <c r="Q8690" i="13"/>
  <c r="Q8691" i="13"/>
  <c r="Q8692" i="13"/>
  <c r="Q8693" i="13"/>
  <c r="Q8694" i="13"/>
  <c r="Q8695" i="13"/>
  <c r="Q8696" i="13"/>
  <c r="Q8697" i="13"/>
  <c r="Q8698" i="13"/>
  <c r="Q8699" i="13"/>
  <c r="Q8700" i="13"/>
  <c r="Q8701" i="13"/>
  <c r="Q8702" i="13"/>
  <c r="Q8703" i="13"/>
  <c r="Q8704" i="13"/>
  <c r="Q8705" i="13"/>
  <c r="Q8706" i="13"/>
  <c r="Q8707" i="13"/>
  <c r="Q8708" i="13"/>
  <c r="Q8709" i="13"/>
  <c r="Q8710" i="13"/>
  <c r="Q8711" i="13"/>
  <c r="Q8712" i="13"/>
  <c r="Q8713" i="13"/>
  <c r="Q8714" i="13"/>
  <c r="Q8715" i="13"/>
  <c r="Q8716" i="13"/>
  <c r="Q8717" i="13"/>
  <c r="Q8718" i="13"/>
  <c r="Q8719" i="13"/>
  <c r="Q8720" i="13"/>
  <c r="Q8721" i="13"/>
  <c r="Q8722" i="13"/>
  <c r="Q8723" i="13"/>
  <c r="Q8724" i="13"/>
  <c r="Q8725" i="13"/>
  <c r="Q8726" i="13"/>
  <c r="Q8727" i="13"/>
  <c r="Q8728" i="13"/>
  <c r="Q8729" i="13"/>
  <c r="Q8730" i="13"/>
  <c r="Q8731" i="13"/>
  <c r="Q8732" i="13"/>
  <c r="Q8733" i="13"/>
  <c r="Q8734" i="13"/>
  <c r="Q8735" i="13"/>
  <c r="Q8736" i="13"/>
  <c r="Q8737" i="13"/>
  <c r="Q8738" i="13"/>
  <c r="Q8739" i="13"/>
  <c r="Q8740" i="13"/>
  <c r="Q8741" i="13"/>
  <c r="Q8742" i="13"/>
  <c r="Q8743" i="13"/>
  <c r="Q8744" i="13"/>
  <c r="Q8745" i="13"/>
  <c r="Q8746" i="13"/>
  <c r="Q8747" i="13"/>
  <c r="Q8748" i="13"/>
  <c r="Q8749" i="13"/>
  <c r="Q8750" i="13"/>
  <c r="Q8751" i="13"/>
  <c r="Q8752" i="13"/>
  <c r="Q8753" i="13"/>
  <c r="Q8754" i="13"/>
  <c r="Q8755" i="13"/>
  <c r="Q8756" i="13"/>
  <c r="Q8757" i="13"/>
  <c r="Q8758" i="13"/>
  <c r="Q8759" i="13"/>
  <c r="Q8760" i="13"/>
  <c r="Q8761" i="13"/>
  <c r="Q8762" i="13"/>
  <c r="Q8763" i="13"/>
  <c r="Q8764" i="13"/>
  <c r="Q8765" i="13"/>
  <c r="Q8766" i="13"/>
  <c r="Q8767" i="13"/>
  <c r="Q8768" i="13"/>
  <c r="Q8769" i="13"/>
  <c r="Q8770" i="13"/>
  <c r="Q8771" i="13"/>
  <c r="Q8772" i="13"/>
  <c r="Q8773" i="13"/>
  <c r="Q8774" i="13"/>
  <c r="Q8775" i="13"/>
  <c r="Q8776" i="13"/>
  <c r="Q8777" i="13"/>
  <c r="Q8778" i="13"/>
  <c r="Q8779" i="13"/>
  <c r="Q8780" i="13"/>
  <c r="Q8781" i="13"/>
  <c r="Q8782" i="13"/>
  <c r="Q8783" i="13"/>
  <c r="Q8784" i="13"/>
  <c r="Q8785" i="13"/>
  <c r="Q8786" i="13"/>
  <c r="Q8787" i="13"/>
  <c r="Q8788" i="13"/>
  <c r="Q8789" i="13"/>
  <c r="Q8790" i="13"/>
  <c r="Q8791" i="13"/>
  <c r="Q8792" i="13"/>
  <c r="Q8793" i="13"/>
  <c r="Q8794" i="13"/>
  <c r="Q8795" i="13"/>
  <c r="Q8796" i="13"/>
  <c r="Q8797" i="13"/>
  <c r="Q8798" i="13"/>
  <c r="Q8799" i="13"/>
  <c r="Q8800" i="13"/>
  <c r="Q8801" i="13"/>
  <c r="Q8802" i="13"/>
  <c r="Q8803" i="13"/>
  <c r="Q8804" i="13"/>
  <c r="Q8805" i="13"/>
  <c r="Q8806" i="13"/>
  <c r="Q8807" i="13"/>
  <c r="Q8808" i="13"/>
  <c r="Q8809" i="13"/>
  <c r="Q8810" i="13"/>
  <c r="Q8811" i="13"/>
  <c r="Q8812" i="13"/>
  <c r="Q8813" i="13"/>
  <c r="Q8814" i="13"/>
  <c r="Q8815" i="13"/>
  <c r="Q8816" i="13"/>
  <c r="Q8817" i="13"/>
  <c r="Q8818" i="13"/>
  <c r="Q8819" i="13"/>
  <c r="Q8820" i="13"/>
  <c r="Q8821" i="13"/>
  <c r="Q8822" i="13"/>
  <c r="Q8823" i="13"/>
  <c r="Q8824" i="13"/>
  <c r="Q8825" i="13"/>
  <c r="Q8826" i="13"/>
  <c r="Q8827" i="13"/>
  <c r="Q8828" i="13"/>
  <c r="Q8829" i="13"/>
  <c r="Q8830" i="13"/>
  <c r="Q8831" i="13"/>
  <c r="Q8832" i="13"/>
  <c r="Q8833" i="13"/>
  <c r="Q8834" i="13"/>
  <c r="Q8835" i="13"/>
  <c r="Q8836" i="13"/>
  <c r="Q8837" i="13"/>
  <c r="Q8838" i="13"/>
  <c r="Q8839" i="13"/>
  <c r="Q8840" i="13"/>
  <c r="Q8841" i="13"/>
  <c r="Q8842" i="13"/>
  <c r="Q8843" i="13"/>
  <c r="Q8844" i="13"/>
  <c r="Q8845" i="13"/>
  <c r="Q8846" i="13"/>
  <c r="Q8847" i="13"/>
  <c r="Q8848" i="13"/>
  <c r="Q8849" i="13"/>
  <c r="Q8850" i="13"/>
  <c r="Q8851" i="13"/>
  <c r="Q8852" i="13"/>
  <c r="Q8853" i="13"/>
  <c r="Q8854" i="13"/>
  <c r="Q8855" i="13"/>
  <c r="Q8856" i="13"/>
  <c r="Q8857" i="13"/>
  <c r="Q8858" i="13"/>
  <c r="Q8859" i="13"/>
  <c r="Q8860" i="13"/>
  <c r="Q8861" i="13"/>
  <c r="Q8862" i="13"/>
  <c r="Q8863" i="13"/>
  <c r="Q8864" i="13"/>
  <c r="Q8865" i="13"/>
  <c r="Q8866" i="13"/>
  <c r="Q8867" i="13"/>
  <c r="Q8868" i="13"/>
  <c r="Q8869" i="13"/>
  <c r="Q8870" i="13"/>
  <c r="Q8871" i="13"/>
  <c r="Q8872" i="13"/>
  <c r="Q8873" i="13"/>
  <c r="Q8874" i="13"/>
  <c r="Q8875" i="13"/>
  <c r="Q8876" i="13"/>
  <c r="Q8877" i="13"/>
  <c r="Q8878" i="13"/>
  <c r="Q8879" i="13"/>
  <c r="Q8880" i="13"/>
  <c r="Q8881" i="13"/>
  <c r="Q8882" i="13"/>
  <c r="Q8883" i="13"/>
  <c r="Q8884" i="13"/>
  <c r="Q8885" i="13"/>
  <c r="Q8886" i="13"/>
  <c r="Q8887" i="13"/>
  <c r="Q8888" i="13"/>
  <c r="Q8889" i="13"/>
  <c r="Q8890" i="13"/>
  <c r="Q8891" i="13"/>
  <c r="Q8892" i="13"/>
  <c r="Q8893" i="13"/>
  <c r="Q8894" i="13"/>
  <c r="Q8895" i="13"/>
  <c r="Q8896" i="13"/>
  <c r="Q8897" i="13"/>
  <c r="Q8898" i="13"/>
  <c r="Q8899" i="13"/>
  <c r="Q8900" i="13"/>
  <c r="Q8901" i="13"/>
  <c r="Q8902" i="13"/>
  <c r="Q8903" i="13"/>
  <c r="Q8904" i="13"/>
  <c r="Q8905" i="13"/>
  <c r="Q8906" i="13"/>
  <c r="Q8907" i="13"/>
  <c r="Q8908" i="13"/>
  <c r="Q8909" i="13"/>
  <c r="Q8910" i="13"/>
  <c r="Q8911" i="13"/>
  <c r="Q8912" i="13"/>
  <c r="Q8913" i="13"/>
  <c r="Q8914" i="13"/>
  <c r="Q8915" i="13"/>
  <c r="Q8916" i="13"/>
  <c r="Q8917" i="13"/>
  <c r="Q8918" i="13"/>
  <c r="Q8919" i="13"/>
  <c r="Q8920" i="13"/>
  <c r="Q8921" i="13"/>
  <c r="Q8922" i="13"/>
  <c r="Q8923" i="13"/>
  <c r="Q8924" i="13"/>
  <c r="Q8925" i="13"/>
  <c r="Q8926" i="13"/>
  <c r="Q8927" i="13"/>
  <c r="Q8928" i="13"/>
  <c r="Q8929" i="13"/>
  <c r="Q8930" i="13"/>
  <c r="Q8931" i="13"/>
  <c r="Q8932" i="13"/>
  <c r="Q8933" i="13"/>
  <c r="Q8934" i="13"/>
  <c r="Q8935" i="13"/>
  <c r="Q8936" i="13"/>
  <c r="Q8937" i="13"/>
  <c r="Q8938" i="13"/>
  <c r="Q8939" i="13"/>
  <c r="Q8940" i="13"/>
  <c r="Q8941" i="13"/>
  <c r="Q8942" i="13"/>
  <c r="Q8943" i="13"/>
  <c r="Q8944" i="13"/>
  <c r="Q8945" i="13"/>
  <c r="Q8946" i="13"/>
  <c r="Q8947" i="13"/>
  <c r="Q8948" i="13"/>
  <c r="Q8949" i="13"/>
  <c r="Q8950" i="13"/>
  <c r="Q8951" i="13"/>
  <c r="Q8952" i="13"/>
  <c r="Q8953" i="13"/>
  <c r="Q8954" i="13"/>
  <c r="Q8955" i="13"/>
  <c r="Q8956" i="13"/>
  <c r="Q8957" i="13"/>
  <c r="Q8958" i="13"/>
  <c r="Q8959" i="13"/>
  <c r="Q8960" i="13"/>
  <c r="Q8961" i="13"/>
  <c r="Q8962" i="13"/>
  <c r="Q8963" i="13"/>
  <c r="Q8964" i="13"/>
  <c r="Q8965" i="13"/>
  <c r="Q8966" i="13"/>
  <c r="Q8967" i="13"/>
  <c r="Q8968" i="13"/>
  <c r="Q8969" i="13"/>
  <c r="Q8970" i="13"/>
  <c r="Q8971" i="13"/>
  <c r="Q8972" i="13"/>
  <c r="Q8973" i="13"/>
  <c r="Q8974" i="13"/>
  <c r="Q8975" i="13"/>
  <c r="Q8976" i="13"/>
  <c r="Q8977" i="13"/>
  <c r="Q8978" i="13"/>
  <c r="Q8979" i="13"/>
  <c r="Q8980" i="13"/>
  <c r="Q8981" i="13"/>
  <c r="Q8982" i="13"/>
  <c r="Q8983" i="13"/>
  <c r="Q8984" i="13"/>
  <c r="Q8985" i="13"/>
  <c r="Q8986" i="13"/>
  <c r="Q8987" i="13"/>
  <c r="Q8988" i="13"/>
  <c r="Q8989" i="13"/>
  <c r="Q8990" i="13"/>
  <c r="Q8991" i="13"/>
  <c r="Q8992" i="13"/>
  <c r="Q8993" i="13"/>
  <c r="Q8994" i="13"/>
  <c r="Q8995" i="13"/>
  <c r="Q8996" i="13"/>
  <c r="Q8997" i="13"/>
  <c r="Q8998" i="13"/>
  <c r="Q8999" i="13"/>
  <c r="Q9000" i="13"/>
  <c r="Q9001" i="13"/>
  <c r="Q9002" i="13"/>
  <c r="Q9003" i="13"/>
  <c r="Q9004" i="13"/>
  <c r="Q9005" i="13"/>
  <c r="Q9006" i="13"/>
  <c r="Q9007" i="13"/>
  <c r="Q9008" i="13"/>
  <c r="Q9009" i="13"/>
  <c r="Q9010" i="13"/>
  <c r="Q9011" i="13"/>
  <c r="Q9012" i="13"/>
  <c r="Q9013" i="13"/>
  <c r="Q9014" i="13"/>
  <c r="Q9015" i="13"/>
  <c r="Q9016" i="13"/>
  <c r="Q9017" i="13"/>
  <c r="Q9018" i="13"/>
  <c r="Q9019" i="13"/>
  <c r="Q9020" i="13"/>
  <c r="Q9021" i="13"/>
  <c r="Q9022" i="13"/>
  <c r="Q9023" i="13"/>
  <c r="Q9024" i="13"/>
  <c r="Q9025" i="13"/>
  <c r="Q9026" i="13"/>
  <c r="Q9027" i="13"/>
  <c r="Q9028" i="13"/>
  <c r="Q9029" i="13"/>
  <c r="Q9030" i="13"/>
  <c r="Q9031" i="13"/>
  <c r="Q9032" i="13"/>
  <c r="Q9033" i="13"/>
  <c r="Q9034" i="13"/>
  <c r="Q9035" i="13"/>
  <c r="Q9036" i="13"/>
  <c r="Q9037" i="13"/>
  <c r="Q9038" i="13"/>
  <c r="Q9039" i="13"/>
  <c r="Q9040" i="13"/>
  <c r="Q9041" i="13"/>
  <c r="Q9042" i="13"/>
  <c r="Q9043" i="13"/>
  <c r="Q9044" i="13"/>
  <c r="Q9045" i="13"/>
  <c r="Q9046" i="13"/>
  <c r="Q9047" i="13"/>
  <c r="Q9048" i="13"/>
  <c r="Q9049" i="13"/>
  <c r="Q9050" i="13"/>
  <c r="Q9051" i="13"/>
  <c r="Q9052" i="13"/>
  <c r="Q9053" i="13"/>
  <c r="Q9054" i="13"/>
  <c r="Q9055" i="13"/>
  <c r="Q9056" i="13"/>
  <c r="Q9057" i="13"/>
  <c r="Q9058" i="13"/>
  <c r="Q9059" i="13"/>
  <c r="Q9060" i="13"/>
  <c r="Q9061" i="13"/>
  <c r="Q9062" i="13"/>
  <c r="Q9063" i="13"/>
  <c r="Q9064" i="13"/>
  <c r="Q9065" i="13"/>
  <c r="Q9066" i="13"/>
  <c r="Q9067" i="13"/>
  <c r="Q9068" i="13"/>
  <c r="Q9069" i="13"/>
  <c r="Q9070" i="13"/>
  <c r="Q9071" i="13"/>
  <c r="Q9072" i="13"/>
  <c r="Q9073" i="13"/>
  <c r="Q9074" i="13"/>
  <c r="Q9075" i="13"/>
  <c r="Q9076" i="13"/>
  <c r="Q9077" i="13"/>
  <c r="Q9078" i="13"/>
  <c r="Q9079" i="13"/>
  <c r="Q9080" i="13"/>
  <c r="Q9081" i="13"/>
  <c r="Q9082" i="13"/>
  <c r="Q9083" i="13"/>
  <c r="Q9084" i="13"/>
  <c r="Q9085" i="13"/>
  <c r="Q9086" i="13"/>
  <c r="Q9087" i="13"/>
  <c r="Q9088" i="13"/>
  <c r="Q9089" i="13"/>
  <c r="Q9090" i="13"/>
  <c r="Q9091" i="13"/>
  <c r="Q9092" i="13"/>
  <c r="Q9093" i="13"/>
  <c r="Q9094" i="13"/>
  <c r="Q9095" i="13"/>
  <c r="Q9096" i="13"/>
  <c r="Q9097" i="13"/>
  <c r="Q9098" i="13"/>
  <c r="Q9099" i="13"/>
  <c r="Q9100" i="13"/>
  <c r="Q9101" i="13"/>
  <c r="Q9102" i="13"/>
  <c r="Q9103" i="13"/>
  <c r="Q9104" i="13"/>
  <c r="Q9105" i="13"/>
  <c r="Q9106" i="13"/>
  <c r="Q9107" i="13"/>
  <c r="Q9108" i="13"/>
  <c r="Q9109" i="13"/>
  <c r="Q9110" i="13"/>
  <c r="Q9111" i="13"/>
  <c r="Q9112" i="13"/>
  <c r="Q9113" i="13"/>
  <c r="Q9114" i="13"/>
  <c r="Q9115" i="13"/>
  <c r="Q9116" i="13"/>
  <c r="Q9117" i="13"/>
  <c r="Q9118" i="13"/>
  <c r="Q9119" i="13"/>
  <c r="Q9120" i="13"/>
  <c r="Q9121" i="13"/>
  <c r="Q9122" i="13"/>
  <c r="Q9123" i="13"/>
  <c r="Q9124" i="13"/>
  <c r="Q9125" i="13"/>
  <c r="Q9126" i="13"/>
  <c r="Q9127" i="13"/>
  <c r="Q9128" i="13"/>
  <c r="Q9129" i="13"/>
  <c r="Q9130" i="13"/>
  <c r="Q9131" i="13"/>
  <c r="Q9132" i="13"/>
  <c r="Q9133" i="13"/>
  <c r="Q9134" i="13"/>
  <c r="Q9135" i="13"/>
  <c r="Q9136" i="13"/>
  <c r="Q9137" i="13"/>
  <c r="Q9138" i="13"/>
  <c r="Q9139" i="13"/>
  <c r="Q9140" i="13"/>
  <c r="Q9141" i="13"/>
  <c r="Q9142" i="13"/>
  <c r="Q9143" i="13"/>
  <c r="Q9144" i="13"/>
  <c r="Q9145" i="13"/>
  <c r="Q9146" i="13"/>
  <c r="Q9147" i="13"/>
  <c r="Q9148" i="13"/>
  <c r="Q9149" i="13"/>
  <c r="Q9150" i="13"/>
  <c r="Q9151" i="13"/>
  <c r="Q9152" i="13"/>
  <c r="Q9153" i="13"/>
  <c r="Q9154" i="13"/>
  <c r="Q9155" i="13"/>
  <c r="Q9156" i="13"/>
  <c r="Q9157" i="13"/>
  <c r="Q9158" i="13"/>
  <c r="Q9159" i="13"/>
  <c r="Q9160" i="13"/>
  <c r="Q9161" i="13"/>
  <c r="Q9162" i="13"/>
  <c r="Q9163" i="13"/>
  <c r="Q9164" i="13"/>
  <c r="Q9165" i="13"/>
  <c r="Q9166" i="13"/>
  <c r="Q9167" i="13"/>
  <c r="Q9168" i="13"/>
  <c r="Q9169" i="13"/>
  <c r="Q9170" i="13"/>
  <c r="Q9171" i="13"/>
  <c r="Q9172" i="13"/>
  <c r="Q9173" i="13"/>
  <c r="Q9174" i="13"/>
  <c r="Q9175" i="13"/>
  <c r="Q9176" i="13"/>
  <c r="Q9177" i="13"/>
  <c r="Q9178" i="13"/>
  <c r="Q9179" i="13"/>
  <c r="Q9180" i="13"/>
  <c r="Q9181" i="13"/>
  <c r="Q9182" i="13"/>
  <c r="Q9183" i="13"/>
  <c r="Q9184" i="13"/>
  <c r="Q9185" i="13"/>
  <c r="Q9186" i="13"/>
  <c r="Q9187" i="13"/>
  <c r="Q9188" i="13"/>
  <c r="Q9189" i="13"/>
  <c r="Q9190" i="13"/>
  <c r="Q9191" i="13"/>
  <c r="Q9192" i="13"/>
  <c r="Q9193" i="13"/>
  <c r="Q9194" i="13"/>
  <c r="Q9195" i="13"/>
  <c r="Q9196" i="13"/>
  <c r="Q9197" i="13"/>
  <c r="Q9198" i="13"/>
  <c r="Q9199" i="13"/>
  <c r="Q9200" i="13"/>
  <c r="Q9201" i="13"/>
  <c r="Q9202" i="13"/>
  <c r="Q9203" i="13"/>
  <c r="Q9204" i="13"/>
  <c r="Q9205" i="13"/>
  <c r="Q9206" i="13"/>
  <c r="Q9207" i="13"/>
  <c r="Q9208" i="13"/>
  <c r="Q9209" i="13"/>
  <c r="Q9210" i="13"/>
  <c r="Q9211" i="13"/>
  <c r="Q9212" i="13"/>
  <c r="Q9213" i="13"/>
  <c r="Q9214" i="13"/>
  <c r="Q9215" i="13"/>
  <c r="Q9216" i="13"/>
  <c r="Q9217" i="13"/>
  <c r="Q9218" i="13"/>
  <c r="Q9219" i="13"/>
  <c r="Q9220" i="13"/>
  <c r="Q9221" i="13"/>
  <c r="Q9222" i="13"/>
  <c r="Q9223" i="13"/>
  <c r="Q9224" i="13"/>
  <c r="Q9225" i="13"/>
  <c r="Q9226" i="13"/>
  <c r="Q9227" i="13"/>
  <c r="Q9228" i="13"/>
  <c r="Q9229" i="13"/>
  <c r="Q9230" i="13"/>
  <c r="Q9231" i="13"/>
  <c r="Q9232" i="13"/>
  <c r="Q9233" i="13"/>
  <c r="Q9234" i="13"/>
  <c r="Q9235" i="13"/>
  <c r="Q9236" i="13"/>
  <c r="Q9237" i="13"/>
  <c r="Q9238" i="13"/>
  <c r="Q9239" i="13"/>
  <c r="Q9240" i="13"/>
  <c r="Q9241" i="13"/>
  <c r="Q9242" i="13"/>
  <c r="Q9243" i="13"/>
  <c r="Q9244" i="13"/>
  <c r="Q9245" i="13"/>
  <c r="Q9246" i="13"/>
  <c r="Q9247" i="13"/>
  <c r="Q9248" i="13"/>
  <c r="Q9249" i="13"/>
  <c r="Q9250" i="13"/>
  <c r="Q9251" i="13"/>
  <c r="Q9252" i="13"/>
  <c r="Q9253" i="13"/>
  <c r="Q9254" i="13"/>
  <c r="Q9255" i="13"/>
  <c r="Q9256" i="13"/>
  <c r="Q9257" i="13"/>
  <c r="Q9258" i="13"/>
  <c r="Q9259" i="13"/>
  <c r="Q9260" i="13"/>
  <c r="Q9261" i="13"/>
  <c r="Q9262" i="13"/>
  <c r="Q9263" i="13"/>
  <c r="Q9264" i="13"/>
  <c r="Q9265" i="13"/>
  <c r="Q9266" i="13"/>
  <c r="Q9267" i="13"/>
  <c r="Q9268" i="13"/>
  <c r="Q9269" i="13"/>
  <c r="Q9270" i="13"/>
  <c r="Q9271" i="13"/>
  <c r="Q9272" i="13"/>
  <c r="Q9273" i="13"/>
  <c r="Q9274" i="13"/>
  <c r="Q9275" i="13"/>
  <c r="Q9276" i="13"/>
  <c r="Q9277" i="13"/>
  <c r="Q9278" i="13"/>
  <c r="Q9279" i="13"/>
  <c r="Q9280" i="13"/>
  <c r="Q9281" i="13"/>
  <c r="Q9282" i="13"/>
  <c r="Q9283" i="13"/>
  <c r="Q9284" i="13"/>
  <c r="Q9285" i="13"/>
  <c r="Q9286" i="13"/>
  <c r="Q9287" i="13"/>
  <c r="Q9288" i="13"/>
  <c r="Q9289" i="13"/>
  <c r="Q9290" i="13"/>
  <c r="Q9291" i="13"/>
  <c r="Q9292" i="13"/>
  <c r="Q9293" i="13"/>
  <c r="Q9294" i="13"/>
  <c r="Q9295" i="13"/>
  <c r="Q9296" i="13"/>
  <c r="Q9297" i="13"/>
  <c r="Q9298" i="13"/>
  <c r="Q9299" i="13"/>
  <c r="Q9300" i="13"/>
  <c r="Q9301" i="13"/>
  <c r="Q9302" i="13"/>
  <c r="Q9303" i="13"/>
  <c r="Q9304" i="13"/>
  <c r="Q9305" i="13"/>
  <c r="Q9306" i="13"/>
  <c r="Q9307" i="13"/>
  <c r="Q9308" i="13"/>
  <c r="Q9309" i="13"/>
  <c r="Q9310" i="13"/>
  <c r="Q9311" i="13"/>
  <c r="Q9312" i="13"/>
  <c r="Q9313" i="13"/>
  <c r="Q9314" i="13"/>
  <c r="Q9315" i="13"/>
  <c r="Q9316" i="13"/>
  <c r="Q9317" i="13"/>
  <c r="Q9318" i="13"/>
  <c r="Q9319" i="13"/>
  <c r="Q9320" i="13"/>
  <c r="Q9321" i="13"/>
  <c r="Q9322" i="13"/>
  <c r="Q9323" i="13"/>
  <c r="Q9324" i="13"/>
  <c r="Q9325" i="13"/>
  <c r="Q9326" i="13"/>
  <c r="Q9327" i="13"/>
  <c r="Q9328" i="13"/>
  <c r="Q9329" i="13"/>
  <c r="Q9330" i="13"/>
  <c r="Q9331" i="13"/>
  <c r="Q9332" i="13"/>
  <c r="Q9333" i="13"/>
  <c r="Q9334" i="13"/>
  <c r="Q9335" i="13"/>
  <c r="Q9336" i="13"/>
  <c r="Q9337" i="13"/>
  <c r="Q9338" i="13"/>
  <c r="Q9339" i="13"/>
  <c r="Q9340" i="13"/>
  <c r="Q9341" i="13"/>
  <c r="Q9342" i="13"/>
  <c r="Q9343" i="13"/>
  <c r="Q9344" i="13"/>
  <c r="Q9345" i="13"/>
  <c r="Q9346" i="13"/>
  <c r="Q9347" i="13"/>
  <c r="Q9348" i="13"/>
  <c r="Q9349" i="13"/>
  <c r="Q9350" i="13"/>
  <c r="Q9351" i="13"/>
  <c r="Q9352" i="13"/>
  <c r="Q9353" i="13"/>
  <c r="Q9354" i="13"/>
  <c r="Q9355" i="13"/>
  <c r="Q9356" i="13"/>
  <c r="Q9357" i="13"/>
  <c r="Q9358" i="13"/>
  <c r="Q9359" i="13"/>
  <c r="Q9360" i="13"/>
  <c r="Q9361" i="13"/>
  <c r="Q9362" i="13"/>
  <c r="Q9363" i="13"/>
  <c r="Q9364" i="13"/>
  <c r="Q9365" i="13"/>
  <c r="Q9366" i="13"/>
  <c r="Q9367" i="13"/>
  <c r="Q9368" i="13"/>
  <c r="Q9369" i="13"/>
  <c r="Q9370" i="13"/>
  <c r="Q9371" i="13"/>
  <c r="Q9372" i="13"/>
  <c r="Q9373" i="13"/>
  <c r="Q9374" i="13"/>
  <c r="Q9375" i="13"/>
  <c r="Q9376" i="13"/>
  <c r="Q9377" i="13"/>
  <c r="Q9378" i="13"/>
  <c r="Q9379" i="13"/>
  <c r="Q9380" i="13"/>
  <c r="Q9381" i="13"/>
  <c r="Q9382" i="13"/>
  <c r="Q9383" i="13"/>
  <c r="Q9384" i="13"/>
  <c r="Q9385" i="13"/>
  <c r="Q9386" i="13"/>
  <c r="Q9387" i="13"/>
  <c r="Q9388" i="13"/>
  <c r="Q9389" i="13"/>
  <c r="Q9390" i="13"/>
  <c r="Q9391" i="13"/>
  <c r="Q9392" i="13"/>
  <c r="Q9393" i="13"/>
  <c r="Q9394" i="13"/>
  <c r="Q9395" i="13"/>
  <c r="Q9396" i="13"/>
  <c r="Q9397" i="13"/>
  <c r="Q9398" i="13"/>
  <c r="Q9399" i="13"/>
  <c r="Q9400" i="13"/>
  <c r="Q9401" i="13"/>
  <c r="Q9402" i="13"/>
  <c r="Q9403" i="13"/>
  <c r="Q9404" i="13"/>
  <c r="Q9405" i="13"/>
  <c r="Q9406" i="13"/>
  <c r="Q9407" i="13"/>
  <c r="Q9408" i="13"/>
  <c r="Q9409" i="13"/>
  <c r="Q9410" i="13"/>
  <c r="Q9411" i="13"/>
  <c r="Q9412" i="13"/>
  <c r="Q9413" i="13"/>
  <c r="Q9414" i="13"/>
  <c r="Q9415" i="13"/>
  <c r="Q9416" i="13"/>
  <c r="Q9417" i="13"/>
  <c r="Q9418" i="13"/>
  <c r="Q9419" i="13"/>
  <c r="Q9420" i="13"/>
  <c r="Q9421" i="13"/>
  <c r="Q9422" i="13"/>
  <c r="Q9423" i="13"/>
  <c r="Q9424" i="13"/>
  <c r="Q9425" i="13"/>
  <c r="Q9426" i="13"/>
  <c r="Q9427" i="13"/>
  <c r="Q9428" i="13"/>
  <c r="Q9429" i="13"/>
  <c r="Q9430" i="13"/>
  <c r="Q9431" i="13"/>
  <c r="Q9432" i="13"/>
  <c r="Q9433" i="13"/>
  <c r="Q9434" i="13"/>
  <c r="Q9435" i="13"/>
  <c r="Q9436" i="13"/>
  <c r="Q9437" i="13"/>
  <c r="Q9438" i="13"/>
  <c r="Q9439" i="13"/>
  <c r="Q9440" i="13"/>
  <c r="Q9441" i="13"/>
  <c r="Q9442" i="13"/>
  <c r="Q9443" i="13"/>
  <c r="Q9444" i="13"/>
  <c r="Q9445" i="13"/>
  <c r="Q9446" i="13"/>
  <c r="Q9447" i="13"/>
  <c r="Q9448" i="13"/>
  <c r="Q9449" i="13"/>
  <c r="Q9450" i="13"/>
  <c r="Q9451" i="13"/>
  <c r="Q9452" i="13"/>
  <c r="Q9453" i="13"/>
  <c r="Q9454" i="13"/>
  <c r="Q9455" i="13"/>
  <c r="Q9456" i="13"/>
  <c r="Q9457" i="13"/>
  <c r="Q9458" i="13"/>
  <c r="Q9459" i="13"/>
  <c r="Q9460" i="13"/>
  <c r="Q9461" i="13"/>
  <c r="Q9462" i="13"/>
  <c r="Q9463" i="13"/>
  <c r="Q9464" i="13"/>
  <c r="Q9465" i="13"/>
  <c r="Q9466" i="13"/>
  <c r="Q9467" i="13"/>
  <c r="Q9468" i="13"/>
  <c r="Q9469" i="13"/>
  <c r="Q9470" i="13"/>
  <c r="Q9471" i="13"/>
  <c r="Q9472" i="13"/>
  <c r="Q9473" i="13"/>
  <c r="Q9474" i="13"/>
  <c r="Q9475" i="13"/>
  <c r="Q9476" i="13"/>
  <c r="Q9477" i="13"/>
  <c r="Q9478" i="13"/>
  <c r="Q9479" i="13"/>
  <c r="Q9480" i="13"/>
  <c r="Q9481" i="13"/>
  <c r="Q9482" i="13"/>
  <c r="Q9483" i="13"/>
  <c r="Q9484" i="13"/>
  <c r="Q9485" i="13"/>
  <c r="Q9486" i="13"/>
  <c r="Q9487" i="13"/>
  <c r="Q9488" i="13"/>
  <c r="Q9489" i="13"/>
  <c r="Q9490" i="13"/>
  <c r="Q9491" i="13"/>
  <c r="Q9492" i="13"/>
  <c r="Q9493" i="13"/>
  <c r="Q9494" i="13"/>
  <c r="Q9495" i="13"/>
  <c r="Q9496" i="13"/>
  <c r="Q9497" i="13"/>
  <c r="Q9498" i="13"/>
  <c r="Q9499" i="13"/>
  <c r="Q9500" i="13"/>
  <c r="Q9501" i="13"/>
  <c r="Q9502" i="13"/>
  <c r="Q9503" i="13"/>
  <c r="Q9504" i="13"/>
  <c r="Q9505" i="13"/>
  <c r="Q9506" i="13"/>
  <c r="Q9507" i="13"/>
  <c r="Q9508" i="13"/>
  <c r="Q9509" i="13"/>
  <c r="Q9510" i="13"/>
  <c r="Q9511" i="13"/>
  <c r="Q9512" i="13"/>
  <c r="Q9513" i="13"/>
  <c r="Q9514" i="13"/>
  <c r="Q9515" i="13"/>
  <c r="Q9516" i="13"/>
  <c r="Q9517" i="13"/>
  <c r="Q9518" i="13"/>
  <c r="Q9519" i="13"/>
  <c r="Q9520" i="13"/>
  <c r="Q9521" i="13"/>
  <c r="Q9522" i="13"/>
  <c r="Q9523" i="13"/>
  <c r="Q9524" i="13"/>
  <c r="Q9525" i="13"/>
  <c r="Q9526" i="13"/>
  <c r="Q9527" i="13"/>
  <c r="Q9528" i="13"/>
  <c r="Q9529" i="13"/>
  <c r="Q9530" i="13"/>
  <c r="Q9531" i="13"/>
  <c r="Q9532" i="13"/>
  <c r="Q9533" i="13"/>
  <c r="Q9534" i="13"/>
  <c r="Q9535" i="13"/>
  <c r="Q9536" i="13"/>
  <c r="Q9537" i="13"/>
  <c r="Q9538" i="13"/>
  <c r="Q9539" i="13"/>
  <c r="Q9540" i="13"/>
  <c r="Q9541" i="13"/>
  <c r="Q9542" i="13"/>
  <c r="Q9543" i="13"/>
  <c r="Q9544" i="13"/>
  <c r="Q9545" i="13"/>
  <c r="Q9546" i="13"/>
  <c r="Q9547" i="13"/>
  <c r="Q9548" i="13"/>
  <c r="Q9549" i="13"/>
  <c r="Q9550" i="13"/>
  <c r="Q9551" i="13"/>
  <c r="Q9552" i="13"/>
  <c r="Q9553" i="13"/>
  <c r="Q9554" i="13"/>
  <c r="Q9555" i="13"/>
  <c r="Q9556" i="13"/>
  <c r="Q9557" i="13"/>
  <c r="Q9558" i="13"/>
  <c r="Q9559" i="13"/>
  <c r="Q9560" i="13"/>
  <c r="Q9561" i="13"/>
  <c r="Q9562" i="13"/>
  <c r="Q9563" i="13"/>
  <c r="Q9564" i="13"/>
  <c r="Q9565" i="13"/>
  <c r="Q9566" i="13"/>
  <c r="Q9567" i="13"/>
  <c r="Q9568" i="13"/>
  <c r="Q9569" i="13"/>
  <c r="Q9570" i="13"/>
  <c r="Q9571" i="13"/>
  <c r="Q9572" i="13"/>
  <c r="Q9573" i="13"/>
  <c r="Q9574" i="13"/>
  <c r="Q9575" i="13"/>
  <c r="Q9576" i="13"/>
  <c r="Q9577" i="13"/>
  <c r="Q9578" i="13"/>
  <c r="Q9579" i="13"/>
  <c r="Q9580" i="13"/>
  <c r="Q9581" i="13"/>
  <c r="Q9582" i="13"/>
  <c r="Q9583" i="13"/>
  <c r="Q9584" i="13"/>
  <c r="Q9585" i="13"/>
  <c r="Q9586" i="13"/>
  <c r="Q9587" i="13"/>
  <c r="Q9588" i="13"/>
  <c r="Q9589" i="13"/>
  <c r="Q9590" i="13"/>
  <c r="Q9591" i="13"/>
  <c r="Q9592" i="13"/>
  <c r="Q9593" i="13"/>
  <c r="Q9594" i="13"/>
  <c r="Q9595" i="13"/>
  <c r="Q9596" i="13"/>
  <c r="Q9597" i="13"/>
  <c r="Q9598" i="13"/>
  <c r="Q9599" i="13"/>
  <c r="Q9600" i="13"/>
  <c r="Q9601" i="13"/>
  <c r="Q9602" i="13"/>
  <c r="Q9603" i="13"/>
  <c r="Q9604" i="13"/>
  <c r="Q9605" i="13"/>
  <c r="Q9606" i="13"/>
  <c r="Q9607" i="13"/>
  <c r="Q9608" i="13"/>
  <c r="Q9609" i="13"/>
  <c r="Q9610" i="13"/>
  <c r="Q9611" i="13"/>
  <c r="Q9612" i="13"/>
  <c r="Q9613" i="13"/>
  <c r="Q9614" i="13"/>
  <c r="Q9615" i="13"/>
  <c r="Q9616" i="13"/>
  <c r="Q9617" i="13"/>
  <c r="Q9618" i="13"/>
  <c r="Q9619" i="13"/>
  <c r="Q9620" i="13"/>
  <c r="Q9621" i="13"/>
  <c r="Q9622" i="13"/>
  <c r="Q9623" i="13"/>
  <c r="Q9624" i="13"/>
  <c r="Q9625" i="13"/>
  <c r="Q9626" i="13"/>
  <c r="Q9627" i="13"/>
  <c r="Q9628" i="13"/>
  <c r="Q9629" i="13"/>
  <c r="Q9630" i="13"/>
  <c r="Q9631" i="13"/>
  <c r="Q9632" i="13"/>
  <c r="Q9633" i="13"/>
  <c r="Q9634" i="13"/>
  <c r="Q9635" i="13"/>
  <c r="Q9636" i="13"/>
  <c r="Q9637" i="13"/>
  <c r="Q9638" i="13"/>
  <c r="Q9639" i="13"/>
  <c r="Q9640" i="13"/>
  <c r="Q9641" i="13"/>
  <c r="Q9642" i="13"/>
  <c r="Q9643" i="13"/>
  <c r="Q9644" i="13"/>
  <c r="Q9645" i="13"/>
  <c r="Q9646" i="13"/>
  <c r="Q9647" i="13"/>
  <c r="Q9648" i="13"/>
  <c r="Q9649" i="13"/>
  <c r="Q9650" i="13"/>
  <c r="Q9651" i="13"/>
  <c r="Q9652" i="13"/>
  <c r="Q9653" i="13"/>
  <c r="Q9654" i="13"/>
  <c r="Q9655" i="13"/>
  <c r="Q9656" i="13"/>
  <c r="Q9657" i="13"/>
  <c r="Q9658" i="13"/>
  <c r="Q9659" i="13"/>
  <c r="Q9660" i="13"/>
  <c r="Q9661" i="13"/>
  <c r="Q9662" i="13"/>
  <c r="Q9663" i="13"/>
  <c r="Q9664" i="13"/>
  <c r="Q9665" i="13"/>
  <c r="Q9666" i="13"/>
  <c r="Q9667" i="13"/>
  <c r="Q9668" i="13"/>
  <c r="Q9669" i="13"/>
  <c r="Q9670" i="13"/>
  <c r="Q9671" i="13"/>
  <c r="Q9672" i="13"/>
  <c r="Q9673" i="13"/>
  <c r="Q9674" i="13"/>
  <c r="Q9675" i="13"/>
  <c r="Q9676" i="13"/>
  <c r="Q9677" i="13"/>
  <c r="Q9678" i="13"/>
  <c r="Q9679" i="13"/>
  <c r="Q9680" i="13"/>
  <c r="Q9681" i="13"/>
  <c r="Q9682" i="13"/>
  <c r="Q9683" i="13"/>
  <c r="Q9684" i="13"/>
  <c r="Q9685" i="13"/>
  <c r="Q9686" i="13"/>
  <c r="Q9687" i="13"/>
  <c r="Q9688" i="13"/>
  <c r="Q9689" i="13"/>
  <c r="Q9690" i="13"/>
  <c r="Q9691" i="13"/>
  <c r="Q9692" i="13"/>
  <c r="Q9693" i="13"/>
  <c r="Q9694" i="13"/>
  <c r="Q9695" i="13"/>
  <c r="Q9696" i="13"/>
  <c r="Q9697" i="13"/>
  <c r="Q9698" i="13"/>
  <c r="Q9699" i="13"/>
  <c r="Q9700" i="13"/>
  <c r="Q9701" i="13"/>
  <c r="Q9702" i="13"/>
  <c r="Q9703" i="13"/>
  <c r="Q9704" i="13"/>
  <c r="Q9705" i="13"/>
  <c r="Q9706" i="13"/>
  <c r="Q9707" i="13"/>
  <c r="Q9708" i="13"/>
  <c r="Q9709" i="13"/>
  <c r="Q9710" i="13"/>
  <c r="Q9711" i="13"/>
  <c r="Q9712" i="13"/>
  <c r="Q9713" i="13"/>
  <c r="Q9714" i="13"/>
  <c r="Q9715" i="13"/>
  <c r="Q9716" i="13"/>
  <c r="Q9717" i="13"/>
  <c r="Q9718" i="13"/>
  <c r="Q9719" i="13"/>
  <c r="Q9720" i="13"/>
  <c r="Q9721" i="13"/>
  <c r="Q9722" i="13"/>
  <c r="Q9723" i="13"/>
  <c r="Q9724" i="13"/>
  <c r="Q9725" i="13"/>
  <c r="Q9726" i="13"/>
  <c r="Q9727" i="13"/>
  <c r="Q9728" i="13"/>
  <c r="Q9729" i="13"/>
  <c r="Q9730" i="13"/>
  <c r="Q9731" i="13"/>
  <c r="Q9732" i="13"/>
  <c r="Q9733" i="13"/>
  <c r="Q9734" i="13"/>
  <c r="Q9735" i="13"/>
  <c r="Q9736" i="13"/>
  <c r="Q9737" i="13"/>
  <c r="Q9738" i="13"/>
  <c r="Q9739" i="13"/>
  <c r="Q9740" i="13"/>
  <c r="Q9741" i="13"/>
  <c r="Q9742" i="13"/>
  <c r="Q9743" i="13"/>
  <c r="Q9744" i="13"/>
  <c r="Q9745" i="13"/>
  <c r="Q9746" i="13"/>
  <c r="Q9747" i="13"/>
  <c r="Q9748" i="13"/>
  <c r="Q9749" i="13"/>
  <c r="Q9750" i="13"/>
  <c r="Q9751" i="13"/>
  <c r="Q9752" i="13"/>
  <c r="Q9753" i="13"/>
  <c r="Q9754" i="13"/>
  <c r="Q9755" i="13"/>
  <c r="Q9756" i="13"/>
  <c r="Q9757" i="13"/>
  <c r="Q9758" i="13"/>
  <c r="Q9759" i="13"/>
  <c r="Q9760" i="13"/>
  <c r="Q9761" i="13"/>
  <c r="Q9762" i="13"/>
  <c r="Q9763" i="13"/>
  <c r="Q9764" i="13"/>
  <c r="Q9765" i="13"/>
  <c r="Q9766" i="13"/>
  <c r="Q9767" i="13"/>
  <c r="Q9768" i="13"/>
  <c r="Q9769" i="13"/>
  <c r="Q9770" i="13"/>
  <c r="Q9771" i="13"/>
  <c r="Q9772" i="13"/>
  <c r="Q9773" i="13"/>
  <c r="Q9774" i="13"/>
  <c r="Q9775" i="13"/>
  <c r="Q9776" i="13"/>
  <c r="Q9777" i="13"/>
  <c r="Q9778" i="13"/>
  <c r="Q9779" i="13"/>
  <c r="Q9780" i="13"/>
  <c r="Q9781" i="13"/>
  <c r="Q9782" i="13"/>
  <c r="Q9783" i="13"/>
  <c r="Q9784" i="13"/>
  <c r="Q9785" i="13"/>
  <c r="Q9786" i="13"/>
  <c r="Q9787" i="13"/>
  <c r="Q9788" i="13"/>
  <c r="Q9789" i="13"/>
  <c r="Q9790" i="13"/>
  <c r="Q9791" i="13"/>
  <c r="Q9792" i="13"/>
  <c r="Q9793" i="13"/>
  <c r="Q9794" i="13"/>
  <c r="Q9795" i="13"/>
  <c r="Q9796" i="13"/>
  <c r="Q9797" i="13"/>
  <c r="Q9798" i="13"/>
  <c r="Q9799" i="13"/>
  <c r="Q9800" i="13"/>
  <c r="Q9801" i="13"/>
  <c r="Q9802" i="13"/>
  <c r="Q9803" i="13"/>
  <c r="Q9804" i="13"/>
  <c r="Q9805" i="13"/>
  <c r="Q9806" i="13"/>
  <c r="Q9807" i="13"/>
  <c r="Q9808" i="13"/>
  <c r="Q9809" i="13"/>
  <c r="Q9810" i="13"/>
  <c r="Q9811" i="13"/>
  <c r="Q9812" i="13"/>
  <c r="Q9813" i="13"/>
  <c r="Q9814" i="13"/>
  <c r="Q9815" i="13"/>
  <c r="Q9816" i="13"/>
  <c r="Q9817" i="13"/>
  <c r="Q9818" i="13"/>
  <c r="Q9819" i="13"/>
  <c r="Q9820" i="13"/>
  <c r="Q9821" i="13"/>
  <c r="Q9822" i="13"/>
  <c r="Q9823" i="13"/>
  <c r="Q9824" i="13"/>
  <c r="Q9825" i="13"/>
  <c r="Q9826" i="13"/>
  <c r="Q9827" i="13"/>
  <c r="Q9828" i="13"/>
  <c r="Q9829" i="13"/>
  <c r="Q9830" i="13"/>
  <c r="Q9831" i="13"/>
  <c r="Q9832" i="13"/>
  <c r="Q9833" i="13"/>
  <c r="Q9834" i="13"/>
  <c r="Q9835" i="13"/>
  <c r="Q9836" i="13"/>
  <c r="Q9837" i="13"/>
  <c r="Q9838" i="13"/>
  <c r="Q9839" i="13"/>
  <c r="Q9840" i="13"/>
  <c r="Q9841" i="13"/>
  <c r="Q9842" i="13"/>
  <c r="Q9843" i="13"/>
  <c r="Q9844" i="13"/>
  <c r="Q9845" i="13"/>
  <c r="Q9846" i="13"/>
  <c r="Q9847" i="13"/>
  <c r="Q9848" i="13"/>
  <c r="Q9849" i="13"/>
  <c r="Q9850" i="13"/>
  <c r="Q9851" i="13"/>
  <c r="Q9852" i="13"/>
  <c r="Q9853" i="13"/>
  <c r="Q9854" i="13"/>
  <c r="Q9855" i="13"/>
  <c r="Q9856" i="13"/>
  <c r="Q9857" i="13"/>
  <c r="Q9858" i="13"/>
  <c r="Q9859" i="13"/>
  <c r="Q9860" i="13"/>
  <c r="Q9861" i="13"/>
  <c r="Q9862" i="13"/>
  <c r="Q9863" i="13"/>
  <c r="Q9864" i="13"/>
  <c r="Q9865" i="13"/>
  <c r="Q9866" i="13"/>
  <c r="Q9867" i="13"/>
  <c r="Q9868" i="13"/>
  <c r="Q9869" i="13"/>
  <c r="Q9870" i="13"/>
  <c r="Q9871" i="13"/>
  <c r="Q9872" i="13"/>
  <c r="Q9873" i="13"/>
  <c r="Q9874" i="13"/>
  <c r="Q9875" i="13"/>
  <c r="Q9876" i="13"/>
  <c r="Q9877" i="13"/>
  <c r="Q9878" i="13"/>
  <c r="Q9879" i="13"/>
  <c r="Q9880" i="13"/>
  <c r="Q9881" i="13"/>
  <c r="Q9882" i="13"/>
  <c r="Q9883" i="13"/>
  <c r="Q9884" i="13"/>
  <c r="Q9885" i="13"/>
  <c r="Q9886" i="13"/>
  <c r="Q9887" i="13"/>
  <c r="Q9888" i="13"/>
  <c r="Q9889" i="13"/>
  <c r="Q9890" i="13"/>
  <c r="Q9891" i="13"/>
  <c r="Q9892" i="13"/>
  <c r="Q9893" i="13"/>
  <c r="Q9894" i="13"/>
  <c r="Q9895" i="13"/>
  <c r="Q9896" i="13"/>
  <c r="Q9897" i="13"/>
  <c r="Q9898" i="13"/>
  <c r="Q9899" i="13"/>
  <c r="Q9900" i="13"/>
  <c r="Q9901" i="13"/>
  <c r="Q9902" i="13"/>
  <c r="Q9903" i="13"/>
  <c r="Q9904" i="13"/>
  <c r="Q9905" i="13"/>
  <c r="Q9906" i="13"/>
  <c r="Q9907" i="13"/>
  <c r="Q9908" i="13"/>
  <c r="Q9909" i="13"/>
  <c r="Q9910" i="13"/>
  <c r="Q9911" i="13"/>
  <c r="Q9912" i="13"/>
  <c r="Q9913" i="13"/>
  <c r="Q9914" i="13"/>
  <c r="Q9915" i="13"/>
  <c r="Q9916" i="13"/>
  <c r="Q9917" i="13"/>
  <c r="Q9918" i="13"/>
  <c r="Q9919" i="13"/>
  <c r="Q9920" i="13"/>
  <c r="Q9921" i="13"/>
  <c r="Q9922" i="13"/>
  <c r="Q9923" i="13"/>
  <c r="Q9924" i="13"/>
  <c r="Q9925" i="13"/>
  <c r="Q9926" i="13"/>
  <c r="Q9927" i="13"/>
  <c r="Q9928" i="13"/>
  <c r="Q9929" i="13"/>
  <c r="Q9930" i="13"/>
  <c r="Q9931" i="13"/>
  <c r="Q9932" i="13"/>
  <c r="Q9933" i="13"/>
  <c r="Q9934" i="13"/>
  <c r="Q9935" i="13"/>
  <c r="Q9936" i="13"/>
  <c r="Q9937" i="13"/>
  <c r="Q9938" i="13"/>
  <c r="Q9939" i="13"/>
  <c r="Q9940" i="13"/>
  <c r="Q9941" i="13"/>
  <c r="Q9942" i="13"/>
  <c r="Q9943" i="13"/>
  <c r="Q9944" i="13"/>
  <c r="Q9945" i="13"/>
  <c r="Q9946" i="13"/>
  <c r="Q9947" i="13"/>
  <c r="Q9948" i="13"/>
  <c r="Q9949" i="13"/>
  <c r="Q9950" i="13"/>
  <c r="Q9951" i="13"/>
  <c r="Q9952" i="13"/>
  <c r="Q9953" i="13"/>
  <c r="Q9954" i="13"/>
  <c r="Q9955" i="13"/>
  <c r="Q9956" i="13"/>
  <c r="Q9957" i="13"/>
  <c r="Q9958" i="13"/>
  <c r="Q9959" i="13"/>
  <c r="Q9960" i="13"/>
  <c r="Q9961" i="13"/>
  <c r="Q9962" i="13"/>
  <c r="Q9963" i="13"/>
  <c r="Q9964" i="13"/>
  <c r="Q9965" i="13"/>
  <c r="Q9966" i="13"/>
  <c r="Q9967" i="13"/>
  <c r="Q9968" i="13"/>
  <c r="Q9969" i="13"/>
  <c r="Q9970" i="13"/>
  <c r="Q9971" i="13"/>
  <c r="Q9972" i="13"/>
  <c r="Q9973" i="13"/>
  <c r="Q9974" i="13"/>
  <c r="Q9975" i="13"/>
  <c r="Q9976" i="13"/>
  <c r="Q9977" i="13"/>
  <c r="Q9978" i="13"/>
  <c r="Q9979" i="13"/>
  <c r="Q9980" i="13"/>
  <c r="Q9981" i="13"/>
  <c r="Q9982" i="13"/>
  <c r="Q9983" i="13"/>
  <c r="Q9984" i="13"/>
  <c r="Q9985" i="13"/>
  <c r="Q9986" i="13"/>
  <c r="Q9987" i="13"/>
  <c r="Q9988" i="13"/>
  <c r="Q9989" i="13"/>
  <c r="Q9990" i="13"/>
  <c r="Q9991" i="13"/>
  <c r="Q9992" i="13"/>
  <c r="Q9993" i="13"/>
  <c r="Q9994" i="13"/>
  <c r="Q9995" i="13"/>
  <c r="Q9996" i="13"/>
  <c r="Q9997" i="13"/>
  <c r="Q9998" i="13"/>
  <c r="Q9999" i="13"/>
  <c r="Q10000" i="13"/>
  <c r="Q10001" i="13"/>
  <c r="Q10002" i="13"/>
  <c r="Q10003" i="13"/>
  <c r="Q10004" i="13"/>
  <c r="Q10005" i="13"/>
  <c r="Q10006" i="13"/>
  <c r="Q10007" i="13"/>
  <c r="Q10008" i="13"/>
  <c r="Q10009" i="13"/>
  <c r="Q10010" i="13"/>
  <c r="Q10011" i="13"/>
  <c r="Q10012" i="13"/>
  <c r="Q10013" i="13"/>
  <c r="Q10014" i="13"/>
  <c r="Q10015" i="13"/>
  <c r="Q10016" i="13"/>
  <c r="Q10017" i="13"/>
  <c r="Q10018" i="13"/>
  <c r="Q10019" i="13"/>
  <c r="Q10020" i="13"/>
  <c r="Q10021" i="13"/>
  <c r="Q10022" i="13"/>
  <c r="Q10023" i="13"/>
  <c r="Q10024" i="13"/>
  <c r="Q10025" i="13"/>
  <c r="Q10026" i="13"/>
  <c r="Q10027" i="13"/>
  <c r="Q10028" i="13"/>
  <c r="Q10029" i="13"/>
  <c r="Q10030" i="13"/>
  <c r="Q10031" i="13"/>
  <c r="Q10032" i="13"/>
  <c r="Q10033" i="13"/>
  <c r="Q10034" i="13"/>
  <c r="Q10035" i="13"/>
  <c r="Q10036" i="13"/>
  <c r="Q10037" i="13"/>
  <c r="Q10038" i="13"/>
  <c r="Q10039" i="13"/>
  <c r="Q10040" i="13"/>
  <c r="Q10041" i="13"/>
  <c r="Q10042" i="13"/>
  <c r="Q10043" i="13"/>
  <c r="Q10044" i="13"/>
  <c r="Q10045" i="13"/>
  <c r="Q10046" i="13"/>
  <c r="Q10047" i="13"/>
  <c r="Q10048" i="13"/>
  <c r="Q10049" i="13"/>
  <c r="Q10050" i="13"/>
  <c r="Q10051" i="13"/>
  <c r="Q10052" i="13"/>
  <c r="Q10053" i="13"/>
  <c r="Q10054" i="13"/>
  <c r="Q10055" i="13"/>
  <c r="Q10056" i="13"/>
  <c r="Q10057" i="13"/>
  <c r="Q10058" i="13"/>
  <c r="Q10059" i="13"/>
  <c r="Q10060" i="13"/>
  <c r="Q10061" i="13"/>
  <c r="Q10062" i="13"/>
  <c r="Q10063" i="13"/>
  <c r="Q10064" i="13"/>
  <c r="Q10065" i="13"/>
  <c r="Q10066" i="13"/>
  <c r="Q10067" i="13"/>
  <c r="Q10068" i="13"/>
  <c r="Q10069" i="13"/>
  <c r="Q10070" i="13"/>
  <c r="Q10071" i="13"/>
  <c r="Q10072" i="13"/>
  <c r="Q10073" i="13"/>
  <c r="Q10074" i="13"/>
  <c r="Q10075" i="13"/>
  <c r="Q10076" i="13"/>
  <c r="Q10077" i="13"/>
  <c r="Q10078" i="13"/>
  <c r="Q10079" i="13"/>
  <c r="Q10080" i="13"/>
  <c r="Q10081" i="13"/>
  <c r="Q10082" i="13"/>
  <c r="Q10083" i="13"/>
  <c r="Q10084" i="13"/>
  <c r="Q10085" i="13"/>
  <c r="Q10086" i="13"/>
  <c r="Q10087" i="13"/>
  <c r="Q10088" i="13"/>
  <c r="Q10089" i="13"/>
  <c r="Q10090" i="13"/>
  <c r="Q10091" i="13"/>
  <c r="Q10092" i="13"/>
  <c r="Q10093" i="13"/>
  <c r="Q10094" i="13"/>
  <c r="Q10095" i="13"/>
  <c r="Q10096" i="13"/>
  <c r="Q10097" i="13"/>
  <c r="Q10098" i="13"/>
  <c r="Q10099" i="13"/>
  <c r="Q10100" i="13"/>
  <c r="Q10101" i="13"/>
  <c r="Q10102" i="13"/>
  <c r="Q10103" i="13"/>
  <c r="Q10104" i="13"/>
  <c r="Q10105" i="13"/>
  <c r="Q10106" i="13"/>
  <c r="Q10107" i="13"/>
  <c r="Q10108" i="13"/>
  <c r="Q10109" i="13"/>
  <c r="Q10110" i="13"/>
  <c r="Q10111" i="13"/>
  <c r="Q10112" i="13"/>
  <c r="Q10113" i="13"/>
  <c r="Q10114" i="13"/>
  <c r="Q10115" i="13"/>
  <c r="Q10116" i="13"/>
  <c r="Q10117" i="13"/>
  <c r="Q10118" i="13"/>
  <c r="Q10119" i="13"/>
  <c r="Q10120" i="13"/>
  <c r="Q10121" i="13"/>
  <c r="Q10122" i="13"/>
  <c r="Q10123" i="13"/>
  <c r="Q10124" i="13"/>
  <c r="Q10125" i="13"/>
  <c r="Q10126" i="13"/>
  <c r="Q10127" i="13"/>
  <c r="Q10128" i="13"/>
  <c r="Q10129" i="13"/>
  <c r="Q10130" i="13"/>
  <c r="Q10131" i="13"/>
  <c r="Q10132" i="13"/>
  <c r="Q10133" i="13"/>
  <c r="Q10134" i="13"/>
  <c r="Q10135" i="13"/>
  <c r="Q10136" i="13"/>
  <c r="Q10137" i="13"/>
  <c r="Q10138" i="13"/>
  <c r="Q10139" i="13"/>
  <c r="Q10140" i="13"/>
  <c r="Q10141" i="13"/>
  <c r="Q10142" i="13"/>
  <c r="Q10143" i="13"/>
  <c r="Q10144" i="13"/>
  <c r="Q10145" i="13"/>
  <c r="Q10146" i="13"/>
  <c r="Q10147" i="13"/>
  <c r="Q10148" i="13"/>
  <c r="Q10149" i="13"/>
  <c r="Q10150" i="13"/>
  <c r="Q10151" i="13"/>
  <c r="Q10152" i="13"/>
  <c r="Q10153" i="13"/>
  <c r="Q10154" i="13"/>
  <c r="Q10155" i="13"/>
  <c r="Q10156" i="13"/>
  <c r="Q10157" i="13"/>
  <c r="Q10158" i="13"/>
  <c r="Q10159" i="13"/>
  <c r="Q10160" i="13"/>
  <c r="Q10161" i="13"/>
  <c r="Q10162" i="13"/>
  <c r="Q10163" i="13"/>
  <c r="Q10164" i="13"/>
  <c r="Q10165" i="13"/>
  <c r="Q10166" i="13"/>
  <c r="Q10167" i="13"/>
  <c r="Q10168" i="13"/>
  <c r="Q10169" i="13"/>
  <c r="Q10170" i="13"/>
  <c r="Q10171" i="13"/>
  <c r="Q10172" i="13"/>
  <c r="Q10173" i="13"/>
  <c r="Q10174" i="13"/>
  <c r="Q10175" i="13"/>
  <c r="Q10176" i="13"/>
  <c r="Q10177" i="13"/>
  <c r="Q10178" i="13"/>
  <c r="Q10179" i="13"/>
  <c r="Q10180" i="13"/>
  <c r="Q10181" i="13"/>
  <c r="Q10182" i="13"/>
  <c r="Q10183" i="13"/>
  <c r="Q10184" i="13"/>
  <c r="Q10185" i="13"/>
  <c r="Q10186" i="13"/>
  <c r="Q10187" i="13"/>
  <c r="Q10188" i="13"/>
  <c r="Q10189" i="13"/>
  <c r="Q10190" i="13"/>
  <c r="Q10191" i="13"/>
  <c r="Q10192" i="13"/>
  <c r="Q10193" i="13"/>
  <c r="Q10194" i="13"/>
  <c r="Q10195" i="13"/>
  <c r="Q10196" i="13"/>
  <c r="Q10197" i="13"/>
  <c r="Q10198" i="13"/>
  <c r="Q10199" i="13"/>
  <c r="Q10200" i="13"/>
  <c r="Q10201" i="13"/>
  <c r="Q10202" i="13"/>
  <c r="Q10203" i="13"/>
  <c r="Q10204" i="13"/>
  <c r="Q10205" i="13"/>
  <c r="Q10206" i="13"/>
  <c r="Q10207" i="13"/>
  <c r="Q10208" i="13"/>
  <c r="Q10209" i="13"/>
  <c r="Q10210" i="13"/>
  <c r="Q10211" i="13"/>
  <c r="Q10212" i="13"/>
  <c r="Q10213" i="13"/>
  <c r="Q10214" i="13"/>
  <c r="Q10215" i="13"/>
  <c r="Q10216" i="13"/>
  <c r="Q10217" i="13"/>
  <c r="Q10218" i="13"/>
  <c r="Q10219" i="13"/>
  <c r="Q10220" i="13"/>
  <c r="Q10221" i="13"/>
  <c r="Q10222" i="13"/>
  <c r="Q10223" i="13"/>
  <c r="Q10224" i="13"/>
  <c r="Q10225" i="13"/>
  <c r="Q10226" i="13"/>
  <c r="Q10227" i="13"/>
  <c r="Q10228" i="13"/>
  <c r="Q10229" i="13"/>
  <c r="Q10230" i="13"/>
  <c r="Q10231" i="13"/>
  <c r="Q10232" i="13"/>
  <c r="Q10233" i="13"/>
  <c r="Q10234" i="13"/>
  <c r="Q10235" i="13"/>
  <c r="Q10236" i="13"/>
  <c r="Q10237" i="13"/>
  <c r="Q10238" i="13"/>
  <c r="Q10239" i="13"/>
  <c r="Q10240" i="13"/>
  <c r="Q10241" i="13"/>
  <c r="Q10242" i="13"/>
  <c r="Q10243" i="13"/>
  <c r="Q10244" i="13"/>
  <c r="Q10245" i="13"/>
  <c r="Q10246" i="13"/>
  <c r="Q10247" i="13"/>
  <c r="Q10248" i="13"/>
  <c r="Q10249" i="13"/>
  <c r="Q10250" i="13"/>
  <c r="Q10251" i="13"/>
  <c r="Q10252" i="13"/>
  <c r="Q10253" i="13"/>
  <c r="Q10254" i="13"/>
  <c r="Q10255" i="13"/>
  <c r="Q10256" i="13"/>
  <c r="Q10257" i="13"/>
  <c r="Q10258" i="13"/>
  <c r="Q10259" i="13"/>
  <c r="Q10260" i="13"/>
  <c r="Q10261" i="13"/>
  <c r="Q10262" i="13"/>
  <c r="Q10263" i="13"/>
  <c r="Q10264" i="13"/>
  <c r="Q10265" i="13"/>
  <c r="Q10266" i="13"/>
  <c r="Q10267" i="13"/>
  <c r="Q10268" i="13"/>
  <c r="Q10269" i="13"/>
  <c r="Q10270" i="13"/>
  <c r="Q10271" i="13"/>
  <c r="Q10272" i="13"/>
  <c r="Q10273" i="13"/>
  <c r="Q10274" i="13"/>
  <c r="Q10275" i="13"/>
  <c r="Q10276" i="13"/>
  <c r="Q10277" i="13"/>
  <c r="Q10278" i="13"/>
  <c r="Q10279" i="13"/>
  <c r="Q10280" i="13"/>
  <c r="Q10281" i="13"/>
  <c r="Q10282" i="13"/>
  <c r="Q10283" i="13"/>
  <c r="Q10284" i="13"/>
  <c r="Q10285" i="13"/>
  <c r="Q10286" i="13"/>
  <c r="Q10287" i="13"/>
  <c r="Q10288" i="13"/>
  <c r="Q10289" i="13"/>
  <c r="Q10290" i="13"/>
  <c r="Q10291" i="13"/>
  <c r="Q10292" i="13"/>
  <c r="Q10293" i="13"/>
  <c r="Q10294" i="13"/>
  <c r="Q10295" i="13"/>
  <c r="Q10296" i="13"/>
  <c r="Q10297" i="13"/>
  <c r="Q10298" i="13"/>
  <c r="Q10299" i="13"/>
  <c r="Q10300" i="13"/>
  <c r="Q10301" i="13"/>
  <c r="Q10302" i="13"/>
  <c r="Q10303" i="13"/>
  <c r="Q10304" i="13"/>
  <c r="Q10305" i="13"/>
  <c r="Q10306" i="13"/>
  <c r="Q10307" i="13"/>
  <c r="Q10308" i="13"/>
  <c r="Q10309" i="13"/>
  <c r="Q10310" i="13"/>
  <c r="Q10311" i="13"/>
  <c r="Q10312" i="13"/>
  <c r="Q10313" i="13"/>
  <c r="Q10314" i="13"/>
  <c r="Q10315" i="13"/>
  <c r="Q10316" i="13"/>
  <c r="Q10317" i="13"/>
  <c r="Q10318" i="13"/>
  <c r="Q10319" i="13"/>
  <c r="Q10320" i="13"/>
  <c r="Q10321" i="13"/>
  <c r="Q10322" i="13"/>
  <c r="Q10323" i="13"/>
  <c r="Q10324" i="13"/>
  <c r="Q10325" i="13"/>
  <c r="Q10326" i="13"/>
  <c r="Q10327" i="13"/>
  <c r="Q10328" i="13"/>
  <c r="Q10329" i="13"/>
  <c r="Q10330" i="13"/>
  <c r="Q10331" i="13"/>
  <c r="Q10332" i="13"/>
  <c r="Q10333" i="13"/>
  <c r="Q10334" i="13"/>
  <c r="Q10335" i="13"/>
  <c r="Q10336" i="13"/>
  <c r="Q10337" i="13"/>
  <c r="Q10338" i="13"/>
  <c r="Q10339" i="13"/>
  <c r="Q10340" i="13"/>
  <c r="Q10341" i="13"/>
  <c r="Q10342" i="13"/>
  <c r="Q10343" i="13"/>
  <c r="Q10344" i="13"/>
  <c r="Q10345" i="13"/>
  <c r="Q10346" i="13"/>
  <c r="Q10347" i="13"/>
  <c r="Q10348" i="13"/>
  <c r="Q10349" i="13"/>
  <c r="Q10350" i="13"/>
  <c r="Q10351" i="13"/>
  <c r="Q10352" i="13"/>
  <c r="Q10353" i="13"/>
  <c r="Q10354" i="13"/>
  <c r="Q10355" i="13"/>
  <c r="Q10356" i="13"/>
  <c r="Q10357" i="13"/>
  <c r="Q10358" i="13"/>
  <c r="Q10359" i="13"/>
  <c r="Q10360" i="13"/>
  <c r="Q10361" i="13"/>
  <c r="Q10362" i="13"/>
  <c r="Q10363" i="13"/>
  <c r="Q10364" i="13"/>
  <c r="Q10365" i="13"/>
  <c r="Q10366" i="13"/>
  <c r="Q10367" i="13"/>
  <c r="Q10368" i="13"/>
  <c r="Q10369" i="13"/>
  <c r="Q10370" i="13"/>
  <c r="Q10371" i="13"/>
  <c r="Q10372" i="13"/>
  <c r="Q10373" i="13"/>
  <c r="Q10374" i="13"/>
  <c r="Q10375" i="13"/>
  <c r="Q10376" i="13"/>
  <c r="Q10377" i="13"/>
  <c r="Q10378" i="13"/>
  <c r="Q10379" i="13"/>
  <c r="Q10380" i="13"/>
  <c r="Q10381" i="13"/>
  <c r="Q10382" i="13"/>
  <c r="Q10383" i="13"/>
  <c r="Q10384" i="13"/>
  <c r="Q10385" i="13"/>
  <c r="Q10386" i="13"/>
  <c r="Q10387" i="13"/>
  <c r="Q10388" i="13"/>
  <c r="Q10389" i="13"/>
  <c r="Q10390" i="13"/>
  <c r="Q10391" i="13"/>
  <c r="Q10392" i="13"/>
  <c r="Q10393" i="13"/>
  <c r="Q10394" i="13"/>
  <c r="Q10395" i="13"/>
  <c r="Q10396" i="13"/>
  <c r="Q10397" i="13"/>
  <c r="Q10398" i="13"/>
  <c r="Q10399" i="13"/>
  <c r="Q10400" i="13"/>
  <c r="Q10401" i="13"/>
  <c r="Q10402" i="13"/>
  <c r="Q10403" i="13"/>
  <c r="Q10404" i="13"/>
  <c r="Q10405" i="13"/>
  <c r="Q10406" i="13"/>
  <c r="Q10407" i="13"/>
  <c r="Q10408" i="13"/>
  <c r="Q10409" i="13"/>
  <c r="Q10410" i="13"/>
  <c r="Q10411" i="13"/>
  <c r="Q10412" i="13"/>
  <c r="Q10413" i="13"/>
  <c r="Q10414" i="13"/>
  <c r="Q10415" i="13"/>
  <c r="Q10416" i="13"/>
  <c r="Q10417" i="13"/>
  <c r="Q10418" i="13"/>
  <c r="Q10419" i="13"/>
  <c r="Q10420" i="13"/>
  <c r="Q10421" i="13"/>
  <c r="Q10422" i="13"/>
  <c r="Q10423" i="13"/>
  <c r="Q10424" i="13"/>
  <c r="Q10425" i="13"/>
  <c r="Q10426" i="13"/>
  <c r="Q10427" i="13"/>
  <c r="Q10428" i="13"/>
  <c r="Q10429" i="13"/>
  <c r="Q10430" i="13"/>
  <c r="Q10431" i="13"/>
  <c r="Q10432" i="13"/>
  <c r="Q10433" i="13"/>
  <c r="Q10434" i="13"/>
  <c r="Q10435" i="13"/>
  <c r="Q10436" i="13"/>
  <c r="Q10437" i="13"/>
  <c r="Q10438" i="13"/>
  <c r="Q10439" i="13"/>
  <c r="Q10440" i="13"/>
  <c r="Q10441" i="13"/>
  <c r="Q10442" i="13"/>
  <c r="Q10443" i="13"/>
  <c r="Q10444" i="13"/>
  <c r="Q10445" i="13"/>
  <c r="Q10446" i="13"/>
  <c r="Q10447" i="13"/>
  <c r="Q10448" i="13"/>
  <c r="Q10449" i="13"/>
  <c r="Q10450" i="13"/>
  <c r="Q10451" i="13"/>
  <c r="Q10452" i="13"/>
  <c r="Q10453" i="13"/>
  <c r="Q10454" i="13"/>
  <c r="Q10455" i="13"/>
  <c r="Q10456" i="13"/>
  <c r="Q10457" i="13"/>
  <c r="Q10458" i="13"/>
  <c r="Q10459" i="13"/>
  <c r="Q10460" i="13"/>
  <c r="Q10461" i="13"/>
  <c r="Q10462" i="13"/>
  <c r="Q10463" i="13"/>
  <c r="Q10464" i="13"/>
  <c r="Q10465" i="13"/>
  <c r="Q10466" i="13"/>
  <c r="Q10467" i="13"/>
  <c r="Q10468" i="13"/>
  <c r="Q10469" i="13"/>
  <c r="Q10470" i="13"/>
  <c r="Q10471" i="13"/>
  <c r="Q10472" i="13"/>
  <c r="Q10473" i="13"/>
  <c r="Q10474" i="13"/>
  <c r="Q10475" i="13"/>
  <c r="Q10476" i="13"/>
  <c r="Q10477" i="13"/>
  <c r="Q10478" i="13"/>
  <c r="Q10479" i="13"/>
  <c r="Q10480" i="13"/>
  <c r="Q10481" i="13"/>
  <c r="Q10482" i="13"/>
  <c r="Q10483" i="13"/>
  <c r="Q10484" i="13"/>
  <c r="Q10485" i="13"/>
  <c r="Q10486" i="13"/>
  <c r="Q10487" i="13"/>
  <c r="Q10488" i="13"/>
  <c r="Q10489" i="13"/>
  <c r="Q10490" i="13"/>
  <c r="Q10491" i="13"/>
  <c r="Q10492" i="13"/>
  <c r="Q10493" i="13"/>
  <c r="Q10494" i="13"/>
  <c r="Q10495" i="13"/>
  <c r="Q10496" i="13"/>
  <c r="Q10497" i="13"/>
  <c r="Q10498" i="13"/>
  <c r="Q10499" i="13"/>
  <c r="Q10500" i="13"/>
  <c r="Q10501" i="13"/>
  <c r="Q10502" i="13"/>
  <c r="Q10503" i="13"/>
  <c r="Q10504" i="13"/>
  <c r="Q10505" i="13"/>
  <c r="Q10506" i="13"/>
  <c r="Q10507" i="13"/>
  <c r="Q10508" i="13"/>
  <c r="Q10509" i="13"/>
  <c r="Q10510" i="13"/>
  <c r="Q10511" i="13"/>
  <c r="Q10512" i="13"/>
  <c r="Q10513" i="13"/>
  <c r="Q10514" i="13"/>
  <c r="Q10515" i="13"/>
  <c r="Q10516" i="13"/>
  <c r="Q10517" i="13"/>
  <c r="Q10518" i="13"/>
  <c r="Q10519" i="13"/>
  <c r="Q10520" i="13"/>
  <c r="Q10521" i="13"/>
  <c r="Q10522" i="13"/>
  <c r="Q10523" i="13"/>
  <c r="Q10524" i="13"/>
  <c r="Q10525" i="13"/>
  <c r="Q10526" i="13"/>
  <c r="Q10527" i="13"/>
  <c r="Q10528" i="13"/>
  <c r="Q10529" i="13"/>
  <c r="Q10530" i="13"/>
  <c r="Q10531" i="13"/>
  <c r="Q10532" i="13"/>
  <c r="Q10533" i="13"/>
  <c r="Q10534" i="13"/>
  <c r="Q10535" i="13"/>
  <c r="Q10536" i="13"/>
  <c r="Q10537" i="13"/>
  <c r="Q10538" i="13"/>
  <c r="Q10539" i="13"/>
  <c r="Q10540" i="13"/>
  <c r="Q10541" i="13"/>
  <c r="Q10542" i="13"/>
  <c r="Q10543" i="13"/>
  <c r="Q10544" i="13"/>
  <c r="Q10545" i="13"/>
  <c r="Q10546" i="13"/>
  <c r="Q10547" i="13"/>
  <c r="Q10548" i="13"/>
  <c r="Q10549" i="13"/>
  <c r="Q10550" i="13"/>
  <c r="Q10551" i="13"/>
  <c r="Q10552" i="13"/>
  <c r="Q10553" i="13"/>
  <c r="Q10554" i="13"/>
  <c r="Q10555" i="13"/>
  <c r="Q10556" i="13"/>
  <c r="Q10557" i="13"/>
  <c r="Q10558" i="13"/>
  <c r="Q10559" i="13"/>
  <c r="Q10560" i="13"/>
  <c r="Q10561" i="13"/>
  <c r="Q10562" i="13"/>
  <c r="Q10563" i="13"/>
  <c r="Q10564" i="13"/>
  <c r="Q10565" i="13"/>
  <c r="Q10566" i="13"/>
  <c r="Q10567" i="13"/>
  <c r="Q10568" i="13"/>
  <c r="Q10569" i="13"/>
  <c r="Q10570" i="13"/>
  <c r="Q10571" i="13"/>
  <c r="Q10572" i="13"/>
  <c r="Q10573" i="13"/>
  <c r="Q10574" i="13"/>
  <c r="Q10575" i="13"/>
  <c r="Q10576" i="13"/>
  <c r="Q10577" i="13"/>
  <c r="Q10578" i="13"/>
  <c r="Q10579" i="13"/>
  <c r="Q10580" i="13"/>
  <c r="Q10581" i="13"/>
  <c r="Q10582" i="13"/>
  <c r="Q10583" i="13"/>
  <c r="Q10584" i="13"/>
  <c r="Q10585" i="13"/>
  <c r="Q10586" i="13"/>
  <c r="Q10587" i="13"/>
  <c r="Q10588" i="13"/>
  <c r="Q10589" i="13"/>
  <c r="Q10590" i="13"/>
  <c r="Q10591" i="13"/>
  <c r="Q10592" i="13"/>
  <c r="Q10593" i="13"/>
  <c r="Q10594" i="13"/>
  <c r="Q10595" i="13"/>
  <c r="Q10596" i="13"/>
  <c r="Q10597" i="13"/>
  <c r="Q10598" i="13"/>
  <c r="Q10599" i="13"/>
  <c r="Q10600" i="13"/>
  <c r="Q10601" i="13"/>
  <c r="Q10602" i="13"/>
  <c r="Q10603" i="13"/>
  <c r="Q10604" i="13"/>
  <c r="Q10605" i="13"/>
  <c r="Q10606" i="13"/>
  <c r="Q10607" i="13"/>
  <c r="Q10608" i="13"/>
  <c r="Q10609" i="13"/>
  <c r="Q10610" i="13"/>
  <c r="Q10611" i="13"/>
  <c r="Q10612" i="13"/>
  <c r="Q10613" i="13"/>
  <c r="Q10614" i="13"/>
  <c r="Q10615" i="13"/>
  <c r="Q10616" i="13"/>
  <c r="Q10617" i="13"/>
  <c r="Q10618" i="13"/>
  <c r="Q10619" i="13"/>
  <c r="Q10620" i="13"/>
  <c r="Q10621" i="13"/>
  <c r="Q10622" i="13"/>
  <c r="Q10623" i="13"/>
  <c r="Q10624" i="13"/>
  <c r="Q10625" i="13"/>
  <c r="Q10626" i="13"/>
  <c r="Q10627" i="13"/>
  <c r="Q10628" i="13"/>
  <c r="Q10629" i="13"/>
  <c r="Q10630" i="13"/>
  <c r="Q10631" i="13"/>
  <c r="Q10632" i="13"/>
  <c r="Q10633" i="13"/>
  <c r="Q10634" i="13"/>
  <c r="Q10635" i="13"/>
  <c r="Q10636" i="13"/>
  <c r="Q10637" i="13"/>
  <c r="Q10638" i="13"/>
  <c r="Q10639" i="13"/>
  <c r="Q10640" i="13"/>
  <c r="Q10641" i="13"/>
  <c r="Q10642" i="13"/>
  <c r="Q10643" i="13"/>
  <c r="Q10644" i="13"/>
  <c r="Q10645" i="13"/>
  <c r="Q10646" i="13"/>
  <c r="Q10647" i="13"/>
  <c r="Q10648" i="13"/>
  <c r="Q10649" i="13"/>
  <c r="Q10650" i="13"/>
  <c r="Q10651" i="13"/>
  <c r="Q10652" i="13"/>
  <c r="Q10653" i="13"/>
  <c r="Q10654"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902" i="13"/>
  <c r="P903" i="13"/>
  <c r="P904" i="13"/>
  <c r="P905" i="13"/>
  <c r="P906" i="13"/>
  <c r="P907" i="13"/>
  <c r="P908" i="13"/>
  <c r="P909" i="13"/>
  <c r="P910" i="13"/>
  <c r="P911" i="13"/>
  <c r="P912" i="13"/>
  <c r="P913" i="13"/>
  <c r="P914" i="13"/>
  <c r="P915" i="13"/>
  <c r="P916" i="13"/>
  <c r="P917" i="13"/>
  <c r="P918" i="13"/>
  <c r="P919" i="13"/>
  <c r="P920" i="13"/>
  <c r="P921" i="13"/>
  <c r="P922" i="13"/>
  <c r="P923" i="13"/>
  <c r="P924" i="13"/>
  <c r="P925" i="13"/>
  <c r="P926" i="13"/>
  <c r="P927" i="13"/>
  <c r="P928" i="13"/>
  <c r="P929" i="13"/>
  <c r="P930" i="13"/>
  <c r="P931" i="13"/>
  <c r="P932" i="13"/>
  <c r="P933" i="13"/>
  <c r="P934" i="13"/>
  <c r="P935" i="13"/>
  <c r="P936" i="13"/>
  <c r="P937" i="13"/>
  <c r="P938" i="13"/>
  <c r="P939" i="13"/>
  <c r="P940" i="13"/>
  <c r="P941" i="13"/>
  <c r="P942" i="13"/>
  <c r="P943" i="13"/>
  <c r="P944" i="13"/>
  <c r="P945" i="13"/>
  <c r="P946" i="13"/>
  <c r="P947" i="13"/>
  <c r="P948" i="13"/>
  <c r="P949" i="13"/>
  <c r="P950" i="13"/>
  <c r="P951" i="13"/>
  <c r="P952" i="13"/>
  <c r="P953" i="13"/>
  <c r="P954" i="13"/>
  <c r="P955" i="13"/>
  <c r="P956" i="13"/>
  <c r="P957" i="13"/>
  <c r="P958" i="13"/>
  <c r="P959" i="13"/>
  <c r="P960" i="13"/>
  <c r="P961" i="13"/>
  <c r="P962" i="13"/>
  <c r="P963" i="13"/>
  <c r="P964" i="13"/>
  <c r="P965" i="13"/>
  <c r="P966" i="13"/>
  <c r="P967" i="13"/>
  <c r="P968" i="13"/>
  <c r="P969" i="13"/>
  <c r="P970" i="13"/>
  <c r="P971" i="13"/>
  <c r="P972" i="13"/>
  <c r="P973" i="13"/>
  <c r="P974" i="13"/>
  <c r="P975" i="13"/>
  <c r="P976" i="13"/>
  <c r="P977" i="13"/>
  <c r="P978" i="13"/>
  <c r="P979" i="13"/>
  <c r="P980" i="13"/>
  <c r="P981" i="13"/>
  <c r="P982" i="13"/>
  <c r="P983" i="13"/>
  <c r="P984" i="13"/>
  <c r="P985" i="13"/>
  <c r="P986" i="13"/>
  <c r="P987" i="13"/>
  <c r="P988" i="13"/>
  <c r="P989" i="13"/>
  <c r="P990" i="13"/>
  <c r="P991" i="13"/>
  <c r="P992" i="13"/>
  <c r="P993" i="13"/>
  <c r="P994" i="13"/>
  <c r="P995" i="13"/>
  <c r="P996" i="13"/>
  <c r="P997" i="13"/>
  <c r="P998" i="13"/>
  <c r="P999" i="13"/>
  <c r="P1000" i="13"/>
  <c r="P1001" i="13"/>
  <c r="P1002" i="13"/>
  <c r="P1003" i="13"/>
  <c r="P1004" i="13"/>
  <c r="P1005" i="13"/>
  <c r="P1006" i="13"/>
  <c r="P1007" i="13"/>
  <c r="P1008" i="13"/>
  <c r="P1009" i="13"/>
  <c r="P1010" i="13"/>
  <c r="P1011" i="13"/>
  <c r="P1012" i="13"/>
  <c r="P1013" i="13"/>
  <c r="P1014" i="13"/>
  <c r="P1015" i="13"/>
  <c r="P1016" i="13"/>
  <c r="P1017" i="13"/>
  <c r="P1018" i="13"/>
  <c r="P1019" i="13"/>
  <c r="P1020" i="13"/>
  <c r="P1021" i="13"/>
  <c r="P1022" i="13"/>
  <c r="P1023" i="13"/>
  <c r="P1024" i="13"/>
  <c r="P1025" i="13"/>
  <c r="P1026" i="13"/>
  <c r="P1027" i="13"/>
  <c r="P1028" i="13"/>
  <c r="P1029" i="13"/>
  <c r="P1030" i="13"/>
  <c r="P1031" i="13"/>
  <c r="P1032" i="13"/>
  <c r="P1033" i="13"/>
  <c r="P1034" i="13"/>
  <c r="P1035" i="13"/>
  <c r="P1036" i="13"/>
  <c r="P1037" i="13"/>
  <c r="P1038" i="13"/>
  <c r="P1039" i="13"/>
  <c r="P1040" i="13"/>
  <c r="P1041" i="13"/>
  <c r="P1042" i="13"/>
  <c r="P1043" i="13"/>
  <c r="P1044" i="13"/>
  <c r="P1045" i="13"/>
  <c r="P1046" i="13"/>
  <c r="P1047" i="13"/>
  <c r="P1048" i="13"/>
  <c r="P1049" i="13"/>
  <c r="P1050" i="13"/>
  <c r="P1051" i="13"/>
  <c r="P1052" i="13"/>
  <c r="P1053" i="13"/>
  <c r="P1054" i="13"/>
  <c r="P1055" i="13"/>
  <c r="P1056" i="13"/>
  <c r="P1057" i="13"/>
  <c r="P1058" i="13"/>
  <c r="P1059" i="13"/>
  <c r="P1060" i="13"/>
  <c r="P1061" i="13"/>
  <c r="P1062" i="13"/>
  <c r="P1063" i="13"/>
  <c r="P1064" i="13"/>
  <c r="P1065" i="13"/>
  <c r="P1066" i="13"/>
  <c r="P1067" i="13"/>
  <c r="P1068" i="13"/>
  <c r="P1069" i="13"/>
  <c r="P1070" i="13"/>
  <c r="P1071" i="13"/>
  <c r="P1072" i="13"/>
  <c r="P1073" i="13"/>
  <c r="P1074" i="13"/>
  <c r="P1075" i="13"/>
  <c r="P1076" i="13"/>
  <c r="P1077" i="13"/>
  <c r="P1078" i="13"/>
  <c r="P1079" i="13"/>
  <c r="P1080" i="13"/>
  <c r="P1081" i="13"/>
  <c r="P1082" i="13"/>
  <c r="P1083" i="13"/>
  <c r="P1084" i="13"/>
  <c r="P1085" i="13"/>
  <c r="P1086" i="13"/>
  <c r="P1087" i="13"/>
  <c r="P1088" i="13"/>
  <c r="P1089" i="13"/>
  <c r="P1090" i="13"/>
  <c r="P1091" i="13"/>
  <c r="P1092" i="13"/>
  <c r="P1093" i="13"/>
  <c r="P1094" i="13"/>
  <c r="P1095" i="13"/>
  <c r="P1096" i="13"/>
  <c r="P1097" i="13"/>
  <c r="P1098" i="13"/>
  <c r="P1099" i="13"/>
  <c r="P1100" i="13"/>
  <c r="P1101" i="13"/>
  <c r="P1102" i="13"/>
  <c r="P1103" i="13"/>
  <c r="P1104" i="13"/>
  <c r="P1105" i="13"/>
  <c r="P1106" i="13"/>
  <c r="P1107" i="13"/>
  <c r="P1108" i="13"/>
  <c r="P1109" i="13"/>
  <c r="P1110" i="13"/>
  <c r="P1111" i="13"/>
  <c r="P1112" i="13"/>
  <c r="P1113" i="13"/>
  <c r="P1114" i="13"/>
  <c r="P1115" i="13"/>
  <c r="P1116" i="13"/>
  <c r="P1117" i="13"/>
  <c r="P1118" i="13"/>
  <c r="P1119" i="13"/>
  <c r="P1120" i="13"/>
  <c r="P1121" i="13"/>
  <c r="P1122" i="13"/>
  <c r="P1123" i="13"/>
  <c r="P1124" i="13"/>
  <c r="P1125" i="13"/>
  <c r="P1126" i="13"/>
  <c r="P1127" i="13"/>
  <c r="P1128" i="13"/>
  <c r="P1129" i="13"/>
  <c r="P1130" i="13"/>
  <c r="P1131" i="13"/>
  <c r="P1132" i="13"/>
  <c r="P1133" i="13"/>
  <c r="P1134" i="13"/>
  <c r="P1135" i="13"/>
  <c r="P1136" i="13"/>
  <c r="P1137" i="13"/>
  <c r="P1138" i="13"/>
  <c r="P1139" i="13"/>
  <c r="P1140" i="13"/>
  <c r="P1141" i="13"/>
  <c r="P1142" i="13"/>
  <c r="P1143" i="13"/>
  <c r="P1144" i="13"/>
  <c r="P1145" i="13"/>
  <c r="P1146" i="13"/>
  <c r="P1147" i="13"/>
  <c r="P1148" i="13"/>
  <c r="P1149" i="13"/>
  <c r="P1150" i="13"/>
  <c r="P1151" i="13"/>
  <c r="P1152" i="13"/>
  <c r="P1153" i="13"/>
  <c r="P1154" i="13"/>
  <c r="P1155" i="13"/>
  <c r="P1156" i="13"/>
  <c r="P1157" i="13"/>
  <c r="P1158" i="13"/>
  <c r="P1159" i="13"/>
  <c r="P1160" i="13"/>
  <c r="P1161" i="13"/>
  <c r="P1162" i="13"/>
  <c r="P1163" i="13"/>
  <c r="P1164" i="13"/>
  <c r="P1165" i="13"/>
  <c r="P1166" i="13"/>
  <c r="P1167" i="13"/>
  <c r="P1168" i="13"/>
  <c r="P1169" i="13"/>
  <c r="P1170" i="13"/>
  <c r="P1171" i="13"/>
  <c r="P1172" i="13"/>
  <c r="P1173" i="13"/>
  <c r="P1174" i="13"/>
  <c r="P1175" i="13"/>
  <c r="P1176" i="13"/>
  <c r="P1177" i="13"/>
  <c r="P1178" i="13"/>
  <c r="P1179" i="13"/>
  <c r="P1180" i="13"/>
  <c r="P1181" i="13"/>
  <c r="P1182" i="13"/>
  <c r="P1183" i="13"/>
  <c r="P1184" i="13"/>
  <c r="P1185" i="13"/>
  <c r="P1186" i="13"/>
  <c r="P1187" i="13"/>
  <c r="P1188" i="13"/>
  <c r="P1189" i="13"/>
  <c r="P1190" i="13"/>
  <c r="P1191" i="13"/>
  <c r="P1192" i="13"/>
  <c r="P1193" i="13"/>
  <c r="P1194" i="13"/>
  <c r="P1195" i="13"/>
  <c r="P1196" i="13"/>
  <c r="P1197" i="13"/>
  <c r="P1198" i="13"/>
  <c r="P1199" i="13"/>
  <c r="P1200" i="13"/>
  <c r="P1201" i="13"/>
  <c r="P1202" i="13"/>
  <c r="P1203" i="13"/>
  <c r="P1204" i="13"/>
  <c r="P1205" i="13"/>
  <c r="P1206" i="13"/>
  <c r="P1207" i="13"/>
  <c r="P1208" i="13"/>
  <c r="P1209" i="13"/>
  <c r="P1210" i="13"/>
  <c r="P1211" i="13"/>
  <c r="P1212" i="13"/>
  <c r="P1213" i="13"/>
  <c r="P1214" i="13"/>
  <c r="P1215" i="13"/>
  <c r="P1216" i="13"/>
  <c r="P1217" i="13"/>
  <c r="P1218" i="13"/>
  <c r="P1219" i="13"/>
  <c r="P1220" i="13"/>
  <c r="P1221" i="13"/>
  <c r="P1222" i="13"/>
  <c r="P1223" i="13"/>
  <c r="P1224" i="13"/>
  <c r="P1225" i="13"/>
  <c r="P1226" i="13"/>
  <c r="P1227" i="13"/>
  <c r="P1228" i="13"/>
  <c r="P1229" i="13"/>
  <c r="P1230" i="13"/>
  <c r="P1231" i="13"/>
  <c r="P1232" i="13"/>
  <c r="P1233" i="13"/>
  <c r="P1234" i="13"/>
  <c r="P1235" i="13"/>
  <c r="P1236" i="13"/>
  <c r="P1237" i="13"/>
  <c r="P1238" i="13"/>
  <c r="P1239" i="13"/>
  <c r="P1240" i="13"/>
  <c r="P1241" i="13"/>
  <c r="P1242" i="13"/>
  <c r="P1243" i="13"/>
  <c r="P1244" i="13"/>
  <c r="P1245" i="13"/>
  <c r="P1246" i="13"/>
  <c r="P1247" i="13"/>
  <c r="P1248" i="13"/>
  <c r="P1249" i="13"/>
  <c r="P1250" i="13"/>
  <c r="P1251" i="13"/>
  <c r="P1252" i="13"/>
  <c r="P1253" i="13"/>
  <c r="P1254" i="13"/>
  <c r="P1255" i="13"/>
  <c r="P1256" i="13"/>
  <c r="P1257" i="13"/>
  <c r="P1258" i="13"/>
  <c r="P1259" i="13"/>
  <c r="P1260" i="13"/>
  <c r="P1261" i="13"/>
  <c r="P1262" i="13"/>
  <c r="P1263" i="13"/>
  <c r="P1264" i="13"/>
  <c r="P1265" i="13"/>
  <c r="P1266" i="13"/>
  <c r="P1267" i="13"/>
  <c r="P1268" i="13"/>
  <c r="P1269" i="13"/>
  <c r="P1270" i="13"/>
  <c r="P1271" i="13"/>
  <c r="P1272" i="13"/>
  <c r="P1273" i="13"/>
  <c r="P1274" i="13"/>
  <c r="P1275" i="13"/>
  <c r="P1276" i="13"/>
  <c r="P1277" i="13"/>
  <c r="P1278" i="13"/>
  <c r="P1279" i="13"/>
  <c r="P1280" i="13"/>
  <c r="P1281" i="13"/>
  <c r="P1282" i="13"/>
  <c r="P1283" i="13"/>
  <c r="P1284" i="13"/>
  <c r="P1285" i="13"/>
  <c r="P1286" i="13"/>
  <c r="P1287" i="13"/>
  <c r="P1288" i="13"/>
  <c r="P1289" i="13"/>
  <c r="P1290" i="13"/>
  <c r="P1291" i="13"/>
  <c r="P1292" i="13"/>
  <c r="P1293" i="13"/>
  <c r="P1294" i="13"/>
  <c r="P1295" i="13"/>
  <c r="P1296" i="13"/>
  <c r="P1297" i="13"/>
  <c r="P1298" i="13"/>
  <c r="P1299" i="13"/>
  <c r="P1300" i="13"/>
  <c r="P1301" i="13"/>
  <c r="P1302" i="13"/>
  <c r="P1303" i="13"/>
  <c r="P1304" i="13"/>
  <c r="P1305" i="13"/>
  <c r="P1306" i="13"/>
  <c r="P1307" i="13"/>
  <c r="P1308" i="13"/>
  <c r="P1309" i="13"/>
  <c r="P1310" i="13"/>
  <c r="P1311" i="13"/>
  <c r="P1312" i="13"/>
  <c r="P1313" i="13"/>
  <c r="P1314" i="13"/>
  <c r="P1315" i="13"/>
  <c r="P1316" i="13"/>
  <c r="P1317" i="13"/>
  <c r="P1318" i="13"/>
  <c r="P1319" i="13"/>
  <c r="P1320" i="13"/>
  <c r="P1321" i="13"/>
  <c r="P1322" i="13"/>
  <c r="P1323" i="13"/>
  <c r="P1324" i="13"/>
  <c r="P1325" i="13"/>
  <c r="P1326" i="13"/>
  <c r="P1327" i="13"/>
  <c r="P1328" i="13"/>
  <c r="P1329" i="13"/>
  <c r="P1330" i="13"/>
  <c r="P1331" i="13"/>
  <c r="P1332" i="13"/>
  <c r="P1333" i="13"/>
  <c r="P1334" i="13"/>
  <c r="P1335" i="13"/>
  <c r="P1336" i="13"/>
  <c r="P1337" i="13"/>
  <c r="P1338" i="13"/>
  <c r="P1339" i="13"/>
  <c r="P1340" i="13"/>
  <c r="P1341" i="13"/>
  <c r="P1342" i="13"/>
  <c r="P1343" i="13"/>
  <c r="P1344" i="13"/>
  <c r="P1345" i="13"/>
  <c r="P1346" i="13"/>
  <c r="P1347" i="13"/>
  <c r="P1348" i="13"/>
  <c r="P1349" i="13"/>
  <c r="P1350" i="13"/>
  <c r="P1351" i="13"/>
  <c r="P1352" i="13"/>
  <c r="P1353" i="13"/>
  <c r="P1354" i="13"/>
  <c r="P1355" i="13"/>
  <c r="P1356" i="13"/>
  <c r="P1357" i="13"/>
  <c r="P1358" i="13"/>
  <c r="P1359" i="13"/>
  <c r="P1360" i="13"/>
  <c r="P1361" i="13"/>
  <c r="P1362" i="13"/>
  <c r="P1363" i="13"/>
  <c r="P1364" i="13"/>
  <c r="P1365" i="13"/>
  <c r="P1366" i="13"/>
  <c r="P1367" i="13"/>
  <c r="P1368" i="13"/>
  <c r="P1369" i="13"/>
  <c r="P1370" i="13"/>
  <c r="P1371" i="13"/>
  <c r="P1372" i="13"/>
  <c r="P1373" i="13"/>
  <c r="P1374" i="13"/>
  <c r="P1375" i="13"/>
  <c r="P1376" i="13"/>
  <c r="P1377" i="13"/>
  <c r="P1378" i="13"/>
  <c r="P1379" i="13"/>
  <c r="P1380" i="13"/>
  <c r="P1381" i="13"/>
  <c r="P1382" i="13"/>
  <c r="P1383" i="13"/>
  <c r="P1384" i="13"/>
  <c r="P1385" i="13"/>
  <c r="P1386" i="13"/>
  <c r="P1387" i="13"/>
  <c r="P1388" i="13"/>
  <c r="P1389" i="13"/>
  <c r="P1390" i="13"/>
  <c r="P1391" i="13"/>
  <c r="P1392" i="13"/>
  <c r="P1393" i="13"/>
  <c r="P1394" i="13"/>
  <c r="P1395" i="13"/>
  <c r="P1396" i="13"/>
  <c r="P1397" i="13"/>
  <c r="P1398" i="13"/>
  <c r="P1399" i="13"/>
  <c r="P1400" i="13"/>
  <c r="P1401" i="13"/>
  <c r="P1402" i="13"/>
  <c r="P1403" i="13"/>
  <c r="P1404" i="13"/>
  <c r="P1405" i="13"/>
  <c r="P1406" i="13"/>
  <c r="P1407" i="13"/>
  <c r="P1408" i="13"/>
  <c r="P1409" i="13"/>
  <c r="P1410" i="13"/>
  <c r="P1411" i="13"/>
  <c r="P1412" i="13"/>
  <c r="P1413" i="13"/>
  <c r="P1414" i="13"/>
  <c r="P1415" i="13"/>
  <c r="P1416" i="13"/>
  <c r="P1417" i="13"/>
  <c r="P1418" i="13"/>
  <c r="P1419" i="13"/>
  <c r="P1420" i="13"/>
  <c r="P1421" i="13"/>
  <c r="P1422" i="13"/>
  <c r="P1423" i="13"/>
  <c r="P1424" i="13"/>
  <c r="P1425" i="13"/>
  <c r="P1426" i="13"/>
  <c r="P1427" i="13"/>
  <c r="P1428" i="13"/>
  <c r="P1429" i="13"/>
  <c r="P1430" i="13"/>
  <c r="P1431" i="13"/>
  <c r="P1432" i="13"/>
  <c r="P1433" i="13"/>
  <c r="P1434" i="13"/>
  <c r="P1435" i="13"/>
  <c r="P1436" i="13"/>
  <c r="P1437" i="13"/>
  <c r="P1438" i="13"/>
  <c r="P1439" i="13"/>
  <c r="P1440" i="13"/>
  <c r="P1441" i="13"/>
  <c r="P1442" i="13"/>
  <c r="P1443" i="13"/>
  <c r="P1444" i="13"/>
  <c r="P1445" i="13"/>
  <c r="P1446" i="13"/>
  <c r="P1447" i="13"/>
  <c r="P1448" i="13"/>
  <c r="P1449" i="13"/>
  <c r="P1450" i="13"/>
  <c r="P1451" i="13"/>
  <c r="P1452" i="13"/>
  <c r="P1453" i="13"/>
  <c r="P1454" i="13"/>
  <c r="P1455" i="13"/>
  <c r="P1456" i="13"/>
  <c r="P1457" i="13"/>
  <c r="P1458" i="13"/>
  <c r="P1459" i="13"/>
  <c r="P1460" i="13"/>
  <c r="P1461" i="13"/>
  <c r="P1462" i="13"/>
  <c r="P1463" i="13"/>
  <c r="P1464" i="13"/>
  <c r="P1465" i="13"/>
  <c r="P1466" i="13"/>
  <c r="P1467" i="13"/>
  <c r="P1468" i="13"/>
  <c r="P1469" i="13"/>
  <c r="P1470" i="13"/>
  <c r="P1471" i="13"/>
  <c r="P1472" i="13"/>
  <c r="P1473" i="13"/>
  <c r="P1474" i="13"/>
  <c r="P1475" i="13"/>
  <c r="P1476" i="13"/>
  <c r="P1477" i="13"/>
  <c r="P1478" i="13"/>
  <c r="P1479" i="13"/>
  <c r="P1480" i="13"/>
  <c r="P1481" i="13"/>
  <c r="P1482" i="13"/>
  <c r="P1483" i="13"/>
  <c r="P1484" i="13"/>
  <c r="P1485" i="13"/>
  <c r="P1486" i="13"/>
  <c r="P1487" i="13"/>
  <c r="P1488" i="13"/>
  <c r="P1489" i="13"/>
  <c r="P1490" i="13"/>
  <c r="P1491" i="13"/>
  <c r="P1492" i="13"/>
  <c r="P1493" i="13"/>
  <c r="P1494" i="13"/>
  <c r="P1495" i="13"/>
  <c r="P1496" i="13"/>
  <c r="P1497" i="13"/>
  <c r="P1498" i="13"/>
  <c r="P1499" i="13"/>
  <c r="P1500" i="13"/>
  <c r="P1501" i="13"/>
  <c r="P1502" i="13"/>
  <c r="P1503" i="13"/>
  <c r="P1504" i="13"/>
  <c r="P1505" i="13"/>
  <c r="P1506" i="13"/>
  <c r="P1507" i="13"/>
  <c r="P1508" i="13"/>
  <c r="P1509" i="13"/>
  <c r="P1510" i="13"/>
  <c r="P1511" i="13"/>
  <c r="P1512" i="13"/>
  <c r="P1513" i="13"/>
  <c r="P1514" i="13"/>
  <c r="P1515" i="13"/>
  <c r="P1516" i="13"/>
  <c r="P1517" i="13"/>
  <c r="P1518" i="13"/>
  <c r="P1519" i="13"/>
  <c r="P1520" i="13"/>
  <c r="P1521" i="13"/>
  <c r="P1522" i="13"/>
  <c r="P1523" i="13"/>
  <c r="P1524" i="13"/>
  <c r="P1525" i="13"/>
  <c r="P1526" i="13"/>
  <c r="P1527" i="13"/>
  <c r="P1528" i="13"/>
  <c r="P1529" i="13"/>
  <c r="P1530" i="13"/>
  <c r="P1531" i="13"/>
  <c r="P1532" i="13"/>
  <c r="P1533" i="13"/>
  <c r="P1534" i="13"/>
  <c r="P1535" i="13"/>
  <c r="P1536" i="13"/>
  <c r="P1537" i="13"/>
  <c r="P1538" i="13"/>
  <c r="P1539" i="13"/>
  <c r="P1540" i="13"/>
  <c r="P1541" i="13"/>
  <c r="P1542" i="13"/>
  <c r="P1543" i="13"/>
  <c r="P1544" i="13"/>
  <c r="P1545" i="13"/>
  <c r="P1546" i="13"/>
  <c r="P1547" i="13"/>
  <c r="P1548" i="13"/>
  <c r="P1549" i="13"/>
  <c r="P1550" i="13"/>
  <c r="P1551" i="13"/>
  <c r="P1552" i="13"/>
  <c r="P1553" i="13"/>
  <c r="P1554" i="13"/>
  <c r="P1555" i="13"/>
  <c r="P1556" i="13"/>
  <c r="P1557" i="13"/>
  <c r="P1558" i="13"/>
  <c r="P1559" i="13"/>
  <c r="P1560" i="13"/>
  <c r="P1561" i="13"/>
  <c r="P1562" i="13"/>
  <c r="P1563" i="13"/>
  <c r="P1564" i="13"/>
  <c r="P1565" i="13"/>
  <c r="P1566" i="13"/>
  <c r="P1567" i="13"/>
  <c r="P1568" i="13"/>
  <c r="P1569" i="13"/>
  <c r="P1570" i="13"/>
  <c r="P1571" i="13"/>
  <c r="P1572" i="13"/>
  <c r="P1573" i="13"/>
  <c r="P1574" i="13"/>
  <c r="P1575" i="13"/>
  <c r="P1576" i="13"/>
  <c r="P1577" i="13"/>
  <c r="P1578" i="13"/>
  <c r="P1579" i="13"/>
  <c r="P1580" i="13"/>
  <c r="P1581" i="13"/>
  <c r="P1582" i="13"/>
  <c r="P1583" i="13"/>
  <c r="P1584" i="13"/>
  <c r="P1585" i="13"/>
  <c r="P1586" i="13"/>
  <c r="P1587" i="13"/>
  <c r="P1588" i="13"/>
  <c r="P1589" i="13"/>
  <c r="P1590" i="13"/>
  <c r="P1591" i="13"/>
  <c r="P1592" i="13"/>
  <c r="P1593" i="13"/>
  <c r="P1594" i="13"/>
  <c r="P1595" i="13"/>
  <c r="P1596" i="13"/>
  <c r="P1597" i="13"/>
  <c r="P1598" i="13"/>
  <c r="P1599" i="13"/>
  <c r="P1600" i="13"/>
  <c r="P1601" i="13"/>
  <c r="P1602" i="13"/>
  <c r="P1603" i="13"/>
  <c r="P1604" i="13"/>
  <c r="P1605" i="13"/>
  <c r="P1606" i="13"/>
  <c r="P1607" i="13"/>
  <c r="P1608" i="13"/>
  <c r="P1609" i="13"/>
  <c r="P1610" i="13"/>
  <c r="P1611" i="13"/>
  <c r="P1612" i="13"/>
  <c r="P1613" i="13"/>
  <c r="P1614" i="13"/>
  <c r="P1615" i="13"/>
  <c r="P1616" i="13"/>
  <c r="P1617" i="13"/>
  <c r="P1618" i="13"/>
  <c r="P1619" i="13"/>
  <c r="P1620" i="13"/>
  <c r="P1621" i="13"/>
  <c r="P1622" i="13"/>
  <c r="P1623" i="13"/>
  <c r="P1624" i="13"/>
  <c r="P1625" i="13"/>
  <c r="P1626" i="13"/>
  <c r="P1627" i="13"/>
  <c r="P1628" i="13"/>
  <c r="P1629" i="13"/>
  <c r="P1630" i="13"/>
  <c r="P1631" i="13"/>
  <c r="P1632" i="13"/>
  <c r="P1633" i="13"/>
  <c r="P1634" i="13"/>
  <c r="P1635" i="13"/>
  <c r="P1636" i="13"/>
  <c r="P1637" i="13"/>
  <c r="P1638" i="13"/>
  <c r="P1639" i="13"/>
  <c r="P1640" i="13"/>
  <c r="P1641" i="13"/>
  <c r="P1642" i="13"/>
  <c r="P1643" i="13"/>
  <c r="P1644" i="13"/>
  <c r="P1645" i="13"/>
  <c r="P1646" i="13"/>
  <c r="P1647" i="13"/>
  <c r="P1648" i="13"/>
  <c r="P1649" i="13"/>
  <c r="P1650" i="13"/>
  <c r="P1651" i="13"/>
  <c r="P1652" i="13"/>
  <c r="P1653" i="13"/>
  <c r="P1654" i="13"/>
  <c r="P1655" i="13"/>
  <c r="P1656" i="13"/>
  <c r="P1657" i="13"/>
  <c r="P1658" i="13"/>
  <c r="P1659" i="13"/>
  <c r="P1660" i="13"/>
  <c r="P1661" i="13"/>
  <c r="P1662" i="13"/>
  <c r="P1663" i="13"/>
  <c r="P1664" i="13"/>
  <c r="P1665" i="13"/>
  <c r="P1666" i="13"/>
  <c r="P1667" i="13"/>
  <c r="P1668" i="13"/>
  <c r="P1669" i="13"/>
  <c r="P1670" i="13"/>
  <c r="P1671" i="13"/>
  <c r="P1672" i="13"/>
  <c r="P1673" i="13"/>
  <c r="P1674" i="13"/>
  <c r="P1675" i="13"/>
  <c r="P1676" i="13"/>
  <c r="P1677" i="13"/>
  <c r="P1678" i="13"/>
  <c r="P1679" i="13"/>
  <c r="P1680" i="13"/>
  <c r="P1681" i="13"/>
  <c r="P1682" i="13"/>
  <c r="P1683" i="13"/>
  <c r="P1684" i="13"/>
  <c r="P1685" i="13"/>
  <c r="P1686" i="13"/>
  <c r="P1687" i="13"/>
  <c r="P1688" i="13"/>
  <c r="P1689" i="13"/>
  <c r="P1690" i="13"/>
  <c r="P1691" i="13"/>
  <c r="P1692" i="13"/>
  <c r="P1693" i="13"/>
  <c r="P1694" i="13"/>
  <c r="P1695" i="13"/>
  <c r="P1696" i="13"/>
  <c r="P1697" i="13"/>
  <c r="P1698" i="13"/>
  <c r="P1699" i="13"/>
  <c r="P1700" i="13"/>
  <c r="P1701" i="13"/>
  <c r="P1702" i="13"/>
  <c r="P1703" i="13"/>
  <c r="P1704" i="13"/>
  <c r="P1705" i="13"/>
  <c r="P1706" i="13"/>
  <c r="P1707" i="13"/>
  <c r="P1708" i="13"/>
  <c r="P1709" i="13"/>
  <c r="P1710" i="13"/>
  <c r="P1711" i="13"/>
  <c r="P1712" i="13"/>
  <c r="P1713" i="13"/>
  <c r="P1714" i="13"/>
  <c r="P1715" i="13"/>
  <c r="P1716" i="13"/>
  <c r="P1717" i="13"/>
  <c r="P1718" i="13"/>
  <c r="P1719" i="13"/>
  <c r="P1720" i="13"/>
  <c r="P1721" i="13"/>
  <c r="P1722" i="13"/>
  <c r="P1723" i="13"/>
  <c r="P1724" i="13"/>
  <c r="P1725" i="13"/>
  <c r="P1726" i="13"/>
  <c r="P1727" i="13"/>
  <c r="P1728" i="13"/>
  <c r="P1729" i="13"/>
  <c r="P1730" i="13"/>
  <c r="P1731" i="13"/>
  <c r="P1732" i="13"/>
  <c r="P1733" i="13"/>
  <c r="P1734" i="13"/>
  <c r="P1735" i="13"/>
  <c r="P1736" i="13"/>
  <c r="P1737" i="13"/>
  <c r="P1738" i="13"/>
  <c r="P1739" i="13"/>
  <c r="P1740" i="13"/>
  <c r="P1741" i="13"/>
  <c r="P1742" i="13"/>
  <c r="P1743" i="13"/>
  <c r="P1744" i="13"/>
  <c r="P1745" i="13"/>
  <c r="P1746" i="13"/>
  <c r="P1747" i="13"/>
  <c r="P1748" i="13"/>
  <c r="P1749" i="13"/>
  <c r="P1750" i="13"/>
  <c r="P1751" i="13"/>
  <c r="P1752" i="13"/>
  <c r="P1753" i="13"/>
  <c r="P1754" i="13"/>
  <c r="P1755" i="13"/>
  <c r="P1756" i="13"/>
  <c r="P1757" i="13"/>
  <c r="P1758" i="13"/>
  <c r="P1759" i="13"/>
  <c r="P1760" i="13"/>
  <c r="P1761" i="13"/>
  <c r="P1762" i="13"/>
  <c r="P1763" i="13"/>
  <c r="P1764" i="13"/>
  <c r="P1765" i="13"/>
  <c r="P1766" i="13"/>
  <c r="P1767" i="13"/>
  <c r="P1768" i="13"/>
  <c r="P1769" i="13"/>
  <c r="P1770" i="13"/>
  <c r="P1771" i="13"/>
  <c r="P1772" i="13"/>
  <c r="P1773" i="13"/>
  <c r="P1774" i="13"/>
  <c r="P1775" i="13"/>
  <c r="P1776" i="13"/>
  <c r="P1777" i="13"/>
  <c r="P1778" i="13"/>
  <c r="P1779" i="13"/>
  <c r="P1780" i="13"/>
  <c r="P1781" i="13"/>
  <c r="P1782" i="13"/>
  <c r="P1783" i="13"/>
  <c r="P1784" i="13"/>
  <c r="P1785" i="13"/>
  <c r="P1786" i="13"/>
  <c r="P1787" i="13"/>
  <c r="P1788" i="13"/>
  <c r="P1789" i="13"/>
  <c r="P1790" i="13"/>
  <c r="P1791" i="13"/>
  <c r="P1792" i="13"/>
  <c r="P1793" i="13"/>
  <c r="P1794" i="13"/>
  <c r="P1795" i="13"/>
  <c r="P1796" i="13"/>
  <c r="P1797" i="13"/>
  <c r="P1798" i="13"/>
  <c r="P1799" i="13"/>
  <c r="P1800" i="13"/>
  <c r="P1801" i="13"/>
  <c r="P1802" i="13"/>
  <c r="P1803" i="13"/>
  <c r="P1804" i="13"/>
  <c r="P1805" i="13"/>
  <c r="P1806" i="13"/>
  <c r="P1807" i="13"/>
  <c r="P1808" i="13"/>
  <c r="P1809" i="13"/>
  <c r="P1810" i="13"/>
  <c r="P1811" i="13"/>
  <c r="P1812" i="13"/>
  <c r="P1813" i="13"/>
  <c r="P1814" i="13"/>
  <c r="P1815" i="13"/>
  <c r="P1816" i="13"/>
  <c r="P1817" i="13"/>
  <c r="P1818" i="13"/>
  <c r="P1819" i="13"/>
  <c r="P1820" i="13"/>
  <c r="P1821" i="13"/>
  <c r="P1822" i="13"/>
  <c r="P1823" i="13"/>
  <c r="P1824" i="13"/>
  <c r="P1825" i="13"/>
  <c r="P1826" i="13"/>
  <c r="P1827" i="13"/>
  <c r="P1828" i="13"/>
  <c r="P1829" i="13"/>
  <c r="P1830" i="13"/>
  <c r="P1831" i="13"/>
  <c r="P1832" i="13"/>
  <c r="P1833" i="13"/>
  <c r="P1834" i="13"/>
  <c r="P1835" i="13"/>
  <c r="P1836" i="13"/>
  <c r="P1837" i="13"/>
  <c r="P1838" i="13"/>
  <c r="P1839" i="13"/>
  <c r="P1840" i="13"/>
  <c r="P1841" i="13"/>
  <c r="P1842" i="13"/>
  <c r="P1843" i="13"/>
  <c r="P1844" i="13"/>
  <c r="P1845" i="13"/>
  <c r="P1846" i="13"/>
  <c r="P1847" i="13"/>
  <c r="P1848" i="13"/>
  <c r="P1849" i="13"/>
  <c r="P1850" i="13"/>
  <c r="P1851" i="13"/>
  <c r="P1852" i="13"/>
  <c r="P1853" i="13"/>
  <c r="P1854" i="13"/>
  <c r="P1855" i="13"/>
  <c r="P1856" i="13"/>
  <c r="P1857" i="13"/>
  <c r="P1858" i="13"/>
  <c r="P1859" i="13"/>
  <c r="P1860" i="13"/>
  <c r="P1861" i="13"/>
  <c r="P1862" i="13"/>
  <c r="P1863" i="13"/>
  <c r="P1864" i="13"/>
  <c r="P1865" i="13"/>
  <c r="P1866" i="13"/>
  <c r="P1867" i="13"/>
  <c r="P1868" i="13"/>
  <c r="P1869" i="13"/>
  <c r="P1870" i="13"/>
  <c r="P1871" i="13"/>
  <c r="P1872" i="13"/>
  <c r="P1873" i="13"/>
  <c r="P1874" i="13"/>
  <c r="P1875" i="13"/>
  <c r="P1876" i="13"/>
  <c r="P1877" i="13"/>
  <c r="P1878" i="13"/>
  <c r="P1879" i="13"/>
  <c r="P1880" i="13"/>
  <c r="P1881" i="13"/>
  <c r="P1882" i="13"/>
  <c r="P1883" i="13"/>
  <c r="P1884" i="13"/>
  <c r="P1885" i="13"/>
  <c r="P1886" i="13"/>
  <c r="P1887" i="13"/>
  <c r="P1888" i="13"/>
  <c r="P1889" i="13"/>
  <c r="P1890" i="13"/>
  <c r="P1891" i="13"/>
  <c r="P1892" i="13"/>
  <c r="P1893" i="13"/>
  <c r="P1894" i="13"/>
  <c r="P1895" i="13"/>
  <c r="P1896" i="13"/>
  <c r="P1897" i="13"/>
  <c r="P1898" i="13"/>
  <c r="P1899" i="13"/>
  <c r="P1900" i="13"/>
  <c r="P1901" i="13"/>
  <c r="P1902" i="13"/>
  <c r="P1903" i="13"/>
  <c r="P1904" i="13"/>
  <c r="P1905" i="13"/>
  <c r="P1906" i="13"/>
  <c r="P1907" i="13"/>
  <c r="P1908" i="13"/>
  <c r="P1909" i="13"/>
  <c r="P1910" i="13"/>
  <c r="P1911" i="13"/>
  <c r="P1912" i="13"/>
  <c r="P1913" i="13"/>
  <c r="P1914" i="13"/>
  <c r="P1915" i="13"/>
  <c r="P1916" i="13"/>
  <c r="P1917" i="13"/>
  <c r="P1918" i="13"/>
  <c r="P1919" i="13"/>
  <c r="P1920" i="13"/>
  <c r="P1921" i="13"/>
  <c r="P1922" i="13"/>
  <c r="P1923" i="13"/>
  <c r="P1924" i="13"/>
  <c r="P1925" i="13"/>
  <c r="P1926" i="13"/>
  <c r="P1927" i="13"/>
  <c r="P1928" i="13"/>
  <c r="P1929" i="13"/>
  <c r="P1930" i="13"/>
  <c r="P1931" i="13"/>
  <c r="P1932" i="13"/>
  <c r="P1933" i="13"/>
  <c r="P1934" i="13"/>
  <c r="P1935" i="13"/>
  <c r="P1936" i="13"/>
  <c r="P1937" i="13"/>
  <c r="P1938" i="13"/>
  <c r="P1939" i="13"/>
  <c r="P1940" i="13"/>
  <c r="P1941" i="13"/>
  <c r="P1942" i="13"/>
  <c r="P1943" i="13"/>
  <c r="P1944" i="13"/>
  <c r="P1945" i="13"/>
  <c r="P1946" i="13"/>
  <c r="P1947" i="13"/>
  <c r="P1948" i="13"/>
  <c r="P1949" i="13"/>
  <c r="P1950" i="13"/>
  <c r="P1951" i="13"/>
  <c r="P1952" i="13"/>
  <c r="P1953" i="13"/>
  <c r="P1954" i="13"/>
  <c r="P1955" i="13"/>
  <c r="P1956" i="13"/>
  <c r="P1957" i="13"/>
  <c r="P1958" i="13"/>
  <c r="P1959" i="13"/>
  <c r="P1960" i="13"/>
  <c r="P1961" i="13"/>
  <c r="P1962" i="13"/>
  <c r="P1963" i="13"/>
  <c r="P1964" i="13"/>
  <c r="P1965" i="13"/>
  <c r="P1966" i="13"/>
  <c r="P1967" i="13"/>
  <c r="P1968" i="13"/>
  <c r="P1969" i="13"/>
  <c r="P1970" i="13"/>
  <c r="P1971" i="13"/>
  <c r="P1972" i="13"/>
  <c r="P1973" i="13"/>
  <c r="P1974" i="13"/>
  <c r="P1975" i="13"/>
  <c r="P1976" i="13"/>
  <c r="P1977" i="13"/>
  <c r="P1978" i="13"/>
  <c r="P1979" i="13"/>
  <c r="P1980" i="13"/>
  <c r="P1981" i="13"/>
  <c r="P1982" i="13"/>
  <c r="P1983" i="13"/>
  <c r="P1984" i="13"/>
  <c r="P1985" i="13"/>
  <c r="P1986" i="13"/>
  <c r="P1987" i="13"/>
  <c r="P1988" i="13"/>
  <c r="P1989" i="13"/>
  <c r="P1990" i="13"/>
  <c r="P1991" i="13"/>
  <c r="P1992" i="13"/>
  <c r="P1993" i="13"/>
  <c r="P1994" i="13"/>
  <c r="P1995" i="13"/>
  <c r="P1996" i="13"/>
  <c r="P1997" i="13"/>
  <c r="P1998" i="13"/>
  <c r="P1999" i="13"/>
  <c r="P2000" i="13"/>
  <c r="P2001" i="13"/>
  <c r="P2002" i="13"/>
  <c r="P2003" i="13"/>
  <c r="P2004" i="13"/>
  <c r="P2005" i="13"/>
  <c r="P2006" i="13"/>
  <c r="P2007" i="13"/>
  <c r="P2008" i="13"/>
  <c r="P2009" i="13"/>
  <c r="P2010" i="13"/>
  <c r="P2011" i="13"/>
  <c r="P2012" i="13"/>
  <c r="P2013" i="13"/>
  <c r="P2014" i="13"/>
  <c r="P2015" i="13"/>
  <c r="P2016" i="13"/>
  <c r="P2017" i="13"/>
  <c r="P2018" i="13"/>
  <c r="P2019" i="13"/>
  <c r="P2020" i="13"/>
  <c r="P2021" i="13"/>
  <c r="P2022" i="13"/>
  <c r="P2023" i="13"/>
  <c r="P2024" i="13"/>
  <c r="P2025" i="13"/>
  <c r="P2026" i="13"/>
  <c r="P2027" i="13"/>
  <c r="P2028" i="13"/>
  <c r="P2029" i="13"/>
  <c r="P2030" i="13"/>
  <c r="P2031" i="13"/>
  <c r="P2032" i="13"/>
  <c r="P2033" i="13"/>
  <c r="P2034" i="13"/>
  <c r="P2035" i="13"/>
  <c r="P2036" i="13"/>
  <c r="P2037" i="13"/>
  <c r="P2038" i="13"/>
  <c r="P2039" i="13"/>
  <c r="P2040" i="13"/>
  <c r="P2041" i="13"/>
  <c r="P2042" i="13"/>
  <c r="P2043" i="13"/>
  <c r="P2044" i="13"/>
  <c r="P2045" i="13"/>
  <c r="P2046" i="13"/>
  <c r="P2047" i="13"/>
  <c r="P2048" i="13"/>
  <c r="P2049" i="13"/>
  <c r="P2050" i="13"/>
  <c r="P2051" i="13"/>
  <c r="P2052" i="13"/>
  <c r="P2053" i="13"/>
  <c r="P2054" i="13"/>
  <c r="P2055" i="13"/>
  <c r="P2056" i="13"/>
  <c r="P2057" i="13"/>
  <c r="P2058" i="13"/>
  <c r="P2059" i="13"/>
  <c r="P2060" i="13"/>
  <c r="P2061" i="13"/>
  <c r="P2062" i="13"/>
  <c r="P2063" i="13"/>
  <c r="P2064" i="13"/>
  <c r="P2065" i="13"/>
  <c r="P2066" i="13"/>
  <c r="P2067" i="13"/>
  <c r="P2068" i="13"/>
  <c r="P2069" i="13"/>
  <c r="P2070" i="13"/>
  <c r="P2071" i="13"/>
  <c r="P2072" i="13"/>
  <c r="P2073" i="13"/>
  <c r="P2074" i="13"/>
  <c r="P2075" i="13"/>
  <c r="P2076" i="13"/>
  <c r="P2077" i="13"/>
  <c r="P2078" i="13"/>
  <c r="P2079" i="13"/>
  <c r="P2080" i="13"/>
  <c r="P2081" i="13"/>
  <c r="P2082" i="13"/>
  <c r="P2083" i="13"/>
  <c r="P2084" i="13"/>
  <c r="P2085" i="13"/>
  <c r="P2086" i="13"/>
  <c r="P2087" i="13"/>
  <c r="P2088" i="13"/>
  <c r="P2089" i="13"/>
  <c r="P2090" i="13"/>
  <c r="P2091" i="13"/>
  <c r="P2092" i="13"/>
  <c r="P2093" i="13"/>
  <c r="P2094" i="13"/>
  <c r="P2095" i="13"/>
  <c r="P2096" i="13"/>
  <c r="P2097" i="13"/>
  <c r="P2098" i="13"/>
  <c r="P2099" i="13"/>
  <c r="P2100" i="13"/>
  <c r="P2101" i="13"/>
  <c r="P2102" i="13"/>
  <c r="P2103" i="13"/>
  <c r="P2104" i="13"/>
  <c r="P2105" i="13"/>
  <c r="P2106" i="13"/>
  <c r="P2107" i="13"/>
  <c r="P2108" i="13"/>
  <c r="P2109" i="13"/>
  <c r="P2110" i="13"/>
  <c r="P2111" i="13"/>
  <c r="P2112" i="13"/>
  <c r="P2113" i="13"/>
  <c r="P2114" i="13"/>
  <c r="P2115" i="13"/>
  <c r="P2116" i="13"/>
  <c r="P2117" i="13"/>
  <c r="P2118" i="13"/>
  <c r="P2119" i="13"/>
  <c r="P2120" i="13"/>
  <c r="P2121" i="13"/>
  <c r="P2122" i="13"/>
  <c r="P2123" i="13"/>
  <c r="P2124" i="13"/>
  <c r="P2125" i="13"/>
  <c r="P2126" i="13"/>
  <c r="P2127" i="13"/>
  <c r="P2128" i="13"/>
  <c r="P2129" i="13"/>
  <c r="P2130" i="13"/>
  <c r="P2131" i="13"/>
  <c r="P2132" i="13"/>
  <c r="P2133" i="13"/>
  <c r="P2134" i="13"/>
  <c r="P2135" i="13"/>
  <c r="P2136" i="13"/>
  <c r="P2137" i="13"/>
  <c r="P2138" i="13"/>
  <c r="P2139" i="13"/>
  <c r="P2140" i="13"/>
  <c r="P2141" i="13"/>
  <c r="P2142" i="13"/>
  <c r="P2143" i="13"/>
  <c r="P2144" i="13"/>
  <c r="P2145" i="13"/>
  <c r="P2146" i="13"/>
  <c r="P2147" i="13"/>
  <c r="P2148" i="13"/>
  <c r="P2149" i="13"/>
  <c r="P2150" i="13"/>
  <c r="P2151" i="13"/>
  <c r="P2152" i="13"/>
  <c r="P2153" i="13"/>
  <c r="P2154" i="13"/>
  <c r="P2155" i="13"/>
  <c r="P2156" i="13"/>
  <c r="P2157" i="13"/>
  <c r="P2158" i="13"/>
  <c r="P2159" i="13"/>
  <c r="P2160" i="13"/>
  <c r="P2161" i="13"/>
  <c r="P2162" i="13"/>
  <c r="P2163" i="13"/>
  <c r="P2164" i="13"/>
  <c r="P2165" i="13"/>
  <c r="P2166" i="13"/>
  <c r="P2167" i="13"/>
  <c r="P2168" i="13"/>
  <c r="P2169" i="13"/>
  <c r="P2170" i="13"/>
  <c r="P2171" i="13"/>
  <c r="P2172" i="13"/>
  <c r="P2173" i="13"/>
  <c r="P2174" i="13"/>
  <c r="P2175" i="13"/>
  <c r="P2176" i="13"/>
  <c r="P2177" i="13"/>
  <c r="P2178" i="13"/>
  <c r="P2179" i="13"/>
  <c r="P2180" i="13"/>
  <c r="P2181" i="13"/>
  <c r="P2182" i="13"/>
  <c r="P2183" i="13"/>
  <c r="P2184" i="13"/>
  <c r="P2185" i="13"/>
  <c r="P2186" i="13"/>
  <c r="P2187" i="13"/>
  <c r="P2188" i="13"/>
  <c r="P2189" i="13"/>
  <c r="P2190" i="13"/>
  <c r="P2191" i="13"/>
  <c r="P2192" i="13"/>
  <c r="P2193" i="13"/>
  <c r="P2194" i="13"/>
  <c r="P2195" i="13"/>
  <c r="P2196" i="13"/>
  <c r="P2197" i="13"/>
  <c r="P2198" i="13"/>
  <c r="P2199" i="13"/>
  <c r="P2200" i="13"/>
  <c r="P2201" i="13"/>
  <c r="P2202" i="13"/>
  <c r="P2203" i="13"/>
  <c r="P2204" i="13"/>
  <c r="P2205" i="13"/>
  <c r="P2206" i="13"/>
  <c r="P2207" i="13"/>
  <c r="P2208" i="13"/>
  <c r="P2209" i="13"/>
  <c r="P2210" i="13"/>
  <c r="P2211" i="13"/>
  <c r="P2212" i="13"/>
  <c r="P2213" i="13"/>
  <c r="P2214" i="13"/>
  <c r="P2215" i="13"/>
  <c r="P2216" i="13"/>
  <c r="P2217" i="13"/>
  <c r="P2218" i="13"/>
  <c r="P2219" i="13"/>
  <c r="P2220" i="13"/>
  <c r="P2221" i="13"/>
  <c r="P2222" i="13"/>
  <c r="P2223" i="13"/>
  <c r="P2224" i="13"/>
  <c r="P2225" i="13"/>
  <c r="P2226" i="13"/>
  <c r="P2227" i="13"/>
  <c r="P2228" i="13"/>
  <c r="P2229" i="13"/>
  <c r="P2230" i="13"/>
  <c r="P2231" i="13"/>
  <c r="P2232" i="13"/>
  <c r="P2233" i="13"/>
  <c r="P2234" i="13"/>
  <c r="P2235" i="13"/>
  <c r="P2236" i="13"/>
  <c r="P2237" i="13"/>
  <c r="P2238" i="13"/>
  <c r="P2239" i="13"/>
  <c r="P2240" i="13"/>
  <c r="P2241" i="13"/>
  <c r="P2242" i="13"/>
  <c r="P2243" i="13"/>
  <c r="P2244" i="13"/>
  <c r="P2245" i="13"/>
  <c r="P2246" i="13"/>
  <c r="P2247" i="13"/>
  <c r="P2248" i="13"/>
  <c r="P2249" i="13"/>
  <c r="P2250" i="13"/>
  <c r="P2251" i="13"/>
  <c r="P2252" i="13"/>
  <c r="P2253" i="13"/>
  <c r="P2254" i="13"/>
  <c r="P2255" i="13"/>
  <c r="P2256" i="13"/>
  <c r="P2257" i="13"/>
  <c r="P2258" i="13"/>
  <c r="P2259" i="13"/>
  <c r="P2260" i="13"/>
  <c r="P2261" i="13"/>
  <c r="P2262" i="13"/>
  <c r="P2263" i="13"/>
  <c r="P2264" i="13"/>
  <c r="P2265" i="13"/>
  <c r="P2266" i="13"/>
  <c r="P2267" i="13"/>
  <c r="P2268" i="13"/>
  <c r="P2269" i="13"/>
  <c r="P2270" i="13"/>
  <c r="P2271" i="13"/>
  <c r="P2272" i="13"/>
  <c r="P2273" i="13"/>
  <c r="P2274" i="13"/>
  <c r="P2275" i="13"/>
  <c r="P2276" i="13"/>
  <c r="P2277" i="13"/>
  <c r="P2278" i="13"/>
  <c r="P2279" i="13"/>
  <c r="P2280" i="13"/>
  <c r="P2281" i="13"/>
  <c r="P2282" i="13"/>
  <c r="P2283" i="13"/>
  <c r="P2284" i="13"/>
  <c r="P2285" i="13"/>
  <c r="P2286" i="13"/>
  <c r="P2287" i="13"/>
  <c r="P2288" i="13"/>
  <c r="P2289" i="13"/>
  <c r="P2290" i="13"/>
  <c r="P2291" i="13"/>
  <c r="P2292" i="13"/>
  <c r="P2293" i="13"/>
  <c r="P2294" i="13"/>
  <c r="P2295" i="13"/>
  <c r="P2296" i="13"/>
  <c r="P2297" i="13"/>
  <c r="P2298" i="13"/>
  <c r="P2299" i="13"/>
  <c r="P2300" i="13"/>
  <c r="P2301" i="13"/>
  <c r="P2302" i="13"/>
  <c r="P2303" i="13"/>
  <c r="P2304" i="13"/>
  <c r="P2305" i="13"/>
  <c r="P2306" i="13"/>
  <c r="P2307" i="13"/>
  <c r="P2308" i="13"/>
  <c r="P2309" i="13"/>
  <c r="P2310" i="13"/>
  <c r="P2311" i="13"/>
  <c r="P2312" i="13"/>
  <c r="P2313" i="13"/>
  <c r="P2314" i="13"/>
  <c r="P2315" i="13"/>
  <c r="P2316" i="13"/>
  <c r="P2317" i="13"/>
  <c r="P2318" i="13"/>
  <c r="P2319" i="13"/>
  <c r="P2320" i="13"/>
  <c r="P2321" i="13"/>
  <c r="P2322" i="13"/>
  <c r="P2323" i="13"/>
  <c r="P2324" i="13"/>
  <c r="P2325" i="13"/>
  <c r="P2326" i="13"/>
  <c r="P2327" i="13"/>
  <c r="P2328" i="13"/>
  <c r="P2329" i="13"/>
  <c r="P2330" i="13"/>
  <c r="P2331" i="13"/>
  <c r="P2332" i="13"/>
  <c r="P2333" i="13"/>
  <c r="P2334" i="13"/>
  <c r="P2335" i="13"/>
  <c r="P2336" i="13"/>
  <c r="P2337" i="13"/>
  <c r="P2338" i="13"/>
  <c r="P2339" i="13"/>
  <c r="P2340" i="13"/>
  <c r="P2341" i="13"/>
  <c r="P2342" i="13"/>
  <c r="P2343" i="13"/>
  <c r="P2344" i="13"/>
  <c r="P2345" i="13"/>
  <c r="P2346" i="13"/>
  <c r="P2347" i="13"/>
  <c r="P2348" i="13"/>
  <c r="P2349" i="13"/>
  <c r="P2350" i="13"/>
  <c r="P2351" i="13"/>
  <c r="P2352" i="13"/>
  <c r="P2353" i="13"/>
  <c r="P2354" i="13"/>
  <c r="P2355" i="13"/>
  <c r="P2356" i="13"/>
  <c r="P2357" i="13"/>
  <c r="P2358" i="13"/>
  <c r="P2359" i="13"/>
  <c r="P2360" i="13"/>
  <c r="P2361" i="13"/>
  <c r="P2362" i="13"/>
  <c r="P2363" i="13"/>
  <c r="P2364" i="13"/>
  <c r="P2365" i="13"/>
  <c r="P2366" i="13"/>
  <c r="P2367" i="13"/>
  <c r="P2368" i="13"/>
  <c r="P2369" i="13"/>
  <c r="P2370" i="13"/>
  <c r="P2371" i="13"/>
  <c r="P2372" i="13"/>
  <c r="P2373" i="13"/>
  <c r="P2374" i="13"/>
  <c r="P2375" i="13"/>
  <c r="P2376" i="13"/>
  <c r="P2377" i="13"/>
  <c r="P2378" i="13"/>
  <c r="P2379" i="13"/>
  <c r="P2380" i="13"/>
  <c r="P2381" i="13"/>
  <c r="P2382" i="13"/>
  <c r="P2383" i="13"/>
  <c r="P2384" i="13"/>
  <c r="P2385" i="13"/>
  <c r="P2386" i="13"/>
  <c r="P2387" i="13"/>
  <c r="P2388" i="13"/>
  <c r="P2389" i="13"/>
  <c r="P2390" i="13"/>
  <c r="P2391" i="13"/>
  <c r="P2392" i="13"/>
  <c r="P2393" i="13"/>
  <c r="P2394" i="13"/>
  <c r="P2395" i="13"/>
  <c r="P2396" i="13"/>
  <c r="P2397" i="13"/>
  <c r="P2398" i="13"/>
  <c r="P2399" i="13"/>
  <c r="P2400" i="13"/>
  <c r="P2401" i="13"/>
  <c r="P2402" i="13"/>
  <c r="P2403" i="13"/>
  <c r="P2404" i="13"/>
  <c r="P2405" i="13"/>
  <c r="P2406" i="13"/>
  <c r="P2407" i="13"/>
  <c r="P2408" i="13"/>
  <c r="P2409" i="13"/>
  <c r="P2410" i="13"/>
  <c r="P2411" i="13"/>
  <c r="P2412" i="13"/>
  <c r="P2413" i="13"/>
  <c r="P2414" i="13"/>
  <c r="P2415" i="13"/>
  <c r="P2416" i="13"/>
  <c r="P2417" i="13"/>
  <c r="P2418" i="13"/>
  <c r="P2419" i="13"/>
  <c r="P2420" i="13"/>
  <c r="P2421" i="13"/>
  <c r="P2422" i="13"/>
  <c r="P2423" i="13"/>
  <c r="P2424" i="13"/>
  <c r="P2425" i="13"/>
  <c r="P2426" i="13"/>
  <c r="P2427" i="13"/>
  <c r="P2428" i="13"/>
  <c r="P2429" i="13"/>
  <c r="P2430" i="13"/>
  <c r="P2431" i="13"/>
  <c r="P2432" i="13"/>
  <c r="P2433" i="13"/>
  <c r="P2434" i="13"/>
  <c r="P2435" i="13"/>
  <c r="P2436" i="13"/>
  <c r="P2437" i="13"/>
  <c r="P2438" i="13"/>
  <c r="P2439" i="13"/>
  <c r="P2440" i="13"/>
  <c r="P2441" i="13"/>
  <c r="P2442" i="13"/>
  <c r="P2443" i="13"/>
  <c r="P2444" i="13"/>
  <c r="P2445" i="13"/>
  <c r="P2446" i="13"/>
  <c r="P2447" i="13"/>
  <c r="P2448" i="13"/>
  <c r="P2449" i="13"/>
  <c r="P2450" i="13"/>
  <c r="P2451" i="13"/>
  <c r="P2452" i="13"/>
  <c r="P2453" i="13"/>
  <c r="P2454" i="13"/>
  <c r="P2455" i="13"/>
  <c r="P2456" i="13"/>
  <c r="P2457" i="13"/>
  <c r="P2458" i="13"/>
  <c r="P2459" i="13"/>
  <c r="P2460" i="13"/>
  <c r="P2461" i="13"/>
  <c r="P2462" i="13"/>
  <c r="P2463" i="13"/>
  <c r="P2464" i="13"/>
  <c r="P2465" i="13"/>
  <c r="P2466" i="13"/>
  <c r="P2467" i="13"/>
  <c r="P2468" i="13"/>
  <c r="P2469" i="13"/>
  <c r="P2470" i="13"/>
  <c r="P2471" i="13"/>
  <c r="P2472" i="13"/>
  <c r="P2473" i="13"/>
  <c r="P2474" i="13"/>
  <c r="P2475" i="13"/>
  <c r="P2476" i="13"/>
  <c r="P2477" i="13"/>
  <c r="P2478" i="13"/>
  <c r="P2479" i="13"/>
  <c r="P2480" i="13"/>
  <c r="P2481" i="13"/>
  <c r="P2482" i="13"/>
  <c r="P2483" i="13"/>
  <c r="P2484" i="13"/>
  <c r="P2485" i="13"/>
  <c r="P2486" i="13"/>
  <c r="P2487" i="13"/>
  <c r="P2488" i="13"/>
  <c r="P2489" i="13"/>
  <c r="P2490" i="13"/>
  <c r="P2491" i="13"/>
  <c r="P2492" i="13"/>
  <c r="P2493" i="13"/>
  <c r="P2494" i="13"/>
  <c r="P2495" i="13"/>
  <c r="P2496" i="13"/>
  <c r="P2497" i="13"/>
  <c r="P2498" i="13"/>
  <c r="P2499" i="13"/>
  <c r="P2500" i="13"/>
  <c r="P2501" i="13"/>
  <c r="P2502" i="13"/>
  <c r="P2503" i="13"/>
  <c r="P2504" i="13"/>
  <c r="P2505" i="13"/>
  <c r="P2506" i="13"/>
  <c r="P2507" i="13"/>
  <c r="P2508" i="13"/>
  <c r="P2509" i="13"/>
  <c r="P2510" i="13"/>
  <c r="P2511" i="13"/>
  <c r="P2512" i="13"/>
  <c r="P2513" i="13"/>
  <c r="P2514" i="13"/>
  <c r="P2515" i="13"/>
  <c r="P2516" i="13"/>
  <c r="P2517" i="13"/>
  <c r="P2518" i="13"/>
  <c r="P2519" i="13"/>
  <c r="P2520" i="13"/>
  <c r="P2521" i="13"/>
  <c r="P2522" i="13"/>
  <c r="P2523" i="13"/>
  <c r="P2524" i="13"/>
  <c r="P2525" i="13"/>
  <c r="P2526" i="13"/>
  <c r="P2527" i="13"/>
  <c r="P2528" i="13"/>
  <c r="P2529" i="13"/>
  <c r="P2530" i="13"/>
  <c r="P2531" i="13"/>
  <c r="P2532" i="13"/>
  <c r="P2533" i="13"/>
  <c r="P2534" i="13"/>
  <c r="P2535" i="13"/>
  <c r="P2536" i="13"/>
  <c r="P2537" i="13"/>
  <c r="P2538" i="13"/>
  <c r="P2539" i="13"/>
  <c r="P2540" i="13"/>
  <c r="P2541" i="13"/>
  <c r="P2542" i="13"/>
  <c r="P2543" i="13"/>
  <c r="P2544" i="13"/>
  <c r="P2545" i="13"/>
  <c r="P2546" i="13"/>
  <c r="P2547" i="13"/>
  <c r="P2548" i="13"/>
  <c r="P2549" i="13"/>
  <c r="P2550" i="13"/>
  <c r="P2551" i="13"/>
  <c r="P2552" i="13"/>
  <c r="P2553" i="13"/>
  <c r="P2554" i="13"/>
  <c r="P2555" i="13"/>
  <c r="P2556" i="13"/>
  <c r="P2557" i="13"/>
  <c r="P2558" i="13"/>
  <c r="P2559" i="13"/>
  <c r="P2560" i="13"/>
  <c r="P2561" i="13"/>
  <c r="P2562" i="13"/>
  <c r="P2563" i="13"/>
  <c r="P2564" i="13"/>
  <c r="P2565" i="13"/>
  <c r="P2566" i="13"/>
  <c r="P2567" i="13"/>
  <c r="P2568" i="13"/>
  <c r="P2569" i="13"/>
  <c r="P2570" i="13"/>
  <c r="P2571" i="13"/>
  <c r="P2572" i="13"/>
  <c r="P2573" i="13"/>
  <c r="P2574" i="13"/>
  <c r="P2575" i="13"/>
  <c r="P2576" i="13"/>
  <c r="P2577" i="13"/>
  <c r="P2578" i="13"/>
  <c r="P2579" i="13"/>
  <c r="P2580" i="13"/>
  <c r="P2581" i="13"/>
  <c r="P2582" i="13"/>
  <c r="P2583" i="13"/>
  <c r="P2584" i="13"/>
  <c r="P2585" i="13"/>
  <c r="P2586" i="13"/>
  <c r="P2587" i="13"/>
  <c r="P2588" i="13"/>
  <c r="P2589" i="13"/>
  <c r="P2590" i="13"/>
  <c r="P2591" i="13"/>
  <c r="P2592" i="13"/>
  <c r="P2593" i="13"/>
  <c r="P2594" i="13"/>
  <c r="P2595" i="13"/>
  <c r="P2596" i="13"/>
  <c r="P2597" i="13"/>
  <c r="P2598" i="13"/>
  <c r="P2599" i="13"/>
  <c r="P2600" i="13"/>
  <c r="P2601" i="13"/>
  <c r="P2602" i="13"/>
  <c r="P2603" i="13"/>
  <c r="P2604" i="13"/>
  <c r="P2605" i="13"/>
  <c r="P2606" i="13"/>
  <c r="P2607" i="13"/>
  <c r="P2608" i="13"/>
  <c r="P2609" i="13"/>
  <c r="P2610" i="13"/>
  <c r="P2611" i="13"/>
  <c r="P2612" i="13"/>
  <c r="P2613" i="13"/>
  <c r="P2614" i="13"/>
  <c r="P2615" i="13"/>
  <c r="P2616" i="13"/>
  <c r="P2617" i="13"/>
  <c r="P2618" i="13"/>
  <c r="P2619" i="13"/>
  <c r="P2620" i="13"/>
  <c r="P2621" i="13"/>
  <c r="P2622" i="13"/>
  <c r="P2623" i="13"/>
  <c r="P2624" i="13"/>
  <c r="P2625" i="13"/>
  <c r="P2626" i="13"/>
  <c r="P2627" i="13"/>
  <c r="P2628" i="13"/>
  <c r="P2629" i="13"/>
  <c r="P2630" i="13"/>
  <c r="P2631" i="13"/>
  <c r="P2632" i="13"/>
  <c r="P2633" i="13"/>
  <c r="P2634" i="13"/>
  <c r="P2635" i="13"/>
  <c r="P2636" i="13"/>
  <c r="P2637" i="13"/>
  <c r="P2638" i="13"/>
  <c r="P2639" i="13"/>
  <c r="P2640" i="13"/>
  <c r="P2641" i="13"/>
  <c r="P2642" i="13"/>
  <c r="P2643" i="13"/>
  <c r="P2644" i="13"/>
  <c r="P2645" i="13"/>
  <c r="P2646" i="13"/>
  <c r="P2647" i="13"/>
  <c r="P2648" i="13"/>
  <c r="P2649" i="13"/>
  <c r="P2650" i="13"/>
  <c r="P2651" i="13"/>
  <c r="P2652" i="13"/>
  <c r="P2653" i="13"/>
  <c r="P2654" i="13"/>
  <c r="P2655" i="13"/>
  <c r="P2656" i="13"/>
  <c r="P2657" i="13"/>
  <c r="P2658" i="13"/>
  <c r="P2659" i="13"/>
  <c r="P2660" i="13"/>
  <c r="P2661" i="13"/>
  <c r="P2662" i="13"/>
  <c r="P2663" i="13"/>
  <c r="P2664" i="13"/>
  <c r="P2665" i="13"/>
  <c r="P2666" i="13"/>
  <c r="P2667" i="13"/>
  <c r="P2668" i="13"/>
  <c r="P2669" i="13"/>
  <c r="P2670" i="13"/>
  <c r="P2671" i="13"/>
  <c r="P2672" i="13"/>
  <c r="P2673" i="13"/>
  <c r="P2674" i="13"/>
  <c r="P2675" i="13"/>
  <c r="P2676" i="13"/>
  <c r="P2677" i="13"/>
  <c r="P2678" i="13"/>
  <c r="P2679" i="13"/>
  <c r="P2680" i="13"/>
  <c r="P2681" i="13"/>
  <c r="P2682" i="13"/>
  <c r="P2683" i="13"/>
  <c r="P2684" i="13"/>
  <c r="P2685" i="13"/>
  <c r="P2686" i="13"/>
  <c r="P2687" i="13"/>
  <c r="P2688" i="13"/>
  <c r="P2689" i="13"/>
  <c r="P2690" i="13"/>
  <c r="P2691" i="13"/>
  <c r="P2692" i="13"/>
  <c r="P2693" i="13"/>
  <c r="P2694" i="13"/>
  <c r="P2695" i="13"/>
  <c r="P2696" i="13"/>
  <c r="P2697" i="13"/>
  <c r="P2698" i="13"/>
  <c r="P2699" i="13"/>
  <c r="P2700" i="13"/>
  <c r="P2701" i="13"/>
  <c r="P2702" i="13"/>
  <c r="P2703" i="13"/>
  <c r="P2704" i="13"/>
  <c r="P2705" i="13"/>
  <c r="P2706" i="13"/>
  <c r="P2707" i="13"/>
  <c r="P2708" i="13"/>
  <c r="P2709" i="13"/>
  <c r="P2710" i="13"/>
  <c r="P2711" i="13"/>
  <c r="P2712" i="13"/>
  <c r="P2713" i="13"/>
  <c r="P2714" i="13"/>
  <c r="P2715" i="13"/>
  <c r="P2716" i="13"/>
  <c r="P2717" i="13"/>
  <c r="P2718" i="13"/>
  <c r="P2719" i="13"/>
  <c r="P2720" i="13"/>
  <c r="P2721" i="13"/>
  <c r="P2722" i="13"/>
  <c r="P2723" i="13"/>
  <c r="P2724" i="13"/>
  <c r="P2725" i="13"/>
  <c r="P2726" i="13"/>
  <c r="P2727" i="13"/>
  <c r="P2728" i="13"/>
  <c r="P2729" i="13"/>
  <c r="P2730" i="13"/>
  <c r="P2731" i="13"/>
  <c r="P2732" i="13"/>
  <c r="P2733" i="13"/>
  <c r="P2734" i="13"/>
  <c r="P2735" i="13"/>
  <c r="P2736" i="13"/>
  <c r="P2737" i="13"/>
  <c r="P2738" i="13"/>
  <c r="P2739" i="13"/>
  <c r="P2740" i="13"/>
  <c r="P2741" i="13"/>
  <c r="P2742" i="13"/>
  <c r="P2743" i="13"/>
  <c r="P2744" i="13"/>
  <c r="P2745" i="13"/>
  <c r="P2746" i="13"/>
  <c r="P2747" i="13"/>
  <c r="P2748" i="13"/>
  <c r="P2749" i="13"/>
  <c r="P2750" i="13"/>
  <c r="P2751" i="13"/>
  <c r="P2752" i="13"/>
  <c r="P2753" i="13"/>
  <c r="P2754" i="13"/>
  <c r="P2755" i="13"/>
  <c r="P2756" i="13"/>
  <c r="P2757" i="13"/>
  <c r="P2758" i="13"/>
  <c r="P2759" i="13"/>
  <c r="P2760" i="13"/>
  <c r="P2761" i="13"/>
  <c r="P2762" i="13"/>
  <c r="P2763" i="13"/>
  <c r="P2764" i="13"/>
  <c r="P2765" i="13"/>
  <c r="P2766" i="13"/>
  <c r="P2767" i="13"/>
  <c r="P2768" i="13"/>
  <c r="P2769" i="13"/>
  <c r="P2770" i="13"/>
  <c r="P2771" i="13"/>
  <c r="P2772" i="13"/>
  <c r="P2773" i="13"/>
  <c r="P2774" i="13"/>
  <c r="P2775" i="13"/>
  <c r="P2776" i="13"/>
  <c r="P2777" i="13"/>
  <c r="P2778" i="13"/>
  <c r="P2779" i="13"/>
  <c r="P2780" i="13"/>
  <c r="P2781" i="13"/>
  <c r="P2782" i="13"/>
  <c r="P2783" i="13"/>
  <c r="P2784" i="13"/>
  <c r="P2785" i="13"/>
  <c r="P2786" i="13"/>
  <c r="P2787" i="13"/>
  <c r="P2788" i="13"/>
  <c r="P2789" i="13"/>
  <c r="P2790" i="13"/>
  <c r="P2791" i="13"/>
  <c r="P2792" i="13"/>
  <c r="P2793" i="13"/>
  <c r="P2794" i="13"/>
  <c r="P2795" i="13"/>
  <c r="P2796" i="13"/>
  <c r="P2797" i="13"/>
  <c r="P2798" i="13"/>
  <c r="P2799" i="13"/>
  <c r="P2800" i="13"/>
  <c r="P2801" i="13"/>
  <c r="P2802" i="13"/>
  <c r="P2803" i="13"/>
  <c r="P2804" i="13"/>
  <c r="P2805" i="13"/>
  <c r="P2806" i="13"/>
  <c r="P2807" i="13"/>
  <c r="P2808" i="13"/>
  <c r="P2809" i="13"/>
  <c r="P2810" i="13"/>
  <c r="P2811" i="13"/>
  <c r="P2812" i="13"/>
  <c r="P2813" i="13"/>
  <c r="P2814" i="13"/>
  <c r="P2815" i="13"/>
  <c r="P2816" i="13"/>
  <c r="P2817" i="13"/>
  <c r="P2818" i="13"/>
  <c r="P2819" i="13"/>
  <c r="P2820" i="13"/>
  <c r="P2821" i="13"/>
  <c r="P2822" i="13"/>
  <c r="P2823" i="13"/>
  <c r="P2824" i="13"/>
  <c r="P2825" i="13"/>
  <c r="P2826" i="13"/>
  <c r="P2827" i="13"/>
  <c r="P2828" i="13"/>
  <c r="P2829" i="13"/>
  <c r="P2830" i="13"/>
  <c r="P2831" i="13"/>
  <c r="P2832" i="13"/>
  <c r="P2833" i="13"/>
  <c r="P2834" i="13"/>
  <c r="P2835" i="13"/>
  <c r="P2836" i="13"/>
  <c r="P2837" i="13"/>
  <c r="P2838" i="13"/>
  <c r="P2839" i="13"/>
  <c r="P2840" i="13"/>
  <c r="P2841" i="13"/>
  <c r="P2842" i="13"/>
  <c r="P2843" i="13"/>
  <c r="P2844" i="13"/>
  <c r="P2845" i="13"/>
  <c r="P2846" i="13"/>
  <c r="P2847" i="13"/>
  <c r="P2848" i="13"/>
  <c r="P2849" i="13"/>
  <c r="P2850" i="13"/>
  <c r="P2851" i="13"/>
  <c r="P2852" i="13"/>
  <c r="P2853" i="13"/>
  <c r="P2854" i="13"/>
  <c r="P2855" i="13"/>
  <c r="P2856" i="13"/>
  <c r="P2857" i="13"/>
  <c r="P2858" i="13"/>
  <c r="P2859" i="13"/>
  <c r="P2860" i="13"/>
  <c r="P2861" i="13"/>
  <c r="P2862" i="13"/>
  <c r="P2863" i="13"/>
  <c r="P2864" i="13"/>
  <c r="P2865" i="13"/>
  <c r="P2866" i="13"/>
  <c r="P2867" i="13"/>
  <c r="P2868" i="13"/>
  <c r="P2869" i="13"/>
  <c r="P2870" i="13"/>
  <c r="P2871" i="13"/>
  <c r="P2872" i="13"/>
  <c r="P2873" i="13"/>
  <c r="P2874" i="13"/>
  <c r="P2875" i="13"/>
  <c r="P2876" i="13"/>
  <c r="P2877" i="13"/>
  <c r="P2878" i="13"/>
  <c r="P2879" i="13"/>
  <c r="P2880" i="13"/>
  <c r="P2881" i="13"/>
  <c r="P2882" i="13"/>
  <c r="P2883" i="13"/>
  <c r="P2884" i="13"/>
  <c r="P2885" i="13"/>
  <c r="P2886" i="13"/>
  <c r="P2887" i="13"/>
  <c r="P2888" i="13"/>
  <c r="P2889" i="13"/>
  <c r="P2890" i="13"/>
  <c r="P2891" i="13"/>
  <c r="P2892" i="13"/>
  <c r="P2893" i="13"/>
  <c r="P2894" i="13"/>
  <c r="P2895" i="13"/>
  <c r="P2896" i="13"/>
  <c r="P2897" i="13"/>
  <c r="P2898" i="13"/>
  <c r="P2899" i="13"/>
  <c r="P2900" i="13"/>
  <c r="P2901" i="13"/>
  <c r="P2902" i="13"/>
  <c r="P2903" i="13"/>
  <c r="P2904" i="13"/>
  <c r="P2905" i="13"/>
  <c r="P2906" i="13"/>
  <c r="P2907" i="13"/>
  <c r="P2908" i="13"/>
  <c r="P2909" i="13"/>
  <c r="P2910" i="13"/>
  <c r="P2911" i="13"/>
  <c r="P2912" i="13"/>
  <c r="P2913" i="13"/>
  <c r="P2914" i="13"/>
  <c r="P2915" i="13"/>
  <c r="P2916" i="13"/>
  <c r="P2917" i="13"/>
  <c r="P2918" i="13"/>
  <c r="P2919" i="13"/>
  <c r="P2920" i="13"/>
  <c r="P2921" i="13"/>
  <c r="P2922" i="13"/>
  <c r="P2923" i="13"/>
  <c r="P2924" i="13"/>
  <c r="P2925" i="13"/>
  <c r="P2926" i="13"/>
  <c r="P2927" i="13"/>
  <c r="P2928" i="13"/>
  <c r="P2929" i="13"/>
  <c r="P2930" i="13"/>
  <c r="P2931" i="13"/>
  <c r="P2932" i="13"/>
  <c r="P2933" i="13"/>
  <c r="P2934" i="13"/>
  <c r="P2935" i="13"/>
  <c r="P2936" i="13"/>
  <c r="P2937" i="13"/>
  <c r="P2938" i="13"/>
  <c r="P2939" i="13"/>
  <c r="P2940" i="13"/>
  <c r="P2941" i="13"/>
  <c r="P2942" i="13"/>
  <c r="P2943" i="13"/>
  <c r="P2944" i="13"/>
  <c r="P2945" i="13"/>
  <c r="P2946" i="13"/>
  <c r="P2947" i="13"/>
  <c r="P2948" i="13"/>
  <c r="P2949" i="13"/>
  <c r="P2950" i="13"/>
  <c r="P2951" i="13"/>
  <c r="P2952" i="13"/>
  <c r="P2953" i="13"/>
  <c r="P2954" i="13"/>
  <c r="P2955" i="13"/>
  <c r="P2956" i="13"/>
  <c r="P2957" i="13"/>
  <c r="P2958" i="13"/>
  <c r="P2959" i="13"/>
  <c r="P2960" i="13"/>
  <c r="P2961" i="13"/>
  <c r="P2962" i="13"/>
  <c r="P2963" i="13"/>
  <c r="P2964" i="13"/>
  <c r="P2965" i="13"/>
  <c r="P2966" i="13"/>
  <c r="P2967" i="13"/>
  <c r="P2968" i="13"/>
  <c r="P2969" i="13"/>
  <c r="P2970" i="13"/>
  <c r="P2971" i="13"/>
  <c r="P2972" i="13"/>
  <c r="P2973" i="13"/>
  <c r="P2974" i="13"/>
  <c r="P2975" i="13"/>
  <c r="P2976" i="13"/>
  <c r="P2977" i="13"/>
  <c r="P2978" i="13"/>
  <c r="P2979" i="13"/>
  <c r="P2980" i="13"/>
  <c r="P2981" i="13"/>
  <c r="P2982" i="13"/>
  <c r="P2983" i="13"/>
  <c r="P2984" i="13"/>
  <c r="P2985" i="13"/>
  <c r="P2986" i="13"/>
  <c r="P2987" i="13"/>
  <c r="P2988" i="13"/>
  <c r="P2989" i="13"/>
  <c r="P2990" i="13"/>
  <c r="P2991" i="13"/>
  <c r="P2992" i="13"/>
  <c r="P2993" i="13"/>
  <c r="P2994" i="13"/>
  <c r="P2995" i="13"/>
  <c r="P2996" i="13"/>
  <c r="P2997" i="13"/>
  <c r="P2998" i="13"/>
  <c r="P2999" i="13"/>
  <c r="P3000" i="13"/>
  <c r="P3001" i="13"/>
  <c r="P3002" i="13"/>
  <c r="P3003" i="13"/>
  <c r="P3004" i="13"/>
  <c r="P3005" i="13"/>
  <c r="P3006" i="13"/>
  <c r="P3007" i="13"/>
  <c r="P3008" i="13"/>
  <c r="P3009" i="13"/>
  <c r="P3010" i="13"/>
  <c r="P3011" i="13"/>
  <c r="P3012" i="13"/>
  <c r="P3013" i="13"/>
  <c r="P3014" i="13"/>
  <c r="P3015" i="13"/>
  <c r="P3016" i="13"/>
  <c r="P3017" i="13"/>
  <c r="P3018" i="13"/>
  <c r="P3019" i="13"/>
  <c r="P3020" i="13"/>
  <c r="P3021" i="13"/>
  <c r="P3022" i="13"/>
  <c r="P3023" i="13"/>
  <c r="P3024" i="13"/>
  <c r="P3025" i="13"/>
  <c r="P3026" i="13"/>
  <c r="P3027" i="13"/>
  <c r="P3028" i="13"/>
  <c r="P3029" i="13"/>
  <c r="P3030" i="13"/>
  <c r="P3031" i="13"/>
  <c r="P3032" i="13"/>
  <c r="P3033" i="13"/>
  <c r="P3034" i="13"/>
  <c r="P3035" i="13"/>
  <c r="P3036" i="13"/>
  <c r="P3037" i="13"/>
  <c r="P3038" i="13"/>
  <c r="P3039" i="13"/>
  <c r="P3040" i="13"/>
  <c r="P3041" i="13"/>
  <c r="P3042" i="13"/>
  <c r="P3043" i="13"/>
  <c r="P3044" i="13"/>
  <c r="P3045" i="13"/>
  <c r="P3046" i="13"/>
  <c r="P3047" i="13"/>
  <c r="P3048" i="13"/>
  <c r="P3049" i="13"/>
  <c r="P3050" i="13"/>
  <c r="P3051" i="13"/>
  <c r="P3052" i="13"/>
  <c r="P3053" i="13"/>
  <c r="P3054" i="13"/>
  <c r="P3055" i="13"/>
  <c r="P3056" i="13"/>
  <c r="P3057" i="13"/>
  <c r="P3058" i="13"/>
  <c r="P3059" i="13"/>
  <c r="P3060" i="13"/>
  <c r="P3061" i="13"/>
  <c r="P3062" i="13"/>
  <c r="P3063" i="13"/>
  <c r="P3064" i="13"/>
  <c r="P3065" i="13"/>
  <c r="P3066" i="13"/>
  <c r="P3067" i="13"/>
  <c r="P3068" i="13"/>
  <c r="P3069" i="13"/>
  <c r="P3070" i="13"/>
  <c r="P3071" i="13"/>
  <c r="P3072" i="13"/>
  <c r="P3073" i="13"/>
  <c r="P3074" i="13"/>
  <c r="P3075" i="13"/>
  <c r="P3076" i="13"/>
  <c r="P3077" i="13"/>
  <c r="P3078" i="13"/>
  <c r="P3079" i="13"/>
  <c r="P3080" i="13"/>
  <c r="P3081" i="13"/>
  <c r="P3082" i="13"/>
  <c r="P3083" i="13"/>
  <c r="P3084" i="13"/>
  <c r="P3085" i="13"/>
  <c r="P3086" i="13"/>
  <c r="P3087" i="13"/>
  <c r="P3088" i="13"/>
  <c r="P3089" i="13"/>
  <c r="P3090" i="13"/>
  <c r="P3091" i="13"/>
  <c r="P3092" i="13"/>
  <c r="P3093" i="13"/>
  <c r="P3094" i="13"/>
  <c r="P3095" i="13"/>
  <c r="P3096" i="13"/>
  <c r="P3097" i="13"/>
  <c r="P3098" i="13"/>
  <c r="P3099" i="13"/>
  <c r="P3100" i="13"/>
  <c r="P3101" i="13"/>
  <c r="P3102" i="13"/>
  <c r="P3103" i="13"/>
  <c r="P3104" i="13"/>
  <c r="P3105" i="13"/>
  <c r="P3106" i="13"/>
  <c r="P3107" i="13"/>
  <c r="P3108" i="13"/>
  <c r="P3109" i="13"/>
  <c r="P3110" i="13"/>
  <c r="P3111" i="13"/>
  <c r="P3112" i="13"/>
  <c r="P3113" i="13"/>
  <c r="P3114" i="13"/>
  <c r="P3115" i="13"/>
  <c r="P3116" i="13"/>
  <c r="P3117" i="13"/>
  <c r="P3118" i="13"/>
  <c r="P3119" i="13"/>
  <c r="P3120" i="13"/>
  <c r="P3121" i="13"/>
  <c r="P3122" i="13"/>
  <c r="P3123" i="13"/>
  <c r="P3124" i="13"/>
  <c r="P3125" i="13"/>
  <c r="P3126" i="13"/>
  <c r="P3127" i="13"/>
  <c r="P3128" i="13"/>
  <c r="P3129" i="13"/>
  <c r="P3130" i="13"/>
  <c r="P3131" i="13"/>
  <c r="P3132" i="13"/>
  <c r="P3133" i="13"/>
  <c r="P3134" i="13"/>
  <c r="P3135" i="13"/>
  <c r="P3136" i="13"/>
  <c r="P3137" i="13"/>
  <c r="P3138" i="13"/>
  <c r="P3139" i="13"/>
  <c r="P3140" i="13"/>
  <c r="P3141" i="13"/>
  <c r="P3142" i="13"/>
  <c r="P3143" i="13"/>
  <c r="P3144" i="13"/>
  <c r="P3145" i="13"/>
  <c r="P3146" i="13"/>
  <c r="P3147" i="13"/>
  <c r="P3148" i="13"/>
  <c r="P3149" i="13"/>
  <c r="P3150" i="13"/>
  <c r="P3151" i="13"/>
  <c r="P3152" i="13"/>
  <c r="P3153" i="13"/>
  <c r="P3154" i="13"/>
  <c r="P3155" i="13"/>
  <c r="P3156" i="13"/>
  <c r="P3157" i="13"/>
  <c r="P3158" i="13"/>
  <c r="P3159" i="13"/>
  <c r="P3160" i="13"/>
  <c r="P3161" i="13"/>
  <c r="P3162" i="13"/>
  <c r="P3163" i="13"/>
  <c r="P3164" i="13"/>
  <c r="P3165" i="13"/>
  <c r="P3166" i="13"/>
  <c r="P3167" i="13"/>
  <c r="P3168" i="13"/>
  <c r="P3169" i="13"/>
  <c r="P3170" i="13"/>
  <c r="P3171" i="13"/>
  <c r="P3172" i="13"/>
  <c r="P3173" i="13"/>
  <c r="P3174" i="13"/>
  <c r="P3175" i="13"/>
  <c r="P3176" i="13"/>
  <c r="P3177" i="13"/>
  <c r="P3178" i="13"/>
  <c r="P3179" i="13"/>
  <c r="P3180" i="13"/>
  <c r="P3181" i="13"/>
  <c r="P3182" i="13"/>
  <c r="P3183" i="13"/>
  <c r="P3184" i="13"/>
  <c r="P3185" i="13"/>
  <c r="P3186" i="13"/>
  <c r="P3187" i="13"/>
  <c r="P3188" i="13"/>
  <c r="P3189" i="13"/>
  <c r="P3190" i="13"/>
  <c r="P3191" i="13"/>
  <c r="P3192" i="13"/>
  <c r="P3193" i="13"/>
  <c r="P3194" i="13"/>
  <c r="P3195" i="13"/>
  <c r="P3196" i="13"/>
  <c r="P3197" i="13"/>
  <c r="P3198" i="13"/>
  <c r="P3199" i="13"/>
  <c r="P3200" i="13"/>
  <c r="P3201" i="13"/>
  <c r="P3202" i="13"/>
  <c r="P3203" i="13"/>
  <c r="P3204" i="13"/>
  <c r="P3205" i="13"/>
  <c r="P3206" i="13"/>
  <c r="P3207" i="13"/>
  <c r="P3208" i="13"/>
  <c r="P3209" i="13"/>
  <c r="P3210" i="13"/>
  <c r="P3211" i="13"/>
  <c r="P3212" i="13"/>
  <c r="P3213" i="13"/>
  <c r="P3214" i="13"/>
  <c r="P3215" i="13"/>
  <c r="P3216" i="13"/>
  <c r="P3217" i="13"/>
  <c r="P3218" i="13"/>
  <c r="P3219" i="13"/>
  <c r="P3220" i="13"/>
  <c r="P3221" i="13"/>
  <c r="P3222" i="13"/>
  <c r="P3223" i="13"/>
  <c r="P3224" i="13"/>
  <c r="P3225" i="13"/>
  <c r="P3226" i="13"/>
  <c r="P3227" i="13"/>
  <c r="P3228" i="13"/>
  <c r="P3229" i="13"/>
  <c r="P3230" i="13"/>
  <c r="P3231" i="13"/>
  <c r="P3232" i="13"/>
  <c r="P3233" i="13"/>
  <c r="P3234" i="13"/>
  <c r="P3235" i="13"/>
  <c r="P3236" i="13"/>
  <c r="P3237" i="13"/>
  <c r="P3238" i="13"/>
  <c r="P3239" i="13"/>
  <c r="P3240" i="13"/>
  <c r="P3241" i="13"/>
  <c r="P3242" i="13"/>
  <c r="P3243" i="13"/>
  <c r="P3244" i="13"/>
  <c r="P3245" i="13"/>
  <c r="P3246" i="13"/>
  <c r="P3247" i="13"/>
  <c r="P3248" i="13"/>
  <c r="P3249" i="13"/>
  <c r="P3250" i="13"/>
  <c r="P3251" i="13"/>
  <c r="P3252" i="13"/>
  <c r="P3253" i="13"/>
  <c r="P3254" i="13"/>
  <c r="P3255" i="13"/>
  <c r="P3256" i="13"/>
  <c r="P3257" i="13"/>
  <c r="P3258" i="13"/>
  <c r="P3259" i="13"/>
  <c r="P3260" i="13"/>
  <c r="P3261" i="13"/>
  <c r="P3262" i="13"/>
  <c r="P3263" i="13"/>
  <c r="P3264" i="13"/>
  <c r="P3265" i="13"/>
  <c r="P3266" i="13"/>
  <c r="P3267" i="13"/>
  <c r="P3268" i="13"/>
  <c r="P3269" i="13"/>
  <c r="P3270" i="13"/>
  <c r="P3271" i="13"/>
  <c r="P3272" i="13"/>
  <c r="P3273" i="13"/>
  <c r="P3274" i="13"/>
  <c r="P3275" i="13"/>
  <c r="P3276" i="13"/>
  <c r="P3277" i="13"/>
  <c r="P3278" i="13"/>
  <c r="P3279" i="13"/>
  <c r="P3280" i="13"/>
  <c r="P3281" i="13"/>
  <c r="P3282" i="13"/>
  <c r="P3283" i="13"/>
  <c r="P3284" i="13"/>
  <c r="P3285" i="13"/>
  <c r="P3286" i="13"/>
  <c r="P3287" i="13"/>
  <c r="P3288" i="13"/>
  <c r="P3289" i="13"/>
  <c r="P3290" i="13"/>
  <c r="P3291" i="13"/>
  <c r="P3292" i="13"/>
  <c r="P3293" i="13"/>
  <c r="P3294" i="13"/>
  <c r="P3295" i="13"/>
  <c r="P3296" i="13"/>
  <c r="P3297" i="13"/>
  <c r="P3298" i="13"/>
  <c r="P3299" i="13"/>
  <c r="P3300" i="13"/>
  <c r="P3301" i="13"/>
  <c r="P3302" i="13"/>
  <c r="P3303" i="13"/>
  <c r="P3304" i="13"/>
  <c r="P3305" i="13"/>
  <c r="P3306" i="13"/>
  <c r="P3307" i="13"/>
  <c r="P3308" i="13"/>
  <c r="P3309" i="13"/>
  <c r="P3310" i="13"/>
  <c r="P3311" i="13"/>
  <c r="P3312" i="13"/>
  <c r="P3313" i="13"/>
  <c r="P3314" i="13"/>
  <c r="P3315" i="13"/>
  <c r="P3316" i="13"/>
  <c r="P3317" i="13"/>
  <c r="P3318" i="13"/>
  <c r="P3319" i="13"/>
  <c r="P3320" i="13"/>
  <c r="P3321" i="13"/>
  <c r="P3322" i="13"/>
  <c r="P3323" i="13"/>
  <c r="P3324" i="13"/>
  <c r="P3325" i="13"/>
  <c r="P3326" i="13"/>
  <c r="P3327" i="13"/>
  <c r="P3328" i="13"/>
  <c r="P3329" i="13"/>
  <c r="P3330" i="13"/>
  <c r="P3331" i="13"/>
  <c r="P3332" i="13"/>
  <c r="P3333" i="13"/>
  <c r="P3334" i="13"/>
  <c r="P3335" i="13"/>
  <c r="P3336" i="13"/>
  <c r="P3337" i="13"/>
  <c r="P3338" i="13"/>
  <c r="P3339" i="13"/>
  <c r="P3340" i="13"/>
  <c r="P3341" i="13"/>
  <c r="P3342" i="13"/>
  <c r="P3343" i="13"/>
  <c r="P3344" i="13"/>
  <c r="P3345" i="13"/>
  <c r="P3346" i="13"/>
  <c r="P3347" i="13"/>
  <c r="P3348" i="13"/>
  <c r="P3349" i="13"/>
  <c r="P3350" i="13"/>
  <c r="P3351" i="13"/>
  <c r="P3352" i="13"/>
  <c r="P3353" i="13"/>
  <c r="P3354" i="13"/>
  <c r="P3355" i="13"/>
  <c r="P3356" i="13"/>
  <c r="P3357" i="13"/>
  <c r="P3358" i="13"/>
  <c r="P3359" i="13"/>
  <c r="P3360" i="13"/>
  <c r="P3361" i="13"/>
  <c r="P3362" i="13"/>
  <c r="P3363" i="13"/>
  <c r="P3364" i="13"/>
  <c r="P3365" i="13"/>
  <c r="P3366" i="13"/>
  <c r="P3367" i="13"/>
  <c r="P3368" i="13"/>
  <c r="P3369" i="13"/>
  <c r="P3370" i="13"/>
  <c r="P3371" i="13"/>
  <c r="P3372" i="13"/>
  <c r="P3373" i="13"/>
  <c r="P3374" i="13"/>
  <c r="P3375" i="13"/>
  <c r="P3376" i="13"/>
  <c r="P3377" i="13"/>
  <c r="P3378" i="13"/>
  <c r="P3379" i="13"/>
  <c r="P3380" i="13"/>
  <c r="P3381" i="13"/>
  <c r="P3382" i="13"/>
  <c r="P3383" i="13"/>
  <c r="P3384" i="13"/>
  <c r="P3385" i="13"/>
  <c r="P3386" i="13"/>
  <c r="P3387" i="13"/>
  <c r="P3388" i="13"/>
  <c r="P3389" i="13"/>
  <c r="P3390" i="13"/>
  <c r="P3391" i="13"/>
  <c r="P3392" i="13"/>
  <c r="P3393" i="13"/>
  <c r="P3394" i="13"/>
  <c r="P3395" i="13"/>
  <c r="P3396" i="13"/>
  <c r="P3397" i="13"/>
  <c r="P3398" i="13"/>
  <c r="P3399" i="13"/>
  <c r="P3400" i="13"/>
  <c r="P3401" i="13"/>
  <c r="P3402" i="13"/>
  <c r="P3403" i="13"/>
  <c r="P3404" i="13"/>
  <c r="P3405" i="13"/>
  <c r="P3406" i="13"/>
  <c r="P3407" i="13"/>
  <c r="P3408" i="13"/>
  <c r="P3409" i="13"/>
  <c r="P3410" i="13"/>
  <c r="P3411" i="13"/>
  <c r="P3412" i="13"/>
  <c r="P3413" i="13"/>
  <c r="P3414" i="13"/>
  <c r="P3415" i="13"/>
  <c r="P3416" i="13"/>
  <c r="P3417" i="13"/>
  <c r="P3418" i="13"/>
  <c r="P3419" i="13"/>
  <c r="P3420" i="13"/>
  <c r="P3421" i="13"/>
  <c r="P3422" i="13"/>
  <c r="P3423" i="13"/>
  <c r="P3424" i="13"/>
  <c r="P3425" i="13"/>
  <c r="P3426" i="13"/>
  <c r="P3427" i="13"/>
  <c r="P3428" i="13"/>
  <c r="P3429" i="13"/>
  <c r="P3430" i="13"/>
  <c r="P3431" i="13"/>
  <c r="P3432" i="13"/>
  <c r="P3433" i="13"/>
  <c r="P3434" i="13"/>
  <c r="P3435" i="13"/>
  <c r="P3436" i="13"/>
  <c r="P3437" i="13"/>
  <c r="P3438" i="13"/>
  <c r="P3439" i="13"/>
  <c r="P3440" i="13"/>
  <c r="P3441" i="13"/>
  <c r="P3442" i="13"/>
  <c r="P3443" i="13"/>
  <c r="P3444" i="13"/>
  <c r="P3445" i="13"/>
  <c r="P3446" i="13"/>
  <c r="P3447" i="13"/>
  <c r="P3448" i="13"/>
  <c r="P3449" i="13"/>
  <c r="P3450" i="13"/>
  <c r="P3451" i="13"/>
  <c r="P3452" i="13"/>
  <c r="P3453" i="13"/>
  <c r="P3454" i="13"/>
  <c r="P3455" i="13"/>
  <c r="P3456" i="13"/>
  <c r="P3457" i="13"/>
  <c r="P3458" i="13"/>
  <c r="P3459" i="13"/>
  <c r="P3460" i="13"/>
  <c r="P3461" i="13"/>
  <c r="P3462" i="13"/>
  <c r="P3463" i="13"/>
  <c r="P3464" i="13"/>
  <c r="P3465" i="13"/>
  <c r="P3466" i="13"/>
  <c r="P3467" i="13"/>
  <c r="P3468" i="13"/>
  <c r="P3469" i="13"/>
  <c r="P3470" i="13"/>
  <c r="P3471" i="13"/>
  <c r="P3472" i="13"/>
  <c r="P3473" i="13"/>
  <c r="P3474" i="13"/>
  <c r="P3475" i="13"/>
  <c r="P3476" i="13"/>
  <c r="P3477" i="13"/>
  <c r="P3478" i="13"/>
  <c r="P3479" i="13"/>
  <c r="P3480" i="13"/>
  <c r="P3481" i="13"/>
  <c r="P3482" i="13"/>
  <c r="P3483" i="13"/>
  <c r="P3484" i="13"/>
  <c r="P3485" i="13"/>
  <c r="P3486" i="13"/>
  <c r="P3487" i="13"/>
  <c r="P3488" i="13"/>
  <c r="P3489" i="13"/>
  <c r="P3490" i="13"/>
  <c r="P3491" i="13"/>
  <c r="P3492" i="13"/>
  <c r="P3493" i="13"/>
  <c r="P3494" i="13"/>
  <c r="P3495" i="13"/>
  <c r="P3496" i="13"/>
  <c r="P3497" i="13"/>
  <c r="P3498" i="13"/>
  <c r="P3499" i="13"/>
  <c r="P3500" i="13"/>
  <c r="P3501" i="13"/>
  <c r="P3502" i="13"/>
  <c r="P3503" i="13"/>
  <c r="P3504" i="13"/>
  <c r="P3505" i="13"/>
  <c r="P3506" i="13"/>
  <c r="P3507" i="13"/>
  <c r="P3508" i="13"/>
  <c r="P3509" i="13"/>
  <c r="P3510" i="13"/>
  <c r="P3511" i="13"/>
  <c r="P3512" i="13"/>
  <c r="P3513" i="13"/>
  <c r="P3514" i="13"/>
  <c r="P3515" i="13"/>
  <c r="P3516" i="13"/>
  <c r="P3517" i="13"/>
  <c r="P3518" i="13"/>
  <c r="P3519" i="13"/>
  <c r="P3520" i="13"/>
  <c r="P3521" i="13"/>
  <c r="P3522" i="13"/>
  <c r="P3523" i="13"/>
  <c r="P3524" i="13"/>
  <c r="P3525" i="13"/>
  <c r="P3526" i="13"/>
  <c r="P3527" i="13"/>
  <c r="P3528" i="13"/>
  <c r="P3529" i="13"/>
  <c r="P3530" i="13"/>
  <c r="P3531" i="13"/>
  <c r="P3532" i="13"/>
  <c r="P3533" i="13"/>
  <c r="P3534" i="13"/>
  <c r="P3535" i="13"/>
  <c r="P3536" i="13"/>
  <c r="P3537" i="13"/>
  <c r="P3538" i="13"/>
  <c r="P3539" i="13"/>
  <c r="P3540" i="13"/>
  <c r="P3541" i="13"/>
  <c r="P3542" i="13"/>
  <c r="P3543" i="13"/>
  <c r="P3544" i="13"/>
  <c r="P3545" i="13"/>
  <c r="P3546" i="13"/>
  <c r="P3547" i="13"/>
  <c r="P3548" i="13"/>
  <c r="P3549" i="13"/>
  <c r="P3550" i="13"/>
  <c r="P3551" i="13"/>
  <c r="P3552" i="13"/>
  <c r="P3553" i="13"/>
  <c r="P3554" i="13"/>
  <c r="P3555" i="13"/>
  <c r="P3556" i="13"/>
  <c r="P3557" i="13"/>
  <c r="P3558" i="13"/>
  <c r="P3559" i="13"/>
  <c r="P3560" i="13"/>
  <c r="P3561" i="13"/>
  <c r="P3562" i="13"/>
  <c r="P3563" i="13"/>
  <c r="P3564" i="13"/>
  <c r="P3565" i="13"/>
  <c r="P3566" i="13"/>
  <c r="P3567" i="13"/>
  <c r="P3568" i="13"/>
  <c r="P3569" i="13"/>
  <c r="P3570" i="13"/>
  <c r="P3571" i="13"/>
  <c r="P3572" i="13"/>
  <c r="P3573" i="13"/>
  <c r="P3574" i="13"/>
  <c r="P3575" i="13"/>
  <c r="P3576" i="13"/>
  <c r="P3577" i="13"/>
  <c r="P3578" i="13"/>
  <c r="P3579" i="13"/>
  <c r="P3580" i="13"/>
  <c r="P3581" i="13"/>
  <c r="P3582" i="13"/>
  <c r="P3583" i="13"/>
  <c r="P3584" i="13"/>
  <c r="P3585" i="13"/>
  <c r="P3586" i="13"/>
  <c r="P3587" i="13"/>
  <c r="P3588" i="13"/>
  <c r="P3589" i="13"/>
  <c r="P3590" i="13"/>
  <c r="P3591" i="13"/>
  <c r="P3592" i="13"/>
  <c r="P3593" i="13"/>
  <c r="P3594" i="13"/>
  <c r="P3595" i="13"/>
  <c r="P3596" i="13"/>
  <c r="P3597" i="13"/>
  <c r="P3598" i="13"/>
  <c r="P3599" i="13"/>
  <c r="P3600" i="13"/>
  <c r="P3601" i="13"/>
  <c r="P3602" i="13"/>
  <c r="P3603" i="13"/>
  <c r="P3604" i="13"/>
  <c r="P3605" i="13"/>
  <c r="P3606" i="13"/>
  <c r="P3607" i="13"/>
  <c r="P3608" i="13"/>
  <c r="P3609" i="13"/>
  <c r="P3610" i="13"/>
  <c r="P3611" i="13"/>
  <c r="P3612" i="13"/>
  <c r="P3613" i="13"/>
  <c r="P3614" i="13"/>
  <c r="P3615" i="13"/>
  <c r="P3616" i="13"/>
  <c r="P3617" i="13"/>
  <c r="P3618" i="13"/>
  <c r="P3619" i="13"/>
  <c r="P3620" i="13"/>
  <c r="P3621" i="13"/>
  <c r="P3622" i="13"/>
  <c r="P3623" i="13"/>
  <c r="P3624" i="13"/>
  <c r="P3625" i="13"/>
  <c r="P3626" i="13"/>
  <c r="P3627" i="13"/>
  <c r="P3628" i="13"/>
  <c r="P3629" i="13"/>
  <c r="P3630" i="13"/>
  <c r="P3631" i="13"/>
  <c r="P3632" i="13"/>
  <c r="P3633" i="13"/>
  <c r="P3634" i="13"/>
  <c r="P3635" i="13"/>
  <c r="P3636" i="13"/>
  <c r="P3637" i="13"/>
  <c r="P3638" i="13"/>
  <c r="P3639" i="13"/>
  <c r="P3640" i="13"/>
  <c r="P3641" i="13"/>
  <c r="P3642" i="13"/>
  <c r="P3643" i="13"/>
  <c r="P3644" i="13"/>
  <c r="P3645" i="13"/>
  <c r="P3646" i="13"/>
  <c r="P3647" i="13"/>
  <c r="P3648" i="13"/>
  <c r="P3649" i="13"/>
  <c r="P3650" i="13"/>
  <c r="P3651" i="13"/>
  <c r="P3652" i="13"/>
  <c r="P3653" i="13"/>
  <c r="P3654" i="13"/>
  <c r="P3655" i="13"/>
  <c r="P3656" i="13"/>
  <c r="P3657" i="13"/>
  <c r="P3658" i="13"/>
  <c r="P3659" i="13"/>
  <c r="P3660" i="13"/>
  <c r="P3661" i="13"/>
  <c r="P3662" i="13"/>
  <c r="P3663" i="13"/>
  <c r="P3664" i="13"/>
  <c r="P3665" i="13"/>
  <c r="P3666" i="13"/>
  <c r="P3667" i="13"/>
  <c r="P3668" i="13"/>
  <c r="P3669" i="13"/>
  <c r="P3670" i="13"/>
  <c r="P3671" i="13"/>
  <c r="P3672" i="13"/>
  <c r="P3673" i="13"/>
  <c r="P3674" i="13"/>
  <c r="P3675" i="13"/>
  <c r="P3676" i="13"/>
  <c r="P3677" i="13"/>
  <c r="P3678" i="13"/>
  <c r="P3679" i="13"/>
  <c r="P3680" i="13"/>
  <c r="P3681" i="13"/>
  <c r="P3682" i="13"/>
  <c r="P3683" i="13"/>
  <c r="P3684" i="13"/>
  <c r="P3685" i="13"/>
  <c r="P3686" i="13"/>
  <c r="P3687" i="13"/>
  <c r="P3688" i="13"/>
  <c r="P3689" i="13"/>
  <c r="P3690" i="13"/>
  <c r="P3691" i="13"/>
  <c r="P3692" i="13"/>
  <c r="P3693" i="13"/>
  <c r="P3694" i="13"/>
  <c r="P3695" i="13"/>
  <c r="P3696" i="13"/>
  <c r="P3697" i="13"/>
  <c r="P3698" i="13"/>
  <c r="P3699" i="13"/>
  <c r="P3700" i="13"/>
  <c r="P3701" i="13"/>
  <c r="P3702" i="13"/>
  <c r="P3703" i="13"/>
  <c r="P3704" i="13"/>
  <c r="P3705" i="13"/>
  <c r="P3706" i="13"/>
  <c r="P3707" i="13"/>
  <c r="P3708" i="13"/>
  <c r="P3709" i="13"/>
  <c r="P3710" i="13"/>
  <c r="P3711" i="13"/>
  <c r="P3712" i="13"/>
  <c r="P3713" i="13"/>
  <c r="P3714" i="13"/>
  <c r="P3715" i="13"/>
  <c r="P3716" i="13"/>
  <c r="P3717" i="13"/>
  <c r="P3718" i="13"/>
  <c r="P3719" i="13"/>
  <c r="P3720" i="13"/>
  <c r="P3721" i="13"/>
  <c r="P3722" i="13"/>
  <c r="P3723" i="13"/>
  <c r="P3724" i="13"/>
  <c r="P3725" i="13"/>
  <c r="P3726" i="13"/>
  <c r="P3727" i="13"/>
  <c r="P3728" i="13"/>
  <c r="P3729" i="13"/>
  <c r="P3730" i="13"/>
  <c r="P3731" i="13"/>
  <c r="P3732" i="13"/>
  <c r="P3733" i="13"/>
  <c r="P3734" i="13"/>
  <c r="P3735" i="13"/>
  <c r="P3736" i="13"/>
  <c r="P3737" i="13"/>
  <c r="P3738" i="13"/>
  <c r="P3739" i="13"/>
  <c r="P3740" i="13"/>
  <c r="P3741" i="13"/>
  <c r="P3742" i="13"/>
  <c r="P3743" i="13"/>
  <c r="P3744" i="13"/>
  <c r="P3745" i="13"/>
  <c r="P3746" i="13"/>
  <c r="P3747" i="13"/>
  <c r="P3748" i="13"/>
  <c r="P3749" i="13"/>
  <c r="P3750" i="13"/>
  <c r="P3751" i="13"/>
  <c r="P3752" i="13"/>
  <c r="P3753" i="13"/>
  <c r="P3754" i="13"/>
  <c r="P3755" i="13"/>
  <c r="P3756" i="13"/>
  <c r="P3757" i="13"/>
  <c r="P3758" i="13"/>
  <c r="P3759" i="13"/>
  <c r="P3760" i="13"/>
  <c r="P3761" i="13"/>
  <c r="P3762" i="13"/>
  <c r="P3763" i="13"/>
  <c r="P3764" i="13"/>
  <c r="P3765" i="13"/>
  <c r="P3766" i="13"/>
  <c r="P3767" i="13"/>
  <c r="P3768" i="13"/>
  <c r="P3769" i="13"/>
  <c r="P3770" i="13"/>
  <c r="P3771" i="13"/>
  <c r="P3772" i="13"/>
  <c r="P3773" i="13"/>
  <c r="P3774" i="13"/>
  <c r="P3775" i="13"/>
  <c r="P3776" i="13"/>
  <c r="P3777" i="13"/>
  <c r="P3778" i="13"/>
  <c r="P3779" i="13"/>
  <c r="P3780" i="13"/>
  <c r="P3781" i="13"/>
  <c r="P3782" i="13"/>
  <c r="P3783" i="13"/>
  <c r="P3784" i="13"/>
  <c r="P3785" i="13"/>
  <c r="P3786" i="13"/>
  <c r="P3787" i="13"/>
  <c r="P3788" i="13"/>
  <c r="P3789" i="13"/>
  <c r="P3790" i="13"/>
  <c r="P3791" i="13"/>
  <c r="P3792" i="13"/>
  <c r="P3793" i="13"/>
  <c r="P3794" i="13"/>
  <c r="P3795" i="13"/>
  <c r="P3796" i="13"/>
  <c r="P3797" i="13"/>
  <c r="P3798" i="13"/>
  <c r="P3799" i="13"/>
  <c r="P3800" i="13"/>
  <c r="P3801" i="13"/>
  <c r="P3802" i="13"/>
  <c r="P3803" i="13"/>
  <c r="P3804" i="13"/>
  <c r="P3805" i="13"/>
  <c r="P3806" i="13"/>
  <c r="P3807" i="13"/>
  <c r="P3808" i="13"/>
  <c r="P3809" i="13"/>
  <c r="P3810" i="13"/>
  <c r="P3811" i="13"/>
  <c r="P3812" i="13"/>
  <c r="P3813" i="13"/>
  <c r="P3814" i="13"/>
  <c r="P3815" i="13"/>
  <c r="P3816" i="13"/>
  <c r="P3817" i="13"/>
  <c r="P3818" i="13"/>
  <c r="P3819" i="13"/>
  <c r="P3820" i="13"/>
  <c r="P3821" i="13"/>
  <c r="P3822" i="13"/>
  <c r="P3823" i="13"/>
  <c r="P3824" i="13"/>
  <c r="P3825" i="13"/>
  <c r="P3826" i="13"/>
  <c r="P3827" i="13"/>
  <c r="P3828" i="13"/>
  <c r="P3829" i="13"/>
  <c r="P3830" i="13"/>
  <c r="P3831" i="13"/>
  <c r="P3832" i="13"/>
  <c r="P3833" i="13"/>
  <c r="P3834" i="13"/>
  <c r="P3835" i="13"/>
  <c r="P3836" i="13"/>
  <c r="P3837" i="13"/>
  <c r="P3838" i="13"/>
  <c r="P3839" i="13"/>
  <c r="P3840" i="13"/>
  <c r="P3841" i="13"/>
  <c r="P3842" i="13"/>
  <c r="P3843" i="13"/>
  <c r="P3844" i="13"/>
  <c r="P3845" i="13"/>
  <c r="P3846" i="13"/>
  <c r="P3847" i="13"/>
  <c r="P3848" i="13"/>
  <c r="P3849" i="13"/>
  <c r="P3850" i="13"/>
  <c r="P3851" i="13"/>
  <c r="P3852" i="13"/>
  <c r="P3853" i="13"/>
  <c r="P3854" i="13"/>
  <c r="P3855" i="13"/>
  <c r="P3856" i="13"/>
  <c r="P3857" i="13"/>
  <c r="P3858" i="13"/>
  <c r="P3859" i="13"/>
  <c r="P3860" i="13"/>
  <c r="P3861" i="13"/>
  <c r="P3862" i="13"/>
  <c r="P3863" i="13"/>
  <c r="P3864" i="13"/>
  <c r="P3865" i="13"/>
  <c r="P3866" i="13"/>
  <c r="P3867" i="13"/>
  <c r="P3868" i="13"/>
  <c r="P3869" i="13"/>
  <c r="P3870" i="13"/>
  <c r="P3871" i="13"/>
  <c r="P3872" i="13"/>
  <c r="P3873" i="13"/>
  <c r="P3874" i="13"/>
  <c r="P3875" i="13"/>
  <c r="P3876" i="13"/>
  <c r="P3877" i="13"/>
  <c r="P3878" i="13"/>
  <c r="P3879" i="13"/>
  <c r="P3880" i="13"/>
  <c r="P3881" i="13"/>
  <c r="P3882" i="13"/>
  <c r="P3883" i="13"/>
  <c r="P3884" i="13"/>
  <c r="P3885" i="13"/>
  <c r="P3886" i="13"/>
  <c r="P3887" i="13"/>
  <c r="P3888" i="13"/>
  <c r="P3889" i="13"/>
  <c r="P3890" i="13"/>
  <c r="P3891" i="13"/>
  <c r="P3892" i="13"/>
  <c r="P3893" i="13"/>
  <c r="P3894" i="13"/>
  <c r="P3895" i="13"/>
  <c r="P3896" i="13"/>
  <c r="P3897" i="13"/>
  <c r="P3898" i="13"/>
  <c r="P3899" i="13"/>
  <c r="P3900" i="13"/>
  <c r="P3901" i="13"/>
  <c r="P3902" i="13"/>
  <c r="P3903" i="13"/>
  <c r="P3904" i="13"/>
  <c r="P3905" i="13"/>
  <c r="P3906" i="13"/>
  <c r="P3907" i="13"/>
  <c r="P3908" i="13"/>
  <c r="P3909" i="13"/>
  <c r="P3910" i="13"/>
  <c r="P3911" i="13"/>
  <c r="P3912" i="13"/>
  <c r="P3913" i="13"/>
  <c r="P3914" i="13"/>
  <c r="P3915" i="13"/>
  <c r="P3916" i="13"/>
  <c r="P3917" i="13"/>
  <c r="P3918" i="13"/>
  <c r="P3919" i="13"/>
  <c r="P3920" i="13"/>
  <c r="P3921" i="13"/>
  <c r="P3922" i="13"/>
  <c r="P3923" i="13"/>
  <c r="P3924" i="13"/>
  <c r="P3925" i="13"/>
  <c r="P3926" i="13"/>
  <c r="P3927" i="13"/>
  <c r="P3928" i="13"/>
  <c r="P3929" i="13"/>
  <c r="P3930" i="13"/>
  <c r="P3931" i="13"/>
  <c r="P3932" i="13"/>
  <c r="P3933" i="13"/>
  <c r="P3934" i="13"/>
  <c r="P3935" i="13"/>
  <c r="P3936" i="13"/>
  <c r="P3937" i="13"/>
  <c r="P3938" i="13"/>
  <c r="P3939" i="13"/>
  <c r="P3940" i="13"/>
  <c r="P3941" i="13"/>
  <c r="P3942" i="13"/>
  <c r="P3943" i="13"/>
  <c r="P3944" i="13"/>
  <c r="P3945" i="13"/>
  <c r="P3946" i="13"/>
  <c r="P3947" i="13"/>
  <c r="P3948" i="13"/>
  <c r="P3949" i="13"/>
  <c r="P3950" i="13"/>
  <c r="P3951" i="13"/>
  <c r="P3952" i="13"/>
  <c r="P3953" i="13"/>
  <c r="P3954" i="13"/>
  <c r="P3955" i="13"/>
  <c r="P3956" i="13"/>
  <c r="P3957" i="13"/>
  <c r="P3958" i="13"/>
  <c r="P3959" i="13"/>
  <c r="P3960" i="13"/>
  <c r="P3961" i="13"/>
  <c r="P3962" i="13"/>
  <c r="P3963" i="13"/>
  <c r="P3964" i="13"/>
  <c r="P3965" i="13"/>
  <c r="P3966" i="13"/>
  <c r="P3967" i="13"/>
  <c r="P3968" i="13"/>
  <c r="P3969" i="13"/>
  <c r="P3970" i="13"/>
  <c r="P3971" i="13"/>
  <c r="P3972" i="13"/>
  <c r="P3973" i="13"/>
  <c r="P3974" i="13"/>
  <c r="P3975" i="13"/>
  <c r="P3976" i="13"/>
  <c r="P3977" i="13"/>
  <c r="P3978" i="13"/>
  <c r="P3979" i="13"/>
  <c r="P3980" i="13"/>
  <c r="P3981" i="13"/>
  <c r="P3982" i="13"/>
  <c r="P3983" i="13"/>
  <c r="P3984" i="13"/>
  <c r="P3985" i="13"/>
  <c r="P3986" i="13"/>
  <c r="P3987" i="13"/>
  <c r="P3988" i="13"/>
  <c r="P3989" i="13"/>
  <c r="P3990" i="13"/>
  <c r="P3991" i="13"/>
  <c r="P3992" i="13"/>
  <c r="P3993" i="13"/>
  <c r="P3994" i="13"/>
  <c r="P3995" i="13"/>
  <c r="P3996" i="13"/>
  <c r="P3997" i="13"/>
  <c r="P3998" i="13"/>
  <c r="P3999" i="13"/>
  <c r="P4000" i="13"/>
  <c r="P4001" i="13"/>
  <c r="P4002" i="13"/>
  <c r="P4003" i="13"/>
  <c r="P4004" i="13"/>
  <c r="P4005" i="13"/>
  <c r="P4006" i="13"/>
  <c r="P4007" i="13"/>
  <c r="P4008" i="13"/>
  <c r="P4009" i="13"/>
  <c r="P4010" i="13"/>
  <c r="P4011" i="13"/>
  <c r="P4012" i="13"/>
  <c r="P4013" i="13"/>
  <c r="P4014" i="13"/>
  <c r="P4015" i="13"/>
  <c r="P4016" i="13"/>
  <c r="P4017" i="13"/>
  <c r="P4018" i="13"/>
  <c r="P4019" i="13"/>
  <c r="P4020" i="13"/>
  <c r="P4021" i="13"/>
  <c r="P4022" i="13"/>
  <c r="P4023" i="13"/>
  <c r="P4024" i="13"/>
  <c r="P4025" i="13"/>
  <c r="P4026" i="13"/>
  <c r="P4027" i="13"/>
  <c r="P4028" i="13"/>
  <c r="P4029" i="13"/>
  <c r="P4030" i="13"/>
  <c r="P4031" i="13"/>
  <c r="P4032" i="13"/>
  <c r="P4033" i="13"/>
  <c r="P4034" i="13"/>
  <c r="P4035" i="13"/>
  <c r="P4036" i="13"/>
  <c r="P4037" i="13"/>
  <c r="P4038" i="13"/>
  <c r="P4039" i="13"/>
  <c r="P4040" i="13"/>
  <c r="P4041" i="13"/>
  <c r="P4042" i="13"/>
  <c r="P4043" i="13"/>
  <c r="P4044" i="13"/>
  <c r="P4045" i="13"/>
  <c r="P4046" i="13"/>
  <c r="P4047" i="13"/>
  <c r="P4048" i="13"/>
  <c r="P4049" i="13"/>
  <c r="P4050" i="13"/>
  <c r="P4051" i="13"/>
  <c r="P4052" i="13"/>
  <c r="P4053" i="13"/>
  <c r="P4054" i="13"/>
  <c r="P4055" i="13"/>
  <c r="P4056" i="13"/>
  <c r="P4057" i="13"/>
  <c r="P4058" i="13"/>
  <c r="P4059" i="13"/>
  <c r="P4060" i="13"/>
  <c r="P4061" i="13"/>
  <c r="P4062" i="13"/>
  <c r="P4063" i="13"/>
  <c r="P4064" i="13"/>
  <c r="P4065" i="13"/>
  <c r="P4066" i="13"/>
  <c r="P4067" i="13"/>
  <c r="P4068" i="13"/>
  <c r="P4069" i="13"/>
  <c r="P4070" i="13"/>
  <c r="P4071" i="13"/>
  <c r="P4072" i="13"/>
  <c r="P4073" i="13"/>
  <c r="P4074" i="13"/>
  <c r="P4075" i="13"/>
  <c r="P4076" i="13"/>
  <c r="P4077" i="13"/>
  <c r="P4078" i="13"/>
  <c r="P4079" i="13"/>
  <c r="P4080" i="13"/>
  <c r="P4081" i="13"/>
  <c r="P4082" i="13"/>
  <c r="P4083" i="13"/>
  <c r="P4084" i="13"/>
  <c r="P4085" i="13"/>
  <c r="P4086" i="13"/>
  <c r="P4087" i="13"/>
  <c r="P4088" i="13"/>
  <c r="P4089" i="13"/>
  <c r="P4090" i="13"/>
  <c r="P4091" i="13"/>
  <c r="P4092" i="13"/>
  <c r="P4093" i="13"/>
  <c r="P4094" i="13"/>
  <c r="P4095" i="13"/>
  <c r="P4096" i="13"/>
  <c r="P4097" i="13"/>
  <c r="P4098" i="13"/>
  <c r="P4099" i="13"/>
  <c r="P4100" i="13"/>
  <c r="P4101" i="13"/>
  <c r="P4102" i="13"/>
  <c r="P4103" i="13"/>
  <c r="P4104" i="13"/>
  <c r="P4105" i="13"/>
  <c r="P4106" i="13"/>
  <c r="P4107" i="13"/>
  <c r="P4108" i="13"/>
  <c r="P4109" i="13"/>
  <c r="P4110" i="13"/>
  <c r="P4111" i="13"/>
  <c r="P4112" i="13"/>
  <c r="P4113" i="13"/>
  <c r="P4114" i="13"/>
  <c r="P4115" i="13"/>
  <c r="P4116" i="13"/>
  <c r="P4117" i="13"/>
  <c r="P4118" i="13"/>
  <c r="P4119" i="13"/>
  <c r="P4120" i="13"/>
  <c r="P4121" i="13"/>
  <c r="P4122" i="13"/>
  <c r="P4123" i="13"/>
  <c r="P4124" i="13"/>
  <c r="P4125" i="13"/>
  <c r="P4126" i="13"/>
  <c r="P4127" i="13"/>
  <c r="P4128" i="13"/>
  <c r="P4129" i="13"/>
  <c r="P4130" i="13"/>
  <c r="P4131" i="13"/>
  <c r="P4132" i="13"/>
  <c r="P4133" i="13"/>
  <c r="P4134" i="13"/>
  <c r="P4135" i="13"/>
  <c r="P4136" i="13"/>
  <c r="P4137" i="13"/>
  <c r="P4138" i="13"/>
  <c r="P4139" i="13"/>
  <c r="P4140" i="13"/>
  <c r="P4141" i="13"/>
  <c r="P4142" i="13"/>
  <c r="P4143" i="13"/>
  <c r="P4144" i="13"/>
  <c r="P4145" i="13"/>
  <c r="P4146" i="13"/>
  <c r="P4147" i="13"/>
  <c r="P4148" i="13"/>
  <c r="P4149" i="13"/>
  <c r="P4150" i="13"/>
  <c r="P4151" i="13"/>
  <c r="P4152" i="13"/>
  <c r="P4153" i="13"/>
  <c r="P4154" i="13"/>
  <c r="P4155" i="13"/>
  <c r="P4156" i="13"/>
  <c r="P4157" i="13"/>
  <c r="P4158" i="13"/>
  <c r="P4159" i="13"/>
  <c r="P4160" i="13"/>
  <c r="P4161" i="13"/>
  <c r="P4162" i="13"/>
  <c r="P4163" i="13"/>
  <c r="P4164" i="13"/>
  <c r="P4165" i="13"/>
  <c r="P4166" i="13"/>
  <c r="P4167" i="13"/>
  <c r="P4168" i="13"/>
  <c r="P4169" i="13"/>
  <c r="P4170" i="13"/>
  <c r="P4171" i="13"/>
  <c r="P4172" i="13"/>
  <c r="P4173" i="13"/>
  <c r="P4174" i="13"/>
  <c r="P4175" i="13"/>
  <c r="P4176" i="13"/>
  <c r="P4177" i="13"/>
  <c r="P4178" i="13"/>
  <c r="P4179" i="13"/>
  <c r="P4180" i="13"/>
  <c r="P4181" i="13"/>
  <c r="P4182" i="13"/>
  <c r="P4183" i="13"/>
  <c r="P4184" i="13"/>
  <c r="P4185" i="13"/>
  <c r="P4186" i="13"/>
  <c r="P4187" i="13"/>
  <c r="P4188" i="13"/>
  <c r="P4189" i="13"/>
  <c r="P4190" i="13"/>
  <c r="P4191" i="13"/>
  <c r="P4192" i="13"/>
  <c r="P4193" i="13"/>
  <c r="P4194" i="13"/>
  <c r="P4195" i="13"/>
  <c r="P4196" i="13"/>
  <c r="P4197" i="13"/>
  <c r="P4198" i="13"/>
  <c r="P4199" i="13"/>
  <c r="P4200" i="13"/>
  <c r="P4201" i="13"/>
  <c r="P4202" i="13"/>
  <c r="P4203" i="13"/>
  <c r="P4204" i="13"/>
  <c r="P4205" i="13"/>
  <c r="P4206" i="13"/>
  <c r="P4207" i="13"/>
  <c r="P4208" i="13"/>
  <c r="P4209" i="13"/>
  <c r="P4210" i="13"/>
  <c r="P4211" i="13"/>
  <c r="P4212" i="13"/>
  <c r="P4213" i="13"/>
  <c r="P4214" i="13"/>
  <c r="P4215" i="13"/>
  <c r="P4216" i="13"/>
  <c r="P4217" i="13"/>
  <c r="P4218" i="13"/>
  <c r="P4219" i="13"/>
  <c r="P4220" i="13"/>
  <c r="P4221" i="13"/>
  <c r="P4222" i="13"/>
  <c r="P4223" i="13"/>
  <c r="P4224" i="13"/>
  <c r="P4225" i="13"/>
  <c r="P4226" i="13"/>
  <c r="P4227" i="13"/>
  <c r="P4228" i="13"/>
  <c r="P4229" i="13"/>
  <c r="P4230" i="13"/>
  <c r="P4231" i="13"/>
  <c r="P4232" i="13"/>
  <c r="P4233" i="13"/>
  <c r="P4234" i="13"/>
  <c r="P4235" i="13"/>
  <c r="P4236" i="13"/>
  <c r="P4237" i="13"/>
  <c r="P4238" i="13"/>
  <c r="P4239" i="13"/>
  <c r="P4240" i="13"/>
  <c r="P4241" i="13"/>
  <c r="P4242" i="13"/>
  <c r="P4243" i="13"/>
  <c r="P4244" i="13"/>
  <c r="P4245" i="13"/>
  <c r="P4246" i="13"/>
  <c r="P4247" i="13"/>
  <c r="P4248" i="13"/>
  <c r="P4249" i="13"/>
  <c r="P4250" i="13"/>
  <c r="P4251" i="13"/>
  <c r="P4252" i="13"/>
  <c r="P4253" i="13"/>
  <c r="P4254" i="13"/>
  <c r="P4255" i="13"/>
  <c r="P4256" i="13"/>
  <c r="P4257" i="13"/>
  <c r="P4258" i="13"/>
  <c r="P4259" i="13"/>
  <c r="P4260" i="13"/>
  <c r="P4261" i="13"/>
  <c r="P4262" i="13"/>
  <c r="P4263" i="13"/>
  <c r="P4264" i="13"/>
  <c r="P4265" i="13"/>
  <c r="P4266" i="13"/>
  <c r="P4267" i="13"/>
  <c r="P4268" i="13"/>
  <c r="P4269" i="13"/>
  <c r="P4270" i="13"/>
  <c r="P4271" i="13"/>
  <c r="P4272" i="13"/>
  <c r="P4273" i="13"/>
  <c r="P4274" i="13"/>
  <c r="P4275" i="13"/>
  <c r="P4276" i="13"/>
  <c r="P4277" i="13"/>
  <c r="P4278" i="13"/>
  <c r="P4279" i="13"/>
  <c r="P4280" i="13"/>
  <c r="P4281" i="13"/>
  <c r="P4282" i="13"/>
  <c r="P4283" i="13"/>
  <c r="P4284" i="13"/>
  <c r="P4285" i="13"/>
  <c r="P4286" i="13"/>
  <c r="P4287" i="13"/>
  <c r="P4288" i="13"/>
  <c r="P4289" i="13"/>
  <c r="P4290" i="13"/>
  <c r="P4291" i="13"/>
  <c r="P4292" i="13"/>
  <c r="P4293" i="13"/>
  <c r="P4294" i="13"/>
  <c r="P4295" i="13"/>
  <c r="P4296" i="13"/>
  <c r="P4297" i="13"/>
  <c r="P4298" i="13"/>
  <c r="P4299" i="13"/>
  <c r="P4300" i="13"/>
  <c r="P4301" i="13"/>
  <c r="P4302" i="13"/>
  <c r="P4303" i="13"/>
  <c r="P4304" i="13"/>
  <c r="P4305" i="13"/>
  <c r="P4306" i="13"/>
  <c r="P4307" i="13"/>
  <c r="P4308" i="13"/>
  <c r="P4309" i="13"/>
  <c r="P4310" i="13"/>
  <c r="P4311" i="13"/>
  <c r="P4312" i="13"/>
  <c r="P4313" i="13"/>
  <c r="P4314" i="13"/>
  <c r="P4315" i="13"/>
  <c r="P4316" i="13"/>
  <c r="P4317" i="13"/>
  <c r="P4318" i="13"/>
  <c r="P4319" i="13"/>
  <c r="P4320" i="13"/>
  <c r="P4321" i="13"/>
  <c r="P4322" i="13"/>
  <c r="P4323" i="13"/>
  <c r="P4324" i="13"/>
  <c r="P4325" i="13"/>
  <c r="P4326" i="13"/>
  <c r="P4327" i="13"/>
  <c r="P4328" i="13"/>
  <c r="P4329" i="13"/>
  <c r="P4330" i="13"/>
  <c r="P4331" i="13"/>
  <c r="P4332" i="13"/>
  <c r="P4333" i="13"/>
  <c r="P4334" i="13"/>
  <c r="P4335" i="13"/>
  <c r="P4336" i="13"/>
  <c r="P4337" i="13"/>
  <c r="P4338" i="13"/>
  <c r="P4339" i="13"/>
  <c r="P4340" i="13"/>
  <c r="P4341" i="13"/>
  <c r="P4342" i="13"/>
  <c r="P4343" i="13"/>
  <c r="P4344" i="13"/>
  <c r="P4345" i="13"/>
  <c r="P4346" i="13"/>
  <c r="P4347" i="13"/>
  <c r="P4348" i="13"/>
  <c r="P4349" i="13"/>
  <c r="P4350" i="13"/>
  <c r="P4351" i="13"/>
  <c r="P4352" i="13"/>
  <c r="P4353" i="13"/>
  <c r="P4354" i="13"/>
  <c r="P4355" i="13"/>
  <c r="P4356" i="13"/>
  <c r="P4357" i="13"/>
  <c r="P4358" i="13"/>
  <c r="P4359" i="13"/>
  <c r="P4360" i="13"/>
  <c r="P4361" i="13"/>
  <c r="P4362" i="13"/>
  <c r="P4363" i="13"/>
  <c r="P4364" i="13"/>
  <c r="P4365" i="13"/>
  <c r="P4366" i="13"/>
  <c r="P4367" i="13"/>
  <c r="P4368" i="13"/>
  <c r="P4369" i="13"/>
  <c r="P4370" i="13"/>
  <c r="P4371" i="13"/>
  <c r="P4372" i="13"/>
  <c r="P4373" i="13"/>
  <c r="P4374" i="13"/>
  <c r="P4375" i="13"/>
  <c r="P4376" i="13"/>
  <c r="P4377" i="13"/>
  <c r="P4378" i="13"/>
  <c r="P4379" i="13"/>
  <c r="P4380" i="13"/>
  <c r="P4381" i="13"/>
  <c r="P4382" i="13"/>
  <c r="P4383" i="13"/>
  <c r="P4384" i="13"/>
  <c r="P4385" i="13"/>
  <c r="P4386" i="13"/>
  <c r="P4387" i="13"/>
  <c r="P4388" i="13"/>
  <c r="P4389" i="13"/>
  <c r="P4390" i="13"/>
  <c r="P4391" i="13"/>
  <c r="P4392" i="13"/>
  <c r="P4393" i="13"/>
  <c r="P4394" i="13"/>
  <c r="P4395" i="13"/>
  <c r="P4396" i="13"/>
  <c r="P4397" i="13"/>
  <c r="P4398" i="13"/>
  <c r="P4399" i="13"/>
  <c r="P4400" i="13"/>
  <c r="P4401" i="13"/>
  <c r="P4402" i="13"/>
  <c r="P4403" i="13"/>
  <c r="P4404" i="13"/>
  <c r="P4405" i="13"/>
  <c r="P4406" i="13"/>
  <c r="P4407" i="13"/>
  <c r="P4408" i="13"/>
  <c r="P4409" i="13"/>
  <c r="P4410" i="13"/>
  <c r="P4411" i="13"/>
  <c r="P4412" i="13"/>
  <c r="P4413" i="13"/>
  <c r="P4414" i="13"/>
  <c r="P4415" i="13"/>
  <c r="P4416" i="13"/>
  <c r="P4417" i="13"/>
  <c r="P4418" i="13"/>
  <c r="P4419" i="13"/>
  <c r="P4420" i="13"/>
  <c r="P4421" i="13"/>
  <c r="P4422" i="13"/>
  <c r="P4423" i="13"/>
  <c r="P4424" i="13"/>
  <c r="P4425" i="13"/>
  <c r="P4426" i="13"/>
  <c r="P4427" i="13"/>
  <c r="P4428" i="13"/>
  <c r="P4429" i="13"/>
  <c r="P4430" i="13"/>
  <c r="P4431" i="13"/>
  <c r="P4432" i="13"/>
  <c r="P4433" i="13"/>
  <c r="P4434" i="13"/>
  <c r="P4435" i="13"/>
  <c r="P4436" i="13"/>
  <c r="P4437" i="13"/>
  <c r="P4438" i="13"/>
  <c r="P4439" i="13"/>
  <c r="P4440" i="13"/>
  <c r="P4441" i="13"/>
  <c r="P4442" i="13"/>
  <c r="P4443" i="13"/>
  <c r="P4444" i="13"/>
  <c r="P4445" i="13"/>
  <c r="P4446" i="13"/>
  <c r="P4447" i="13"/>
  <c r="P4448" i="13"/>
  <c r="P4449" i="13"/>
  <c r="P4450" i="13"/>
  <c r="P4451" i="13"/>
  <c r="P4452" i="13"/>
  <c r="P4453" i="13"/>
  <c r="P4454" i="13"/>
  <c r="P4455" i="13"/>
  <c r="P4456" i="13"/>
  <c r="P4457" i="13"/>
  <c r="P4458" i="13"/>
  <c r="P4459" i="13"/>
  <c r="P4460" i="13"/>
  <c r="P4461" i="13"/>
  <c r="P4462" i="13"/>
  <c r="P4463" i="13"/>
  <c r="P4464" i="13"/>
  <c r="P4465" i="13"/>
  <c r="P4466" i="13"/>
  <c r="P4467" i="13"/>
  <c r="P4468" i="13"/>
  <c r="P4469" i="13"/>
  <c r="P4470" i="13"/>
  <c r="P4471" i="13"/>
  <c r="P4472" i="13"/>
  <c r="P4473" i="13"/>
  <c r="P4474" i="13"/>
  <c r="P4475" i="13"/>
  <c r="P4476" i="13"/>
  <c r="P4477" i="13"/>
  <c r="P4478" i="13"/>
  <c r="P4479" i="13"/>
  <c r="P4480" i="13"/>
  <c r="P4481" i="13"/>
  <c r="P4482" i="13"/>
  <c r="P4483" i="13"/>
  <c r="P4484" i="13"/>
  <c r="P4485" i="13"/>
  <c r="P4486" i="13"/>
  <c r="P4487" i="13"/>
  <c r="P4488" i="13"/>
  <c r="P4489" i="13"/>
  <c r="P4490" i="13"/>
  <c r="P4491" i="13"/>
  <c r="P4492" i="13"/>
  <c r="P4493" i="13"/>
  <c r="P4494" i="13"/>
  <c r="P4495" i="13"/>
  <c r="P4496" i="13"/>
  <c r="P4497" i="13"/>
  <c r="P4498" i="13"/>
  <c r="P4499" i="13"/>
  <c r="P4500" i="13"/>
  <c r="P4501" i="13"/>
  <c r="P4502" i="13"/>
  <c r="P4503" i="13"/>
  <c r="P4504" i="13"/>
  <c r="P4505" i="13"/>
  <c r="P4506" i="13"/>
  <c r="P4507" i="13"/>
  <c r="P4508" i="13"/>
  <c r="P4509" i="13"/>
  <c r="P4510" i="13"/>
  <c r="P4511" i="13"/>
  <c r="P4512" i="13"/>
  <c r="P4513" i="13"/>
  <c r="P4514" i="13"/>
  <c r="P4515" i="13"/>
  <c r="P4516" i="13"/>
  <c r="P4517" i="13"/>
  <c r="P4518" i="13"/>
  <c r="P4519" i="13"/>
  <c r="P4520" i="13"/>
  <c r="P4521" i="13"/>
  <c r="P4522" i="13"/>
  <c r="P4523" i="13"/>
  <c r="P4524" i="13"/>
  <c r="P4525" i="13"/>
  <c r="P4526" i="13"/>
  <c r="P4527" i="13"/>
  <c r="P4528" i="13"/>
  <c r="P4529" i="13"/>
  <c r="P4530" i="13"/>
  <c r="P4531" i="13"/>
  <c r="P4532" i="13"/>
  <c r="P4533" i="13"/>
  <c r="P4534" i="13"/>
  <c r="P4535" i="13"/>
  <c r="P4536" i="13"/>
  <c r="P4537" i="13"/>
  <c r="P4538" i="13"/>
  <c r="P4539" i="13"/>
  <c r="P4540" i="13"/>
  <c r="P4541" i="13"/>
  <c r="P4542" i="13"/>
  <c r="P4543" i="13"/>
  <c r="P4544" i="13"/>
  <c r="P4545" i="13"/>
  <c r="P4546" i="13"/>
  <c r="P4547" i="13"/>
  <c r="P4548" i="13"/>
  <c r="P4549" i="13"/>
  <c r="P4550" i="13"/>
  <c r="P4551" i="13"/>
  <c r="P4552" i="13"/>
  <c r="P4553" i="13"/>
  <c r="P4554" i="13"/>
  <c r="P4555" i="13"/>
  <c r="P4556" i="13"/>
  <c r="P4557" i="13"/>
  <c r="P4558" i="13"/>
  <c r="P4559" i="13"/>
  <c r="P4560" i="13"/>
  <c r="P4561" i="13"/>
  <c r="P4562" i="13"/>
  <c r="P4563" i="13"/>
  <c r="P4564" i="13"/>
  <c r="P4565" i="13"/>
  <c r="P4566" i="13"/>
  <c r="P4567" i="13"/>
  <c r="P4568" i="13"/>
  <c r="P4569" i="13"/>
  <c r="P4570" i="13"/>
  <c r="P4571" i="13"/>
  <c r="P4572" i="13"/>
  <c r="P4573" i="13"/>
  <c r="P4574" i="13"/>
  <c r="P4575" i="13"/>
  <c r="P4576" i="13"/>
  <c r="P4577" i="13"/>
  <c r="P4578" i="13"/>
  <c r="P4579" i="13"/>
  <c r="P4580" i="13"/>
  <c r="P4581" i="13"/>
  <c r="P4582" i="13"/>
  <c r="P4583" i="13"/>
  <c r="P4584" i="13"/>
  <c r="P4585" i="13"/>
  <c r="P4586" i="13"/>
  <c r="P4587" i="13"/>
  <c r="P4588" i="13"/>
  <c r="P4589" i="13"/>
  <c r="P4590" i="13"/>
  <c r="P4591" i="13"/>
  <c r="P4592" i="13"/>
  <c r="P4593" i="13"/>
  <c r="P4594" i="13"/>
  <c r="P4595" i="13"/>
  <c r="P4596" i="13"/>
  <c r="P4597" i="13"/>
  <c r="P4598" i="13"/>
  <c r="P4599" i="13"/>
  <c r="P4600" i="13"/>
  <c r="P4601" i="13"/>
  <c r="P4602" i="13"/>
  <c r="P4603" i="13"/>
  <c r="P4604" i="13"/>
  <c r="P4605" i="13"/>
  <c r="P4606" i="13"/>
  <c r="P4607" i="13"/>
  <c r="P4608" i="13"/>
  <c r="P4609" i="13"/>
  <c r="P4610" i="13"/>
  <c r="P4611" i="13"/>
  <c r="P4612" i="13"/>
  <c r="P4613" i="13"/>
  <c r="P4614" i="13"/>
  <c r="P4615" i="13"/>
  <c r="P4616" i="13"/>
  <c r="P4617" i="13"/>
  <c r="P4618" i="13"/>
  <c r="P4619" i="13"/>
  <c r="P4620" i="13"/>
  <c r="P4621" i="13"/>
  <c r="P4622" i="13"/>
  <c r="P4623" i="13"/>
  <c r="P4624" i="13"/>
  <c r="P4625" i="13"/>
  <c r="P4626" i="13"/>
  <c r="P4627" i="13"/>
  <c r="P4628" i="13"/>
  <c r="P4629" i="13"/>
  <c r="P4630" i="13"/>
  <c r="P4631" i="13"/>
  <c r="P4632" i="13"/>
  <c r="P4633" i="13"/>
  <c r="P4634" i="13"/>
  <c r="P4635" i="13"/>
  <c r="P4636" i="13"/>
  <c r="P4637" i="13"/>
  <c r="P4638" i="13"/>
  <c r="P4639" i="13"/>
  <c r="P4640" i="13"/>
  <c r="P4641" i="13"/>
  <c r="P4642" i="13"/>
  <c r="P4643" i="13"/>
  <c r="P4644" i="13"/>
  <c r="P4645" i="13"/>
  <c r="P4646" i="13"/>
  <c r="P4647" i="13"/>
  <c r="P4648" i="13"/>
  <c r="P4649" i="13"/>
  <c r="P4650" i="13"/>
  <c r="P4651" i="13"/>
  <c r="P4652" i="13"/>
  <c r="P4653" i="13"/>
  <c r="P4654" i="13"/>
  <c r="P4655" i="13"/>
  <c r="P4656" i="13"/>
  <c r="P4657" i="13"/>
  <c r="P4658" i="13"/>
  <c r="P4659" i="13"/>
  <c r="P4660" i="13"/>
  <c r="P4661" i="13"/>
  <c r="P4662" i="13"/>
  <c r="P4663" i="13"/>
  <c r="P4664" i="13"/>
  <c r="P4665" i="13"/>
  <c r="P4666" i="13"/>
  <c r="P4667" i="13"/>
  <c r="P4668" i="13"/>
  <c r="P4669" i="13"/>
  <c r="P4670" i="13"/>
  <c r="P4671" i="13"/>
  <c r="P4672" i="13"/>
  <c r="P4673" i="13"/>
  <c r="P4674" i="13"/>
  <c r="P4675" i="13"/>
  <c r="P4676" i="13"/>
  <c r="P4677" i="13"/>
  <c r="P4678" i="13"/>
  <c r="P4679" i="13"/>
  <c r="P4680" i="13"/>
  <c r="P4681" i="13"/>
  <c r="P4682" i="13"/>
  <c r="P4683" i="13"/>
  <c r="P4684" i="13"/>
  <c r="P4685" i="13"/>
  <c r="P4686" i="13"/>
  <c r="P4687" i="13"/>
  <c r="P4688" i="13"/>
  <c r="P4689" i="13"/>
  <c r="P4690" i="13"/>
  <c r="P4691" i="13"/>
  <c r="P4692" i="13"/>
  <c r="P4693" i="13"/>
  <c r="P4694" i="13"/>
  <c r="P4695" i="13"/>
  <c r="P4696" i="13"/>
  <c r="P4697" i="13"/>
  <c r="P4698" i="13"/>
  <c r="P4699" i="13"/>
  <c r="P4700" i="13"/>
  <c r="P4701" i="13"/>
  <c r="P4702" i="13"/>
  <c r="P4703" i="13"/>
  <c r="P4704" i="13"/>
  <c r="P4705" i="13"/>
  <c r="P4706" i="13"/>
  <c r="P4707" i="13"/>
  <c r="P4708" i="13"/>
  <c r="P4709" i="13"/>
  <c r="P4710" i="13"/>
  <c r="P4711" i="13"/>
  <c r="P4712" i="13"/>
  <c r="P4713" i="13"/>
  <c r="P4714" i="13"/>
  <c r="P4715" i="13"/>
  <c r="P4716" i="13"/>
  <c r="P4717" i="13"/>
  <c r="P4718" i="13"/>
  <c r="P4719" i="13"/>
  <c r="P4720" i="13"/>
  <c r="P4721" i="13"/>
  <c r="P4722" i="13"/>
  <c r="P4723" i="13"/>
  <c r="P4724" i="13"/>
  <c r="P4725" i="13"/>
  <c r="P4726" i="13"/>
  <c r="P4727" i="13"/>
  <c r="P4728" i="13"/>
  <c r="P4729" i="13"/>
  <c r="P4730" i="13"/>
  <c r="P4731" i="13"/>
  <c r="P4732" i="13"/>
  <c r="P4733" i="13"/>
  <c r="P4734" i="13"/>
  <c r="P4735" i="13"/>
  <c r="P4736" i="13"/>
  <c r="P4737" i="13"/>
  <c r="P4738" i="13"/>
  <c r="P4739" i="13"/>
  <c r="P4740" i="13"/>
  <c r="P4741" i="13"/>
  <c r="P4742" i="13"/>
  <c r="P4743" i="13"/>
  <c r="P4744" i="13"/>
  <c r="P4745" i="13"/>
  <c r="P4746" i="13"/>
  <c r="P4747" i="13"/>
  <c r="P4748" i="13"/>
  <c r="P4749" i="13"/>
  <c r="P4750" i="13"/>
  <c r="P4751" i="13"/>
  <c r="P4752" i="13"/>
  <c r="P4753" i="13"/>
  <c r="P4754" i="13"/>
  <c r="P4755" i="13"/>
  <c r="P4756" i="13"/>
  <c r="P4757" i="13"/>
  <c r="P4758" i="13"/>
  <c r="P4759" i="13"/>
  <c r="P4760" i="13"/>
  <c r="P4761" i="13"/>
  <c r="P4762" i="13"/>
  <c r="P4763" i="13"/>
  <c r="P4764" i="13"/>
  <c r="P4765" i="13"/>
  <c r="P4766" i="13"/>
  <c r="P4767" i="13"/>
  <c r="P4768" i="13"/>
  <c r="P4769" i="13"/>
  <c r="P4770" i="13"/>
  <c r="P4771" i="13"/>
  <c r="P4772" i="13"/>
  <c r="P4773" i="13"/>
  <c r="P4774" i="13"/>
  <c r="P4775" i="13"/>
  <c r="P4776" i="13"/>
  <c r="P4777" i="13"/>
  <c r="P4778" i="13"/>
  <c r="P4779" i="13"/>
  <c r="P4780" i="13"/>
  <c r="P4781" i="13"/>
  <c r="P4782" i="13"/>
  <c r="P4783" i="13"/>
  <c r="P4784" i="13"/>
  <c r="P4785" i="13"/>
  <c r="P4786" i="13"/>
  <c r="P4787" i="13"/>
  <c r="P4788" i="13"/>
  <c r="P4789" i="13"/>
  <c r="P4790" i="13"/>
  <c r="P4791" i="13"/>
  <c r="P4792" i="13"/>
  <c r="P4793" i="13"/>
  <c r="P4794" i="13"/>
  <c r="P4795" i="13"/>
  <c r="P4796" i="13"/>
  <c r="P4797" i="13"/>
  <c r="P4798" i="13"/>
  <c r="P4799" i="13"/>
  <c r="P4800" i="13"/>
  <c r="P4801" i="13"/>
  <c r="P4802" i="13"/>
  <c r="P4803" i="13"/>
  <c r="P4804" i="13"/>
  <c r="P4805" i="13"/>
  <c r="P4806" i="13"/>
  <c r="P4807" i="13"/>
  <c r="P4808" i="13"/>
  <c r="P4809" i="13"/>
  <c r="P4810" i="13"/>
  <c r="P4811" i="13"/>
  <c r="P4812" i="13"/>
  <c r="P4813" i="13"/>
  <c r="P4814" i="13"/>
  <c r="P4815" i="13"/>
  <c r="P4816" i="13"/>
  <c r="P4817" i="13"/>
  <c r="P4818" i="13"/>
  <c r="P4819" i="13"/>
  <c r="P4820" i="13"/>
  <c r="P4821" i="13"/>
  <c r="P4822" i="13"/>
  <c r="P4823" i="13"/>
  <c r="P4824" i="13"/>
  <c r="P4825" i="13"/>
  <c r="P4826" i="13"/>
  <c r="P4827" i="13"/>
  <c r="P4828" i="13"/>
  <c r="P4829" i="13"/>
  <c r="P4830" i="13"/>
  <c r="P4831" i="13"/>
  <c r="P4832" i="13"/>
  <c r="P4833" i="13"/>
  <c r="P4834" i="13"/>
  <c r="P4835" i="13"/>
  <c r="P4836" i="13"/>
  <c r="P4837" i="13"/>
  <c r="P4838" i="13"/>
  <c r="P4839" i="13"/>
  <c r="P4840" i="13"/>
  <c r="P4841" i="13"/>
  <c r="P4842" i="13"/>
  <c r="P4843" i="13"/>
  <c r="P4844" i="13"/>
  <c r="P4845" i="13"/>
  <c r="P4846" i="13"/>
  <c r="P4847" i="13"/>
  <c r="P4848" i="13"/>
  <c r="P4849" i="13"/>
  <c r="P4850" i="13"/>
  <c r="P4851" i="13"/>
  <c r="P4852" i="13"/>
  <c r="P4853" i="13"/>
  <c r="P4854" i="13"/>
  <c r="P4855" i="13"/>
  <c r="P4856" i="13"/>
  <c r="P4857" i="13"/>
  <c r="P4858" i="13"/>
  <c r="P4859" i="13"/>
  <c r="P4860" i="13"/>
  <c r="P4861" i="13"/>
  <c r="P4862" i="13"/>
  <c r="P4863" i="13"/>
  <c r="P4864" i="13"/>
  <c r="P4865" i="13"/>
  <c r="P4866" i="13"/>
  <c r="P4867" i="13"/>
  <c r="P4868" i="13"/>
  <c r="P4869" i="13"/>
  <c r="P4870" i="13"/>
  <c r="P4871" i="13"/>
  <c r="P4872" i="13"/>
  <c r="P4873" i="13"/>
  <c r="P4874" i="13"/>
  <c r="P4875" i="13"/>
  <c r="P4876" i="13"/>
  <c r="P4877" i="13"/>
  <c r="P4878" i="13"/>
  <c r="P4879" i="13"/>
  <c r="P4880" i="13"/>
  <c r="P4881" i="13"/>
  <c r="P4882" i="13"/>
  <c r="P4883" i="13"/>
  <c r="P4884" i="13"/>
  <c r="P4885" i="13"/>
  <c r="P4886" i="13"/>
  <c r="P4887" i="13"/>
  <c r="P4888" i="13"/>
  <c r="P4889" i="13"/>
  <c r="P4890" i="13"/>
  <c r="P4891" i="13"/>
  <c r="P4892" i="13"/>
  <c r="P4893" i="13"/>
  <c r="P4894" i="13"/>
  <c r="P4895" i="13"/>
  <c r="P4896" i="13"/>
  <c r="P4897" i="13"/>
  <c r="P4898" i="13"/>
  <c r="P4899" i="13"/>
  <c r="P4900" i="13"/>
  <c r="P4901" i="13"/>
  <c r="P4902" i="13"/>
  <c r="P4903" i="13"/>
  <c r="P4904" i="13"/>
  <c r="P4905" i="13"/>
  <c r="P4906" i="13"/>
  <c r="P4907" i="13"/>
  <c r="P4908" i="13"/>
  <c r="P4909" i="13"/>
  <c r="P4910" i="13"/>
  <c r="P4911" i="13"/>
  <c r="P4912" i="13"/>
  <c r="P4913" i="13"/>
  <c r="P4914" i="13"/>
  <c r="P4915" i="13"/>
  <c r="P4916" i="13"/>
  <c r="P4917" i="13"/>
  <c r="P4918" i="13"/>
  <c r="P4919" i="13"/>
  <c r="P4920" i="13"/>
  <c r="P4921" i="13"/>
  <c r="P4922" i="13"/>
  <c r="P4923" i="13"/>
  <c r="P4924" i="13"/>
  <c r="P4925" i="13"/>
  <c r="P4926" i="13"/>
  <c r="P4927" i="13"/>
  <c r="P4928" i="13"/>
  <c r="P4929" i="13"/>
  <c r="P4930" i="13"/>
  <c r="P4931" i="13"/>
  <c r="P4932" i="13"/>
  <c r="P4933" i="13"/>
  <c r="P4934" i="13"/>
  <c r="P4935" i="13"/>
  <c r="P4936" i="13"/>
  <c r="P4937" i="13"/>
  <c r="P4938" i="13"/>
  <c r="P4939" i="13"/>
  <c r="P4940" i="13"/>
  <c r="P4941" i="13"/>
  <c r="P4942" i="13"/>
  <c r="P4943" i="13"/>
  <c r="P4944" i="13"/>
  <c r="P4945" i="13"/>
  <c r="P4946" i="13"/>
  <c r="P4947" i="13"/>
  <c r="P4948" i="13"/>
  <c r="P4949" i="13"/>
  <c r="P4950" i="13"/>
  <c r="P4951" i="13"/>
  <c r="P4952" i="13"/>
  <c r="P4953" i="13"/>
  <c r="P4954" i="13"/>
  <c r="P4955" i="13"/>
  <c r="P4956" i="13"/>
  <c r="P4957" i="13"/>
  <c r="P4958" i="13"/>
  <c r="P4959" i="13"/>
  <c r="P4960" i="13"/>
  <c r="P4961" i="13"/>
  <c r="P4962" i="13"/>
  <c r="P4963" i="13"/>
  <c r="P4964" i="13"/>
  <c r="P4965" i="13"/>
  <c r="P4966" i="13"/>
  <c r="P4967" i="13"/>
  <c r="P4968" i="13"/>
  <c r="P4969" i="13"/>
  <c r="P4970" i="13"/>
  <c r="P4971" i="13"/>
  <c r="P4972" i="13"/>
  <c r="P4973" i="13"/>
  <c r="P4974" i="13"/>
  <c r="P4975" i="13"/>
  <c r="P4976" i="13"/>
  <c r="P4977" i="13"/>
  <c r="P4978" i="13"/>
  <c r="P4979" i="13"/>
  <c r="P4980" i="13"/>
  <c r="P4981" i="13"/>
  <c r="P4982" i="13"/>
  <c r="P4983" i="13"/>
  <c r="P4984" i="13"/>
  <c r="P4985" i="13"/>
  <c r="P4986" i="13"/>
  <c r="P4987" i="13"/>
  <c r="P4988" i="13"/>
  <c r="P4989" i="13"/>
  <c r="P4990" i="13"/>
  <c r="P4991" i="13"/>
  <c r="P4992" i="13"/>
  <c r="P4993" i="13"/>
  <c r="P4994" i="13"/>
  <c r="P4995" i="13"/>
  <c r="P4996" i="13"/>
  <c r="P4997" i="13"/>
  <c r="P4998" i="13"/>
  <c r="P4999" i="13"/>
  <c r="P5000" i="13"/>
  <c r="P5001" i="13"/>
  <c r="P5002" i="13"/>
  <c r="P5003" i="13"/>
  <c r="P5004" i="13"/>
  <c r="P5005" i="13"/>
  <c r="P5006" i="13"/>
  <c r="P5007" i="13"/>
  <c r="P5008" i="13"/>
  <c r="P5009" i="13"/>
  <c r="P5010" i="13"/>
  <c r="P5011" i="13"/>
  <c r="P5012" i="13"/>
  <c r="P5013" i="13"/>
  <c r="P5014" i="13"/>
  <c r="P5015" i="13"/>
  <c r="P5016" i="13"/>
  <c r="P5017" i="13"/>
  <c r="P5018" i="13"/>
  <c r="P5019" i="13"/>
  <c r="P5020" i="13"/>
  <c r="P5021" i="13"/>
  <c r="P5022" i="13"/>
  <c r="P5023" i="13"/>
  <c r="P5024" i="13"/>
  <c r="P5025" i="13"/>
  <c r="P5026" i="13"/>
  <c r="P5027" i="13"/>
  <c r="P5028" i="13"/>
  <c r="P5029" i="13"/>
  <c r="P5030" i="13"/>
  <c r="P5031" i="13"/>
  <c r="P5032" i="13"/>
  <c r="P5033" i="13"/>
  <c r="P5034" i="13"/>
  <c r="P5035" i="13"/>
  <c r="P5036" i="13"/>
  <c r="P5037" i="13"/>
  <c r="P5038" i="13"/>
  <c r="P5039" i="13"/>
  <c r="P5040" i="13"/>
  <c r="P5041" i="13"/>
  <c r="P5042" i="13"/>
  <c r="P5043" i="13"/>
  <c r="P5044" i="13"/>
  <c r="P5045" i="13"/>
  <c r="P5046" i="13"/>
  <c r="P5047" i="13"/>
  <c r="P5048" i="13"/>
  <c r="P5049" i="13"/>
  <c r="P5050" i="13"/>
  <c r="P5051" i="13"/>
  <c r="P5052" i="13"/>
  <c r="P5053" i="13"/>
  <c r="P5054" i="13"/>
  <c r="P5055" i="13"/>
  <c r="P5056" i="13"/>
  <c r="P5057" i="13"/>
  <c r="P5058" i="13"/>
  <c r="P5059" i="13"/>
  <c r="P5060" i="13"/>
  <c r="P5061" i="13"/>
  <c r="P5062" i="13"/>
  <c r="P5063" i="13"/>
  <c r="P5064" i="13"/>
  <c r="P5065" i="13"/>
  <c r="P5066" i="13"/>
  <c r="P5067" i="13"/>
  <c r="P5068" i="13"/>
  <c r="P5069" i="13"/>
  <c r="P5070" i="13"/>
  <c r="P5071" i="13"/>
  <c r="P5072" i="13"/>
  <c r="P5073" i="13"/>
  <c r="P5074" i="13"/>
  <c r="P5075" i="13"/>
  <c r="P5076" i="13"/>
  <c r="P5077" i="13"/>
  <c r="P5078" i="13"/>
  <c r="P5079" i="13"/>
  <c r="P5080" i="13"/>
  <c r="P5081" i="13"/>
  <c r="P5082" i="13"/>
  <c r="P5083" i="13"/>
  <c r="P5084" i="13"/>
  <c r="P5085" i="13"/>
  <c r="P5086" i="13"/>
  <c r="P5087" i="13"/>
  <c r="P5088" i="13"/>
  <c r="P5089" i="13"/>
  <c r="P5090" i="13"/>
  <c r="P5091" i="13"/>
  <c r="P5092" i="13"/>
  <c r="P5093" i="13"/>
  <c r="P5094" i="13"/>
  <c r="P5095" i="13"/>
  <c r="P5096" i="13"/>
  <c r="P5097" i="13"/>
  <c r="P5098" i="13"/>
  <c r="P5099" i="13"/>
  <c r="P5100" i="13"/>
  <c r="P5101" i="13"/>
  <c r="P5102" i="13"/>
  <c r="P5103" i="13"/>
  <c r="P5104" i="13"/>
  <c r="P5105" i="13"/>
  <c r="P5106" i="13"/>
  <c r="P5107" i="13"/>
  <c r="P5108" i="13"/>
  <c r="P5109" i="13"/>
  <c r="P5110" i="13"/>
  <c r="P5111" i="13"/>
  <c r="P5112" i="13"/>
  <c r="P5113" i="13"/>
  <c r="P5114" i="13"/>
  <c r="P5115" i="13"/>
  <c r="P5116" i="13"/>
  <c r="P5117" i="13"/>
  <c r="P5118" i="13"/>
  <c r="P5119" i="13"/>
  <c r="P5120" i="13"/>
  <c r="P5121" i="13"/>
  <c r="P5122" i="13"/>
  <c r="P5123" i="13"/>
  <c r="P5124" i="13"/>
  <c r="P5125" i="13"/>
  <c r="P5126" i="13"/>
  <c r="P5127" i="13"/>
  <c r="P5128" i="13"/>
  <c r="P5129" i="13"/>
  <c r="P5130" i="13"/>
  <c r="P5131" i="13"/>
  <c r="P5132" i="13"/>
  <c r="P5133" i="13"/>
  <c r="P5134" i="13"/>
  <c r="P5135" i="13"/>
  <c r="P5136" i="13"/>
  <c r="P5137" i="13"/>
  <c r="P5138" i="13"/>
  <c r="P5139" i="13"/>
  <c r="P5140" i="13"/>
  <c r="P5141" i="13"/>
  <c r="P5142" i="13"/>
  <c r="P5143" i="13"/>
  <c r="P5144" i="13"/>
  <c r="P5145" i="13"/>
  <c r="P5146" i="13"/>
  <c r="P5147" i="13"/>
  <c r="P5148" i="13"/>
  <c r="P5149" i="13"/>
  <c r="P5150" i="13"/>
  <c r="P5151" i="13"/>
  <c r="P5152" i="13"/>
  <c r="P5153" i="13"/>
  <c r="P5154" i="13"/>
  <c r="P5155" i="13"/>
  <c r="P5156" i="13"/>
  <c r="P5157" i="13"/>
  <c r="P5158" i="13"/>
  <c r="P5159" i="13"/>
  <c r="P5160" i="13"/>
  <c r="P5161" i="13"/>
  <c r="P5162" i="13"/>
  <c r="P5163" i="13"/>
  <c r="P5164" i="13"/>
  <c r="P5165" i="13"/>
  <c r="P5166" i="13"/>
  <c r="P5167" i="13"/>
  <c r="P5168" i="13"/>
  <c r="P5169" i="13"/>
  <c r="P5170" i="13"/>
  <c r="P5171" i="13"/>
  <c r="P5172" i="13"/>
  <c r="P5173" i="13"/>
  <c r="P5174" i="13"/>
  <c r="P5175" i="13"/>
  <c r="P5176" i="13"/>
  <c r="P5177" i="13"/>
  <c r="P5178" i="13"/>
  <c r="P5179" i="13"/>
  <c r="P5180" i="13"/>
  <c r="P5181" i="13"/>
  <c r="P5182" i="13"/>
  <c r="P5183" i="13"/>
  <c r="P5184" i="13"/>
  <c r="P5185" i="13"/>
  <c r="P5186" i="13"/>
  <c r="P5187" i="13"/>
  <c r="P5188" i="13"/>
  <c r="P5189" i="13"/>
  <c r="P5190" i="13"/>
  <c r="P5191" i="13"/>
  <c r="P5192" i="13"/>
  <c r="P5193" i="13"/>
  <c r="P5194" i="13"/>
  <c r="P5195" i="13"/>
  <c r="P5196" i="13"/>
  <c r="P5197" i="13"/>
  <c r="P5198" i="13"/>
  <c r="P5199" i="13"/>
  <c r="P5200" i="13"/>
  <c r="P5201" i="13"/>
  <c r="P5202" i="13"/>
  <c r="P5203" i="13"/>
  <c r="P5204" i="13"/>
  <c r="P5205" i="13"/>
  <c r="P5206" i="13"/>
  <c r="P5207" i="13"/>
  <c r="P5208" i="13"/>
  <c r="P5209" i="13"/>
  <c r="P5210" i="13"/>
  <c r="P5211" i="13"/>
  <c r="P5212" i="13"/>
  <c r="P5213" i="13"/>
  <c r="P5214" i="13"/>
  <c r="P5215" i="13"/>
  <c r="P5216" i="13"/>
  <c r="P5217" i="13"/>
  <c r="P5218" i="13"/>
  <c r="P5219" i="13"/>
  <c r="P5220" i="13"/>
  <c r="P5221" i="13"/>
  <c r="P5222" i="13"/>
  <c r="P5223" i="13"/>
  <c r="P5224" i="13"/>
  <c r="P5225" i="13"/>
  <c r="P5226" i="13"/>
  <c r="P5227" i="13"/>
  <c r="P5228" i="13"/>
  <c r="P5229" i="13"/>
  <c r="P5230" i="13"/>
  <c r="P5231" i="13"/>
  <c r="P5232" i="13"/>
  <c r="P5233" i="13"/>
  <c r="P5234" i="13"/>
  <c r="P5235" i="13"/>
  <c r="P5236" i="13"/>
  <c r="P5237" i="13"/>
  <c r="P5238" i="13"/>
  <c r="P5239" i="13"/>
  <c r="P5240" i="13"/>
  <c r="P5241" i="13"/>
  <c r="P5242" i="13"/>
  <c r="P5243" i="13"/>
  <c r="P5244" i="13"/>
  <c r="P5245" i="13"/>
  <c r="P5246" i="13"/>
  <c r="P5247" i="13"/>
  <c r="P5248" i="13"/>
  <c r="P5249" i="13"/>
  <c r="P5250" i="13"/>
  <c r="P5251" i="13"/>
  <c r="P5252" i="13"/>
  <c r="P5253" i="13"/>
  <c r="P5254" i="13"/>
  <c r="P5255" i="13"/>
  <c r="P5256" i="13"/>
  <c r="P5257" i="13"/>
  <c r="P5258" i="13"/>
  <c r="P5259" i="13"/>
  <c r="P5260" i="13"/>
  <c r="P5261" i="13"/>
  <c r="P5262" i="13"/>
  <c r="P5263" i="13"/>
  <c r="P5264" i="13"/>
  <c r="P5265" i="13"/>
  <c r="P5266" i="13"/>
  <c r="P5267" i="13"/>
  <c r="P5268" i="13"/>
  <c r="P5269" i="13"/>
  <c r="P5270" i="13"/>
  <c r="P5271" i="13"/>
  <c r="P5272" i="13"/>
  <c r="P5273" i="13"/>
  <c r="P5274" i="13"/>
  <c r="P5275" i="13"/>
  <c r="P5276" i="13"/>
  <c r="P5277" i="13"/>
  <c r="P5278" i="13"/>
  <c r="P5279" i="13"/>
  <c r="P5280" i="13"/>
  <c r="P5281" i="13"/>
  <c r="P5282" i="13"/>
  <c r="P5283" i="13"/>
  <c r="P5284" i="13"/>
  <c r="P5285" i="13"/>
  <c r="P5286" i="13"/>
  <c r="P5287" i="13"/>
  <c r="P5288" i="13"/>
  <c r="P5289" i="13"/>
  <c r="P5290" i="13"/>
  <c r="P5291" i="13"/>
  <c r="P5292" i="13"/>
  <c r="P5293" i="13"/>
  <c r="P5294" i="13"/>
  <c r="P5295" i="13"/>
  <c r="P5296" i="13"/>
  <c r="P5297" i="13"/>
  <c r="P5298" i="13"/>
  <c r="P5299" i="13"/>
  <c r="P5300" i="13"/>
  <c r="P5301" i="13"/>
  <c r="P5302" i="13"/>
  <c r="P5303" i="13"/>
  <c r="P5304" i="13"/>
  <c r="P5305" i="13"/>
  <c r="P5306" i="13"/>
  <c r="P5307" i="13"/>
  <c r="P5308" i="13"/>
  <c r="P5309" i="13"/>
  <c r="P5310" i="13"/>
  <c r="P5311" i="13"/>
  <c r="P5312" i="13"/>
  <c r="P5313" i="13"/>
  <c r="P5314" i="13"/>
  <c r="P5315" i="13"/>
  <c r="P5316" i="13"/>
  <c r="P5317" i="13"/>
  <c r="P5318" i="13"/>
  <c r="P5319" i="13"/>
  <c r="P5320" i="13"/>
  <c r="P5321" i="13"/>
  <c r="P5322" i="13"/>
  <c r="P5323" i="13"/>
  <c r="P5324" i="13"/>
  <c r="P5325" i="13"/>
  <c r="P5326" i="13"/>
  <c r="P5327" i="13"/>
  <c r="P5328" i="13"/>
  <c r="P5329" i="13"/>
  <c r="P5330" i="13"/>
  <c r="P5331" i="13"/>
  <c r="P5332" i="13"/>
  <c r="P5333" i="13"/>
  <c r="P5334" i="13"/>
  <c r="P5335" i="13"/>
  <c r="P5336" i="13"/>
  <c r="P5337" i="13"/>
  <c r="P5338" i="13"/>
  <c r="P5339" i="13"/>
  <c r="P5340" i="13"/>
  <c r="P5341" i="13"/>
  <c r="P5342" i="13"/>
  <c r="P5343" i="13"/>
  <c r="P5344" i="13"/>
  <c r="P5345" i="13"/>
  <c r="P5346" i="13"/>
  <c r="P5347" i="13"/>
  <c r="P5348" i="13"/>
  <c r="P5349" i="13"/>
  <c r="P5350" i="13"/>
  <c r="P5351" i="13"/>
  <c r="P5352" i="13"/>
  <c r="P5353" i="13"/>
  <c r="P5354" i="13"/>
  <c r="P5355" i="13"/>
  <c r="P5356" i="13"/>
  <c r="P5357" i="13"/>
  <c r="P5358" i="13"/>
  <c r="P5359" i="13"/>
  <c r="P5360" i="13"/>
  <c r="P5361" i="13"/>
  <c r="P5362" i="13"/>
  <c r="P5363" i="13"/>
  <c r="P5364" i="13"/>
  <c r="P5365" i="13"/>
  <c r="P5366" i="13"/>
  <c r="P5367" i="13"/>
  <c r="P5368" i="13"/>
  <c r="P5369" i="13"/>
  <c r="P5370" i="13"/>
  <c r="P5371" i="13"/>
  <c r="P5372" i="13"/>
  <c r="P5373" i="13"/>
  <c r="P5374" i="13"/>
  <c r="P5375" i="13"/>
  <c r="P5376" i="13"/>
  <c r="P5377" i="13"/>
  <c r="P5378" i="13"/>
  <c r="P5379" i="13"/>
  <c r="P5380" i="13"/>
  <c r="P5381" i="13"/>
  <c r="P5382" i="13"/>
  <c r="P5383" i="13"/>
  <c r="P5384" i="13"/>
  <c r="P5385" i="13"/>
  <c r="P5386" i="13"/>
  <c r="P5387" i="13"/>
  <c r="P5388" i="13"/>
  <c r="P5389" i="13"/>
  <c r="P5390" i="13"/>
  <c r="P5391" i="13"/>
  <c r="P5392" i="13"/>
  <c r="P5393" i="13"/>
  <c r="P5394" i="13"/>
  <c r="P5395" i="13"/>
  <c r="P5396" i="13"/>
  <c r="P5397" i="13"/>
  <c r="P5398" i="13"/>
  <c r="P5399" i="13"/>
  <c r="P5400" i="13"/>
  <c r="P5401" i="13"/>
  <c r="P5402" i="13"/>
  <c r="P5403" i="13"/>
  <c r="P5404" i="13"/>
  <c r="P5405" i="13"/>
  <c r="P5406" i="13"/>
  <c r="P5407" i="13"/>
  <c r="P5408" i="13"/>
  <c r="P5409" i="13"/>
  <c r="P5410" i="13"/>
  <c r="P5411" i="13"/>
  <c r="P5412" i="13"/>
  <c r="P5413" i="13"/>
  <c r="P5414" i="13"/>
  <c r="P5415" i="13"/>
  <c r="P5416" i="13"/>
  <c r="P5417" i="13"/>
  <c r="P5418" i="13"/>
  <c r="P5419" i="13"/>
  <c r="P5420" i="13"/>
  <c r="P5421" i="13"/>
  <c r="P5422" i="13"/>
  <c r="P5423" i="13"/>
  <c r="P5424" i="13"/>
  <c r="P5425" i="13"/>
  <c r="P5426" i="13"/>
  <c r="P5427" i="13"/>
  <c r="P5428" i="13"/>
  <c r="P5429" i="13"/>
  <c r="P5430" i="13"/>
  <c r="P5431" i="13"/>
  <c r="P5432" i="13"/>
  <c r="P5433" i="13"/>
  <c r="P5434" i="13"/>
  <c r="P5435" i="13"/>
  <c r="P5436" i="13"/>
  <c r="P5437" i="13"/>
  <c r="P5438" i="13"/>
  <c r="P5439" i="13"/>
  <c r="P5440" i="13"/>
  <c r="P5441" i="13"/>
  <c r="P5442" i="13"/>
  <c r="P5443" i="13"/>
  <c r="P5444" i="13"/>
  <c r="P5445" i="13"/>
  <c r="P5446" i="13"/>
  <c r="P5447" i="13"/>
  <c r="P5448" i="13"/>
  <c r="P5449" i="13"/>
  <c r="P5450" i="13"/>
  <c r="P5451" i="13"/>
  <c r="P5452" i="13"/>
  <c r="P5453" i="13"/>
  <c r="P5454" i="13"/>
  <c r="P5455" i="13"/>
  <c r="P5456" i="13"/>
  <c r="P5457" i="13"/>
  <c r="P5458" i="13"/>
  <c r="P5459" i="13"/>
  <c r="P5460" i="13"/>
  <c r="P5461" i="13"/>
  <c r="P5462" i="13"/>
  <c r="P5463" i="13"/>
  <c r="P5464" i="13"/>
  <c r="P5465" i="13"/>
  <c r="P5466" i="13"/>
  <c r="P5467" i="13"/>
  <c r="P5468" i="13"/>
  <c r="P5469" i="13"/>
  <c r="P5470" i="13"/>
  <c r="P5471" i="13"/>
  <c r="P5472" i="13"/>
  <c r="P5473" i="13"/>
  <c r="P5474" i="13"/>
  <c r="P5475" i="13"/>
  <c r="P5476" i="13"/>
  <c r="P5477" i="13"/>
  <c r="P5478" i="13"/>
  <c r="P5479" i="13"/>
  <c r="P5480" i="13"/>
  <c r="P5481" i="13"/>
  <c r="P5482" i="13"/>
  <c r="P5483" i="13"/>
  <c r="P5484" i="13"/>
  <c r="P5485" i="13"/>
  <c r="P5486" i="13"/>
  <c r="P5487" i="13"/>
  <c r="P5488" i="13"/>
  <c r="P5489" i="13"/>
  <c r="P5490" i="13"/>
  <c r="P5491" i="13"/>
  <c r="P5492" i="13"/>
  <c r="P5493" i="13"/>
  <c r="P5494" i="13"/>
  <c r="P5495" i="13"/>
  <c r="P5496" i="13"/>
  <c r="P5497" i="13"/>
  <c r="P5498" i="13"/>
  <c r="P5499" i="13"/>
  <c r="P5500" i="13"/>
  <c r="P5501" i="13"/>
  <c r="P5502" i="13"/>
  <c r="P5503" i="13"/>
  <c r="P5504" i="13"/>
  <c r="P5505" i="13"/>
  <c r="P5506" i="13"/>
  <c r="P5507" i="13"/>
  <c r="P5508" i="13"/>
  <c r="P5509" i="13"/>
  <c r="P5510" i="13"/>
  <c r="P5511" i="13"/>
  <c r="P5512" i="13"/>
  <c r="P5513" i="13"/>
  <c r="P5514" i="13"/>
  <c r="P5515" i="13"/>
  <c r="P5516" i="13"/>
  <c r="P5517" i="13"/>
  <c r="P5518" i="13"/>
  <c r="P5519" i="13"/>
  <c r="P5520" i="13"/>
  <c r="P5521" i="13"/>
  <c r="P5522" i="13"/>
  <c r="P5523" i="13"/>
  <c r="P5524" i="13"/>
  <c r="P5525" i="13"/>
  <c r="P5526" i="13"/>
  <c r="P5527" i="13"/>
  <c r="P5528" i="13"/>
  <c r="P5529" i="13"/>
  <c r="P5530" i="13"/>
  <c r="P5531" i="13"/>
  <c r="P5532" i="13"/>
  <c r="P5533" i="13"/>
  <c r="P5534" i="13"/>
  <c r="P5535" i="13"/>
  <c r="P5536" i="13"/>
  <c r="P5537" i="13"/>
  <c r="P5538" i="13"/>
  <c r="P5539" i="13"/>
  <c r="P5540" i="13"/>
  <c r="P5541" i="13"/>
  <c r="P5542" i="13"/>
  <c r="P5543" i="13"/>
  <c r="P5544" i="13"/>
  <c r="P5545" i="13"/>
  <c r="P5546" i="13"/>
  <c r="P5547" i="13"/>
  <c r="P5548" i="13"/>
  <c r="P5549" i="13"/>
  <c r="P5550" i="13"/>
  <c r="P5551" i="13"/>
  <c r="P5552" i="13"/>
  <c r="P5553" i="13"/>
  <c r="P5554" i="13"/>
  <c r="P5555" i="13"/>
  <c r="P5556" i="13"/>
  <c r="P5557" i="13"/>
  <c r="P5558" i="13"/>
  <c r="P5559" i="13"/>
  <c r="P5560" i="13"/>
  <c r="P5561" i="13"/>
  <c r="P5562" i="13"/>
  <c r="P5563" i="13"/>
  <c r="P5564" i="13"/>
  <c r="P5565" i="13"/>
  <c r="P5566" i="13"/>
  <c r="P5567" i="13"/>
  <c r="P5568" i="13"/>
  <c r="P5569" i="13"/>
  <c r="P5570" i="13"/>
  <c r="P5571" i="13"/>
  <c r="P5572" i="13"/>
  <c r="P5573" i="13"/>
  <c r="P5574" i="13"/>
  <c r="P5575" i="13"/>
  <c r="P5576" i="13"/>
  <c r="P5577" i="13"/>
  <c r="P5578" i="13"/>
  <c r="P5579" i="13"/>
  <c r="P5580" i="13"/>
  <c r="P5581" i="13"/>
  <c r="P5582" i="13"/>
  <c r="P5583" i="13"/>
  <c r="P5584" i="13"/>
  <c r="P5585" i="13"/>
  <c r="P5586" i="13"/>
  <c r="P5587" i="13"/>
  <c r="P5588" i="13"/>
  <c r="P5589" i="13"/>
  <c r="P5590" i="13"/>
  <c r="P5591" i="13"/>
  <c r="P5592" i="13"/>
  <c r="P5593" i="13"/>
  <c r="P5594" i="13"/>
  <c r="P5595" i="13"/>
  <c r="P5596" i="13"/>
  <c r="P5597" i="13"/>
  <c r="P5598" i="13"/>
  <c r="P5599" i="13"/>
  <c r="P5600" i="13"/>
  <c r="P5601" i="13"/>
  <c r="P5602" i="13"/>
  <c r="P5603" i="13"/>
  <c r="P5604" i="13"/>
  <c r="P5605" i="13"/>
  <c r="P5606" i="13"/>
  <c r="P5607" i="13"/>
  <c r="P5608" i="13"/>
  <c r="P5609" i="13"/>
  <c r="P5610" i="13"/>
  <c r="P5611" i="13"/>
  <c r="P5612" i="13"/>
  <c r="P5613" i="13"/>
  <c r="P5614" i="13"/>
  <c r="P5615" i="13"/>
  <c r="P5616" i="13"/>
  <c r="P5617" i="13"/>
  <c r="P5618" i="13"/>
  <c r="P5619" i="13"/>
  <c r="P5620" i="13"/>
  <c r="P5621" i="13"/>
  <c r="P5622" i="13"/>
  <c r="P5623" i="13"/>
  <c r="P5624" i="13"/>
  <c r="P5625" i="13"/>
  <c r="P5626" i="13"/>
  <c r="P5627" i="13"/>
  <c r="P5628" i="13"/>
  <c r="P5629" i="13"/>
  <c r="P5630" i="13"/>
  <c r="P5631" i="13"/>
  <c r="P5632" i="13"/>
  <c r="P5633" i="13"/>
  <c r="P5634" i="13"/>
  <c r="P5635" i="13"/>
  <c r="P5636" i="13"/>
  <c r="P5637" i="13"/>
  <c r="P5638" i="13"/>
  <c r="P5639" i="13"/>
  <c r="P5640" i="13"/>
  <c r="P5641" i="13"/>
  <c r="P5642" i="13"/>
  <c r="P5643" i="13"/>
  <c r="P5644" i="13"/>
  <c r="P5645" i="13"/>
  <c r="P5646" i="13"/>
  <c r="P5647" i="13"/>
  <c r="P5648" i="13"/>
  <c r="P5649" i="13"/>
  <c r="P5650" i="13"/>
  <c r="P5651" i="13"/>
  <c r="P5652" i="13"/>
  <c r="P5653" i="13"/>
  <c r="P5654" i="13"/>
  <c r="P5655" i="13"/>
  <c r="P5656" i="13"/>
  <c r="P5657" i="13"/>
  <c r="P5658" i="13"/>
  <c r="P5659" i="13"/>
  <c r="P5660" i="13"/>
  <c r="P5661" i="13"/>
  <c r="P5662" i="13"/>
  <c r="P5663" i="13"/>
  <c r="P5664" i="13"/>
  <c r="P5665" i="13"/>
  <c r="P5666" i="13"/>
  <c r="P5667" i="13"/>
  <c r="P5668" i="13"/>
  <c r="P5669" i="13"/>
  <c r="P5670" i="13"/>
  <c r="P5671" i="13"/>
  <c r="P5672" i="13"/>
  <c r="P5673" i="13"/>
  <c r="P5674" i="13"/>
  <c r="P5675" i="13"/>
  <c r="P5676" i="13"/>
  <c r="P5677" i="13"/>
  <c r="P5678" i="13"/>
  <c r="P5679" i="13"/>
  <c r="P5680" i="13"/>
  <c r="P5681" i="13"/>
  <c r="P5682" i="13"/>
  <c r="P5683" i="13"/>
  <c r="P5684" i="13"/>
  <c r="P5685" i="13"/>
  <c r="P5686" i="13"/>
  <c r="P5687" i="13"/>
  <c r="P5688" i="13"/>
  <c r="P5689" i="13"/>
  <c r="P5690" i="13"/>
  <c r="P5691" i="13"/>
  <c r="P5692" i="13"/>
  <c r="P5693" i="13"/>
  <c r="P5694" i="13"/>
  <c r="P5695" i="13"/>
  <c r="P5696" i="13"/>
  <c r="P5697" i="13"/>
  <c r="P5698" i="13"/>
  <c r="P5699" i="13"/>
  <c r="P5700" i="13"/>
  <c r="P5701" i="13"/>
  <c r="P5702" i="13"/>
  <c r="P5703" i="13"/>
  <c r="P5704" i="13"/>
  <c r="P5705" i="13"/>
  <c r="P5706" i="13"/>
  <c r="P5707" i="13"/>
  <c r="P5708" i="13"/>
  <c r="P5709" i="13"/>
  <c r="P5710" i="13"/>
  <c r="P5711" i="13"/>
  <c r="P5712" i="13"/>
  <c r="P5713" i="13"/>
  <c r="P5714" i="13"/>
  <c r="P5715" i="13"/>
  <c r="P5716" i="13"/>
  <c r="P5717" i="13"/>
  <c r="P5718" i="13"/>
  <c r="P5719" i="13"/>
  <c r="P5720" i="13"/>
  <c r="P5721" i="13"/>
  <c r="P5722" i="13"/>
  <c r="P5723" i="13"/>
  <c r="P5724" i="13"/>
  <c r="P5725" i="13"/>
  <c r="P5726" i="13"/>
  <c r="P5727" i="13"/>
  <c r="P5728" i="13"/>
  <c r="P5729" i="13"/>
  <c r="P5730" i="13"/>
  <c r="P5731" i="13"/>
  <c r="P5732" i="13"/>
  <c r="P5733" i="13"/>
  <c r="P5734" i="13"/>
  <c r="P5735" i="13"/>
  <c r="P5736" i="13"/>
  <c r="P5737" i="13"/>
  <c r="P5738" i="13"/>
  <c r="P5739" i="13"/>
  <c r="P5740" i="13"/>
  <c r="P5741" i="13"/>
  <c r="P5742" i="13"/>
  <c r="P5743" i="13"/>
  <c r="P5744" i="13"/>
  <c r="P5745" i="13"/>
  <c r="P5746" i="13"/>
  <c r="P5747" i="13"/>
  <c r="P5748" i="13"/>
  <c r="P5749" i="13"/>
  <c r="P5750" i="13"/>
  <c r="P5751" i="13"/>
  <c r="P5752" i="13"/>
  <c r="P5753" i="13"/>
  <c r="P5754" i="13"/>
  <c r="P5755" i="13"/>
  <c r="P5756" i="13"/>
  <c r="P5757" i="13"/>
  <c r="P5758" i="13"/>
  <c r="P5759" i="13"/>
  <c r="P5760" i="13"/>
  <c r="P5761" i="13"/>
  <c r="P5762" i="13"/>
  <c r="P5763" i="13"/>
  <c r="P5764" i="13"/>
  <c r="P5765" i="13"/>
  <c r="P5766" i="13"/>
  <c r="P5767" i="13"/>
  <c r="P5768" i="13"/>
  <c r="P5769" i="13"/>
  <c r="P5770" i="13"/>
  <c r="P5771" i="13"/>
  <c r="P5772" i="13"/>
  <c r="P5773" i="13"/>
  <c r="P5774" i="13"/>
  <c r="P5775" i="13"/>
  <c r="P5776" i="13"/>
  <c r="P5777" i="13"/>
  <c r="P5778" i="13"/>
  <c r="P5779" i="13"/>
  <c r="P5780" i="13"/>
  <c r="P5781" i="13"/>
  <c r="P5782" i="13"/>
  <c r="P5783" i="13"/>
  <c r="P5784" i="13"/>
  <c r="P5785" i="13"/>
  <c r="P5786" i="13"/>
  <c r="P5787" i="13"/>
  <c r="P5788" i="13"/>
  <c r="P5789" i="13"/>
  <c r="P5790" i="13"/>
  <c r="P5791" i="13"/>
  <c r="P5792" i="13"/>
  <c r="P5793" i="13"/>
  <c r="P5794" i="13"/>
  <c r="P5795" i="13"/>
  <c r="P5796" i="13"/>
  <c r="P5797" i="13"/>
  <c r="P5798" i="13"/>
  <c r="P5799" i="13"/>
  <c r="P5800" i="13"/>
  <c r="P5801" i="13"/>
  <c r="P5802" i="13"/>
  <c r="P5803" i="13"/>
  <c r="P5804" i="13"/>
  <c r="P5805" i="13"/>
  <c r="P5806" i="13"/>
  <c r="P5807" i="13"/>
  <c r="P5808" i="13"/>
  <c r="P5809" i="13"/>
  <c r="P5810" i="13"/>
  <c r="P5811" i="13"/>
  <c r="P5812" i="13"/>
  <c r="P5813" i="13"/>
  <c r="P5814" i="13"/>
  <c r="P5815" i="13"/>
  <c r="P5816" i="13"/>
  <c r="P5817" i="13"/>
  <c r="P5818" i="13"/>
  <c r="P5819" i="13"/>
  <c r="P5820" i="13"/>
  <c r="P5821" i="13"/>
  <c r="P5822" i="13"/>
  <c r="P5823" i="13"/>
  <c r="P5824" i="13"/>
  <c r="P5825" i="13"/>
  <c r="P5826" i="13"/>
  <c r="P5827" i="13"/>
  <c r="P5828" i="13"/>
  <c r="P5829" i="13"/>
  <c r="P5830" i="13"/>
  <c r="P5831" i="13"/>
  <c r="P5832" i="13"/>
  <c r="P5833" i="13"/>
  <c r="P5834" i="13"/>
  <c r="P5835" i="13"/>
  <c r="P5836" i="13"/>
  <c r="P5837" i="13"/>
  <c r="P5838" i="13"/>
  <c r="P5839" i="13"/>
  <c r="P5840" i="13"/>
  <c r="P5841" i="13"/>
  <c r="P5842" i="13"/>
  <c r="P5843" i="13"/>
  <c r="P5844" i="13"/>
  <c r="P5845" i="13"/>
  <c r="P5846" i="13"/>
  <c r="P5847" i="13"/>
  <c r="P5848" i="13"/>
  <c r="P5849" i="13"/>
  <c r="P5850" i="13"/>
  <c r="P5851" i="13"/>
  <c r="P5852" i="13"/>
  <c r="P5853" i="13"/>
  <c r="P5854" i="13"/>
  <c r="P5855" i="13"/>
  <c r="P5856" i="13"/>
  <c r="P5857" i="13"/>
  <c r="P5858" i="13"/>
  <c r="P5859" i="13"/>
  <c r="P5860" i="13"/>
  <c r="P5861" i="13"/>
  <c r="P5862" i="13"/>
  <c r="P5863" i="13"/>
  <c r="P5864" i="13"/>
  <c r="P5865" i="13"/>
  <c r="P5866" i="13"/>
  <c r="P5867" i="13"/>
  <c r="P5868" i="13"/>
  <c r="P5869" i="13"/>
  <c r="P5870" i="13"/>
  <c r="P5871" i="13"/>
  <c r="P5872" i="13"/>
  <c r="P5873" i="13"/>
  <c r="P5874" i="13"/>
  <c r="P5875" i="13"/>
  <c r="P5876" i="13"/>
  <c r="P5877" i="13"/>
  <c r="P5878" i="13"/>
  <c r="P5879" i="13"/>
  <c r="P5880" i="13"/>
  <c r="P5881" i="13"/>
  <c r="P5882" i="13"/>
  <c r="P5883" i="13"/>
  <c r="P5884" i="13"/>
  <c r="P5885" i="13"/>
  <c r="P5886" i="13"/>
  <c r="P5887" i="13"/>
  <c r="P5888" i="13"/>
  <c r="P5889" i="13"/>
  <c r="P5890" i="13"/>
  <c r="P5891" i="13"/>
  <c r="P5892" i="13"/>
  <c r="P5893" i="13"/>
  <c r="P5894" i="13"/>
  <c r="P5895" i="13"/>
  <c r="P5896" i="13"/>
  <c r="P5897" i="13"/>
  <c r="P5898" i="13"/>
  <c r="P5899" i="13"/>
  <c r="P5900" i="13"/>
  <c r="P5901" i="13"/>
  <c r="P5902" i="13"/>
  <c r="P5903" i="13"/>
  <c r="P5904" i="13"/>
  <c r="P5905" i="13"/>
  <c r="P5906" i="13"/>
  <c r="P5907" i="13"/>
  <c r="P5908" i="13"/>
  <c r="P5909" i="13"/>
  <c r="P5910" i="13"/>
  <c r="P5911" i="13"/>
  <c r="P5912" i="13"/>
  <c r="P5913" i="13"/>
  <c r="P5914" i="13"/>
  <c r="P5915" i="13"/>
  <c r="P5916" i="13"/>
  <c r="P5917" i="13"/>
  <c r="P5918" i="13"/>
  <c r="P5919" i="13"/>
  <c r="P5920" i="13"/>
  <c r="P5921" i="13"/>
  <c r="P5922" i="13"/>
  <c r="P5923" i="13"/>
  <c r="P5924" i="13"/>
  <c r="P5925" i="13"/>
  <c r="P5926" i="13"/>
  <c r="P5927" i="13"/>
  <c r="P5928" i="13"/>
  <c r="P5929" i="13"/>
  <c r="P5930" i="13"/>
  <c r="P5931" i="13"/>
  <c r="P5932" i="13"/>
  <c r="P5933" i="13"/>
  <c r="P5934" i="13"/>
  <c r="P5935" i="13"/>
  <c r="P5936" i="13"/>
  <c r="P5937" i="13"/>
  <c r="P5938" i="13"/>
  <c r="P5939" i="13"/>
  <c r="P5940" i="13"/>
  <c r="P5941" i="13"/>
  <c r="P5942" i="13"/>
  <c r="P5943" i="13"/>
  <c r="P5944" i="13"/>
  <c r="P5945" i="13"/>
  <c r="P5946" i="13"/>
  <c r="P5947" i="13"/>
  <c r="P5948" i="13"/>
  <c r="P5949" i="13"/>
  <c r="P5950" i="13"/>
  <c r="P5951" i="13"/>
  <c r="P5952" i="13"/>
  <c r="P5953" i="13"/>
  <c r="P5954" i="13"/>
  <c r="P5955" i="13"/>
  <c r="P5956" i="13"/>
  <c r="P5957" i="13"/>
  <c r="P5958" i="13"/>
  <c r="P5959" i="13"/>
  <c r="P5960" i="13"/>
  <c r="P5961" i="13"/>
  <c r="P5962" i="13"/>
  <c r="P5963" i="13"/>
  <c r="P5964" i="13"/>
  <c r="P5965" i="13"/>
  <c r="P5966" i="13"/>
  <c r="P5967" i="13"/>
  <c r="P5968" i="13"/>
  <c r="P5969" i="13"/>
  <c r="P5970" i="13"/>
  <c r="P5971" i="13"/>
  <c r="P5972" i="13"/>
  <c r="P5973" i="13"/>
  <c r="P5974" i="13"/>
  <c r="P5975" i="13"/>
  <c r="P5976" i="13"/>
  <c r="P5977" i="13"/>
  <c r="P5978" i="13"/>
  <c r="P5979" i="13"/>
  <c r="P5980" i="13"/>
  <c r="P5981" i="13"/>
  <c r="P5982" i="13"/>
  <c r="P5983" i="13"/>
  <c r="P5984" i="13"/>
  <c r="P5985" i="13"/>
  <c r="P5986" i="13"/>
  <c r="P5987" i="13"/>
  <c r="P5988" i="13"/>
  <c r="P5989" i="13"/>
  <c r="P5990" i="13"/>
  <c r="P5991" i="13"/>
  <c r="P5992" i="13"/>
  <c r="P5993" i="13"/>
  <c r="P5994" i="13"/>
  <c r="P5995" i="13"/>
  <c r="P5996" i="13"/>
  <c r="P5997" i="13"/>
  <c r="P5998" i="13"/>
  <c r="P5999" i="13"/>
  <c r="P6000" i="13"/>
  <c r="P6001" i="13"/>
  <c r="P6002" i="13"/>
  <c r="P6003" i="13"/>
  <c r="P6004" i="13"/>
  <c r="P6005" i="13"/>
  <c r="P6006" i="13"/>
  <c r="P6007" i="13"/>
  <c r="P6008" i="13"/>
  <c r="P6009" i="13"/>
  <c r="P6010" i="13"/>
  <c r="P6011" i="13"/>
  <c r="P6012" i="13"/>
  <c r="P6013" i="13"/>
  <c r="P6014" i="13"/>
  <c r="P6015" i="13"/>
  <c r="P6016" i="13"/>
  <c r="P6017" i="13"/>
  <c r="P6018" i="13"/>
  <c r="P6019" i="13"/>
  <c r="P6020" i="13"/>
  <c r="P6021" i="13"/>
  <c r="P6022" i="13"/>
  <c r="P6023" i="13"/>
  <c r="P6024" i="13"/>
  <c r="P6025" i="13"/>
  <c r="P6026" i="13"/>
  <c r="P6027" i="13"/>
  <c r="P6028" i="13"/>
  <c r="P6029" i="13"/>
  <c r="P6030" i="13"/>
  <c r="P6031" i="13"/>
  <c r="P6032" i="13"/>
  <c r="P6033" i="13"/>
  <c r="P6034" i="13"/>
  <c r="P6035" i="13"/>
  <c r="P6036" i="13"/>
  <c r="P6037" i="13"/>
  <c r="P6038" i="13"/>
  <c r="P6039" i="13"/>
  <c r="P6040" i="13"/>
  <c r="P6041" i="13"/>
  <c r="P6042" i="13"/>
  <c r="P6043" i="13"/>
  <c r="P6044" i="13"/>
  <c r="P6045" i="13"/>
  <c r="P6046" i="13"/>
  <c r="P6047" i="13"/>
  <c r="P6048" i="13"/>
  <c r="P6049" i="13"/>
  <c r="P6050" i="13"/>
  <c r="P6051" i="13"/>
  <c r="P6052" i="13"/>
  <c r="P6053" i="13"/>
  <c r="P6054" i="13"/>
  <c r="P6055" i="13"/>
  <c r="P6056" i="13"/>
  <c r="P6057" i="13"/>
  <c r="P6058" i="13"/>
  <c r="P6059" i="13"/>
  <c r="P6060" i="13"/>
  <c r="P6061" i="13"/>
  <c r="P6062" i="13"/>
  <c r="P6063" i="13"/>
  <c r="P6064" i="13"/>
  <c r="P6065" i="13"/>
  <c r="P6066" i="13"/>
  <c r="P6067" i="13"/>
  <c r="P6068" i="13"/>
  <c r="P6069" i="13"/>
  <c r="P6070" i="13"/>
  <c r="P6071" i="13"/>
  <c r="P6072" i="13"/>
  <c r="P6073" i="13"/>
  <c r="P6074" i="13"/>
  <c r="P6075" i="13"/>
  <c r="P6076" i="13"/>
  <c r="P6077" i="13"/>
  <c r="P6078" i="13"/>
  <c r="P6079" i="13"/>
  <c r="P6080" i="13"/>
  <c r="P6081" i="13"/>
  <c r="P6082" i="13"/>
  <c r="P6083" i="13"/>
  <c r="P6084" i="13"/>
  <c r="P6085" i="13"/>
  <c r="P6086" i="13"/>
  <c r="P6087" i="13"/>
  <c r="P6088" i="13"/>
  <c r="P6089" i="13"/>
  <c r="P6090" i="13"/>
  <c r="P6091" i="13"/>
  <c r="P6092" i="13"/>
  <c r="P6093" i="13"/>
  <c r="P6094" i="13"/>
  <c r="P6095" i="13"/>
  <c r="P6096" i="13"/>
  <c r="P6097" i="13"/>
  <c r="P6098" i="13"/>
  <c r="P6099" i="13"/>
  <c r="P6100" i="13"/>
  <c r="P6101" i="13"/>
  <c r="P6102" i="13"/>
  <c r="P6103" i="13"/>
  <c r="P6104" i="13"/>
  <c r="P6105" i="13"/>
  <c r="P6106" i="13"/>
  <c r="P6107" i="13"/>
  <c r="P6108" i="13"/>
  <c r="P6109" i="13"/>
  <c r="P6110" i="13"/>
  <c r="P6111" i="13"/>
  <c r="P6112" i="13"/>
  <c r="P6113" i="13"/>
  <c r="P6114" i="13"/>
  <c r="P6115" i="13"/>
  <c r="P6116" i="13"/>
  <c r="P6117" i="13"/>
  <c r="P6118" i="13"/>
  <c r="P6119" i="13"/>
  <c r="P6120" i="13"/>
  <c r="P6121" i="13"/>
  <c r="P6122" i="13"/>
  <c r="P6123" i="13"/>
  <c r="P6124" i="13"/>
  <c r="P6125" i="13"/>
  <c r="P6126" i="13"/>
  <c r="P6127" i="13"/>
  <c r="P6128" i="13"/>
  <c r="P6129" i="13"/>
  <c r="P6130" i="13"/>
  <c r="P6131" i="13"/>
  <c r="P6132" i="13"/>
  <c r="P6133" i="13"/>
  <c r="P6134" i="13"/>
  <c r="P6135" i="13"/>
  <c r="P6136" i="13"/>
  <c r="P6137" i="13"/>
  <c r="P6138" i="13"/>
  <c r="P6139" i="13"/>
  <c r="P6140" i="13"/>
  <c r="P6141" i="13"/>
  <c r="P6142" i="13"/>
  <c r="P6143" i="13"/>
  <c r="P6144" i="13"/>
  <c r="P6145" i="13"/>
  <c r="P6146" i="13"/>
  <c r="P6147" i="13"/>
  <c r="P6148" i="13"/>
  <c r="P6149" i="13"/>
  <c r="P6150" i="13"/>
  <c r="P6151" i="13"/>
  <c r="P6152" i="13"/>
  <c r="P6153" i="13"/>
  <c r="P6154" i="13"/>
  <c r="P6155" i="13"/>
  <c r="P6156" i="13"/>
  <c r="P6157" i="13"/>
  <c r="P6158" i="13"/>
  <c r="P6159" i="13"/>
  <c r="P6160" i="13"/>
  <c r="P6161" i="13"/>
  <c r="P6162" i="13"/>
  <c r="P6163" i="13"/>
  <c r="P6164" i="13"/>
  <c r="P6165" i="13"/>
  <c r="P6166" i="13"/>
  <c r="P6167" i="13"/>
  <c r="P6168" i="13"/>
  <c r="P6169" i="13"/>
  <c r="P6170" i="13"/>
  <c r="P6171" i="13"/>
  <c r="P6172" i="13"/>
  <c r="P6173" i="13"/>
  <c r="P6174" i="13"/>
  <c r="P6175" i="13"/>
  <c r="P6176" i="13"/>
  <c r="P6177" i="13"/>
  <c r="P6178" i="13"/>
  <c r="P6179" i="13"/>
  <c r="P6180" i="13"/>
  <c r="P6181" i="13"/>
  <c r="P6182" i="13"/>
  <c r="P6183" i="13"/>
  <c r="P6184" i="13"/>
  <c r="P6185" i="13"/>
  <c r="P6186" i="13"/>
  <c r="P6187" i="13"/>
  <c r="P6188" i="13"/>
  <c r="P6189" i="13"/>
  <c r="P6190" i="13"/>
  <c r="P6191" i="13"/>
  <c r="P6192" i="13"/>
  <c r="P6193" i="13"/>
  <c r="P6194" i="13"/>
  <c r="P6195" i="13"/>
  <c r="P6196" i="13"/>
  <c r="P6197" i="13"/>
  <c r="P6198" i="13"/>
  <c r="P6199" i="13"/>
  <c r="P6200" i="13"/>
  <c r="P6201" i="13"/>
  <c r="P6202" i="13"/>
  <c r="P6203" i="13"/>
  <c r="P6204" i="13"/>
  <c r="P6205" i="13"/>
  <c r="P6206" i="13"/>
  <c r="P6207" i="13"/>
  <c r="P6208" i="13"/>
  <c r="P6209" i="13"/>
  <c r="P6210" i="13"/>
  <c r="P6211" i="13"/>
  <c r="P6212" i="13"/>
  <c r="P6213" i="13"/>
  <c r="P6214" i="13"/>
  <c r="P6215" i="13"/>
  <c r="P6216" i="13"/>
  <c r="P6217" i="13"/>
  <c r="P6218" i="13"/>
  <c r="P6219" i="13"/>
  <c r="P6220" i="13"/>
  <c r="P6221" i="13"/>
  <c r="P6222" i="13"/>
  <c r="P6223" i="13"/>
  <c r="P6224" i="13"/>
  <c r="P6225" i="13"/>
  <c r="P6226" i="13"/>
  <c r="P6227" i="13"/>
  <c r="P6228" i="13"/>
  <c r="P6229" i="13"/>
  <c r="P6230" i="13"/>
  <c r="P6231" i="13"/>
  <c r="P6232" i="13"/>
  <c r="P6233" i="13"/>
  <c r="P6234" i="13"/>
  <c r="P6235" i="13"/>
  <c r="P6236" i="13"/>
  <c r="P6237" i="13"/>
  <c r="P6238" i="13"/>
  <c r="P6239" i="13"/>
  <c r="P6240" i="13"/>
  <c r="P6241" i="13"/>
  <c r="P6242" i="13"/>
  <c r="P6243" i="13"/>
  <c r="P6244" i="13"/>
  <c r="P6245" i="13"/>
  <c r="P6246" i="13"/>
  <c r="P6247" i="13"/>
  <c r="P6248" i="13"/>
  <c r="P6249" i="13"/>
  <c r="P6250" i="13"/>
  <c r="P6251" i="13"/>
  <c r="P6252" i="13"/>
  <c r="P6253" i="13"/>
  <c r="P6254" i="13"/>
  <c r="P6255" i="13"/>
  <c r="P6256" i="13"/>
  <c r="P6257" i="13"/>
  <c r="P6258" i="13"/>
  <c r="P6259" i="13"/>
  <c r="P6260" i="13"/>
  <c r="P6261" i="13"/>
  <c r="P6262" i="13"/>
  <c r="P6263" i="13"/>
  <c r="P6264" i="13"/>
  <c r="P6265" i="13"/>
  <c r="P6266" i="13"/>
  <c r="P6267" i="13"/>
  <c r="P6268" i="13"/>
  <c r="P6269" i="13"/>
  <c r="P6270" i="13"/>
  <c r="P6271" i="13"/>
  <c r="P6272" i="13"/>
  <c r="P6273" i="13"/>
  <c r="P6274" i="13"/>
  <c r="P6275" i="13"/>
  <c r="P6276" i="13"/>
  <c r="P6277" i="13"/>
  <c r="P6278" i="13"/>
  <c r="P6279" i="13"/>
  <c r="P6280" i="13"/>
  <c r="P6281" i="13"/>
  <c r="P6282" i="13"/>
  <c r="P6283" i="13"/>
  <c r="P6284" i="13"/>
  <c r="P6285" i="13"/>
  <c r="P6286" i="13"/>
  <c r="P6287" i="13"/>
  <c r="P6288" i="13"/>
  <c r="P6289" i="13"/>
  <c r="P6290" i="13"/>
  <c r="P6291" i="13"/>
  <c r="P6292" i="13"/>
  <c r="P6293" i="13"/>
  <c r="P6294" i="13"/>
  <c r="P6295" i="13"/>
  <c r="P6296" i="13"/>
  <c r="P6297" i="13"/>
  <c r="P6298" i="13"/>
  <c r="P6299" i="13"/>
  <c r="P6300" i="13"/>
  <c r="P6301" i="13"/>
  <c r="P6302" i="13"/>
  <c r="P6303" i="13"/>
  <c r="P6304" i="13"/>
  <c r="P6305" i="13"/>
  <c r="P6306" i="13"/>
  <c r="P6307" i="13"/>
  <c r="P6308" i="13"/>
  <c r="P6309" i="13"/>
  <c r="P6310" i="13"/>
  <c r="P6311" i="13"/>
  <c r="P6312" i="13"/>
  <c r="P6313" i="13"/>
  <c r="P6314" i="13"/>
  <c r="P6315" i="13"/>
  <c r="P6316" i="13"/>
  <c r="P6317" i="13"/>
  <c r="P6318" i="13"/>
  <c r="P6319" i="13"/>
  <c r="P6320" i="13"/>
  <c r="P6321" i="13"/>
  <c r="P6322" i="13"/>
  <c r="P6323" i="13"/>
  <c r="P6324" i="13"/>
  <c r="P6325" i="13"/>
  <c r="P6326" i="13"/>
  <c r="P6327" i="13"/>
  <c r="P6328" i="13"/>
  <c r="P6329" i="13"/>
  <c r="P6330" i="13"/>
  <c r="P6331" i="13"/>
  <c r="P6332" i="13"/>
  <c r="P6333" i="13"/>
  <c r="P6334" i="13"/>
  <c r="P6335" i="13"/>
  <c r="P6336" i="13"/>
  <c r="P6337" i="13"/>
  <c r="P6338" i="13"/>
  <c r="P6339" i="13"/>
  <c r="P6340" i="13"/>
  <c r="P6341" i="13"/>
  <c r="P6342" i="13"/>
  <c r="P6343" i="13"/>
  <c r="P6344" i="13"/>
  <c r="P6345" i="13"/>
  <c r="P6346" i="13"/>
  <c r="P6347" i="13"/>
  <c r="P6348" i="13"/>
  <c r="P6349" i="13"/>
  <c r="P6350" i="13"/>
  <c r="P6351" i="13"/>
  <c r="P6352" i="13"/>
  <c r="P6353" i="13"/>
  <c r="P6354" i="13"/>
  <c r="P6355" i="13"/>
  <c r="P6356" i="13"/>
  <c r="P6357" i="13"/>
  <c r="P6358" i="13"/>
  <c r="P6359" i="13"/>
  <c r="P6360" i="13"/>
  <c r="P6361" i="13"/>
  <c r="P6362" i="13"/>
  <c r="P6363" i="13"/>
  <c r="P6364" i="13"/>
  <c r="P6365" i="13"/>
  <c r="P6366" i="13"/>
  <c r="P6367" i="13"/>
  <c r="P6368" i="13"/>
  <c r="P6369" i="13"/>
  <c r="P6370" i="13"/>
  <c r="P6371" i="13"/>
  <c r="P6372" i="13"/>
  <c r="P6373" i="13"/>
  <c r="P6374" i="13"/>
  <c r="P6375" i="13"/>
  <c r="P6376" i="13"/>
  <c r="P6377" i="13"/>
  <c r="P6378" i="13"/>
  <c r="P6379" i="13"/>
  <c r="P6380" i="13"/>
  <c r="P6381" i="13"/>
  <c r="P6382" i="13"/>
  <c r="P6383" i="13"/>
  <c r="P6384" i="13"/>
  <c r="P6385" i="13"/>
  <c r="P6386" i="13"/>
  <c r="P6387" i="13"/>
  <c r="P6388" i="13"/>
  <c r="P6389" i="13"/>
  <c r="P6390" i="13"/>
  <c r="P6391" i="13"/>
  <c r="P6392" i="13"/>
  <c r="P6393" i="13"/>
  <c r="P6394" i="13"/>
  <c r="P6395" i="13"/>
  <c r="P6396" i="13"/>
  <c r="P6397" i="13"/>
  <c r="P6398" i="13"/>
  <c r="P6399" i="13"/>
  <c r="P6400" i="13"/>
  <c r="P6401" i="13"/>
  <c r="P6402" i="13"/>
  <c r="P6403" i="13"/>
  <c r="P6404" i="13"/>
  <c r="P6405" i="13"/>
  <c r="P6406" i="13"/>
  <c r="P6407" i="13"/>
  <c r="P6408" i="13"/>
  <c r="P6409" i="13"/>
  <c r="P6410" i="13"/>
  <c r="P6411" i="13"/>
  <c r="P6412" i="13"/>
  <c r="P6413" i="13"/>
  <c r="P6414" i="13"/>
  <c r="P6415" i="13"/>
  <c r="P6416" i="13"/>
  <c r="P6417" i="13"/>
  <c r="P6418" i="13"/>
  <c r="P6419" i="13"/>
  <c r="P6420" i="13"/>
  <c r="P6421" i="13"/>
  <c r="P6422" i="13"/>
  <c r="P6423" i="13"/>
  <c r="P6424" i="13"/>
  <c r="P6425" i="13"/>
  <c r="P6426" i="13"/>
  <c r="P6427" i="13"/>
  <c r="P6428" i="13"/>
  <c r="P6429" i="13"/>
  <c r="P6430" i="13"/>
  <c r="P6431" i="13"/>
  <c r="P6432" i="13"/>
  <c r="P6433" i="13"/>
  <c r="P6434" i="13"/>
  <c r="P6435" i="13"/>
  <c r="P6436" i="13"/>
  <c r="P6437" i="13"/>
  <c r="P6438" i="13"/>
  <c r="P6439" i="13"/>
  <c r="P6440" i="13"/>
  <c r="P6441" i="13"/>
  <c r="P6442" i="13"/>
  <c r="P6443" i="13"/>
  <c r="P6444" i="13"/>
  <c r="P6445" i="13"/>
  <c r="P6446" i="13"/>
  <c r="P6447" i="13"/>
  <c r="P6448" i="13"/>
  <c r="P6449" i="13"/>
  <c r="P6450" i="13"/>
  <c r="P6451" i="13"/>
  <c r="P6452" i="13"/>
  <c r="P6453" i="13"/>
  <c r="P6454" i="13"/>
  <c r="P6455" i="13"/>
  <c r="P6456" i="13"/>
  <c r="P6457" i="13"/>
  <c r="P6458" i="13"/>
  <c r="P6459" i="13"/>
  <c r="P6460" i="13"/>
  <c r="P6461" i="13"/>
  <c r="P6462" i="13"/>
  <c r="P6463" i="13"/>
  <c r="P6464" i="13"/>
  <c r="P6465" i="13"/>
  <c r="P6466" i="13"/>
  <c r="P6467" i="13"/>
  <c r="P6468" i="13"/>
  <c r="P6469" i="13"/>
  <c r="P6470" i="13"/>
  <c r="P6471" i="13"/>
  <c r="P6472" i="13"/>
  <c r="P6473" i="13"/>
  <c r="P6474" i="13"/>
  <c r="P6475" i="13"/>
  <c r="P6476" i="13"/>
  <c r="P6477" i="13"/>
  <c r="P6478" i="13"/>
  <c r="P6479" i="13"/>
  <c r="P6480" i="13"/>
  <c r="P6481" i="13"/>
  <c r="P6482" i="13"/>
  <c r="P6483" i="13"/>
  <c r="P6484" i="13"/>
  <c r="P6485" i="13"/>
  <c r="P6486" i="13"/>
  <c r="P6487" i="13"/>
  <c r="P6488" i="13"/>
  <c r="P6489" i="13"/>
  <c r="P6490" i="13"/>
  <c r="P6491" i="13"/>
  <c r="P6492" i="13"/>
  <c r="P6493" i="13"/>
  <c r="P6494" i="13"/>
  <c r="P6495" i="13"/>
  <c r="P6496" i="13"/>
  <c r="P6497" i="13"/>
  <c r="P6498" i="13"/>
  <c r="P6499" i="13"/>
  <c r="P6500" i="13"/>
  <c r="P6501" i="13"/>
  <c r="P6502" i="13"/>
  <c r="P6503" i="13"/>
  <c r="P6504" i="13"/>
  <c r="P6505" i="13"/>
  <c r="P6506" i="13"/>
  <c r="P6507" i="13"/>
  <c r="P6508" i="13"/>
  <c r="P6509" i="13"/>
  <c r="P6510" i="13"/>
  <c r="P6511" i="13"/>
  <c r="P6512" i="13"/>
  <c r="P6513" i="13"/>
  <c r="P6514" i="13"/>
  <c r="P6515" i="13"/>
  <c r="P6516" i="13"/>
  <c r="P6517" i="13"/>
  <c r="P6518" i="13"/>
  <c r="P6519" i="13"/>
  <c r="P6520" i="13"/>
  <c r="P6521" i="13"/>
  <c r="P6522" i="13"/>
  <c r="P6523" i="13"/>
  <c r="P6524" i="13"/>
  <c r="P6525" i="13"/>
  <c r="P6526" i="13"/>
  <c r="P6527" i="13"/>
  <c r="P6528" i="13"/>
  <c r="P6529" i="13"/>
  <c r="P6530" i="13"/>
  <c r="P6531" i="13"/>
  <c r="P6532" i="13"/>
  <c r="P6533" i="13"/>
  <c r="P6534" i="13"/>
  <c r="P6535" i="13"/>
  <c r="P6536" i="13"/>
  <c r="P6537" i="13"/>
  <c r="P6538" i="13"/>
  <c r="P6539" i="13"/>
  <c r="P6540" i="13"/>
  <c r="P6541" i="13"/>
  <c r="P6542" i="13"/>
  <c r="P6543" i="13"/>
  <c r="P6544" i="13"/>
  <c r="P6545" i="13"/>
  <c r="P6546" i="13"/>
  <c r="P6547" i="13"/>
  <c r="P6548" i="13"/>
  <c r="P6549" i="13"/>
  <c r="P6550" i="13"/>
  <c r="P6551" i="13"/>
  <c r="P6552" i="13"/>
  <c r="P6553" i="13"/>
  <c r="P6554" i="13"/>
  <c r="P6555" i="13"/>
  <c r="P6556" i="13"/>
  <c r="P6557" i="13"/>
  <c r="P6558" i="13"/>
  <c r="P6559" i="13"/>
  <c r="P6560" i="13"/>
  <c r="P6561" i="13"/>
  <c r="P6562" i="13"/>
  <c r="P6563" i="13"/>
  <c r="P6564" i="13"/>
  <c r="P6565" i="13"/>
  <c r="P6566" i="13"/>
  <c r="P6567" i="13"/>
  <c r="P6568" i="13"/>
  <c r="P6569" i="13"/>
  <c r="P6570" i="13"/>
  <c r="P6571" i="13"/>
  <c r="P6572" i="13"/>
  <c r="P6573" i="13"/>
  <c r="P6574" i="13"/>
  <c r="P6575" i="13"/>
  <c r="P6576" i="13"/>
  <c r="P6577" i="13"/>
  <c r="P6578" i="13"/>
  <c r="P6579" i="13"/>
  <c r="P6580" i="13"/>
  <c r="P6581" i="13"/>
  <c r="P6582" i="13"/>
  <c r="P6583" i="13"/>
  <c r="P6584" i="13"/>
  <c r="P6585" i="13"/>
  <c r="P6586" i="13"/>
  <c r="P6587" i="13"/>
  <c r="P6588" i="13"/>
  <c r="P6589" i="13"/>
  <c r="P6590" i="13"/>
  <c r="P6591" i="13"/>
  <c r="P6592" i="13"/>
  <c r="P6593" i="13"/>
  <c r="P6594" i="13"/>
  <c r="P6595" i="13"/>
  <c r="P6596" i="13"/>
  <c r="P6597" i="13"/>
  <c r="P6598" i="13"/>
  <c r="P6599" i="13"/>
  <c r="P6600" i="13"/>
  <c r="P6601" i="13"/>
  <c r="P6602" i="13"/>
  <c r="P6603" i="13"/>
  <c r="P6604" i="13"/>
  <c r="P6605" i="13"/>
  <c r="P6606" i="13"/>
  <c r="P6607" i="13"/>
  <c r="P6608" i="13"/>
  <c r="P6609" i="13"/>
  <c r="P6610" i="13"/>
  <c r="P6611" i="13"/>
  <c r="P6612" i="13"/>
  <c r="P6613" i="13"/>
  <c r="P6614" i="13"/>
  <c r="P6615" i="13"/>
  <c r="P6616" i="13"/>
  <c r="P6617" i="13"/>
  <c r="P6618" i="13"/>
  <c r="P6619" i="13"/>
  <c r="P6620" i="13"/>
  <c r="P6621" i="13"/>
  <c r="P6622" i="13"/>
  <c r="P6623" i="13"/>
  <c r="P6624" i="13"/>
  <c r="P6625" i="13"/>
  <c r="P6626" i="13"/>
  <c r="P6627" i="13"/>
  <c r="P6628" i="13"/>
  <c r="P6629" i="13"/>
  <c r="P6630" i="13"/>
  <c r="P6631" i="13"/>
  <c r="P6632" i="13"/>
  <c r="P6633" i="13"/>
  <c r="P6634" i="13"/>
  <c r="P6635" i="13"/>
  <c r="P6636" i="13"/>
  <c r="P6637" i="13"/>
  <c r="P6638" i="13"/>
  <c r="P6639" i="13"/>
  <c r="P6640" i="13"/>
  <c r="P6641" i="13"/>
  <c r="P6642" i="13"/>
  <c r="P6643" i="13"/>
  <c r="P6644" i="13"/>
  <c r="P6645" i="13"/>
  <c r="P6646" i="13"/>
  <c r="P6647" i="13"/>
  <c r="P6648" i="13"/>
  <c r="P6649" i="13"/>
  <c r="P6650" i="13"/>
  <c r="P6651" i="13"/>
  <c r="P6652" i="13"/>
  <c r="P6653" i="13"/>
  <c r="P6654" i="13"/>
  <c r="P6655" i="13"/>
  <c r="P6656" i="13"/>
  <c r="P6657" i="13"/>
  <c r="P6658" i="13"/>
  <c r="P6659" i="13"/>
  <c r="P6660" i="13"/>
  <c r="P6661" i="13"/>
  <c r="P6662" i="13"/>
  <c r="P6663" i="13"/>
  <c r="P6664" i="13"/>
  <c r="P6665" i="13"/>
  <c r="P6666" i="13"/>
  <c r="P6667" i="13"/>
  <c r="P6668" i="13"/>
  <c r="P6669" i="13"/>
  <c r="P6670" i="13"/>
  <c r="P6671" i="13"/>
  <c r="P6672" i="13"/>
  <c r="P6673" i="13"/>
  <c r="P6674" i="13"/>
  <c r="P6675" i="13"/>
  <c r="P6676" i="13"/>
  <c r="P6677" i="13"/>
  <c r="P6678" i="13"/>
  <c r="P6679" i="13"/>
  <c r="P6680" i="13"/>
  <c r="P6681" i="13"/>
  <c r="P6682" i="13"/>
  <c r="P6683" i="13"/>
  <c r="P6684" i="13"/>
  <c r="P6685" i="13"/>
  <c r="P6686" i="13"/>
  <c r="P6687" i="13"/>
  <c r="P6688" i="13"/>
  <c r="P6689" i="13"/>
  <c r="P6690" i="13"/>
  <c r="P6691" i="13"/>
  <c r="P6692" i="13"/>
  <c r="P6693" i="13"/>
  <c r="P6694" i="13"/>
  <c r="P6695" i="13"/>
  <c r="P6696" i="13"/>
  <c r="P6697" i="13"/>
  <c r="P6698" i="13"/>
  <c r="P6699" i="13"/>
  <c r="P6700" i="13"/>
  <c r="P6701" i="13"/>
  <c r="P6702" i="13"/>
  <c r="P6703" i="13"/>
  <c r="P6704" i="13"/>
  <c r="P6705" i="13"/>
  <c r="P6706" i="13"/>
  <c r="P6707" i="13"/>
  <c r="P6708" i="13"/>
  <c r="P6709" i="13"/>
  <c r="P6710" i="13"/>
  <c r="P6711" i="13"/>
  <c r="P6712" i="13"/>
  <c r="P6713" i="13"/>
  <c r="P6714" i="13"/>
  <c r="P6715" i="13"/>
  <c r="P6716" i="13"/>
  <c r="P6717" i="13"/>
  <c r="P6718" i="13"/>
  <c r="P6719" i="13"/>
  <c r="P6720" i="13"/>
  <c r="P6721" i="13"/>
  <c r="P6722" i="13"/>
  <c r="P6723" i="13"/>
  <c r="P6724" i="13"/>
  <c r="P6725" i="13"/>
  <c r="P6726" i="13"/>
  <c r="P6727" i="13"/>
  <c r="P6728" i="13"/>
  <c r="P6729" i="13"/>
  <c r="P6730" i="13"/>
  <c r="P6731" i="13"/>
  <c r="P6732" i="13"/>
  <c r="P6733" i="13"/>
  <c r="P6734" i="13"/>
  <c r="P6735" i="13"/>
  <c r="P6736" i="13"/>
  <c r="P6737" i="13"/>
  <c r="P6738" i="13"/>
  <c r="P6739" i="13"/>
  <c r="P6740" i="13"/>
  <c r="P6741" i="13"/>
  <c r="P6742" i="13"/>
  <c r="P6743" i="13"/>
  <c r="P6744" i="13"/>
  <c r="P6745" i="13"/>
  <c r="P6746" i="13"/>
  <c r="P6747" i="13"/>
  <c r="P6748" i="13"/>
  <c r="P6749" i="13"/>
  <c r="P6750" i="13"/>
  <c r="P6751" i="13"/>
  <c r="P6752" i="13"/>
  <c r="P6753" i="13"/>
  <c r="P6754" i="13"/>
  <c r="P6755" i="13"/>
  <c r="P6756" i="13"/>
  <c r="P6757" i="13"/>
  <c r="P6758" i="13"/>
  <c r="P6759" i="13"/>
  <c r="P6760" i="13"/>
  <c r="P6761" i="13"/>
  <c r="P6762" i="13"/>
  <c r="P6763" i="13"/>
  <c r="P6764" i="13"/>
  <c r="P6765" i="13"/>
  <c r="P6766" i="13"/>
  <c r="P6767" i="13"/>
  <c r="P6768" i="13"/>
  <c r="P6769" i="13"/>
  <c r="P6770" i="13"/>
  <c r="P6771" i="13"/>
  <c r="P6772" i="13"/>
  <c r="P6773" i="13"/>
  <c r="P6774" i="13"/>
  <c r="P6775" i="13"/>
  <c r="P6776" i="13"/>
  <c r="P6777" i="13"/>
  <c r="P6778" i="13"/>
  <c r="P6779" i="13"/>
  <c r="P6780" i="13"/>
  <c r="P6781" i="13"/>
  <c r="P6782" i="13"/>
  <c r="P6783" i="13"/>
  <c r="P6784" i="13"/>
  <c r="P6785" i="13"/>
  <c r="P6786" i="13"/>
  <c r="P6787" i="13"/>
  <c r="P6788" i="13"/>
  <c r="P6789" i="13"/>
  <c r="P6790" i="13"/>
  <c r="P6791" i="13"/>
  <c r="P6792" i="13"/>
  <c r="P6793" i="13"/>
  <c r="P6794" i="13"/>
  <c r="P6795" i="13"/>
  <c r="P6796" i="13"/>
  <c r="P6797" i="13"/>
  <c r="P6798" i="13"/>
  <c r="P6799" i="13"/>
  <c r="P6800" i="13"/>
  <c r="P6801" i="13"/>
  <c r="P6802" i="13"/>
  <c r="P6803" i="13"/>
  <c r="P6804" i="13"/>
  <c r="P6805" i="13"/>
  <c r="P6806" i="13"/>
  <c r="P6807" i="13"/>
  <c r="P6808" i="13"/>
  <c r="P6809" i="13"/>
  <c r="P6810" i="13"/>
  <c r="P6811" i="13"/>
  <c r="P6812" i="13"/>
  <c r="P6813" i="13"/>
  <c r="P6814" i="13"/>
  <c r="P6815" i="13"/>
  <c r="P6816" i="13"/>
  <c r="P6817" i="13"/>
  <c r="P6818" i="13"/>
  <c r="P6819" i="13"/>
  <c r="P6820" i="13"/>
  <c r="P6821" i="13"/>
  <c r="P6822" i="13"/>
  <c r="P6823" i="13"/>
  <c r="P6824" i="13"/>
  <c r="P6825" i="13"/>
  <c r="P6826" i="13"/>
  <c r="P6827" i="13"/>
  <c r="P6828" i="13"/>
  <c r="P6829" i="13"/>
  <c r="P6830" i="13"/>
  <c r="P6831" i="13"/>
  <c r="P6832" i="13"/>
  <c r="P6833" i="13"/>
  <c r="P6834" i="13"/>
  <c r="P6835" i="13"/>
  <c r="P6836" i="13"/>
  <c r="P6837" i="13"/>
  <c r="P6838" i="13"/>
  <c r="P6839" i="13"/>
  <c r="P6840" i="13"/>
  <c r="P6841" i="13"/>
  <c r="P6842" i="13"/>
  <c r="P6843" i="13"/>
  <c r="P6844" i="13"/>
  <c r="P6845" i="13"/>
  <c r="P6846" i="13"/>
  <c r="P6847" i="13"/>
  <c r="P6848" i="13"/>
  <c r="P6849" i="13"/>
  <c r="P6850" i="13"/>
  <c r="P6851" i="13"/>
  <c r="P6852" i="13"/>
  <c r="P6853" i="13"/>
  <c r="P6854" i="13"/>
  <c r="P6855" i="13"/>
  <c r="P6856" i="13"/>
  <c r="P6857" i="13"/>
  <c r="P6858" i="13"/>
  <c r="P6859" i="13"/>
  <c r="P6860" i="13"/>
  <c r="P6861" i="13"/>
  <c r="P6862" i="13"/>
  <c r="P6863" i="13"/>
  <c r="P6864" i="13"/>
  <c r="P6865" i="13"/>
  <c r="P6866" i="13"/>
  <c r="P6867" i="13"/>
  <c r="P6868" i="13"/>
  <c r="P6869" i="13"/>
  <c r="P6870" i="13"/>
  <c r="P6871" i="13"/>
  <c r="P6872" i="13"/>
  <c r="P6873" i="13"/>
  <c r="P6874" i="13"/>
  <c r="P6875" i="13"/>
  <c r="P6876" i="13"/>
  <c r="P6877" i="13"/>
  <c r="P6878" i="13"/>
  <c r="P6879" i="13"/>
  <c r="P6880" i="13"/>
  <c r="P6881" i="13"/>
  <c r="P6882" i="13"/>
  <c r="P6883" i="13"/>
  <c r="P6884" i="13"/>
  <c r="P6885" i="13"/>
  <c r="P6886" i="13"/>
  <c r="P6887" i="13"/>
  <c r="P6888" i="13"/>
  <c r="P6889" i="13"/>
  <c r="P6890" i="13"/>
  <c r="P6891" i="13"/>
  <c r="P6892" i="13"/>
  <c r="P6893" i="13"/>
  <c r="P6894" i="13"/>
  <c r="P6895" i="13"/>
  <c r="P6896" i="13"/>
  <c r="P6897" i="13"/>
  <c r="P6898" i="13"/>
  <c r="P6899" i="13"/>
  <c r="P6900" i="13"/>
  <c r="P6901" i="13"/>
  <c r="P6902" i="13"/>
  <c r="P6903" i="13"/>
  <c r="P6904" i="13"/>
  <c r="P6905" i="13"/>
  <c r="P6906" i="13"/>
  <c r="P6907" i="13"/>
  <c r="P6908" i="13"/>
  <c r="P6909" i="13"/>
  <c r="P6910" i="13"/>
  <c r="P6911" i="13"/>
  <c r="P6912" i="13"/>
  <c r="P6913" i="13"/>
  <c r="P6914" i="13"/>
  <c r="P6915" i="13"/>
  <c r="P6916" i="13"/>
  <c r="P6917" i="13"/>
  <c r="P6918" i="13"/>
  <c r="P6919" i="13"/>
  <c r="P6920" i="13"/>
  <c r="P6921" i="13"/>
  <c r="P6922" i="13"/>
  <c r="P6923" i="13"/>
  <c r="P6924" i="13"/>
  <c r="P6925" i="13"/>
  <c r="P6926" i="13"/>
  <c r="P6927" i="13"/>
  <c r="P6928" i="13"/>
  <c r="P6929" i="13"/>
  <c r="P6930" i="13"/>
  <c r="P6931" i="13"/>
  <c r="P6932" i="13"/>
  <c r="P6933" i="13"/>
  <c r="P6934" i="13"/>
  <c r="P6935" i="13"/>
  <c r="P6936" i="13"/>
  <c r="P6937" i="13"/>
  <c r="P6938" i="13"/>
  <c r="P6939" i="13"/>
  <c r="P6940" i="13"/>
  <c r="P6941" i="13"/>
  <c r="P6942" i="13"/>
  <c r="P6943" i="13"/>
  <c r="P6944" i="13"/>
  <c r="P6945" i="13"/>
  <c r="P6946" i="13"/>
  <c r="P6947" i="13"/>
  <c r="P6948" i="13"/>
  <c r="P6949" i="13"/>
  <c r="P6950" i="13"/>
  <c r="P6951" i="13"/>
  <c r="P6952" i="13"/>
  <c r="P6953" i="13"/>
  <c r="P6954" i="13"/>
  <c r="P6955" i="13"/>
  <c r="P6956" i="13"/>
  <c r="P6957" i="13"/>
  <c r="P6958" i="13"/>
  <c r="P6959" i="13"/>
  <c r="P6960" i="13"/>
  <c r="P6961" i="13"/>
  <c r="P6962" i="13"/>
  <c r="P6963" i="13"/>
  <c r="P6964" i="13"/>
  <c r="P6965" i="13"/>
  <c r="P6966" i="13"/>
  <c r="P6967" i="13"/>
  <c r="P6968" i="13"/>
  <c r="P6969" i="13"/>
  <c r="P6970" i="13"/>
  <c r="P6971" i="13"/>
  <c r="P6972" i="13"/>
  <c r="P6973" i="13"/>
  <c r="P6974" i="13"/>
  <c r="P6975" i="13"/>
  <c r="P6976" i="13"/>
  <c r="P6977" i="13"/>
  <c r="P6978" i="13"/>
  <c r="P6979" i="13"/>
  <c r="P6980" i="13"/>
  <c r="P6981" i="13"/>
  <c r="P6982" i="13"/>
  <c r="P6983" i="13"/>
  <c r="P6984" i="13"/>
  <c r="P6985" i="13"/>
  <c r="P6986" i="13"/>
  <c r="P6987" i="13"/>
  <c r="P6988" i="13"/>
  <c r="P6989" i="13"/>
  <c r="P6990" i="13"/>
  <c r="P6991" i="13"/>
  <c r="P6992" i="13"/>
  <c r="P6993" i="13"/>
  <c r="P6994" i="13"/>
  <c r="P6995" i="13"/>
  <c r="P6996" i="13"/>
  <c r="P6997" i="13"/>
  <c r="P6998" i="13"/>
  <c r="P6999" i="13"/>
  <c r="P7000" i="13"/>
  <c r="P7001" i="13"/>
  <c r="P7002" i="13"/>
  <c r="P7003" i="13"/>
  <c r="P7004" i="13"/>
  <c r="P7005" i="13"/>
  <c r="P7006" i="13"/>
  <c r="P7007" i="13"/>
  <c r="P7008" i="13"/>
  <c r="P7009" i="13"/>
  <c r="P7010" i="13"/>
  <c r="P7011" i="13"/>
  <c r="P7012" i="13"/>
  <c r="P7013" i="13"/>
  <c r="P7014" i="13"/>
  <c r="P7015" i="13"/>
  <c r="P7016" i="13"/>
  <c r="P7017" i="13"/>
  <c r="P7018" i="13"/>
  <c r="P7019" i="13"/>
  <c r="P7020" i="13"/>
  <c r="P7021" i="13"/>
  <c r="P7022" i="13"/>
  <c r="P7023" i="13"/>
  <c r="P7024" i="13"/>
  <c r="P7025" i="13"/>
  <c r="P7026" i="13"/>
  <c r="P7027" i="13"/>
  <c r="P7028" i="13"/>
  <c r="P7029" i="13"/>
  <c r="P7030" i="13"/>
  <c r="P7031" i="13"/>
  <c r="P7032" i="13"/>
  <c r="P7033" i="13"/>
  <c r="P7034" i="13"/>
  <c r="P7035" i="13"/>
  <c r="P7036" i="13"/>
  <c r="P7037" i="13"/>
  <c r="P7038" i="13"/>
  <c r="P7039" i="13"/>
  <c r="P7040" i="13"/>
  <c r="P7041" i="13"/>
  <c r="P7042" i="13"/>
  <c r="P7043" i="13"/>
  <c r="P7044" i="13"/>
  <c r="P7045" i="13"/>
  <c r="P7046" i="13"/>
  <c r="P7047" i="13"/>
  <c r="P7048" i="13"/>
  <c r="P7049" i="13"/>
  <c r="P7050" i="13"/>
  <c r="P7051" i="13"/>
  <c r="P7052" i="13"/>
  <c r="P7053" i="13"/>
  <c r="P7054" i="13"/>
  <c r="P7055" i="13"/>
  <c r="P7056" i="13"/>
  <c r="P7057" i="13"/>
  <c r="P7058" i="13"/>
  <c r="P7059" i="13"/>
  <c r="P7060" i="13"/>
  <c r="P7061" i="13"/>
  <c r="P7062" i="13"/>
  <c r="P7063" i="13"/>
  <c r="P7064" i="13"/>
  <c r="P7065" i="13"/>
  <c r="P7066" i="13"/>
  <c r="P7067" i="13"/>
  <c r="P7068" i="13"/>
  <c r="P7069" i="13"/>
  <c r="P7070" i="13"/>
  <c r="P7071" i="13"/>
  <c r="P7072" i="13"/>
  <c r="P7073" i="13"/>
  <c r="P7074" i="13"/>
  <c r="P7075" i="13"/>
  <c r="P7076" i="13"/>
  <c r="P7077" i="13"/>
  <c r="P7078" i="13"/>
  <c r="P7079" i="13"/>
  <c r="P7080" i="13"/>
  <c r="P7081" i="13"/>
  <c r="P7082" i="13"/>
  <c r="P7083" i="13"/>
  <c r="P7084" i="13"/>
  <c r="P7085" i="13"/>
  <c r="P7086" i="13"/>
  <c r="P7087" i="13"/>
  <c r="P7088" i="13"/>
  <c r="P7089" i="13"/>
  <c r="P7090" i="13"/>
  <c r="P7091" i="13"/>
  <c r="P7092" i="13"/>
  <c r="P7093" i="13"/>
  <c r="P7094" i="13"/>
  <c r="P7095" i="13"/>
  <c r="P7096" i="13"/>
  <c r="P7097" i="13"/>
  <c r="P7098" i="13"/>
  <c r="P7099" i="13"/>
  <c r="P7100" i="13"/>
  <c r="P7101" i="13"/>
  <c r="P7102" i="13"/>
  <c r="P7103" i="13"/>
  <c r="P7104" i="13"/>
  <c r="P7105" i="13"/>
  <c r="P7106" i="13"/>
  <c r="P7107" i="13"/>
  <c r="P7108" i="13"/>
  <c r="P7109" i="13"/>
  <c r="P7110" i="13"/>
  <c r="P7111" i="13"/>
  <c r="P7112" i="13"/>
  <c r="P7113" i="13"/>
  <c r="P7114" i="13"/>
  <c r="P7115" i="13"/>
  <c r="P7116" i="13"/>
  <c r="P7117" i="13"/>
  <c r="P7118" i="13"/>
  <c r="P7119" i="13"/>
  <c r="P7120" i="13"/>
  <c r="P7121" i="13"/>
  <c r="P7122" i="13"/>
  <c r="P7123" i="13"/>
  <c r="P7124" i="13"/>
  <c r="P7125" i="13"/>
  <c r="P7126" i="13"/>
  <c r="P7127" i="13"/>
  <c r="P7128" i="13"/>
  <c r="P7129" i="13"/>
  <c r="P7130" i="13"/>
  <c r="P7131" i="13"/>
  <c r="P7132" i="13"/>
  <c r="P7133" i="13"/>
  <c r="P7134" i="13"/>
  <c r="P7135" i="13"/>
  <c r="P7136" i="13"/>
  <c r="P7137" i="13"/>
  <c r="P7138" i="13"/>
  <c r="P7139" i="13"/>
  <c r="P7140" i="13"/>
  <c r="P7141" i="13"/>
  <c r="P7142" i="13"/>
  <c r="P7143" i="13"/>
  <c r="P7144" i="13"/>
  <c r="P7145" i="13"/>
  <c r="P7146" i="13"/>
  <c r="P7147" i="13"/>
  <c r="P7148" i="13"/>
  <c r="P7149" i="13"/>
  <c r="P7150" i="13"/>
  <c r="P7151" i="13"/>
  <c r="P7152" i="13"/>
  <c r="P7153" i="13"/>
  <c r="P7154" i="13"/>
  <c r="P7155" i="13"/>
  <c r="P7156" i="13"/>
  <c r="P7157" i="13"/>
  <c r="P7158" i="13"/>
  <c r="P7159" i="13"/>
  <c r="P7160" i="13"/>
  <c r="P7161" i="13"/>
  <c r="P7162" i="13"/>
  <c r="P7163" i="13"/>
  <c r="P7164" i="13"/>
  <c r="P7165" i="13"/>
  <c r="P7166" i="13"/>
  <c r="P7167" i="13"/>
  <c r="P7168" i="13"/>
  <c r="P7169" i="13"/>
  <c r="P7170" i="13"/>
  <c r="P7171" i="13"/>
  <c r="P7172" i="13"/>
  <c r="P7173" i="13"/>
  <c r="P7174" i="13"/>
  <c r="P7175" i="13"/>
  <c r="P7176" i="13"/>
  <c r="P7177" i="13"/>
  <c r="P7178" i="13"/>
  <c r="P7179" i="13"/>
  <c r="P7180" i="13"/>
  <c r="P7181" i="13"/>
  <c r="P7182" i="13"/>
  <c r="P7183" i="13"/>
  <c r="P7184" i="13"/>
  <c r="P7185" i="13"/>
  <c r="P7186" i="13"/>
  <c r="P7187" i="13"/>
  <c r="P7188" i="13"/>
  <c r="P7189" i="13"/>
  <c r="P7190" i="13"/>
  <c r="P7191" i="13"/>
  <c r="P7192" i="13"/>
  <c r="P7193" i="13"/>
  <c r="P7194" i="13"/>
  <c r="P7195" i="13"/>
  <c r="P7196" i="13"/>
  <c r="P7197" i="13"/>
  <c r="P7198" i="13"/>
  <c r="P7199" i="13"/>
  <c r="P7200" i="13"/>
  <c r="P7201" i="13"/>
  <c r="P7202" i="13"/>
  <c r="P7203" i="13"/>
  <c r="P7204" i="13"/>
  <c r="P7205" i="13"/>
  <c r="P7206" i="13"/>
  <c r="P7207" i="13"/>
  <c r="P7208" i="13"/>
  <c r="P7209" i="13"/>
  <c r="P7210" i="13"/>
  <c r="P7211" i="13"/>
  <c r="P7212" i="13"/>
  <c r="P7213" i="13"/>
  <c r="P7214" i="13"/>
  <c r="P7215" i="13"/>
  <c r="P7216" i="13"/>
  <c r="P7217" i="13"/>
  <c r="P7218" i="13"/>
  <c r="P7219" i="13"/>
  <c r="P7220" i="13"/>
  <c r="P7221" i="13"/>
  <c r="P7222" i="13"/>
  <c r="P7223" i="13"/>
  <c r="P7224" i="13"/>
  <c r="P7225" i="13"/>
  <c r="P7226" i="13"/>
  <c r="P7227" i="13"/>
  <c r="P7228" i="13"/>
  <c r="P7229" i="13"/>
  <c r="P7230" i="13"/>
  <c r="P7231" i="13"/>
  <c r="P7232" i="13"/>
  <c r="P7233" i="13"/>
  <c r="P7234" i="13"/>
  <c r="P7235" i="13"/>
  <c r="P7236" i="13"/>
  <c r="P7237" i="13"/>
  <c r="P7238" i="13"/>
  <c r="P7239" i="13"/>
  <c r="P7240" i="13"/>
  <c r="P7241" i="13"/>
  <c r="P7242" i="13"/>
  <c r="P7243" i="13"/>
  <c r="P7244" i="13"/>
  <c r="P7245" i="13"/>
  <c r="P7246" i="13"/>
  <c r="P7247" i="13"/>
  <c r="P7248" i="13"/>
  <c r="P7249" i="13"/>
  <c r="P7250" i="13"/>
  <c r="P7251" i="13"/>
  <c r="P7252" i="13"/>
  <c r="P7253" i="13"/>
  <c r="P7254" i="13"/>
  <c r="P7255" i="13"/>
  <c r="P7256" i="13"/>
  <c r="P7257" i="13"/>
  <c r="P7258" i="13"/>
  <c r="P7259" i="13"/>
  <c r="P7260" i="13"/>
  <c r="P7261" i="13"/>
  <c r="P7262" i="13"/>
  <c r="P7263" i="13"/>
  <c r="P7264" i="13"/>
  <c r="P7265" i="13"/>
  <c r="P7266" i="13"/>
  <c r="P7267" i="13"/>
  <c r="P7268" i="13"/>
  <c r="P7269" i="13"/>
  <c r="P7270" i="13"/>
  <c r="P7271" i="13"/>
  <c r="P7272" i="13"/>
  <c r="P7273" i="13"/>
  <c r="P7274" i="13"/>
  <c r="P7275" i="13"/>
  <c r="P7276" i="13"/>
  <c r="P7277" i="13"/>
  <c r="P7278" i="13"/>
  <c r="P7279" i="13"/>
  <c r="P7280" i="13"/>
  <c r="P7281" i="13"/>
  <c r="P7282" i="13"/>
  <c r="P7283" i="13"/>
  <c r="P7284" i="13"/>
  <c r="P7285" i="13"/>
  <c r="P7286" i="13"/>
  <c r="P7287" i="13"/>
  <c r="P7288" i="13"/>
  <c r="P7289" i="13"/>
  <c r="P7290" i="13"/>
  <c r="P7291" i="13"/>
  <c r="P7292" i="13"/>
  <c r="P7293" i="13"/>
  <c r="P7294" i="13"/>
  <c r="P7295" i="13"/>
  <c r="P7296" i="13"/>
  <c r="P7297" i="13"/>
  <c r="P7298" i="13"/>
  <c r="P7299" i="13"/>
  <c r="P7300" i="13"/>
  <c r="P7301" i="13"/>
  <c r="P7302" i="13"/>
  <c r="P7303" i="13"/>
  <c r="P7304" i="13"/>
  <c r="P7305" i="13"/>
  <c r="P7306" i="13"/>
  <c r="P7307" i="13"/>
  <c r="P7308" i="13"/>
  <c r="P7309" i="13"/>
  <c r="P7310" i="13"/>
  <c r="P7311" i="13"/>
  <c r="P7312" i="13"/>
  <c r="P7313" i="13"/>
  <c r="P7314" i="13"/>
  <c r="P7315" i="13"/>
  <c r="P7316" i="13"/>
  <c r="P7317" i="13"/>
  <c r="P7318" i="13"/>
  <c r="P7319" i="13"/>
  <c r="P7320" i="13"/>
  <c r="P7321" i="13"/>
  <c r="P7322" i="13"/>
  <c r="P7323" i="13"/>
  <c r="P7324" i="13"/>
  <c r="P7325" i="13"/>
  <c r="P7326" i="13"/>
  <c r="P7327" i="13"/>
  <c r="P7328" i="13"/>
  <c r="P7329" i="13"/>
  <c r="P7330" i="13"/>
  <c r="P7331" i="13"/>
  <c r="P7332" i="13"/>
  <c r="P7333" i="13"/>
  <c r="P7334" i="13"/>
  <c r="P7335" i="13"/>
  <c r="P7336" i="13"/>
  <c r="P7337" i="13"/>
  <c r="P7338" i="13"/>
  <c r="P7339" i="13"/>
  <c r="P7340" i="13"/>
  <c r="P7341" i="13"/>
  <c r="P7342" i="13"/>
  <c r="P7343" i="13"/>
  <c r="P7344" i="13"/>
  <c r="P7345" i="13"/>
  <c r="P7346" i="13"/>
  <c r="P7347" i="13"/>
  <c r="P7348" i="13"/>
  <c r="P7349" i="13"/>
  <c r="P7350" i="13"/>
  <c r="P7351" i="13"/>
  <c r="P7352" i="13"/>
  <c r="P7353" i="13"/>
  <c r="P7354" i="13"/>
  <c r="P7355" i="13"/>
  <c r="P7356" i="13"/>
  <c r="P7357" i="13"/>
  <c r="P7358" i="13"/>
  <c r="P7359" i="13"/>
  <c r="P7360" i="13"/>
  <c r="P7361" i="13"/>
  <c r="P7362" i="13"/>
  <c r="P7363" i="13"/>
  <c r="P7364" i="13"/>
  <c r="P7365" i="13"/>
  <c r="P7366" i="13"/>
  <c r="P7367" i="13"/>
  <c r="P7368" i="13"/>
  <c r="P7369" i="13"/>
  <c r="P7370" i="13"/>
  <c r="P7371" i="13"/>
  <c r="P7372" i="13"/>
  <c r="P7373" i="13"/>
  <c r="P7374" i="13"/>
  <c r="P7375" i="13"/>
  <c r="P7376" i="13"/>
  <c r="P7377" i="13"/>
  <c r="P7378" i="13"/>
  <c r="P7379" i="13"/>
  <c r="P7380" i="13"/>
  <c r="P7381" i="13"/>
  <c r="P7382" i="13"/>
  <c r="P7383" i="13"/>
  <c r="P7384" i="13"/>
  <c r="P7385" i="13"/>
  <c r="P7386" i="13"/>
  <c r="P7387" i="13"/>
  <c r="P7388" i="13"/>
  <c r="P7389" i="13"/>
  <c r="P7390" i="13"/>
  <c r="P7391" i="13"/>
  <c r="P7392" i="13"/>
  <c r="P7393" i="13"/>
  <c r="P7394" i="13"/>
  <c r="P7395" i="13"/>
  <c r="P7396" i="13"/>
  <c r="P7397" i="13"/>
  <c r="P7398" i="13"/>
  <c r="P7399" i="13"/>
  <c r="P7400" i="13"/>
  <c r="P7401" i="13"/>
  <c r="P7402" i="13"/>
  <c r="P7403" i="13"/>
  <c r="P7404" i="13"/>
  <c r="P7405" i="13"/>
  <c r="P7406" i="13"/>
  <c r="P7407" i="13"/>
  <c r="P7408" i="13"/>
  <c r="P7409" i="13"/>
  <c r="P7410" i="13"/>
  <c r="P7411" i="13"/>
  <c r="P7412" i="13"/>
  <c r="P7413" i="13"/>
  <c r="P7414" i="13"/>
  <c r="P7415" i="13"/>
  <c r="P7416" i="13"/>
  <c r="P7417" i="13"/>
  <c r="P7418" i="13"/>
  <c r="P7419" i="13"/>
  <c r="P7420" i="13"/>
  <c r="P7421" i="13"/>
  <c r="P7422" i="13"/>
  <c r="P7423" i="13"/>
  <c r="P7424" i="13"/>
  <c r="P7425" i="13"/>
  <c r="P7426" i="13"/>
  <c r="P7427" i="13"/>
  <c r="P7428" i="13"/>
  <c r="P7429" i="13"/>
  <c r="P7430" i="13"/>
  <c r="P7431" i="13"/>
  <c r="P7432" i="13"/>
  <c r="P7433" i="13"/>
  <c r="P7434" i="13"/>
  <c r="P7435" i="13"/>
  <c r="P7436" i="13"/>
  <c r="P7437" i="13"/>
  <c r="P7438" i="13"/>
  <c r="P7439" i="13"/>
  <c r="P7440" i="13"/>
  <c r="P7441" i="13"/>
  <c r="P7442" i="13"/>
  <c r="P7443" i="13"/>
  <c r="P7444" i="13"/>
  <c r="P7445" i="13"/>
  <c r="P7446" i="13"/>
  <c r="P7447" i="13"/>
  <c r="P7448" i="13"/>
  <c r="P7449" i="13"/>
  <c r="P7450" i="13"/>
  <c r="P7451" i="13"/>
  <c r="P7452" i="13"/>
  <c r="P7453" i="13"/>
  <c r="P7454" i="13"/>
  <c r="P7455" i="13"/>
  <c r="P7456" i="13"/>
  <c r="P7457" i="13"/>
  <c r="P7458" i="13"/>
  <c r="P7459" i="13"/>
  <c r="P7460" i="13"/>
  <c r="P7461" i="13"/>
  <c r="P7462" i="13"/>
  <c r="P7463" i="13"/>
  <c r="P7464" i="13"/>
  <c r="P7465" i="13"/>
  <c r="P7466" i="13"/>
  <c r="P7467" i="13"/>
  <c r="P7468" i="13"/>
  <c r="P7469" i="13"/>
  <c r="P7470" i="13"/>
  <c r="P7471" i="13"/>
  <c r="P7472" i="13"/>
  <c r="P7473" i="13"/>
  <c r="P7474" i="13"/>
  <c r="P7475" i="13"/>
  <c r="P7476" i="13"/>
  <c r="P7477" i="13"/>
  <c r="P7478" i="13"/>
  <c r="P7479" i="13"/>
  <c r="P7480" i="13"/>
  <c r="P7481" i="13"/>
  <c r="P7482" i="13"/>
  <c r="P7483" i="13"/>
  <c r="P7484" i="13"/>
  <c r="P7485" i="13"/>
  <c r="P7486" i="13"/>
  <c r="P7487" i="13"/>
  <c r="P7488" i="13"/>
  <c r="P7489" i="13"/>
  <c r="P7490" i="13"/>
  <c r="P7491" i="13"/>
  <c r="P7492" i="13"/>
  <c r="P7493" i="13"/>
  <c r="P7494" i="13"/>
  <c r="P7495" i="13"/>
  <c r="P7496" i="13"/>
  <c r="P7497" i="13"/>
  <c r="P7498" i="13"/>
  <c r="P7499" i="13"/>
  <c r="P7500" i="13"/>
  <c r="P7501" i="13"/>
  <c r="P7502" i="13"/>
  <c r="P7503" i="13"/>
  <c r="P7504" i="13"/>
  <c r="P7505" i="13"/>
  <c r="P7506" i="13"/>
  <c r="P7507" i="13"/>
  <c r="P7508" i="13"/>
  <c r="P7509" i="13"/>
  <c r="P7510" i="13"/>
  <c r="P7511" i="13"/>
  <c r="P7512" i="13"/>
  <c r="P7513" i="13"/>
  <c r="P7514" i="13"/>
  <c r="P7515" i="13"/>
  <c r="P7516" i="13"/>
  <c r="P7517" i="13"/>
  <c r="P7518" i="13"/>
  <c r="P7519" i="13"/>
  <c r="P7520" i="13"/>
  <c r="P7521" i="13"/>
  <c r="P7522" i="13"/>
  <c r="P7523" i="13"/>
  <c r="P7524" i="13"/>
  <c r="P7525" i="13"/>
  <c r="P7526" i="13"/>
  <c r="P7527" i="13"/>
  <c r="P7528" i="13"/>
  <c r="P7529" i="13"/>
  <c r="P7530" i="13"/>
  <c r="P7531" i="13"/>
  <c r="P7532" i="13"/>
  <c r="P7533" i="13"/>
  <c r="P7534" i="13"/>
  <c r="P7535" i="13"/>
  <c r="P7536" i="13"/>
  <c r="P7537" i="13"/>
  <c r="P7538" i="13"/>
  <c r="P7539" i="13"/>
  <c r="P7540" i="13"/>
  <c r="P7541" i="13"/>
  <c r="P7542" i="13"/>
  <c r="P7543" i="13"/>
  <c r="P7544" i="13"/>
  <c r="P7545" i="13"/>
  <c r="P7546" i="13"/>
  <c r="P7547" i="13"/>
  <c r="P7548" i="13"/>
  <c r="P7549" i="13"/>
  <c r="P7550" i="13"/>
  <c r="P7551" i="13"/>
  <c r="P7552" i="13"/>
  <c r="P7553" i="13"/>
  <c r="P7554" i="13"/>
  <c r="P7555" i="13"/>
  <c r="P7556" i="13"/>
  <c r="P7557" i="13"/>
  <c r="P7558" i="13"/>
  <c r="P7559" i="13"/>
  <c r="P7560" i="13"/>
  <c r="P7561" i="13"/>
  <c r="P7562" i="13"/>
  <c r="P7563" i="13"/>
  <c r="P7564" i="13"/>
  <c r="P7565" i="13"/>
  <c r="P7566" i="13"/>
  <c r="P7567" i="13"/>
  <c r="P7568" i="13"/>
  <c r="P7569" i="13"/>
  <c r="P7570" i="13"/>
  <c r="P7571" i="13"/>
  <c r="P7572" i="13"/>
  <c r="P7573" i="13"/>
  <c r="P7574" i="13"/>
  <c r="P7575" i="13"/>
  <c r="P7576" i="13"/>
  <c r="P7577" i="13"/>
  <c r="P7578" i="13"/>
  <c r="P7579" i="13"/>
  <c r="P7580" i="13"/>
  <c r="P7581" i="13"/>
  <c r="P7582" i="13"/>
  <c r="P7583" i="13"/>
  <c r="P7584" i="13"/>
  <c r="P7585" i="13"/>
  <c r="P7586" i="13"/>
  <c r="P7587" i="13"/>
  <c r="P7588" i="13"/>
  <c r="P7589" i="13"/>
  <c r="P7590" i="13"/>
  <c r="P7591" i="13"/>
  <c r="P7592" i="13"/>
  <c r="P7593" i="13"/>
  <c r="P7594" i="13"/>
  <c r="P7595" i="13"/>
  <c r="P7596" i="13"/>
  <c r="P7597" i="13"/>
  <c r="P7598" i="13"/>
  <c r="P7599" i="13"/>
  <c r="P7600" i="13"/>
  <c r="P7601" i="13"/>
  <c r="P7602" i="13"/>
  <c r="P7603" i="13"/>
  <c r="P7604" i="13"/>
  <c r="P7605" i="13"/>
  <c r="P7606" i="13"/>
  <c r="P7607" i="13"/>
  <c r="P7608" i="13"/>
  <c r="P7609" i="13"/>
  <c r="P7610" i="13"/>
  <c r="P7611" i="13"/>
  <c r="P7612" i="13"/>
  <c r="P7613" i="13"/>
  <c r="P7614" i="13"/>
  <c r="P7615" i="13"/>
  <c r="P7616" i="13"/>
  <c r="P7617" i="13"/>
  <c r="P7618" i="13"/>
  <c r="P7619" i="13"/>
  <c r="P7620" i="13"/>
  <c r="P7621" i="13"/>
  <c r="P7622" i="13"/>
  <c r="P7623" i="13"/>
  <c r="P7624" i="13"/>
  <c r="P7625" i="13"/>
  <c r="P7626" i="13"/>
  <c r="P7627" i="13"/>
  <c r="P7628" i="13"/>
  <c r="P7629" i="13"/>
  <c r="P7630" i="13"/>
  <c r="P7631" i="13"/>
  <c r="P7632" i="13"/>
  <c r="P7633" i="13"/>
  <c r="P7634" i="13"/>
  <c r="P7635" i="13"/>
  <c r="P7636" i="13"/>
  <c r="P7637" i="13"/>
  <c r="P7638" i="13"/>
  <c r="P7639" i="13"/>
  <c r="P7640" i="13"/>
  <c r="P7641" i="13"/>
  <c r="P7642" i="13"/>
  <c r="P7643" i="13"/>
  <c r="P7644" i="13"/>
  <c r="P7645" i="13"/>
  <c r="P7646" i="13"/>
  <c r="P7647" i="13"/>
  <c r="P7648" i="13"/>
  <c r="P7649" i="13"/>
  <c r="P7650" i="13"/>
  <c r="P7651" i="13"/>
  <c r="P7652" i="13"/>
  <c r="P7653" i="13"/>
  <c r="P7654" i="13"/>
  <c r="P7655" i="13"/>
  <c r="P7656" i="13"/>
  <c r="P7657" i="13"/>
  <c r="P7658" i="13"/>
  <c r="P7659" i="13"/>
  <c r="P7660" i="13"/>
  <c r="P7661" i="13"/>
  <c r="P7662" i="13"/>
  <c r="P7663" i="13"/>
  <c r="P7664" i="13"/>
  <c r="P7665" i="13"/>
  <c r="P7666" i="13"/>
  <c r="P7667" i="13"/>
  <c r="P7668" i="13"/>
  <c r="P7669" i="13"/>
  <c r="P7670" i="13"/>
  <c r="P7671" i="13"/>
  <c r="P7672" i="13"/>
  <c r="P7673" i="13"/>
  <c r="P7674" i="13"/>
  <c r="P7675" i="13"/>
  <c r="P7676" i="13"/>
  <c r="P7677" i="13"/>
  <c r="P7678" i="13"/>
  <c r="P7679" i="13"/>
  <c r="P7680" i="13"/>
  <c r="P7681" i="13"/>
  <c r="P7682" i="13"/>
  <c r="P7683" i="13"/>
  <c r="P7684" i="13"/>
  <c r="P7685" i="13"/>
  <c r="P7686" i="13"/>
  <c r="P7687" i="13"/>
  <c r="P7688" i="13"/>
  <c r="P7689" i="13"/>
  <c r="P7690" i="13"/>
  <c r="P7691" i="13"/>
  <c r="P7692" i="13"/>
  <c r="P7693" i="13"/>
  <c r="P7694" i="13"/>
  <c r="P7695" i="13"/>
  <c r="P7696" i="13"/>
  <c r="P7697" i="13"/>
  <c r="P7698" i="13"/>
  <c r="P7699" i="13"/>
  <c r="P7700" i="13"/>
  <c r="P7701" i="13"/>
  <c r="P7702" i="13"/>
  <c r="P7703" i="13"/>
  <c r="P7704" i="13"/>
  <c r="P7705" i="13"/>
  <c r="P7706" i="13"/>
  <c r="P7707" i="13"/>
  <c r="P7708" i="13"/>
  <c r="P7709" i="13"/>
  <c r="P7710" i="13"/>
  <c r="P7711" i="13"/>
  <c r="P7712" i="13"/>
  <c r="P7713" i="13"/>
  <c r="P7714" i="13"/>
  <c r="P7715" i="13"/>
  <c r="P7716" i="13"/>
  <c r="P7717" i="13"/>
  <c r="P7718" i="13"/>
  <c r="P7719" i="13"/>
  <c r="P7720" i="13"/>
  <c r="P7721" i="13"/>
  <c r="P7722" i="13"/>
  <c r="P7723" i="13"/>
  <c r="P7724" i="13"/>
  <c r="P7725" i="13"/>
  <c r="P7726" i="13"/>
  <c r="P7727" i="13"/>
  <c r="P7728" i="13"/>
  <c r="P7729" i="13"/>
  <c r="P7730" i="13"/>
  <c r="P7731" i="13"/>
  <c r="P7732" i="13"/>
  <c r="P7733" i="13"/>
  <c r="P7734" i="13"/>
  <c r="P7735" i="13"/>
  <c r="P7736" i="13"/>
  <c r="P7737" i="13"/>
  <c r="P7738" i="13"/>
  <c r="P7739" i="13"/>
  <c r="P7740" i="13"/>
  <c r="P7741" i="13"/>
  <c r="P7742" i="13"/>
  <c r="P7743" i="13"/>
  <c r="P7744" i="13"/>
  <c r="P7745" i="13"/>
  <c r="P7746" i="13"/>
  <c r="P7747" i="13"/>
  <c r="P7748" i="13"/>
  <c r="P7749" i="13"/>
  <c r="P7750" i="13"/>
  <c r="P7751" i="13"/>
  <c r="P7752" i="13"/>
  <c r="P7753" i="13"/>
  <c r="P7754" i="13"/>
  <c r="P7755" i="13"/>
  <c r="P7756" i="13"/>
  <c r="P7757" i="13"/>
  <c r="P7758" i="13"/>
  <c r="P7759" i="13"/>
  <c r="P7760" i="13"/>
  <c r="P7761" i="13"/>
  <c r="P7762" i="13"/>
  <c r="P7763" i="13"/>
  <c r="P7764" i="13"/>
  <c r="P7765" i="13"/>
  <c r="P7766" i="13"/>
  <c r="P7767" i="13"/>
  <c r="P7768" i="13"/>
  <c r="P7769" i="13"/>
  <c r="P7770" i="13"/>
  <c r="P7771" i="13"/>
  <c r="P7772" i="13"/>
  <c r="P7773" i="13"/>
  <c r="P7774" i="13"/>
  <c r="P7775" i="13"/>
  <c r="P7776" i="13"/>
  <c r="P7777" i="13"/>
  <c r="P7778" i="13"/>
  <c r="P7779" i="13"/>
  <c r="P7780" i="13"/>
  <c r="P7781" i="13"/>
  <c r="P7782" i="13"/>
  <c r="P7783" i="13"/>
  <c r="P7784" i="13"/>
  <c r="P7785" i="13"/>
  <c r="P7786" i="13"/>
  <c r="P7787" i="13"/>
  <c r="P7788" i="13"/>
  <c r="P7789" i="13"/>
  <c r="P7790" i="13"/>
  <c r="P7791" i="13"/>
  <c r="P7792" i="13"/>
  <c r="P7793" i="13"/>
  <c r="P7794" i="13"/>
  <c r="P7795" i="13"/>
  <c r="P7796" i="13"/>
  <c r="P7797" i="13"/>
  <c r="P7798" i="13"/>
  <c r="P7799" i="13"/>
  <c r="P7800" i="13"/>
  <c r="P7801" i="13"/>
  <c r="P7802" i="13"/>
  <c r="P7803" i="13"/>
  <c r="P7804" i="13"/>
  <c r="P7805" i="13"/>
  <c r="P7806" i="13"/>
  <c r="P7807" i="13"/>
  <c r="P7808" i="13"/>
  <c r="P7809" i="13"/>
  <c r="P7810" i="13"/>
  <c r="P7811" i="13"/>
  <c r="P7812" i="13"/>
  <c r="P7813" i="13"/>
  <c r="P7814" i="13"/>
  <c r="P7815" i="13"/>
  <c r="P7816" i="13"/>
  <c r="P7817" i="13"/>
  <c r="P7818" i="13"/>
  <c r="P7819" i="13"/>
  <c r="P7820" i="13"/>
  <c r="P7821" i="13"/>
  <c r="P7822" i="13"/>
  <c r="P7823" i="13"/>
  <c r="P7824" i="13"/>
  <c r="P7825" i="13"/>
  <c r="P7826" i="13"/>
  <c r="P7827" i="13"/>
  <c r="P7828" i="13"/>
  <c r="P7829" i="13"/>
  <c r="P7830" i="13"/>
  <c r="P7831" i="13"/>
  <c r="P7832" i="13"/>
  <c r="P7833" i="13"/>
  <c r="P7834" i="13"/>
  <c r="P7835" i="13"/>
  <c r="P7836" i="13"/>
  <c r="P7837" i="13"/>
  <c r="P7838" i="13"/>
  <c r="P7839" i="13"/>
  <c r="P7840" i="13"/>
  <c r="P7841" i="13"/>
  <c r="P7842" i="13"/>
  <c r="P7843" i="13"/>
  <c r="P7844" i="13"/>
  <c r="P7845" i="13"/>
  <c r="P7846" i="13"/>
  <c r="P7847" i="13"/>
  <c r="P7848" i="13"/>
  <c r="P7849" i="13"/>
  <c r="P7850" i="13"/>
  <c r="P7851" i="13"/>
  <c r="P7852" i="13"/>
  <c r="P7853" i="13"/>
  <c r="P7854" i="13"/>
  <c r="P7855" i="13"/>
  <c r="P7856" i="13"/>
  <c r="P7857" i="13"/>
  <c r="P7858" i="13"/>
  <c r="P7859" i="13"/>
  <c r="P7860" i="13"/>
  <c r="P7861" i="13"/>
  <c r="P7862" i="13"/>
  <c r="P7863" i="13"/>
  <c r="P7864" i="13"/>
  <c r="P7865" i="13"/>
  <c r="P7866" i="13"/>
  <c r="P7867" i="13"/>
  <c r="P7868" i="13"/>
  <c r="P7869" i="13"/>
  <c r="P7870" i="13"/>
  <c r="P7871" i="13"/>
  <c r="P7872" i="13"/>
  <c r="P7873" i="13"/>
  <c r="P7874" i="13"/>
  <c r="P7875" i="13"/>
  <c r="P7876" i="13"/>
  <c r="P7877" i="13"/>
  <c r="P7878" i="13"/>
  <c r="P7879" i="13"/>
  <c r="P7880" i="13"/>
  <c r="P7881" i="13"/>
  <c r="P7882" i="13"/>
  <c r="P7883" i="13"/>
  <c r="P7884" i="13"/>
  <c r="P7885" i="13"/>
  <c r="P7886" i="13"/>
  <c r="P7887" i="13"/>
  <c r="P7888" i="13"/>
  <c r="P7889" i="13"/>
  <c r="P7890" i="13"/>
  <c r="P7891" i="13"/>
  <c r="P7892" i="13"/>
  <c r="P7893" i="13"/>
  <c r="P7894" i="13"/>
  <c r="P7895" i="13"/>
  <c r="P7896" i="13"/>
  <c r="P7897" i="13"/>
  <c r="P7898" i="13"/>
  <c r="P7899" i="13"/>
  <c r="P7900" i="13"/>
  <c r="P7901" i="13"/>
  <c r="P7902" i="13"/>
  <c r="P7903" i="13"/>
  <c r="P7904" i="13"/>
  <c r="P7905" i="13"/>
  <c r="P7906" i="13"/>
  <c r="P7907" i="13"/>
  <c r="P7908" i="13"/>
  <c r="P7909" i="13"/>
  <c r="P7910" i="13"/>
  <c r="P7911" i="13"/>
  <c r="P7912" i="13"/>
  <c r="P7913" i="13"/>
  <c r="P7914" i="13"/>
  <c r="P7915" i="13"/>
  <c r="P7916" i="13"/>
  <c r="P7917" i="13"/>
  <c r="P7918" i="13"/>
  <c r="P7919" i="13"/>
  <c r="P7920" i="13"/>
  <c r="P7921" i="13"/>
  <c r="P7922" i="13"/>
  <c r="P7923" i="13"/>
  <c r="P7924" i="13"/>
  <c r="P7925" i="13"/>
  <c r="P7926" i="13"/>
  <c r="P7927" i="13"/>
  <c r="P7928" i="13"/>
  <c r="P7929" i="13"/>
  <c r="P7930" i="13"/>
  <c r="P7931" i="13"/>
  <c r="P7932" i="13"/>
  <c r="P7933" i="13"/>
  <c r="P7934" i="13"/>
  <c r="P7935" i="13"/>
  <c r="P7936" i="13"/>
  <c r="P7937" i="13"/>
  <c r="P7938" i="13"/>
  <c r="P7939" i="13"/>
  <c r="P7940" i="13"/>
  <c r="P7941" i="13"/>
  <c r="P7942" i="13"/>
  <c r="P7943" i="13"/>
  <c r="P7944" i="13"/>
  <c r="P7945" i="13"/>
  <c r="P7946" i="13"/>
  <c r="P7947" i="13"/>
  <c r="P7948" i="13"/>
  <c r="P7949" i="13"/>
  <c r="P7950" i="13"/>
  <c r="P7951" i="13"/>
  <c r="P7952" i="13"/>
  <c r="P7953" i="13"/>
  <c r="P7954" i="13"/>
  <c r="P7955" i="13"/>
  <c r="P7956" i="13"/>
  <c r="P7957" i="13"/>
  <c r="P7958" i="13"/>
  <c r="P7959" i="13"/>
  <c r="P7960" i="13"/>
  <c r="P7961" i="13"/>
  <c r="P7962" i="13"/>
  <c r="P7963" i="13"/>
  <c r="P7964" i="13"/>
  <c r="P7965" i="13"/>
  <c r="P7966" i="13"/>
  <c r="P7967" i="13"/>
  <c r="P7968" i="13"/>
  <c r="P7969" i="13"/>
  <c r="P7970" i="13"/>
  <c r="P7971" i="13"/>
  <c r="P7972" i="13"/>
  <c r="P7973" i="13"/>
  <c r="P7974" i="13"/>
  <c r="P7975" i="13"/>
  <c r="P7976" i="13"/>
  <c r="P7977" i="13"/>
  <c r="P7978" i="13"/>
  <c r="P7979" i="13"/>
  <c r="P7980" i="13"/>
  <c r="P7981" i="13"/>
  <c r="P7982" i="13"/>
  <c r="P7983" i="13"/>
  <c r="P7984" i="13"/>
  <c r="P7985" i="13"/>
  <c r="P7986" i="13"/>
  <c r="P7987" i="13"/>
  <c r="P7988" i="13"/>
  <c r="P7989" i="13"/>
  <c r="P7990" i="13"/>
  <c r="P7991" i="13"/>
  <c r="P7992" i="13"/>
  <c r="P7993" i="13"/>
  <c r="P7994" i="13"/>
  <c r="P7995" i="13"/>
  <c r="P7996" i="13"/>
  <c r="P7997" i="13"/>
  <c r="P7998" i="13"/>
  <c r="P7999" i="13"/>
  <c r="P8000" i="13"/>
  <c r="P8001" i="13"/>
  <c r="P8002" i="13"/>
  <c r="P8003" i="13"/>
  <c r="P8004" i="13"/>
  <c r="P8005" i="13"/>
  <c r="P8006" i="13"/>
  <c r="P8007" i="13"/>
  <c r="P8008" i="13"/>
  <c r="P8009" i="13"/>
  <c r="P8010" i="13"/>
  <c r="P8011" i="13"/>
  <c r="P8012" i="13"/>
  <c r="P8013" i="13"/>
  <c r="P8014" i="13"/>
  <c r="P8015" i="13"/>
  <c r="P8016" i="13"/>
  <c r="P8017" i="13"/>
  <c r="P8018" i="13"/>
  <c r="P8019" i="13"/>
  <c r="P8020" i="13"/>
  <c r="P8021" i="13"/>
  <c r="P8022" i="13"/>
  <c r="P8023" i="13"/>
  <c r="P8024" i="13"/>
  <c r="P8025" i="13"/>
  <c r="P8026" i="13"/>
  <c r="P8027" i="13"/>
  <c r="P8028" i="13"/>
  <c r="P8029" i="13"/>
  <c r="P8030" i="13"/>
  <c r="P8031" i="13"/>
  <c r="P8032" i="13"/>
  <c r="P8033" i="13"/>
  <c r="P8034" i="13"/>
  <c r="P8035" i="13"/>
  <c r="P8036" i="13"/>
  <c r="P8037" i="13"/>
  <c r="P8038" i="13"/>
  <c r="P8039" i="13"/>
  <c r="P8040" i="13"/>
  <c r="P8041" i="13"/>
  <c r="P8042" i="13"/>
  <c r="P8043" i="13"/>
  <c r="P8044" i="13"/>
  <c r="P8045" i="13"/>
  <c r="P8046" i="13"/>
  <c r="P8047" i="13"/>
  <c r="P8048" i="13"/>
  <c r="P8049" i="13"/>
  <c r="P8050" i="13"/>
  <c r="P8051" i="13"/>
  <c r="P8052" i="13"/>
  <c r="P8053" i="13"/>
  <c r="P8054" i="13"/>
  <c r="P8055" i="13"/>
  <c r="P8056" i="13"/>
  <c r="P8057" i="13"/>
  <c r="P8058" i="13"/>
  <c r="P8059" i="13"/>
  <c r="P8060" i="13"/>
  <c r="P8061" i="13"/>
  <c r="P8062" i="13"/>
  <c r="P8063" i="13"/>
  <c r="P8064" i="13"/>
  <c r="P8065" i="13"/>
  <c r="P8066" i="13"/>
  <c r="P8067" i="13"/>
  <c r="P8068" i="13"/>
  <c r="P8069" i="13"/>
  <c r="P8070" i="13"/>
  <c r="P8071" i="13"/>
  <c r="P8072" i="13"/>
  <c r="P8073" i="13"/>
  <c r="P8074" i="13"/>
  <c r="P8075" i="13"/>
  <c r="P8076" i="13"/>
  <c r="P8077" i="13"/>
  <c r="P8078" i="13"/>
  <c r="P8079" i="13"/>
  <c r="P8080" i="13"/>
  <c r="P8081" i="13"/>
  <c r="P8082" i="13"/>
  <c r="P8083" i="13"/>
  <c r="P8084" i="13"/>
  <c r="P8085" i="13"/>
  <c r="P8086" i="13"/>
  <c r="P8087" i="13"/>
  <c r="P8088" i="13"/>
  <c r="P8089" i="13"/>
  <c r="P8090" i="13"/>
  <c r="P8091" i="13"/>
  <c r="P8092" i="13"/>
  <c r="P8093" i="13"/>
  <c r="P8094" i="13"/>
  <c r="P8095" i="13"/>
  <c r="P8096" i="13"/>
  <c r="P8097" i="13"/>
  <c r="P8098" i="13"/>
  <c r="P8099" i="13"/>
  <c r="P8100" i="13"/>
  <c r="P8101" i="13"/>
  <c r="P8102" i="13"/>
  <c r="P8103" i="13"/>
  <c r="P8104" i="13"/>
  <c r="P8105" i="13"/>
  <c r="P8106" i="13"/>
  <c r="P8107" i="13"/>
  <c r="P8108" i="13"/>
  <c r="P8109" i="13"/>
  <c r="P8110" i="13"/>
  <c r="P8111" i="13"/>
  <c r="P8112" i="13"/>
  <c r="P8113" i="13"/>
  <c r="P8114" i="13"/>
  <c r="P8115" i="13"/>
  <c r="P8116" i="13"/>
  <c r="P8117" i="13"/>
  <c r="P8118" i="13"/>
  <c r="P8119" i="13"/>
  <c r="P8120" i="13"/>
  <c r="P8121" i="13"/>
  <c r="P8122" i="13"/>
  <c r="P8123" i="13"/>
  <c r="P8124" i="13"/>
  <c r="P8125" i="13"/>
  <c r="P8126" i="13"/>
  <c r="P8127" i="13"/>
  <c r="P8128" i="13"/>
  <c r="P8129" i="13"/>
  <c r="P8130" i="13"/>
  <c r="P8131" i="13"/>
  <c r="P8132" i="13"/>
  <c r="P8133" i="13"/>
  <c r="P8134" i="13"/>
  <c r="P8135" i="13"/>
  <c r="P8136" i="13"/>
  <c r="P8137" i="13"/>
  <c r="P8138" i="13"/>
  <c r="P8139" i="13"/>
  <c r="P8140" i="13"/>
  <c r="P8141" i="13"/>
  <c r="P8142" i="13"/>
  <c r="P8143" i="13"/>
  <c r="P8144" i="13"/>
  <c r="P8145" i="13"/>
  <c r="P8146" i="13"/>
  <c r="P8147" i="13"/>
  <c r="P8148" i="13"/>
  <c r="P8149" i="13"/>
  <c r="P8150" i="13"/>
  <c r="P8151" i="13"/>
  <c r="P8152" i="13"/>
  <c r="P8153" i="13"/>
  <c r="P8154" i="13"/>
  <c r="P8155" i="13"/>
  <c r="P8156" i="13"/>
  <c r="P8157" i="13"/>
  <c r="P8158" i="13"/>
  <c r="P8159" i="13"/>
  <c r="P8160" i="13"/>
  <c r="P8161" i="13"/>
  <c r="P8162" i="13"/>
  <c r="P8163" i="13"/>
  <c r="P8164" i="13"/>
  <c r="P8165" i="13"/>
  <c r="P8166" i="13"/>
  <c r="P8167" i="13"/>
  <c r="P8168" i="13"/>
  <c r="P8169" i="13"/>
  <c r="P8170" i="13"/>
  <c r="P8171" i="13"/>
  <c r="P8172" i="13"/>
  <c r="P8173" i="13"/>
  <c r="P8174" i="13"/>
  <c r="P8175" i="13"/>
  <c r="P8176" i="13"/>
  <c r="P8177" i="13"/>
  <c r="P8178" i="13"/>
  <c r="P8179" i="13"/>
  <c r="P8180" i="13"/>
  <c r="P8181" i="13"/>
  <c r="P8182" i="13"/>
  <c r="P8183" i="13"/>
  <c r="P8184" i="13"/>
  <c r="P8185" i="13"/>
  <c r="P8186" i="13"/>
  <c r="P8187" i="13"/>
  <c r="P8188" i="13"/>
  <c r="P8189" i="13"/>
  <c r="P8190" i="13"/>
  <c r="P8191" i="13"/>
  <c r="P8192" i="13"/>
  <c r="P8193" i="13"/>
  <c r="P8194" i="13"/>
  <c r="P8195" i="13"/>
  <c r="P8196" i="13"/>
  <c r="P8197" i="13"/>
  <c r="P8198" i="13"/>
  <c r="P8199" i="13"/>
  <c r="P8200" i="13"/>
  <c r="P8201" i="13"/>
  <c r="P8202" i="13"/>
  <c r="P8203" i="13"/>
  <c r="P8204" i="13"/>
  <c r="P8205" i="13"/>
  <c r="P8206" i="13"/>
  <c r="P8207" i="13"/>
  <c r="P8208" i="13"/>
  <c r="P8209" i="13"/>
  <c r="P8210" i="13"/>
  <c r="P8211" i="13"/>
  <c r="P8212" i="13"/>
  <c r="P8213" i="13"/>
  <c r="P8214" i="13"/>
  <c r="P8215" i="13"/>
  <c r="P8216" i="13"/>
  <c r="P8217" i="13"/>
  <c r="P8218" i="13"/>
  <c r="P8219" i="13"/>
  <c r="P8220" i="13"/>
  <c r="P8221" i="13"/>
  <c r="P8222" i="13"/>
  <c r="P8223" i="13"/>
  <c r="P8224" i="13"/>
  <c r="P8225" i="13"/>
  <c r="P8226" i="13"/>
  <c r="P8227" i="13"/>
  <c r="P8228" i="13"/>
  <c r="P8229" i="13"/>
  <c r="P8230" i="13"/>
  <c r="P8231" i="13"/>
  <c r="P8232" i="13"/>
  <c r="P8233" i="13"/>
  <c r="P8234" i="13"/>
  <c r="P8235" i="13"/>
  <c r="P8236" i="13"/>
  <c r="P8237" i="13"/>
  <c r="P8238" i="13"/>
  <c r="P8239" i="13"/>
  <c r="P8240" i="13"/>
  <c r="P8241" i="13"/>
  <c r="P8242" i="13"/>
  <c r="P8243" i="13"/>
  <c r="P8244" i="13"/>
  <c r="P8245" i="13"/>
  <c r="P8246" i="13"/>
  <c r="P8247" i="13"/>
  <c r="P8248" i="13"/>
  <c r="P8249" i="13"/>
  <c r="P8250" i="13"/>
  <c r="P8251" i="13"/>
  <c r="P8252" i="13"/>
  <c r="P8253" i="13"/>
  <c r="P8254" i="13"/>
  <c r="P8255" i="13"/>
  <c r="P8256" i="13"/>
  <c r="P8257" i="13"/>
  <c r="P8258" i="13"/>
  <c r="P8259" i="13"/>
  <c r="P8260" i="13"/>
  <c r="P8261" i="13"/>
  <c r="P8262" i="13"/>
  <c r="P8263" i="13"/>
  <c r="P8264" i="13"/>
  <c r="P8265" i="13"/>
  <c r="P8266" i="13"/>
  <c r="P8267" i="13"/>
  <c r="P8268" i="13"/>
  <c r="P8269" i="13"/>
  <c r="P8270" i="13"/>
  <c r="P8271" i="13"/>
  <c r="P8272" i="13"/>
  <c r="P8273" i="13"/>
  <c r="P8274" i="13"/>
  <c r="P8275" i="13"/>
  <c r="P8276" i="13"/>
  <c r="P8277" i="13"/>
  <c r="P8278" i="13"/>
  <c r="P8279" i="13"/>
  <c r="P8280" i="13"/>
  <c r="P8281" i="13"/>
  <c r="P8282" i="13"/>
  <c r="P8283" i="13"/>
  <c r="P8284" i="13"/>
  <c r="P8285" i="13"/>
  <c r="P8286" i="13"/>
  <c r="P8287" i="13"/>
  <c r="P8288" i="13"/>
  <c r="P8289" i="13"/>
  <c r="P8290" i="13"/>
  <c r="P8291" i="13"/>
  <c r="P8292" i="13"/>
  <c r="P8293" i="13"/>
  <c r="P8294" i="13"/>
  <c r="P8295" i="13"/>
  <c r="P8296" i="13"/>
  <c r="P8297" i="13"/>
  <c r="P8298" i="13"/>
  <c r="P8299" i="13"/>
  <c r="P8300" i="13"/>
  <c r="P8301" i="13"/>
  <c r="P8302" i="13"/>
  <c r="P8303" i="13"/>
  <c r="P8304" i="13"/>
  <c r="P8305" i="13"/>
  <c r="P8306" i="13"/>
  <c r="P8307" i="13"/>
  <c r="P8308" i="13"/>
  <c r="P8309" i="13"/>
  <c r="P8310" i="13"/>
  <c r="P8311" i="13"/>
  <c r="P8312" i="13"/>
  <c r="P8313" i="13"/>
  <c r="P8314" i="13"/>
  <c r="P8315" i="13"/>
  <c r="P8316" i="13"/>
  <c r="P8317" i="13"/>
  <c r="P8318" i="13"/>
  <c r="P8319" i="13"/>
  <c r="P8320" i="13"/>
  <c r="P8321" i="13"/>
  <c r="P8322" i="13"/>
  <c r="P8323" i="13"/>
  <c r="P8324" i="13"/>
  <c r="P8325" i="13"/>
  <c r="P8326" i="13"/>
  <c r="P8327" i="13"/>
  <c r="P8328" i="13"/>
  <c r="P8329" i="13"/>
  <c r="P8330" i="13"/>
  <c r="P8331" i="13"/>
  <c r="P8332" i="13"/>
  <c r="P8333" i="13"/>
  <c r="P8334" i="13"/>
  <c r="P8335" i="13"/>
  <c r="P8336" i="13"/>
  <c r="P8337" i="13"/>
  <c r="P8338" i="13"/>
  <c r="P8339" i="13"/>
  <c r="P8340" i="13"/>
  <c r="P8341" i="13"/>
  <c r="P8342" i="13"/>
  <c r="P8343" i="13"/>
  <c r="P8344" i="13"/>
  <c r="P8345" i="13"/>
  <c r="P8346" i="13"/>
  <c r="P8347" i="13"/>
  <c r="P8348" i="13"/>
  <c r="P8349" i="13"/>
  <c r="P8350" i="13"/>
  <c r="P8351" i="13"/>
  <c r="P8352" i="13"/>
  <c r="P8353" i="13"/>
  <c r="P8354" i="13"/>
  <c r="P8355" i="13"/>
  <c r="P8356" i="13"/>
  <c r="P8357" i="13"/>
  <c r="P8358" i="13"/>
  <c r="P8359" i="13"/>
  <c r="P8360" i="13"/>
  <c r="P8361" i="13"/>
  <c r="P8362" i="13"/>
  <c r="P8363" i="13"/>
  <c r="P8364" i="13"/>
  <c r="P8365" i="13"/>
  <c r="P8366" i="13"/>
  <c r="P8367" i="13"/>
  <c r="P8368" i="13"/>
  <c r="P8369" i="13"/>
  <c r="P8370" i="13"/>
  <c r="P8371" i="13"/>
  <c r="P8372" i="13"/>
  <c r="P8373" i="13"/>
  <c r="P8374" i="13"/>
  <c r="P8375" i="13"/>
  <c r="P8376" i="13"/>
  <c r="P8377" i="13"/>
  <c r="P8378" i="13"/>
  <c r="P8379" i="13"/>
  <c r="P8380" i="13"/>
  <c r="P8381" i="13"/>
  <c r="P8382" i="13"/>
  <c r="P8383" i="13"/>
  <c r="P8384" i="13"/>
  <c r="P8385" i="13"/>
  <c r="P8386" i="13"/>
  <c r="P8387" i="13"/>
  <c r="P8388" i="13"/>
  <c r="P8389" i="13"/>
  <c r="P8390" i="13"/>
  <c r="P8391" i="13"/>
  <c r="P8392" i="13"/>
  <c r="P8393" i="13"/>
  <c r="P8394" i="13"/>
  <c r="P8395" i="13"/>
  <c r="P8396" i="13"/>
  <c r="P8397" i="13"/>
  <c r="P8398" i="13"/>
  <c r="P8399" i="13"/>
  <c r="P8400" i="13"/>
  <c r="P8401" i="13"/>
  <c r="P8402" i="13"/>
  <c r="P8403" i="13"/>
  <c r="P8404" i="13"/>
  <c r="P8405" i="13"/>
  <c r="P8406" i="13"/>
  <c r="P8407" i="13"/>
  <c r="P8408" i="13"/>
  <c r="P8409" i="13"/>
  <c r="P8410" i="13"/>
  <c r="P8411" i="13"/>
  <c r="P8412" i="13"/>
  <c r="P8413" i="13"/>
  <c r="P8414" i="13"/>
  <c r="P8415" i="13"/>
  <c r="P8416" i="13"/>
  <c r="P8417" i="13"/>
  <c r="P8418" i="13"/>
  <c r="P8419" i="13"/>
  <c r="P8420" i="13"/>
  <c r="P8421" i="13"/>
  <c r="P8422" i="13"/>
  <c r="P8423" i="13"/>
  <c r="P8424" i="13"/>
  <c r="P8425" i="13"/>
  <c r="P8426" i="13"/>
  <c r="P8427" i="13"/>
  <c r="P8428" i="13"/>
  <c r="P8429" i="13"/>
  <c r="P8430" i="13"/>
  <c r="P8431" i="13"/>
  <c r="P8432" i="13"/>
  <c r="P8433" i="13"/>
  <c r="P8434" i="13"/>
  <c r="P8435" i="13"/>
  <c r="P8436" i="13"/>
  <c r="P8437" i="13"/>
  <c r="P8438" i="13"/>
  <c r="P8439" i="13"/>
  <c r="P8440" i="13"/>
  <c r="P8441" i="13"/>
  <c r="P8442" i="13"/>
  <c r="P8443" i="13"/>
  <c r="P8444" i="13"/>
  <c r="P8445" i="13"/>
  <c r="P8446" i="13"/>
  <c r="P8447" i="13"/>
  <c r="P8448" i="13"/>
  <c r="P8449" i="13"/>
  <c r="P8450" i="13"/>
  <c r="P8451" i="13"/>
  <c r="P8452" i="13"/>
  <c r="P8453" i="13"/>
  <c r="P8454" i="13"/>
  <c r="P8455" i="13"/>
  <c r="P8456" i="13"/>
  <c r="P8457" i="13"/>
  <c r="P8458" i="13"/>
  <c r="P8459" i="13"/>
  <c r="P8460" i="13"/>
  <c r="P8461" i="13"/>
  <c r="P8462" i="13"/>
  <c r="P8463" i="13"/>
  <c r="P8464" i="13"/>
  <c r="P8465" i="13"/>
  <c r="P8466" i="13"/>
  <c r="P8467" i="13"/>
  <c r="P8468" i="13"/>
  <c r="P8469" i="13"/>
  <c r="P8470" i="13"/>
  <c r="P8471" i="13"/>
  <c r="P8472" i="13"/>
  <c r="P8473" i="13"/>
  <c r="P8474" i="13"/>
  <c r="P8475" i="13"/>
  <c r="P8476" i="13"/>
  <c r="P8477" i="13"/>
  <c r="P8478" i="13"/>
  <c r="P8479" i="13"/>
  <c r="P8480" i="13"/>
  <c r="P8481" i="13"/>
  <c r="P8482" i="13"/>
  <c r="P8483" i="13"/>
  <c r="P8484" i="13"/>
  <c r="P8485" i="13"/>
  <c r="P8486" i="13"/>
  <c r="P8487" i="13"/>
  <c r="P8488" i="13"/>
  <c r="P8489" i="13"/>
  <c r="P8490" i="13"/>
  <c r="P8491" i="13"/>
  <c r="P8492" i="13"/>
  <c r="P8493" i="13"/>
  <c r="P8494" i="13"/>
  <c r="P8495" i="13"/>
  <c r="P8496" i="13"/>
  <c r="P8497" i="13"/>
  <c r="P8498" i="13"/>
  <c r="P8499" i="13"/>
  <c r="P8500" i="13"/>
  <c r="P8501" i="13"/>
  <c r="P8502" i="13"/>
  <c r="P8503" i="13"/>
  <c r="P8504" i="13"/>
  <c r="P8505" i="13"/>
  <c r="P8506" i="13"/>
  <c r="P8507" i="13"/>
  <c r="P8508" i="13"/>
  <c r="P8509" i="13"/>
  <c r="P8510" i="13"/>
  <c r="P8511" i="13"/>
  <c r="P8512" i="13"/>
  <c r="P8513" i="13"/>
  <c r="P8514" i="13"/>
  <c r="P8515" i="13"/>
  <c r="P8516" i="13"/>
  <c r="P8517" i="13"/>
  <c r="P8518" i="13"/>
  <c r="P8519" i="13"/>
  <c r="P8520" i="13"/>
  <c r="P8521" i="13"/>
  <c r="P8522" i="13"/>
  <c r="P8523" i="13"/>
  <c r="P8524" i="13"/>
  <c r="P8525" i="13"/>
  <c r="P8526" i="13"/>
  <c r="P8527" i="13"/>
  <c r="P8528" i="13"/>
  <c r="P8529" i="13"/>
  <c r="P8530" i="13"/>
  <c r="P8531" i="13"/>
  <c r="P8532" i="13"/>
  <c r="P8533" i="13"/>
  <c r="P8534" i="13"/>
  <c r="P8535" i="13"/>
  <c r="P8536" i="13"/>
  <c r="P8537" i="13"/>
  <c r="P8538" i="13"/>
  <c r="P8539" i="13"/>
  <c r="P8540" i="13"/>
  <c r="P8541" i="13"/>
  <c r="P8542" i="13"/>
  <c r="P8543" i="13"/>
  <c r="P8544" i="13"/>
  <c r="P8545" i="13"/>
  <c r="P8546" i="13"/>
  <c r="P8547" i="13"/>
  <c r="P8548" i="13"/>
  <c r="P8549" i="13"/>
  <c r="P8550" i="13"/>
  <c r="P8551" i="13"/>
  <c r="P8552" i="13"/>
  <c r="P8553" i="13"/>
  <c r="P8554" i="13"/>
  <c r="P8555" i="13"/>
  <c r="P8556" i="13"/>
  <c r="P8557" i="13"/>
  <c r="P8558" i="13"/>
  <c r="P8559" i="13"/>
  <c r="P8560" i="13"/>
  <c r="P8561" i="13"/>
  <c r="P8562" i="13"/>
  <c r="P8563" i="13"/>
  <c r="P8564" i="13"/>
  <c r="P8565" i="13"/>
  <c r="P8566" i="13"/>
  <c r="P8567" i="13"/>
  <c r="P8568" i="13"/>
  <c r="P8569" i="13"/>
  <c r="P8570" i="13"/>
  <c r="P8571" i="13"/>
  <c r="P8572" i="13"/>
  <c r="P8573" i="13"/>
  <c r="P8574" i="13"/>
  <c r="P8575" i="13"/>
  <c r="P8576" i="13"/>
  <c r="P8577" i="13"/>
  <c r="P8578" i="13"/>
  <c r="P8579" i="13"/>
  <c r="P8580" i="13"/>
  <c r="P8581" i="13"/>
  <c r="P8582" i="13"/>
  <c r="P8583" i="13"/>
  <c r="P8584" i="13"/>
  <c r="P8585" i="13"/>
  <c r="P8586" i="13"/>
  <c r="P8587" i="13"/>
  <c r="P8588" i="13"/>
  <c r="P8589" i="13"/>
  <c r="P8590" i="13"/>
  <c r="P8591" i="13"/>
  <c r="P8592" i="13"/>
  <c r="P8593" i="13"/>
  <c r="P8594" i="13"/>
  <c r="P8595" i="13"/>
  <c r="P8596" i="13"/>
  <c r="P8597" i="13"/>
  <c r="P8598" i="13"/>
  <c r="P8599" i="13"/>
  <c r="P8600" i="13"/>
  <c r="P8601" i="13"/>
  <c r="P8602" i="13"/>
  <c r="P8603" i="13"/>
  <c r="P8604" i="13"/>
  <c r="P8605" i="13"/>
  <c r="P8606" i="13"/>
  <c r="P8607" i="13"/>
  <c r="P8608" i="13"/>
  <c r="P8609" i="13"/>
  <c r="P8610" i="13"/>
  <c r="P8611" i="13"/>
  <c r="P8612" i="13"/>
  <c r="P8613" i="13"/>
  <c r="P8614" i="13"/>
  <c r="P8615" i="13"/>
  <c r="P8616" i="13"/>
  <c r="P8617" i="13"/>
  <c r="P8618" i="13"/>
  <c r="P8619" i="13"/>
  <c r="P8620" i="13"/>
  <c r="P8621" i="13"/>
  <c r="P8622" i="13"/>
  <c r="P8623" i="13"/>
  <c r="P8624" i="13"/>
  <c r="P8625" i="13"/>
  <c r="P8626" i="13"/>
  <c r="P8627" i="13"/>
  <c r="P8628" i="13"/>
  <c r="P8629" i="13"/>
  <c r="P8630" i="13"/>
  <c r="P8631" i="13"/>
  <c r="P8632" i="13"/>
  <c r="P8633" i="13"/>
  <c r="P8634" i="13"/>
  <c r="P8635" i="13"/>
  <c r="P8636" i="13"/>
  <c r="P8637" i="13"/>
  <c r="P8638" i="13"/>
  <c r="P8639" i="13"/>
  <c r="P8640" i="13"/>
  <c r="P8641" i="13"/>
  <c r="P8642" i="13"/>
  <c r="P8643" i="13"/>
  <c r="P8644" i="13"/>
  <c r="P8645" i="13"/>
  <c r="P8646" i="13"/>
  <c r="P8647" i="13"/>
  <c r="P8648" i="13"/>
  <c r="P8649" i="13"/>
  <c r="P8650" i="13"/>
  <c r="P8651" i="13"/>
  <c r="P8652" i="13"/>
  <c r="P8653" i="13"/>
  <c r="P8654" i="13"/>
  <c r="P8655" i="13"/>
  <c r="P8656" i="13"/>
  <c r="P8657" i="13"/>
  <c r="P8658" i="13"/>
  <c r="P8659" i="13"/>
  <c r="P8660" i="13"/>
  <c r="P8661" i="13"/>
  <c r="P8662" i="13"/>
  <c r="P8663" i="13"/>
  <c r="P8664" i="13"/>
  <c r="P8665" i="13"/>
  <c r="P8666" i="13"/>
  <c r="P8667" i="13"/>
  <c r="P8668" i="13"/>
  <c r="P8669" i="13"/>
  <c r="P8670" i="13"/>
  <c r="P8671" i="13"/>
  <c r="P8672" i="13"/>
  <c r="P8673" i="13"/>
  <c r="P8674" i="13"/>
  <c r="P8675" i="13"/>
  <c r="P8676" i="13"/>
  <c r="P8677" i="13"/>
  <c r="P8678" i="13"/>
  <c r="P8679" i="13"/>
  <c r="P8680" i="13"/>
  <c r="P8681" i="13"/>
  <c r="P8682" i="13"/>
  <c r="P8683" i="13"/>
  <c r="P8684" i="13"/>
  <c r="P8685" i="13"/>
  <c r="P8686" i="13"/>
  <c r="P8687" i="13"/>
  <c r="P8688" i="13"/>
  <c r="P8689" i="13"/>
  <c r="P8690" i="13"/>
  <c r="P8691" i="13"/>
  <c r="P8692" i="13"/>
  <c r="P8693" i="13"/>
  <c r="P8694" i="13"/>
  <c r="P8695" i="13"/>
  <c r="P8696" i="13"/>
  <c r="P8697" i="13"/>
  <c r="P8698" i="13"/>
  <c r="P8699" i="13"/>
  <c r="P8700" i="13"/>
  <c r="P8701" i="13"/>
  <c r="P8702" i="13"/>
  <c r="P8703" i="13"/>
  <c r="P8704" i="13"/>
  <c r="P8705" i="13"/>
  <c r="P8706" i="13"/>
  <c r="P8707" i="13"/>
  <c r="P8708" i="13"/>
  <c r="P8709" i="13"/>
  <c r="P8710" i="13"/>
  <c r="P8711" i="13"/>
  <c r="P8712" i="13"/>
  <c r="P8713" i="13"/>
  <c r="P8714" i="13"/>
  <c r="P8715" i="13"/>
  <c r="P8716" i="13"/>
  <c r="P8717" i="13"/>
  <c r="P8718" i="13"/>
  <c r="P8719" i="13"/>
  <c r="P8720" i="13"/>
  <c r="P8721" i="13"/>
  <c r="P8722" i="13"/>
  <c r="P8723" i="13"/>
  <c r="P8724" i="13"/>
  <c r="P8725" i="13"/>
  <c r="P8726" i="13"/>
  <c r="P8727" i="13"/>
  <c r="P8728" i="13"/>
  <c r="P8729" i="13"/>
  <c r="P8730" i="13"/>
  <c r="P8731" i="13"/>
  <c r="P8732" i="13"/>
  <c r="P8733" i="13"/>
  <c r="P8734" i="13"/>
  <c r="P8735" i="13"/>
  <c r="P8736" i="13"/>
  <c r="P8737" i="13"/>
  <c r="P8738" i="13"/>
  <c r="P8739" i="13"/>
  <c r="P8740" i="13"/>
  <c r="P8741" i="13"/>
  <c r="P8742" i="13"/>
  <c r="P8743" i="13"/>
  <c r="P8744" i="13"/>
  <c r="P8745" i="13"/>
  <c r="P8746" i="13"/>
  <c r="P8747" i="13"/>
  <c r="P8748" i="13"/>
  <c r="P8749" i="13"/>
  <c r="P8750" i="13"/>
  <c r="P8751" i="13"/>
  <c r="P8752" i="13"/>
  <c r="P8753" i="13"/>
  <c r="P8754" i="13"/>
  <c r="P8755" i="13"/>
  <c r="P8756" i="13"/>
  <c r="P8757" i="13"/>
  <c r="P8758" i="13"/>
  <c r="P8759" i="13"/>
  <c r="P8760" i="13"/>
  <c r="P8761" i="13"/>
  <c r="P8762" i="13"/>
  <c r="P8763" i="13"/>
  <c r="P8764" i="13"/>
  <c r="P8765" i="13"/>
  <c r="P8766" i="13"/>
  <c r="P8767" i="13"/>
  <c r="P8768" i="13"/>
  <c r="P8769" i="13"/>
  <c r="P8770" i="13"/>
  <c r="P8771" i="13"/>
  <c r="P8772" i="13"/>
  <c r="P8773" i="13"/>
  <c r="P8774" i="13"/>
  <c r="P8775" i="13"/>
  <c r="P8776" i="13"/>
  <c r="P8777" i="13"/>
  <c r="P8778" i="13"/>
  <c r="P8779" i="13"/>
  <c r="P8780" i="13"/>
  <c r="P8781" i="13"/>
  <c r="P8782" i="13"/>
  <c r="P8783" i="13"/>
  <c r="P8784" i="13"/>
  <c r="P8785" i="13"/>
  <c r="P8786" i="13"/>
  <c r="P8787" i="13"/>
  <c r="P8788" i="13"/>
  <c r="P8789" i="13"/>
  <c r="P8790" i="13"/>
  <c r="P8791" i="13"/>
  <c r="P8792" i="13"/>
  <c r="P8793" i="13"/>
  <c r="P8794" i="13"/>
  <c r="P8795" i="13"/>
  <c r="P8796" i="13"/>
  <c r="P8797" i="13"/>
  <c r="P8798" i="13"/>
  <c r="P8799" i="13"/>
  <c r="P8800" i="13"/>
  <c r="P8801" i="13"/>
  <c r="P8802" i="13"/>
  <c r="P8803" i="13"/>
  <c r="P8804" i="13"/>
  <c r="P8805" i="13"/>
  <c r="P8806" i="13"/>
  <c r="P8807" i="13"/>
  <c r="P8808" i="13"/>
  <c r="P8809" i="13"/>
  <c r="P8810" i="13"/>
  <c r="P8811" i="13"/>
  <c r="P8812" i="13"/>
  <c r="P8813" i="13"/>
  <c r="P8814" i="13"/>
  <c r="P8815" i="13"/>
  <c r="P8816" i="13"/>
  <c r="P8817" i="13"/>
  <c r="P8818" i="13"/>
  <c r="P8819" i="13"/>
  <c r="P8820" i="13"/>
  <c r="P8821" i="13"/>
  <c r="P8822" i="13"/>
  <c r="P8823" i="13"/>
  <c r="P8824" i="13"/>
  <c r="P8825" i="13"/>
  <c r="P8826" i="13"/>
  <c r="P8827" i="13"/>
  <c r="P8828" i="13"/>
  <c r="P8829" i="13"/>
  <c r="P8830" i="13"/>
  <c r="P8831" i="13"/>
  <c r="P8832" i="13"/>
  <c r="P8833" i="13"/>
  <c r="P8834" i="13"/>
  <c r="P8835" i="13"/>
  <c r="P8836" i="13"/>
  <c r="P8837" i="13"/>
  <c r="P8838" i="13"/>
  <c r="P8839" i="13"/>
  <c r="P8840" i="13"/>
  <c r="P8841" i="13"/>
  <c r="P8842" i="13"/>
  <c r="P8843" i="13"/>
  <c r="P8844" i="13"/>
  <c r="P8845" i="13"/>
  <c r="P8846" i="13"/>
  <c r="P8847" i="13"/>
  <c r="P8848" i="13"/>
  <c r="P8849" i="13"/>
  <c r="P8850" i="13"/>
  <c r="P8851" i="13"/>
  <c r="P8852" i="13"/>
  <c r="P8853" i="13"/>
  <c r="P8854" i="13"/>
  <c r="P8855" i="13"/>
  <c r="P8856" i="13"/>
  <c r="P8857" i="13"/>
  <c r="P8858" i="13"/>
  <c r="P8859" i="13"/>
  <c r="P8860" i="13"/>
  <c r="P8861" i="13"/>
  <c r="P8862" i="13"/>
  <c r="P8863" i="13"/>
  <c r="P8864" i="13"/>
  <c r="P8865" i="13"/>
  <c r="P8866" i="13"/>
  <c r="P8867" i="13"/>
  <c r="P8868" i="13"/>
  <c r="P8869" i="13"/>
  <c r="P8870" i="13"/>
  <c r="P8871" i="13"/>
  <c r="P8872" i="13"/>
  <c r="P8873" i="13"/>
  <c r="P8874" i="13"/>
  <c r="P8875" i="13"/>
  <c r="P8876" i="13"/>
  <c r="P8877" i="13"/>
  <c r="P8878" i="13"/>
  <c r="P8879" i="13"/>
  <c r="P8880" i="13"/>
  <c r="P8881" i="13"/>
  <c r="P8882" i="13"/>
  <c r="P8883" i="13"/>
  <c r="P8884" i="13"/>
  <c r="P8885" i="13"/>
  <c r="P8886" i="13"/>
  <c r="P8887" i="13"/>
  <c r="P8888" i="13"/>
  <c r="P8889" i="13"/>
  <c r="P8890" i="13"/>
  <c r="P8891" i="13"/>
  <c r="P8892" i="13"/>
  <c r="P8893" i="13"/>
  <c r="P8894" i="13"/>
  <c r="P8895" i="13"/>
  <c r="P8896" i="13"/>
  <c r="P8897" i="13"/>
  <c r="P8898" i="13"/>
  <c r="P8899" i="13"/>
  <c r="P8900" i="13"/>
  <c r="P8901" i="13"/>
  <c r="P8902" i="13"/>
  <c r="P8903" i="13"/>
  <c r="P8904" i="13"/>
  <c r="P8905" i="13"/>
  <c r="P8906" i="13"/>
  <c r="P8907" i="13"/>
  <c r="P8908" i="13"/>
  <c r="P8909" i="13"/>
  <c r="P8910" i="13"/>
  <c r="P8911" i="13"/>
  <c r="P8912" i="13"/>
  <c r="P8913" i="13"/>
  <c r="P8914" i="13"/>
  <c r="P8915" i="13"/>
  <c r="P8916" i="13"/>
  <c r="P8917" i="13"/>
  <c r="P8918" i="13"/>
  <c r="P8919" i="13"/>
  <c r="P8920" i="13"/>
  <c r="P8921" i="13"/>
  <c r="P8922" i="13"/>
  <c r="P8923" i="13"/>
  <c r="P8924" i="13"/>
  <c r="P8925" i="13"/>
  <c r="P8926" i="13"/>
  <c r="P8927" i="13"/>
  <c r="P8928" i="13"/>
  <c r="P8929" i="13"/>
  <c r="P8930" i="13"/>
  <c r="P8931" i="13"/>
  <c r="P8932" i="13"/>
  <c r="P8933" i="13"/>
  <c r="P8934" i="13"/>
  <c r="P8935" i="13"/>
  <c r="P8936" i="13"/>
  <c r="P8937" i="13"/>
  <c r="P8938" i="13"/>
  <c r="P8939" i="13"/>
  <c r="P8940" i="13"/>
  <c r="P8941" i="13"/>
  <c r="P8942" i="13"/>
  <c r="P8943" i="13"/>
  <c r="P8944" i="13"/>
  <c r="P8945" i="13"/>
  <c r="P8946" i="13"/>
  <c r="P8947" i="13"/>
  <c r="P8948" i="13"/>
  <c r="P8949" i="13"/>
  <c r="P8950" i="13"/>
  <c r="P8951" i="13"/>
  <c r="P8952" i="13"/>
  <c r="P8953" i="13"/>
  <c r="P8954" i="13"/>
  <c r="P8955" i="13"/>
  <c r="P8956" i="13"/>
  <c r="P8957" i="13"/>
  <c r="P8958" i="13"/>
  <c r="P8959" i="13"/>
  <c r="P8960" i="13"/>
  <c r="P8961" i="13"/>
  <c r="P8962" i="13"/>
  <c r="P8963" i="13"/>
  <c r="P8964" i="13"/>
  <c r="P8965" i="13"/>
  <c r="P8966" i="13"/>
  <c r="P8967" i="13"/>
  <c r="P8968" i="13"/>
  <c r="P8969" i="13"/>
  <c r="P8970" i="13"/>
  <c r="P8971" i="13"/>
  <c r="P8972" i="13"/>
  <c r="P8973" i="13"/>
  <c r="P8974" i="13"/>
  <c r="P8975" i="13"/>
  <c r="P8976" i="13"/>
  <c r="P8977" i="13"/>
  <c r="P8978" i="13"/>
  <c r="P8979" i="13"/>
  <c r="P8980" i="13"/>
  <c r="P8981" i="13"/>
  <c r="P8982" i="13"/>
  <c r="P8983" i="13"/>
  <c r="P8984" i="13"/>
  <c r="P8985" i="13"/>
  <c r="P8986" i="13"/>
  <c r="P8987" i="13"/>
  <c r="P8988" i="13"/>
  <c r="P8989" i="13"/>
  <c r="P8990" i="13"/>
  <c r="P8991" i="13"/>
  <c r="P8992" i="13"/>
  <c r="P8993" i="13"/>
  <c r="P8994" i="13"/>
  <c r="P8995" i="13"/>
  <c r="P8996" i="13"/>
  <c r="P8997" i="13"/>
  <c r="P8998" i="13"/>
  <c r="P8999" i="13"/>
  <c r="P9000" i="13"/>
  <c r="P9001" i="13"/>
  <c r="P9002" i="13"/>
  <c r="P9003" i="13"/>
  <c r="P9004" i="13"/>
  <c r="P9005" i="13"/>
  <c r="P9006" i="13"/>
  <c r="P9007" i="13"/>
  <c r="P9008" i="13"/>
  <c r="P9009" i="13"/>
  <c r="P9010" i="13"/>
  <c r="P9011" i="13"/>
  <c r="P9012" i="13"/>
  <c r="P9013" i="13"/>
  <c r="P9014" i="13"/>
  <c r="P9015" i="13"/>
  <c r="P9016" i="13"/>
  <c r="P9017" i="13"/>
  <c r="P9018" i="13"/>
  <c r="P9019" i="13"/>
  <c r="P9020" i="13"/>
  <c r="P9021" i="13"/>
  <c r="P9022" i="13"/>
  <c r="P9023" i="13"/>
  <c r="P9024" i="13"/>
  <c r="P9025" i="13"/>
  <c r="P9026" i="13"/>
  <c r="P9027" i="13"/>
  <c r="P9028" i="13"/>
  <c r="P9029" i="13"/>
  <c r="P9030" i="13"/>
  <c r="P9031" i="13"/>
  <c r="P9032" i="13"/>
  <c r="P9033" i="13"/>
  <c r="P9034" i="13"/>
  <c r="P9035" i="13"/>
  <c r="P9036" i="13"/>
  <c r="P9037" i="13"/>
  <c r="P9038" i="13"/>
  <c r="P9039" i="13"/>
  <c r="P9040" i="13"/>
  <c r="P9041" i="13"/>
  <c r="P9042" i="13"/>
  <c r="P9043" i="13"/>
  <c r="P9044" i="13"/>
  <c r="P9045" i="13"/>
  <c r="P9046" i="13"/>
  <c r="P9047" i="13"/>
  <c r="P9048" i="13"/>
  <c r="P9049" i="13"/>
  <c r="P9050" i="13"/>
  <c r="P9051" i="13"/>
  <c r="P9052" i="13"/>
  <c r="P9053" i="13"/>
  <c r="P9054" i="13"/>
  <c r="P9055" i="13"/>
  <c r="P9056" i="13"/>
  <c r="P9057" i="13"/>
  <c r="P9058" i="13"/>
  <c r="P9059" i="13"/>
  <c r="P9060" i="13"/>
  <c r="P9061" i="13"/>
  <c r="P9062" i="13"/>
  <c r="P9063" i="13"/>
  <c r="P9064" i="13"/>
  <c r="P9065" i="13"/>
  <c r="P9066" i="13"/>
  <c r="P9067" i="13"/>
  <c r="P9068" i="13"/>
  <c r="P9069" i="13"/>
  <c r="P9070" i="13"/>
  <c r="P9071" i="13"/>
  <c r="P9072" i="13"/>
  <c r="P9073" i="13"/>
  <c r="P9074" i="13"/>
  <c r="P9075" i="13"/>
  <c r="P9076" i="13"/>
  <c r="P9077" i="13"/>
  <c r="P9078" i="13"/>
  <c r="P9079" i="13"/>
  <c r="P9080" i="13"/>
  <c r="P9081" i="13"/>
  <c r="P9082" i="13"/>
  <c r="P9083" i="13"/>
  <c r="P9084" i="13"/>
  <c r="P9085" i="13"/>
  <c r="P9086" i="13"/>
  <c r="P9087" i="13"/>
  <c r="P9088" i="13"/>
  <c r="P9089" i="13"/>
  <c r="P9090" i="13"/>
  <c r="P9091" i="13"/>
  <c r="P9092" i="13"/>
  <c r="P9093" i="13"/>
  <c r="P9094" i="13"/>
  <c r="P9095" i="13"/>
  <c r="P9096" i="13"/>
  <c r="P9097" i="13"/>
  <c r="P9098" i="13"/>
  <c r="P9099" i="13"/>
  <c r="P9100" i="13"/>
  <c r="P9101" i="13"/>
  <c r="P9102" i="13"/>
  <c r="P9103" i="13"/>
  <c r="P9104" i="13"/>
  <c r="P9105" i="13"/>
  <c r="P9106" i="13"/>
  <c r="P9107" i="13"/>
  <c r="P9108" i="13"/>
  <c r="P9109" i="13"/>
  <c r="P9110" i="13"/>
  <c r="P9111" i="13"/>
  <c r="P9112" i="13"/>
  <c r="P9113" i="13"/>
  <c r="P9114" i="13"/>
  <c r="P9115" i="13"/>
  <c r="P9116" i="13"/>
  <c r="P9117" i="13"/>
  <c r="P9118" i="13"/>
  <c r="P9119" i="13"/>
  <c r="P9120" i="13"/>
  <c r="P9121" i="13"/>
  <c r="P9122" i="13"/>
  <c r="P9123" i="13"/>
  <c r="P9124" i="13"/>
  <c r="P9125" i="13"/>
  <c r="P9126" i="13"/>
  <c r="P9127" i="13"/>
  <c r="P9128" i="13"/>
  <c r="P9129" i="13"/>
  <c r="P9130" i="13"/>
  <c r="P9131" i="13"/>
  <c r="P9132" i="13"/>
  <c r="P9133" i="13"/>
  <c r="P9134" i="13"/>
  <c r="P9135" i="13"/>
  <c r="P9136" i="13"/>
  <c r="P9137" i="13"/>
  <c r="P9138" i="13"/>
  <c r="P9139" i="13"/>
  <c r="P9140" i="13"/>
  <c r="P9141" i="13"/>
  <c r="P9142" i="13"/>
  <c r="P9143" i="13"/>
  <c r="P9144" i="13"/>
  <c r="P9145" i="13"/>
  <c r="P9146" i="13"/>
  <c r="P9147" i="13"/>
  <c r="P9148" i="13"/>
  <c r="P9149" i="13"/>
  <c r="P9150" i="13"/>
  <c r="P9151" i="13"/>
  <c r="P9152" i="13"/>
  <c r="P9153" i="13"/>
  <c r="P9154" i="13"/>
  <c r="P9155" i="13"/>
  <c r="P9156" i="13"/>
  <c r="P9157" i="13"/>
  <c r="P9158" i="13"/>
  <c r="P9159" i="13"/>
  <c r="P9160" i="13"/>
  <c r="P9161" i="13"/>
  <c r="P9162" i="13"/>
  <c r="P9163" i="13"/>
  <c r="P9164" i="13"/>
  <c r="P9165" i="13"/>
  <c r="P9166" i="13"/>
  <c r="P9167" i="13"/>
  <c r="P9168" i="13"/>
  <c r="P9169" i="13"/>
  <c r="P9170" i="13"/>
  <c r="P9171" i="13"/>
  <c r="P9172" i="13"/>
  <c r="P9173" i="13"/>
  <c r="P9174" i="13"/>
  <c r="P9175" i="13"/>
  <c r="P9176" i="13"/>
  <c r="P9177" i="13"/>
  <c r="P9178" i="13"/>
  <c r="P9179" i="13"/>
  <c r="P9180" i="13"/>
  <c r="P9181" i="13"/>
  <c r="P9182" i="13"/>
  <c r="P9183" i="13"/>
  <c r="P9184" i="13"/>
  <c r="P9185" i="13"/>
  <c r="P9186" i="13"/>
  <c r="P9187" i="13"/>
  <c r="P9188" i="13"/>
  <c r="P9189" i="13"/>
  <c r="P9190" i="13"/>
  <c r="P9191" i="13"/>
  <c r="P9192" i="13"/>
  <c r="P9193" i="13"/>
  <c r="P9194" i="13"/>
  <c r="P9195" i="13"/>
  <c r="P9196" i="13"/>
  <c r="P9197" i="13"/>
  <c r="P9198" i="13"/>
  <c r="P9199" i="13"/>
  <c r="P9200" i="13"/>
  <c r="P9201" i="13"/>
  <c r="P9202" i="13"/>
  <c r="P9203" i="13"/>
  <c r="P9204" i="13"/>
  <c r="P9205" i="13"/>
  <c r="P9206" i="13"/>
  <c r="P9207" i="13"/>
  <c r="P9208" i="13"/>
  <c r="P9209" i="13"/>
  <c r="P9210" i="13"/>
  <c r="P9211" i="13"/>
  <c r="P9212" i="13"/>
  <c r="P9213" i="13"/>
  <c r="P9214" i="13"/>
  <c r="P9215" i="13"/>
  <c r="P9216" i="13"/>
  <c r="P9217" i="13"/>
  <c r="P9218" i="13"/>
  <c r="P9219" i="13"/>
  <c r="P9220" i="13"/>
  <c r="P9221" i="13"/>
  <c r="P9222" i="13"/>
  <c r="P9223" i="13"/>
  <c r="P9224" i="13"/>
  <c r="P9225" i="13"/>
  <c r="P9226" i="13"/>
  <c r="P9227" i="13"/>
  <c r="P9228" i="13"/>
  <c r="P9229" i="13"/>
  <c r="P9230" i="13"/>
  <c r="P9231" i="13"/>
  <c r="P9232" i="13"/>
  <c r="P9233" i="13"/>
  <c r="P9234" i="13"/>
  <c r="P9235" i="13"/>
  <c r="P9236" i="13"/>
  <c r="P9237" i="13"/>
  <c r="P9238" i="13"/>
  <c r="P9239" i="13"/>
  <c r="P9240" i="13"/>
  <c r="P9241" i="13"/>
  <c r="P9242" i="13"/>
  <c r="P9243" i="13"/>
  <c r="P9244" i="13"/>
  <c r="P9245" i="13"/>
  <c r="P9246" i="13"/>
  <c r="P9247" i="13"/>
  <c r="P9248" i="13"/>
  <c r="P9249" i="13"/>
  <c r="P9250" i="13"/>
  <c r="P9251" i="13"/>
  <c r="P9252" i="13"/>
  <c r="P9253" i="13"/>
  <c r="P9254" i="13"/>
  <c r="P9255" i="13"/>
  <c r="P9256" i="13"/>
  <c r="P9257" i="13"/>
  <c r="P9258" i="13"/>
  <c r="P9259" i="13"/>
  <c r="P9260" i="13"/>
  <c r="P9261" i="13"/>
  <c r="P9262" i="13"/>
  <c r="P9263" i="13"/>
  <c r="P9264" i="13"/>
  <c r="P9265" i="13"/>
  <c r="P9266" i="13"/>
  <c r="P9267" i="13"/>
  <c r="P9268" i="13"/>
  <c r="P9269" i="13"/>
  <c r="P9270" i="13"/>
  <c r="P9271" i="13"/>
  <c r="P9272" i="13"/>
  <c r="P9273" i="13"/>
  <c r="P9274" i="13"/>
  <c r="P9275" i="13"/>
  <c r="P9276" i="13"/>
  <c r="P9277" i="13"/>
  <c r="P9278" i="13"/>
  <c r="P9279" i="13"/>
  <c r="P9280" i="13"/>
  <c r="P9281" i="13"/>
  <c r="P9282" i="13"/>
  <c r="P9283" i="13"/>
  <c r="P9284" i="13"/>
  <c r="P9285" i="13"/>
  <c r="P9286" i="13"/>
  <c r="P9287" i="13"/>
  <c r="P9288" i="13"/>
  <c r="P9289" i="13"/>
  <c r="P9290" i="13"/>
  <c r="P9291" i="13"/>
  <c r="P9292" i="13"/>
  <c r="P9293" i="13"/>
  <c r="P9294" i="13"/>
  <c r="P9295" i="13"/>
  <c r="P9296" i="13"/>
  <c r="P9297" i="13"/>
  <c r="P9298" i="13"/>
  <c r="P9299" i="13"/>
  <c r="P9300" i="13"/>
  <c r="P9301" i="13"/>
  <c r="P9302" i="13"/>
  <c r="P9303" i="13"/>
  <c r="P9304" i="13"/>
  <c r="P9305" i="13"/>
  <c r="P9306" i="13"/>
  <c r="P9307" i="13"/>
  <c r="P9308" i="13"/>
  <c r="P9309" i="13"/>
  <c r="P9310" i="13"/>
  <c r="P9311" i="13"/>
  <c r="P9312" i="13"/>
  <c r="P9313" i="13"/>
  <c r="P9314" i="13"/>
  <c r="P9315" i="13"/>
  <c r="P9316" i="13"/>
  <c r="P9317" i="13"/>
  <c r="P9318" i="13"/>
  <c r="P9319" i="13"/>
  <c r="P9320" i="13"/>
  <c r="P9321" i="13"/>
  <c r="P9322" i="13"/>
  <c r="P9323" i="13"/>
  <c r="P9324" i="13"/>
  <c r="P9325" i="13"/>
  <c r="P9326" i="13"/>
  <c r="P9327" i="13"/>
  <c r="P9328" i="13"/>
  <c r="P9329" i="13"/>
  <c r="P9330" i="13"/>
  <c r="P9331" i="13"/>
  <c r="P9332" i="13"/>
  <c r="P9333" i="13"/>
  <c r="P9334" i="13"/>
  <c r="P9335" i="13"/>
  <c r="P9336" i="13"/>
  <c r="P9337" i="13"/>
  <c r="P9338" i="13"/>
  <c r="P9339" i="13"/>
  <c r="P9340" i="13"/>
  <c r="P9341" i="13"/>
  <c r="P9342" i="13"/>
  <c r="P9343" i="13"/>
  <c r="P9344" i="13"/>
  <c r="P9345" i="13"/>
  <c r="P9346" i="13"/>
  <c r="P9347" i="13"/>
  <c r="P9348" i="13"/>
  <c r="P9349" i="13"/>
  <c r="P9350" i="13"/>
  <c r="P9351" i="13"/>
  <c r="P9352" i="13"/>
  <c r="P9353" i="13"/>
  <c r="P9354" i="13"/>
  <c r="P9355" i="13"/>
  <c r="P9356" i="13"/>
  <c r="P9357" i="13"/>
  <c r="P9358" i="13"/>
  <c r="P9359" i="13"/>
  <c r="P9360" i="13"/>
  <c r="P9361" i="13"/>
  <c r="P9362" i="13"/>
  <c r="P9363" i="13"/>
  <c r="P9364" i="13"/>
  <c r="P9365" i="13"/>
  <c r="P9366" i="13"/>
  <c r="P9367" i="13"/>
  <c r="P9368" i="13"/>
  <c r="P9369" i="13"/>
  <c r="P9370" i="13"/>
  <c r="P9371" i="13"/>
  <c r="P9372" i="13"/>
  <c r="P9373" i="13"/>
  <c r="P9374" i="13"/>
  <c r="P9375" i="13"/>
  <c r="P9376" i="13"/>
  <c r="P9377" i="13"/>
  <c r="P9378" i="13"/>
  <c r="P9379" i="13"/>
  <c r="P9380" i="13"/>
  <c r="P9381" i="13"/>
  <c r="P9382" i="13"/>
  <c r="P9383" i="13"/>
  <c r="P9384" i="13"/>
  <c r="P9385" i="13"/>
  <c r="P9386" i="13"/>
  <c r="P9387" i="13"/>
  <c r="P9388" i="13"/>
  <c r="P9389" i="13"/>
  <c r="P9390" i="13"/>
  <c r="P9391" i="13"/>
  <c r="P9392" i="13"/>
  <c r="P9393" i="13"/>
  <c r="P9394" i="13"/>
  <c r="P9395" i="13"/>
  <c r="P9396" i="13"/>
  <c r="P9397" i="13"/>
  <c r="P9398" i="13"/>
  <c r="P9399" i="13"/>
  <c r="P9400" i="13"/>
  <c r="P9401" i="13"/>
  <c r="P9402" i="13"/>
  <c r="P9403" i="13"/>
  <c r="P9404" i="13"/>
  <c r="P9405" i="13"/>
  <c r="P9406" i="13"/>
  <c r="P9407" i="13"/>
  <c r="P9408" i="13"/>
  <c r="P9409" i="13"/>
  <c r="P9410" i="13"/>
  <c r="P9411" i="13"/>
  <c r="P9412" i="13"/>
  <c r="P9413" i="13"/>
  <c r="P9414" i="13"/>
  <c r="P9415" i="13"/>
  <c r="P9416" i="13"/>
  <c r="P9417" i="13"/>
  <c r="P9418" i="13"/>
  <c r="P9419" i="13"/>
  <c r="P9420" i="13"/>
  <c r="P9421" i="13"/>
  <c r="P9422" i="13"/>
  <c r="P9423" i="13"/>
  <c r="P9424" i="13"/>
  <c r="P9425" i="13"/>
  <c r="P9426" i="13"/>
  <c r="P9427" i="13"/>
  <c r="P9428" i="13"/>
  <c r="P9429" i="13"/>
  <c r="P9430" i="13"/>
  <c r="P9431" i="13"/>
  <c r="P9432" i="13"/>
  <c r="P9433" i="13"/>
  <c r="P9434" i="13"/>
  <c r="P9435" i="13"/>
  <c r="P9436" i="13"/>
  <c r="P9437" i="13"/>
  <c r="P9438" i="13"/>
  <c r="P9439" i="13"/>
  <c r="P9440" i="13"/>
  <c r="P9441" i="13"/>
  <c r="P9442" i="13"/>
  <c r="P9443" i="13"/>
  <c r="P9444" i="13"/>
  <c r="P9445" i="13"/>
  <c r="P9446" i="13"/>
  <c r="P9447" i="13"/>
  <c r="P9448" i="13"/>
  <c r="P9449" i="13"/>
  <c r="P9450" i="13"/>
  <c r="P9451" i="13"/>
  <c r="P9452" i="13"/>
  <c r="P9453" i="13"/>
  <c r="P9454" i="13"/>
  <c r="P9455" i="13"/>
  <c r="P9456" i="13"/>
  <c r="P9457" i="13"/>
  <c r="P9458" i="13"/>
  <c r="P9459" i="13"/>
  <c r="P9460" i="13"/>
  <c r="P9461" i="13"/>
  <c r="P9462" i="13"/>
  <c r="P9463" i="13"/>
  <c r="P9464" i="13"/>
  <c r="P9465" i="13"/>
  <c r="P9466" i="13"/>
  <c r="P9467" i="13"/>
  <c r="P9468" i="13"/>
  <c r="P9469" i="13"/>
  <c r="P9470" i="13"/>
  <c r="P9471" i="13"/>
  <c r="P9472" i="13"/>
  <c r="P9473" i="13"/>
  <c r="P9474" i="13"/>
  <c r="P9475" i="13"/>
  <c r="P9476" i="13"/>
  <c r="P9477" i="13"/>
  <c r="P9478" i="13"/>
  <c r="P9479" i="13"/>
  <c r="P9480" i="13"/>
  <c r="P9481" i="13"/>
  <c r="P9482" i="13"/>
  <c r="P9483" i="13"/>
  <c r="P9484" i="13"/>
  <c r="P9485" i="13"/>
  <c r="P9486" i="13"/>
  <c r="P9487" i="13"/>
  <c r="P9488" i="13"/>
  <c r="P9489" i="13"/>
  <c r="P9490" i="13"/>
  <c r="P9491" i="13"/>
  <c r="P9492" i="13"/>
  <c r="P9493" i="13"/>
  <c r="P9494" i="13"/>
  <c r="P9495" i="13"/>
  <c r="P9496" i="13"/>
  <c r="P9497" i="13"/>
  <c r="P9498" i="13"/>
  <c r="P9499" i="13"/>
  <c r="P9500" i="13"/>
  <c r="P9501" i="13"/>
  <c r="P9502" i="13"/>
  <c r="P9503" i="13"/>
  <c r="P9504" i="13"/>
  <c r="P9505" i="13"/>
  <c r="P9506" i="13"/>
  <c r="P9507" i="13"/>
  <c r="P9508" i="13"/>
  <c r="P9509" i="13"/>
  <c r="P9510" i="13"/>
  <c r="P9511" i="13"/>
  <c r="P9512" i="13"/>
  <c r="P9513" i="13"/>
  <c r="P9514" i="13"/>
  <c r="P9515" i="13"/>
  <c r="P9516" i="13"/>
  <c r="P9517" i="13"/>
  <c r="P9518" i="13"/>
  <c r="P9519" i="13"/>
  <c r="P9520" i="13"/>
  <c r="P9521" i="13"/>
  <c r="P9522" i="13"/>
  <c r="P9523" i="13"/>
  <c r="P9524" i="13"/>
  <c r="P9525" i="13"/>
  <c r="P9526" i="13"/>
  <c r="P9527" i="13"/>
  <c r="P9528" i="13"/>
  <c r="P9529" i="13"/>
  <c r="P9530" i="13"/>
  <c r="P9531" i="13"/>
  <c r="P9532" i="13"/>
  <c r="P9533" i="13"/>
  <c r="P9534" i="13"/>
  <c r="P9535" i="13"/>
  <c r="P9536" i="13"/>
  <c r="P9537" i="13"/>
  <c r="P9538" i="13"/>
  <c r="P9539" i="13"/>
  <c r="P9540" i="13"/>
  <c r="P9541" i="13"/>
  <c r="P9542" i="13"/>
  <c r="P9543" i="13"/>
  <c r="P9544" i="13"/>
  <c r="P9545" i="13"/>
  <c r="P9546" i="13"/>
  <c r="P9547" i="13"/>
  <c r="P9548" i="13"/>
  <c r="P9549" i="13"/>
  <c r="P9550" i="13"/>
  <c r="P9551" i="13"/>
  <c r="P9552" i="13"/>
  <c r="P9553" i="13"/>
  <c r="P9554" i="13"/>
  <c r="P9555" i="13"/>
  <c r="P9556" i="13"/>
  <c r="P9557" i="13"/>
  <c r="P9558" i="13"/>
  <c r="P9559" i="13"/>
  <c r="P9560" i="13"/>
  <c r="P9561" i="13"/>
  <c r="P9562" i="13"/>
  <c r="P9563" i="13"/>
  <c r="P9564" i="13"/>
  <c r="P9565" i="13"/>
  <c r="P9566" i="13"/>
  <c r="P9567" i="13"/>
  <c r="P9568" i="13"/>
  <c r="P9569" i="13"/>
  <c r="P9570" i="13"/>
  <c r="P9571" i="13"/>
  <c r="P9572" i="13"/>
  <c r="P9573" i="13"/>
  <c r="P9574" i="13"/>
  <c r="P9575" i="13"/>
  <c r="P9576" i="13"/>
  <c r="P9577" i="13"/>
  <c r="P9578" i="13"/>
  <c r="P9579" i="13"/>
  <c r="P9580" i="13"/>
  <c r="P9581" i="13"/>
  <c r="P9582" i="13"/>
  <c r="P9583" i="13"/>
  <c r="P9584" i="13"/>
  <c r="P9585" i="13"/>
  <c r="P9586" i="13"/>
  <c r="P9587" i="13"/>
  <c r="P9588" i="13"/>
  <c r="P9589" i="13"/>
  <c r="P9590" i="13"/>
  <c r="P9591" i="13"/>
  <c r="P9592" i="13"/>
  <c r="P9593" i="13"/>
  <c r="P9594" i="13"/>
  <c r="P9595" i="13"/>
  <c r="P9596" i="13"/>
  <c r="P9597" i="13"/>
  <c r="P9598" i="13"/>
  <c r="P9599" i="13"/>
  <c r="P9600" i="13"/>
  <c r="P9601" i="13"/>
  <c r="P9602" i="13"/>
  <c r="P9603" i="13"/>
  <c r="P9604" i="13"/>
  <c r="P9605" i="13"/>
  <c r="P9606" i="13"/>
  <c r="P9607" i="13"/>
  <c r="P9608" i="13"/>
  <c r="P9609" i="13"/>
  <c r="P9610" i="13"/>
  <c r="P9611" i="13"/>
  <c r="P9612" i="13"/>
  <c r="P9613" i="13"/>
  <c r="P9614" i="13"/>
  <c r="P9615" i="13"/>
  <c r="P9616" i="13"/>
  <c r="P9617" i="13"/>
  <c r="P9618" i="13"/>
  <c r="P9619" i="13"/>
  <c r="P9620" i="13"/>
  <c r="P9621" i="13"/>
  <c r="P9622" i="13"/>
  <c r="P9623" i="13"/>
  <c r="P9624" i="13"/>
  <c r="P9625" i="13"/>
  <c r="P9626" i="13"/>
  <c r="P9627" i="13"/>
  <c r="P9628" i="13"/>
  <c r="P9629" i="13"/>
  <c r="P9630" i="13"/>
  <c r="P9631" i="13"/>
  <c r="P9632" i="13"/>
  <c r="P9633" i="13"/>
  <c r="P9634" i="13"/>
  <c r="P9635" i="13"/>
  <c r="P9636" i="13"/>
  <c r="P9637" i="13"/>
  <c r="P9638" i="13"/>
  <c r="P9639" i="13"/>
  <c r="P9640" i="13"/>
  <c r="P9641" i="13"/>
  <c r="P9642" i="13"/>
  <c r="P9643" i="13"/>
  <c r="P9644" i="13"/>
  <c r="P9645" i="13"/>
  <c r="P9646" i="13"/>
  <c r="P9647" i="13"/>
  <c r="P9648" i="13"/>
  <c r="P9649" i="13"/>
  <c r="P9650" i="13"/>
  <c r="P9651" i="13"/>
  <c r="P9652" i="13"/>
  <c r="P9653" i="13"/>
  <c r="P9654" i="13"/>
  <c r="P9655" i="13"/>
  <c r="P9656" i="13"/>
  <c r="P9657" i="13"/>
  <c r="P9658" i="13"/>
  <c r="P9659" i="13"/>
  <c r="P9660" i="13"/>
  <c r="P9661" i="13"/>
  <c r="P9662" i="13"/>
  <c r="P9663" i="13"/>
  <c r="P9664" i="13"/>
  <c r="P9665" i="13"/>
  <c r="P9666" i="13"/>
  <c r="P9667" i="13"/>
  <c r="P9668" i="13"/>
  <c r="P9669" i="13"/>
  <c r="P9670" i="13"/>
  <c r="P9671" i="13"/>
  <c r="P9672" i="13"/>
  <c r="P9673" i="13"/>
  <c r="P9674" i="13"/>
  <c r="P9675" i="13"/>
  <c r="P9676" i="13"/>
  <c r="P9677" i="13"/>
  <c r="P9678" i="13"/>
  <c r="P9679" i="13"/>
  <c r="P9680" i="13"/>
  <c r="P9681" i="13"/>
  <c r="P9682" i="13"/>
  <c r="P9683" i="13"/>
  <c r="P9684" i="13"/>
  <c r="P9685" i="13"/>
  <c r="P9686" i="13"/>
  <c r="P9687" i="13"/>
  <c r="P9688" i="13"/>
  <c r="P9689" i="13"/>
  <c r="P9690" i="13"/>
  <c r="P9691" i="13"/>
  <c r="P9692" i="13"/>
  <c r="P9693" i="13"/>
  <c r="P9694" i="13"/>
  <c r="P9695" i="13"/>
  <c r="P9696" i="13"/>
  <c r="P9697" i="13"/>
  <c r="P9698" i="13"/>
  <c r="P9699" i="13"/>
  <c r="P9700" i="13"/>
  <c r="P9701" i="13"/>
  <c r="P9702" i="13"/>
  <c r="P9703" i="13"/>
  <c r="P9704" i="13"/>
  <c r="P9705" i="13"/>
  <c r="P9706" i="13"/>
  <c r="P9707" i="13"/>
  <c r="P9708" i="13"/>
  <c r="P9709" i="13"/>
  <c r="P9710" i="13"/>
  <c r="P9711" i="13"/>
  <c r="P9712" i="13"/>
  <c r="P9713" i="13"/>
  <c r="P9714" i="13"/>
  <c r="P9715" i="13"/>
  <c r="P9716" i="13"/>
  <c r="P9717" i="13"/>
  <c r="P9718" i="13"/>
  <c r="P9719" i="13"/>
  <c r="P9720" i="13"/>
  <c r="P9721" i="13"/>
  <c r="P9722" i="13"/>
  <c r="P9723" i="13"/>
  <c r="P9724" i="13"/>
  <c r="P9725" i="13"/>
  <c r="P9726" i="13"/>
  <c r="P9727" i="13"/>
  <c r="P9728" i="13"/>
  <c r="P9729" i="13"/>
  <c r="P9730" i="13"/>
  <c r="P9731" i="13"/>
  <c r="P9732" i="13"/>
  <c r="P9733" i="13"/>
  <c r="P9734" i="13"/>
  <c r="P9735" i="13"/>
  <c r="P9736" i="13"/>
  <c r="P9737" i="13"/>
  <c r="P9738" i="13"/>
  <c r="P9739" i="13"/>
  <c r="P9740" i="13"/>
  <c r="P9741" i="13"/>
  <c r="P9742" i="13"/>
  <c r="P9743" i="13"/>
  <c r="P9744" i="13"/>
  <c r="P9745" i="13"/>
  <c r="P9746" i="13"/>
  <c r="P9747" i="13"/>
  <c r="P9748" i="13"/>
  <c r="P9749" i="13"/>
  <c r="P9750" i="13"/>
  <c r="P9751" i="13"/>
  <c r="P9752" i="13"/>
  <c r="P9753" i="13"/>
  <c r="P9754" i="13"/>
  <c r="P9755" i="13"/>
  <c r="P9756" i="13"/>
  <c r="P9757" i="13"/>
  <c r="P9758" i="13"/>
  <c r="P9759" i="13"/>
  <c r="P9760" i="13"/>
  <c r="P9761" i="13"/>
  <c r="P9762" i="13"/>
  <c r="P9763" i="13"/>
  <c r="P9764" i="13"/>
  <c r="P9765" i="13"/>
  <c r="P9766" i="13"/>
  <c r="P9767" i="13"/>
  <c r="P9768" i="13"/>
  <c r="P9769" i="13"/>
  <c r="P9770" i="13"/>
  <c r="P9771" i="13"/>
  <c r="P9772" i="13"/>
  <c r="P9773" i="13"/>
  <c r="P9774" i="13"/>
  <c r="P9775" i="13"/>
  <c r="P9776" i="13"/>
  <c r="P9777" i="13"/>
  <c r="P9778" i="13"/>
  <c r="P9779" i="13"/>
  <c r="P9780" i="13"/>
  <c r="P9781" i="13"/>
  <c r="P9782" i="13"/>
  <c r="P9783" i="13"/>
  <c r="P9784" i="13"/>
  <c r="P9785" i="13"/>
  <c r="P9786" i="13"/>
  <c r="P9787" i="13"/>
  <c r="P9788" i="13"/>
  <c r="P9789" i="13"/>
  <c r="P9790" i="13"/>
  <c r="P9791" i="13"/>
  <c r="P9792" i="13"/>
  <c r="P9793" i="13"/>
  <c r="P9794" i="13"/>
  <c r="P9795" i="13"/>
  <c r="P9796" i="13"/>
  <c r="P9797" i="13"/>
  <c r="P9798" i="13"/>
  <c r="P9799" i="13"/>
  <c r="P9800" i="13"/>
  <c r="P9801" i="13"/>
  <c r="P9802" i="13"/>
  <c r="P9803" i="13"/>
  <c r="P9804" i="13"/>
  <c r="P9805" i="13"/>
  <c r="P9806" i="13"/>
  <c r="P9807" i="13"/>
  <c r="P9808" i="13"/>
  <c r="P9809" i="13"/>
  <c r="P9810" i="13"/>
  <c r="P9811" i="13"/>
  <c r="P9812" i="13"/>
  <c r="P9813" i="13"/>
  <c r="P9814" i="13"/>
  <c r="P9815" i="13"/>
  <c r="P9816" i="13"/>
  <c r="P9817" i="13"/>
  <c r="P9818" i="13"/>
  <c r="P9819" i="13"/>
  <c r="P9820" i="13"/>
  <c r="P9821" i="13"/>
  <c r="P9822" i="13"/>
  <c r="P9823" i="13"/>
  <c r="P9824" i="13"/>
  <c r="P9825" i="13"/>
  <c r="P9826" i="13"/>
  <c r="P9827" i="13"/>
  <c r="P9828" i="13"/>
  <c r="P9829" i="13"/>
  <c r="P9830" i="13"/>
  <c r="P9831" i="13"/>
  <c r="P9832" i="13"/>
  <c r="P9833" i="13"/>
  <c r="P9834" i="13"/>
  <c r="P9835" i="13"/>
  <c r="P9836" i="13"/>
  <c r="P9837" i="13"/>
  <c r="P9838" i="13"/>
  <c r="P9839" i="13"/>
  <c r="P9840" i="13"/>
  <c r="P9841" i="13"/>
  <c r="P9842" i="13"/>
  <c r="P9843" i="13"/>
  <c r="P9844" i="13"/>
  <c r="P9845" i="13"/>
  <c r="P9846" i="13"/>
  <c r="P9847" i="13"/>
  <c r="P9848" i="13"/>
  <c r="P9849" i="13"/>
  <c r="P9850" i="13"/>
  <c r="P9851" i="13"/>
  <c r="P9852" i="13"/>
  <c r="P9853" i="13"/>
  <c r="P9854" i="13"/>
  <c r="P9855" i="13"/>
  <c r="P9856" i="13"/>
  <c r="P9857" i="13"/>
  <c r="P9858" i="13"/>
  <c r="P9859" i="13"/>
  <c r="P9860" i="13"/>
  <c r="P9861" i="13"/>
  <c r="P9862" i="13"/>
  <c r="P9863" i="13"/>
  <c r="P9864" i="13"/>
  <c r="P9865" i="13"/>
  <c r="P9866" i="13"/>
  <c r="P9867" i="13"/>
  <c r="P9868" i="13"/>
  <c r="P9869" i="13"/>
  <c r="P9870" i="13"/>
  <c r="P9871" i="13"/>
  <c r="P9872" i="13"/>
  <c r="P9873" i="13"/>
  <c r="P9874" i="13"/>
  <c r="P9875" i="13"/>
  <c r="P9876" i="13"/>
  <c r="P9877" i="13"/>
  <c r="P9878" i="13"/>
  <c r="P9879" i="13"/>
  <c r="P9880" i="13"/>
  <c r="P9881" i="13"/>
  <c r="P9882" i="13"/>
  <c r="P9883" i="13"/>
  <c r="P9884" i="13"/>
  <c r="P9885" i="13"/>
  <c r="P9886" i="13"/>
  <c r="P9887" i="13"/>
  <c r="P9888" i="13"/>
  <c r="P9889" i="13"/>
  <c r="P9890" i="13"/>
  <c r="P9891" i="13"/>
  <c r="P9892" i="13"/>
  <c r="P9893" i="13"/>
  <c r="P9894" i="13"/>
  <c r="P9895" i="13"/>
  <c r="P9896" i="13"/>
  <c r="P9897" i="13"/>
  <c r="P9898" i="13"/>
  <c r="P9899" i="13"/>
  <c r="P9900" i="13"/>
  <c r="P9901" i="13"/>
  <c r="P9902" i="13"/>
  <c r="P9903" i="13"/>
  <c r="P9904" i="13"/>
  <c r="P9905" i="13"/>
  <c r="P9906" i="13"/>
  <c r="P9907" i="13"/>
  <c r="P9908" i="13"/>
  <c r="P9909" i="13"/>
  <c r="P9910" i="13"/>
  <c r="P9911" i="13"/>
  <c r="P9912" i="13"/>
  <c r="P9913" i="13"/>
  <c r="P9914" i="13"/>
  <c r="P9915" i="13"/>
  <c r="P9916" i="13"/>
  <c r="P9917" i="13"/>
  <c r="P9918" i="13"/>
  <c r="P9919" i="13"/>
  <c r="P9920" i="13"/>
  <c r="P9921" i="13"/>
  <c r="P9922" i="13"/>
  <c r="P9923" i="13"/>
  <c r="P9924" i="13"/>
  <c r="P9925" i="13"/>
  <c r="P9926" i="13"/>
  <c r="P9927" i="13"/>
  <c r="P9928" i="13"/>
  <c r="P9929" i="13"/>
  <c r="P9930" i="13"/>
  <c r="P9931" i="13"/>
  <c r="P9932" i="13"/>
  <c r="P9933" i="13"/>
  <c r="P9934" i="13"/>
  <c r="P9935" i="13"/>
  <c r="P9936" i="13"/>
  <c r="P9937" i="13"/>
  <c r="P9938" i="13"/>
  <c r="P9939" i="13"/>
  <c r="P9940" i="13"/>
  <c r="P9941" i="13"/>
  <c r="P9942" i="13"/>
  <c r="P9943" i="13"/>
  <c r="P9944" i="13"/>
  <c r="P9945" i="13"/>
  <c r="P9946" i="13"/>
  <c r="P9947" i="13"/>
  <c r="P9948" i="13"/>
  <c r="P9949" i="13"/>
  <c r="P9950" i="13"/>
  <c r="P9951" i="13"/>
  <c r="P9952" i="13"/>
  <c r="P9953" i="13"/>
  <c r="P9954" i="13"/>
  <c r="P9955" i="13"/>
  <c r="P9956" i="13"/>
  <c r="P9957" i="13"/>
  <c r="P9958" i="13"/>
  <c r="P9959" i="13"/>
  <c r="P9960" i="13"/>
  <c r="P9961" i="13"/>
  <c r="P9962" i="13"/>
  <c r="P9963" i="13"/>
  <c r="P9964" i="13"/>
  <c r="P9965" i="13"/>
  <c r="P9966" i="13"/>
  <c r="P9967" i="13"/>
  <c r="P9968" i="13"/>
  <c r="P9969" i="13"/>
  <c r="P9970" i="13"/>
  <c r="P9971" i="13"/>
  <c r="P9972" i="13"/>
  <c r="P9973" i="13"/>
  <c r="P9974" i="13"/>
  <c r="P9975" i="13"/>
  <c r="P9976" i="13"/>
  <c r="P9977" i="13"/>
  <c r="P9978" i="13"/>
  <c r="P9979" i="13"/>
  <c r="P9980" i="13"/>
  <c r="P9981" i="13"/>
  <c r="P9982" i="13"/>
  <c r="P9983" i="13"/>
  <c r="P9984" i="13"/>
  <c r="P9985" i="13"/>
  <c r="P9986" i="13"/>
  <c r="P9987" i="13"/>
  <c r="P9988" i="13"/>
  <c r="P9989" i="13"/>
  <c r="P9990" i="13"/>
  <c r="P9991" i="13"/>
  <c r="P9992" i="13"/>
  <c r="P9993" i="13"/>
  <c r="P9994" i="13"/>
  <c r="P9995" i="13"/>
  <c r="P9996" i="13"/>
  <c r="P9997" i="13"/>
  <c r="P9998" i="13"/>
  <c r="P9999" i="13"/>
  <c r="P10000" i="13"/>
  <c r="P10001" i="13"/>
  <c r="P10002" i="13"/>
  <c r="P10003" i="13"/>
  <c r="P10004" i="13"/>
  <c r="P10005" i="13"/>
  <c r="P10006" i="13"/>
  <c r="P10007" i="13"/>
  <c r="P10008" i="13"/>
  <c r="P10009" i="13"/>
  <c r="P10010" i="13"/>
  <c r="P10011" i="13"/>
  <c r="P10012" i="13"/>
  <c r="P10013" i="13"/>
  <c r="P10014" i="13"/>
  <c r="P10015" i="13"/>
  <c r="P10016" i="13"/>
  <c r="P10017" i="13"/>
  <c r="P10018" i="13"/>
  <c r="P10019" i="13"/>
  <c r="P10020" i="13"/>
  <c r="P10021" i="13"/>
  <c r="P10022" i="13"/>
  <c r="P10023" i="13"/>
  <c r="P10024" i="13"/>
  <c r="P10025" i="13"/>
  <c r="P10026" i="13"/>
  <c r="P10027" i="13"/>
  <c r="P10028" i="13"/>
  <c r="P10029" i="13"/>
  <c r="P10030" i="13"/>
  <c r="P10031" i="13"/>
  <c r="P10032" i="13"/>
  <c r="P10033" i="13"/>
  <c r="P10034" i="13"/>
  <c r="P10035" i="13"/>
  <c r="P10036" i="13"/>
  <c r="P10037" i="13"/>
  <c r="P10038" i="13"/>
  <c r="P10039" i="13"/>
  <c r="P10040" i="13"/>
  <c r="P10041" i="13"/>
  <c r="P10042" i="13"/>
  <c r="P10043" i="13"/>
  <c r="P10044" i="13"/>
  <c r="P10045" i="13"/>
  <c r="P10046" i="13"/>
  <c r="P10047" i="13"/>
  <c r="P10048" i="13"/>
  <c r="P10049" i="13"/>
  <c r="P10050" i="13"/>
  <c r="P10051" i="13"/>
  <c r="P10052" i="13"/>
  <c r="P10053" i="13"/>
  <c r="P10054" i="13"/>
  <c r="P10055" i="13"/>
  <c r="P10056" i="13"/>
  <c r="P10057" i="13"/>
  <c r="P10058" i="13"/>
  <c r="P10059" i="13"/>
  <c r="P10060" i="13"/>
  <c r="P10061" i="13"/>
  <c r="P10062" i="13"/>
  <c r="P10063" i="13"/>
  <c r="P10064" i="13"/>
  <c r="P10065" i="13"/>
  <c r="P10066" i="13"/>
  <c r="P10067" i="13"/>
  <c r="P10068" i="13"/>
  <c r="P10069" i="13"/>
  <c r="P10070" i="13"/>
  <c r="P10071" i="13"/>
  <c r="P10072" i="13"/>
  <c r="P10073" i="13"/>
  <c r="P10074" i="13"/>
  <c r="P10075" i="13"/>
  <c r="P10076" i="13"/>
  <c r="P10077" i="13"/>
  <c r="P10078" i="13"/>
  <c r="P10079" i="13"/>
  <c r="P10080" i="13"/>
  <c r="P10081" i="13"/>
  <c r="P10082" i="13"/>
  <c r="P10083" i="13"/>
  <c r="P10084" i="13"/>
  <c r="P10085" i="13"/>
  <c r="P10086" i="13"/>
  <c r="P10087" i="13"/>
  <c r="P10088" i="13"/>
  <c r="P10089" i="13"/>
  <c r="P10090" i="13"/>
  <c r="P10091" i="13"/>
  <c r="P10092" i="13"/>
  <c r="P10093" i="13"/>
  <c r="P10094" i="13"/>
  <c r="P10095" i="13"/>
  <c r="P10096" i="13"/>
  <c r="P10097" i="13"/>
  <c r="P10098" i="13"/>
  <c r="P10099" i="13"/>
  <c r="P10100" i="13"/>
  <c r="P10101" i="13"/>
  <c r="P10102" i="13"/>
  <c r="P10103" i="13"/>
  <c r="P10104" i="13"/>
  <c r="P10105" i="13"/>
  <c r="P10106" i="13"/>
  <c r="P10107" i="13"/>
  <c r="P10108" i="13"/>
  <c r="P10109" i="13"/>
  <c r="P10110" i="13"/>
  <c r="P10111" i="13"/>
  <c r="P10112" i="13"/>
  <c r="P10113" i="13"/>
  <c r="P10114" i="13"/>
  <c r="P10115" i="13"/>
  <c r="P10116" i="13"/>
  <c r="P10117" i="13"/>
  <c r="P10118" i="13"/>
  <c r="P10119" i="13"/>
  <c r="P10120" i="13"/>
  <c r="P10121" i="13"/>
  <c r="P10122" i="13"/>
  <c r="P10123" i="13"/>
  <c r="P10124" i="13"/>
  <c r="P10125" i="13"/>
  <c r="P10126" i="13"/>
  <c r="P10127" i="13"/>
  <c r="P10128" i="13"/>
  <c r="P10129" i="13"/>
  <c r="P10130" i="13"/>
  <c r="P10131" i="13"/>
  <c r="P10132" i="13"/>
  <c r="P10133" i="13"/>
  <c r="P10134" i="13"/>
  <c r="P10135" i="13"/>
  <c r="P10136" i="13"/>
  <c r="P10137" i="13"/>
  <c r="P10138" i="13"/>
  <c r="P10139" i="13"/>
  <c r="P10140" i="13"/>
  <c r="P10141" i="13"/>
  <c r="P10142" i="13"/>
  <c r="P10143" i="13"/>
  <c r="P10144" i="13"/>
  <c r="P10145" i="13"/>
  <c r="P10146" i="13"/>
  <c r="P10147" i="13"/>
  <c r="P10148" i="13"/>
  <c r="P10149" i="13"/>
  <c r="P10150" i="13"/>
  <c r="P10151" i="13"/>
  <c r="P10152" i="13"/>
  <c r="P10153" i="13"/>
  <c r="P10154" i="13"/>
  <c r="P10155" i="13"/>
  <c r="P10156" i="13"/>
  <c r="P10157" i="13"/>
  <c r="P10158" i="13"/>
  <c r="P10159" i="13"/>
  <c r="P10160" i="13"/>
  <c r="P10161" i="13"/>
  <c r="P10162" i="13"/>
  <c r="P10163" i="13"/>
  <c r="P10164" i="13"/>
  <c r="P10165" i="13"/>
  <c r="P10166" i="13"/>
  <c r="P10167" i="13"/>
  <c r="P10168" i="13"/>
  <c r="P10169" i="13"/>
  <c r="P10170" i="13"/>
  <c r="P10171" i="13"/>
  <c r="P10172" i="13"/>
  <c r="P10173" i="13"/>
  <c r="P10174" i="13"/>
  <c r="P10175" i="13"/>
  <c r="P10176" i="13"/>
  <c r="P10177" i="13"/>
  <c r="P10178" i="13"/>
  <c r="P10179" i="13"/>
  <c r="P10180" i="13"/>
  <c r="P10181" i="13"/>
  <c r="P10182" i="13"/>
  <c r="P10183" i="13"/>
  <c r="P10184" i="13"/>
  <c r="P10185" i="13"/>
  <c r="P10186" i="13"/>
  <c r="P10187" i="13"/>
  <c r="P10188" i="13"/>
  <c r="P10189" i="13"/>
  <c r="P10190" i="13"/>
  <c r="P10191" i="13"/>
  <c r="P10192" i="13"/>
  <c r="P10193" i="13"/>
  <c r="P10194" i="13"/>
  <c r="P10195" i="13"/>
  <c r="P10196" i="13"/>
  <c r="P10197" i="13"/>
  <c r="P10198" i="13"/>
  <c r="P10199" i="13"/>
  <c r="P10200" i="13"/>
  <c r="P10201" i="13"/>
  <c r="P10202" i="13"/>
  <c r="P10203" i="13"/>
  <c r="P10204" i="13"/>
  <c r="P10205" i="13"/>
  <c r="P10206" i="13"/>
  <c r="P10207" i="13"/>
  <c r="P10208" i="13"/>
  <c r="P10209" i="13"/>
  <c r="P10210" i="13"/>
  <c r="P10211" i="13"/>
  <c r="P10212" i="13"/>
  <c r="P10213" i="13"/>
  <c r="P10214" i="13"/>
  <c r="P10215" i="13"/>
  <c r="P10216" i="13"/>
  <c r="P10217" i="13"/>
  <c r="P10218" i="13"/>
  <c r="P10219" i="13"/>
  <c r="P10220" i="13"/>
  <c r="P10221" i="13"/>
  <c r="P10222" i="13"/>
  <c r="P10223" i="13"/>
  <c r="P10224" i="13"/>
  <c r="P10225" i="13"/>
  <c r="P10226" i="13"/>
  <c r="P10227" i="13"/>
  <c r="P10228" i="13"/>
  <c r="P10229" i="13"/>
  <c r="P10230" i="13"/>
  <c r="P10231" i="13"/>
  <c r="P10232" i="13"/>
  <c r="P10233" i="13"/>
  <c r="P10234" i="13"/>
  <c r="P10235" i="13"/>
  <c r="P10236" i="13"/>
  <c r="P10237" i="13"/>
  <c r="P10238" i="13"/>
  <c r="P10239" i="13"/>
  <c r="P10240" i="13"/>
  <c r="P10241" i="13"/>
  <c r="P10242" i="13"/>
  <c r="P10243" i="13"/>
  <c r="P10244" i="13"/>
  <c r="P10245" i="13"/>
  <c r="P10246" i="13"/>
  <c r="P10247" i="13"/>
  <c r="P10248" i="13"/>
  <c r="P10249" i="13"/>
  <c r="P10250" i="13"/>
  <c r="P10251" i="13"/>
  <c r="P10252" i="13"/>
  <c r="P10253" i="13"/>
  <c r="P10254" i="13"/>
  <c r="P10255" i="13"/>
  <c r="P10256" i="13"/>
  <c r="P10257" i="13"/>
  <c r="P10258" i="13"/>
  <c r="P10259" i="13"/>
  <c r="P10260" i="13"/>
  <c r="P10261" i="13"/>
  <c r="P10262" i="13"/>
  <c r="P10263" i="13"/>
  <c r="P10264" i="13"/>
  <c r="P10265" i="13"/>
  <c r="P10266" i="13"/>
  <c r="P10267" i="13"/>
  <c r="P10268" i="13"/>
  <c r="P10269" i="13"/>
  <c r="P10270" i="13"/>
  <c r="P10271" i="13"/>
  <c r="P10272" i="13"/>
  <c r="P10273" i="13"/>
  <c r="P10274" i="13"/>
  <c r="P10275" i="13"/>
  <c r="P10276" i="13"/>
  <c r="P10277" i="13"/>
  <c r="P10278" i="13"/>
  <c r="P10279" i="13"/>
  <c r="P10280" i="13"/>
  <c r="P10281" i="13"/>
  <c r="P10282" i="13"/>
  <c r="P10283" i="13"/>
  <c r="P10284" i="13"/>
  <c r="P10285" i="13"/>
  <c r="P10286" i="13"/>
  <c r="P10287" i="13"/>
  <c r="P10288" i="13"/>
  <c r="P10289" i="13"/>
  <c r="P10290" i="13"/>
  <c r="P10291" i="13"/>
  <c r="P10292" i="13"/>
  <c r="P10293" i="13"/>
  <c r="P10294" i="13"/>
  <c r="P10295" i="13"/>
  <c r="P10296" i="13"/>
  <c r="P10297" i="13"/>
  <c r="P10298" i="13"/>
  <c r="P10299" i="13"/>
  <c r="P10300" i="13"/>
  <c r="P10301" i="13"/>
  <c r="P10302" i="13"/>
  <c r="P10303" i="13"/>
  <c r="P10304" i="13"/>
  <c r="P10305" i="13"/>
  <c r="P10306" i="13"/>
  <c r="P10307" i="13"/>
  <c r="P10308" i="13"/>
  <c r="P10309" i="13"/>
  <c r="P10310" i="13"/>
  <c r="P10311" i="13"/>
  <c r="P10312" i="13"/>
  <c r="P10313" i="13"/>
  <c r="P10314" i="13"/>
  <c r="P10315" i="13"/>
  <c r="P10316" i="13"/>
  <c r="P10317" i="13"/>
  <c r="P10318" i="13"/>
  <c r="P10319" i="13"/>
  <c r="P10320" i="13"/>
  <c r="P10321" i="13"/>
  <c r="P10322" i="13"/>
  <c r="P10323" i="13"/>
  <c r="P10324" i="13"/>
  <c r="P10325" i="13"/>
  <c r="P10326" i="13"/>
  <c r="P10327" i="13"/>
  <c r="P10328" i="13"/>
  <c r="P10329" i="13"/>
  <c r="P10330" i="13"/>
  <c r="P10331" i="13"/>
  <c r="P10332" i="13"/>
  <c r="P10333" i="13"/>
  <c r="P10334" i="13"/>
  <c r="P10335" i="13"/>
  <c r="P10336" i="13"/>
  <c r="P10337" i="13"/>
  <c r="P10338" i="13"/>
  <c r="P10339" i="13"/>
  <c r="P10340" i="13"/>
  <c r="P10341" i="13"/>
  <c r="P10342" i="13"/>
  <c r="P10343" i="13"/>
  <c r="P10344" i="13"/>
  <c r="P10345" i="13"/>
  <c r="P10346" i="13"/>
  <c r="P10347" i="13"/>
  <c r="P10348" i="13"/>
  <c r="P10349" i="13"/>
  <c r="P10350" i="13"/>
  <c r="P10351" i="13"/>
  <c r="P10352" i="13"/>
  <c r="P10353" i="13"/>
  <c r="P10354" i="13"/>
  <c r="P10355" i="13"/>
  <c r="P10356" i="13"/>
  <c r="P10357" i="13"/>
  <c r="P10358" i="13"/>
  <c r="P10359" i="13"/>
  <c r="P10360" i="13"/>
  <c r="P10361" i="13"/>
  <c r="P10362" i="13"/>
  <c r="P10363" i="13"/>
  <c r="P10364" i="13"/>
  <c r="P10365" i="13"/>
  <c r="P10366" i="13"/>
  <c r="P10367" i="13"/>
  <c r="P10368" i="13"/>
  <c r="P10369" i="13"/>
  <c r="P10370" i="13"/>
  <c r="P10371" i="13"/>
  <c r="P10372" i="13"/>
  <c r="P10373" i="13"/>
  <c r="P10374" i="13"/>
  <c r="P10375" i="13"/>
  <c r="P10376" i="13"/>
  <c r="P10377" i="13"/>
  <c r="P10378" i="13"/>
  <c r="P10379" i="13"/>
  <c r="P10380" i="13"/>
  <c r="P10381" i="13"/>
  <c r="P10382" i="13"/>
  <c r="P10383" i="13"/>
  <c r="P10384" i="13"/>
  <c r="P10385" i="13"/>
  <c r="P10386" i="13"/>
  <c r="P10387" i="13"/>
  <c r="P10388" i="13"/>
  <c r="P10389" i="13"/>
  <c r="P10390" i="13"/>
  <c r="P10391" i="13"/>
  <c r="P10392" i="13"/>
  <c r="P10393" i="13"/>
  <c r="P10394" i="13"/>
  <c r="P10395" i="13"/>
  <c r="P10396" i="13"/>
  <c r="P10397" i="13"/>
  <c r="P10398" i="13"/>
  <c r="P10399" i="13"/>
  <c r="P10400" i="13"/>
  <c r="P10401" i="13"/>
  <c r="P10402" i="13"/>
  <c r="P10403" i="13"/>
  <c r="P10404" i="13"/>
  <c r="P10405" i="13"/>
  <c r="P10406" i="13"/>
  <c r="P10407" i="13"/>
  <c r="P10408" i="13"/>
  <c r="P10409" i="13"/>
  <c r="P10410" i="13"/>
  <c r="P10411" i="13"/>
  <c r="P10412" i="13"/>
  <c r="P10413" i="13"/>
  <c r="P10414" i="13"/>
  <c r="P10415" i="13"/>
  <c r="P10416" i="13"/>
  <c r="P10417" i="13"/>
  <c r="P10418" i="13"/>
  <c r="P10419" i="13"/>
  <c r="P10420" i="13"/>
  <c r="P10421" i="13"/>
  <c r="P10422" i="13"/>
  <c r="P10423" i="13"/>
  <c r="P10424" i="13"/>
  <c r="P10425" i="13"/>
  <c r="P10426" i="13"/>
  <c r="P10427" i="13"/>
  <c r="P10428" i="13"/>
  <c r="P10429" i="13"/>
  <c r="P10430" i="13"/>
  <c r="P10431" i="13"/>
  <c r="P10432" i="13"/>
  <c r="P10433" i="13"/>
  <c r="P10434" i="13"/>
  <c r="P10435" i="13"/>
  <c r="P10436" i="13"/>
  <c r="P10437" i="13"/>
  <c r="P10438" i="13"/>
  <c r="P10439" i="13"/>
  <c r="P10440" i="13"/>
  <c r="P10441" i="13"/>
  <c r="P10442" i="13"/>
  <c r="P10443" i="13"/>
  <c r="P10444" i="13"/>
  <c r="P10445" i="13"/>
  <c r="P10446" i="13"/>
  <c r="P10447" i="13"/>
  <c r="P10448" i="13"/>
  <c r="P10449" i="13"/>
  <c r="P10450" i="13"/>
  <c r="P10451" i="13"/>
  <c r="P10452" i="13"/>
  <c r="P10453" i="13"/>
  <c r="P10454" i="13"/>
  <c r="P10455" i="13"/>
  <c r="P10456" i="13"/>
  <c r="P10457" i="13"/>
  <c r="P10458" i="13"/>
  <c r="P10459" i="13"/>
  <c r="P10460" i="13"/>
  <c r="P10461" i="13"/>
  <c r="P10462" i="13"/>
  <c r="P10463" i="13"/>
  <c r="P10464" i="13"/>
  <c r="P10465" i="13"/>
  <c r="P10466" i="13"/>
  <c r="P10467" i="13"/>
  <c r="P10468" i="13"/>
  <c r="P10469" i="13"/>
  <c r="P10470" i="13"/>
  <c r="P10471" i="13"/>
  <c r="P10472" i="13"/>
  <c r="P10473" i="13"/>
  <c r="P10474" i="13"/>
  <c r="P10475" i="13"/>
  <c r="P10476" i="13"/>
  <c r="P10477" i="13"/>
  <c r="P10478" i="13"/>
  <c r="P10479" i="13"/>
  <c r="P10480" i="13"/>
  <c r="P10481" i="13"/>
  <c r="P10482" i="13"/>
  <c r="P10483" i="13"/>
  <c r="P10484" i="13"/>
  <c r="P10485" i="13"/>
  <c r="P10486" i="13"/>
  <c r="P10487" i="13"/>
  <c r="P10488" i="13"/>
  <c r="P10489" i="13"/>
  <c r="P10490" i="13"/>
  <c r="P10491" i="13"/>
  <c r="P10492" i="13"/>
  <c r="P10493" i="13"/>
  <c r="P10494" i="13"/>
  <c r="P10495" i="13"/>
  <c r="P10496" i="13"/>
  <c r="P10497" i="13"/>
  <c r="P10498" i="13"/>
  <c r="P10499" i="13"/>
  <c r="P10500" i="13"/>
  <c r="P10501" i="13"/>
  <c r="P10502" i="13"/>
  <c r="P10503" i="13"/>
  <c r="P10504" i="13"/>
  <c r="P10505" i="13"/>
  <c r="P10506" i="13"/>
  <c r="P10507" i="13"/>
  <c r="P10508" i="13"/>
  <c r="P10509" i="13"/>
  <c r="P10510" i="13"/>
  <c r="P10511" i="13"/>
  <c r="P10512" i="13"/>
  <c r="P10513" i="13"/>
  <c r="P10514" i="13"/>
  <c r="P10515" i="13"/>
  <c r="P10516" i="13"/>
  <c r="P10517" i="13"/>
  <c r="P10518" i="13"/>
  <c r="P10519" i="13"/>
  <c r="P10520" i="13"/>
  <c r="P10521" i="13"/>
  <c r="P10522" i="13"/>
  <c r="P10523" i="13"/>
  <c r="P10524" i="13"/>
  <c r="P10525" i="13"/>
  <c r="P10526" i="13"/>
  <c r="P10527" i="13"/>
  <c r="P10528" i="13"/>
  <c r="P10529" i="13"/>
  <c r="P10530" i="13"/>
  <c r="P10531" i="13"/>
  <c r="P10532" i="13"/>
  <c r="P10533" i="13"/>
  <c r="P10534" i="13"/>
  <c r="P10535" i="13"/>
  <c r="P10536" i="13"/>
  <c r="P10537" i="13"/>
  <c r="P10538" i="13"/>
  <c r="P10539" i="13"/>
  <c r="P10540" i="13"/>
  <c r="P10541" i="13"/>
  <c r="P10542" i="13"/>
  <c r="P10543" i="13"/>
  <c r="P10544" i="13"/>
  <c r="P10545" i="13"/>
  <c r="P10546" i="13"/>
  <c r="P10547" i="13"/>
  <c r="P10548" i="13"/>
  <c r="P10549" i="13"/>
  <c r="P10550" i="13"/>
  <c r="P10551" i="13"/>
  <c r="P10552" i="13"/>
  <c r="P10553" i="13"/>
  <c r="P10554" i="13"/>
  <c r="P10555" i="13"/>
  <c r="P10556" i="13"/>
  <c r="P10557" i="13"/>
  <c r="P10558" i="13"/>
  <c r="P10559" i="13"/>
  <c r="P10560" i="13"/>
  <c r="P10561" i="13"/>
  <c r="P10562" i="13"/>
  <c r="P10563" i="13"/>
  <c r="P10564" i="13"/>
  <c r="P10565" i="13"/>
  <c r="P10566" i="13"/>
  <c r="P10567" i="13"/>
  <c r="P10568" i="13"/>
  <c r="P10569" i="13"/>
  <c r="P10570" i="13"/>
  <c r="P10571" i="13"/>
  <c r="P10572" i="13"/>
  <c r="P10573" i="13"/>
  <c r="P10574" i="13"/>
  <c r="P10575" i="13"/>
  <c r="P10576" i="13"/>
  <c r="P10577" i="13"/>
  <c r="P10578" i="13"/>
  <c r="P10579" i="13"/>
  <c r="P10580" i="13"/>
  <c r="P10581" i="13"/>
  <c r="P10582" i="13"/>
  <c r="P10583" i="13"/>
  <c r="P10584" i="13"/>
  <c r="P10585" i="13"/>
  <c r="P10586" i="13"/>
  <c r="P10587" i="13"/>
  <c r="P10588" i="13"/>
  <c r="P10589" i="13"/>
  <c r="P10590" i="13"/>
  <c r="P10591" i="13"/>
  <c r="P10592" i="13"/>
  <c r="P10593" i="13"/>
  <c r="P10594" i="13"/>
  <c r="P10595" i="13"/>
  <c r="P10596" i="13"/>
  <c r="P10597" i="13"/>
  <c r="P10598" i="13"/>
  <c r="P10599" i="13"/>
  <c r="P10600" i="13"/>
  <c r="P10601" i="13"/>
  <c r="P10602" i="13"/>
  <c r="P10603" i="13"/>
  <c r="P10604" i="13"/>
  <c r="P10605" i="13"/>
  <c r="P10606" i="13"/>
  <c r="P10607" i="13"/>
  <c r="P10608" i="13"/>
  <c r="P10609" i="13"/>
  <c r="P10610" i="13"/>
  <c r="P10611" i="13"/>
  <c r="P10612" i="13"/>
  <c r="P10613" i="13"/>
  <c r="P10614" i="13"/>
  <c r="P10615" i="13"/>
  <c r="P10616" i="13"/>
  <c r="P10617" i="13"/>
  <c r="P10618" i="13"/>
  <c r="P10619" i="13"/>
  <c r="P10620" i="13"/>
  <c r="P10621" i="13"/>
  <c r="P10622" i="13"/>
  <c r="P10623" i="13"/>
  <c r="P10624" i="13"/>
  <c r="P10625" i="13"/>
  <c r="P10626" i="13"/>
  <c r="P10627" i="13"/>
  <c r="P10628" i="13"/>
  <c r="P10629" i="13"/>
  <c r="P10630" i="13"/>
  <c r="P10631" i="13"/>
  <c r="P10632" i="13"/>
  <c r="P10633" i="13"/>
  <c r="P10634" i="13"/>
  <c r="P10635" i="13"/>
  <c r="P10636" i="13"/>
  <c r="P10637" i="13"/>
  <c r="P10638" i="13"/>
  <c r="P10639" i="13"/>
  <c r="P10640" i="13"/>
  <c r="P10641" i="13"/>
  <c r="P10642" i="13"/>
  <c r="P10643" i="13"/>
  <c r="P10644" i="13"/>
  <c r="P10645" i="13"/>
  <c r="P10646" i="13"/>
  <c r="P10647" i="13"/>
  <c r="P10648" i="13"/>
  <c r="P10649" i="13"/>
  <c r="P10650" i="13"/>
  <c r="P10651" i="13"/>
  <c r="P10652" i="13"/>
  <c r="P10653" i="13"/>
  <c r="P10654" i="13"/>
  <c r="J4" i="13"/>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0"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4" i="13"/>
  <c r="J1055" i="13"/>
  <c r="J1056" i="13"/>
  <c r="J1057" i="13"/>
  <c r="J1058" i="13"/>
  <c r="J1059" i="13"/>
  <c r="J1060" i="13"/>
  <c r="J1061" i="13"/>
  <c r="J1062" i="13"/>
  <c r="J1063" i="13"/>
  <c r="J1064" i="13"/>
  <c r="J1065" i="13"/>
  <c r="J1066" i="13"/>
  <c r="J1067"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0"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7"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1423" i="13"/>
  <c r="J1424" i="13"/>
  <c r="J1425" i="13"/>
  <c r="J1426" i="13"/>
  <c r="J1427" i="13"/>
  <c r="J1428" i="13"/>
  <c r="J1429" i="13"/>
  <c r="J1430" i="13"/>
  <c r="J1431" i="13"/>
  <c r="J1432" i="13"/>
  <c r="J1433" i="13"/>
  <c r="J1434" i="13"/>
  <c r="J1435" i="13"/>
  <c r="J1436" i="13"/>
  <c r="J1437" i="13"/>
  <c r="J1438" i="13"/>
  <c r="J1439" i="13"/>
  <c r="J1440" i="13"/>
  <c r="J1441" i="13"/>
  <c r="J1442" i="13"/>
  <c r="J1443" i="13"/>
  <c r="J1444" i="13"/>
  <c r="J1445" i="13"/>
  <c r="J1446" i="13"/>
  <c r="J1447" i="13"/>
  <c r="J1448" i="13"/>
  <c r="J1449" i="13"/>
  <c r="J1450" i="13"/>
  <c r="J1451" i="13"/>
  <c r="J1452" i="13"/>
  <c r="J1453" i="13"/>
  <c r="J1454" i="13"/>
  <c r="J1455" i="13"/>
  <c r="J1456" i="13"/>
  <c r="J1457" i="13"/>
  <c r="J1458" i="13"/>
  <c r="J1459" i="13"/>
  <c r="J1460" i="13"/>
  <c r="J1461" i="13"/>
  <c r="J1462" i="13"/>
  <c r="J1463" i="13"/>
  <c r="J1464" i="13"/>
  <c r="J1465" i="13"/>
  <c r="J1466" i="13"/>
  <c r="J1467" i="13"/>
  <c r="J1468" i="13"/>
  <c r="J1469" i="13"/>
  <c r="J1470" i="13"/>
  <c r="J1471" i="13"/>
  <c r="J1472" i="13"/>
  <c r="J1473" i="13"/>
  <c r="J1474" i="13"/>
  <c r="J1475" i="13"/>
  <c r="J1476" i="13"/>
  <c r="J1477" i="13"/>
  <c r="J1478" i="13"/>
  <c r="J1479" i="13"/>
  <c r="J1480" i="13"/>
  <c r="J1481" i="13"/>
  <c r="J1482" i="13"/>
  <c r="J1483" i="13"/>
  <c r="J1484" i="13"/>
  <c r="J1485" i="13"/>
  <c r="J1486" i="13"/>
  <c r="J1487" i="13"/>
  <c r="J1488" i="13"/>
  <c r="J1489" i="13"/>
  <c r="J1490" i="13"/>
  <c r="J1491" i="13"/>
  <c r="J1492" i="13"/>
  <c r="J1493" i="13"/>
  <c r="J1494" i="13"/>
  <c r="J1495" i="13"/>
  <c r="J1496" i="13"/>
  <c r="J1497" i="13"/>
  <c r="J1498" i="13"/>
  <c r="J1499" i="13"/>
  <c r="J1500" i="13"/>
  <c r="J1501" i="13"/>
  <c r="J1502" i="13"/>
  <c r="J1503" i="13"/>
  <c r="J1504" i="13"/>
  <c r="J1505" i="13"/>
  <c r="J1506" i="13"/>
  <c r="J1507" i="13"/>
  <c r="J1508" i="13"/>
  <c r="J1509" i="13"/>
  <c r="J1510" i="13"/>
  <c r="J1511" i="13"/>
  <c r="J1512" i="13"/>
  <c r="J1513" i="13"/>
  <c r="J1514" i="13"/>
  <c r="J1515" i="13"/>
  <c r="J1516" i="13"/>
  <c r="J1517" i="13"/>
  <c r="J1518" i="13"/>
  <c r="J1519" i="13"/>
  <c r="J1520" i="13"/>
  <c r="J1521" i="13"/>
  <c r="J1522" i="13"/>
  <c r="J1523" i="13"/>
  <c r="J1524" i="13"/>
  <c r="J1525" i="13"/>
  <c r="J1526" i="13"/>
  <c r="J1527" i="13"/>
  <c r="J1528" i="13"/>
  <c r="J1529" i="13"/>
  <c r="J1530" i="13"/>
  <c r="J1531" i="13"/>
  <c r="J1532" i="13"/>
  <c r="J1533" i="13"/>
  <c r="J1534" i="13"/>
  <c r="J1535" i="13"/>
  <c r="J1536" i="13"/>
  <c r="J1537" i="13"/>
  <c r="J1538" i="13"/>
  <c r="J1539" i="13"/>
  <c r="J1540" i="13"/>
  <c r="J1541" i="13"/>
  <c r="J1542" i="13"/>
  <c r="J1543" i="13"/>
  <c r="J1544" i="13"/>
  <c r="J1545" i="13"/>
  <c r="J1546" i="13"/>
  <c r="J1547" i="13"/>
  <c r="J1548" i="13"/>
  <c r="J1549" i="13"/>
  <c r="J1550" i="13"/>
  <c r="J1551" i="13"/>
  <c r="J1552" i="13"/>
  <c r="J1553" i="13"/>
  <c r="J1554" i="13"/>
  <c r="J1555" i="13"/>
  <c r="J1556" i="13"/>
  <c r="J1557" i="13"/>
  <c r="J1558" i="13"/>
  <c r="J1559" i="13"/>
  <c r="J1560" i="13"/>
  <c r="J1561" i="13"/>
  <c r="J1562" i="13"/>
  <c r="J1563" i="13"/>
  <c r="J1564" i="13"/>
  <c r="J1565" i="13"/>
  <c r="J1566" i="13"/>
  <c r="J1567" i="13"/>
  <c r="J1568" i="13"/>
  <c r="J1569" i="13"/>
  <c r="J1570" i="13"/>
  <c r="J1571" i="13"/>
  <c r="J1572" i="13"/>
  <c r="J1573" i="13"/>
  <c r="J1574" i="13"/>
  <c r="J1575" i="13"/>
  <c r="J1576" i="13"/>
  <c r="J1577" i="13"/>
  <c r="J1578" i="13"/>
  <c r="J1579" i="13"/>
  <c r="J1580" i="13"/>
  <c r="J1581" i="13"/>
  <c r="J1582" i="13"/>
  <c r="J1583" i="13"/>
  <c r="J1584" i="13"/>
  <c r="J1585" i="13"/>
  <c r="J1586" i="13"/>
  <c r="J1587" i="13"/>
  <c r="J1588" i="13"/>
  <c r="J1589" i="13"/>
  <c r="J1590" i="13"/>
  <c r="J1591" i="13"/>
  <c r="J1592" i="13"/>
  <c r="J1593" i="13"/>
  <c r="J1594" i="13"/>
  <c r="J1595" i="13"/>
  <c r="J1596" i="13"/>
  <c r="J1597" i="13"/>
  <c r="J1598" i="13"/>
  <c r="J1599" i="13"/>
  <c r="J1600" i="13"/>
  <c r="J1601" i="13"/>
  <c r="J1602" i="13"/>
  <c r="J1603" i="13"/>
  <c r="J1604" i="13"/>
  <c r="J1605" i="13"/>
  <c r="J1606" i="13"/>
  <c r="J1607" i="13"/>
  <c r="J1608" i="13"/>
  <c r="J1609" i="13"/>
  <c r="J1610" i="13"/>
  <c r="J1611" i="13"/>
  <c r="J1612" i="13"/>
  <c r="J1613" i="13"/>
  <c r="J1614" i="13"/>
  <c r="J1615" i="13"/>
  <c r="J1616" i="13"/>
  <c r="J1617" i="13"/>
  <c r="J1618" i="13"/>
  <c r="J1619" i="13"/>
  <c r="J1620" i="13"/>
  <c r="J1621" i="13"/>
  <c r="J1622" i="13"/>
  <c r="J1623" i="13"/>
  <c r="J1624" i="13"/>
  <c r="J1625" i="13"/>
  <c r="J1626" i="13"/>
  <c r="J1627" i="13"/>
  <c r="J1628" i="13"/>
  <c r="J1629" i="13"/>
  <c r="J1630" i="13"/>
  <c r="J1631" i="13"/>
  <c r="J1632" i="13"/>
  <c r="J1633" i="13"/>
  <c r="J1634" i="13"/>
  <c r="J1635" i="13"/>
  <c r="J1636" i="13"/>
  <c r="J1637" i="13"/>
  <c r="J1638" i="13"/>
  <c r="J1639" i="13"/>
  <c r="J1640" i="13"/>
  <c r="J1641" i="13"/>
  <c r="J1642" i="13"/>
  <c r="J1643" i="13"/>
  <c r="J1644" i="13"/>
  <c r="J1645" i="13"/>
  <c r="J1646" i="13"/>
  <c r="J1647" i="13"/>
  <c r="J1648" i="13"/>
  <c r="J1649" i="13"/>
  <c r="J1650" i="13"/>
  <c r="J1651" i="13"/>
  <c r="J1652" i="13"/>
  <c r="J1653" i="13"/>
  <c r="J1654" i="13"/>
  <c r="J1655" i="13"/>
  <c r="J1656" i="13"/>
  <c r="J1657" i="13"/>
  <c r="J1658" i="13"/>
  <c r="J1659" i="13"/>
  <c r="J1660" i="13"/>
  <c r="J1661" i="13"/>
  <c r="J1662" i="13"/>
  <c r="J1663" i="13"/>
  <c r="J1664" i="13"/>
  <c r="J1665" i="13"/>
  <c r="J1666" i="13"/>
  <c r="J1667" i="13"/>
  <c r="J1668" i="13"/>
  <c r="J1669" i="13"/>
  <c r="J1670" i="13"/>
  <c r="J1671" i="13"/>
  <c r="J1672" i="13"/>
  <c r="J1673" i="13"/>
  <c r="J1674" i="13"/>
  <c r="J1675" i="13"/>
  <c r="J1676" i="13"/>
  <c r="J1677" i="13"/>
  <c r="J1678" i="13"/>
  <c r="J1679" i="13"/>
  <c r="J1680" i="13"/>
  <c r="J1681" i="13"/>
  <c r="J1682" i="13"/>
  <c r="J1683" i="13"/>
  <c r="J1684" i="13"/>
  <c r="J1685" i="13"/>
  <c r="J1686" i="13"/>
  <c r="J1687" i="13"/>
  <c r="J1688" i="13"/>
  <c r="J1689" i="13"/>
  <c r="J1690" i="13"/>
  <c r="J1691" i="13"/>
  <c r="J1692" i="13"/>
  <c r="J1693" i="13"/>
  <c r="J1694" i="13"/>
  <c r="J1695" i="13"/>
  <c r="J1696" i="13"/>
  <c r="J1697" i="13"/>
  <c r="J1698" i="13"/>
  <c r="J1699" i="13"/>
  <c r="J1700" i="13"/>
  <c r="J1701" i="13"/>
  <c r="J1702" i="13"/>
  <c r="J1703" i="13"/>
  <c r="J1704" i="13"/>
  <c r="J1705" i="13"/>
  <c r="J1706" i="13"/>
  <c r="J1707" i="13"/>
  <c r="J1708" i="13"/>
  <c r="J1709" i="13"/>
  <c r="J1710" i="13"/>
  <c r="J1711" i="13"/>
  <c r="J1712" i="13"/>
  <c r="J1713" i="13"/>
  <c r="J1714" i="13"/>
  <c r="J1715" i="13"/>
  <c r="J1716" i="13"/>
  <c r="J1717" i="13"/>
  <c r="J1718" i="13"/>
  <c r="J1719" i="13"/>
  <c r="J1720" i="13"/>
  <c r="J1721" i="13"/>
  <c r="J1722" i="13"/>
  <c r="J1723" i="13"/>
  <c r="J1724" i="13"/>
  <c r="J1725" i="13"/>
  <c r="J1726" i="13"/>
  <c r="J1727" i="13"/>
  <c r="J1728" i="13"/>
  <c r="J1729" i="13"/>
  <c r="J1730" i="13"/>
  <c r="J1731" i="13"/>
  <c r="J1732" i="13"/>
  <c r="J1733" i="13"/>
  <c r="J1734" i="13"/>
  <c r="J1735" i="13"/>
  <c r="J1736" i="13"/>
  <c r="J1737" i="13"/>
  <c r="J1738" i="13"/>
  <c r="J1739" i="13"/>
  <c r="J1740" i="13"/>
  <c r="J1741" i="13"/>
  <c r="J1742" i="13"/>
  <c r="J1743" i="13"/>
  <c r="J1744" i="13"/>
  <c r="J1745" i="13"/>
  <c r="J1746" i="13"/>
  <c r="J1747" i="13"/>
  <c r="J1748" i="13"/>
  <c r="J1749" i="13"/>
  <c r="J1750" i="13"/>
  <c r="J1751" i="13"/>
  <c r="J1752" i="13"/>
  <c r="J1753" i="13"/>
  <c r="J1754" i="13"/>
  <c r="J1755" i="13"/>
  <c r="J1756" i="13"/>
  <c r="J1757" i="13"/>
  <c r="J1758" i="13"/>
  <c r="J1759" i="13"/>
  <c r="J1760" i="13"/>
  <c r="J1761" i="13"/>
  <c r="J1762" i="13"/>
  <c r="J1763" i="13"/>
  <c r="J1764" i="13"/>
  <c r="J1765" i="13"/>
  <c r="J1766" i="13"/>
  <c r="J1767" i="13"/>
  <c r="J1768" i="13"/>
  <c r="J1769" i="13"/>
  <c r="J1770" i="13"/>
  <c r="J1771" i="13"/>
  <c r="J1772" i="13"/>
  <c r="J1773" i="13"/>
  <c r="J1774" i="13"/>
  <c r="J1775" i="13"/>
  <c r="J1776" i="13"/>
  <c r="J1777" i="13"/>
  <c r="J1778" i="13"/>
  <c r="J1779" i="13"/>
  <c r="J1780" i="13"/>
  <c r="J1781" i="13"/>
  <c r="J1782" i="13"/>
  <c r="J1783" i="13"/>
  <c r="J1784" i="13"/>
  <c r="J1785" i="13"/>
  <c r="J1786" i="13"/>
  <c r="J1787" i="13"/>
  <c r="J1788" i="13"/>
  <c r="J1789" i="13"/>
  <c r="J1790" i="13"/>
  <c r="J1791" i="13"/>
  <c r="J1792" i="13"/>
  <c r="J1793" i="13"/>
  <c r="J1794" i="13"/>
  <c r="J1795" i="13"/>
  <c r="J1796" i="13"/>
  <c r="J1797" i="13"/>
  <c r="J1798" i="13"/>
  <c r="J1799" i="13"/>
  <c r="J1800" i="13"/>
  <c r="J1801" i="13"/>
  <c r="J1802" i="13"/>
  <c r="J1803" i="13"/>
  <c r="J1804" i="13"/>
  <c r="J1805" i="13"/>
  <c r="J1806" i="13"/>
  <c r="J1807" i="13"/>
  <c r="J1808" i="13"/>
  <c r="J1809" i="13"/>
  <c r="J1810" i="13"/>
  <c r="J1811" i="13"/>
  <c r="J1812" i="13"/>
  <c r="J1813" i="13"/>
  <c r="J1814" i="13"/>
  <c r="J1815" i="13"/>
  <c r="J1816" i="13"/>
  <c r="J1817" i="13"/>
  <c r="J1818" i="13"/>
  <c r="J1819" i="13"/>
  <c r="J1820" i="13"/>
  <c r="J1821" i="13"/>
  <c r="J1822" i="13"/>
  <c r="J1823" i="13"/>
  <c r="J1824" i="13"/>
  <c r="J1825" i="13"/>
  <c r="J1826" i="13"/>
  <c r="J1827" i="13"/>
  <c r="J1828" i="13"/>
  <c r="J1829" i="13"/>
  <c r="J1830" i="13"/>
  <c r="J1831" i="13"/>
  <c r="J1832" i="13"/>
  <c r="J1833" i="13"/>
  <c r="J1834" i="13"/>
  <c r="J1835" i="13"/>
  <c r="J1836" i="13"/>
  <c r="J1837" i="13"/>
  <c r="J1838" i="13"/>
  <c r="J1839" i="13"/>
  <c r="J1840" i="13"/>
  <c r="J1841" i="13"/>
  <c r="J1842" i="13"/>
  <c r="J1843" i="13"/>
  <c r="J1844" i="13"/>
  <c r="J1845" i="13"/>
  <c r="J1846" i="13"/>
  <c r="J1847" i="13"/>
  <c r="J1848" i="13"/>
  <c r="J1849" i="13"/>
  <c r="J1850" i="13"/>
  <c r="J1851" i="13"/>
  <c r="J1852" i="13"/>
  <c r="J1853" i="13"/>
  <c r="J1854" i="13"/>
  <c r="J1855" i="13"/>
  <c r="J1856" i="13"/>
  <c r="J1857" i="13"/>
  <c r="J1858" i="13"/>
  <c r="J1859" i="13"/>
  <c r="J1860" i="13"/>
  <c r="J1861" i="13"/>
  <c r="J1862" i="13"/>
  <c r="J1863" i="13"/>
  <c r="J1864" i="13"/>
  <c r="J1865" i="13"/>
  <c r="J1866" i="13"/>
  <c r="J1867" i="13"/>
  <c r="J1868" i="13"/>
  <c r="J1869" i="13"/>
  <c r="J1870" i="13"/>
  <c r="J1871" i="13"/>
  <c r="J1872" i="13"/>
  <c r="J1873" i="13"/>
  <c r="J1874" i="13"/>
  <c r="J1875" i="13"/>
  <c r="J1876" i="13"/>
  <c r="J1877" i="13"/>
  <c r="J1878" i="13"/>
  <c r="J1879" i="13"/>
  <c r="J1880" i="13"/>
  <c r="J1881" i="13"/>
  <c r="J1882" i="13"/>
  <c r="J1883" i="13"/>
  <c r="J1884" i="13"/>
  <c r="J1885" i="13"/>
  <c r="J1886" i="13"/>
  <c r="J1887" i="13"/>
  <c r="J1888" i="13"/>
  <c r="J1889" i="13"/>
  <c r="J1890" i="13"/>
  <c r="J1891" i="13"/>
  <c r="J1892" i="13"/>
  <c r="J1893" i="13"/>
  <c r="J1894" i="13"/>
  <c r="J1895" i="13"/>
  <c r="J1896" i="13"/>
  <c r="J1897" i="13"/>
  <c r="J1898" i="13"/>
  <c r="J1899" i="13"/>
  <c r="J1900" i="13"/>
  <c r="J1901" i="13"/>
  <c r="J1902" i="13"/>
  <c r="J1903" i="13"/>
  <c r="J1904" i="13"/>
  <c r="J1905" i="13"/>
  <c r="J1906" i="13"/>
  <c r="J1907" i="13"/>
  <c r="J1908" i="13"/>
  <c r="J1909" i="13"/>
  <c r="J1910" i="13"/>
  <c r="J1911" i="13"/>
  <c r="J1912" i="13"/>
  <c r="J1913" i="13"/>
  <c r="J1914" i="13"/>
  <c r="J1915" i="13"/>
  <c r="J1916" i="13"/>
  <c r="J1917" i="13"/>
  <c r="J1918" i="13"/>
  <c r="J1919" i="13"/>
  <c r="J1920" i="13"/>
  <c r="J1921" i="13"/>
  <c r="J1922" i="13"/>
  <c r="J1923" i="13"/>
  <c r="J1924" i="13"/>
  <c r="J1925" i="13"/>
  <c r="J1926" i="13"/>
  <c r="J1927" i="13"/>
  <c r="J1928" i="13"/>
  <c r="J1929" i="13"/>
  <c r="J1930" i="13"/>
  <c r="J1931" i="13"/>
  <c r="J1932" i="13"/>
  <c r="J1933" i="13"/>
  <c r="J1934" i="13"/>
  <c r="J1935" i="13"/>
  <c r="J1936" i="13"/>
  <c r="J1937" i="13"/>
  <c r="J1938" i="13"/>
  <c r="J1939" i="13"/>
  <c r="J1940" i="13"/>
  <c r="J1941" i="13"/>
  <c r="J1942" i="13"/>
  <c r="J1943" i="13"/>
  <c r="J1944" i="13"/>
  <c r="J1945" i="13"/>
  <c r="J1946" i="13"/>
  <c r="J1947" i="13"/>
  <c r="J1948" i="13"/>
  <c r="J1949" i="13"/>
  <c r="J1950" i="13"/>
  <c r="J1951" i="13"/>
  <c r="J1952" i="13"/>
  <c r="J1953" i="13"/>
  <c r="J1954" i="13"/>
  <c r="J1955" i="13"/>
  <c r="J1956" i="13"/>
  <c r="J1957" i="13"/>
  <c r="J1958" i="13"/>
  <c r="J1959" i="13"/>
  <c r="J1960" i="13"/>
  <c r="J1961" i="13"/>
  <c r="J1962" i="13"/>
  <c r="J1963" i="13"/>
  <c r="J1964" i="13"/>
  <c r="J1965" i="13"/>
  <c r="J1966" i="13"/>
  <c r="J1967" i="13"/>
  <c r="J1968" i="13"/>
  <c r="J1969" i="13"/>
  <c r="J1970" i="13"/>
  <c r="J1971" i="13"/>
  <c r="J1972" i="13"/>
  <c r="J1973" i="13"/>
  <c r="J1974" i="13"/>
  <c r="J1975" i="13"/>
  <c r="J1976" i="13"/>
  <c r="J1977" i="13"/>
  <c r="J1978" i="13"/>
  <c r="J1979" i="13"/>
  <c r="J1980" i="13"/>
  <c r="J1981" i="13"/>
  <c r="J1982" i="13"/>
  <c r="J1983" i="13"/>
  <c r="J1984" i="13"/>
  <c r="J1985" i="13"/>
  <c r="J1986" i="13"/>
  <c r="J1987" i="13"/>
  <c r="J1988" i="13"/>
  <c r="J1989" i="13"/>
  <c r="J1990" i="13"/>
  <c r="J1991" i="13"/>
  <c r="J1992" i="13"/>
  <c r="J1993" i="13"/>
  <c r="J1994" i="13"/>
  <c r="J1995" i="13"/>
  <c r="J1996" i="13"/>
  <c r="J1997" i="13"/>
  <c r="J1998" i="13"/>
  <c r="J1999" i="13"/>
  <c r="J2000" i="13"/>
  <c r="J2001" i="13"/>
  <c r="J2002" i="13"/>
  <c r="J2003" i="13"/>
  <c r="J2004" i="13"/>
  <c r="J2005" i="13"/>
  <c r="J2006" i="13"/>
  <c r="J2007" i="13"/>
  <c r="J2008" i="13"/>
  <c r="J2009" i="13"/>
  <c r="J2010" i="13"/>
  <c r="J2011" i="13"/>
  <c r="J2012" i="13"/>
  <c r="J2013" i="13"/>
  <c r="J2014" i="13"/>
  <c r="J2015" i="13"/>
  <c r="J2016" i="13"/>
  <c r="J2017" i="13"/>
  <c r="J2018" i="13"/>
  <c r="J2019" i="13"/>
  <c r="J2020" i="13"/>
  <c r="J2021" i="13"/>
  <c r="J2022" i="13"/>
  <c r="J2023" i="13"/>
  <c r="J2024" i="13"/>
  <c r="J2025" i="13"/>
  <c r="J2026" i="13"/>
  <c r="J2027" i="13"/>
  <c r="J2028" i="13"/>
  <c r="J2029" i="13"/>
  <c r="J2030" i="13"/>
  <c r="J2031" i="13"/>
  <c r="J2032" i="13"/>
  <c r="J2033" i="13"/>
  <c r="J2034" i="13"/>
  <c r="J2035" i="13"/>
  <c r="J2036" i="13"/>
  <c r="J2037" i="13"/>
  <c r="J2038" i="13"/>
  <c r="J2039" i="13"/>
  <c r="J2040" i="13"/>
  <c r="J2041" i="13"/>
  <c r="J2042" i="13"/>
  <c r="J2043" i="13"/>
  <c r="J2044" i="13"/>
  <c r="J2045" i="13"/>
  <c r="J2046" i="13"/>
  <c r="J2047" i="13"/>
  <c r="J2048" i="13"/>
  <c r="J2049" i="13"/>
  <c r="J2050" i="13"/>
  <c r="J2051" i="13"/>
  <c r="J2052" i="13"/>
  <c r="J2053" i="13"/>
  <c r="J2054" i="13"/>
  <c r="J2055" i="13"/>
  <c r="J2056" i="13"/>
  <c r="J2057" i="13"/>
  <c r="J2058" i="13"/>
  <c r="J2059" i="13"/>
  <c r="J2060" i="13"/>
  <c r="J2061" i="13"/>
  <c r="J2062" i="13"/>
  <c r="J2063" i="13"/>
  <c r="J2064" i="13"/>
  <c r="J2065" i="13"/>
  <c r="J2066" i="13"/>
  <c r="J2067" i="13"/>
  <c r="J2068" i="13"/>
  <c r="J2069" i="13"/>
  <c r="J2070" i="13"/>
  <c r="J2071" i="13"/>
  <c r="J2072" i="13"/>
  <c r="J2073" i="13"/>
  <c r="J2074" i="13"/>
  <c r="J2075" i="13"/>
  <c r="J2076" i="13"/>
  <c r="J2077" i="13"/>
  <c r="J2078" i="13"/>
  <c r="J2079" i="13"/>
  <c r="J2080" i="13"/>
  <c r="J2081" i="13"/>
  <c r="J2082" i="13"/>
  <c r="J2083" i="13"/>
  <c r="J2084" i="13"/>
  <c r="J2085" i="13"/>
  <c r="J2086" i="13"/>
  <c r="J2087" i="13"/>
  <c r="J2088" i="13"/>
  <c r="J2089" i="13"/>
  <c r="J2090" i="13"/>
  <c r="J2091" i="13"/>
  <c r="J2092" i="13"/>
  <c r="J2093" i="13"/>
  <c r="J2094" i="13"/>
  <c r="J2095" i="13"/>
  <c r="J2096" i="13"/>
  <c r="J2097" i="13"/>
  <c r="J2098" i="13"/>
  <c r="J2099" i="13"/>
  <c r="J2100" i="13"/>
  <c r="J2101" i="13"/>
  <c r="J2102" i="13"/>
  <c r="J2103" i="13"/>
  <c r="J2104" i="13"/>
  <c r="J2105" i="13"/>
  <c r="J2106" i="13"/>
  <c r="J2107" i="13"/>
  <c r="J2108" i="13"/>
  <c r="J2109" i="13"/>
  <c r="J2110" i="13"/>
  <c r="J2111" i="13"/>
  <c r="J2112" i="13"/>
  <c r="J2113" i="13"/>
  <c r="J2114" i="13"/>
  <c r="J2115" i="13"/>
  <c r="J2116" i="13"/>
  <c r="J2117" i="13"/>
  <c r="J2118" i="13"/>
  <c r="J2119" i="13"/>
  <c r="J2120" i="13"/>
  <c r="J2121" i="13"/>
  <c r="J2122" i="13"/>
  <c r="J2123" i="13"/>
  <c r="J2124" i="13"/>
  <c r="J2125" i="13"/>
  <c r="J2126" i="13"/>
  <c r="J2127" i="13"/>
  <c r="J2128" i="13"/>
  <c r="J2129" i="13"/>
  <c r="J2130" i="13"/>
  <c r="J2131" i="13"/>
  <c r="J2132" i="13"/>
  <c r="J2133" i="13"/>
  <c r="J2134" i="13"/>
  <c r="J2135" i="13"/>
  <c r="J2136" i="13"/>
  <c r="J2137" i="13"/>
  <c r="J2138" i="13"/>
  <c r="J2139" i="13"/>
  <c r="J2140" i="13"/>
  <c r="J2141" i="13"/>
  <c r="J2142" i="13"/>
  <c r="J2143" i="13"/>
  <c r="J2144" i="13"/>
  <c r="J2145" i="13"/>
  <c r="J2146" i="13"/>
  <c r="J2147" i="13"/>
  <c r="J2148" i="13"/>
  <c r="J2149" i="13"/>
  <c r="J2150" i="13"/>
  <c r="J2151" i="13"/>
  <c r="J2152" i="13"/>
  <c r="J2153" i="13"/>
  <c r="J2154" i="13"/>
  <c r="J2155" i="13"/>
  <c r="J2156" i="13"/>
  <c r="J2157" i="13"/>
  <c r="J2158" i="13"/>
  <c r="J2159" i="13"/>
  <c r="J2160" i="13"/>
  <c r="J2161" i="13"/>
  <c r="J2162" i="13"/>
  <c r="J2163" i="13"/>
  <c r="J2164" i="13"/>
  <c r="J2165" i="13"/>
  <c r="J2166" i="13"/>
  <c r="J2167" i="13"/>
  <c r="J2168" i="13"/>
  <c r="J2169" i="13"/>
  <c r="J2170" i="13"/>
  <c r="J2171" i="13"/>
  <c r="J2172" i="13"/>
  <c r="J2173" i="13"/>
  <c r="J2174" i="13"/>
  <c r="J2175" i="13"/>
  <c r="J2176" i="13"/>
  <c r="J2177" i="13"/>
  <c r="J2178" i="13"/>
  <c r="J2179" i="13"/>
  <c r="J2180" i="13"/>
  <c r="J2181" i="13"/>
  <c r="J2182" i="13"/>
  <c r="J2183" i="13"/>
  <c r="J2184" i="13"/>
  <c r="J2185" i="13"/>
  <c r="J2186" i="13"/>
  <c r="J2187" i="13"/>
  <c r="J2188" i="13"/>
  <c r="J2189" i="13"/>
  <c r="J2190" i="13"/>
  <c r="J2191" i="13"/>
  <c r="J2192" i="13"/>
  <c r="J2193" i="13"/>
  <c r="J2194" i="13"/>
  <c r="J2195" i="13"/>
  <c r="J2196" i="13"/>
  <c r="J2197" i="13"/>
  <c r="J2198" i="13"/>
  <c r="J2199" i="13"/>
  <c r="J2200" i="13"/>
  <c r="J2201" i="13"/>
  <c r="J2202" i="13"/>
  <c r="J2203" i="13"/>
  <c r="J2204" i="13"/>
  <c r="J2205" i="13"/>
  <c r="J2206" i="13"/>
  <c r="J2207" i="13"/>
  <c r="J2208" i="13"/>
  <c r="J2209" i="13"/>
  <c r="J2210" i="13"/>
  <c r="J2211" i="13"/>
  <c r="J2212" i="13"/>
  <c r="J2213" i="13"/>
  <c r="J2214" i="13"/>
  <c r="J2215" i="13"/>
  <c r="J2216" i="13"/>
  <c r="J2217" i="13"/>
  <c r="J2218" i="13"/>
  <c r="J2219" i="13"/>
  <c r="J2220" i="13"/>
  <c r="J2221" i="13"/>
  <c r="J2222" i="13"/>
  <c r="J2223" i="13"/>
  <c r="J2224" i="13"/>
  <c r="J2225" i="13"/>
  <c r="J2226" i="13"/>
  <c r="J2227" i="13"/>
  <c r="J2228" i="13"/>
  <c r="J2229" i="13"/>
  <c r="J2230" i="13"/>
  <c r="J2231" i="13"/>
  <c r="J2232" i="13"/>
  <c r="J2233" i="13"/>
  <c r="J2234" i="13"/>
  <c r="J2235" i="13"/>
  <c r="J2236" i="13"/>
  <c r="J2237" i="13"/>
  <c r="J2238" i="13"/>
  <c r="J2239" i="13"/>
  <c r="J2240" i="13"/>
  <c r="J2241" i="13"/>
  <c r="J2242" i="13"/>
  <c r="J2243" i="13"/>
  <c r="J2244" i="13"/>
  <c r="J2245" i="13"/>
  <c r="J2246" i="13"/>
  <c r="J2247" i="13"/>
  <c r="J2248" i="13"/>
  <c r="J2249" i="13"/>
  <c r="J2250" i="13"/>
  <c r="J2251" i="13"/>
  <c r="J2252" i="13"/>
  <c r="J2253" i="13"/>
  <c r="J2254" i="13"/>
  <c r="J2255" i="13"/>
  <c r="J2256" i="13"/>
  <c r="J2257" i="13"/>
  <c r="J2258" i="13"/>
  <c r="J2259" i="13"/>
  <c r="J2260" i="13"/>
  <c r="J2261" i="13"/>
  <c r="J2262" i="13"/>
  <c r="J2263" i="13"/>
  <c r="J2264" i="13"/>
  <c r="J2265" i="13"/>
  <c r="J2266" i="13"/>
  <c r="J2267" i="13"/>
  <c r="J2268" i="13"/>
  <c r="J2269" i="13"/>
  <c r="J2270" i="13"/>
  <c r="J2271" i="13"/>
  <c r="J2272" i="13"/>
  <c r="J2273" i="13"/>
  <c r="J2274" i="13"/>
  <c r="J2275" i="13"/>
  <c r="J2276" i="13"/>
  <c r="J2277" i="13"/>
  <c r="J2278" i="13"/>
  <c r="J2279" i="13"/>
  <c r="J2280" i="13"/>
  <c r="J2281" i="13"/>
  <c r="J2282" i="13"/>
  <c r="J2283" i="13"/>
  <c r="J2284" i="13"/>
  <c r="J2285" i="13"/>
  <c r="J2286" i="13"/>
  <c r="J2287" i="13"/>
  <c r="J2288" i="13"/>
  <c r="J2289" i="13"/>
  <c r="J2290" i="13"/>
  <c r="J2291" i="13"/>
  <c r="J2292" i="13"/>
  <c r="J2293" i="13"/>
  <c r="J2294" i="13"/>
  <c r="J2295" i="13"/>
  <c r="J2296" i="13"/>
  <c r="J2297" i="13"/>
  <c r="J2298" i="13"/>
  <c r="J2299" i="13"/>
  <c r="J2300" i="13"/>
  <c r="J2301" i="13"/>
  <c r="J2302" i="13"/>
  <c r="J2303" i="13"/>
  <c r="J2304" i="13"/>
  <c r="J2305" i="13"/>
  <c r="J2306" i="13"/>
  <c r="J2307" i="13"/>
  <c r="J2308" i="13"/>
  <c r="J2309" i="13"/>
  <c r="J2310" i="13"/>
  <c r="J2311" i="13"/>
  <c r="J2312" i="13"/>
  <c r="J2313" i="13"/>
  <c r="J2314" i="13"/>
  <c r="J2315" i="13"/>
  <c r="J2316" i="13"/>
  <c r="J2317" i="13"/>
  <c r="J2318" i="13"/>
  <c r="J2319" i="13"/>
  <c r="J2320" i="13"/>
  <c r="J2321" i="13"/>
  <c r="J2322" i="13"/>
  <c r="J2323" i="13"/>
  <c r="J2324" i="13"/>
  <c r="J2325" i="13"/>
  <c r="J2326" i="13"/>
  <c r="J2327" i="13"/>
  <c r="J2328" i="13"/>
  <c r="J2329" i="13"/>
  <c r="J2330" i="13"/>
  <c r="J2331" i="13"/>
  <c r="J2332" i="13"/>
  <c r="J2333" i="13"/>
  <c r="J2334" i="13"/>
  <c r="J2335" i="13"/>
  <c r="J2336" i="13"/>
  <c r="J2337" i="13"/>
  <c r="J2338" i="13"/>
  <c r="J2339" i="13"/>
  <c r="J2340" i="13"/>
  <c r="J2341" i="13"/>
  <c r="J2342" i="13"/>
  <c r="J2343" i="13"/>
  <c r="J2344" i="13"/>
  <c r="J2345" i="13"/>
  <c r="J2346" i="13"/>
  <c r="J2347" i="13"/>
  <c r="J2348" i="13"/>
  <c r="J2349" i="13"/>
  <c r="J2350" i="13"/>
  <c r="J2351" i="13"/>
  <c r="J2352" i="13"/>
  <c r="J2353" i="13"/>
  <c r="J2354" i="13"/>
  <c r="J2355" i="13"/>
  <c r="J2356" i="13"/>
  <c r="J2357" i="13"/>
  <c r="J2358" i="13"/>
  <c r="J2359" i="13"/>
  <c r="J2360" i="13"/>
  <c r="J2361" i="13"/>
  <c r="J2362" i="13"/>
  <c r="J2363" i="13"/>
  <c r="J2364" i="13"/>
  <c r="J2365" i="13"/>
  <c r="J2366" i="13"/>
  <c r="J2367" i="13"/>
  <c r="J2368" i="13"/>
  <c r="J2369" i="13"/>
  <c r="J2370" i="13"/>
  <c r="J2371" i="13"/>
  <c r="J2372" i="13"/>
  <c r="J2373" i="13"/>
  <c r="J2374" i="13"/>
  <c r="J2375" i="13"/>
  <c r="J2376" i="13"/>
  <c r="J2377" i="13"/>
  <c r="J2378" i="13"/>
  <c r="J2379" i="13"/>
  <c r="J2380" i="13"/>
  <c r="J2381" i="13"/>
  <c r="J2382" i="13"/>
  <c r="J2383" i="13"/>
  <c r="J2384" i="13"/>
  <c r="J2385" i="13"/>
  <c r="J2386" i="13"/>
  <c r="J2387" i="13"/>
  <c r="J2388" i="13"/>
  <c r="J2389" i="13"/>
  <c r="J2390" i="13"/>
  <c r="J2391" i="13"/>
  <c r="J2392" i="13"/>
  <c r="J2393" i="13"/>
  <c r="J2394" i="13"/>
  <c r="J2395" i="13"/>
  <c r="J2396" i="13"/>
  <c r="J2397" i="13"/>
  <c r="J2398" i="13"/>
  <c r="J2399" i="13"/>
  <c r="J2400" i="13"/>
  <c r="J2401" i="13"/>
  <c r="J2402" i="13"/>
  <c r="J2403" i="13"/>
  <c r="J2404" i="13"/>
  <c r="J2405" i="13"/>
  <c r="J2406" i="13"/>
  <c r="J2407" i="13"/>
  <c r="J2408" i="13"/>
  <c r="J2409" i="13"/>
  <c r="J2410" i="13"/>
  <c r="J2411" i="13"/>
  <c r="J2412" i="13"/>
  <c r="J2413" i="13"/>
  <c r="J2414" i="13"/>
  <c r="J2415" i="13"/>
  <c r="J2416" i="13"/>
  <c r="J2417" i="13"/>
  <c r="J2418" i="13"/>
  <c r="J2419" i="13"/>
  <c r="J2420" i="13"/>
  <c r="J2421" i="13"/>
  <c r="J2422" i="13"/>
  <c r="J2423" i="13"/>
  <c r="J2424" i="13"/>
  <c r="J2425" i="13"/>
  <c r="J2426" i="13"/>
  <c r="J2427" i="13"/>
  <c r="J2428" i="13"/>
  <c r="J2429" i="13"/>
  <c r="J2430" i="13"/>
  <c r="J2431" i="13"/>
  <c r="J2432" i="13"/>
  <c r="J2433" i="13"/>
  <c r="J2434" i="13"/>
  <c r="J2435" i="13"/>
  <c r="J2436" i="13"/>
  <c r="J2437" i="13"/>
  <c r="J2438" i="13"/>
  <c r="J2439" i="13"/>
  <c r="J2440" i="13"/>
  <c r="J2441" i="13"/>
  <c r="J2442" i="13"/>
  <c r="J2443" i="13"/>
  <c r="J2444" i="13"/>
  <c r="J2445" i="13"/>
  <c r="J2446" i="13"/>
  <c r="J2447" i="13"/>
  <c r="J2448" i="13"/>
  <c r="J2449" i="13"/>
  <c r="J2450" i="13"/>
  <c r="J2451" i="13"/>
  <c r="J2452" i="13"/>
  <c r="J2453" i="13"/>
  <c r="J2454" i="13"/>
  <c r="J2455" i="13"/>
  <c r="J2456" i="13"/>
  <c r="J2457" i="13"/>
  <c r="J2458" i="13"/>
  <c r="J2459" i="13"/>
  <c r="J2460" i="13"/>
  <c r="J2461" i="13"/>
  <c r="J2462" i="13"/>
  <c r="J2463" i="13"/>
  <c r="J2464" i="13"/>
  <c r="J2465" i="13"/>
  <c r="J2466" i="13"/>
  <c r="J2467" i="13"/>
  <c r="J2468" i="13"/>
  <c r="J2469" i="13"/>
  <c r="J2470" i="13"/>
  <c r="J2471" i="13"/>
  <c r="J2472" i="13"/>
  <c r="J2473" i="13"/>
  <c r="J2474" i="13"/>
  <c r="J2475" i="13"/>
  <c r="J2476" i="13"/>
  <c r="J2477" i="13"/>
  <c r="J2478" i="13"/>
  <c r="J2479" i="13"/>
  <c r="J2480" i="13"/>
  <c r="J2481" i="13"/>
  <c r="J2482" i="13"/>
  <c r="J2483" i="13"/>
  <c r="J2484" i="13"/>
  <c r="J2485" i="13"/>
  <c r="J2486" i="13"/>
  <c r="J2487" i="13"/>
  <c r="J2488" i="13"/>
  <c r="J2489" i="13"/>
  <c r="J2490" i="13"/>
  <c r="J2491" i="13"/>
  <c r="J2492" i="13"/>
  <c r="J2493" i="13"/>
  <c r="J2494" i="13"/>
  <c r="J2495" i="13"/>
  <c r="J2496" i="13"/>
  <c r="J2497" i="13"/>
  <c r="J2498" i="13"/>
  <c r="J2499" i="13"/>
  <c r="J2500" i="13"/>
  <c r="J2501" i="13"/>
  <c r="J2502" i="13"/>
  <c r="J2503" i="13"/>
  <c r="J2504" i="13"/>
  <c r="J2505" i="13"/>
  <c r="J2506" i="13"/>
  <c r="J2507" i="13"/>
  <c r="J2508" i="13"/>
  <c r="J2509" i="13"/>
  <c r="J2510" i="13"/>
  <c r="J2511" i="13"/>
  <c r="J2512" i="13"/>
  <c r="J2513" i="13"/>
  <c r="J2514" i="13"/>
  <c r="J2515" i="13"/>
  <c r="J2516" i="13"/>
  <c r="J2517" i="13"/>
  <c r="J2518" i="13"/>
  <c r="J2519" i="13"/>
  <c r="J2520" i="13"/>
  <c r="J2521" i="13"/>
  <c r="J2522" i="13"/>
  <c r="J2523" i="13"/>
  <c r="J2524" i="13"/>
  <c r="J2525" i="13"/>
  <c r="J2526" i="13"/>
  <c r="J2527" i="13"/>
  <c r="J2528" i="13"/>
  <c r="J2529" i="13"/>
  <c r="J2530" i="13"/>
  <c r="J2531" i="13"/>
  <c r="J2532" i="13"/>
  <c r="J2533" i="13"/>
  <c r="J2534" i="13"/>
  <c r="J2535" i="13"/>
  <c r="J2536" i="13"/>
  <c r="J2537" i="13"/>
  <c r="J2538" i="13"/>
  <c r="J2539" i="13"/>
  <c r="J2540" i="13"/>
  <c r="J2541" i="13"/>
  <c r="J2542" i="13"/>
  <c r="J2543" i="13"/>
  <c r="J2544" i="13"/>
  <c r="J2545" i="13"/>
  <c r="J2546" i="13"/>
  <c r="J2547" i="13"/>
  <c r="J2548" i="13"/>
  <c r="J2549" i="13"/>
  <c r="J2550" i="13"/>
  <c r="J2551" i="13"/>
  <c r="J2552" i="13"/>
  <c r="J2553" i="13"/>
  <c r="J2554" i="13"/>
  <c r="J2555" i="13"/>
  <c r="J2556" i="13"/>
  <c r="J2557" i="13"/>
  <c r="J2558" i="13"/>
  <c r="J2559" i="13"/>
  <c r="J2560" i="13"/>
  <c r="J2561" i="13"/>
  <c r="J2562" i="13"/>
  <c r="J2563" i="13"/>
  <c r="J2564" i="13"/>
  <c r="J2565" i="13"/>
  <c r="J2566" i="13"/>
  <c r="J2567" i="13"/>
  <c r="J2568" i="13"/>
  <c r="J2569" i="13"/>
  <c r="J2570" i="13"/>
  <c r="J2571" i="13"/>
  <c r="J2572" i="13"/>
  <c r="J2573" i="13"/>
  <c r="J2574" i="13"/>
  <c r="J2575" i="13"/>
  <c r="J2576" i="13"/>
  <c r="J2577" i="13"/>
  <c r="J2578" i="13"/>
  <c r="J2579" i="13"/>
  <c r="J2580" i="13"/>
  <c r="J2581" i="13"/>
  <c r="J2582" i="13"/>
  <c r="J2583" i="13"/>
  <c r="J2584" i="13"/>
  <c r="J2585" i="13"/>
  <c r="J2586" i="13"/>
  <c r="J2587" i="13"/>
  <c r="J2588" i="13"/>
  <c r="J2589" i="13"/>
  <c r="J2590" i="13"/>
  <c r="J2591" i="13"/>
  <c r="J2592" i="13"/>
  <c r="J2593" i="13"/>
  <c r="J2594" i="13"/>
  <c r="J2595" i="13"/>
  <c r="J2596" i="13"/>
  <c r="J2597" i="13"/>
  <c r="J2598" i="13"/>
  <c r="J2599" i="13"/>
  <c r="J2600" i="13"/>
  <c r="J2601" i="13"/>
  <c r="J2602" i="13"/>
  <c r="J2603" i="13"/>
  <c r="J2604" i="13"/>
  <c r="J2605" i="13"/>
  <c r="J2606" i="13"/>
  <c r="J2607" i="13"/>
  <c r="J2608" i="13"/>
  <c r="J2609" i="13"/>
  <c r="J2610" i="13"/>
  <c r="J2611" i="13"/>
  <c r="J2612" i="13"/>
  <c r="J2613" i="13"/>
  <c r="J2614" i="13"/>
  <c r="J2615" i="13"/>
  <c r="J2616" i="13"/>
  <c r="J2617" i="13"/>
  <c r="J2618" i="13"/>
  <c r="J2619" i="13"/>
  <c r="J2620" i="13"/>
  <c r="J2621" i="13"/>
  <c r="J2622" i="13"/>
  <c r="J2623" i="13"/>
  <c r="J2624" i="13"/>
  <c r="J2625" i="13"/>
  <c r="J2626" i="13"/>
  <c r="J2627" i="13"/>
  <c r="J2628" i="13"/>
  <c r="J2629" i="13"/>
  <c r="J2630" i="13"/>
  <c r="J2631" i="13"/>
  <c r="J2632" i="13"/>
  <c r="J2633" i="13"/>
  <c r="J2634" i="13"/>
  <c r="J2635" i="13"/>
  <c r="J2636" i="13"/>
  <c r="J2637" i="13"/>
  <c r="J2638" i="13"/>
  <c r="J2639" i="13"/>
  <c r="J2640" i="13"/>
  <c r="J2641" i="13"/>
  <c r="J2642" i="13"/>
  <c r="J2643" i="13"/>
  <c r="J2644" i="13"/>
  <c r="J2645" i="13"/>
  <c r="J2646" i="13"/>
  <c r="J2647" i="13"/>
  <c r="J2648" i="13"/>
  <c r="J2649" i="13"/>
  <c r="J2650" i="13"/>
  <c r="J2651" i="13"/>
  <c r="J2652" i="13"/>
  <c r="J2653" i="13"/>
  <c r="J2654" i="13"/>
  <c r="J2655" i="13"/>
  <c r="J2656" i="13"/>
  <c r="J2657" i="13"/>
  <c r="J2658" i="13"/>
  <c r="J2659" i="13"/>
  <c r="J2660" i="13"/>
  <c r="J2661" i="13"/>
  <c r="J2662" i="13"/>
  <c r="J2663" i="13"/>
  <c r="J2664" i="13"/>
  <c r="J2665" i="13"/>
  <c r="J2666" i="13"/>
  <c r="J2667" i="13"/>
  <c r="J2668" i="13"/>
  <c r="J2669" i="13"/>
  <c r="J2670" i="13"/>
  <c r="J2671" i="13"/>
  <c r="J2672" i="13"/>
  <c r="J2673" i="13"/>
  <c r="J2674" i="13"/>
  <c r="J2675" i="13"/>
  <c r="J2676" i="13"/>
  <c r="J2677" i="13"/>
  <c r="J2678" i="13"/>
  <c r="J2679" i="13"/>
  <c r="J2680" i="13"/>
  <c r="J2681" i="13"/>
  <c r="J2682" i="13"/>
  <c r="J2683" i="13"/>
  <c r="J2684" i="13"/>
  <c r="J2685" i="13"/>
  <c r="J2686" i="13"/>
  <c r="J2687" i="13"/>
  <c r="J2688" i="13"/>
  <c r="J2689" i="13"/>
  <c r="J2690" i="13"/>
  <c r="J2691" i="13"/>
  <c r="J2692" i="13"/>
  <c r="J2693" i="13"/>
  <c r="J2694" i="13"/>
  <c r="J2695" i="13"/>
  <c r="J2696" i="13"/>
  <c r="J2697" i="13"/>
  <c r="J2698" i="13"/>
  <c r="J2699" i="13"/>
  <c r="J2700" i="13"/>
  <c r="J2701" i="13"/>
  <c r="J2702" i="13"/>
  <c r="J2703" i="13"/>
  <c r="J2704" i="13"/>
  <c r="J2705" i="13"/>
  <c r="J2706" i="13"/>
  <c r="J2707" i="13"/>
  <c r="J2708" i="13"/>
  <c r="J2709" i="13"/>
  <c r="J2710" i="13"/>
  <c r="J2711" i="13"/>
  <c r="J2712" i="13"/>
  <c r="J2713" i="13"/>
  <c r="J2714" i="13"/>
  <c r="J2715" i="13"/>
  <c r="J2716" i="13"/>
  <c r="J2717" i="13"/>
  <c r="J2718" i="13"/>
  <c r="J2719" i="13"/>
  <c r="J2720" i="13"/>
  <c r="J2721" i="13"/>
  <c r="J2722" i="13"/>
  <c r="J2723" i="13"/>
  <c r="J2724" i="13"/>
  <c r="J2725" i="13"/>
  <c r="J2726" i="13"/>
  <c r="J2727" i="13"/>
  <c r="J2728" i="13"/>
  <c r="J2729" i="13"/>
  <c r="J2730" i="13"/>
  <c r="J2731" i="13"/>
  <c r="J2732" i="13"/>
  <c r="J2733" i="13"/>
  <c r="J2734" i="13"/>
  <c r="J2735" i="13"/>
  <c r="J2736" i="13"/>
  <c r="J2737" i="13"/>
  <c r="J2738" i="13"/>
  <c r="J2739" i="13"/>
  <c r="J2740" i="13"/>
  <c r="J2741" i="13"/>
  <c r="J2742" i="13"/>
  <c r="J2743" i="13"/>
  <c r="J2744" i="13"/>
  <c r="J2745" i="13"/>
  <c r="J2746" i="13"/>
  <c r="J2747" i="13"/>
  <c r="J2748" i="13"/>
  <c r="J2749" i="13"/>
  <c r="J2750" i="13"/>
  <c r="J2751" i="13"/>
  <c r="J2752" i="13"/>
  <c r="J2753" i="13"/>
  <c r="J2754" i="13"/>
  <c r="J2755" i="13"/>
  <c r="J2756" i="13"/>
  <c r="J2757" i="13"/>
  <c r="J2758" i="13"/>
  <c r="J2759" i="13"/>
  <c r="J2760" i="13"/>
  <c r="J2761" i="13"/>
  <c r="J2762" i="13"/>
  <c r="J2763" i="13"/>
  <c r="J2764" i="13"/>
  <c r="J2765" i="13"/>
  <c r="J2766" i="13"/>
  <c r="J2767" i="13"/>
  <c r="J2768" i="13"/>
  <c r="J2769" i="13"/>
  <c r="J2770" i="13"/>
  <c r="J2771" i="13"/>
  <c r="J2772" i="13"/>
  <c r="J2773" i="13"/>
  <c r="J2774" i="13"/>
  <c r="J2775" i="13"/>
  <c r="J2776" i="13"/>
  <c r="J2777" i="13"/>
  <c r="J2778" i="13"/>
  <c r="J2779" i="13"/>
  <c r="J2780" i="13"/>
  <c r="J2781" i="13"/>
  <c r="J2782" i="13"/>
  <c r="J2783" i="13"/>
  <c r="J2784" i="13"/>
  <c r="J2785" i="13"/>
  <c r="J2786" i="13"/>
  <c r="J2787" i="13"/>
  <c r="J2788" i="13"/>
  <c r="J2789" i="13"/>
  <c r="J2790" i="13"/>
  <c r="J2791" i="13"/>
  <c r="J2792" i="13"/>
  <c r="J2793" i="13"/>
  <c r="J2794" i="13"/>
  <c r="J2795" i="13"/>
  <c r="J2796" i="13"/>
  <c r="J2797" i="13"/>
  <c r="J2798" i="13"/>
  <c r="J2799" i="13"/>
  <c r="J2800" i="13"/>
  <c r="J2801" i="13"/>
  <c r="J2802" i="13"/>
  <c r="J2803" i="13"/>
  <c r="J2804" i="13"/>
  <c r="J2805" i="13"/>
  <c r="J2806" i="13"/>
  <c r="J2807" i="13"/>
  <c r="J2808" i="13"/>
  <c r="J2809" i="13"/>
  <c r="J2810" i="13"/>
  <c r="J2811" i="13"/>
  <c r="J2812" i="13"/>
  <c r="J2813" i="13"/>
  <c r="J2814" i="13"/>
  <c r="J2815" i="13"/>
  <c r="J2816" i="13"/>
  <c r="J2817" i="13"/>
  <c r="J2818" i="13"/>
  <c r="J2819" i="13"/>
  <c r="J2820" i="13"/>
  <c r="J2821" i="13"/>
  <c r="J2822" i="13"/>
  <c r="J2823" i="13"/>
  <c r="J2824" i="13"/>
  <c r="J2825" i="13"/>
  <c r="J2826" i="13"/>
  <c r="J2827" i="13"/>
  <c r="J2828" i="13"/>
  <c r="J2829" i="13"/>
  <c r="J2830" i="13"/>
  <c r="J2831" i="13"/>
  <c r="J2832" i="13"/>
  <c r="J2833" i="13"/>
  <c r="J2834" i="13"/>
  <c r="J2835" i="13"/>
  <c r="J2836" i="13"/>
  <c r="J2837" i="13"/>
  <c r="J2838" i="13"/>
  <c r="J2839" i="13"/>
  <c r="J2840" i="13"/>
  <c r="J2841" i="13"/>
  <c r="J2842" i="13"/>
  <c r="J2843" i="13"/>
  <c r="J2844" i="13"/>
  <c r="J2845" i="13"/>
  <c r="J2846" i="13"/>
  <c r="J2847" i="13"/>
  <c r="J2848" i="13"/>
  <c r="J2849" i="13"/>
  <c r="J2850" i="13"/>
  <c r="J2851" i="13"/>
  <c r="J2852" i="13"/>
  <c r="J2853" i="13"/>
  <c r="J2854" i="13"/>
  <c r="J2855" i="13"/>
  <c r="J2856" i="13"/>
  <c r="J2857" i="13"/>
  <c r="J2858" i="13"/>
  <c r="J2859" i="13"/>
  <c r="J2860" i="13"/>
  <c r="J2861" i="13"/>
  <c r="J2862" i="13"/>
  <c r="J2863" i="13"/>
  <c r="J2864" i="13"/>
  <c r="J2865" i="13"/>
  <c r="J2866" i="13"/>
  <c r="J2867" i="13"/>
  <c r="J2868" i="13"/>
  <c r="J2869" i="13"/>
  <c r="J2870" i="13"/>
  <c r="J2871" i="13"/>
  <c r="J2872" i="13"/>
  <c r="J2873" i="13"/>
  <c r="J2874" i="13"/>
  <c r="J2875" i="13"/>
  <c r="J2876" i="13"/>
  <c r="J2877" i="13"/>
  <c r="J2878" i="13"/>
  <c r="J2879" i="13"/>
  <c r="J2880" i="13"/>
  <c r="J2881" i="13"/>
  <c r="J2882" i="13"/>
  <c r="J2883" i="13"/>
  <c r="J2884" i="13"/>
  <c r="J2885" i="13"/>
  <c r="J2886" i="13"/>
  <c r="J2887" i="13"/>
  <c r="J2888" i="13"/>
  <c r="J2889" i="13"/>
  <c r="J2890" i="13"/>
  <c r="J2891" i="13"/>
  <c r="J2892" i="13"/>
  <c r="J2893" i="13"/>
  <c r="J2894" i="13"/>
  <c r="J2895" i="13"/>
  <c r="J2896" i="13"/>
  <c r="J2897" i="13"/>
  <c r="J2898" i="13"/>
  <c r="J2899" i="13"/>
  <c r="J2900" i="13"/>
  <c r="J2901" i="13"/>
  <c r="J2902" i="13"/>
  <c r="J2903" i="13"/>
  <c r="J2904" i="13"/>
  <c r="J2905" i="13"/>
  <c r="J2906" i="13"/>
  <c r="J2907" i="13"/>
  <c r="J2908" i="13"/>
  <c r="J2909" i="13"/>
  <c r="J2910" i="13"/>
  <c r="J2911" i="13"/>
  <c r="J2912" i="13"/>
  <c r="J2913" i="13"/>
  <c r="J2914" i="13"/>
  <c r="J2915" i="13"/>
  <c r="J2916" i="13"/>
  <c r="J2917" i="13"/>
  <c r="J2918" i="13"/>
  <c r="J2919" i="13"/>
  <c r="J2920" i="13"/>
  <c r="J2921" i="13"/>
  <c r="J2922" i="13"/>
  <c r="J2923" i="13"/>
  <c r="J2924" i="13"/>
  <c r="J2925" i="13"/>
  <c r="J2926" i="13"/>
  <c r="J2927" i="13"/>
  <c r="J2928" i="13"/>
  <c r="J2929" i="13"/>
  <c r="J2930" i="13"/>
  <c r="J2931" i="13"/>
  <c r="J2932" i="13"/>
  <c r="J2933" i="13"/>
  <c r="J2934" i="13"/>
  <c r="J2935" i="13"/>
  <c r="J2936" i="13"/>
  <c r="J2937" i="13"/>
  <c r="J2938" i="13"/>
  <c r="J2939" i="13"/>
  <c r="J2940" i="13"/>
  <c r="J2941" i="13"/>
  <c r="J2942" i="13"/>
  <c r="J2943" i="13"/>
  <c r="J2944" i="13"/>
  <c r="J2945" i="13"/>
  <c r="J2946" i="13"/>
  <c r="J2947" i="13"/>
  <c r="J2948" i="13"/>
  <c r="J2949" i="13"/>
  <c r="J2950" i="13"/>
  <c r="J2951" i="13"/>
  <c r="J2952" i="13"/>
  <c r="J2953" i="13"/>
  <c r="J2954" i="13"/>
  <c r="J2955" i="13"/>
  <c r="J2956" i="13"/>
  <c r="J2957" i="13"/>
  <c r="J2958" i="13"/>
  <c r="J2959" i="13"/>
  <c r="J2960" i="13"/>
  <c r="J2961" i="13"/>
  <c r="J2962" i="13"/>
  <c r="J2963" i="13"/>
  <c r="J2964" i="13"/>
  <c r="J2965" i="13"/>
  <c r="J2966" i="13"/>
  <c r="J2967" i="13"/>
  <c r="J2968" i="13"/>
  <c r="J2969" i="13"/>
  <c r="J2970" i="13"/>
  <c r="J2971" i="13"/>
  <c r="J2972" i="13"/>
  <c r="J2973" i="13"/>
  <c r="J2974" i="13"/>
  <c r="J2975" i="13"/>
  <c r="J2976" i="13"/>
  <c r="J2977" i="13"/>
  <c r="J2978" i="13"/>
  <c r="J2979" i="13"/>
  <c r="J2980" i="13"/>
  <c r="J2981" i="13"/>
  <c r="J2982" i="13"/>
  <c r="J2983" i="13"/>
  <c r="J2984" i="13"/>
  <c r="J2985" i="13"/>
  <c r="J2986" i="13"/>
  <c r="J2987" i="13"/>
  <c r="J2988" i="13"/>
  <c r="J2989" i="13"/>
  <c r="J2990" i="13"/>
  <c r="J2991" i="13"/>
  <c r="J2992" i="13"/>
  <c r="J2993" i="13"/>
  <c r="J2994" i="13"/>
  <c r="J2995" i="13"/>
  <c r="J2996" i="13"/>
  <c r="J2997" i="13"/>
  <c r="J2998" i="13"/>
  <c r="J2999" i="13"/>
  <c r="J3000" i="13"/>
  <c r="J3001" i="13"/>
  <c r="J3002" i="13"/>
  <c r="J3003" i="13"/>
  <c r="J3004" i="13"/>
  <c r="J3005" i="13"/>
  <c r="J3006" i="13"/>
  <c r="J3007" i="13"/>
  <c r="J3008" i="13"/>
  <c r="J3009" i="13"/>
  <c r="J3010" i="13"/>
  <c r="J3011" i="13"/>
  <c r="J3012" i="13"/>
  <c r="J3013" i="13"/>
  <c r="J3014" i="13"/>
  <c r="J3015" i="13"/>
  <c r="J3016" i="13"/>
  <c r="J3017" i="13"/>
  <c r="J3018" i="13"/>
  <c r="J3019" i="13"/>
  <c r="J3020" i="13"/>
  <c r="J3021" i="13"/>
  <c r="J3022" i="13"/>
  <c r="J3023" i="13"/>
  <c r="J3024" i="13"/>
  <c r="J3025" i="13"/>
  <c r="J3026" i="13"/>
  <c r="J3027" i="13"/>
  <c r="J3028" i="13"/>
  <c r="J3029" i="13"/>
  <c r="J3030" i="13"/>
  <c r="J3031" i="13"/>
  <c r="J3032" i="13"/>
  <c r="J3033" i="13"/>
  <c r="J3034" i="13"/>
  <c r="J3035" i="13"/>
  <c r="J3036" i="13"/>
  <c r="J3037" i="13"/>
  <c r="J3038" i="13"/>
  <c r="J3039" i="13"/>
  <c r="J3040" i="13"/>
  <c r="J3041" i="13"/>
  <c r="J3042" i="13"/>
  <c r="J3043" i="13"/>
  <c r="J3044" i="13"/>
  <c r="J3045" i="13"/>
  <c r="J3046" i="13"/>
  <c r="J3047" i="13"/>
  <c r="J3048" i="13"/>
  <c r="J3049" i="13"/>
  <c r="J3050" i="13"/>
  <c r="J3051" i="13"/>
  <c r="J3052" i="13"/>
  <c r="J3053" i="13"/>
  <c r="J3054" i="13"/>
  <c r="J3055" i="13"/>
  <c r="J3056" i="13"/>
  <c r="J3057" i="13"/>
  <c r="J3058" i="13"/>
  <c r="J3059" i="13"/>
  <c r="J3060" i="13"/>
  <c r="J3061" i="13"/>
  <c r="J3062" i="13"/>
  <c r="J3063" i="13"/>
  <c r="J3064" i="13"/>
  <c r="J3065" i="13"/>
  <c r="J3066" i="13"/>
  <c r="J3067" i="13"/>
  <c r="J3068" i="13"/>
  <c r="J3069" i="13"/>
  <c r="J3070" i="13"/>
  <c r="J3071" i="13"/>
  <c r="J3072" i="13"/>
  <c r="J3073" i="13"/>
  <c r="J3074" i="13"/>
  <c r="J3075" i="13"/>
  <c r="J3076" i="13"/>
  <c r="J3077" i="13"/>
  <c r="J3078" i="13"/>
  <c r="J3079" i="13"/>
  <c r="J3080" i="13"/>
  <c r="J3081" i="13"/>
  <c r="J3082" i="13"/>
  <c r="J3083" i="13"/>
  <c r="J3084" i="13"/>
  <c r="J3085" i="13"/>
  <c r="J3086" i="13"/>
  <c r="J3087" i="13"/>
  <c r="J3088" i="13"/>
  <c r="J3089" i="13"/>
  <c r="J3090" i="13"/>
  <c r="J3091" i="13"/>
  <c r="J3092" i="13"/>
  <c r="J3093" i="13"/>
  <c r="J3094" i="13"/>
  <c r="J3095" i="13"/>
  <c r="J3096" i="13"/>
  <c r="J3097" i="13"/>
  <c r="J3098" i="13"/>
  <c r="J3099" i="13"/>
  <c r="J3100" i="13"/>
  <c r="J3101" i="13"/>
  <c r="J3102" i="13"/>
  <c r="J3103" i="13"/>
  <c r="J3104" i="13"/>
  <c r="J3105" i="13"/>
  <c r="J3106" i="13"/>
  <c r="J3107" i="13"/>
  <c r="J3108" i="13"/>
  <c r="J3109" i="13"/>
  <c r="J3110" i="13"/>
  <c r="J3111" i="13"/>
  <c r="J3112" i="13"/>
  <c r="J3113" i="13"/>
  <c r="J3114" i="13"/>
  <c r="J3115" i="13"/>
  <c r="J3116" i="13"/>
  <c r="J3117" i="13"/>
  <c r="J3118" i="13"/>
  <c r="J3119" i="13"/>
  <c r="J3120" i="13"/>
  <c r="J3121" i="13"/>
  <c r="J3122" i="13"/>
  <c r="J3123" i="13"/>
  <c r="J3124" i="13"/>
  <c r="J3125" i="13"/>
  <c r="J3126" i="13"/>
  <c r="J3127" i="13"/>
  <c r="J3128" i="13"/>
  <c r="J3129" i="13"/>
  <c r="J3130" i="13"/>
  <c r="J3131" i="13"/>
  <c r="J3132" i="13"/>
  <c r="J3133" i="13"/>
  <c r="J3134" i="13"/>
  <c r="J3135" i="13"/>
  <c r="J3136" i="13"/>
  <c r="J3137" i="13"/>
  <c r="J3138" i="13"/>
  <c r="J3139" i="13"/>
  <c r="J3140" i="13"/>
  <c r="J3141" i="13"/>
  <c r="J3142" i="13"/>
  <c r="J3143" i="13"/>
  <c r="J3144" i="13"/>
  <c r="J3145" i="13"/>
  <c r="J3146" i="13"/>
  <c r="J3147" i="13"/>
  <c r="J3148" i="13"/>
  <c r="J3149" i="13"/>
  <c r="J3150" i="13"/>
  <c r="J3151" i="13"/>
  <c r="J3152" i="13"/>
  <c r="J3153" i="13"/>
  <c r="J3154" i="13"/>
  <c r="J3155" i="13"/>
  <c r="J3156" i="13"/>
  <c r="J3157" i="13"/>
  <c r="J3158" i="13"/>
  <c r="J3159" i="13"/>
  <c r="J3160" i="13"/>
  <c r="J3161" i="13"/>
  <c r="J3162" i="13"/>
  <c r="J3163" i="13"/>
  <c r="J3164" i="13"/>
  <c r="J3165" i="13"/>
  <c r="J3166" i="13"/>
  <c r="J3167" i="13"/>
  <c r="J3168" i="13"/>
  <c r="J3169" i="13"/>
  <c r="J3170" i="13"/>
  <c r="J3171" i="13"/>
  <c r="J3172" i="13"/>
  <c r="J3173" i="13"/>
  <c r="J3174" i="13"/>
  <c r="J3175" i="13"/>
  <c r="J3176" i="13"/>
  <c r="J3177" i="13"/>
  <c r="J3178" i="13"/>
  <c r="J3179" i="13"/>
  <c r="J3180" i="13"/>
  <c r="J3181" i="13"/>
  <c r="J3182" i="13"/>
  <c r="J3183" i="13"/>
  <c r="J3184" i="13"/>
  <c r="J3185" i="13"/>
  <c r="J3186" i="13"/>
  <c r="J3187" i="13"/>
  <c r="J3188" i="13"/>
  <c r="J3189" i="13"/>
  <c r="J3190" i="13"/>
  <c r="J3191" i="13"/>
  <c r="J3192" i="13"/>
  <c r="J3193" i="13"/>
  <c r="J3194" i="13"/>
  <c r="J3195" i="13"/>
  <c r="J3196" i="13"/>
  <c r="J3197" i="13"/>
  <c r="J3198" i="13"/>
  <c r="J3199" i="13"/>
  <c r="J3200" i="13"/>
  <c r="J3201" i="13"/>
  <c r="J3202" i="13"/>
  <c r="J3203" i="13"/>
  <c r="J3204" i="13"/>
  <c r="J3205" i="13"/>
  <c r="J3206" i="13"/>
  <c r="J3207" i="13"/>
  <c r="J3208" i="13"/>
  <c r="J3209" i="13"/>
  <c r="J3210" i="13"/>
  <c r="J3211" i="13"/>
  <c r="J3212" i="13"/>
  <c r="J3213" i="13"/>
  <c r="J3214" i="13"/>
  <c r="J3215" i="13"/>
  <c r="J3216" i="13"/>
  <c r="J3217" i="13"/>
  <c r="J3218" i="13"/>
  <c r="J3219" i="13"/>
  <c r="J3220" i="13"/>
  <c r="J3221" i="13"/>
  <c r="J3222" i="13"/>
  <c r="J3223" i="13"/>
  <c r="J3224" i="13"/>
  <c r="J3225" i="13"/>
  <c r="J3226" i="13"/>
  <c r="J3227" i="13"/>
  <c r="J3228" i="13"/>
  <c r="J3229" i="13"/>
  <c r="J3230" i="13"/>
  <c r="J3231" i="13"/>
  <c r="J3232" i="13"/>
  <c r="J3233" i="13"/>
  <c r="J3234" i="13"/>
  <c r="J3235" i="13"/>
  <c r="J3236" i="13"/>
  <c r="J3237" i="13"/>
  <c r="J3238" i="13"/>
  <c r="J3239" i="13"/>
  <c r="J3240" i="13"/>
  <c r="J3241" i="13"/>
  <c r="J3242" i="13"/>
  <c r="J3243" i="13"/>
  <c r="J3244" i="13"/>
  <c r="J3245" i="13"/>
  <c r="J3246" i="13"/>
  <c r="J3247" i="13"/>
  <c r="J3248" i="13"/>
  <c r="J3249" i="13"/>
  <c r="J3250" i="13"/>
  <c r="J3251" i="13"/>
  <c r="J3252" i="13"/>
  <c r="J3253" i="13"/>
  <c r="J3254" i="13"/>
  <c r="J3255" i="13"/>
  <c r="J3256" i="13"/>
  <c r="J3257" i="13"/>
  <c r="J3258" i="13"/>
  <c r="J3259" i="13"/>
  <c r="J3260" i="13"/>
  <c r="J3261" i="13"/>
  <c r="J3262" i="13"/>
  <c r="J3263" i="13"/>
  <c r="J3264" i="13"/>
  <c r="J3265" i="13"/>
  <c r="J3266" i="13"/>
  <c r="J3267" i="13"/>
  <c r="J3268" i="13"/>
  <c r="J3269" i="13"/>
  <c r="J3270" i="13"/>
  <c r="J3271" i="13"/>
  <c r="J3272" i="13"/>
  <c r="J3273" i="13"/>
  <c r="J3274" i="13"/>
  <c r="J3275" i="13"/>
  <c r="J3276" i="13"/>
  <c r="J3277" i="13"/>
  <c r="J3278" i="13"/>
  <c r="J3279" i="13"/>
  <c r="J3280" i="13"/>
  <c r="J3281" i="13"/>
  <c r="J3282" i="13"/>
  <c r="J3283" i="13"/>
  <c r="J3284" i="13"/>
  <c r="J3285" i="13"/>
  <c r="J3286" i="13"/>
  <c r="J3287" i="13"/>
  <c r="J3288" i="13"/>
  <c r="J3289" i="13"/>
  <c r="J3290" i="13"/>
  <c r="J3291" i="13"/>
  <c r="J3292" i="13"/>
  <c r="J3293" i="13"/>
  <c r="J3294" i="13"/>
  <c r="J3295" i="13"/>
  <c r="J3296" i="13"/>
  <c r="J3297" i="13"/>
  <c r="J3298" i="13"/>
  <c r="J3299" i="13"/>
  <c r="J3300" i="13"/>
  <c r="J3301" i="13"/>
  <c r="J3302" i="13"/>
  <c r="J3303" i="13"/>
  <c r="J3304" i="13"/>
  <c r="J3305" i="13"/>
  <c r="J3306" i="13"/>
  <c r="J3307" i="13"/>
  <c r="J3308" i="13"/>
  <c r="J3309" i="13"/>
  <c r="J3310" i="13"/>
  <c r="J3311" i="13"/>
  <c r="J3312" i="13"/>
  <c r="J3313" i="13"/>
  <c r="J3314" i="13"/>
  <c r="J3315" i="13"/>
  <c r="J3316" i="13"/>
  <c r="J3317" i="13"/>
  <c r="J3318" i="13"/>
  <c r="J3319" i="13"/>
  <c r="J3320" i="13"/>
  <c r="J3321" i="13"/>
  <c r="J3322" i="13"/>
  <c r="J3323" i="13"/>
  <c r="J3324" i="13"/>
  <c r="J3325" i="13"/>
  <c r="J3326" i="13"/>
  <c r="J3327" i="13"/>
  <c r="J3328" i="13"/>
  <c r="J3329" i="13"/>
  <c r="J3330" i="13"/>
  <c r="J3331" i="13"/>
  <c r="J3332" i="13"/>
  <c r="J3333" i="13"/>
  <c r="J3334" i="13"/>
  <c r="J3335" i="13"/>
  <c r="J3336" i="13"/>
  <c r="J3337" i="13"/>
  <c r="J3338" i="13"/>
  <c r="J3339" i="13"/>
  <c r="J3340" i="13"/>
  <c r="J3341" i="13"/>
  <c r="J3342" i="13"/>
  <c r="J3343" i="13"/>
  <c r="J3344" i="13"/>
  <c r="J3345" i="13"/>
  <c r="J3346" i="13"/>
  <c r="J3347" i="13"/>
  <c r="J3348" i="13"/>
  <c r="J3349" i="13"/>
  <c r="J3350" i="13"/>
  <c r="J3351" i="13"/>
  <c r="J3352" i="13"/>
  <c r="J3353" i="13"/>
  <c r="J3354" i="13"/>
  <c r="J3355" i="13"/>
  <c r="J3356" i="13"/>
  <c r="J3357" i="13"/>
  <c r="J3358" i="13"/>
  <c r="J3359" i="13"/>
  <c r="J3360" i="13"/>
  <c r="J3361" i="13"/>
  <c r="J3362" i="13"/>
  <c r="J3363" i="13"/>
  <c r="J3364" i="13"/>
  <c r="J3365" i="13"/>
  <c r="J3366" i="13"/>
  <c r="J3367" i="13"/>
  <c r="J3368" i="13"/>
  <c r="J3369" i="13"/>
  <c r="J3370" i="13"/>
  <c r="J3371" i="13"/>
  <c r="J3372" i="13"/>
  <c r="J3373" i="13"/>
  <c r="J3374" i="13"/>
  <c r="J3375" i="13"/>
  <c r="J3376" i="13"/>
  <c r="J3377" i="13"/>
  <c r="J3378" i="13"/>
  <c r="J3379" i="13"/>
  <c r="J3380" i="13"/>
  <c r="J3381" i="13"/>
  <c r="J3382" i="13"/>
  <c r="J3383" i="13"/>
  <c r="J3384" i="13"/>
  <c r="J3385" i="13"/>
  <c r="J3386" i="13"/>
  <c r="J3387" i="13"/>
  <c r="J3388" i="13"/>
  <c r="J3389" i="13"/>
  <c r="J3390" i="13"/>
  <c r="J3391" i="13"/>
  <c r="J3392" i="13"/>
  <c r="J3393" i="13"/>
  <c r="J3394" i="13"/>
  <c r="J3395" i="13"/>
  <c r="J3396" i="13"/>
  <c r="J3397" i="13"/>
  <c r="J3398" i="13"/>
  <c r="J3399" i="13"/>
  <c r="J3400" i="13"/>
  <c r="J3401" i="13"/>
  <c r="J3402" i="13"/>
  <c r="J3403" i="13"/>
  <c r="J3404" i="13"/>
  <c r="J3405" i="13"/>
  <c r="J3406" i="13"/>
  <c r="J3407" i="13"/>
  <c r="J3408" i="13"/>
  <c r="J3409" i="13"/>
  <c r="J3410" i="13"/>
  <c r="J3411" i="13"/>
  <c r="J3412" i="13"/>
  <c r="J3413" i="13"/>
  <c r="J3414" i="13"/>
  <c r="J3415" i="13"/>
  <c r="J3416" i="13"/>
  <c r="J3417" i="13"/>
  <c r="J3418" i="13"/>
  <c r="J3419" i="13"/>
  <c r="J3420" i="13"/>
  <c r="J3421" i="13"/>
  <c r="J3422" i="13"/>
  <c r="J3423" i="13"/>
  <c r="J3424" i="13"/>
  <c r="J3425" i="13"/>
  <c r="J3426" i="13"/>
  <c r="J3427" i="13"/>
  <c r="J3428" i="13"/>
  <c r="J3429" i="13"/>
  <c r="J3430" i="13"/>
  <c r="J3431" i="13"/>
  <c r="J3432" i="13"/>
  <c r="J3433" i="13"/>
  <c r="J3434" i="13"/>
  <c r="J3435" i="13"/>
  <c r="J3436" i="13"/>
  <c r="J3437" i="13"/>
  <c r="J3438" i="13"/>
  <c r="J3439" i="13"/>
  <c r="J3440" i="13"/>
  <c r="J3441" i="13"/>
  <c r="J3442" i="13"/>
  <c r="J3443" i="13"/>
  <c r="J3444" i="13"/>
  <c r="J3445" i="13"/>
  <c r="J3446" i="13"/>
  <c r="J3447" i="13"/>
  <c r="J3448" i="13"/>
  <c r="J3449" i="13"/>
  <c r="J3450" i="13"/>
  <c r="J3451" i="13"/>
  <c r="J3452" i="13"/>
  <c r="J3453" i="13"/>
  <c r="J3454" i="13"/>
  <c r="J3455" i="13"/>
  <c r="J3456" i="13"/>
  <c r="J3457" i="13"/>
  <c r="J3458" i="13"/>
  <c r="J3459" i="13"/>
  <c r="J3460" i="13"/>
  <c r="J3461" i="13"/>
  <c r="J3462" i="13"/>
  <c r="J3463" i="13"/>
  <c r="J3464" i="13"/>
  <c r="J3465" i="13"/>
  <c r="J3466" i="13"/>
  <c r="J3467" i="13"/>
  <c r="J3468" i="13"/>
  <c r="J3469" i="13"/>
  <c r="J3470" i="13"/>
  <c r="J3471" i="13"/>
  <c r="J3472" i="13"/>
  <c r="J3473" i="13"/>
  <c r="J3474" i="13"/>
  <c r="J3475" i="13"/>
  <c r="J3476" i="13"/>
  <c r="J3477" i="13"/>
  <c r="J3478" i="13"/>
  <c r="J3479" i="13"/>
  <c r="J3480" i="13"/>
  <c r="J3481" i="13"/>
  <c r="J3482" i="13"/>
  <c r="J3483" i="13"/>
  <c r="J3484" i="13"/>
  <c r="J3485" i="13"/>
  <c r="J3486" i="13"/>
  <c r="J3487" i="13"/>
  <c r="J3488" i="13"/>
  <c r="J3489" i="13"/>
  <c r="J3490" i="13"/>
  <c r="J3491" i="13"/>
  <c r="J3492" i="13"/>
  <c r="J3493" i="13"/>
  <c r="J3494" i="13"/>
  <c r="J3495" i="13"/>
  <c r="J3496" i="13"/>
  <c r="J3497" i="13"/>
  <c r="J3498" i="13"/>
  <c r="J3499" i="13"/>
  <c r="J3500" i="13"/>
  <c r="J3501" i="13"/>
  <c r="J3502" i="13"/>
  <c r="J3503" i="13"/>
  <c r="J3504" i="13"/>
  <c r="J3505" i="13"/>
  <c r="J3506" i="13"/>
  <c r="J3507" i="13"/>
  <c r="J3508" i="13"/>
  <c r="J3509" i="13"/>
  <c r="J3510" i="13"/>
  <c r="J3511" i="13"/>
  <c r="J3512" i="13"/>
  <c r="J3513" i="13"/>
  <c r="J3514" i="13"/>
  <c r="J3515" i="13"/>
  <c r="J3516" i="13"/>
  <c r="J3517" i="13"/>
  <c r="J3518" i="13"/>
  <c r="J3519" i="13"/>
  <c r="J3520" i="13"/>
  <c r="J3521" i="13"/>
  <c r="J3522" i="13"/>
  <c r="J3523" i="13"/>
  <c r="J3524" i="13"/>
  <c r="J3525" i="13"/>
  <c r="J3526" i="13"/>
  <c r="J3527" i="13"/>
  <c r="J3528" i="13"/>
  <c r="J3529" i="13"/>
  <c r="J3530" i="13"/>
  <c r="J3531" i="13"/>
  <c r="J3532" i="13"/>
  <c r="J3533" i="13"/>
  <c r="J3534" i="13"/>
  <c r="J3535" i="13"/>
  <c r="J3536" i="13"/>
  <c r="J3537" i="13"/>
  <c r="J3538" i="13"/>
  <c r="J3539" i="13"/>
  <c r="J3540" i="13"/>
  <c r="J3541" i="13"/>
  <c r="J3542" i="13"/>
  <c r="J3543" i="13"/>
  <c r="J3544" i="13"/>
  <c r="J3545" i="13"/>
  <c r="J3546" i="13"/>
  <c r="J3547" i="13"/>
  <c r="J3548" i="13"/>
  <c r="J3549" i="13"/>
  <c r="J3550" i="13"/>
  <c r="J3551" i="13"/>
  <c r="J3552" i="13"/>
  <c r="J3553" i="13"/>
  <c r="J3554" i="13"/>
  <c r="J3555" i="13"/>
  <c r="J3556" i="13"/>
  <c r="J3557" i="13"/>
  <c r="J3558" i="13"/>
  <c r="J3559" i="13"/>
  <c r="J3560" i="13"/>
  <c r="J3561" i="13"/>
  <c r="J3562" i="13"/>
  <c r="J3563" i="13"/>
  <c r="J3564" i="13"/>
  <c r="J3565" i="13"/>
  <c r="J3566" i="13"/>
  <c r="J3567" i="13"/>
  <c r="J3568" i="13"/>
  <c r="J3569" i="13"/>
  <c r="J3570" i="13"/>
  <c r="J3571" i="13"/>
  <c r="J3572" i="13"/>
  <c r="J3573" i="13"/>
  <c r="J3574" i="13"/>
  <c r="J3575" i="13"/>
  <c r="J3576" i="13"/>
  <c r="J3577" i="13"/>
  <c r="J3578" i="13"/>
  <c r="J3579" i="13"/>
  <c r="J3580" i="13"/>
  <c r="J3581" i="13"/>
  <c r="J3582" i="13"/>
  <c r="J3583" i="13"/>
  <c r="J3584" i="13"/>
  <c r="J3585" i="13"/>
  <c r="J3586" i="13"/>
  <c r="J3587" i="13"/>
  <c r="J3588" i="13"/>
  <c r="J3589" i="13"/>
  <c r="J3590" i="13"/>
  <c r="J3591" i="13"/>
  <c r="J3592" i="13"/>
  <c r="J3593" i="13"/>
  <c r="J3594" i="13"/>
  <c r="J3595" i="13"/>
  <c r="J3596" i="13"/>
  <c r="J3597" i="13"/>
  <c r="J3598" i="13"/>
  <c r="J3599" i="13"/>
  <c r="J3600" i="13"/>
  <c r="J3601" i="13"/>
  <c r="J3602" i="13"/>
  <c r="J3603" i="13"/>
  <c r="J3604" i="13"/>
  <c r="J3605" i="13"/>
  <c r="J3606" i="13"/>
  <c r="J3607" i="13"/>
  <c r="J3608" i="13"/>
  <c r="J3609" i="13"/>
  <c r="J3610" i="13"/>
  <c r="J3611" i="13"/>
  <c r="J3612" i="13"/>
  <c r="J3613" i="13"/>
  <c r="J3614" i="13"/>
  <c r="J3615" i="13"/>
  <c r="J3616" i="13"/>
  <c r="J3617" i="13"/>
  <c r="J3618" i="13"/>
  <c r="J3619" i="13"/>
  <c r="J3620" i="13"/>
  <c r="J3621" i="13"/>
  <c r="J3622" i="13"/>
  <c r="J3623" i="13"/>
  <c r="J3624" i="13"/>
  <c r="J3625" i="13"/>
  <c r="J3626" i="13"/>
  <c r="J3627" i="13"/>
  <c r="J3628" i="13"/>
  <c r="J3629" i="13"/>
  <c r="J3630" i="13"/>
  <c r="J3631" i="13"/>
  <c r="J3632" i="13"/>
  <c r="J3633" i="13"/>
  <c r="J3634" i="13"/>
  <c r="J3635" i="13"/>
  <c r="J3636" i="13"/>
  <c r="J3637" i="13"/>
  <c r="J3638" i="13"/>
  <c r="J3639" i="13"/>
  <c r="J3640" i="13"/>
  <c r="J3641" i="13"/>
  <c r="J3642" i="13"/>
  <c r="J3643" i="13"/>
  <c r="J3644" i="13"/>
  <c r="J3645" i="13"/>
  <c r="J3646" i="13"/>
  <c r="J3647" i="13"/>
  <c r="J3648" i="13"/>
  <c r="J3649" i="13"/>
  <c r="J3650" i="13"/>
  <c r="J3651" i="13"/>
  <c r="J3652" i="13"/>
  <c r="J3653" i="13"/>
  <c r="J3654" i="13"/>
  <c r="J3655" i="13"/>
  <c r="J3656" i="13"/>
  <c r="J3657" i="13"/>
  <c r="J3658" i="13"/>
  <c r="J3659" i="13"/>
  <c r="J3660" i="13"/>
  <c r="J3661" i="13"/>
  <c r="J3662" i="13"/>
  <c r="J3663" i="13"/>
  <c r="J3664" i="13"/>
  <c r="J3665" i="13"/>
  <c r="J3666" i="13"/>
  <c r="J3667" i="13"/>
  <c r="J3668" i="13"/>
  <c r="J3669" i="13"/>
  <c r="J3670" i="13"/>
  <c r="J3671" i="13"/>
  <c r="J3672" i="13"/>
  <c r="J3673" i="13"/>
  <c r="J3674" i="13"/>
  <c r="J3675" i="13"/>
  <c r="J3676" i="13"/>
  <c r="J3677" i="13"/>
  <c r="J3678" i="13"/>
  <c r="J3679" i="13"/>
  <c r="J3680" i="13"/>
  <c r="J3681" i="13"/>
  <c r="J3682" i="13"/>
  <c r="J3683" i="13"/>
  <c r="J3684" i="13"/>
  <c r="J3685" i="13"/>
  <c r="J3686" i="13"/>
  <c r="J3687" i="13"/>
  <c r="J3688" i="13"/>
  <c r="J3689" i="13"/>
  <c r="J3690" i="13"/>
  <c r="J3691" i="13"/>
  <c r="J3692" i="13"/>
  <c r="J3693" i="13"/>
  <c r="J3694" i="13"/>
  <c r="J3695" i="13"/>
  <c r="J3696" i="13"/>
  <c r="J3697" i="13"/>
  <c r="J3698" i="13"/>
  <c r="J3699" i="13"/>
  <c r="J3700" i="13"/>
  <c r="J3701" i="13"/>
  <c r="J3702" i="13"/>
  <c r="J3703" i="13"/>
  <c r="J3704" i="13"/>
  <c r="J3705" i="13"/>
  <c r="J3706" i="13"/>
  <c r="J3707" i="13"/>
  <c r="J3708" i="13"/>
  <c r="J3709" i="13"/>
  <c r="J3710" i="13"/>
  <c r="J3711" i="13"/>
  <c r="J3712" i="13"/>
  <c r="J3713" i="13"/>
  <c r="J3714" i="13"/>
  <c r="J3715" i="13"/>
  <c r="J3716" i="13"/>
  <c r="J3717" i="13"/>
  <c r="J3718" i="13"/>
  <c r="J3719" i="13"/>
  <c r="J3720" i="13"/>
  <c r="J3721" i="13"/>
  <c r="J3722" i="13"/>
  <c r="J3723" i="13"/>
  <c r="J3724" i="13"/>
  <c r="J3725" i="13"/>
  <c r="J3726" i="13"/>
  <c r="J3727" i="13"/>
  <c r="J3728" i="13"/>
  <c r="J3729" i="13"/>
  <c r="J3730" i="13"/>
  <c r="J3731" i="13"/>
  <c r="J3732" i="13"/>
  <c r="J3733" i="13"/>
  <c r="J3734" i="13"/>
  <c r="J3735" i="13"/>
  <c r="J3736" i="13"/>
  <c r="J3737" i="13"/>
  <c r="J3738" i="13"/>
  <c r="J3739" i="13"/>
  <c r="J3740" i="13"/>
  <c r="J3741" i="13"/>
  <c r="J3742" i="13"/>
  <c r="J3743" i="13"/>
  <c r="J3744" i="13"/>
  <c r="J3745" i="13"/>
  <c r="J3746" i="13"/>
  <c r="J3747" i="13"/>
  <c r="J3748" i="13"/>
  <c r="J3749" i="13"/>
  <c r="J3750" i="13"/>
  <c r="J3751" i="13"/>
  <c r="J3752" i="13"/>
  <c r="J3753" i="13"/>
  <c r="J3754" i="13"/>
  <c r="J3755" i="13"/>
  <c r="J3756" i="13"/>
  <c r="J3757" i="13"/>
  <c r="J3758" i="13"/>
  <c r="J3759" i="13"/>
  <c r="J3760" i="13"/>
  <c r="J3761" i="13"/>
  <c r="J3762" i="13"/>
  <c r="J3763" i="13"/>
  <c r="J3764" i="13"/>
  <c r="J3765" i="13"/>
  <c r="J3766" i="13"/>
  <c r="J3767" i="13"/>
  <c r="J3768" i="13"/>
  <c r="J3769" i="13"/>
  <c r="J3770" i="13"/>
  <c r="J3771" i="13"/>
  <c r="J3772" i="13"/>
  <c r="J3773" i="13"/>
  <c r="J3774" i="13"/>
  <c r="J3775" i="13"/>
  <c r="J3776" i="13"/>
  <c r="J3777" i="13"/>
  <c r="J3778" i="13"/>
  <c r="J3779" i="13"/>
  <c r="J3780" i="13"/>
  <c r="J3781" i="13"/>
  <c r="J3782" i="13"/>
  <c r="J3783" i="13"/>
  <c r="J3784" i="13"/>
  <c r="J3785" i="13"/>
  <c r="J3786" i="13"/>
  <c r="J3787" i="13"/>
  <c r="J3788" i="13"/>
  <c r="J3789" i="13"/>
  <c r="J3790" i="13"/>
  <c r="J3791" i="13"/>
  <c r="J3792" i="13"/>
  <c r="J3793" i="13"/>
  <c r="J3794" i="13"/>
  <c r="J3795" i="13"/>
  <c r="J3796" i="13"/>
  <c r="J3797" i="13"/>
  <c r="J3798" i="13"/>
  <c r="J3799" i="13"/>
  <c r="J3800" i="13"/>
  <c r="J3801" i="13"/>
  <c r="J3802" i="13"/>
  <c r="J3803" i="13"/>
  <c r="J3804" i="13"/>
  <c r="J3805" i="13"/>
  <c r="J3806" i="13"/>
  <c r="J3807" i="13"/>
  <c r="J3808" i="13"/>
  <c r="J3809" i="13"/>
  <c r="J3810" i="13"/>
  <c r="J3811" i="13"/>
  <c r="J3812" i="13"/>
  <c r="J3813" i="13"/>
  <c r="J3814" i="13"/>
  <c r="J3815" i="13"/>
  <c r="J3816" i="13"/>
  <c r="J3817" i="13"/>
  <c r="J3818" i="13"/>
  <c r="J3819" i="13"/>
  <c r="J3820" i="13"/>
  <c r="J3821" i="13"/>
  <c r="J3822" i="13"/>
  <c r="J3823" i="13"/>
  <c r="J3824" i="13"/>
  <c r="J3825" i="13"/>
  <c r="J3826" i="13"/>
  <c r="J3827" i="13"/>
  <c r="J3828" i="13"/>
  <c r="J3829" i="13"/>
  <c r="J3830" i="13"/>
  <c r="J3831" i="13"/>
  <c r="J3832" i="13"/>
  <c r="J3833" i="13"/>
  <c r="J3834" i="13"/>
  <c r="J3835" i="13"/>
  <c r="J3836" i="13"/>
  <c r="J3837" i="13"/>
  <c r="J3838" i="13"/>
  <c r="J3839" i="13"/>
  <c r="J3840" i="13"/>
  <c r="J3841" i="13"/>
  <c r="J3842" i="13"/>
  <c r="J3843" i="13"/>
  <c r="J3844" i="13"/>
  <c r="J3845" i="13"/>
  <c r="J3846" i="13"/>
  <c r="J3847" i="13"/>
  <c r="J3848" i="13"/>
  <c r="J3849" i="13"/>
  <c r="J3850" i="13"/>
  <c r="J3851" i="13"/>
  <c r="J3852" i="13"/>
  <c r="J3853" i="13"/>
  <c r="J3854" i="13"/>
  <c r="J3855" i="13"/>
  <c r="J3856" i="13"/>
  <c r="J3857" i="13"/>
  <c r="J3858" i="13"/>
  <c r="J3859" i="13"/>
  <c r="J3860" i="13"/>
  <c r="J3861" i="13"/>
  <c r="J3862" i="13"/>
  <c r="J3863" i="13"/>
  <c r="J3864" i="13"/>
  <c r="J3865" i="13"/>
  <c r="J3866" i="13"/>
  <c r="J3867" i="13"/>
  <c r="J3868" i="13"/>
  <c r="J3869" i="13"/>
  <c r="J3870" i="13"/>
  <c r="J3871" i="13"/>
  <c r="J3872" i="13"/>
  <c r="J3873" i="13"/>
  <c r="J3874" i="13"/>
  <c r="J3875" i="13"/>
  <c r="J3876" i="13"/>
  <c r="J3877" i="13"/>
  <c r="J3878" i="13"/>
  <c r="J3879" i="13"/>
  <c r="J3880" i="13"/>
  <c r="J3881" i="13"/>
  <c r="J3882" i="13"/>
  <c r="J3883" i="13"/>
  <c r="J3884" i="13"/>
  <c r="J3885" i="13"/>
  <c r="J3886" i="13"/>
  <c r="J3887" i="13"/>
  <c r="J3888" i="13"/>
  <c r="J3889" i="13"/>
  <c r="J3890" i="13"/>
  <c r="J3891" i="13"/>
  <c r="J3892" i="13"/>
  <c r="J3893" i="13"/>
  <c r="J3894" i="13"/>
  <c r="J3895" i="13"/>
  <c r="J3896" i="13"/>
  <c r="J3897" i="13"/>
  <c r="J3898" i="13"/>
  <c r="J3899" i="13"/>
  <c r="J3900" i="13"/>
  <c r="J3901" i="13"/>
  <c r="J3902" i="13"/>
  <c r="J3903" i="13"/>
  <c r="J3904" i="13"/>
  <c r="J3905" i="13"/>
  <c r="J3906" i="13"/>
  <c r="J3907" i="13"/>
  <c r="J3908" i="13"/>
  <c r="J3909" i="13"/>
  <c r="J3910" i="13"/>
  <c r="J3911" i="13"/>
  <c r="J3912" i="13"/>
  <c r="J3913" i="13"/>
  <c r="J3914" i="13"/>
  <c r="J3915" i="13"/>
  <c r="J3916" i="13"/>
  <c r="J3917" i="13"/>
  <c r="J3918" i="13"/>
  <c r="J3919" i="13"/>
  <c r="J3920" i="13"/>
  <c r="J3921" i="13"/>
  <c r="J3922" i="13"/>
  <c r="J3923" i="13"/>
  <c r="J3924" i="13"/>
  <c r="J3925" i="13"/>
  <c r="J3926" i="13"/>
  <c r="J3927" i="13"/>
  <c r="J3928" i="13"/>
  <c r="J3929" i="13"/>
  <c r="J3930" i="13"/>
  <c r="J3931" i="13"/>
  <c r="J3932" i="13"/>
  <c r="J3933" i="13"/>
  <c r="J3934" i="13"/>
  <c r="J3935" i="13"/>
  <c r="J3936" i="13"/>
  <c r="J3937" i="13"/>
  <c r="J3938" i="13"/>
  <c r="J3939" i="13"/>
  <c r="J3940" i="13"/>
  <c r="J3941" i="13"/>
  <c r="J3942" i="13"/>
  <c r="J3943" i="13"/>
  <c r="J3944" i="13"/>
  <c r="J3945" i="13"/>
  <c r="J3946" i="13"/>
  <c r="J3947" i="13"/>
  <c r="J3948" i="13"/>
  <c r="J3949" i="13"/>
  <c r="J3950" i="13"/>
  <c r="J3951" i="13"/>
  <c r="J3952" i="13"/>
  <c r="J3953" i="13"/>
  <c r="J3954" i="13"/>
  <c r="J3955" i="13"/>
  <c r="J3956" i="13"/>
  <c r="J3957" i="13"/>
  <c r="J3958" i="13"/>
  <c r="J3959" i="13"/>
  <c r="J3960" i="13"/>
  <c r="J3961" i="13"/>
  <c r="J3962" i="13"/>
  <c r="J3963" i="13"/>
  <c r="J3964" i="13"/>
  <c r="J3965" i="13"/>
  <c r="J3966" i="13"/>
  <c r="J3967" i="13"/>
  <c r="J3968" i="13"/>
  <c r="J3969" i="13"/>
  <c r="J3970" i="13"/>
  <c r="J3971" i="13"/>
  <c r="J3972" i="13"/>
  <c r="J3973" i="13"/>
  <c r="J3974" i="13"/>
  <c r="J3975" i="13"/>
  <c r="J3976" i="13"/>
  <c r="J3977" i="13"/>
  <c r="J3978" i="13"/>
  <c r="J3979" i="13"/>
  <c r="J3980" i="13"/>
  <c r="J3981" i="13"/>
  <c r="J3982" i="13"/>
  <c r="J3983" i="13"/>
  <c r="J3984" i="13"/>
  <c r="J3985" i="13"/>
  <c r="J3986" i="13"/>
  <c r="J3987" i="13"/>
  <c r="J3988" i="13"/>
  <c r="J3989" i="13"/>
  <c r="J3990" i="13"/>
  <c r="J3991" i="13"/>
  <c r="J3992" i="13"/>
  <c r="J3993" i="13"/>
  <c r="J3994" i="13"/>
  <c r="J3995" i="13"/>
  <c r="J3996" i="13"/>
  <c r="J3997" i="13"/>
  <c r="J3998" i="13"/>
  <c r="J3999" i="13"/>
  <c r="J4000" i="13"/>
  <c r="J4001" i="13"/>
  <c r="J4002" i="13"/>
  <c r="J4003" i="13"/>
  <c r="J4004" i="13"/>
  <c r="J4005" i="13"/>
  <c r="J4006" i="13"/>
  <c r="J4007" i="13"/>
  <c r="J4008" i="13"/>
  <c r="J4009" i="13"/>
  <c r="J4010" i="13"/>
  <c r="J4011" i="13"/>
  <c r="J4012" i="13"/>
  <c r="J4013" i="13"/>
  <c r="J4014" i="13"/>
  <c r="J4015" i="13"/>
  <c r="J4016" i="13"/>
  <c r="J4017" i="13"/>
  <c r="J4018" i="13"/>
  <c r="J4019" i="13"/>
  <c r="J4020" i="13"/>
  <c r="J4021" i="13"/>
  <c r="J4022" i="13"/>
  <c r="J4023" i="13"/>
  <c r="J4024" i="13"/>
  <c r="J4025" i="13"/>
  <c r="J4026" i="13"/>
  <c r="J4027" i="13"/>
  <c r="J4028" i="13"/>
  <c r="J4029" i="13"/>
  <c r="J4030" i="13"/>
  <c r="J4031" i="13"/>
  <c r="J4032" i="13"/>
  <c r="J4033" i="13"/>
  <c r="J4034" i="13"/>
  <c r="J4035" i="13"/>
  <c r="J4036" i="13"/>
  <c r="J4037" i="13"/>
  <c r="J4038" i="13"/>
  <c r="J4039" i="13"/>
  <c r="J4040" i="13"/>
  <c r="J4041" i="13"/>
  <c r="J4042" i="13"/>
  <c r="J4043" i="13"/>
  <c r="J4044" i="13"/>
  <c r="J4045" i="13"/>
  <c r="J4046" i="13"/>
  <c r="J4047" i="13"/>
  <c r="J4048" i="13"/>
  <c r="J4049" i="13"/>
  <c r="J4050" i="13"/>
  <c r="J4051" i="13"/>
  <c r="J4052" i="13"/>
  <c r="J4053" i="13"/>
  <c r="J4054" i="13"/>
  <c r="J4055" i="13"/>
  <c r="J4056" i="13"/>
  <c r="J4057" i="13"/>
  <c r="J4058" i="13"/>
  <c r="J4059" i="13"/>
  <c r="J4060" i="13"/>
  <c r="J4061" i="13"/>
  <c r="J4062" i="13"/>
  <c r="J4063" i="13"/>
  <c r="J4064" i="13"/>
  <c r="J4065" i="13"/>
  <c r="J4066" i="13"/>
  <c r="J4067" i="13"/>
  <c r="J4068" i="13"/>
  <c r="J4069" i="13"/>
  <c r="J4070" i="13"/>
  <c r="J4071" i="13"/>
  <c r="J4072" i="13"/>
  <c r="J4073" i="13"/>
  <c r="J4074" i="13"/>
  <c r="J4075" i="13"/>
  <c r="J4076" i="13"/>
  <c r="J4077" i="13"/>
  <c r="J4078" i="13"/>
  <c r="J4079" i="13"/>
  <c r="J4080" i="13"/>
  <c r="J4081" i="13"/>
  <c r="J4082" i="13"/>
  <c r="J4083" i="13"/>
  <c r="J4084" i="13"/>
  <c r="J4085" i="13"/>
  <c r="J4086" i="13"/>
  <c r="J4087" i="13"/>
  <c r="J4088" i="13"/>
  <c r="J4089" i="13"/>
  <c r="J4090" i="13"/>
  <c r="J4091" i="13"/>
  <c r="J4092" i="13"/>
  <c r="J4093" i="13"/>
  <c r="J4094" i="13"/>
  <c r="J4095" i="13"/>
  <c r="J4096" i="13"/>
  <c r="J4097" i="13"/>
  <c r="J4098" i="13"/>
  <c r="J4099" i="13"/>
  <c r="J4100" i="13"/>
  <c r="J4101" i="13"/>
  <c r="J4102" i="13"/>
  <c r="J4103" i="13"/>
  <c r="J4104" i="13"/>
  <c r="J4105" i="13"/>
  <c r="J4106" i="13"/>
  <c r="J4107" i="13"/>
  <c r="J4108" i="13"/>
  <c r="J4109" i="13"/>
  <c r="J4110" i="13"/>
  <c r="J4111" i="13"/>
  <c r="J4112" i="13"/>
  <c r="J4113" i="13"/>
  <c r="J4114" i="13"/>
  <c r="J4115" i="13"/>
  <c r="J4116" i="13"/>
  <c r="J4117" i="13"/>
  <c r="J4118" i="13"/>
  <c r="J4119" i="13"/>
  <c r="J4120" i="13"/>
  <c r="J4121" i="13"/>
  <c r="J4122" i="13"/>
  <c r="J4123" i="13"/>
  <c r="J4124" i="13"/>
  <c r="J4125" i="13"/>
  <c r="J4126" i="13"/>
  <c r="J4127" i="13"/>
  <c r="J4128" i="13"/>
  <c r="J4129" i="13"/>
  <c r="J4130" i="13"/>
  <c r="J4131" i="13"/>
  <c r="J4132" i="13"/>
  <c r="J4133" i="13"/>
  <c r="J4134" i="13"/>
  <c r="J4135" i="13"/>
  <c r="J4136" i="13"/>
  <c r="J4137" i="13"/>
  <c r="J4138" i="13"/>
  <c r="J4139" i="13"/>
  <c r="J4140" i="13"/>
  <c r="J4141" i="13"/>
  <c r="J4142" i="13"/>
  <c r="J4143" i="13"/>
  <c r="J4144" i="13"/>
  <c r="J4145" i="13"/>
  <c r="J4146" i="13"/>
  <c r="J4147" i="13"/>
  <c r="J4148" i="13"/>
  <c r="J4149" i="13"/>
  <c r="J4150" i="13"/>
  <c r="J4151" i="13"/>
  <c r="J4152" i="13"/>
  <c r="J4153" i="13"/>
  <c r="J4154" i="13"/>
  <c r="J4155" i="13"/>
  <c r="J4156" i="13"/>
  <c r="J4157" i="13"/>
  <c r="J4158" i="13"/>
  <c r="J4159" i="13"/>
  <c r="J4160" i="13"/>
  <c r="J4161" i="13"/>
  <c r="J4162" i="13"/>
  <c r="J4163" i="13"/>
  <c r="J4164" i="13"/>
  <c r="J4165" i="13"/>
  <c r="J4166" i="13"/>
  <c r="J4167" i="13"/>
  <c r="J4168" i="13"/>
  <c r="J4169" i="13"/>
  <c r="J4170" i="13"/>
  <c r="J4171" i="13"/>
  <c r="J4172" i="13"/>
  <c r="J4173" i="13"/>
  <c r="J4174" i="13"/>
  <c r="J4175" i="13"/>
  <c r="J4176" i="13"/>
  <c r="J4177" i="13"/>
  <c r="J4178" i="13"/>
  <c r="J4179" i="13"/>
  <c r="J4180" i="13"/>
  <c r="J4181" i="13"/>
  <c r="J4182" i="13"/>
  <c r="J4183" i="13"/>
  <c r="J4184" i="13"/>
  <c r="J4185" i="13"/>
  <c r="J4186" i="13"/>
  <c r="J4187" i="13"/>
  <c r="J4188" i="13"/>
  <c r="J4189" i="13"/>
  <c r="J4190" i="13"/>
  <c r="J4191" i="13"/>
  <c r="J4192" i="13"/>
  <c r="J4193" i="13"/>
  <c r="J4194" i="13"/>
  <c r="J4195" i="13"/>
  <c r="J4196" i="13"/>
  <c r="J4197" i="13"/>
  <c r="J4198" i="13"/>
  <c r="J4199" i="13"/>
  <c r="J4200" i="13"/>
  <c r="J4201" i="13"/>
  <c r="J4202" i="13"/>
  <c r="J4203" i="13"/>
  <c r="J4204" i="13"/>
  <c r="J4205" i="13"/>
  <c r="J4206" i="13"/>
  <c r="J4207" i="13"/>
  <c r="J4208" i="13"/>
  <c r="J4209" i="13"/>
  <c r="J4210" i="13"/>
  <c r="J4211" i="13"/>
  <c r="J4212" i="13"/>
  <c r="J4213" i="13"/>
  <c r="J4214" i="13"/>
  <c r="J4215" i="13"/>
  <c r="J4216" i="13"/>
  <c r="J4217" i="13"/>
  <c r="J4218" i="13"/>
  <c r="J4219" i="13"/>
  <c r="J4220" i="13"/>
  <c r="J4221" i="13"/>
  <c r="J4222" i="13"/>
  <c r="J4223" i="13"/>
  <c r="J4224" i="13"/>
  <c r="J4225" i="13"/>
  <c r="J4226" i="13"/>
  <c r="J4227" i="13"/>
  <c r="J4228" i="13"/>
  <c r="J4229" i="13"/>
  <c r="J4230" i="13"/>
  <c r="J4231" i="13"/>
  <c r="J4232" i="13"/>
  <c r="J4233" i="13"/>
  <c r="J4234" i="13"/>
  <c r="J4235" i="13"/>
  <c r="J4236" i="13"/>
  <c r="J4237" i="13"/>
  <c r="J4238" i="13"/>
  <c r="J4239" i="13"/>
  <c r="J4240" i="13"/>
  <c r="J4241" i="13"/>
  <c r="J4242" i="13"/>
  <c r="J4243" i="13"/>
  <c r="J4244" i="13"/>
  <c r="J4245" i="13"/>
  <c r="J4246" i="13"/>
  <c r="J4247" i="13"/>
  <c r="J4248" i="13"/>
  <c r="J4249" i="13"/>
  <c r="J4250" i="13"/>
  <c r="J4251" i="13"/>
  <c r="J4252" i="13"/>
  <c r="J4253" i="13"/>
  <c r="J4254" i="13"/>
  <c r="J4255" i="13"/>
  <c r="J4256" i="13"/>
  <c r="J4257" i="13"/>
  <c r="J4258" i="13"/>
  <c r="J4259" i="13"/>
  <c r="J4260" i="13"/>
  <c r="J4261" i="13"/>
  <c r="J4262" i="13"/>
  <c r="J4263" i="13"/>
  <c r="J4264" i="13"/>
  <c r="J4265" i="13"/>
  <c r="J4266" i="13"/>
  <c r="J4267" i="13"/>
  <c r="J4268" i="13"/>
  <c r="J4269" i="13"/>
  <c r="J4270" i="13"/>
  <c r="J4271" i="13"/>
  <c r="J4272" i="13"/>
  <c r="J4273" i="13"/>
  <c r="J4274" i="13"/>
  <c r="J4275" i="13"/>
  <c r="J4276" i="13"/>
  <c r="J4277" i="13"/>
  <c r="J4278" i="13"/>
  <c r="J4279" i="13"/>
  <c r="J4280" i="13"/>
  <c r="J4281" i="13"/>
  <c r="J4282" i="13"/>
  <c r="J4283" i="13"/>
  <c r="J4284" i="13"/>
  <c r="J4285" i="13"/>
  <c r="J4286" i="13"/>
  <c r="J4287" i="13"/>
  <c r="J4288" i="13"/>
  <c r="J4289" i="13"/>
  <c r="J4290" i="13"/>
  <c r="J4291" i="13"/>
  <c r="J4292" i="13"/>
  <c r="J4293" i="13"/>
  <c r="J4294" i="13"/>
  <c r="J4295" i="13"/>
  <c r="J4296" i="13"/>
  <c r="J4297" i="13"/>
  <c r="J4298" i="13"/>
  <c r="J4299" i="13"/>
  <c r="J4300" i="13"/>
  <c r="J4301" i="13"/>
  <c r="J4302" i="13"/>
  <c r="J4303" i="13"/>
  <c r="J4304" i="13"/>
  <c r="J4305" i="13"/>
  <c r="J4306" i="13"/>
  <c r="J4307" i="13"/>
  <c r="J4308" i="13"/>
  <c r="J4309" i="13"/>
  <c r="J4310" i="13"/>
  <c r="J4311" i="13"/>
  <c r="J4312" i="13"/>
  <c r="J4313" i="13"/>
  <c r="J4314" i="13"/>
  <c r="J4315" i="13"/>
  <c r="J4316" i="13"/>
  <c r="J4317" i="13"/>
  <c r="J4318" i="13"/>
  <c r="J4319" i="13"/>
  <c r="J4320" i="13"/>
  <c r="J4321" i="13"/>
  <c r="J4322" i="13"/>
  <c r="J4323" i="13"/>
  <c r="J4324" i="13"/>
  <c r="J4325" i="13"/>
  <c r="J4326" i="13"/>
  <c r="J4327" i="13"/>
  <c r="J4328" i="13"/>
  <c r="J4329" i="13"/>
  <c r="J4330" i="13"/>
  <c r="J4331" i="13"/>
  <c r="J4332" i="13"/>
  <c r="J4333" i="13"/>
  <c r="J4334" i="13"/>
  <c r="J4335" i="13"/>
  <c r="J4336" i="13"/>
  <c r="J4337" i="13"/>
  <c r="J4338" i="13"/>
  <c r="J4339" i="13"/>
  <c r="J4340" i="13"/>
  <c r="J4341" i="13"/>
  <c r="J4342" i="13"/>
  <c r="J4343" i="13"/>
  <c r="J4344" i="13"/>
  <c r="J4345" i="13"/>
  <c r="J4346" i="13"/>
  <c r="J4347" i="13"/>
  <c r="J4348" i="13"/>
  <c r="J4349" i="13"/>
  <c r="J4350" i="13"/>
  <c r="J4351" i="13"/>
  <c r="J4352" i="13"/>
  <c r="J4353" i="13"/>
  <c r="J4354" i="13"/>
  <c r="J4355" i="13"/>
  <c r="J4356" i="13"/>
  <c r="J4357" i="13"/>
  <c r="J4358" i="13"/>
  <c r="J4359" i="13"/>
  <c r="J4360" i="13"/>
  <c r="J4361" i="13"/>
  <c r="J4362" i="13"/>
  <c r="J4363" i="13"/>
  <c r="J4364" i="13"/>
  <c r="J4365" i="13"/>
  <c r="J4366" i="13"/>
  <c r="J4367" i="13"/>
  <c r="J4368" i="13"/>
  <c r="J4369" i="13"/>
  <c r="J4370" i="13"/>
  <c r="J4371" i="13"/>
  <c r="J4372" i="13"/>
  <c r="J4373" i="13"/>
  <c r="J4374" i="13"/>
  <c r="J4375" i="13"/>
  <c r="J4376" i="13"/>
  <c r="J4377" i="13"/>
  <c r="J4378" i="13"/>
  <c r="J4379" i="13"/>
  <c r="J4380" i="13"/>
  <c r="J4381" i="13"/>
  <c r="J4382" i="13"/>
  <c r="J4383" i="13"/>
  <c r="J4384" i="13"/>
  <c r="J4385" i="13"/>
  <c r="J4386" i="13"/>
  <c r="J4387" i="13"/>
  <c r="J4388" i="13"/>
  <c r="J4389" i="13"/>
  <c r="J4390" i="13"/>
  <c r="J4391" i="13"/>
  <c r="J4392" i="13"/>
  <c r="J4393" i="13"/>
  <c r="J4394" i="13"/>
  <c r="J4395" i="13"/>
  <c r="J4396" i="13"/>
  <c r="J4397" i="13"/>
  <c r="J4398" i="13"/>
  <c r="J4399" i="13"/>
  <c r="J4400" i="13"/>
  <c r="J4401" i="13"/>
  <c r="J4402" i="13"/>
  <c r="J4403" i="13"/>
  <c r="J4404" i="13"/>
  <c r="J4405" i="13"/>
  <c r="J4406" i="13"/>
  <c r="J4407" i="13"/>
  <c r="J4408" i="13"/>
  <c r="J4409" i="13"/>
  <c r="J4410" i="13"/>
  <c r="J4411" i="13"/>
  <c r="J4412" i="13"/>
  <c r="J4413" i="13"/>
  <c r="J4414" i="13"/>
  <c r="J4415" i="13"/>
  <c r="J4416" i="13"/>
  <c r="J4417" i="13"/>
  <c r="J4418" i="13"/>
  <c r="J4419" i="13"/>
  <c r="J4420" i="13"/>
  <c r="J4421" i="13"/>
  <c r="J4422" i="13"/>
  <c r="J4423" i="13"/>
  <c r="J4424" i="13"/>
  <c r="J4425" i="13"/>
  <c r="J4426" i="13"/>
  <c r="J4427" i="13"/>
  <c r="J4428" i="13"/>
  <c r="J4429" i="13"/>
  <c r="J4430" i="13"/>
  <c r="J4431" i="13"/>
  <c r="J4432" i="13"/>
  <c r="J4433" i="13"/>
  <c r="J4434" i="13"/>
  <c r="J4435" i="13"/>
  <c r="J4436" i="13"/>
  <c r="J4437" i="13"/>
  <c r="J4438" i="13"/>
  <c r="J4439" i="13"/>
  <c r="J4440" i="13"/>
  <c r="J4441" i="13"/>
  <c r="J4442" i="13"/>
  <c r="J4443" i="13"/>
  <c r="J4444" i="13"/>
  <c r="J4445" i="13"/>
  <c r="J4446" i="13"/>
  <c r="J4447" i="13"/>
  <c r="J4448" i="13"/>
  <c r="J4449" i="13"/>
  <c r="J4450" i="13"/>
  <c r="J4451" i="13"/>
  <c r="J4452" i="13"/>
  <c r="J4453" i="13"/>
  <c r="J4454" i="13"/>
  <c r="J4455" i="13"/>
  <c r="J4456" i="13"/>
  <c r="J4457" i="13"/>
  <c r="J4458" i="13"/>
  <c r="J4459" i="13"/>
  <c r="J4460" i="13"/>
  <c r="J4461" i="13"/>
  <c r="J4462" i="13"/>
  <c r="J4463" i="13"/>
  <c r="J4464" i="13"/>
  <c r="J4465" i="13"/>
  <c r="J4466" i="13"/>
  <c r="J4467" i="13"/>
  <c r="J4468" i="13"/>
  <c r="J4469" i="13"/>
  <c r="J4470" i="13"/>
  <c r="J4471" i="13"/>
  <c r="J4472" i="13"/>
  <c r="J4473" i="13"/>
  <c r="J4474" i="13"/>
  <c r="J4475" i="13"/>
  <c r="J4476" i="13"/>
  <c r="J4477" i="13"/>
  <c r="J4478" i="13"/>
  <c r="J4479" i="13"/>
  <c r="J4480" i="13"/>
  <c r="J4481" i="13"/>
  <c r="J4482" i="13"/>
  <c r="J4483" i="13"/>
  <c r="J4484" i="13"/>
  <c r="J4485" i="13"/>
  <c r="J4486" i="13"/>
  <c r="J4487" i="13"/>
  <c r="J4488" i="13"/>
  <c r="J4489" i="13"/>
  <c r="J4490" i="13"/>
  <c r="J4491" i="13"/>
  <c r="J4492" i="13"/>
  <c r="J4493" i="13"/>
  <c r="J4494" i="13"/>
  <c r="J4495" i="13"/>
  <c r="J4496" i="13"/>
  <c r="J4497" i="13"/>
  <c r="J4498" i="13"/>
  <c r="J4499" i="13"/>
  <c r="J4500" i="13"/>
  <c r="J4501" i="13"/>
  <c r="J4502" i="13"/>
  <c r="J4503" i="13"/>
  <c r="J4504" i="13"/>
  <c r="J4505" i="13"/>
  <c r="J4506" i="13"/>
  <c r="J4507" i="13"/>
  <c r="J4508" i="13"/>
  <c r="J4509" i="13"/>
  <c r="J4510" i="13"/>
  <c r="J4511" i="13"/>
  <c r="J4512" i="13"/>
  <c r="J4513" i="13"/>
  <c r="J4514" i="13"/>
  <c r="J4515" i="13"/>
  <c r="J4516" i="13"/>
  <c r="J4517" i="13"/>
  <c r="J4518" i="13"/>
  <c r="J4519" i="13"/>
  <c r="J4520" i="13"/>
  <c r="J4521" i="13"/>
  <c r="J4522" i="13"/>
  <c r="J4523" i="13"/>
  <c r="J4524" i="13"/>
  <c r="J4525" i="13"/>
  <c r="J4526" i="13"/>
  <c r="J4527" i="13"/>
  <c r="J4528" i="13"/>
  <c r="J4529" i="13"/>
  <c r="J4530" i="13"/>
  <c r="J4531" i="13"/>
  <c r="J4532" i="13"/>
  <c r="J4533" i="13"/>
  <c r="J4534" i="13"/>
  <c r="J4535" i="13"/>
  <c r="J4536" i="13"/>
  <c r="J4537" i="13"/>
  <c r="J4538" i="13"/>
  <c r="J4539" i="13"/>
  <c r="J4540" i="13"/>
  <c r="J4541" i="13"/>
  <c r="J4542" i="13"/>
  <c r="J4543" i="13"/>
  <c r="J4544" i="13"/>
  <c r="J4545" i="13"/>
  <c r="J4546" i="13"/>
  <c r="J4547" i="13"/>
  <c r="J4548" i="13"/>
  <c r="J4549" i="13"/>
  <c r="J4550" i="13"/>
  <c r="J4551" i="13"/>
  <c r="J4552" i="13"/>
  <c r="J4553" i="13"/>
  <c r="J4554" i="13"/>
  <c r="J4555" i="13"/>
  <c r="J4556" i="13"/>
  <c r="J4557" i="13"/>
  <c r="J4558" i="13"/>
  <c r="J4559" i="13"/>
  <c r="J4560" i="13"/>
  <c r="J4561" i="13"/>
  <c r="J4562" i="13"/>
  <c r="J4563" i="13"/>
  <c r="J4564" i="13"/>
  <c r="J4565" i="13"/>
  <c r="J4566" i="13"/>
  <c r="J4567" i="13"/>
  <c r="J4568" i="13"/>
  <c r="J4569" i="13"/>
  <c r="J4570" i="13"/>
  <c r="J4571" i="13"/>
  <c r="J4572" i="13"/>
  <c r="J4573" i="13"/>
  <c r="J4574" i="13"/>
  <c r="J4575" i="13"/>
  <c r="J4576" i="13"/>
  <c r="J4577" i="13"/>
  <c r="J4578" i="13"/>
  <c r="J4579" i="13"/>
  <c r="J4580" i="13"/>
  <c r="J4581" i="13"/>
  <c r="J4582" i="13"/>
  <c r="J4583" i="13"/>
  <c r="J4584" i="13"/>
  <c r="J4585" i="13"/>
  <c r="J4586" i="13"/>
  <c r="J4587" i="13"/>
  <c r="J4588" i="13"/>
  <c r="J4589" i="13"/>
  <c r="J4590" i="13"/>
  <c r="J4591" i="13"/>
  <c r="J4592" i="13"/>
  <c r="J4593" i="13"/>
  <c r="J4594" i="13"/>
  <c r="J4595" i="13"/>
  <c r="J4596" i="13"/>
  <c r="J4597" i="13"/>
  <c r="J4598" i="13"/>
  <c r="J4599" i="13"/>
  <c r="J4600" i="13"/>
  <c r="J4601" i="13"/>
  <c r="J4602" i="13"/>
  <c r="J4603" i="13"/>
  <c r="J4604" i="13"/>
  <c r="J4605" i="13"/>
  <c r="J4606" i="13"/>
  <c r="J4607" i="13"/>
  <c r="J4608" i="13"/>
  <c r="J4609" i="13"/>
  <c r="J4610" i="13"/>
  <c r="J4611" i="13"/>
  <c r="J4612" i="13"/>
  <c r="J4613" i="13"/>
  <c r="J4614" i="13"/>
  <c r="J4615" i="13"/>
  <c r="J4616" i="13"/>
  <c r="J4617" i="13"/>
  <c r="J4618" i="13"/>
  <c r="J4619" i="13"/>
  <c r="J4620" i="13"/>
  <c r="J4621" i="13"/>
  <c r="J4622" i="13"/>
  <c r="J4623" i="13"/>
  <c r="J4624" i="13"/>
  <c r="J4625" i="13"/>
  <c r="J4626" i="13"/>
  <c r="J4627" i="13"/>
  <c r="J4628" i="13"/>
  <c r="J4629" i="13"/>
  <c r="J4630" i="13"/>
  <c r="J4631" i="13"/>
  <c r="J4632" i="13"/>
  <c r="J4633" i="13"/>
  <c r="J4634" i="13"/>
  <c r="J4635" i="13"/>
  <c r="J4636" i="13"/>
  <c r="J4637" i="13"/>
  <c r="J4638" i="13"/>
  <c r="J4639" i="13"/>
  <c r="J4640" i="13"/>
  <c r="J4641" i="13"/>
  <c r="J4642" i="13"/>
  <c r="J4643" i="13"/>
  <c r="J4644" i="13"/>
  <c r="J4645" i="13"/>
  <c r="J4646" i="13"/>
  <c r="J4647" i="13"/>
  <c r="J4648" i="13"/>
  <c r="J4649" i="13"/>
  <c r="J4650" i="13"/>
  <c r="J4651" i="13"/>
  <c r="J4652" i="13"/>
  <c r="J4653" i="13"/>
  <c r="J4654" i="13"/>
  <c r="J4655" i="13"/>
  <c r="J4656" i="13"/>
  <c r="J4657" i="13"/>
  <c r="J4658" i="13"/>
  <c r="J4659" i="13"/>
  <c r="J4660" i="13"/>
  <c r="J4661" i="13"/>
  <c r="J4662" i="13"/>
  <c r="J4663" i="13"/>
  <c r="J4664" i="13"/>
  <c r="J4665" i="13"/>
  <c r="J4666" i="13"/>
  <c r="J4667" i="13"/>
  <c r="J4668" i="13"/>
  <c r="J4669" i="13"/>
  <c r="J4670" i="13"/>
  <c r="J4671" i="13"/>
  <c r="J4672" i="13"/>
  <c r="J4673" i="13"/>
  <c r="J4674" i="13"/>
  <c r="J4675" i="13"/>
  <c r="J4676" i="13"/>
  <c r="J4677" i="13"/>
  <c r="J4678" i="13"/>
  <c r="J4679" i="13"/>
  <c r="J4680" i="13"/>
  <c r="J4681" i="13"/>
  <c r="J4682" i="13"/>
  <c r="J4683" i="13"/>
  <c r="J4684" i="13"/>
  <c r="J4685" i="13"/>
  <c r="J4686" i="13"/>
  <c r="J4687" i="13"/>
  <c r="J4688" i="13"/>
  <c r="J4689" i="13"/>
  <c r="J4690" i="13"/>
  <c r="J4691" i="13"/>
  <c r="J4692" i="13"/>
  <c r="J4693" i="13"/>
  <c r="J4694" i="13"/>
  <c r="J4695" i="13"/>
  <c r="J4696" i="13"/>
  <c r="J4697" i="13"/>
  <c r="J4698" i="13"/>
  <c r="J4699" i="13"/>
  <c r="J4700" i="13"/>
  <c r="J4701" i="13"/>
  <c r="J4702" i="13"/>
  <c r="J4703" i="13"/>
  <c r="J4704" i="13"/>
  <c r="J4705" i="13"/>
  <c r="J4706" i="13"/>
  <c r="J4707" i="13"/>
  <c r="J4708" i="13"/>
  <c r="J4709" i="13"/>
  <c r="J4710" i="13"/>
  <c r="J4711" i="13"/>
  <c r="J4712" i="13"/>
  <c r="J4713" i="13"/>
  <c r="J4714" i="13"/>
  <c r="J4715" i="13"/>
  <c r="J4716" i="13"/>
  <c r="J4717" i="13"/>
  <c r="J4718" i="13"/>
  <c r="J4719" i="13"/>
  <c r="J4720" i="13"/>
  <c r="J4721" i="13"/>
  <c r="J4722" i="13"/>
  <c r="J4723" i="13"/>
  <c r="J4724" i="13"/>
  <c r="J4725" i="13"/>
  <c r="J4726" i="13"/>
  <c r="J4727" i="13"/>
  <c r="J4728" i="13"/>
  <c r="J4729" i="13"/>
  <c r="J4730" i="13"/>
  <c r="J4731" i="13"/>
  <c r="J4732" i="13"/>
  <c r="J4733" i="13"/>
  <c r="J4734" i="13"/>
  <c r="J4735" i="13"/>
  <c r="J4736" i="13"/>
  <c r="J4737" i="13"/>
  <c r="J4738" i="13"/>
  <c r="J4739" i="13"/>
  <c r="J4740" i="13"/>
  <c r="J4741" i="13"/>
  <c r="J4742" i="13"/>
  <c r="J4743" i="13"/>
  <c r="J4744" i="13"/>
  <c r="J4745" i="13"/>
  <c r="J4746" i="13"/>
  <c r="J4747" i="13"/>
  <c r="J4748" i="13"/>
  <c r="J4749" i="13"/>
  <c r="J4750" i="13"/>
  <c r="J4751" i="13"/>
  <c r="J4752" i="13"/>
  <c r="J4753" i="13"/>
  <c r="J4754" i="13"/>
  <c r="J4755" i="13"/>
  <c r="J4756" i="13"/>
  <c r="J4757" i="13"/>
  <c r="J4758" i="13"/>
  <c r="J4759" i="13"/>
  <c r="J4760" i="13"/>
  <c r="J4761" i="13"/>
  <c r="J4762" i="13"/>
  <c r="J4763" i="13"/>
  <c r="J4764" i="13"/>
  <c r="J4765" i="13"/>
  <c r="J4766" i="13"/>
  <c r="J4767" i="13"/>
  <c r="J4768" i="13"/>
  <c r="J4769" i="13"/>
  <c r="J4770" i="13"/>
  <c r="J4771" i="13"/>
  <c r="J4772" i="13"/>
  <c r="J4773" i="13"/>
  <c r="J4774" i="13"/>
  <c r="J4775" i="13"/>
  <c r="J4776" i="13"/>
  <c r="J4777" i="13"/>
  <c r="J4778" i="13"/>
  <c r="J4779" i="13"/>
  <c r="J4780" i="13"/>
  <c r="J4781" i="13"/>
  <c r="J4782" i="13"/>
  <c r="J4783" i="13"/>
  <c r="J4784" i="13"/>
  <c r="J4785" i="13"/>
  <c r="J4786" i="13"/>
  <c r="J4787" i="13"/>
  <c r="J4788" i="13"/>
  <c r="J4789" i="13"/>
  <c r="J4790" i="13"/>
  <c r="J4791" i="13"/>
  <c r="J4792" i="13"/>
  <c r="J4793" i="13"/>
  <c r="J4794" i="13"/>
  <c r="J4795" i="13"/>
  <c r="J4796" i="13"/>
  <c r="J4797" i="13"/>
  <c r="J4798" i="13"/>
  <c r="J4799" i="13"/>
  <c r="J4800" i="13"/>
  <c r="J4801" i="13"/>
  <c r="J4802" i="13"/>
  <c r="J4803" i="13"/>
  <c r="J4804" i="13"/>
  <c r="J4805" i="13"/>
  <c r="J4806" i="13"/>
  <c r="J4807" i="13"/>
  <c r="J4808" i="13"/>
  <c r="J4809" i="13"/>
  <c r="J4810" i="13"/>
  <c r="J4811" i="13"/>
  <c r="J4812" i="13"/>
  <c r="J4813" i="13"/>
  <c r="J4814" i="13"/>
  <c r="J4815" i="13"/>
  <c r="J4816" i="13"/>
  <c r="J4817" i="13"/>
  <c r="J4818" i="13"/>
  <c r="J4819" i="13"/>
  <c r="J4820" i="13"/>
  <c r="J4821" i="13"/>
  <c r="J4822" i="13"/>
  <c r="J4823" i="13"/>
  <c r="J4824" i="13"/>
  <c r="J4825" i="13"/>
  <c r="J4826" i="13"/>
  <c r="J4827" i="13"/>
  <c r="J4828" i="13"/>
  <c r="J4829" i="13"/>
  <c r="J4830" i="13"/>
  <c r="J4831" i="13"/>
  <c r="J4832" i="13"/>
  <c r="J4833" i="13"/>
  <c r="J4834" i="13"/>
  <c r="J4835" i="13"/>
  <c r="J4836" i="13"/>
  <c r="J4837" i="13"/>
  <c r="J4838" i="13"/>
  <c r="J4839" i="13"/>
  <c r="J4840" i="13"/>
  <c r="J4841" i="13"/>
  <c r="J4842" i="13"/>
  <c r="J4843" i="13"/>
  <c r="J4844" i="13"/>
  <c r="J4845" i="13"/>
  <c r="J4846" i="13"/>
  <c r="J4847" i="13"/>
  <c r="J4848" i="13"/>
  <c r="J4849" i="13"/>
  <c r="J4850" i="13"/>
  <c r="J4851" i="13"/>
  <c r="J4852" i="13"/>
  <c r="J4853" i="13"/>
  <c r="J4854" i="13"/>
  <c r="J4855" i="13"/>
  <c r="J4856" i="13"/>
  <c r="J4857" i="13"/>
  <c r="J4858" i="13"/>
  <c r="J4859" i="13"/>
  <c r="J4860" i="13"/>
  <c r="J4861" i="13"/>
  <c r="J4862" i="13"/>
  <c r="J4863" i="13"/>
  <c r="J4864" i="13"/>
  <c r="J4865" i="13"/>
  <c r="J4866" i="13"/>
  <c r="J4867" i="13"/>
  <c r="J4868" i="13"/>
  <c r="J4869" i="13"/>
  <c r="J4870" i="13"/>
  <c r="J4871" i="13"/>
  <c r="J4872" i="13"/>
  <c r="J4873" i="13"/>
  <c r="J4874" i="13"/>
  <c r="J4875" i="13"/>
  <c r="J4876" i="13"/>
  <c r="J4877" i="13"/>
  <c r="J4878" i="13"/>
  <c r="J4879" i="13"/>
  <c r="J4880" i="13"/>
  <c r="J4881" i="13"/>
  <c r="J4882" i="13"/>
  <c r="J4883" i="13"/>
  <c r="J4884" i="13"/>
  <c r="J4885" i="13"/>
  <c r="J4886" i="13"/>
  <c r="J4887" i="13"/>
  <c r="J4888" i="13"/>
  <c r="J4889" i="13"/>
  <c r="J4890" i="13"/>
  <c r="J4891" i="13"/>
  <c r="J4892" i="13"/>
  <c r="J4893" i="13"/>
  <c r="J4894" i="13"/>
  <c r="J4895" i="13"/>
  <c r="J4896" i="13"/>
  <c r="J4897" i="13"/>
  <c r="J4898" i="13"/>
  <c r="J4899" i="13"/>
  <c r="J4900" i="13"/>
  <c r="J4901" i="13"/>
  <c r="J4902" i="13"/>
  <c r="J4903" i="13"/>
  <c r="J4904" i="13"/>
  <c r="J4905" i="13"/>
  <c r="J4906" i="13"/>
  <c r="J4907" i="13"/>
  <c r="J4908" i="13"/>
  <c r="J4909" i="13"/>
  <c r="J4910" i="13"/>
  <c r="J4911" i="13"/>
  <c r="J4912" i="13"/>
  <c r="J4913" i="13"/>
  <c r="J4914" i="13"/>
  <c r="J4915" i="13"/>
  <c r="J4916" i="13"/>
  <c r="J4917" i="13"/>
  <c r="J4918" i="13"/>
  <c r="J4919" i="13"/>
  <c r="J4920" i="13"/>
  <c r="J4921" i="13"/>
  <c r="J4922" i="13"/>
  <c r="J4923" i="13"/>
  <c r="J4924" i="13"/>
  <c r="J4925" i="13"/>
  <c r="J4926" i="13"/>
  <c r="J4927" i="13"/>
  <c r="J4928" i="13"/>
  <c r="J4929" i="13"/>
  <c r="J4930" i="13"/>
  <c r="J4931" i="13"/>
  <c r="J4932" i="13"/>
  <c r="J4933" i="13"/>
  <c r="J4934" i="13"/>
  <c r="J4935" i="13"/>
  <c r="J4936" i="13"/>
  <c r="J4937" i="13"/>
  <c r="J4938" i="13"/>
  <c r="J4939" i="13"/>
  <c r="J4940" i="13"/>
  <c r="J4941" i="13"/>
  <c r="J4942" i="13"/>
  <c r="J4943" i="13"/>
  <c r="J4944" i="13"/>
  <c r="J4945" i="13"/>
  <c r="J4946" i="13"/>
  <c r="J4947" i="13"/>
  <c r="J4948" i="13"/>
  <c r="J4949" i="13"/>
  <c r="J4950" i="13"/>
  <c r="J4951" i="13"/>
  <c r="J4952" i="13"/>
  <c r="J4953" i="13"/>
  <c r="J4954" i="13"/>
  <c r="J4955" i="13"/>
  <c r="J4956" i="13"/>
  <c r="J4957" i="13"/>
  <c r="J4958" i="13"/>
  <c r="J4959" i="13"/>
  <c r="J4960" i="13"/>
  <c r="J4961" i="13"/>
  <c r="J4962" i="13"/>
  <c r="J4963" i="13"/>
  <c r="J4964" i="13"/>
  <c r="J4965" i="13"/>
  <c r="J4966" i="13"/>
  <c r="J4967" i="13"/>
  <c r="J4968" i="13"/>
  <c r="J4969" i="13"/>
  <c r="J4970" i="13"/>
  <c r="J4971" i="13"/>
  <c r="J4972" i="13"/>
  <c r="J4973" i="13"/>
  <c r="J4974" i="13"/>
  <c r="J4975" i="13"/>
  <c r="J4976" i="13"/>
  <c r="J4977" i="13"/>
  <c r="J4978" i="13"/>
  <c r="J4979" i="13"/>
  <c r="J4980" i="13"/>
  <c r="J4981" i="13"/>
  <c r="J4982" i="13"/>
  <c r="J4983" i="13"/>
  <c r="J4984" i="13"/>
  <c r="J4985" i="13"/>
  <c r="J4986" i="13"/>
  <c r="J4987" i="13"/>
  <c r="J4988" i="13"/>
  <c r="J4989" i="13"/>
  <c r="J4990" i="13"/>
  <c r="J4991" i="13"/>
  <c r="J4992" i="13"/>
  <c r="J4993" i="13"/>
  <c r="J4994" i="13"/>
  <c r="J4995" i="13"/>
  <c r="J4996" i="13"/>
  <c r="J4997" i="13"/>
  <c r="J4998" i="13"/>
  <c r="J4999" i="13"/>
  <c r="J5000" i="13"/>
  <c r="J5001" i="13"/>
  <c r="J5002" i="13"/>
  <c r="J5003" i="13"/>
  <c r="J5004" i="13"/>
  <c r="J5005" i="13"/>
  <c r="J5006" i="13"/>
  <c r="J5007" i="13"/>
  <c r="J5008" i="13"/>
  <c r="J5009" i="13"/>
  <c r="J5010" i="13"/>
  <c r="J5011" i="13"/>
  <c r="J5012" i="13"/>
  <c r="J5013" i="13"/>
  <c r="J5014" i="13"/>
  <c r="J5015" i="13"/>
  <c r="J5016" i="13"/>
  <c r="J5017" i="13"/>
  <c r="J5018" i="13"/>
  <c r="J5019" i="13"/>
  <c r="J5020" i="13"/>
  <c r="J5021" i="13"/>
  <c r="J5022" i="13"/>
  <c r="J5023" i="13"/>
  <c r="J5024" i="13"/>
  <c r="J5025" i="13"/>
  <c r="J5026" i="13"/>
  <c r="J5027" i="13"/>
  <c r="J5028" i="13"/>
  <c r="J5029" i="13"/>
  <c r="J5030" i="13"/>
  <c r="J5031" i="13"/>
  <c r="J5032" i="13"/>
  <c r="J5033" i="13"/>
  <c r="J5034" i="13"/>
  <c r="J5035" i="13"/>
  <c r="J5036" i="13"/>
  <c r="J5037" i="13"/>
  <c r="J5038" i="13"/>
  <c r="J5039" i="13"/>
  <c r="J5040" i="13"/>
  <c r="J5041" i="13"/>
  <c r="J5042" i="13"/>
  <c r="J5043" i="13"/>
  <c r="J5044" i="13"/>
  <c r="J5045" i="13"/>
  <c r="J5046" i="13"/>
  <c r="J5047" i="13"/>
  <c r="J5048" i="13"/>
  <c r="J5049" i="13"/>
  <c r="J5050" i="13"/>
  <c r="J5051" i="13"/>
  <c r="J5052" i="13"/>
  <c r="J5053" i="13"/>
  <c r="J5054" i="13"/>
  <c r="J5055" i="13"/>
  <c r="J5056" i="13"/>
  <c r="J5057" i="13"/>
  <c r="J5058" i="13"/>
  <c r="J5059" i="13"/>
  <c r="J5060" i="13"/>
  <c r="J5061" i="13"/>
  <c r="J5062" i="13"/>
  <c r="J5063" i="13"/>
  <c r="J5064" i="13"/>
  <c r="J5065" i="13"/>
  <c r="J5066" i="13"/>
  <c r="J5067" i="13"/>
  <c r="J5068" i="13"/>
  <c r="J5069" i="13"/>
  <c r="J5070" i="13"/>
  <c r="J5071" i="13"/>
  <c r="J5072" i="13"/>
  <c r="J5073" i="13"/>
  <c r="J5074" i="13"/>
  <c r="J5075" i="13"/>
  <c r="J5076" i="13"/>
  <c r="J5077" i="13"/>
  <c r="J5078" i="13"/>
  <c r="J5079" i="13"/>
  <c r="J5080" i="13"/>
  <c r="J5081" i="13"/>
  <c r="J5082" i="13"/>
  <c r="J5083" i="13"/>
  <c r="J5084" i="13"/>
  <c r="J5085" i="13"/>
  <c r="J5086" i="13"/>
  <c r="J5087" i="13"/>
  <c r="J5088" i="13"/>
  <c r="J5089" i="13"/>
  <c r="J5090" i="13"/>
  <c r="J5091" i="13"/>
  <c r="J5092" i="13"/>
  <c r="J5093" i="13"/>
  <c r="J5094" i="13"/>
  <c r="J5095" i="13"/>
  <c r="J5096" i="13"/>
  <c r="J5097" i="13"/>
  <c r="J5098" i="13"/>
  <c r="J5099" i="13"/>
  <c r="J5100" i="13"/>
  <c r="J5101" i="13"/>
  <c r="J5102" i="13"/>
  <c r="J5103" i="13"/>
  <c r="J5104" i="13"/>
  <c r="J5105" i="13"/>
  <c r="J5106" i="13"/>
  <c r="J5107" i="13"/>
  <c r="J5108" i="13"/>
  <c r="J5109" i="13"/>
  <c r="J5110" i="13"/>
  <c r="J5111" i="13"/>
  <c r="J5112" i="13"/>
  <c r="J5113" i="13"/>
  <c r="J5114" i="13"/>
  <c r="J5115" i="13"/>
  <c r="J5116" i="13"/>
  <c r="J5117" i="13"/>
  <c r="J5118" i="13"/>
  <c r="J5119" i="13"/>
  <c r="J5120" i="13"/>
  <c r="J5121" i="13"/>
  <c r="J5122" i="13"/>
  <c r="J5123" i="13"/>
  <c r="J5124" i="13"/>
  <c r="J5125" i="13"/>
  <c r="J5126" i="13"/>
  <c r="J5127" i="13"/>
  <c r="J5128" i="13"/>
  <c r="J5129" i="13"/>
  <c r="J5130" i="13"/>
  <c r="J5131" i="13"/>
  <c r="J5132" i="13"/>
  <c r="J5133" i="13"/>
  <c r="J5134" i="13"/>
  <c r="J5135" i="13"/>
  <c r="J5136" i="13"/>
  <c r="J5137" i="13"/>
  <c r="J5138" i="13"/>
  <c r="J5139" i="13"/>
  <c r="J5140" i="13"/>
  <c r="J5141" i="13"/>
  <c r="J5142" i="13"/>
  <c r="J5143" i="13"/>
  <c r="J5144" i="13"/>
  <c r="J5145" i="13"/>
  <c r="J5146" i="13"/>
  <c r="J5147" i="13"/>
  <c r="J5148" i="13"/>
  <c r="J5149" i="13"/>
  <c r="J5150" i="13"/>
  <c r="J5151" i="13"/>
  <c r="J5152" i="13"/>
  <c r="J5153" i="13"/>
  <c r="J5154" i="13"/>
  <c r="J5155" i="13"/>
  <c r="J5156" i="13"/>
  <c r="J5157" i="13"/>
  <c r="J5158" i="13"/>
  <c r="J5159" i="13"/>
  <c r="J5160" i="13"/>
  <c r="J5161" i="13"/>
  <c r="J5162" i="13"/>
  <c r="J5163" i="13"/>
  <c r="J5164" i="13"/>
  <c r="J5165" i="13"/>
  <c r="J5166" i="13"/>
  <c r="J5167" i="13"/>
  <c r="J5168" i="13"/>
  <c r="J5169" i="13"/>
  <c r="J5170" i="13"/>
  <c r="J5171" i="13"/>
  <c r="J5172" i="13"/>
  <c r="J5173" i="13"/>
  <c r="J5174" i="13"/>
  <c r="J5175" i="13"/>
  <c r="J5176" i="13"/>
  <c r="J5177" i="13"/>
  <c r="J5178" i="13"/>
  <c r="J5179" i="13"/>
  <c r="J5180" i="13"/>
  <c r="J5181" i="13"/>
  <c r="J5182" i="13"/>
  <c r="J5183" i="13"/>
  <c r="J5184" i="13"/>
  <c r="J5185" i="13"/>
  <c r="J5186" i="13"/>
  <c r="J5187" i="13"/>
  <c r="J5188" i="13"/>
  <c r="J5189" i="13"/>
  <c r="J5190" i="13"/>
  <c r="J5191" i="13"/>
  <c r="J5192" i="13"/>
  <c r="J5193" i="13"/>
  <c r="J5194" i="13"/>
  <c r="J5195" i="13"/>
  <c r="J5196" i="13"/>
  <c r="J5197" i="13"/>
  <c r="J5198" i="13"/>
  <c r="J5199" i="13"/>
  <c r="J5200" i="13"/>
  <c r="J5201" i="13"/>
  <c r="J5202" i="13"/>
  <c r="J5203" i="13"/>
  <c r="J5204" i="13"/>
  <c r="J5205" i="13"/>
  <c r="J5206" i="13"/>
  <c r="J5207" i="13"/>
  <c r="J5208" i="13"/>
  <c r="J5209" i="13"/>
  <c r="J5210" i="13"/>
  <c r="J5211" i="13"/>
  <c r="J5212" i="13"/>
  <c r="J5213" i="13"/>
  <c r="J5214" i="13"/>
  <c r="J5215" i="13"/>
  <c r="J5216" i="13"/>
  <c r="J5217" i="13"/>
  <c r="J5218" i="13"/>
  <c r="J5219" i="13"/>
  <c r="J5220" i="13"/>
  <c r="J5221" i="13"/>
  <c r="J5222" i="13"/>
  <c r="J5223" i="13"/>
  <c r="J5224" i="13"/>
  <c r="J5225" i="13"/>
  <c r="J5226" i="13"/>
  <c r="J5227" i="13"/>
  <c r="J5228" i="13"/>
  <c r="J5229" i="13"/>
  <c r="J5230" i="13"/>
  <c r="J5231" i="13"/>
  <c r="J5232" i="13"/>
  <c r="J5233" i="13"/>
  <c r="J5234" i="13"/>
  <c r="J5235" i="13"/>
  <c r="J5236" i="13"/>
  <c r="J5237" i="13"/>
  <c r="J5238" i="13"/>
  <c r="J5239" i="13"/>
  <c r="J5240" i="13"/>
  <c r="J5241" i="13"/>
  <c r="J5242" i="13"/>
  <c r="J5243" i="13"/>
  <c r="J5244" i="13"/>
  <c r="J5245" i="13"/>
  <c r="J5246" i="13"/>
  <c r="J5247" i="13"/>
  <c r="J5248" i="13"/>
  <c r="J5249" i="13"/>
  <c r="J5250" i="13"/>
  <c r="J5251" i="13"/>
  <c r="J5252" i="13"/>
  <c r="J5253" i="13"/>
  <c r="J5254" i="13"/>
  <c r="J5255" i="13"/>
  <c r="J5256" i="13"/>
  <c r="J5257" i="13"/>
  <c r="J5258" i="13"/>
  <c r="J5259" i="13"/>
  <c r="J5260" i="13"/>
  <c r="J5261" i="13"/>
  <c r="J5262" i="13"/>
  <c r="J5263" i="13"/>
  <c r="J5264" i="13"/>
  <c r="J5265" i="13"/>
  <c r="J5266" i="13"/>
  <c r="J5267" i="13"/>
  <c r="J5268" i="13"/>
  <c r="J5269" i="13"/>
  <c r="J5270" i="13"/>
  <c r="J5271" i="13"/>
  <c r="J5272" i="13"/>
  <c r="J5273" i="13"/>
  <c r="J5274" i="13"/>
  <c r="J5275" i="13"/>
  <c r="J5276" i="13"/>
  <c r="J5277" i="13"/>
  <c r="J5278" i="13"/>
  <c r="J5279" i="13"/>
  <c r="J5280" i="13"/>
  <c r="J5281" i="13"/>
  <c r="J5282" i="13"/>
  <c r="J5283" i="13"/>
  <c r="J5284" i="13"/>
  <c r="J5285" i="13"/>
  <c r="J5286" i="13"/>
  <c r="J5287" i="13"/>
  <c r="J5288" i="13"/>
  <c r="J5289" i="13"/>
  <c r="J5290" i="13"/>
  <c r="J5291" i="13"/>
  <c r="J5292" i="13"/>
  <c r="J5293" i="13"/>
  <c r="J5294" i="13"/>
  <c r="J5295" i="13"/>
  <c r="J5296" i="13"/>
  <c r="J5297" i="13"/>
  <c r="J5298" i="13"/>
  <c r="J5299" i="13"/>
  <c r="J5300" i="13"/>
  <c r="J5301" i="13"/>
  <c r="J5302" i="13"/>
  <c r="J5303" i="13"/>
  <c r="J5304" i="13"/>
  <c r="J5305" i="13"/>
  <c r="J5306" i="13"/>
  <c r="J5307" i="13"/>
  <c r="J5308" i="13"/>
  <c r="J5309" i="13"/>
  <c r="J5310" i="13"/>
  <c r="J5311" i="13"/>
  <c r="J5312" i="13"/>
  <c r="J5313" i="13"/>
  <c r="J5314" i="13"/>
  <c r="J5315" i="13"/>
  <c r="J5316" i="13"/>
  <c r="J5317" i="13"/>
  <c r="J5318" i="13"/>
  <c r="J5319" i="13"/>
  <c r="J5320" i="13"/>
  <c r="J5321" i="13"/>
  <c r="J5322" i="13"/>
  <c r="J5323" i="13"/>
  <c r="J5324" i="13"/>
  <c r="J5325" i="13"/>
  <c r="J5326" i="13"/>
  <c r="J5327" i="13"/>
  <c r="J5328" i="13"/>
  <c r="J5329" i="13"/>
  <c r="J5330" i="13"/>
  <c r="J5331" i="13"/>
  <c r="J5332" i="13"/>
  <c r="J5333" i="13"/>
  <c r="J5334" i="13"/>
  <c r="J5335" i="13"/>
  <c r="J5336" i="13"/>
  <c r="J5337" i="13"/>
  <c r="J5338" i="13"/>
  <c r="J5339" i="13"/>
  <c r="J5340" i="13"/>
  <c r="J5341" i="13"/>
  <c r="J5342" i="13"/>
  <c r="J5343" i="13"/>
  <c r="J5344" i="13"/>
  <c r="J5345" i="13"/>
  <c r="J5346" i="13"/>
  <c r="J5347" i="13"/>
  <c r="J5348" i="13"/>
  <c r="J5349" i="13"/>
  <c r="J5350" i="13"/>
  <c r="J5351" i="13"/>
  <c r="J5352" i="13"/>
  <c r="J5353" i="13"/>
  <c r="J5354" i="13"/>
  <c r="J5355" i="13"/>
  <c r="J5356" i="13"/>
  <c r="J5357" i="13"/>
  <c r="J5358" i="13"/>
  <c r="J5359" i="13"/>
  <c r="J5360" i="13"/>
  <c r="J5361" i="13"/>
  <c r="J5362" i="13"/>
  <c r="J5363" i="13"/>
  <c r="J5364" i="13"/>
  <c r="J5365" i="13"/>
  <c r="J5366" i="13"/>
  <c r="J5367" i="13"/>
  <c r="J5368" i="13"/>
  <c r="J5369" i="13"/>
  <c r="J5370" i="13"/>
  <c r="J5371" i="13"/>
  <c r="J5372" i="13"/>
  <c r="J5373" i="13"/>
  <c r="J5374" i="13"/>
  <c r="J5375" i="13"/>
  <c r="J5376" i="13"/>
  <c r="J5377" i="13"/>
  <c r="J5378" i="13"/>
  <c r="J5379" i="13"/>
  <c r="J5380" i="13"/>
  <c r="J5381" i="13"/>
  <c r="J5382" i="13"/>
  <c r="J5383" i="13"/>
  <c r="J5384" i="13"/>
  <c r="J5385" i="13"/>
  <c r="J5386" i="13"/>
  <c r="J5387" i="13"/>
  <c r="J5388" i="13"/>
  <c r="J5389" i="13"/>
  <c r="J5390" i="13"/>
  <c r="J5391" i="13"/>
  <c r="J5392" i="13"/>
  <c r="J5393" i="13"/>
  <c r="J5394" i="13"/>
  <c r="J5395" i="13"/>
  <c r="J5396" i="13"/>
  <c r="J5397" i="13"/>
  <c r="J5398" i="13"/>
  <c r="J5399" i="13"/>
  <c r="J5400" i="13"/>
  <c r="J5401" i="13"/>
  <c r="J5402" i="13"/>
  <c r="J5403" i="13"/>
  <c r="J5404" i="13"/>
  <c r="J5405" i="13"/>
  <c r="J5406" i="13"/>
  <c r="J5407" i="13"/>
  <c r="J5408" i="13"/>
  <c r="J5409" i="13"/>
  <c r="J5410" i="13"/>
  <c r="J5411" i="13"/>
  <c r="J5412" i="13"/>
  <c r="J5413" i="13"/>
  <c r="J5414" i="13"/>
  <c r="J5415" i="13"/>
  <c r="J5416" i="13"/>
  <c r="J5417" i="13"/>
  <c r="J5418" i="13"/>
  <c r="J5419" i="13"/>
  <c r="J5420" i="13"/>
  <c r="J5421" i="13"/>
  <c r="J5422" i="13"/>
  <c r="J5423" i="13"/>
  <c r="J5424" i="13"/>
  <c r="J5425" i="13"/>
  <c r="J5426" i="13"/>
  <c r="J5427" i="13"/>
  <c r="J5428" i="13"/>
  <c r="J5429" i="13"/>
  <c r="J5430" i="13"/>
  <c r="J5431" i="13"/>
  <c r="J5432" i="13"/>
  <c r="J5433" i="13"/>
  <c r="J5434" i="13"/>
  <c r="J5435" i="13"/>
  <c r="J5436" i="13"/>
  <c r="J5437" i="13"/>
  <c r="J5438" i="13"/>
  <c r="J5439" i="13"/>
  <c r="J5440" i="13"/>
  <c r="J5441" i="13"/>
  <c r="J5442" i="13"/>
  <c r="J5443" i="13"/>
  <c r="J5444" i="13"/>
  <c r="J5445" i="13"/>
  <c r="J5446" i="13"/>
  <c r="J5447" i="13"/>
  <c r="J5448" i="13"/>
  <c r="J5449" i="13"/>
  <c r="J5450" i="13"/>
  <c r="J5451" i="13"/>
  <c r="J5452" i="13"/>
  <c r="J5453" i="13"/>
  <c r="J5454" i="13"/>
  <c r="J5455" i="13"/>
  <c r="J5456" i="13"/>
  <c r="J5457" i="13"/>
  <c r="J5458" i="13"/>
  <c r="J5459" i="13"/>
  <c r="J5460" i="13"/>
  <c r="J5461" i="13"/>
  <c r="J5462" i="13"/>
  <c r="J5463" i="13"/>
  <c r="J5464" i="13"/>
  <c r="J5465" i="13"/>
  <c r="J5466" i="13"/>
  <c r="J5467" i="13"/>
  <c r="J5468" i="13"/>
  <c r="J5469" i="13"/>
  <c r="J5470" i="13"/>
  <c r="J5471" i="13"/>
  <c r="J5472" i="13"/>
  <c r="J5473" i="13"/>
  <c r="J5474" i="13"/>
  <c r="J5475" i="13"/>
  <c r="J5476" i="13"/>
  <c r="J5477" i="13"/>
  <c r="J5478" i="13"/>
  <c r="J5479" i="13"/>
  <c r="J5480" i="13"/>
  <c r="J5481" i="13"/>
  <c r="J5482" i="13"/>
  <c r="J5483" i="13"/>
  <c r="J5484" i="13"/>
  <c r="J5485" i="13"/>
  <c r="J5486" i="13"/>
  <c r="J5487" i="13"/>
  <c r="J5488" i="13"/>
  <c r="J5489" i="13"/>
  <c r="J5490" i="13"/>
  <c r="J5491" i="13"/>
  <c r="J5492" i="13"/>
  <c r="J5493" i="13"/>
  <c r="J5494" i="13"/>
  <c r="J5495" i="13"/>
  <c r="J5496" i="13"/>
  <c r="J5497" i="13"/>
  <c r="J5498" i="13"/>
  <c r="J5499" i="13"/>
  <c r="J5500" i="13"/>
  <c r="J5501" i="13"/>
  <c r="J5502" i="13"/>
  <c r="J5503" i="13"/>
  <c r="J5504" i="13"/>
  <c r="J5505" i="13"/>
  <c r="J5506" i="13"/>
  <c r="J5507" i="13"/>
  <c r="J5508" i="13"/>
  <c r="J5509" i="13"/>
  <c r="J5510" i="13"/>
  <c r="J5511" i="13"/>
  <c r="J5512" i="13"/>
  <c r="J5513" i="13"/>
  <c r="J5514" i="13"/>
  <c r="J5515" i="13"/>
  <c r="J5516" i="13"/>
  <c r="J5517" i="13"/>
  <c r="J5518" i="13"/>
  <c r="J5519" i="13"/>
  <c r="J5520" i="13"/>
  <c r="J5521" i="13"/>
  <c r="J5522" i="13"/>
  <c r="J5523" i="13"/>
  <c r="J5524" i="13"/>
  <c r="J5525" i="13"/>
  <c r="J5526" i="13"/>
  <c r="J5527" i="13"/>
  <c r="J5528" i="13"/>
  <c r="J5529" i="13"/>
  <c r="J5530" i="13"/>
  <c r="J5531" i="13"/>
  <c r="J5532" i="13"/>
  <c r="J5533" i="13"/>
  <c r="J5534" i="13"/>
  <c r="J5535" i="13"/>
  <c r="J5536" i="13"/>
  <c r="J5537" i="13"/>
  <c r="J5538" i="13"/>
  <c r="J5539" i="13"/>
  <c r="J5540" i="13"/>
  <c r="J5541" i="13"/>
  <c r="J5542" i="13"/>
  <c r="J5543" i="13"/>
  <c r="J5544" i="13"/>
  <c r="J5545" i="13"/>
  <c r="J5546" i="13"/>
  <c r="J5547" i="13"/>
  <c r="J5548" i="13"/>
  <c r="J5549" i="13"/>
  <c r="J5550" i="13"/>
  <c r="J5551" i="13"/>
  <c r="J5552" i="13"/>
  <c r="J5553" i="13"/>
  <c r="J5554" i="13"/>
  <c r="J5555" i="13"/>
  <c r="J5556" i="13"/>
  <c r="J5557" i="13"/>
  <c r="J5558" i="13"/>
  <c r="J5559" i="13"/>
  <c r="J5560" i="13"/>
  <c r="J5561" i="13"/>
  <c r="J5562" i="13"/>
  <c r="J5563" i="13"/>
  <c r="J5564" i="13"/>
  <c r="J5565" i="13"/>
  <c r="J5566" i="13"/>
  <c r="J5567" i="13"/>
  <c r="J5568" i="13"/>
  <c r="J5569" i="13"/>
  <c r="J5570" i="13"/>
  <c r="J5571" i="13"/>
  <c r="J5572" i="13"/>
  <c r="J5573" i="13"/>
  <c r="J5574" i="13"/>
  <c r="J5575" i="13"/>
  <c r="J5576" i="13"/>
  <c r="J5577" i="13"/>
  <c r="J5578" i="13"/>
  <c r="J5579" i="13"/>
  <c r="J5580" i="13"/>
  <c r="J5581" i="13"/>
  <c r="J5582" i="13"/>
  <c r="J5583" i="13"/>
  <c r="J5584" i="13"/>
  <c r="J5585" i="13"/>
  <c r="J5586" i="13"/>
  <c r="J5587" i="13"/>
  <c r="J5588" i="13"/>
  <c r="J5589" i="13"/>
  <c r="J5590" i="13"/>
  <c r="J5591" i="13"/>
  <c r="J5592" i="13"/>
  <c r="J5593" i="13"/>
  <c r="J5594" i="13"/>
  <c r="J5595" i="13"/>
  <c r="J5596" i="13"/>
  <c r="J5597" i="13"/>
  <c r="J5598" i="13"/>
  <c r="J5599" i="13"/>
  <c r="J5600" i="13"/>
  <c r="J5601" i="13"/>
  <c r="J5602" i="13"/>
  <c r="J5603" i="13"/>
  <c r="J5604" i="13"/>
  <c r="J5605" i="13"/>
  <c r="J5606" i="13"/>
  <c r="J5607" i="13"/>
  <c r="J5608" i="13"/>
  <c r="J5609" i="13"/>
  <c r="J5610" i="13"/>
  <c r="J5611" i="13"/>
  <c r="J5612" i="13"/>
  <c r="J5613" i="13"/>
  <c r="J5614" i="13"/>
  <c r="J5615" i="13"/>
  <c r="J5616" i="13"/>
  <c r="J5617" i="13"/>
  <c r="J5618" i="13"/>
  <c r="J5619" i="13"/>
  <c r="J5620" i="13"/>
  <c r="J5621" i="13"/>
  <c r="J5622" i="13"/>
  <c r="J5623" i="13"/>
  <c r="J5624" i="13"/>
  <c r="J5625" i="13"/>
  <c r="J5626" i="13"/>
  <c r="J5627" i="13"/>
  <c r="J5628" i="13"/>
  <c r="J5629" i="13"/>
  <c r="J5630" i="13"/>
  <c r="J5631" i="13"/>
  <c r="J5632" i="13"/>
  <c r="J5633" i="13"/>
  <c r="J5634" i="13"/>
  <c r="J5635" i="13"/>
  <c r="J5636" i="13"/>
  <c r="J5637" i="13"/>
  <c r="J5638" i="13"/>
  <c r="J5639" i="13"/>
  <c r="J5640" i="13"/>
  <c r="J5641" i="13"/>
  <c r="J5642" i="13"/>
  <c r="J5643" i="13"/>
  <c r="J5644" i="13"/>
  <c r="J5645" i="13"/>
  <c r="J5646" i="13"/>
  <c r="J5647" i="13"/>
  <c r="J5648" i="13"/>
  <c r="J5649" i="13"/>
  <c r="J5650" i="13"/>
  <c r="J5651" i="13"/>
  <c r="J5652" i="13"/>
  <c r="J5653" i="13"/>
  <c r="J5654" i="13"/>
  <c r="J5655" i="13"/>
  <c r="J5656" i="13"/>
  <c r="J5657" i="13"/>
  <c r="J5658" i="13"/>
  <c r="J5659" i="13"/>
  <c r="J5660" i="13"/>
  <c r="J5661" i="13"/>
  <c r="J5662" i="13"/>
  <c r="J5663" i="13"/>
  <c r="J5664" i="13"/>
  <c r="J5665" i="13"/>
  <c r="J5666" i="13"/>
  <c r="J5667" i="13"/>
  <c r="J5668" i="13"/>
  <c r="J5669" i="13"/>
  <c r="J5670" i="13"/>
  <c r="J5671" i="13"/>
  <c r="J5672" i="13"/>
  <c r="J5673" i="13"/>
  <c r="J5674" i="13"/>
  <c r="J5675" i="13"/>
  <c r="J5676" i="13"/>
  <c r="J5677" i="13"/>
  <c r="J5678" i="13"/>
  <c r="J5679" i="13"/>
  <c r="J5680" i="13"/>
  <c r="J5681" i="13"/>
  <c r="J5682" i="13"/>
  <c r="J5683" i="13"/>
  <c r="J5684" i="13"/>
  <c r="J5685" i="13"/>
  <c r="J5686" i="13"/>
  <c r="J5687" i="13"/>
  <c r="J5688" i="13"/>
  <c r="J5689" i="13"/>
  <c r="J5690" i="13"/>
  <c r="J5691" i="13"/>
  <c r="J5692" i="13"/>
  <c r="J5693" i="13"/>
  <c r="J5694" i="13"/>
  <c r="J5695" i="13"/>
  <c r="J5696" i="13"/>
  <c r="J5697" i="13"/>
  <c r="J5698" i="13"/>
  <c r="J5699" i="13"/>
  <c r="J5700" i="13"/>
  <c r="J5701" i="13"/>
  <c r="J5702" i="13"/>
  <c r="J5703" i="13"/>
  <c r="J5704" i="13"/>
  <c r="J5705" i="13"/>
  <c r="J5706" i="13"/>
  <c r="J5707" i="13"/>
  <c r="J5708" i="13"/>
  <c r="J5709" i="13"/>
  <c r="J5710" i="13"/>
  <c r="J5711" i="13"/>
  <c r="J5712" i="13"/>
  <c r="J5713" i="13"/>
  <c r="J5714" i="13"/>
  <c r="J5715" i="13"/>
  <c r="J5716" i="13"/>
  <c r="J5717" i="13"/>
  <c r="J5718" i="13"/>
  <c r="J5719" i="13"/>
  <c r="J5720" i="13"/>
  <c r="J5721" i="13"/>
  <c r="J5722" i="13"/>
  <c r="J5723" i="13"/>
  <c r="J5724" i="13"/>
  <c r="J5725" i="13"/>
  <c r="J5726" i="13"/>
  <c r="J5727" i="13"/>
  <c r="J5728" i="13"/>
  <c r="J5729" i="13"/>
  <c r="J5730" i="13"/>
  <c r="J5731" i="13"/>
  <c r="J5732" i="13"/>
  <c r="J5733" i="13"/>
  <c r="J5734" i="13"/>
  <c r="J5735" i="13"/>
  <c r="J5736" i="13"/>
  <c r="J5737" i="13"/>
  <c r="J5738" i="13"/>
  <c r="J5739" i="13"/>
  <c r="J5740" i="13"/>
  <c r="J5741" i="13"/>
  <c r="J5742" i="13"/>
  <c r="J5743" i="13"/>
  <c r="J5744" i="13"/>
  <c r="J5745" i="13"/>
  <c r="J5746" i="13"/>
  <c r="J5747" i="13"/>
  <c r="J5748" i="13"/>
  <c r="J5749" i="13"/>
  <c r="J5750" i="13"/>
  <c r="J5751" i="13"/>
  <c r="J5752" i="13"/>
  <c r="J5753" i="13"/>
  <c r="J5754" i="13"/>
  <c r="J5755" i="13"/>
  <c r="J5756" i="13"/>
  <c r="J5757" i="13"/>
  <c r="J5758" i="13"/>
  <c r="J5759" i="13"/>
  <c r="J5760" i="13"/>
  <c r="J5761" i="13"/>
  <c r="J5762" i="13"/>
  <c r="J5763" i="13"/>
  <c r="J5764" i="13"/>
  <c r="J5765" i="13"/>
  <c r="J5766" i="13"/>
  <c r="J5767" i="13"/>
  <c r="J5768" i="13"/>
  <c r="J5769" i="13"/>
  <c r="J5770" i="13"/>
  <c r="J5771" i="13"/>
  <c r="J5772" i="13"/>
  <c r="J5773" i="13"/>
  <c r="J5774" i="13"/>
  <c r="J5775" i="13"/>
  <c r="J5776" i="13"/>
  <c r="J5777" i="13"/>
  <c r="J5778" i="13"/>
  <c r="J5779" i="13"/>
  <c r="J5780" i="13"/>
  <c r="J5781" i="13"/>
  <c r="J5782" i="13"/>
  <c r="J5783" i="13"/>
  <c r="J5784" i="13"/>
  <c r="J5785" i="13"/>
  <c r="J5786" i="13"/>
  <c r="J5787" i="13"/>
  <c r="J5788" i="13"/>
  <c r="J5789" i="13"/>
  <c r="J5790" i="13"/>
  <c r="J5791" i="13"/>
  <c r="J5792" i="13"/>
  <c r="J5793" i="13"/>
  <c r="J5794" i="13"/>
  <c r="J5795" i="13"/>
  <c r="J5796" i="13"/>
  <c r="J5797" i="13"/>
  <c r="J5798" i="13"/>
  <c r="J5799" i="13"/>
  <c r="J5800" i="13"/>
  <c r="J5801" i="13"/>
  <c r="J5802" i="13"/>
  <c r="J5803" i="13"/>
  <c r="J5804" i="13"/>
  <c r="J5805" i="13"/>
  <c r="J5806" i="13"/>
  <c r="J5807" i="13"/>
  <c r="J5808" i="13"/>
  <c r="J5809" i="13"/>
  <c r="J5810" i="13"/>
  <c r="J5811" i="13"/>
  <c r="J5812" i="13"/>
  <c r="J5813" i="13"/>
  <c r="J5814" i="13"/>
  <c r="J5815" i="13"/>
  <c r="J5816" i="13"/>
  <c r="J5817" i="13"/>
  <c r="J5818" i="13"/>
  <c r="J5819" i="13"/>
  <c r="J5820" i="13"/>
  <c r="J5821" i="13"/>
  <c r="J5822" i="13"/>
  <c r="J5823" i="13"/>
  <c r="J5824" i="13"/>
  <c r="J5825" i="13"/>
  <c r="J5826" i="13"/>
  <c r="J5827" i="13"/>
  <c r="J5828" i="13"/>
  <c r="J5829" i="13"/>
  <c r="J5830" i="13"/>
  <c r="J5831" i="13"/>
  <c r="J5832" i="13"/>
  <c r="J5833" i="13"/>
  <c r="J5834" i="13"/>
  <c r="J5835" i="13"/>
  <c r="J5836" i="13"/>
  <c r="J5837" i="13"/>
  <c r="J5838" i="13"/>
  <c r="J5839" i="13"/>
  <c r="J5840" i="13"/>
  <c r="J5841" i="13"/>
  <c r="J5842" i="13"/>
  <c r="J5843" i="13"/>
  <c r="J5844" i="13"/>
  <c r="J5845" i="13"/>
  <c r="J5846" i="13"/>
  <c r="J5847" i="13"/>
  <c r="J5848" i="13"/>
  <c r="J5849" i="13"/>
  <c r="J5850" i="13"/>
  <c r="J5851" i="13"/>
  <c r="J5852" i="13"/>
  <c r="J5853" i="13"/>
  <c r="J5854" i="13"/>
  <c r="J5855" i="13"/>
  <c r="J5856" i="13"/>
  <c r="J5857" i="13"/>
  <c r="J5858" i="13"/>
  <c r="J5859" i="13"/>
  <c r="J5860" i="13"/>
  <c r="J5861" i="13"/>
  <c r="J5862" i="13"/>
  <c r="J5863" i="13"/>
  <c r="J5864" i="13"/>
  <c r="J5865" i="13"/>
  <c r="J5866" i="13"/>
  <c r="J5867" i="13"/>
  <c r="J5868" i="13"/>
  <c r="J5869" i="13"/>
  <c r="J5870" i="13"/>
  <c r="J5871" i="13"/>
  <c r="J5872" i="13"/>
  <c r="J5873" i="13"/>
  <c r="J5874" i="13"/>
  <c r="J5875" i="13"/>
  <c r="J5876" i="13"/>
  <c r="J5877" i="13"/>
  <c r="J5878" i="13"/>
  <c r="J5879" i="13"/>
  <c r="J5880" i="13"/>
  <c r="J5881" i="13"/>
  <c r="J5882" i="13"/>
  <c r="J5883" i="13"/>
  <c r="J5884" i="13"/>
  <c r="J5885" i="13"/>
  <c r="J5886" i="13"/>
  <c r="J5887" i="13"/>
  <c r="J5888" i="13"/>
  <c r="J5889" i="13"/>
  <c r="J5890" i="13"/>
  <c r="J5891" i="13"/>
  <c r="J5892" i="13"/>
  <c r="J5893" i="13"/>
  <c r="J5894" i="13"/>
  <c r="J5895" i="13"/>
  <c r="J5896" i="13"/>
  <c r="J5897" i="13"/>
  <c r="J5898" i="13"/>
  <c r="J5899" i="13"/>
  <c r="J5900" i="13"/>
  <c r="J5901" i="13"/>
  <c r="J5902" i="13"/>
  <c r="J5903" i="13"/>
  <c r="J5904" i="13"/>
  <c r="J5905" i="13"/>
  <c r="J5906" i="13"/>
  <c r="J5907" i="13"/>
  <c r="J5908" i="13"/>
  <c r="J5909" i="13"/>
  <c r="J5910" i="13"/>
  <c r="J5911" i="13"/>
  <c r="J5912" i="13"/>
  <c r="J5913" i="13"/>
  <c r="J5914" i="13"/>
  <c r="J5915" i="13"/>
  <c r="J5916" i="13"/>
  <c r="J5917" i="13"/>
  <c r="J5918" i="13"/>
  <c r="J5919" i="13"/>
  <c r="J5920" i="13"/>
  <c r="J5921" i="13"/>
  <c r="J5922" i="13"/>
  <c r="J5923" i="13"/>
  <c r="J5924" i="13"/>
  <c r="J5925" i="13"/>
  <c r="J5926" i="13"/>
  <c r="J5927" i="13"/>
  <c r="J5928" i="13"/>
  <c r="J5929" i="13"/>
  <c r="J5930" i="13"/>
  <c r="J5931" i="13"/>
  <c r="J5932" i="13"/>
  <c r="J5933" i="13"/>
  <c r="J5934" i="13"/>
  <c r="J5935" i="13"/>
  <c r="J5936" i="13"/>
  <c r="J5937" i="13"/>
  <c r="J5938" i="13"/>
  <c r="J5939" i="13"/>
  <c r="J5940" i="13"/>
  <c r="J5941" i="13"/>
  <c r="J5942" i="13"/>
  <c r="J5943" i="13"/>
  <c r="J5944" i="13"/>
  <c r="J5945" i="13"/>
  <c r="J5946" i="13"/>
  <c r="J5947" i="13"/>
  <c r="J5948" i="13"/>
  <c r="J5949" i="13"/>
  <c r="J5950" i="13"/>
  <c r="J5951" i="13"/>
  <c r="J5952" i="13"/>
  <c r="J5953" i="13"/>
  <c r="J5954" i="13"/>
  <c r="J5955" i="13"/>
  <c r="J5956" i="13"/>
  <c r="J5957" i="13"/>
  <c r="J5958" i="13"/>
  <c r="J5959" i="13"/>
  <c r="J5960" i="13"/>
  <c r="J5961" i="13"/>
  <c r="J5962" i="13"/>
  <c r="J5963" i="13"/>
  <c r="J5964" i="13"/>
  <c r="J5965" i="13"/>
  <c r="J5966" i="13"/>
  <c r="J5967" i="13"/>
  <c r="J5968" i="13"/>
  <c r="J5969" i="13"/>
  <c r="J5970" i="13"/>
  <c r="J5971" i="13"/>
  <c r="J5972" i="13"/>
  <c r="J5973" i="13"/>
  <c r="J5974" i="13"/>
  <c r="J5975" i="13"/>
  <c r="J5976" i="13"/>
  <c r="J5977" i="13"/>
  <c r="J5978" i="13"/>
  <c r="J5979" i="13"/>
  <c r="J5980" i="13"/>
  <c r="J5981" i="13"/>
  <c r="J5982" i="13"/>
  <c r="J5983" i="13"/>
  <c r="J5984" i="13"/>
  <c r="J5985" i="13"/>
  <c r="J5986" i="13"/>
  <c r="J5987" i="13"/>
  <c r="J5988" i="13"/>
  <c r="J5989" i="13"/>
  <c r="J5990" i="13"/>
  <c r="J5991" i="13"/>
  <c r="J5992" i="13"/>
  <c r="J5993" i="13"/>
  <c r="J5994" i="13"/>
  <c r="J5995" i="13"/>
  <c r="J5996" i="13"/>
  <c r="J5997" i="13"/>
  <c r="J5998" i="13"/>
  <c r="J5999" i="13"/>
  <c r="J6000" i="13"/>
  <c r="J6001" i="13"/>
  <c r="J6002" i="13"/>
  <c r="J6003" i="13"/>
  <c r="J6004" i="13"/>
  <c r="J6005" i="13"/>
  <c r="J6006" i="13"/>
  <c r="J6007" i="13"/>
  <c r="J6008" i="13"/>
  <c r="J6009" i="13"/>
  <c r="J6010" i="13"/>
  <c r="J6011" i="13"/>
  <c r="J6012" i="13"/>
  <c r="J6013" i="13"/>
  <c r="J6014" i="13"/>
  <c r="J6015" i="13"/>
  <c r="J6016" i="13"/>
  <c r="J6017" i="13"/>
  <c r="J6018" i="13"/>
  <c r="J6019" i="13"/>
  <c r="J6020" i="13"/>
  <c r="J6021" i="13"/>
  <c r="J6022" i="13"/>
  <c r="J6023" i="13"/>
  <c r="J6024" i="13"/>
  <c r="J6025" i="13"/>
  <c r="J6026" i="13"/>
  <c r="J6027" i="13"/>
  <c r="J6028" i="13"/>
  <c r="J6029" i="13"/>
  <c r="J6030" i="13"/>
  <c r="J6031" i="13"/>
  <c r="J6032" i="13"/>
  <c r="J6033" i="13"/>
  <c r="J6034" i="13"/>
  <c r="J6035" i="13"/>
  <c r="J6036" i="13"/>
  <c r="J6037" i="13"/>
  <c r="J6038" i="13"/>
  <c r="J6039" i="13"/>
  <c r="J6040" i="13"/>
  <c r="J6041" i="13"/>
  <c r="J6042" i="13"/>
  <c r="J6043" i="13"/>
  <c r="J6044" i="13"/>
  <c r="J6045" i="13"/>
  <c r="J6046" i="13"/>
  <c r="J6047" i="13"/>
  <c r="J6048" i="13"/>
  <c r="J6049" i="13"/>
  <c r="J6050" i="13"/>
  <c r="J6051" i="13"/>
  <c r="J6052" i="13"/>
  <c r="J6053" i="13"/>
  <c r="J6054" i="13"/>
  <c r="J6055" i="13"/>
  <c r="J6056" i="13"/>
  <c r="J6057" i="13"/>
  <c r="J6058" i="13"/>
  <c r="J6059" i="13"/>
  <c r="J6060" i="13"/>
  <c r="J6061" i="13"/>
  <c r="J6062" i="13"/>
  <c r="J6063" i="13"/>
  <c r="J6064" i="13"/>
  <c r="J6065" i="13"/>
  <c r="J6066" i="13"/>
  <c r="J6067" i="13"/>
  <c r="J6068" i="13"/>
  <c r="J6069" i="13"/>
  <c r="J6070" i="13"/>
  <c r="J6071" i="13"/>
  <c r="J6072" i="13"/>
  <c r="J6073" i="13"/>
  <c r="J6074" i="13"/>
  <c r="J6075" i="13"/>
  <c r="J6076" i="13"/>
  <c r="J6077" i="13"/>
  <c r="J6078" i="13"/>
  <c r="J6079" i="13"/>
  <c r="J6080" i="13"/>
  <c r="J6081" i="13"/>
  <c r="J6082" i="13"/>
  <c r="J6083" i="13"/>
  <c r="J6084" i="13"/>
  <c r="J6085" i="13"/>
  <c r="J6086" i="13"/>
  <c r="J6087" i="13"/>
  <c r="J6088" i="13"/>
  <c r="J6089" i="13"/>
  <c r="J6090" i="13"/>
  <c r="J6091" i="13"/>
  <c r="J6092" i="13"/>
  <c r="J6093" i="13"/>
  <c r="J6094" i="13"/>
  <c r="J6095" i="13"/>
  <c r="J6096" i="13"/>
  <c r="J6097" i="13"/>
  <c r="J6098" i="13"/>
  <c r="J6099" i="13"/>
  <c r="J6100" i="13"/>
  <c r="J6101" i="13"/>
  <c r="J6102" i="13"/>
  <c r="J6103" i="13"/>
  <c r="J6104" i="13"/>
  <c r="J6105" i="13"/>
  <c r="J6106" i="13"/>
  <c r="J6107" i="13"/>
  <c r="J6108" i="13"/>
  <c r="J6109" i="13"/>
  <c r="J6110" i="13"/>
  <c r="J6111" i="13"/>
  <c r="J6112" i="13"/>
  <c r="J6113" i="13"/>
  <c r="J6114" i="13"/>
  <c r="J6115" i="13"/>
  <c r="J6116" i="13"/>
  <c r="J6117" i="13"/>
  <c r="J6118" i="13"/>
  <c r="J6119" i="13"/>
  <c r="J6120" i="13"/>
  <c r="J6121" i="13"/>
  <c r="J6122" i="13"/>
  <c r="J6123" i="13"/>
  <c r="J6124" i="13"/>
  <c r="J6125" i="13"/>
  <c r="J6126" i="13"/>
  <c r="J6127" i="13"/>
  <c r="J6128" i="13"/>
  <c r="J6129" i="13"/>
  <c r="J6130" i="13"/>
  <c r="J6131" i="13"/>
  <c r="J6132" i="13"/>
  <c r="J6133" i="13"/>
  <c r="J6134" i="13"/>
  <c r="J6135" i="13"/>
  <c r="J6136" i="13"/>
  <c r="J6137" i="13"/>
  <c r="J6138" i="13"/>
  <c r="J6139" i="13"/>
  <c r="J6140" i="13"/>
  <c r="J6141" i="13"/>
  <c r="J6142" i="13"/>
  <c r="J6143" i="13"/>
  <c r="J6144" i="13"/>
  <c r="J6145" i="13"/>
  <c r="J6146" i="13"/>
  <c r="J6147" i="13"/>
  <c r="J6148" i="13"/>
  <c r="J6149" i="13"/>
  <c r="J6150" i="13"/>
  <c r="J6151" i="13"/>
  <c r="J6152" i="13"/>
  <c r="J6153" i="13"/>
  <c r="J6154" i="13"/>
  <c r="J6155" i="13"/>
  <c r="J6156" i="13"/>
  <c r="J6157" i="13"/>
  <c r="J6158" i="13"/>
  <c r="J6159" i="13"/>
  <c r="J6160" i="13"/>
  <c r="J6161" i="13"/>
  <c r="J6162" i="13"/>
  <c r="J6163" i="13"/>
  <c r="J6164" i="13"/>
  <c r="J6165" i="13"/>
  <c r="J6166" i="13"/>
  <c r="J6167" i="13"/>
  <c r="J6168" i="13"/>
  <c r="J6169" i="13"/>
  <c r="J6170" i="13"/>
  <c r="J6171" i="13"/>
  <c r="J6172" i="13"/>
  <c r="J6173" i="13"/>
  <c r="J6174" i="13"/>
  <c r="J6175" i="13"/>
  <c r="J6176" i="13"/>
  <c r="J6177" i="13"/>
  <c r="J6178" i="13"/>
  <c r="J6179" i="13"/>
  <c r="J6180" i="13"/>
  <c r="J6181" i="13"/>
  <c r="J6182" i="13"/>
  <c r="J6183" i="13"/>
  <c r="J6184" i="13"/>
  <c r="J6185" i="13"/>
  <c r="J6186" i="13"/>
  <c r="J6187" i="13"/>
  <c r="J6188" i="13"/>
  <c r="J6189" i="13"/>
  <c r="J6190" i="13"/>
  <c r="J6191" i="13"/>
  <c r="J6192" i="13"/>
  <c r="J6193" i="13"/>
  <c r="J6194" i="13"/>
  <c r="J6195" i="13"/>
  <c r="J6196" i="13"/>
  <c r="J6197" i="13"/>
  <c r="J6198" i="13"/>
  <c r="J6199" i="13"/>
  <c r="J6200" i="13"/>
  <c r="J6201" i="13"/>
  <c r="J6202" i="13"/>
  <c r="J6203" i="13"/>
  <c r="J6204" i="13"/>
  <c r="J6205" i="13"/>
  <c r="J6206" i="13"/>
  <c r="J6207" i="13"/>
  <c r="J6208" i="13"/>
  <c r="J6209" i="13"/>
  <c r="J6210" i="13"/>
  <c r="J6211" i="13"/>
  <c r="J6212" i="13"/>
  <c r="J6213" i="13"/>
  <c r="J6214" i="13"/>
  <c r="J6215" i="13"/>
  <c r="J6216" i="13"/>
  <c r="J6217" i="13"/>
  <c r="J6218" i="13"/>
  <c r="J6219" i="13"/>
  <c r="J6220" i="13"/>
  <c r="J6221" i="13"/>
  <c r="J6222" i="13"/>
  <c r="J6223" i="13"/>
  <c r="J6224" i="13"/>
  <c r="J6225" i="13"/>
  <c r="J6226" i="13"/>
  <c r="J6227" i="13"/>
  <c r="J6228" i="13"/>
  <c r="J6229" i="13"/>
  <c r="J6230" i="13"/>
  <c r="J6231" i="13"/>
  <c r="J6232" i="13"/>
  <c r="J6233" i="13"/>
  <c r="J6234" i="13"/>
  <c r="J6235" i="13"/>
  <c r="J6236" i="13"/>
  <c r="J6237" i="13"/>
  <c r="J6238" i="13"/>
  <c r="J6239" i="13"/>
  <c r="J6240" i="13"/>
  <c r="J6241" i="13"/>
  <c r="J6242" i="13"/>
  <c r="J6243" i="13"/>
  <c r="J6244" i="13"/>
  <c r="J6245" i="13"/>
  <c r="J6246" i="13"/>
  <c r="J6247" i="13"/>
  <c r="J6248" i="13"/>
  <c r="J6249" i="13"/>
  <c r="J6250" i="13"/>
  <c r="J6251" i="13"/>
  <c r="J6252" i="13"/>
  <c r="J6253" i="13"/>
  <c r="J6254" i="13"/>
  <c r="J6255" i="13"/>
  <c r="J6256" i="13"/>
  <c r="J6257" i="13"/>
  <c r="J6258" i="13"/>
  <c r="J6259" i="13"/>
  <c r="J6260" i="13"/>
  <c r="J6261" i="13"/>
  <c r="J6262" i="13"/>
  <c r="J6263" i="13"/>
  <c r="J6264" i="13"/>
  <c r="J6265" i="13"/>
  <c r="J6266" i="13"/>
  <c r="J6267" i="13"/>
  <c r="J6268" i="13"/>
  <c r="J6269" i="13"/>
  <c r="J6270" i="13"/>
  <c r="J6271" i="13"/>
  <c r="J6272" i="13"/>
  <c r="J6273" i="13"/>
  <c r="J6274" i="13"/>
  <c r="J6275" i="13"/>
  <c r="J6276" i="13"/>
  <c r="J6277" i="13"/>
  <c r="J6278" i="13"/>
  <c r="J6279" i="13"/>
  <c r="J6280" i="13"/>
  <c r="J6281" i="13"/>
  <c r="J6282" i="13"/>
  <c r="J6283" i="13"/>
  <c r="J6284" i="13"/>
  <c r="J6285" i="13"/>
  <c r="J6286" i="13"/>
  <c r="J6287" i="13"/>
  <c r="J6288" i="13"/>
  <c r="J6289" i="13"/>
  <c r="J6290" i="13"/>
  <c r="J6291" i="13"/>
  <c r="J6292" i="13"/>
  <c r="J6293" i="13"/>
  <c r="J6294" i="13"/>
  <c r="J6295" i="13"/>
  <c r="J6296" i="13"/>
  <c r="J6297" i="13"/>
  <c r="J6298" i="13"/>
  <c r="J6299" i="13"/>
  <c r="J6300" i="13"/>
  <c r="J6301" i="13"/>
  <c r="J6302" i="13"/>
  <c r="J6303" i="13"/>
  <c r="J6304" i="13"/>
  <c r="J6305" i="13"/>
  <c r="J6306" i="13"/>
  <c r="J6307" i="13"/>
  <c r="J6308" i="13"/>
  <c r="J6309" i="13"/>
  <c r="J6310" i="13"/>
  <c r="J6311" i="13"/>
  <c r="J6312" i="13"/>
  <c r="J6313" i="13"/>
  <c r="J6314" i="13"/>
  <c r="J6315" i="13"/>
  <c r="J6316" i="13"/>
  <c r="J6317" i="13"/>
  <c r="J6318" i="13"/>
  <c r="J6319" i="13"/>
  <c r="J6320" i="13"/>
  <c r="J6321" i="13"/>
  <c r="J6322" i="13"/>
  <c r="J6323" i="13"/>
  <c r="J6324" i="13"/>
  <c r="J6325" i="13"/>
  <c r="J6326" i="13"/>
  <c r="J6327" i="13"/>
  <c r="J6328" i="13"/>
  <c r="J6329" i="13"/>
  <c r="J6330" i="13"/>
  <c r="J6331" i="13"/>
  <c r="J6332" i="13"/>
  <c r="J6333" i="13"/>
  <c r="J6334" i="13"/>
  <c r="J6335" i="13"/>
  <c r="J6336" i="13"/>
  <c r="J6337" i="13"/>
  <c r="J6338" i="13"/>
  <c r="J6339" i="13"/>
  <c r="J6340" i="13"/>
  <c r="J6341" i="13"/>
  <c r="J6342" i="13"/>
  <c r="J6343" i="13"/>
  <c r="J6344" i="13"/>
  <c r="J6345" i="13"/>
  <c r="J6346" i="13"/>
  <c r="J6347" i="13"/>
  <c r="J6348" i="13"/>
  <c r="J6349" i="13"/>
  <c r="J6350" i="13"/>
  <c r="J6351" i="13"/>
  <c r="J6352" i="13"/>
  <c r="J6353" i="13"/>
  <c r="J6354" i="13"/>
  <c r="J6355" i="13"/>
  <c r="J6356" i="13"/>
  <c r="J6357" i="13"/>
  <c r="J6358" i="13"/>
  <c r="J6359" i="13"/>
  <c r="J6360" i="13"/>
  <c r="J6361" i="13"/>
  <c r="J6362" i="13"/>
  <c r="J6363" i="13"/>
  <c r="J6364" i="13"/>
  <c r="J6365" i="13"/>
  <c r="J6366" i="13"/>
  <c r="J6367" i="13"/>
  <c r="J6368" i="13"/>
  <c r="J6369" i="13"/>
  <c r="J6370" i="13"/>
  <c r="J6371" i="13"/>
  <c r="J6372" i="13"/>
  <c r="J6373" i="13"/>
  <c r="J6374" i="13"/>
  <c r="J6375" i="13"/>
  <c r="J6376" i="13"/>
  <c r="J6377" i="13"/>
  <c r="J6378" i="13"/>
  <c r="J6379" i="13"/>
  <c r="J6380" i="13"/>
  <c r="J6381" i="13"/>
  <c r="J6382" i="13"/>
  <c r="J6383" i="13"/>
  <c r="J6384" i="13"/>
  <c r="J6385" i="13"/>
  <c r="J6386" i="13"/>
  <c r="J6387" i="13"/>
  <c r="J6388" i="13"/>
  <c r="J6389" i="13"/>
  <c r="J6390" i="13"/>
  <c r="J6391" i="13"/>
  <c r="J6392" i="13"/>
  <c r="J6393" i="13"/>
  <c r="J6394" i="13"/>
  <c r="J6395" i="13"/>
  <c r="J6396" i="13"/>
  <c r="J6397" i="13"/>
  <c r="J6398" i="13"/>
  <c r="J6399" i="13"/>
  <c r="J6400" i="13"/>
  <c r="J6401" i="13"/>
  <c r="J6402" i="13"/>
  <c r="J6403" i="13"/>
  <c r="J6404" i="13"/>
  <c r="J6405" i="13"/>
  <c r="J6406" i="13"/>
  <c r="J6407" i="13"/>
  <c r="J6408" i="13"/>
  <c r="J6409" i="13"/>
  <c r="J6410" i="13"/>
  <c r="J6411" i="13"/>
  <c r="J6412" i="13"/>
  <c r="J6413" i="13"/>
  <c r="J6414" i="13"/>
  <c r="J6415" i="13"/>
  <c r="J6416" i="13"/>
  <c r="J6417" i="13"/>
  <c r="J6418" i="13"/>
  <c r="J6419" i="13"/>
  <c r="J6420" i="13"/>
  <c r="J6421" i="13"/>
  <c r="J6422" i="13"/>
  <c r="J6423" i="13"/>
  <c r="J6424" i="13"/>
  <c r="J6425" i="13"/>
  <c r="J6426" i="13"/>
  <c r="J6427" i="13"/>
  <c r="J6428" i="13"/>
  <c r="J6429" i="13"/>
  <c r="J6430" i="13"/>
  <c r="J6431" i="13"/>
  <c r="J6432" i="13"/>
  <c r="J6433" i="13"/>
  <c r="J6434" i="13"/>
  <c r="J6435" i="13"/>
  <c r="J6436" i="13"/>
  <c r="J6437" i="13"/>
  <c r="J6438" i="13"/>
  <c r="J6439" i="13"/>
  <c r="J6440" i="13"/>
  <c r="J6441" i="13"/>
  <c r="J6442" i="13"/>
  <c r="J6443" i="13"/>
  <c r="J6444" i="13"/>
  <c r="J6445" i="13"/>
  <c r="J6446" i="13"/>
  <c r="J6447" i="13"/>
  <c r="J6448" i="13"/>
  <c r="J6449" i="13"/>
  <c r="J6450" i="13"/>
  <c r="J6451" i="13"/>
  <c r="J6452" i="13"/>
  <c r="J6453" i="13"/>
  <c r="J6454" i="13"/>
  <c r="J6455" i="13"/>
  <c r="J6456" i="13"/>
  <c r="J6457" i="13"/>
  <c r="J6458" i="13"/>
  <c r="J6459" i="13"/>
  <c r="J6460" i="13"/>
  <c r="J6461" i="13"/>
  <c r="J6462" i="13"/>
  <c r="J6463" i="13"/>
  <c r="J6464" i="13"/>
  <c r="J6465" i="13"/>
  <c r="J6466" i="13"/>
  <c r="J6467" i="13"/>
  <c r="J6468" i="13"/>
  <c r="J6469" i="13"/>
  <c r="J6470" i="13"/>
  <c r="J6471" i="13"/>
  <c r="J6472" i="13"/>
  <c r="J6473" i="13"/>
  <c r="J6474" i="13"/>
  <c r="J6475" i="13"/>
  <c r="J6476" i="13"/>
  <c r="J6477" i="13"/>
  <c r="J6478" i="13"/>
  <c r="J6479" i="13"/>
  <c r="J6480" i="13"/>
  <c r="J6481" i="13"/>
  <c r="J6482" i="13"/>
  <c r="J6483" i="13"/>
  <c r="J6484" i="13"/>
  <c r="J6485" i="13"/>
  <c r="J6486" i="13"/>
  <c r="J6487" i="13"/>
  <c r="J6488" i="13"/>
  <c r="J6489" i="13"/>
  <c r="J6490" i="13"/>
  <c r="J6491" i="13"/>
  <c r="J6492" i="13"/>
  <c r="J6493" i="13"/>
  <c r="J6494" i="13"/>
  <c r="J6495" i="13"/>
  <c r="J6496" i="13"/>
  <c r="J6497" i="13"/>
  <c r="J6498" i="13"/>
  <c r="J6499" i="13"/>
  <c r="J6500" i="13"/>
  <c r="J6501" i="13"/>
  <c r="J6502" i="13"/>
  <c r="J6503" i="13"/>
  <c r="J6504" i="13"/>
  <c r="J6505" i="13"/>
  <c r="J6506" i="13"/>
  <c r="J6507" i="13"/>
  <c r="J6508" i="13"/>
  <c r="J6509" i="13"/>
  <c r="J6510" i="13"/>
  <c r="J6511" i="13"/>
  <c r="J6512" i="13"/>
  <c r="J6513" i="13"/>
  <c r="J6514" i="13"/>
  <c r="J6515" i="13"/>
  <c r="J6516" i="13"/>
  <c r="J6517" i="13"/>
  <c r="J6518" i="13"/>
  <c r="J6519" i="13"/>
  <c r="J6520" i="13"/>
  <c r="J6521" i="13"/>
  <c r="J6522" i="13"/>
  <c r="J6523" i="13"/>
  <c r="J6524" i="13"/>
  <c r="J6525" i="13"/>
  <c r="J6526" i="13"/>
  <c r="J6527" i="13"/>
  <c r="J6528" i="13"/>
  <c r="J6529" i="13"/>
  <c r="J6530" i="13"/>
  <c r="J6531" i="13"/>
  <c r="J6532" i="13"/>
  <c r="J6533" i="13"/>
  <c r="J6534" i="13"/>
  <c r="J6535" i="13"/>
  <c r="J6536" i="13"/>
  <c r="J6537" i="13"/>
  <c r="J6538" i="13"/>
  <c r="J6539" i="13"/>
  <c r="J6540" i="13"/>
  <c r="J6541" i="13"/>
  <c r="J6542" i="13"/>
  <c r="J6543" i="13"/>
  <c r="J6544" i="13"/>
  <c r="J6545" i="13"/>
  <c r="J6546" i="13"/>
  <c r="J6547" i="13"/>
  <c r="J6548" i="13"/>
  <c r="J6549" i="13"/>
  <c r="J6550" i="13"/>
  <c r="J6551" i="13"/>
  <c r="J6552" i="13"/>
  <c r="J6553" i="13"/>
  <c r="J6554" i="13"/>
  <c r="J6555" i="13"/>
  <c r="J6556" i="13"/>
  <c r="J6557" i="13"/>
  <c r="J6558" i="13"/>
  <c r="J6559" i="13"/>
  <c r="J6560" i="13"/>
  <c r="J6561" i="13"/>
  <c r="J6562" i="13"/>
  <c r="J6563" i="13"/>
  <c r="J6564" i="13"/>
  <c r="J6565" i="13"/>
  <c r="J6566" i="13"/>
  <c r="J6567" i="13"/>
  <c r="J6568" i="13"/>
  <c r="J6569" i="13"/>
  <c r="J6570" i="13"/>
  <c r="J6571" i="13"/>
  <c r="J6572" i="13"/>
  <c r="J6573" i="13"/>
  <c r="J6574" i="13"/>
  <c r="J6575" i="13"/>
  <c r="J6576" i="13"/>
  <c r="J6577" i="13"/>
  <c r="J6578" i="13"/>
  <c r="J6579" i="13"/>
  <c r="J6580" i="13"/>
  <c r="J6581" i="13"/>
  <c r="J6582" i="13"/>
  <c r="J6583" i="13"/>
  <c r="J6584" i="13"/>
  <c r="J6585" i="13"/>
  <c r="J6586" i="13"/>
  <c r="J6587" i="13"/>
  <c r="J6588" i="13"/>
  <c r="J6589" i="13"/>
  <c r="J6590" i="13"/>
  <c r="J6591" i="13"/>
  <c r="J6592" i="13"/>
  <c r="J6593" i="13"/>
  <c r="J6594" i="13"/>
  <c r="J6595" i="13"/>
  <c r="J6596" i="13"/>
  <c r="J6597" i="13"/>
  <c r="J6598" i="13"/>
  <c r="J6599" i="13"/>
  <c r="J6600" i="13"/>
  <c r="J6601" i="13"/>
  <c r="J6602" i="13"/>
  <c r="J6603" i="13"/>
  <c r="J6604" i="13"/>
  <c r="J6605" i="13"/>
  <c r="J6606" i="13"/>
  <c r="J6607" i="13"/>
  <c r="J6608" i="13"/>
  <c r="J6609" i="13"/>
  <c r="J6610" i="13"/>
  <c r="J6611" i="13"/>
  <c r="J6612" i="13"/>
  <c r="J6613" i="13"/>
  <c r="J6614" i="13"/>
  <c r="J6615" i="13"/>
  <c r="J6616" i="13"/>
  <c r="J6617" i="13"/>
  <c r="J6618" i="13"/>
  <c r="J6619" i="13"/>
  <c r="J6620" i="13"/>
  <c r="J6621" i="13"/>
  <c r="J6622" i="13"/>
  <c r="J6623" i="13"/>
  <c r="J6624" i="13"/>
  <c r="J6625" i="13"/>
  <c r="J6626" i="13"/>
  <c r="J6627" i="13"/>
  <c r="J6628" i="13"/>
  <c r="J6629" i="13"/>
  <c r="J6630" i="13"/>
  <c r="J6631" i="13"/>
  <c r="J6632" i="13"/>
  <c r="J6633" i="13"/>
  <c r="J6634" i="13"/>
  <c r="J6635" i="13"/>
  <c r="J6636" i="13"/>
  <c r="J6637" i="13"/>
  <c r="J6638" i="13"/>
  <c r="J6639" i="13"/>
  <c r="J6640" i="13"/>
  <c r="J6641" i="13"/>
  <c r="J6642" i="13"/>
  <c r="J6643" i="13"/>
  <c r="J6644" i="13"/>
  <c r="J6645" i="13"/>
  <c r="J6646" i="13"/>
  <c r="J6647" i="13"/>
  <c r="J6648" i="13"/>
  <c r="J6649" i="13"/>
  <c r="J6650" i="13"/>
  <c r="J6651" i="13"/>
  <c r="J6652" i="13"/>
  <c r="J6653" i="13"/>
  <c r="J6654" i="13"/>
  <c r="J6655" i="13"/>
  <c r="J6656" i="13"/>
  <c r="J6657" i="13"/>
  <c r="J6658" i="13"/>
  <c r="J6659" i="13"/>
  <c r="J6660" i="13"/>
  <c r="J6661" i="13"/>
  <c r="J6662" i="13"/>
  <c r="J6663" i="13"/>
  <c r="J6664" i="13"/>
  <c r="J6665" i="13"/>
  <c r="J6666" i="13"/>
  <c r="J6667" i="13"/>
  <c r="J6668" i="13"/>
  <c r="J6669" i="13"/>
  <c r="J6670" i="13"/>
  <c r="J6671" i="13"/>
  <c r="J6672" i="13"/>
  <c r="J6673" i="13"/>
  <c r="J6674" i="13"/>
  <c r="J6675" i="13"/>
  <c r="J6676" i="13"/>
  <c r="J6677" i="13"/>
  <c r="J6678" i="13"/>
  <c r="J6679" i="13"/>
  <c r="J6680" i="13"/>
  <c r="J6681" i="13"/>
  <c r="J6682" i="13"/>
  <c r="J6683" i="13"/>
  <c r="J6684" i="13"/>
  <c r="J6685" i="13"/>
  <c r="J6686" i="13"/>
  <c r="J6687" i="13"/>
  <c r="J6688" i="13"/>
  <c r="J6689" i="13"/>
  <c r="J6690" i="13"/>
  <c r="J6691" i="13"/>
  <c r="J6692" i="13"/>
  <c r="J6693" i="13"/>
  <c r="J6694" i="13"/>
  <c r="J6695" i="13"/>
  <c r="J6696" i="13"/>
  <c r="J6697" i="13"/>
  <c r="J6698" i="13"/>
  <c r="J6699" i="13"/>
  <c r="J6700" i="13"/>
  <c r="J6701" i="13"/>
  <c r="J6702" i="13"/>
  <c r="J6703" i="13"/>
  <c r="J6704" i="13"/>
  <c r="J6705" i="13"/>
  <c r="J6706" i="13"/>
  <c r="J6707" i="13"/>
  <c r="J6708" i="13"/>
  <c r="J6709" i="13"/>
  <c r="J6710" i="13"/>
  <c r="J6711" i="13"/>
  <c r="J6712" i="13"/>
  <c r="J6713" i="13"/>
  <c r="J6714" i="13"/>
  <c r="J6715" i="13"/>
  <c r="J6716" i="13"/>
  <c r="J6717" i="13"/>
  <c r="J6718" i="13"/>
  <c r="J6719" i="13"/>
  <c r="J6720" i="13"/>
  <c r="J6721" i="13"/>
  <c r="J6722" i="13"/>
  <c r="J6723" i="13"/>
  <c r="J6724" i="13"/>
  <c r="J6725" i="13"/>
  <c r="J6726" i="13"/>
  <c r="J6727" i="13"/>
  <c r="J6728" i="13"/>
  <c r="J6729" i="13"/>
  <c r="J6730" i="13"/>
  <c r="J6731" i="13"/>
  <c r="J6732" i="13"/>
  <c r="J6733" i="13"/>
  <c r="J6734" i="13"/>
  <c r="J6735" i="13"/>
  <c r="J6736" i="13"/>
  <c r="J6737" i="13"/>
  <c r="J6738" i="13"/>
  <c r="J6739" i="13"/>
  <c r="J6740" i="13"/>
  <c r="J6741" i="13"/>
  <c r="J6742" i="13"/>
  <c r="J6743" i="13"/>
  <c r="J6744" i="13"/>
  <c r="J6745" i="13"/>
  <c r="J6746" i="13"/>
  <c r="J6747" i="13"/>
  <c r="J6748" i="13"/>
  <c r="J6749" i="13"/>
  <c r="J6750" i="13"/>
  <c r="J6751" i="13"/>
  <c r="J6752" i="13"/>
  <c r="J6753" i="13"/>
  <c r="J6754" i="13"/>
  <c r="J6755" i="13"/>
  <c r="J6756" i="13"/>
  <c r="J6757" i="13"/>
  <c r="J6758" i="13"/>
  <c r="J6759" i="13"/>
  <c r="J6760" i="13"/>
  <c r="J6761" i="13"/>
  <c r="J6762" i="13"/>
  <c r="J6763" i="13"/>
  <c r="J6764" i="13"/>
  <c r="J6765" i="13"/>
  <c r="J6766" i="13"/>
  <c r="J6767" i="13"/>
  <c r="J6768" i="13"/>
  <c r="J6769" i="13"/>
  <c r="J6770" i="13"/>
  <c r="J6771" i="13"/>
  <c r="J6772" i="13"/>
  <c r="J6773" i="13"/>
  <c r="J6774" i="13"/>
  <c r="J6775" i="13"/>
  <c r="J6776" i="13"/>
  <c r="J6777" i="13"/>
  <c r="J6778" i="13"/>
  <c r="J6779" i="13"/>
  <c r="J6780" i="13"/>
  <c r="J6781" i="13"/>
  <c r="J6782" i="13"/>
  <c r="J6783" i="13"/>
  <c r="J6784" i="13"/>
  <c r="J6785" i="13"/>
  <c r="J6786" i="13"/>
  <c r="J6787" i="13"/>
  <c r="J6788" i="13"/>
  <c r="J6789" i="13"/>
  <c r="J6790" i="13"/>
  <c r="J6791" i="13"/>
  <c r="J6792" i="13"/>
  <c r="J6793" i="13"/>
  <c r="J6794" i="13"/>
  <c r="J6795" i="13"/>
  <c r="J6796" i="13"/>
  <c r="J6797" i="13"/>
  <c r="J6798" i="13"/>
  <c r="J6799" i="13"/>
  <c r="J6800" i="13"/>
  <c r="J6801" i="13"/>
  <c r="J6802" i="13"/>
  <c r="J6803" i="13"/>
  <c r="J6804" i="13"/>
  <c r="J6805" i="13"/>
  <c r="J6806" i="13"/>
  <c r="J6807" i="13"/>
  <c r="J6808" i="13"/>
  <c r="J6809" i="13"/>
  <c r="J6810" i="13"/>
  <c r="J6811" i="13"/>
  <c r="J6812" i="13"/>
  <c r="J6813" i="13"/>
  <c r="J6814" i="13"/>
  <c r="J6815" i="13"/>
  <c r="J6816" i="13"/>
  <c r="J6817" i="13"/>
  <c r="J6818" i="13"/>
  <c r="J6819" i="13"/>
  <c r="J6820" i="13"/>
  <c r="J6821" i="13"/>
  <c r="J6822" i="13"/>
  <c r="J6823" i="13"/>
  <c r="J6824" i="13"/>
  <c r="J6825" i="13"/>
  <c r="J6826" i="13"/>
  <c r="J6827" i="13"/>
  <c r="J6828" i="13"/>
  <c r="J6829" i="13"/>
  <c r="J6830" i="13"/>
  <c r="J6831" i="13"/>
  <c r="J6832" i="13"/>
  <c r="J6833" i="13"/>
  <c r="J6834" i="13"/>
  <c r="J6835" i="13"/>
  <c r="J6836" i="13"/>
  <c r="J6837" i="13"/>
  <c r="J6838" i="13"/>
  <c r="J6839" i="13"/>
  <c r="J6840" i="13"/>
  <c r="J6841" i="13"/>
  <c r="J6842" i="13"/>
  <c r="J6843" i="13"/>
  <c r="J6844" i="13"/>
  <c r="J6845" i="13"/>
  <c r="J6846" i="13"/>
  <c r="J6847" i="13"/>
  <c r="J6848" i="13"/>
  <c r="J6849" i="13"/>
  <c r="J6850" i="13"/>
  <c r="J6851" i="13"/>
  <c r="J6852" i="13"/>
  <c r="J6853" i="13"/>
  <c r="J6854" i="13"/>
  <c r="J6855" i="13"/>
  <c r="J6856" i="13"/>
  <c r="J6857" i="13"/>
  <c r="J6858" i="13"/>
  <c r="J6859" i="13"/>
  <c r="J6860" i="13"/>
  <c r="J6861" i="13"/>
  <c r="J6862" i="13"/>
  <c r="J6863" i="13"/>
  <c r="J6864" i="13"/>
  <c r="J6865" i="13"/>
  <c r="J6866" i="13"/>
  <c r="J6867" i="13"/>
  <c r="J6868" i="13"/>
  <c r="J6869" i="13"/>
  <c r="J6870" i="13"/>
  <c r="J6871" i="13"/>
  <c r="J6872" i="13"/>
  <c r="J6873" i="13"/>
  <c r="J6874" i="13"/>
  <c r="J6875" i="13"/>
  <c r="J6876" i="13"/>
  <c r="J6877" i="13"/>
  <c r="J6878" i="13"/>
  <c r="J6879" i="13"/>
  <c r="J6880" i="13"/>
  <c r="J6881" i="13"/>
  <c r="J6882" i="13"/>
  <c r="J6883" i="13"/>
  <c r="J6884" i="13"/>
  <c r="J6885" i="13"/>
  <c r="J6886" i="13"/>
  <c r="J6887" i="13"/>
  <c r="J6888" i="13"/>
  <c r="J6889" i="13"/>
  <c r="J6890" i="13"/>
  <c r="J6891" i="13"/>
  <c r="J6892" i="13"/>
  <c r="J6893" i="13"/>
  <c r="J6894" i="13"/>
  <c r="J6895" i="13"/>
  <c r="J6896" i="13"/>
  <c r="J6897" i="13"/>
  <c r="J6898" i="13"/>
  <c r="J6899" i="13"/>
  <c r="J6900" i="13"/>
  <c r="J6901" i="13"/>
  <c r="J6902" i="13"/>
  <c r="J6903" i="13"/>
  <c r="J6904" i="13"/>
  <c r="J6905" i="13"/>
  <c r="J6906" i="13"/>
  <c r="J6907" i="13"/>
  <c r="J6908" i="13"/>
  <c r="J6909" i="13"/>
  <c r="J6910" i="13"/>
  <c r="J6911" i="13"/>
  <c r="J6912" i="13"/>
  <c r="J6913" i="13"/>
  <c r="J6914" i="13"/>
  <c r="J6915" i="13"/>
  <c r="J6916" i="13"/>
  <c r="J6917" i="13"/>
  <c r="J6918" i="13"/>
  <c r="J6919" i="13"/>
  <c r="J6920" i="13"/>
  <c r="J6921" i="13"/>
  <c r="J6922" i="13"/>
  <c r="J6923" i="13"/>
  <c r="J6924" i="13"/>
  <c r="J6925" i="13"/>
  <c r="J6926" i="13"/>
  <c r="J6927" i="13"/>
  <c r="J6928" i="13"/>
  <c r="J6929" i="13"/>
  <c r="J6930" i="13"/>
  <c r="J6931" i="13"/>
  <c r="J6932" i="13"/>
  <c r="J6933" i="13"/>
  <c r="J6934" i="13"/>
  <c r="J6935" i="13"/>
  <c r="J6936" i="13"/>
  <c r="J6937" i="13"/>
  <c r="J6938" i="13"/>
  <c r="J6939" i="13"/>
  <c r="J6940" i="13"/>
  <c r="J6941" i="13"/>
  <c r="J6942" i="13"/>
  <c r="J6943" i="13"/>
  <c r="J6944" i="13"/>
  <c r="J6945" i="13"/>
  <c r="J6946" i="13"/>
  <c r="J6947" i="13"/>
  <c r="J6948" i="13"/>
  <c r="J6949" i="13"/>
  <c r="J6950" i="13"/>
  <c r="J6951" i="13"/>
  <c r="J6952" i="13"/>
  <c r="J6953" i="13"/>
  <c r="J6954" i="13"/>
  <c r="J6955" i="13"/>
  <c r="J6956" i="13"/>
  <c r="J6957" i="13"/>
  <c r="J6958" i="13"/>
  <c r="J6959" i="13"/>
  <c r="J6960" i="13"/>
  <c r="J6961" i="13"/>
  <c r="J6962" i="13"/>
  <c r="J6963" i="13"/>
  <c r="J6964" i="13"/>
  <c r="J6965" i="13"/>
  <c r="J6966" i="13"/>
  <c r="J6967" i="13"/>
  <c r="J6968" i="13"/>
  <c r="J6969" i="13"/>
  <c r="J6970" i="13"/>
  <c r="J6971" i="13"/>
  <c r="J6972" i="13"/>
  <c r="J6973" i="13"/>
  <c r="J6974" i="13"/>
  <c r="J6975" i="13"/>
  <c r="J6976" i="13"/>
  <c r="J6977" i="13"/>
  <c r="J6978" i="13"/>
  <c r="J6979" i="13"/>
  <c r="J6980" i="13"/>
  <c r="J6981" i="13"/>
  <c r="J6982" i="13"/>
  <c r="J6983" i="13"/>
  <c r="J6984" i="13"/>
  <c r="J6985" i="13"/>
  <c r="J6986" i="13"/>
  <c r="J6987" i="13"/>
  <c r="J6988" i="13"/>
  <c r="J6989" i="13"/>
  <c r="J6990" i="13"/>
  <c r="J6991" i="13"/>
  <c r="J6992" i="13"/>
  <c r="J6993" i="13"/>
  <c r="J6994" i="13"/>
  <c r="J6995" i="13"/>
  <c r="J6996" i="13"/>
  <c r="J6997" i="13"/>
  <c r="J6998" i="13"/>
  <c r="J6999" i="13"/>
  <c r="J7000" i="13"/>
  <c r="J7001" i="13"/>
  <c r="J7002" i="13"/>
  <c r="J7003" i="13"/>
  <c r="J7004" i="13"/>
  <c r="J7005" i="13"/>
  <c r="J7006" i="13"/>
  <c r="J7007" i="13"/>
  <c r="J7008" i="13"/>
  <c r="J7009" i="13"/>
  <c r="J7010" i="13"/>
  <c r="J7011" i="13"/>
  <c r="J7012" i="13"/>
  <c r="J7013" i="13"/>
  <c r="J7014" i="13"/>
  <c r="J7015" i="13"/>
  <c r="J7016" i="13"/>
  <c r="J7017" i="13"/>
  <c r="J7018" i="13"/>
  <c r="J7019" i="13"/>
  <c r="J7020" i="13"/>
  <c r="J7021" i="13"/>
  <c r="J7022" i="13"/>
  <c r="J7023" i="13"/>
  <c r="J7024" i="13"/>
  <c r="J7025" i="13"/>
  <c r="J7026" i="13"/>
  <c r="J7027" i="13"/>
  <c r="J7028" i="13"/>
  <c r="J7029" i="13"/>
  <c r="J7030" i="13"/>
  <c r="J7031" i="13"/>
  <c r="J7032" i="13"/>
  <c r="J7033" i="13"/>
  <c r="J7034" i="13"/>
  <c r="J7035" i="13"/>
  <c r="J7036" i="13"/>
  <c r="J7037" i="13"/>
  <c r="J7038" i="13"/>
  <c r="J7039" i="13"/>
  <c r="J7040" i="13"/>
  <c r="J7041" i="13"/>
  <c r="J7042" i="13"/>
  <c r="J7043" i="13"/>
  <c r="J7044" i="13"/>
  <c r="J7045" i="13"/>
  <c r="J7046" i="13"/>
  <c r="J7047" i="13"/>
  <c r="J7048" i="13"/>
  <c r="J7049" i="13"/>
  <c r="J7050" i="13"/>
  <c r="J7051" i="13"/>
  <c r="J7052" i="13"/>
  <c r="J7053" i="13"/>
  <c r="J7054" i="13"/>
  <c r="J7055" i="13"/>
  <c r="J7056" i="13"/>
  <c r="J7057" i="13"/>
  <c r="J7058" i="13"/>
  <c r="J7059" i="13"/>
  <c r="J7060" i="13"/>
  <c r="J7061" i="13"/>
  <c r="J7062" i="13"/>
  <c r="J7063" i="13"/>
  <c r="J7064" i="13"/>
  <c r="J7065" i="13"/>
  <c r="J7066" i="13"/>
  <c r="J7067" i="13"/>
  <c r="J7068" i="13"/>
  <c r="J7069" i="13"/>
  <c r="J7070" i="13"/>
  <c r="J7071" i="13"/>
  <c r="J7072" i="13"/>
  <c r="J7073" i="13"/>
  <c r="J7074" i="13"/>
  <c r="J7075" i="13"/>
  <c r="J7076" i="13"/>
  <c r="J7077" i="13"/>
  <c r="J7078" i="13"/>
  <c r="J7079" i="13"/>
  <c r="J7080" i="13"/>
  <c r="J7081" i="13"/>
  <c r="J7082" i="13"/>
  <c r="J7083" i="13"/>
  <c r="J7084" i="13"/>
  <c r="J7085" i="13"/>
  <c r="J7086" i="13"/>
  <c r="J7087" i="13"/>
  <c r="J7088" i="13"/>
  <c r="J7089" i="13"/>
  <c r="J7090" i="13"/>
  <c r="J7091" i="13"/>
  <c r="J7092" i="13"/>
  <c r="J7093" i="13"/>
  <c r="J7094" i="13"/>
  <c r="J7095" i="13"/>
  <c r="J7096" i="13"/>
  <c r="J7097" i="13"/>
  <c r="J7098" i="13"/>
  <c r="J7099" i="13"/>
  <c r="J7100" i="13"/>
  <c r="J7101" i="13"/>
  <c r="J7102" i="13"/>
  <c r="J7103" i="13"/>
  <c r="J7104" i="13"/>
  <c r="J7105" i="13"/>
  <c r="J7106" i="13"/>
  <c r="J7107" i="13"/>
  <c r="J7108" i="13"/>
  <c r="J7109" i="13"/>
  <c r="J7110" i="13"/>
  <c r="J7111" i="13"/>
  <c r="J7112" i="13"/>
  <c r="J7113" i="13"/>
  <c r="J7114" i="13"/>
  <c r="J7115" i="13"/>
  <c r="J7116" i="13"/>
  <c r="J7117" i="13"/>
  <c r="J7118" i="13"/>
  <c r="J7119" i="13"/>
  <c r="J7120" i="13"/>
  <c r="J7121" i="13"/>
  <c r="J7122" i="13"/>
  <c r="J7123" i="13"/>
  <c r="J7124" i="13"/>
  <c r="J7125" i="13"/>
  <c r="J7126" i="13"/>
  <c r="J7127" i="13"/>
  <c r="J7128" i="13"/>
  <c r="J7129" i="13"/>
  <c r="J7130" i="13"/>
  <c r="J7131" i="13"/>
  <c r="J7132" i="13"/>
  <c r="J7133" i="13"/>
  <c r="J7134" i="13"/>
  <c r="J7135" i="13"/>
  <c r="J7136" i="13"/>
  <c r="J7137" i="13"/>
  <c r="J7138" i="13"/>
  <c r="J7139" i="13"/>
  <c r="J7140" i="13"/>
  <c r="J7141" i="13"/>
  <c r="J7142" i="13"/>
  <c r="J7143" i="13"/>
  <c r="J7144" i="13"/>
  <c r="J7145" i="13"/>
  <c r="J7146" i="13"/>
  <c r="J7147" i="13"/>
  <c r="J7148" i="13"/>
  <c r="J7149" i="13"/>
  <c r="J7150" i="13"/>
  <c r="J7151" i="13"/>
  <c r="J7152" i="13"/>
  <c r="J7153" i="13"/>
  <c r="J7154" i="13"/>
  <c r="J7155" i="13"/>
  <c r="J7156" i="13"/>
  <c r="J7157" i="13"/>
  <c r="J7158" i="13"/>
  <c r="J7159" i="13"/>
  <c r="J7160" i="13"/>
  <c r="J7161" i="13"/>
  <c r="J7162" i="13"/>
  <c r="J7163" i="13"/>
  <c r="J7164" i="13"/>
  <c r="J7165" i="13"/>
  <c r="J7166" i="13"/>
  <c r="J7167" i="13"/>
  <c r="J7168" i="13"/>
  <c r="J7169" i="13"/>
  <c r="J7170" i="13"/>
  <c r="J7171" i="13"/>
  <c r="J7172" i="13"/>
  <c r="J7173" i="13"/>
  <c r="J7174" i="13"/>
  <c r="J7175" i="13"/>
  <c r="J7176" i="13"/>
  <c r="J7177" i="13"/>
  <c r="J7178" i="13"/>
  <c r="J7179" i="13"/>
  <c r="J7180" i="13"/>
  <c r="J7181" i="13"/>
  <c r="J7182" i="13"/>
  <c r="J7183" i="13"/>
  <c r="J7184" i="13"/>
  <c r="J7185" i="13"/>
  <c r="J7186" i="13"/>
  <c r="J7187" i="13"/>
  <c r="J7188" i="13"/>
  <c r="J7189" i="13"/>
  <c r="J7190" i="13"/>
  <c r="J7191" i="13"/>
  <c r="J7192" i="13"/>
  <c r="J7193" i="13"/>
  <c r="J7194" i="13"/>
  <c r="J7195" i="13"/>
  <c r="J7196" i="13"/>
  <c r="J7197" i="13"/>
  <c r="J7198" i="13"/>
  <c r="J7199" i="13"/>
  <c r="J7200" i="13"/>
  <c r="J7201" i="13"/>
  <c r="J7202" i="13"/>
  <c r="J7203" i="13"/>
  <c r="J7204" i="13"/>
  <c r="J7205" i="13"/>
  <c r="J7206" i="13"/>
  <c r="J7207" i="13"/>
  <c r="J7208" i="13"/>
  <c r="J7209" i="13"/>
  <c r="J7210" i="13"/>
  <c r="J7211" i="13"/>
  <c r="J7212" i="13"/>
  <c r="J7213" i="13"/>
  <c r="J7214" i="13"/>
  <c r="J7215" i="13"/>
  <c r="J7216" i="13"/>
  <c r="J7217" i="13"/>
  <c r="J7218" i="13"/>
  <c r="J7219" i="13"/>
  <c r="J7220" i="13"/>
  <c r="J7221" i="13"/>
  <c r="J7222" i="13"/>
  <c r="J7223" i="13"/>
  <c r="J7224" i="13"/>
  <c r="J7225" i="13"/>
  <c r="J7226" i="13"/>
  <c r="J7227" i="13"/>
  <c r="J7228" i="13"/>
  <c r="J7229" i="13"/>
  <c r="J7230" i="13"/>
  <c r="J7231" i="13"/>
  <c r="J7232" i="13"/>
  <c r="J7233" i="13"/>
  <c r="J7234" i="13"/>
  <c r="J7235" i="13"/>
  <c r="J7236" i="13"/>
  <c r="J7237" i="13"/>
  <c r="J7238" i="13"/>
  <c r="J7239" i="13"/>
  <c r="J7240" i="13"/>
  <c r="J7241" i="13"/>
  <c r="J7242" i="13"/>
  <c r="J7243" i="13"/>
  <c r="J7244" i="13"/>
  <c r="J7245" i="13"/>
  <c r="J7246" i="13"/>
  <c r="J7247" i="13"/>
  <c r="J7248" i="13"/>
  <c r="J7249" i="13"/>
  <c r="J7250" i="13"/>
  <c r="J7251" i="13"/>
  <c r="J7252" i="13"/>
  <c r="J7253" i="13"/>
  <c r="J7254" i="13"/>
  <c r="J7255" i="13"/>
  <c r="J7256" i="13"/>
  <c r="J7257" i="13"/>
  <c r="J7258" i="13"/>
  <c r="J7259" i="13"/>
  <c r="J7260" i="13"/>
  <c r="J7261" i="13"/>
  <c r="J7262" i="13"/>
  <c r="J7263" i="13"/>
  <c r="J7264" i="13"/>
  <c r="J7265" i="13"/>
  <c r="J7266" i="13"/>
  <c r="J7267" i="13"/>
  <c r="J7268" i="13"/>
  <c r="J7269" i="13"/>
  <c r="J7270" i="13"/>
  <c r="J7271" i="13"/>
  <c r="J7272" i="13"/>
  <c r="J7273" i="13"/>
  <c r="J7274" i="13"/>
  <c r="J7275" i="13"/>
  <c r="J7276" i="13"/>
  <c r="J7277" i="13"/>
  <c r="J7278" i="13"/>
  <c r="J7279" i="13"/>
  <c r="J7280" i="13"/>
  <c r="J7281" i="13"/>
  <c r="J7282" i="13"/>
  <c r="J7283" i="13"/>
  <c r="J7284" i="13"/>
  <c r="J7285" i="13"/>
  <c r="J7286" i="13"/>
  <c r="J7287" i="13"/>
  <c r="J7288" i="13"/>
  <c r="J7289" i="13"/>
  <c r="J7290" i="13"/>
  <c r="J7291" i="13"/>
  <c r="J7292" i="13"/>
  <c r="J7293" i="13"/>
  <c r="J7294" i="13"/>
  <c r="J7295" i="13"/>
  <c r="J7296" i="13"/>
  <c r="J7297" i="13"/>
  <c r="J7298" i="13"/>
  <c r="J7299" i="13"/>
  <c r="J7300" i="13"/>
  <c r="J7301" i="13"/>
  <c r="J7302" i="13"/>
  <c r="J7303" i="13"/>
  <c r="J7304" i="13"/>
  <c r="J7305" i="13"/>
  <c r="J7306" i="13"/>
  <c r="J7307" i="13"/>
  <c r="J7308" i="13"/>
  <c r="J7309" i="13"/>
  <c r="J7310" i="13"/>
  <c r="J7311" i="13"/>
  <c r="J7312" i="13"/>
  <c r="J7313" i="13"/>
  <c r="J7314" i="13"/>
  <c r="J7315" i="13"/>
  <c r="J7316" i="13"/>
  <c r="J7317" i="13"/>
  <c r="J7318" i="13"/>
  <c r="J7319" i="13"/>
  <c r="J7320" i="13"/>
  <c r="J7321" i="13"/>
  <c r="J7322" i="13"/>
  <c r="J7323" i="13"/>
  <c r="J7324" i="13"/>
  <c r="J7325" i="13"/>
  <c r="J7326" i="13"/>
  <c r="J7327" i="13"/>
  <c r="J7328" i="13"/>
  <c r="J7329" i="13"/>
  <c r="J7330" i="13"/>
  <c r="J7331" i="13"/>
  <c r="J7332" i="13"/>
  <c r="J7333" i="13"/>
  <c r="J7334" i="13"/>
  <c r="J7335" i="13"/>
  <c r="J7336" i="13"/>
  <c r="J7337" i="13"/>
  <c r="J7338" i="13"/>
  <c r="J7339" i="13"/>
  <c r="J7340" i="13"/>
  <c r="J7341" i="13"/>
  <c r="J7342" i="13"/>
  <c r="J7343" i="13"/>
  <c r="J7344" i="13"/>
  <c r="J7345" i="13"/>
  <c r="J7346" i="13"/>
  <c r="J7347" i="13"/>
  <c r="J7348" i="13"/>
  <c r="J7349" i="13"/>
  <c r="J7350" i="13"/>
  <c r="J7351" i="13"/>
  <c r="J7352" i="13"/>
  <c r="J7353" i="13"/>
  <c r="J7354" i="13"/>
  <c r="J7355" i="13"/>
  <c r="J7356" i="13"/>
  <c r="J7357" i="13"/>
  <c r="J7358" i="13"/>
  <c r="J7359" i="13"/>
  <c r="J7360" i="13"/>
  <c r="J7361" i="13"/>
  <c r="J7362" i="13"/>
  <c r="J7363" i="13"/>
  <c r="J7364" i="13"/>
  <c r="J7365" i="13"/>
  <c r="J7366" i="13"/>
  <c r="J7367" i="13"/>
  <c r="J7368" i="13"/>
  <c r="J7369" i="13"/>
  <c r="J7370" i="13"/>
  <c r="J7371" i="13"/>
  <c r="J7372" i="13"/>
  <c r="J7373" i="13"/>
  <c r="J7374" i="13"/>
  <c r="J7375" i="13"/>
  <c r="J7376" i="13"/>
  <c r="J7377" i="13"/>
  <c r="J7378" i="13"/>
  <c r="J7379" i="13"/>
  <c r="J7380" i="13"/>
  <c r="J7381" i="13"/>
  <c r="J7382" i="13"/>
  <c r="J7383" i="13"/>
  <c r="J7384" i="13"/>
  <c r="J7385" i="13"/>
  <c r="J7386" i="13"/>
  <c r="J7387" i="13"/>
  <c r="J7388" i="13"/>
  <c r="J7389" i="13"/>
  <c r="J7390" i="13"/>
  <c r="J7391" i="13"/>
  <c r="J7392" i="13"/>
  <c r="J7393" i="13"/>
  <c r="J7394" i="13"/>
  <c r="J7395" i="13"/>
  <c r="J7396" i="13"/>
  <c r="J7397" i="13"/>
  <c r="J7398" i="13"/>
  <c r="J7399" i="13"/>
  <c r="J7400" i="13"/>
  <c r="J7401" i="13"/>
  <c r="J7402" i="13"/>
  <c r="J7403" i="13"/>
  <c r="J7404" i="13"/>
  <c r="J7405" i="13"/>
  <c r="J7406" i="13"/>
  <c r="J7407" i="13"/>
  <c r="J7408" i="13"/>
  <c r="J7409" i="13"/>
  <c r="J7410" i="13"/>
  <c r="J7411" i="13"/>
  <c r="J7412" i="13"/>
  <c r="J7413" i="13"/>
  <c r="J7414" i="13"/>
  <c r="J7415" i="13"/>
  <c r="J7416" i="13"/>
  <c r="J7417" i="13"/>
  <c r="J7418" i="13"/>
  <c r="J7419" i="13"/>
  <c r="J7420" i="13"/>
  <c r="J7421" i="13"/>
  <c r="J7422" i="13"/>
  <c r="J7423" i="13"/>
  <c r="J7424" i="13"/>
  <c r="J7425" i="13"/>
  <c r="J7426" i="13"/>
  <c r="J7427" i="13"/>
  <c r="J7428" i="13"/>
  <c r="J7429" i="13"/>
  <c r="J7430" i="13"/>
  <c r="J7431" i="13"/>
  <c r="J7432" i="13"/>
  <c r="J7433" i="13"/>
  <c r="J7434" i="13"/>
  <c r="J7435" i="13"/>
  <c r="J7436" i="13"/>
  <c r="J7437" i="13"/>
  <c r="J7438" i="13"/>
  <c r="J7439" i="13"/>
  <c r="J7440" i="13"/>
  <c r="J7441" i="13"/>
  <c r="J7442" i="13"/>
  <c r="J7443" i="13"/>
  <c r="J7444" i="13"/>
  <c r="J7445" i="13"/>
  <c r="J7446" i="13"/>
  <c r="J7447" i="13"/>
  <c r="J7448" i="13"/>
  <c r="J7449" i="13"/>
  <c r="J7450" i="13"/>
  <c r="J7451" i="13"/>
  <c r="J7452" i="13"/>
  <c r="J7453" i="13"/>
  <c r="J7454" i="13"/>
  <c r="J7455" i="13"/>
  <c r="J7456" i="13"/>
  <c r="J7457" i="13"/>
  <c r="J7458" i="13"/>
  <c r="J7459" i="13"/>
  <c r="J7460" i="13"/>
  <c r="J7461" i="13"/>
  <c r="J7462" i="13"/>
  <c r="J7463" i="13"/>
  <c r="J7464" i="13"/>
  <c r="J7465" i="13"/>
  <c r="J7466" i="13"/>
  <c r="J7467" i="13"/>
  <c r="J7468" i="13"/>
  <c r="J7469" i="13"/>
  <c r="J7470" i="13"/>
  <c r="J7471" i="13"/>
  <c r="J7472" i="13"/>
  <c r="J7473" i="13"/>
  <c r="J7474" i="13"/>
  <c r="J7475" i="13"/>
  <c r="J7476" i="13"/>
  <c r="J7477" i="13"/>
  <c r="J7478" i="13"/>
  <c r="J7479" i="13"/>
  <c r="J7480" i="13"/>
  <c r="J7481" i="13"/>
  <c r="J7482" i="13"/>
  <c r="J7483" i="13"/>
  <c r="J7484" i="13"/>
  <c r="J7485" i="13"/>
  <c r="J7486" i="13"/>
  <c r="J7487" i="13"/>
  <c r="J7488" i="13"/>
  <c r="J7489" i="13"/>
  <c r="J7490" i="13"/>
  <c r="J7491" i="13"/>
  <c r="J7492" i="13"/>
  <c r="J7493" i="13"/>
  <c r="J7494" i="13"/>
  <c r="J7495" i="13"/>
  <c r="J7496" i="13"/>
  <c r="J7497" i="13"/>
  <c r="J7498" i="13"/>
  <c r="J7499" i="13"/>
  <c r="J7500" i="13"/>
  <c r="J7501" i="13"/>
  <c r="J7502" i="13"/>
  <c r="J7503" i="13"/>
  <c r="J7504" i="13"/>
  <c r="J7505" i="13"/>
  <c r="J7506" i="13"/>
  <c r="J7507" i="13"/>
  <c r="J7508" i="13"/>
  <c r="J7509" i="13"/>
  <c r="J7510" i="13"/>
  <c r="J7511" i="13"/>
  <c r="J7512" i="13"/>
  <c r="J7513" i="13"/>
  <c r="J7514" i="13"/>
  <c r="J7515" i="13"/>
  <c r="J7516" i="13"/>
  <c r="J7517" i="13"/>
  <c r="J7518" i="13"/>
  <c r="J7519" i="13"/>
  <c r="J7520" i="13"/>
  <c r="J7521" i="13"/>
  <c r="J7522" i="13"/>
  <c r="J7523" i="13"/>
  <c r="J7524" i="13"/>
  <c r="J7525" i="13"/>
  <c r="J7526" i="13"/>
  <c r="J7527" i="13"/>
  <c r="J7528" i="13"/>
  <c r="J7529" i="13"/>
  <c r="J7530" i="13"/>
  <c r="J7531" i="13"/>
  <c r="J7532" i="13"/>
  <c r="J7533" i="13"/>
  <c r="J7534" i="13"/>
  <c r="J7535" i="13"/>
  <c r="J7536" i="13"/>
  <c r="J7537" i="13"/>
  <c r="J7538" i="13"/>
  <c r="J7539" i="13"/>
  <c r="J7540" i="13"/>
  <c r="J7541" i="13"/>
  <c r="J7542" i="13"/>
  <c r="J7543" i="13"/>
  <c r="J7544" i="13"/>
  <c r="J7545" i="13"/>
  <c r="J7546" i="13"/>
  <c r="J7547" i="13"/>
  <c r="J7548" i="13"/>
  <c r="J7549" i="13"/>
  <c r="J7550" i="13"/>
  <c r="J7551" i="13"/>
  <c r="J7552" i="13"/>
  <c r="J7553" i="13"/>
  <c r="J7554" i="13"/>
  <c r="J7555" i="13"/>
  <c r="J7556" i="13"/>
  <c r="J7557" i="13"/>
  <c r="J7558" i="13"/>
  <c r="J7559" i="13"/>
  <c r="J7560" i="13"/>
  <c r="J7561" i="13"/>
  <c r="J7562" i="13"/>
  <c r="J7563" i="13"/>
  <c r="J7564" i="13"/>
  <c r="J7565" i="13"/>
  <c r="J7566" i="13"/>
  <c r="J7567" i="13"/>
  <c r="J7568" i="13"/>
  <c r="J7569" i="13"/>
  <c r="J7570" i="13"/>
  <c r="J7571" i="13"/>
  <c r="J7572" i="13"/>
  <c r="J7573" i="13"/>
  <c r="J7574" i="13"/>
  <c r="J7575" i="13"/>
  <c r="J7576" i="13"/>
  <c r="J7577" i="13"/>
  <c r="J7578" i="13"/>
  <c r="J7579" i="13"/>
  <c r="J7580" i="13"/>
  <c r="J7581" i="13"/>
  <c r="J7582" i="13"/>
  <c r="J7583" i="13"/>
  <c r="J7584" i="13"/>
  <c r="J7585" i="13"/>
  <c r="J7586" i="13"/>
  <c r="J7587" i="13"/>
  <c r="J7588" i="13"/>
  <c r="J7589" i="13"/>
  <c r="J7590" i="13"/>
  <c r="J7591" i="13"/>
  <c r="J7592" i="13"/>
  <c r="J7593" i="13"/>
  <c r="J7594" i="13"/>
  <c r="J7595" i="13"/>
  <c r="J7596" i="13"/>
  <c r="J7597" i="13"/>
  <c r="J7598" i="13"/>
  <c r="J7599" i="13"/>
  <c r="J7600" i="13"/>
  <c r="J7601" i="13"/>
  <c r="J7602" i="13"/>
  <c r="J7603" i="13"/>
  <c r="J7604" i="13"/>
  <c r="J7605" i="13"/>
  <c r="J7606" i="13"/>
  <c r="J7607" i="13"/>
  <c r="J7608" i="13"/>
  <c r="J7609" i="13"/>
  <c r="J7610" i="13"/>
  <c r="J7611" i="13"/>
  <c r="J7612" i="13"/>
  <c r="J7613" i="13"/>
  <c r="J7614" i="13"/>
  <c r="J7615" i="13"/>
  <c r="J7616" i="13"/>
  <c r="J7617" i="13"/>
  <c r="J7618" i="13"/>
  <c r="J7619" i="13"/>
  <c r="J7620" i="13"/>
  <c r="J7621" i="13"/>
  <c r="J7622" i="13"/>
  <c r="J7623" i="13"/>
  <c r="J7624" i="13"/>
  <c r="J7625" i="13"/>
  <c r="J7626" i="13"/>
  <c r="J7627" i="13"/>
  <c r="J7628" i="13"/>
  <c r="J7629" i="13"/>
  <c r="J7630" i="13"/>
  <c r="J7631" i="13"/>
  <c r="J7632" i="13"/>
  <c r="J7633" i="13"/>
  <c r="J7634" i="13"/>
  <c r="J7635" i="13"/>
  <c r="J7636" i="13"/>
  <c r="J7637" i="13"/>
  <c r="J7638" i="13"/>
  <c r="J7639" i="13"/>
  <c r="J7640" i="13"/>
  <c r="J7641" i="13"/>
  <c r="J7642" i="13"/>
  <c r="J7643" i="13"/>
  <c r="J7644" i="13"/>
  <c r="J7645" i="13"/>
  <c r="J7646" i="13"/>
  <c r="J7647" i="13"/>
  <c r="J7648" i="13"/>
  <c r="J7649" i="13"/>
  <c r="J7650" i="13"/>
  <c r="J7651" i="13"/>
  <c r="J7652" i="13"/>
  <c r="J7653" i="13"/>
  <c r="J7654" i="13"/>
  <c r="J7655" i="13"/>
  <c r="J7656" i="13"/>
  <c r="J7657" i="13"/>
  <c r="J7658" i="13"/>
  <c r="J7659" i="13"/>
  <c r="J7660" i="13"/>
  <c r="J7661" i="13"/>
  <c r="J7662" i="13"/>
  <c r="J7663" i="13"/>
  <c r="J7664" i="13"/>
  <c r="J7665" i="13"/>
  <c r="J7666" i="13"/>
  <c r="J7667" i="13"/>
  <c r="J7668" i="13"/>
  <c r="J7669" i="13"/>
  <c r="J7670" i="13"/>
  <c r="J7671" i="13"/>
  <c r="J7672" i="13"/>
  <c r="J7673" i="13"/>
  <c r="J7674" i="13"/>
  <c r="J7675" i="13"/>
  <c r="J7676" i="13"/>
  <c r="J7677" i="13"/>
  <c r="J7678" i="13"/>
  <c r="J7679" i="13"/>
  <c r="J7680" i="13"/>
  <c r="J7681" i="13"/>
  <c r="J7682" i="13"/>
  <c r="J7683" i="13"/>
  <c r="J7684" i="13"/>
  <c r="J7685" i="13"/>
  <c r="J7686" i="13"/>
  <c r="J7687" i="13"/>
  <c r="J7688" i="13"/>
  <c r="J7689" i="13"/>
  <c r="J7690" i="13"/>
  <c r="J7691" i="13"/>
  <c r="J7692" i="13"/>
  <c r="J7693" i="13"/>
  <c r="J7694" i="13"/>
  <c r="J7695" i="13"/>
  <c r="J7696" i="13"/>
  <c r="J7697" i="13"/>
  <c r="J7698" i="13"/>
  <c r="J7699" i="13"/>
  <c r="J7700" i="13"/>
  <c r="J7701" i="13"/>
  <c r="J7702" i="13"/>
  <c r="J7703" i="13"/>
  <c r="J7704" i="13"/>
  <c r="J7705" i="13"/>
  <c r="J7706" i="13"/>
  <c r="J7707" i="13"/>
  <c r="J7708" i="13"/>
  <c r="J7709" i="13"/>
  <c r="J7710" i="13"/>
  <c r="J7711" i="13"/>
  <c r="J7712" i="13"/>
  <c r="J7713" i="13"/>
  <c r="J7714" i="13"/>
  <c r="J7715" i="13"/>
  <c r="J7716" i="13"/>
  <c r="J7717" i="13"/>
  <c r="J7718" i="13"/>
  <c r="J7719" i="13"/>
  <c r="J7720" i="13"/>
  <c r="J7721" i="13"/>
  <c r="J7722" i="13"/>
  <c r="J7723" i="13"/>
  <c r="J7724" i="13"/>
  <c r="J7725" i="13"/>
  <c r="J7726" i="13"/>
  <c r="J7727" i="13"/>
  <c r="J7728" i="13"/>
  <c r="J7729" i="13"/>
  <c r="J7730" i="13"/>
  <c r="J7731" i="13"/>
  <c r="J7732" i="13"/>
  <c r="J7733" i="13"/>
  <c r="J7734" i="13"/>
  <c r="J7735" i="13"/>
  <c r="J7736" i="13"/>
  <c r="J7737" i="13"/>
  <c r="J7738" i="13"/>
  <c r="J7739" i="13"/>
  <c r="J7740" i="13"/>
  <c r="J7741" i="13"/>
  <c r="J7742" i="13"/>
  <c r="J7743" i="13"/>
  <c r="J7744" i="13"/>
  <c r="J7745" i="13"/>
  <c r="J7746" i="13"/>
  <c r="J7747" i="13"/>
  <c r="J7748" i="13"/>
  <c r="J7749" i="13"/>
  <c r="J7750" i="13"/>
  <c r="J7751" i="13"/>
  <c r="J7752" i="13"/>
  <c r="J7753" i="13"/>
  <c r="J7754" i="13"/>
  <c r="J7755" i="13"/>
  <c r="J7756" i="13"/>
  <c r="J7757" i="13"/>
  <c r="J7758" i="13"/>
  <c r="J7759" i="13"/>
  <c r="J7760" i="13"/>
  <c r="J7761" i="13"/>
  <c r="J7762" i="13"/>
  <c r="J7763" i="13"/>
  <c r="J7764" i="13"/>
  <c r="J7765" i="13"/>
  <c r="J7766" i="13"/>
  <c r="J7767" i="13"/>
  <c r="J7768" i="13"/>
  <c r="J7769" i="13"/>
  <c r="J7770" i="13"/>
  <c r="J7771" i="13"/>
  <c r="J7772" i="13"/>
  <c r="J7773" i="13"/>
  <c r="J7774" i="13"/>
  <c r="J7775" i="13"/>
  <c r="J7776" i="13"/>
  <c r="J7777" i="13"/>
  <c r="J7778" i="13"/>
  <c r="J7779" i="13"/>
  <c r="J7780" i="13"/>
  <c r="J7781" i="13"/>
  <c r="J7782" i="13"/>
  <c r="J7783" i="13"/>
  <c r="J7784" i="13"/>
  <c r="J7785" i="13"/>
  <c r="J7786" i="13"/>
  <c r="J7787" i="13"/>
  <c r="J7788" i="13"/>
  <c r="J7789" i="13"/>
  <c r="J7790" i="13"/>
  <c r="J7791" i="13"/>
  <c r="J7792" i="13"/>
  <c r="J7793" i="13"/>
  <c r="J7794" i="13"/>
  <c r="J7795" i="13"/>
  <c r="J7796" i="13"/>
  <c r="J7797" i="13"/>
  <c r="J7798" i="13"/>
  <c r="J7799" i="13"/>
  <c r="J7800" i="13"/>
  <c r="J7801" i="13"/>
  <c r="J7802" i="13"/>
  <c r="J7803" i="13"/>
  <c r="J7804" i="13"/>
  <c r="J7805" i="13"/>
  <c r="J7806" i="13"/>
  <c r="J7807" i="13"/>
  <c r="J7808" i="13"/>
  <c r="J7809" i="13"/>
  <c r="J7810" i="13"/>
  <c r="J7811" i="13"/>
  <c r="J7812" i="13"/>
  <c r="J7813" i="13"/>
  <c r="J7814" i="13"/>
  <c r="J7815" i="13"/>
  <c r="J7816" i="13"/>
  <c r="J7817" i="13"/>
  <c r="J7818" i="13"/>
  <c r="J7819" i="13"/>
  <c r="J7820" i="13"/>
  <c r="J7821" i="13"/>
  <c r="J7822" i="13"/>
  <c r="J7823" i="13"/>
  <c r="J7824" i="13"/>
  <c r="J7825" i="13"/>
  <c r="J7826" i="13"/>
  <c r="J7827" i="13"/>
  <c r="J7828" i="13"/>
  <c r="J7829" i="13"/>
  <c r="J7830" i="13"/>
  <c r="J7831" i="13"/>
  <c r="J7832" i="13"/>
  <c r="J7833" i="13"/>
  <c r="J7834" i="13"/>
  <c r="J7835" i="13"/>
  <c r="J7836" i="13"/>
  <c r="J7837" i="13"/>
  <c r="J7838" i="13"/>
  <c r="J7839" i="13"/>
  <c r="J7840" i="13"/>
  <c r="J7841" i="13"/>
  <c r="J7842" i="13"/>
  <c r="J7843" i="13"/>
  <c r="J7844" i="13"/>
  <c r="J7845" i="13"/>
  <c r="J7846" i="13"/>
  <c r="J7847" i="13"/>
  <c r="J7848" i="13"/>
  <c r="J7849" i="13"/>
  <c r="J7850" i="13"/>
  <c r="J7851" i="13"/>
  <c r="J7852" i="13"/>
  <c r="J7853" i="13"/>
  <c r="J7854" i="13"/>
  <c r="J7855" i="13"/>
  <c r="J7856" i="13"/>
  <c r="J7857" i="13"/>
  <c r="J7858" i="13"/>
  <c r="J7859" i="13"/>
  <c r="J7860" i="13"/>
  <c r="J7861" i="13"/>
  <c r="J7862" i="13"/>
  <c r="J7863" i="13"/>
  <c r="J7864" i="13"/>
  <c r="J7865" i="13"/>
  <c r="J7866" i="13"/>
  <c r="J7867" i="13"/>
  <c r="J7868" i="13"/>
  <c r="J7869" i="13"/>
  <c r="J7870" i="13"/>
  <c r="J7871" i="13"/>
  <c r="J7872" i="13"/>
  <c r="J7873" i="13"/>
  <c r="J7874" i="13"/>
  <c r="J7875" i="13"/>
  <c r="J7876" i="13"/>
  <c r="J7877" i="13"/>
  <c r="J7878" i="13"/>
  <c r="J7879" i="13"/>
  <c r="J7880" i="13"/>
  <c r="J7881" i="13"/>
  <c r="J7882" i="13"/>
  <c r="J7883" i="13"/>
  <c r="J7884" i="13"/>
  <c r="J7885" i="13"/>
  <c r="J7886" i="13"/>
  <c r="J7887" i="13"/>
  <c r="J7888" i="13"/>
  <c r="J7889" i="13"/>
  <c r="J7890" i="13"/>
  <c r="J7891" i="13"/>
  <c r="J7892" i="13"/>
  <c r="J7893" i="13"/>
  <c r="J7894" i="13"/>
  <c r="J7895" i="13"/>
  <c r="J7896" i="13"/>
  <c r="J7897" i="13"/>
  <c r="J7898" i="13"/>
  <c r="J7899" i="13"/>
  <c r="J7900" i="13"/>
  <c r="J7901" i="13"/>
  <c r="J7902" i="13"/>
  <c r="J7903" i="13"/>
  <c r="J7904" i="13"/>
  <c r="J7905" i="13"/>
  <c r="J7906" i="13"/>
  <c r="J7907" i="13"/>
  <c r="J7908" i="13"/>
  <c r="J7909" i="13"/>
  <c r="J7910" i="13"/>
  <c r="J7911" i="13"/>
  <c r="J7912" i="13"/>
  <c r="J7913" i="13"/>
  <c r="J7914" i="13"/>
  <c r="J7915" i="13"/>
  <c r="J7916" i="13"/>
  <c r="J7917" i="13"/>
  <c r="J7918" i="13"/>
  <c r="J7919" i="13"/>
  <c r="J7920" i="13"/>
  <c r="J7921" i="13"/>
  <c r="J7922" i="13"/>
  <c r="J7923" i="13"/>
  <c r="J7924" i="13"/>
  <c r="J7925" i="13"/>
  <c r="J7926" i="13"/>
  <c r="J7927" i="13"/>
  <c r="J7928" i="13"/>
  <c r="J7929" i="13"/>
  <c r="J7930" i="13"/>
  <c r="J7931" i="13"/>
  <c r="J7932" i="13"/>
  <c r="J7933" i="13"/>
  <c r="J7934" i="13"/>
  <c r="J7935" i="13"/>
  <c r="J7936" i="13"/>
  <c r="J7937" i="13"/>
  <c r="J7938" i="13"/>
  <c r="J7939" i="13"/>
  <c r="J7940" i="13"/>
  <c r="J7941" i="13"/>
  <c r="J7942" i="13"/>
  <c r="J7943" i="13"/>
  <c r="J7944" i="13"/>
  <c r="J7945" i="13"/>
  <c r="J7946" i="13"/>
  <c r="J7947" i="13"/>
  <c r="J7948" i="13"/>
  <c r="J7949" i="13"/>
  <c r="J7950" i="13"/>
  <c r="J7951" i="13"/>
  <c r="J7952" i="13"/>
  <c r="J7953" i="13"/>
  <c r="J7954" i="13"/>
  <c r="J7955" i="13"/>
  <c r="J7956" i="13"/>
  <c r="J7957" i="13"/>
  <c r="J7958" i="13"/>
  <c r="J7959" i="13"/>
  <c r="J7960" i="13"/>
  <c r="J7961" i="13"/>
  <c r="J7962" i="13"/>
  <c r="J7963" i="13"/>
  <c r="J7964" i="13"/>
  <c r="J7965" i="13"/>
  <c r="J7966" i="13"/>
  <c r="J7967" i="13"/>
  <c r="J7968" i="13"/>
  <c r="J7969" i="13"/>
  <c r="J7970" i="13"/>
  <c r="J7971" i="13"/>
  <c r="J7972" i="13"/>
  <c r="J7973" i="13"/>
  <c r="J7974" i="13"/>
  <c r="J7975" i="13"/>
  <c r="J7976" i="13"/>
  <c r="J7977" i="13"/>
  <c r="J7978" i="13"/>
  <c r="J7979" i="13"/>
  <c r="J7980" i="13"/>
  <c r="J7981" i="13"/>
  <c r="J7982" i="13"/>
  <c r="J7983" i="13"/>
  <c r="J7984" i="13"/>
  <c r="J7985" i="13"/>
  <c r="J7986" i="13"/>
  <c r="J7987" i="13"/>
  <c r="J7988" i="13"/>
  <c r="J7989" i="13"/>
  <c r="J7990" i="13"/>
  <c r="J7991" i="13"/>
  <c r="J7992" i="13"/>
  <c r="J7993" i="13"/>
  <c r="J7994" i="13"/>
  <c r="J7995" i="13"/>
  <c r="J7996" i="13"/>
  <c r="J7997" i="13"/>
  <c r="J7998" i="13"/>
  <c r="J7999" i="13"/>
  <c r="J8000" i="13"/>
  <c r="J8001" i="13"/>
  <c r="J8002" i="13"/>
  <c r="J8003" i="13"/>
  <c r="J8004" i="13"/>
  <c r="J8005" i="13"/>
  <c r="J8006" i="13"/>
  <c r="J8007" i="13"/>
  <c r="J8008" i="13"/>
  <c r="J8009" i="13"/>
  <c r="J8010" i="13"/>
  <c r="J8011" i="13"/>
  <c r="J8012" i="13"/>
  <c r="J8013" i="13"/>
  <c r="J8014" i="13"/>
  <c r="J8015" i="13"/>
  <c r="J8016" i="13"/>
  <c r="J8017" i="13"/>
  <c r="J8018" i="13"/>
  <c r="J8019" i="13"/>
  <c r="J8020" i="13"/>
  <c r="J8021" i="13"/>
  <c r="J8022" i="13"/>
  <c r="J8023" i="13"/>
  <c r="J8024" i="13"/>
  <c r="J8025" i="13"/>
  <c r="J8026" i="13"/>
  <c r="J8027" i="13"/>
  <c r="J8028" i="13"/>
  <c r="J8029" i="13"/>
  <c r="J8030" i="13"/>
  <c r="J8031" i="13"/>
  <c r="J8032" i="13"/>
  <c r="J8033" i="13"/>
  <c r="J8034" i="13"/>
  <c r="J8035" i="13"/>
  <c r="J8036" i="13"/>
  <c r="J8037" i="13"/>
  <c r="J8038" i="13"/>
  <c r="J8039" i="13"/>
  <c r="J8040" i="13"/>
  <c r="J8041" i="13"/>
  <c r="J8042" i="13"/>
  <c r="J8043" i="13"/>
  <c r="J8044" i="13"/>
  <c r="J8045" i="13"/>
  <c r="J8046" i="13"/>
  <c r="J8047" i="13"/>
  <c r="J8048" i="13"/>
  <c r="J8049" i="13"/>
  <c r="J8050" i="13"/>
  <c r="J8051" i="13"/>
  <c r="J8052" i="13"/>
  <c r="J8053" i="13"/>
  <c r="J8054" i="13"/>
  <c r="J8055" i="13"/>
  <c r="J8056" i="13"/>
  <c r="J8057" i="13"/>
  <c r="J8058" i="13"/>
  <c r="J8059" i="13"/>
  <c r="J8060" i="13"/>
  <c r="J8061" i="13"/>
  <c r="J8062" i="13"/>
  <c r="J8063" i="13"/>
  <c r="J8064" i="13"/>
  <c r="J8065" i="13"/>
  <c r="J8066" i="13"/>
  <c r="J8067" i="13"/>
  <c r="J8068" i="13"/>
  <c r="J8069" i="13"/>
  <c r="J8070" i="13"/>
  <c r="J8071" i="13"/>
  <c r="J8072" i="13"/>
  <c r="J8073" i="13"/>
  <c r="J8074" i="13"/>
  <c r="J8075" i="13"/>
  <c r="J8076" i="13"/>
  <c r="J8077" i="13"/>
  <c r="J8078" i="13"/>
  <c r="J8079" i="13"/>
  <c r="J8080" i="13"/>
  <c r="J8081" i="13"/>
  <c r="J8082" i="13"/>
  <c r="J8083" i="13"/>
  <c r="J8084" i="13"/>
  <c r="J8085" i="13"/>
  <c r="J8086" i="13"/>
  <c r="J8087" i="13"/>
  <c r="J8088" i="13"/>
  <c r="J8089" i="13"/>
  <c r="J8090" i="13"/>
  <c r="J8091" i="13"/>
  <c r="J8092" i="13"/>
  <c r="J8093" i="13"/>
  <c r="J8094" i="13"/>
  <c r="J8095" i="13"/>
  <c r="J8096" i="13"/>
  <c r="J8097" i="13"/>
  <c r="J8098" i="13"/>
  <c r="J8099" i="13"/>
  <c r="J8100" i="13"/>
  <c r="J8101" i="13"/>
  <c r="J8102" i="13"/>
  <c r="J8103" i="13"/>
  <c r="J8104" i="13"/>
  <c r="J8105" i="13"/>
  <c r="J8106" i="13"/>
  <c r="J8107" i="13"/>
  <c r="J8108" i="13"/>
  <c r="J8109" i="13"/>
  <c r="J8110" i="13"/>
  <c r="J8111" i="13"/>
  <c r="J8112" i="13"/>
  <c r="J8113" i="13"/>
  <c r="J8114" i="13"/>
  <c r="J8115" i="13"/>
  <c r="J8116" i="13"/>
  <c r="J8117" i="13"/>
  <c r="J8118" i="13"/>
  <c r="J8119" i="13"/>
  <c r="J8120" i="13"/>
  <c r="J8121" i="13"/>
  <c r="J8122" i="13"/>
  <c r="J8123" i="13"/>
  <c r="J8124" i="13"/>
  <c r="J8125" i="13"/>
  <c r="J8126" i="13"/>
  <c r="J8127" i="13"/>
  <c r="J8128" i="13"/>
  <c r="J8129" i="13"/>
  <c r="J8130" i="13"/>
  <c r="J8131" i="13"/>
  <c r="J8132" i="13"/>
  <c r="J8133" i="13"/>
  <c r="J8134" i="13"/>
  <c r="J8135" i="13"/>
  <c r="J8136" i="13"/>
  <c r="J8137" i="13"/>
  <c r="J8138" i="13"/>
  <c r="J8139" i="13"/>
  <c r="J8140" i="13"/>
  <c r="J8141" i="13"/>
  <c r="J8142" i="13"/>
  <c r="J8143" i="13"/>
  <c r="J8144" i="13"/>
  <c r="J8145" i="13"/>
  <c r="J8146" i="13"/>
  <c r="J8147" i="13"/>
  <c r="J8148" i="13"/>
  <c r="J8149" i="13"/>
  <c r="J8150" i="13"/>
  <c r="J8151" i="13"/>
  <c r="J8152" i="13"/>
  <c r="J8153" i="13"/>
  <c r="J8154" i="13"/>
  <c r="J8155" i="13"/>
  <c r="J8156" i="13"/>
  <c r="J8157" i="13"/>
  <c r="J8158" i="13"/>
  <c r="J8159" i="13"/>
  <c r="J8160" i="13"/>
  <c r="J8161" i="13"/>
  <c r="J8162" i="13"/>
  <c r="J8163" i="13"/>
  <c r="J8164" i="13"/>
  <c r="J8165" i="13"/>
  <c r="J8166" i="13"/>
  <c r="J8167" i="13"/>
  <c r="J8168" i="13"/>
  <c r="J8169" i="13"/>
  <c r="J8170" i="13"/>
  <c r="J8171" i="13"/>
  <c r="J8172" i="13"/>
  <c r="J8173" i="13"/>
  <c r="J8174" i="13"/>
  <c r="J8175" i="13"/>
  <c r="J8176" i="13"/>
  <c r="J8177" i="13"/>
  <c r="J8178" i="13"/>
  <c r="J8179" i="13"/>
  <c r="J8180" i="13"/>
  <c r="J8181" i="13"/>
  <c r="J8182" i="13"/>
  <c r="J8183" i="13"/>
  <c r="J8184" i="13"/>
  <c r="J8185" i="13"/>
  <c r="J8186" i="13"/>
  <c r="J8187" i="13"/>
  <c r="J8188" i="13"/>
  <c r="J8189" i="13"/>
  <c r="J8190" i="13"/>
  <c r="J8191" i="13"/>
  <c r="J8192" i="13"/>
  <c r="J8193" i="13"/>
  <c r="J8194" i="13"/>
  <c r="J8195" i="13"/>
  <c r="J8196" i="13"/>
  <c r="J8197" i="13"/>
  <c r="J8198" i="13"/>
  <c r="J8199" i="13"/>
  <c r="J8200" i="13"/>
  <c r="J8201" i="13"/>
  <c r="J8202" i="13"/>
  <c r="J8203" i="13"/>
  <c r="J8204" i="13"/>
  <c r="J8205" i="13"/>
  <c r="J8206" i="13"/>
  <c r="J8207" i="13"/>
  <c r="J8208" i="13"/>
  <c r="J8209" i="13"/>
  <c r="J8210" i="13"/>
  <c r="J8211" i="13"/>
  <c r="J8212" i="13"/>
  <c r="J8213" i="13"/>
  <c r="J8214" i="13"/>
  <c r="J8215" i="13"/>
  <c r="J8216" i="13"/>
  <c r="J8217" i="13"/>
  <c r="J8218" i="13"/>
  <c r="J8219" i="13"/>
  <c r="J8220" i="13"/>
  <c r="J8221" i="13"/>
  <c r="J8222" i="13"/>
  <c r="J8223" i="13"/>
  <c r="J8224" i="13"/>
  <c r="J8225" i="13"/>
  <c r="J8226" i="13"/>
  <c r="J8227" i="13"/>
  <c r="J8228" i="13"/>
  <c r="J8229" i="13"/>
  <c r="J8230" i="13"/>
  <c r="J8231" i="13"/>
  <c r="J8232" i="13"/>
  <c r="J8233" i="13"/>
  <c r="J8234" i="13"/>
  <c r="J8235" i="13"/>
  <c r="J8236" i="13"/>
  <c r="J8237" i="13"/>
  <c r="J8238" i="13"/>
  <c r="J8239" i="13"/>
  <c r="J8240" i="13"/>
  <c r="J8241" i="13"/>
  <c r="J8242" i="13"/>
  <c r="J8243" i="13"/>
  <c r="J8244" i="13"/>
  <c r="J8245" i="13"/>
  <c r="J8246" i="13"/>
  <c r="J8247" i="13"/>
  <c r="J8248" i="13"/>
  <c r="J8249" i="13"/>
  <c r="J8250" i="13"/>
  <c r="J8251" i="13"/>
  <c r="J8252" i="13"/>
  <c r="J8253" i="13"/>
  <c r="J8254" i="13"/>
  <c r="J8255" i="13"/>
  <c r="J8256" i="13"/>
  <c r="J8257" i="13"/>
  <c r="J8258" i="13"/>
  <c r="J8259" i="13"/>
  <c r="J8260" i="13"/>
  <c r="J8261" i="13"/>
  <c r="J8262" i="13"/>
  <c r="J8263" i="13"/>
  <c r="J8264" i="13"/>
  <c r="J8265" i="13"/>
  <c r="J8266" i="13"/>
  <c r="J8267" i="13"/>
  <c r="J8268" i="13"/>
  <c r="J8269" i="13"/>
  <c r="J8270" i="13"/>
  <c r="J8271" i="13"/>
  <c r="J8272" i="13"/>
  <c r="J8273" i="13"/>
  <c r="J8274" i="13"/>
  <c r="J8275" i="13"/>
  <c r="J8276" i="13"/>
  <c r="J8277" i="13"/>
  <c r="J8278" i="13"/>
  <c r="J8279" i="13"/>
  <c r="J8280" i="13"/>
  <c r="J8281" i="13"/>
  <c r="J8282" i="13"/>
  <c r="J8283" i="13"/>
  <c r="J8284" i="13"/>
  <c r="J8285" i="13"/>
  <c r="J8286" i="13"/>
  <c r="J8287" i="13"/>
  <c r="J8288" i="13"/>
  <c r="J8289" i="13"/>
  <c r="J8290" i="13"/>
  <c r="J8291" i="13"/>
  <c r="J8292" i="13"/>
  <c r="J8293" i="13"/>
  <c r="J8294" i="13"/>
  <c r="J8295" i="13"/>
  <c r="J8296" i="13"/>
  <c r="J8297" i="13"/>
  <c r="J8298" i="13"/>
  <c r="J8299" i="13"/>
  <c r="J8300" i="13"/>
  <c r="J8301" i="13"/>
  <c r="J8302" i="13"/>
  <c r="J8303" i="13"/>
  <c r="J8304" i="13"/>
  <c r="J8305" i="13"/>
  <c r="J8306" i="13"/>
  <c r="J8307" i="13"/>
  <c r="J8308" i="13"/>
  <c r="J8309" i="13"/>
  <c r="J8310" i="13"/>
  <c r="J8311" i="13"/>
  <c r="J8312" i="13"/>
  <c r="J8313" i="13"/>
  <c r="J8314" i="13"/>
  <c r="J8315" i="13"/>
  <c r="J8316" i="13"/>
  <c r="J8317" i="13"/>
  <c r="J8318" i="13"/>
  <c r="J8319" i="13"/>
  <c r="J8320" i="13"/>
  <c r="J8321" i="13"/>
  <c r="J8322" i="13"/>
  <c r="J8323" i="13"/>
  <c r="J8324" i="13"/>
  <c r="J8325" i="13"/>
  <c r="J8326" i="13"/>
  <c r="J8327" i="13"/>
  <c r="J8328" i="13"/>
  <c r="J8329" i="13"/>
  <c r="J8330" i="13"/>
  <c r="J8331" i="13"/>
  <c r="J8332" i="13"/>
  <c r="J8333" i="13"/>
  <c r="J8334" i="13"/>
  <c r="J8335" i="13"/>
  <c r="J8336" i="13"/>
  <c r="J8337" i="13"/>
  <c r="J8338" i="13"/>
  <c r="J8339" i="13"/>
  <c r="J8340" i="13"/>
  <c r="J8341" i="13"/>
  <c r="J8342" i="13"/>
  <c r="J8343" i="13"/>
  <c r="J8344" i="13"/>
  <c r="J8345" i="13"/>
  <c r="J8346" i="13"/>
  <c r="J8347" i="13"/>
  <c r="J8348" i="13"/>
  <c r="J8349" i="13"/>
  <c r="J8350" i="13"/>
  <c r="J8351" i="13"/>
  <c r="J8352" i="13"/>
  <c r="J8353" i="13"/>
  <c r="J8354" i="13"/>
  <c r="J8355" i="13"/>
  <c r="J8356" i="13"/>
  <c r="J8357" i="13"/>
  <c r="J8358" i="13"/>
  <c r="J8359" i="13"/>
  <c r="J8360" i="13"/>
  <c r="J8361" i="13"/>
  <c r="J8362" i="13"/>
  <c r="J8363" i="13"/>
  <c r="J8364" i="13"/>
  <c r="J8365" i="13"/>
  <c r="J8366" i="13"/>
  <c r="J8367" i="13"/>
  <c r="J8368" i="13"/>
  <c r="J8369" i="13"/>
  <c r="J8370" i="13"/>
  <c r="J8371" i="13"/>
  <c r="J8372" i="13"/>
  <c r="J8373" i="13"/>
  <c r="J8374" i="13"/>
  <c r="J8375" i="13"/>
  <c r="J8376" i="13"/>
  <c r="J8377" i="13"/>
  <c r="J8378" i="13"/>
  <c r="J8379" i="13"/>
  <c r="J8380" i="13"/>
  <c r="J8381" i="13"/>
  <c r="J8382" i="13"/>
  <c r="J8383" i="13"/>
  <c r="J8384" i="13"/>
  <c r="J8385" i="13"/>
  <c r="J8386" i="13"/>
  <c r="J8387" i="13"/>
  <c r="J8388" i="13"/>
  <c r="J8389" i="13"/>
  <c r="J8390" i="13"/>
  <c r="J8391" i="13"/>
  <c r="J8392" i="13"/>
  <c r="J8393" i="13"/>
  <c r="J8394" i="13"/>
  <c r="J8395" i="13"/>
  <c r="J8396" i="13"/>
  <c r="J8397" i="13"/>
  <c r="J8398" i="13"/>
  <c r="J8399" i="13"/>
  <c r="J8400" i="13"/>
  <c r="J8401" i="13"/>
  <c r="J8402" i="13"/>
  <c r="J8403" i="13"/>
  <c r="J8404" i="13"/>
  <c r="J8405" i="13"/>
  <c r="J8406" i="13"/>
  <c r="J8407" i="13"/>
  <c r="J8408" i="13"/>
  <c r="J8409" i="13"/>
  <c r="J8410" i="13"/>
  <c r="J8411" i="13"/>
  <c r="J8412" i="13"/>
  <c r="J8413" i="13"/>
  <c r="J8414" i="13"/>
  <c r="J8415" i="13"/>
  <c r="J8416" i="13"/>
  <c r="J8417" i="13"/>
  <c r="J8418" i="13"/>
  <c r="J8419" i="13"/>
  <c r="J8420" i="13"/>
  <c r="J8421" i="13"/>
  <c r="J8422" i="13"/>
  <c r="J8423" i="13"/>
  <c r="J8424" i="13"/>
  <c r="J8425" i="13"/>
  <c r="J8426" i="13"/>
  <c r="J8427" i="13"/>
  <c r="J8428" i="13"/>
  <c r="J8429" i="13"/>
  <c r="J8430" i="13"/>
  <c r="J8431" i="13"/>
  <c r="J8432" i="13"/>
  <c r="J8433" i="13"/>
  <c r="J8434" i="13"/>
  <c r="J8435" i="13"/>
  <c r="J8436" i="13"/>
  <c r="J8437" i="13"/>
  <c r="J8438" i="13"/>
  <c r="J8439" i="13"/>
  <c r="J8440" i="13"/>
  <c r="J8441" i="13"/>
  <c r="J8442" i="13"/>
  <c r="J8443" i="13"/>
  <c r="J8444" i="13"/>
  <c r="J8445" i="13"/>
  <c r="J8446" i="13"/>
  <c r="J8447" i="13"/>
  <c r="J8448" i="13"/>
  <c r="J8449" i="13"/>
  <c r="J8450" i="13"/>
  <c r="J8451" i="13"/>
  <c r="J8452" i="13"/>
  <c r="J8453" i="13"/>
  <c r="J8454" i="13"/>
  <c r="J8455" i="13"/>
  <c r="J8456" i="13"/>
  <c r="J8457" i="13"/>
  <c r="J8458" i="13"/>
  <c r="J8459" i="13"/>
  <c r="J8460" i="13"/>
  <c r="J8461" i="13"/>
  <c r="J8462" i="13"/>
  <c r="J8463" i="13"/>
  <c r="J8464" i="13"/>
  <c r="J8465" i="13"/>
  <c r="J8466" i="13"/>
  <c r="J8467" i="13"/>
  <c r="J8468" i="13"/>
  <c r="J8469" i="13"/>
  <c r="J8470" i="13"/>
  <c r="J8471" i="13"/>
  <c r="J8472" i="13"/>
  <c r="J8473" i="13"/>
  <c r="J8474" i="13"/>
  <c r="J8475" i="13"/>
  <c r="J8476" i="13"/>
  <c r="J8477" i="13"/>
  <c r="J8478" i="13"/>
  <c r="J8479" i="13"/>
  <c r="J8480" i="13"/>
  <c r="J8481" i="13"/>
  <c r="J8482" i="13"/>
  <c r="J8483" i="13"/>
  <c r="J8484" i="13"/>
  <c r="J8485" i="13"/>
  <c r="J8486" i="13"/>
  <c r="J8487" i="13"/>
  <c r="J8488" i="13"/>
  <c r="J8489" i="13"/>
  <c r="J8490" i="13"/>
  <c r="J8491" i="13"/>
  <c r="J8492" i="13"/>
  <c r="J8493" i="13"/>
  <c r="J8494" i="13"/>
  <c r="J8495" i="13"/>
  <c r="J8496" i="13"/>
  <c r="J8497" i="13"/>
  <c r="J8498" i="13"/>
  <c r="J8499" i="13"/>
  <c r="J8500" i="13"/>
  <c r="J8501" i="13"/>
  <c r="J8502" i="13"/>
  <c r="J8503" i="13"/>
  <c r="J8504" i="13"/>
  <c r="J8505" i="13"/>
  <c r="J8506" i="13"/>
  <c r="J8507" i="13"/>
  <c r="J8508" i="13"/>
  <c r="J8509" i="13"/>
  <c r="J8510" i="13"/>
  <c r="J8511" i="13"/>
  <c r="J8512" i="13"/>
  <c r="J8513" i="13"/>
  <c r="J8514" i="13"/>
  <c r="J8515" i="13"/>
  <c r="J8516" i="13"/>
  <c r="J8517" i="13"/>
  <c r="J8518" i="13"/>
  <c r="J8519" i="13"/>
  <c r="J8520" i="13"/>
  <c r="J8521" i="13"/>
  <c r="J8522" i="13"/>
  <c r="J8523" i="13"/>
  <c r="J8524" i="13"/>
  <c r="J8525" i="13"/>
  <c r="J8526" i="13"/>
  <c r="J8527" i="13"/>
  <c r="J8528" i="13"/>
  <c r="J8529" i="13"/>
  <c r="J8530" i="13"/>
  <c r="J8531" i="13"/>
  <c r="J8532" i="13"/>
  <c r="J8533" i="13"/>
  <c r="J8534" i="13"/>
  <c r="J8535" i="13"/>
  <c r="J8536" i="13"/>
  <c r="J8537" i="13"/>
  <c r="J8538" i="13"/>
  <c r="J8539" i="13"/>
  <c r="J8540" i="13"/>
  <c r="J8541" i="13"/>
  <c r="J8542" i="13"/>
  <c r="J8543" i="13"/>
  <c r="J8544" i="13"/>
  <c r="J8545" i="13"/>
  <c r="J8546" i="13"/>
  <c r="J8547" i="13"/>
  <c r="J8548" i="13"/>
  <c r="J8549" i="13"/>
  <c r="J8550" i="13"/>
  <c r="J8551" i="13"/>
  <c r="J8552" i="13"/>
  <c r="J8553" i="13"/>
  <c r="J8554" i="13"/>
  <c r="J8555" i="13"/>
  <c r="J8556" i="13"/>
  <c r="J8557" i="13"/>
  <c r="J8558" i="13"/>
  <c r="J8559" i="13"/>
  <c r="J8560" i="13"/>
  <c r="J8561" i="13"/>
  <c r="J8562" i="13"/>
  <c r="J8563" i="13"/>
  <c r="J8564" i="13"/>
  <c r="J8565" i="13"/>
  <c r="J8566" i="13"/>
  <c r="J8567" i="13"/>
  <c r="J8568" i="13"/>
  <c r="J8569" i="13"/>
  <c r="J8570" i="13"/>
  <c r="J8571" i="13"/>
  <c r="J8572" i="13"/>
  <c r="J8573" i="13"/>
  <c r="J8574" i="13"/>
  <c r="J8575" i="13"/>
  <c r="J8576" i="13"/>
  <c r="J8577" i="13"/>
  <c r="J8578" i="13"/>
  <c r="J8579" i="13"/>
  <c r="J8580" i="13"/>
  <c r="J8581" i="13"/>
  <c r="J8582" i="13"/>
  <c r="J8583" i="13"/>
  <c r="J8584" i="13"/>
  <c r="J8585" i="13"/>
  <c r="J8586" i="13"/>
  <c r="J8587" i="13"/>
  <c r="J8588" i="13"/>
  <c r="J8589" i="13"/>
  <c r="J8590" i="13"/>
  <c r="J8591" i="13"/>
  <c r="J8592" i="13"/>
  <c r="J8593" i="13"/>
  <c r="J8594" i="13"/>
  <c r="J8595" i="13"/>
  <c r="J8596" i="13"/>
  <c r="J8597" i="13"/>
  <c r="J8598" i="13"/>
  <c r="J8599" i="13"/>
  <c r="J8600" i="13"/>
  <c r="J8601" i="13"/>
  <c r="J8602" i="13"/>
  <c r="J8603" i="13"/>
  <c r="J8604" i="13"/>
  <c r="J8605" i="13"/>
  <c r="J8606" i="13"/>
  <c r="J8607" i="13"/>
  <c r="J8608" i="13"/>
  <c r="J8609" i="13"/>
  <c r="J8610" i="13"/>
  <c r="J8611" i="13"/>
  <c r="J8612" i="13"/>
  <c r="J8613" i="13"/>
  <c r="J8614" i="13"/>
  <c r="J8615" i="13"/>
  <c r="J8616" i="13"/>
  <c r="J8617" i="13"/>
  <c r="J8618" i="13"/>
  <c r="J8619" i="13"/>
  <c r="J8620" i="13"/>
  <c r="J8621" i="13"/>
  <c r="J8622" i="13"/>
  <c r="J8623" i="13"/>
  <c r="J8624" i="13"/>
  <c r="J8625" i="13"/>
  <c r="J8626" i="13"/>
  <c r="J8627" i="13"/>
  <c r="J8628" i="13"/>
  <c r="J8629" i="13"/>
  <c r="J8630" i="13"/>
  <c r="J8631" i="13"/>
  <c r="J8632" i="13"/>
  <c r="J8633" i="13"/>
  <c r="J8634" i="13"/>
  <c r="J8635" i="13"/>
  <c r="J8636" i="13"/>
  <c r="J8637" i="13"/>
  <c r="J8638" i="13"/>
  <c r="J8639" i="13"/>
  <c r="J8640" i="13"/>
  <c r="J8641" i="13"/>
  <c r="J8642" i="13"/>
  <c r="J8643" i="13"/>
  <c r="J8644" i="13"/>
  <c r="J8645" i="13"/>
  <c r="J8646" i="13"/>
  <c r="J8647" i="13"/>
  <c r="J8648" i="13"/>
  <c r="J8649" i="13"/>
  <c r="J8650" i="13"/>
  <c r="J8651" i="13"/>
  <c r="J8652" i="13"/>
  <c r="J8653" i="13"/>
  <c r="J8654" i="13"/>
  <c r="J8655" i="13"/>
  <c r="J8656" i="13"/>
  <c r="J8657" i="13"/>
  <c r="J8658" i="13"/>
  <c r="J8659" i="13"/>
  <c r="J8660" i="13"/>
  <c r="J8661" i="13"/>
  <c r="J8662" i="13"/>
  <c r="J8663" i="13"/>
  <c r="J8664" i="13"/>
  <c r="J8665" i="13"/>
  <c r="J8666" i="13"/>
  <c r="J8667" i="13"/>
  <c r="J8668" i="13"/>
  <c r="J8669" i="13"/>
  <c r="J8670" i="13"/>
  <c r="J8671" i="13"/>
  <c r="J8672" i="13"/>
  <c r="J8673" i="13"/>
  <c r="J8674" i="13"/>
  <c r="J8675" i="13"/>
  <c r="J8676" i="13"/>
  <c r="J8677" i="13"/>
  <c r="J8678" i="13"/>
  <c r="J8679" i="13"/>
  <c r="J8680" i="13"/>
  <c r="J8681" i="13"/>
  <c r="J8682" i="13"/>
  <c r="J8683" i="13"/>
  <c r="J8684" i="13"/>
  <c r="J8685" i="13"/>
  <c r="J8686" i="13"/>
  <c r="J8687" i="13"/>
  <c r="J8688" i="13"/>
  <c r="J8689" i="13"/>
  <c r="J8690" i="13"/>
  <c r="J8691" i="13"/>
  <c r="J8692" i="13"/>
  <c r="J8693" i="13"/>
  <c r="J8694" i="13"/>
  <c r="J8695" i="13"/>
  <c r="J8696" i="13"/>
  <c r="J8697" i="13"/>
  <c r="J8698" i="13"/>
  <c r="J8699" i="13"/>
  <c r="J8700" i="13"/>
  <c r="J8701" i="13"/>
  <c r="J8702" i="13"/>
  <c r="J8703" i="13"/>
  <c r="J8704" i="13"/>
  <c r="J8705" i="13"/>
  <c r="J8706" i="13"/>
  <c r="J8707" i="13"/>
  <c r="J8708" i="13"/>
  <c r="J8709" i="13"/>
  <c r="J8710" i="13"/>
  <c r="J8711" i="13"/>
  <c r="J8712" i="13"/>
  <c r="J8713" i="13"/>
  <c r="J8714" i="13"/>
  <c r="J8715" i="13"/>
  <c r="J8716" i="13"/>
  <c r="J8717" i="13"/>
  <c r="J8718" i="13"/>
  <c r="J8719" i="13"/>
  <c r="J8720" i="13"/>
  <c r="J8721" i="13"/>
  <c r="J8722" i="13"/>
  <c r="J8723" i="13"/>
  <c r="J8724" i="13"/>
  <c r="J8725" i="13"/>
  <c r="J8726" i="13"/>
  <c r="J8727" i="13"/>
  <c r="J8728" i="13"/>
  <c r="J8729" i="13"/>
  <c r="J8730" i="13"/>
  <c r="J8731" i="13"/>
  <c r="J8732" i="13"/>
  <c r="J8733" i="13"/>
  <c r="J8734" i="13"/>
  <c r="J8735" i="13"/>
  <c r="J8736" i="13"/>
  <c r="J8737" i="13"/>
  <c r="J8738" i="13"/>
  <c r="J8739" i="13"/>
  <c r="J8740" i="13"/>
  <c r="J8741" i="13"/>
  <c r="J8742" i="13"/>
  <c r="J8743" i="13"/>
  <c r="J8744" i="13"/>
  <c r="J8745" i="13"/>
  <c r="J8746" i="13"/>
  <c r="J8747" i="13"/>
  <c r="J8748" i="13"/>
  <c r="J8749" i="13"/>
  <c r="J8750" i="13"/>
  <c r="J8751" i="13"/>
  <c r="J8752" i="13"/>
  <c r="J8753" i="13"/>
  <c r="J8754" i="13"/>
  <c r="J8755" i="13"/>
  <c r="J8756" i="13"/>
  <c r="J8757" i="13"/>
  <c r="J8758" i="13"/>
  <c r="J8759" i="13"/>
  <c r="J8760" i="13"/>
  <c r="J8761" i="13"/>
  <c r="J8762" i="13"/>
  <c r="J8763" i="13"/>
  <c r="J8764" i="13"/>
  <c r="J8765" i="13"/>
  <c r="J8766" i="13"/>
  <c r="J8767" i="13"/>
  <c r="J8768" i="13"/>
  <c r="J8769" i="13"/>
  <c r="J8770" i="13"/>
  <c r="J8771" i="13"/>
  <c r="J8772" i="13"/>
  <c r="J8773" i="13"/>
  <c r="J8774" i="13"/>
  <c r="J8775" i="13"/>
  <c r="J8776" i="13"/>
  <c r="J8777" i="13"/>
  <c r="J8778" i="13"/>
  <c r="J8779" i="13"/>
  <c r="J8780" i="13"/>
  <c r="J8781" i="13"/>
  <c r="J8782" i="13"/>
  <c r="J8783" i="13"/>
  <c r="J8784" i="13"/>
  <c r="J8785" i="13"/>
  <c r="J8786" i="13"/>
  <c r="J8787" i="13"/>
  <c r="J8788" i="13"/>
  <c r="J8789" i="13"/>
  <c r="J8790" i="13"/>
  <c r="J8791" i="13"/>
  <c r="J8792" i="13"/>
  <c r="J8793" i="13"/>
  <c r="J8794" i="13"/>
  <c r="J8795" i="13"/>
  <c r="J8796" i="13"/>
  <c r="J8797" i="13"/>
  <c r="J8798" i="13"/>
  <c r="J8799" i="13"/>
  <c r="J8800" i="13"/>
  <c r="J8801" i="13"/>
  <c r="J8802" i="13"/>
  <c r="J8803" i="13"/>
  <c r="J8804" i="13"/>
  <c r="J8805" i="13"/>
  <c r="J8806" i="13"/>
  <c r="J8807" i="13"/>
  <c r="J8808" i="13"/>
  <c r="J8809" i="13"/>
  <c r="J8810" i="13"/>
  <c r="J8811" i="13"/>
  <c r="J8812" i="13"/>
  <c r="J8813" i="13"/>
  <c r="J8814" i="13"/>
  <c r="J8815" i="13"/>
  <c r="J8816" i="13"/>
  <c r="J8817" i="13"/>
  <c r="J8818" i="13"/>
  <c r="J8819" i="13"/>
  <c r="J8820" i="13"/>
  <c r="J8821" i="13"/>
  <c r="J8822" i="13"/>
  <c r="J8823" i="13"/>
  <c r="J8824" i="13"/>
  <c r="J8825" i="13"/>
  <c r="J8826" i="13"/>
  <c r="J8827" i="13"/>
  <c r="J8828" i="13"/>
  <c r="J8829" i="13"/>
  <c r="J8830" i="13"/>
  <c r="J8831" i="13"/>
  <c r="J8832" i="13"/>
  <c r="J8833" i="13"/>
  <c r="J8834" i="13"/>
  <c r="J8835" i="13"/>
  <c r="J8836" i="13"/>
  <c r="J8837" i="13"/>
  <c r="J8838" i="13"/>
  <c r="J8839" i="13"/>
  <c r="J8840" i="13"/>
  <c r="J8841" i="13"/>
  <c r="J8842" i="13"/>
  <c r="J8843" i="13"/>
  <c r="J8844" i="13"/>
  <c r="J8845" i="13"/>
  <c r="J8846" i="13"/>
  <c r="J8847" i="13"/>
  <c r="J8848" i="13"/>
  <c r="J8849" i="13"/>
  <c r="J8850" i="13"/>
  <c r="J8851" i="13"/>
  <c r="J8852" i="13"/>
  <c r="J8853" i="13"/>
  <c r="J8854" i="13"/>
  <c r="J8855" i="13"/>
  <c r="J8856" i="13"/>
  <c r="J8857" i="13"/>
  <c r="J8858" i="13"/>
  <c r="J8859" i="13"/>
  <c r="J8860" i="13"/>
  <c r="J8861" i="13"/>
  <c r="J8862" i="13"/>
  <c r="J8863" i="13"/>
  <c r="J8864" i="13"/>
  <c r="J8865" i="13"/>
  <c r="J8866" i="13"/>
  <c r="J8867" i="13"/>
  <c r="J8868" i="13"/>
  <c r="J8869" i="13"/>
  <c r="J8870" i="13"/>
  <c r="J8871" i="13"/>
  <c r="J8872" i="13"/>
  <c r="J8873" i="13"/>
  <c r="J8874" i="13"/>
  <c r="J8875" i="13"/>
  <c r="J8876" i="13"/>
  <c r="J8877" i="13"/>
  <c r="J8878" i="13"/>
  <c r="J8879" i="13"/>
  <c r="J8880" i="13"/>
  <c r="J8881" i="13"/>
  <c r="J8882" i="13"/>
  <c r="J8883" i="13"/>
  <c r="J8884" i="13"/>
  <c r="J8885" i="13"/>
  <c r="J8886" i="13"/>
  <c r="J8887" i="13"/>
  <c r="J8888" i="13"/>
  <c r="J8889" i="13"/>
  <c r="J8890" i="13"/>
  <c r="J8891" i="13"/>
  <c r="J8892" i="13"/>
  <c r="J8893" i="13"/>
  <c r="J8894" i="13"/>
  <c r="J8895" i="13"/>
  <c r="J8896" i="13"/>
  <c r="J8897" i="13"/>
  <c r="J8898" i="13"/>
  <c r="J8899" i="13"/>
  <c r="J8900" i="13"/>
  <c r="J8901" i="13"/>
  <c r="J8902" i="13"/>
  <c r="J8903" i="13"/>
  <c r="J8904" i="13"/>
  <c r="J8905" i="13"/>
  <c r="J8906" i="13"/>
  <c r="J8907" i="13"/>
  <c r="J8908" i="13"/>
  <c r="J8909" i="13"/>
  <c r="J8910" i="13"/>
  <c r="J8911" i="13"/>
  <c r="J8912" i="13"/>
  <c r="J8913" i="13"/>
  <c r="J8914" i="13"/>
  <c r="J8915" i="13"/>
  <c r="J8916" i="13"/>
  <c r="J8917" i="13"/>
  <c r="J8918" i="13"/>
  <c r="J8919" i="13"/>
  <c r="J8920" i="13"/>
  <c r="J8921" i="13"/>
  <c r="J8922" i="13"/>
  <c r="J8923" i="13"/>
  <c r="J8924" i="13"/>
  <c r="J8925" i="13"/>
  <c r="J8926" i="13"/>
  <c r="J8927" i="13"/>
  <c r="J8928" i="13"/>
  <c r="J8929" i="13"/>
  <c r="J8930" i="13"/>
  <c r="J8931" i="13"/>
  <c r="J8932" i="13"/>
  <c r="J8933" i="13"/>
  <c r="J8934" i="13"/>
  <c r="J8935" i="13"/>
  <c r="J8936" i="13"/>
  <c r="J8937" i="13"/>
  <c r="J8938" i="13"/>
  <c r="J8939" i="13"/>
  <c r="J8940" i="13"/>
  <c r="J8941" i="13"/>
  <c r="J8942" i="13"/>
  <c r="J8943" i="13"/>
  <c r="J8944" i="13"/>
  <c r="J8945" i="13"/>
  <c r="J8946" i="13"/>
  <c r="J8947" i="13"/>
  <c r="J8948" i="13"/>
  <c r="J8949" i="13"/>
  <c r="J8950" i="13"/>
  <c r="J8951" i="13"/>
  <c r="J8952" i="13"/>
  <c r="J8953" i="13"/>
  <c r="J8954" i="13"/>
  <c r="J8955" i="13"/>
  <c r="J8956" i="13"/>
  <c r="J8957" i="13"/>
  <c r="J8958" i="13"/>
  <c r="J8959" i="13"/>
  <c r="J8960" i="13"/>
  <c r="J8961" i="13"/>
  <c r="J8962" i="13"/>
  <c r="J8963" i="13"/>
  <c r="J8964" i="13"/>
  <c r="J8965" i="13"/>
  <c r="J8966" i="13"/>
  <c r="J8967" i="13"/>
  <c r="J8968" i="13"/>
  <c r="J8969" i="13"/>
  <c r="J8970" i="13"/>
  <c r="J8971" i="13"/>
  <c r="J8972" i="13"/>
  <c r="J8973" i="13"/>
  <c r="J8974" i="13"/>
  <c r="J8975" i="13"/>
  <c r="J8976" i="13"/>
  <c r="J8977" i="13"/>
  <c r="J8978" i="13"/>
  <c r="J8979" i="13"/>
  <c r="J8980" i="13"/>
  <c r="J8981" i="13"/>
  <c r="J8982" i="13"/>
  <c r="J8983" i="13"/>
  <c r="J8984" i="13"/>
  <c r="J8985" i="13"/>
  <c r="J8986" i="13"/>
  <c r="J8987" i="13"/>
  <c r="J8988" i="13"/>
  <c r="J8989" i="13"/>
  <c r="J8990" i="13"/>
  <c r="J8991" i="13"/>
  <c r="J8992" i="13"/>
  <c r="J8993" i="13"/>
  <c r="J8994" i="13"/>
  <c r="J8995" i="13"/>
  <c r="J8996" i="13"/>
  <c r="J8997" i="13"/>
  <c r="J8998" i="13"/>
  <c r="J8999" i="13"/>
  <c r="J9000" i="13"/>
  <c r="J9001" i="13"/>
  <c r="J9002" i="13"/>
  <c r="J9003" i="13"/>
  <c r="J9004" i="13"/>
  <c r="J9005" i="13"/>
  <c r="J9006" i="13"/>
  <c r="J9007" i="13"/>
  <c r="J9008" i="13"/>
  <c r="J9009" i="13"/>
  <c r="J9010" i="13"/>
  <c r="J9011" i="13"/>
  <c r="J9012" i="13"/>
  <c r="J9013" i="13"/>
  <c r="J9014" i="13"/>
  <c r="J9015" i="13"/>
  <c r="J9016" i="13"/>
  <c r="J9017" i="13"/>
  <c r="J9018" i="13"/>
  <c r="J9019" i="13"/>
  <c r="J9020" i="13"/>
  <c r="J9021" i="13"/>
  <c r="J9022" i="13"/>
  <c r="J9023" i="13"/>
  <c r="J9024" i="13"/>
  <c r="J9025" i="13"/>
  <c r="J9026" i="13"/>
  <c r="J9027" i="13"/>
  <c r="J9028" i="13"/>
  <c r="J9029" i="13"/>
  <c r="J9030" i="13"/>
  <c r="J9031" i="13"/>
  <c r="J9032" i="13"/>
  <c r="J9033" i="13"/>
  <c r="J9034" i="13"/>
  <c r="J9035" i="13"/>
  <c r="J9036" i="13"/>
  <c r="J9037" i="13"/>
  <c r="J9038" i="13"/>
  <c r="J9039" i="13"/>
  <c r="J9040" i="13"/>
  <c r="J9041" i="13"/>
  <c r="J9042" i="13"/>
  <c r="J9043" i="13"/>
  <c r="J9044" i="13"/>
  <c r="J9045" i="13"/>
  <c r="J9046" i="13"/>
  <c r="J9047" i="13"/>
  <c r="J9048" i="13"/>
  <c r="J9049" i="13"/>
  <c r="J9050" i="13"/>
  <c r="J9051" i="13"/>
  <c r="J9052" i="13"/>
  <c r="J9053" i="13"/>
  <c r="J9054" i="13"/>
  <c r="J9055" i="13"/>
  <c r="J9056" i="13"/>
  <c r="J9057" i="13"/>
  <c r="J9058" i="13"/>
  <c r="J9059" i="13"/>
  <c r="J9060" i="13"/>
  <c r="J9061" i="13"/>
  <c r="J9062" i="13"/>
  <c r="J9063" i="13"/>
  <c r="J9064" i="13"/>
  <c r="J9065" i="13"/>
  <c r="J9066" i="13"/>
  <c r="J9067" i="13"/>
  <c r="J9068" i="13"/>
  <c r="J9069" i="13"/>
  <c r="J9070" i="13"/>
  <c r="J9071" i="13"/>
  <c r="J9072" i="13"/>
  <c r="J9073" i="13"/>
  <c r="J9074" i="13"/>
  <c r="J9075" i="13"/>
  <c r="J9076" i="13"/>
  <c r="J9077" i="13"/>
  <c r="J9078" i="13"/>
  <c r="J9079" i="13"/>
  <c r="J9080" i="13"/>
  <c r="J9081" i="13"/>
  <c r="J9082" i="13"/>
  <c r="J9083" i="13"/>
  <c r="J9084" i="13"/>
  <c r="J9085" i="13"/>
  <c r="J9086" i="13"/>
  <c r="J9087" i="13"/>
  <c r="J9088" i="13"/>
  <c r="J9089" i="13"/>
  <c r="J9090" i="13"/>
  <c r="J9091" i="13"/>
  <c r="J9092" i="13"/>
  <c r="J9093" i="13"/>
  <c r="J9094" i="13"/>
  <c r="J9095" i="13"/>
  <c r="J9096" i="13"/>
  <c r="J9097" i="13"/>
  <c r="J9098" i="13"/>
  <c r="J9099" i="13"/>
  <c r="J9100" i="13"/>
  <c r="J9101" i="13"/>
  <c r="J9102" i="13"/>
  <c r="J9103" i="13"/>
  <c r="J9104" i="13"/>
  <c r="J9105" i="13"/>
  <c r="J9106" i="13"/>
  <c r="J9107" i="13"/>
  <c r="J9108" i="13"/>
  <c r="J9109" i="13"/>
  <c r="J9110" i="13"/>
  <c r="J9111" i="13"/>
  <c r="J9112" i="13"/>
  <c r="J9113" i="13"/>
  <c r="J9114" i="13"/>
  <c r="J9115" i="13"/>
  <c r="J9116" i="13"/>
  <c r="J9117" i="13"/>
  <c r="J9118" i="13"/>
  <c r="J9119" i="13"/>
  <c r="J9120" i="13"/>
  <c r="J9121" i="13"/>
  <c r="J9122" i="13"/>
  <c r="J9123" i="13"/>
  <c r="J9124" i="13"/>
  <c r="J9125" i="13"/>
  <c r="J9126" i="13"/>
  <c r="J9127" i="13"/>
  <c r="J9128" i="13"/>
  <c r="J9129" i="13"/>
  <c r="J9130" i="13"/>
  <c r="J9131" i="13"/>
  <c r="J9132" i="13"/>
  <c r="J9133" i="13"/>
  <c r="J9134" i="13"/>
  <c r="J9135" i="13"/>
  <c r="J9136" i="13"/>
  <c r="J9137" i="13"/>
  <c r="J9138" i="13"/>
  <c r="J9139" i="13"/>
  <c r="J9140" i="13"/>
  <c r="J9141" i="13"/>
  <c r="J9142" i="13"/>
  <c r="J9143" i="13"/>
  <c r="J9144" i="13"/>
  <c r="J9145" i="13"/>
  <c r="J9146" i="13"/>
  <c r="J9147" i="13"/>
  <c r="J9148" i="13"/>
  <c r="J9149" i="13"/>
  <c r="J9150" i="13"/>
  <c r="J9151" i="13"/>
  <c r="J9152" i="13"/>
  <c r="J9153" i="13"/>
  <c r="J9154" i="13"/>
  <c r="J9155" i="13"/>
  <c r="J9156" i="13"/>
  <c r="J9157" i="13"/>
  <c r="J9158" i="13"/>
  <c r="J9159" i="13"/>
  <c r="J9160" i="13"/>
  <c r="J9161" i="13"/>
  <c r="J9162" i="13"/>
  <c r="J9163" i="13"/>
  <c r="J9164" i="13"/>
  <c r="J9165" i="13"/>
  <c r="J9166" i="13"/>
  <c r="J9167" i="13"/>
  <c r="J9168" i="13"/>
  <c r="J9169" i="13"/>
  <c r="J9170" i="13"/>
  <c r="J9171" i="13"/>
  <c r="J9172" i="13"/>
  <c r="J9173" i="13"/>
  <c r="J9174" i="13"/>
  <c r="J9175" i="13"/>
  <c r="J9176" i="13"/>
  <c r="J9177" i="13"/>
  <c r="J9178" i="13"/>
  <c r="J9179" i="13"/>
  <c r="J9180" i="13"/>
  <c r="J9181" i="13"/>
  <c r="J9182" i="13"/>
  <c r="J9183" i="13"/>
  <c r="J9184" i="13"/>
  <c r="J9185" i="13"/>
  <c r="J9186" i="13"/>
  <c r="J9187" i="13"/>
  <c r="J9188" i="13"/>
  <c r="J9189" i="13"/>
  <c r="J9190" i="13"/>
  <c r="J9191" i="13"/>
  <c r="J9192" i="13"/>
  <c r="J9193" i="13"/>
  <c r="J9194" i="13"/>
  <c r="J9195" i="13"/>
  <c r="J9196" i="13"/>
  <c r="J9197" i="13"/>
  <c r="J9198" i="13"/>
  <c r="J9199" i="13"/>
  <c r="J9200" i="13"/>
  <c r="J9201" i="13"/>
  <c r="J9202" i="13"/>
  <c r="J9203" i="13"/>
  <c r="J9204" i="13"/>
  <c r="J9205" i="13"/>
  <c r="J9206" i="13"/>
  <c r="J9207" i="13"/>
  <c r="J9208" i="13"/>
  <c r="J9209" i="13"/>
  <c r="J9210" i="13"/>
  <c r="J9211" i="13"/>
  <c r="J9212" i="13"/>
  <c r="J9213" i="13"/>
  <c r="J9214" i="13"/>
  <c r="J9215" i="13"/>
  <c r="J9216" i="13"/>
  <c r="J9217" i="13"/>
  <c r="J9218" i="13"/>
  <c r="J9219" i="13"/>
  <c r="J9220" i="13"/>
  <c r="J9221" i="13"/>
  <c r="J9222" i="13"/>
  <c r="J9223" i="13"/>
  <c r="J9224" i="13"/>
  <c r="J9225" i="13"/>
  <c r="J9226" i="13"/>
  <c r="J9227" i="13"/>
  <c r="J9228" i="13"/>
  <c r="J9229" i="13"/>
  <c r="J9230" i="13"/>
  <c r="J9231" i="13"/>
  <c r="J9232" i="13"/>
  <c r="J9233" i="13"/>
  <c r="J9234" i="13"/>
  <c r="J9235" i="13"/>
  <c r="J9236" i="13"/>
  <c r="J9237" i="13"/>
  <c r="J9238" i="13"/>
  <c r="J9239" i="13"/>
  <c r="J9240" i="13"/>
  <c r="J9241" i="13"/>
  <c r="J9242" i="13"/>
  <c r="J9243" i="13"/>
  <c r="J9244" i="13"/>
  <c r="J9245" i="13"/>
  <c r="J9246" i="13"/>
  <c r="J9247" i="13"/>
  <c r="J9248" i="13"/>
  <c r="J9249" i="13"/>
  <c r="J9250" i="13"/>
  <c r="J9251" i="13"/>
  <c r="J9252" i="13"/>
  <c r="J9253" i="13"/>
  <c r="J9254" i="13"/>
  <c r="J9255" i="13"/>
  <c r="J9256" i="13"/>
  <c r="J9257" i="13"/>
  <c r="J9258" i="13"/>
  <c r="J9259" i="13"/>
  <c r="J9260" i="13"/>
  <c r="J9261" i="13"/>
  <c r="J9262" i="13"/>
  <c r="J9263" i="13"/>
  <c r="J9264" i="13"/>
  <c r="J9265" i="13"/>
  <c r="J9266" i="13"/>
  <c r="J9267" i="13"/>
  <c r="J9268" i="13"/>
  <c r="J9269" i="13"/>
  <c r="J9270" i="13"/>
  <c r="J9271" i="13"/>
  <c r="J9272" i="13"/>
  <c r="J9273" i="13"/>
  <c r="J9274" i="13"/>
  <c r="J9275" i="13"/>
  <c r="J9276" i="13"/>
  <c r="J9277" i="13"/>
  <c r="J9278" i="13"/>
  <c r="J9279" i="13"/>
  <c r="J9280" i="13"/>
  <c r="J9281" i="13"/>
  <c r="J9282" i="13"/>
  <c r="J9283" i="13"/>
  <c r="J9284" i="13"/>
  <c r="J9285" i="13"/>
  <c r="J9286" i="13"/>
  <c r="J9287" i="13"/>
  <c r="J9288" i="13"/>
  <c r="J9289" i="13"/>
  <c r="J9290" i="13"/>
  <c r="J9291" i="13"/>
  <c r="J9292" i="13"/>
  <c r="J9293" i="13"/>
  <c r="J9294" i="13"/>
  <c r="J9295" i="13"/>
  <c r="J9296" i="13"/>
  <c r="J9297" i="13"/>
  <c r="J9298" i="13"/>
  <c r="J9299" i="13"/>
  <c r="J9300" i="13"/>
  <c r="J9301" i="13"/>
  <c r="J9302" i="13"/>
  <c r="J9303" i="13"/>
  <c r="J9304" i="13"/>
  <c r="J9305" i="13"/>
  <c r="J9306" i="13"/>
  <c r="J9307" i="13"/>
  <c r="J9308" i="13"/>
  <c r="J9309" i="13"/>
  <c r="J9310" i="13"/>
  <c r="J9311" i="13"/>
  <c r="J9312" i="13"/>
  <c r="J9313" i="13"/>
  <c r="J9314" i="13"/>
  <c r="J9315" i="13"/>
  <c r="J9316" i="13"/>
  <c r="J9317" i="13"/>
  <c r="J9318" i="13"/>
  <c r="J9319" i="13"/>
  <c r="J9320" i="13"/>
  <c r="J9321" i="13"/>
  <c r="J9322" i="13"/>
  <c r="J9323" i="13"/>
  <c r="J9324" i="13"/>
  <c r="J9325" i="13"/>
  <c r="J9326" i="13"/>
  <c r="J9327" i="13"/>
  <c r="J9328" i="13"/>
  <c r="J9329" i="13"/>
  <c r="J9330" i="13"/>
  <c r="J9331" i="13"/>
  <c r="J9332" i="13"/>
  <c r="J9333" i="13"/>
  <c r="J9334" i="13"/>
  <c r="J9335" i="13"/>
  <c r="J9336" i="13"/>
  <c r="J9337" i="13"/>
  <c r="J9338" i="13"/>
  <c r="J9339" i="13"/>
  <c r="J9340" i="13"/>
  <c r="J9341" i="13"/>
  <c r="J9342" i="13"/>
  <c r="J9343" i="13"/>
  <c r="J9344" i="13"/>
  <c r="J9345" i="13"/>
  <c r="J9346" i="13"/>
  <c r="J9347" i="13"/>
  <c r="J9348" i="13"/>
  <c r="J9349" i="13"/>
  <c r="J9350" i="13"/>
  <c r="J9351" i="13"/>
  <c r="J9352" i="13"/>
  <c r="J9353" i="13"/>
  <c r="J9354" i="13"/>
  <c r="J9355" i="13"/>
  <c r="J9356" i="13"/>
  <c r="J9357" i="13"/>
  <c r="J9358" i="13"/>
  <c r="J9359" i="13"/>
  <c r="J9360" i="13"/>
  <c r="J9361" i="13"/>
  <c r="J9362" i="13"/>
  <c r="J9363" i="13"/>
  <c r="J9364" i="13"/>
  <c r="J9365" i="13"/>
  <c r="J9366" i="13"/>
  <c r="J9367" i="13"/>
  <c r="J9368" i="13"/>
  <c r="J9369" i="13"/>
  <c r="J9370" i="13"/>
  <c r="J9371" i="13"/>
  <c r="J9372" i="13"/>
  <c r="J9373" i="13"/>
  <c r="J9374" i="13"/>
  <c r="J9375" i="13"/>
  <c r="J9376" i="13"/>
  <c r="J9377" i="13"/>
  <c r="J9378" i="13"/>
  <c r="J9379" i="13"/>
  <c r="J9380" i="13"/>
  <c r="J9381" i="13"/>
  <c r="J9382" i="13"/>
  <c r="J9383" i="13"/>
  <c r="J9384" i="13"/>
  <c r="J9385" i="13"/>
  <c r="J9386" i="13"/>
  <c r="J9387" i="13"/>
  <c r="J9388" i="13"/>
  <c r="J9389" i="13"/>
  <c r="J9390" i="13"/>
  <c r="J9391" i="13"/>
  <c r="J9392" i="13"/>
  <c r="J9393" i="13"/>
  <c r="J9394" i="13"/>
  <c r="J9395" i="13"/>
  <c r="J9396" i="13"/>
  <c r="J9397" i="13"/>
  <c r="J9398" i="13"/>
  <c r="J9399" i="13"/>
  <c r="J9400" i="13"/>
  <c r="J9401" i="13"/>
  <c r="J9402" i="13"/>
  <c r="J9403" i="13"/>
  <c r="J9404" i="13"/>
  <c r="J9405" i="13"/>
  <c r="J9406" i="13"/>
  <c r="J9407" i="13"/>
  <c r="J9408" i="13"/>
  <c r="J9409" i="13"/>
  <c r="J9410" i="13"/>
  <c r="J9411" i="13"/>
  <c r="J9412" i="13"/>
  <c r="J9413" i="13"/>
  <c r="J9414" i="13"/>
  <c r="J9415" i="13"/>
  <c r="J9416" i="13"/>
  <c r="J9417" i="13"/>
  <c r="J9418" i="13"/>
  <c r="J9419" i="13"/>
  <c r="J9420" i="13"/>
  <c r="J9421" i="13"/>
  <c r="J9422" i="13"/>
  <c r="J9423" i="13"/>
  <c r="J9424" i="13"/>
  <c r="J9425" i="13"/>
  <c r="J9426" i="13"/>
  <c r="J9427" i="13"/>
  <c r="J9428" i="13"/>
  <c r="J9429" i="13"/>
  <c r="J9430" i="13"/>
  <c r="J9431" i="13"/>
  <c r="J9432" i="13"/>
  <c r="J9433" i="13"/>
  <c r="J9434" i="13"/>
  <c r="J9435" i="13"/>
  <c r="J9436" i="13"/>
  <c r="J9437" i="13"/>
  <c r="J9438" i="13"/>
  <c r="J9439" i="13"/>
  <c r="J9440" i="13"/>
  <c r="J9441" i="13"/>
  <c r="J9442" i="13"/>
  <c r="J9443" i="13"/>
  <c r="J9444" i="13"/>
  <c r="J9445" i="13"/>
  <c r="J9446" i="13"/>
  <c r="J9447" i="13"/>
  <c r="J9448" i="13"/>
  <c r="J9449" i="13"/>
  <c r="J9450" i="13"/>
  <c r="J9451" i="13"/>
  <c r="J9452" i="13"/>
  <c r="J9453" i="13"/>
  <c r="J9454" i="13"/>
  <c r="J9455" i="13"/>
  <c r="J9456" i="13"/>
  <c r="J9457" i="13"/>
  <c r="J9458" i="13"/>
  <c r="J9459" i="13"/>
  <c r="J9460" i="13"/>
  <c r="J9461" i="13"/>
  <c r="J9462" i="13"/>
  <c r="J9463" i="13"/>
  <c r="J9464" i="13"/>
  <c r="J9465" i="13"/>
  <c r="J9466" i="13"/>
  <c r="J9467" i="13"/>
  <c r="J9468" i="13"/>
  <c r="J9469" i="13"/>
  <c r="J9470" i="13"/>
  <c r="J9471" i="13"/>
  <c r="J9472" i="13"/>
  <c r="J9473" i="13"/>
  <c r="J9474" i="13"/>
  <c r="J9475" i="13"/>
  <c r="J9476" i="13"/>
  <c r="J9477" i="13"/>
  <c r="J9478" i="13"/>
  <c r="J9479" i="13"/>
  <c r="J9480" i="13"/>
  <c r="J9481" i="13"/>
  <c r="J9482" i="13"/>
  <c r="J9483" i="13"/>
  <c r="J9484" i="13"/>
  <c r="J9485" i="13"/>
  <c r="J9486" i="13"/>
  <c r="J9487" i="13"/>
  <c r="J9488" i="13"/>
  <c r="J9489" i="13"/>
  <c r="J9490" i="13"/>
  <c r="J9491" i="13"/>
  <c r="J9492" i="13"/>
  <c r="J9493" i="13"/>
  <c r="J9494" i="13"/>
  <c r="J9495" i="13"/>
  <c r="J9496" i="13"/>
  <c r="J9497" i="13"/>
  <c r="J9498" i="13"/>
  <c r="J9499" i="13"/>
  <c r="J9500" i="13"/>
  <c r="J9501" i="13"/>
  <c r="J9502" i="13"/>
  <c r="J9503" i="13"/>
  <c r="J9504" i="13"/>
  <c r="J9505" i="13"/>
  <c r="J9506" i="13"/>
  <c r="J9507" i="13"/>
  <c r="J9508" i="13"/>
  <c r="J9509" i="13"/>
  <c r="J9510" i="13"/>
  <c r="J9511" i="13"/>
  <c r="J9512" i="13"/>
  <c r="J9513" i="13"/>
  <c r="J9514" i="13"/>
  <c r="J9515" i="13"/>
  <c r="J9516" i="13"/>
  <c r="J9517" i="13"/>
  <c r="J9518" i="13"/>
  <c r="J9519" i="13"/>
  <c r="J9520" i="13"/>
  <c r="J9521" i="13"/>
  <c r="J9522" i="13"/>
  <c r="J9523" i="13"/>
  <c r="J9524" i="13"/>
  <c r="J9525" i="13"/>
  <c r="J9526" i="13"/>
  <c r="J9527" i="13"/>
  <c r="J9528" i="13"/>
  <c r="J9529" i="13"/>
  <c r="J9530" i="13"/>
  <c r="J9531" i="13"/>
  <c r="J9532" i="13"/>
  <c r="J9533" i="13"/>
  <c r="J9534" i="13"/>
  <c r="J9535" i="13"/>
  <c r="J9536" i="13"/>
  <c r="J9537" i="13"/>
  <c r="J9538" i="13"/>
  <c r="J9539" i="13"/>
  <c r="J9540" i="13"/>
  <c r="J9541" i="13"/>
  <c r="J9542" i="13"/>
  <c r="J9543" i="13"/>
  <c r="J9544" i="13"/>
  <c r="J9545" i="13"/>
  <c r="J9546" i="13"/>
  <c r="J9547" i="13"/>
  <c r="J9548" i="13"/>
  <c r="J9549" i="13"/>
  <c r="J9550" i="13"/>
  <c r="J9551" i="13"/>
  <c r="J9552" i="13"/>
  <c r="J9553" i="13"/>
  <c r="J9554" i="13"/>
  <c r="J9555" i="13"/>
  <c r="J9556" i="13"/>
  <c r="J9557" i="13"/>
  <c r="J9558" i="13"/>
  <c r="J9559" i="13"/>
  <c r="J9560" i="13"/>
  <c r="J9561" i="13"/>
  <c r="J9562" i="13"/>
  <c r="J9563" i="13"/>
  <c r="J9564" i="13"/>
  <c r="J9565" i="13"/>
  <c r="J9566" i="13"/>
  <c r="J9567" i="13"/>
  <c r="J9568" i="13"/>
  <c r="J9569" i="13"/>
  <c r="J9570" i="13"/>
  <c r="J9571" i="13"/>
  <c r="J9572" i="13"/>
  <c r="J9573" i="13"/>
  <c r="J9574" i="13"/>
  <c r="J9575" i="13"/>
  <c r="J9576" i="13"/>
  <c r="J9577" i="13"/>
  <c r="J9578" i="13"/>
  <c r="J9579" i="13"/>
  <c r="J9580" i="13"/>
  <c r="J9581" i="13"/>
  <c r="J9582" i="13"/>
  <c r="J9583" i="13"/>
  <c r="J9584" i="13"/>
  <c r="J9585" i="13"/>
  <c r="J9586" i="13"/>
  <c r="J9587" i="13"/>
  <c r="J9588" i="13"/>
  <c r="J9589" i="13"/>
  <c r="J9590" i="13"/>
  <c r="J9591" i="13"/>
  <c r="J9592" i="13"/>
  <c r="J9593" i="13"/>
  <c r="J9594" i="13"/>
  <c r="J9595" i="13"/>
  <c r="J9596" i="13"/>
  <c r="J9597" i="13"/>
  <c r="J9598" i="13"/>
  <c r="J9599" i="13"/>
  <c r="J9600" i="13"/>
  <c r="J9601" i="13"/>
  <c r="J9602" i="13"/>
  <c r="J9603" i="13"/>
  <c r="J9604" i="13"/>
  <c r="J9605" i="13"/>
  <c r="J9606" i="13"/>
  <c r="J9607" i="13"/>
  <c r="J9608" i="13"/>
  <c r="J9609" i="13"/>
  <c r="J9610" i="13"/>
  <c r="J9611" i="13"/>
  <c r="J9612" i="13"/>
  <c r="J9613" i="13"/>
  <c r="J9614" i="13"/>
  <c r="J9615" i="13"/>
  <c r="J9616" i="13"/>
  <c r="J9617" i="13"/>
  <c r="J9618" i="13"/>
  <c r="J9619" i="13"/>
  <c r="J9620" i="13"/>
  <c r="J9621" i="13"/>
  <c r="J9622" i="13"/>
  <c r="J9623" i="13"/>
  <c r="J9624" i="13"/>
  <c r="J9625" i="13"/>
  <c r="J9626" i="13"/>
  <c r="J9627" i="13"/>
  <c r="J9628" i="13"/>
  <c r="J9629" i="13"/>
  <c r="J9630" i="13"/>
  <c r="J9631" i="13"/>
  <c r="J9632" i="13"/>
  <c r="J9633" i="13"/>
  <c r="J9634" i="13"/>
  <c r="J9635" i="13"/>
  <c r="J9636" i="13"/>
  <c r="J9637" i="13"/>
  <c r="J9638" i="13"/>
  <c r="J9639" i="13"/>
  <c r="J9640" i="13"/>
  <c r="J9641" i="13"/>
  <c r="J9642" i="13"/>
  <c r="J9643" i="13"/>
  <c r="J9644" i="13"/>
  <c r="J9645" i="13"/>
  <c r="J9646" i="13"/>
  <c r="J9647" i="13"/>
  <c r="J9648" i="13"/>
  <c r="J9649" i="13"/>
  <c r="J9650" i="13"/>
  <c r="J9651" i="13"/>
  <c r="J9652" i="13"/>
  <c r="J9653" i="13"/>
  <c r="J9654" i="13"/>
  <c r="J9655" i="13"/>
  <c r="J9656" i="13"/>
  <c r="J9657" i="13"/>
  <c r="J9658" i="13"/>
  <c r="J9659" i="13"/>
  <c r="J9660" i="13"/>
  <c r="J9661" i="13"/>
  <c r="J9662" i="13"/>
  <c r="J9663" i="13"/>
  <c r="J9664" i="13"/>
  <c r="J9665" i="13"/>
  <c r="J9666" i="13"/>
  <c r="J9667" i="13"/>
  <c r="J9668" i="13"/>
  <c r="J9669" i="13"/>
  <c r="J9670" i="13"/>
  <c r="J9671" i="13"/>
  <c r="J9672" i="13"/>
  <c r="J9673" i="13"/>
  <c r="J9674" i="13"/>
  <c r="J9675" i="13"/>
  <c r="J9676" i="13"/>
  <c r="J9677" i="13"/>
  <c r="J9678" i="13"/>
  <c r="J9679" i="13"/>
  <c r="J9680" i="13"/>
  <c r="J9681" i="13"/>
  <c r="J9682" i="13"/>
  <c r="J9683" i="13"/>
  <c r="J9684" i="13"/>
  <c r="J9685" i="13"/>
  <c r="J9686" i="13"/>
  <c r="J9687" i="13"/>
  <c r="J9688" i="13"/>
  <c r="J9689" i="13"/>
  <c r="J9690" i="13"/>
  <c r="J9691" i="13"/>
  <c r="J9692" i="13"/>
  <c r="J9693" i="13"/>
  <c r="J9694" i="13"/>
  <c r="J9695" i="13"/>
  <c r="J9696" i="13"/>
  <c r="J9697" i="13"/>
  <c r="J9698" i="13"/>
  <c r="J9699" i="13"/>
  <c r="J9700" i="13"/>
  <c r="J9701" i="13"/>
  <c r="J9702" i="13"/>
  <c r="J9703" i="13"/>
  <c r="J9704" i="13"/>
  <c r="J9705" i="13"/>
  <c r="J9706" i="13"/>
  <c r="J9707" i="13"/>
  <c r="J9708" i="13"/>
  <c r="J9709" i="13"/>
  <c r="J9710" i="13"/>
  <c r="J9711" i="13"/>
  <c r="J9712" i="13"/>
  <c r="J9713" i="13"/>
  <c r="J9714" i="13"/>
  <c r="J9715" i="13"/>
  <c r="J9716" i="13"/>
  <c r="J9717" i="13"/>
  <c r="J9718" i="13"/>
  <c r="J9719" i="13"/>
  <c r="J9720" i="13"/>
  <c r="J9721" i="13"/>
  <c r="J9722" i="13"/>
  <c r="J9723" i="13"/>
  <c r="J9724" i="13"/>
  <c r="J9725" i="13"/>
  <c r="J9726" i="13"/>
  <c r="J9727" i="13"/>
  <c r="J9728" i="13"/>
  <c r="J9729" i="13"/>
  <c r="J9730" i="13"/>
  <c r="J9731" i="13"/>
  <c r="J9732" i="13"/>
  <c r="J9733" i="13"/>
  <c r="J9734" i="13"/>
  <c r="J9735" i="13"/>
  <c r="J9736" i="13"/>
  <c r="J9737" i="13"/>
  <c r="J9738" i="13"/>
  <c r="J9739" i="13"/>
  <c r="J9740" i="13"/>
  <c r="J9741" i="13"/>
  <c r="J9742" i="13"/>
  <c r="J9743" i="13"/>
  <c r="J9744" i="13"/>
  <c r="J9745" i="13"/>
  <c r="J9746" i="13"/>
  <c r="J9747" i="13"/>
  <c r="J9748" i="13"/>
  <c r="J9749" i="13"/>
  <c r="J9750" i="13"/>
  <c r="J9751" i="13"/>
  <c r="J9752" i="13"/>
  <c r="J9753" i="13"/>
  <c r="J9754" i="13"/>
  <c r="J9755" i="13"/>
  <c r="J9756" i="13"/>
  <c r="J9757" i="13"/>
  <c r="J9758" i="13"/>
  <c r="J9759" i="13"/>
  <c r="J9760" i="13"/>
  <c r="J9761" i="13"/>
  <c r="J9762" i="13"/>
  <c r="J9763" i="13"/>
  <c r="J9764" i="13"/>
  <c r="J9765" i="13"/>
  <c r="J9766" i="13"/>
  <c r="J9767" i="13"/>
  <c r="J9768" i="13"/>
  <c r="J9769" i="13"/>
  <c r="J9770" i="13"/>
  <c r="J9771" i="13"/>
  <c r="J9772" i="13"/>
  <c r="J9773" i="13"/>
  <c r="J9774" i="13"/>
  <c r="J9775" i="13"/>
  <c r="J9776" i="13"/>
  <c r="J9777" i="13"/>
  <c r="J9778" i="13"/>
  <c r="J9779" i="13"/>
  <c r="J9780" i="13"/>
  <c r="J9781" i="13"/>
  <c r="J9782" i="13"/>
  <c r="J9783" i="13"/>
  <c r="J9784" i="13"/>
  <c r="J9785" i="13"/>
  <c r="J9786" i="13"/>
  <c r="J9787" i="13"/>
  <c r="J9788" i="13"/>
  <c r="J9789" i="13"/>
  <c r="J9790" i="13"/>
  <c r="J9791" i="13"/>
  <c r="J9792" i="13"/>
  <c r="J9793" i="13"/>
  <c r="J9794" i="13"/>
  <c r="J9795" i="13"/>
  <c r="J9796" i="13"/>
  <c r="J9797" i="13"/>
  <c r="J9798" i="13"/>
  <c r="J9799" i="13"/>
  <c r="J9800" i="13"/>
  <c r="J9801" i="13"/>
  <c r="J9802" i="13"/>
  <c r="J9803" i="13"/>
  <c r="J9804" i="13"/>
  <c r="J9805" i="13"/>
  <c r="J9806" i="13"/>
  <c r="J9807" i="13"/>
  <c r="J9808" i="13"/>
  <c r="J9809" i="13"/>
  <c r="J9810" i="13"/>
  <c r="J9811" i="13"/>
  <c r="J9812" i="13"/>
  <c r="J9813" i="13"/>
  <c r="J9814" i="13"/>
  <c r="J9815" i="13"/>
  <c r="J9816" i="13"/>
  <c r="J9817" i="13"/>
  <c r="J9818" i="13"/>
  <c r="J9819" i="13"/>
  <c r="J9820" i="13"/>
  <c r="J9821" i="13"/>
  <c r="J9822" i="13"/>
  <c r="J9823" i="13"/>
  <c r="J9824" i="13"/>
  <c r="J9825" i="13"/>
  <c r="J9826" i="13"/>
  <c r="J9827" i="13"/>
  <c r="J9828" i="13"/>
  <c r="J9829" i="13"/>
  <c r="J9830" i="13"/>
  <c r="J9831" i="13"/>
  <c r="J9832" i="13"/>
  <c r="J9833" i="13"/>
  <c r="J9834" i="13"/>
  <c r="J9835" i="13"/>
  <c r="J9836" i="13"/>
  <c r="J9837" i="13"/>
  <c r="J9838" i="13"/>
  <c r="J9839" i="13"/>
  <c r="J9840" i="13"/>
  <c r="J9841" i="13"/>
  <c r="J9842" i="13"/>
  <c r="J9843" i="13"/>
  <c r="J9844" i="13"/>
  <c r="J9845" i="13"/>
  <c r="J9846" i="13"/>
  <c r="J9847" i="13"/>
  <c r="J9848" i="13"/>
  <c r="J9849" i="13"/>
  <c r="J9850" i="13"/>
  <c r="J9851" i="13"/>
  <c r="J9852" i="13"/>
  <c r="J9853" i="13"/>
  <c r="J9854" i="13"/>
  <c r="J9855" i="13"/>
  <c r="J9856" i="13"/>
  <c r="J9857" i="13"/>
  <c r="J9858" i="13"/>
  <c r="J9859" i="13"/>
  <c r="J9860" i="13"/>
  <c r="J9861" i="13"/>
  <c r="J9862" i="13"/>
  <c r="J9863" i="13"/>
  <c r="J9864" i="13"/>
  <c r="J9865" i="13"/>
  <c r="J9866" i="13"/>
  <c r="J9867" i="13"/>
  <c r="J9868" i="13"/>
  <c r="J9869" i="13"/>
  <c r="J9870" i="13"/>
  <c r="J9871" i="13"/>
  <c r="J9872" i="13"/>
  <c r="J9873" i="13"/>
  <c r="J9874" i="13"/>
  <c r="J9875" i="13"/>
  <c r="J9876" i="13"/>
  <c r="J9877" i="13"/>
  <c r="J9878" i="13"/>
  <c r="J9879" i="13"/>
  <c r="J9880" i="13"/>
  <c r="J9881" i="13"/>
  <c r="J9882" i="13"/>
  <c r="J9883" i="13"/>
  <c r="J9884" i="13"/>
  <c r="J9885" i="13"/>
  <c r="J9886" i="13"/>
  <c r="J9887" i="13"/>
  <c r="J9888" i="13"/>
  <c r="J9889" i="13"/>
  <c r="J9890" i="13"/>
  <c r="J9891" i="13"/>
  <c r="J9892" i="13"/>
  <c r="J9893" i="13"/>
  <c r="J9894" i="13"/>
  <c r="J9895" i="13"/>
  <c r="J9896" i="13"/>
  <c r="J9897" i="13"/>
  <c r="J9898" i="13"/>
  <c r="J9899" i="13"/>
  <c r="J9900" i="13"/>
  <c r="J9901" i="13"/>
  <c r="J9902" i="13"/>
  <c r="J9903" i="13"/>
  <c r="J9904" i="13"/>
  <c r="J9905" i="13"/>
  <c r="J9906" i="13"/>
  <c r="J9907" i="13"/>
  <c r="J9908" i="13"/>
  <c r="J9909" i="13"/>
  <c r="J9910" i="13"/>
  <c r="J9911" i="13"/>
  <c r="J9912" i="13"/>
  <c r="J9913" i="13"/>
  <c r="J9914" i="13"/>
  <c r="J9915" i="13"/>
  <c r="J9916" i="13"/>
  <c r="J9917" i="13"/>
  <c r="J9918" i="13"/>
  <c r="J9919" i="13"/>
  <c r="J9920" i="13"/>
  <c r="J9921" i="13"/>
  <c r="J9922" i="13"/>
  <c r="J9923" i="13"/>
  <c r="J9924" i="13"/>
  <c r="J9925" i="13"/>
  <c r="J9926" i="13"/>
  <c r="J9927" i="13"/>
  <c r="J9928" i="13"/>
  <c r="J9929" i="13"/>
  <c r="J9930" i="13"/>
  <c r="J9931" i="13"/>
  <c r="J9932" i="13"/>
  <c r="J9933" i="13"/>
  <c r="J9934" i="13"/>
  <c r="J9935" i="13"/>
  <c r="J9936" i="13"/>
  <c r="J9937" i="13"/>
  <c r="J9938" i="13"/>
  <c r="J9939" i="13"/>
  <c r="J9940" i="13"/>
  <c r="J9941" i="13"/>
  <c r="J9942" i="13"/>
  <c r="J9943" i="13"/>
  <c r="J9944" i="13"/>
  <c r="J9945" i="13"/>
  <c r="J9946" i="13"/>
  <c r="J9947" i="13"/>
  <c r="J9948" i="13"/>
  <c r="J9949" i="13"/>
  <c r="J9950" i="13"/>
  <c r="J9951" i="13"/>
  <c r="J9952" i="13"/>
  <c r="J9953" i="13"/>
  <c r="J9954" i="13"/>
  <c r="J9955" i="13"/>
  <c r="J9956" i="13"/>
  <c r="J9957" i="13"/>
  <c r="J9958" i="13"/>
  <c r="J9959" i="13"/>
  <c r="J9960" i="13"/>
  <c r="J9961" i="13"/>
  <c r="J9962" i="13"/>
  <c r="J9963" i="13"/>
  <c r="J9964" i="13"/>
  <c r="J9965" i="13"/>
  <c r="J9966" i="13"/>
  <c r="J9967" i="13"/>
  <c r="J9968" i="13"/>
  <c r="J9969" i="13"/>
  <c r="J9970" i="13"/>
  <c r="J9971" i="13"/>
  <c r="J9972" i="13"/>
  <c r="J9973" i="13"/>
  <c r="J9974" i="13"/>
  <c r="J9975" i="13"/>
  <c r="J9976" i="13"/>
  <c r="J9977" i="13"/>
  <c r="J9978" i="13"/>
  <c r="J9979" i="13"/>
  <c r="J9980" i="13"/>
  <c r="J9981" i="13"/>
  <c r="J9982" i="13"/>
  <c r="J9983" i="13"/>
  <c r="J9984" i="13"/>
  <c r="J9985" i="13"/>
  <c r="J9986" i="13"/>
  <c r="J9987" i="13"/>
  <c r="J9988" i="13"/>
  <c r="J9989" i="13"/>
  <c r="J9990" i="13"/>
  <c r="J9991" i="13"/>
  <c r="J9992" i="13"/>
  <c r="J9993" i="13"/>
  <c r="J9994" i="13"/>
  <c r="J9995" i="13"/>
  <c r="J9996" i="13"/>
  <c r="J9997" i="13"/>
  <c r="J9998" i="13"/>
  <c r="J9999" i="13"/>
  <c r="J10000" i="13"/>
  <c r="J10001" i="13"/>
  <c r="J10002" i="13"/>
  <c r="J10003" i="13"/>
  <c r="J10004" i="13"/>
  <c r="J10005" i="13"/>
  <c r="J10006" i="13"/>
  <c r="J10007" i="13"/>
  <c r="J10008" i="13"/>
  <c r="J10009" i="13"/>
  <c r="J10010" i="13"/>
  <c r="J10011" i="13"/>
  <c r="J10012" i="13"/>
  <c r="J10013" i="13"/>
  <c r="J10014" i="13"/>
  <c r="J10015" i="13"/>
  <c r="J10016" i="13"/>
  <c r="J10017" i="13"/>
  <c r="J10018" i="13"/>
  <c r="J10019" i="13"/>
  <c r="J10020" i="13"/>
  <c r="J10021" i="13"/>
  <c r="J10022" i="13"/>
  <c r="J10023" i="13"/>
  <c r="J10024" i="13"/>
  <c r="J10025" i="13"/>
  <c r="J10026" i="13"/>
  <c r="J10027" i="13"/>
  <c r="J10028" i="13"/>
  <c r="J10029" i="13"/>
  <c r="J10030" i="13"/>
  <c r="J10031" i="13"/>
  <c r="J10032" i="13"/>
  <c r="J10033" i="13"/>
  <c r="J10034" i="13"/>
  <c r="J10035" i="13"/>
  <c r="J10036" i="13"/>
  <c r="J10037" i="13"/>
  <c r="J10038" i="13"/>
  <c r="J10039" i="13"/>
  <c r="J10040" i="13"/>
  <c r="J10041" i="13"/>
  <c r="J10042" i="13"/>
  <c r="J10043" i="13"/>
  <c r="J10044" i="13"/>
  <c r="J10045" i="13"/>
  <c r="J10046" i="13"/>
  <c r="J10047" i="13"/>
  <c r="J10048" i="13"/>
  <c r="J10049" i="13"/>
  <c r="J10050" i="13"/>
  <c r="J10051" i="13"/>
  <c r="J10052" i="13"/>
  <c r="J10053" i="13"/>
  <c r="J10054" i="13"/>
  <c r="J10055" i="13"/>
  <c r="J10056" i="13"/>
  <c r="J10057" i="13"/>
  <c r="J10058" i="13"/>
  <c r="J10059" i="13"/>
  <c r="J10060" i="13"/>
  <c r="J10061" i="13"/>
  <c r="J10062" i="13"/>
  <c r="J10063" i="13"/>
  <c r="J10064" i="13"/>
  <c r="J10065" i="13"/>
  <c r="J10066" i="13"/>
  <c r="J10067" i="13"/>
  <c r="J10068" i="13"/>
  <c r="J10069" i="13"/>
  <c r="J10070" i="13"/>
  <c r="J10071" i="13"/>
  <c r="J10072" i="13"/>
  <c r="J10073" i="13"/>
  <c r="J10074" i="13"/>
  <c r="J10075" i="13"/>
  <c r="J10076" i="13"/>
  <c r="J10077" i="13"/>
  <c r="J10078" i="13"/>
  <c r="J10079" i="13"/>
  <c r="J10080" i="13"/>
  <c r="J10081" i="13"/>
  <c r="J10082" i="13"/>
  <c r="J10083" i="13"/>
  <c r="J10084" i="13"/>
  <c r="J10085" i="13"/>
  <c r="J10086" i="13"/>
  <c r="J10087" i="13"/>
  <c r="J10088" i="13"/>
  <c r="J10089" i="13"/>
  <c r="J10090" i="13"/>
  <c r="J10091" i="13"/>
  <c r="J10092" i="13"/>
  <c r="J10093" i="13"/>
  <c r="J10094" i="13"/>
  <c r="J10095" i="13"/>
  <c r="J10096" i="13"/>
  <c r="J10097" i="13"/>
  <c r="J10098" i="13"/>
  <c r="J10099" i="13"/>
  <c r="J10100" i="13"/>
  <c r="J10101" i="13"/>
  <c r="J10102" i="13"/>
  <c r="J10103" i="13"/>
  <c r="J10104" i="13"/>
  <c r="J10105" i="13"/>
  <c r="J10106" i="13"/>
  <c r="J10107" i="13"/>
  <c r="J10108" i="13"/>
  <c r="J10109" i="13"/>
  <c r="J10110" i="13"/>
  <c r="J10111" i="13"/>
  <c r="J10112" i="13"/>
  <c r="J10113" i="13"/>
  <c r="J10114" i="13"/>
  <c r="J10115" i="13"/>
  <c r="J10116" i="13"/>
  <c r="J10117" i="13"/>
  <c r="J10118" i="13"/>
  <c r="J10119" i="13"/>
  <c r="J10120" i="13"/>
  <c r="J10121" i="13"/>
  <c r="J10122" i="13"/>
  <c r="J10123" i="13"/>
  <c r="J10124" i="13"/>
  <c r="J10125" i="13"/>
  <c r="J10126" i="13"/>
  <c r="J10127" i="13"/>
  <c r="J10128" i="13"/>
  <c r="J10129" i="13"/>
  <c r="J10130" i="13"/>
  <c r="J10131" i="13"/>
  <c r="J10132" i="13"/>
  <c r="J10133" i="13"/>
  <c r="J10134" i="13"/>
  <c r="J10135" i="13"/>
  <c r="J10136" i="13"/>
  <c r="J10137" i="13"/>
  <c r="J10138" i="13"/>
  <c r="J10139" i="13"/>
  <c r="J10140" i="13"/>
  <c r="J10141" i="13"/>
  <c r="J10142" i="13"/>
  <c r="J10143" i="13"/>
  <c r="J10144" i="13"/>
  <c r="J10145" i="13"/>
  <c r="J10146" i="13"/>
  <c r="J10147" i="13"/>
  <c r="J10148" i="13"/>
  <c r="J10149" i="13"/>
  <c r="J10150" i="13"/>
  <c r="J10151" i="13"/>
  <c r="J10152" i="13"/>
  <c r="J10153" i="13"/>
  <c r="J10154" i="13"/>
  <c r="J10155" i="13"/>
  <c r="J10156" i="13"/>
  <c r="J10157" i="13"/>
  <c r="J10158" i="13"/>
  <c r="J10159" i="13"/>
  <c r="J10160" i="13"/>
  <c r="J10161" i="13"/>
  <c r="J10162" i="13"/>
  <c r="J10163" i="13"/>
  <c r="J10164" i="13"/>
  <c r="J10165" i="13"/>
  <c r="J10166" i="13"/>
  <c r="J10167" i="13"/>
  <c r="J10168" i="13"/>
  <c r="J10169" i="13"/>
  <c r="J10170" i="13"/>
  <c r="J10171" i="13"/>
  <c r="J10172" i="13"/>
  <c r="J10173" i="13"/>
  <c r="J10174" i="13"/>
  <c r="J10175" i="13"/>
  <c r="J10176" i="13"/>
  <c r="J10177" i="13"/>
  <c r="J10178" i="13"/>
  <c r="J10179" i="13"/>
  <c r="J10180" i="13"/>
  <c r="J10181" i="13"/>
  <c r="J10182" i="13"/>
  <c r="J10183" i="13"/>
  <c r="J10184" i="13"/>
  <c r="J10185" i="13"/>
  <c r="J10186" i="13"/>
  <c r="J10187" i="13"/>
  <c r="J10188" i="13"/>
  <c r="J10189" i="13"/>
  <c r="J10190" i="13"/>
  <c r="J10191" i="13"/>
  <c r="J10192" i="13"/>
  <c r="J10193" i="13"/>
  <c r="J10194" i="13"/>
  <c r="J10195" i="13"/>
  <c r="J10196" i="13"/>
  <c r="J10197" i="13"/>
  <c r="J10198" i="13"/>
  <c r="J10199" i="13"/>
  <c r="J10200" i="13"/>
  <c r="J10201" i="13"/>
  <c r="J10202" i="13"/>
  <c r="J10203" i="13"/>
  <c r="J10204" i="13"/>
  <c r="J10205" i="13"/>
  <c r="J10206" i="13"/>
  <c r="J10207" i="13"/>
  <c r="J10208" i="13"/>
  <c r="J10209" i="13"/>
  <c r="J10210" i="13"/>
  <c r="J10211" i="13"/>
  <c r="J10212" i="13"/>
  <c r="J10213" i="13"/>
  <c r="J10214" i="13"/>
  <c r="J10215" i="13"/>
  <c r="J10216" i="13"/>
  <c r="J10217" i="13"/>
  <c r="J10218" i="13"/>
  <c r="J10219" i="13"/>
  <c r="J10220" i="13"/>
  <c r="J10221" i="13"/>
  <c r="J10222" i="13"/>
  <c r="J10223" i="13"/>
  <c r="J10224" i="13"/>
  <c r="J10225" i="13"/>
  <c r="J10226" i="13"/>
  <c r="J10227" i="13"/>
  <c r="J10228" i="13"/>
  <c r="J10229" i="13"/>
  <c r="J10230" i="13"/>
  <c r="J10231" i="13"/>
  <c r="J10232" i="13"/>
  <c r="J10233" i="13"/>
  <c r="J10234" i="13"/>
  <c r="J10235" i="13"/>
  <c r="J10236" i="13"/>
  <c r="J10237" i="13"/>
  <c r="J10238" i="13"/>
  <c r="J10239" i="13"/>
  <c r="J10240" i="13"/>
  <c r="J10241" i="13"/>
  <c r="J10242" i="13"/>
  <c r="J10243" i="13"/>
  <c r="J10244" i="13"/>
  <c r="J10245" i="13"/>
  <c r="J10246" i="13"/>
  <c r="J10247" i="13"/>
  <c r="J10248" i="13"/>
  <c r="J10249" i="13"/>
  <c r="J10250" i="13"/>
  <c r="J10251" i="13"/>
  <c r="J10252" i="13"/>
  <c r="J10253" i="13"/>
  <c r="J10254" i="13"/>
  <c r="J10255" i="13"/>
  <c r="J10256" i="13"/>
  <c r="J10257" i="13"/>
  <c r="J10258" i="13"/>
  <c r="J10259" i="13"/>
  <c r="J10260" i="13"/>
  <c r="J10261" i="13"/>
  <c r="J10262" i="13"/>
  <c r="J10263" i="13"/>
  <c r="J10264" i="13"/>
  <c r="J10265" i="13"/>
  <c r="J10266" i="13"/>
  <c r="J10267" i="13"/>
  <c r="J10268" i="13"/>
  <c r="J10269" i="13"/>
  <c r="J10270" i="13"/>
  <c r="J10271" i="13"/>
  <c r="J10272" i="13"/>
  <c r="J10273" i="13"/>
  <c r="J10274" i="13"/>
  <c r="J10275" i="13"/>
  <c r="J10276" i="13"/>
  <c r="J10277" i="13"/>
  <c r="J10278" i="13"/>
  <c r="J10279" i="13"/>
  <c r="J10280" i="13"/>
  <c r="J10281" i="13"/>
  <c r="J10282" i="13"/>
  <c r="J10283" i="13"/>
  <c r="J10284" i="13"/>
  <c r="J10285" i="13"/>
  <c r="J10286" i="13"/>
  <c r="J10287" i="13"/>
  <c r="J10288" i="13"/>
  <c r="J10289" i="13"/>
  <c r="J10290" i="13"/>
  <c r="J10291" i="13"/>
  <c r="J10292" i="13"/>
  <c r="J10293" i="13"/>
  <c r="J10294" i="13"/>
  <c r="J10295" i="13"/>
  <c r="J10296" i="13"/>
  <c r="J10297" i="13"/>
  <c r="J10298" i="13"/>
  <c r="J10299" i="13"/>
  <c r="J10300" i="13"/>
  <c r="J10301" i="13"/>
  <c r="J10302" i="13"/>
  <c r="J10303" i="13"/>
  <c r="J10304" i="13"/>
  <c r="J10305" i="13"/>
  <c r="J10306" i="13"/>
  <c r="J10307" i="13"/>
  <c r="J10308" i="13"/>
  <c r="J10309" i="13"/>
  <c r="J10310" i="13"/>
  <c r="J10311" i="13"/>
  <c r="J10312" i="13"/>
  <c r="J10313" i="13"/>
  <c r="J10314" i="13"/>
  <c r="J10315" i="13"/>
  <c r="J10316" i="13"/>
  <c r="J10317" i="13"/>
  <c r="J10318" i="13"/>
  <c r="J10319" i="13"/>
  <c r="J10320" i="13"/>
  <c r="J10321" i="13"/>
  <c r="J10322" i="13"/>
  <c r="J10323" i="13"/>
  <c r="J10324" i="13"/>
  <c r="J10325" i="13"/>
  <c r="J10326" i="13"/>
  <c r="J10327" i="13"/>
  <c r="J10328" i="13"/>
  <c r="J10329" i="13"/>
  <c r="J10330" i="13"/>
  <c r="J10331" i="13"/>
  <c r="J10332" i="13"/>
  <c r="J10333" i="13"/>
  <c r="J10334" i="13"/>
  <c r="J10335" i="13"/>
  <c r="J10336" i="13"/>
  <c r="J10337" i="13"/>
  <c r="J10338" i="13"/>
  <c r="J10339" i="13"/>
  <c r="J10340" i="13"/>
  <c r="J10341" i="13"/>
  <c r="J10342" i="13"/>
  <c r="J10343" i="13"/>
  <c r="J10344" i="13"/>
  <c r="J10345" i="13"/>
  <c r="J10346" i="13"/>
  <c r="J10347" i="13"/>
  <c r="J10348" i="13"/>
  <c r="J10349" i="13"/>
  <c r="J10350" i="13"/>
  <c r="J10351" i="13"/>
  <c r="J10352" i="13"/>
  <c r="J10353" i="13"/>
  <c r="J10354" i="13"/>
  <c r="J10355" i="13"/>
  <c r="J10356" i="13"/>
  <c r="J10357" i="13"/>
  <c r="J10358" i="13"/>
  <c r="J10359" i="13"/>
  <c r="J10360" i="13"/>
  <c r="J10361" i="13"/>
  <c r="J10362" i="13"/>
  <c r="J10363" i="13"/>
  <c r="J10364" i="13"/>
  <c r="J10365" i="13"/>
  <c r="J10366" i="13"/>
  <c r="J10367" i="13"/>
  <c r="J10368" i="13"/>
  <c r="J10369" i="13"/>
  <c r="J10370" i="13"/>
  <c r="J10371" i="13"/>
  <c r="J10372" i="13"/>
  <c r="J10373" i="13"/>
  <c r="J10374" i="13"/>
  <c r="J10375" i="13"/>
  <c r="J10376" i="13"/>
  <c r="J10377" i="13"/>
  <c r="J10378" i="13"/>
  <c r="J10379" i="13"/>
  <c r="J10380" i="13"/>
  <c r="J10381" i="13"/>
  <c r="J10382" i="13"/>
  <c r="J10383" i="13"/>
  <c r="J10384" i="13"/>
  <c r="J10385" i="13"/>
  <c r="J10386" i="13"/>
  <c r="J10387" i="13"/>
  <c r="J10388" i="13"/>
  <c r="J10389" i="13"/>
  <c r="J10390" i="13"/>
  <c r="J10391" i="13"/>
  <c r="J10392" i="13"/>
  <c r="J10393" i="13"/>
  <c r="J10394" i="13"/>
  <c r="J10395" i="13"/>
  <c r="J10396" i="13"/>
  <c r="J10397" i="13"/>
  <c r="J10398" i="13"/>
  <c r="J10399" i="13"/>
  <c r="J10400" i="13"/>
  <c r="J10401" i="13"/>
  <c r="J10402" i="13"/>
  <c r="J10403" i="13"/>
  <c r="J10404" i="13"/>
  <c r="J10405" i="13"/>
  <c r="J10406" i="13"/>
  <c r="J10407" i="13"/>
  <c r="J10408" i="13"/>
  <c r="J10409" i="13"/>
  <c r="J10410" i="13"/>
  <c r="J10411" i="13"/>
  <c r="J10412" i="13"/>
  <c r="J10413" i="13"/>
  <c r="J10414" i="13"/>
  <c r="J10415" i="13"/>
  <c r="J10416" i="13"/>
  <c r="J10417" i="13"/>
  <c r="J10418" i="13"/>
  <c r="J10419" i="13"/>
  <c r="J10420" i="13"/>
  <c r="J10421" i="13"/>
  <c r="J10422" i="13"/>
  <c r="J10423" i="13"/>
  <c r="J10424" i="13"/>
  <c r="J10425" i="13"/>
  <c r="J10426" i="13"/>
  <c r="J10427" i="13"/>
  <c r="J10428" i="13"/>
  <c r="J10429" i="13"/>
  <c r="J10430" i="13"/>
  <c r="J10431" i="13"/>
  <c r="J10432" i="13"/>
  <c r="J10433" i="13"/>
  <c r="J10434" i="13"/>
  <c r="J10435" i="13"/>
  <c r="J10436" i="13"/>
  <c r="J10437" i="13"/>
  <c r="J10438" i="13"/>
  <c r="J10439" i="13"/>
  <c r="J10440" i="13"/>
  <c r="J10441" i="13"/>
  <c r="J10442" i="13"/>
  <c r="J10443" i="13"/>
  <c r="J10444" i="13"/>
  <c r="J10445" i="13"/>
  <c r="J10446" i="13"/>
  <c r="J10447" i="13"/>
  <c r="J10448" i="13"/>
  <c r="J10449" i="13"/>
  <c r="J10450" i="13"/>
  <c r="J10451" i="13"/>
  <c r="J10452" i="13"/>
  <c r="J10453" i="13"/>
  <c r="J10454" i="13"/>
  <c r="J10455" i="13"/>
  <c r="J10456" i="13"/>
  <c r="J10457" i="13"/>
  <c r="J10458" i="13"/>
  <c r="J10459" i="13"/>
  <c r="J10460" i="13"/>
  <c r="J10461" i="13"/>
  <c r="J10462" i="13"/>
  <c r="J10463" i="13"/>
  <c r="J10464" i="13"/>
  <c r="J10465" i="13"/>
  <c r="J10466" i="13"/>
  <c r="J10467" i="13"/>
  <c r="J10468" i="13"/>
  <c r="J10469" i="13"/>
  <c r="J10470" i="13"/>
  <c r="J10471" i="13"/>
  <c r="J10472" i="13"/>
  <c r="J10473" i="13"/>
  <c r="J10474" i="13"/>
  <c r="J10475" i="13"/>
  <c r="J10476" i="13"/>
  <c r="J10477" i="13"/>
  <c r="J10478" i="13"/>
  <c r="J10479" i="13"/>
  <c r="J10480" i="13"/>
  <c r="J10481" i="13"/>
  <c r="J10482" i="13"/>
  <c r="J10483" i="13"/>
  <c r="J10484" i="13"/>
  <c r="J10485" i="13"/>
  <c r="J10486" i="13"/>
  <c r="J10487" i="13"/>
  <c r="J10488" i="13"/>
  <c r="J10489" i="13"/>
  <c r="J10490" i="13"/>
  <c r="J10491" i="13"/>
  <c r="J10492" i="13"/>
  <c r="J10493" i="13"/>
  <c r="J10494" i="13"/>
  <c r="J10495" i="13"/>
  <c r="J10496" i="13"/>
  <c r="J10497" i="13"/>
  <c r="J10498" i="13"/>
  <c r="J10499" i="13"/>
  <c r="J10500" i="13"/>
  <c r="J10501" i="13"/>
  <c r="J10502" i="13"/>
  <c r="J10503" i="13"/>
  <c r="J10504" i="13"/>
  <c r="J10505" i="13"/>
  <c r="J10506" i="13"/>
  <c r="J10507" i="13"/>
  <c r="J10508" i="13"/>
  <c r="J10509" i="13"/>
  <c r="J10510" i="13"/>
  <c r="J10511" i="13"/>
  <c r="J10512" i="13"/>
  <c r="J10513" i="13"/>
  <c r="J10514" i="13"/>
  <c r="J10515" i="13"/>
  <c r="J10516" i="13"/>
  <c r="J10517" i="13"/>
  <c r="J10518" i="13"/>
  <c r="J10519" i="13"/>
  <c r="J10520" i="13"/>
  <c r="J10521" i="13"/>
  <c r="J10522" i="13"/>
  <c r="J10523" i="13"/>
  <c r="J10524" i="13"/>
  <c r="J10525" i="13"/>
  <c r="J10526" i="13"/>
  <c r="J10527" i="13"/>
  <c r="J10528" i="13"/>
  <c r="J10529" i="13"/>
  <c r="J10530" i="13"/>
  <c r="J10531" i="13"/>
  <c r="J10532" i="13"/>
  <c r="J10533" i="13"/>
  <c r="J10534" i="13"/>
  <c r="J10535" i="13"/>
  <c r="J10536" i="13"/>
  <c r="J10537" i="13"/>
  <c r="J10538" i="13"/>
  <c r="J10539" i="13"/>
  <c r="J10540" i="13"/>
  <c r="J10541" i="13"/>
  <c r="J10542" i="13"/>
  <c r="J10543" i="13"/>
  <c r="J10544" i="13"/>
  <c r="J10545" i="13"/>
  <c r="J10546" i="13"/>
  <c r="J10547" i="13"/>
  <c r="J10548" i="13"/>
  <c r="J10549" i="13"/>
  <c r="J10550" i="13"/>
  <c r="J10551" i="13"/>
  <c r="J10552" i="13"/>
  <c r="J10553" i="13"/>
  <c r="J10554" i="13"/>
  <c r="J10555" i="13"/>
  <c r="J10556" i="13"/>
  <c r="J10557" i="13"/>
  <c r="J10558" i="13"/>
  <c r="J10559" i="13"/>
  <c r="J10560" i="13"/>
  <c r="J10561" i="13"/>
  <c r="J10562" i="13"/>
  <c r="J10563" i="13"/>
  <c r="J10564" i="13"/>
  <c r="J10565" i="13"/>
  <c r="J10566" i="13"/>
  <c r="J10567" i="13"/>
  <c r="J10568" i="13"/>
  <c r="J10569" i="13"/>
  <c r="J10570" i="13"/>
  <c r="J10571" i="13"/>
  <c r="J10572" i="13"/>
  <c r="J10573" i="13"/>
  <c r="J10574" i="13"/>
  <c r="J10575" i="13"/>
  <c r="J10576" i="13"/>
  <c r="J10577" i="13"/>
  <c r="J10578" i="13"/>
  <c r="J10579" i="13"/>
  <c r="J10580" i="13"/>
  <c r="J10581" i="13"/>
  <c r="J10582" i="13"/>
  <c r="J10583" i="13"/>
  <c r="J10584" i="13"/>
  <c r="J10585" i="13"/>
  <c r="J10586" i="13"/>
  <c r="J10587" i="13"/>
  <c r="J10588" i="13"/>
  <c r="J10589" i="13"/>
  <c r="J10590" i="13"/>
  <c r="J10591" i="13"/>
  <c r="J10592" i="13"/>
  <c r="J10593" i="13"/>
  <c r="J10594" i="13"/>
  <c r="J10595" i="13"/>
  <c r="J10596" i="13"/>
  <c r="J10597" i="13"/>
  <c r="J10598" i="13"/>
  <c r="J10599" i="13"/>
  <c r="J10600" i="13"/>
  <c r="J10601" i="13"/>
  <c r="J10602" i="13"/>
  <c r="J10603" i="13"/>
  <c r="J10604" i="13"/>
  <c r="J10605" i="13"/>
  <c r="J10606" i="13"/>
  <c r="J10607" i="13"/>
  <c r="J10608" i="13"/>
  <c r="J10609" i="13"/>
  <c r="J10610" i="13"/>
  <c r="J10611" i="13"/>
  <c r="J10612" i="13"/>
  <c r="J10613" i="13"/>
  <c r="J10614" i="13"/>
  <c r="J10615" i="13"/>
  <c r="J10616" i="13"/>
  <c r="J10617" i="13"/>
  <c r="J10618" i="13"/>
  <c r="J10619" i="13"/>
  <c r="J10620" i="13"/>
  <c r="J10621" i="13"/>
  <c r="J10622" i="13"/>
  <c r="J10623" i="13"/>
  <c r="J10624" i="13"/>
  <c r="J10625" i="13"/>
  <c r="J10626" i="13"/>
  <c r="J10627" i="13"/>
  <c r="J10628" i="13"/>
  <c r="J10629" i="13"/>
  <c r="J10630" i="13"/>
  <c r="J10631" i="13"/>
  <c r="J10632" i="13"/>
  <c r="J10633" i="13"/>
  <c r="J10634" i="13"/>
  <c r="J10635" i="13"/>
  <c r="J10636" i="13"/>
  <c r="J10637" i="13"/>
  <c r="J10638" i="13"/>
  <c r="J10639" i="13"/>
  <c r="J10640" i="13"/>
  <c r="J10641" i="13"/>
  <c r="J10642" i="13"/>
  <c r="J10643" i="13"/>
  <c r="J10644" i="13"/>
  <c r="J10645" i="13"/>
  <c r="J10646" i="13"/>
  <c r="J10647" i="13"/>
  <c r="J10648" i="13"/>
  <c r="J10649" i="13"/>
  <c r="J10650" i="13"/>
  <c r="J10651" i="13"/>
  <c r="J10652" i="13"/>
  <c r="J10653" i="13"/>
  <c r="J10654" i="13"/>
  <c r="J3" i="13"/>
  <c r="Q3" i="13"/>
  <c r="P3" i="13"/>
  <c r="S3" i="13" l="1"/>
  <c r="I2" i="21"/>
  <c r="J2" i="21" s="1"/>
  <c r="E3" i="21"/>
  <c r="S4" i="13" s="1"/>
  <c r="C29" i="21"/>
  <c r="C28" i="21"/>
  <c r="I3" i="21" l="1"/>
  <c r="J3" i="21" s="1"/>
  <c r="H2" i="21"/>
  <c r="E4" i="21"/>
  <c r="S5" i="13" s="1"/>
  <c r="H3" i="21"/>
  <c r="C30" i="21"/>
  <c r="F2" i="21" l="1"/>
  <c r="T3" i="13" s="1"/>
  <c r="K2" i="21"/>
  <c r="L2" i="21"/>
  <c r="F3" i="21"/>
  <c r="T4" i="13" s="1"/>
  <c r="K3" i="21"/>
  <c r="L3" i="21"/>
  <c r="N2" i="21"/>
  <c r="M2" i="21"/>
  <c r="E5" i="21"/>
  <c r="S6" i="13" s="1"/>
  <c r="I4" i="21"/>
  <c r="J4" i="21" s="1"/>
  <c r="H4" i="21"/>
  <c r="N3" i="21"/>
  <c r="M3" i="21"/>
  <c r="O2" i="21" l="1"/>
  <c r="F4" i="21"/>
  <c r="T5" i="13" s="1"/>
  <c r="K4" i="21"/>
  <c r="L4" i="21"/>
  <c r="O3" i="21"/>
  <c r="E6" i="21"/>
  <c r="S7" i="13" s="1"/>
  <c r="I5" i="21"/>
  <c r="J5" i="21" s="1"/>
  <c r="H5" i="21"/>
  <c r="N4" i="21"/>
  <c r="M4" i="21"/>
  <c r="F5" i="21" l="1"/>
  <c r="T6" i="13" s="1"/>
  <c r="K5" i="21"/>
  <c r="L5" i="21"/>
  <c r="O4" i="21"/>
  <c r="E7" i="21"/>
  <c r="S8" i="13" s="1"/>
  <c r="I6" i="21"/>
  <c r="J6" i="21" s="1"/>
  <c r="H6" i="21"/>
  <c r="N5" i="21"/>
  <c r="M5" i="21"/>
  <c r="F6" i="21" l="1"/>
  <c r="T7" i="13" s="1"/>
  <c r="L6" i="21"/>
  <c r="K6" i="21"/>
  <c r="O5" i="21"/>
  <c r="N6" i="21"/>
  <c r="M6" i="21"/>
  <c r="E8" i="21"/>
  <c r="S9" i="13" s="1"/>
  <c r="I7" i="21"/>
  <c r="J7" i="21" s="1"/>
  <c r="H7" i="21"/>
  <c r="F7" i="21" l="1"/>
  <c r="T8" i="13" s="1"/>
  <c r="K7" i="21"/>
  <c r="L7" i="21"/>
  <c r="O6" i="21"/>
  <c r="E9" i="21"/>
  <c r="S10" i="13" s="1"/>
  <c r="H8" i="21"/>
  <c r="I8" i="21"/>
  <c r="J8" i="21" s="1"/>
  <c r="M7" i="21"/>
  <c r="N7" i="21"/>
  <c r="F8" i="21" l="1"/>
  <c r="T9" i="13" s="1"/>
  <c r="K8" i="21"/>
  <c r="L8" i="21"/>
  <c r="O8" i="21" s="1"/>
  <c r="O7" i="21"/>
  <c r="E10" i="21"/>
  <c r="S11" i="13" s="1"/>
  <c r="I9" i="21"/>
  <c r="J9" i="21" s="1"/>
  <c r="H9" i="21"/>
  <c r="N8" i="21"/>
  <c r="M8" i="21"/>
  <c r="F9" i="21" l="1"/>
  <c r="T10" i="13" s="1"/>
  <c r="K9" i="21"/>
  <c r="L9" i="21"/>
  <c r="M9" i="21"/>
  <c r="N9" i="21"/>
  <c r="E11" i="21"/>
  <c r="S12" i="13" s="1"/>
  <c r="I10" i="21"/>
  <c r="J10" i="21" s="1"/>
  <c r="H10" i="21"/>
  <c r="F10" i="21" l="1"/>
  <c r="T11" i="13" s="1"/>
  <c r="K10" i="21"/>
  <c r="L10" i="21"/>
  <c r="O9" i="21"/>
  <c r="N10" i="21"/>
  <c r="M10" i="21"/>
  <c r="E12" i="21"/>
  <c r="S13" i="13" s="1"/>
  <c r="H11" i="21"/>
  <c r="I11" i="21"/>
  <c r="J11" i="21" s="1"/>
  <c r="F11" i="21" l="1"/>
  <c r="T12" i="13" s="1"/>
  <c r="K11" i="21"/>
  <c r="L11" i="21"/>
  <c r="O10" i="21"/>
  <c r="E13" i="21"/>
  <c r="S14" i="13" s="1"/>
  <c r="I12" i="21"/>
  <c r="J12" i="21" s="1"/>
  <c r="H12" i="21"/>
  <c r="N11" i="21"/>
  <c r="M11" i="21"/>
  <c r="K12" i="21" l="1"/>
  <c r="L12" i="21"/>
  <c r="O11" i="21"/>
  <c r="E14" i="21"/>
  <c r="S15" i="13" s="1"/>
  <c r="H13" i="21"/>
  <c r="I13" i="21"/>
  <c r="J13" i="21" s="1"/>
  <c r="N12" i="21"/>
  <c r="M12" i="21"/>
  <c r="O12" i="21" l="1"/>
  <c r="F12" i="21" s="1"/>
  <c r="T13" i="13" s="1"/>
  <c r="K13" i="21"/>
  <c r="L13" i="21"/>
  <c r="E15" i="21"/>
  <c r="S16" i="13" s="1"/>
  <c r="I14" i="21"/>
  <c r="J14" i="21" s="1"/>
  <c r="H14" i="21"/>
  <c r="M13" i="21"/>
  <c r="N13" i="21"/>
  <c r="L14" i="21" l="1"/>
  <c r="K14" i="21"/>
  <c r="O13" i="21"/>
  <c r="F13" i="21" s="1"/>
  <c r="T14" i="13" s="1"/>
  <c r="E16" i="21"/>
  <c r="S17" i="13" s="1"/>
  <c r="I15" i="21"/>
  <c r="J15" i="21" s="1"/>
  <c r="H15" i="21"/>
  <c r="N14" i="21"/>
  <c r="M14" i="21"/>
  <c r="O14" i="21" l="1"/>
  <c r="K15" i="21"/>
  <c r="L15" i="21"/>
  <c r="F14" i="21"/>
  <c r="T15" i="13" s="1"/>
  <c r="E17" i="21"/>
  <c r="S18" i="13" s="1"/>
  <c r="H16" i="21"/>
  <c r="I16" i="21"/>
  <c r="J16" i="21" s="1"/>
  <c r="M15" i="21"/>
  <c r="N15" i="21"/>
  <c r="K16" i="21" l="1"/>
  <c r="L16" i="21"/>
  <c r="O15" i="21"/>
  <c r="F15" i="21" s="1"/>
  <c r="T16" i="13" s="1"/>
  <c r="N16" i="21"/>
  <c r="M16" i="21"/>
  <c r="E18" i="21"/>
  <c r="S19" i="13" s="1"/>
  <c r="H17" i="21"/>
  <c r="I17" i="21"/>
  <c r="J17" i="21" s="1"/>
  <c r="K17" i="21" l="1"/>
  <c r="L17" i="21"/>
  <c r="O16" i="21"/>
  <c r="F16" i="21"/>
  <c r="T17" i="13" s="1"/>
  <c r="M17" i="21"/>
  <c r="N17" i="21"/>
  <c r="E19" i="21"/>
  <c r="S20" i="13" s="1"/>
  <c r="I18" i="21"/>
  <c r="J18" i="21" s="1"/>
  <c r="H18" i="21"/>
  <c r="K18" i="21" l="1"/>
  <c r="L18" i="21"/>
  <c r="O17" i="21"/>
  <c r="F17" i="21" s="1"/>
  <c r="T18" i="13" s="1"/>
  <c r="N18" i="21"/>
  <c r="M18" i="21"/>
  <c r="E20" i="21"/>
  <c r="S21" i="13" s="1"/>
  <c r="I19" i="21"/>
  <c r="J19" i="21" s="1"/>
  <c r="H19" i="21"/>
  <c r="K19" i="21" l="1"/>
  <c r="L19" i="21"/>
  <c r="O18" i="21"/>
  <c r="F18" i="21" s="1"/>
  <c r="T19" i="13" s="1"/>
  <c r="E21" i="21"/>
  <c r="S22" i="13" s="1"/>
  <c r="I20" i="21"/>
  <c r="J20" i="21" s="1"/>
  <c r="H20" i="21"/>
  <c r="N19" i="21"/>
  <c r="M19" i="21"/>
  <c r="K20" i="21" l="1"/>
  <c r="L20" i="21"/>
  <c r="O19" i="21"/>
  <c r="F19" i="21" s="1"/>
  <c r="T20" i="13" s="1"/>
  <c r="E22" i="21"/>
  <c r="S23" i="13" s="1"/>
  <c r="H21" i="21"/>
  <c r="I21" i="21"/>
  <c r="J21" i="21" s="1"/>
  <c r="N20" i="21"/>
  <c r="M20" i="21"/>
  <c r="O20" i="21" l="1"/>
  <c r="K21" i="21"/>
  <c r="L21" i="21"/>
  <c r="F20" i="21"/>
  <c r="T21" i="13" s="1"/>
  <c r="M21" i="21"/>
  <c r="N21" i="21"/>
  <c r="E23" i="21"/>
  <c r="S24" i="13" s="1"/>
  <c r="I22" i="21"/>
  <c r="J22" i="21" s="1"/>
  <c r="H22" i="21"/>
  <c r="L22" i="21" l="1"/>
  <c r="K22" i="21"/>
  <c r="O21" i="21"/>
  <c r="F21" i="21" s="1"/>
  <c r="T22" i="13" s="1"/>
  <c r="E24" i="21"/>
  <c r="S25" i="13" s="1"/>
  <c r="I23" i="21"/>
  <c r="J23" i="21" s="1"/>
  <c r="H23" i="21"/>
  <c r="N22" i="21"/>
  <c r="M22" i="21"/>
  <c r="K23" i="21" l="1"/>
  <c r="L23" i="21"/>
  <c r="O22" i="21"/>
  <c r="F22" i="21" s="1"/>
  <c r="T23" i="13" s="1"/>
  <c r="N23" i="21"/>
  <c r="M23" i="21"/>
  <c r="E25" i="21"/>
  <c r="S26" i="13" s="1"/>
  <c r="H24" i="21"/>
  <c r="I24" i="21"/>
  <c r="J24" i="21" s="1"/>
  <c r="K24" i="21" l="1"/>
  <c r="L24" i="21"/>
  <c r="O23" i="21"/>
  <c r="F23" i="21" s="1"/>
  <c r="T24" i="13" s="1"/>
  <c r="N24" i="21"/>
  <c r="M24" i="21"/>
  <c r="E26" i="21"/>
  <c r="S27" i="13" s="1"/>
  <c r="I25" i="21"/>
  <c r="J25" i="21" s="1"/>
  <c r="H25" i="21"/>
  <c r="K25" i="21" l="1"/>
  <c r="L25" i="21"/>
  <c r="O24" i="21"/>
  <c r="F24" i="21" s="1"/>
  <c r="T25" i="13" s="1"/>
  <c r="E27" i="21"/>
  <c r="S28" i="13" s="1"/>
  <c r="I26" i="21"/>
  <c r="J26" i="21" s="1"/>
  <c r="H26" i="21"/>
  <c r="M25" i="21"/>
  <c r="N25" i="21"/>
  <c r="K26" i="21" l="1"/>
  <c r="L26" i="21"/>
  <c r="O25" i="21"/>
  <c r="F25" i="21" s="1"/>
  <c r="T26" i="13" s="1"/>
  <c r="E28" i="21"/>
  <c r="S29" i="13" s="1"/>
  <c r="I27" i="21"/>
  <c r="J27" i="21" s="1"/>
  <c r="H27" i="21"/>
  <c r="N26" i="21"/>
  <c r="M26" i="21"/>
  <c r="K27" i="21" l="1"/>
  <c r="L27" i="21"/>
  <c r="O26" i="21"/>
  <c r="F26" i="21" s="1"/>
  <c r="T27" i="13" s="1"/>
  <c r="E29" i="21"/>
  <c r="S30" i="13" s="1"/>
  <c r="I28" i="21"/>
  <c r="J28" i="21" s="1"/>
  <c r="H28" i="21"/>
  <c r="N27" i="21"/>
  <c r="M27" i="21"/>
  <c r="K28" i="21" l="1"/>
  <c r="L28" i="21"/>
  <c r="O27" i="21"/>
  <c r="F27" i="21" s="1"/>
  <c r="T28" i="13" s="1"/>
  <c r="E30" i="21"/>
  <c r="S31" i="13" s="1"/>
  <c r="H29" i="21"/>
  <c r="I29" i="21"/>
  <c r="J29" i="21" s="1"/>
  <c r="N28" i="21"/>
  <c r="M28" i="21"/>
  <c r="K29" i="21" l="1"/>
  <c r="L29" i="21"/>
  <c r="O28" i="21"/>
  <c r="F28" i="21" s="1"/>
  <c r="T29" i="13" s="1"/>
  <c r="M29" i="21"/>
  <c r="N29" i="21"/>
  <c r="E31" i="21"/>
  <c r="S32" i="13" s="1"/>
  <c r="I30" i="21"/>
  <c r="J30" i="21" s="1"/>
  <c r="H30" i="21"/>
  <c r="L30" i="21" l="1"/>
  <c r="K30" i="21"/>
  <c r="O29" i="21"/>
  <c r="F29" i="21" s="1"/>
  <c r="T30" i="13" s="1"/>
  <c r="E32" i="21"/>
  <c r="S33" i="13" s="1"/>
  <c r="I31" i="21"/>
  <c r="J31" i="21" s="1"/>
  <c r="H31" i="21"/>
  <c r="N30" i="21"/>
  <c r="M30" i="21"/>
  <c r="K31" i="21" l="1"/>
  <c r="L31" i="21"/>
  <c r="O30" i="21"/>
  <c r="F30" i="21" s="1"/>
  <c r="T31" i="13" s="1"/>
  <c r="E33" i="21"/>
  <c r="S34" i="13" s="1"/>
  <c r="I32" i="21"/>
  <c r="J32" i="21" s="1"/>
  <c r="H32" i="21"/>
  <c r="M31" i="21"/>
  <c r="N31" i="21"/>
  <c r="K32" i="21" l="1"/>
  <c r="L32" i="21"/>
  <c r="O31" i="21"/>
  <c r="F31" i="21" s="1"/>
  <c r="T32" i="13" s="1"/>
  <c r="N32" i="21"/>
  <c r="M32" i="21"/>
  <c r="E34" i="21"/>
  <c r="S35" i="13" s="1"/>
  <c r="I33" i="21"/>
  <c r="J33" i="21" s="1"/>
  <c r="H33" i="21"/>
  <c r="K33" i="21" l="1"/>
  <c r="L33" i="21"/>
  <c r="O32" i="21"/>
  <c r="F32" i="21" s="1"/>
  <c r="T33" i="13" s="1"/>
  <c r="M33" i="21"/>
  <c r="N33" i="21"/>
  <c r="E35" i="21"/>
  <c r="S36" i="13" s="1"/>
  <c r="I34" i="21"/>
  <c r="J34" i="21" s="1"/>
  <c r="H34" i="21"/>
  <c r="K34" i="21" l="1"/>
  <c r="L34" i="21"/>
  <c r="O33" i="21"/>
  <c r="F33" i="21" s="1"/>
  <c r="T34" i="13" s="1"/>
  <c r="E36" i="21"/>
  <c r="S37" i="13" s="1"/>
  <c r="I35" i="21"/>
  <c r="J35" i="21" s="1"/>
  <c r="H35" i="21"/>
  <c r="N34" i="21"/>
  <c r="M34" i="21"/>
  <c r="K35" i="21" l="1"/>
  <c r="L35" i="21"/>
  <c r="O34" i="21"/>
  <c r="F34" i="21" s="1"/>
  <c r="T35" i="13" s="1"/>
  <c r="N35" i="21"/>
  <c r="M35" i="21"/>
  <c r="E37" i="21"/>
  <c r="S38" i="13" s="1"/>
  <c r="I36" i="21"/>
  <c r="J36" i="21" s="1"/>
  <c r="H36" i="21"/>
  <c r="K36" i="21" l="1"/>
  <c r="L36" i="21"/>
  <c r="O35" i="21"/>
  <c r="F35" i="21" s="1"/>
  <c r="T36" i="13" s="1"/>
  <c r="E38" i="21"/>
  <c r="S39" i="13" s="1"/>
  <c r="H37" i="21"/>
  <c r="I37" i="21"/>
  <c r="J37" i="21" s="1"/>
  <c r="N36" i="21"/>
  <c r="M36" i="21"/>
  <c r="K37" i="21" l="1"/>
  <c r="L37" i="21"/>
  <c r="O36" i="21"/>
  <c r="F36" i="21" s="1"/>
  <c r="T37" i="13" s="1"/>
  <c r="E39" i="21"/>
  <c r="S40" i="13" s="1"/>
  <c r="I38" i="21"/>
  <c r="J38" i="21" s="1"/>
  <c r="H38" i="21"/>
  <c r="N37" i="21"/>
  <c r="M37" i="21"/>
  <c r="L38" i="21" l="1"/>
  <c r="K38" i="21"/>
  <c r="O37" i="21"/>
  <c r="F37" i="21" s="1"/>
  <c r="T38" i="13" s="1"/>
  <c r="E40" i="21"/>
  <c r="S41" i="13" s="1"/>
  <c r="I39" i="21"/>
  <c r="J39" i="21" s="1"/>
  <c r="H39" i="21"/>
  <c r="N38" i="21"/>
  <c r="M38" i="21"/>
  <c r="K39" i="21" l="1"/>
  <c r="L39" i="21"/>
  <c r="O38" i="21"/>
  <c r="F38" i="21" s="1"/>
  <c r="T39" i="13" s="1"/>
  <c r="M39" i="21"/>
  <c r="N39" i="21"/>
  <c r="E41" i="21"/>
  <c r="S42" i="13" s="1"/>
  <c r="I40" i="21"/>
  <c r="J40" i="21" s="1"/>
  <c r="H40" i="21"/>
  <c r="K40" i="21" l="1"/>
  <c r="L40" i="21"/>
  <c r="O39" i="21"/>
  <c r="F39" i="21" s="1"/>
  <c r="T40" i="13" s="1"/>
  <c r="N40" i="21"/>
  <c r="M40" i="21"/>
  <c r="E42" i="21"/>
  <c r="S43" i="13" s="1"/>
  <c r="I41" i="21"/>
  <c r="J41" i="21" s="1"/>
  <c r="H41" i="21"/>
  <c r="K41" i="21" l="1"/>
  <c r="L41" i="21"/>
  <c r="O40" i="21"/>
  <c r="F40" i="21" s="1"/>
  <c r="T41" i="13" s="1"/>
  <c r="E43" i="21"/>
  <c r="S44" i="13" s="1"/>
  <c r="I42" i="21"/>
  <c r="J42" i="21" s="1"/>
  <c r="H42" i="21"/>
  <c r="M41" i="21"/>
  <c r="N41" i="21"/>
  <c r="K42" i="21" l="1"/>
  <c r="L42" i="21"/>
  <c r="O41" i="21"/>
  <c r="F41" i="21" s="1"/>
  <c r="T42" i="13" s="1"/>
  <c r="N42" i="21"/>
  <c r="M42" i="21"/>
  <c r="E44" i="21"/>
  <c r="S45" i="13" s="1"/>
  <c r="I43" i="21"/>
  <c r="J43" i="21" s="1"/>
  <c r="H43" i="21"/>
  <c r="K43" i="21" l="1"/>
  <c r="L43" i="21"/>
  <c r="O42" i="21"/>
  <c r="F42" i="21" s="1"/>
  <c r="T43" i="13" s="1"/>
  <c r="E45" i="21"/>
  <c r="S46" i="13" s="1"/>
  <c r="H44" i="21"/>
  <c r="I44" i="21"/>
  <c r="J44" i="21" s="1"/>
  <c r="N43" i="21"/>
  <c r="M43" i="21"/>
  <c r="L44" i="21" l="1"/>
  <c r="K44" i="21"/>
  <c r="O43" i="21"/>
  <c r="F43" i="21" s="1"/>
  <c r="T44" i="13" s="1"/>
  <c r="N44" i="21"/>
  <c r="M44" i="21"/>
  <c r="E46" i="21"/>
  <c r="S47" i="13" s="1"/>
  <c r="H45" i="21"/>
  <c r="I45" i="21"/>
  <c r="J45" i="21" s="1"/>
  <c r="K45" i="21" l="1"/>
  <c r="L45" i="21"/>
  <c r="O44" i="21"/>
  <c r="F44" i="21" s="1"/>
  <c r="T45" i="13" s="1"/>
  <c r="M45" i="21"/>
  <c r="N45" i="21"/>
  <c r="E47" i="21"/>
  <c r="S48" i="13" s="1"/>
  <c r="I46" i="21"/>
  <c r="J46" i="21" s="1"/>
  <c r="H46" i="21"/>
  <c r="L46" i="21" l="1"/>
  <c r="K46" i="21"/>
  <c r="O45" i="21"/>
  <c r="F45" i="21" s="1"/>
  <c r="T46" i="13" s="1"/>
  <c r="E48" i="21"/>
  <c r="S49" i="13" s="1"/>
  <c r="I47" i="21"/>
  <c r="J47" i="21" s="1"/>
  <c r="H47" i="21"/>
  <c r="N46" i="21"/>
  <c r="M46" i="21"/>
  <c r="K47" i="21" l="1"/>
  <c r="L47" i="21"/>
  <c r="O46" i="21"/>
  <c r="F46" i="21" s="1"/>
  <c r="T47" i="13" s="1"/>
  <c r="E49" i="21"/>
  <c r="S50" i="13" s="1"/>
  <c r="I48" i="21"/>
  <c r="J48" i="21" s="1"/>
  <c r="H48" i="21"/>
  <c r="M47" i="21"/>
  <c r="N47" i="21"/>
  <c r="L48" i="21" l="1"/>
  <c r="K48" i="21"/>
  <c r="O47" i="21"/>
  <c r="F47" i="21" s="1"/>
  <c r="T48" i="13" s="1"/>
  <c r="E50" i="21"/>
  <c r="S51" i="13" s="1"/>
  <c r="H49" i="21"/>
  <c r="I49" i="21"/>
  <c r="J49" i="21" s="1"/>
  <c r="N48" i="21"/>
  <c r="M48" i="21"/>
  <c r="K49" i="21" l="1"/>
  <c r="L49" i="21"/>
  <c r="O48" i="21"/>
  <c r="F48" i="21" s="1"/>
  <c r="T49" i="13" s="1"/>
  <c r="M49" i="21"/>
  <c r="N49" i="21"/>
  <c r="E51" i="21"/>
  <c r="S52" i="13" s="1"/>
  <c r="H50" i="21"/>
  <c r="I50" i="21"/>
  <c r="J50" i="21" s="1"/>
  <c r="K50" i="21" l="1"/>
  <c r="L50" i="21"/>
  <c r="O49" i="21"/>
  <c r="F49" i="21" s="1"/>
  <c r="T50" i="13" s="1"/>
  <c r="N50" i="21"/>
  <c r="M50" i="21"/>
  <c r="E52" i="21"/>
  <c r="S53" i="13" s="1"/>
  <c r="I51" i="21"/>
  <c r="J51" i="21" s="1"/>
  <c r="H51" i="21"/>
  <c r="K51" i="21" l="1"/>
  <c r="L51" i="21"/>
  <c r="O50" i="21"/>
  <c r="F50" i="21" s="1"/>
  <c r="T51" i="13" s="1"/>
  <c r="E53" i="21"/>
  <c r="S54" i="13" s="1"/>
  <c r="I52" i="21"/>
  <c r="J52" i="21" s="1"/>
  <c r="H52" i="21"/>
  <c r="M51" i="21"/>
  <c r="N51" i="21"/>
  <c r="L52" i="21" l="1"/>
  <c r="K52" i="21"/>
  <c r="O51" i="21"/>
  <c r="F51" i="21" s="1"/>
  <c r="T52" i="13" s="1"/>
  <c r="E54" i="21"/>
  <c r="S55" i="13" s="1"/>
  <c r="I53" i="21"/>
  <c r="J53" i="21" s="1"/>
  <c r="H53" i="21"/>
  <c r="N52" i="21"/>
  <c r="M52" i="21"/>
  <c r="K53" i="21" l="1"/>
  <c r="L53" i="21"/>
  <c r="O52" i="21"/>
  <c r="F52" i="21" s="1"/>
  <c r="T53" i="13" s="1"/>
  <c r="N53" i="21"/>
  <c r="M53" i="21"/>
  <c r="E55" i="21"/>
  <c r="S56" i="13" s="1"/>
  <c r="I54" i="21"/>
  <c r="J54" i="21" s="1"/>
  <c r="H54" i="21"/>
  <c r="K54" i="21" l="1"/>
  <c r="L54" i="21"/>
  <c r="O53" i="21"/>
  <c r="F53" i="21" s="1"/>
  <c r="T54" i="13" s="1"/>
  <c r="N54" i="21"/>
  <c r="M54" i="21"/>
  <c r="E56" i="21"/>
  <c r="S57" i="13" s="1"/>
  <c r="I55" i="21"/>
  <c r="J55" i="21" s="1"/>
  <c r="H55" i="21"/>
  <c r="K55" i="21" l="1"/>
  <c r="L55" i="21"/>
  <c r="O54" i="21"/>
  <c r="F54" i="21" s="1"/>
  <c r="T55" i="13" s="1"/>
  <c r="M55" i="21"/>
  <c r="N55" i="21"/>
  <c r="E57" i="21"/>
  <c r="S58" i="13" s="1"/>
  <c r="H56" i="21"/>
  <c r="I56" i="21"/>
  <c r="J56" i="21" s="1"/>
  <c r="K56" i="21" l="1"/>
  <c r="L56" i="21"/>
  <c r="O55" i="21"/>
  <c r="F55" i="21" s="1"/>
  <c r="T56" i="13" s="1"/>
  <c r="E58" i="21"/>
  <c r="S59" i="13" s="1"/>
  <c r="H57" i="21"/>
  <c r="I57" i="21"/>
  <c r="J57" i="21" s="1"/>
  <c r="N56" i="21"/>
  <c r="M56" i="21"/>
  <c r="K57" i="21" l="1"/>
  <c r="L57" i="21"/>
  <c r="O56" i="21"/>
  <c r="F56" i="21" s="1"/>
  <c r="T57" i="13" s="1"/>
  <c r="E59" i="21"/>
  <c r="S60" i="13" s="1"/>
  <c r="I58" i="21"/>
  <c r="J58" i="21" s="1"/>
  <c r="H58" i="21"/>
  <c r="M57" i="21"/>
  <c r="N57" i="21"/>
  <c r="K58" i="21" l="1"/>
  <c r="L58" i="21"/>
  <c r="O57" i="21"/>
  <c r="F57" i="21" s="1"/>
  <c r="T58" i="13" s="1"/>
  <c r="E60" i="21"/>
  <c r="S61" i="13" s="1"/>
  <c r="I59" i="21"/>
  <c r="J59" i="21" s="1"/>
  <c r="H59" i="21"/>
  <c r="N58" i="21"/>
  <c r="M58" i="21"/>
  <c r="K59" i="21" l="1"/>
  <c r="L59" i="21"/>
  <c r="O58" i="21"/>
  <c r="F58" i="21"/>
  <c r="T59" i="13" s="1"/>
  <c r="N59" i="21"/>
  <c r="M59" i="21"/>
  <c r="E61" i="21"/>
  <c r="S62" i="13" s="1"/>
  <c r="I60" i="21"/>
  <c r="J60" i="21" s="1"/>
  <c r="H60" i="21"/>
  <c r="L60" i="21" l="1"/>
  <c r="K60" i="21"/>
  <c r="O59" i="21"/>
  <c r="F59" i="21" s="1"/>
  <c r="T60" i="13" s="1"/>
  <c r="E62" i="21"/>
  <c r="S63" i="13" s="1"/>
  <c r="H61" i="21"/>
  <c r="I61" i="21"/>
  <c r="J61" i="21" s="1"/>
  <c r="N60" i="21"/>
  <c r="M60" i="21"/>
  <c r="K61" i="21" l="1"/>
  <c r="L61" i="21"/>
  <c r="O60" i="21"/>
  <c r="F60" i="21" s="1"/>
  <c r="T61" i="13" s="1"/>
  <c r="E63" i="21"/>
  <c r="S64" i="13" s="1"/>
  <c r="H62" i="21"/>
  <c r="I62" i="21"/>
  <c r="J62" i="21" s="1"/>
  <c r="M61" i="21"/>
  <c r="N61" i="21"/>
  <c r="L62" i="21" l="1"/>
  <c r="K62" i="21"/>
  <c r="O61" i="21"/>
  <c r="F61" i="21" s="1"/>
  <c r="T62" i="13" s="1"/>
  <c r="E64" i="21"/>
  <c r="S65" i="13" s="1"/>
  <c r="I63" i="21"/>
  <c r="J63" i="21" s="1"/>
  <c r="H63" i="21"/>
  <c r="N62" i="21"/>
  <c r="M62" i="21"/>
  <c r="K63" i="21" l="1"/>
  <c r="L63" i="21"/>
  <c r="O62" i="21"/>
  <c r="F62" i="21" s="1"/>
  <c r="T63" i="13" s="1"/>
  <c r="E65" i="21"/>
  <c r="S66" i="13" s="1"/>
  <c r="I64" i="21"/>
  <c r="J64" i="21" s="1"/>
  <c r="H64" i="21"/>
  <c r="M63" i="21"/>
  <c r="N63" i="21"/>
  <c r="L64" i="21" l="1"/>
  <c r="K64" i="21"/>
  <c r="O63" i="21"/>
  <c r="F63" i="21"/>
  <c r="T64" i="13" s="1"/>
  <c r="E66" i="21"/>
  <c r="S67" i="13" s="1"/>
  <c r="H65" i="21"/>
  <c r="I65" i="21"/>
  <c r="J65" i="21" s="1"/>
  <c r="N64" i="21"/>
  <c r="M64" i="21"/>
  <c r="K65" i="21" l="1"/>
  <c r="L65" i="21"/>
  <c r="O64" i="21"/>
  <c r="F64" i="21" s="1"/>
  <c r="T65" i="13" s="1"/>
  <c r="E67" i="21"/>
  <c r="S68" i="13" s="1"/>
  <c r="H66" i="21"/>
  <c r="I66" i="21"/>
  <c r="J66" i="21" s="1"/>
  <c r="M65" i="21"/>
  <c r="N65" i="21"/>
  <c r="K66" i="21" l="1"/>
  <c r="L66" i="21"/>
  <c r="O65" i="21"/>
  <c r="F65" i="21" s="1"/>
  <c r="T66" i="13" s="1"/>
  <c r="E68" i="21"/>
  <c r="S69" i="13" s="1"/>
  <c r="I67" i="21"/>
  <c r="J67" i="21" s="1"/>
  <c r="H67" i="21"/>
  <c r="N66" i="21"/>
  <c r="M66" i="21"/>
  <c r="K67" i="21" l="1"/>
  <c r="L67" i="21"/>
  <c r="O66" i="21"/>
  <c r="F66" i="21" s="1"/>
  <c r="T67" i="13" s="1"/>
  <c r="E69" i="21"/>
  <c r="S70" i="13" s="1"/>
  <c r="I68" i="21"/>
  <c r="J68" i="21" s="1"/>
  <c r="H68" i="21"/>
  <c r="N67" i="21"/>
  <c r="M67" i="21"/>
  <c r="L68" i="21" l="1"/>
  <c r="K68" i="21"/>
  <c r="O67" i="21"/>
  <c r="F67" i="21" s="1"/>
  <c r="T68" i="13" s="1"/>
  <c r="E70" i="21"/>
  <c r="S71" i="13" s="1"/>
  <c r="I69" i="21"/>
  <c r="J69" i="21" s="1"/>
  <c r="H69" i="21"/>
  <c r="N68" i="21"/>
  <c r="M68" i="21"/>
  <c r="K69" i="21" l="1"/>
  <c r="L69" i="21"/>
  <c r="O68" i="21"/>
  <c r="F68" i="21" s="1"/>
  <c r="T69" i="13" s="1"/>
  <c r="E71" i="21"/>
  <c r="S72" i="13" s="1"/>
  <c r="I70" i="21"/>
  <c r="J70" i="21" s="1"/>
  <c r="H70" i="21"/>
  <c r="M69" i="21"/>
  <c r="N69" i="21"/>
  <c r="K70" i="21" l="1"/>
  <c r="L70" i="21"/>
  <c r="O69" i="21"/>
  <c r="F69" i="21" s="1"/>
  <c r="T70" i="13" s="1"/>
  <c r="E72" i="21"/>
  <c r="S73" i="13" s="1"/>
  <c r="I71" i="21"/>
  <c r="J71" i="21" s="1"/>
  <c r="H71" i="21"/>
  <c r="N70" i="21"/>
  <c r="M70" i="21"/>
  <c r="K71" i="21" l="1"/>
  <c r="L71" i="21"/>
  <c r="O70" i="21"/>
  <c r="F70" i="21"/>
  <c r="T71" i="13" s="1"/>
  <c r="E73" i="21"/>
  <c r="S74" i="13" s="1"/>
  <c r="H72" i="21"/>
  <c r="I72" i="21"/>
  <c r="J72" i="21" s="1"/>
  <c r="N71" i="21"/>
  <c r="M71" i="21"/>
  <c r="K72" i="21" l="1"/>
  <c r="L72" i="21"/>
  <c r="O71" i="21"/>
  <c r="F71" i="21" s="1"/>
  <c r="T72" i="13" s="1"/>
  <c r="E74" i="21"/>
  <c r="S75" i="13" s="1"/>
  <c r="H73" i="21"/>
  <c r="I73" i="21"/>
  <c r="J73" i="21" s="1"/>
  <c r="N72" i="21"/>
  <c r="M72" i="21"/>
  <c r="K73" i="21" l="1"/>
  <c r="L73" i="21"/>
  <c r="O72" i="21"/>
  <c r="F72" i="21" s="1"/>
  <c r="T73" i="13" s="1"/>
  <c r="E75" i="21"/>
  <c r="S76" i="13" s="1"/>
  <c r="I74" i="21"/>
  <c r="J74" i="21" s="1"/>
  <c r="H74" i="21"/>
  <c r="M73" i="21"/>
  <c r="N73" i="21"/>
  <c r="K74" i="21" l="1"/>
  <c r="L74" i="21"/>
  <c r="O73" i="21"/>
  <c r="F73" i="21" s="1"/>
  <c r="T74" i="13" s="1"/>
  <c r="E76" i="21"/>
  <c r="S77" i="13" s="1"/>
  <c r="I75" i="21"/>
  <c r="J75" i="21" s="1"/>
  <c r="H75" i="21"/>
  <c r="N74" i="21"/>
  <c r="M74" i="21"/>
  <c r="K75" i="21" l="1"/>
  <c r="L75" i="21"/>
  <c r="O74" i="21"/>
  <c r="F74" i="21" s="1"/>
  <c r="T75" i="13" s="1"/>
  <c r="E77" i="21"/>
  <c r="S78" i="13" s="1"/>
  <c r="I76" i="21"/>
  <c r="J76" i="21" s="1"/>
  <c r="H76" i="21"/>
  <c r="N75" i="21"/>
  <c r="M75" i="21"/>
  <c r="L76" i="21" l="1"/>
  <c r="K76" i="21"/>
  <c r="O75" i="21"/>
  <c r="F75" i="21" s="1"/>
  <c r="T76" i="13" s="1"/>
  <c r="E78" i="21"/>
  <c r="S79" i="13" s="1"/>
  <c r="H77" i="21"/>
  <c r="I77" i="21"/>
  <c r="J77" i="21" s="1"/>
  <c r="N76" i="21"/>
  <c r="M76" i="21"/>
  <c r="K77" i="21" l="1"/>
  <c r="L77" i="21"/>
  <c r="O76" i="21"/>
  <c r="F76" i="21" s="1"/>
  <c r="T77" i="13" s="1"/>
  <c r="E79" i="21"/>
  <c r="S80" i="13" s="1"/>
  <c r="H78" i="21"/>
  <c r="I78" i="21"/>
  <c r="J78" i="21" s="1"/>
  <c r="M77" i="21"/>
  <c r="N77" i="21"/>
  <c r="L78" i="21" l="1"/>
  <c r="K78" i="21"/>
  <c r="O77" i="21"/>
  <c r="F77" i="21" s="1"/>
  <c r="T78" i="13" s="1"/>
  <c r="N78" i="21"/>
  <c r="M78" i="21"/>
  <c r="E80" i="21"/>
  <c r="S81" i="13" s="1"/>
  <c r="I79" i="21"/>
  <c r="J79" i="21" s="1"/>
  <c r="H79" i="21"/>
  <c r="K79" i="21" l="1"/>
  <c r="L79" i="21"/>
  <c r="O78" i="21"/>
  <c r="F78" i="21"/>
  <c r="T79" i="13" s="1"/>
  <c r="M79" i="21"/>
  <c r="N79" i="21"/>
  <c r="E81" i="21"/>
  <c r="S82" i="13" s="1"/>
  <c r="I80" i="21"/>
  <c r="J80" i="21" s="1"/>
  <c r="H80" i="21"/>
  <c r="L80" i="21" l="1"/>
  <c r="K80" i="21"/>
  <c r="O79" i="21"/>
  <c r="F79" i="21" s="1"/>
  <c r="T80" i="13" s="1"/>
  <c r="N80" i="21"/>
  <c r="M80" i="21"/>
  <c r="E82" i="21"/>
  <c r="S83" i="13" s="1"/>
  <c r="H81" i="21"/>
  <c r="I81" i="21"/>
  <c r="J81" i="21" s="1"/>
  <c r="K81" i="21" l="1"/>
  <c r="L81" i="21"/>
  <c r="O80" i="21"/>
  <c r="F80" i="21" s="1"/>
  <c r="T81" i="13" s="1"/>
  <c r="E83" i="21"/>
  <c r="S84" i="13" s="1"/>
  <c r="H82" i="21"/>
  <c r="I82" i="21"/>
  <c r="J82" i="21" s="1"/>
  <c r="M81" i="21"/>
  <c r="N81" i="21"/>
  <c r="K82" i="21" l="1"/>
  <c r="L82" i="21"/>
  <c r="O81" i="21"/>
  <c r="F81" i="21" s="1"/>
  <c r="T82" i="13" s="1"/>
  <c r="E84" i="21"/>
  <c r="S85" i="13" s="1"/>
  <c r="I83" i="21"/>
  <c r="J83" i="21" s="1"/>
  <c r="H83" i="21"/>
  <c r="N82" i="21"/>
  <c r="M82" i="21"/>
  <c r="K83" i="21" l="1"/>
  <c r="L83" i="21"/>
  <c r="O82" i="21"/>
  <c r="F82" i="21" s="1"/>
  <c r="T83" i="13" s="1"/>
  <c r="E85" i="21"/>
  <c r="S86" i="13" s="1"/>
  <c r="I84" i="21"/>
  <c r="J84" i="21" s="1"/>
  <c r="H84" i="21"/>
  <c r="N83" i="21"/>
  <c r="M83" i="21"/>
  <c r="L84" i="21" l="1"/>
  <c r="K84" i="21"/>
  <c r="O83" i="21"/>
  <c r="F83" i="21" s="1"/>
  <c r="T84" i="13" s="1"/>
  <c r="E86" i="21"/>
  <c r="S87" i="13" s="1"/>
  <c r="I85" i="21"/>
  <c r="J85" i="21" s="1"/>
  <c r="H85" i="21"/>
  <c r="N84" i="21"/>
  <c r="M84" i="21"/>
  <c r="K85" i="21" l="1"/>
  <c r="L85" i="21"/>
  <c r="O84" i="21"/>
  <c r="F84" i="21" s="1"/>
  <c r="T85" i="13" s="1"/>
  <c r="N85" i="21"/>
  <c r="M85" i="21"/>
  <c r="E87" i="21"/>
  <c r="S88" i="13" s="1"/>
  <c r="I86" i="21"/>
  <c r="J86" i="21" s="1"/>
  <c r="H86" i="21"/>
  <c r="K86" i="21" l="1"/>
  <c r="L86" i="21"/>
  <c r="O85" i="21"/>
  <c r="F85" i="21" s="1"/>
  <c r="T86" i="13" s="1"/>
  <c r="N86" i="21"/>
  <c r="M86" i="21"/>
  <c r="E88" i="21"/>
  <c r="S89" i="13" s="1"/>
  <c r="I87" i="21"/>
  <c r="J87" i="21" s="1"/>
  <c r="H87" i="21"/>
  <c r="K87" i="21" l="1"/>
  <c r="L87" i="21"/>
  <c r="O86" i="21"/>
  <c r="F86" i="21" s="1"/>
  <c r="T87" i="13" s="1"/>
  <c r="M87" i="21"/>
  <c r="N87" i="21"/>
  <c r="E89" i="21"/>
  <c r="S90" i="13" s="1"/>
  <c r="H88" i="21"/>
  <c r="I88" i="21"/>
  <c r="J88" i="21" s="1"/>
  <c r="K88" i="21" l="1"/>
  <c r="L88" i="21"/>
  <c r="O87" i="21"/>
  <c r="F87" i="21" s="1"/>
  <c r="T88" i="13" s="1"/>
  <c r="E90" i="21"/>
  <c r="S91" i="13" s="1"/>
  <c r="H89" i="21"/>
  <c r="I89" i="21"/>
  <c r="J89" i="21" s="1"/>
  <c r="N88" i="21"/>
  <c r="M88" i="21"/>
  <c r="K89" i="21" l="1"/>
  <c r="L89" i="21"/>
  <c r="O88" i="21"/>
  <c r="F88" i="21" s="1"/>
  <c r="T89" i="13" s="1"/>
  <c r="M89" i="21"/>
  <c r="N89" i="21"/>
  <c r="E91" i="21"/>
  <c r="S92" i="13" s="1"/>
  <c r="I90" i="21"/>
  <c r="J90" i="21" s="1"/>
  <c r="H90" i="21"/>
  <c r="K90" i="21" l="1"/>
  <c r="L90" i="21"/>
  <c r="O89" i="21"/>
  <c r="F89" i="21" s="1"/>
  <c r="T90" i="13" s="1"/>
  <c r="N90" i="21"/>
  <c r="M90" i="21"/>
  <c r="E92" i="21"/>
  <c r="S93" i="13" s="1"/>
  <c r="I91" i="21"/>
  <c r="J91" i="21" s="1"/>
  <c r="H91" i="21"/>
  <c r="K91" i="21" l="1"/>
  <c r="L91" i="21"/>
  <c r="O90" i="21"/>
  <c r="F90" i="21" s="1"/>
  <c r="T91" i="13" s="1"/>
  <c r="N91" i="21"/>
  <c r="M91" i="21"/>
  <c r="E93" i="21"/>
  <c r="S94" i="13" s="1"/>
  <c r="I92" i="21"/>
  <c r="J92" i="21" s="1"/>
  <c r="H92" i="21"/>
  <c r="O91" i="21" l="1"/>
  <c r="L92" i="21"/>
  <c r="K92" i="21"/>
  <c r="F91" i="21"/>
  <c r="T92" i="13" s="1"/>
  <c r="E94" i="21"/>
  <c r="S95" i="13" s="1"/>
  <c r="H93" i="21"/>
  <c r="I93" i="21"/>
  <c r="J93" i="21" s="1"/>
  <c r="N92" i="21"/>
  <c r="M92" i="21"/>
  <c r="O92" i="21" l="1"/>
  <c r="K93" i="21"/>
  <c r="L93" i="21"/>
  <c r="F92" i="21"/>
  <c r="T93" i="13" s="1"/>
  <c r="E95" i="21"/>
  <c r="S96" i="13" s="1"/>
  <c r="H94" i="21"/>
  <c r="I94" i="21"/>
  <c r="J94" i="21" s="1"/>
  <c r="M93" i="21"/>
  <c r="N93" i="21"/>
  <c r="L94" i="21" l="1"/>
  <c r="K94" i="21"/>
  <c r="O93" i="21"/>
  <c r="F93" i="21" s="1"/>
  <c r="T94" i="13" s="1"/>
  <c r="N94" i="21"/>
  <c r="M94" i="21"/>
  <c r="E96" i="21"/>
  <c r="S97" i="13" s="1"/>
  <c r="I95" i="21"/>
  <c r="J95" i="21" s="1"/>
  <c r="H95" i="21"/>
  <c r="K95" i="21" l="1"/>
  <c r="L95" i="21"/>
  <c r="O94" i="21"/>
  <c r="F94" i="21" s="1"/>
  <c r="T95" i="13" s="1"/>
  <c r="N95" i="21"/>
  <c r="M95" i="21"/>
  <c r="E97" i="21"/>
  <c r="S98" i="13" s="1"/>
  <c r="I96" i="21"/>
  <c r="J96" i="21" s="1"/>
  <c r="H96" i="21"/>
  <c r="L96" i="21" l="1"/>
  <c r="K96" i="21"/>
  <c r="O95" i="21"/>
  <c r="F95" i="21" s="1"/>
  <c r="T96" i="13" s="1"/>
  <c r="E98" i="21"/>
  <c r="S99" i="13" s="1"/>
  <c r="H97" i="21"/>
  <c r="I97" i="21"/>
  <c r="J97" i="21" s="1"/>
  <c r="N96" i="21"/>
  <c r="M96" i="21"/>
  <c r="K97" i="21" l="1"/>
  <c r="L97" i="21"/>
  <c r="O96" i="21"/>
  <c r="F96" i="21" s="1"/>
  <c r="T97" i="13" s="1"/>
  <c r="E99" i="21"/>
  <c r="S100" i="13" s="1"/>
  <c r="H98" i="21"/>
  <c r="I98" i="21"/>
  <c r="J98" i="21" s="1"/>
  <c r="M97" i="21"/>
  <c r="N97" i="21"/>
  <c r="K98" i="21" l="1"/>
  <c r="L98" i="21"/>
  <c r="O97" i="21"/>
  <c r="F97" i="21" s="1"/>
  <c r="T98" i="13" s="1"/>
  <c r="M98" i="21"/>
  <c r="N98" i="21"/>
  <c r="E100" i="21"/>
  <c r="S101" i="13" s="1"/>
  <c r="I99" i="21"/>
  <c r="J99" i="21" s="1"/>
  <c r="H99" i="21"/>
  <c r="K99" i="21" l="1"/>
  <c r="L99" i="21"/>
  <c r="O98" i="21"/>
  <c r="F98" i="21" s="1"/>
  <c r="T99" i="13" s="1"/>
  <c r="E101" i="21"/>
  <c r="S102" i="13" s="1"/>
  <c r="I100" i="21"/>
  <c r="J100" i="21" s="1"/>
  <c r="H100" i="21"/>
  <c r="M99" i="21"/>
  <c r="N99" i="21"/>
  <c r="L100" i="21" l="1"/>
  <c r="K100" i="21"/>
  <c r="O99" i="21"/>
  <c r="F99" i="21" s="1"/>
  <c r="T100" i="13" s="1"/>
  <c r="E102" i="21"/>
  <c r="S103" i="13" s="1"/>
  <c r="I101" i="21"/>
  <c r="J101" i="21" s="1"/>
  <c r="H101" i="21"/>
  <c r="M100" i="21"/>
  <c r="N100" i="21"/>
  <c r="K101" i="21" l="1"/>
  <c r="L101" i="21"/>
  <c r="O100" i="21"/>
  <c r="F100" i="21" s="1"/>
  <c r="T101" i="13" s="1"/>
  <c r="M101" i="21"/>
  <c r="N101" i="21"/>
  <c r="E103" i="21"/>
  <c r="S104" i="13" s="1"/>
  <c r="I102" i="21"/>
  <c r="J102" i="21" s="1"/>
  <c r="H102" i="21"/>
  <c r="K102" i="21" l="1"/>
  <c r="L102" i="21"/>
  <c r="O101" i="21"/>
  <c r="F101" i="21" s="1"/>
  <c r="T102" i="13" s="1"/>
  <c r="E104" i="21"/>
  <c r="S105" i="13" s="1"/>
  <c r="I103" i="21"/>
  <c r="J103" i="21" s="1"/>
  <c r="H103" i="21"/>
  <c r="M102" i="21"/>
  <c r="N102" i="21"/>
  <c r="K103" i="21" l="1"/>
  <c r="L103" i="21"/>
  <c r="O102" i="21"/>
  <c r="F102" i="21" s="1"/>
  <c r="T103" i="13" s="1"/>
  <c r="M103" i="21"/>
  <c r="N103" i="21"/>
  <c r="E105" i="21"/>
  <c r="S106" i="13" s="1"/>
  <c r="H104" i="21"/>
  <c r="I104" i="21"/>
  <c r="J104" i="21" s="1"/>
  <c r="K104" i="21" l="1"/>
  <c r="L104" i="21"/>
  <c r="O103" i="21"/>
  <c r="F103" i="21" s="1"/>
  <c r="T104" i="13" s="1"/>
  <c r="N104" i="21"/>
  <c r="M104" i="21"/>
  <c r="E106" i="21"/>
  <c r="S107" i="13" s="1"/>
  <c r="H105" i="21"/>
  <c r="I105" i="21"/>
  <c r="J105" i="21" s="1"/>
  <c r="K105" i="21" l="1"/>
  <c r="L105" i="21"/>
  <c r="O104" i="21"/>
  <c r="F104" i="21" s="1"/>
  <c r="T105" i="13" s="1"/>
  <c r="M105" i="21"/>
  <c r="N105" i="21"/>
  <c r="E107" i="21"/>
  <c r="S108" i="13" s="1"/>
  <c r="I106" i="21"/>
  <c r="J106" i="21" s="1"/>
  <c r="H106" i="21"/>
  <c r="K106" i="21" l="1"/>
  <c r="L106" i="21"/>
  <c r="O105" i="21"/>
  <c r="F105" i="21" s="1"/>
  <c r="T106" i="13" s="1"/>
  <c r="E108" i="21"/>
  <c r="S109" i="13" s="1"/>
  <c r="I107" i="21"/>
  <c r="J107" i="21" s="1"/>
  <c r="H107" i="21"/>
  <c r="N106" i="21"/>
  <c r="M106" i="21"/>
  <c r="K107" i="21" l="1"/>
  <c r="L107" i="21"/>
  <c r="O106" i="21"/>
  <c r="F106" i="21" s="1"/>
  <c r="T107" i="13" s="1"/>
  <c r="E109" i="21"/>
  <c r="S110" i="13" s="1"/>
  <c r="I108" i="21"/>
  <c r="J108" i="21" s="1"/>
  <c r="H108" i="21"/>
  <c r="M107" i="21"/>
  <c r="N107" i="21"/>
  <c r="L108" i="21" l="1"/>
  <c r="K108" i="21"/>
  <c r="O107" i="21"/>
  <c r="F107" i="21" s="1"/>
  <c r="T108" i="13" s="1"/>
  <c r="M108" i="21"/>
  <c r="N108" i="21"/>
  <c r="E110" i="21"/>
  <c r="S111" i="13" s="1"/>
  <c r="H109" i="21"/>
  <c r="I109" i="21"/>
  <c r="J109" i="21" s="1"/>
  <c r="K109" i="21" l="1"/>
  <c r="L109" i="21"/>
  <c r="O108" i="21"/>
  <c r="F108" i="21" s="1"/>
  <c r="T109" i="13" s="1"/>
  <c r="M109" i="21"/>
  <c r="N109" i="21"/>
  <c r="E111" i="21"/>
  <c r="S112" i="13" s="1"/>
  <c r="H110" i="21"/>
  <c r="I110" i="21"/>
  <c r="J110" i="21" s="1"/>
  <c r="L110" i="21" l="1"/>
  <c r="K110" i="21"/>
  <c r="O109" i="21"/>
  <c r="F109" i="21" s="1"/>
  <c r="T110" i="13" s="1"/>
  <c r="E112" i="21"/>
  <c r="S113" i="13" s="1"/>
  <c r="I111" i="21"/>
  <c r="J111" i="21" s="1"/>
  <c r="H111" i="21"/>
  <c r="M110" i="21"/>
  <c r="N110" i="21"/>
  <c r="K111" i="21" l="1"/>
  <c r="L111" i="21"/>
  <c r="O110" i="21"/>
  <c r="F110" i="21" s="1"/>
  <c r="T111" i="13" s="1"/>
  <c r="M111" i="21"/>
  <c r="N111" i="21"/>
  <c r="E113" i="21"/>
  <c r="S114" i="13" s="1"/>
  <c r="I112" i="21"/>
  <c r="J112" i="21" s="1"/>
  <c r="H112" i="21"/>
  <c r="L112" i="21" l="1"/>
  <c r="K112" i="21"/>
  <c r="O111" i="21"/>
  <c r="F111" i="21" s="1"/>
  <c r="T112" i="13" s="1"/>
  <c r="E114" i="21"/>
  <c r="S115" i="13" s="1"/>
  <c r="H113" i="21"/>
  <c r="I113" i="21"/>
  <c r="J113" i="21" s="1"/>
  <c r="N112" i="21"/>
  <c r="M112" i="21"/>
  <c r="K113" i="21" l="1"/>
  <c r="L113" i="21"/>
  <c r="O112" i="21"/>
  <c r="F112" i="21" s="1"/>
  <c r="T113" i="13" s="1"/>
  <c r="M113" i="21"/>
  <c r="N113" i="21"/>
  <c r="E115" i="21"/>
  <c r="S116" i="13" s="1"/>
  <c r="H114" i="21"/>
  <c r="I114" i="21"/>
  <c r="J114" i="21" s="1"/>
  <c r="K114" i="21" l="1"/>
  <c r="L114" i="21"/>
  <c r="O113" i="21"/>
  <c r="F113" i="21" s="1"/>
  <c r="T114" i="13" s="1"/>
  <c r="E116" i="21"/>
  <c r="S117" i="13" s="1"/>
  <c r="I115" i="21"/>
  <c r="J115" i="21" s="1"/>
  <c r="H115" i="21"/>
  <c r="M114" i="21"/>
  <c r="N114" i="21"/>
  <c r="K115" i="21" l="1"/>
  <c r="L115" i="21"/>
  <c r="O114" i="21"/>
  <c r="F114" i="21" s="1"/>
  <c r="T115" i="13" s="1"/>
  <c r="M115" i="21"/>
  <c r="N115" i="21"/>
  <c r="E117" i="21"/>
  <c r="S118" i="13" s="1"/>
  <c r="I116" i="21"/>
  <c r="J116" i="21" s="1"/>
  <c r="H116" i="21"/>
  <c r="L116" i="21" l="1"/>
  <c r="K116" i="21"/>
  <c r="O115" i="21"/>
  <c r="F115" i="21" s="1"/>
  <c r="T116" i="13" s="1"/>
  <c r="M116" i="21"/>
  <c r="N116" i="21"/>
  <c r="E118" i="21"/>
  <c r="S119" i="13" s="1"/>
  <c r="I117" i="21"/>
  <c r="J117" i="21" s="1"/>
  <c r="H117" i="21"/>
  <c r="K117" i="21" l="1"/>
  <c r="L117" i="21"/>
  <c r="O116" i="21"/>
  <c r="F116" i="21" s="1"/>
  <c r="T117" i="13" s="1"/>
  <c r="M117" i="21"/>
  <c r="N117" i="21"/>
  <c r="E119" i="21"/>
  <c r="S120" i="13" s="1"/>
  <c r="I118" i="21"/>
  <c r="J118" i="21" s="1"/>
  <c r="H118" i="21"/>
  <c r="K118" i="21" l="1"/>
  <c r="L118" i="21"/>
  <c r="O117" i="21"/>
  <c r="F117" i="21" s="1"/>
  <c r="T118" i="13" s="1"/>
  <c r="M118" i="21"/>
  <c r="N118" i="21"/>
  <c r="E120" i="21"/>
  <c r="S121" i="13" s="1"/>
  <c r="I119" i="21"/>
  <c r="J119" i="21" s="1"/>
  <c r="H119" i="21"/>
  <c r="K119" i="21" l="1"/>
  <c r="L119" i="21"/>
  <c r="O118" i="21"/>
  <c r="F118" i="21" s="1"/>
  <c r="T119" i="13" s="1"/>
  <c r="E121" i="21"/>
  <c r="S122" i="13" s="1"/>
  <c r="H120" i="21"/>
  <c r="I120" i="21"/>
  <c r="J120" i="21" s="1"/>
  <c r="M119" i="21"/>
  <c r="N119" i="21"/>
  <c r="K120" i="21" l="1"/>
  <c r="L120" i="21"/>
  <c r="O119" i="21"/>
  <c r="F119" i="21" s="1"/>
  <c r="T120" i="13" s="1"/>
  <c r="N120" i="21"/>
  <c r="M120" i="21"/>
  <c r="E122" i="21"/>
  <c r="S123" i="13" s="1"/>
  <c r="I121" i="21"/>
  <c r="J121" i="21" s="1"/>
  <c r="H121" i="21"/>
  <c r="K121" i="21" l="1"/>
  <c r="L121" i="21"/>
  <c r="O120" i="21"/>
  <c r="F120" i="21" s="1"/>
  <c r="T121" i="13" s="1"/>
  <c r="E123" i="21"/>
  <c r="S124" i="13" s="1"/>
  <c r="I122" i="21"/>
  <c r="J122" i="21" s="1"/>
  <c r="H122" i="21"/>
  <c r="M121" i="21"/>
  <c r="N121" i="21"/>
  <c r="K122" i="21" l="1"/>
  <c r="L122" i="21"/>
  <c r="O121" i="21"/>
  <c r="F121" i="21" s="1"/>
  <c r="T122" i="13" s="1"/>
  <c r="E124" i="21"/>
  <c r="S125" i="13" s="1"/>
  <c r="I123" i="21"/>
  <c r="J123" i="21" s="1"/>
  <c r="H123" i="21"/>
  <c r="N122" i="21"/>
  <c r="M122" i="21"/>
  <c r="K123" i="21" l="1"/>
  <c r="L123" i="21"/>
  <c r="O122" i="21"/>
  <c r="F122" i="21"/>
  <c r="T123" i="13" s="1"/>
  <c r="M123" i="21"/>
  <c r="N123" i="21"/>
  <c r="E125" i="21"/>
  <c r="S126" i="13" s="1"/>
  <c r="I124" i="21"/>
  <c r="J124" i="21" s="1"/>
  <c r="H124" i="21"/>
  <c r="L124" i="21" l="1"/>
  <c r="K124" i="21"/>
  <c r="O123" i="21"/>
  <c r="F123" i="21" s="1"/>
  <c r="T124" i="13" s="1"/>
  <c r="E126" i="21"/>
  <c r="S127" i="13" s="1"/>
  <c r="I125" i="21"/>
  <c r="J125" i="21" s="1"/>
  <c r="H125" i="21"/>
  <c r="M124" i="21"/>
  <c r="N124" i="21"/>
  <c r="K125" i="21" l="1"/>
  <c r="L125" i="21"/>
  <c r="O124" i="21"/>
  <c r="F124" i="21" s="1"/>
  <c r="T125" i="13" s="1"/>
  <c r="E127" i="21"/>
  <c r="S128" i="13" s="1"/>
  <c r="H126" i="21"/>
  <c r="I126" i="21"/>
  <c r="J126" i="21" s="1"/>
  <c r="M125" i="21"/>
  <c r="N125" i="21"/>
  <c r="L126" i="21" l="1"/>
  <c r="K126" i="21"/>
  <c r="O125" i="21"/>
  <c r="F125" i="21" s="1"/>
  <c r="T126" i="13" s="1"/>
  <c r="M126" i="21"/>
  <c r="N126" i="21"/>
  <c r="E128" i="21"/>
  <c r="S129" i="13" s="1"/>
  <c r="I127" i="21"/>
  <c r="J127" i="21" s="1"/>
  <c r="H127" i="21"/>
  <c r="K127" i="21" l="1"/>
  <c r="L127" i="21"/>
  <c r="O126" i="21"/>
  <c r="F126" i="21" s="1"/>
  <c r="T127" i="13" s="1"/>
  <c r="E129" i="21"/>
  <c r="S130" i="13" s="1"/>
  <c r="I128" i="21"/>
  <c r="J128" i="21" s="1"/>
  <c r="H128" i="21"/>
  <c r="M127" i="21"/>
  <c r="N127" i="21"/>
  <c r="L128" i="21" l="1"/>
  <c r="K128" i="21"/>
  <c r="O127" i="21"/>
  <c r="F127" i="21" s="1"/>
  <c r="T128" i="13" s="1"/>
  <c r="E130" i="21"/>
  <c r="S131" i="13" s="1"/>
  <c r="I129" i="21"/>
  <c r="J129" i="21" s="1"/>
  <c r="H129" i="21"/>
  <c r="N128" i="21"/>
  <c r="M128" i="21"/>
  <c r="K129" i="21" l="1"/>
  <c r="L129" i="21"/>
  <c r="O128" i="21"/>
  <c r="F128" i="21" s="1"/>
  <c r="T129" i="13" s="1"/>
  <c r="E131" i="21"/>
  <c r="S132" i="13" s="1"/>
  <c r="H130" i="21"/>
  <c r="I130" i="21"/>
  <c r="J130" i="21" s="1"/>
  <c r="M129" i="21"/>
  <c r="N129" i="21"/>
  <c r="K130" i="21" l="1"/>
  <c r="L130" i="21"/>
  <c r="O129" i="21"/>
  <c r="F129" i="21" s="1"/>
  <c r="T130" i="13" s="1"/>
  <c r="M130" i="21"/>
  <c r="N130" i="21"/>
  <c r="E132" i="21"/>
  <c r="S133" i="13" s="1"/>
  <c r="I131" i="21"/>
  <c r="J131" i="21" s="1"/>
  <c r="H131" i="21"/>
  <c r="K131" i="21" l="1"/>
  <c r="L131" i="21"/>
  <c r="O130" i="21"/>
  <c r="F130" i="21" s="1"/>
  <c r="T131" i="13" s="1"/>
  <c r="E133" i="21"/>
  <c r="S134" i="13" s="1"/>
  <c r="I132" i="21"/>
  <c r="J132" i="21" s="1"/>
  <c r="H132" i="21"/>
  <c r="M131" i="21"/>
  <c r="N131" i="21"/>
  <c r="L132" i="21" l="1"/>
  <c r="K132" i="21"/>
  <c r="O131" i="21"/>
  <c r="F131" i="21" s="1"/>
  <c r="T132" i="13" s="1"/>
  <c r="E134" i="21"/>
  <c r="S135" i="13" s="1"/>
  <c r="I133" i="21"/>
  <c r="J133" i="21" s="1"/>
  <c r="H133" i="21"/>
  <c r="M132" i="21"/>
  <c r="N132" i="21"/>
  <c r="K133" i="21" l="1"/>
  <c r="L133" i="21"/>
  <c r="O132" i="21"/>
  <c r="F132" i="21" s="1"/>
  <c r="T133" i="13" s="1"/>
  <c r="M133" i="21"/>
  <c r="N133" i="21"/>
  <c r="E135" i="21"/>
  <c r="S136" i="13" s="1"/>
  <c r="I134" i="21"/>
  <c r="J134" i="21" s="1"/>
  <c r="H134" i="21"/>
  <c r="K134" i="21" l="1"/>
  <c r="L134" i="21"/>
  <c r="O133" i="21"/>
  <c r="F133" i="21" s="1"/>
  <c r="T134" i="13" s="1"/>
  <c r="E136" i="21"/>
  <c r="S137" i="13" s="1"/>
  <c r="I135" i="21"/>
  <c r="J135" i="21" s="1"/>
  <c r="H135" i="21"/>
  <c r="M134" i="21"/>
  <c r="N134" i="21"/>
  <c r="O134" i="21" l="1"/>
  <c r="F134" i="21" s="1"/>
  <c r="T135" i="13" s="1"/>
  <c r="K135" i="21"/>
  <c r="L135" i="21"/>
  <c r="M135" i="21"/>
  <c r="N135" i="21"/>
  <c r="E137" i="21"/>
  <c r="S138" i="13" s="1"/>
  <c r="I136" i="21"/>
  <c r="J136" i="21" s="1"/>
  <c r="H136" i="21"/>
  <c r="K136" i="21" l="1"/>
  <c r="L136" i="21"/>
  <c r="O135" i="21"/>
  <c r="F135" i="21" s="1"/>
  <c r="T136" i="13" s="1"/>
  <c r="E138" i="21"/>
  <c r="S139" i="13" s="1"/>
  <c r="I137" i="21"/>
  <c r="J137" i="21" s="1"/>
  <c r="H137" i="21"/>
  <c r="N136" i="21"/>
  <c r="M136" i="21"/>
  <c r="K137" i="21" l="1"/>
  <c r="L137" i="21"/>
  <c r="O136" i="21"/>
  <c r="F136" i="21" s="1"/>
  <c r="T137" i="13" s="1"/>
  <c r="M137" i="21"/>
  <c r="N137" i="21"/>
  <c r="E139" i="21"/>
  <c r="S140" i="13" s="1"/>
  <c r="I138" i="21"/>
  <c r="J138" i="21" s="1"/>
  <c r="H138" i="21"/>
  <c r="K138" i="21" l="1"/>
  <c r="L138" i="21"/>
  <c r="O137" i="21"/>
  <c r="F137" i="21" s="1"/>
  <c r="T138" i="13" s="1"/>
  <c r="E140" i="21"/>
  <c r="S141" i="13" s="1"/>
  <c r="I139" i="21"/>
  <c r="J139" i="21" s="1"/>
  <c r="H139" i="21"/>
  <c r="N138" i="21"/>
  <c r="M138" i="21"/>
  <c r="K139" i="21" l="1"/>
  <c r="L139" i="21"/>
  <c r="O138" i="21"/>
  <c r="F138" i="21" s="1"/>
  <c r="T139" i="13" s="1"/>
  <c r="M139" i="21"/>
  <c r="N139" i="21"/>
  <c r="E141" i="21"/>
  <c r="S142" i="13" s="1"/>
  <c r="I140" i="21"/>
  <c r="J140" i="21" s="1"/>
  <c r="H140" i="21"/>
  <c r="O139" i="21" l="1"/>
  <c r="F139" i="21" s="1"/>
  <c r="T140" i="13" s="1"/>
  <c r="L140" i="21"/>
  <c r="K140" i="21"/>
  <c r="M140" i="21"/>
  <c r="N140" i="21"/>
  <c r="E142" i="21"/>
  <c r="S143" i="13" s="1"/>
  <c r="H141" i="21"/>
  <c r="I141" i="21"/>
  <c r="J141" i="21" s="1"/>
  <c r="K141" i="21" l="1"/>
  <c r="L141" i="21"/>
  <c r="O140" i="21"/>
  <c r="F140" i="21" s="1"/>
  <c r="T141" i="13" s="1"/>
  <c r="E143" i="21"/>
  <c r="S144" i="13" s="1"/>
  <c r="H142" i="21"/>
  <c r="I142" i="21"/>
  <c r="J142" i="21" s="1"/>
  <c r="M141" i="21"/>
  <c r="N141" i="21"/>
  <c r="L142" i="21" l="1"/>
  <c r="K142" i="21"/>
  <c r="O141" i="21"/>
  <c r="F141" i="21" s="1"/>
  <c r="T142" i="13" s="1"/>
  <c r="E144" i="21"/>
  <c r="S145" i="13" s="1"/>
  <c r="I143" i="21"/>
  <c r="J143" i="21" s="1"/>
  <c r="H143" i="21"/>
  <c r="M142" i="21"/>
  <c r="N142" i="21"/>
  <c r="K143" i="21" l="1"/>
  <c r="L143" i="21"/>
  <c r="O142" i="21"/>
  <c r="F142" i="21" s="1"/>
  <c r="T143" i="13" s="1"/>
  <c r="M143" i="21"/>
  <c r="N143" i="21"/>
  <c r="E145" i="21"/>
  <c r="S146" i="13" s="1"/>
  <c r="I144" i="21"/>
  <c r="J144" i="21" s="1"/>
  <c r="H144" i="21"/>
  <c r="L144" i="21" l="1"/>
  <c r="K144" i="21"/>
  <c r="O143" i="21"/>
  <c r="F143" i="21" s="1"/>
  <c r="T144" i="13" s="1"/>
  <c r="E146" i="21"/>
  <c r="S147" i="13" s="1"/>
  <c r="I145" i="21"/>
  <c r="J145" i="21" s="1"/>
  <c r="H145" i="21"/>
  <c r="N144" i="21"/>
  <c r="M144" i="21"/>
  <c r="K145" i="21" l="1"/>
  <c r="L145" i="21"/>
  <c r="O144" i="21"/>
  <c r="F144" i="21" s="1"/>
  <c r="T145" i="13" s="1"/>
  <c r="E147" i="21"/>
  <c r="S148" i="13" s="1"/>
  <c r="H146" i="21"/>
  <c r="I146" i="21"/>
  <c r="J146" i="21" s="1"/>
  <c r="M145" i="21"/>
  <c r="N145" i="21"/>
  <c r="K146" i="21" l="1"/>
  <c r="L146" i="21"/>
  <c r="O145" i="21"/>
  <c r="F145" i="21" s="1"/>
  <c r="T146" i="13" s="1"/>
  <c r="E148" i="21"/>
  <c r="S149" i="13" s="1"/>
  <c r="H147" i="21"/>
  <c r="I147" i="21"/>
  <c r="J147" i="21" s="1"/>
  <c r="M146" i="21"/>
  <c r="N146" i="21"/>
  <c r="K147" i="21" l="1"/>
  <c r="L147" i="21"/>
  <c r="O146" i="21"/>
  <c r="F146" i="21" s="1"/>
  <c r="T147" i="13" s="1"/>
  <c r="E149" i="21"/>
  <c r="S150" i="13" s="1"/>
  <c r="I148" i="21"/>
  <c r="J148" i="21" s="1"/>
  <c r="H148" i="21"/>
  <c r="M147" i="21"/>
  <c r="N147" i="21"/>
  <c r="L148" i="21" l="1"/>
  <c r="K148" i="21"/>
  <c r="O147" i="21"/>
  <c r="F147" i="21" s="1"/>
  <c r="T148" i="13" s="1"/>
  <c r="E150" i="21"/>
  <c r="S151" i="13" s="1"/>
  <c r="I149" i="21"/>
  <c r="J149" i="21" s="1"/>
  <c r="H149" i="21"/>
  <c r="M148" i="21"/>
  <c r="N148" i="21"/>
  <c r="K149" i="21" l="1"/>
  <c r="L149" i="21"/>
  <c r="O148" i="21"/>
  <c r="F148" i="21" s="1"/>
  <c r="T149" i="13" s="1"/>
  <c r="E151" i="21"/>
  <c r="S152" i="13" s="1"/>
  <c r="H150" i="21"/>
  <c r="I150" i="21"/>
  <c r="J150" i="21" s="1"/>
  <c r="M149" i="21"/>
  <c r="N149" i="21"/>
  <c r="K150" i="21" l="1"/>
  <c r="L150" i="21"/>
  <c r="O149" i="21"/>
  <c r="F149" i="21" s="1"/>
  <c r="T150" i="13" s="1"/>
  <c r="E152" i="21"/>
  <c r="S153" i="13" s="1"/>
  <c r="I151" i="21"/>
  <c r="J151" i="21" s="1"/>
  <c r="H151" i="21"/>
  <c r="M150" i="21"/>
  <c r="N150" i="21"/>
  <c r="K151" i="21" l="1"/>
  <c r="L151" i="21"/>
  <c r="O150" i="21"/>
  <c r="F150" i="21" s="1"/>
  <c r="T151" i="13" s="1"/>
  <c r="E153" i="21"/>
  <c r="S154" i="13" s="1"/>
  <c r="I152" i="21"/>
  <c r="J152" i="21" s="1"/>
  <c r="H152" i="21"/>
  <c r="M151" i="21"/>
  <c r="N151" i="21"/>
  <c r="K152" i="21" l="1"/>
  <c r="L152" i="21"/>
  <c r="O151" i="21"/>
  <c r="F151" i="21" s="1"/>
  <c r="T152" i="13" s="1"/>
  <c r="E154" i="21"/>
  <c r="S155" i="13" s="1"/>
  <c r="I153" i="21"/>
  <c r="J153" i="21" s="1"/>
  <c r="H153" i="21"/>
  <c r="N152" i="21"/>
  <c r="M152" i="21"/>
  <c r="K153" i="21" l="1"/>
  <c r="L153" i="21"/>
  <c r="O152" i="21"/>
  <c r="F152" i="21" s="1"/>
  <c r="T153" i="13" s="1"/>
  <c r="E155" i="21"/>
  <c r="S156" i="13" s="1"/>
  <c r="H154" i="21"/>
  <c r="I154" i="21"/>
  <c r="J154" i="21" s="1"/>
  <c r="M153" i="21"/>
  <c r="N153" i="21"/>
  <c r="K154" i="21" l="1"/>
  <c r="L154" i="21"/>
  <c r="O153" i="21"/>
  <c r="F153" i="21" s="1"/>
  <c r="T154" i="13" s="1"/>
  <c r="E156" i="21"/>
  <c r="S157" i="13" s="1"/>
  <c r="I155" i="21"/>
  <c r="J155" i="21" s="1"/>
  <c r="H155" i="21"/>
  <c r="N154" i="21"/>
  <c r="M154" i="21"/>
  <c r="K155" i="21" l="1"/>
  <c r="L155" i="21"/>
  <c r="O154" i="21"/>
  <c r="F154" i="21" s="1"/>
  <c r="T155" i="13" s="1"/>
  <c r="E157" i="21"/>
  <c r="S158" i="13" s="1"/>
  <c r="I156" i="21"/>
  <c r="J156" i="21" s="1"/>
  <c r="H156" i="21"/>
  <c r="M155" i="21"/>
  <c r="N155" i="21"/>
  <c r="L156" i="21" l="1"/>
  <c r="K156" i="21"/>
  <c r="O155" i="21"/>
  <c r="F155" i="21" s="1"/>
  <c r="T156" i="13" s="1"/>
  <c r="E158" i="21"/>
  <c r="S159" i="13" s="1"/>
  <c r="I157" i="21"/>
  <c r="J157" i="21" s="1"/>
  <c r="H157" i="21"/>
  <c r="M156" i="21"/>
  <c r="N156" i="21"/>
  <c r="K157" i="21" l="1"/>
  <c r="L157" i="21"/>
  <c r="O156" i="21"/>
  <c r="F156" i="21" s="1"/>
  <c r="T157" i="13" s="1"/>
  <c r="E159" i="21"/>
  <c r="S160" i="13" s="1"/>
  <c r="H158" i="21"/>
  <c r="I158" i="21"/>
  <c r="J158" i="21" s="1"/>
  <c r="M157" i="21"/>
  <c r="N157" i="21"/>
  <c r="L158" i="21" l="1"/>
  <c r="K158" i="21"/>
  <c r="O157" i="21"/>
  <c r="F157" i="21" s="1"/>
  <c r="T158" i="13" s="1"/>
  <c r="M158" i="21"/>
  <c r="N158" i="21"/>
  <c r="E160" i="21"/>
  <c r="S161" i="13" s="1"/>
  <c r="I159" i="21"/>
  <c r="J159" i="21" s="1"/>
  <c r="H159" i="21"/>
  <c r="K159" i="21" l="1"/>
  <c r="L159" i="21"/>
  <c r="O158" i="21"/>
  <c r="F158" i="21" s="1"/>
  <c r="T159" i="13" s="1"/>
  <c r="M159" i="21"/>
  <c r="N159" i="21"/>
  <c r="E161" i="21"/>
  <c r="S162" i="13" s="1"/>
  <c r="I160" i="21"/>
  <c r="J160" i="21" s="1"/>
  <c r="H160" i="21"/>
  <c r="L160" i="21" l="1"/>
  <c r="K160" i="21"/>
  <c r="O159" i="21"/>
  <c r="F159" i="21" s="1"/>
  <c r="T160" i="13" s="1"/>
  <c r="E162" i="21"/>
  <c r="S163" i="13" s="1"/>
  <c r="I161" i="21"/>
  <c r="J161" i="21" s="1"/>
  <c r="H161" i="21"/>
  <c r="N160" i="21"/>
  <c r="M160" i="21"/>
  <c r="K161" i="21" l="1"/>
  <c r="L161" i="21"/>
  <c r="O160" i="21"/>
  <c r="F160" i="21" s="1"/>
  <c r="T161" i="13" s="1"/>
  <c r="E163" i="21"/>
  <c r="S164" i="13" s="1"/>
  <c r="H162" i="21"/>
  <c r="I162" i="21"/>
  <c r="J162" i="21" s="1"/>
  <c r="M161" i="21"/>
  <c r="N161" i="21"/>
  <c r="K162" i="21" l="1"/>
  <c r="L162" i="21"/>
  <c r="O161" i="21"/>
  <c r="F161" i="21" s="1"/>
  <c r="T162" i="13" s="1"/>
  <c r="E164" i="21"/>
  <c r="S165" i="13" s="1"/>
  <c r="H163" i="21"/>
  <c r="I163" i="21"/>
  <c r="J163" i="21" s="1"/>
  <c r="M162" i="21"/>
  <c r="N162" i="21"/>
  <c r="K163" i="21" l="1"/>
  <c r="L163" i="21"/>
  <c r="O162" i="21"/>
  <c r="F162" i="21" s="1"/>
  <c r="T163" i="13" s="1"/>
  <c r="E165" i="21"/>
  <c r="S166" i="13" s="1"/>
  <c r="I164" i="21"/>
  <c r="J164" i="21" s="1"/>
  <c r="H164" i="21"/>
  <c r="M163" i="21"/>
  <c r="N163" i="21"/>
  <c r="L164" i="21" l="1"/>
  <c r="K164" i="21"/>
  <c r="O163" i="21"/>
  <c r="F163" i="21" s="1"/>
  <c r="T164" i="13" s="1"/>
  <c r="M164" i="21"/>
  <c r="N164" i="21"/>
  <c r="E166" i="21"/>
  <c r="S167" i="13" s="1"/>
  <c r="I165" i="21"/>
  <c r="J165" i="21" s="1"/>
  <c r="H165" i="21"/>
  <c r="K165" i="21" l="1"/>
  <c r="L165" i="21"/>
  <c r="O164" i="21"/>
  <c r="F164" i="21" s="1"/>
  <c r="T165" i="13" s="1"/>
  <c r="M165" i="21"/>
  <c r="N165" i="21"/>
  <c r="E167" i="21"/>
  <c r="S168" i="13" s="1"/>
  <c r="H166" i="21"/>
  <c r="I166" i="21"/>
  <c r="J166" i="21" s="1"/>
  <c r="K166" i="21" l="1"/>
  <c r="L166" i="21"/>
  <c r="O165" i="21"/>
  <c r="F165" i="21" s="1"/>
  <c r="T166" i="13" s="1"/>
  <c r="M166" i="21"/>
  <c r="N166" i="21"/>
  <c r="E168" i="21"/>
  <c r="S169" i="13" s="1"/>
  <c r="I167" i="21"/>
  <c r="J167" i="21" s="1"/>
  <c r="H167" i="21"/>
  <c r="K167" i="21" l="1"/>
  <c r="L167" i="21"/>
  <c r="O166" i="21"/>
  <c r="F166" i="21" s="1"/>
  <c r="T167" i="13" s="1"/>
  <c r="E169" i="21"/>
  <c r="S170" i="13" s="1"/>
  <c r="I168" i="21"/>
  <c r="J168" i="21" s="1"/>
  <c r="H168" i="21"/>
  <c r="M167" i="21"/>
  <c r="N167" i="21"/>
  <c r="K168" i="21" l="1"/>
  <c r="L168" i="21"/>
  <c r="O167" i="21"/>
  <c r="F167" i="21" s="1"/>
  <c r="T168" i="13" s="1"/>
  <c r="E170" i="21"/>
  <c r="S171" i="13" s="1"/>
  <c r="I169" i="21"/>
  <c r="J169" i="21" s="1"/>
  <c r="H169" i="21"/>
  <c r="N168" i="21"/>
  <c r="M168" i="21"/>
  <c r="K169" i="21" l="1"/>
  <c r="L169" i="21"/>
  <c r="O168" i="21"/>
  <c r="F168" i="21" s="1"/>
  <c r="T169" i="13" s="1"/>
  <c r="M169" i="21"/>
  <c r="N169" i="21"/>
  <c r="E171" i="21"/>
  <c r="S172" i="13" s="1"/>
  <c r="H170" i="21"/>
  <c r="I170" i="21"/>
  <c r="J170" i="21" s="1"/>
  <c r="K170" i="21" l="1"/>
  <c r="L170" i="21"/>
  <c r="O169" i="21"/>
  <c r="F169" i="21" s="1"/>
  <c r="T170" i="13" s="1"/>
  <c r="N170" i="21"/>
  <c r="M170" i="21"/>
  <c r="E172" i="21"/>
  <c r="S173" i="13" s="1"/>
  <c r="I171" i="21"/>
  <c r="J171" i="21" s="1"/>
  <c r="H171" i="21"/>
  <c r="K171" i="21" l="1"/>
  <c r="L171" i="21"/>
  <c r="O170" i="21"/>
  <c r="F170" i="21" s="1"/>
  <c r="T171" i="13" s="1"/>
  <c r="M171" i="21"/>
  <c r="N171" i="21"/>
  <c r="E173" i="21"/>
  <c r="S174" i="13" s="1"/>
  <c r="I172" i="21"/>
  <c r="J172" i="21" s="1"/>
  <c r="H172" i="21"/>
  <c r="L172" i="21" l="1"/>
  <c r="K172" i="21"/>
  <c r="O171" i="21"/>
  <c r="F171" i="21" s="1"/>
  <c r="T172" i="13" s="1"/>
  <c r="M172" i="21"/>
  <c r="N172" i="21"/>
  <c r="E174" i="21"/>
  <c r="S175" i="13" s="1"/>
  <c r="I173" i="21"/>
  <c r="J173" i="21" s="1"/>
  <c r="H173" i="21"/>
  <c r="L173" i="21" l="1"/>
  <c r="K173" i="21"/>
  <c r="O172" i="21"/>
  <c r="F172" i="21" s="1"/>
  <c r="T173" i="13" s="1"/>
  <c r="E175" i="21"/>
  <c r="S176" i="13" s="1"/>
  <c r="H174" i="21"/>
  <c r="I174" i="21"/>
  <c r="J174" i="21" s="1"/>
  <c r="M173" i="21"/>
  <c r="N173" i="21"/>
  <c r="L174" i="21" l="1"/>
  <c r="K174" i="21"/>
  <c r="O173" i="21"/>
  <c r="F173" i="21" s="1"/>
  <c r="T174" i="13" s="1"/>
  <c r="M174" i="21"/>
  <c r="N174" i="21"/>
  <c r="E176" i="21"/>
  <c r="S177" i="13" s="1"/>
  <c r="I175" i="21"/>
  <c r="J175" i="21" s="1"/>
  <c r="H175" i="21"/>
  <c r="K175" i="21" l="1"/>
  <c r="L175" i="21"/>
  <c r="O174" i="21"/>
  <c r="F174" i="21" s="1"/>
  <c r="T175" i="13" s="1"/>
  <c r="M175" i="21"/>
  <c r="N175" i="21"/>
  <c r="E177" i="21"/>
  <c r="S178" i="13" s="1"/>
  <c r="I176" i="21"/>
  <c r="J176" i="21" s="1"/>
  <c r="H176" i="21"/>
  <c r="L176" i="21" l="1"/>
  <c r="K176" i="21"/>
  <c r="O175" i="21"/>
  <c r="F175" i="21" s="1"/>
  <c r="T176" i="13" s="1"/>
  <c r="N176" i="21"/>
  <c r="M176" i="21"/>
  <c r="E178" i="21"/>
  <c r="S179" i="13" s="1"/>
  <c r="I177" i="21"/>
  <c r="J177" i="21" s="1"/>
  <c r="H177" i="21"/>
  <c r="K177" i="21" l="1"/>
  <c r="L177" i="21"/>
  <c r="O176" i="21"/>
  <c r="F176" i="21" s="1"/>
  <c r="T177" i="13" s="1"/>
  <c r="E179" i="21"/>
  <c r="S180" i="13" s="1"/>
  <c r="H178" i="21"/>
  <c r="I178" i="21"/>
  <c r="J178" i="21" s="1"/>
  <c r="M177" i="21"/>
  <c r="N177" i="21"/>
  <c r="L178" i="21" l="1"/>
  <c r="K178" i="21"/>
  <c r="O177" i="21"/>
  <c r="F177" i="21" s="1"/>
  <c r="T178" i="13" s="1"/>
  <c r="E180" i="21"/>
  <c r="S181" i="13" s="1"/>
  <c r="H179" i="21"/>
  <c r="I179" i="21"/>
  <c r="J179" i="21" s="1"/>
  <c r="M178" i="21"/>
  <c r="N178" i="21"/>
  <c r="L179" i="21" l="1"/>
  <c r="K179" i="21"/>
  <c r="O178" i="21"/>
  <c r="F178" i="21" s="1"/>
  <c r="T179" i="13" s="1"/>
  <c r="M179" i="21"/>
  <c r="N179" i="21"/>
  <c r="E181" i="21"/>
  <c r="S182" i="13" s="1"/>
  <c r="I180" i="21"/>
  <c r="J180" i="21" s="1"/>
  <c r="H180" i="21"/>
  <c r="L180" i="21" l="1"/>
  <c r="K180" i="21"/>
  <c r="O179" i="21"/>
  <c r="F179" i="21"/>
  <c r="T180" i="13" s="1"/>
  <c r="M180" i="21"/>
  <c r="N180" i="21"/>
  <c r="E182" i="21"/>
  <c r="S183" i="13" s="1"/>
  <c r="I181" i="21"/>
  <c r="J181" i="21" s="1"/>
  <c r="H181" i="21"/>
  <c r="L181" i="21" l="1"/>
  <c r="K181" i="21"/>
  <c r="O180" i="21"/>
  <c r="F180" i="21" s="1"/>
  <c r="T181" i="13" s="1"/>
  <c r="E183" i="21"/>
  <c r="S184" i="13" s="1"/>
  <c r="H182" i="21"/>
  <c r="I182" i="21"/>
  <c r="J182" i="21" s="1"/>
  <c r="M181" i="21"/>
  <c r="N181" i="21"/>
  <c r="L182" i="21" l="1"/>
  <c r="K182" i="21"/>
  <c r="O181" i="21"/>
  <c r="F181" i="21" s="1"/>
  <c r="T182" i="13" s="1"/>
  <c r="M182" i="21"/>
  <c r="N182" i="21"/>
  <c r="E184" i="21"/>
  <c r="S185" i="13" s="1"/>
  <c r="I183" i="21"/>
  <c r="J183" i="21" s="1"/>
  <c r="H183" i="21"/>
  <c r="K183" i="21" l="1"/>
  <c r="L183" i="21"/>
  <c r="O182" i="21"/>
  <c r="F182" i="21" s="1"/>
  <c r="T183" i="13" s="1"/>
  <c r="E185" i="21"/>
  <c r="S186" i="13" s="1"/>
  <c r="I184" i="21"/>
  <c r="J184" i="21" s="1"/>
  <c r="H184" i="21"/>
  <c r="M183" i="21"/>
  <c r="N183" i="21"/>
  <c r="L184" i="21" l="1"/>
  <c r="K184" i="21"/>
  <c r="O183" i="21"/>
  <c r="F183" i="21" s="1"/>
  <c r="T184" i="13" s="1"/>
  <c r="N184" i="21"/>
  <c r="M184" i="21"/>
  <c r="E186" i="21"/>
  <c r="S187" i="13" s="1"/>
  <c r="I185" i="21"/>
  <c r="J185" i="21" s="1"/>
  <c r="H185" i="21"/>
  <c r="K185" i="21" l="1"/>
  <c r="L185" i="21"/>
  <c r="O184" i="21"/>
  <c r="F184" i="21" s="1"/>
  <c r="T185" i="13" s="1"/>
  <c r="E187" i="21"/>
  <c r="S188" i="13" s="1"/>
  <c r="H186" i="21"/>
  <c r="I186" i="21"/>
  <c r="J186" i="21" s="1"/>
  <c r="M185" i="21"/>
  <c r="N185" i="21"/>
  <c r="L186" i="21" l="1"/>
  <c r="K186" i="21"/>
  <c r="O185" i="21"/>
  <c r="F185" i="21"/>
  <c r="T186" i="13" s="1"/>
  <c r="N186" i="21"/>
  <c r="M186" i="21"/>
  <c r="E188" i="21"/>
  <c r="S189" i="13" s="1"/>
  <c r="I187" i="21"/>
  <c r="J187" i="21" s="1"/>
  <c r="H187" i="21"/>
  <c r="L187" i="21" l="1"/>
  <c r="K187" i="21"/>
  <c r="O186" i="21"/>
  <c r="F186" i="21" s="1"/>
  <c r="T187" i="13" s="1"/>
  <c r="E189" i="21"/>
  <c r="S190" i="13" s="1"/>
  <c r="I188" i="21"/>
  <c r="J188" i="21" s="1"/>
  <c r="H188" i="21"/>
  <c r="M187" i="21"/>
  <c r="N187" i="21"/>
  <c r="L188" i="21" l="1"/>
  <c r="K188" i="21"/>
  <c r="O187" i="21"/>
  <c r="F187" i="21" s="1"/>
  <c r="T188" i="13" s="1"/>
  <c r="M188" i="21"/>
  <c r="N188" i="21"/>
  <c r="E190" i="21"/>
  <c r="S191" i="13" s="1"/>
  <c r="I189" i="21"/>
  <c r="J189" i="21" s="1"/>
  <c r="H189" i="21"/>
  <c r="K189" i="21" l="1"/>
  <c r="L189" i="21"/>
  <c r="O188" i="21"/>
  <c r="F188" i="21" s="1"/>
  <c r="T189" i="13" s="1"/>
  <c r="M189" i="21"/>
  <c r="N189" i="21"/>
  <c r="E191" i="21"/>
  <c r="S192" i="13" s="1"/>
  <c r="H190" i="21"/>
  <c r="I190" i="21"/>
  <c r="J190" i="21" s="1"/>
  <c r="L190" i="21" l="1"/>
  <c r="K190" i="21"/>
  <c r="O189" i="21"/>
  <c r="F189" i="21" s="1"/>
  <c r="T190" i="13" s="1"/>
  <c r="E192" i="21"/>
  <c r="S193" i="13" s="1"/>
  <c r="I191" i="21"/>
  <c r="J191" i="21" s="1"/>
  <c r="H191" i="21"/>
  <c r="M190" i="21"/>
  <c r="N190" i="21"/>
  <c r="L191" i="21" l="1"/>
  <c r="K191" i="21"/>
  <c r="O190" i="21"/>
  <c r="F190" i="21"/>
  <c r="T191" i="13" s="1"/>
  <c r="M191" i="21"/>
  <c r="N191" i="21"/>
  <c r="E193" i="21"/>
  <c r="S194" i="13" s="1"/>
  <c r="I192" i="21"/>
  <c r="J192" i="21" s="1"/>
  <c r="H192" i="21"/>
  <c r="L192" i="21" l="1"/>
  <c r="K192" i="21"/>
  <c r="O191" i="21"/>
  <c r="F191" i="21"/>
  <c r="T192" i="13" s="1"/>
  <c r="N192" i="21"/>
  <c r="M192" i="21"/>
  <c r="E194" i="21"/>
  <c r="S195" i="13" s="1"/>
  <c r="I193" i="21"/>
  <c r="J193" i="21" s="1"/>
  <c r="H193" i="21"/>
  <c r="K193" i="21" l="1"/>
  <c r="L193" i="21"/>
  <c r="O192" i="21"/>
  <c r="F192" i="21" s="1"/>
  <c r="T193" i="13" s="1"/>
  <c r="M193" i="21"/>
  <c r="N193" i="21"/>
  <c r="E195" i="21"/>
  <c r="S196" i="13" s="1"/>
  <c r="H194" i="21"/>
  <c r="I194" i="21"/>
  <c r="J194" i="21" s="1"/>
  <c r="L194" i="21" l="1"/>
  <c r="K194" i="21"/>
  <c r="O193" i="21"/>
  <c r="F193" i="21" s="1"/>
  <c r="T194" i="13" s="1"/>
  <c r="E196" i="21"/>
  <c r="S197" i="13" s="1"/>
  <c r="H195" i="21"/>
  <c r="I195" i="21"/>
  <c r="J195" i="21" s="1"/>
  <c r="M194" i="21"/>
  <c r="N194" i="21"/>
  <c r="L195" i="21" l="1"/>
  <c r="K195" i="21"/>
  <c r="O194" i="21"/>
  <c r="F194" i="21" s="1"/>
  <c r="T195" i="13" s="1"/>
  <c r="M195" i="21"/>
  <c r="N195" i="21"/>
  <c r="E197" i="21"/>
  <c r="S198" i="13" s="1"/>
  <c r="I196" i="21"/>
  <c r="J196" i="21" s="1"/>
  <c r="H196" i="21"/>
  <c r="L196" i="21" l="1"/>
  <c r="K196" i="21"/>
  <c r="O195" i="21"/>
  <c r="F195" i="21" s="1"/>
  <c r="T196" i="13" s="1"/>
  <c r="M196" i="21"/>
  <c r="N196" i="21"/>
  <c r="E198" i="21"/>
  <c r="S199" i="13" s="1"/>
  <c r="I197" i="21"/>
  <c r="J197" i="21" s="1"/>
  <c r="H197" i="21"/>
  <c r="K197" i="21" l="1"/>
  <c r="L197" i="21"/>
  <c r="O196" i="21"/>
  <c r="F196" i="21" s="1"/>
  <c r="T197" i="13" s="1"/>
  <c r="M197" i="21"/>
  <c r="N197" i="21"/>
  <c r="E199" i="21"/>
  <c r="S200" i="13" s="1"/>
  <c r="H198" i="21"/>
  <c r="I198" i="21"/>
  <c r="J198" i="21" s="1"/>
  <c r="L198" i="21" l="1"/>
  <c r="K198" i="21"/>
  <c r="O197" i="21"/>
  <c r="F197" i="21" s="1"/>
  <c r="T198" i="13" s="1"/>
  <c r="M198" i="21"/>
  <c r="N198" i="21"/>
  <c r="E200" i="21"/>
  <c r="S201" i="13" s="1"/>
  <c r="I199" i="21"/>
  <c r="J199" i="21" s="1"/>
  <c r="H199" i="21"/>
  <c r="L199" i="21" l="1"/>
  <c r="K199" i="21"/>
  <c r="O198" i="21"/>
  <c r="F198" i="21" s="1"/>
  <c r="T199" i="13" s="1"/>
  <c r="E201" i="21"/>
  <c r="S202" i="13" s="1"/>
  <c r="I200" i="21"/>
  <c r="J200" i="21" s="1"/>
  <c r="H200" i="21"/>
  <c r="M199" i="21"/>
  <c r="N199" i="21"/>
  <c r="L200" i="21" l="1"/>
  <c r="K200" i="21"/>
  <c r="O199" i="21"/>
  <c r="F199" i="21" s="1"/>
  <c r="T200" i="13" s="1"/>
  <c r="N200" i="21"/>
  <c r="M200" i="21"/>
  <c r="E202" i="21"/>
  <c r="S203" i="13" s="1"/>
  <c r="I201" i="21"/>
  <c r="J201" i="21" s="1"/>
  <c r="H201" i="21"/>
  <c r="K201" i="21" l="1"/>
  <c r="L201" i="21"/>
  <c r="O200" i="21"/>
  <c r="F200" i="21" s="1"/>
  <c r="T201" i="13" s="1"/>
  <c r="E203" i="21"/>
  <c r="S204" i="13" s="1"/>
  <c r="H202" i="21"/>
  <c r="I202" i="21"/>
  <c r="J202" i="21" s="1"/>
  <c r="M201" i="21"/>
  <c r="N201" i="21"/>
  <c r="L202" i="21" l="1"/>
  <c r="K202" i="21"/>
  <c r="O201" i="21"/>
  <c r="F201" i="21" s="1"/>
  <c r="T202" i="13" s="1"/>
  <c r="N202" i="21"/>
  <c r="M202" i="21"/>
  <c r="E204" i="21"/>
  <c r="S205" i="13" s="1"/>
  <c r="I203" i="21"/>
  <c r="J203" i="21" s="1"/>
  <c r="H203" i="21"/>
  <c r="L203" i="21" l="1"/>
  <c r="K203" i="21"/>
  <c r="O202" i="21"/>
  <c r="F202" i="21" s="1"/>
  <c r="T203" i="13" s="1"/>
  <c r="E205" i="21"/>
  <c r="S206" i="13" s="1"/>
  <c r="I204" i="21"/>
  <c r="J204" i="21" s="1"/>
  <c r="H204" i="21"/>
  <c r="M203" i="21"/>
  <c r="N203" i="21"/>
  <c r="L204" i="21" l="1"/>
  <c r="K204" i="21"/>
  <c r="O203" i="21"/>
  <c r="F203" i="21" s="1"/>
  <c r="T204" i="13" s="1"/>
  <c r="M204" i="21"/>
  <c r="N204" i="21"/>
  <c r="E206" i="21"/>
  <c r="S207" i="13" s="1"/>
  <c r="I205" i="21"/>
  <c r="J205" i="21" s="1"/>
  <c r="H205" i="21"/>
  <c r="L205" i="21" l="1"/>
  <c r="K205" i="21"/>
  <c r="O204" i="21"/>
  <c r="F204" i="21" s="1"/>
  <c r="T205" i="13" s="1"/>
  <c r="M205" i="21"/>
  <c r="N205" i="21"/>
  <c r="E207" i="21"/>
  <c r="S208" i="13" s="1"/>
  <c r="H206" i="21"/>
  <c r="I206" i="21"/>
  <c r="J206" i="21" s="1"/>
  <c r="L206" i="21" l="1"/>
  <c r="K206" i="21"/>
  <c r="O205" i="21"/>
  <c r="F205" i="21" s="1"/>
  <c r="T206" i="13" s="1"/>
  <c r="M206" i="21"/>
  <c r="N206" i="21"/>
  <c r="E208" i="21"/>
  <c r="S209" i="13" s="1"/>
  <c r="I207" i="21"/>
  <c r="J207" i="21" s="1"/>
  <c r="H207" i="21"/>
  <c r="K207" i="21" l="1"/>
  <c r="L207" i="21"/>
  <c r="O206" i="21"/>
  <c r="F206" i="21" s="1"/>
  <c r="T207" i="13" s="1"/>
  <c r="E209" i="21"/>
  <c r="S210" i="13" s="1"/>
  <c r="I208" i="21"/>
  <c r="J208" i="21" s="1"/>
  <c r="H208" i="21"/>
  <c r="M207" i="21"/>
  <c r="N207" i="21"/>
  <c r="L208" i="21" l="1"/>
  <c r="K208" i="21"/>
  <c r="O207" i="21"/>
  <c r="F207" i="21" s="1"/>
  <c r="T208" i="13" s="1"/>
  <c r="N208" i="21"/>
  <c r="M208" i="21"/>
  <c r="E210" i="21"/>
  <c r="S211" i="13" s="1"/>
  <c r="I209" i="21"/>
  <c r="J209" i="21" s="1"/>
  <c r="H209" i="21"/>
  <c r="K209" i="21" l="1"/>
  <c r="L209" i="21"/>
  <c r="O208" i="21"/>
  <c r="F208" i="21" s="1"/>
  <c r="T209" i="13" s="1"/>
  <c r="M209" i="21"/>
  <c r="N209" i="21"/>
  <c r="E211" i="21"/>
  <c r="S212" i="13" s="1"/>
  <c r="H210" i="21"/>
  <c r="I210" i="21"/>
  <c r="J210" i="21" s="1"/>
  <c r="L210" i="21" l="1"/>
  <c r="K210" i="21"/>
  <c r="O209" i="21"/>
  <c r="F209" i="21" s="1"/>
  <c r="T210" i="13" s="1"/>
  <c r="M210" i="21"/>
  <c r="N210" i="21"/>
  <c r="E212" i="21"/>
  <c r="S213" i="13" s="1"/>
  <c r="H211" i="21"/>
  <c r="I211" i="21"/>
  <c r="J211" i="21" s="1"/>
  <c r="L211" i="21" l="1"/>
  <c r="K211" i="21"/>
  <c r="O210" i="21"/>
  <c r="F210" i="21" s="1"/>
  <c r="T211" i="13" s="1"/>
  <c r="M211" i="21"/>
  <c r="N211" i="21"/>
  <c r="E213" i="21"/>
  <c r="S214" i="13" s="1"/>
  <c r="I212" i="21"/>
  <c r="J212" i="21" s="1"/>
  <c r="H212" i="21"/>
  <c r="L212" i="21" l="1"/>
  <c r="K212" i="21"/>
  <c r="O211" i="21"/>
  <c r="F211" i="21" s="1"/>
  <c r="T212" i="13" s="1"/>
  <c r="E214" i="21"/>
  <c r="S215" i="13" s="1"/>
  <c r="I213" i="21"/>
  <c r="J213" i="21" s="1"/>
  <c r="H213" i="21"/>
  <c r="M212" i="21"/>
  <c r="N212" i="21"/>
  <c r="L213" i="21" l="1"/>
  <c r="K213" i="21"/>
  <c r="O212" i="21"/>
  <c r="F212" i="21" s="1"/>
  <c r="T213" i="13" s="1"/>
  <c r="M213" i="21"/>
  <c r="N213" i="21"/>
  <c r="E215" i="21"/>
  <c r="S216" i="13" s="1"/>
  <c r="H214" i="21"/>
  <c r="I214" i="21"/>
  <c r="J214" i="21" s="1"/>
  <c r="L214" i="21" l="1"/>
  <c r="K214" i="21"/>
  <c r="O213" i="21"/>
  <c r="F213" i="21" s="1"/>
  <c r="T214" i="13" s="1"/>
  <c r="E216" i="21"/>
  <c r="S217" i="13" s="1"/>
  <c r="I215" i="21"/>
  <c r="J215" i="21" s="1"/>
  <c r="H215" i="21"/>
  <c r="M214" i="21"/>
  <c r="N214" i="21"/>
  <c r="K215" i="21" l="1"/>
  <c r="L215" i="21"/>
  <c r="O214" i="21"/>
  <c r="F214" i="21" s="1"/>
  <c r="T215" i="13" s="1"/>
  <c r="M215" i="21"/>
  <c r="N215" i="21"/>
  <c r="E217" i="21"/>
  <c r="S218" i="13" s="1"/>
  <c r="I216" i="21"/>
  <c r="J216" i="21" s="1"/>
  <c r="H216" i="21"/>
  <c r="L216" i="21" l="1"/>
  <c r="K216" i="21"/>
  <c r="O215" i="21"/>
  <c r="F215" i="21" s="1"/>
  <c r="T216" i="13" s="1"/>
  <c r="E218" i="21"/>
  <c r="S219" i="13" s="1"/>
  <c r="I217" i="21"/>
  <c r="J217" i="21" s="1"/>
  <c r="H217" i="21"/>
  <c r="N216" i="21"/>
  <c r="M216" i="21"/>
  <c r="K217" i="21" l="1"/>
  <c r="L217" i="21"/>
  <c r="O216" i="21"/>
  <c r="F216" i="21" s="1"/>
  <c r="T217" i="13" s="1"/>
  <c r="M217" i="21"/>
  <c r="N217" i="21"/>
  <c r="E219" i="21"/>
  <c r="S220" i="13" s="1"/>
  <c r="H218" i="21"/>
  <c r="I218" i="21"/>
  <c r="J218" i="21" s="1"/>
  <c r="L218" i="21" l="1"/>
  <c r="K218" i="21"/>
  <c r="O217" i="21"/>
  <c r="F217" i="21" s="1"/>
  <c r="T218" i="13" s="1"/>
  <c r="E220" i="21"/>
  <c r="S221" i="13" s="1"/>
  <c r="I219" i="21"/>
  <c r="J219" i="21" s="1"/>
  <c r="H219" i="21"/>
  <c r="N218" i="21"/>
  <c r="M218" i="21"/>
  <c r="L219" i="21" l="1"/>
  <c r="K219" i="21"/>
  <c r="O218" i="21"/>
  <c r="F218" i="21"/>
  <c r="T219" i="13" s="1"/>
  <c r="M219" i="21"/>
  <c r="N219" i="21"/>
  <c r="E221" i="21"/>
  <c r="S222" i="13" s="1"/>
  <c r="I220" i="21"/>
  <c r="J220" i="21" s="1"/>
  <c r="H220" i="21"/>
  <c r="L220" i="21" l="1"/>
  <c r="K220" i="21"/>
  <c r="O219" i="21"/>
  <c r="F219" i="21" s="1"/>
  <c r="T220" i="13" s="1"/>
  <c r="E222" i="21"/>
  <c r="S223" i="13" s="1"/>
  <c r="I221" i="21"/>
  <c r="J221" i="21" s="1"/>
  <c r="H221" i="21"/>
  <c r="M220" i="21"/>
  <c r="N220" i="21"/>
  <c r="K221" i="21" l="1"/>
  <c r="L221" i="21"/>
  <c r="O220" i="21"/>
  <c r="F220" i="21"/>
  <c r="T221" i="13" s="1"/>
  <c r="M221" i="21"/>
  <c r="N221" i="21"/>
  <c r="E223" i="21"/>
  <c r="S224" i="13" s="1"/>
  <c r="H222" i="21"/>
  <c r="I222" i="21"/>
  <c r="J222" i="21" s="1"/>
  <c r="L222" i="21" l="1"/>
  <c r="K222" i="21"/>
  <c r="O221" i="21"/>
  <c r="F221" i="21" s="1"/>
  <c r="T222" i="13" s="1"/>
  <c r="E224" i="21"/>
  <c r="S225" i="13" s="1"/>
  <c r="I223" i="21"/>
  <c r="J223" i="21" s="1"/>
  <c r="H223" i="21"/>
  <c r="M222" i="21"/>
  <c r="N222" i="21"/>
  <c r="K223" i="21" l="1"/>
  <c r="L223" i="21"/>
  <c r="O222" i="21"/>
  <c r="F222" i="21" s="1"/>
  <c r="T223" i="13" s="1"/>
  <c r="E225" i="21"/>
  <c r="S226" i="13" s="1"/>
  <c r="I224" i="21"/>
  <c r="J224" i="21" s="1"/>
  <c r="H224" i="21"/>
  <c r="M223" i="21"/>
  <c r="N223" i="21"/>
  <c r="L224" i="21" l="1"/>
  <c r="K224" i="21"/>
  <c r="O223" i="21"/>
  <c r="F223" i="21" s="1"/>
  <c r="T224" i="13" s="1"/>
  <c r="N224" i="21"/>
  <c r="M224" i="21"/>
  <c r="E226" i="21"/>
  <c r="S227" i="13" s="1"/>
  <c r="I225" i="21"/>
  <c r="J225" i="21" s="1"/>
  <c r="H225" i="21"/>
  <c r="K225" i="21" l="1"/>
  <c r="L225" i="21"/>
  <c r="O224" i="21"/>
  <c r="F224" i="21" s="1"/>
  <c r="T225" i="13" s="1"/>
  <c r="M225" i="21"/>
  <c r="N225" i="21"/>
  <c r="E227" i="21"/>
  <c r="S228" i="13" s="1"/>
  <c r="H226" i="21"/>
  <c r="I226" i="21"/>
  <c r="J226" i="21" s="1"/>
  <c r="L226" i="21" l="1"/>
  <c r="K226" i="21"/>
  <c r="O225" i="21"/>
  <c r="F225" i="21" s="1"/>
  <c r="T226" i="13" s="1"/>
  <c r="M226" i="21"/>
  <c r="N226" i="21"/>
  <c r="E228" i="21"/>
  <c r="S229" i="13" s="1"/>
  <c r="H227" i="21"/>
  <c r="I227" i="21"/>
  <c r="J227" i="21" s="1"/>
  <c r="L227" i="21" l="1"/>
  <c r="K227" i="21"/>
  <c r="O226" i="21"/>
  <c r="F226" i="21" s="1"/>
  <c r="T227" i="13" s="1"/>
  <c r="E229" i="21"/>
  <c r="S230" i="13" s="1"/>
  <c r="I228" i="21"/>
  <c r="J228" i="21" s="1"/>
  <c r="H228" i="21"/>
  <c r="M227" i="21"/>
  <c r="N227" i="21"/>
  <c r="L228" i="21" l="1"/>
  <c r="K228" i="21"/>
  <c r="O227" i="21"/>
  <c r="F227" i="21" s="1"/>
  <c r="T228" i="13" s="1"/>
  <c r="M228" i="21"/>
  <c r="N228" i="21"/>
  <c r="E230" i="21"/>
  <c r="S231" i="13" s="1"/>
  <c r="I229" i="21"/>
  <c r="J229" i="21" s="1"/>
  <c r="H229" i="21"/>
  <c r="L229" i="21" l="1"/>
  <c r="K229" i="21"/>
  <c r="O228" i="21"/>
  <c r="F228" i="21" s="1"/>
  <c r="T229" i="13" s="1"/>
  <c r="E231" i="21"/>
  <c r="S232" i="13" s="1"/>
  <c r="H230" i="21"/>
  <c r="I230" i="21"/>
  <c r="J230" i="21" s="1"/>
  <c r="M229" i="21"/>
  <c r="N229" i="21"/>
  <c r="L230" i="21" l="1"/>
  <c r="K230" i="21"/>
  <c r="O229" i="21"/>
  <c r="F229" i="21" s="1"/>
  <c r="T230" i="13" s="1"/>
  <c r="E232" i="21"/>
  <c r="S233" i="13" s="1"/>
  <c r="I231" i="21"/>
  <c r="J231" i="21" s="1"/>
  <c r="H231" i="21"/>
  <c r="N230" i="21"/>
  <c r="M230" i="21"/>
  <c r="K231" i="21" l="1"/>
  <c r="L231" i="21"/>
  <c r="O230" i="21"/>
  <c r="F230" i="21"/>
  <c r="T231" i="13" s="1"/>
  <c r="E233" i="21"/>
  <c r="S234" i="13" s="1"/>
  <c r="I232" i="21"/>
  <c r="J232" i="21" s="1"/>
  <c r="H232" i="21"/>
  <c r="M231" i="21"/>
  <c r="N231" i="21"/>
  <c r="L232" i="21" l="1"/>
  <c r="K232" i="21"/>
  <c r="O231" i="21"/>
  <c r="F231" i="21" s="1"/>
  <c r="T232" i="13" s="1"/>
  <c r="N232" i="21"/>
  <c r="M232" i="21"/>
  <c r="E234" i="21"/>
  <c r="S235" i="13" s="1"/>
  <c r="I233" i="21"/>
  <c r="J233" i="21" s="1"/>
  <c r="H233" i="21"/>
  <c r="K233" i="21" l="1"/>
  <c r="L233" i="21"/>
  <c r="O232" i="21"/>
  <c r="F232" i="21" s="1"/>
  <c r="T233" i="13" s="1"/>
  <c r="E235" i="21"/>
  <c r="S236" i="13" s="1"/>
  <c r="H234" i="21"/>
  <c r="I234" i="21"/>
  <c r="J234" i="21" s="1"/>
  <c r="M233" i="21"/>
  <c r="N233" i="21"/>
  <c r="L234" i="21" l="1"/>
  <c r="K234" i="21"/>
  <c r="O233" i="21"/>
  <c r="F233" i="21" s="1"/>
  <c r="T234" i="13" s="1"/>
  <c r="M234" i="21"/>
  <c r="N234" i="21"/>
  <c r="E236" i="21"/>
  <c r="S237" i="13" s="1"/>
  <c r="I235" i="21"/>
  <c r="J235" i="21" s="1"/>
  <c r="H235" i="21"/>
  <c r="L235" i="21" l="1"/>
  <c r="K235" i="21"/>
  <c r="O234" i="21"/>
  <c r="F234" i="21" s="1"/>
  <c r="T235" i="13" s="1"/>
  <c r="E237" i="21"/>
  <c r="S238" i="13" s="1"/>
  <c r="I236" i="21"/>
  <c r="J236" i="21" s="1"/>
  <c r="H236" i="21"/>
  <c r="M235" i="21"/>
  <c r="N235" i="21"/>
  <c r="L236" i="21" l="1"/>
  <c r="K236" i="21"/>
  <c r="O235" i="21"/>
  <c r="F235" i="21" s="1"/>
  <c r="T236" i="13" s="1"/>
  <c r="M236" i="21"/>
  <c r="N236" i="21"/>
  <c r="E238" i="21"/>
  <c r="S239" i="13" s="1"/>
  <c r="I237" i="21"/>
  <c r="J237" i="21" s="1"/>
  <c r="H237" i="21"/>
  <c r="K237" i="21" l="1"/>
  <c r="L237" i="21"/>
  <c r="O236" i="21"/>
  <c r="F236" i="21" s="1"/>
  <c r="T237" i="13" s="1"/>
  <c r="E239" i="21"/>
  <c r="S240" i="13" s="1"/>
  <c r="H238" i="21"/>
  <c r="I238" i="21"/>
  <c r="J238" i="21" s="1"/>
  <c r="M237" i="21"/>
  <c r="N237" i="21"/>
  <c r="L238" i="21" l="1"/>
  <c r="K238" i="21"/>
  <c r="O237" i="21"/>
  <c r="F237" i="21" s="1"/>
  <c r="T238" i="13" s="1"/>
  <c r="E240" i="21"/>
  <c r="S241" i="13" s="1"/>
  <c r="I239" i="21"/>
  <c r="J239" i="21" s="1"/>
  <c r="H239" i="21"/>
  <c r="N238" i="21"/>
  <c r="M238" i="21"/>
  <c r="K239" i="21" l="1"/>
  <c r="L239" i="21"/>
  <c r="O238" i="21"/>
  <c r="F238" i="21" s="1"/>
  <c r="T239" i="13" s="1"/>
  <c r="M239" i="21"/>
  <c r="N239" i="21"/>
  <c r="E241" i="21"/>
  <c r="S242" i="13" s="1"/>
  <c r="I240" i="21"/>
  <c r="J240" i="21" s="1"/>
  <c r="H240" i="21"/>
  <c r="L240" i="21" l="1"/>
  <c r="K240" i="21"/>
  <c r="O239" i="21"/>
  <c r="F239" i="21" s="1"/>
  <c r="T240" i="13" s="1"/>
  <c r="E242" i="21"/>
  <c r="S243" i="13" s="1"/>
  <c r="I241" i="21"/>
  <c r="J241" i="21" s="1"/>
  <c r="H241" i="21"/>
  <c r="M240" i="21"/>
  <c r="N240" i="21"/>
  <c r="K241" i="21" l="1"/>
  <c r="L241" i="21"/>
  <c r="O240" i="21"/>
  <c r="F240" i="21" s="1"/>
  <c r="T241" i="13" s="1"/>
  <c r="M241" i="21"/>
  <c r="N241" i="21"/>
  <c r="E243" i="21"/>
  <c r="S244" i="13" s="1"/>
  <c r="H242" i="21"/>
  <c r="I242" i="21"/>
  <c r="J242" i="21" s="1"/>
  <c r="L242" i="21" l="1"/>
  <c r="K242" i="21"/>
  <c r="O241" i="21"/>
  <c r="F241" i="21" s="1"/>
  <c r="T242" i="13" s="1"/>
  <c r="N242" i="21"/>
  <c r="M242" i="21"/>
  <c r="E244" i="21"/>
  <c r="S245" i="13" s="1"/>
  <c r="H243" i="21"/>
  <c r="I243" i="21"/>
  <c r="J243" i="21" s="1"/>
  <c r="L243" i="21" l="1"/>
  <c r="K243" i="21"/>
  <c r="O242" i="21"/>
  <c r="F242" i="21" s="1"/>
  <c r="T243" i="13" s="1"/>
  <c r="E245" i="21"/>
  <c r="S246" i="13" s="1"/>
  <c r="I244" i="21"/>
  <c r="J244" i="21" s="1"/>
  <c r="H244" i="21"/>
  <c r="M243" i="21"/>
  <c r="N243" i="21"/>
  <c r="L244" i="21" l="1"/>
  <c r="K244" i="21"/>
  <c r="O243" i="21"/>
  <c r="F243" i="21" s="1"/>
  <c r="T244" i="13" s="1"/>
  <c r="M244" i="21"/>
  <c r="N244" i="21"/>
  <c r="E246" i="21"/>
  <c r="S247" i="13" s="1"/>
  <c r="I245" i="21"/>
  <c r="J245" i="21" s="1"/>
  <c r="H245" i="21"/>
  <c r="K245" i="21" l="1"/>
  <c r="L245" i="21"/>
  <c r="O244" i="21"/>
  <c r="F244" i="21" s="1"/>
  <c r="T245" i="13" s="1"/>
  <c r="M245" i="21"/>
  <c r="N245" i="21"/>
  <c r="E247" i="21"/>
  <c r="S248" i="13" s="1"/>
  <c r="H246" i="21"/>
  <c r="I246" i="21"/>
  <c r="J246" i="21" s="1"/>
  <c r="L246" i="21" l="1"/>
  <c r="K246" i="21"/>
  <c r="O245" i="21"/>
  <c r="F245" i="21" s="1"/>
  <c r="T246" i="13" s="1"/>
  <c r="N246" i="21"/>
  <c r="M246" i="21"/>
  <c r="E248" i="21"/>
  <c r="S249" i="13" s="1"/>
  <c r="I247" i="21"/>
  <c r="J247" i="21" s="1"/>
  <c r="H247" i="21"/>
  <c r="K247" i="21" l="1"/>
  <c r="L247" i="21"/>
  <c r="O246" i="21"/>
  <c r="F246" i="21" s="1"/>
  <c r="T247" i="13" s="1"/>
  <c r="M247" i="21"/>
  <c r="N247" i="21"/>
  <c r="E249" i="21"/>
  <c r="S250" i="13" s="1"/>
  <c r="I248" i="21"/>
  <c r="J248" i="21" s="1"/>
  <c r="H248" i="21"/>
  <c r="L248" i="21" l="1"/>
  <c r="K248" i="21"/>
  <c r="O247" i="21"/>
  <c r="F247" i="21" s="1"/>
  <c r="T248" i="13" s="1"/>
  <c r="M248" i="21"/>
  <c r="N248" i="21"/>
  <c r="E250" i="21"/>
  <c r="S251" i="13" s="1"/>
  <c r="I249" i="21"/>
  <c r="J249" i="21" s="1"/>
  <c r="H249" i="21"/>
  <c r="K249" i="21" l="1"/>
  <c r="L249" i="21"/>
  <c r="O248" i="21"/>
  <c r="F248" i="21" s="1"/>
  <c r="T249" i="13" s="1"/>
  <c r="E251" i="21"/>
  <c r="H250" i="21"/>
  <c r="I250" i="21"/>
  <c r="J250" i="21" s="1"/>
  <c r="M249" i="21"/>
  <c r="N249" i="21"/>
  <c r="E252" i="21" l="1"/>
  <c r="S253" i="13" s="1"/>
  <c r="S252" i="13"/>
  <c r="I252" i="21"/>
  <c r="J252" i="21" s="1"/>
  <c r="L250" i="21"/>
  <c r="K250" i="21"/>
  <c r="O249" i="21"/>
  <c r="F249" i="21" s="1"/>
  <c r="T250" i="13" s="1"/>
  <c r="N250" i="21"/>
  <c r="M250" i="21"/>
  <c r="I251" i="21"/>
  <c r="J251" i="21" s="1"/>
  <c r="H251" i="21"/>
  <c r="H252" i="21" l="1"/>
  <c r="E253" i="21"/>
  <c r="S254" i="13" s="1"/>
  <c r="F252" i="21"/>
  <c r="T253" i="13" s="1"/>
  <c r="N252" i="21"/>
  <c r="L252" i="21"/>
  <c r="K252" i="21"/>
  <c r="O252" i="21" s="1"/>
  <c r="M252" i="21"/>
  <c r="E254" i="21"/>
  <c r="S255" i="13" s="1"/>
  <c r="H253" i="21"/>
  <c r="I253" i="21"/>
  <c r="J253" i="21" s="1"/>
  <c r="F253" i="21"/>
  <c r="T254" i="13" s="1"/>
  <c r="L251" i="21"/>
  <c r="K251" i="21"/>
  <c r="O250" i="21"/>
  <c r="F250" i="21" s="1"/>
  <c r="T251" i="13" s="1"/>
  <c r="M251" i="21"/>
  <c r="N251" i="21"/>
  <c r="L253" i="21" l="1"/>
  <c r="N253" i="21"/>
  <c r="M253" i="21"/>
  <c r="K253" i="21"/>
  <c r="E255" i="21"/>
  <c r="S256" i="13" s="1"/>
  <c r="H254" i="21"/>
  <c r="F254" i="21"/>
  <c r="T255" i="13" s="1"/>
  <c r="I254" i="21"/>
  <c r="J254" i="21" s="1"/>
  <c r="O251" i="21"/>
  <c r="F251" i="21" s="1"/>
  <c r="T252" i="13" s="1"/>
  <c r="O253" i="21" l="1"/>
  <c r="N254" i="21"/>
  <c r="L254" i="21"/>
  <c r="K254" i="21"/>
  <c r="M254" i="21"/>
  <c r="E256" i="21"/>
  <c r="S257" i="13" s="1"/>
  <c r="H255" i="21"/>
  <c r="I255" i="21"/>
  <c r="J255" i="21" s="1"/>
  <c r="F255" i="21"/>
  <c r="T256" i="13" s="1"/>
  <c r="O254" i="21" l="1"/>
  <c r="L255" i="21"/>
  <c r="N255" i="21"/>
  <c r="M255" i="21"/>
  <c r="K255" i="21"/>
  <c r="E257" i="21"/>
  <c r="S258" i="13" s="1"/>
  <c r="H256" i="21"/>
  <c r="F256" i="21"/>
  <c r="T257" i="13" s="1"/>
  <c r="I256" i="21"/>
  <c r="J256" i="21" s="1"/>
  <c r="O255" i="21" l="1"/>
  <c r="N256" i="21"/>
  <c r="L256" i="21"/>
  <c r="K256" i="21"/>
  <c r="O256" i="21" s="1"/>
  <c r="M256" i="21"/>
  <c r="E258" i="21"/>
  <c r="S259" i="13" s="1"/>
  <c r="H257" i="21"/>
  <c r="I257" i="21"/>
  <c r="J257" i="21" s="1"/>
  <c r="F257" i="21"/>
  <c r="T258" i="13" s="1"/>
  <c r="L257" i="21" l="1"/>
  <c r="N257" i="21"/>
  <c r="M257" i="21"/>
  <c r="K257" i="21"/>
  <c r="E259" i="21"/>
  <c r="S260" i="13" s="1"/>
  <c r="H258" i="21"/>
  <c r="F258" i="21"/>
  <c r="T259" i="13" s="1"/>
  <c r="I258" i="21"/>
  <c r="J258" i="21" s="1"/>
  <c r="O257" i="21" l="1"/>
  <c r="N258" i="21"/>
  <c r="L258" i="21"/>
  <c r="M258" i="21"/>
  <c r="K258" i="21"/>
  <c r="E260" i="21"/>
  <c r="S261" i="13" s="1"/>
  <c r="H259" i="21"/>
  <c r="I259" i="21"/>
  <c r="J259" i="21" s="1"/>
  <c r="F259" i="21"/>
  <c r="T260" i="13" s="1"/>
  <c r="O258" i="21" l="1"/>
  <c r="L259" i="21"/>
  <c r="N259" i="21"/>
  <c r="M259" i="21"/>
  <c r="K259" i="21"/>
  <c r="E261" i="21"/>
  <c r="S262" i="13" s="1"/>
  <c r="H260" i="21"/>
  <c r="I260" i="21"/>
  <c r="J260" i="21" s="1"/>
  <c r="F260" i="21"/>
  <c r="T261" i="13" s="1"/>
  <c r="E262" i="21" l="1"/>
  <c r="S263" i="13" s="1"/>
  <c r="H261" i="21"/>
  <c r="I261" i="21"/>
  <c r="J261" i="21" s="1"/>
  <c r="F261" i="21"/>
  <c r="T262" i="13" s="1"/>
  <c r="O259" i="21"/>
  <c r="N260" i="21"/>
  <c r="L260" i="21"/>
  <c r="K260" i="21"/>
  <c r="O260" i="21" s="1"/>
  <c r="M260" i="21"/>
  <c r="E263" i="21" l="1"/>
  <c r="S264" i="13" s="1"/>
  <c r="H262" i="21"/>
  <c r="F262" i="21"/>
  <c r="T263" i="13" s="1"/>
  <c r="I262" i="21"/>
  <c r="J262" i="21" s="1"/>
  <c r="L261" i="21"/>
  <c r="N261" i="21"/>
  <c r="K261" i="21"/>
  <c r="M261" i="21"/>
  <c r="E264" i="21" l="1"/>
  <c r="S265" i="13" s="1"/>
  <c r="H263" i="21"/>
  <c r="F263" i="21"/>
  <c r="T264" i="13" s="1"/>
  <c r="I263" i="21"/>
  <c r="J263" i="21" s="1"/>
  <c r="O261" i="21"/>
  <c r="N262" i="21"/>
  <c r="L262" i="21"/>
  <c r="K262" i="21"/>
  <c r="O262" i="21" s="1"/>
  <c r="M262" i="21"/>
  <c r="E265" i="21" l="1"/>
  <c r="S266" i="13" s="1"/>
  <c r="H264" i="21"/>
  <c r="F264" i="21"/>
  <c r="T265" i="13" s="1"/>
  <c r="I264" i="21"/>
  <c r="J264" i="21" s="1"/>
  <c r="L263" i="21"/>
  <c r="N263" i="21"/>
  <c r="M263" i="21"/>
  <c r="K263" i="21"/>
  <c r="O263" i="21" s="1"/>
  <c r="N264" i="21" l="1"/>
  <c r="L264" i="21"/>
  <c r="K264" i="21"/>
  <c r="M264" i="21"/>
  <c r="E266" i="21"/>
  <c r="S267" i="13" s="1"/>
  <c r="H265" i="21"/>
  <c r="I265" i="21"/>
  <c r="J265" i="21" s="1"/>
  <c r="F265" i="21"/>
  <c r="T266" i="13" s="1"/>
  <c r="O264" i="21" l="1"/>
  <c r="L265" i="21"/>
  <c r="N265" i="21"/>
  <c r="M265" i="21"/>
  <c r="K265" i="21"/>
  <c r="E267" i="21"/>
  <c r="S268" i="13" s="1"/>
  <c r="H266" i="21"/>
  <c r="F266" i="21"/>
  <c r="T267" i="13" s="1"/>
  <c r="I266" i="21"/>
  <c r="J266" i="21" s="1"/>
  <c r="O265" i="21" l="1"/>
  <c r="N266" i="21"/>
  <c r="L266" i="21"/>
  <c r="M266" i="21"/>
  <c r="K266" i="21"/>
  <c r="E268" i="21"/>
  <c r="S269" i="13" s="1"/>
  <c r="H267" i="21"/>
  <c r="I267" i="21"/>
  <c r="J267" i="21" s="1"/>
  <c r="F267" i="21"/>
  <c r="T268" i="13" s="1"/>
  <c r="O266" i="21" l="1"/>
  <c r="L267" i="21"/>
  <c r="N267" i="21"/>
  <c r="M267" i="21"/>
  <c r="K267" i="21"/>
  <c r="E269" i="21"/>
  <c r="S270" i="13" s="1"/>
  <c r="H268" i="21"/>
  <c r="I268" i="21"/>
  <c r="J268" i="21" s="1"/>
  <c r="F268" i="21"/>
  <c r="T269" i="13" s="1"/>
  <c r="O267" i="21" l="1"/>
  <c r="N268" i="21"/>
  <c r="L268" i="21"/>
  <c r="K268" i="21"/>
  <c r="M268" i="21"/>
  <c r="E270" i="21"/>
  <c r="S271" i="13" s="1"/>
  <c r="H269" i="21"/>
  <c r="I269" i="21"/>
  <c r="J269" i="21" s="1"/>
  <c r="F269" i="21"/>
  <c r="T270" i="13" s="1"/>
  <c r="O268" i="21" l="1"/>
  <c r="L269" i="21"/>
  <c r="N269" i="21"/>
  <c r="K269" i="21"/>
  <c r="O269" i="21" s="1"/>
  <c r="M269" i="21"/>
  <c r="E271" i="21"/>
  <c r="S272" i="13" s="1"/>
  <c r="H270" i="21"/>
  <c r="F270" i="21"/>
  <c r="T271" i="13" s="1"/>
  <c r="I270" i="21"/>
  <c r="J270" i="21" s="1"/>
  <c r="N270" i="21" l="1"/>
  <c r="L270" i="21"/>
  <c r="K270" i="21"/>
  <c r="M270" i="21"/>
  <c r="E272" i="21"/>
  <c r="S273" i="13" s="1"/>
  <c r="H271" i="21"/>
  <c r="F271" i="21"/>
  <c r="T272" i="13" s="1"/>
  <c r="I271" i="21"/>
  <c r="J271" i="21" s="1"/>
  <c r="O270" i="21" l="1"/>
  <c r="L271" i="21"/>
  <c r="N271" i="21"/>
  <c r="M271" i="21"/>
  <c r="K271" i="21"/>
  <c r="E273" i="21"/>
  <c r="S274" i="13" s="1"/>
  <c r="H272" i="21"/>
  <c r="F272" i="21"/>
  <c r="T273" i="13" s="1"/>
  <c r="I272" i="21"/>
  <c r="J272" i="21" s="1"/>
  <c r="E274" i="21" l="1"/>
  <c r="S275" i="13" s="1"/>
  <c r="H273" i="21"/>
  <c r="I273" i="21"/>
  <c r="J273" i="21" s="1"/>
  <c r="F273" i="21"/>
  <c r="T274" i="13" s="1"/>
  <c r="O271" i="21"/>
  <c r="N272" i="21"/>
  <c r="L272" i="21"/>
  <c r="K272" i="21"/>
  <c r="O272" i="21" s="1"/>
  <c r="M272" i="21"/>
  <c r="L273" i="21" l="1"/>
  <c r="N273" i="21"/>
  <c r="M273" i="21"/>
  <c r="K273" i="21"/>
  <c r="E275" i="21"/>
  <c r="S276" i="13" s="1"/>
  <c r="H274" i="21"/>
  <c r="F274" i="21"/>
  <c r="T275" i="13" s="1"/>
  <c r="I274" i="21"/>
  <c r="J274" i="21" s="1"/>
  <c r="N274" i="21" l="1"/>
  <c r="L274" i="21"/>
  <c r="K274" i="21"/>
  <c r="M274" i="21"/>
  <c r="E276" i="21"/>
  <c r="S277" i="13" s="1"/>
  <c r="H275" i="21"/>
  <c r="I275" i="21"/>
  <c r="J275" i="21" s="1"/>
  <c r="F275" i="21"/>
  <c r="T276" i="13" s="1"/>
  <c r="O273" i="21"/>
  <c r="O274" i="21" l="1"/>
  <c r="L275" i="21"/>
  <c r="N275" i="21"/>
  <c r="M275" i="21"/>
  <c r="K275" i="21"/>
  <c r="E277" i="21"/>
  <c r="S278" i="13" s="1"/>
  <c r="H276" i="21"/>
  <c r="I276" i="21"/>
  <c r="J276" i="21" s="1"/>
  <c r="F276" i="21"/>
  <c r="T277" i="13" s="1"/>
  <c r="N276" i="21" l="1"/>
  <c r="L276" i="21"/>
  <c r="K276" i="21"/>
  <c r="M276" i="21"/>
  <c r="E278" i="21"/>
  <c r="S279" i="13" s="1"/>
  <c r="H277" i="21"/>
  <c r="I277" i="21"/>
  <c r="J277" i="21" s="1"/>
  <c r="F277" i="21"/>
  <c r="T278" i="13" s="1"/>
  <c r="O275" i="21"/>
  <c r="O276" i="21" l="1"/>
  <c r="L277" i="21"/>
  <c r="N277" i="21"/>
  <c r="K277" i="21"/>
  <c r="M277" i="21"/>
  <c r="E279" i="21"/>
  <c r="S280" i="13" s="1"/>
  <c r="H278" i="21"/>
  <c r="F278" i="21"/>
  <c r="T279" i="13" s="1"/>
  <c r="I278" i="21"/>
  <c r="J278" i="21" s="1"/>
  <c r="O277" i="21" l="1"/>
  <c r="N278" i="21"/>
  <c r="L278" i="21"/>
  <c r="K278" i="21"/>
  <c r="O278" i="21" s="1"/>
  <c r="M278" i="21"/>
  <c r="E280" i="21"/>
  <c r="S281" i="13" s="1"/>
  <c r="H279" i="21"/>
  <c r="F279" i="21"/>
  <c r="T280" i="13" s="1"/>
  <c r="I279" i="21"/>
  <c r="J279" i="21" s="1"/>
  <c r="E281" i="21" l="1"/>
  <c r="S282" i="13" s="1"/>
  <c r="H280" i="21"/>
  <c r="F280" i="21"/>
  <c r="T281" i="13" s="1"/>
  <c r="I280" i="21"/>
  <c r="J280" i="21" s="1"/>
  <c r="L279" i="21"/>
  <c r="N279" i="21"/>
  <c r="M279" i="21"/>
  <c r="K279" i="21"/>
  <c r="N280" i="21" l="1"/>
  <c r="L280" i="21"/>
  <c r="K280" i="21"/>
  <c r="M280" i="21"/>
  <c r="E282" i="21"/>
  <c r="S283" i="13" s="1"/>
  <c r="H281" i="21"/>
  <c r="I281" i="21"/>
  <c r="J281" i="21" s="1"/>
  <c r="F281" i="21"/>
  <c r="T282" i="13" s="1"/>
  <c r="O279" i="21"/>
  <c r="L281" i="21" l="1"/>
  <c r="N281" i="21"/>
  <c r="M281" i="21"/>
  <c r="K281" i="21"/>
  <c r="O280" i="21"/>
  <c r="E283" i="21"/>
  <c r="S284" i="13" s="1"/>
  <c r="H282" i="21"/>
  <c r="F282" i="21"/>
  <c r="T283" i="13" s="1"/>
  <c r="I282" i="21"/>
  <c r="J282" i="21" s="1"/>
  <c r="O281" i="21" l="1"/>
  <c r="N282" i="21"/>
  <c r="L282" i="21"/>
  <c r="M282" i="21"/>
  <c r="K282" i="21"/>
  <c r="E284" i="21"/>
  <c r="S285" i="13" s="1"/>
  <c r="H283" i="21"/>
  <c r="I283" i="21"/>
  <c r="J283" i="21" s="1"/>
  <c r="F283" i="21"/>
  <c r="T284" i="13" s="1"/>
  <c r="O282" i="21" l="1"/>
  <c r="L283" i="21"/>
  <c r="N283" i="21"/>
  <c r="M283" i="21"/>
  <c r="K283" i="21"/>
  <c r="E285" i="21"/>
  <c r="S286" i="13" s="1"/>
  <c r="H284" i="21"/>
  <c r="I284" i="21"/>
  <c r="J284" i="21" s="1"/>
  <c r="F284" i="21"/>
  <c r="T285" i="13" s="1"/>
  <c r="O283" i="21" l="1"/>
  <c r="N284" i="21"/>
  <c r="L284" i="21"/>
  <c r="K284" i="21"/>
  <c r="M284" i="21"/>
  <c r="E286" i="21"/>
  <c r="S287" i="13" s="1"/>
  <c r="H285" i="21"/>
  <c r="I285" i="21"/>
  <c r="J285" i="21" s="1"/>
  <c r="F285" i="21"/>
  <c r="T286" i="13" s="1"/>
  <c r="O284" i="21" l="1"/>
  <c r="L285" i="21"/>
  <c r="N285" i="21"/>
  <c r="K285" i="21"/>
  <c r="M285" i="21"/>
  <c r="E287" i="21"/>
  <c r="S288" i="13" s="1"/>
  <c r="H286" i="21"/>
  <c r="F286" i="21"/>
  <c r="T287" i="13" s="1"/>
  <c r="I286" i="21"/>
  <c r="J286" i="21" s="1"/>
  <c r="E288" i="21" l="1"/>
  <c r="S289" i="13" s="1"/>
  <c r="H287" i="21"/>
  <c r="I287" i="21"/>
  <c r="J287" i="21" s="1"/>
  <c r="F287" i="21"/>
  <c r="T288" i="13" s="1"/>
  <c r="O285" i="21"/>
  <c r="N286" i="21"/>
  <c r="L286" i="21"/>
  <c r="K286" i="21"/>
  <c r="O286" i="21" s="1"/>
  <c r="M286" i="21"/>
  <c r="L287" i="21" l="1"/>
  <c r="N287" i="21"/>
  <c r="M287" i="21"/>
  <c r="K287" i="21"/>
  <c r="E289" i="21"/>
  <c r="S290" i="13" s="1"/>
  <c r="H288" i="21"/>
  <c r="F288" i="21"/>
  <c r="T289" i="13" s="1"/>
  <c r="I288" i="21"/>
  <c r="J288" i="21" s="1"/>
  <c r="N288" i="21" l="1"/>
  <c r="L288" i="21"/>
  <c r="K288" i="21"/>
  <c r="M288" i="21"/>
  <c r="E290" i="21"/>
  <c r="S291" i="13" s="1"/>
  <c r="H289" i="21"/>
  <c r="I289" i="21"/>
  <c r="J289" i="21" s="1"/>
  <c r="F289" i="21"/>
  <c r="T290" i="13" s="1"/>
  <c r="O287" i="21"/>
  <c r="L289" i="21" l="1"/>
  <c r="N289" i="21"/>
  <c r="M289" i="21"/>
  <c r="K289" i="21"/>
  <c r="E291" i="21"/>
  <c r="S292" i="13" s="1"/>
  <c r="H290" i="21"/>
  <c r="F290" i="21"/>
  <c r="T291" i="13" s="1"/>
  <c r="I290" i="21"/>
  <c r="J290" i="21" s="1"/>
  <c r="O288" i="21"/>
  <c r="N290" i="21" l="1"/>
  <c r="L290" i="21"/>
  <c r="M290" i="21"/>
  <c r="K290" i="21"/>
  <c r="O290" i="21" s="1"/>
  <c r="E292" i="21"/>
  <c r="S293" i="13" s="1"/>
  <c r="H291" i="21"/>
  <c r="I291" i="21"/>
  <c r="J291" i="21" s="1"/>
  <c r="F291" i="21"/>
  <c r="T292" i="13" s="1"/>
  <c r="O289" i="21"/>
  <c r="L291" i="21" l="1"/>
  <c r="N291" i="21"/>
  <c r="M291" i="21"/>
  <c r="K291" i="21"/>
  <c r="O291" i="21" s="1"/>
  <c r="E293" i="21"/>
  <c r="S294" i="13" s="1"/>
  <c r="H292" i="21"/>
  <c r="I292" i="21"/>
  <c r="J292" i="21" s="1"/>
  <c r="F292" i="21"/>
  <c r="T293" i="13" s="1"/>
  <c r="N292" i="21" l="1"/>
  <c r="L292" i="21"/>
  <c r="K292" i="21"/>
  <c r="M292" i="21"/>
  <c r="E294" i="21"/>
  <c r="S295" i="13" s="1"/>
  <c r="H293" i="21"/>
  <c r="I293" i="21"/>
  <c r="J293" i="21" s="1"/>
  <c r="F293" i="21"/>
  <c r="T294" i="13" s="1"/>
  <c r="L293" i="21" l="1"/>
  <c r="N293" i="21"/>
  <c r="M293" i="21"/>
  <c r="K293" i="21"/>
  <c r="O292" i="21"/>
  <c r="E295" i="21"/>
  <c r="S296" i="13" s="1"/>
  <c r="H294" i="21"/>
  <c r="F294" i="21"/>
  <c r="T295" i="13" s="1"/>
  <c r="I294" i="21"/>
  <c r="J294" i="21" s="1"/>
  <c r="O293" i="21" l="1"/>
  <c r="N294" i="21"/>
  <c r="L294" i="21"/>
  <c r="K294" i="21"/>
  <c r="O294" i="21" s="1"/>
  <c r="M294" i="21"/>
  <c r="E296" i="21"/>
  <c r="S297" i="13" s="1"/>
  <c r="H295" i="21"/>
  <c r="I295" i="21"/>
  <c r="J295" i="21" s="1"/>
  <c r="F295" i="21"/>
  <c r="T296" i="13" s="1"/>
  <c r="E297" i="21" l="1"/>
  <c r="S298" i="13" s="1"/>
  <c r="H296" i="21"/>
  <c r="F296" i="21"/>
  <c r="T297" i="13" s="1"/>
  <c r="I296" i="21"/>
  <c r="J296" i="21" s="1"/>
  <c r="L295" i="21"/>
  <c r="N295" i="21"/>
  <c r="M295" i="21"/>
  <c r="K295" i="21"/>
  <c r="O295" i="21" s="1"/>
  <c r="N296" i="21" l="1"/>
  <c r="L296" i="21"/>
  <c r="K296" i="21"/>
  <c r="M296" i="21"/>
  <c r="E298" i="21"/>
  <c r="S299" i="13" s="1"/>
  <c r="H297" i="21"/>
  <c r="I297" i="21"/>
  <c r="J297" i="21" s="1"/>
  <c r="F297" i="21"/>
  <c r="T298" i="13" s="1"/>
  <c r="O296" i="21" l="1"/>
  <c r="L297" i="21"/>
  <c r="N297" i="21"/>
  <c r="K297" i="21"/>
  <c r="M297" i="21"/>
  <c r="E299" i="21"/>
  <c r="S300" i="13" s="1"/>
  <c r="H298" i="21"/>
  <c r="F298" i="21"/>
  <c r="T299" i="13" s="1"/>
  <c r="I298" i="21"/>
  <c r="J298" i="21" s="1"/>
  <c r="O297" i="21" l="1"/>
  <c r="N298" i="21"/>
  <c r="L298" i="21"/>
  <c r="K298" i="21"/>
  <c r="M298" i="21"/>
  <c r="E300" i="21"/>
  <c r="S301" i="13" s="1"/>
  <c r="H299" i="21"/>
  <c r="I299" i="21"/>
  <c r="J299" i="21" s="1"/>
  <c r="F299" i="21"/>
  <c r="T300" i="13" s="1"/>
  <c r="O298" i="21" l="1"/>
  <c r="L299" i="21"/>
  <c r="N299" i="21"/>
  <c r="M299" i="21"/>
  <c r="K299" i="21"/>
  <c r="E301" i="21"/>
  <c r="S302" i="13" s="1"/>
  <c r="H300" i="21"/>
  <c r="F300" i="21"/>
  <c r="T301" i="13" s="1"/>
  <c r="I300" i="21"/>
  <c r="J300" i="21" s="1"/>
  <c r="O299" i="21" l="1"/>
  <c r="N300" i="21"/>
  <c r="L300" i="21"/>
  <c r="K300" i="21"/>
  <c r="M300" i="21"/>
  <c r="E302" i="21"/>
  <c r="S303" i="13" s="1"/>
  <c r="H301" i="21"/>
  <c r="I301" i="21"/>
  <c r="J301" i="21" s="1"/>
  <c r="F301" i="21"/>
  <c r="T302" i="13" s="1"/>
  <c r="O300" i="21" l="1"/>
  <c r="E303" i="21"/>
  <c r="S304" i="13" s="1"/>
  <c r="H302" i="21"/>
  <c r="F302" i="21"/>
  <c r="T303" i="13" s="1"/>
  <c r="I302" i="21"/>
  <c r="J302" i="21" s="1"/>
  <c r="L301" i="21"/>
  <c r="N301" i="21"/>
  <c r="M301" i="21"/>
  <c r="K301" i="21"/>
  <c r="O301" i="21" l="1"/>
  <c r="N302" i="21"/>
  <c r="L302" i="21"/>
  <c r="K302" i="21"/>
  <c r="M302" i="21"/>
  <c r="E304" i="21"/>
  <c r="S305" i="13" s="1"/>
  <c r="H303" i="21"/>
  <c r="I303" i="21"/>
  <c r="J303" i="21" s="1"/>
  <c r="F303" i="21"/>
  <c r="T304" i="13" s="1"/>
  <c r="O302" i="21" l="1"/>
  <c r="L303" i="21"/>
  <c r="N303" i="21"/>
  <c r="M303" i="21"/>
  <c r="K303" i="21"/>
  <c r="E305" i="21"/>
  <c r="S306" i="13" s="1"/>
  <c r="H304" i="21"/>
  <c r="F304" i="21"/>
  <c r="T305" i="13" s="1"/>
  <c r="I304" i="21"/>
  <c r="J304" i="21" s="1"/>
  <c r="O303" i="21" l="1"/>
  <c r="N304" i="21"/>
  <c r="L304" i="21"/>
  <c r="K304" i="21"/>
  <c r="O304" i="21" s="1"/>
  <c r="M304" i="21"/>
  <c r="E306" i="21"/>
  <c r="S307" i="13" s="1"/>
  <c r="H305" i="21"/>
  <c r="I305" i="21"/>
  <c r="J305" i="21" s="1"/>
  <c r="F305" i="21"/>
  <c r="T306" i="13" s="1"/>
  <c r="L305" i="21" l="1"/>
  <c r="N305" i="21"/>
  <c r="M305" i="21"/>
  <c r="K305" i="21"/>
  <c r="E307" i="21"/>
  <c r="S308" i="13" s="1"/>
  <c r="H306" i="21"/>
  <c r="F306" i="21"/>
  <c r="T307" i="13" s="1"/>
  <c r="I306" i="21"/>
  <c r="J306" i="21" s="1"/>
  <c r="O305" i="21" l="1"/>
  <c r="N306" i="21"/>
  <c r="L306" i="21"/>
  <c r="K306" i="21"/>
  <c r="O306" i="21" s="1"/>
  <c r="M306" i="21"/>
  <c r="E308" i="21"/>
  <c r="S309" i="13" s="1"/>
  <c r="H307" i="21"/>
  <c r="I307" i="21"/>
  <c r="J307" i="21" s="1"/>
  <c r="F307" i="21"/>
  <c r="T308" i="13" s="1"/>
  <c r="L307" i="21" l="1"/>
  <c r="N307" i="21"/>
  <c r="M307" i="21"/>
  <c r="K307" i="21"/>
  <c r="O307" i="21" s="1"/>
  <c r="E309" i="21"/>
  <c r="S310" i="13" s="1"/>
  <c r="H308" i="21"/>
  <c r="I308" i="21"/>
  <c r="J308" i="21" s="1"/>
  <c r="F308" i="21"/>
  <c r="T309" i="13" s="1"/>
  <c r="N308" i="21" l="1"/>
  <c r="L308" i="21"/>
  <c r="K308" i="21"/>
  <c r="M308" i="21"/>
  <c r="E310" i="21"/>
  <c r="S311" i="13" s="1"/>
  <c r="H309" i="21"/>
  <c r="I309" i="21"/>
  <c r="J309" i="21" s="1"/>
  <c r="F309" i="21"/>
  <c r="T310" i="13" s="1"/>
  <c r="O308" i="21" l="1"/>
  <c r="E311" i="21"/>
  <c r="S312" i="13" s="1"/>
  <c r="H310" i="21"/>
  <c r="F310" i="21"/>
  <c r="T311" i="13" s="1"/>
  <c r="I310" i="21"/>
  <c r="J310" i="21" s="1"/>
  <c r="L309" i="21"/>
  <c r="N309" i="21"/>
  <c r="M309" i="21"/>
  <c r="K309" i="21"/>
  <c r="E312" i="21" l="1"/>
  <c r="S313" i="13" s="1"/>
  <c r="H311" i="21"/>
  <c r="F311" i="21"/>
  <c r="T312" i="13" s="1"/>
  <c r="I311" i="21"/>
  <c r="J311" i="21" s="1"/>
  <c r="O309" i="21"/>
  <c r="N310" i="21"/>
  <c r="L310" i="21"/>
  <c r="K310" i="21"/>
  <c r="O310" i="21" s="1"/>
  <c r="M310" i="21"/>
  <c r="L311" i="21" l="1"/>
  <c r="N311" i="21"/>
  <c r="M311" i="21"/>
  <c r="K311" i="21"/>
  <c r="E313" i="21"/>
  <c r="S314" i="13" s="1"/>
  <c r="H312" i="21"/>
  <c r="F312" i="21"/>
  <c r="T313" i="13" s="1"/>
  <c r="I312" i="21"/>
  <c r="J312" i="21" s="1"/>
  <c r="O311" i="21" l="1"/>
  <c r="N312" i="21"/>
  <c r="L312" i="21"/>
  <c r="K312" i="21"/>
  <c r="M312" i="21"/>
  <c r="E314" i="21"/>
  <c r="S315" i="13" s="1"/>
  <c r="H313" i="21"/>
  <c r="I313" i="21"/>
  <c r="J313" i="21" s="1"/>
  <c r="F313" i="21"/>
  <c r="T314" i="13" s="1"/>
  <c r="O312" i="21" l="1"/>
  <c r="L313" i="21"/>
  <c r="N313" i="21"/>
  <c r="M313" i="21"/>
  <c r="K313" i="21"/>
  <c r="E315" i="21"/>
  <c r="S316" i="13" s="1"/>
  <c r="H314" i="21"/>
  <c r="F314" i="21"/>
  <c r="T315" i="13" s="1"/>
  <c r="I314" i="21"/>
  <c r="J314" i="21" s="1"/>
  <c r="O313" i="21" l="1"/>
  <c r="N314" i="21"/>
  <c r="L314" i="21"/>
  <c r="M314" i="21"/>
  <c r="K314" i="21"/>
  <c r="E316" i="21"/>
  <c r="S317" i="13" s="1"/>
  <c r="H315" i="21"/>
  <c r="I315" i="21"/>
  <c r="J315" i="21" s="1"/>
  <c r="F315" i="21"/>
  <c r="T316" i="13" s="1"/>
  <c r="O314" i="21" l="1"/>
  <c r="L315" i="21"/>
  <c r="N315" i="21"/>
  <c r="M315" i="21"/>
  <c r="K315" i="21"/>
  <c r="E317" i="21"/>
  <c r="S318" i="13" s="1"/>
  <c r="H316" i="21"/>
  <c r="I316" i="21"/>
  <c r="J316" i="21" s="1"/>
  <c r="F316" i="21"/>
  <c r="T317" i="13" s="1"/>
  <c r="O315" i="21" l="1"/>
  <c r="N316" i="21"/>
  <c r="L316" i="21"/>
  <c r="K316" i="21"/>
  <c r="O316" i="21" s="1"/>
  <c r="M316" i="21"/>
  <c r="E318" i="21"/>
  <c r="S319" i="13" s="1"/>
  <c r="H317" i="21"/>
  <c r="I317" i="21"/>
  <c r="J317" i="21" s="1"/>
  <c r="F317" i="21"/>
  <c r="T318" i="13" s="1"/>
  <c r="L317" i="21" l="1"/>
  <c r="N317" i="21"/>
  <c r="K317" i="21"/>
  <c r="M317" i="21"/>
  <c r="E319" i="21"/>
  <c r="S320" i="13" s="1"/>
  <c r="H318" i="21"/>
  <c r="F318" i="21"/>
  <c r="T319" i="13" s="1"/>
  <c r="I318" i="21"/>
  <c r="J318" i="21" s="1"/>
  <c r="O317" i="21" l="1"/>
  <c r="N318" i="21"/>
  <c r="L318" i="21"/>
  <c r="K318" i="21"/>
  <c r="O318" i="21" s="1"/>
  <c r="M318" i="21"/>
  <c r="E320" i="21"/>
  <c r="S321" i="13" s="1"/>
  <c r="H319" i="21"/>
  <c r="F319" i="21"/>
  <c r="T320" i="13" s="1"/>
  <c r="I319" i="21"/>
  <c r="J319" i="21" s="1"/>
  <c r="E321" i="21" l="1"/>
  <c r="S322" i="13" s="1"/>
  <c r="H320" i="21"/>
  <c r="F320" i="21"/>
  <c r="T321" i="13" s="1"/>
  <c r="I320" i="21"/>
  <c r="J320" i="21" s="1"/>
  <c r="L319" i="21"/>
  <c r="N319" i="21"/>
  <c r="M319" i="21"/>
  <c r="K319" i="21"/>
  <c r="N320" i="21" l="1"/>
  <c r="L320" i="21"/>
  <c r="K320" i="21"/>
  <c r="M320" i="21"/>
  <c r="E322" i="21"/>
  <c r="S323" i="13" s="1"/>
  <c r="H321" i="21"/>
  <c r="I321" i="21"/>
  <c r="J321" i="21" s="1"/>
  <c r="F321" i="21"/>
  <c r="T322" i="13" s="1"/>
  <c r="O319" i="21"/>
  <c r="L321" i="21" l="1"/>
  <c r="N321" i="21"/>
  <c r="M321" i="21"/>
  <c r="K321" i="21"/>
  <c r="E323" i="21"/>
  <c r="S324" i="13" s="1"/>
  <c r="H322" i="21"/>
  <c r="F322" i="21"/>
  <c r="T323" i="13" s="1"/>
  <c r="I322" i="21"/>
  <c r="J322" i="21" s="1"/>
  <c r="O320" i="21"/>
  <c r="O321" i="21" l="1"/>
  <c r="N322" i="21"/>
  <c r="L322" i="21"/>
  <c r="M322" i="21"/>
  <c r="K322" i="21"/>
  <c r="E324" i="21"/>
  <c r="S325" i="13" s="1"/>
  <c r="H323" i="21"/>
  <c r="I323" i="21"/>
  <c r="J323" i="21" s="1"/>
  <c r="F323" i="21"/>
  <c r="T324" i="13" s="1"/>
  <c r="L323" i="21" l="1"/>
  <c r="N323" i="21"/>
  <c r="M323" i="21"/>
  <c r="K323" i="21"/>
  <c r="O322" i="21"/>
  <c r="E325" i="21"/>
  <c r="S326" i="13" s="1"/>
  <c r="H324" i="21"/>
  <c r="I324" i="21"/>
  <c r="J324" i="21" s="1"/>
  <c r="F324" i="21"/>
  <c r="T325" i="13" s="1"/>
  <c r="O323" i="21" l="1"/>
  <c r="N324" i="21"/>
  <c r="L324" i="21"/>
  <c r="K324" i="21"/>
  <c r="M324" i="21"/>
  <c r="E326" i="21"/>
  <c r="S327" i="13" s="1"/>
  <c r="H325" i="21"/>
  <c r="I325" i="21"/>
  <c r="J325" i="21" s="1"/>
  <c r="F325" i="21"/>
  <c r="T326" i="13" s="1"/>
  <c r="L325" i="21" l="1"/>
  <c r="N325" i="21"/>
  <c r="K325" i="21"/>
  <c r="M325" i="21"/>
  <c r="O324" i="21"/>
  <c r="E327" i="21"/>
  <c r="S328" i="13" s="1"/>
  <c r="H326" i="21"/>
  <c r="F326" i="21"/>
  <c r="T327" i="13" s="1"/>
  <c r="I326" i="21"/>
  <c r="J326" i="21" s="1"/>
  <c r="N326" i="21" l="1"/>
  <c r="L326" i="21"/>
  <c r="K326" i="21"/>
  <c r="O326" i="21" s="1"/>
  <c r="M326" i="21"/>
  <c r="O325" i="21"/>
  <c r="E328" i="21"/>
  <c r="S329" i="13" s="1"/>
  <c r="H327" i="21"/>
  <c r="F327" i="21"/>
  <c r="T328" i="13" s="1"/>
  <c r="I327" i="21"/>
  <c r="J327" i="21" s="1"/>
  <c r="L327" i="21" l="1"/>
  <c r="N327" i="21"/>
  <c r="M327" i="21"/>
  <c r="K327" i="21"/>
  <c r="E329" i="21"/>
  <c r="S330" i="13" s="1"/>
  <c r="H328" i="21"/>
  <c r="F328" i="21"/>
  <c r="T329" i="13" s="1"/>
  <c r="I328" i="21"/>
  <c r="J328" i="21" s="1"/>
  <c r="O327" i="21" l="1"/>
  <c r="N328" i="21"/>
  <c r="L328" i="21"/>
  <c r="K328" i="21"/>
  <c r="O328" i="21" s="1"/>
  <c r="M328" i="21"/>
  <c r="E330" i="21"/>
  <c r="S331" i="13" s="1"/>
  <c r="H329" i="21"/>
  <c r="I329" i="21"/>
  <c r="J329" i="21" s="1"/>
  <c r="F329" i="21"/>
  <c r="T330" i="13" s="1"/>
  <c r="L329" i="21" l="1"/>
  <c r="N329" i="21"/>
  <c r="M329" i="21"/>
  <c r="K329" i="21"/>
  <c r="E331" i="21"/>
  <c r="S332" i="13" s="1"/>
  <c r="H330" i="21"/>
  <c r="F330" i="21"/>
  <c r="T331" i="13" s="1"/>
  <c r="I330" i="21"/>
  <c r="J330" i="21" s="1"/>
  <c r="O329" i="21" l="1"/>
  <c r="N330" i="21"/>
  <c r="L330" i="21"/>
  <c r="M330" i="21"/>
  <c r="K330" i="21"/>
  <c r="E332" i="21"/>
  <c r="S333" i="13" s="1"/>
  <c r="H331" i="21"/>
  <c r="I331" i="21"/>
  <c r="J331" i="21" s="1"/>
  <c r="F331" i="21"/>
  <c r="T332" i="13" s="1"/>
  <c r="O330" i="21" l="1"/>
  <c r="L331" i="21"/>
  <c r="N331" i="21"/>
  <c r="M331" i="21"/>
  <c r="K331" i="21"/>
  <c r="E333" i="21"/>
  <c r="S334" i="13" s="1"/>
  <c r="H332" i="21"/>
  <c r="I332" i="21"/>
  <c r="J332" i="21" s="1"/>
  <c r="F332" i="21"/>
  <c r="T333" i="13" s="1"/>
  <c r="N332" i="21" l="1"/>
  <c r="L332" i="21"/>
  <c r="K332" i="21"/>
  <c r="M332" i="21"/>
  <c r="E334" i="21"/>
  <c r="S335" i="13" s="1"/>
  <c r="H333" i="21"/>
  <c r="I333" i="21"/>
  <c r="J333" i="21" s="1"/>
  <c r="F333" i="21"/>
  <c r="T334" i="13" s="1"/>
  <c r="O331" i="21"/>
  <c r="O332" i="21" l="1"/>
  <c r="L333" i="21"/>
  <c r="N333" i="21"/>
  <c r="K333" i="21"/>
  <c r="M333" i="21"/>
  <c r="E335" i="21"/>
  <c r="S336" i="13" s="1"/>
  <c r="H334" i="21"/>
  <c r="F334" i="21"/>
  <c r="T335" i="13" s="1"/>
  <c r="I334" i="21"/>
  <c r="J334" i="21" s="1"/>
  <c r="O333" i="21" l="1"/>
  <c r="N334" i="21"/>
  <c r="L334" i="21"/>
  <c r="K334" i="21"/>
  <c r="O334" i="21" s="1"/>
  <c r="M334" i="21"/>
  <c r="E336" i="21"/>
  <c r="S337" i="13" s="1"/>
  <c r="H335" i="21"/>
  <c r="F335" i="21"/>
  <c r="T336" i="13" s="1"/>
  <c r="I335" i="21"/>
  <c r="J335" i="21" s="1"/>
  <c r="L335" i="21" l="1"/>
  <c r="N335" i="21"/>
  <c r="M335" i="21"/>
  <c r="K335" i="21"/>
  <c r="E337" i="21"/>
  <c r="S338" i="13" s="1"/>
  <c r="H336" i="21"/>
  <c r="F336" i="21"/>
  <c r="T337" i="13" s="1"/>
  <c r="I336" i="21"/>
  <c r="J336" i="21" s="1"/>
  <c r="O335" i="21" l="1"/>
  <c r="N336" i="21"/>
  <c r="L336" i="21"/>
  <c r="K336" i="21"/>
  <c r="M336" i="21"/>
  <c r="E338" i="21"/>
  <c r="S339" i="13" s="1"/>
  <c r="H337" i="21"/>
  <c r="I337" i="21"/>
  <c r="J337" i="21" s="1"/>
  <c r="F337" i="21"/>
  <c r="T338" i="13" s="1"/>
  <c r="L337" i="21" l="1"/>
  <c r="N337" i="21"/>
  <c r="M337" i="21"/>
  <c r="K337" i="21"/>
  <c r="O336" i="21"/>
  <c r="E339" i="21"/>
  <c r="S340" i="13" s="1"/>
  <c r="H338" i="21"/>
  <c r="F338" i="21"/>
  <c r="T339" i="13" s="1"/>
  <c r="I338" i="21"/>
  <c r="J338" i="21" s="1"/>
  <c r="O337" i="21" l="1"/>
  <c r="N338" i="21"/>
  <c r="L338" i="21"/>
  <c r="M338" i="21"/>
  <c r="K338" i="21"/>
  <c r="E340" i="21"/>
  <c r="S341" i="13" s="1"/>
  <c r="H339" i="21"/>
  <c r="I339" i="21"/>
  <c r="J339" i="21" s="1"/>
  <c r="F339" i="21"/>
  <c r="T340" i="13" s="1"/>
  <c r="O338" i="21" l="1"/>
  <c r="L339" i="21"/>
  <c r="N339" i="21"/>
  <c r="M339" i="21"/>
  <c r="K339" i="21"/>
  <c r="E341" i="21"/>
  <c r="S342" i="13" s="1"/>
  <c r="H340" i="21"/>
  <c r="I340" i="21"/>
  <c r="J340" i="21" s="1"/>
  <c r="F340" i="21"/>
  <c r="T341" i="13" s="1"/>
  <c r="O339" i="21" l="1"/>
  <c r="N340" i="21"/>
  <c r="L340" i="21"/>
  <c r="K340" i="21"/>
  <c r="M340" i="21"/>
  <c r="E342" i="21"/>
  <c r="S343" i="13" s="1"/>
  <c r="H341" i="21"/>
  <c r="I341" i="21"/>
  <c r="J341" i="21" s="1"/>
  <c r="F341" i="21"/>
  <c r="T342" i="13" s="1"/>
  <c r="O340" i="21" l="1"/>
  <c r="L341" i="21"/>
  <c r="N341" i="21"/>
  <c r="M341" i="21"/>
  <c r="K341" i="21"/>
  <c r="E343" i="21"/>
  <c r="S344" i="13" s="1"/>
  <c r="H342" i="21"/>
  <c r="F342" i="21"/>
  <c r="T343" i="13" s="1"/>
  <c r="I342" i="21"/>
  <c r="J342" i="21" s="1"/>
  <c r="E344" i="21" l="1"/>
  <c r="S345" i="13" s="1"/>
  <c r="H343" i="21"/>
  <c r="I343" i="21"/>
  <c r="J343" i="21" s="1"/>
  <c r="F343" i="21"/>
  <c r="T344" i="13" s="1"/>
  <c r="O341" i="21"/>
  <c r="N342" i="21"/>
  <c r="L342" i="21"/>
  <c r="M342" i="21"/>
  <c r="K342" i="21"/>
  <c r="O342" i="21" l="1"/>
  <c r="L343" i="21"/>
  <c r="N343" i="21"/>
  <c r="M343" i="21"/>
  <c r="K343" i="21"/>
  <c r="E345" i="21"/>
  <c r="S346" i="13" s="1"/>
  <c r="H344" i="21"/>
  <c r="I344" i="21"/>
  <c r="J344" i="21" s="1"/>
  <c r="F344" i="21"/>
  <c r="T345" i="13" s="1"/>
  <c r="O343" i="21" l="1"/>
  <c r="N344" i="21"/>
  <c r="L344" i="21"/>
  <c r="K344" i="21"/>
  <c r="O344" i="21" s="1"/>
  <c r="M344" i="21"/>
  <c r="E346" i="21"/>
  <c r="S347" i="13" s="1"/>
  <c r="H345" i="21"/>
  <c r="I345" i="21"/>
  <c r="J345" i="21" s="1"/>
  <c r="F345" i="21"/>
  <c r="T346" i="13" s="1"/>
  <c r="L345" i="21" l="1"/>
  <c r="N345" i="21"/>
  <c r="M345" i="21"/>
  <c r="K345" i="21"/>
  <c r="E347" i="21"/>
  <c r="S348" i="13" s="1"/>
  <c r="H346" i="21"/>
  <c r="F346" i="21"/>
  <c r="T347" i="13" s="1"/>
  <c r="I346" i="21"/>
  <c r="J346" i="21" s="1"/>
  <c r="O345" i="21" l="1"/>
  <c r="N346" i="21"/>
  <c r="L346" i="21"/>
  <c r="K346" i="21"/>
  <c r="O346" i="21" s="1"/>
  <c r="M346" i="21"/>
  <c r="E348" i="21"/>
  <c r="S349" i="13" s="1"/>
  <c r="H347" i="21"/>
  <c r="I347" i="21"/>
  <c r="J347" i="21" s="1"/>
  <c r="F347" i="21"/>
  <c r="T348" i="13" s="1"/>
  <c r="L347" i="21" l="1"/>
  <c r="N347" i="21"/>
  <c r="M347" i="21"/>
  <c r="K347" i="21"/>
  <c r="O347" i="21" s="1"/>
  <c r="E349" i="21"/>
  <c r="S350" i="13" s="1"/>
  <c r="H348" i="21"/>
  <c r="F348" i="21"/>
  <c r="T349" i="13" s="1"/>
  <c r="I348" i="21"/>
  <c r="J348" i="21" s="1"/>
  <c r="N348" i="21" l="1"/>
  <c r="L348" i="21"/>
  <c r="K348" i="21"/>
  <c r="M348" i="21"/>
  <c r="E350" i="21"/>
  <c r="S351" i="13" s="1"/>
  <c r="H349" i="21"/>
  <c r="I349" i="21"/>
  <c r="J349" i="21" s="1"/>
  <c r="F349" i="21"/>
  <c r="T350" i="13" s="1"/>
  <c r="O348" i="21" l="1"/>
  <c r="L349" i="21"/>
  <c r="N349" i="21"/>
  <c r="M349" i="21"/>
  <c r="K349" i="21"/>
  <c r="E351" i="21"/>
  <c r="S352" i="13" s="1"/>
  <c r="H350" i="21"/>
  <c r="F350" i="21"/>
  <c r="T351" i="13" s="1"/>
  <c r="I350" i="21"/>
  <c r="J350" i="21" s="1"/>
  <c r="O349" i="21" l="1"/>
  <c r="N350" i="21"/>
  <c r="L350" i="21"/>
  <c r="M350" i="21"/>
  <c r="K350" i="21"/>
  <c r="E352" i="21"/>
  <c r="S353" i="13" s="1"/>
  <c r="H351" i="21"/>
  <c r="I351" i="21"/>
  <c r="J351" i="21" s="1"/>
  <c r="F351" i="21"/>
  <c r="T352" i="13" s="1"/>
  <c r="O350" i="21" l="1"/>
  <c r="L351" i="21"/>
  <c r="N351" i="21"/>
  <c r="M351" i="21"/>
  <c r="K351" i="21"/>
  <c r="O351" i="21" s="1"/>
  <c r="E353" i="21"/>
  <c r="S354" i="13" s="1"/>
  <c r="H352" i="21"/>
  <c r="I352" i="21"/>
  <c r="J352" i="21" s="1"/>
  <c r="F352" i="21"/>
  <c r="T353" i="13" s="1"/>
  <c r="N352" i="21" l="1"/>
  <c r="L352" i="21"/>
  <c r="K352" i="21"/>
  <c r="M352" i="21"/>
  <c r="E354" i="21"/>
  <c r="S355" i="13" s="1"/>
  <c r="H353" i="21"/>
  <c r="I353" i="21"/>
  <c r="J353" i="21" s="1"/>
  <c r="F353" i="21"/>
  <c r="T354" i="13" s="1"/>
  <c r="O352" i="21" l="1"/>
  <c r="L353" i="21"/>
  <c r="N353" i="21"/>
  <c r="K353" i="21"/>
  <c r="M353" i="21"/>
  <c r="E355" i="21"/>
  <c r="S356" i="13" s="1"/>
  <c r="H354" i="21"/>
  <c r="F354" i="21"/>
  <c r="T355" i="13" s="1"/>
  <c r="I354" i="21"/>
  <c r="J354" i="21" s="1"/>
  <c r="O353" i="21" l="1"/>
  <c r="N354" i="21"/>
  <c r="L354" i="21"/>
  <c r="M354" i="21"/>
  <c r="K354" i="21"/>
  <c r="E356" i="21"/>
  <c r="S357" i="13" s="1"/>
  <c r="H355" i="21"/>
  <c r="I355" i="21"/>
  <c r="J355" i="21" s="1"/>
  <c r="F355" i="21"/>
  <c r="T356" i="13" s="1"/>
  <c r="O354" i="21" l="1"/>
  <c r="L355" i="21"/>
  <c r="N355" i="21"/>
  <c r="M355" i="21"/>
  <c r="K355" i="21"/>
  <c r="E357" i="21"/>
  <c r="S358" i="13" s="1"/>
  <c r="H356" i="21"/>
  <c r="I356" i="21"/>
  <c r="J356" i="21" s="1"/>
  <c r="F356" i="21"/>
  <c r="T357" i="13" s="1"/>
  <c r="O355" i="21" l="1"/>
  <c r="N356" i="21"/>
  <c r="L356" i="21"/>
  <c r="K356" i="21"/>
  <c r="O356" i="21" s="1"/>
  <c r="M356" i="21"/>
  <c r="E358" i="21"/>
  <c r="S359" i="13" s="1"/>
  <c r="H357" i="21"/>
  <c r="I357" i="21"/>
  <c r="J357" i="21" s="1"/>
  <c r="F357" i="21"/>
  <c r="T358" i="13" s="1"/>
  <c r="L357" i="21" l="1"/>
  <c r="N357" i="21"/>
  <c r="M357" i="21"/>
  <c r="K357" i="21"/>
  <c r="E359" i="21"/>
  <c r="S360" i="13" s="1"/>
  <c r="H358" i="21"/>
  <c r="F358" i="21"/>
  <c r="T359" i="13" s="1"/>
  <c r="I358" i="21"/>
  <c r="J358" i="21" s="1"/>
  <c r="O357" i="21" l="1"/>
  <c r="N358" i="21"/>
  <c r="L358" i="21"/>
  <c r="K358" i="21"/>
  <c r="O358" i="21" s="1"/>
  <c r="M358" i="21"/>
  <c r="E360" i="21"/>
  <c r="S361" i="13" s="1"/>
  <c r="H359" i="21"/>
  <c r="I359" i="21"/>
  <c r="J359" i="21" s="1"/>
  <c r="F359" i="21"/>
  <c r="T360" i="13" s="1"/>
  <c r="L359" i="21" l="1"/>
  <c r="N359" i="21"/>
  <c r="M359" i="21"/>
  <c r="K359" i="21"/>
  <c r="E361" i="21"/>
  <c r="S362" i="13" s="1"/>
  <c r="H360" i="21"/>
  <c r="F360" i="21"/>
  <c r="T361" i="13" s="1"/>
  <c r="I360" i="21"/>
  <c r="J360" i="21" s="1"/>
  <c r="O359" i="21" l="1"/>
  <c r="N360" i="21"/>
  <c r="L360" i="21"/>
  <c r="K360" i="21"/>
  <c r="O360" i="21" s="1"/>
  <c r="M360" i="21"/>
  <c r="E362" i="21"/>
  <c r="S363" i="13" s="1"/>
  <c r="H361" i="21"/>
  <c r="I361" i="21"/>
  <c r="J361" i="21" s="1"/>
  <c r="F361" i="21"/>
  <c r="T362" i="13" s="1"/>
  <c r="L361" i="21" l="1"/>
  <c r="N361" i="21"/>
  <c r="M361" i="21"/>
  <c r="K361" i="21"/>
  <c r="E363" i="21"/>
  <c r="S364" i="13" s="1"/>
  <c r="H362" i="21"/>
  <c r="F362" i="21"/>
  <c r="T363" i="13" s="1"/>
  <c r="I362" i="21"/>
  <c r="J362" i="21" s="1"/>
  <c r="O361" i="21" l="1"/>
  <c r="N362" i="21"/>
  <c r="L362" i="21"/>
  <c r="M362" i="21"/>
  <c r="K362" i="21"/>
  <c r="E364" i="21"/>
  <c r="S365" i="13" s="1"/>
  <c r="H363" i="21"/>
  <c r="I363" i="21"/>
  <c r="J363" i="21" s="1"/>
  <c r="F363" i="21"/>
  <c r="T364" i="13" s="1"/>
  <c r="O362" i="21" l="1"/>
  <c r="L363" i="21"/>
  <c r="N363" i="21"/>
  <c r="M363" i="21"/>
  <c r="K363" i="21"/>
  <c r="E365" i="21"/>
  <c r="S366" i="13" s="1"/>
  <c r="H364" i="21"/>
  <c r="I364" i="21"/>
  <c r="J364" i="21" s="1"/>
  <c r="F364" i="21"/>
  <c r="T365" i="13" s="1"/>
  <c r="O363" i="21" l="1"/>
  <c r="N364" i="21"/>
  <c r="L364" i="21"/>
  <c r="K364" i="21"/>
  <c r="O364" i="21" s="1"/>
  <c r="M364" i="21"/>
  <c r="E366" i="21"/>
  <c r="S367" i="13" s="1"/>
  <c r="H365" i="21"/>
  <c r="I365" i="21"/>
  <c r="J365" i="21" s="1"/>
  <c r="F365" i="21"/>
  <c r="T366" i="13" s="1"/>
  <c r="L365" i="21" l="1"/>
  <c r="N365" i="21"/>
  <c r="K365" i="21"/>
  <c r="M365" i="21"/>
  <c r="E367" i="21"/>
  <c r="S368" i="13" s="1"/>
  <c r="H366" i="21"/>
  <c r="F366" i="21"/>
  <c r="T367" i="13" s="1"/>
  <c r="I366" i="21"/>
  <c r="J366" i="21" s="1"/>
  <c r="O365" i="21" l="1"/>
  <c r="N366" i="21"/>
  <c r="L366" i="21"/>
  <c r="K366" i="21"/>
  <c r="O366" i="21" s="1"/>
  <c r="M366" i="21"/>
  <c r="E368" i="21"/>
  <c r="S369" i="13" s="1"/>
  <c r="H367" i="21"/>
  <c r="F367" i="21"/>
  <c r="T368" i="13" s="1"/>
  <c r="I367" i="21"/>
  <c r="J367" i="21" s="1"/>
  <c r="L367" i="21" l="1"/>
  <c r="N367" i="21"/>
  <c r="M367" i="21"/>
  <c r="K367" i="21"/>
  <c r="E369" i="21"/>
  <c r="S370" i="13" s="1"/>
  <c r="H368" i="21"/>
  <c r="I368" i="21"/>
  <c r="J368" i="21" s="1"/>
  <c r="F368" i="21"/>
  <c r="T369" i="13" s="1"/>
  <c r="O367" i="21" l="1"/>
  <c r="N368" i="21"/>
  <c r="L368" i="21"/>
  <c r="K368" i="21"/>
  <c r="O368" i="21" s="1"/>
  <c r="M368" i="21"/>
  <c r="E370" i="21"/>
  <c r="S371" i="13" s="1"/>
  <c r="H369" i="21"/>
  <c r="I369" i="21"/>
  <c r="J369" i="21" s="1"/>
  <c r="F369" i="21"/>
  <c r="T370" i="13" s="1"/>
  <c r="L369" i="21" l="1"/>
  <c r="N369" i="21"/>
  <c r="M369" i="21"/>
  <c r="K369" i="21"/>
  <c r="E371" i="21"/>
  <c r="S372" i="13" s="1"/>
  <c r="H370" i="21"/>
  <c r="F370" i="21"/>
  <c r="T371" i="13" s="1"/>
  <c r="I370" i="21"/>
  <c r="J370" i="21" s="1"/>
  <c r="O369" i="21" l="1"/>
  <c r="N370" i="21"/>
  <c r="L370" i="21"/>
  <c r="K370" i="21"/>
  <c r="O370" i="21" s="1"/>
  <c r="M370" i="21"/>
  <c r="E372" i="21"/>
  <c r="S373" i="13" s="1"/>
  <c r="H371" i="21"/>
  <c r="I371" i="21"/>
  <c r="J371" i="21" s="1"/>
  <c r="F371" i="21"/>
  <c r="T372" i="13" s="1"/>
  <c r="L371" i="21" l="1"/>
  <c r="N371" i="21"/>
  <c r="M371" i="21"/>
  <c r="K371" i="21"/>
  <c r="E373" i="21"/>
  <c r="S374" i="13" s="1"/>
  <c r="H372" i="21"/>
  <c r="F372" i="21"/>
  <c r="T373" i="13" s="1"/>
  <c r="I372" i="21"/>
  <c r="J372" i="21" s="1"/>
  <c r="O371" i="21" l="1"/>
  <c r="N372" i="21"/>
  <c r="L372" i="21"/>
  <c r="K372" i="21"/>
  <c r="O372" i="21" s="1"/>
  <c r="M372" i="21"/>
  <c r="E374" i="21"/>
  <c r="S375" i="13" s="1"/>
  <c r="H373" i="21"/>
  <c r="I373" i="21"/>
  <c r="J373" i="21" s="1"/>
  <c r="F373" i="21"/>
  <c r="T374" i="13" s="1"/>
  <c r="E375" i="21" l="1"/>
  <c r="S376" i="13" s="1"/>
  <c r="H374" i="21"/>
  <c r="F374" i="21"/>
  <c r="T375" i="13" s="1"/>
  <c r="I374" i="21"/>
  <c r="J374" i="21" s="1"/>
  <c r="L373" i="21"/>
  <c r="N373" i="21"/>
  <c r="M373" i="21"/>
  <c r="K373" i="21"/>
  <c r="N374" i="21" l="1"/>
  <c r="L374" i="21"/>
  <c r="M374" i="21"/>
  <c r="K374" i="21"/>
  <c r="O373" i="21"/>
  <c r="E376" i="21"/>
  <c r="S377" i="13" s="1"/>
  <c r="H375" i="21"/>
  <c r="I375" i="21"/>
  <c r="J375" i="21" s="1"/>
  <c r="F375" i="21"/>
  <c r="T376" i="13" s="1"/>
  <c r="O374" i="21" l="1"/>
  <c r="L375" i="21"/>
  <c r="N375" i="21"/>
  <c r="M375" i="21"/>
  <c r="K375" i="21"/>
  <c r="E377" i="21"/>
  <c r="S378" i="13" s="1"/>
  <c r="H376" i="21"/>
  <c r="I376" i="21"/>
  <c r="J376" i="21" s="1"/>
  <c r="F376" i="21"/>
  <c r="T377" i="13" s="1"/>
  <c r="E378" i="21" l="1"/>
  <c r="S379" i="13" s="1"/>
  <c r="H377" i="21"/>
  <c r="I377" i="21"/>
  <c r="J377" i="21" s="1"/>
  <c r="F377" i="21"/>
  <c r="T378" i="13" s="1"/>
  <c r="O375" i="21"/>
  <c r="N376" i="21"/>
  <c r="L376" i="21"/>
  <c r="K376" i="21"/>
  <c r="O376" i="21" s="1"/>
  <c r="M376" i="21"/>
  <c r="L377" i="21" l="1"/>
  <c r="N377" i="21"/>
  <c r="K377" i="21"/>
  <c r="M377" i="21"/>
  <c r="E379" i="21"/>
  <c r="S380" i="13" s="1"/>
  <c r="H378" i="21"/>
  <c r="F378" i="21"/>
  <c r="T379" i="13" s="1"/>
  <c r="I378" i="21"/>
  <c r="J378" i="21" s="1"/>
  <c r="N378" i="21" l="1"/>
  <c r="L378" i="21"/>
  <c r="K378" i="21"/>
  <c r="M378" i="21"/>
  <c r="E380" i="21"/>
  <c r="S381" i="13" s="1"/>
  <c r="H379" i="21"/>
  <c r="F379" i="21"/>
  <c r="T380" i="13" s="1"/>
  <c r="I379" i="21"/>
  <c r="J379" i="21" s="1"/>
  <c r="O377" i="21"/>
  <c r="L379" i="21" l="1"/>
  <c r="N379" i="21"/>
  <c r="M379" i="21"/>
  <c r="K379" i="21"/>
  <c r="O378" i="21"/>
  <c r="E381" i="21"/>
  <c r="S382" i="13" s="1"/>
  <c r="H380" i="21"/>
  <c r="F380" i="21"/>
  <c r="T381" i="13" s="1"/>
  <c r="I380" i="21"/>
  <c r="J380" i="21" s="1"/>
  <c r="O379" i="21" l="1"/>
  <c r="N380" i="21"/>
  <c r="L380" i="21"/>
  <c r="K380" i="21"/>
  <c r="O380" i="21" s="1"/>
  <c r="M380" i="21"/>
  <c r="E382" i="21"/>
  <c r="S383" i="13" s="1"/>
  <c r="H381" i="21"/>
  <c r="I381" i="21"/>
  <c r="J381" i="21" s="1"/>
  <c r="F381" i="21"/>
  <c r="T382" i="13" s="1"/>
  <c r="L381" i="21" l="1"/>
  <c r="N381" i="21"/>
  <c r="M381" i="21"/>
  <c r="K381" i="21"/>
  <c r="E383" i="21"/>
  <c r="S384" i="13" s="1"/>
  <c r="H382" i="21"/>
  <c r="F382" i="21"/>
  <c r="T383" i="13" s="1"/>
  <c r="I382" i="21"/>
  <c r="J382" i="21" s="1"/>
  <c r="N382" i="21" l="1"/>
  <c r="L382" i="21"/>
  <c r="M382" i="21"/>
  <c r="K382" i="21"/>
  <c r="E384" i="21"/>
  <c r="S385" i="13" s="1"/>
  <c r="H383" i="21"/>
  <c r="I383" i="21"/>
  <c r="J383" i="21" s="1"/>
  <c r="F383" i="21"/>
  <c r="T384" i="13" s="1"/>
  <c r="O381" i="21"/>
  <c r="L383" i="21" l="1"/>
  <c r="N383" i="21"/>
  <c r="M383" i="21"/>
  <c r="K383" i="21"/>
  <c r="O383" i="21" s="1"/>
  <c r="E385" i="21"/>
  <c r="S386" i="13" s="1"/>
  <c r="H384" i="21"/>
  <c r="I384" i="21"/>
  <c r="J384" i="21" s="1"/>
  <c r="F384" i="21"/>
  <c r="T385" i="13" s="1"/>
  <c r="O382" i="21"/>
  <c r="N384" i="21" l="1"/>
  <c r="L384" i="21"/>
  <c r="K384" i="21"/>
  <c r="M384" i="21"/>
  <c r="E386" i="21"/>
  <c r="S387" i="13" s="1"/>
  <c r="H385" i="21"/>
  <c r="I385" i="21"/>
  <c r="J385" i="21" s="1"/>
  <c r="F385" i="21"/>
  <c r="T386" i="13" s="1"/>
  <c r="L385" i="21" l="1"/>
  <c r="N385" i="21"/>
  <c r="K385" i="21"/>
  <c r="M385" i="21"/>
  <c r="O384" i="21"/>
  <c r="E387" i="21"/>
  <c r="S388" i="13" s="1"/>
  <c r="H386" i="21"/>
  <c r="F386" i="21"/>
  <c r="T387" i="13" s="1"/>
  <c r="I386" i="21"/>
  <c r="J386" i="21" s="1"/>
  <c r="N386" i="21" l="1"/>
  <c r="L386" i="21"/>
  <c r="K386" i="21"/>
  <c r="O386" i="21" s="1"/>
  <c r="M386" i="21"/>
  <c r="O385" i="21"/>
  <c r="E388" i="21"/>
  <c r="S389" i="13" s="1"/>
  <c r="H387" i="21"/>
  <c r="F387" i="21"/>
  <c r="T388" i="13" s="1"/>
  <c r="I387" i="21"/>
  <c r="J387" i="21" s="1"/>
  <c r="L387" i="21" l="1"/>
  <c r="N387" i="21"/>
  <c r="M387" i="21"/>
  <c r="K387" i="21"/>
  <c r="E389" i="21"/>
  <c r="S390" i="13" s="1"/>
  <c r="H388" i="21"/>
  <c r="F388" i="21"/>
  <c r="T389" i="13" s="1"/>
  <c r="I388" i="21"/>
  <c r="J388" i="21" s="1"/>
  <c r="O387" i="21" l="1"/>
  <c r="N388" i="21"/>
  <c r="L388" i="21"/>
  <c r="K388" i="21"/>
  <c r="O388" i="21" s="1"/>
  <c r="M388" i="21"/>
  <c r="E390" i="21"/>
  <c r="S391" i="13" s="1"/>
  <c r="H389" i="21"/>
  <c r="I389" i="21"/>
  <c r="J389" i="21" s="1"/>
  <c r="F389" i="21"/>
  <c r="T390" i="13" s="1"/>
  <c r="L389" i="21" l="1"/>
  <c r="N389" i="21"/>
  <c r="M389" i="21"/>
  <c r="K389" i="21"/>
  <c r="E391" i="21"/>
  <c r="S392" i="13" s="1"/>
  <c r="H390" i="21"/>
  <c r="F390" i="21"/>
  <c r="T391" i="13" s="1"/>
  <c r="I390" i="21"/>
  <c r="J390" i="21" s="1"/>
  <c r="O389" i="21" l="1"/>
  <c r="N390" i="21"/>
  <c r="L390" i="21"/>
  <c r="M390" i="21"/>
  <c r="K390" i="21"/>
  <c r="E392" i="21"/>
  <c r="S393" i="13" s="1"/>
  <c r="H391" i="21"/>
  <c r="I391" i="21"/>
  <c r="J391" i="21" s="1"/>
  <c r="F391" i="21"/>
  <c r="T392" i="13" s="1"/>
  <c r="O390" i="21" l="1"/>
  <c r="L391" i="21"/>
  <c r="N391" i="21"/>
  <c r="M391" i="21"/>
  <c r="K391" i="21"/>
  <c r="E393" i="21"/>
  <c r="S394" i="13" s="1"/>
  <c r="H392" i="21"/>
  <c r="I392" i="21"/>
  <c r="J392" i="21" s="1"/>
  <c r="F392" i="21"/>
  <c r="T393" i="13" s="1"/>
  <c r="E394" i="21" l="1"/>
  <c r="S395" i="13" s="1"/>
  <c r="H393" i="21"/>
  <c r="I393" i="21"/>
  <c r="J393" i="21" s="1"/>
  <c r="F393" i="21"/>
  <c r="T394" i="13" s="1"/>
  <c r="O391" i="21"/>
  <c r="N392" i="21"/>
  <c r="L392" i="21"/>
  <c r="K392" i="21"/>
  <c r="O392" i="21" s="1"/>
  <c r="M392" i="21"/>
  <c r="L393" i="21" l="1"/>
  <c r="N393" i="21"/>
  <c r="K393" i="21"/>
  <c r="M393" i="21"/>
  <c r="E395" i="21"/>
  <c r="S396" i="13" s="1"/>
  <c r="H394" i="21"/>
  <c r="F394" i="21"/>
  <c r="T395" i="13" s="1"/>
  <c r="I394" i="21"/>
  <c r="J394" i="21" s="1"/>
  <c r="N394" i="21" l="1"/>
  <c r="L394" i="21"/>
  <c r="K394" i="21"/>
  <c r="O394" i="21" s="1"/>
  <c r="M394" i="21"/>
  <c r="E396" i="21"/>
  <c r="S397" i="13" s="1"/>
  <c r="H395" i="21"/>
  <c r="F395" i="21"/>
  <c r="T396" i="13" s="1"/>
  <c r="I395" i="21"/>
  <c r="J395" i="21" s="1"/>
  <c r="O393" i="21"/>
  <c r="L395" i="21" l="1"/>
  <c r="N395" i="21"/>
  <c r="M395" i="21"/>
  <c r="K395" i="21"/>
  <c r="E397" i="21"/>
  <c r="S398" i="13" s="1"/>
  <c r="H396" i="21"/>
  <c r="F396" i="21"/>
  <c r="T397" i="13" s="1"/>
  <c r="I396" i="21"/>
  <c r="J396" i="21" s="1"/>
  <c r="N396" i="21" l="1"/>
  <c r="L396" i="21"/>
  <c r="K396" i="21"/>
  <c r="O396" i="21" s="1"/>
  <c r="M396" i="21"/>
  <c r="O395" i="21"/>
  <c r="E398" i="21"/>
  <c r="S399" i="13" s="1"/>
  <c r="H397" i="21"/>
  <c r="I397" i="21"/>
  <c r="J397" i="21" s="1"/>
  <c r="F397" i="21"/>
  <c r="T398" i="13" s="1"/>
  <c r="L397" i="21" l="1"/>
  <c r="N397" i="21"/>
  <c r="M397" i="21"/>
  <c r="K397" i="21"/>
  <c r="E399" i="21"/>
  <c r="S400" i="13" s="1"/>
  <c r="H398" i="21"/>
  <c r="F398" i="21"/>
  <c r="T399" i="13" s="1"/>
  <c r="I398" i="21"/>
  <c r="J398" i="21" s="1"/>
  <c r="E400" i="21" l="1"/>
  <c r="S401" i="13" s="1"/>
  <c r="H399" i="21"/>
  <c r="I399" i="21"/>
  <c r="J399" i="21" s="1"/>
  <c r="F399" i="21"/>
  <c r="T400" i="13" s="1"/>
  <c r="O397" i="21"/>
  <c r="N398" i="21"/>
  <c r="L398" i="21"/>
  <c r="M398" i="21"/>
  <c r="K398" i="21"/>
  <c r="L399" i="21" l="1"/>
  <c r="N399" i="21"/>
  <c r="M399" i="21"/>
  <c r="K399" i="21"/>
  <c r="O398" i="21"/>
  <c r="E401" i="21"/>
  <c r="S402" i="13" s="1"/>
  <c r="H400" i="21"/>
  <c r="I400" i="21"/>
  <c r="J400" i="21" s="1"/>
  <c r="F400" i="21"/>
  <c r="T401" i="13" s="1"/>
  <c r="E402" i="21" l="1"/>
  <c r="S403" i="13" s="1"/>
  <c r="H401" i="21"/>
  <c r="I401" i="21"/>
  <c r="J401" i="21" s="1"/>
  <c r="F401" i="21"/>
  <c r="T402" i="13" s="1"/>
  <c r="O399" i="21"/>
  <c r="N400" i="21"/>
  <c r="L400" i="21"/>
  <c r="K400" i="21"/>
  <c r="O400" i="21" s="1"/>
  <c r="M400" i="21"/>
  <c r="L401" i="21" l="1"/>
  <c r="N401" i="21"/>
  <c r="K401" i="21"/>
  <c r="M401" i="21"/>
  <c r="E403" i="21"/>
  <c r="S404" i="13" s="1"/>
  <c r="H402" i="21"/>
  <c r="F402" i="21"/>
  <c r="T403" i="13" s="1"/>
  <c r="I402" i="21"/>
  <c r="J402" i="21" s="1"/>
  <c r="O401" i="21" l="1"/>
  <c r="N402" i="21"/>
  <c r="L402" i="21"/>
  <c r="K402" i="21"/>
  <c r="O402" i="21" s="1"/>
  <c r="M402" i="21"/>
  <c r="E404" i="21"/>
  <c r="S405" i="13" s="1"/>
  <c r="H403" i="21"/>
  <c r="F403" i="21"/>
  <c r="T404" i="13" s="1"/>
  <c r="I403" i="21"/>
  <c r="J403" i="21" s="1"/>
  <c r="L403" i="21" l="1"/>
  <c r="N403" i="21"/>
  <c r="M403" i="21"/>
  <c r="K403" i="21"/>
  <c r="E405" i="21"/>
  <c r="S406" i="13" s="1"/>
  <c r="H404" i="21"/>
  <c r="F404" i="21"/>
  <c r="T405" i="13" s="1"/>
  <c r="I404" i="21"/>
  <c r="J404" i="21" s="1"/>
  <c r="E406" i="21" l="1"/>
  <c r="S407" i="13" s="1"/>
  <c r="H405" i="21"/>
  <c r="I405" i="21"/>
  <c r="J405" i="21" s="1"/>
  <c r="F405" i="21"/>
  <c r="T406" i="13" s="1"/>
  <c r="O403" i="21"/>
  <c r="N404" i="21"/>
  <c r="L404" i="21"/>
  <c r="K404" i="21"/>
  <c r="O404" i="21" s="1"/>
  <c r="M404" i="21"/>
  <c r="L405" i="21" l="1"/>
  <c r="N405" i="21"/>
  <c r="M405" i="21"/>
  <c r="K405" i="21"/>
  <c r="E407" i="21"/>
  <c r="S408" i="13" s="1"/>
  <c r="H406" i="21"/>
  <c r="F406" i="21"/>
  <c r="T407" i="13" s="1"/>
  <c r="I406" i="21"/>
  <c r="J406" i="21" s="1"/>
  <c r="O405" i="21" l="1"/>
  <c r="N406" i="21"/>
  <c r="L406" i="21"/>
  <c r="M406" i="21"/>
  <c r="K406" i="21"/>
  <c r="E408" i="21"/>
  <c r="S409" i="13" s="1"/>
  <c r="H407" i="21"/>
  <c r="I407" i="21"/>
  <c r="J407" i="21" s="1"/>
  <c r="F407" i="21"/>
  <c r="T408" i="13" s="1"/>
  <c r="O406" i="21" l="1"/>
  <c r="L407" i="21"/>
  <c r="N407" i="21"/>
  <c r="M407" i="21"/>
  <c r="K407" i="21"/>
  <c r="E409" i="21"/>
  <c r="S410" i="13" s="1"/>
  <c r="H408" i="21"/>
  <c r="I408" i="21"/>
  <c r="J408" i="21" s="1"/>
  <c r="F408" i="21"/>
  <c r="T409" i="13" s="1"/>
  <c r="O407" i="21" l="1"/>
  <c r="N408" i="21"/>
  <c r="L408" i="21"/>
  <c r="K408" i="21"/>
  <c r="O408" i="21" s="1"/>
  <c r="M408" i="21"/>
  <c r="E410" i="21"/>
  <c r="S411" i="13" s="1"/>
  <c r="H409" i="21"/>
  <c r="I409" i="21"/>
  <c r="J409" i="21" s="1"/>
  <c r="F409" i="21"/>
  <c r="T410" i="13" s="1"/>
  <c r="L409" i="21" l="1"/>
  <c r="N409" i="21"/>
  <c r="M409" i="21"/>
  <c r="K409" i="21"/>
  <c r="E411" i="21"/>
  <c r="S412" i="13" s="1"/>
  <c r="H410" i="21"/>
  <c r="F410" i="21"/>
  <c r="T411" i="13" s="1"/>
  <c r="I410" i="21"/>
  <c r="J410" i="21" s="1"/>
  <c r="E412" i="21" l="1"/>
  <c r="S413" i="13" s="1"/>
  <c r="H411" i="21"/>
  <c r="I411" i="21"/>
  <c r="J411" i="21" s="1"/>
  <c r="F411" i="21"/>
  <c r="T412" i="13" s="1"/>
  <c r="O409" i="21"/>
  <c r="N410" i="21"/>
  <c r="L410" i="21"/>
  <c r="K410" i="21"/>
  <c r="O410" i="21" s="1"/>
  <c r="M410" i="21"/>
  <c r="E413" i="21" l="1"/>
  <c r="S414" i="13" s="1"/>
  <c r="H412" i="21"/>
  <c r="F412" i="21"/>
  <c r="T413" i="13" s="1"/>
  <c r="I412" i="21"/>
  <c r="J412" i="21" s="1"/>
  <c r="L411" i="21"/>
  <c r="N411" i="21"/>
  <c r="M411" i="21"/>
  <c r="K411" i="21"/>
  <c r="E414" i="21" l="1"/>
  <c r="S415" i="13" s="1"/>
  <c r="H413" i="21"/>
  <c r="I413" i="21"/>
  <c r="J413" i="21" s="1"/>
  <c r="F413" i="21"/>
  <c r="T414" i="13" s="1"/>
  <c r="O411" i="21"/>
  <c r="N412" i="21"/>
  <c r="L412" i="21"/>
  <c r="K412" i="21"/>
  <c r="O412" i="21" s="1"/>
  <c r="M412" i="21"/>
  <c r="L413" i="21" l="1"/>
  <c r="N413" i="21"/>
  <c r="M413" i="21"/>
  <c r="K413" i="21"/>
  <c r="E415" i="21"/>
  <c r="S416" i="13" s="1"/>
  <c r="H414" i="21"/>
  <c r="F414" i="21"/>
  <c r="T415" i="13" s="1"/>
  <c r="I414" i="21"/>
  <c r="J414" i="21" s="1"/>
  <c r="O413" i="21" l="1"/>
  <c r="N414" i="21"/>
  <c r="L414" i="21"/>
  <c r="M414" i="21"/>
  <c r="K414" i="21"/>
  <c r="E416" i="21"/>
  <c r="S417" i="13" s="1"/>
  <c r="H415" i="21"/>
  <c r="I415" i="21"/>
  <c r="J415" i="21" s="1"/>
  <c r="F415" i="21"/>
  <c r="T416" i="13" s="1"/>
  <c r="O414" i="21" l="1"/>
  <c r="L415" i="21"/>
  <c r="N415" i="21"/>
  <c r="M415" i="21"/>
  <c r="K415" i="21"/>
  <c r="E417" i="21"/>
  <c r="S418" i="13" s="1"/>
  <c r="H416" i="21"/>
  <c r="I416" i="21"/>
  <c r="J416" i="21" s="1"/>
  <c r="F416" i="21"/>
  <c r="T417" i="13" s="1"/>
  <c r="O415" i="21" l="1"/>
  <c r="N416" i="21"/>
  <c r="L416" i="21"/>
  <c r="K416" i="21"/>
  <c r="O416" i="21" s="1"/>
  <c r="M416" i="21"/>
  <c r="E418" i="21"/>
  <c r="S419" i="13" s="1"/>
  <c r="H417" i="21"/>
  <c r="I417" i="21"/>
  <c r="J417" i="21" s="1"/>
  <c r="F417" i="21"/>
  <c r="T418" i="13" s="1"/>
  <c r="E419" i="21" l="1"/>
  <c r="S420" i="13" s="1"/>
  <c r="H418" i="21"/>
  <c r="F418" i="21"/>
  <c r="T419" i="13" s="1"/>
  <c r="I418" i="21"/>
  <c r="J418" i="21" s="1"/>
  <c r="L417" i="21"/>
  <c r="N417" i="21"/>
  <c r="M417" i="21"/>
  <c r="K417" i="21"/>
  <c r="O417" i="21" s="1"/>
  <c r="N418" i="21" l="1"/>
  <c r="L418" i="21"/>
  <c r="K418" i="21"/>
  <c r="M418" i="21"/>
  <c r="E420" i="21"/>
  <c r="S421" i="13" s="1"/>
  <c r="H419" i="21"/>
  <c r="I419" i="21"/>
  <c r="J419" i="21" s="1"/>
  <c r="F419" i="21"/>
  <c r="T420" i="13" s="1"/>
  <c r="O418" i="21" l="1"/>
  <c r="L419" i="21"/>
  <c r="N419" i="21"/>
  <c r="M419" i="21"/>
  <c r="K419" i="21"/>
  <c r="E421" i="21"/>
  <c r="S422" i="13" s="1"/>
  <c r="H420" i="21"/>
  <c r="F420" i="21"/>
  <c r="T421" i="13" s="1"/>
  <c r="I420" i="21"/>
  <c r="J420" i="21" s="1"/>
  <c r="N420" i="21" l="1"/>
  <c r="L420" i="21"/>
  <c r="K420" i="21"/>
  <c r="M420" i="21"/>
  <c r="E422" i="21"/>
  <c r="S423" i="13" s="1"/>
  <c r="H421" i="21"/>
  <c r="I421" i="21"/>
  <c r="J421" i="21" s="1"/>
  <c r="F421" i="21"/>
  <c r="T422" i="13" s="1"/>
  <c r="O419" i="21"/>
  <c r="L421" i="21" l="1"/>
  <c r="N421" i="21"/>
  <c r="M421" i="21"/>
  <c r="K421" i="21"/>
  <c r="O420" i="21"/>
  <c r="E423" i="21"/>
  <c r="S424" i="13" s="1"/>
  <c r="H422" i="21"/>
  <c r="F422" i="21"/>
  <c r="T423" i="13" s="1"/>
  <c r="I422" i="21"/>
  <c r="J422" i="21" s="1"/>
  <c r="O421" i="21" l="1"/>
  <c r="N422" i="21"/>
  <c r="L422" i="21"/>
  <c r="M422" i="21"/>
  <c r="K422" i="21"/>
  <c r="E424" i="21"/>
  <c r="S425" i="13" s="1"/>
  <c r="H423" i="21"/>
  <c r="I423" i="21"/>
  <c r="J423" i="21" s="1"/>
  <c r="F423" i="21"/>
  <c r="T424" i="13" s="1"/>
  <c r="O422" i="21" l="1"/>
  <c r="L423" i="21"/>
  <c r="N423" i="21"/>
  <c r="M423" i="21"/>
  <c r="K423" i="21"/>
  <c r="E425" i="21"/>
  <c r="S426" i="13" s="1"/>
  <c r="H424" i="21"/>
  <c r="I424" i="21"/>
  <c r="J424" i="21" s="1"/>
  <c r="F424" i="21"/>
  <c r="T425" i="13" s="1"/>
  <c r="O423" i="21" l="1"/>
  <c r="N424" i="21"/>
  <c r="L424" i="21"/>
  <c r="K424" i="21"/>
  <c r="M424" i="21"/>
  <c r="E426" i="21"/>
  <c r="S427" i="13" s="1"/>
  <c r="H425" i="21"/>
  <c r="I425" i="21"/>
  <c r="J425" i="21" s="1"/>
  <c r="F425" i="21"/>
  <c r="T426" i="13" s="1"/>
  <c r="O424" i="21" l="1"/>
  <c r="E427" i="21"/>
  <c r="S428" i="13" s="1"/>
  <c r="H426" i="21"/>
  <c r="F426" i="21"/>
  <c r="T427" i="13" s="1"/>
  <c r="I426" i="21"/>
  <c r="J426" i="21" s="1"/>
  <c r="L425" i="21"/>
  <c r="N425" i="21"/>
  <c r="K425" i="21"/>
  <c r="M425" i="21"/>
  <c r="O425" i="21" l="1"/>
  <c r="N426" i="21"/>
  <c r="L426" i="21"/>
  <c r="K426" i="21"/>
  <c r="O426" i="21" s="1"/>
  <c r="M426" i="21"/>
  <c r="E428" i="21"/>
  <c r="S429" i="13" s="1"/>
  <c r="H427" i="21"/>
  <c r="F427" i="21"/>
  <c r="T428" i="13" s="1"/>
  <c r="I427" i="21"/>
  <c r="J427" i="21" s="1"/>
  <c r="L427" i="21" l="1"/>
  <c r="N427" i="21"/>
  <c r="M427" i="21"/>
  <c r="K427" i="21"/>
  <c r="E429" i="21"/>
  <c r="S430" i="13" s="1"/>
  <c r="H428" i="21"/>
  <c r="F428" i="21"/>
  <c r="T429" i="13" s="1"/>
  <c r="I428" i="21"/>
  <c r="J428" i="21" s="1"/>
  <c r="O427" i="21" l="1"/>
  <c r="N428" i="21"/>
  <c r="L428" i="21"/>
  <c r="K428" i="21"/>
  <c r="O428" i="21" s="1"/>
  <c r="M428" i="21"/>
  <c r="E430" i="21"/>
  <c r="S431" i="13" s="1"/>
  <c r="H429" i="21"/>
  <c r="I429" i="21"/>
  <c r="J429" i="21" s="1"/>
  <c r="F429" i="21"/>
  <c r="T430" i="13" s="1"/>
  <c r="L429" i="21" l="1"/>
  <c r="N429" i="21"/>
  <c r="M429" i="21"/>
  <c r="K429" i="21"/>
  <c r="E431" i="21"/>
  <c r="S432" i="13" s="1"/>
  <c r="H430" i="21"/>
  <c r="F430" i="21"/>
  <c r="T431" i="13" s="1"/>
  <c r="I430" i="21"/>
  <c r="J430" i="21" s="1"/>
  <c r="O429" i="21" l="1"/>
  <c r="N430" i="21"/>
  <c r="L430" i="21"/>
  <c r="M430" i="21"/>
  <c r="K430" i="21"/>
  <c r="E432" i="21"/>
  <c r="S433" i="13" s="1"/>
  <c r="H431" i="21"/>
  <c r="I431" i="21"/>
  <c r="J431" i="21" s="1"/>
  <c r="F431" i="21"/>
  <c r="T432" i="13" s="1"/>
  <c r="O430" i="21" l="1"/>
  <c r="L431" i="21"/>
  <c r="N431" i="21"/>
  <c r="M431" i="21"/>
  <c r="K431" i="21"/>
  <c r="E433" i="21"/>
  <c r="S434" i="13" s="1"/>
  <c r="H432" i="21"/>
  <c r="I432" i="21"/>
  <c r="J432" i="21" s="1"/>
  <c r="F432" i="21"/>
  <c r="T433" i="13" s="1"/>
  <c r="O431" i="21" l="1"/>
  <c r="N432" i="21"/>
  <c r="L432" i="21"/>
  <c r="K432" i="21"/>
  <c r="M432" i="21"/>
  <c r="E434" i="21"/>
  <c r="S435" i="13" s="1"/>
  <c r="H433" i="21"/>
  <c r="I433" i="21"/>
  <c r="J433" i="21" s="1"/>
  <c r="F433" i="21"/>
  <c r="T434" i="13" s="1"/>
  <c r="L433" i="21" l="1"/>
  <c r="N433" i="21"/>
  <c r="K433" i="21"/>
  <c r="M433" i="21"/>
  <c r="O432" i="21"/>
  <c r="E435" i="21"/>
  <c r="S436" i="13" s="1"/>
  <c r="H434" i="21"/>
  <c r="F434" i="21"/>
  <c r="T435" i="13" s="1"/>
  <c r="I434" i="21"/>
  <c r="J434" i="21" s="1"/>
  <c r="E436" i="21" l="1"/>
  <c r="S437" i="13" s="1"/>
  <c r="H435" i="21"/>
  <c r="F435" i="21"/>
  <c r="T436" i="13" s="1"/>
  <c r="I435" i="21"/>
  <c r="J435" i="21" s="1"/>
  <c r="N434" i="21"/>
  <c r="L434" i="21"/>
  <c r="K434" i="21"/>
  <c r="M434" i="21"/>
  <c r="O433" i="21"/>
  <c r="O434" i="21" l="1"/>
  <c r="L435" i="21"/>
  <c r="N435" i="21"/>
  <c r="M435" i="21"/>
  <c r="K435" i="21"/>
  <c r="E437" i="21"/>
  <c r="S438" i="13" s="1"/>
  <c r="H436" i="21"/>
  <c r="F436" i="21"/>
  <c r="T437" i="13" s="1"/>
  <c r="I436" i="21"/>
  <c r="J436" i="21" s="1"/>
  <c r="N436" i="21" l="1"/>
  <c r="L436" i="21"/>
  <c r="K436" i="21"/>
  <c r="M436" i="21"/>
  <c r="E438" i="21"/>
  <c r="S439" i="13" s="1"/>
  <c r="H437" i="21"/>
  <c r="I437" i="21"/>
  <c r="J437" i="21" s="1"/>
  <c r="F437" i="21"/>
  <c r="T438" i="13" s="1"/>
  <c r="O435" i="21"/>
  <c r="L437" i="21" l="1"/>
  <c r="N437" i="21"/>
  <c r="M437" i="21"/>
  <c r="K437" i="21"/>
  <c r="O436" i="21"/>
  <c r="E439" i="21"/>
  <c r="S440" i="13" s="1"/>
  <c r="H438" i="21"/>
  <c r="F438" i="21"/>
  <c r="T439" i="13" s="1"/>
  <c r="I438" i="21"/>
  <c r="J438" i="21" s="1"/>
  <c r="O437" i="21" l="1"/>
  <c r="N438" i="21"/>
  <c r="L438" i="21"/>
  <c r="K438" i="21"/>
  <c r="O438" i="21" s="1"/>
  <c r="M438" i="21"/>
  <c r="E440" i="21"/>
  <c r="S441" i="13" s="1"/>
  <c r="H439" i="21"/>
  <c r="I439" i="21"/>
  <c r="J439" i="21" s="1"/>
  <c r="F439" i="21"/>
  <c r="T440" i="13" s="1"/>
  <c r="L439" i="21" l="1"/>
  <c r="N439" i="21"/>
  <c r="M439" i="21"/>
  <c r="K439" i="21"/>
  <c r="E441" i="21"/>
  <c r="S442" i="13" s="1"/>
  <c r="H440" i="21"/>
  <c r="F440" i="21"/>
  <c r="T441" i="13" s="1"/>
  <c r="I440" i="21"/>
  <c r="J440" i="21" s="1"/>
  <c r="O439" i="21" l="1"/>
  <c r="N440" i="21"/>
  <c r="L440" i="21"/>
  <c r="K440" i="21"/>
  <c r="O440" i="21" s="1"/>
  <c r="M440" i="21"/>
  <c r="E442" i="21"/>
  <c r="S443" i="13" s="1"/>
  <c r="H441" i="21"/>
  <c r="I441" i="21"/>
  <c r="J441" i="21" s="1"/>
  <c r="F441" i="21"/>
  <c r="T442" i="13" s="1"/>
  <c r="L441" i="21" l="1"/>
  <c r="N441" i="21"/>
  <c r="M441" i="21"/>
  <c r="K441" i="21"/>
  <c r="E443" i="21"/>
  <c r="S444" i="13" s="1"/>
  <c r="H442" i="21"/>
  <c r="F442" i="21"/>
  <c r="T443" i="13" s="1"/>
  <c r="I442" i="21"/>
  <c r="J442" i="21" s="1"/>
  <c r="O441" i="21" l="1"/>
  <c r="N442" i="21"/>
  <c r="L442" i="21"/>
  <c r="M442" i="21"/>
  <c r="K442" i="21"/>
  <c r="E444" i="21"/>
  <c r="S445" i="13" s="1"/>
  <c r="H443" i="21"/>
  <c r="I443" i="21"/>
  <c r="J443" i="21" s="1"/>
  <c r="F443" i="21"/>
  <c r="T444" i="13" s="1"/>
  <c r="O442" i="21" l="1"/>
  <c r="L443" i="21"/>
  <c r="N443" i="21"/>
  <c r="M443" i="21"/>
  <c r="K443" i="21"/>
  <c r="E445" i="21"/>
  <c r="S446" i="13" s="1"/>
  <c r="H444" i="21"/>
  <c r="I444" i="21"/>
  <c r="J444" i="21" s="1"/>
  <c r="F444" i="21"/>
  <c r="T445" i="13" s="1"/>
  <c r="O443" i="21" l="1"/>
  <c r="N444" i="21"/>
  <c r="L444" i="21"/>
  <c r="K444" i="21"/>
  <c r="M444" i="21"/>
  <c r="E446" i="21"/>
  <c r="S447" i="13" s="1"/>
  <c r="H445" i="21"/>
  <c r="I445" i="21"/>
  <c r="J445" i="21" s="1"/>
  <c r="F445" i="21"/>
  <c r="T446" i="13" s="1"/>
  <c r="L445" i="21" l="1"/>
  <c r="N445" i="21"/>
  <c r="M445" i="21"/>
  <c r="K445" i="21"/>
  <c r="O445" i="21" s="1"/>
  <c r="O444" i="21"/>
  <c r="E447" i="21"/>
  <c r="S448" i="13" s="1"/>
  <c r="H446" i="21"/>
  <c r="F446" i="21"/>
  <c r="T447" i="13" s="1"/>
  <c r="I446" i="21"/>
  <c r="J446" i="21" s="1"/>
  <c r="N446" i="21" l="1"/>
  <c r="L446" i="21"/>
  <c r="K446" i="21"/>
  <c r="M446" i="21"/>
  <c r="E448" i="21"/>
  <c r="S449" i="13" s="1"/>
  <c r="H447" i="21"/>
  <c r="I447" i="21"/>
  <c r="J447" i="21" s="1"/>
  <c r="F447" i="21"/>
  <c r="T448" i="13" s="1"/>
  <c r="O446" i="21" l="1"/>
  <c r="L447" i="21"/>
  <c r="N447" i="21"/>
  <c r="M447" i="21"/>
  <c r="K447" i="21"/>
  <c r="E449" i="21"/>
  <c r="S450" i="13" s="1"/>
  <c r="H448" i="21"/>
  <c r="F448" i="21"/>
  <c r="T449" i="13" s="1"/>
  <c r="I448" i="21"/>
  <c r="J448" i="21" s="1"/>
  <c r="O447" i="21" l="1"/>
  <c r="N448" i="21"/>
  <c r="L448" i="21"/>
  <c r="K448" i="21"/>
  <c r="O448" i="21" s="1"/>
  <c r="M448" i="21"/>
  <c r="E450" i="21"/>
  <c r="S451" i="13" s="1"/>
  <c r="H449" i="21"/>
  <c r="I449" i="21"/>
  <c r="J449" i="21" s="1"/>
  <c r="F449" i="21"/>
  <c r="T450" i="13" s="1"/>
  <c r="L449" i="21" l="1"/>
  <c r="N449" i="21"/>
  <c r="K449" i="21"/>
  <c r="M449" i="21"/>
  <c r="E451" i="21"/>
  <c r="S452" i="13" s="1"/>
  <c r="H450" i="21"/>
  <c r="F450" i="21"/>
  <c r="T451" i="13" s="1"/>
  <c r="I450" i="21"/>
  <c r="J450" i="21" s="1"/>
  <c r="N450" i="21" l="1"/>
  <c r="L450" i="21"/>
  <c r="K450" i="21"/>
  <c r="M450" i="21"/>
  <c r="O449" i="21"/>
  <c r="E452" i="21"/>
  <c r="S453" i="13" s="1"/>
  <c r="H451" i="21"/>
  <c r="F451" i="21"/>
  <c r="T452" i="13" s="1"/>
  <c r="I451" i="21"/>
  <c r="J451" i="21" s="1"/>
  <c r="O450" i="21" l="1"/>
  <c r="L451" i="21"/>
  <c r="N451" i="21"/>
  <c r="M451" i="21"/>
  <c r="K451" i="21"/>
  <c r="E453" i="21"/>
  <c r="S454" i="13" s="1"/>
  <c r="H452" i="21"/>
  <c r="F452" i="21"/>
  <c r="T453" i="13" s="1"/>
  <c r="I452" i="21"/>
  <c r="J452" i="21" s="1"/>
  <c r="O451" i="21" l="1"/>
  <c r="N452" i="21"/>
  <c r="L452" i="21"/>
  <c r="K452" i="21"/>
  <c r="O452" i="21" s="1"/>
  <c r="M452" i="21"/>
  <c r="E454" i="21"/>
  <c r="S455" i="13" s="1"/>
  <c r="H453" i="21"/>
  <c r="I453" i="21"/>
  <c r="J453" i="21" s="1"/>
  <c r="F453" i="21"/>
  <c r="T454" i="13" s="1"/>
  <c r="E455" i="21" l="1"/>
  <c r="S456" i="13" s="1"/>
  <c r="H454" i="21"/>
  <c r="F454" i="21"/>
  <c r="T455" i="13" s="1"/>
  <c r="I454" i="21"/>
  <c r="J454" i="21" s="1"/>
  <c r="L453" i="21"/>
  <c r="N453" i="21"/>
  <c r="M453" i="21"/>
  <c r="K453" i="21"/>
  <c r="O453" i="21" l="1"/>
  <c r="N454" i="21"/>
  <c r="L454" i="21"/>
  <c r="M454" i="21"/>
  <c r="K454" i="21"/>
  <c r="E456" i="21"/>
  <c r="S457" i="13" s="1"/>
  <c r="H455" i="21"/>
  <c r="I455" i="21"/>
  <c r="J455" i="21" s="1"/>
  <c r="F455" i="21"/>
  <c r="T456" i="13" s="1"/>
  <c r="O454" i="21" l="1"/>
  <c r="L455" i="21"/>
  <c r="N455" i="21"/>
  <c r="M455" i="21"/>
  <c r="K455" i="21"/>
  <c r="E457" i="21"/>
  <c r="S458" i="13" s="1"/>
  <c r="H456" i="21"/>
  <c r="I456" i="21"/>
  <c r="J456" i="21" s="1"/>
  <c r="F456" i="21"/>
  <c r="T457" i="13" s="1"/>
  <c r="O455" i="21" l="1"/>
  <c r="N456" i="21"/>
  <c r="L456" i="21"/>
  <c r="K456" i="21"/>
  <c r="M456" i="21"/>
  <c r="E458" i="21"/>
  <c r="S459" i="13" s="1"/>
  <c r="H457" i="21"/>
  <c r="I457" i="21"/>
  <c r="J457" i="21" s="1"/>
  <c r="F457" i="21"/>
  <c r="T458" i="13" s="1"/>
  <c r="L457" i="21" l="1"/>
  <c r="N457" i="21"/>
  <c r="K457" i="21"/>
  <c r="M457" i="21"/>
  <c r="O456" i="21"/>
  <c r="E459" i="21"/>
  <c r="S460" i="13" s="1"/>
  <c r="H458" i="21"/>
  <c r="F458" i="21"/>
  <c r="T459" i="13" s="1"/>
  <c r="I458" i="21"/>
  <c r="J458" i="21" s="1"/>
  <c r="E460" i="21" l="1"/>
  <c r="S461" i="13" s="1"/>
  <c r="H459" i="21"/>
  <c r="F459" i="21"/>
  <c r="T460" i="13" s="1"/>
  <c r="I459" i="21"/>
  <c r="J459" i="21" s="1"/>
  <c r="N458" i="21"/>
  <c r="L458" i="21"/>
  <c r="K458" i="21"/>
  <c r="M458" i="21"/>
  <c r="O457" i="21"/>
  <c r="O458" i="21" l="1"/>
  <c r="L459" i="21"/>
  <c r="N459" i="21"/>
  <c r="M459" i="21"/>
  <c r="K459" i="21"/>
  <c r="E461" i="21"/>
  <c r="S462" i="13" s="1"/>
  <c r="H460" i="21"/>
  <c r="F460" i="21"/>
  <c r="T461" i="13" s="1"/>
  <c r="I460" i="21"/>
  <c r="J460" i="21" s="1"/>
  <c r="O459" i="21" l="1"/>
  <c r="N460" i="21"/>
  <c r="L460" i="21"/>
  <c r="K460" i="21"/>
  <c r="M460" i="21"/>
  <c r="E462" i="21"/>
  <c r="S463" i="13" s="1"/>
  <c r="H461" i="21"/>
  <c r="I461" i="21"/>
  <c r="J461" i="21" s="1"/>
  <c r="F461" i="21"/>
  <c r="T462" i="13" s="1"/>
  <c r="O460" i="21" l="1"/>
  <c r="L461" i="21"/>
  <c r="N461" i="21"/>
  <c r="M461" i="21"/>
  <c r="K461" i="21"/>
  <c r="E463" i="21"/>
  <c r="S464" i="13" s="1"/>
  <c r="H462" i="21"/>
  <c r="F462" i="21"/>
  <c r="T463" i="13" s="1"/>
  <c r="I462" i="21"/>
  <c r="J462" i="21" s="1"/>
  <c r="O461" i="21" l="1"/>
  <c r="N462" i="21"/>
  <c r="L462" i="21"/>
  <c r="M462" i="21"/>
  <c r="K462" i="21"/>
  <c r="E464" i="21"/>
  <c r="S465" i="13" s="1"/>
  <c r="H463" i="21"/>
  <c r="I463" i="21"/>
  <c r="J463" i="21" s="1"/>
  <c r="F463" i="21"/>
  <c r="T464" i="13" s="1"/>
  <c r="O462" i="21" l="1"/>
  <c r="L463" i="21"/>
  <c r="N463" i="21"/>
  <c r="M463" i="21"/>
  <c r="K463" i="21"/>
  <c r="E465" i="21"/>
  <c r="S466" i="13" s="1"/>
  <c r="H464" i="21"/>
  <c r="I464" i="21"/>
  <c r="J464" i="21" s="1"/>
  <c r="F464" i="21"/>
  <c r="T465" i="13" s="1"/>
  <c r="E466" i="21" l="1"/>
  <c r="S467" i="13" s="1"/>
  <c r="H465" i="21"/>
  <c r="I465" i="21"/>
  <c r="J465" i="21" s="1"/>
  <c r="F465" i="21"/>
  <c r="T466" i="13" s="1"/>
  <c r="O463" i="21"/>
  <c r="N464" i="21"/>
  <c r="L464" i="21"/>
  <c r="K464" i="21"/>
  <c r="O464" i="21" s="1"/>
  <c r="M464" i="21"/>
  <c r="L465" i="21" l="1"/>
  <c r="N465" i="21"/>
  <c r="M465" i="21"/>
  <c r="K465" i="21"/>
  <c r="E467" i="21"/>
  <c r="S468" i="13" s="1"/>
  <c r="H466" i="21"/>
  <c r="F466" i="21"/>
  <c r="T467" i="13" s="1"/>
  <c r="I466" i="21"/>
  <c r="J466" i="21" s="1"/>
  <c r="O465" i="21" l="1"/>
  <c r="N466" i="21"/>
  <c r="L466" i="21"/>
  <c r="K466" i="21"/>
  <c r="O466" i="21" s="1"/>
  <c r="M466" i="21"/>
  <c r="E468" i="21"/>
  <c r="S469" i="13" s="1"/>
  <c r="H467" i="21"/>
  <c r="I467" i="21"/>
  <c r="J467" i="21" s="1"/>
  <c r="F467" i="21"/>
  <c r="T468" i="13" s="1"/>
  <c r="L467" i="21" l="1"/>
  <c r="N467" i="21"/>
  <c r="M467" i="21"/>
  <c r="K467" i="21"/>
  <c r="O467" i="21" s="1"/>
  <c r="E469" i="21"/>
  <c r="S470" i="13" s="1"/>
  <c r="H468" i="21"/>
  <c r="I468" i="21"/>
  <c r="J468" i="21" s="1"/>
  <c r="F468" i="21"/>
  <c r="T469" i="13" s="1"/>
  <c r="N468" i="21" l="1"/>
  <c r="L468" i="21"/>
  <c r="K468" i="21"/>
  <c r="M468" i="21"/>
  <c r="E470" i="21"/>
  <c r="S471" i="13" s="1"/>
  <c r="H469" i="21"/>
  <c r="I469" i="21"/>
  <c r="J469" i="21" s="1"/>
  <c r="F469" i="21"/>
  <c r="T470" i="13" s="1"/>
  <c r="O468" i="21" l="1"/>
  <c r="E471" i="21"/>
  <c r="S472" i="13" s="1"/>
  <c r="H470" i="21"/>
  <c r="F470" i="21"/>
  <c r="T471" i="13" s="1"/>
  <c r="I470" i="21"/>
  <c r="J470" i="21" s="1"/>
  <c r="L469" i="21"/>
  <c r="N469" i="21"/>
  <c r="M469" i="21"/>
  <c r="K469" i="21"/>
  <c r="O469" i="21" l="1"/>
  <c r="N470" i="21"/>
  <c r="L470" i="21"/>
  <c r="K470" i="21"/>
  <c r="M470" i="21"/>
  <c r="E472" i="21"/>
  <c r="S473" i="13" s="1"/>
  <c r="H471" i="21"/>
  <c r="I471" i="21"/>
  <c r="J471" i="21" s="1"/>
  <c r="F471" i="21"/>
  <c r="T472" i="13" s="1"/>
  <c r="O470" i="21" l="1"/>
  <c r="L471" i="21"/>
  <c r="N471" i="21"/>
  <c r="M471" i="21"/>
  <c r="K471" i="21"/>
  <c r="E473" i="21"/>
  <c r="S474" i="13" s="1"/>
  <c r="H472" i="21"/>
  <c r="F472" i="21"/>
  <c r="T473" i="13" s="1"/>
  <c r="I472" i="21"/>
  <c r="J472" i="21" s="1"/>
  <c r="O471" i="21" l="1"/>
  <c r="N472" i="21"/>
  <c r="L472" i="21"/>
  <c r="K472" i="21"/>
  <c r="M472" i="21"/>
  <c r="E474" i="21"/>
  <c r="S475" i="13" s="1"/>
  <c r="H473" i="21"/>
  <c r="I473" i="21"/>
  <c r="J473" i="21" s="1"/>
  <c r="F473" i="21"/>
  <c r="T474" i="13" s="1"/>
  <c r="O472" i="21" l="1"/>
  <c r="L473" i="21"/>
  <c r="N473" i="21"/>
  <c r="M473" i="21"/>
  <c r="K473" i="21"/>
  <c r="E475" i="21"/>
  <c r="S476" i="13" s="1"/>
  <c r="H474" i="21"/>
  <c r="F474" i="21"/>
  <c r="T475" i="13" s="1"/>
  <c r="I474" i="21"/>
  <c r="J474" i="21" s="1"/>
  <c r="O473" i="21" l="1"/>
  <c r="N474" i="21"/>
  <c r="L474" i="21"/>
  <c r="M474" i="21"/>
  <c r="K474" i="21"/>
  <c r="E476" i="21"/>
  <c r="S477" i="13" s="1"/>
  <c r="H475" i="21"/>
  <c r="I475" i="21"/>
  <c r="J475" i="21" s="1"/>
  <c r="F475" i="21"/>
  <c r="T476" i="13" s="1"/>
  <c r="O474" i="21" l="1"/>
  <c r="L475" i="21"/>
  <c r="N475" i="21"/>
  <c r="M475" i="21"/>
  <c r="K475" i="21"/>
  <c r="E477" i="21"/>
  <c r="S478" i="13" s="1"/>
  <c r="H476" i="21"/>
  <c r="I476" i="21"/>
  <c r="J476" i="21" s="1"/>
  <c r="F476" i="21"/>
  <c r="T477" i="13" s="1"/>
  <c r="E478" i="21" l="1"/>
  <c r="S479" i="13" s="1"/>
  <c r="H477" i="21"/>
  <c r="I477" i="21"/>
  <c r="J477" i="21" s="1"/>
  <c r="F477" i="21"/>
  <c r="T478" i="13" s="1"/>
  <c r="O475" i="21"/>
  <c r="N476" i="21"/>
  <c r="L476" i="21"/>
  <c r="K476" i="21"/>
  <c r="M476" i="21"/>
  <c r="O476" i="21" l="1"/>
  <c r="L477" i="21"/>
  <c r="N477" i="21"/>
  <c r="M477" i="21"/>
  <c r="K477" i="21"/>
  <c r="E479" i="21"/>
  <c r="S480" i="13" s="1"/>
  <c r="H478" i="21"/>
  <c r="F478" i="21"/>
  <c r="T479" i="13" s="1"/>
  <c r="I478" i="21"/>
  <c r="J478" i="21" s="1"/>
  <c r="E480" i="21" l="1"/>
  <c r="S481" i="13" s="1"/>
  <c r="H479" i="21"/>
  <c r="I479" i="21"/>
  <c r="J479" i="21" s="1"/>
  <c r="F479" i="21"/>
  <c r="T480" i="13" s="1"/>
  <c r="O477" i="21"/>
  <c r="N478" i="21"/>
  <c r="L478" i="21"/>
  <c r="K478" i="21"/>
  <c r="O478" i="21" s="1"/>
  <c r="M478" i="21"/>
  <c r="L479" i="21" l="1"/>
  <c r="N479" i="21"/>
  <c r="M479" i="21"/>
  <c r="K479" i="21"/>
  <c r="E481" i="21"/>
  <c r="S482" i="13" s="1"/>
  <c r="H480" i="21"/>
  <c r="F480" i="21"/>
  <c r="T481" i="13" s="1"/>
  <c r="I480" i="21"/>
  <c r="J480" i="21" s="1"/>
  <c r="O479" i="21" l="1"/>
  <c r="N480" i="21"/>
  <c r="L480" i="21"/>
  <c r="K480" i="21"/>
  <c r="O480" i="21" s="1"/>
  <c r="M480" i="21"/>
  <c r="E482" i="21"/>
  <c r="S483" i="13" s="1"/>
  <c r="H481" i="21"/>
  <c r="I481" i="21"/>
  <c r="J481" i="21" s="1"/>
  <c r="F481" i="21"/>
  <c r="T482" i="13" s="1"/>
  <c r="L481" i="21" l="1"/>
  <c r="N481" i="21"/>
  <c r="M481" i="21"/>
  <c r="K481" i="21"/>
  <c r="O481" i="21" s="1"/>
  <c r="E483" i="21"/>
  <c r="S484" i="13" s="1"/>
  <c r="H482" i="21"/>
  <c r="F482" i="21"/>
  <c r="T483" i="13" s="1"/>
  <c r="I482" i="21"/>
  <c r="J482" i="21" s="1"/>
  <c r="N482" i="21" l="1"/>
  <c r="L482" i="21"/>
  <c r="M482" i="21"/>
  <c r="K482" i="21"/>
  <c r="O482" i="21" s="1"/>
  <c r="E484" i="21"/>
  <c r="S485" i="13" s="1"/>
  <c r="H483" i="21"/>
  <c r="I483" i="21"/>
  <c r="J483" i="21" s="1"/>
  <c r="F483" i="21"/>
  <c r="T484" i="13" s="1"/>
  <c r="L483" i="21" l="1"/>
  <c r="N483" i="21"/>
  <c r="M483" i="21"/>
  <c r="K483" i="21"/>
  <c r="E485" i="21"/>
  <c r="S486" i="13" s="1"/>
  <c r="H484" i="21"/>
  <c r="I484" i="21"/>
  <c r="J484" i="21" s="1"/>
  <c r="F484" i="21"/>
  <c r="T485" i="13" s="1"/>
  <c r="E486" i="21" l="1"/>
  <c r="S487" i="13" s="1"/>
  <c r="H485" i="21"/>
  <c r="I485" i="21"/>
  <c r="J485" i="21" s="1"/>
  <c r="F485" i="21"/>
  <c r="T486" i="13" s="1"/>
  <c r="O483" i="21"/>
  <c r="N484" i="21"/>
  <c r="L484" i="21"/>
  <c r="K484" i="21"/>
  <c r="O484" i="21" s="1"/>
  <c r="M484" i="21"/>
  <c r="L485" i="21" l="1"/>
  <c r="N485" i="21"/>
  <c r="M485" i="21"/>
  <c r="K485" i="21"/>
  <c r="E487" i="21"/>
  <c r="S488" i="13" s="1"/>
  <c r="H486" i="21"/>
  <c r="F486" i="21"/>
  <c r="T487" i="13" s="1"/>
  <c r="I486" i="21"/>
  <c r="J486" i="21" s="1"/>
  <c r="O485" i="21" l="1"/>
  <c r="N486" i="21"/>
  <c r="L486" i="21"/>
  <c r="K486" i="21"/>
  <c r="O486" i="21" s="1"/>
  <c r="M486" i="21"/>
  <c r="E488" i="21"/>
  <c r="S489" i="13" s="1"/>
  <c r="H487" i="21"/>
  <c r="I487" i="21"/>
  <c r="J487" i="21" s="1"/>
  <c r="F487" i="21"/>
  <c r="T488" i="13" s="1"/>
  <c r="L487" i="21" l="1"/>
  <c r="N487" i="21"/>
  <c r="M487" i="21"/>
  <c r="K487" i="21"/>
  <c r="E489" i="21"/>
  <c r="S490" i="13" s="1"/>
  <c r="H488" i="21"/>
  <c r="F488" i="21"/>
  <c r="T489" i="13" s="1"/>
  <c r="I488" i="21"/>
  <c r="J488" i="21" s="1"/>
  <c r="O487" i="21" l="1"/>
  <c r="N488" i="21"/>
  <c r="L488" i="21"/>
  <c r="K488" i="21"/>
  <c r="O488" i="21" s="1"/>
  <c r="M488" i="21"/>
  <c r="E490" i="21"/>
  <c r="S491" i="13" s="1"/>
  <c r="H489" i="21"/>
  <c r="I489" i="21"/>
  <c r="J489" i="21" s="1"/>
  <c r="F489" i="21"/>
  <c r="T490" i="13" s="1"/>
  <c r="L489" i="21" l="1"/>
  <c r="N489" i="21"/>
  <c r="M489" i="21"/>
  <c r="K489" i="21"/>
  <c r="E491" i="21"/>
  <c r="S492" i="13" s="1"/>
  <c r="H490" i="21"/>
  <c r="F490" i="21"/>
  <c r="T491" i="13" s="1"/>
  <c r="I490" i="21"/>
  <c r="J490" i="21" s="1"/>
  <c r="O489" i="21" l="1"/>
  <c r="N490" i="21"/>
  <c r="L490" i="21"/>
  <c r="M490" i="21"/>
  <c r="K490" i="21"/>
  <c r="E492" i="21"/>
  <c r="S493" i="13" s="1"/>
  <c r="H491" i="21"/>
  <c r="I491" i="21"/>
  <c r="J491" i="21" s="1"/>
  <c r="F491" i="21"/>
  <c r="T492" i="13" s="1"/>
  <c r="O490" i="21" l="1"/>
  <c r="L491" i="21"/>
  <c r="N491" i="21"/>
  <c r="M491" i="21"/>
  <c r="K491" i="21"/>
  <c r="E493" i="21"/>
  <c r="S494" i="13" s="1"/>
  <c r="H492" i="21"/>
  <c r="I492" i="21"/>
  <c r="J492" i="21" s="1"/>
  <c r="F492" i="21"/>
  <c r="T493" i="13" s="1"/>
  <c r="O491" i="21" l="1"/>
  <c r="N492" i="21"/>
  <c r="L492" i="21"/>
  <c r="K492" i="21"/>
  <c r="M492" i="21"/>
  <c r="E494" i="21"/>
  <c r="S495" i="13" s="1"/>
  <c r="H493" i="21"/>
  <c r="I493" i="21"/>
  <c r="J493" i="21" s="1"/>
  <c r="F493" i="21"/>
  <c r="T494" i="13" s="1"/>
  <c r="O492" i="21" l="1"/>
  <c r="L493" i="21"/>
  <c r="N493" i="21"/>
  <c r="M493" i="21"/>
  <c r="K493" i="21"/>
  <c r="E495" i="21"/>
  <c r="S496" i="13" s="1"/>
  <c r="H494" i="21"/>
  <c r="F494" i="21"/>
  <c r="T495" i="13" s="1"/>
  <c r="I494" i="21"/>
  <c r="J494" i="21" s="1"/>
  <c r="O493" i="21" l="1"/>
  <c r="N494" i="21"/>
  <c r="L494" i="21"/>
  <c r="K494" i="21"/>
  <c r="M494" i="21"/>
  <c r="E496" i="21"/>
  <c r="S497" i="13" s="1"/>
  <c r="H495" i="21"/>
  <c r="I495" i="21"/>
  <c r="J495" i="21" s="1"/>
  <c r="F495" i="21"/>
  <c r="T496" i="13" s="1"/>
  <c r="O494" i="21" l="1"/>
  <c r="L495" i="21"/>
  <c r="N495" i="21"/>
  <c r="M495" i="21"/>
  <c r="K495" i="21"/>
  <c r="E497" i="21"/>
  <c r="S498" i="13" s="1"/>
  <c r="H496" i="21"/>
  <c r="F496" i="21"/>
  <c r="T497" i="13" s="1"/>
  <c r="I496" i="21"/>
  <c r="J496" i="21" s="1"/>
  <c r="E498" i="21" l="1"/>
  <c r="S499" i="13" s="1"/>
  <c r="H497" i="21"/>
  <c r="I497" i="21"/>
  <c r="J497" i="21" s="1"/>
  <c r="F497" i="21"/>
  <c r="T498" i="13" s="1"/>
  <c r="N496" i="21"/>
  <c r="L496" i="21"/>
  <c r="K496" i="21"/>
  <c r="M496" i="21"/>
  <c r="O495" i="21"/>
  <c r="O496" i="21" l="1"/>
  <c r="L497" i="21"/>
  <c r="N497" i="21"/>
  <c r="M497" i="21"/>
  <c r="K497" i="21"/>
  <c r="E499" i="21"/>
  <c r="S500" i="13" s="1"/>
  <c r="H498" i="21"/>
  <c r="F498" i="21"/>
  <c r="T499" i="13" s="1"/>
  <c r="I498" i="21"/>
  <c r="J498" i="21" s="1"/>
  <c r="O497" i="21" l="1"/>
  <c r="N498" i="21"/>
  <c r="L498" i="21"/>
  <c r="K498" i="21"/>
  <c r="O498" i="21" s="1"/>
  <c r="M498" i="21"/>
  <c r="E500" i="21"/>
  <c r="S501" i="13" s="1"/>
  <c r="H499" i="21"/>
  <c r="I499" i="21"/>
  <c r="J499" i="21" s="1"/>
  <c r="F499" i="21"/>
  <c r="T500" i="13" s="1"/>
  <c r="L499" i="21" l="1"/>
  <c r="N499" i="21"/>
  <c r="M499" i="21"/>
  <c r="K499" i="21"/>
  <c r="E501" i="21"/>
  <c r="S502" i="13" s="1"/>
  <c r="H500" i="21"/>
  <c r="F500" i="21"/>
  <c r="T501" i="13" s="1"/>
  <c r="I500" i="21"/>
  <c r="J500" i="21" s="1"/>
  <c r="O499" i="21" l="1"/>
  <c r="N500" i="21"/>
  <c r="L500" i="21"/>
  <c r="K500" i="21"/>
  <c r="M500" i="21"/>
  <c r="E502" i="21"/>
  <c r="S503" i="13" s="1"/>
  <c r="H501" i="21"/>
  <c r="I501" i="21"/>
  <c r="J501" i="21" s="1"/>
  <c r="F501" i="21"/>
  <c r="T502" i="13" s="1"/>
  <c r="O500" i="21" l="1"/>
  <c r="L501" i="21"/>
  <c r="N501" i="21"/>
  <c r="M501" i="21"/>
  <c r="K501" i="21"/>
  <c r="E503" i="21"/>
  <c r="S504" i="13" s="1"/>
  <c r="H502" i="21"/>
  <c r="F502" i="21"/>
  <c r="T503" i="13" s="1"/>
  <c r="I502" i="21"/>
  <c r="J502" i="21" s="1"/>
  <c r="O501" i="21" l="1"/>
  <c r="N502" i="21"/>
  <c r="L502" i="21"/>
  <c r="M502" i="21"/>
  <c r="K502" i="21"/>
  <c r="E504" i="21"/>
  <c r="S505" i="13" s="1"/>
  <c r="H503" i="21"/>
  <c r="I503" i="21"/>
  <c r="J503" i="21" s="1"/>
  <c r="F503" i="21"/>
  <c r="T504" i="13" s="1"/>
  <c r="O502" i="21" l="1"/>
  <c r="L503" i="21"/>
  <c r="N503" i="21"/>
  <c r="M503" i="21"/>
  <c r="K503" i="21"/>
  <c r="E505" i="21"/>
  <c r="S506" i="13" s="1"/>
  <c r="H504" i="21"/>
  <c r="I504" i="21"/>
  <c r="J504" i="21" s="1"/>
  <c r="F504" i="21"/>
  <c r="T505" i="13" s="1"/>
  <c r="E506" i="21" l="1"/>
  <c r="S507" i="13" s="1"/>
  <c r="H505" i="21"/>
  <c r="I505" i="21"/>
  <c r="J505" i="21" s="1"/>
  <c r="F505" i="21"/>
  <c r="T506" i="13" s="1"/>
  <c r="O503" i="21"/>
  <c r="N504" i="21"/>
  <c r="L504" i="21"/>
  <c r="K504" i="21"/>
  <c r="O504" i="21" s="1"/>
  <c r="M504" i="21"/>
  <c r="L505" i="21" l="1"/>
  <c r="N505" i="21"/>
  <c r="M505" i="21"/>
  <c r="K505" i="21"/>
  <c r="E507" i="21"/>
  <c r="S508" i="13" s="1"/>
  <c r="H506" i="21"/>
  <c r="F506" i="21"/>
  <c r="T507" i="13" s="1"/>
  <c r="I506" i="21"/>
  <c r="J506" i="21" s="1"/>
  <c r="O505" i="21" l="1"/>
  <c r="N506" i="21"/>
  <c r="L506" i="21"/>
  <c r="M506" i="21"/>
  <c r="K506" i="21"/>
  <c r="E508" i="21"/>
  <c r="S509" i="13" s="1"/>
  <c r="H507" i="21"/>
  <c r="I507" i="21"/>
  <c r="J507" i="21" s="1"/>
  <c r="F507" i="21"/>
  <c r="T508" i="13" s="1"/>
  <c r="O506" i="21" l="1"/>
  <c r="L507" i="21"/>
  <c r="N507" i="21"/>
  <c r="M507" i="21"/>
  <c r="K507" i="21"/>
  <c r="E509" i="21"/>
  <c r="S510" i="13" s="1"/>
  <c r="H508" i="21"/>
  <c r="I508" i="21"/>
  <c r="J508" i="21" s="1"/>
  <c r="F508" i="21"/>
  <c r="T509" i="13" s="1"/>
  <c r="O507" i="21" l="1"/>
  <c r="N508" i="21"/>
  <c r="L508" i="21"/>
  <c r="K508" i="21"/>
  <c r="O508" i="21" s="1"/>
  <c r="M508" i="21"/>
  <c r="E510" i="21"/>
  <c r="S511" i="13" s="1"/>
  <c r="H509" i="21"/>
  <c r="I509" i="21"/>
  <c r="J509" i="21" s="1"/>
  <c r="F509" i="21"/>
  <c r="T510" i="13" s="1"/>
  <c r="L509" i="21" l="1"/>
  <c r="N509" i="21"/>
  <c r="K509" i="21"/>
  <c r="M509" i="21"/>
  <c r="E511" i="21"/>
  <c r="S512" i="13" s="1"/>
  <c r="H510" i="21"/>
  <c r="F510" i="21"/>
  <c r="T511" i="13" s="1"/>
  <c r="I510" i="21"/>
  <c r="J510" i="21" s="1"/>
  <c r="E512" i="21" l="1"/>
  <c r="S513" i="13" s="1"/>
  <c r="H511" i="21"/>
  <c r="F511" i="21"/>
  <c r="T512" i="13" s="1"/>
  <c r="I511" i="21"/>
  <c r="J511" i="21" s="1"/>
  <c r="O509" i="21"/>
  <c r="N510" i="21"/>
  <c r="L510" i="21"/>
  <c r="K510" i="21"/>
  <c r="O510" i="21" s="1"/>
  <c r="M510" i="21"/>
  <c r="L511" i="21" l="1"/>
  <c r="N511" i="21"/>
  <c r="M511" i="21"/>
  <c r="K511" i="21"/>
  <c r="E513" i="21"/>
  <c r="S514" i="13" s="1"/>
  <c r="H512" i="21"/>
  <c r="F512" i="21"/>
  <c r="T513" i="13" s="1"/>
  <c r="I512" i="21"/>
  <c r="J512" i="21" s="1"/>
  <c r="O511" i="21" l="1"/>
  <c r="N512" i="21"/>
  <c r="L512" i="21"/>
  <c r="K512" i="21"/>
  <c r="M512" i="21"/>
  <c r="E514" i="21"/>
  <c r="S515" i="13" s="1"/>
  <c r="H513" i="21"/>
  <c r="I513" i="21"/>
  <c r="J513" i="21" s="1"/>
  <c r="F513" i="21"/>
  <c r="T514" i="13" s="1"/>
  <c r="O512" i="21" l="1"/>
  <c r="L513" i="21"/>
  <c r="N513" i="21"/>
  <c r="M513" i="21"/>
  <c r="K513" i="21"/>
  <c r="E515" i="21"/>
  <c r="S516" i="13" s="1"/>
  <c r="H514" i="21"/>
  <c r="F514" i="21"/>
  <c r="T515" i="13" s="1"/>
  <c r="I514" i="21"/>
  <c r="J514" i="21" s="1"/>
  <c r="O513" i="21" l="1"/>
  <c r="N514" i="21"/>
  <c r="L514" i="21"/>
  <c r="M514" i="21"/>
  <c r="K514" i="21"/>
  <c r="E516" i="21"/>
  <c r="S517" i="13" s="1"/>
  <c r="H515" i="21"/>
  <c r="I515" i="21"/>
  <c r="J515" i="21" s="1"/>
  <c r="F515" i="21"/>
  <c r="T516" i="13" s="1"/>
  <c r="O514" i="21" l="1"/>
  <c r="L515" i="21"/>
  <c r="N515" i="21"/>
  <c r="M515" i="21"/>
  <c r="K515" i="21"/>
  <c r="E517" i="21"/>
  <c r="S518" i="13" s="1"/>
  <c r="H516" i="21"/>
  <c r="I516" i="21"/>
  <c r="J516" i="21" s="1"/>
  <c r="F516" i="21"/>
  <c r="T517" i="13" s="1"/>
  <c r="E518" i="21" l="1"/>
  <c r="S519" i="13" s="1"/>
  <c r="H517" i="21"/>
  <c r="I517" i="21"/>
  <c r="J517" i="21" s="1"/>
  <c r="F517" i="21"/>
  <c r="T518" i="13" s="1"/>
  <c r="O515" i="21"/>
  <c r="N516" i="21"/>
  <c r="L516" i="21"/>
  <c r="K516" i="21"/>
  <c r="O516" i="21" s="1"/>
  <c r="M516" i="21"/>
  <c r="L517" i="21" l="1"/>
  <c r="N517" i="21"/>
  <c r="K517" i="21"/>
  <c r="M517" i="21"/>
  <c r="E519" i="21"/>
  <c r="S520" i="13" s="1"/>
  <c r="H518" i="21"/>
  <c r="F518" i="21"/>
  <c r="T519" i="13" s="1"/>
  <c r="I518" i="21"/>
  <c r="J518" i="21" s="1"/>
  <c r="O517" i="21" l="1"/>
  <c r="N518" i="21"/>
  <c r="L518" i="21"/>
  <c r="K518" i="21"/>
  <c r="O518" i="21" s="1"/>
  <c r="M518" i="21"/>
  <c r="E520" i="21"/>
  <c r="S521" i="13" s="1"/>
  <c r="H519" i="21"/>
  <c r="F519" i="21"/>
  <c r="T520" i="13" s="1"/>
  <c r="I519" i="21"/>
  <c r="J519" i="21" s="1"/>
  <c r="L519" i="21" l="1"/>
  <c r="N519" i="21"/>
  <c r="M519" i="21"/>
  <c r="K519" i="21"/>
  <c r="E521" i="21"/>
  <c r="S522" i="13" s="1"/>
  <c r="H520" i="21"/>
  <c r="F520" i="21"/>
  <c r="T521" i="13" s="1"/>
  <c r="I520" i="21"/>
  <c r="J520" i="21" s="1"/>
  <c r="O519" i="21" l="1"/>
  <c r="N520" i="21"/>
  <c r="L520" i="21"/>
  <c r="K520" i="21"/>
  <c r="O520" i="21" s="1"/>
  <c r="M520" i="21"/>
  <c r="E522" i="21"/>
  <c r="S523" i="13" s="1"/>
  <c r="H521" i="21"/>
  <c r="I521" i="21"/>
  <c r="J521" i="21" s="1"/>
  <c r="F521" i="21"/>
  <c r="T522" i="13" s="1"/>
  <c r="E523" i="21" l="1"/>
  <c r="S524" i="13" s="1"/>
  <c r="H522" i="21"/>
  <c r="F522" i="21"/>
  <c r="T523" i="13" s="1"/>
  <c r="I522" i="21"/>
  <c r="J522" i="21" s="1"/>
  <c r="L521" i="21"/>
  <c r="N521" i="21"/>
  <c r="M521" i="21"/>
  <c r="K521" i="21"/>
  <c r="O521" i="21" l="1"/>
  <c r="N522" i="21"/>
  <c r="L522" i="21"/>
  <c r="M522" i="21"/>
  <c r="K522" i="21"/>
  <c r="E524" i="21"/>
  <c r="S525" i="13" s="1"/>
  <c r="H523" i="21"/>
  <c r="I523" i="21"/>
  <c r="J523" i="21" s="1"/>
  <c r="F523" i="21"/>
  <c r="T524" i="13" s="1"/>
  <c r="O522" i="21" l="1"/>
  <c r="L523" i="21"/>
  <c r="N523" i="21"/>
  <c r="M523" i="21"/>
  <c r="K523" i="21"/>
  <c r="E525" i="21"/>
  <c r="S526" i="13" s="1"/>
  <c r="H524" i="21"/>
  <c r="I524" i="21"/>
  <c r="J524" i="21" s="1"/>
  <c r="F524" i="21"/>
  <c r="T525" i="13" s="1"/>
  <c r="O523" i="21" l="1"/>
  <c r="N524" i="21"/>
  <c r="L524" i="21"/>
  <c r="K524" i="21"/>
  <c r="O524" i="21" s="1"/>
  <c r="M524" i="21"/>
  <c r="E526" i="21"/>
  <c r="S527" i="13" s="1"/>
  <c r="H525" i="21"/>
  <c r="I525" i="21"/>
  <c r="J525" i="21" s="1"/>
  <c r="F525" i="21"/>
  <c r="T526" i="13" s="1"/>
  <c r="L525" i="21" l="1"/>
  <c r="N525" i="21"/>
  <c r="M525" i="21"/>
  <c r="K525" i="21"/>
  <c r="E527" i="21"/>
  <c r="S528" i="13" s="1"/>
  <c r="H526" i="21"/>
  <c r="F526" i="21"/>
  <c r="T527" i="13" s="1"/>
  <c r="I526" i="21"/>
  <c r="J526" i="21" s="1"/>
  <c r="O525" i="21" l="1"/>
  <c r="N526" i="21"/>
  <c r="L526" i="21"/>
  <c r="M526" i="21"/>
  <c r="K526" i="21"/>
  <c r="E528" i="21"/>
  <c r="S529" i="13" s="1"/>
  <c r="H527" i="21"/>
  <c r="I527" i="21"/>
  <c r="J527" i="21" s="1"/>
  <c r="F527" i="21"/>
  <c r="T528" i="13" s="1"/>
  <c r="O526" i="21" l="1"/>
  <c r="L527" i="21"/>
  <c r="N527" i="21"/>
  <c r="M527" i="21"/>
  <c r="K527" i="21"/>
  <c r="E529" i="21"/>
  <c r="S530" i="13" s="1"/>
  <c r="H528" i="21"/>
  <c r="I528" i="21"/>
  <c r="J528" i="21" s="1"/>
  <c r="F528" i="21"/>
  <c r="T529" i="13" s="1"/>
  <c r="O527" i="21" l="1"/>
  <c r="N528" i="21"/>
  <c r="L528" i="21"/>
  <c r="K528" i="21"/>
  <c r="O528" i="21" s="1"/>
  <c r="M528" i="21"/>
  <c r="E530" i="21"/>
  <c r="S531" i="13" s="1"/>
  <c r="H529" i="21"/>
  <c r="I529" i="21"/>
  <c r="J529" i="21" s="1"/>
  <c r="F529" i="21"/>
  <c r="T530" i="13" s="1"/>
  <c r="L529" i="21" l="1"/>
  <c r="N529" i="21"/>
  <c r="K529" i="21"/>
  <c r="M529" i="21"/>
  <c r="E531" i="21"/>
  <c r="S532" i="13" s="1"/>
  <c r="H530" i="21"/>
  <c r="F530" i="21"/>
  <c r="T531" i="13" s="1"/>
  <c r="I530" i="21"/>
  <c r="J530" i="21" s="1"/>
  <c r="O529" i="21" l="1"/>
  <c r="N530" i="21"/>
  <c r="L530" i="21"/>
  <c r="K530" i="21"/>
  <c r="O530" i="21" s="1"/>
  <c r="M530" i="21"/>
  <c r="E532" i="21"/>
  <c r="S533" i="13" s="1"/>
  <c r="H531" i="21"/>
  <c r="F531" i="21"/>
  <c r="T532" i="13" s="1"/>
  <c r="I531" i="21"/>
  <c r="J531" i="21" s="1"/>
  <c r="L531" i="21" l="1"/>
  <c r="N531" i="21"/>
  <c r="M531" i="21"/>
  <c r="K531" i="21"/>
  <c r="E533" i="21"/>
  <c r="S534" i="13" s="1"/>
  <c r="H532" i="21"/>
  <c r="F532" i="21"/>
  <c r="T533" i="13" s="1"/>
  <c r="I532" i="21"/>
  <c r="J532" i="21" s="1"/>
  <c r="O531" i="21" l="1"/>
  <c r="N532" i="21"/>
  <c r="L532" i="21"/>
  <c r="K532" i="21"/>
  <c r="O532" i="21" s="1"/>
  <c r="M532" i="21"/>
  <c r="E534" i="21"/>
  <c r="S535" i="13" s="1"/>
  <c r="H533" i="21"/>
  <c r="I533" i="21"/>
  <c r="J533" i="21" s="1"/>
  <c r="F533" i="21"/>
  <c r="T534" i="13" s="1"/>
  <c r="L533" i="21" l="1"/>
  <c r="N533" i="21"/>
  <c r="M533" i="21"/>
  <c r="K533" i="21"/>
  <c r="E535" i="21"/>
  <c r="S536" i="13" s="1"/>
  <c r="H534" i="21"/>
  <c r="F534" i="21"/>
  <c r="T535" i="13" s="1"/>
  <c r="I534" i="21"/>
  <c r="J534" i="21" s="1"/>
  <c r="O533" i="21" l="1"/>
  <c r="N534" i="21"/>
  <c r="L534" i="21"/>
  <c r="M534" i="21"/>
  <c r="K534" i="21"/>
  <c r="E536" i="21"/>
  <c r="S537" i="13" s="1"/>
  <c r="H535" i="21"/>
  <c r="I535" i="21"/>
  <c r="J535" i="21" s="1"/>
  <c r="F535" i="21"/>
  <c r="T536" i="13" s="1"/>
  <c r="O534" i="21" l="1"/>
  <c r="L535" i="21"/>
  <c r="N535" i="21"/>
  <c r="M535" i="21"/>
  <c r="K535" i="21"/>
  <c r="E537" i="21"/>
  <c r="S538" i="13" s="1"/>
  <c r="H536" i="21"/>
  <c r="I536" i="21"/>
  <c r="J536" i="21" s="1"/>
  <c r="F536" i="21"/>
  <c r="T537" i="13" s="1"/>
  <c r="O535" i="21" l="1"/>
  <c r="N536" i="21"/>
  <c r="L536" i="21"/>
  <c r="K536" i="21"/>
  <c r="O536" i="21" s="1"/>
  <c r="M536" i="21"/>
  <c r="E538" i="21"/>
  <c r="S539" i="13" s="1"/>
  <c r="H537" i="21"/>
  <c r="I537" i="21"/>
  <c r="J537" i="21" s="1"/>
  <c r="F537" i="21"/>
  <c r="T538" i="13" s="1"/>
  <c r="L537" i="21" l="1"/>
  <c r="N537" i="21"/>
  <c r="K537" i="21"/>
  <c r="M537" i="21"/>
  <c r="E539" i="21"/>
  <c r="S540" i="13" s="1"/>
  <c r="H538" i="21"/>
  <c r="F538" i="21"/>
  <c r="T539" i="13" s="1"/>
  <c r="I538" i="21"/>
  <c r="J538" i="21" s="1"/>
  <c r="O537" i="21" l="1"/>
  <c r="N538" i="21"/>
  <c r="L538" i="21"/>
  <c r="K538" i="21"/>
  <c r="O538" i="21" s="1"/>
  <c r="M538" i="21"/>
  <c r="E540" i="21"/>
  <c r="S541" i="13" s="1"/>
  <c r="H539" i="21"/>
  <c r="F539" i="21"/>
  <c r="T540" i="13" s="1"/>
  <c r="I539" i="21"/>
  <c r="J539" i="21" s="1"/>
  <c r="L539" i="21" l="1"/>
  <c r="N539" i="21"/>
  <c r="M539" i="21"/>
  <c r="K539" i="21"/>
  <c r="E541" i="21"/>
  <c r="S542" i="13" s="1"/>
  <c r="H540" i="21"/>
  <c r="F540" i="21"/>
  <c r="T541" i="13" s="1"/>
  <c r="I540" i="21"/>
  <c r="J540" i="21" s="1"/>
  <c r="O539" i="21" l="1"/>
  <c r="N540" i="21"/>
  <c r="L540" i="21"/>
  <c r="K540" i="21"/>
  <c r="O540" i="21" s="1"/>
  <c r="M540" i="21"/>
  <c r="E542" i="21"/>
  <c r="S543" i="13" s="1"/>
  <c r="H541" i="21"/>
  <c r="I541" i="21"/>
  <c r="J541" i="21" s="1"/>
  <c r="F541" i="21"/>
  <c r="T542" i="13" s="1"/>
  <c r="L541" i="21" l="1"/>
  <c r="N541" i="21"/>
  <c r="M541" i="21"/>
  <c r="K541" i="21"/>
  <c r="E543" i="21"/>
  <c r="S544" i="13" s="1"/>
  <c r="H542" i="21"/>
  <c r="F542" i="21"/>
  <c r="T543" i="13" s="1"/>
  <c r="I542" i="21"/>
  <c r="J542" i="21" s="1"/>
  <c r="O541" i="21" l="1"/>
  <c r="N542" i="21"/>
  <c r="L542" i="21"/>
  <c r="M542" i="21"/>
  <c r="K542" i="21"/>
  <c r="E544" i="21"/>
  <c r="S545" i="13" s="1"/>
  <c r="H543" i="21"/>
  <c r="I543" i="21"/>
  <c r="J543" i="21" s="1"/>
  <c r="F543" i="21"/>
  <c r="T544" i="13" s="1"/>
  <c r="O542" i="21" l="1"/>
  <c r="L543" i="21"/>
  <c r="N543" i="21"/>
  <c r="M543" i="21"/>
  <c r="K543" i="21"/>
  <c r="E545" i="21"/>
  <c r="S546" i="13" s="1"/>
  <c r="H544" i="21"/>
  <c r="I544" i="21"/>
  <c r="J544" i="21" s="1"/>
  <c r="F544" i="21"/>
  <c r="T545" i="13" s="1"/>
  <c r="O543" i="21" l="1"/>
  <c r="N544" i="21"/>
  <c r="L544" i="21"/>
  <c r="K544" i="21"/>
  <c r="M544" i="21"/>
  <c r="E546" i="21"/>
  <c r="S547" i="13" s="1"/>
  <c r="H545" i="21"/>
  <c r="I545" i="21"/>
  <c r="J545" i="21" s="1"/>
  <c r="F545" i="21"/>
  <c r="T546" i="13" s="1"/>
  <c r="O544" i="21" l="1"/>
  <c r="L545" i="21"/>
  <c r="N545" i="21"/>
  <c r="M545" i="21"/>
  <c r="K545" i="21"/>
  <c r="E547" i="21"/>
  <c r="S548" i="13" s="1"/>
  <c r="H546" i="21"/>
  <c r="F546" i="21"/>
  <c r="T547" i="13" s="1"/>
  <c r="I546" i="21"/>
  <c r="J546" i="21" s="1"/>
  <c r="O545" i="21" l="1"/>
  <c r="N546" i="21"/>
  <c r="L546" i="21"/>
  <c r="K546" i="21"/>
  <c r="O546" i="21" s="1"/>
  <c r="M546" i="21"/>
  <c r="E548" i="21"/>
  <c r="S549" i="13" s="1"/>
  <c r="H547" i="21"/>
  <c r="I547" i="21"/>
  <c r="J547" i="21" s="1"/>
  <c r="F547" i="21"/>
  <c r="T548" i="13" s="1"/>
  <c r="L547" i="21" l="1"/>
  <c r="N547" i="21"/>
  <c r="M547" i="21"/>
  <c r="K547" i="21"/>
  <c r="E549" i="21"/>
  <c r="S550" i="13" s="1"/>
  <c r="H548" i="21"/>
  <c r="F548" i="21"/>
  <c r="T549" i="13" s="1"/>
  <c r="I548" i="21"/>
  <c r="J548" i="21" s="1"/>
  <c r="O547" i="21" l="1"/>
  <c r="N548" i="21"/>
  <c r="L548" i="21"/>
  <c r="K548" i="21"/>
  <c r="O548" i="21" s="1"/>
  <c r="M548" i="21"/>
  <c r="E550" i="21"/>
  <c r="S551" i="13" s="1"/>
  <c r="H549" i="21"/>
  <c r="I549" i="21"/>
  <c r="J549" i="21" s="1"/>
  <c r="F549" i="21"/>
  <c r="T550" i="13" s="1"/>
  <c r="L549" i="21" l="1"/>
  <c r="N549" i="21"/>
  <c r="M549" i="21"/>
  <c r="K549" i="21"/>
  <c r="E551" i="21"/>
  <c r="S552" i="13" s="1"/>
  <c r="H550" i="21"/>
  <c r="F550" i="21"/>
  <c r="T551" i="13" s="1"/>
  <c r="I550" i="21"/>
  <c r="J550" i="21" s="1"/>
  <c r="O549" i="21" l="1"/>
  <c r="N550" i="21"/>
  <c r="L550" i="21"/>
  <c r="M550" i="21"/>
  <c r="K550" i="21"/>
  <c r="E552" i="21"/>
  <c r="S553" i="13" s="1"/>
  <c r="H551" i="21"/>
  <c r="I551" i="21"/>
  <c r="J551" i="21" s="1"/>
  <c r="F551" i="21"/>
  <c r="T552" i="13" s="1"/>
  <c r="O550" i="21" l="1"/>
  <c r="L551" i="21"/>
  <c r="N551" i="21"/>
  <c r="K551" i="21"/>
  <c r="M551" i="21"/>
  <c r="E553" i="21"/>
  <c r="S554" i="13" s="1"/>
  <c r="I552" i="21"/>
  <c r="J552" i="21" s="1"/>
  <c r="F552" i="21"/>
  <c r="T553" i="13" s="1"/>
  <c r="H552" i="21"/>
  <c r="O551" i="21" l="1"/>
  <c r="N552" i="21"/>
  <c r="M552" i="21"/>
  <c r="L552" i="21"/>
  <c r="K552" i="21"/>
  <c r="E554" i="21"/>
  <c r="S555" i="13" s="1"/>
  <c r="H553" i="21"/>
  <c r="F553" i="21"/>
  <c r="T554" i="13" s="1"/>
  <c r="I553" i="21"/>
  <c r="J553" i="21" s="1"/>
  <c r="O552" i="21" l="1"/>
  <c r="L553" i="21"/>
  <c r="K553" i="21"/>
  <c r="N553" i="21"/>
  <c r="M553" i="21"/>
  <c r="I554" i="21"/>
  <c r="J554" i="21" s="1"/>
  <c r="E555" i="21"/>
  <c r="S556" i="13" s="1"/>
  <c r="H554" i="21"/>
  <c r="F554" i="21"/>
  <c r="T555" i="13" s="1"/>
  <c r="O553" i="21" l="1"/>
  <c r="N554" i="21"/>
  <c r="M554" i="21"/>
  <c r="L554" i="21"/>
  <c r="K554" i="21"/>
  <c r="E556" i="21"/>
  <c r="S557" i="13" s="1"/>
  <c r="H555" i="21"/>
  <c r="F555" i="21"/>
  <c r="T556" i="13" s="1"/>
  <c r="I555" i="21"/>
  <c r="J555" i="21" s="1"/>
  <c r="O554" i="21" l="1"/>
  <c r="L555" i="21"/>
  <c r="K555" i="21"/>
  <c r="N555" i="21"/>
  <c r="M555" i="21"/>
  <c r="I556" i="21"/>
  <c r="J556" i="21" s="1"/>
  <c r="E557" i="21"/>
  <c r="S558" i="13" s="1"/>
  <c r="H556" i="21"/>
  <c r="F556" i="21"/>
  <c r="T557" i="13" s="1"/>
  <c r="N556" i="21" l="1"/>
  <c r="M556" i="21"/>
  <c r="L556" i="21"/>
  <c r="K556" i="21"/>
  <c r="O556" i="21" s="1"/>
  <c r="E558" i="21"/>
  <c r="S559" i="13" s="1"/>
  <c r="H557" i="21"/>
  <c r="F557" i="21"/>
  <c r="T558" i="13" s="1"/>
  <c r="I557" i="21"/>
  <c r="J557" i="21" s="1"/>
  <c r="O555" i="21"/>
  <c r="L557" i="21" l="1"/>
  <c r="K557" i="21"/>
  <c r="N557" i="21"/>
  <c r="M557" i="21"/>
  <c r="I558" i="21"/>
  <c r="J558" i="21" s="1"/>
  <c r="E559" i="21"/>
  <c r="S560" i="13" s="1"/>
  <c r="H558" i="21"/>
  <c r="F558" i="21"/>
  <c r="T559" i="13" s="1"/>
  <c r="N558" i="21" l="1"/>
  <c r="M558" i="21"/>
  <c r="L558" i="21"/>
  <c r="K558" i="21"/>
  <c r="O558" i="21" s="1"/>
  <c r="E560" i="21"/>
  <c r="S561" i="13" s="1"/>
  <c r="H559" i="21"/>
  <c r="F559" i="21"/>
  <c r="T560" i="13" s="1"/>
  <c r="I559" i="21"/>
  <c r="J559" i="21" s="1"/>
  <c r="O557" i="21"/>
  <c r="L559" i="21" l="1"/>
  <c r="K559" i="21"/>
  <c r="N559" i="21"/>
  <c r="M559" i="21"/>
  <c r="I560" i="21"/>
  <c r="J560" i="21" s="1"/>
  <c r="E561" i="21"/>
  <c r="S562" i="13" s="1"/>
  <c r="H560" i="21"/>
  <c r="F560" i="21"/>
  <c r="T561" i="13" s="1"/>
  <c r="N560" i="21" l="1"/>
  <c r="M560" i="21"/>
  <c r="L560" i="21"/>
  <c r="K560" i="21"/>
  <c r="O560" i="21" s="1"/>
  <c r="E562" i="21"/>
  <c r="S563" i="13" s="1"/>
  <c r="H561" i="21"/>
  <c r="F561" i="21"/>
  <c r="T562" i="13" s="1"/>
  <c r="I561" i="21"/>
  <c r="J561" i="21" s="1"/>
  <c r="O559" i="21"/>
  <c r="L561" i="21" l="1"/>
  <c r="K561" i="21"/>
  <c r="N561" i="21"/>
  <c r="M561" i="21"/>
  <c r="I562" i="21"/>
  <c r="J562" i="21" s="1"/>
  <c r="E563" i="21"/>
  <c r="S564" i="13" s="1"/>
  <c r="H562" i="21"/>
  <c r="F562" i="21"/>
  <c r="T563" i="13" s="1"/>
  <c r="N562" i="21" l="1"/>
  <c r="M562" i="21"/>
  <c r="L562" i="21"/>
  <c r="K562" i="21"/>
  <c r="O562" i="21" s="1"/>
  <c r="E564" i="21"/>
  <c r="S565" i="13" s="1"/>
  <c r="H563" i="21"/>
  <c r="F563" i="21"/>
  <c r="T564" i="13" s="1"/>
  <c r="I563" i="21"/>
  <c r="J563" i="21" s="1"/>
  <c r="O561" i="21"/>
  <c r="L563" i="21" l="1"/>
  <c r="K563" i="21"/>
  <c r="N563" i="21"/>
  <c r="M563" i="21"/>
  <c r="I564" i="21"/>
  <c r="J564" i="21" s="1"/>
  <c r="E565" i="21"/>
  <c r="S566" i="13" s="1"/>
  <c r="H564" i="21"/>
  <c r="F564" i="21"/>
  <c r="T565" i="13" s="1"/>
  <c r="O563" i="21" l="1"/>
  <c r="N564" i="21"/>
  <c r="M564" i="21"/>
  <c r="L564" i="21"/>
  <c r="K564" i="21"/>
  <c r="O564" i="21" s="1"/>
  <c r="E566" i="21"/>
  <c r="S567" i="13" s="1"/>
  <c r="H565" i="21"/>
  <c r="F565" i="21"/>
  <c r="T566" i="13" s="1"/>
  <c r="I565" i="21"/>
  <c r="J565" i="21" s="1"/>
  <c r="L565" i="21" l="1"/>
  <c r="K565" i="21"/>
  <c r="N565" i="21"/>
  <c r="M565" i="21"/>
  <c r="I566" i="21"/>
  <c r="J566" i="21" s="1"/>
  <c r="E567" i="21"/>
  <c r="S568" i="13" s="1"/>
  <c r="H566" i="21"/>
  <c r="F566" i="21"/>
  <c r="T567" i="13" s="1"/>
  <c r="N566" i="21" l="1"/>
  <c r="M566" i="21"/>
  <c r="L566" i="21"/>
  <c r="K566" i="21"/>
  <c r="O566" i="21" s="1"/>
  <c r="E568" i="21"/>
  <c r="S569" i="13" s="1"/>
  <c r="H567" i="21"/>
  <c r="F567" i="21"/>
  <c r="T568" i="13" s="1"/>
  <c r="I567" i="21"/>
  <c r="J567" i="21" s="1"/>
  <c r="O565" i="21"/>
  <c r="L567" i="21" l="1"/>
  <c r="K567" i="21"/>
  <c r="N567" i="21"/>
  <c r="M567" i="21"/>
  <c r="I568" i="21"/>
  <c r="J568" i="21" s="1"/>
  <c r="E569" i="21"/>
  <c r="S570" i="13" s="1"/>
  <c r="H568" i="21"/>
  <c r="F568" i="21"/>
  <c r="T569" i="13" s="1"/>
  <c r="O567" i="21" l="1"/>
  <c r="E570" i="21"/>
  <c r="S571" i="13" s="1"/>
  <c r="H569" i="21"/>
  <c r="F569" i="21"/>
  <c r="T570" i="13" s="1"/>
  <c r="I569" i="21"/>
  <c r="J569" i="21" s="1"/>
  <c r="N568" i="21"/>
  <c r="M568" i="21"/>
  <c r="L568" i="21"/>
  <c r="K568" i="21"/>
  <c r="O568" i="21" l="1"/>
  <c r="L569" i="21"/>
  <c r="K569" i="21"/>
  <c r="O569" i="21" s="1"/>
  <c r="N569" i="21"/>
  <c r="M569" i="21"/>
  <c r="I570" i="21"/>
  <c r="J570" i="21" s="1"/>
  <c r="E571" i="21"/>
  <c r="S572" i="13" s="1"/>
  <c r="H570" i="21"/>
  <c r="F570" i="21"/>
  <c r="T571" i="13" s="1"/>
  <c r="E572" i="21" l="1"/>
  <c r="S573" i="13" s="1"/>
  <c r="H571" i="21"/>
  <c r="F571" i="21"/>
  <c r="T572" i="13" s="1"/>
  <c r="I571" i="21"/>
  <c r="J571" i="21" s="1"/>
  <c r="N570" i="21"/>
  <c r="M570" i="21"/>
  <c r="L570" i="21"/>
  <c r="K570" i="21"/>
  <c r="O570" i="21" s="1"/>
  <c r="L571" i="21" l="1"/>
  <c r="K571" i="21"/>
  <c r="N571" i="21"/>
  <c r="M571" i="21"/>
  <c r="I572" i="21"/>
  <c r="J572" i="21" s="1"/>
  <c r="E573" i="21"/>
  <c r="S574" i="13" s="1"/>
  <c r="H572" i="21"/>
  <c r="F572" i="21"/>
  <c r="T573" i="13" s="1"/>
  <c r="N572" i="21" l="1"/>
  <c r="M572" i="21"/>
  <c r="L572" i="21"/>
  <c r="K572" i="21"/>
  <c r="O572" i="21" s="1"/>
  <c r="E574" i="21"/>
  <c r="S575" i="13" s="1"/>
  <c r="H573" i="21"/>
  <c r="F573" i="21"/>
  <c r="T574" i="13" s="1"/>
  <c r="I573" i="21"/>
  <c r="J573" i="21" s="1"/>
  <c r="O571" i="21"/>
  <c r="L573" i="21" l="1"/>
  <c r="K573" i="21"/>
  <c r="O573" i="21" s="1"/>
  <c r="N573" i="21"/>
  <c r="M573" i="21"/>
  <c r="I574" i="21"/>
  <c r="J574" i="21" s="1"/>
  <c r="E575" i="21"/>
  <c r="S576" i="13" s="1"/>
  <c r="H574" i="21"/>
  <c r="F574" i="21"/>
  <c r="T575" i="13" s="1"/>
  <c r="N574" i="21" l="1"/>
  <c r="M574" i="21"/>
  <c r="L574" i="21"/>
  <c r="K574" i="21"/>
  <c r="O574" i="21" s="1"/>
  <c r="E576" i="21"/>
  <c r="S577" i="13" s="1"/>
  <c r="H575" i="21"/>
  <c r="F575" i="21"/>
  <c r="T576" i="13" s="1"/>
  <c r="I575" i="21"/>
  <c r="J575" i="21" s="1"/>
  <c r="L575" i="21" l="1"/>
  <c r="K575" i="21"/>
  <c r="N575" i="21"/>
  <c r="M575" i="21"/>
  <c r="I576" i="21"/>
  <c r="J576" i="21" s="1"/>
  <c r="E577" i="21"/>
  <c r="S578" i="13" s="1"/>
  <c r="H576" i="21"/>
  <c r="F576" i="21"/>
  <c r="T577" i="13" s="1"/>
  <c r="N576" i="21" l="1"/>
  <c r="M576" i="21"/>
  <c r="L576" i="21"/>
  <c r="K576" i="21"/>
  <c r="O576" i="21" s="1"/>
  <c r="E578" i="21"/>
  <c r="S579" i="13" s="1"/>
  <c r="H577" i="21"/>
  <c r="F577" i="21"/>
  <c r="T578" i="13" s="1"/>
  <c r="I577" i="21"/>
  <c r="J577" i="21" s="1"/>
  <c r="O575" i="21"/>
  <c r="L577" i="21" l="1"/>
  <c r="K577" i="21"/>
  <c r="N577" i="21"/>
  <c r="M577" i="21"/>
  <c r="I578" i="21"/>
  <c r="J578" i="21" s="1"/>
  <c r="E579" i="21"/>
  <c r="S580" i="13" s="1"/>
  <c r="H578" i="21"/>
  <c r="F578" i="21"/>
  <c r="T579" i="13" s="1"/>
  <c r="N578" i="21" l="1"/>
  <c r="M578" i="21"/>
  <c r="L578" i="21"/>
  <c r="K578" i="21"/>
  <c r="O578" i="21" s="1"/>
  <c r="E580" i="21"/>
  <c r="S581" i="13" s="1"/>
  <c r="H579" i="21"/>
  <c r="F579" i="21"/>
  <c r="T580" i="13" s="1"/>
  <c r="I579" i="21"/>
  <c r="J579" i="21" s="1"/>
  <c r="O577" i="21"/>
  <c r="L579" i="21" l="1"/>
  <c r="K579" i="21"/>
  <c r="N579" i="21"/>
  <c r="M579" i="21"/>
  <c r="I580" i="21"/>
  <c r="J580" i="21" s="1"/>
  <c r="E581" i="21"/>
  <c r="S582" i="13" s="1"/>
  <c r="H580" i="21"/>
  <c r="F580" i="21"/>
  <c r="T581" i="13" s="1"/>
  <c r="N580" i="21" l="1"/>
  <c r="M580" i="21"/>
  <c r="L580" i="21"/>
  <c r="K580" i="21"/>
  <c r="O580" i="21" s="1"/>
  <c r="E582" i="21"/>
  <c r="S583" i="13" s="1"/>
  <c r="H581" i="21"/>
  <c r="F581" i="21"/>
  <c r="T582" i="13" s="1"/>
  <c r="I581" i="21"/>
  <c r="J581" i="21" s="1"/>
  <c r="O579" i="21"/>
  <c r="L581" i="21" l="1"/>
  <c r="K581" i="21"/>
  <c r="N581" i="21"/>
  <c r="M581" i="21"/>
  <c r="I582" i="21"/>
  <c r="J582" i="21" s="1"/>
  <c r="E583" i="21"/>
  <c r="S584" i="13" s="1"/>
  <c r="H582" i="21"/>
  <c r="F582" i="21"/>
  <c r="T583" i="13" s="1"/>
  <c r="O581" i="21" l="1"/>
  <c r="N582" i="21"/>
  <c r="M582" i="21"/>
  <c r="L582" i="21"/>
  <c r="K582" i="21"/>
  <c r="E584" i="21"/>
  <c r="S585" i="13" s="1"/>
  <c r="H583" i="21"/>
  <c r="F583" i="21"/>
  <c r="T584" i="13" s="1"/>
  <c r="I583" i="21"/>
  <c r="J583" i="21" s="1"/>
  <c r="O582" i="21" l="1"/>
  <c r="L583" i="21"/>
  <c r="K583" i="21"/>
  <c r="N583" i="21"/>
  <c r="M583" i="21"/>
  <c r="I584" i="21"/>
  <c r="J584" i="21" s="1"/>
  <c r="E585" i="21"/>
  <c r="S586" i="13" s="1"/>
  <c r="H584" i="21"/>
  <c r="F584" i="21"/>
  <c r="T585" i="13" s="1"/>
  <c r="O583" i="21" l="1"/>
  <c r="N584" i="21"/>
  <c r="M584" i="21"/>
  <c r="L584" i="21"/>
  <c r="K584" i="21"/>
  <c r="E586" i="21"/>
  <c r="S587" i="13" s="1"/>
  <c r="H585" i="21"/>
  <c r="F585" i="21"/>
  <c r="T586" i="13" s="1"/>
  <c r="I585" i="21"/>
  <c r="J585" i="21" s="1"/>
  <c r="O584" i="21" l="1"/>
  <c r="L585" i="21"/>
  <c r="K585" i="21"/>
  <c r="N585" i="21"/>
  <c r="M585" i="21"/>
  <c r="I586" i="21"/>
  <c r="J586" i="21" s="1"/>
  <c r="E587" i="21"/>
  <c r="S588" i="13" s="1"/>
  <c r="H586" i="21"/>
  <c r="F586" i="21"/>
  <c r="T587" i="13" s="1"/>
  <c r="O585" i="21" l="1"/>
  <c r="N586" i="21"/>
  <c r="M586" i="21"/>
  <c r="L586" i="21"/>
  <c r="K586" i="21"/>
  <c r="E588" i="21"/>
  <c r="S589" i="13" s="1"/>
  <c r="H587" i="21"/>
  <c r="F587" i="21"/>
  <c r="T588" i="13" s="1"/>
  <c r="I587" i="21"/>
  <c r="J587" i="21" s="1"/>
  <c r="O586" i="21" l="1"/>
  <c r="L587" i="21"/>
  <c r="K587" i="21"/>
  <c r="N587" i="21"/>
  <c r="M587" i="21"/>
  <c r="I588" i="21"/>
  <c r="J588" i="21" s="1"/>
  <c r="E589" i="21"/>
  <c r="S590" i="13" s="1"/>
  <c r="H588" i="21"/>
  <c r="F588" i="21"/>
  <c r="T589" i="13" s="1"/>
  <c r="O587" i="21" l="1"/>
  <c r="N588" i="21"/>
  <c r="M588" i="21"/>
  <c r="L588" i="21"/>
  <c r="K588" i="21"/>
  <c r="E590" i="21"/>
  <c r="S591" i="13" s="1"/>
  <c r="H589" i="21"/>
  <c r="F589" i="21"/>
  <c r="T590" i="13" s="1"/>
  <c r="I589" i="21"/>
  <c r="J589" i="21" s="1"/>
  <c r="O588" i="21" l="1"/>
  <c r="L589" i="21"/>
  <c r="K589" i="21"/>
  <c r="O589" i="21" s="1"/>
  <c r="N589" i="21"/>
  <c r="M589" i="21"/>
  <c r="I590" i="21"/>
  <c r="J590" i="21" s="1"/>
  <c r="E591" i="21"/>
  <c r="S592" i="13" s="1"/>
  <c r="H590" i="21"/>
  <c r="F590" i="21"/>
  <c r="T591" i="13" s="1"/>
  <c r="N590" i="21" l="1"/>
  <c r="M590" i="21"/>
  <c r="L590" i="21"/>
  <c r="K590" i="21"/>
  <c r="O590" i="21" s="1"/>
  <c r="E592" i="21"/>
  <c r="S593" i="13" s="1"/>
  <c r="H591" i="21"/>
  <c r="F591" i="21"/>
  <c r="T592" i="13" s="1"/>
  <c r="I591" i="21"/>
  <c r="J591" i="21" s="1"/>
  <c r="L591" i="21" l="1"/>
  <c r="K591" i="21"/>
  <c r="O591" i="21" s="1"/>
  <c r="N591" i="21"/>
  <c r="M591" i="21"/>
  <c r="I592" i="21"/>
  <c r="J592" i="21" s="1"/>
  <c r="E593" i="21"/>
  <c r="S594" i="13" s="1"/>
  <c r="H592" i="21"/>
  <c r="F592" i="21"/>
  <c r="T593" i="13" s="1"/>
  <c r="N592" i="21" l="1"/>
  <c r="M592" i="21"/>
  <c r="L592" i="21"/>
  <c r="K592" i="21"/>
  <c r="O592" i="21" s="1"/>
  <c r="E594" i="21"/>
  <c r="S595" i="13" s="1"/>
  <c r="H593" i="21"/>
  <c r="F593" i="21"/>
  <c r="T594" i="13" s="1"/>
  <c r="I593" i="21"/>
  <c r="J593" i="21" s="1"/>
  <c r="L593" i="21" l="1"/>
  <c r="K593" i="21"/>
  <c r="N593" i="21"/>
  <c r="M593" i="21"/>
  <c r="I594" i="21"/>
  <c r="J594" i="21" s="1"/>
  <c r="E595" i="21"/>
  <c r="S596" i="13" s="1"/>
  <c r="H594" i="21"/>
  <c r="F594" i="21"/>
  <c r="T595" i="13" s="1"/>
  <c r="O593" i="21" l="1"/>
  <c r="N594" i="21"/>
  <c r="M594" i="21"/>
  <c r="L594" i="21"/>
  <c r="K594" i="21"/>
  <c r="E596" i="21"/>
  <c r="S597" i="13" s="1"/>
  <c r="H595" i="21"/>
  <c r="F595" i="21"/>
  <c r="T596" i="13" s="1"/>
  <c r="I595" i="21"/>
  <c r="J595" i="21" s="1"/>
  <c r="O594" i="21" l="1"/>
  <c r="L595" i="21"/>
  <c r="K595" i="21"/>
  <c r="O595" i="21" s="1"/>
  <c r="N595" i="21"/>
  <c r="M595" i="21"/>
  <c r="I596" i="21"/>
  <c r="J596" i="21" s="1"/>
  <c r="E597" i="21"/>
  <c r="S598" i="13" s="1"/>
  <c r="H596" i="21"/>
  <c r="F596" i="21"/>
  <c r="T597" i="13" s="1"/>
  <c r="N596" i="21" l="1"/>
  <c r="M596" i="21"/>
  <c r="L596" i="21"/>
  <c r="K596" i="21"/>
  <c r="O596" i="21" s="1"/>
  <c r="E598" i="21"/>
  <c r="S599" i="13" s="1"/>
  <c r="H597" i="21"/>
  <c r="F597" i="21"/>
  <c r="T598" i="13" s="1"/>
  <c r="I597" i="21"/>
  <c r="J597" i="21" s="1"/>
  <c r="L597" i="21" l="1"/>
  <c r="K597" i="21"/>
  <c r="O597" i="21" s="1"/>
  <c r="N597" i="21"/>
  <c r="M597" i="21"/>
  <c r="I598" i="21"/>
  <c r="J598" i="21" s="1"/>
  <c r="E599" i="21"/>
  <c r="S600" i="13" s="1"/>
  <c r="H598" i="21"/>
  <c r="F598" i="21"/>
  <c r="T599" i="13" s="1"/>
  <c r="N598" i="21" l="1"/>
  <c r="M598" i="21"/>
  <c r="L598" i="21"/>
  <c r="K598" i="21"/>
  <c r="O598" i="21" s="1"/>
  <c r="E600" i="21"/>
  <c r="S601" i="13" s="1"/>
  <c r="H599" i="21"/>
  <c r="F599" i="21"/>
  <c r="T600" i="13" s="1"/>
  <c r="I599" i="21"/>
  <c r="J599" i="21" s="1"/>
  <c r="L599" i="21" l="1"/>
  <c r="K599" i="21"/>
  <c r="O599" i="21" s="1"/>
  <c r="N599" i="21"/>
  <c r="M599" i="21"/>
  <c r="I600" i="21"/>
  <c r="J600" i="21" s="1"/>
  <c r="E601" i="21"/>
  <c r="S602" i="13" s="1"/>
  <c r="H600" i="21"/>
  <c r="F600" i="21"/>
  <c r="T601" i="13" s="1"/>
  <c r="N600" i="21" l="1"/>
  <c r="M600" i="21"/>
  <c r="L600" i="21"/>
  <c r="K600" i="21"/>
  <c r="O600" i="21" s="1"/>
  <c r="E602" i="21"/>
  <c r="S603" i="13" s="1"/>
  <c r="H601" i="21"/>
  <c r="F601" i="21"/>
  <c r="T602" i="13" s="1"/>
  <c r="I601" i="21"/>
  <c r="J601" i="21" s="1"/>
  <c r="L601" i="21" l="1"/>
  <c r="K601" i="21"/>
  <c r="N601" i="21"/>
  <c r="M601" i="21"/>
  <c r="I602" i="21"/>
  <c r="J602" i="21" s="1"/>
  <c r="E603" i="21"/>
  <c r="S604" i="13" s="1"/>
  <c r="H602" i="21"/>
  <c r="F602" i="21"/>
  <c r="T603" i="13" s="1"/>
  <c r="O601" i="21" l="1"/>
  <c r="N602" i="21"/>
  <c r="M602" i="21"/>
  <c r="L602" i="21"/>
  <c r="K602" i="21"/>
  <c r="E604" i="21"/>
  <c r="S605" i="13" s="1"/>
  <c r="H603" i="21"/>
  <c r="F603" i="21"/>
  <c r="T604" i="13" s="1"/>
  <c r="I603" i="21"/>
  <c r="J603" i="21" s="1"/>
  <c r="O602" i="21" l="1"/>
  <c r="L603" i="21"/>
  <c r="K603" i="21"/>
  <c r="O603" i="21" s="1"/>
  <c r="N603" i="21"/>
  <c r="M603" i="21"/>
  <c r="I604" i="21"/>
  <c r="J604" i="21" s="1"/>
  <c r="E605" i="21"/>
  <c r="S606" i="13" s="1"/>
  <c r="H604" i="21"/>
  <c r="F604" i="21"/>
  <c r="T605" i="13" s="1"/>
  <c r="N604" i="21" l="1"/>
  <c r="M604" i="21"/>
  <c r="L604" i="21"/>
  <c r="K604" i="21"/>
  <c r="O604" i="21" s="1"/>
  <c r="E606" i="21"/>
  <c r="S607" i="13" s="1"/>
  <c r="H605" i="21"/>
  <c r="F605" i="21"/>
  <c r="T606" i="13" s="1"/>
  <c r="I605" i="21"/>
  <c r="J605" i="21" s="1"/>
  <c r="L605" i="21" l="1"/>
  <c r="K605" i="21"/>
  <c r="N605" i="21"/>
  <c r="M605" i="21"/>
  <c r="I606" i="21"/>
  <c r="J606" i="21" s="1"/>
  <c r="E607" i="21"/>
  <c r="S608" i="13" s="1"/>
  <c r="H606" i="21"/>
  <c r="F606" i="21"/>
  <c r="T607" i="13" s="1"/>
  <c r="O605" i="21" l="1"/>
  <c r="N606" i="21"/>
  <c r="M606" i="21"/>
  <c r="L606" i="21"/>
  <c r="K606" i="21"/>
  <c r="E608" i="21"/>
  <c r="S609" i="13" s="1"/>
  <c r="H607" i="21"/>
  <c r="F607" i="21"/>
  <c r="T608" i="13" s="1"/>
  <c r="I607" i="21"/>
  <c r="J607" i="21" s="1"/>
  <c r="O606" i="21" l="1"/>
  <c r="L607" i="21"/>
  <c r="K607" i="21"/>
  <c r="O607" i="21" s="1"/>
  <c r="N607" i="21"/>
  <c r="M607" i="21"/>
  <c r="I608" i="21"/>
  <c r="J608" i="21" s="1"/>
  <c r="E609" i="21"/>
  <c r="S610" i="13" s="1"/>
  <c r="H608" i="21"/>
  <c r="F608" i="21"/>
  <c r="T609" i="13" s="1"/>
  <c r="N608" i="21" l="1"/>
  <c r="M608" i="21"/>
  <c r="L608" i="21"/>
  <c r="K608" i="21"/>
  <c r="O608" i="21" s="1"/>
  <c r="E610" i="21"/>
  <c r="S611" i="13" s="1"/>
  <c r="H609" i="21"/>
  <c r="F609" i="21"/>
  <c r="T610" i="13" s="1"/>
  <c r="I609" i="21"/>
  <c r="J609" i="21" s="1"/>
  <c r="L609" i="21" l="1"/>
  <c r="K609" i="21"/>
  <c r="N609" i="21"/>
  <c r="M609" i="21"/>
  <c r="I610" i="21"/>
  <c r="J610" i="21" s="1"/>
  <c r="E611" i="21"/>
  <c r="S612" i="13" s="1"/>
  <c r="H610" i="21"/>
  <c r="F610" i="21"/>
  <c r="T611" i="13" s="1"/>
  <c r="O609" i="21" l="1"/>
  <c r="N610" i="21"/>
  <c r="M610" i="21"/>
  <c r="L610" i="21"/>
  <c r="K610" i="21"/>
  <c r="E612" i="21"/>
  <c r="S613" i="13" s="1"/>
  <c r="H611" i="21"/>
  <c r="F611" i="21"/>
  <c r="T612" i="13" s="1"/>
  <c r="I611" i="21"/>
  <c r="J611" i="21" s="1"/>
  <c r="O610" i="21" l="1"/>
  <c r="L611" i="21"/>
  <c r="K611" i="21"/>
  <c r="O611" i="21" s="1"/>
  <c r="N611" i="21"/>
  <c r="M611" i="21"/>
  <c r="I612" i="21"/>
  <c r="J612" i="21" s="1"/>
  <c r="E613" i="21"/>
  <c r="S614" i="13" s="1"/>
  <c r="H612" i="21"/>
  <c r="F612" i="21"/>
  <c r="T613" i="13" s="1"/>
  <c r="N612" i="21" l="1"/>
  <c r="M612" i="21"/>
  <c r="L612" i="21"/>
  <c r="K612" i="21"/>
  <c r="O612" i="21" s="1"/>
  <c r="E614" i="21"/>
  <c r="S615" i="13" s="1"/>
  <c r="H613" i="21"/>
  <c r="F613" i="21"/>
  <c r="T614" i="13" s="1"/>
  <c r="I613" i="21"/>
  <c r="J613" i="21" s="1"/>
  <c r="L613" i="21" l="1"/>
  <c r="K613" i="21"/>
  <c r="N613" i="21"/>
  <c r="M613" i="21"/>
  <c r="I614" i="21"/>
  <c r="J614" i="21" s="1"/>
  <c r="E615" i="21"/>
  <c r="S616" i="13" s="1"/>
  <c r="H614" i="21"/>
  <c r="F614" i="21"/>
  <c r="T615" i="13" s="1"/>
  <c r="O613" i="21" l="1"/>
  <c r="N614" i="21"/>
  <c r="M614" i="21"/>
  <c r="L614" i="21"/>
  <c r="K614" i="21"/>
  <c r="E616" i="21"/>
  <c r="S617" i="13" s="1"/>
  <c r="H615" i="21"/>
  <c r="F615" i="21"/>
  <c r="T616" i="13" s="1"/>
  <c r="I615" i="21"/>
  <c r="J615" i="21" s="1"/>
  <c r="O614" i="21" l="1"/>
  <c r="L615" i="21"/>
  <c r="K615" i="21"/>
  <c r="O615" i="21" s="1"/>
  <c r="N615" i="21"/>
  <c r="M615" i="21"/>
  <c r="I616" i="21"/>
  <c r="J616" i="21" s="1"/>
  <c r="E617" i="21"/>
  <c r="S618" i="13" s="1"/>
  <c r="H616" i="21"/>
  <c r="F616" i="21"/>
  <c r="T617" i="13" s="1"/>
  <c r="N616" i="21" l="1"/>
  <c r="M616" i="21"/>
  <c r="L616" i="21"/>
  <c r="K616" i="21"/>
  <c r="O616" i="21" s="1"/>
  <c r="E618" i="21"/>
  <c r="S619" i="13" s="1"/>
  <c r="H617" i="21"/>
  <c r="F617" i="21"/>
  <c r="T618" i="13" s="1"/>
  <c r="I617" i="21"/>
  <c r="J617" i="21" s="1"/>
  <c r="L617" i="21" l="1"/>
  <c r="K617" i="21"/>
  <c r="N617" i="21"/>
  <c r="M617" i="21"/>
  <c r="I618" i="21"/>
  <c r="J618" i="21" s="1"/>
  <c r="E619" i="21"/>
  <c r="S620" i="13" s="1"/>
  <c r="H618" i="21"/>
  <c r="F618" i="21"/>
  <c r="T619" i="13" s="1"/>
  <c r="O617" i="21" l="1"/>
  <c r="N618" i="21"/>
  <c r="M618" i="21"/>
  <c r="L618" i="21"/>
  <c r="K618" i="21"/>
  <c r="E620" i="21"/>
  <c r="S621" i="13" s="1"/>
  <c r="H619" i="21"/>
  <c r="F619" i="21"/>
  <c r="T620" i="13" s="1"/>
  <c r="I619" i="21"/>
  <c r="J619" i="21" s="1"/>
  <c r="O618" i="21" l="1"/>
  <c r="L619" i="21"/>
  <c r="K619" i="21"/>
  <c r="N619" i="21"/>
  <c r="M619" i="21"/>
  <c r="I620" i="21"/>
  <c r="J620" i="21" s="1"/>
  <c r="E621" i="21"/>
  <c r="S622" i="13" s="1"/>
  <c r="H620" i="21"/>
  <c r="F620" i="21"/>
  <c r="T621" i="13" s="1"/>
  <c r="O619" i="21" l="1"/>
  <c r="N620" i="21"/>
  <c r="M620" i="21"/>
  <c r="L620" i="21"/>
  <c r="K620" i="21"/>
  <c r="E622" i="21"/>
  <c r="S623" i="13" s="1"/>
  <c r="H621" i="21"/>
  <c r="F621" i="21"/>
  <c r="T622" i="13" s="1"/>
  <c r="I621" i="21"/>
  <c r="J621" i="21" s="1"/>
  <c r="O620" i="21" l="1"/>
  <c r="L621" i="21"/>
  <c r="K621" i="21"/>
  <c r="N621" i="21"/>
  <c r="M621" i="21"/>
  <c r="I622" i="21"/>
  <c r="J622" i="21" s="1"/>
  <c r="E623" i="21"/>
  <c r="S624" i="13" s="1"/>
  <c r="H622" i="21"/>
  <c r="F622" i="21"/>
  <c r="T623" i="13" s="1"/>
  <c r="O621" i="21" l="1"/>
  <c r="N622" i="21"/>
  <c r="M622" i="21"/>
  <c r="L622" i="21"/>
  <c r="K622" i="21"/>
  <c r="E624" i="21"/>
  <c r="S625" i="13" s="1"/>
  <c r="H623" i="21"/>
  <c r="F623" i="21"/>
  <c r="T624" i="13" s="1"/>
  <c r="I623" i="21"/>
  <c r="J623" i="21" s="1"/>
  <c r="O622" i="21" l="1"/>
  <c r="L623" i="21"/>
  <c r="K623" i="21"/>
  <c r="O623" i="21" s="1"/>
  <c r="N623" i="21"/>
  <c r="M623" i="21"/>
  <c r="I624" i="21"/>
  <c r="J624" i="21" s="1"/>
  <c r="E625" i="21"/>
  <c r="S626" i="13" s="1"/>
  <c r="H624" i="21"/>
  <c r="F624" i="21"/>
  <c r="T625" i="13" s="1"/>
  <c r="N624" i="21" l="1"/>
  <c r="M624" i="21"/>
  <c r="L624" i="21"/>
  <c r="K624" i="21"/>
  <c r="O624" i="21" s="1"/>
  <c r="E626" i="21"/>
  <c r="S627" i="13" s="1"/>
  <c r="H625" i="21"/>
  <c r="F625" i="21"/>
  <c r="T626" i="13" s="1"/>
  <c r="I625" i="21"/>
  <c r="J625" i="21" s="1"/>
  <c r="L625" i="21" l="1"/>
  <c r="K625" i="21"/>
  <c r="N625" i="21"/>
  <c r="M625" i="21"/>
  <c r="I626" i="21"/>
  <c r="J626" i="21" s="1"/>
  <c r="E627" i="21"/>
  <c r="S628" i="13" s="1"/>
  <c r="H626" i="21"/>
  <c r="F626" i="21"/>
  <c r="T627" i="13" s="1"/>
  <c r="N626" i="21" l="1"/>
  <c r="M626" i="21"/>
  <c r="L626" i="21"/>
  <c r="K626" i="21"/>
  <c r="O626" i="21" s="1"/>
  <c r="E628" i="21"/>
  <c r="S629" i="13" s="1"/>
  <c r="H627" i="21"/>
  <c r="F627" i="21"/>
  <c r="T628" i="13" s="1"/>
  <c r="I627" i="21"/>
  <c r="J627" i="21" s="1"/>
  <c r="O625" i="21"/>
  <c r="I628" i="21" l="1"/>
  <c r="J628" i="21" s="1"/>
  <c r="E629" i="21"/>
  <c r="S630" i="13" s="1"/>
  <c r="H628" i="21"/>
  <c r="F628" i="21"/>
  <c r="T629" i="13" s="1"/>
  <c r="L627" i="21"/>
  <c r="K627" i="21"/>
  <c r="N627" i="21"/>
  <c r="M627" i="21"/>
  <c r="N628" i="21" l="1"/>
  <c r="M628" i="21"/>
  <c r="L628" i="21"/>
  <c r="K628" i="21"/>
  <c r="O628" i="21" s="1"/>
  <c r="O627" i="21"/>
  <c r="E630" i="21"/>
  <c r="S631" i="13" s="1"/>
  <c r="H629" i="21"/>
  <c r="F629" i="21"/>
  <c r="T630" i="13" s="1"/>
  <c r="I629" i="21"/>
  <c r="J629" i="21" s="1"/>
  <c r="L629" i="21" l="1"/>
  <c r="K629" i="21"/>
  <c r="N629" i="21"/>
  <c r="M629" i="21"/>
  <c r="I630" i="21"/>
  <c r="J630" i="21" s="1"/>
  <c r="E631" i="21"/>
  <c r="S632" i="13" s="1"/>
  <c r="H630" i="21"/>
  <c r="F630" i="21"/>
  <c r="T631" i="13" s="1"/>
  <c r="N630" i="21" l="1"/>
  <c r="M630" i="21"/>
  <c r="L630" i="21"/>
  <c r="K630" i="21"/>
  <c r="O630" i="21" s="1"/>
  <c r="E632" i="21"/>
  <c r="S633" i="13" s="1"/>
  <c r="H631" i="21"/>
  <c r="F631" i="21"/>
  <c r="T632" i="13" s="1"/>
  <c r="I631" i="21"/>
  <c r="J631" i="21" s="1"/>
  <c r="O629" i="21"/>
  <c r="I632" i="21" l="1"/>
  <c r="J632" i="21" s="1"/>
  <c r="E633" i="21"/>
  <c r="S634" i="13" s="1"/>
  <c r="H632" i="21"/>
  <c r="F632" i="21"/>
  <c r="T633" i="13" s="1"/>
  <c r="L631" i="21"/>
  <c r="K631" i="21"/>
  <c r="N631" i="21"/>
  <c r="M631" i="21"/>
  <c r="N632" i="21" l="1"/>
  <c r="M632" i="21"/>
  <c r="L632" i="21"/>
  <c r="K632" i="21"/>
  <c r="O632" i="21" s="1"/>
  <c r="O631" i="21"/>
  <c r="E634" i="21"/>
  <c r="S635" i="13" s="1"/>
  <c r="H633" i="21"/>
  <c r="F633" i="21"/>
  <c r="T634" i="13" s="1"/>
  <c r="I633" i="21"/>
  <c r="J633" i="21" s="1"/>
  <c r="L633" i="21" l="1"/>
  <c r="K633" i="21"/>
  <c r="N633" i="21"/>
  <c r="M633" i="21"/>
  <c r="I634" i="21"/>
  <c r="J634" i="21" s="1"/>
  <c r="E635" i="21"/>
  <c r="S636" i="13" s="1"/>
  <c r="H634" i="21"/>
  <c r="F634" i="21"/>
  <c r="T635" i="13" s="1"/>
  <c r="N634" i="21" l="1"/>
  <c r="M634" i="21"/>
  <c r="L634" i="21"/>
  <c r="K634" i="21"/>
  <c r="O634" i="21" s="1"/>
  <c r="E636" i="21"/>
  <c r="S637" i="13" s="1"/>
  <c r="H635" i="21"/>
  <c r="F635" i="21"/>
  <c r="T636" i="13" s="1"/>
  <c r="I635" i="21"/>
  <c r="J635" i="21" s="1"/>
  <c r="O633" i="21"/>
  <c r="I636" i="21" l="1"/>
  <c r="J636" i="21" s="1"/>
  <c r="E637" i="21"/>
  <c r="S638" i="13" s="1"/>
  <c r="H636" i="21"/>
  <c r="F636" i="21"/>
  <c r="T637" i="13" s="1"/>
  <c r="L635" i="21"/>
  <c r="K635" i="21"/>
  <c r="N635" i="21"/>
  <c r="M635" i="21"/>
  <c r="N636" i="21" l="1"/>
  <c r="M636" i="21"/>
  <c r="L636" i="21"/>
  <c r="K636" i="21"/>
  <c r="O636" i="21" s="1"/>
  <c r="O635" i="21"/>
  <c r="E638" i="21"/>
  <c r="S639" i="13" s="1"/>
  <c r="H637" i="21"/>
  <c r="F637" i="21"/>
  <c r="T638" i="13" s="1"/>
  <c r="I637" i="21"/>
  <c r="J637" i="21" s="1"/>
  <c r="L637" i="21" l="1"/>
  <c r="K637" i="21"/>
  <c r="N637" i="21"/>
  <c r="M637" i="21"/>
  <c r="I638" i="21"/>
  <c r="J638" i="21" s="1"/>
  <c r="E639" i="21"/>
  <c r="S640" i="13" s="1"/>
  <c r="H638" i="21"/>
  <c r="F638" i="21"/>
  <c r="T639" i="13" s="1"/>
  <c r="N638" i="21" l="1"/>
  <c r="M638" i="21"/>
  <c r="L638" i="21"/>
  <c r="K638" i="21"/>
  <c r="O638" i="21" s="1"/>
  <c r="E640" i="21"/>
  <c r="S641" i="13" s="1"/>
  <c r="H639" i="21"/>
  <c r="F639" i="21"/>
  <c r="T640" i="13" s="1"/>
  <c r="I639" i="21"/>
  <c r="J639" i="21" s="1"/>
  <c r="O637" i="21"/>
  <c r="I640" i="21" l="1"/>
  <c r="J640" i="21" s="1"/>
  <c r="E641" i="21"/>
  <c r="S642" i="13" s="1"/>
  <c r="H640" i="21"/>
  <c r="F640" i="21"/>
  <c r="T641" i="13" s="1"/>
  <c r="L639" i="21"/>
  <c r="K639" i="21"/>
  <c r="N639" i="21"/>
  <c r="M639" i="21"/>
  <c r="N640" i="21" l="1"/>
  <c r="M640" i="21"/>
  <c r="L640" i="21"/>
  <c r="K640" i="21"/>
  <c r="O640" i="21" s="1"/>
  <c r="O639" i="21"/>
  <c r="E642" i="21"/>
  <c r="S643" i="13" s="1"/>
  <c r="H641" i="21"/>
  <c r="F641" i="21"/>
  <c r="T642" i="13" s="1"/>
  <c r="I641" i="21"/>
  <c r="J641" i="21" s="1"/>
  <c r="L641" i="21" l="1"/>
  <c r="K641" i="21"/>
  <c r="N641" i="21"/>
  <c r="M641" i="21"/>
  <c r="I642" i="21"/>
  <c r="J642" i="21" s="1"/>
  <c r="E643" i="21"/>
  <c r="S644" i="13" s="1"/>
  <c r="H642" i="21"/>
  <c r="F642" i="21"/>
  <c r="T643" i="13" s="1"/>
  <c r="N642" i="21" l="1"/>
  <c r="M642" i="21"/>
  <c r="L642" i="21"/>
  <c r="K642" i="21"/>
  <c r="O642" i="21" s="1"/>
  <c r="E644" i="21"/>
  <c r="S645" i="13" s="1"/>
  <c r="H643" i="21"/>
  <c r="F643" i="21"/>
  <c r="T644" i="13" s="1"/>
  <c r="I643" i="21"/>
  <c r="J643" i="21" s="1"/>
  <c r="O641" i="21"/>
  <c r="I644" i="21" l="1"/>
  <c r="J644" i="21" s="1"/>
  <c r="E645" i="21"/>
  <c r="S646" i="13" s="1"/>
  <c r="H644" i="21"/>
  <c r="F644" i="21"/>
  <c r="T645" i="13" s="1"/>
  <c r="L643" i="21"/>
  <c r="K643" i="21"/>
  <c r="N643" i="21"/>
  <c r="M643" i="21"/>
  <c r="N644" i="21" l="1"/>
  <c r="M644" i="21"/>
  <c r="L644" i="21"/>
  <c r="K644" i="21"/>
  <c r="O644" i="21" s="1"/>
  <c r="O643" i="21"/>
  <c r="E646" i="21"/>
  <c r="S647" i="13" s="1"/>
  <c r="H645" i="21"/>
  <c r="F645" i="21"/>
  <c r="T646" i="13" s="1"/>
  <c r="I645" i="21"/>
  <c r="J645" i="21" s="1"/>
  <c r="L645" i="21" l="1"/>
  <c r="K645" i="21"/>
  <c r="N645" i="21"/>
  <c r="M645" i="21"/>
  <c r="I646" i="21"/>
  <c r="J646" i="21" s="1"/>
  <c r="E647" i="21"/>
  <c r="S648" i="13" s="1"/>
  <c r="H646" i="21"/>
  <c r="F646" i="21"/>
  <c r="T647" i="13" s="1"/>
  <c r="N646" i="21" l="1"/>
  <c r="M646" i="21"/>
  <c r="L646" i="21"/>
  <c r="K646" i="21"/>
  <c r="O646" i="21" s="1"/>
  <c r="E648" i="21"/>
  <c r="S649" i="13" s="1"/>
  <c r="H647" i="21"/>
  <c r="F647" i="21"/>
  <c r="T648" i="13" s="1"/>
  <c r="I647" i="21"/>
  <c r="J647" i="21" s="1"/>
  <c r="O645" i="21"/>
  <c r="I648" i="21" l="1"/>
  <c r="J648" i="21" s="1"/>
  <c r="E649" i="21"/>
  <c r="S650" i="13" s="1"/>
  <c r="H648" i="21"/>
  <c r="F648" i="21"/>
  <c r="T649" i="13" s="1"/>
  <c r="L647" i="21"/>
  <c r="K647" i="21"/>
  <c r="N647" i="21"/>
  <c r="M647" i="21"/>
  <c r="N648" i="21" l="1"/>
  <c r="M648" i="21"/>
  <c r="L648" i="21"/>
  <c r="K648" i="21"/>
  <c r="O648" i="21" s="1"/>
  <c r="O647" i="21"/>
  <c r="E650" i="21"/>
  <c r="S651" i="13" s="1"/>
  <c r="H649" i="21"/>
  <c r="F649" i="21"/>
  <c r="T650" i="13" s="1"/>
  <c r="I649" i="21"/>
  <c r="J649" i="21" s="1"/>
  <c r="L649" i="21" l="1"/>
  <c r="K649" i="21"/>
  <c r="N649" i="21"/>
  <c r="M649" i="21"/>
  <c r="I650" i="21"/>
  <c r="J650" i="21" s="1"/>
  <c r="E651" i="21"/>
  <c r="S652" i="13" s="1"/>
  <c r="H650" i="21"/>
  <c r="F650" i="21"/>
  <c r="T651" i="13" s="1"/>
  <c r="N650" i="21" l="1"/>
  <c r="M650" i="21"/>
  <c r="L650" i="21"/>
  <c r="K650" i="21"/>
  <c r="O650" i="21" s="1"/>
  <c r="E652" i="21"/>
  <c r="S653" i="13" s="1"/>
  <c r="H651" i="21"/>
  <c r="F651" i="21"/>
  <c r="T652" i="13" s="1"/>
  <c r="I651" i="21"/>
  <c r="J651" i="21" s="1"/>
  <c r="O649" i="21"/>
  <c r="I652" i="21" l="1"/>
  <c r="J652" i="21" s="1"/>
  <c r="E653" i="21"/>
  <c r="S654" i="13" s="1"/>
  <c r="H652" i="21"/>
  <c r="F652" i="21"/>
  <c r="T653" i="13" s="1"/>
  <c r="L651" i="21"/>
  <c r="K651" i="21"/>
  <c r="N651" i="21"/>
  <c r="M651" i="21"/>
  <c r="N652" i="21" l="1"/>
  <c r="M652" i="21"/>
  <c r="L652" i="21"/>
  <c r="K652" i="21"/>
  <c r="O652" i="21" s="1"/>
  <c r="O651" i="21"/>
  <c r="E654" i="21"/>
  <c r="S655" i="13" s="1"/>
  <c r="H653" i="21"/>
  <c r="F653" i="21"/>
  <c r="T654" i="13" s="1"/>
  <c r="I653" i="21"/>
  <c r="J653" i="21" s="1"/>
  <c r="L653" i="21" l="1"/>
  <c r="K653" i="21"/>
  <c r="N653" i="21"/>
  <c r="M653" i="21"/>
  <c r="I654" i="21"/>
  <c r="J654" i="21" s="1"/>
  <c r="E655" i="21"/>
  <c r="S656" i="13" s="1"/>
  <c r="H654" i="21"/>
  <c r="F654" i="21"/>
  <c r="T655" i="13" s="1"/>
  <c r="N654" i="21" l="1"/>
  <c r="M654" i="21"/>
  <c r="L654" i="21"/>
  <c r="K654" i="21"/>
  <c r="O654" i="21" s="1"/>
  <c r="E656" i="21"/>
  <c r="S657" i="13" s="1"/>
  <c r="H655" i="21"/>
  <c r="F655" i="21"/>
  <c r="T656" i="13" s="1"/>
  <c r="I655" i="21"/>
  <c r="J655" i="21" s="1"/>
  <c r="O653" i="21"/>
  <c r="I656" i="21" l="1"/>
  <c r="J656" i="21" s="1"/>
  <c r="E657" i="21"/>
  <c r="S658" i="13" s="1"/>
  <c r="H656" i="21"/>
  <c r="F656" i="21"/>
  <c r="T657" i="13" s="1"/>
  <c r="L655" i="21"/>
  <c r="K655" i="21"/>
  <c r="N655" i="21"/>
  <c r="M655" i="21"/>
  <c r="O655" i="21" l="1"/>
  <c r="E658" i="21"/>
  <c r="S659" i="13" s="1"/>
  <c r="H657" i="21"/>
  <c r="F657" i="21"/>
  <c r="T658" i="13" s="1"/>
  <c r="I657" i="21"/>
  <c r="J657" i="21" s="1"/>
  <c r="N656" i="21"/>
  <c r="M656" i="21"/>
  <c r="L656" i="21"/>
  <c r="K656" i="21"/>
  <c r="O656" i="21" l="1"/>
  <c r="L657" i="21"/>
  <c r="K657" i="21"/>
  <c r="O657" i="21" s="1"/>
  <c r="N657" i="21"/>
  <c r="M657" i="21"/>
  <c r="I658" i="21"/>
  <c r="J658" i="21" s="1"/>
  <c r="E659" i="21"/>
  <c r="S660" i="13" s="1"/>
  <c r="H658" i="21"/>
  <c r="F658" i="21"/>
  <c r="T659" i="13" s="1"/>
  <c r="E660" i="21" l="1"/>
  <c r="S661" i="13" s="1"/>
  <c r="H659" i="21"/>
  <c r="F659" i="21"/>
  <c r="T660" i="13" s="1"/>
  <c r="I659" i="21"/>
  <c r="J659" i="21" s="1"/>
  <c r="N658" i="21"/>
  <c r="M658" i="21"/>
  <c r="L658" i="21"/>
  <c r="K658" i="21"/>
  <c r="O658" i="21" s="1"/>
  <c r="L659" i="21" l="1"/>
  <c r="K659" i="21"/>
  <c r="N659" i="21"/>
  <c r="M659" i="21"/>
  <c r="I660" i="21"/>
  <c r="J660" i="21" s="1"/>
  <c r="E661" i="21"/>
  <c r="S662" i="13" s="1"/>
  <c r="H660" i="21"/>
  <c r="F660" i="21"/>
  <c r="T661" i="13" s="1"/>
  <c r="N660" i="21" l="1"/>
  <c r="M660" i="21"/>
  <c r="L660" i="21"/>
  <c r="K660" i="21"/>
  <c r="O660" i="21" s="1"/>
  <c r="E662" i="21"/>
  <c r="S663" i="13" s="1"/>
  <c r="H661" i="21"/>
  <c r="F661" i="21"/>
  <c r="T662" i="13" s="1"/>
  <c r="I661" i="21"/>
  <c r="J661" i="21" s="1"/>
  <c r="O659" i="21"/>
  <c r="L661" i="21" l="1"/>
  <c r="K661" i="21"/>
  <c r="N661" i="21"/>
  <c r="M661" i="21"/>
  <c r="I662" i="21"/>
  <c r="J662" i="21" s="1"/>
  <c r="E663" i="21"/>
  <c r="S664" i="13" s="1"/>
  <c r="H662" i="21"/>
  <c r="F662" i="21"/>
  <c r="T663" i="13" s="1"/>
  <c r="N662" i="21" l="1"/>
  <c r="M662" i="21"/>
  <c r="L662" i="21"/>
  <c r="K662" i="21"/>
  <c r="O662" i="21" s="1"/>
  <c r="E664" i="21"/>
  <c r="S665" i="13" s="1"/>
  <c r="H663" i="21"/>
  <c r="F663" i="21"/>
  <c r="T664" i="13" s="1"/>
  <c r="I663" i="21"/>
  <c r="J663" i="21" s="1"/>
  <c r="O661" i="21"/>
  <c r="I664" i="21" l="1"/>
  <c r="J664" i="21" s="1"/>
  <c r="E665" i="21"/>
  <c r="S666" i="13" s="1"/>
  <c r="H664" i="21"/>
  <c r="F664" i="21"/>
  <c r="T665" i="13" s="1"/>
  <c r="L663" i="21"/>
  <c r="K663" i="21"/>
  <c r="N663" i="21"/>
  <c r="M663" i="21"/>
  <c r="N664" i="21" l="1"/>
  <c r="M664" i="21"/>
  <c r="L664" i="21"/>
  <c r="K664" i="21"/>
  <c r="O664" i="21" s="1"/>
  <c r="O663" i="21"/>
  <c r="E666" i="21"/>
  <c r="S667" i="13" s="1"/>
  <c r="H665" i="21"/>
  <c r="F665" i="21"/>
  <c r="T666" i="13" s="1"/>
  <c r="I665" i="21"/>
  <c r="J665" i="21" s="1"/>
  <c r="L665" i="21" l="1"/>
  <c r="K665" i="21"/>
  <c r="O665" i="21" s="1"/>
  <c r="N665" i="21"/>
  <c r="M665" i="21"/>
  <c r="I666" i="21"/>
  <c r="J666" i="21" s="1"/>
  <c r="E667" i="21"/>
  <c r="S668" i="13" s="1"/>
  <c r="H666" i="21"/>
  <c r="F666" i="21"/>
  <c r="T667" i="13" s="1"/>
  <c r="N666" i="21" l="1"/>
  <c r="M666" i="21"/>
  <c r="L666" i="21"/>
  <c r="K666" i="21"/>
  <c r="O666" i="21" s="1"/>
  <c r="E668" i="21"/>
  <c r="S669" i="13" s="1"/>
  <c r="H667" i="21"/>
  <c r="F667" i="21"/>
  <c r="T668" i="13" s="1"/>
  <c r="I667" i="21"/>
  <c r="J667" i="21" s="1"/>
  <c r="L667" i="21" l="1"/>
  <c r="K667" i="21"/>
  <c r="N667" i="21"/>
  <c r="M667" i="21"/>
  <c r="I668" i="21"/>
  <c r="J668" i="21" s="1"/>
  <c r="E669" i="21"/>
  <c r="S670" i="13" s="1"/>
  <c r="H668" i="21"/>
  <c r="F668" i="21"/>
  <c r="T669" i="13" s="1"/>
  <c r="O667" i="21" l="1"/>
  <c r="E670" i="21"/>
  <c r="S671" i="13" s="1"/>
  <c r="H669" i="21"/>
  <c r="F669" i="21"/>
  <c r="T670" i="13" s="1"/>
  <c r="I669" i="21"/>
  <c r="J669" i="21" s="1"/>
  <c r="N668" i="21"/>
  <c r="M668" i="21"/>
  <c r="L668" i="21"/>
  <c r="K668" i="21"/>
  <c r="O668" i="21" l="1"/>
  <c r="L669" i="21"/>
  <c r="K669" i="21"/>
  <c r="N669" i="21"/>
  <c r="M669" i="21"/>
  <c r="I670" i="21"/>
  <c r="J670" i="21" s="1"/>
  <c r="E671" i="21"/>
  <c r="S672" i="13" s="1"/>
  <c r="H670" i="21"/>
  <c r="F670" i="21"/>
  <c r="T671" i="13" s="1"/>
  <c r="N670" i="21" l="1"/>
  <c r="M670" i="21"/>
  <c r="L670" i="21"/>
  <c r="K670" i="21"/>
  <c r="O670" i="21" s="1"/>
  <c r="E672" i="21"/>
  <c r="S673" i="13" s="1"/>
  <c r="H671" i="21"/>
  <c r="F671" i="21"/>
  <c r="T672" i="13" s="1"/>
  <c r="I671" i="21"/>
  <c r="J671" i="21" s="1"/>
  <c r="O669" i="21"/>
  <c r="I672" i="21" l="1"/>
  <c r="J672" i="21" s="1"/>
  <c r="E673" i="21"/>
  <c r="S674" i="13" s="1"/>
  <c r="H672" i="21"/>
  <c r="F672" i="21"/>
  <c r="T673" i="13" s="1"/>
  <c r="L671" i="21"/>
  <c r="K671" i="21"/>
  <c r="N671" i="21"/>
  <c r="M671" i="21"/>
  <c r="O671" i="21" l="1"/>
  <c r="E674" i="21"/>
  <c r="S675" i="13" s="1"/>
  <c r="H673" i="21"/>
  <c r="F673" i="21"/>
  <c r="T674" i="13" s="1"/>
  <c r="I673" i="21"/>
  <c r="J673" i="21" s="1"/>
  <c r="N672" i="21"/>
  <c r="M672" i="21"/>
  <c r="L672" i="21"/>
  <c r="K672" i="21"/>
  <c r="O672" i="21" l="1"/>
  <c r="L673" i="21"/>
  <c r="K673" i="21"/>
  <c r="O673" i="21" s="1"/>
  <c r="N673" i="21"/>
  <c r="M673" i="21"/>
  <c r="I674" i="21"/>
  <c r="J674" i="21" s="1"/>
  <c r="E675" i="21"/>
  <c r="S676" i="13" s="1"/>
  <c r="H674" i="21"/>
  <c r="F674" i="21"/>
  <c r="T675" i="13" s="1"/>
  <c r="E676" i="21" l="1"/>
  <c r="S677" i="13" s="1"/>
  <c r="H675" i="21"/>
  <c r="F675" i="21"/>
  <c r="T676" i="13" s="1"/>
  <c r="I675" i="21"/>
  <c r="J675" i="21" s="1"/>
  <c r="N674" i="21"/>
  <c r="M674" i="21"/>
  <c r="L674" i="21"/>
  <c r="K674" i="21"/>
  <c r="O674" i="21" s="1"/>
  <c r="L675" i="21" l="1"/>
  <c r="K675" i="21"/>
  <c r="N675" i="21"/>
  <c r="M675" i="21"/>
  <c r="I676" i="21"/>
  <c r="J676" i="21" s="1"/>
  <c r="E677" i="21"/>
  <c r="S678" i="13" s="1"/>
  <c r="H676" i="21"/>
  <c r="F676" i="21"/>
  <c r="T677" i="13" s="1"/>
  <c r="N676" i="21" l="1"/>
  <c r="M676" i="21"/>
  <c r="L676" i="21"/>
  <c r="K676" i="21"/>
  <c r="O676" i="21" s="1"/>
  <c r="E678" i="21"/>
  <c r="S679" i="13" s="1"/>
  <c r="H677" i="21"/>
  <c r="F677" i="21"/>
  <c r="T678" i="13" s="1"/>
  <c r="I677" i="21"/>
  <c r="J677" i="21" s="1"/>
  <c r="O675" i="21"/>
  <c r="I678" i="21" l="1"/>
  <c r="J678" i="21" s="1"/>
  <c r="E679" i="21"/>
  <c r="S680" i="13" s="1"/>
  <c r="H678" i="21"/>
  <c r="F678" i="21"/>
  <c r="T679" i="13" s="1"/>
  <c r="L677" i="21"/>
  <c r="K677" i="21"/>
  <c r="N677" i="21"/>
  <c r="M677" i="21"/>
  <c r="N678" i="21" l="1"/>
  <c r="M678" i="21"/>
  <c r="L678" i="21"/>
  <c r="K678" i="21"/>
  <c r="O678" i="21" s="1"/>
  <c r="O677" i="21"/>
  <c r="E680" i="21"/>
  <c r="S681" i="13" s="1"/>
  <c r="H679" i="21"/>
  <c r="F679" i="21"/>
  <c r="T680" i="13" s="1"/>
  <c r="I679" i="21"/>
  <c r="J679" i="21" s="1"/>
  <c r="L679" i="21" l="1"/>
  <c r="K679" i="21"/>
  <c r="N679" i="21"/>
  <c r="M679" i="21"/>
  <c r="I680" i="21"/>
  <c r="J680" i="21" s="1"/>
  <c r="E681" i="21"/>
  <c r="S682" i="13" s="1"/>
  <c r="H680" i="21"/>
  <c r="F680" i="21"/>
  <c r="T681" i="13" s="1"/>
  <c r="N680" i="21" l="1"/>
  <c r="M680" i="21"/>
  <c r="L680" i="21"/>
  <c r="K680" i="21"/>
  <c r="O680" i="21" s="1"/>
  <c r="E682" i="21"/>
  <c r="S683" i="13" s="1"/>
  <c r="H681" i="21"/>
  <c r="F681" i="21"/>
  <c r="T682" i="13" s="1"/>
  <c r="I681" i="21"/>
  <c r="J681" i="21" s="1"/>
  <c r="O679" i="21"/>
  <c r="L681" i="21" l="1"/>
  <c r="K681" i="21"/>
  <c r="O681" i="21" s="1"/>
  <c r="N681" i="21"/>
  <c r="M681" i="21"/>
  <c r="I682" i="21"/>
  <c r="J682" i="21" s="1"/>
  <c r="E683" i="21"/>
  <c r="S684" i="13" s="1"/>
  <c r="H682" i="21"/>
  <c r="F682" i="21"/>
  <c r="T683" i="13" s="1"/>
  <c r="N682" i="21" l="1"/>
  <c r="M682" i="21"/>
  <c r="L682" i="21"/>
  <c r="K682" i="21"/>
  <c r="O682" i="21" s="1"/>
  <c r="E684" i="21"/>
  <c r="S685" i="13" s="1"/>
  <c r="H683" i="21"/>
  <c r="F683" i="21"/>
  <c r="T684" i="13" s="1"/>
  <c r="I683" i="21"/>
  <c r="J683" i="21" s="1"/>
  <c r="L683" i="21" l="1"/>
  <c r="K683" i="21"/>
  <c r="N683" i="21"/>
  <c r="M683" i="21"/>
  <c r="I684" i="21"/>
  <c r="J684" i="21" s="1"/>
  <c r="E685" i="21"/>
  <c r="S686" i="13" s="1"/>
  <c r="H684" i="21"/>
  <c r="F684" i="21"/>
  <c r="T685" i="13" s="1"/>
  <c r="N684" i="21" l="1"/>
  <c r="M684" i="21"/>
  <c r="L684" i="21"/>
  <c r="K684" i="21"/>
  <c r="E686" i="21"/>
  <c r="S687" i="13" s="1"/>
  <c r="H685" i="21"/>
  <c r="F685" i="21"/>
  <c r="T686" i="13" s="1"/>
  <c r="I685" i="21"/>
  <c r="J685" i="21" s="1"/>
  <c r="O683" i="21"/>
  <c r="O684" i="21" l="1"/>
  <c r="I686" i="21"/>
  <c r="J686" i="21" s="1"/>
  <c r="E687" i="21"/>
  <c r="S688" i="13" s="1"/>
  <c r="H686" i="21"/>
  <c r="F686" i="21"/>
  <c r="T687" i="13" s="1"/>
  <c r="L685" i="21"/>
  <c r="K685" i="21"/>
  <c r="N685" i="21"/>
  <c r="M685" i="21"/>
  <c r="N686" i="21" l="1"/>
  <c r="M686" i="21"/>
  <c r="L686" i="21"/>
  <c r="K686" i="21"/>
  <c r="O686" i="21" s="1"/>
  <c r="O685" i="21"/>
  <c r="E688" i="21"/>
  <c r="S689" i="13" s="1"/>
  <c r="H687" i="21"/>
  <c r="F687" i="21"/>
  <c r="T688" i="13" s="1"/>
  <c r="I687" i="21"/>
  <c r="J687" i="21" s="1"/>
  <c r="L687" i="21" l="1"/>
  <c r="K687" i="21"/>
  <c r="N687" i="21"/>
  <c r="M687" i="21"/>
  <c r="I688" i="21"/>
  <c r="J688" i="21" s="1"/>
  <c r="E689" i="21"/>
  <c r="S690" i="13" s="1"/>
  <c r="H688" i="21"/>
  <c r="F688" i="21"/>
  <c r="T689" i="13" s="1"/>
  <c r="O687" i="21" l="1"/>
  <c r="N688" i="21"/>
  <c r="M688" i="21"/>
  <c r="L688" i="21"/>
  <c r="K688" i="21"/>
  <c r="E690" i="21"/>
  <c r="S691" i="13" s="1"/>
  <c r="H689" i="21"/>
  <c r="F689" i="21"/>
  <c r="T690" i="13" s="1"/>
  <c r="I689" i="21"/>
  <c r="J689" i="21" s="1"/>
  <c r="O688" i="21" l="1"/>
  <c r="L689" i="21"/>
  <c r="K689" i="21"/>
  <c r="N689" i="21"/>
  <c r="M689" i="21"/>
  <c r="I690" i="21"/>
  <c r="J690" i="21" s="1"/>
  <c r="E691" i="21"/>
  <c r="S692" i="13" s="1"/>
  <c r="H690" i="21"/>
  <c r="F690" i="21"/>
  <c r="T691" i="13" s="1"/>
  <c r="O689" i="21" l="1"/>
  <c r="N690" i="21"/>
  <c r="M690" i="21"/>
  <c r="L690" i="21"/>
  <c r="K690" i="21"/>
  <c r="E692" i="21"/>
  <c r="S693" i="13" s="1"/>
  <c r="H691" i="21"/>
  <c r="F691" i="21"/>
  <c r="T692" i="13" s="1"/>
  <c r="I691" i="21"/>
  <c r="J691" i="21" s="1"/>
  <c r="O690" i="21" l="1"/>
  <c r="L691" i="21"/>
  <c r="K691" i="21"/>
  <c r="N691" i="21"/>
  <c r="M691" i="21"/>
  <c r="I692" i="21"/>
  <c r="J692" i="21" s="1"/>
  <c r="E693" i="21"/>
  <c r="S694" i="13" s="1"/>
  <c r="H692" i="21"/>
  <c r="F692" i="21"/>
  <c r="T693" i="13" s="1"/>
  <c r="N692" i="21" l="1"/>
  <c r="M692" i="21"/>
  <c r="L692" i="21"/>
  <c r="K692" i="21"/>
  <c r="O692" i="21" s="1"/>
  <c r="E694" i="21"/>
  <c r="S695" i="13" s="1"/>
  <c r="H693" i="21"/>
  <c r="F693" i="21"/>
  <c r="T694" i="13" s="1"/>
  <c r="I693" i="21"/>
  <c r="J693" i="21" s="1"/>
  <c r="O691" i="21"/>
  <c r="I694" i="21" l="1"/>
  <c r="J694" i="21" s="1"/>
  <c r="E695" i="21"/>
  <c r="S696" i="13" s="1"/>
  <c r="H694" i="21"/>
  <c r="F694" i="21"/>
  <c r="T695" i="13" s="1"/>
  <c r="L693" i="21"/>
  <c r="K693" i="21"/>
  <c r="N693" i="21"/>
  <c r="M693" i="21"/>
  <c r="O693" i="21" l="1"/>
  <c r="E696" i="21"/>
  <c r="S697" i="13" s="1"/>
  <c r="H695" i="21"/>
  <c r="F695" i="21"/>
  <c r="T696" i="13" s="1"/>
  <c r="I695" i="21"/>
  <c r="J695" i="21" s="1"/>
  <c r="N694" i="21"/>
  <c r="M694" i="21"/>
  <c r="L694" i="21"/>
  <c r="K694" i="21"/>
  <c r="O694" i="21" l="1"/>
  <c r="L695" i="21"/>
  <c r="K695" i="21"/>
  <c r="N695" i="21"/>
  <c r="M695" i="21"/>
  <c r="I696" i="21"/>
  <c r="J696" i="21" s="1"/>
  <c r="E697" i="21"/>
  <c r="S698" i="13" s="1"/>
  <c r="H696" i="21"/>
  <c r="F696" i="21"/>
  <c r="T697" i="13" s="1"/>
  <c r="N696" i="21" l="1"/>
  <c r="M696" i="21"/>
  <c r="L696" i="21"/>
  <c r="K696" i="21"/>
  <c r="O696" i="21" s="1"/>
  <c r="E698" i="21"/>
  <c r="S699" i="13" s="1"/>
  <c r="H697" i="21"/>
  <c r="F697" i="21"/>
  <c r="T698" i="13" s="1"/>
  <c r="I697" i="21"/>
  <c r="J697" i="21" s="1"/>
  <c r="O695" i="21"/>
  <c r="L697" i="21" l="1"/>
  <c r="K697" i="21"/>
  <c r="O697" i="21" s="1"/>
  <c r="N697" i="21"/>
  <c r="M697" i="21"/>
  <c r="I698" i="21"/>
  <c r="J698" i="21" s="1"/>
  <c r="E699" i="21"/>
  <c r="S700" i="13" s="1"/>
  <c r="H698" i="21"/>
  <c r="F698" i="21"/>
  <c r="T699" i="13" s="1"/>
  <c r="N698" i="21" l="1"/>
  <c r="M698" i="21"/>
  <c r="L698" i="21"/>
  <c r="K698" i="21"/>
  <c r="O698" i="21" s="1"/>
  <c r="E700" i="21"/>
  <c r="S701" i="13" s="1"/>
  <c r="H699" i="21"/>
  <c r="F699" i="21"/>
  <c r="T700" i="13" s="1"/>
  <c r="I699" i="21"/>
  <c r="J699" i="21" s="1"/>
  <c r="L699" i="21" l="1"/>
  <c r="K699" i="21"/>
  <c r="N699" i="21"/>
  <c r="M699" i="21"/>
  <c r="I700" i="21"/>
  <c r="J700" i="21" s="1"/>
  <c r="E701" i="21"/>
  <c r="S702" i="13" s="1"/>
  <c r="H700" i="21"/>
  <c r="F700" i="21"/>
  <c r="T701" i="13" s="1"/>
  <c r="N700" i="21" l="1"/>
  <c r="M700" i="21"/>
  <c r="L700" i="21"/>
  <c r="K700" i="21"/>
  <c r="O700" i="21" s="1"/>
  <c r="E702" i="21"/>
  <c r="S703" i="13" s="1"/>
  <c r="H701" i="21"/>
  <c r="F701" i="21"/>
  <c r="T702" i="13" s="1"/>
  <c r="I701" i="21"/>
  <c r="J701" i="21" s="1"/>
  <c r="O699" i="21"/>
  <c r="L701" i="21" l="1"/>
  <c r="K701" i="21"/>
  <c r="N701" i="21"/>
  <c r="M701" i="21"/>
  <c r="I702" i="21"/>
  <c r="J702" i="21" s="1"/>
  <c r="E703" i="21"/>
  <c r="S704" i="13" s="1"/>
  <c r="H702" i="21"/>
  <c r="F702" i="21"/>
  <c r="T703" i="13" s="1"/>
  <c r="O701" i="21" l="1"/>
  <c r="N702" i="21"/>
  <c r="M702" i="21"/>
  <c r="L702" i="21"/>
  <c r="K702" i="21"/>
  <c r="E704" i="21"/>
  <c r="S705" i="13" s="1"/>
  <c r="H703" i="21"/>
  <c r="F703" i="21"/>
  <c r="T704" i="13" s="1"/>
  <c r="I703" i="21"/>
  <c r="J703" i="21" s="1"/>
  <c r="O702" i="21" l="1"/>
  <c r="L703" i="21"/>
  <c r="K703" i="21"/>
  <c r="N703" i="21"/>
  <c r="M703" i="21"/>
  <c r="I704" i="21"/>
  <c r="J704" i="21" s="1"/>
  <c r="E705" i="21"/>
  <c r="S706" i="13" s="1"/>
  <c r="H704" i="21"/>
  <c r="F704" i="21"/>
  <c r="T705" i="13" s="1"/>
  <c r="N704" i="21" l="1"/>
  <c r="M704" i="21"/>
  <c r="L704" i="21"/>
  <c r="K704" i="21"/>
  <c r="O704" i="21" s="1"/>
  <c r="E706" i="21"/>
  <c r="S707" i="13" s="1"/>
  <c r="H705" i="21"/>
  <c r="F705" i="21"/>
  <c r="T706" i="13" s="1"/>
  <c r="I705" i="21"/>
  <c r="J705" i="21" s="1"/>
  <c r="O703" i="21"/>
  <c r="L705" i="21" l="1"/>
  <c r="K705" i="21"/>
  <c r="N705" i="21"/>
  <c r="M705" i="21"/>
  <c r="I706" i="21"/>
  <c r="J706" i="21" s="1"/>
  <c r="E707" i="21"/>
  <c r="S708" i="13" s="1"/>
  <c r="H706" i="21"/>
  <c r="F706" i="21"/>
  <c r="T707" i="13" s="1"/>
  <c r="N706" i="21" l="1"/>
  <c r="M706" i="21"/>
  <c r="L706" i="21"/>
  <c r="K706" i="21"/>
  <c r="O706" i="21" s="1"/>
  <c r="E708" i="21"/>
  <c r="S709" i="13" s="1"/>
  <c r="H707" i="21"/>
  <c r="F707" i="21"/>
  <c r="T708" i="13" s="1"/>
  <c r="I707" i="21"/>
  <c r="J707" i="21" s="1"/>
  <c r="O705" i="21"/>
  <c r="L707" i="21" l="1"/>
  <c r="K707" i="21"/>
  <c r="N707" i="21"/>
  <c r="M707" i="21"/>
  <c r="I708" i="21"/>
  <c r="J708" i="21" s="1"/>
  <c r="E709" i="21"/>
  <c r="S710" i="13" s="1"/>
  <c r="H708" i="21"/>
  <c r="F708" i="21"/>
  <c r="T709" i="13" s="1"/>
  <c r="O707" i="21" l="1"/>
  <c r="N708" i="21"/>
  <c r="M708" i="21"/>
  <c r="L708" i="21"/>
  <c r="K708" i="21"/>
  <c r="E710" i="21"/>
  <c r="S711" i="13" s="1"/>
  <c r="H709" i="21"/>
  <c r="F709" i="21"/>
  <c r="T710" i="13" s="1"/>
  <c r="I709" i="21"/>
  <c r="J709" i="21" s="1"/>
  <c r="O708" i="21" l="1"/>
  <c r="L709" i="21"/>
  <c r="K709" i="21"/>
  <c r="N709" i="21"/>
  <c r="M709" i="21"/>
  <c r="I710" i="21"/>
  <c r="J710" i="21" s="1"/>
  <c r="E711" i="21"/>
  <c r="S712" i="13" s="1"/>
  <c r="H710" i="21"/>
  <c r="F710" i="21"/>
  <c r="T711" i="13" s="1"/>
  <c r="O709" i="21" l="1"/>
  <c r="N710" i="21"/>
  <c r="M710" i="21"/>
  <c r="L710" i="21"/>
  <c r="K710" i="21"/>
  <c r="E712" i="21"/>
  <c r="S713" i="13" s="1"/>
  <c r="H711" i="21"/>
  <c r="F711" i="21"/>
  <c r="T712" i="13" s="1"/>
  <c r="I711" i="21"/>
  <c r="J711" i="21" s="1"/>
  <c r="O710" i="21" l="1"/>
  <c r="L711" i="21"/>
  <c r="K711" i="21"/>
  <c r="N711" i="21"/>
  <c r="M711" i="21"/>
  <c r="I712" i="21"/>
  <c r="J712" i="21" s="1"/>
  <c r="E713" i="21"/>
  <c r="S714" i="13" s="1"/>
  <c r="H712" i="21"/>
  <c r="F712" i="21"/>
  <c r="T713" i="13" s="1"/>
  <c r="N712" i="21" l="1"/>
  <c r="M712" i="21"/>
  <c r="L712" i="21"/>
  <c r="K712" i="21"/>
  <c r="O712" i="21" s="1"/>
  <c r="E714" i="21"/>
  <c r="S715" i="13" s="1"/>
  <c r="H713" i="21"/>
  <c r="F713" i="21"/>
  <c r="T714" i="13" s="1"/>
  <c r="I713" i="21"/>
  <c r="J713" i="21" s="1"/>
  <c r="O711" i="21"/>
  <c r="L713" i="21" l="1"/>
  <c r="K713" i="21"/>
  <c r="N713" i="21"/>
  <c r="M713" i="21"/>
  <c r="I714" i="21"/>
  <c r="J714" i="21" s="1"/>
  <c r="E715" i="21"/>
  <c r="S716" i="13" s="1"/>
  <c r="H714" i="21"/>
  <c r="F714" i="21"/>
  <c r="T715" i="13" s="1"/>
  <c r="N714" i="21" l="1"/>
  <c r="M714" i="21"/>
  <c r="L714" i="21"/>
  <c r="K714" i="21"/>
  <c r="O714" i="21" s="1"/>
  <c r="E716" i="21"/>
  <c r="S717" i="13" s="1"/>
  <c r="H715" i="21"/>
  <c r="F715" i="21"/>
  <c r="T716" i="13" s="1"/>
  <c r="I715" i="21"/>
  <c r="J715" i="21" s="1"/>
  <c r="O713" i="21"/>
  <c r="L715" i="21" l="1"/>
  <c r="K715" i="21"/>
  <c r="N715" i="21"/>
  <c r="M715" i="21"/>
  <c r="I716" i="21"/>
  <c r="J716" i="21" s="1"/>
  <c r="E717" i="21"/>
  <c r="S718" i="13" s="1"/>
  <c r="H716" i="21"/>
  <c r="F716" i="21"/>
  <c r="T717" i="13" s="1"/>
  <c r="O715" i="21" l="1"/>
  <c r="N716" i="21"/>
  <c r="M716" i="21"/>
  <c r="L716" i="21"/>
  <c r="K716" i="21"/>
  <c r="E718" i="21"/>
  <c r="S719" i="13" s="1"/>
  <c r="H717" i="21"/>
  <c r="F717" i="21"/>
  <c r="T718" i="13" s="1"/>
  <c r="I717" i="21"/>
  <c r="J717" i="21" s="1"/>
  <c r="O716" i="21" l="1"/>
  <c r="L717" i="21"/>
  <c r="K717" i="21"/>
  <c r="N717" i="21"/>
  <c r="M717" i="21"/>
  <c r="I718" i="21"/>
  <c r="J718" i="21" s="1"/>
  <c r="E719" i="21"/>
  <c r="S720" i="13" s="1"/>
  <c r="H718" i="21"/>
  <c r="F718" i="21"/>
  <c r="T719" i="13" s="1"/>
  <c r="N718" i="21" l="1"/>
  <c r="M718" i="21"/>
  <c r="L718" i="21"/>
  <c r="K718" i="21"/>
  <c r="O718" i="21" s="1"/>
  <c r="E720" i="21"/>
  <c r="S721" i="13" s="1"/>
  <c r="H719" i="21"/>
  <c r="F719" i="21"/>
  <c r="T720" i="13" s="1"/>
  <c r="I719" i="21"/>
  <c r="J719" i="21" s="1"/>
  <c r="O717" i="21"/>
  <c r="L719" i="21" l="1"/>
  <c r="K719" i="21"/>
  <c r="N719" i="21"/>
  <c r="M719" i="21"/>
  <c r="I720" i="21"/>
  <c r="J720" i="21" s="1"/>
  <c r="E721" i="21"/>
  <c r="S722" i="13" s="1"/>
  <c r="H720" i="21"/>
  <c r="F720" i="21"/>
  <c r="T721" i="13" s="1"/>
  <c r="N720" i="21" l="1"/>
  <c r="M720" i="21"/>
  <c r="L720" i="21"/>
  <c r="K720" i="21"/>
  <c r="O720" i="21" s="1"/>
  <c r="E722" i="21"/>
  <c r="S723" i="13" s="1"/>
  <c r="H721" i="21"/>
  <c r="F721" i="21"/>
  <c r="T722" i="13" s="1"/>
  <c r="I721" i="21"/>
  <c r="J721" i="21" s="1"/>
  <c r="O719" i="21"/>
  <c r="L721" i="21" l="1"/>
  <c r="K721" i="21"/>
  <c r="N721" i="21"/>
  <c r="M721" i="21"/>
  <c r="I722" i="21"/>
  <c r="J722" i="21" s="1"/>
  <c r="E723" i="21"/>
  <c r="S724" i="13" s="1"/>
  <c r="H722" i="21"/>
  <c r="F722" i="21"/>
  <c r="T723" i="13" s="1"/>
  <c r="O721" i="21" l="1"/>
  <c r="N722" i="21"/>
  <c r="M722" i="21"/>
  <c r="L722" i="21"/>
  <c r="K722" i="21"/>
  <c r="E724" i="21"/>
  <c r="S725" i="13" s="1"/>
  <c r="H723" i="21"/>
  <c r="F723" i="21"/>
  <c r="T724" i="13" s="1"/>
  <c r="I723" i="21"/>
  <c r="J723" i="21" s="1"/>
  <c r="O722" i="21" l="1"/>
  <c r="L723" i="21"/>
  <c r="K723" i="21"/>
  <c r="N723" i="21"/>
  <c r="M723" i="21"/>
  <c r="I724" i="21"/>
  <c r="J724" i="21" s="1"/>
  <c r="E725" i="21"/>
  <c r="S726" i="13" s="1"/>
  <c r="H724" i="21"/>
  <c r="F724" i="21"/>
  <c r="T725" i="13" s="1"/>
  <c r="O723" i="21" l="1"/>
  <c r="N724" i="21"/>
  <c r="M724" i="21"/>
  <c r="L724" i="21"/>
  <c r="K724" i="21"/>
  <c r="E726" i="21"/>
  <c r="S727" i="13" s="1"/>
  <c r="H725" i="21"/>
  <c r="F725" i="21"/>
  <c r="T726" i="13" s="1"/>
  <c r="I725" i="21"/>
  <c r="J725" i="21" s="1"/>
  <c r="O724" i="21" l="1"/>
  <c r="L725" i="21"/>
  <c r="K725" i="21"/>
  <c r="N725" i="21"/>
  <c r="M725" i="21"/>
  <c r="I726" i="21"/>
  <c r="J726" i="21" s="1"/>
  <c r="E727" i="21"/>
  <c r="S728" i="13" s="1"/>
  <c r="H726" i="21"/>
  <c r="F726" i="21"/>
  <c r="T727" i="13" s="1"/>
  <c r="N726" i="21" l="1"/>
  <c r="M726" i="21"/>
  <c r="L726" i="21"/>
  <c r="K726" i="21"/>
  <c r="O726" i="21" s="1"/>
  <c r="E728" i="21"/>
  <c r="S729" i="13" s="1"/>
  <c r="H727" i="21"/>
  <c r="F727" i="21"/>
  <c r="T728" i="13" s="1"/>
  <c r="I727" i="21"/>
  <c r="J727" i="21" s="1"/>
  <c r="O725" i="21"/>
  <c r="L727" i="21" l="1"/>
  <c r="K727" i="21"/>
  <c r="N727" i="21"/>
  <c r="M727" i="21"/>
  <c r="I728" i="21"/>
  <c r="J728" i="21" s="1"/>
  <c r="E729" i="21"/>
  <c r="S730" i="13" s="1"/>
  <c r="H728" i="21"/>
  <c r="F728" i="21"/>
  <c r="T729" i="13" s="1"/>
  <c r="O727" i="21" l="1"/>
  <c r="N728" i="21"/>
  <c r="M728" i="21"/>
  <c r="L728" i="21"/>
  <c r="K728" i="21"/>
  <c r="E730" i="21"/>
  <c r="S731" i="13" s="1"/>
  <c r="H729" i="21"/>
  <c r="F729" i="21"/>
  <c r="T730" i="13" s="1"/>
  <c r="I729" i="21"/>
  <c r="J729" i="21" s="1"/>
  <c r="O728" i="21" l="1"/>
  <c r="L729" i="21"/>
  <c r="K729" i="21"/>
  <c r="N729" i="21"/>
  <c r="M729" i="21"/>
  <c r="I730" i="21"/>
  <c r="J730" i="21" s="1"/>
  <c r="E731" i="21"/>
  <c r="S732" i="13" s="1"/>
  <c r="H730" i="21"/>
  <c r="F730" i="21"/>
  <c r="T731" i="13" s="1"/>
  <c r="N730" i="21" l="1"/>
  <c r="M730" i="21"/>
  <c r="L730" i="21"/>
  <c r="K730" i="21"/>
  <c r="O730" i="21" s="1"/>
  <c r="E732" i="21"/>
  <c r="S733" i="13" s="1"/>
  <c r="H731" i="21"/>
  <c r="F731" i="21"/>
  <c r="T732" i="13" s="1"/>
  <c r="I731" i="21"/>
  <c r="J731" i="21" s="1"/>
  <c r="O729" i="21"/>
  <c r="L731" i="21" l="1"/>
  <c r="K731" i="21"/>
  <c r="N731" i="21"/>
  <c r="M731" i="21"/>
  <c r="I732" i="21"/>
  <c r="J732" i="21" s="1"/>
  <c r="E733" i="21"/>
  <c r="S734" i="13" s="1"/>
  <c r="H732" i="21"/>
  <c r="F732" i="21"/>
  <c r="T733" i="13" s="1"/>
  <c r="N732" i="21" l="1"/>
  <c r="M732" i="21"/>
  <c r="L732" i="21"/>
  <c r="K732" i="21"/>
  <c r="O732" i="21" s="1"/>
  <c r="E734" i="21"/>
  <c r="S735" i="13" s="1"/>
  <c r="H733" i="21"/>
  <c r="F733" i="21"/>
  <c r="T734" i="13" s="1"/>
  <c r="I733" i="21"/>
  <c r="J733" i="21" s="1"/>
  <c r="O731" i="21"/>
  <c r="L733" i="21" l="1"/>
  <c r="K733" i="21"/>
  <c r="N733" i="21"/>
  <c r="M733" i="21"/>
  <c r="I734" i="21"/>
  <c r="J734" i="21" s="1"/>
  <c r="E735" i="21"/>
  <c r="S736" i="13" s="1"/>
  <c r="H734" i="21"/>
  <c r="F734" i="21"/>
  <c r="T735" i="13" s="1"/>
  <c r="O733" i="21" l="1"/>
  <c r="N734" i="21"/>
  <c r="M734" i="21"/>
  <c r="L734" i="21"/>
  <c r="K734" i="21"/>
  <c r="E736" i="21"/>
  <c r="S737" i="13" s="1"/>
  <c r="H735" i="21"/>
  <c r="F735" i="21"/>
  <c r="T736" i="13" s="1"/>
  <c r="I735" i="21"/>
  <c r="J735" i="21" s="1"/>
  <c r="O734" i="21" l="1"/>
  <c r="L735" i="21"/>
  <c r="K735" i="21"/>
  <c r="N735" i="21"/>
  <c r="M735" i="21"/>
  <c r="I736" i="21"/>
  <c r="J736" i="21" s="1"/>
  <c r="E737" i="21"/>
  <c r="S738" i="13" s="1"/>
  <c r="H736" i="21"/>
  <c r="F736" i="21"/>
  <c r="T737" i="13" s="1"/>
  <c r="N736" i="21" l="1"/>
  <c r="M736" i="21"/>
  <c r="L736" i="21"/>
  <c r="K736" i="21"/>
  <c r="O736" i="21" s="1"/>
  <c r="E738" i="21"/>
  <c r="S739" i="13" s="1"/>
  <c r="H737" i="21"/>
  <c r="F737" i="21"/>
  <c r="T738" i="13" s="1"/>
  <c r="I737" i="21"/>
  <c r="J737" i="21" s="1"/>
  <c r="O735" i="21"/>
  <c r="L737" i="21" l="1"/>
  <c r="K737" i="21"/>
  <c r="N737" i="21"/>
  <c r="M737" i="21"/>
  <c r="I738" i="21"/>
  <c r="J738" i="21" s="1"/>
  <c r="E739" i="21"/>
  <c r="S740" i="13" s="1"/>
  <c r="H738" i="21"/>
  <c r="F738" i="21"/>
  <c r="T739" i="13" s="1"/>
  <c r="O737" i="21" l="1"/>
  <c r="N738" i="21"/>
  <c r="M738" i="21"/>
  <c r="L738" i="21"/>
  <c r="K738" i="21"/>
  <c r="E740" i="21"/>
  <c r="S741" i="13" s="1"/>
  <c r="H739" i="21"/>
  <c r="F739" i="21"/>
  <c r="T740" i="13" s="1"/>
  <c r="I739" i="21"/>
  <c r="J739" i="21" s="1"/>
  <c r="O738" i="21" l="1"/>
  <c r="L739" i="21"/>
  <c r="K739" i="21"/>
  <c r="N739" i="21"/>
  <c r="M739" i="21"/>
  <c r="I740" i="21"/>
  <c r="J740" i="21" s="1"/>
  <c r="E741" i="21"/>
  <c r="S742" i="13" s="1"/>
  <c r="H740" i="21"/>
  <c r="F740" i="21"/>
  <c r="T741" i="13" s="1"/>
  <c r="N740" i="21" l="1"/>
  <c r="M740" i="21"/>
  <c r="L740" i="21"/>
  <c r="K740" i="21"/>
  <c r="O740" i="21" s="1"/>
  <c r="I741" i="21"/>
  <c r="J741" i="21" s="1"/>
  <c r="H741" i="21"/>
  <c r="F741" i="21"/>
  <c r="T742" i="13" s="1"/>
  <c r="E742" i="21"/>
  <c r="S743" i="13" s="1"/>
  <c r="O739" i="21"/>
  <c r="M741" i="21" l="1"/>
  <c r="N741" i="21"/>
  <c r="L741" i="21"/>
  <c r="K741" i="21"/>
  <c r="O741" i="21" s="1"/>
  <c r="F742" i="21"/>
  <c r="T743" i="13" s="1"/>
  <c r="I742" i="21"/>
  <c r="J742" i="21" s="1"/>
  <c r="H742" i="21"/>
  <c r="E743" i="21"/>
  <c r="S744" i="13" s="1"/>
  <c r="I743" i="21" l="1"/>
  <c r="J743" i="21" s="1"/>
  <c r="H743" i="21"/>
  <c r="F743" i="21"/>
  <c r="T744" i="13" s="1"/>
  <c r="E744" i="21"/>
  <c r="S745" i="13" s="1"/>
  <c r="K742" i="21"/>
  <c r="O742" i="21" s="1"/>
  <c r="N742" i="21"/>
  <c r="M742" i="21"/>
  <c r="L742" i="21"/>
  <c r="F744" i="21" l="1"/>
  <c r="T745" i="13" s="1"/>
  <c r="E745" i="21"/>
  <c r="S746" i="13" s="1"/>
  <c r="I744" i="21"/>
  <c r="J744" i="21" s="1"/>
  <c r="H744" i="21"/>
  <c r="M743" i="21"/>
  <c r="N743" i="21"/>
  <c r="L743" i="21"/>
  <c r="K743" i="21"/>
  <c r="O743" i="21" s="1"/>
  <c r="K744" i="21" l="1"/>
  <c r="N744" i="21"/>
  <c r="M744" i="21"/>
  <c r="L744" i="21"/>
  <c r="I745" i="21"/>
  <c r="J745" i="21" s="1"/>
  <c r="E746" i="21"/>
  <c r="S747" i="13" s="1"/>
  <c r="H745" i="21"/>
  <c r="F745" i="21"/>
  <c r="T746" i="13" s="1"/>
  <c r="O744" i="21" l="1"/>
  <c r="M745" i="21"/>
  <c r="K745" i="21"/>
  <c r="N745" i="21"/>
  <c r="L745" i="21"/>
  <c r="F746" i="21"/>
  <c r="T747" i="13" s="1"/>
  <c r="E747" i="21"/>
  <c r="S748" i="13" s="1"/>
  <c r="I746" i="21"/>
  <c r="J746" i="21" s="1"/>
  <c r="H746" i="21"/>
  <c r="K746" i="21" l="1"/>
  <c r="L746" i="21"/>
  <c r="N746" i="21"/>
  <c r="M746" i="21"/>
  <c r="I747" i="21"/>
  <c r="J747" i="21" s="1"/>
  <c r="F747" i="21"/>
  <c r="T748" i="13" s="1"/>
  <c r="E748" i="21"/>
  <c r="S749" i="13" s="1"/>
  <c r="H747" i="21"/>
  <c r="O745" i="21"/>
  <c r="M747" i="21" l="1"/>
  <c r="L747" i="21"/>
  <c r="K747" i="21"/>
  <c r="N747" i="21"/>
  <c r="F748" i="21"/>
  <c r="T749" i="13" s="1"/>
  <c r="H748" i="21"/>
  <c r="E749" i="21"/>
  <c r="S750" i="13" s="1"/>
  <c r="I748" i="21"/>
  <c r="J748" i="21" s="1"/>
  <c r="O746" i="21"/>
  <c r="K748" i="21" l="1"/>
  <c r="M748" i="21"/>
  <c r="L748" i="21"/>
  <c r="N748" i="21"/>
  <c r="I749" i="21"/>
  <c r="J749" i="21" s="1"/>
  <c r="H749" i="21"/>
  <c r="F749" i="21"/>
  <c r="T750" i="13" s="1"/>
  <c r="E750" i="21"/>
  <c r="S751" i="13" s="1"/>
  <c r="O747" i="21"/>
  <c r="O748" i="21" l="1"/>
  <c r="M749" i="21"/>
  <c r="N749" i="21"/>
  <c r="L749" i="21"/>
  <c r="K749" i="21"/>
  <c r="E751" i="21"/>
  <c r="S752" i="13" s="1"/>
  <c r="F750" i="21"/>
  <c r="T751" i="13" s="1"/>
  <c r="I750" i="21"/>
  <c r="J750" i="21" s="1"/>
  <c r="H750" i="21"/>
  <c r="O749" i="21" l="1"/>
  <c r="L750" i="21"/>
  <c r="K750" i="21"/>
  <c r="O750" i="21" s="1"/>
  <c r="N750" i="21"/>
  <c r="M750" i="21"/>
  <c r="I751" i="21"/>
  <c r="J751" i="21" s="1"/>
  <c r="E752" i="21"/>
  <c r="S753" i="13" s="1"/>
  <c r="H751" i="21"/>
  <c r="F751" i="21"/>
  <c r="T752" i="13" s="1"/>
  <c r="E753" i="21" l="1"/>
  <c r="S754" i="13" s="1"/>
  <c r="H752" i="21"/>
  <c r="F752" i="21"/>
  <c r="T753" i="13" s="1"/>
  <c r="I752" i="21"/>
  <c r="J752" i="21" s="1"/>
  <c r="N751" i="21"/>
  <c r="M751" i="21"/>
  <c r="K751" i="21"/>
  <c r="L751" i="21"/>
  <c r="O751" i="21" l="1"/>
  <c r="L752" i="21"/>
  <c r="K752" i="21"/>
  <c r="N752" i="21"/>
  <c r="M752" i="21"/>
  <c r="I753" i="21"/>
  <c r="J753" i="21" s="1"/>
  <c r="H753" i="21"/>
  <c r="F753" i="21"/>
  <c r="T754" i="13" s="1"/>
  <c r="E754" i="21"/>
  <c r="S755" i="13" s="1"/>
  <c r="E755" i="21" l="1"/>
  <c r="S756" i="13" s="1"/>
  <c r="H754" i="21"/>
  <c r="F754" i="21"/>
  <c r="T755" i="13" s="1"/>
  <c r="I754" i="21"/>
  <c r="J754" i="21" s="1"/>
  <c r="N753" i="21"/>
  <c r="M753" i="21"/>
  <c r="L753" i="21"/>
  <c r="K753" i="21"/>
  <c r="O753" i="21" s="1"/>
  <c r="O752" i="21"/>
  <c r="L754" i="21" l="1"/>
  <c r="K754" i="21"/>
  <c r="M754" i="21"/>
  <c r="N754" i="21"/>
  <c r="I755" i="21"/>
  <c r="J755" i="21" s="1"/>
  <c r="E756" i="21"/>
  <c r="S757" i="13" s="1"/>
  <c r="H755" i="21"/>
  <c r="F755" i="21"/>
  <c r="T756" i="13" s="1"/>
  <c r="O754" i="21" l="1"/>
  <c r="E757" i="21"/>
  <c r="S758" i="13" s="1"/>
  <c r="H756" i="21"/>
  <c r="F756" i="21"/>
  <c r="T757" i="13" s="1"/>
  <c r="I756" i="21"/>
  <c r="J756" i="21" s="1"/>
  <c r="N755" i="21"/>
  <c r="M755" i="21"/>
  <c r="L755" i="21"/>
  <c r="K755" i="21"/>
  <c r="O755" i="21" s="1"/>
  <c r="L756" i="21" l="1"/>
  <c r="K756" i="21"/>
  <c r="N756" i="21"/>
  <c r="M756" i="21"/>
  <c r="I757" i="21"/>
  <c r="J757" i="21" s="1"/>
  <c r="H757" i="21"/>
  <c r="E758" i="21"/>
  <c r="S759" i="13" s="1"/>
  <c r="F757" i="21"/>
  <c r="T758" i="13" s="1"/>
  <c r="E759" i="21" l="1"/>
  <c r="S760" i="13" s="1"/>
  <c r="H758" i="21"/>
  <c r="F758" i="21"/>
  <c r="T759" i="13" s="1"/>
  <c r="I758" i="21"/>
  <c r="J758" i="21" s="1"/>
  <c r="N757" i="21"/>
  <c r="M757" i="21"/>
  <c r="L757" i="21"/>
  <c r="K757" i="21"/>
  <c r="O757" i="21" s="1"/>
  <c r="O756" i="21"/>
  <c r="L758" i="21" l="1"/>
  <c r="K758" i="21"/>
  <c r="N758" i="21"/>
  <c r="M758" i="21"/>
  <c r="I759" i="21"/>
  <c r="J759" i="21" s="1"/>
  <c r="E760" i="21"/>
  <c r="S761" i="13" s="1"/>
  <c r="H759" i="21"/>
  <c r="F759" i="21"/>
  <c r="T760" i="13" s="1"/>
  <c r="O758" i="21" l="1"/>
  <c r="E761" i="21"/>
  <c r="S762" i="13" s="1"/>
  <c r="H760" i="21"/>
  <c r="F760" i="21"/>
  <c r="T761" i="13" s="1"/>
  <c r="I760" i="21"/>
  <c r="J760" i="21" s="1"/>
  <c r="N759" i="21"/>
  <c r="M759" i="21"/>
  <c r="L759" i="21"/>
  <c r="K759" i="21"/>
  <c r="O759" i="21" l="1"/>
  <c r="L760" i="21"/>
  <c r="K760" i="21"/>
  <c r="O760" i="21" s="1"/>
  <c r="N760" i="21"/>
  <c r="M760" i="21"/>
  <c r="I761" i="21"/>
  <c r="J761" i="21" s="1"/>
  <c r="E762" i="21"/>
  <c r="S763" i="13" s="1"/>
  <c r="F761" i="21"/>
  <c r="T762" i="13" s="1"/>
  <c r="H761" i="21"/>
  <c r="N761" i="21" l="1"/>
  <c r="M761" i="21"/>
  <c r="L761" i="21"/>
  <c r="K761" i="21"/>
  <c r="O761" i="21" s="1"/>
  <c r="E763" i="21"/>
  <c r="S764" i="13" s="1"/>
  <c r="H762" i="21"/>
  <c r="F762" i="21"/>
  <c r="T763" i="13" s="1"/>
  <c r="I762" i="21"/>
  <c r="J762" i="21" s="1"/>
  <c r="L762" i="21" l="1"/>
  <c r="K762" i="21"/>
  <c r="N762" i="21"/>
  <c r="M762" i="21"/>
  <c r="I763" i="21"/>
  <c r="J763" i="21" s="1"/>
  <c r="E764" i="21"/>
  <c r="S765" i="13" s="1"/>
  <c r="H763" i="21"/>
  <c r="F763" i="21"/>
  <c r="T764" i="13" s="1"/>
  <c r="N763" i="21" l="1"/>
  <c r="M763" i="21"/>
  <c r="L763" i="21"/>
  <c r="K763" i="21"/>
  <c r="O763" i="21" s="1"/>
  <c r="E765" i="21"/>
  <c r="S766" i="13" s="1"/>
  <c r="H764" i="21"/>
  <c r="F764" i="21"/>
  <c r="T765" i="13" s="1"/>
  <c r="I764" i="21"/>
  <c r="J764" i="21" s="1"/>
  <c r="O762" i="21"/>
  <c r="I765" i="21" l="1"/>
  <c r="J765" i="21" s="1"/>
  <c r="H765" i="21"/>
  <c r="E766" i="21"/>
  <c r="S767" i="13" s="1"/>
  <c r="F765" i="21"/>
  <c r="T766" i="13" s="1"/>
  <c r="L764" i="21"/>
  <c r="K764" i="21"/>
  <c r="N764" i="21"/>
  <c r="M764" i="21"/>
  <c r="O764" i="21" l="1"/>
  <c r="N765" i="21"/>
  <c r="M765" i="21"/>
  <c r="L765" i="21"/>
  <c r="K765" i="21"/>
  <c r="E767" i="21"/>
  <c r="S768" i="13" s="1"/>
  <c r="H766" i="21"/>
  <c r="F766" i="21"/>
  <c r="T767" i="13" s="1"/>
  <c r="I766" i="21"/>
  <c r="J766" i="21" s="1"/>
  <c r="O765" i="21" l="1"/>
  <c r="L766" i="21"/>
  <c r="K766" i="21"/>
  <c r="N766" i="21"/>
  <c r="M766" i="21"/>
  <c r="I767" i="21"/>
  <c r="J767" i="21" s="1"/>
  <c r="E768" i="21"/>
  <c r="S769" i="13" s="1"/>
  <c r="H767" i="21"/>
  <c r="F767" i="21"/>
  <c r="T768" i="13" s="1"/>
  <c r="O766" i="21" l="1"/>
  <c r="E769" i="21"/>
  <c r="S770" i="13" s="1"/>
  <c r="H768" i="21"/>
  <c r="F768" i="21"/>
  <c r="T769" i="13" s="1"/>
  <c r="I768" i="21"/>
  <c r="J768" i="21" s="1"/>
  <c r="N767" i="21"/>
  <c r="M767" i="21"/>
  <c r="K767" i="21"/>
  <c r="L767" i="21"/>
  <c r="O767" i="21" l="1"/>
  <c r="L768" i="21"/>
  <c r="K768" i="21"/>
  <c r="O768" i="21" s="1"/>
  <c r="N768" i="21"/>
  <c r="M768" i="21"/>
  <c r="I769" i="21"/>
  <c r="J769" i="21" s="1"/>
  <c r="H769" i="21"/>
  <c r="E770" i="21"/>
  <c r="S771" i="13" s="1"/>
  <c r="F769" i="21"/>
  <c r="T770" i="13" s="1"/>
  <c r="E771" i="21" l="1"/>
  <c r="S772" i="13" s="1"/>
  <c r="H770" i="21"/>
  <c r="F770" i="21"/>
  <c r="T771" i="13" s="1"/>
  <c r="I770" i="21"/>
  <c r="J770" i="21" s="1"/>
  <c r="N769" i="21"/>
  <c r="M769" i="21"/>
  <c r="L769" i="21"/>
  <c r="K769" i="21"/>
  <c r="O769" i="21" s="1"/>
  <c r="L770" i="21" l="1"/>
  <c r="K770" i="21"/>
  <c r="M770" i="21"/>
  <c r="N770" i="21"/>
  <c r="I771" i="21"/>
  <c r="J771" i="21" s="1"/>
  <c r="E772" i="21"/>
  <c r="S773" i="13" s="1"/>
  <c r="H771" i="21"/>
  <c r="F771" i="21"/>
  <c r="T772" i="13" s="1"/>
  <c r="O770" i="21" l="1"/>
  <c r="E773" i="21"/>
  <c r="S774" i="13" s="1"/>
  <c r="H772" i="21"/>
  <c r="F772" i="21"/>
  <c r="T773" i="13" s="1"/>
  <c r="I772" i="21"/>
  <c r="J772" i="21" s="1"/>
  <c r="N771" i="21"/>
  <c r="M771" i="21"/>
  <c r="L771" i="21"/>
  <c r="K771" i="21"/>
  <c r="O771" i="21" l="1"/>
  <c r="L772" i="21"/>
  <c r="K772" i="21"/>
  <c r="N772" i="21"/>
  <c r="M772" i="21"/>
  <c r="I773" i="21"/>
  <c r="J773" i="21" s="1"/>
  <c r="H773" i="21"/>
  <c r="F773" i="21"/>
  <c r="T774" i="13" s="1"/>
  <c r="E774" i="21"/>
  <c r="S775" i="13" s="1"/>
  <c r="E775" i="21" l="1"/>
  <c r="S776" i="13" s="1"/>
  <c r="H774" i="21"/>
  <c r="F774" i="21"/>
  <c r="T775" i="13" s="1"/>
  <c r="I774" i="21"/>
  <c r="J774" i="21" s="1"/>
  <c r="N773" i="21"/>
  <c r="M773" i="21"/>
  <c r="L773" i="21"/>
  <c r="K773" i="21"/>
  <c r="O772" i="21"/>
  <c r="O773" i="21" l="1"/>
  <c r="L774" i="21"/>
  <c r="K774" i="21"/>
  <c r="N774" i="21"/>
  <c r="M774" i="21"/>
  <c r="I775" i="21"/>
  <c r="J775" i="21" s="1"/>
  <c r="E776" i="21"/>
  <c r="S777" i="13" s="1"/>
  <c r="H775" i="21"/>
  <c r="F775" i="21"/>
  <c r="T776" i="13" s="1"/>
  <c r="O774" i="21" l="1"/>
  <c r="N775" i="21"/>
  <c r="M775" i="21"/>
  <c r="L775" i="21"/>
  <c r="K775" i="21"/>
  <c r="E777" i="21"/>
  <c r="S778" i="13" s="1"/>
  <c r="H776" i="21"/>
  <c r="F776" i="21"/>
  <c r="T777" i="13" s="1"/>
  <c r="I776" i="21"/>
  <c r="J776" i="21" s="1"/>
  <c r="O775" i="21" l="1"/>
  <c r="L776" i="21"/>
  <c r="K776" i="21"/>
  <c r="N776" i="21"/>
  <c r="M776" i="21"/>
  <c r="I777" i="21"/>
  <c r="J777" i="21" s="1"/>
  <c r="E778" i="21"/>
  <c r="S779" i="13" s="1"/>
  <c r="F777" i="21"/>
  <c r="T778" i="13" s="1"/>
  <c r="H777" i="21"/>
  <c r="N777" i="21" l="1"/>
  <c r="M777" i="21"/>
  <c r="L777" i="21"/>
  <c r="K777" i="21"/>
  <c r="O777" i="21" s="1"/>
  <c r="E779" i="21"/>
  <c r="S780" i="13" s="1"/>
  <c r="H778" i="21"/>
  <c r="F778" i="21"/>
  <c r="T779" i="13" s="1"/>
  <c r="I778" i="21"/>
  <c r="J778" i="21" s="1"/>
  <c r="O776" i="21"/>
  <c r="L778" i="21" l="1"/>
  <c r="K778" i="21"/>
  <c r="N778" i="21"/>
  <c r="M778" i="21"/>
  <c r="I779" i="21"/>
  <c r="J779" i="21" s="1"/>
  <c r="E780" i="21"/>
  <c r="S781" i="13" s="1"/>
  <c r="H779" i="21"/>
  <c r="F779" i="21"/>
  <c r="T780" i="13" s="1"/>
  <c r="N779" i="21" l="1"/>
  <c r="M779" i="21"/>
  <c r="L779" i="21"/>
  <c r="K779" i="21"/>
  <c r="O779" i="21" s="1"/>
  <c r="E781" i="21"/>
  <c r="S782" i="13" s="1"/>
  <c r="H780" i="21"/>
  <c r="F780" i="21"/>
  <c r="T781" i="13" s="1"/>
  <c r="I780" i="21"/>
  <c r="J780" i="21" s="1"/>
  <c r="O778" i="21"/>
  <c r="I781" i="21" l="1"/>
  <c r="J781" i="21" s="1"/>
  <c r="H781" i="21"/>
  <c r="E782" i="21"/>
  <c r="S783" i="13" s="1"/>
  <c r="F781" i="21"/>
  <c r="T782" i="13" s="1"/>
  <c r="L780" i="21"/>
  <c r="K780" i="21"/>
  <c r="N780" i="21"/>
  <c r="M780" i="21"/>
  <c r="E783" i="21" l="1"/>
  <c r="S784" i="13" s="1"/>
  <c r="H782" i="21"/>
  <c r="F782" i="21"/>
  <c r="T783" i="13" s="1"/>
  <c r="I782" i="21"/>
  <c r="J782" i="21" s="1"/>
  <c r="O780" i="21"/>
  <c r="N781" i="21"/>
  <c r="M781" i="21"/>
  <c r="L781" i="21"/>
  <c r="K781" i="21"/>
  <c r="L782" i="21" l="1"/>
  <c r="K782" i="21"/>
  <c r="N782" i="21"/>
  <c r="M782" i="21"/>
  <c r="O781" i="21"/>
  <c r="I783" i="21"/>
  <c r="J783" i="21" s="1"/>
  <c r="E784" i="21"/>
  <c r="S785" i="13" s="1"/>
  <c r="H783" i="21"/>
  <c r="F783" i="21"/>
  <c r="T784" i="13" s="1"/>
  <c r="E785" i="21" l="1"/>
  <c r="S786" i="13" s="1"/>
  <c r="H784" i="21"/>
  <c r="F784" i="21"/>
  <c r="T785" i="13" s="1"/>
  <c r="I784" i="21"/>
  <c r="J784" i="21" s="1"/>
  <c r="O782" i="21"/>
  <c r="N783" i="21"/>
  <c r="M783" i="21"/>
  <c r="K783" i="21"/>
  <c r="L783" i="21"/>
  <c r="O783" i="21" l="1"/>
  <c r="L784" i="21"/>
  <c r="K784" i="21"/>
  <c r="N784" i="21"/>
  <c r="M784" i="21"/>
  <c r="I785" i="21"/>
  <c r="J785" i="21" s="1"/>
  <c r="H785" i="21"/>
  <c r="F785" i="21"/>
  <c r="T786" i="13" s="1"/>
  <c r="E786" i="21"/>
  <c r="S787" i="13" s="1"/>
  <c r="O784" i="21" l="1"/>
  <c r="E787" i="21"/>
  <c r="S788" i="13" s="1"/>
  <c r="H786" i="21"/>
  <c r="F786" i="21"/>
  <c r="T787" i="13" s="1"/>
  <c r="I786" i="21"/>
  <c r="J786" i="21" s="1"/>
  <c r="N785" i="21"/>
  <c r="M785" i="21"/>
  <c r="L785" i="21"/>
  <c r="K785" i="21"/>
  <c r="O785" i="21" l="1"/>
  <c r="L786" i="21"/>
  <c r="K786" i="21"/>
  <c r="M786" i="21"/>
  <c r="N786" i="21"/>
  <c r="I787" i="21"/>
  <c r="J787" i="21" s="1"/>
  <c r="E788" i="21"/>
  <c r="S789" i="13" s="1"/>
  <c r="H787" i="21"/>
  <c r="F787" i="21"/>
  <c r="T788" i="13" s="1"/>
  <c r="N787" i="21" l="1"/>
  <c r="M787" i="21"/>
  <c r="L787" i="21"/>
  <c r="K787" i="21"/>
  <c r="O787" i="21" s="1"/>
  <c r="E789" i="21"/>
  <c r="S790" i="13" s="1"/>
  <c r="H788" i="21"/>
  <c r="F788" i="21"/>
  <c r="T789" i="13" s="1"/>
  <c r="I788" i="21"/>
  <c r="J788" i="21" s="1"/>
  <c r="O786" i="21"/>
  <c r="I789" i="21" l="1"/>
  <c r="J789" i="21" s="1"/>
  <c r="H789" i="21"/>
  <c r="E790" i="21"/>
  <c r="S791" i="13" s="1"/>
  <c r="F789" i="21"/>
  <c r="T790" i="13" s="1"/>
  <c r="L788" i="21"/>
  <c r="K788" i="21"/>
  <c r="N788" i="21"/>
  <c r="M788" i="21"/>
  <c r="E791" i="21" l="1"/>
  <c r="S792" i="13" s="1"/>
  <c r="H790" i="21"/>
  <c r="F790" i="21"/>
  <c r="T791" i="13" s="1"/>
  <c r="I790" i="21"/>
  <c r="J790" i="21" s="1"/>
  <c r="O788" i="21"/>
  <c r="N789" i="21"/>
  <c r="M789" i="21"/>
  <c r="L789" i="21"/>
  <c r="K789" i="21"/>
  <c r="O789" i="21" l="1"/>
  <c r="I791" i="21"/>
  <c r="J791" i="21" s="1"/>
  <c r="E792" i="21"/>
  <c r="S793" i="13" s="1"/>
  <c r="H791" i="21"/>
  <c r="F791" i="21"/>
  <c r="T792" i="13" s="1"/>
  <c r="L790" i="21"/>
  <c r="K790" i="21"/>
  <c r="N790" i="21"/>
  <c r="M790" i="21"/>
  <c r="N791" i="21" l="1"/>
  <c r="M791" i="21"/>
  <c r="L791" i="21"/>
  <c r="K791" i="21"/>
  <c r="O791" i="21" s="1"/>
  <c r="O790" i="21"/>
  <c r="E793" i="21"/>
  <c r="S794" i="13" s="1"/>
  <c r="H792" i="21"/>
  <c r="F792" i="21"/>
  <c r="T793" i="13" s="1"/>
  <c r="I792" i="21"/>
  <c r="J792" i="21" s="1"/>
  <c r="L792" i="21" l="1"/>
  <c r="K792" i="21"/>
  <c r="N792" i="21"/>
  <c r="M792" i="21"/>
  <c r="I793" i="21"/>
  <c r="J793" i="21" s="1"/>
  <c r="E794" i="21"/>
  <c r="S795" i="13" s="1"/>
  <c r="F793" i="21"/>
  <c r="T794" i="13" s="1"/>
  <c r="H793" i="21"/>
  <c r="N793" i="21" l="1"/>
  <c r="M793" i="21"/>
  <c r="L793" i="21"/>
  <c r="K793" i="21"/>
  <c r="O793" i="21" s="1"/>
  <c r="E795" i="21"/>
  <c r="S796" i="13" s="1"/>
  <c r="H794" i="21"/>
  <c r="F794" i="21"/>
  <c r="T795" i="13" s="1"/>
  <c r="I794" i="21"/>
  <c r="J794" i="21" s="1"/>
  <c r="O792" i="21"/>
  <c r="L794" i="21" l="1"/>
  <c r="K794" i="21"/>
  <c r="N794" i="21"/>
  <c r="M794" i="21"/>
  <c r="I795" i="21"/>
  <c r="J795" i="21" s="1"/>
  <c r="E796" i="21"/>
  <c r="S797" i="13" s="1"/>
  <c r="H795" i="21"/>
  <c r="F795" i="21"/>
  <c r="T796" i="13" s="1"/>
  <c r="N795" i="21" l="1"/>
  <c r="M795" i="21"/>
  <c r="L795" i="21"/>
  <c r="K795" i="21"/>
  <c r="O795" i="21" s="1"/>
  <c r="E797" i="21"/>
  <c r="S798" i="13" s="1"/>
  <c r="H796" i="21"/>
  <c r="F796" i="21"/>
  <c r="T797" i="13" s="1"/>
  <c r="I796" i="21"/>
  <c r="J796" i="21" s="1"/>
  <c r="O794" i="21"/>
  <c r="L796" i="21" l="1"/>
  <c r="K796" i="21"/>
  <c r="N796" i="21"/>
  <c r="M796" i="21"/>
  <c r="I797" i="21"/>
  <c r="J797" i="21" s="1"/>
  <c r="H797" i="21"/>
  <c r="E798" i="21"/>
  <c r="S799" i="13" s="1"/>
  <c r="F797" i="21"/>
  <c r="T798" i="13" s="1"/>
  <c r="O796" i="21" l="1"/>
  <c r="N797" i="21"/>
  <c r="M797" i="21"/>
  <c r="L797" i="21"/>
  <c r="K797" i="21"/>
  <c r="E799" i="21"/>
  <c r="S800" i="13" s="1"/>
  <c r="H798" i="21"/>
  <c r="F798" i="21"/>
  <c r="T799" i="13" s="1"/>
  <c r="I798" i="21"/>
  <c r="J798" i="21" s="1"/>
  <c r="O797" i="21" l="1"/>
  <c r="L798" i="21"/>
  <c r="K798" i="21"/>
  <c r="O798" i="21" s="1"/>
  <c r="N798" i="21"/>
  <c r="M798" i="21"/>
  <c r="I799" i="21"/>
  <c r="J799" i="21" s="1"/>
  <c r="E800" i="21"/>
  <c r="S801" i="13" s="1"/>
  <c r="H799" i="21"/>
  <c r="F799" i="21"/>
  <c r="T800" i="13" s="1"/>
  <c r="N799" i="21" l="1"/>
  <c r="M799" i="21"/>
  <c r="K799" i="21"/>
  <c r="L799" i="21"/>
  <c r="E801" i="21"/>
  <c r="S802" i="13" s="1"/>
  <c r="H800" i="21"/>
  <c r="F800" i="21"/>
  <c r="T801" i="13" s="1"/>
  <c r="I800" i="21"/>
  <c r="J800" i="21" s="1"/>
  <c r="O799" i="21" l="1"/>
  <c r="L800" i="21"/>
  <c r="K800" i="21"/>
  <c r="N800" i="21"/>
  <c r="M800" i="21"/>
  <c r="I801" i="21"/>
  <c r="J801" i="21" s="1"/>
  <c r="H801" i="21"/>
  <c r="E802" i="21"/>
  <c r="S803" i="13" s="1"/>
  <c r="F801" i="21"/>
  <c r="T802" i="13" s="1"/>
  <c r="O800" i="21" l="1"/>
  <c r="E803" i="21"/>
  <c r="S804" i="13" s="1"/>
  <c r="H802" i="21"/>
  <c r="F802" i="21"/>
  <c r="T803" i="13" s="1"/>
  <c r="I802" i="21"/>
  <c r="J802" i="21" s="1"/>
  <c r="N801" i="21"/>
  <c r="M801" i="21"/>
  <c r="L801" i="21"/>
  <c r="K801" i="21"/>
  <c r="O801" i="21" l="1"/>
  <c r="L802" i="21"/>
  <c r="K802" i="21"/>
  <c r="M802" i="21"/>
  <c r="N802" i="21"/>
  <c r="I803" i="21"/>
  <c r="J803" i="21" s="1"/>
  <c r="E804" i="21"/>
  <c r="S805" i="13" s="1"/>
  <c r="H803" i="21"/>
  <c r="F803" i="21"/>
  <c r="T804" i="13" s="1"/>
  <c r="O802" i="21" l="1"/>
  <c r="E805" i="21"/>
  <c r="S806" i="13" s="1"/>
  <c r="H804" i="21"/>
  <c r="F804" i="21"/>
  <c r="T805" i="13" s="1"/>
  <c r="I804" i="21"/>
  <c r="J804" i="21" s="1"/>
  <c r="N803" i="21"/>
  <c r="M803" i="21"/>
  <c r="L803" i="21"/>
  <c r="K803" i="21"/>
  <c r="O803" i="21" s="1"/>
  <c r="L804" i="21" l="1"/>
  <c r="K804" i="21"/>
  <c r="N804" i="21"/>
  <c r="M804" i="21"/>
  <c r="I805" i="21"/>
  <c r="J805" i="21" s="1"/>
  <c r="E806" i="21"/>
  <c r="S807" i="13" s="1"/>
  <c r="H805" i="21"/>
  <c r="F805" i="21"/>
  <c r="T806" i="13" s="1"/>
  <c r="N805" i="21" l="1"/>
  <c r="M805" i="21"/>
  <c r="L805" i="21"/>
  <c r="K805" i="21"/>
  <c r="O805" i="21" s="1"/>
  <c r="E807" i="21"/>
  <c r="S808" i="13" s="1"/>
  <c r="H806" i="21"/>
  <c r="F806" i="21"/>
  <c r="T807" i="13" s="1"/>
  <c r="I806" i="21"/>
  <c r="J806" i="21" s="1"/>
  <c r="O804" i="21"/>
  <c r="I807" i="21" l="1"/>
  <c r="J807" i="21" s="1"/>
  <c r="E808" i="21"/>
  <c r="S809" i="13" s="1"/>
  <c r="H807" i="21"/>
  <c r="F807" i="21"/>
  <c r="T808" i="13" s="1"/>
  <c r="L806" i="21"/>
  <c r="K806" i="21"/>
  <c r="N806" i="21"/>
  <c r="M806" i="21"/>
  <c r="N807" i="21" l="1"/>
  <c r="M807" i="21"/>
  <c r="L807" i="21"/>
  <c r="K807" i="21"/>
  <c r="O807" i="21" s="1"/>
  <c r="O806" i="21"/>
  <c r="E809" i="21"/>
  <c r="S810" i="13" s="1"/>
  <c r="H808" i="21"/>
  <c r="F808" i="21"/>
  <c r="T809" i="13" s="1"/>
  <c r="I808" i="21"/>
  <c r="J808" i="21" s="1"/>
  <c r="L808" i="21" l="1"/>
  <c r="K808" i="21"/>
  <c r="N808" i="21"/>
  <c r="M808" i="21"/>
  <c r="I809" i="21"/>
  <c r="J809" i="21" s="1"/>
  <c r="E810" i="21"/>
  <c r="S811" i="13" s="1"/>
  <c r="F809" i="21"/>
  <c r="T810" i="13" s="1"/>
  <c r="H809" i="21"/>
  <c r="N809" i="21" l="1"/>
  <c r="M809" i="21"/>
  <c r="L809" i="21"/>
  <c r="K809" i="21"/>
  <c r="O809" i="21" s="1"/>
  <c r="E811" i="21"/>
  <c r="S812" i="13" s="1"/>
  <c r="H810" i="21"/>
  <c r="F810" i="21"/>
  <c r="T811" i="13" s="1"/>
  <c r="I810" i="21"/>
  <c r="J810" i="21" s="1"/>
  <c r="O808" i="21"/>
  <c r="L810" i="21" l="1"/>
  <c r="K810" i="21"/>
  <c r="N810" i="21"/>
  <c r="M810" i="21"/>
  <c r="I811" i="21"/>
  <c r="J811" i="21" s="1"/>
  <c r="E812" i="21"/>
  <c r="S813" i="13" s="1"/>
  <c r="H811" i="21"/>
  <c r="F811" i="21"/>
  <c r="T812" i="13" s="1"/>
  <c r="O810" i="21" l="1"/>
  <c r="E813" i="21"/>
  <c r="S814" i="13" s="1"/>
  <c r="H812" i="21"/>
  <c r="F812" i="21"/>
  <c r="T813" i="13" s="1"/>
  <c r="I812" i="21"/>
  <c r="J812" i="21" s="1"/>
  <c r="N811" i="21"/>
  <c r="M811" i="21"/>
  <c r="L811" i="21"/>
  <c r="K811" i="21"/>
  <c r="O811" i="21" l="1"/>
  <c r="L812" i="21"/>
  <c r="K812" i="21"/>
  <c r="O812" i="21" s="1"/>
  <c r="N812" i="21"/>
  <c r="M812" i="21"/>
  <c r="I813" i="21"/>
  <c r="J813" i="21" s="1"/>
  <c r="E814" i="21"/>
  <c r="S815" i="13" s="1"/>
  <c r="H813" i="21"/>
  <c r="F813" i="21"/>
  <c r="T814" i="13" s="1"/>
  <c r="E815" i="21" l="1"/>
  <c r="S816" i="13" s="1"/>
  <c r="H814" i="21"/>
  <c r="F814" i="21"/>
  <c r="T815" i="13" s="1"/>
  <c r="I814" i="21"/>
  <c r="J814" i="21" s="1"/>
  <c r="N813" i="21"/>
  <c r="M813" i="21"/>
  <c r="L813" i="21"/>
  <c r="K813" i="21"/>
  <c r="O813" i="21" s="1"/>
  <c r="L814" i="21" l="1"/>
  <c r="K814" i="21"/>
  <c r="N814" i="21"/>
  <c r="M814" i="21"/>
  <c r="I815" i="21"/>
  <c r="J815" i="21" s="1"/>
  <c r="E816" i="21"/>
  <c r="S817" i="13" s="1"/>
  <c r="H815" i="21"/>
  <c r="F815" i="21"/>
  <c r="T816" i="13" s="1"/>
  <c r="N815" i="21" l="1"/>
  <c r="M815" i="21"/>
  <c r="L815" i="21"/>
  <c r="K815" i="21"/>
  <c r="O815" i="21" s="1"/>
  <c r="E817" i="21"/>
  <c r="S818" i="13" s="1"/>
  <c r="H816" i="21"/>
  <c r="F816" i="21"/>
  <c r="T817" i="13" s="1"/>
  <c r="I816" i="21"/>
  <c r="J816" i="21" s="1"/>
  <c r="O814" i="21"/>
  <c r="L816" i="21" l="1"/>
  <c r="K816" i="21"/>
  <c r="N816" i="21"/>
  <c r="M816" i="21"/>
  <c r="I817" i="21"/>
  <c r="J817" i="21" s="1"/>
  <c r="E818" i="21"/>
  <c r="S819" i="13" s="1"/>
  <c r="H817" i="21"/>
  <c r="F817" i="21"/>
  <c r="T818" i="13" s="1"/>
  <c r="N817" i="21" l="1"/>
  <c r="M817" i="21"/>
  <c r="L817" i="21"/>
  <c r="K817" i="21"/>
  <c r="O817" i="21" s="1"/>
  <c r="E819" i="21"/>
  <c r="S820" i="13" s="1"/>
  <c r="H818" i="21"/>
  <c r="F818" i="21"/>
  <c r="T819" i="13" s="1"/>
  <c r="I818" i="21"/>
  <c r="J818" i="21" s="1"/>
  <c r="O816" i="21"/>
  <c r="L818" i="21" l="1"/>
  <c r="K818" i="21"/>
  <c r="N818" i="21"/>
  <c r="M818" i="21"/>
  <c r="I819" i="21"/>
  <c r="J819" i="21" s="1"/>
  <c r="E820" i="21"/>
  <c r="S821" i="13" s="1"/>
  <c r="H819" i="21"/>
  <c r="F819" i="21"/>
  <c r="T820" i="13" s="1"/>
  <c r="N819" i="21" l="1"/>
  <c r="M819" i="21"/>
  <c r="L819" i="21"/>
  <c r="K819" i="21"/>
  <c r="O819" i="21" s="1"/>
  <c r="E821" i="21"/>
  <c r="S822" i="13" s="1"/>
  <c r="H820" i="21"/>
  <c r="F820" i="21"/>
  <c r="T821" i="13" s="1"/>
  <c r="I820" i="21"/>
  <c r="J820" i="21" s="1"/>
  <c r="O818" i="21"/>
  <c r="I821" i="21" l="1"/>
  <c r="J821" i="21" s="1"/>
  <c r="E822" i="21"/>
  <c r="S823" i="13" s="1"/>
  <c r="H821" i="21"/>
  <c r="F821" i="21"/>
  <c r="T822" i="13" s="1"/>
  <c r="L820" i="21"/>
  <c r="K820" i="21"/>
  <c r="N820" i="21"/>
  <c r="M820" i="21"/>
  <c r="N821" i="21" l="1"/>
  <c r="M821" i="21"/>
  <c r="L821" i="21"/>
  <c r="K821" i="21"/>
  <c r="O821" i="21" s="1"/>
  <c r="O820" i="21"/>
  <c r="E823" i="21"/>
  <c r="S824" i="13" s="1"/>
  <c r="H822" i="21"/>
  <c r="F822" i="21"/>
  <c r="T823" i="13" s="1"/>
  <c r="I822" i="21"/>
  <c r="J822" i="21" s="1"/>
  <c r="L822" i="21" l="1"/>
  <c r="K822" i="21"/>
  <c r="O822" i="21" s="1"/>
  <c r="N822" i="21"/>
  <c r="M822" i="21"/>
  <c r="I823" i="21"/>
  <c r="J823" i="21" s="1"/>
  <c r="E824" i="21"/>
  <c r="S825" i="13" s="1"/>
  <c r="H823" i="21"/>
  <c r="F823" i="21"/>
  <c r="T824" i="13" s="1"/>
  <c r="N823" i="21" l="1"/>
  <c r="M823" i="21"/>
  <c r="L823" i="21"/>
  <c r="K823" i="21"/>
  <c r="O823" i="21" s="1"/>
  <c r="E825" i="21"/>
  <c r="S826" i="13" s="1"/>
  <c r="H824" i="21"/>
  <c r="F824" i="21"/>
  <c r="T825" i="13" s="1"/>
  <c r="I824" i="21"/>
  <c r="J824" i="21" s="1"/>
  <c r="L824" i="21" l="1"/>
  <c r="K824" i="21"/>
  <c r="O824" i="21" s="1"/>
  <c r="N824" i="21"/>
  <c r="M824" i="21"/>
  <c r="I825" i="21"/>
  <c r="J825" i="21" s="1"/>
  <c r="E826" i="21"/>
  <c r="S827" i="13" s="1"/>
  <c r="H825" i="21"/>
  <c r="F825" i="21"/>
  <c r="T826" i="13" s="1"/>
  <c r="N825" i="21" l="1"/>
  <c r="M825" i="21"/>
  <c r="L825" i="21"/>
  <c r="K825" i="21"/>
  <c r="O825" i="21" s="1"/>
  <c r="E827" i="21"/>
  <c r="S828" i="13" s="1"/>
  <c r="H826" i="21"/>
  <c r="F826" i="21"/>
  <c r="T827" i="13" s="1"/>
  <c r="I826" i="21"/>
  <c r="J826" i="21" s="1"/>
  <c r="L826" i="21" l="1"/>
  <c r="K826" i="21"/>
  <c r="N826" i="21"/>
  <c r="M826" i="21"/>
  <c r="I827" i="21"/>
  <c r="J827" i="21" s="1"/>
  <c r="E828" i="21"/>
  <c r="S829" i="13" s="1"/>
  <c r="H827" i="21"/>
  <c r="F827" i="21"/>
  <c r="T828" i="13" s="1"/>
  <c r="N827" i="21" l="1"/>
  <c r="M827" i="21"/>
  <c r="L827" i="21"/>
  <c r="K827" i="21"/>
  <c r="O827" i="21" s="1"/>
  <c r="E829" i="21"/>
  <c r="S830" i="13" s="1"/>
  <c r="H828" i="21"/>
  <c r="F828" i="21"/>
  <c r="T829" i="13" s="1"/>
  <c r="I828" i="21"/>
  <c r="J828" i="21" s="1"/>
  <c r="O826" i="21"/>
  <c r="L828" i="21" l="1"/>
  <c r="K828" i="21"/>
  <c r="O828" i="21" s="1"/>
  <c r="N828" i="21"/>
  <c r="M828" i="21"/>
  <c r="I829" i="21"/>
  <c r="J829" i="21" s="1"/>
  <c r="E830" i="21"/>
  <c r="S831" i="13" s="1"/>
  <c r="H829" i="21"/>
  <c r="F829" i="21"/>
  <c r="T830" i="13" s="1"/>
  <c r="N829" i="21" l="1"/>
  <c r="M829" i="21"/>
  <c r="L829" i="21"/>
  <c r="K829" i="21"/>
  <c r="O829" i="21" s="1"/>
  <c r="E831" i="21"/>
  <c r="S832" i="13" s="1"/>
  <c r="H830" i="21"/>
  <c r="F830" i="21"/>
  <c r="T831" i="13" s="1"/>
  <c r="I830" i="21"/>
  <c r="J830" i="21" s="1"/>
  <c r="L830" i="21" l="1"/>
  <c r="K830" i="21"/>
  <c r="N830" i="21"/>
  <c r="M830" i="21"/>
  <c r="I831" i="21"/>
  <c r="J831" i="21" s="1"/>
  <c r="E832" i="21"/>
  <c r="S833" i="13" s="1"/>
  <c r="H831" i="21"/>
  <c r="F831" i="21"/>
  <c r="T832" i="13" s="1"/>
  <c r="N831" i="21" l="1"/>
  <c r="M831" i="21"/>
  <c r="L831" i="21"/>
  <c r="K831" i="21"/>
  <c r="O831" i="21" s="1"/>
  <c r="E833" i="21"/>
  <c r="S834" i="13" s="1"/>
  <c r="H832" i="21"/>
  <c r="F832" i="21"/>
  <c r="T833" i="13" s="1"/>
  <c r="I832" i="21"/>
  <c r="J832" i="21" s="1"/>
  <c r="O830" i="21"/>
  <c r="L832" i="21" l="1"/>
  <c r="K832" i="21"/>
  <c r="N832" i="21"/>
  <c r="M832" i="21"/>
  <c r="I833" i="21"/>
  <c r="J833" i="21" s="1"/>
  <c r="E834" i="21"/>
  <c r="S835" i="13" s="1"/>
  <c r="H833" i="21"/>
  <c r="F833" i="21"/>
  <c r="T834" i="13" s="1"/>
  <c r="O832" i="21" l="1"/>
  <c r="N833" i="21"/>
  <c r="M833" i="21"/>
  <c r="L833" i="21"/>
  <c r="K833" i="21"/>
  <c r="E835" i="21"/>
  <c r="S836" i="13" s="1"/>
  <c r="H834" i="21"/>
  <c r="F834" i="21"/>
  <c r="T835" i="13" s="1"/>
  <c r="I834" i="21"/>
  <c r="J834" i="21" s="1"/>
  <c r="O833" i="21" l="1"/>
  <c r="L834" i="21"/>
  <c r="K834" i="21"/>
  <c r="N834" i="21"/>
  <c r="M834" i="21"/>
  <c r="I835" i="21"/>
  <c r="J835" i="21" s="1"/>
  <c r="E836" i="21"/>
  <c r="S837" i="13" s="1"/>
  <c r="H835" i="21"/>
  <c r="F835" i="21"/>
  <c r="T836" i="13" s="1"/>
  <c r="N835" i="21" l="1"/>
  <c r="M835" i="21"/>
  <c r="L835" i="21"/>
  <c r="K835" i="21"/>
  <c r="O835" i="21" s="1"/>
  <c r="E837" i="21"/>
  <c r="S838" i="13" s="1"/>
  <c r="H836" i="21"/>
  <c r="F836" i="21"/>
  <c r="T837" i="13" s="1"/>
  <c r="I836" i="21"/>
  <c r="J836" i="21" s="1"/>
  <c r="O834" i="21"/>
  <c r="L836" i="21" l="1"/>
  <c r="K836" i="21"/>
  <c r="N836" i="21"/>
  <c r="M836" i="21"/>
  <c r="I837" i="21"/>
  <c r="J837" i="21" s="1"/>
  <c r="E838" i="21"/>
  <c r="S839" i="13" s="1"/>
  <c r="H837" i="21"/>
  <c r="F837" i="21"/>
  <c r="T838" i="13" s="1"/>
  <c r="N837" i="21" l="1"/>
  <c r="M837" i="21"/>
  <c r="L837" i="21"/>
  <c r="K837" i="21"/>
  <c r="E839" i="21"/>
  <c r="S840" i="13" s="1"/>
  <c r="H838" i="21"/>
  <c r="F838" i="21"/>
  <c r="T839" i="13" s="1"/>
  <c r="I838" i="21"/>
  <c r="J838" i="21" s="1"/>
  <c r="O836" i="21"/>
  <c r="O837" i="21" l="1"/>
  <c r="L838" i="21"/>
  <c r="K838" i="21"/>
  <c r="N838" i="21"/>
  <c r="M838" i="21"/>
  <c r="I839" i="21"/>
  <c r="J839" i="21" s="1"/>
  <c r="E840" i="21"/>
  <c r="S841" i="13" s="1"/>
  <c r="H839" i="21"/>
  <c r="F839" i="21"/>
  <c r="T840" i="13" s="1"/>
  <c r="O838" i="21" l="1"/>
  <c r="N839" i="21"/>
  <c r="M839" i="21"/>
  <c r="L839" i="21"/>
  <c r="K839" i="21"/>
  <c r="E841" i="21"/>
  <c r="S842" i="13" s="1"/>
  <c r="H840" i="21"/>
  <c r="F840" i="21"/>
  <c r="T841" i="13" s="1"/>
  <c r="I840" i="21"/>
  <c r="J840" i="21" s="1"/>
  <c r="O839" i="21" l="1"/>
  <c r="L840" i="21"/>
  <c r="K840" i="21"/>
  <c r="N840" i="21"/>
  <c r="M840" i="21"/>
  <c r="I841" i="21"/>
  <c r="J841" i="21" s="1"/>
  <c r="E842" i="21"/>
  <c r="S843" i="13" s="1"/>
  <c r="H841" i="21"/>
  <c r="F841" i="21"/>
  <c r="T842" i="13" s="1"/>
  <c r="N841" i="21" l="1"/>
  <c r="M841" i="21"/>
  <c r="L841" i="21"/>
  <c r="K841" i="21"/>
  <c r="O841" i="21" s="1"/>
  <c r="E843" i="21"/>
  <c r="S844" i="13" s="1"/>
  <c r="H842" i="21"/>
  <c r="F842" i="21"/>
  <c r="T843" i="13" s="1"/>
  <c r="I842" i="21"/>
  <c r="J842" i="21" s="1"/>
  <c r="O840" i="21"/>
  <c r="L842" i="21" l="1"/>
  <c r="K842" i="21"/>
  <c r="N842" i="21"/>
  <c r="M842" i="21"/>
  <c r="I843" i="21"/>
  <c r="J843" i="21" s="1"/>
  <c r="E844" i="21"/>
  <c r="S845" i="13" s="1"/>
  <c r="H843" i="21"/>
  <c r="F843" i="21"/>
  <c r="T844" i="13" s="1"/>
  <c r="O842" i="21" l="1"/>
  <c r="N843" i="21"/>
  <c r="M843" i="21"/>
  <c r="L843" i="21"/>
  <c r="K843" i="21"/>
  <c r="E845" i="21"/>
  <c r="S846" i="13" s="1"/>
  <c r="H844" i="21"/>
  <c r="F844" i="21"/>
  <c r="T845" i="13" s="1"/>
  <c r="I844" i="21"/>
  <c r="J844" i="21" s="1"/>
  <c r="O843" i="21" l="1"/>
  <c r="L844" i="21"/>
  <c r="K844" i="21"/>
  <c r="N844" i="21"/>
  <c r="M844" i="21"/>
  <c r="I845" i="21"/>
  <c r="J845" i="21" s="1"/>
  <c r="E846" i="21"/>
  <c r="S847" i="13" s="1"/>
  <c r="H845" i="21"/>
  <c r="F845" i="21"/>
  <c r="T846" i="13" s="1"/>
  <c r="O844" i="21" l="1"/>
  <c r="N845" i="21"/>
  <c r="M845" i="21"/>
  <c r="L845" i="21"/>
  <c r="K845" i="21"/>
  <c r="E847" i="21"/>
  <c r="S848" i="13" s="1"/>
  <c r="H846" i="21"/>
  <c r="F846" i="21"/>
  <c r="T847" i="13" s="1"/>
  <c r="I846" i="21"/>
  <c r="J846" i="21" s="1"/>
  <c r="O845" i="21" l="1"/>
  <c r="L846" i="21"/>
  <c r="K846" i="21"/>
  <c r="N846" i="21"/>
  <c r="M846" i="21"/>
  <c r="I847" i="21"/>
  <c r="J847" i="21" s="1"/>
  <c r="E848" i="21"/>
  <c r="S849" i="13" s="1"/>
  <c r="H847" i="21"/>
  <c r="F847" i="21"/>
  <c r="T848" i="13" s="1"/>
  <c r="N847" i="21" l="1"/>
  <c r="M847" i="21"/>
  <c r="L847" i="21"/>
  <c r="K847" i="21"/>
  <c r="O847" i="21" s="1"/>
  <c r="E849" i="21"/>
  <c r="S850" i="13" s="1"/>
  <c r="H848" i="21"/>
  <c r="F848" i="21"/>
  <c r="T849" i="13" s="1"/>
  <c r="I848" i="21"/>
  <c r="J848" i="21" s="1"/>
  <c r="O846" i="21"/>
  <c r="L848" i="21" l="1"/>
  <c r="K848" i="21"/>
  <c r="N848" i="21"/>
  <c r="M848" i="21"/>
  <c r="I849" i="21"/>
  <c r="J849" i="21" s="1"/>
  <c r="E850" i="21"/>
  <c r="S851" i="13" s="1"/>
  <c r="H849" i="21"/>
  <c r="F849" i="21"/>
  <c r="T850" i="13" s="1"/>
  <c r="O848" i="21" l="1"/>
  <c r="N849" i="21"/>
  <c r="M849" i="21"/>
  <c r="L849" i="21"/>
  <c r="K849" i="21"/>
  <c r="E851" i="21"/>
  <c r="S852" i="13" s="1"/>
  <c r="H850" i="21"/>
  <c r="F850" i="21"/>
  <c r="T851" i="13" s="1"/>
  <c r="I850" i="21"/>
  <c r="J850" i="21" s="1"/>
  <c r="O849" i="21" l="1"/>
  <c r="L850" i="21"/>
  <c r="K850" i="21"/>
  <c r="N850" i="21"/>
  <c r="M850" i="21"/>
  <c r="I851" i="21"/>
  <c r="J851" i="21" s="1"/>
  <c r="E852" i="21"/>
  <c r="S853" i="13" s="1"/>
  <c r="H851" i="21"/>
  <c r="F851" i="21"/>
  <c r="T852" i="13" s="1"/>
  <c r="N851" i="21" l="1"/>
  <c r="M851" i="21"/>
  <c r="L851" i="21"/>
  <c r="K851" i="21"/>
  <c r="O851" i="21" s="1"/>
  <c r="E853" i="21"/>
  <c r="S854" i="13" s="1"/>
  <c r="H852" i="21"/>
  <c r="F852" i="21"/>
  <c r="T853" i="13" s="1"/>
  <c r="I852" i="21"/>
  <c r="J852" i="21" s="1"/>
  <c r="O850" i="21"/>
  <c r="L852" i="21" l="1"/>
  <c r="K852" i="21"/>
  <c r="N852" i="21"/>
  <c r="M852" i="21"/>
  <c r="I853" i="21"/>
  <c r="J853" i="21" s="1"/>
  <c r="E854" i="21"/>
  <c r="S855" i="13" s="1"/>
  <c r="H853" i="21"/>
  <c r="F853" i="21"/>
  <c r="T854" i="13" s="1"/>
  <c r="O852" i="21" l="1"/>
  <c r="N853" i="21"/>
  <c r="M853" i="21"/>
  <c r="L853" i="21"/>
  <c r="K853" i="21"/>
  <c r="E855" i="21"/>
  <c r="S856" i="13" s="1"/>
  <c r="H854" i="21"/>
  <c r="F854" i="21"/>
  <c r="T855" i="13" s="1"/>
  <c r="I854" i="21"/>
  <c r="J854" i="21" s="1"/>
  <c r="O853" i="21" l="1"/>
  <c r="I855" i="21"/>
  <c r="J855" i="21" s="1"/>
  <c r="E856" i="21"/>
  <c r="S857" i="13" s="1"/>
  <c r="H855" i="21"/>
  <c r="F855" i="21"/>
  <c r="T856" i="13" s="1"/>
  <c r="L854" i="21"/>
  <c r="K854" i="21"/>
  <c r="O854" i="21" s="1"/>
  <c r="N854" i="21"/>
  <c r="M854" i="21"/>
  <c r="N855" i="21" l="1"/>
  <c r="M855" i="21"/>
  <c r="L855" i="21"/>
  <c r="K855" i="21"/>
  <c r="O855" i="21" s="1"/>
  <c r="E857" i="21"/>
  <c r="S858" i="13" s="1"/>
  <c r="H856" i="21"/>
  <c r="F856" i="21"/>
  <c r="T857" i="13" s="1"/>
  <c r="I856" i="21"/>
  <c r="J856" i="21" s="1"/>
  <c r="I857" i="21" l="1"/>
  <c r="J857" i="21" s="1"/>
  <c r="E858" i="21"/>
  <c r="S859" i="13" s="1"/>
  <c r="H857" i="21"/>
  <c r="F857" i="21"/>
  <c r="T858" i="13" s="1"/>
  <c r="L856" i="21"/>
  <c r="K856" i="21"/>
  <c r="N856" i="21"/>
  <c r="M856" i="21"/>
  <c r="N857" i="21" l="1"/>
  <c r="M857" i="21"/>
  <c r="L857" i="21"/>
  <c r="K857" i="21"/>
  <c r="O856" i="21"/>
  <c r="E859" i="21"/>
  <c r="S860" i="13" s="1"/>
  <c r="H858" i="21"/>
  <c r="F858" i="21"/>
  <c r="T859" i="13" s="1"/>
  <c r="I858" i="21"/>
  <c r="J858" i="21" s="1"/>
  <c r="O857" i="21" l="1"/>
  <c r="L858" i="21"/>
  <c r="K858" i="21"/>
  <c r="N858" i="21"/>
  <c r="M858" i="21"/>
  <c r="I859" i="21"/>
  <c r="J859" i="21" s="1"/>
  <c r="E860" i="21"/>
  <c r="S861" i="13" s="1"/>
  <c r="H859" i="21"/>
  <c r="F859" i="21"/>
  <c r="T860" i="13" s="1"/>
  <c r="O858" i="21" l="1"/>
  <c r="N859" i="21"/>
  <c r="M859" i="21"/>
  <c r="L859" i="21"/>
  <c r="K859" i="21"/>
  <c r="E861" i="21"/>
  <c r="S862" i="13" s="1"/>
  <c r="H860" i="21"/>
  <c r="F860" i="21"/>
  <c r="T861" i="13" s="1"/>
  <c r="I860" i="21"/>
  <c r="J860" i="21" s="1"/>
  <c r="O859" i="21" l="1"/>
  <c r="L860" i="21"/>
  <c r="K860" i="21"/>
  <c r="N860" i="21"/>
  <c r="M860" i="21"/>
  <c r="I861" i="21"/>
  <c r="J861" i="21" s="1"/>
  <c r="E862" i="21"/>
  <c r="S863" i="13" s="1"/>
  <c r="H861" i="21"/>
  <c r="F861" i="21"/>
  <c r="T862" i="13" s="1"/>
  <c r="O860" i="21" l="1"/>
  <c r="N861" i="21"/>
  <c r="M861" i="21"/>
  <c r="L861" i="21"/>
  <c r="K861" i="21"/>
  <c r="E863" i="21"/>
  <c r="S864" i="13" s="1"/>
  <c r="H862" i="21"/>
  <c r="F862" i="21"/>
  <c r="T863" i="13" s="1"/>
  <c r="I862" i="21"/>
  <c r="J862" i="21" s="1"/>
  <c r="O861" i="21" l="1"/>
  <c r="L862" i="21"/>
  <c r="K862" i="21"/>
  <c r="N862" i="21"/>
  <c r="M862" i="21"/>
  <c r="I863" i="21"/>
  <c r="J863" i="21" s="1"/>
  <c r="E864" i="21"/>
  <c r="S865" i="13" s="1"/>
  <c r="H863" i="21"/>
  <c r="F863" i="21"/>
  <c r="T864" i="13" s="1"/>
  <c r="N863" i="21" l="1"/>
  <c r="M863" i="21"/>
  <c r="L863" i="21"/>
  <c r="K863" i="21"/>
  <c r="O863" i="21" s="1"/>
  <c r="E865" i="21"/>
  <c r="S866" i="13" s="1"/>
  <c r="H864" i="21"/>
  <c r="F864" i="21"/>
  <c r="T865" i="13" s="1"/>
  <c r="I864" i="21"/>
  <c r="J864" i="21" s="1"/>
  <c r="O862" i="21"/>
  <c r="L864" i="21" l="1"/>
  <c r="K864" i="21"/>
  <c r="N864" i="21"/>
  <c r="M864" i="21"/>
  <c r="I865" i="21"/>
  <c r="J865" i="21" s="1"/>
  <c r="E866" i="21"/>
  <c r="S867" i="13" s="1"/>
  <c r="H865" i="21"/>
  <c r="F865" i="21"/>
  <c r="T866" i="13" s="1"/>
  <c r="O864" i="21" l="1"/>
  <c r="E867" i="21"/>
  <c r="S868" i="13" s="1"/>
  <c r="H866" i="21"/>
  <c r="F866" i="21"/>
  <c r="T867" i="13" s="1"/>
  <c r="I866" i="21"/>
  <c r="J866" i="21" s="1"/>
  <c r="N865" i="21"/>
  <c r="M865" i="21"/>
  <c r="L865" i="21"/>
  <c r="K865" i="21"/>
  <c r="O865" i="21" l="1"/>
  <c r="L866" i="21"/>
  <c r="K866" i="21"/>
  <c r="N866" i="21"/>
  <c r="M866" i="21"/>
  <c r="I867" i="21"/>
  <c r="J867" i="21" s="1"/>
  <c r="E868" i="21"/>
  <c r="S869" i="13" s="1"/>
  <c r="H867" i="21"/>
  <c r="F867" i="21"/>
  <c r="T868" i="13" s="1"/>
  <c r="O866" i="21" l="1"/>
  <c r="E869" i="21"/>
  <c r="S870" i="13" s="1"/>
  <c r="H868" i="21"/>
  <c r="F868" i="21"/>
  <c r="T869" i="13" s="1"/>
  <c r="I868" i="21"/>
  <c r="J868" i="21" s="1"/>
  <c r="N867" i="21"/>
  <c r="M867" i="21"/>
  <c r="L867" i="21"/>
  <c r="K867" i="21"/>
  <c r="O867" i="21" l="1"/>
  <c r="L868" i="21"/>
  <c r="K868" i="21"/>
  <c r="O868" i="21" s="1"/>
  <c r="N868" i="21"/>
  <c r="M868" i="21"/>
  <c r="I869" i="21"/>
  <c r="J869" i="21" s="1"/>
  <c r="E870" i="21"/>
  <c r="S871" i="13" s="1"/>
  <c r="H869" i="21"/>
  <c r="F869" i="21"/>
  <c r="T870" i="13" s="1"/>
  <c r="N869" i="21" l="1"/>
  <c r="M869" i="21"/>
  <c r="L869" i="21"/>
  <c r="K869" i="21"/>
  <c r="O869" i="21" s="1"/>
  <c r="E871" i="21"/>
  <c r="S872" i="13" s="1"/>
  <c r="H870" i="21"/>
  <c r="F870" i="21"/>
  <c r="T871" i="13" s="1"/>
  <c r="I870" i="21"/>
  <c r="J870" i="21" s="1"/>
  <c r="L870" i="21" l="1"/>
  <c r="K870" i="21"/>
  <c r="N870" i="21"/>
  <c r="M870" i="21"/>
  <c r="I871" i="21"/>
  <c r="J871" i="21" s="1"/>
  <c r="E872" i="21"/>
  <c r="S873" i="13" s="1"/>
  <c r="H871" i="21"/>
  <c r="F871" i="21"/>
  <c r="T872" i="13" s="1"/>
  <c r="N871" i="21" l="1"/>
  <c r="M871" i="21"/>
  <c r="L871" i="21"/>
  <c r="K871" i="21"/>
  <c r="O871" i="21" s="1"/>
  <c r="E873" i="21"/>
  <c r="S874" i="13" s="1"/>
  <c r="H872" i="21"/>
  <c r="F872" i="21"/>
  <c r="T873" i="13" s="1"/>
  <c r="I872" i="21"/>
  <c r="J872" i="21" s="1"/>
  <c r="O870" i="21"/>
  <c r="L872" i="21" l="1"/>
  <c r="K872" i="21"/>
  <c r="N872" i="21"/>
  <c r="M872" i="21"/>
  <c r="I873" i="21"/>
  <c r="J873" i="21" s="1"/>
  <c r="E874" i="21"/>
  <c r="S875" i="13" s="1"/>
  <c r="H873" i="21"/>
  <c r="F873" i="21"/>
  <c r="T874" i="13" s="1"/>
  <c r="O872" i="21" l="1"/>
  <c r="N873" i="21"/>
  <c r="M873" i="21"/>
  <c r="L873" i="21"/>
  <c r="K873" i="21"/>
  <c r="E875" i="21"/>
  <c r="S876" i="13" s="1"/>
  <c r="H874" i="21"/>
  <c r="F874" i="21"/>
  <c r="T875" i="13" s="1"/>
  <c r="I874" i="21"/>
  <c r="J874" i="21" s="1"/>
  <c r="O873" i="21" l="1"/>
  <c r="L874" i="21"/>
  <c r="K874" i="21"/>
  <c r="N874" i="21"/>
  <c r="M874" i="21"/>
  <c r="I875" i="21"/>
  <c r="J875" i="21" s="1"/>
  <c r="E876" i="21"/>
  <c r="S877" i="13" s="1"/>
  <c r="H875" i="21"/>
  <c r="F875" i="21"/>
  <c r="T876" i="13" s="1"/>
  <c r="O874" i="21" l="1"/>
  <c r="N875" i="21"/>
  <c r="M875" i="21"/>
  <c r="L875" i="21"/>
  <c r="K875" i="21"/>
  <c r="E877" i="21"/>
  <c r="S878" i="13" s="1"/>
  <c r="H876" i="21"/>
  <c r="F876" i="21"/>
  <c r="T877" i="13" s="1"/>
  <c r="I876" i="21"/>
  <c r="J876" i="21" s="1"/>
  <c r="O875" i="21" l="1"/>
  <c r="L876" i="21"/>
  <c r="K876" i="21"/>
  <c r="N876" i="21"/>
  <c r="M876" i="21"/>
  <c r="I877" i="21"/>
  <c r="J877" i="21" s="1"/>
  <c r="E878" i="21"/>
  <c r="S879" i="13" s="1"/>
  <c r="H877" i="21"/>
  <c r="F877" i="21"/>
  <c r="T878" i="13" s="1"/>
  <c r="N877" i="21" l="1"/>
  <c r="M877" i="21"/>
  <c r="L877" i="21"/>
  <c r="K877" i="21"/>
  <c r="O877" i="21" s="1"/>
  <c r="E879" i="21"/>
  <c r="S880" i="13" s="1"/>
  <c r="H878" i="21"/>
  <c r="F878" i="21"/>
  <c r="T879" i="13" s="1"/>
  <c r="I878" i="21"/>
  <c r="J878" i="21" s="1"/>
  <c r="O876" i="21"/>
  <c r="L878" i="21" l="1"/>
  <c r="K878" i="21"/>
  <c r="N878" i="21"/>
  <c r="M878" i="21"/>
  <c r="I879" i="21"/>
  <c r="J879" i="21" s="1"/>
  <c r="E880" i="21"/>
  <c r="S881" i="13" s="1"/>
  <c r="H879" i="21"/>
  <c r="F879" i="21"/>
  <c r="T880" i="13" s="1"/>
  <c r="O878" i="21" l="1"/>
  <c r="N879" i="21"/>
  <c r="M879" i="21"/>
  <c r="L879" i="21"/>
  <c r="K879" i="21"/>
  <c r="E881" i="21"/>
  <c r="S882" i="13" s="1"/>
  <c r="H880" i="21"/>
  <c r="F880" i="21"/>
  <c r="T881" i="13" s="1"/>
  <c r="I880" i="21"/>
  <c r="J880" i="21" s="1"/>
  <c r="O879" i="21" l="1"/>
  <c r="L880" i="21"/>
  <c r="K880" i="21"/>
  <c r="N880" i="21"/>
  <c r="M880" i="21"/>
  <c r="I881" i="21"/>
  <c r="J881" i="21" s="1"/>
  <c r="E882" i="21"/>
  <c r="S883" i="13" s="1"/>
  <c r="H881" i="21"/>
  <c r="F881" i="21"/>
  <c r="T882" i="13" s="1"/>
  <c r="N881" i="21" l="1"/>
  <c r="M881" i="21"/>
  <c r="L881" i="21"/>
  <c r="K881" i="21"/>
  <c r="O881" i="21" s="1"/>
  <c r="E883" i="21"/>
  <c r="S884" i="13" s="1"/>
  <c r="H882" i="21"/>
  <c r="F882" i="21"/>
  <c r="T883" i="13" s="1"/>
  <c r="I882" i="21"/>
  <c r="J882" i="21" s="1"/>
  <c r="O880" i="21"/>
  <c r="L882" i="21" l="1"/>
  <c r="K882" i="21"/>
  <c r="N882" i="21"/>
  <c r="M882" i="21"/>
  <c r="I883" i="21"/>
  <c r="J883" i="21" s="1"/>
  <c r="E884" i="21"/>
  <c r="S885" i="13" s="1"/>
  <c r="H883" i="21"/>
  <c r="F883" i="21"/>
  <c r="T884" i="13" s="1"/>
  <c r="O882" i="21" l="1"/>
  <c r="N883" i="21"/>
  <c r="M883" i="21"/>
  <c r="L883" i="21"/>
  <c r="K883" i="21"/>
  <c r="E885" i="21"/>
  <c r="S886" i="13" s="1"/>
  <c r="H884" i="21"/>
  <c r="F884" i="21"/>
  <c r="T885" i="13" s="1"/>
  <c r="I884" i="21"/>
  <c r="J884" i="21" s="1"/>
  <c r="O883" i="21" l="1"/>
  <c r="L884" i="21"/>
  <c r="K884" i="21"/>
  <c r="N884" i="21"/>
  <c r="M884" i="21"/>
  <c r="I885" i="21"/>
  <c r="J885" i="21" s="1"/>
  <c r="E886" i="21"/>
  <c r="S887" i="13" s="1"/>
  <c r="H885" i="21"/>
  <c r="F885" i="21"/>
  <c r="T886" i="13" s="1"/>
  <c r="N885" i="21" l="1"/>
  <c r="M885" i="21"/>
  <c r="L885" i="21"/>
  <c r="K885" i="21"/>
  <c r="O885" i="21" s="1"/>
  <c r="E887" i="21"/>
  <c r="S888" i="13" s="1"/>
  <c r="H886" i="21"/>
  <c r="F886" i="21"/>
  <c r="T887" i="13" s="1"/>
  <c r="I886" i="21"/>
  <c r="J886" i="21" s="1"/>
  <c r="O884" i="21"/>
  <c r="L886" i="21" l="1"/>
  <c r="K886" i="21"/>
  <c r="O886" i="21" s="1"/>
  <c r="N886" i="21"/>
  <c r="M886" i="21"/>
  <c r="I887" i="21"/>
  <c r="J887" i="21" s="1"/>
  <c r="E888" i="21"/>
  <c r="S889" i="13" s="1"/>
  <c r="H887" i="21"/>
  <c r="F887" i="21"/>
  <c r="T888" i="13" s="1"/>
  <c r="N887" i="21" l="1"/>
  <c r="M887" i="21"/>
  <c r="L887" i="21"/>
  <c r="K887" i="21"/>
  <c r="O887" i="21" s="1"/>
  <c r="E889" i="21"/>
  <c r="S890" i="13" s="1"/>
  <c r="H888" i="21"/>
  <c r="F888" i="21"/>
  <c r="T889" i="13" s="1"/>
  <c r="I888" i="21"/>
  <c r="J888" i="21" s="1"/>
  <c r="L888" i="21" l="1"/>
  <c r="K888" i="21"/>
  <c r="N888" i="21"/>
  <c r="M888" i="21"/>
  <c r="I889" i="21"/>
  <c r="J889" i="21" s="1"/>
  <c r="E890" i="21"/>
  <c r="S891" i="13" s="1"/>
  <c r="H889" i="21"/>
  <c r="F889" i="21"/>
  <c r="T890" i="13" s="1"/>
  <c r="N889" i="21" l="1"/>
  <c r="M889" i="21"/>
  <c r="L889" i="21"/>
  <c r="K889" i="21"/>
  <c r="O889" i="21" s="1"/>
  <c r="E891" i="21"/>
  <c r="S892" i="13" s="1"/>
  <c r="H890" i="21"/>
  <c r="F890" i="21"/>
  <c r="T891" i="13" s="1"/>
  <c r="I890" i="21"/>
  <c r="J890" i="21" s="1"/>
  <c r="O888" i="21"/>
  <c r="L890" i="21" l="1"/>
  <c r="K890" i="21"/>
  <c r="N890" i="21"/>
  <c r="M890" i="21"/>
  <c r="I891" i="21"/>
  <c r="J891" i="21" s="1"/>
  <c r="E892" i="21"/>
  <c r="S893" i="13" s="1"/>
  <c r="H891" i="21"/>
  <c r="F891" i="21"/>
  <c r="T892" i="13" s="1"/>
  <c r="N891" i="21" l="1"/>
  <c r="M891" i="21"/>
  <c r="L891" i="21"/>
  <c r="K891" i="21"/>
  <c r="O891" i="21" s="1"/>
  <c r="E893" i="21"/>
  <c r="S894" i="13" s="1"/>
  <c r="H892" i="21"/>
  <c r="F892" i="21"/>
  <c r="T893" i="13" s="1"/>
  <c r="I892" i="21"/>
  <c r="J892" i="21" s="1"/>
  <c r="O890" i="21"/>
  <c r="L892" i="21" l="1"/>
  <c r="K892" i="21"/>
  <c r="N892" i="21"/>
  <c r="M892" i="21"/>
  <c r="I893" i="21"/>
  <c r="J893" i="21" s="1"/>
  <c r="E894" i="21"/>
  <c r="S895" i="13" s="1"/>
  <c r="H893" i="21"/>
  <c r="F893" i="21"/>
  <c r="T894" i="13" s="1"/>
  <c r="O892" i="21" l="1"/>
  <c r="N893" i="21"/>
  <c r="M893" i="21"/>
  <c r="L893" i="21"/>
  <c r="K893" i="21"/>
  <c r="E895" i="21"/>
  <c r="S896" i="13" s="1"/>
  <c r="H894" i="21"/>
  <c r="F894" i="21"/>
  <c r="T895" i="13" s="1"/>
  <c r="I894" i="21"/>
  <c r="J894" i="21" s="1"/>
  <c r="O893" i="21" l="1"/>
  <c r="L894" i="21"/>
  <c r="K894" i="21"/>
  <c r="N894" i="21"/>
  <c r="M894" i="21"/>
  <c r="I895" i="21"/>
  <c r="J895" i="21" s="1"/>
  <c r="E896" i="21"/>
  <c r="S897" i="13" s="1"/>
  <c r="H895" i="21"/>
  <c r="F895" i="21"/>
  <c r="T896" i="13" s="1"/>
  <c r="N895" i="21" l="1"/>
  <c r="M895" i="21"/>
  <c r="L895" i="21"/>
  <c r="K895" i="21"/>
  <c r="O895" i="21" s="1"/>
  <c r="E897" i="21"/>
  <c r="S898" i="13" s="1"/>
  <c r="H896" i="21"/>
  <c r="F896" i="21"/>
  <c r="T897" i="13" s="1"/>
  <c r="I896" i="21"/>
  <c r="J896" i="21" s="1"/>
  <c r="O894" i="21"/>
  <c r="L896" i="21" l="1"/>
  <c r="K896" i="21"/>
  <c r="O896" i="21" s="1"/>
  <c r="N896" i="21"/>
  <c r="M896" i="21"/>
  <c r="I897" i="21"/>
  <c r="J897" i="21" s="1"/>
  <c r="E898" i="21"/>
  <c r="S899" i="13" s="1"/>
  <c r="H897" i="21"/>
  <c r="F897" i="21"/>
  <c r="T898" i="13" s="1"/>
  <c r="N897" i="21" l="1"/>
  <c r="M897" i="21"/>
  <c r="L897" i="21"/>
  <c r="K897" i="21"/>
  <c r="O897" i="21" s="1"/>
  <c r="E899" i="21"/>
  <c r="S900" i="13" s="1"/>
  <c r="H898" i="21"/>
  <c r="F898" i="21"/>
  <c r="T899" i="13" s="1"/>
  <c r="I898" i="21"/>
  <c r="J898" i="21" s="1"/>
  <c r="L898" i="21" l="1"/>
  <c r="K898" i="21"/>
  <c r="N898" i="21"/>
  <c r="M898" i="21"/>
  <c r="I899" i="21"/>
  <c r="J899" i="21" s="1"/>
  <c r="E900" i="21"/>
  <c r="S901" i="13" s="1"/>
  <c r="H899" i="21"/>
  <c r="F899" i="21"/>
  <c r="T900" i="13" s="1"/>
  <c r="N899" i="21" l="1"/>
  <c r="M899" i="21"/>
  <c r="L899" i="21"/>
  <c r="K899" i="21"/>
  <c r="O899" i="21" s="1"/>
  <c r="E901" i="21"/>
  <c r="S902" i="13" s="1"/>
  <c r="H900" i="21"/>
  <c r="F900" i="21"/>
  <c r="T901" i="13" s="1"/>
  <c r="I900" i="21"/>
  <c r="J900" i="21" s="1"/>
  <c r="O898" i="21"/>
  <c r="L900" i="21" l="1"/>
  <c r="K900" i="21"/>
  <c r="N900" i="21"/>
  <c r="M900" i="21"/>
  <c r="I901" i="21"/>
  <c r="J901" i="21" s="1"/>
  <c r="E902" i="21"/>
  <c r="S903" i="13" s="1"/>
  <c r="H901" i="21"/>
  <c r="F901" i="21"/>
  <c r="T902" i="13" s="1"/>
  <c r="O900" i="21" l="1"/>
  <c r="N901" i="21"/>
  <c r="M901" i="21"/>
  <c r="L901" i="21"/>
  <c r="K901" i="21"/>
  <c r="O901" i="21" s="1"/>
  <c r="E903" i="21"/>
  <c r="S904" i="13" s="1"/>
  <c r="H902" i="21"/>
  <c r="F902" i="21"/>
  <c r="T903" i="13" s="1"/>
  <c r="I902" i="21"/>
  <c r="J902" i="21" s="1"/>
  <c r="L902" i="21" l="1"/>
  <c r="K902" i="21"/>
  <c r="N902" i="21"/>
  <c r="M902" i="21"/>
  <c r="I903" i="21"/>
  <c r="J903" i="21" s="1"/>
  <c r="E904" i="21"/>
  <c r="S905" i="13" s="1"/>
  <c r="H903" i="21"/>
  <c r="F903" i="21"/>
  <c r="T904" i="13" s="1"/>
  <c r="N903" i="21" l="1"/>
  <c r="M903" i="21"/>
  <c r="L903" i="21"/>
  <c r="K903" i="21"/>
  <c r="O903" i="21" s="1"/>
  <c r="E905" i="21"/>
  <c r="S906" i="13" s="1"/>
  <c r="H904" i="21"/>
  <c r="F904" i="21"/>
  <c r="T905" i="13" s="1"/>
  <c r="I904" i="21"/>
  <c r="J904" i="21" s="1"/>
  <c r="O902" i="21"/>
  <c r="L904" i="21" l="1"/>
  <c r="K904" i="21"/>
  <c r="N904" i="21"/>
  <c r="M904" i="21"/>
  <c r="I905" i="21"/>
  <c r="J905" i="21" s="1"/>
  <c r="E906" i="21"/>
  <c r="S907" i="13" s="1"/>
  <c r="H905" i="21"/>
  <c r="F905" i="21"/>
  <c r="T906" i="13" s="1"/>
  <c r="O904" i="21" l="1"/>
  <c r="N905" i="21"/>
  <c r="M905" i="21"/>
  <c r="L905" i="21"/>
  <c r="K905" i="21"/>
  <c r="E907" i="21"/>
  <c r="S908" i="13" s="1"/>
  <c r="H906" i="21"/>
  <c r="F906" i="21"/>
  <c r="T907" i="13" s="1"/>
  <c r="I906" i="21"/>
  <c r="J906" i="21" s="1"/>
  <c r="O905" i="21" l="1"/>
  <c r="L906" i="21"/>
  <c r="K906" i="21"/>
  <c r="O906" i="21" s="1"/>
  <c r="N906" i="21"/>
  <c r="M906" i="21"/>
  <c r="I907" i="21"/>
  <c r="J907" i="21" s="1"/>
  <c r="E908" i="21"/>
  <c r="S909" i="13" s="1"/>
  <c r="H907" i="21"/>
  <c r="F907" i="21"/>
  <c r="T908" i="13" s="1"/>
  <c r="N907" i="21" l="1"/>
  <c r="M907" i="21"/>
  <c r="L907" i="21"/>
  <c r="K907" i="21"/>
  <c r="O907" i="21" s="1"/>
  <c r="E909" i="21"/>
  <c r="S910" i="13" s="1"/>
  <c r="H908" i="21"/>
  <c r="F908" i="21"/>
  <c r="T909" i="13" s="1"/>
  <c r="I908" i="21"/>
  <c r="J908" i="21" s="1"/>
  <c r="L908" i="21" l="1"/>
  <c r="K908" i="21"/>
  <c r="O908" i="21" s="1"/>
  <c r="N908" i="21"/>
  <c r="M908" i="21"/>
  <c r="I909" i="21"/>
  <c r="J909" i="21" s="1"/>
  <c r="E910" i="21"/>
  <c r="S911" i="13" s="1"/>
  <c r="H909" i="21"/>
  <c r="F909" i="21"/>
  <c r="T910" i="13" s="1"/>
  <c r="N909" i="21" l="1"/>
  <c r="M909" i="21"/>
  <c r="L909" i="21"/>
  <c r="K909" i="21"/>
  <c r="O909" i="21" s="1"/>
  <c r="E911" i="21"/>
  <c r="S912" i="13" s="1"/>
  <c r="H910" i="21"/>
  <c r="F910" i="21"/>
  <c r="T911" i="13" s="1"/>
  <c r="I910" i="21"/>
  <c r="J910" i="21" s="1"/>
  <c r="L910" i="21" l="1"/>
  <c r="K910" i="21"/>
  <c r="N910" i="21"/>
  <c r="M910" i="21"/>
  <c r="I911" i="21"/>
  <c r="J911" i="21" s="1"/>
  <c r="E912" i="21"/>
  <c r="S913" i="13" s="1"/>
  <c r="H911" i="21"/>
  <c r="F911" i="21"/>
  <c r="T912" i="13" s="1"/>
  <c r="N911" i="21" l="1"/>
  <c r="M911" i="21"/>
  <c r="L911" i="21"/>
  <c r="K911" i="21"/>
  <c r="O911" i="21" s="1"/>
  <c r="E913" i="21"/>
  <c r="S914" i="13" s="1"/>
  <c r="H912" i="21"/>
  <c r="F912" i="21"/>
  <c r="T913" i="13" s="1"/>
  <c r="I912" i="21"/>
  <c r="J912" i="21" s="1"/>
  <c r="O910" i="21"/>
  <c r="L912" i="21" l="1"/>
  <c r="K912" i="21"/>
  <c r="N912" i="21"/>
  <c r="M912" i="21"/>
  <c r="I913" i="21"/>
  <c r="J913" i="21" s="1"/>
  <c r="E914" i="21"/>
  <c r="S915" i="13" s="1"/>
  <c r="H913" i="21"/>
  <c r="F913" i="21"/>
  <c r="T914" i="13" s="1"/>
  <c r="O912" i="21" l="1"/>
  <c r="N913" i="21"/>
  <c r="M913" i="21"/>
  <c r="L913" i="21"/>
  <c r="K913" i="21"/>
  <c r="H914" i="21"/>
  <c r="F914" i="21"/>
  <c r="T915" i="13" s="1"/>
  <c r="E915" i="21"/>
  <c r="S916" i="13" s="1"/>
  <c r="I914" i="21"/>
  <c r="J914" i="21" s="1"/>
  <c r="O913" i="21" l="1"/>
  <c r="I915" i="21"/>
  <c r="J915" i="21" s="1"/>
  <c r="H915" i="21"/>
  <c r="F915" i="21"/>
  <c r="T916" i="13" s="1"/>
  <c r="E916" i="21"/>
  <c r="S917" i="13" s="1"/>
  <c r="K914" i="21"/>
  <c r="M914" i="21"/>
  <c r="L914" i="21"/>
  <c r="N914" i="21"/>
  <c r="M915" i="21" l="1"/>
  <c r="N915" i="21"/>
  <c r="L915" i="21"/>
  <c r="K915" i="21"/>
  <c r="O915" i="21" s="1"/>
  <c r="F916" i="21"/>
  <c r="T917" i="13" s="1"/>
  <c r="I916" i="21"/>
  <c r="J916" i="21" s="1"/>
  <c r="H916" i="21"/>
  <c r="E917" i="21"/>
  <c r="S918" i="13" s="1"/>
  <c r="O914" i="21"/>
  <c r="I917" i="21" l="1"/>
  <c r="J917" i="21" s="1"/>
  <c r="H917" i="21"/>
  <c r="F917" i="21"/>
  <c r="T918" i="13" s="1"/>
  <c r="E918" i="21"/>
  <c r="S919" i="13" s="1"/>
  <c r="K916" i="21"/>
  <c r="N916" i="21"/>
  <c r="M916" i="21"/>
  <c r="L916" i="21"/>
  <c r="F918" i="21" l="1"/>
  <c r="T919" i="13" s="1"/>
  <c r="E919" i="21"/>
  <c r="S920" i="13" s="1"/>
  <c r="I918" i="21"/>
  <c r="J918" i="21" s="1"/>
  <c r="H918" i="21"/>
  <c r="M917" i="21"/>
  <c r="N917" i="21"/>
  <c r="L917" i="21"/>
  <c r="K917" i="21"/>
  <c r="O917" i="21" s="1"/>
  <c r="O916" i="21"/>
  <c r="K918" i="21" l="1"/>
  <c r="N918" i="21"/>
  <c r="M918" i="21"/>
  <c r="L918" i="21"/>
  <c r="I919" i="21"/>
  <c r="J919" i="21" s="1"/>
  <c r="E920" i="21"/>
  <c r="S921" i="13" s="1"/>
  <c r="H919" i="21"/>
  <c r="F919" i="21"/>
  <c r="T920" i="13" s="1"/>
  <c r="M919" i="21" l="1"/>
  <c r="K919" i="21"/>
  <c r="N919" i="21"/>
  <c r="L919" i="21"/>
  <c r="F920" i="21"/>
  <c r="T921" i="13" s="1"/>
  <c r="E921" i="21"/>
  <c r="S922" i="13" s="1"/>
  <c r="I920" i="21"/>
  <c r="J920" i="21" s="1"/>
  <c r="H920" i="21"/>
  <c r="O918" i="21"/>
  <c r="K920" i="21" l="1"/>
  <c r="L920" i="21"/>
  <c r="N920" i="21"/>
  <c r="M920" i="21"/>
  <c r="I921" i="21"/>
  <c r="J921" i="21" s="1"/>
  <c r="F921" i="21"/>
  <c r="T922" i="13" s="1"/>
  <c r="E922" i="21"/>
  <c r="S923" i="13" s="1"/>
  <c r="H921" i="21"/>
  <c r="O919" i="21"/>
  <c r="M921" i="21" l="1"/>
  <c r="L921" i="21"/>
  <c r="K921" i="21"/>
  <c r="O921" i="21" s="1"/>
  <c r="N921" i="21"/>
  <c r="F922" i="21"/>
  <c r="T923" i="13" s="1"/>
  <c r="H922" i="21"/>
  <c r="E923" i="21"/>
  <c r="S924" i="13" s="1"/>
  <c r="I922" i="21"/>
  <c r="J922" i="21" s="1"/>
  <c r="O920" i="21"/>
  <c r="K922" i="21" l="1"/>
  <c r="M922" i="21"/>
  <c r="L922" i="21"/>
  <c r="N922" i="21"/>
  <c r="I923" i="21"/>
  <c r="J923" i="21" s="1"/>
  <c r="H923" i="21"/>
  <c r="F923" i="21"/>
  <c r="T924" i="13" s="1"/>
  <c r="E924" i="21"/>
  <c r="S925" i="13" s="1"/>
  <c r="E925" i="21" l="1"/>
  <c r="S926" i="13" s="1"/>
  <c r="H924" i="21"/>
  <c r="F924" i="21"/>
  <c r="T925" i="13" s="1"/>
  <c r="I924" i="21"/>
  <c r="J924" i="21" s="1"/>
  <c r="N923" i="21"/>
  <c r="M923" i="21"/>
  <c r="L923" i="21"/>
  <c r="K923" i="21"/>
  <c r="O923" i="21" s="1"/>
  <c r="O922" i="21"/>
  <c r="L924" i="21" l="1"/>
  <c r="K924" i="21"/>
  <c r="M924" i="21"/>
  <c r="N924" i="21"/>
  <c r="I925" i="21"/>
  <c r="J925" i="21" s="1"/>
  <c r="E926" i="21"/>
  <c r="S927" i="13" s="1"/>
  <c r="H925" i="21"/>
  <c r="F925" i="21"/>
  <c r="T926" i="13" s="1"/>
  <c r="O924" i="21" l="1"/>
  <c r="N925" i="21"/>
  <c r="M925" i="21"/>
  <c r="K925" i="21"/>
  <c r="L925" i="21"/>
  <c r="E927" i="21"/>
  <c r="S928" i="13" s="1"/>
  <c r="H926" i="21"/>
  <c r="F926" i="21"/>
  <c r="T927" i="13" s="1"/>
  <c r="I926" i="21"/>
  <c r="J926" i="21" s="1"/>
  <c r="L926" i="21" l="1"/>
  <c r="K926" i="21"/>
  <c r="N926" i="21"/>
  <c r="M926" i="21"/>
  <c r="O925" i="21"/>
  <c r="I927" i="21"/>
  <c r="J927" i="21" s="1"/>
  <c r="F927" i="21"/>
  <c r="T928" i="13" s="1"/>
  <c r="E928" i="21"/>
  <c r="S929" i="13" s="1"/>
  <c r="H927" i="21"/>
  <c r="O926" i="21" l="1"/>
  <c r="E929" i="21"/>
  <c r="S930" i="13" s="1"/>
  <c r="H928" i="21"/>
  <c r="F928" i="21"/>
  <c r="T929" i="13" s="1"/>
  <c r="I928" i="21"/>
  <c r="J928" i="21" s="1"/>
  <c r="N927" i="21"/>
  <c r="M927" i="21"/>
  <c r="L927" i="21"/>
  <c r="K927" i="21"/>
  <c r="O927" i="21" l="1"/>
  <c r="L928" i="21"/>
  <c r="K928" i="21"/>
  <c r="M928" i="21"/>
  <c r="N928" i="21"/>
  <c r="I929" i="21"/>
  <c r="J929" i="21" s="1"/>
  <c r="E930" i="21"/>
  <c r="S931" i="13" s="1"/>
  <c r="H929" i="21"/>
  <c r="F929" i="21"/>
  <c r="T930" i="13" s="1"/>
  <c r="O928" i="21" l="1"/>
  <c r="E931" i="21"/>
  <c r="S932" i="13" s="1"/>
  <c r="H930" i="21"/>
  <c r="F930" i="21"/>
  <c r="T931" i="13" s="1"/>
  <c r="I930" i="21"/>
  <c r="J930" i="21" s="1"/>
  <c r="N929" i="21"/>
  <c r="M929" i="21"/>
  <c r="K929" i="21"/>
  <c r="L929" i="21"/>
  <c r="O929" i="21" l="1"/>
  <c r="L930" i="21"/>
  <c r="K930" i="21"/>
  <c r="N930" i="21"/>
  <c r="M930" i="21"/>
  <c r="I931" i="21"/>
  <c r="J931" i="21" s="1"/>
  <c r="F931" i="21"/>
  <c r="T932" i="13" s="1"/>
  <c r="E932" i="21"/>
  <c r="S933" i="13" s="1"/>
  <c r="H931" i="21"/>
  <c r="E933" i="21" l="1"/>
  <c r="S934" i="13" s="1"/>
  <c r="H932" i="21"/>
  <c r="F932" i="21"/>
  <c r="T933" i="13" s="1"/>
  <c r="I932" i="21"/>
  <c r="J932" i="21" s="1"/>
  <c r="O930" i="21"/>
  <c r="N931" i="21"/>
  <c r="M931" i="21"/>
  <c r="L931" i="21"/>
  <c r="K931" i="21"/>
  <c r="L932" i="21" l="1"/>
  <c r="K932" i="21"/>
  <c r="M932" i="21"/>
  <c r="N932" i="21"/>
  <c r="O931" i="21"/>
  <c r="I933" i="21"/>
  <c r="J933" i="21" s="1"/>
  <c r="E934" i="21"/>
  <c r="S935" i="13" s="1"/>
  <c r="H933" i="21"/>
  <c r="F933" i="21"/>
  <c r="T934" i="13" s="1"/>
  <c r="O932" i="21" l="1"/>
  <c r="N933" i="21"/>
  <c r="M933" i="21"/>
  <c r="K933" i="21"/>
  <c r="L933" i="21"/>
  <c r="E935" i="21"/>
  <c r="S936" i="13" s="1"/>
  <c r="H934" i="21"/>
  <c r="F934" i="21"/>
  <c r="T935" i="13" s="1"/>
  <c r="I934" i="21"/>
  <c r="J934" i="21" s="1"/>
  <c r="O933" i="21" l="1"/>
  <c r="L934" i="21"/>
  <c r="K934" i="21"/>
  <c r="N934" i="21"/>
  <c r="M934" i="21"/>
  <c r="I935" i="21"/>
  <c r="J935" i="21" s="1"/>
  <c r="F935" i="21"/>
  <c r="T936" i="13" s="1"/>
  <c r="H935" i="21"/>
  <c r="E936" i="21"/>
  <c r="S937" i="13" s="1"/>
  <c r="O934" i="21" l="1"/>
  <c r="N935" i="21"/>
  <c r="M935" i="21"/>
  <c r="L935" i="21"/>
  <c r="K935" i="21"/>
  <c r="E937" i="21"/>
  <c r="S938" i="13" s="1"/>
  <c r="H936" i="21"/>
  <c r="F936" i="21"/>
  <c r="T937" i="13" s="1"/>
  <c r="I936" i="21"/>
  <c r="J936" i="21" s="1"/>
  <c r="O935" i="21" l="1"/>
  <c r="L936" i="21"/>
  <c r="K936" i="21"/>
  <c r="M936" i="21"/>
  <c r="N936" i="21"/>
  <c r="I937" i="21"/>
  <c r="J937" i="21" s="1"/>
  <c r="E938" i="21"/>
  <c r="S939" i="13" s="1"/>
  <c r="H937" i="21"/>
  <c r="F937" i="21"/>
  <c r="T938" i="13" s="1"/>
  <c r="O936" i="21" l="1"/>
  <c r="N937" i="21"/>
  <c r="M937" i="21"/>
  <c r="K937" i="21"/>
  <c r="L937" i="21"/>
  <c r="E939" i="21"/>
  <c r="S940" i="13" s="1"/>
  <c r="H938" i="21"/>
  <c r="F938" i="21"/>
  <c r="T939" i="13" s="1"/>
  <c r="I938" i="21"/>
  <c r="J938" i="21" s="1"/>
  <c r="O937" i="21" l="1"/>
  <c r="L938" i="21"/>
  <c r="K938" i="21"/>
  <c r="N938" i="21"/>
  <c r="M938" i="21"/>
  <c r="I939" i="21"/>
  <c r="J939" i="21" s="1"/>
  <c r="F939" i="21"/>
  <c r="T940" i="13" s="1"/>
  <c r="E940" i="21"/>
  <c r="S941" i="13" s="1"/>
  <c r="H939" i="21"/>
  <c r="O938" i="21" l="1"/>
  <c r="E941" i="21"/>
  <c r="S942" i="13" s="1"/>
  <c r="H940" i="21"/>
  <c r="F940" i="21"/>
  <c r="T941" i="13" s="1"/>
  <c r="I940" i="21"/>
  <c r="J940" i="21" s="1"/>
  <c r="N939" i="21"/>
  <c r="M939" i="21"/>
  <c r="L939" i="21"/>
  <c r="K939" i="21"/>
  <c r="O939" i="21" l="1"/>
  <c r="L940" i="21"/>
  <c r="K940" i="21"/>
  <c r="O940" i="21" s="1"/>
  <c r="M940" i="21"/>
  <c r="N940" i="21"/>
  <c r="I941" i="21"/>
  <c r="J941" i="21" s="1"/>
  <c r="E942" i="21"/>
  <c r="S943" i="13" s="1"/>
  <c r="H941" i="21"/>
  <c r="F941" i="21"/>
  <c r="T942" i="13" s="1"/>
  <c r="N941" i="21" l="1"/>
  <c r="M941" i="21"/>
  <c r="K941" i="21"/>
  <c r="L941" i="21"/>
  <c r="E943" i="21"/>
  <c r="S944" i="13" s="1"/>
  <c r="H942" i="21"/>
  <c r="F942" i="21"/>
  <c r="T943" i="13" s="1"/>
  <c r="I942" i="21"/>
  <c r="J942" i="21" s="1"/>
  <c r="O941" i="21" l="1"/>
  <c r="L942" i="21"/>
  <c r="K942" i="21"/>
  <c r="N942" i="21"/>
  <c r="M942" i="21"/>
  <c r="I943" i="21"/>
  <c r="J943" i="21" s="1"/>
  <c r="F943" i="21"/>
  <c r="T944" i="13" s="1"/>
  <c r="E944" i="21"/>
  <c r="S945" i="13" s="1"/>
  <c r="H943" i="21"/>
  <c r="O942" i="21" l="1"/>
  <c r="E945" i="21"/>
  <c r="S946" i="13" s="1"/>
  <c r="H944" i="21"/>
  <c r="F944" i="21"/>
  <c r="T945" i="13" s="1"/>
  <c r="I944" i="21"/>
  <c r="J944" i="21" s="1"/>
  <c r="N943" i="21"/>
  <c r="M943" i="21"/>
  <c r="L943" i="21"/>
  <c r="K943" i="21"/>
  <c r="O943" i="21" l="1"/>
  <c r="L944" i="21"/>
  <c r="K944" i="21"/>
  <c r="M944" i="21"/>
  <c r="N944" i="21"/>
  <c r="I945" i="21"/>
  <c r="J945" i="21" s="1"/>
  <c r="E946" i="21"/>
  <c r="S947" i="13" s="1"/>
  <c r="H945" i="21"/>
  <c r="F945" i="21"/>
  <c r="T946" i="13" s="1"/>
  <c r="O944" i="21" l="1"/>
  <c r="N945" i="21"/>
  <c r="M945" i="21"/>
  <c r="K945" i="21"/>
  <c r="L945" i="21"/>
  <c r="E947" i="21"/>
  <c r="S948" i="13" s="1"/>
  <c r="H946" i="21"/>
  <c r="F946" i="21"/>
  <c r="T947" i="13" s="1"/>
  <c r="I946" i="21"/>
  <c r="J946" i="21" s="1"/>
  <c r="O945" i="21" l="1"/>
  <c r="L946" i="21"/>
  <c r="K946" i="21"/>
  <c r="N946" i="21"/>
  <c r="M946" i="21"/>
  <c r="I947" i="21"/>
  <c r="J947" i="21" s="1"/>
  <c r="F947" i="21"/>
  <c r="T948" i="13" s="1"/>
  <c r="E948" i="21"/>
  <c r="S949" i="13" s="1"/>
  <c r="H947" i="21"/>
  <c r="O946" i="21" l="1"/>
  <c r="E949" i="21"/>
  <c r="S950" i="13" s="1"/>
  <c r="H948" i="21"/>
  <c r="F948" i="21"/>
  <c r="T949" i="13" s="1"/>
  <c r="I948" i="21"/>
  <c r="J948" i="21" s="1"/>
  <c r="N947" i="21"/>
  <c r="M947" i="21"/>
  <c r="L947" i="21"/>
  <c r="K947" i="21"/>
  <c r="O947" i="21" l="1"/>
  <c r="L948" i="21"/>
  <c r="K948" i="21"/>
  <c r="M948" i="21"/>
  <c r="N948" i="21"/>
  <c r="I949" i="21"/>
  <c r="J949" i="21" s="1"/>
  <c r="E950" i="21"/>
  <c r="S951" i="13" s="1"/>
  <c r="H949" i="21"/>
  <c r="F949" i="21"/>
  <c r="T950" i="13" s="1"/>
  <c r="O948" i="21" l="1"/>
  <c r="N949" i="21"/>
  <c r="M949" i="21"/>
  <c r="K949" i="21"/>
  <c r="L949" i="21"/>
  <c r="E951" i="21"/>
  <c r="S952" i="13" s="1"/>
  <c r="H950" i="21"/>
  <c r="F950" i="21"/>
  <c r="T951" i="13" s="1"/>
  <c r="I950" i="21"/>
  <c r="J950" i="21" s="1"/>
  <c r="O949" i="21" l="1"/>
  <c r="L950" i="21"/>
  <c r="K950" i="21"/>
  <c r="O950" i="21" s="1"/>
  <c r="N950" i="21"/>
  <c r="M950" i="21"/>
  <c r="I951" i="21"/>
  <c r="J951" i="21" s="1"/>
  <c r="F951" i="21"/>
  <c r="T952" i="13" s="1"/>
  <c r="H951" i="21"/>
  <c r="E952" i="21"/>
  <c r="S953" i="13" s="1"/>
  <c r="N951" i="21" l="1"/>
  <c r="M951" i="21"/>
  <c r="L951" i="21"/>
  <c r="K951" i="21"/>
  <c r="O951" i="21" s="1"/>
  <c r="E953" i="21"/>
  <c r="S954" i="13" s="1"/>
  <c r="H952" i="21"/>
  <c r="F952" i="21"/>
  <c r="T953" i="13" s="1"/>
  <c r="I952" i="21"/>
  <c r="J952" i="21" s="1"/>
  <c r="L952" i="21" l="1"/>
  <c r="K952" i="21"/>
  <c r="M952" i="21"/>
  <c r="N952" i="21"/>
  <c r="I953" i="21"/>
  <c r="J953" i="21" s="1"/>
  <c r="E954" i="21"/>
  <c r="S955" i="13" s="1"/>
  <c r="H953" i="21"/>
  <c r="F953" i="21"/>
  <c r="T954" i="13" s="1"/>
  <c r="O952" i="21" l="1"/>
  <c r="N953" i="21"/>
  <c r="M953" i="21"/>
  <c r="K953" i="21"/>
  <c r="L953" i="21"/>
  <c r="E955" i="21"/>
  <c r="S956" i="13" s="1"/>
  <c r="H954" i="21"/>
  <c r="F954" i="21"/>
  <c r="T955" i="13" s="1"/>
  <c r="I954" i="21"/>
  <c r="J954" i="21" s="1"/>
  <c r="O953" i="21" l="1"/>
  <c r="L954" i="21"/>
  <c r="K954" i="21"/>
  <c r="O954" i="21" s="1"/>
  <c r="N954" i="21"/>
  <c r="M954" i="21"/>
  <c r="I955" i="21"/>
  <c r="J955" i="21" s="1"/>
  <c r="F955" i="21"/>
  <c r="T956" i="13" s="1"/>
  <c r="E956" i="21"/>
  <c r="S957" i="13" s="1"/>
  <c r="H955" i="21"/>
  <c r="E957" i="21" l="1"/>
  <c r="S958" i="13" s="1"/>
  <c r="H956" i="21"/>
  <c r="F956" i="21"/>
  <c r="T957" i="13" s="1"/>
  <c r="I956" i="21"/>
  <c r="J956" i="21" s="1"/>
  <c r="N955" i="21"/>
  <c r="M955" i="21"/>
  <c r="L955" i="21"/>
  <c r="K955" i="21"/>
  <c r="O955" i="21" s="1"/>
  <c r="L956" i="21" l="1"/>
  <c r="K956" i="21"/>
  <c r="M956" i="21"/>
  <c r="N956" i="21"/>
  <c r="I957" i="21"/>
  <c r="J957" i="21" s="1"/>
  <c r="E958" i="21"/>
  <c r="S959" i="13" s="1"/>
  <c r="H957" i="21"/>
  <c r="F957" i="21"/>
  <c r="T958" i="13" s="1"/>
  <c r="O956" i="21" l="1"/>
  <c r="N957" i="21"/>
  <c r="M957" i="21"/>
  <c r="K957" i="21"/>
  <c r="L957" i="21"/>
  <c r="E959" i="21"/>
  <c r="S960" i="13" s="1"/>
  <c r="H958" i="21"/>
  <c r="F958" i="21"/>
  <c r="T959" i="13" s="1"/>
  <c r="I958" i="21"/>
  <c r="J958" i="21" s="1"/>
  <c r="O957" i="21" l="1"/>
  <c r="L958" i="21"/>
  <c r="K958" i="21"/>
  <c r="N958" i="21"/>
  <c r="M958" i="21"/>
  <c r="I959" i="21"/>
  <c r="J959" i="21" s="1"/>
  <c r="F959" i="21"/>
  <c r="T960" i="13" s="1"/>
  <c r="E960" i="21"/>
  <c r="S961" i="13" s="1"/>
  <c r="H959" i="21"/>
  <c r="O958" i="21" l="1"/>
  <c r="E961" i="21"/>
  <c r="S962" i="13" s="1"/>
  <c r="H960" i="21"/>
  <c r="F960" i="21"/>
  <c r="T961" i="13" s="1"/>
  <c r="I960" i="21"/>
  <c r="J960" i="21" s="1"/>
  <c r="N959" i="21"/>
  <c r="M959" i="21"/>
  <c r="L959" i="21"/>
  <c r="K959" i="21"/>
  <c r="O959" i="21" l="1"/>
  <c r="L960" i="21"/>
  <c r="K960" i="21"/>
  <c r="M960" i="21"/>
  <c r="N960" i="21"/>
  <c r="I961" i="21"/>
  <c r="J961" i="21" s="1"/>
  <c r="E962" i="21"/>
  <c r="S963" i="13" s="1"/>
  <c r="H961" i="21"/>
  <c r="F961" i="21"/>
  <c r="T962" i="13" s="1"/>
  <c r="O960" i="21" l="1"/>
  <c r="N961" i="21"/>
  <c r="M961" i="21"/>
  <c r="K961" i="21"/>
  <c r="L961" i="21"/>
  <c r="E963" i="21"/>
  <c r="S964" i="13" s="1"/>
  <c r="H962" i="21"/>
  <c r="F962" i="21"/>
  <c r="T963" i="13" s="1"/>
  <c r="I962" i="21"/>
  <c r="J962" i="21" s="1"/>
  <c r="O961" i="21" l="1"/>
  <c r="L962" i="21"/>
  <c r="K962" i="21"/>
  <c r="O962" i="21" s="1"/>
  <c r="N962" i="21"/>
  <c r="M962" i="21"/>
  <c r="I963" i="21"/>
  <c r="J963" i="21" s="1"/>
  <c r="F963" i="21"/>
  <c r="T964" i="13" s="1"/>
  <c r="E964" i="21"/>
  <c r="S965" i="13" s="1"/>
  <c r="H963" i="21"/>
  <c r="E965" i="21" l="1"/>
  <c r="S966" i="13" s="1"/>
  <c r="H964" i="21"/>
  <c r="F964" i="21"/>
  <c r="T965" i="13" s="1"/>
  <c r="I964" i="21"/>
  <c r="J964" i="21" s="1"/>
  <c r="N963" i="21"/>
  <c r="M963" i="21"/>
  <c r="L963" i="21"/>
  <c r="K963" i="21"/>
  <c r="O963" i="21" s="1"/>
  <c r="L964" i="21" l="1"/>
  <c r="K964" i="21"/>
  <c r="M964" i="21"/>
  <c r="N964" i="21"/>
  <c r="I965" i="21"/>
  <c r="J965" i="21" s="1"/>
  <c r="E966" i="21"/>
  <c r="S967" i="13" s="1"/>
  <c r="H965" i="21"/>
  <c r="F965" i="21"/>
  <c r="T966" i="13" s="1"/>
  <c r="O964" i="21" l="1"/>
  <c r="N965" i="21"/>
  <c r="M965" i="21"/>
  <c r="K965" i="21"/>
  <c r="L965" i="21"/>
  <c r="E967" i="21"/>
  <c r="S968" i="13" s="1"/>
  <c r="H966" i="21"/>
  <c r="F966" i="21"/>
  <c r="T967" i="13" s="1"/>
  <c r="I966" i="21"/>
  <c r="J966" i="21" s="1"/>
  <c r="O965" i="21" l="1"/>
  <c r="L966" i="21"/>
  <c r="K966" i="21"/>
  <c r="N966" i="21"/>
  <c r="M966" i="21"/>
  <c r="I967" i="21"/>
  <c r="J967" i="21" s="1"/>
  <c r="F967" i="21"/>
  <c r="T968" i="13" s="1"/>
  <c r="H967" i="21"/>
  <c r="E968" i="21"/>
  <c r="S969" i="13" s="1"/>
  <c r="O966" i="21" l="1"/>
  <c r="N967" i="21"/>
  <c r="M967" i="21"/>
  <c r="L967" i="21"/>
  <c r="K967" i="21"/>
  <c r="E969" i="21"/>
  <c r="S970" i="13" s="1"/>
  <c r="H968" i="21"/>
  <c r="F968" i="21"/>
  <c r="T969" i="13" s="1"/>
  <c r="I968" i="21"/>
  <c r="J968" i="21" s="1"/>
  <c r="O967" i="21" l="1"/>
  <c r="L968" i="21"/>
  <c r="K968" i="21"/>
  <c r="M968" i="21"/>
  <c r="N968" i="21"/>
  <c r="I969" i="21"/>
  <c r="J969" i="21" s="1"/>
  <c r="E970" i="21"/>
  <c r="S971" i="13" s="1"/>
  <c r="H969" i="21"/>
  <c r="F969" i="21"/>
  <c r="T970" i="13" s="1"/>
  <c r="O968" i="21" l="1"/>
  <c r="N969" i="21"/>
  <c r="M969" i="21"/>
  <c r="K969" i="21"/>
  <c r="L969" i="21"/>
  <c r="E971" i="21"/>
  <c r="S972" i="13" s="1"/>
  <c r="H970" i="21"/>
  <c r="F970" i="21"/>
  <c r="T971" i="13" s="1"/>
  <c r="I970" i="21"/>
  <c r="J970" i="21" s="1"/>
  <c r="O969" i="21" l="1"/>
  <c r="L970" i="21"/>
  <c r="K970" i="21"/>
  <c r="N970" i="21"/>
  <c r="M970" i="21"/>
  <c r="I971" i="21"/>
  <c r="J971" i="21" s="1"/>
  <c r="F971" i="21"/>
  <c r="T972" i="13" s="1"/>
  <c r="E972" i="21"/>
  <c r="S973" i="13" s="1"/>
  <c r="H971" i="21"/>
  <c r="O970" i="21" l="1"/>
  <c r="E973" i="21"/>
  <c r="S974" i="13" s="1"/>
  <c r="H972" i="21"/>
  <c r="F972" i="21"/>
  <c r="T973" i="13" s="1"/>
  <c r="I972" i="21"/>
  <c r="J972" i="21" s="1"/>
  <c r="N971" i="21"/>
  <c r="M971" i="21"/>
  <c r="L971" i="21"/>
  <c r="K971" i="21"/>
  <c r="O971" i="21" l="1"/>
  <c r="L972" i="21"/>
  <c r="K972" i="21"/>
  <c r="M972" i="21"/>
  <c r="N972" i="21"/>
  <c r="I973" i="21"/>
  <c r="J973" i="21" s="1"/>
  <c r="E974" i="21"/>
  <c r="S975" i="13" s="1"/>
  <c r="H973" i="21"/>
  <c r="F973" i="21"/>
  <c r="T974" i="13" s="1"/>
  <c r="O972" i="21" l="1"/>
  <c r="N973" i="21"/>
  <c r="M973" i="21"/>
  <c r="K973" i="21"/>
  <c r="L973" i="21"/>
  <c r="E975" i="21"/>
  <c r="S976" i="13" s="1"/>
  <c r="H974" i="21"/>
  <c r="F974" i="21"/>
  <c r="T975" i="13" s="1"/>
  <c r="I974" i="21"/>
  <c r="J974" i="21" s="1"/>
  <c r="O973" i="21" l="1"/>
  <c r="L974" i="21"/>
  <c r="K974" i="21"/>
  <c r="N974" i="21"/>
  <c r="M974" i="21"/>
  <c r="I975" i="21"/>
  <c r="J975" i="21" s="1"/>
  <c r="F975" i="21"/>
  <c r="T976" i="13" s="1"/>
  <c r="E976" i="21"/>
  <c r="S977" i="13" s="1"/>
  <c r="H975" i="21"/>
  <c r="O974" i="21" l="1"/>
  <c r="E977" i="21"/>
  <c r="S978" i="13" s="1"/>
  <c r="H976" i="21"/>
  <c r="F976" i="21"/>
  <c r="T977" i="13" s="1"/>
  <c r="I976" i="21"/>
  <c r="J976" i="21" s="1"/>
  <c r="N975" i="21"/>
  <c r="M975" i="21"/>
  <c r="L975" i="21"/>
  <c r="K975" i="21"/>
  <c r="O975" i="21" l="1"/>
  <c r="L976" i="21"/>
  <c r="K976" i="21"/>
  <c r="M976" i="21"/>
  <c r="N976" i="21"/>
  <c r="I977" i="21"/>
  <c r="J977" i="21" s="1"/>
  <c r="E978" i="21"/>
  <c r="S979" i="13" s="1"/>
  <c r="H977" i="21"/>
  <c r="F977" i="21"/>
  <c r="T978" i="13" s="1"/>
  <c r="O976" i="21" l="1"/>
  <c r="N977" i="21"/>
  <c r="M977" i="21"/>
  <c r="K977" i="21"/>
  <c r="L977" i="21"/>
  <c r="E979" i="21"/>
  <c r="S980" i="13" s="1"/>
  <c r="H978" i="21"/>
  <c r="F978" i="21"/>
  <c r="T979" i="13" s="1"/>
  <c r="I978" i="21"/>
  <c r="J978" i="21" s="1"/>
  <c r="O977" i="21" l="1"/>
  <c r="L978" i="21"/>
  <c r="K978" i="21"/>
  <c r="N978" i="21"/>
  <c r="M978" i="21"/>
  <c r="I979" i="21"/>
  <c r="J979" i="21" s="1"/>
  <c r="F979" i="21"/>
  <c r="T980" i="13" s="1"/>
  <c r="E980" i="21"/>
  <c r="S981" i="13" s="1"/>
  <c r="H979" i="21"/>
  <c r="O978" i="21" l="1"/>
  <c r="E981" i="21"/>
  <c r="S982" i="13" s="1"/>
  <c r="H980" i="21"/>
  <c r="F980" i="21"/>
  <c r="T981" i="13" s="1"/>
  <c r="I980" i="21"/>
  <c r="J980" i="21" s="1"/>
  <c r="N979" i="21"/>
  <c r="M979" i="21"/>
  <c r="L979" i="21"/>
  <c r="K979" i="21"/>
  <c r="O979" i="21" s="1"/>
  <c r="L980" i="21" l="1"/>
  <c r="K980" i="21"/>
  <c r="M980" i="21"/>
  <c r="N980" i="21"/>
  <c r="I981" i="21"/>
  <c r="J981" i="21" s="1"/>
  <c r="E982" i="21"/>
  <c r="S983" i="13" s="1"/>
  <c r="H981" i="21"/>
  <c r="F981" i="21"/>
  <c r="T982" i="13" s="1"/>
  <c r="O980" i="21" l="1"/>
  <c r="E983" i="21"/>
  <c r="S984" i="13" s="1"/>
  <c r="H982" i="21"/>
  <c r="F982" i="21"/>
  <c r="T983" i="13" s="1"/>
  <c r="I982" i="21"/>
  <c r="J982" i="21" s="1"/>
  <c r="N981" i="21"/>
  <c r="M981" i="21"/>
  <c r="K981" i="21"/>
  <c r="L981" i="21"/>
  <c r="O981" i="21" l="1"/>
  <c r="L982" i="21"/>
  <c r="K982" i="21"/>
  <c r="N982" i="21"/>
  <c r="M982" i="21"/>
  <c r="I983" i="21"/>
  <c r="J983" i="21" s="1"/>
  <c r="F983" i="21"/>
  <c r="T984" i="13" s="1"/>
  <c r="H983" i="21"/>
  <c r="E984" i="21"/>
  <c r="S985" i="13" s="1"/>
  <c r="E985" i="21" l="1"/>
  <c r="S986" i="13" s="1"/>
  <c r="H984" i="21"/>
  <c r="F984" i="21"/>
  <c r="T985" i="13" s="1"/>
  <c r="I984" i="21"/>
  <c r="J984" i="21" s="1"/>
  <c r="N983" i="21"/>
  <c r="M983" i="21"/>
  <c r="L983" i="21"/>
  <c r="K983" i="21"/>
  <c r="O983" i="21" s="1"/>
  <c r="O982" i="21"/>
  <c r="L984" i="21" l="1"/>
  <c r="K984" i="21"/>
  <c r="M984" i="21"/>
  <c r="N984" i="21"/>
  <c r="I985" i="21"/>
  <c r="J985" i="21" s="1"/>
  <c r="E986" i="21"/>
  <c r="S987" i="13" s="1"/>
  <c r="H985" i="21"/>
  <c r="F985" i="21"/>
  <c r="T986" i="13" s="1"/>
  <c r="N985" i="21" l="1"/>
  <c r="M985" i="21"/>
  <c r="K985" i="21"/>
  <c r="L985" i="21"/>
  <c r="E987" i="21"/>
  <c r="S988" i="13" s="1"/>
  <c r="H986" i="21"/>
  <c r="F986" i="21"/>
  <c r="T987" i="13" s="1"/>
  <c r="I986" i="21"/>
  <c r="J986" i="21" s="1"/>
  <c r="O984" i="21"/>
  <c r="O985" i="21" l="1"/>
  <c r="L986" i="21"/>
  <c r="K986" i="21"/>
  <c r="N986" i="21"/>
  <c r="M986" i="21"/>
  <c r="I987" i="21"/>
  <c r="J987" i="21" s="1"/>
  <c r="F987" i="21"/>
  <c r="T988" i="13" s="1"/>
  <c r="E988" i="21"/>
  <c r="S989" i="13" s="1"/>
  <c r="H987" i="21"/>
  <c r="N987" i="21" l="1"/>
  <c r="M987" i="21"/>
  <c r="L987" i="21"/>
  <c r="K987" i="21"/>
  <c r="O987" i="21" s="1"/>
  <c r="E989" i="21"/>
  <c r="S990" i="13" s="1"/>
  <c r="H988" i="21"/>
  <c r="F988" i="21"/>
  <c r="T989" i="13" s="1"/>
  <c r="I988" i="21"/>
  <c r="J988" i="21" s="1"/>
  <c r="O986" i="21"/>
  <c r="L988" i="21" l="1"/>
  <c r="K988" i="21"/>
  <c r="M988" i="21"/>
  <c r="N988" i="21"/>
  <c r="I989" i="21"/>
  <c r="J989" i="21" s="1"/>
  <c r="E990" i="21"/>
  <c r="S991" i="13" s="1"/>
  <c r="H989" i="21"/>
  <c r="F989" i="21"/>
  <c r="T990" i="13" s="1"/>
  <c r="N989" i="21" l="1"/>
  <c r="M989" i="21"/>
  <c r="K989" i="21"/>
  <c r="L989" i="21"/>
  <c r="E991" i="21"/>
  <c r="S992" i="13" s="1"/>
  <c r="H990" i="21"/>
  <c r="F990" i="21"/>
  <c r="T991" i="13" s="1"/>
  <c r="I990" i="21"/>
  <c r="J990" i="21" s="1"/>
  <c r="O988" i="21"/>
  <c r="I991" i="21" l="1"/>
  <c r="J991" i="21" s="1"/>
  <c r="F991" i="21"/>
  <c r="T992" i="13" s="1"/>
  <c r="E992" i="21"/>
  <c r="S993" i="13" s="1"/>
  <c r="H991" i="21"/>
  <c r="O989" i="21"/>
  <c r="L990" i="21"/>
  <c r="K990" i="21"/>
  <c r="N990" i="21"/>
  <c r="M990" i="21"/>
  <c r="N991" i="21" l="1"/>
  <c r="M991" i="21"/>
  <c r="L991" i="21"/>
  <c r="K991" i="21"/>
  <c r="O990" i="21"/>
  <c r="E993" i="21"/>
  <c r="S994" i="13" s="1"/>
  <c r="H992" i="21"/>
  <c r="F992" i="21"/>
  <c r="T993" i="13" s="1"/>
  <c r="I992" i="21"/>
  <c r="J992" i="21" s="1"/>
  <c r="O991" i="21" l="1"/>
  <c r="I993" i="21"/>
  <c r="J993" i="21" s="1"/>
  <c r="E994" i="21"/>
  <c r="S995" i="13" s="1"/>
  <c r="H993" i="21"/>
  <c r="F993" i="21"/>
  <c r="T994" i="13" s="1"/>
  <c r="L992" i="21"/>
  <c r="K992" i="21"/>
  <c r="M992" i="21"/>
  <c r="N992" i="21"/>
  <c r="O992" i="21" l="1"/>
  <c r="E995" i="21"/>
  <c r="S996" i="13" s="1"/>
  <c r="H994" i="21"/>
  <c r="F994" i="21"/>
  <c r="T995" i="13" s="1"/>
  <c r="I994" i="21"/>
  <c r="J994" i="21" s="1"/>
  <c r="N993" i="21"/>
  <c r="M993" i="21"/>
  <c r="K993" i="21"/>
  <c r="L993" i="21"/>
  <c r="O993" i="21" l="1"/>
  <c r="L994" i="21"/>
  <c r="K994" i="21"/>
  <c r="N994" i="21"/>
  <c r="M994" i="21"/>
  <c r="I995" i="21"/>
  <c r="J995" i="21" s="1"/>
  <c r="F995" i="21"/>
  <c r="T996" i="13" s="1"/>
  <c r="E996" i="21"/>
  <c r="S997" i="13" s="1"/>
  <c r="H995" i="21"/>
  <c r="N995" i="21" l="1"/>
  <c r="M995" i="21"/>
  <c r="L995" i="21"/>
  <c r="K995" i="21"/>
  <c r="O995" i="21" s="1"/>
  <c r="E997" i="21"/>
  <c r="S998" i="13" s="1"/>
  <c r="H996" i="21"/>
  <c r="F996" i="21"/>
  <c r="T997" i="13" s="1"/>
  <c r="I996" i="21"/>
  <c r="J996" i="21" s="1"/>
  <c r="O994" i="21"/>
  <c r="L996" i="21" l="1"/>
  <c r="K996" i="21"/>
  <c r="M996" i="21"/>
  <c r="N996" i="21"/>
  <c r="I997" i="21"/>
  <c r="J997" i="21" s="1"/>
  <c r="E998" i="21"/>
  <c r="S999" i="13" s="1"/>
  <c r="H997" i="21"/>
  <c r="F997" i="21"/>
  <c r="T998" i="13" s="1"/>
  <c r="O996" i="21" l="1"/>
  <c r="E999" i="21"/>
  <c r="S1000" i="13" s="1"/>
  <c r="H998" i="21"/>
  <c r="F998" i="21"/>
  <c r="T999" i="13" s="1"/>
  <c r="I998" i="21"/>
  <c r="J998" i="21" s="1"/>
  <c r="N997" i="21"/>
  <c r="M997" i="21"/>
  <c r="K997" i="21"/>
  <c r="L997" i="21"/>
  <c r="O997" i="21" l="1"/>
  <c r="L998" i="21"/>
  <c r="K998" i="21"/>
  <c r="N998" i="21"/>
  <c r="M998" i="21"/>
  <c r="I999" i="21"/>
  <c r="J999" i="21" s="1"/>
  <c r="F999" i="21"/>
  <c r="T1000" i="13" s="1"/>
  <c r="H999" i="21"/>
  <c r="E1000" i="21"/>
  <c r="S1001" i="13" s="1"/>
  <c r="N999" i="21" l="1"/>
  <c r="M999" i="21"/>
  <c r="L999" i="21"/>
  <c r="K999" i="21"/>
  <c r="O998" i="21"/>
  <c r="E1001" i="21"/>
  <c r="S1002" i="13" s="1"/>
  <c r="H1000" i="21"/>
  <c r="F1000" i="21"/>
  <c r="T1001" i="13" s="1"/>
  <c r="I1000" i="21"/>
  <c r="J1000" i="21" s="1"/>
  <c r="O999" i="21" l="1"/>
  <c r="L1000" i="21"/>
  <c r="K1000" i="21"/>
  <c r="M1000" i="21"/>
  <c r="N1000" i="21"/>
  <c r="I1001" i="21"/>
  <c r="J1001" i="21" s="1"/>
  <c r="E1002" i="21"/>
  <c r="S1003" i="13" s="1"/>
  <c r="H1001" i="21"/>
  <c r="F1001" i="21"/>
  <c r="T1002" i="13" s="1"/>
  <c r="O1000" i="21" l="1"/>
  <c r="N1001" i="21"/>
  <c r="M1001" i="21"/>
  <c r="K1001" i="21"/>
  <c r="L1001" i="21"/>
  <c r="H1002" i="21"/>
  <c r="F1002" i="21"/>
  <c r="T1003" i="13" s="1"/>
  <c r="I1002" i="21"/>
  <c r="J1002" i="21" s="1"/>
  <c r="M36" i="13" l="1" a="1"/>
  <c r="M36" i="13" s="1"/>
  <c r="N433" i="13" a="1"/>
  <c r="N433" i="13" s="1"/>
  <c r="M2368" i="13" a="1"/>
  <c r="M2368" i="13" s="1"/>
  <c r="N4364" i="13" a="1"/>
  <c r="N4364" i="13" s="1"/>
  <c r="N4966" i="13" a="1"/>
  <c r="N4966" i="13" s="1"/>
  <c r="N1173" i="13" a="1"/>
  <c r="N1173" i="13" s="1"/>
  <c r="M216" i="13" a="1"/>
  <c r="M216" i="13" s="1"/>
  <c r="N1050" i="13" a="1"/>
  <c r="N1050" i="13" s="1"/>
  <c r="N1643" i="13" a="1"/>
  <c r="N1643" i="13" s="1"/>
  <c r="N1858" i="13" a="1"/>
  <c r="N1858" i="13" s="1"/>
  <c r="N2503" i="13" a="1"/>
  <c r="N2503" i="13" s="1"/>
  <c r="N2989" i="13" a="1"/>
  <c r="N2989" i="13" s="1"/>
  <c r="N4492" i="13" a="1"/>
  <c r="N4492" i="13" s="1"/>
  <c r="N3970" i="13" a="1"/>
  <c r="N3970" i="13" s="1"/>
  <c r="N4725" i="13" a="1"/>
  <c r="N4725" i="13" s="1"/>
  <c r="N5094" i="13" a="1"/>
  <c r="N5094" i="13" s="1"/>
  <c r="M248" i="13" a="1"/>
  <c r="M248" i="13" s="1"/>
  <c r="M726" i="13" a="1"/>
  <c r="M726" i="13" s="1"/>
  <c r="N1260" i="13" a="1"/>
  <c r="N1260" i="13" s="1"/>
  <c r="N1433" i="13" a="1"/>
  <c r="N1433" i="13" s="1"/>
  <c r="M2299" i="13" a="1"/>
  <c r="M2299" i="13" s="1"/>
  <c r="M2796" i="13" a="1"/>
  <c r="M2796" i="13" s="1"/>
  <c r="M3241" i="13" a="1"/>
  <c r="M3241" i="13" s="1"/>
  <c r="M3897" i="13" a="1"/>
  <c r="M3897" i="13" s="1"/>
  <c r="M3366" i="13" a="1"/>
  <c r="M3366" i="13" s="1"/>
  <c r="M4855" i="13" a="1"/>
  <c r="M4855" i="13" s="1"/>
  <c r="N5780" i="13" a="1"/>
  <c r="N5780" i="13" s="1"/>
  <c r="N381" i="13" a="1"/>
  <c r="N381" i="13" s="1"/>
  <c r="M681" i="13" a="1"/>
  <c r="M681" i="13" s="1"/>
  <c r="M1926" i="13" a="1"/>
  <c r="M1926" i="13" s="1"/>
  <c r="M1812" i="13" a="1"/>
  <c r="M1812" i="13" s="1"/>
  <c r="N2207" i="13" a="1"/>
  <c r="N2207" i="13" s="1"/>
  <c r="M3069" i="13" a="1"/>
  <c r="M3069" i="13" s="1"/>
  <c r="N3800" i="13" a="1"/>
  <c r="N3800" i="13" s="1"/>
  <c r="N4563" i="13" a="1"/>
  <c r="N4563" i="13" s="1"/>
  <c r="M4031" i="13" a="1"/>
  <c r="M4031" i="13" s="1"/>
  <c r="N4963" i="13" a="1"/>
  <c r="N4963" i="13" s="1"/>
  <c r="N17" i="13" a="1"/>
  <c r="N17" i="13" s="1"/>
  <c r="M500" i="13" a="1"/>
  <c r="M500" i="13" s="1"/>
  <c r="M1064" i="13" a="1"/>
  <c r="M1064" i="13" s="1"/>
  <c r="M1657" i="13" a="1"/>
  <c r="M1657" i="13" s="1"/>
  <c r="M1912" i="13" a="1"/>
  <c r="M1912" i="13" s="1"/>
  <c r="M2517" i="13" a="1"/>
  <c r="M2517" i="13" s="1"/>
  <c r="M3003" i="13" a="1"/>
  <c r="M3003" i="13" s="1"/>
  <c r="M4506" i="13" a="1"/>
  <c r="M4506" i="13" s="1"/>
  <c r="M3984" i="13" a="1"/>
  <c r="M3984" i="13" s="1"/>
  <c r="M4740" i="13" a="1"/>
  <c r="M4740" i="13" s="1"/>
  <c r="M126" i="13" a="1"/>
  <c r="M126" i="13" s="1"/>
  <c r="N749" i="13" a="1"/>
  <c r="N749" i="13" s="1"/>
  <c r="M1096" i="13" a="1"/>
  <c r="M1096" i="13" s="1"/>
  <c r="N859" i="13" a="1"/>
  <c r="N859" i="13" s="1"/>
  <c r="M2312" i="13" a="1"/>
  <c r="M2312" i="13" s="1"/>
  <c r="N2831" i="13" a="1"/>
  <c r="N2831" i="13" s="1"/>
  <c r="M2930" i="13" a="1"/>
  <c r="M2930" i="13" s="1"/>
  <c r="M3535" i="13" a="1"/>
  <c r="M3535" i="13" s="1"/>
  <c r="N4298" i="13" a="1"/>
  <c r="N4298" i="13" s="1"/>
  <c r="N5053" i="13" a="1"/>
  <c r="N5053" i="13" s="1"/>
  <c r="N5418" i="13" a="1"/>
  <c r="N5418" i="13" s="1"/>
  <c r="N205" i="13" a="1"/>
  <c r="N205" i="13" s="1"/>
  <c r="N694" i="13" a="1"/>
  <c r="N694" i="13" s="1"/>
  <c r="N1588" i="13" a="1"/>
  <c r="N1588" i="13" s="1"/>
  <c r="N1761" i="13" a="1"/>
  <c r="N1761" i="13" s="1"/>
  <c r="M2246" i="13" a="1"/>
  <c r="M2246" i="13" s="1"/>
  <c r="N2733" i="13" a="1"/>
  <c r="N2733" i="13" s="1"/>
  <c r="N3462" i="13" a="1"/>
  <c r="N3462" i="13" s="1"/>
  <c r="M4225" i="13" a="1"/>
  <c r="M4225" i="13" s="1"/>
  <c r="M3694" i="13" a="1"/>
  <c r="M3694" i="13" s="1"/>
  <c r="M4626" i="13" a="1"/>
  <c r="M4626" i="13" s="1"/>
  <c r="M5165" i="13" a="1"/>
  <c r="M5165" i="13" s="1"/>
  <c r="M426" i="13" a="1"/>
  <c r="M426" i="13" s="1"/>
  <c r="N964" i="13" a="1"/>
  <c r="N964" i="13" s="1"/>
  <c r="N1279" i="13" a="1"/>
  <c r="N1279" i="13" s="1"/>
  <c r="M1308" i="13" a="1"/>
  <c r="M1308" i="13" s="1"/>
  <c r="M2534" i="13" a="1"/>
  <c r="M2534" i="13" s="1"/>
  <c r="M3008" i="13" a="1"/>
  <c r="M3008" i="13" s="1"/>
  <c r="N4128" i="13" a="1"/>
  <c r="N4128" i="13" s="1"/>
  <c r="N3605" i="13" a="1"/>
  <c r="N3605" i="13" s="1"/>
  <c r="M4359" i="13" a="1"/>
  <c r="M4359" i="13" s="1"/>
  <c r="N4730" i="13" a="1"/>
  <c r="N4730" i="13" s="1"/>
  <c r="N139" i="13" a="1"/>
  <c r="N139" i="13" s="1"/>
  <c r="M763" i="13" a="1"/>
  <c r="M763" i="13" s="1"/>
  <c r="N1113" i="13" a="1"/>
  <c r="N1113" i="13" s="1"/>
  <c r="N1117" i="13" a="1"/>
  <c r="N1117" i="13" s="1"/>
  <c r="N2326" i="13" a="1"/>
  <c r="N2326" i="13" s="1"/>
  <c r="M2845" i="13" a="1"/>
  <c r="M2845" i="13" s="1"/>
  <c r="N2944" i="13" a="1"/>
  <c r="N2944" i="13" s="1"/>
  <c r="M3549" i="13" a="1"/>
  <c r="M3549" i="13" s="1"/>
  <c r="M4312" i="13" a="1"/>
  <c r="M4312" i="13" s="1"/>
  <c r="M5068" i="13" a="1"/>
  <c r="M5068" i="13" s="1"/>
  <c r="N153" i="13" a="1"/>
  <c r="N153" i="13" s="1"/>
  <c r="N628" i="13" a="1"/>
  <c r="N628" i="13" s="1"/>
  <c r="M1203" i="13" a="1"/>
  <c r="M1203" i="13" s="1"/>
  <c r="M1335" i="13" a="1"/>
  <c r="M1335" i="13" s="1"/>
  <c r="N2201" i="13" a="1"/>
  <c r="N2201" i="13" s="1"/>
  <c r="N2698" i="13" a="1"/>
  <c r="N2698" i="13" s="1"/>
  <c r="M3194" i="13" a="1"/>
  <c r="M3194" i="13" s="1"/>
  <c r="M3799" i="13" a="1"/>
  <c r="M3799" i="13" s="1"/>
  <c r="N4562" i="13" a="1"/>
  <c r="N4562" i="13" s="1"/>
  <c r="N4756" i="13" a="1"/>
  <c r="N4756" i="13" s="1"/>
  <c r="M5683" i="13" a="1"/>
  <c r="M5683" i="13" s="1"/>
  <c r="M307" i="13" a="1"/>
  <c r="M307" i="13" s="1"/>
  <c r="N958" i="13" a="1"/>
  <c r="N958" i="13" s="1"/>
  <c r="N1852" i="13" a="1"/>
  <c r="N1852" i="13" s="1"/>
  <c r="N1518" i="13" a="1"/>
  <c r="N1518" i="13" s="1"/>
  <c r="N2125" i="13" a="1"/>
  <c r="N2125" i="13" s="1"/>
  <c r="N2995" i="13" a="1"/>
  <c r="N2995" i="13" s="1"/>
  <c r="N3726" i="13" a="1"/>
  <c r="N3726" i="13" s="1"/>
  <c r="M4489" i="13" a="1"/>
  <c r="M4489" i="13" s="1"/>
  <c r="N3957" i="13" a="1"/>
  <c r="N3957" i="13" s="1"/>
  <c r="M4890" i="13" a="1"/>
  <c r="M4890" i="13" s="1"/>
  <c r="M5429" i="13" a="1"/>
  <c r="M5429" i="13" s="1"/>
  <c r="M554" i="13" a="1"/>
  <c r="M554" i="13" s="1"/>
  <c r="N933" i="13" a="1"/>
  <c r="N933" i="13" s="1"/>
  <c r="N1543" i="13" a="1"/>
  <c r="N1543" i="13" s="1"/>
  <c r="N1458" i="13" a="1"/>
  <c r="N1458" i="13" s="1"/>
  <c r="M2798" i="13" a="1"/>
  <c r="M2798" i="13" s="1"/>
  <c r="N2889" i="13" a="1"/>
  <c r="N2889" i="13" s="1"/>
  <c r="N4392" i="13" a="1"/>
  <c r="N4392" i="13" s="1"/>
  <c r="N3869" i="13" a="1"/>
  <c r="N3869" i="13" s="1"/>
  <c r="N4625" i="13" a="1"/>
  <c r="N4625" i="13" s="1"/>
  <c r="N4994" i="13" a="1"/>
  <c r="N4994" i="13" s="1"/>
  <c r="M111" i="13" a="1"/>
  <c r="M111" i="13" s="1"/>
  <c r="M642" i="13" a="1"/>
  <c r="M642" i="13" s="1"/>
  <c r="N1217" i="13" a="1"/>
  <c r="N1217" i="13" s="1"/>
  <c r="N1349" i="13" a="1"/>
  <c r="N1349" i="13" s="1"/>
  <c r="M2215" i="13" a="1"/>
  <c r="M2215" i="13" s="1"/>
  <c r="M2712" i="13" a="1"/>
  <c r="M2712" i="13" s="1"/>
  <c r="N3208" i="13" a="1"/>
  <c r="N3208" i="13" s="1"/>
  <c r="M3813" i="13" a="1"/>
  <c r="M3813" i="13" s="1"/>
  <c r="M4576" i="13" a="1"/>
  <c r="M4576" i="13" s="1"/>
  <c r="M4771" i="13" a="1"/>
  <c r="M4771" i="13" s="1"/>
  <c r="N5696" i="13" a="1"/>
  <c r="N5696" i="13" s="1"/>
  <c r="N402" i="13" a="1"/>
  <c r="N402" i="13" s="1"/>
  <c r="M884" i="13" a="1"/>
  <c r="M884" i="13" s="1"/>
  <c r="M1778" i="13" a="1"/>
  <c r="M1778" i="13" s="1"/>
  <c r="M1951" i="13" a="1"/>
  <c r="M1951" i="13" s="1"/>
  <c r="N2436" i="13" a="1"/>
  <c r="N2436" i="13" s="1"/>
  <c r="M2921" i="13" a="1"/>
  <c r="M2921" i="13" s="1"/>
  <c r="N3652" i="13" a="1"/>
  <c r="N3652" i="13" s="1"/>
  <c r="N4415" i="13" a="1"/>
  <c r="N4415" i="13" s="1"/>
  <c r="M3884" i="13" a="1"/>
  <c r="M3884" i="13" s="1"/>
  <c r="N4815" i="13" a="1"/>
  <c r="N4815" i="13" s="1"/>
  <c r="M5355" i="13" a="1"/>
  <c r="M5355" i="13" s="1"/>
  <c r="N504" i="13" a="1"/>
  <c r="N504" i="13" s="1"/>
  <c r="N775" i="13" a="1"/>
  <c r="N775" i="13" s="1"/>
  <c r="M1493" i="13" a="1"/>
  <c r="M1493" i="13" s="1"/>
  <c r="M2036" i="13" a="1"/>
  <c r="M2036" i="13" s="1"/>
  <c r="N2748" i="13" a="1"/>
  <c r="N2748" i="13" s="1"/>
  <c r="N3222" i="13" a="1"/>
  <c r="N3222" i="13" s="1"/>
  <c r="M4342" i="13" a="1"/>
  <c r="M4342" i="13" s="1"/>
  <c r="N3819" i="13" a="1"/>
  <c r="N3819" i="13" s="1"/>
  <c r="N4573" i="13" a="1"/>
  <c r="N4573" i="13" s="1"/>
  <c r="M4945" i="13" a="1"/>
  <c r="M4945" i="13" s="1"/>
  <c r="N35" i="13" a="1"/>
  <c r="N35" i="13" s="1"/>
  <c r="M454" i="13" a="1"/>
  <c r="M454" i="13" s="1"/>
  <c r="N1123" i="13" a="1"/>
  <c r="N1123" i="13" s="1"/>
  <c r="M1259" i="13" a="1"/>
  <c r="M1259" i="13" s="1"/>
  <c r="M2116" i="13" a="1"/>
  <c r="M2116" i="13" s="1"/>
  <c r="N2622" i="13" a="1"/>
  <c r="N2622" i="13" s="1"/>
  <c r="M3118" i="13" a="1"/>
  <c r="M3118" i="13" s="1"/>
  <c r="M3723" i="13" a="1"/>
  <c r="M3723" i="13" s="1"/>
  <c r="N4486" i="13" a="1"/>
  <c r="N4486" i="13" s="1"/>
  <c r="N4680" i="13" a="1"/>
  <c r="N4680" i="13" s="1"/>
  <c r="M5607" i="13" a="1"/>
  <c r="M5607" i="13" s="1"/>
  <c r="M416" i="13" a="1"/>
  <c r="M416" i="13" s="1"/>
  <c r="N898" i="13" a="1"/>
  <c r="N898" i="13" s="1"/>
  <c r="N1792" i="13" a="1"/>
  <c r="N1792" i="13" s="1"/>
  <c r="N1965" i="13" a="1"/>
  <c r="N1965" i="13" s="1"/>
  <c r="M2450" i="13" a="1"/>
  <c r="M2450" i="13" s="1"/>
  <c r="N2935" i="13" a="1"/>
  <c r="N2935" i="13" s="1"/>
  <c r="N3666" i="13" a="1"/>
  <c r="N3666" i="13" s="1"/>
  <c r="M4429" i="13" a="1"/>
  <c r="M4429" i="13" s="1"/>
  <c r="M3898" i="13" a="1"/>
  <c r="M3898" i="13" s="1"/>
  <c r="M4830" i="13" a="1"/>
  <c r="M4830" i="13" s="1"/>
  <c r="M5369" i="13" a="1"/>
  <c r="M5369" i="13" s="1"/>
  <c r="N9333" i="13" a="1"/>
  <c r="N9333" i="13" s="1"/>
  <c r="M9659" i="13" a="1"/>
  <c r="M9659" i="13" s="1"/>
  <c r="N9904" i="13" a="1"/>
  <c r="N9904" i="13" s="1"/>
  <c r="M10222" i="13" a="1"/>
  <c r="M10222" i="13" s="1"/>
  <c r="N8168" i="13" a="1"/>
  <c r="N8168" i="13" s="1"/>
  <c r="M7314" i="13" a="1"/>
  <c r="M7314" i="13" s="1"/>
  <c r="M7099" i="13" a="1"/>
  <c r="M7099" i="13" s="1"/>
  <c r="N6878" i="13" a="1"/>
  <c r="N6878" i="13" s="1"/>
  <c r="N6647" i="13" a="1"/>
  <c r="N6647" i="13" s="1"/>
  <c r="M5549" i="13" a="1"/>
  <c r="M5549" i="13" s="1"/>
  <c r="N9747" i="13" a="1"/>
  <c r="N9747" i="13" s="1"/>
  <c r="M10073" i="13" a="1"/>
  <c r="M10073" i="13" s="1"/>
  <c r="N10318" i="13" a="1"/>
  <c r="N10318" i="13" s="1"/>
  <c r="M10636" i="13" a="1"/>
  <c r="M10636" i="13" s="1"/>
  <c r="M8588" i="13" a="1"/>
  <c r="M8588" i="13" s="1"/>
  <c r="N7728" i="13" a="1"/>
  <c r="N7728" i="13" s="1"/>
  <c r="N7513" i="13" a="1"/>
  <c r="N7513" i="13" s="1"/>
  <c r="M7292" i="13" a="1"/>
  <c r="M7292" i="13" s="1"/>
  <c r="M7061" i="13" a="1"/>
  <c r="M7061" i="13" s="1"/>
  <c r="N5962" i="13" a="1"/>
  <c r="N5962" i="13" s="1"/>
  <c r="N9857" i="13" a="1"/>
  <c r="N9857" i="13" s="1"/>
  <c r="M10183" i="13" a="1"/>
  <c r="M10183" i="13" s="1"/>
  <c r="N10428" i="13" a="1"/>
  <c r="N10428" i="13" s="1"/>
  <c r="N8380" i="13" a="1"/>
  <c r="N8380" i="13" s="1"/>
  <c r="M8698" i="13" a="1"/>
  <c r="M8698" i="13" s="1"/>
  <c r="M7838" i="13" a="1"/>
  <c r="M7838" i="13" s="1"/>
  <c r="M7623" i="13" a="1"/>
  <c r="M7623" i="13" s="1"/>
  <c r="N7402" i="13" a="1"/>
  <c r="N7402" i="13" s="1"/>
  <c r="N7171" i="13" a="1"/>
  <c r="N7171" i="13" s="1"/>
  <c r="M6073" i="13" a="1"/>
  <c r="M6073" i="13" s="1"/>
  <c r="N9975" i="13" a="1"/>
  <c r="N9975" i="13" s="1"/>
  <c r="M10301" i="13" a="1"/>
  <c r="M10301" i="13" s="1"/>
  <c r="N10546" i="13" a="1"/>
  <c r="N10546" i="13" s="1"/>
  <c r="N8498" i="13" a="1"/>
  <c r="N8498" i="13" s="1"/>
  <c r="M8816" i="13" a="1"/>
  <c r="M8816" i="13" s="1"/>
  <c r="M7961" i="13" a="1"/>
  <c r="M7961" i="13" s="1"/>
  <c r="N7741" i="13" a="1"/>
  <c r="N7741" i="13" s="1"/>
  <c r="M7520" i="13" a="1"/>
  <c r="M7520" i="13" s="1"/>
  <c r="M7289" i="13" a="1"/>
  <c r="M7289" i="13" s="1"/>
  <c r="M5246" i="13" a="1"/>
  <c r="M5246" i="13" s="1"/>
  <c r="N5560" i="13" a="1"/>
  <c r="N5560" i="13" s="1"/>
  <c r="N9613" i="13" a="1"/>
  <c r="N9613" i="13" s="1"/>
  <c r="M9939" i="13" a="1"/>
  <c r="M9939" i="13" s="1"/>
  <c r="N10184" i="13" a="1"/>
  <c r="N10184" i="13" s="1"/>
  <c r="M10502" i="13" a="1"/>
  <c r="M10502" i="13" s="1"/>
  <c r="M8454" i="13" a="1"/>
  <c r="M8454" i="13" s="1"/>
  <c r="M7594" i="13" a="1"/>
  <c r="M7594" i="13" s="1"/>
  <c r="M7379" i="13" a="1"/>
  <c r="M7379" i="13" s="1"/>
  <c r="N7158" i="13" a="1"/>
  <c r="N7158" i="13" s="1"/>
  <c r="N6927" i="13" a="1"/>
  <c r="N6927" i="13" s="1"/>
  <c r="M5829" i="13" a="1"/>
  <c r="M5829" i="13" s="1"/>
  <c r="N10027" i="13" a="1"/>
  <c r="N10027" i="13" s="1"/>
  <c r="M10353" i="13" a="1"/>
  <c r="M10353" i="13" s="1"/>
  <c r="N8304" i="13" a="1"/>
  <c r="N8304" i="13" s="1"/>
  <c r="N8550" i="13" a="1"/>
  <c r="N8550" i="13" s="1"/>
  <c r="M8868" i="13" a="1"/>
  <c r="M8868" i="13" s="1"/>
  <c r="M8013" i="13" a="1"/>
  <c r="M8013" i="13" s="1"/>
  <c r="N7793" i="13" a="1"/>
  <c r="N7793" i="13" s="1"/>
  <c r="M7572" i="13" a="1"/>
  <c r="M7572" i="13" s="1"/>
  <c r="M7341" i="13" a="1"/>
  <c r="M7341" i="13" s="1"/>
  <c r="M5298" i="13" a="1"/>
  <c r="M5298" i="13" s="1"/>
  <c r="N10137" i="13" a="1"/>
  <c r="N10137" i="13" s="1"/>
  <c r="M10463" i="13" a="1"/>
  <c r="M10463" i="13" s="1"/>
  <c r="M8415" i="13" a="1"/>
  <c r="M8415" i="13" s="1"/>
  <c r="N8660" i="13" a="1"/>
  <c r="N8660" i="13" s="1"/>
  <c r="M8978" i="13" a="1"/>
  <c r="M8978" i="13" s="1"/>
  <c r="N8123" i="13" a="1"/>
  <c r="N8123" i="13" s="1"/>
  <c r="M7903" i="13" a="1"/>
  <c r="M7903" i="13" s="1"/>
  <c r="N7682" i="13" a="1"/>
  <c r="N7682" i="13" s="1"/>
  <c r="N7451" i="13" a="1"/>
  <c r="N7451" i="13" s="1"/>
  <c r="M5408" i="13" a="1"/>
  <c r="M5408" i="13" s="1"/>
  <c r="N10255" i="13" a="1"/>
  <c r="N10255" i="13" s="1"/>
  <c r="M10581" i="13" a="1"/>
  <c r="M10581" i="13" s="1"/>
  <c r="M8533" i="13" a="1"/>
  <c r="M8533" i="13" s="1"/>
  <c r="N8778" i="13" a="1"/>
  <c r="N8778" i="13" s="1"/>
  <c r="M9096" i="13" a="1"/>
  <c r="M9096" i="13" s="1"/>
  <c r="M8233" i="13" a="1"/>
  <c r="M8233" i="13" s="1"/>
  <c r="N6188" i="13" a="1"/>
  <c r="N6188" i="13" s="1"/>
  <c r="M7800" i="13" a="1"/>
  <c r="M7800" i="13" s="1"/>
  <c r="M7569" i="13" a="1"/>
  <c r="M7569" i="13" s="1"/>
  <c r="N5525" i="13" a="1"/>
  <c r="N5525" i="13" s="1"/>
  <c r="M5185" i="13" a="1"/>
  <c r="M5185" i="13" s="1"/>
  <c r="N8773" i="13" a="1"/>
  <c r="N8773" i="13" s="1"/>
  <c r="M9099" i="13" a="1"/>
  <c r="M9099" i="13" s="1"/>
  <c r="N9344" i="13" a="1"/>
  <c r="N9344" i="13" s="1"/>
  <c r="M9662" i="13" a="1"/>
  <c r="M9662" i="13" s="1"/>
  <c r="M8003" i="13" a="1"/>
  <c r="M8003" i="13" s="1"/>
  <c r="M6754" i="13" a="1"/>
  <c r="M6754" i="13" s="1"/>
  <c r="M6539" i="13" a="1"/>
  <c r="M6539" i="13" s="1"/>
  <c r="N6318" i="13" a="1"/>
  <c r="N6318" i="13" s="1"/>
  <c r="N6086" i="13" a="1"/>
  <c r="N6086" i="13" s="1"/>
  <c r="M5938" i="13" a="1"/>
  <c r="M5938" i="13" s="1"/>
  <c r="N9187" i="13" a="1"/>
  <c r="N9187" i="13" s="1"/>
  <c r="M9513" i="13" a="1"/>
  <c r="M9513" i="13" s="1"/>
  <c r="N9758" i="13" a="1"/>
  <c r="N9758" i="13" s="1"/>
  <c r="M10076" i="13" a="1"/>
  <c r="M10076" i="13" s="1"/>
  <c r="M8022" i="13" a="1"/>
  <c r="M8022" i="13" s="1"/>
  <c r="N7168" i="13" a="1"/>
  <c r="N7168" i="13" s="1"/>
  <c r="N6953" i="13" a="1"/>
  <c r="N6953" i="13" s="1"/>
  <c r="M6732" i="13" a="1"/>
  <c r="M6732" i="13" s="1"/>
  <c r="M6501" i="13" a="1"/>
  <c r="M6501" i="13" s="1"/>
  <c r="N5403" i="13" a="1"/>
  <c r="N5403" i="13" s="1"/>
  <c r="N9297" i="13" a="1"/>
  <c r="N9297" i="13" s="1"/>
  <c r="M9623" i="13" a="1"/>
  <c r="M9623" i="13" s="1"/>
  <c r="N9868" i="13" a="1"/>
  <c r="N9868" i="13" s="1"/>
  <c r="M10186" i="13" a="1"/>
  <c r="M10186" i="13" s="1"/>
  <c r="N8132" i="13" a="1"/>
  <c r="N8132" i="13" s="1"/>
  <c r="M7278" i="13" a="1"/>
  <c r="M7278" i="13" s="1"/>
  <c r="M7063" i="13" a="1"/>
  <c r="M7063" i="13" s="1"/>
  <c r="N6842" i="13" a="1"/>
  <c r="N6842" i="13" s="1"/>
  <c r="N6611" i="13" a="1"/>
  <c r="N6611" i="13" s="1"/>
  <c r="M5513" i="13" a="1"/>
  <c r="M5513" i="13" s="1"/>
  <c r="N9415" i="13" a="1"/>
  <c r="N9415" i="13" s="1"/>
  <c r="M9741" i="13" a="1"/>
  <c r="M9741" i="13" s="1"/>
  <c r="N9986" i="13" a="1"/>
  <c r="N9986" i="13" s="1"/>
  <c r="M10304" i="13" a="1"/>
  <c r="M10304" i="13" s="1"/>
  <c r="M8259" i="13" a="1"/>
  <c r="M8259" i="13" s="1"/>
  <c r="N7396" i="13" a="1"/>
  <c r="N7396" i="13" s="1"/>
  <c r="N7181" i="13" a="1"/>
  <c r="N7181" i="13" s="1"/>
  <c r="M6960" i="13" a="1"/>
  <c r="M6960" i="13" s="1"/>
  <c r="M6729" i="13" a="1"/>
  <c r="M6729" i="13" s="1"/>
  <c r="N5630" i="13" a="1"/>
  <c r="N5630" i="13" s="1"/>
  <c r="N10301" i="13" a="1"/>
  <c r="N10301" i="13" s="1"/>
  <c r="M10275" i="13" a="1"/>
  <c r="M10275" i="13" s="1"/>
  <c r="N10520" i="13" a="1"/>
  <c r="N10520" i="13" s="1"/>
  <c r="N8472" i="13" a="1"/>
  <c r="N8472" i="13" s="1"/>
  <c r="M8790" i="13" a="1"/>
  <c r="M8790" i="13" s="1"/>
  <c r="N7935" i="13" a="1"/>
  <c r="N7935" i="13" s="1"/>
  <c r="M7715" i="13" a="1"/>
  <c r="M7715" i="13" s="1"/>
  <c r="N7494" i="13" a="1"/>
  <c r="N7494" i="13" s="1"/>
  <c r="N7263" i="13" a="1"/>
  <c r="N7263" i="13" s="1"/>
  <c r="M5220" i="13" a="1"/>
  <c r="M5220" i="13" s="1"/>
  <c r="N10363" i="13" a="1"/>
  <c r="N10363" i="13" s="1"/>
  <c r="N8315" i="13" a="1"/>
  <c r="N8315" i="13" s="1"/>
  <c r="M8641" i="13" a="1"/>
  <c r="M8641" i="13" s="1"/>
  <c r="N8886" i="13" a="1"/>
  <c r="N8886" i="13" s="1"/>
  <c r="M9204" i="13" a="1"/>
  <c r="M9204" i="13" s="1"/>
  <c r="M7940" i="13" a="1"/>
  <c r="M7940" i="13" s="1"/>
  <c r="N6296" i="13" a="1"/>
  <c r="N6296" i="13" s="1"/>
  <c r="M7908" i="13" a="1"/>
  <c r="M7908" i="13" s="1"/>
  <c r="M7677" i="13" a="1"/>
  <c r="M7677" i="13" s="1"/>
  <c r="N5633" i="13" a="1"/>
  <c r="N5633" i="13" s="1"/>
  <c r="N10561" i="13" a="1"/>
  <c r="N10561" i="13" s="1"/>
  <c r="N8425" i="13" a="1"/>
  <c r="N8425" i="13" s="1"/>
  <c r="M8751" i="13" a="1"/>
  <c r="M8751" i="13" s="1"/>
  <c r="N8996" i="13" a="1"/>
  <c r="N8996" i="13" s="1"/>
  <c r="M9314" i="13" a="1"/>
  <c r="M9314" i="13" s="1"/>
  <c r="N8050" i="13" a="1"/>
  <c r="N8050" i="13" s="1"/>
  <c r="M6406" i="13" a="1"/>
  <c r="M6406" i="13" s="1"/>
  <c r="M6191" i="13" a="1"/>
  <c r="M6191" i="13" s="1"/>
  <c r="N7787" i="13" a="1"/>
  <c r="N7787" i="13" s="1"/>
  <c r="M5744" i="13" a="1"/>
  <c r="M5744" i="13" s="1"/>
  <c r="M5590" i="13" a="1"/>
  <c r="M5590" i="13" s="1"/>
  <c r="N8543" i="13" a="1"/>
  <c r="N8543" i="13" s="1"/>
  <c r="M8869" i="13" a="1"/>
  <c r="M8869" i="13" s="1"/>
  <c r="N9114" i="13" a="1"/>
  <c r="N9114" i="13" s="1"/>
  <c r="M9432" i="13" a="1"/>
  <c r="M9432" i="13" s="1"/>
  <c r="M8168" i="13" a="1"/>
  <c r="M8168" i="13" s="1"/>
  <c r="N6524" i="13" a="1"/>
  <c r="N6524" i="13" s="1"/>
  <c r="N6309" i="13" a="1"/>
  <c r="N6309" i="13" s="1"/>
  <c r="M6089" i="13" a="1"/>
  <c r="M6089" i="13" s="1"/>
  <c r="N5861" i="13" a="1"/>
  <c r="N5861" i="13" s="1"/>
  <c r="N5707" i="13" a="1"/>
  <c r="N5707" i="13" s="1"/>
  <c r="M79" i="13" a="1"/>
  <c r="M79" i="13" s="1"/>
  <c r="M488" i="13" a="1"/>
  <c r="M488" i="13" s="1"/>
  <c r="N1164" i="13" a="1"/>
  <c r="N1164" i="13" s="1"/>
  <c r="N1803" i="13" a="1"/>
  <c r="N1803" i="13" s="1"/>
  <c r="M2144" i="13" a="1"/>
  <c r="M2144" i="13" s="1"/>
  <c r="N2663" i="13" a="1"/>
  <c r="N2663" i="13" s="1"/>
  <c r="N3149" i="13" a="1"/>
  <c r="N3149" i="13" s="1"/>
  <c r="M3367" i="13" a="1"/>
  <c r="M3367" i="13" s="1"/>
  <c r="N4130" i="13" a="1"/>
  <c r="N4130" i="13" s="1"/>
  <c r="N4885" i="13" a="1"/>
  <c r="N4885" i="13" s="1"/>
  <c r="N5250" i="13" a="1"/>
  <c r="N5250" i="13" s="1"/>
  <c r="N239" i="13" a="1"/>
  <c r="N239" i="13" s="1"/>
  <c r="M886" i="13" a="1"/>
  <c r="M886" i="13" s="1"/>
  <c r="N1420" i="13" a="1"/>
  <c r="N1420" i="13" s="1"/>
  <c r="N1593" i="13" a="1"/>
  <c r="N1593" i="13" s="1"/>
  <c r="N2050" i="13" a="1"/>
  <c r="N2050" i="13" s="1"/>
  <c r="N2565" i="13" a="1"/>
  <c r="N2565" i="13" s="1"/>
  <c r="N3294" i="13" a="1"/>
  <c r="N3294" i="13" s="1"/>
  <c r="M4057" i="13" a="1"/>
  <c r="M4057" i="13" s="1"/>
  <c r="M3526" i="13" a="1"/>
  <c r="M3526" i="13" s="1"/>
  <c r="M5015" i="13" a="1"/>
  <c r="M5015" i="13" s="1"/>
  <c r="N5940" i="13" a="1"/>
  <c r="N5940" i="13" s="1"/>
  <c r="N371" i="13" a="1"/>
  <c r="N371" i="13" s="1"/>
  <c r="N1037" i="13" a="1"/>
  <c r="N1037" i="13" s="1"/>
  <c r="M2086" i="13" a="1"/>
  <c r="M2086" i="13" s="1"/>
  <c r="N1546" i="13" a="1"/>
  <c r="N1546" i="13" s="1"/>
  <c r="N2367" i="13" a="1"/>
  <c r="N2367" i="13" s="1"/>
  <c r="M3229" i="13" a="1"/>
  <c r="M3229" i="13" s="1"/>
  <c r="N3960" i="13" a="1"/>
  <c r="N3960" i="13" s="1"/>
  <c r="N3437" i="13" a="1"/>
  <c r="N3437" i="13" s="1"/>
  <c r="M4191" i="13" a="1"/>
  <c r="M4191" i="13" s="1"/>
  <c r="N5123" i="13" a="1"/>
  <c r="N5123" i="13" s="1"/>
  <c r="N90" i="13" a="1"/>
  <c r="N90" i="13" s="1"/>
  <c r="N543" i="13" a="1"/>
  <c r="N543" i="13" s="1"/>
  <c r="M1178" i="13" a="1"/>
  <c r="M1178" i="13" s="1"/>
  <c r="M1817" i="13" a="1"/>
  <c r="M1817" i="13" s="1"/>
  <c r="N2158" i="13" a="1"/>
  <c r="N2158" i="13" s="1"/>
  <c r="M2677" i="13" a="1"/>
  <c r="M2677" i="13" s="1"/>
  <c r="M3163" i="13" a="1"/>
  <c r="M3163" i="13" s="1"/>
  <c r="M3381" i="13" a="1"/>
  <c r="M3381" i="13" s="1"/>
  <c r="M4144" i="13" a="1"/>
  <c r="M4144" i="13" s="1"/>
  <c r="M4900" i="13" a="1"/>
  <c r="M4900" i="13" s="1"/>
  <c r="M129" i="13" a="1"/>
  <c r="M129" i="13" s="1"/>
  <c r="N909" i="13" a="1"/>
  <c r="N909" i="13" s="1"/>
  <c r="M1088" i="13" a="1"/>
  <c r="M1088" i="13" s="1"/>
  <c r="M1224" i="13" a="1"/>
  <c r="M1224" i="13" s="1"/>
  <c r="M2077" i="13" a="1"/>
  <c r="M2077" i="13" s="1"/>
  <c r="N2594" i="13" a="1"/>
  <c r="N2594" i="13" s="1"/>
  <c r="M3090" i="13" a="1"/>
  <c r="M3090" i="13" s="1"/>
  <c r="M3695" i="13" a="1"/>
  <c r="M3695" i="13" s="1"/>
  <c r="N4458" i="13" a="1"/>
  <c r="N4458" i="13" s="1"/>
  <c r="N4652" i="13" a="1"/>
  <c r="N4652" i="13" s="1"/>
  <c r="M5579" i="13" a="1"/>
  <c r="M5579" i="13" s="1"/>
  <c r="M372" i="13" a="1"/>
  <c r="M372" i="13" s="1"/>
  <c r="N854" i="13" a="1"/>
  <c r="N854" i="13" s="1"/>
  <c r="N1748" i="13" a="1"/>
  <c r="N1748" i="13" s="1"/>
  <c r="N1921" i="13" a="1"/>
  <c r="N1921" i="13" s="1"/>
  <c r="M2406" i="13" a="1"/>
  <c r="M2406" i="13" s="1"/>
  <c r="N2891" i="13" a="1"/>
  <c r="N2891" i="13" s="1"/>
  <c r="N3622" i="13" a="1"/>
  <c r="N3622" i="13" s="1"/>
  <c r="M4385" i="13" a="1"/>
  <c r="M4385" i="13" s="1"/>
  <c r="M3854" i="13" a="1"/>
  <c r="M3854" i="13" s="1"/>
  <c r="M4786" i="13" a="1"/>
  <c r="M4786" i="13" s="1"/>
  <c r="M5325" i="13" a="1"/>
  <c r="M5325" i="13" s="1"/>
  <c r="M406" i="13" a="1"/>
  <c r="M406" i="13" s="1"/>
  <c r="N1136" i="13" a="1"/>
  <c r="N1136" i="13" s="1"/>
  <c r="N1439" i="13" a="1"/>
  <c r="N1439" i="13" s="1"/>
  <c r="M1948" i="13" a="1"/>
  <c r="M1948" i="13" s="1"/>
  <c r="M2694" i="13" a="1"/>
  <c r="M2694" i="13" s="1"/>
  <c r="M3168" i="13" a="1"/>
  <c r="M3168" i="13" s="1"/>
  <c r="N4288" i="13" a="1"/>
  <c r="N4288" i="13" s="1"/>
  <c r="N3765" i="13" a="1"/>
  <c r="N3765" i="13" s="1"/>
  <c r="M4519" i="13" a="1"/>
  <c r="M4519" i="13" s="1"/>
  <c r="N4890" i="13" a="1"/>
  <c r="N4890" i="13" s="1"/>
  <c r="N142" i="13" a="1"/>
  <c r="N142" i="13" s="1"/>
  <c r="M923" i="13" a="1"/>
  <c r="M923" i="13" s="1"/>
  <c r="N1105" i="13" a="1"/>
  <c r="N1105" i="13" s="1"/>
  <c r="N1241" i="13" a="1"/>
  <c r="N1241" i="13" s="1"/>
  <c r="N2094" i="13" a="1"/>
  <c r="N2094" i="13" s="1"/>
  <c r="M2608" i="13" a="1"/>
  <c r="M2608" i="13" s="1"/>
  <c r="N3104" i="13" a="1"/>
  <c r="N3104" i="13" s="1"/>
  <c r="M3709" i="13" a="1"/>
  <c r="M3709" i="13" s="1"/>
  <c r="M4472" i="13" a="1"/>
  <c r="M4472" i="13" s="1"/>
  <c r="M4667" i="13" a="1"/>
  <c r="M4667" i="13" s="1"/>
  <c r="M161" i="13" a="1"/>
  <c r="M161" i="13" s="1"/>
  <c r="N788" i="13" a="1"/>
  <c r="N788" i="13" s="1"/>
  <c r="M1322" i="13" a="1"/>
  <c r="M1322" i="13" s="1"/>
  <c r="M1495" i="13" a="1"/>
  <c r="M1495" i="13" s="1"/>
  <c r="N2361" i="13" a="1"/>
  <c r="N2361" i="13" s="1"/>
  <c r="M2467" i="13" a="1"/>
  <c r="M2467" i="13" s="1"/>
  <c r="M3248" i="13" a="1"/>
  <c r="M3248" i="13" s="1"/>
  <c r="N3959" i="13" a="1"/>
  <c r="N3959" i="13" s="1"/>
  <c r="M3428" i="13" a="1"/>
  <c r="M3428" i="13" s="1"/>
  <c r="N4916" i="13" a="1"/>
  <c r="N4916" i="13" s="1"/>
  <c r="M5843" i="13" a="1"/>
  <c r="M5843" i="13" s="1"/>
  <c r="M297" i="13" a="1"/>
  <c r="M297" i="13" s="1"/>
  <c r="N951" i="13" a="1"/>
  <c r="N951" i="13" s="1"/>
  <c r="N2012" i="13" a="1"/>
  <c r="N2012" i="13" s="1"/>
  <c r="N2031" i="13" a="1"/>
  <c r="N2031" i="13" s="1"/>
  <c r="M2293" i="13" a="1"/>
  <c r="M2293" i="13" s="1"/>
  <c r="N3155" i="13" a="1"/>
  <c r="N3155" i="13" s="1"/>
  <c r="N3886" i="13" a="1"/>
  <c r="N3886" i="13" s="1"/>
  <c r="N3363" i="13" a="1"/>
  <c r="N3363" i="13" s="1"/>
  <c r="N4117" i="13" a="1"/>
  <c r="N4117" i="13" s="1"/>
  <c r="M5050" i="13" a="1"/>
  <c r="M5050" i="13" s="1"/>
  <c r="M64" i="13" a="1"/>
  <c r="M64" i="13" s="1"/>
  <c r="N546" i="13" a="1"/>
  <c r="N546" i="13" s="1"/>
  <c r="N975" i="13" a="1"/>
  <c r="N975" i="13" s="1"/>
  <c r="N1703" i="13" a="1"/>
  <c r="N1703" i="13" s="1"/>
  <c r="N2011" i="13" a="1"/>
  <c r="N2011" i="13" s="1"/>
  <c r="N2563" i="13" a="1"/>
  <c r="N2563" i="13" s="1"/>
  <c r="N3049" i="13" a="1"/>
  <c r="N3049" i="13" s="1"/>
  <c r="N4552" i="13" a="1"/>
  <c r="N4552" i="13" s="1"/>
  <c r="N4030" i="13" a="1"/>
  <c r="N4030" i="13" s="1"/>
  <c r="N4785" i="13" a="1"/>
  <c r="N4785" i="13" s="1"/>
  <c r="N5150" i="13" a="1"/>
  <c r="N5150" i="13" s="1"/>
  <c r="M25" i="13" a="1"/>
  <c r="M25" i="13" s="1"/>
  <c r="M802" i="13" a="1"/>
  <c r="M802" i="13" s="1"/>
  <c r="N1336" i="13" a="1"/>
  <c r="N1336" i="13" s="1"/>
  <c r="N1509" i="13" a="1"/>
  <c r="N1509" i="13" s="1"/>
  <c r="M2375" i="13" a="1"/>
  <c r="M2375" i="13" s="1"/>
  <c r="N2481" i="13" a="1"/>
  <c r="N2481" i="13" s="1"/>
  <c r="N3262" i="13" a="1"/>
  <c r="N3262" i="13" s="1"/>
  <c r="M3973" i="13" a="1"/>
  <c r="M3973" i="13" s="1"/>
  <c r="M3442" i="13" a="1"/>
  <c r="M3442" i="13" s="1"/>
  <c r="M4931" i="13" a="1"/>
  <c r="M4931" i="13" s="1"/>
  <c r="N5856" i="13" a="1"/>
  <c r="N5856" i="13" s="1"/>
  <c r="N393" i="13" a="1"/>
  <c r="N393" i="13" s="1"/>
  <c r="M729" i="13" a="1"/>
  <c r="M729" i="13" s="1"/>
  <c r="M1938" i="13" a="1"/>
  <c r="M1938" i="13" s="1"/>
  <c r="M1860" i="13" a="1"/>
  <c r="M1860" i="13" s="1"/>
  <c r="N2219" i="13" a="1"/>
  <c r="N2219" i="13" s="1"/>
  <c r="M3081" i="13" a="1"/>
  <c r="M3081" i="13" s="1"/>
  <c r="N3812" i="13" a="1"/>
  <c r="N3812" i="13" s="1"/>
  <c r="N3289" i="13" a="1"/>
  <c r="N3289" i="13" s="1"/>
  <c r="M4043" i="13" a="1"/>
  <c r="M4043" i="13" s="1"/>
  <c r="N4975" i="13" a="1"/>
  <c r="N4975" i="13" s="1"/>
  <c r="N13" i="13" a="1"/>
  <c r="N13" i="13" s="1"/>
  <c r="N493" i="13" a="1"/>
  <c r="N493" i="13" s="1"/>
  <c r="M1060" i="13" a="1"/>
  <c r="M1060" i="13" s="1"/>
  <c r="M1653" i="13" a="1"/>
  <c r="M1653" i="13" s="1"/>
  <c r="M1896" i="13" a="1"/>
  <c r="M1896" i="13" s="1"/>
  <c r="M2513" i="13" a="1"/>
  <c r="M2513" i="13" s="1"/>
  <c r="M2999" i="13" a="1"/>
  <c r="M2999" i="13" s="1"/>
  <c r="M4502" i="13" a="1"/>
  <c r="M4502" i="13" s="1"/>
  <c r="M3980" i="13" a="1"/>
  <c r="M3980" i="13" s="1"/>
  <c r="M4736" i="13" a="1"/>
  <c r="M4736" i="13" s="1"/>
  <c r="M5105" i="13" a="1"/>
  <c r="M5105" i="13" s="1"/>
  <c r="N234" i="13" a="1"/>
  <c r="N234" i="13" s="1"/>
  <c r="N712" i="13" a="1"/>
  <c r="N712" i="13" s="1"/>
  <c r="M1244" i="13" a="1"/>
  <c r="M1244" i="13" s="1"/>
  <c r="M1419" i="13" a="1"/>
  <c r="M1419" i="13" s="1"/>
  <c r="N2285" i="13" a="1"/>
  <c r="N2285" i="13" s="1"/>
  <c r="N2782" i="13" a="1"/>
  <c r="N2782" i="13" s="1"/>
  <c r="M3278" i="13" a="1"/>
  <c r="M3278" i="13" s="1"/>
  <c r="M3883" i="13" a="1"/>
  <c r="M3883" i="13" s="1"/>
  <c r="M3352" i="13" a="1"/>
  <c r="M3352" i="13" s="1"/>
  <c r="N4840" i="13" a="1"/>
  <c r="N4840" i="13" s="1"/>
  <c r="M5767" i="13" a="1"/>
  <c r="M5767" i="13" s="1"/>
  <c r="M407" i="13" a="1"/>
  <c r="M407" i="13" s="1"/>
  <c r="N787" i="13" a="1"/>
  <c r="N787" i="13" s="1"/>
  <c r="N1952" i="13" a="1"/>
  <c r="N1952" i="13" s="1"/>
  <c r="N1918" i="13" a="1"/>
  <c r="N1918" i="13" s="1"/>
  <c r="M2233" i="13" a="1"/>
  <c r="M2233" i="13" s="1"/>
  <c r="N3095" i="13" a="1"/>
  <c r="N3095" i="13" s="1"/>
  <c r="N3826" i="13" a="1"/>
  <c r="N3826" i="13" s="1"/>
  <c r="N3303" i="13" a="1"/>
  <c r="N3303" i="13" s="1"/>
  <c r="N4057" i="13" a="1"/>
  <c r="N4057" i="13" s="1"/>
  <c r="M4990" i="13" a="1"/>
  <c r="M4990" i="13" s="1"/>
  <c r="N10599" i="13" a="1"/>
  <c r="N10599" i="13" s="1"/>
  <c r="N9173" i="13" a="1"/>
  <c r="N9173" i="13" s="1"/>
  <c r="M9499" i="13" a="1"/>
  <c r="M9499" i="13" s="1"/>
  <c r="N9744" i="13" a="1"/>
  <c r="N9744" i="13" s="1"/>
  <c r="M10062" i="13" a="1"/>
  <c r="M10062" i="13" s="1"/>
  <c r="N8008" i="13" a="1"/>
  <c r="N8008" i="13" s="1"/>
  <c r="M7154" i="13" a="1"/>
  <c r="M7154" i="13" s="1"/>
  <c r="M6939" i="13" a="1"/>
  <c r="M6939" i="13" s="1"/>
  <c r="N6718" i="13" a="1"/>
  <c r="N6718" i="13" s="1"/>
  <c r="N6487" i="13" a="1"/>
  <c r="N6487" i="13" s="1"/>
  <c r="N5389" i="13" a="1"/>
  <c r="N5389" i="13" s="1"/>
  <c r="N9587" i="13" a="1"/>
  <c r="N9587" i="13" s="1"/>
  <c r="M9913" i="13" a="1"/>
  <c r="M9913" i="13" s="1"/>
  <c r="N10158" i="13" a="1"/>
  <c r="N10158" i="13" s="1"/>
  <c r="M10476" i="13" a="1"/>
  <c r="M10476" i="13" s="1"/>
  <c r="M8428" i="13" a="1"/>
  <c r="M8428" i="13" s="1"/>
  <c r="N7568" i="13" a="1"/>
  <c r="N7568" i="13" s="1"/>
  <c r="N7353" i="13" a="1"/>
  <c r="N7353" i="13" s="1"/>
  <c r="M7132" i="13" a="1"/>
  <c r="M7132" i="13" s="1"/>
  <c r="M6901" i="13" a="1"/>
  <c r="M6901" i="13" s="1"/>
  <c r="N5802" i="13" a="1"/>
  <c r="N5802" i="13" s="1"/>
  <c r="N9697" i="13" a="1"/>
  <c r="N9697" i="13" s="1"/>
  <c r="M10023" i="13" a="1"/>
  <c r="M10023" i="13" s="1"/>
  <c r="N10268" i="13" a="1"/>
  <c r="N10268" i="13" s="1"/>
  <c r="M10586" i="13" a="1"/>
  <c r="M10586" i="13" s="1"/>
  <c r="M8538" i="13" a="1"/>
  <c r="M8538" i="13" s="1"/>
  <c r="M7678" i="13" a="1"/>
  <c r="M7678" i="13" s="1"/>
  <c r="M7463" i="13" a="1"/>
  <c r="M7463" i="13" s="1"/>
  <c r="N7242" i="13" a="1"/>
  <c r="N7242" i="13" s="1"/>
  <c r="N7011" i="13" a="1"/>
  <c r="N7011" i="13" s="1"/>
  <c r="M5913" i="13" a="1"/>
  <c r="M5913" i="13" s="1"/>
  <c r="N9815" i="13" a="1"/>
  <c r="N9815" i="13" s="1"/>
  <c r="M10141" i="13" a="1"/>
  <c r="M10141" i="13" s="1"/>
  <c r="N10386" i="13" a="1"/>
  <c r="N10386" i="13" s="1"/>
  <c r="N8338" i="13" a="1"/>
  <c r="N8338" i="13" s="1"/>
  <c r="M8656" i="13" a="1"/>
  <c r="M8656" i="13" s="1"/>
  <c r="N7796" i="13" a="1"/>
  <c r="N7796" i="13" s="1"/>
  <c r="N7581" i="13" a="1"/>
  <c r="N7581" i="13" s="1"/>
  <c r="M7360" i="13" a="1"/>
  <c r="M7360" i="13" s="1"/>
  <c r="M7129" i="13" a="1"/>
  <c r="M7129" i="13" s="1"/>
  <c r="N6030" i="13" a="1"/>
  <c r="N6030" i="13" s="1"/>
  <c r="N5240" i="13" a="1"/>
  <c r="N5240" i="13" s="1"/>
  <c r="N9453" i="13" a="1"/>
  <c r="N9453" i="13" s="1"/>
  <c r="M9779" i="13" a="1"/>
  <c r="M9779" i="13" s="1"/>
  <c r="N10024" i="13" a="1"/>
  <c r="N10024" i="13" s="1"/>
  <c r="M10342" i="13" a="1"/>
  <c r="M10342" i="13" s="1"/>
  <c r="M8296" i="13" a="1"/>
  <c r="M8296" i="13" s="1"/>
  <c r="M7434" i="13" a="1"/>
  <c r="M7434" i="13" s="1"/>
  <c r="M7219" i="13" a="1"/>
  <c r="M7219" i="13" s="1"/>
  <c r="N6998" i="13" a="1"/>
  <c r="N6998" i="13" s="1"/>
  <c r="N6767" i="13" a="1"/>
  <c r="N6767" i="13" s="1"/>
  <c r="M5669" i="13" a="1"/>
  <c r="M5669" i="13" s="1"/>
  <c r="N9867" i="13" a="1"/>
  <c r="N9867" i="13" s="1"/>
  <c r="M10193" i="13" a="1"/>
  <c r="M10193" i="13" s="1"/>
  <c r="N10438" i="13" a="1"/>
  <c r="N10438" i="13" s="1"/>
  <c r="N8390" i="13" a="1"/>
  <c r="N8390" i="13" s="1"/>
  <c r="M8708" i="13" a="1"/>
  <c r="M8708" i="13" s="1"/>
  <c r="N7848" i="13" a="1"/>
  <c r="N7848" i="13" s="1"/>
  <c r="N7633" i="13" a="1"/>
  <c r="N7633" i="13" s="1"/>
  <c r="M7412" i="13" a="1"/>
  <c r="M7412" i="13" s="1"/>
  <c r="M7181" i="13" a="1"/>
  <c r="M7181" i="13" s="1"/>
  <c r="M5138" i="13" a="1"/>
  <c r="M5138" i="13" s="1"/>
  <c r="N9977" i="13" a="1"/>
  <c r="N9977" i="13" s="1"/>
  <c r="M10303" i="13" a="1"/>
  <c r="M10303" i="13" s="1"/>
  <c r="N10548" i="13" a="1"/>
  <c r="N10548" i="13" s="1"/>
  <c r="N8500" i="13" a="1"/>
  <c r="N8500" i="13" s="1"/>
  <c r="M8818" i="13" a="1"/>
  <c r="M8818" i="13" s="1"/>
  <c r="N7963" i="13" a="1"/>
  <c r="N7963" i="13" s="1"/>
  <c r="M7743" i="13" a="1"/>
  <c r="M7743" i="13" s="1"/>
  <c r="N7522" i="13" a="1"/>
  <c r="N7522" i="13" s="1"/>
  <c r="N7291" i="13" a="1"/>
  <c r="N7291" i="13" s="1"/>
  <c r="M5248" i="13" a="1"/>
  <c r="M5248" i="13" s="1"/>
  <c r="N10095" i="13" a="1"/>
  <c r="N10095" i="13" s="1"/>
  <c r="M10421" i="13" a="1"/>
  <c r="M10421" i="13" s="1"/>
  <c r="M8373" i="13" a="1"/>
  <c r="M8373" i="13" s="1"/>
  <c r="N8618" i="13" a="1"/>
  <c r="N8618" i="13" s="1"/>
  <c r="M8936" i="13" a="1"/>
  <c r="M8936" i="13" s="1"/>
  <c r="M8081" i="13" a="1"/>
  <c r="M8081" i="13" s="1"/>
  <c r="N7861" i="13" a="1"/>
  <c r="N7861" i="13" s="1"/>
  <c r="M7640" i="13" a="1"/>
  <c r="M7640" i="13" s="1"/>
  <c r="M7409" i="13" a="1"/>
  <c r="M7409" i="13" s="1"/>
  <c r="M5366" i="13" a="1"/>
  <c r="M5366" i="13" s="1"/>
  <c r="N5808" i="13" a="1"/>
  <c r="N5808" i="13" s="1"/>
  <c r="N8613" i="13" a="1"/>
  <c r="N8613" i="13" s="1"/>
  <c r="M8939" i="13" a="1"/>
  <c r="M8939" i="13" s="1"/>
  <c r="N9184" i="13" a="1"/>
  <c r="N9184" i="13" s="1"/>
  <c r="M9502" i="13" a="1"/>
  <c r="M9502" i="13" s="1"/>
  <c r="N8241" i="13" a="1"/>
  <c r="N8241" i="13" s="1"/>
  <c r="M6594" i="13" a="1"/>
  <c r="M6594" i="13" s="1"/>
  <c r="M6379" i="13" a="1"/>
  <c r="M6379" i="13" s="1"/>
  <c r="N6158" i="13" a="1"/>
  <c r="N6158" i="13" s="1"/>
  <c r="M5932" i="13" a="1"/>
  <c r="M5932" i="13" s="1"/>
  <c r="M5778" i="13" a="1"/>
  <c r="M5778" i="13" s="1"/>
  <c r="N9027" i="13" a="1"/>
  <c r="N9027" i="13" s="1"/>
  <c r="M9353" i="13" a="1"/>
  <c r="M9353" i="13" s="1"/>
  <c r="N9598" i="13" a="1"/>
  <c r="N9598" i="13" s="1"/>
  <c r="M9916" i="13" a="1"/>
  <c r="M9916" i="13" s="1"/>
  <c r="N8254" i="13" a="1"/>
  <c r="N8254" i="13" s="1"/>
  <c r="N7008" i="13" a="1"/>
  <c r="N7008" i="13" s="1"/>
  <c r="N6793" i="13" a="1"/>
  <c r="N6793" i="13" s="1"/>
  <c r="M6572" i="13" a="1"/>
  <c r="M6572" i="13" s="1"/>
  <c r="M6341" i="13" a="1"/>
  <c r="M6341" i="13" s="1"/>
  <c r="N5243" i="13" a="1"/>
  <c r="N5243" i="13" s="1"/>
  <c r="N9137" i="13" a="1"/>
  <c r="N9137" i="13" s="1"/>
  <c r="M9463" i="13" a="1"/>
  <c r="M9463" i="13" s="1"/>
  <c r="N9708" i="13" a="1"/>
  <c r="N9708" i="13" s="1"/>
  <c r="M10026" i="13" a="1"/>
  <c r="M10026" i="13" s="1"/>
  <c r="N7972" i="13" a="1"/>
  <c r="N7972" i="13" s="1"/>
  <c r="M7118" i="13" a="1"/>
  <c r="M7118" i="13" s="1"/>
  <c r="M6903" i="13" a="1"/>
  <c r="M6903" i="13" s="1"/>
  <c r="N6682" i="13" a="1"/>
  <c r="N6682" i="13" s="1"/>
  <c r="N6451" i="13" a="1"/>
  <c r="N6451" i="13" s="1"/>
  <c r="N5353" i="13" a="1"/>
  <c r="N5353" i="13" s="1"/>
  <c r="N9255" i="13" a="1"/>
  <c r="N9255" i="13" s="1"/>
  <c r="M9581" i="13" a="1"/>
  <c r="M9581" i="13" s="1"/>
  <c r="N9826" i="13" a="1"/>
  <c r="N9826" i="13" s="1"/>
  <c r="M10144" i="13" a="1"/>
  <c r="M10144" i="13" s="1"/>
  <c r="M8090" i="13" a="1"/>
  <c r="M8090" i="13" s="1"/>
  <c r="N7236" i="13" a="1"/>
  <c r="N7236" i="13" s="1"/>
  <c r="N7021" i="13" a="1"/>
  <c r="N7021" i="13" s="1"/>
  <c r="M6800" i="13" a="1"/>
  <c r="M6800" i="13" s="1"/>
  <c r="M6569" i="13" a="1"/>
  <c r="M6569" i="13" s="1"/>
  <c r="N5471" i="13" a="1"/>
  <c r="N5471" i="13" s="1"/>
  <c r="N9821" i="13" a="1"/>
  <c r="N9821" i="13" s="1"/>
  <c r="M10115" i="13" a="1"/>
  <c r="M10115" i="13" s="1"/>
  <c r="N10360" i="13" a="1"/>
  <c r="N10360" i="13" s="1"/>
  <c r="N8312" i="13" a="1"/>
  <c r="N8312" i="13" s="1"/>
  <c r="M8630" i="13" a="1"/>
  <c r="M8630" i="13" s="1"/>
  <c r="M7770" i="13" a="1"/>
  <c r="M7770" i="13" s="1"/>
  <c r="M7555" i="13" a="1"/>
  <c r="M7555" i="13" s="1"/>
  <c r="N7334" i="13" a="1"/>
  <c r="N7334" i="13" s="1"/>
  <c r="N7103" i="13" a="1"/>
  <c r="N7103" i="13" s="1"/>
  <c r="M6005" i="13" a="1"/>
  <c r="M6005" i="13" s="1"/>
  <c r="N10203" i="13" a="1"/>
  <c r="N10203" i="13" s="1"/>
  <c r="M10529" i="13" a="1"/>
  <c r="M10529" i="13" s="1"/>
  <c r="M8481" i="13" a="1"/>
  <c r="M8481" i="13" s="1"/>
  <c r="N8726" i="13" a="1"/>
  <c r="N8726" i="13" s="1"/>
  <c r="M9044" i="13" a="1"/>
  <c r="M9044" i="13" s="1"/>
  <c r="M8189" i="13" a="1"/>
  <c r="M8189" i="13" s="1"/>
  <c r="N6136" i="13" a="1"/>
  <c r="N6136" i="13" s="1"/>
  <c r="M7748" i="13" a="1"/>
  <c r="M7748" i="13" s="1"/>
  <c r="M7517" i="13" a="1"/>
  <c r="M7517" i="13" s="1"/>
  <c r="M5474" i="13" a="1"/>
  <c r="M5474" i="13" s="1"/>
  <c r="N10313" i="13" a="1"/>
  <c r="N10313" i="13" s="1"/>
  <c r="M10639" i="13" a="1"/>
  <c r="M10639" i="13" s="1"/>
  <c r="M8591" i="13" a="1"/>
  <c r="M8591" i="13" s="1"/>
  <c r="N8836" i="13" a="1"/>
  <c r="N8836" i="13" s="1"/>
  <c r="M9154" i="13" a="1"/>
  <c r="M9154" i="13" s="1"/>
  <c r="M8291" i="13" a="1"/>
  <c r="M8291" i="13" s="1"/>
  <c r="M6246" i="13" a="1"/>
  <c r="M6246" i="13" s="1"/>
  <c r="N7858" i="13" a="1"/>
  <c r="N7858" i="13" s="1"/>
  <c r="N7627" i="13" a="1"/>
  <c r="N7627" i="13" s="1"/>
  <c r="M5584" i="13" a="1"/>
  <c r="M5584" i="13" s="1"/>
  <c r="N10631" i="13" a="1"/>
  <c r="N10631" i="13" s="1"/>
  <c r="N8383" i="13" a="1"/>
  <c r="N8383" i="13" s="1"/>
  <c r="M8709" i="13" a="1"/>
  <c r="M8709" i="13" s="1"/>
  <c r="N8954" i="13" a="1"/>
  <c r="N8954" i="13" s="1"/>
  <c r="M9272" i="13" a="1"/>
  <c r="M9272" i="13" s="1"/>
  <c r="M8008" i="13" a="1"/>
  <c r="M8008" i="13" s="1"/>
  <c r="N6364" i="13" a="1"/>
  <c r="N6364" i="13" s="1"/>
  <c r="N6149" i="13" a="1"/>
  <c r="N6149" i="13" s="1"/>
  <c r="M7745" i="13" a="1"/>
  <c r="M7745" i="13" s="1"/>
  <c r="N5701" i="13" a="1"/>
  <c r="N5701" i="13" s="1"/>
  <c r="M118" i="13" a="1"/>
  <c r="M118" i="13" s="1"/>
  <c r="N741" i="13" a="1"/>
  <c r="N741" i="13" s="1"/>
  <c r="N1083" i="13" a="1"/>
  <c r="N1083" i="13" s="1"/>
  <c r="N1963" i="13" a="1"/>
  <c r="N1963" i="13" s="1"/>
  <c r="M2304" i="13" a="1"/>
  <c r="M2304" i="13" s="1"/>
  <c r="N2823" i="13" a="1"/>
  <c r="N2823" i="13" s="1"/>
  <c r="M2922" i="13" a="1"/>
  <c r="M2922" i="13" s="1"/>
  <c r="M3527" i="13" a="1"/>
  <c r="M3527" i="13" s="1"/>
  <c r="N4290" i="13" a="1"/>
  <c r="N4290" i="13" s="1"/>
  <c r="N5045" i="13" a="1"/>
  <c r="N5045" i="13" s="1"/>
  <c r="N5410" i="13" a="1"/>
  <c r="N5410" i="13" s="1"/>
  <c r="N180" i="13" a="1"/>
  <c r="N180" i="13" s="1"/>
  <c r="N686" i="13" a="1"/>
  <c r="N686" i="13" s="1"/>
  <c r="N1580" i="13" a="1"/>
  <c r="N1580" i="13" s="1"/>
  <c r="N1753" i="13" a="1"/>
  <c r="N1753" i="13" s="1"/>
  <c r="M2238" i="13" a="1"/>
  <c r="M2238" i="13" s="1"/>
  <c r="N2725" i="13" a="1"/>
  <c r="N2725" i="13" s="1"/>
  <c r="N3454" i="13" a="1"/>
  <c r="N3454" i="13" s="1"/>
  <c r="M4217" i="13" a="1"/>
  <c r="M4217" i="13" s="1"/>
  <c r="M3686" i="13" a="1"/>
  <c r="M3686" i="13" s="1"/>
  <c r="M4618" i="13" a="1"/>
  <c r="M4618" i="13" s="1"/>
  <c r="M5157" i="13" a="1"/>
  <c r="M5157" i="13" s="1"/>
  <c r="M394" i="13" a="1"/>
  <c r="M394" i="13" s="1"/>
  <c r="N955" i="13" a="1"/>
  <c r="N955" i="13" s="1"/>
  <c r="N1271" i="13" a="1"/>
  <c r="N1271" i="13" s="1"/>
  <c r="M2039" i="13" a="1"/>
  <c r="M2039" i="13" s="1"/>
  <c r="M2526" i="13" a="1"/>
  <c r="M2526" i="13" s="1"/>
  <c r="M3000" i="13" a="1"/>
  <c r="M3000" i="13" s="1"/>
  <c r="N4120" i="13" a="1"/>
  <c r="N4120" i="13" s="1"/>
  <c r="N3597" i="13" a="1"/>
  <c r="N3597" i="13" s="1"/>
  <c r="M4351" i="13" a="1"/>
  <c r="M4351" i="13" s="1"/>
  <c r="N4722" i="13" a="1"/>
  <c r="N4722" i="13" s="1"/>
  <c r="N131" i="13" a="1"/>
  <c r="N131" i="13" s="1"/>
  <c r="M755" i="13" a="1"/>
  <c r="M755" i="13" s="1"/>
  <c r="M1103" i="13" a="1"/>
  <c r="M1103" i="13" s="1"/>
  <c r="N1027" i="13" a="1"/>
  <c r="N1027" i="13" s="1"/>
  <c r="N2318" i="13" a="1"/>
  <c r="N2318" i="13" s="1"/>
  <c r="M2837" i="13" a="1"/>
  <c r="M2837" i="13" s="1"/>
  <c r="N2936" i="13" a="1"/>
  <c r="N2936" i="13" s="1"/>
  <c r="M3541" i="13" a="1"/>
  <c r="M3541" i="13" s="1"/>
  <c r="M4304" i="13" a="1"/>
  <c r="M4304" i="13" s="1"/>
  <c r="M5060" i="13" a="1"/>
  <c r="M5060" i="13" s="1"/>
  <c r="N194" i="13" a="1"/>
  <c r="N194" i="13" s="1"/>
  <c r="N684" i="13" a="1"/>
  <c r="N684" i="13" s="1"/>
  <c r="N1178" i="13" a="1"/>
  <c r="N1178" i="13" s="1"/>
  <c r="M1391" i="13" a="1"/>
  <c r="M1391" i="13" s="1"/>
  <c r="N2257" i="13" a="1"/>
  <c r="N2257" i="13" s="1"/>
  <c r="N2754" i="13" a="1"/>
  <c r="N2754" i="13" s="1"/>
  <c r="M3250" i="13" a="1"/>
  <c r="M3250" i="13" s="1"/>
  <c r="M3855" i="13" a="1"/>
  <c r="M3855" i="13" s="1"/>
  <c r="M3324" i="13" a="1"/>
  <c r="M3324" i="13" s="1"/>
  <c r="N4812" i="13" a="1"/>
  <c r="N4812" i="13" s="1"/>
  <c r="M5739" i="13" a="1"/>
  <c r="M5739" i="13" s="1"/>
  <c r="M363" i="13" a="1"/>
  <c r="M363" i="13" s="1"/>
  <c r="N611" i="13" a="1"/>
  <c r="N611" i="13" s="1"/>
  <c r="N1908" i="13" a="1"/>
  <c r="N1908" i="13" s="1"/>
  <c r="N1742" i="13" a="1"/>
  <c r="N1742" i="13" s="1"/>
  <c r="M2189" i="13" a="1"/>
  <c r="M2189" i="13" s="1"/>
  <c r="N3051" i="13" a="1"/>
  <c r="N3051" i="13" s="1"/>
  <c r="N3782" i="13" a="1"/>
  <c r="N3782" i="13" s="1"/>
  <c r="M4545" i="13" a="1"/>
  <c r="M4545" i="13" s="1"/>
  <c r="N4013" i="13" a="1"/>
  <c r="N4013" i="13" s="1"/>
  <c r="M4946" i="13" a="1"/>
  <c r="M4946" i="13" s="1"/>
  <c r="M5485" i="13" a="1"/>
  <c r="M5485" i="13" s="1"/>
  <c r="N376" i="13" a="1"/>
  <c r="N376" i="13" s="1"/>
  <c r="N1006" i="13" a="1"/>
  <c r="N1006" i="13" s="1"/>
  <c r="N1599" i="13" a="1"/>
  <c r="N1599" i="13" s="1"/>
  <c r="N1682" i="13" a="1"/>
  <c r="N1682" i="13" s="1"/>
  <c r="N2459" i="13" a="1"/>
  <c r="N2459" i="13" s="1"/>
  <c r="N2945" i="13" a="1"/>
  <c r="N2945" i="13" s="1"/>
  <c r="N4448" i="13" a="1"/>
  <c r="N4448" i="13" s="1"/>
  <c r="N3925" i="13" a="1"/>
  <c r="N3925" i="13" s="1"/>
  <c r="N4681" i="13" a="1"/>
  <c r="N4681" i="13" s="1"/>
  <c r="N5050" i="13" a="1"/>
  <c r="N5050" i="13" s="1"/>
  <c r="M212" i="13" a="1"/>
  <c r="M212" i="13" s="1"/>
  <c r="M698" i="13" a="1"/>
  <c r="M698" i="13" s="1"/>
  <c r="N1222" i="13" a="1"/>
  <c r="N1222" i="13" s="1"/>
  <c r="N1405" i="13" a="1"/>
  <c r="N1405" i="13" s="1"/>
  <c r="M2271" i="13" a="1"/>
  <c r="M2271" i="13" s="1"/>
  <c r="M2768" i="13" a="1"/>
  <c r="M2768" i="13" s="1"/>
  <c r="N3264" i="13" a="1"/>
  <c r="N3264" i="13" s="1"/>
  <c r="M3869" i="13" a="1"/>
  <c r="M3869" i="13" s="1"/>
  <c r="M3338" i="13" a="1"/>
  <c r="M3338" i="13" s="1"/>
  <c r="M4827" i="13" a="1"/>
  <c r="M4827" i="13" s="1"/>
  <c r="M242" i="13" a="1"/>
  <c r="M242" i="13" s="1"/>
  <c r="M588" i="13" a="1"/>
  <c r="M588" i="13" s="1"/>
  <c r="M1482" i="13" a="1"/>
  <c r="M1482" i="13" s="1"/>
  <c r="M1655" i="13" a="1"/>
  <c r="M1655" i="13" s="1"/>
  <c r="M2136" i="13" a="1"/>
  <c r="M2136" i="13" s="1"/>
  <c r="M2627" i="13" a="1"/>
  <c r="M2627" i="13" s="1"/>
  <c r="N3356" i="13" a="1"/>
  <c r="N3356" i="13" s="1"/>
  <c r="N4119" i="13" a="1"/>
  <c r="N4119" i="13" s="1"/>
  <c r="M3588" i="13" a="1"/>
  <c r="M3588" i="13" s="1"/>
  <c r="N5076" i="13" a="1"/>
  <c r="N5076" i="13" s="1"/>
  <c r="M6003" i="13" a="1"/>
  <c r="M6003" i="13" s="1"/>
  <c r="M457" i="13" a="1"/>
  <c r="M457" i="13" s="1"/>
  <c r="N751" i="13" a="1"/>
  <c r="N751" i="13" s="1"/>
  <c r="N1094" i="13" a="1"/>
  <c r="N1094" i="13" s="1"/>
  <c r="M1888" i="13" a="1"/>
  <c r="M1888" i="13" s="1"/>
  <c r="M2453" i="13" a="1"/>
  <c r="M2453" i="13" s="1"/>
  <c r="N2926" i="13" a="1"/>
  <c r="N2926" i="13" s="1"/>
  <c r="M4046" i="13" a="1"/>
  <c r="M4046" i="13" s="1"/>
  <c r="N3523" i="13" a="1"/>
  <c r="N3523" i="13" s="1"/>
  <c r="N4277" i="13" a="1"/>
  <c r="N4277" i="13" s="1"/>
  <c r="M4649" i="13" a="1"/>
  <c r="M4649" i="13" s="1"/>
  <c r="N18" i="13" a="1"/>
  <c r="N18" i="13" s="1"/>
  <c r="N641" i="13" a="1"/>
  <c r="N641" i="13" s="1"/>
  <c r="N1224" i="13" a="1"/>
  <c r="N1224" i="13" s="1"/>
  <c r="N1863" i="13" a="1"/>
  <c r="N1863" i="13" s="1"/>
  <c r="M2204" i="13" a="1"/>
  <c r="M2204" i="13" s="1"/>
  <c r="N2723" i="13" a="1"/>
  <c r="N2723" i="13" s="1"/>
  <c r="N3209" i="13" a="1"/>
  <c r="N3209" i="13" s="1"/>
  <c r="M3427" i="13" a="1"/>
  <c r="M3427" i="13" s="1"/>
  <c r="N4190" i="13" a="1"/>
  <c r="N4190" i="13" s="1"/>
  <c r="N4945" i="13" a="1"/>
  <c r="N4945" i="13" s="1"/>
  <c r="N5310" i="13" a="1"/>
  <c r="N5310" i="13" s="1"/>
  <c r="M270" i="13" a="1"/>
  <c r="M270" i="13" s="1"/>
  <c r="M602" i="13" a="1"/>
  <c r="M602" i="13" s="1"/>
  <c r="N1496" i="13" a="1"/>
  <c r="N1496" i="13" s="1"/>
  <c r="N1669" i="13" a="1"/>
  <c r="N1669" i="13" s="1"/>
  <c r="N2153" i="13" a="1"/>
  <c r="N2153" i="13" s="1"/>
  <c r="N2641" i="13" a="1"/>
  <c r="N2641" i="13" s="1"/>
  <c r="N3370" i="13" a="1"/>
  <c r="N3370" i="13" s="1"/>
  <c r="M4133" i="13" a="1"/>
  <c r="M4133" i="13" s="1"/>
  <c r="M3602" i="13" a="1"/>
  <c r="M3602" i="13" s="1"/>
  <c r="M5091" i="13" a="1"/>
  <c r="M5091" i="13" s="1"/>
  <c r="N6016" i="13" a="1"/>
  <c r="N6016" i="13" s="1"/>
  <c r="N383" i="13" a="1"/>
  <c r="N383" i="13" s="1"/>
  <c r="N1049" i="13" a="1"/>
  <c r="N1049" i="13" s="1"/>
  <c r="M2098" i="13" a="1"/>
  <c r="M2098" i="13" s="1"/>
  <c r="N1594" i="13" a="1"/>
  <c r="N1594" i="13" s="1"/>
  <c r="N2379" i="13" a="1"/>
  <c r="N2379" i="13" s="1"/>
  <c r="M2852" i="13" a="1"/>
  <c r="M2852" i="13" s="1"/>
  <c r="N3972" i="13" a="1"/>
  <c r="N3972" i="13" s="1"/>
  <c r="N3449" i="13" a="1"/>
  <c r="N3449" i="13" s="1"/>
  <c r="M4203" i="13" a="1"/>
  <c r="M4203" i="13" s="1"/>
  <c r="M4574" i="13" a="1"/>
  <c r="M4574" i="13" s="1"/>
  <c r="N88" i="13" a="1"/>
  <c r="N88" i="13" s="1"/>
  <c r="N527" i="13" a="1"/>
  <c r="N527" i="13" s="1"/>
  <c r="M1174" i="13" a="1"/>
  <c r="M1174" i="13" s="1"/>
  <c r="M1813" i="13" a="1"/>
  <c r="M1813" i="13" s="1"/>
  <c r="N2154" i="13" a="1"/>
  <c r="N2154" i="13" s="1"/>
  <c r="M2673" i="13" a="1"/>
  <c r="M2673" i="13" s="1"/>
  <c r="M3159" i="13" a="1"/>
  <c r="M3159" i="13" s="1"/>
  <c r="M3377" i="13" a="1"/>
  <c r="M3377" i="13" s="1"/>
  <c r="M4140" i="13" a="1"/>
  <c r="M4140" i="13" s="1"/>
  <c r="M4896" i="13" a="1"/>
  <c r="M4896" i="13" s="1"/>
  <c r="N5260" i="13" a="1"/>
  <c r="N5260" i="13" s="1"/>
  <c r="N222" i="13" a="1"/>
  <c r="N222" i="13" s="1"/>
  <c r="N872" i="13" a="1"/>
  <c r="N872" i="13" s="1"/>
  <c r="M1406" i="13" a="1"/>
  <c r="M1406" i="13" s="1"/>
  <c r="M1579" i="13" a="1"/>
  <c r="M1579" i="13" s="1"/>
  <c r="N2445" i="13" a="1"/>
  <c r="N2445" i="13" s="1"/>
  <c r="M2551" i="13" a="1"/>
  <c r="M2551" i="13" s="1"/>
  <c r="N3281" i="13" a="1"/>
  <c r="N3281" i="13" s="1"/>
  <c r="N4043" i="13" a="1"/>
  <c r="N4043" i="13" s="1"/>
  <c r="M3512" i="13" a="1"/>
  <c r="M3512" i="13" s="1"/>
  <c r="N5000" i="13" a="1"/>
  <c r="N5000" i="13" s="1"/>
  <c r="M5927" i="13" a="1"/>
  <c r="M5927" i="13" s="1"/>
  <c r="M397" i="13" a="1"/>
  <c r="M397" i="13" s="1"/>
  <c r="M1063" i="13" a="1"/>
  <c r="M1063" i="13" s="1"/>
  <c r="N2112" i="13" a="1"/>
  <c r="N2112" i="13" s="1"/>
  <c r="M1648" i="13" a="1"/>
  <c r="M1648" i="13" s="1"/>
  <c r="M2393" i="13" a="1"/>
  <c r="M2393" i="13" s="1"/>
  <c r="N2866" i="13" a="1"/>
  <c r="N2866" i="13" s="1"/>
  <c r="M3986" i="13" a="1"/>
  <c r="M3986" i="13" s="1"/>
  <c r="N3463" i="13" a="1"/>
  <c r="N3463" i="13" s="1"/>
  <c r="N4217" i="13" a="1"/>
  <c r="N4217" i="13" s="1"/>
  <c r="M4589" i="13" a="1"/>
  <c r="M4589" i="13" s="1"/>
  <c r="N10365" i="13" a="1"/>
  <c r="N10365" i="13" s="1"/>
  <c r="N9013" i="13" a="1"/>
  <c r="N9013" i="13" s="1"/>
  <c r="M9339" i="13" a="1"/>
  <c r="M9339" i="13" s="1"/>
  <c r="N9584" i="13" a="1"/>
  <c r="N9584" i="13" s="1"/>
  <c r="M9902" i="13" a="1"/>
  <c r="M9902" i="13" s="1"/>
  <c r="N8240" i="13" a="1"/>
  <c r="N8240" i="13" s="1"/>
  <c r="M6994" i="13" a="1"/>
  <c r="M6994" i="13" s="1"/>
  <c r="M6779" i="13" a="1"/>
  <c r="M6779" i="13" s="1"/>
  <c r="N6558" i="13" a="1"/>
  <c r="N6558" i="13" s="1"/>
  <c r="N6327" i="13" a="1"/>
  <c r="N6327" i="13" s="1"/>
  <c r="N5229" i="13" a="1"/>
  <c r="N5229" i="13" s="1"/>
  <c r="N9427" i="13" a="1"/>
  <c r="N9427" i="13" s="1"/>
  <c r="M9753" i="13" a="1"/>
  <c r="M9753" i="13" s="1"/>
  <c r="N9998" i="13" a="1"/>
  <c r="N9998" i="13" s="1"/>
  <c r="M10316" i="13" a="1"/>
  <c r="M10316" i="13" s="1"/>
  <c r="M8271" i="13" a="1"/>
  <c r="M8271" i="13" s="1"/>
  <c r="N7408" i="13" a="1"/>
  <c r="N7408" i="13" s="1"/>
  <c r="N7193" i="13" a="1"/>
  <c r="N7193" i="13" s="1"/>
  <c r="M6972" i="13" a="1"/>
  <c r="M6972" i="13" s="1"/>
  <c r="M6741" i="13" a="1"/>
  <c r="M6741" i="13" s="1"/>
  <c r="N5642" i="13" a="1"/>
  <c r="N5642" i="13" s="1"/>
  <c r="N9537" i="13" a="1"/>
  <c r="N9537" i="13" s="1"/>
  <c r="M9863" i="13" a="1"/>
  <c r="M9863" i="13" s="1"/>
  <c r="N10108" i="13" a="1"/>
  <c r="N10108" i="13" s="1"/>
  <c r="M10426" i="13" a="1"/>
  <c r="M10426" i="13" s="1"/>
  <c r="M8378" i="13" a="1"/>
  <c r="M8378" i="13" s="1"/>
  <c r="M7518" i="13" a="1"/>
  <c r="M7518" i="13" s="1"/>
  <c r="M7303" i="13" a="1"/>
  <c r="M7303" i="13" s="1"/>
  <c r="N7082" i="13" a="1"/>
  <c r="N7082" i="13" s="1"/>
  <c r="N6851" i="13" a="1"/>
  <c r="N6851" i="13" s="1"/>
  <c r="M5753" i="13" a="1"/>
  <c r="M5753" i="13" s="1"/>
  <c r="N9655" i="13" a="1"/>
  <c r="N9655" i="13" s="1"/>
  <c r="M9981" i="13" a="1"/>
  <c r="M9981" i="13" s="1"/>
  <c r="N10226" i="13" a="1"/>
  <c r="N10226" i="13" s="1"/>
  <c r="M10544" i="13" a="1"/>
  <c r="M10544" i="13" s="1"/>
  <c r="M8496" i="13" a="1"/>
  <c r="M8496" i="13" s="1"/>
  <c r="N7636" i="13" a="1"/>
  <c r="N7636" i="13" s="1"/>
  <c r="N7421" i="13" a="1"/>
  <c r="N7421" i="13" s="1"/>
  <c r="M7200" i="13" a="1"/>
  <c r="M7200" i="13" s="1"/>
  <c r="M6969" i="13" a="1"/>
  <c r="M6969" i="13" s="1"/>
  <c r="N5870" i="13" a="1"/>
  <c r="N5870" i="13" s="1"/>
  <c r="M4925" i="13" a="1"/>
  <c r="M4925" i="13" s="1"/>
  <c r="N9293" i="13" a="1"/>
  <c r="N9293" i="13" s="1"/>
  <c r="M9619" i="13" a="1"/>
  <c r="M9619" i="13" s="1"/>
  <c r="N9864" i="13" a="1"/>
  <c r="N9864" i="13" s="1"/>
  <c r="M10182" i="13" a="1"/>
  <c r="M10182" i="13" s="1"/>
  <c r="N8128" i="13" a="1"/>
  <c r="N8128" i="13" s="1"/>
  <c r="M7274" i="13" a="1"/>
  <c r="M7274" i="13" s="1"/>
  <c r="M7059" i="13" a="1"/>
  <c r="M7059" i="13" s="1"/>
  <c r="N6838" i="13" a="1"/>
  <c r="N6838" i="13" s="1"/>
  <c r="N6607" i="13" a="1"/>
  <c r="N6607" i="13" s="1"/>
  <c r="M5509" i="13" a="1"/>
  <c r="M5509" i="13" s="1"/>
  <c r="N9707" i="13" a="1"/>
  <c r="N9707" i="13" s="1"/>
  <c r="M10033" i="13" a="1"/>
  <c r="M10033" i="13" s="1"/>
  <c r="N10278" i="13" a="1"/>
  <c r="N10278" i="13" s="1"/>
  <c r="M10596" i="13" a="1"/>
  <c r="M10596" i="13" s="1"/>
  <c r="M8548" i="13" a="1"/>
  <c r="M8548" i="13" s="1"/>
  <c r="N7688" i="13" a="1"/>
  <c r="N7688" i="13" s="1"/>
  <c r="N7473" i="13" a="1"/>
  <c r="N7473" i="13" s="1"/>
  <c r="M7252" i="13" a="1"/>
  <c r="M7252" i="13" s="1"/>
  <c r="M7021" i="13" a="1"/>
  <c r="M7021" i="13" s="1"/>
  <c r="N5922" i="13" a="1"/>
  <c r="N5922" i="13" s="1"/>
  <c r="N9817" i="13" a="1"/>
  <c r="N9817" i="13" s="1"/>
  <c r="M10143" i="13" a="1"/>
  <c r="M10143" i="13" s="1"/>
  <c r="N10388" i="13" a="1"/>
  <c r="N10388" i="13" s="1"/>
  <c r="N8340" i="13" a="1"/>
  <c r="N8340" i="13" s="1"/>
  <c r="M8658" i="13" a="1"/>
  <c r="M8658" i="13" s="1"/>
  <c r="M7798" i="13" a="1"/>
  <c r="M7798" i="13" s="1"/>
  <c r="M7583" i="13" a="1"/>
  <c r="M7583" i="13" s="1"/>
  <c r="N7362" i="13" a="1"/>
  <c r="N7362" i="13" s="1"/>
  <c r="N7131" i="13" a="1"/>
  <c r="N7131" i="13" s="1"/>
  <c r="M6033" i="13" a="1"/>
  <c r="M6033" i="13" s="1"/>
  <c r="N9935" i="13" a="1"/>
  <c r="N9935" i="13" s="1"/>
  <c r="M10261" i="13" a="1"/>
  <c r="M10261" i="13" s="1"/>
  <c r="N10506" i="13" a="1"/>
  <c r="N10506" i="13" s="1"/>
  <c r="N8458" i="13" a="1"/>
  <c r="N8458" i="13" s="1"/>
  <c r="M8776" i="13" a="1"/>
  <c r="M8776" i="13" s="1"/>
  <c r="M7921" i="13" a="1"/>
  <c r="M7921" i="13" s="1"/>
  <c r="N7701" i="13" a="1"/>
  <c r="N7701" i="13" s="1"/>
  <c r="M7480" i="13" a="1"/>
  <c r="M7480" i="13" s="1"/>
  <c r="M7249" i="13" a="1"/>
  <c r="M7249" i="13" s="1"/>
  <c r="M5206" i="13" a="1"/>
  <c r="M5206" i="13" s="1"/>
  <c r="N5488" i="13" a="1"/>
  <c r="N5488" i="13" s="1"/>
  <c r="N8453" i="13" a="1"/>
  <c r="N8453" i="13" s="1"/>
  <c r="M8779" i="13" a="1"/>
  <c r="M8779" i="13" s="1"/>
  <c r="N9024" i="13" a="1"/>
  <c r="N9024" i="13" s="1"/>
  <c r="M9342" i="13" a="1"/>
  <c r="M9342" i="13" s="1"/>
  <c r="N8078" i="13" a="1"/>
  <c r="N8078" i="13" s="1"/>
  <c r="M6434" i="13" a="1"/>
  <c r="M6434" i="13" s="1"/>
  <c r="M6219" i="13" a="1"/>
  <c r="M6219" i="13" s="1"/>
  <c r="N7815" i="13" a="1"/>
  <c r="N7815" i="13" s="1"/>
  <c r="M5772" i="13" a="1"/>
  <c r="M5772" i="13" s="1"/>
  <c r="M5618" i="13" a="1"/>
  <c r="M5618" i="13" s="1"/>
  <c r="N8867" i="13" a="1"/>
  <c r="N8867" i="13" s="1"/>
  <c r="M9193" i="13" a="1"/>
  <c r="M9193" i="13" s="1"/>
  <c r="N9438" i="13" a="1"/>
  <c r="N9438" i="13" s="1"/>
  <c r="M9756" i="13" a="1"/>
  <c r="M9756" i="13" s="1"/>
  <c r="N8097" i="13" a="1"/>
  <c r="N8097" i="13" s="1"/>
  <c r="N6848" i="13" a="1"/>
  <c r="N6848" i="13" s="1"/>
  <c r="N6633" i="13" a="1"/>
  <c r="N6633" i="13" s="1"/>
  <c r="M6412" i="13" a="1"/>
  <c r="M6412" i="13" s="1"/>
  <c r="M6181" i="13" a="1"/>
  <c r="M6181" i="13" s="1"/>
  <c r="N6031" i="13" a="1"/>
  <c r="N6031" i="13" s="1"/>
  <c r="N8977" i="13" a="1"/>
  <c r="N8977" i="13" s="1"/>
  <c r="M9303" i="13" a="1"/>
  <c r="M9303" i="13" s="1"/>
  <c r="N9548" i="13" a="1"/>
  <c r="N9548" i="13" s="1"/>
  <c r="M9866" i="13" a="1"/>
  <c r="M9866" i="13" s="1"/>
  <c r="N8205" i="13" a="1"/>
  <c r="N8205" i="13" s="1"/>
  <c r="M6958" i="13" a="1"/>
  <c r="M6958" i="13" s="1"/>
  <c r="M6743" i="13" a="1"/>
  <c r="M6743" i="13" s="1"/>
  <c r="N6522" i="13" a="1"/>
  <c r="N6522" i="13" s="1"/>
  <c r="N6291" i="13" a="1"/>
  <c r="N6291" i="13" s="1"/>
  <c r="N5193" i="13" a="1"/>
  <c r="N5193" i="13" s="1"/>
  <c r="N9095" i="13" a="1"/>
  <c r="N9095" i="13" s="1"/>
  <c r="M9421" i="13" a="1"/>
  <c r="M9421" i="13" s="1"/>
  <c r="N9666" i="13" a="1"/>
  <c r="N9666" i="13" s="1"/>
  <c r="M9984" i="13" a="1"/>
  <c r="M9984" i="13" s="1"/>
  <c r="M7930" i="13" a="1"/>
  <c r="M7930" i="13" s="1"/>
  <c r="N7076" i="13" a="1"/>
  <c r="N7076" i="13" s="1"/>
  <c r="N6861" i="13" a="1"/>
  <c r="N6861" i="13" s="1"/>
  <c r="M6640" i="13" a="1"/>
  <c r="M6640" i="13" s="1"/>
  <c r="M6409" i="13" a="1"/>
  <c r="M6409" i="13" s="1"/>
  <c r="N5311" i="13" a="1"/>
  <c r="N5311" i="13" s="1"/>
  <c r="N9629" i="13" a="1"/>
  <c r="N9629" i="13" s="1"/>
  <c r="M9955" i="13" a="1"/>
  <c r="M9955" i="13" s="1"/>
  <c r="N10200" i="13" a="1"/>
  <c r="N10200" i="13" s="1"/>
  <c r="M10518" i="13" a="1"/>
  <c r="M10518" i="13" s="1"/>
  <c r="M8470" i="13" a="1"/>
  <c r="M8470" i="13" s="1"/>
  <c r="M7610" i="13" a="1"/>
  <c r="M7610" i="13" s="1"/>
  <c r="M7395" i="13" a="1"/>
  <c r="M7395" i="13" s="1"/>
  <c r="N7174" i="13" a="1"/>
  <c r="N7174" i="13" s="1"/>
  <c r="N6943" i="13" a="1"/>
  <c r="N6943" i="13" s="1"/>
  <c r="M5845" i="13" a="1"/>
  <c r="M5845" i="13" s="1"/>
  <c r="N10043" i="13" a="1"/>
  <c r="N10043" i="13" s="1"/>
  <c r="M10369" i="13" a="1"/>
  <c r="M10369" i="13" s="1"/>
  <c r="M8321" i="13" a="1"/>
  <c r="M8321" i="13" s="1"/>
  <c r="N8566" i="13" a="1"/>
  <c r="N8566" i="13" s="1"/>
  <c r="M8884" i="13" a="1"/>
  <c r="M8884" i="13" s="1"/>
  <c r="M8029" i="13" a="1"/>
  <c r="M8029" i="13" s="1"/>
  <c r="N7809" i="13" a="1"/>
  <c r="N7809" i="13" s="1"/>
  <c r="M7588" i="13" a="1"/>
  <c r="M7588" i="13" s="1"/>
  <c r="M7357" i="13" a="1"/>
  <c r="M7357" i="13" s="1"/>
  <c r="M5314" i="13" a="1"/>
  <c r="M5314" i="13" s="1"/>
  <c r="N10153" i="13" a="1"/>
  <c r="N10153" i="13" s="1"/>
  <c r="M10479" i="13" a="1"/>
  <c r="M10479" i="13" s="1"/>
  <c r="M8431" i="13" a="1"/>
  <c r="M8431" i="13" s="1"/>
  <c r="N8676" i="13" a="1"/>
  <c r="N8676" i="13" s="1"/>
  <c r="M8994" i="13" a="1"/>
  <c r="M8994" i="13" s="1"/>
  <c r="N8139" i="13" a="1"/>
  <c r="N8139" i="13" s="1"/>
  <c r="M6086" i="13" a="1"/>
  <c r="M6086" i="13" s="1"/>
  <c r="N7698" i="13" a="1"/>
  <c r="N7698" i="13" s="1"/>
  <c r="N7467" i="13" a="1"/>
  <c r="N7467" i="13" s="1"/>
  <c r="M5424" i="13" a="1"/>
  <c r="M5424" i="13" s="1"/>
  <c r="N10271" i="13" a="1"/>
  <c r="N10271" i="13" s="1"/>
  <c r="M10597" i="13" a="1"/>
  <c r="M10597" i="13" s="1"/>
  <c r="M8549" i="13" a="1"/>
  <c r="M8549" i="13" s="1"/>
  <c r="N8794" i="13" a="1"/>
  <c r="N8794" i="13" s="1"/>
  <c r="M9112" i="13" a="1"/>
  <c r="M9112" i="13" s="1"/>
  <c r="M8248" i="13" a="1"/>
  <c r="M8248" i="13" s="1"/>
  <c r="N6204" i="13" a="1"/>
  <c r="N6204" i="13" s="1"/>
  <c r="M7816" i="13" a="1"/>
  <c r="M7816" i="13" s="1"/>
  <c r="M7585" i="13" a="1"/>
  <c r="M7585" i="13" s="1"/>
  <c r="N5541" i="13" a="1"/>
  <c r="N5541" i="13" s="1"/>
  <c r="N359" i="13" a="1"/>
  <c r="N359" i="13" s="1"/>
  <c r="N1025" i="13" a="1"/>
  <c r="N1025" i="13" s="1"/>
  <c r="M2074" i="13" a="1"/>
  <c r="M2074" i="13" s="1"/>
  <c r="N1498" i="13" a="1"/>
  <c r="N1498" i="13" s="1"/>
  <c r="N2355" i="13" a="1"/>
  <c r="N2355" i="13" s="1"/>
  <c r="M3217" i="13" a="1"/>
  <c r="M3217" i="13" s="1"/>
  <c r="N3948" i="13" a="1"/>
  <c r="N3948" i="13" s="1"/>
  <c r="N3425" i="13" a="1"/>
  <c r="N3425" i="13" s="1"/>
  <c r="M4179" i="13" a="1"/>
  <c r="M4179" i="13" s="1"/>
  <c r="N5111" i="13" a="1"/>
  <c r="N5111" i="13" s="1"/>
  <c r="N64" i="13" a="1"/>
  <c r="N64" i="13" s="1"/>
  <c r="M338" i="13" a="1"/>
  <c r="M338" i="13" s="1"/>
  <c r="M1150" i="13" a="1"/>
  <c r="M1150" i="13" s="1"/>
  <c r="M1789" i="13" a="1"/>
  <c r="M1789" i="13" s="1"/>
  <c r="N2122" i="13" a="1"/>
  <c r="N2122" i="13" s="1"/>
  <c r="M2649" i="13" a="1"/>
  <c r="M2649" i="13" s="1"/>
  <c r="M3135" i="13" a="1"/>
  <c r="M3135" i="13" s="1"/>
  <c r="M3353" i="13" a="1"/>
  <c r="M3353" i="13" s="1"/>
  <c r="M4116" i="13" a="1"/>
  <c r="M4116" i="13" s="1"/>
  <c r="M4872" i="13" a="1"/>
  <c r="M4872" i="13" s="1"/>
  <c r="N5236" i="13" a="1"/>
  <c r="N5236" i="13" s="1"/>
  <c r="N190" i="13" a="1"/>
  <c r="N190" i="13" s="1"/>
  <c r="N848" i="13" a="1"/>
  <c r="N848" i="13" s="1"/>
  <c r="M1382" i="13" a="1"/>
  <c r="M1382" i="13" s="1"/>
  <c r="M1555" i="13" a="1"/>
  <c r="M1555" i="13" s="1"/>
  <c r="N2421" i="13" a="1"/>
  <c r="N2421" i="13" s="1"/>
  <c r="M2527" i="13" a="1"/>
  <c r="M2527" i="13" s="1"/>
  <c r="N3257" i="13" a="1"/>
  <c r="N3257" i="13" s="1"/>
  <c r="N4019" i="13" a="1"/>
  <c r="N4019" i="13" s="1"/>
  <c r="M3488" i="13" a="1"/>
  <c r="M3488" i="13" s="1"/>
  <c r="N4976" i="13" a="1"/>
  <c r="N4976" i="13" s="1"/>
  <c r="M5903" i="13" a="1"/>
  <c r="M5903" i="13" s="1"/>
  <c r="M373" i="13" a="1"/>
  <c r="M373" i="13" s="1"/>
  <c r="M1039" i="13" a="1"/>
  <c r="M1039" i="13" s="1"/>
  <c r="N2088" i="13" a="1"/>
  <c r="N2088" i="13" s="1"/>
  <c r="M1552" i="13" a="1"/>
  <c r="M1552" i="13" s="1"/>
  <c r="M2369" i="13" a="1"/>
  <c r="M2369" i="13" s="1"/>
  <c r="N3231" i="13" a="1"/>
  <c r="N3231" i="13" s="1"/>
  <c r="M3962" i="13" a="1"/>
  <c r="M3962" i="13" s="1"/>
  <c r="N3439" i="13" a="1"/>
  <c r="N3439" i="13" s="1"/>
  <c r="N4193" i="13" a="1"/>
  <c r="N4193" i="13" s="1"/>
  <c r="M5126" i="13" a="1"/>
  <c r="M5126" i="13" s="1"/>
  <c r="M358" i="13" a="1"/>
  <c r="M358" i="13" s="1"/>
  <c r="N1124" i="13" a="1"/>
  <c r="N1124" i="13" s="1"/>
  <c r="N1427" i="13" a="1"/>
  <c r="N1427" i="13" s="1"/>
  <c r="M1900" i="13" a="1"/>
  <c r="M1900" i="13" s="1"/>
  <c r="M2682" i="13" a="1"/>
  <c r="M2682" i="13" s="1"/>
  <c r="M3156" i="13" a="1"/>
  <c r="M3156" i="13" s="1"/>
  <c r="N4276" i="13" a="1"/>
  <c r="N4276" i="13" s="1"/>
  <c r="N3753" i="13" a="1"/>
  <c r="N3753" i="13" s="1"/>
  <c r="M4507" i="13" a="1"/>
  <c r="M4507" i="13" s="1"/>
  <c r="N4878" i="13" a="1"/>
  <c r="N4878" i="13" s="1"/>
  <c r="N114" i="13" a="1"/>
  <c r="N114" i="13" s="1"/>
  <c r="M895" i="13" a="1"/>
  <c r="M895" i="13" s="1"/>
  <c r="M1045" i="13" a="1"/>
  <c r="M1045" i="13" s="1"/>
  <c r="M1188" i="13" a="1"/>
  <c r="M1188" i="13" s="1"/>
  <c r="M2059" i="13" a="1"/>
  <c r="M2059" i="13" s="1"/>
  <c r="M2580" i="13" a="1"/>
  <c r="M2580" i="13" s="1"/>
  <c r="N3076" i="13" a="1"/>
  <c r="N3076" i="13" s="1"/>
  <c r="M3681" i="13" a="1"/>
  <c r="M3681" i="13" s="1"/>
  <c r="M4444" i="13" a="1"/>
  <c r="M4444" i="13" s="1"/>
  <c r="M4639" i="13" a="1"/>
  <c r="M4639" i="13" s="1"/>
  <c r="N5564" i="13" a="1"/>
  <c r="N5564" i="13" s="1"/>
  <c r="N334" i="13" a="1"/>
  <c r="N334" i="13" s="1"/>
  <c r="M816" i="13" a="1"/>
  <c r="M816" i="13" s="1"/>
  <c r="M1710" i="13" a="1"/>
  <c r="M1710" i="13" s="1"/>
  <c r="M1883" i="13" a="1"/>
  <c r="M1883" i="13" s="1"/>
  <c r="N2368" i="13" a="1"/>
  <c r="N2368" i="13" s="1"/>
  <c r="M2853" i="13" a="1"/>
  <c r="M2853" i="13" s="1"/>
  <c r="N3584" i="13" a="1"/>
  <c r="N3584" i="13" s="1"/>
  <c r="N4347" i="13" a="1"/>
  <c r="N4347" i="13" s="1"/>
  <c r="M3816" i="13" a="1"/>
  <c r="M3816" i="13" s="1"/>
  <c r="N4747" i="13" a="1"/>
  <c r="N4747" i="13" s="1"/>
  <c r="M5287" i="13" a="1"/>
  <c r="M5287" i="13" s="1"/>
  <c r="N416" i="13" a="1"/>
  <c r="N416" i="13" s="1"/>
  <c r="N348" i="13" a="1"/>
  <c r="N348" i="13" s="1"/>
  <c r="M1441" i="13" a="1"/>
  <c r="M1441" i="13" s="1"/>
  <c r="N1958" i="13" a="1"/>
  <c r="N1958" i="13" s="1"/>
  <c r="N2696" i="13" a="1"/>
  <c r="N2696" i="13" s="1"/>
  <c r="N3170" i="13" a="1"/>
  <c r="N3170" i="13" s="1"/>
  <c r="M4290" i="13" a="1"/>
  <c r="M4290" i="13" s="1"/>
  <c r="N3767" i="13" a="1"/>
  <c r="N3767" i="13" s="1"/>
  <c r="N4521" i="13" a="1"/>
  <c r="N4521" i="13" s="1"/>
  <c r="M52" i="13" a="1"/>
  <c r="M52" i="13" s="1"/>
  <c r="N534" i="13" a="1"/>
  <c r="N534" i="13" s="1"/>
  <c r="M906" i="13" a="1"/>
  <c r="M906" i="13" s="1"/>
  <c r="N1691" i="13" a="1"/>
  <c r="N1691" i="13" s="1"/>
  <c r="N1995" i="13" a="1"/>
  <c r="N1995" i="13" s="1"/>
  <c r="N2551" i="13" a="1"/>
  <c r="N2551" i="13" s="1"/>
  <c r="N3037" i="13" a="1"/>
  <c r="N3037" i="13" s="1"/>
  <c r="N4540" i="13" a="1"/>
  <c r="N4540" i="13" s="1"/>
  <c r="N4018" i="13" a="1"/>
  <c r="N4018" i="13" s="1"/>
  <c r="N4773" i="13" a="1"/>
  <c r="N4773" i="13" s="1"/>
  <c r="N5138" i="13" a="1"/>
  <c r="N5138" i="13" s="1"/>
  <c r="N128" i="13" a="1"/>
  <c r="N128" i="13" s="1"/>
  <c r="M774" i="13" a="1"/>
  <c r="M774" i="13" s="1"/>
  <c r="N1308" i="13" a="1"/>
  <c r="N1308" i="13" s="1"/>
  <c r="N1481" i="13" a="1"/>
  <c r="N1481" i="13" s="1"/>
  <c r="M2347" i="13" a="1"/>
  <c r="M2347" i="13" s="1"/>
  <c r="M2844" i="13" a="1"/>
  <c r="M2844" i="13" s="1"/>
  <c r="N3234" i="13" a="1"/>
  <c r="N3234" i="13" s="1"/>
  <c r="M3945" i="13" a="1"/>
  <c r="M3945" i="13" s="1"/>
  <c r="M3414" i="13" a="1"/>
  <c r="M3414" i="13" s="1"/>
  <c r="M4903" i="13" a="1"/>
  <c r="M4903" i="13" s="1"/>
  <c r="N5828" i="13" a="1"/>
  <c r="N5828" i="13" s="1"/>
  <c r="N429" i="13" a="1"/>
  <c r="N429" i="13" s="1"/>
  <c r="M873" i="13" a="1"/>
  <c r="M873" i="13" s="1"/>
  <c r="M1974" i="13" a="1"/>
  <c r="M1974" i="13" s="1"/>
  <c r="N1981" i="13" a="1"/>
  <c r="N1981" i="13" s="1"/>
  <c r="N2255" i="13" a="1"/>
  <c r="N2255" i="13" s="1"/>
  <c r="M3117" i="13" a="1"/>
  <c r="M3117" i="13" s="1"/>
  <c r="N3848" i="13" a="1"/>
  <c r="N3848" i="13" s="1"/>
  <c r="N3325" i="13" a="1"/>
  <c r="N3325" i="13" s="1"/>
  <c r="M4079" i="13" a="1"/>
  <c r="M4079" i="13" s="1"/>
  <c r="N5011" i="13" a="1"/>
  <c r="N5011" i="13" s="1"/>
  <c r="N65" i="13" a="1"/>
  <c r="N65" i="13" s="1"/>
  <c r="M548" i="13" a="1"/>
  <c r="M548" i="13" s="1"/>
  <c r="M983" i="13" a="1"/>
  <c r="M983" i="13" s="1"/>
  <c r="M1705" i="13" a="1"/>
  <c r="M1705" i="13" s="1"/>
  <c r="M2015" i="13" a="1"/>
  <c r="M2015" i="13" s="1"/>
  <c r="M2565" i="13" a="1"/>
  <c r="M2565" i="13" s="1"/>
  <c r="M3051" i="13" a="1"/>
  <c r="M3051" i="13" s="1"/>
  <c r="M4554" i="13" a="1"/>
  <c r="M4554" i="13" s="1"/>
  <c r="M4032" i="13" a="1"/>
  <c r="M4032" i="13" s="1"/>
  <c r="M4788" i="13" a="1"/>
  <c r="M4788" i="13" s="1"/>
  <c r="N5152" i="13" a="1"/>
  <c r="N5152" i="13" s="1"/>
  <c r="N217" i="13" a="1"/>
  <c r="N217" i="13" s="1"/>
  <c r="N700" i="13" a="1"/>
  <c r="N700" i="13" s="1"/>
  <c r="M1228" i="13" a="1"/>
  <c r="M1228" i="13" s="1"/>
  <c r="M1407" i="13" a="1"/>
  <c r="M1407" i="13" s="1"/>
  <c r="N2273" i="13" a="1"/>
  <c r="N2273" i="13" s="1"/>
  <c r="N2770" i="13" a="1"/>
  <c r="N2770" i="13" s="1"/>
  <c r="M3266" i="13" a="1"/>
  <c r="M3266" i="13" s="1"/>
  <c r="M3871" i="13" a="1"/>
  <c r="M3871" i="13" s="1"/>
  <c r="M3340" i="13" a="1"/>
  <c r="M3340" i="13" s="1"/>
  <c r="N4828" i="13" a="1"/>
  <c r="N4828" i="13" s="1"/>
  <c r="M5755" i="13" a="1"/>
  <c r="M5755" i="13" s="1"/>
  <c r="M379" i="13" a="1"/>
  <c r="M379" i="13" s="1"/>
  <c r="N675" i="13" a="1"/>
  <c r="N675" i="13" s="1"/>
  <c r="N1924" i="13" a="1"/>
  <c r="N1924" i="13" s="1"/>
  <c r="N1806" i="13" a="1"/>
  <c r="N1806" i="13" s="1"/>
  <c r="M2205" i="13" a="1"/>
  <c r="M2205" i="13" s="1"/>
  <c r="N3067" i="13" a="1"/>
  <c r="N3067" i="13" s="1"/>
  <c r="N3798" i="13" a="1"/>
  <c r="N3798" i="13" s="1"/>
  <c r="M4561" i="13" a="1"/>
  <c r="M4561" i="13" s="1"/>
  <c r="N4029" i="13" a="1"/>
  <c r="N4029" i="13" s="1"/>
  <c r="M4962" i="13" a="1"/>
  <c r="M4962" i="13" s="1"/>
  <c r="M5501" i="13" a="1"/>
  <c r="M5501" i="13" s="1"/>
  <c r="N440" i="13" a="1"/>
  <c r="N440" i="13" s="1"/>
  <c r="N1022" i="13" a="1"/>
  <c r="N1022" i="13" s="1"/>
  <c r="N1615" i="13" a="1"/>
  <c r="N1615" i="13" s="1"/>
  <c r="N1746" i="13" a="1"/>
  <c r="N1746" i="13" s="1"/>
  <c r="N2475" i="13" a="1"/>
  <c r="N2475" i="13" s="1"/>
  <c r="N2961" i="13" a="1"/>
  <c r="N2961" i="13" s="1"/>
  <c r="N4464" i="13" a="1"/>
  <c r="N4464" i="13" s="1"/>
  <c r="N3942" i="13" a="1"/>
  <c r="N3942" i="13" s="1"/>
  <c r="N4697" i="13" a="1"/>
  <c r="N4697" i="13" s="1"/>
  <c r="N5066" i="13" a="1"/>
  <c r="N5066" i="13" s="1"/>
  <c r="M236" i="13" a="1"/>
  <c r="M236" i="13" s="1"/>
  <c r="M714" i="13" a="1"/>
  <c r="M714" i="13" s="1"/>
  <c r="N1245" i="13" a="1"/>
  <c r="N1245" i="13" s="1"/>
  <c r="N1421" i="13" a="1"/>
  <c r="N1421" i="13" s="1"/>
  <c r="M2287" i="13" a="1"/>
  <c r="M2287" i="13" s="1"/>
  <c r="M2784" i="13" a="1"/>
  <c r="M2784" i="13" s="1"/>
  <c r="N3280" i="13" a="1"/>
  <c r="N3280" i="13" s="1"/>
  <c r="M3885" i="13" a="1"/>
  <c r="M3885" i="13" s="1"/>
  <c r="M3354" i="13" a="1"/>
  <c r="M3354" i="13" s="1"/>
  <c r="M4843" i="13" a="1"/>
  <c r="M4843" i="13" s="1"/>
  <c r="N5768" i="13" a="1"/>
  <c r="N5768" i="13" s="1"/>
  <c r="N9877" i="13" a="1"/>
  <c r="N9877" i="13" s="1"/>
  <c r="M10203" i="13" a="1"/>
  <c r="M10203" i="13" s="1"/>
  <c r="N10448" i="13" a="1"/>
  <c r="N10448" i="13" s="1"/>
  <c r="N8400" i="13" a="1"/>
  <c r="N8400" i="13" s="1"/>
  <c r="M8718" i="13" a="1"/>
  <c r="M8718" i="13" s="1"/>
  <c r="M7858" i="13" a="1"/>
  <c r="M7858" i="13" s="1"/>
  <c r="M7643" i="13" a="1"/>
  <c r="M7643" i="13" s="1"/>
  <c r="N7422" i="13" a="1"/>
  <c r="N7422" i="13" s="1"/>
  <c r="N7191" i="13" a="1"/>
  <c r="N7191" i="13" s="1"/>
  <c r="M5148" i="13" a="1"/>
  <c r="M5148" i="13" s="1"/>
  <c r="N10291" i="13" a="1"/>
  <c r="N10291" i="13" s="1"/>
  <c r="M10617" i="13" a="1"/>
  <c r="M10617" i="13" s="1"/>
  <c r="M8569" i="13" a="1"/>
  <c r="M8569" i="13" s="1"/>
  <c r="N8814" i="13" a="1"/>
  <c r="N8814" i="13" s="1"/>
  <c r="M9132" i="13" a="1"/>
  <c r="M9132" i="13" s="1"/>
  <c r="M8268" i="13" a="1"/>
  <c r="M8268" i="13" s="1"/>
  <c r="N6224" i="13" a="1"/>
  <c r="N6224" i="13" s="1"/>
  <c r="M7836" i="13" a="1"/>
  <c r="M7836" i="13" s="1"/>
  <c r="M7605" i="13" a="1"/>
  <c r="M7605" i="13" s="1"/>
  <c r="N5561" i="13" a="1"/>
  <c r="N5561" i="13" s="1"/>
  <c r="N10401" i="13" a="1"/>
  <c r="N10401" i="13" s="1"/>
  <c r="N8353" i="13" a="1"/>
  <c r="N8353" i="13" s="1"/>
  <c r="M8679" i="13" a="1"/>
  <c r="M8679" i="13" s="1"/>
  <c r="N8924" i="13" a="1"/>
  <c r="N8924" i="13" s="1"/>
  <c r="M9242" i="13" a="1"/>
  <c r="M9242" i="13" s="1"/>
  <c r="N7978" i="13" a="1"/>
  <c r="N7978" i="13" s="1"/>
  <c r="M6334" i="13" a="1"/>
  <c r="M6334" i="13" s="1"/>
  <c r="M6119" i="13" a="1"/>
  <c r="M6119" i="13" s="1"/>
  <c r="N7715" i="13" a="1"/>
  <c r="N7715" i="13" s="1"/>
  <c r="M5672" i="13" a="1"/>
  <c r="M5672" i="13" s="1"/>
  <c r="M5514" i="13" a="1"/>
  <c r="M5514" i="13" s="1"/>
  <c r="N8471" i="13" a="1"/>
  <c r="N8471" i="13" s="1"/>
  <c r="M8797" i="13" a="1"/>
  <c r="M8797" i="13" s="1"/>
  <c r="N9042" i="13" a="1"/>
  <c r="N9042" i="13" s="1"/>
  <c r="M9360" i="13" a="1"/>
  <c r="M9360" i="13" s="1"/>
  <c r="M8096" i="13" a="1"/>
  <c r="M8096" i="13" s="1"/>
  <c r="N6452" i="13" a="1"/>
  <c r="N6452" i="13" s="1"/>
  <c r="N6237" i="13" a="1"/>
  <c r="N6237" i="13" s="1"/>
  <c r="M7833" i="13" a="1"/>
  <c r="M7833" i="13" s="1"/>
  <c r="N5789" i="13" a="1"/>
  <c r="N5789" i="13" s="1"/>
  <c r="N5635" i="13" a="1"/>
  <c r="N5635" i="13" s="1"/>
  <c r="N10157" i="13" a="1"/>
  <c r="N10157" i="13" s="1"/>
  <c r="M10483" i="13" a="1"/>
  <c r="M10483" i="13" s="1"/>
  <c r="M8435" i="13" a="1"/>
  <c r="M8435" i="13" s="1"/>
  <c r="N8680" i="13" a="1"/>
  <c r="N8680" i="13" s="1"/>
  <c r="M8998" i="13" a="1"/>
  <c r="M8998" i="13" s="1"/>
  <c r="N8143" i="13" a="1"/>
  <c r="N8143" i="13" s="1"/>
  <c r="M6090" i="13" a="1"/>
  <c r="M6090" i="13" s="1"/>
  <c r="N7702" i="13" a="1"/>
  <c r="N7702" i="13" s="1"/>
  <c r="N7471" i="13" a="1"/>
  <c r="N7471" i="13" s="1"/>
  <c r="M5428" i="13" a="1"/>
  <c r="M5428" i="13" s="1"/>
  <c r="N10571" i="13" a="1"/>
  <c r="N10571" i="13" s="1"/>
  <c r="N8523" i="13" a="1"/>
  <c r="N8523" i="13" s="1"/>
  <c r="M8849" i="13" a="1"/>
  <c r="M8849" i="13" s="1"/>
  <c r="N9094" i="13" a="1"/>
  <c r="N9094" i="13" s="1"/>
  <c r="M9412" i="13" a="1"/>
  <c r="M9412" i="13" s="1"/>
  <c r="M8148" i="13" a="1"/>
  <c r="M8148" i="13" s="1"/>
  <c r="N6504" i="13" a="1"/>
  <c r="N6504" i="13" s="1"/>
  <c r="N6289" i="13" a="1"/>
  <c r="N6289" i="13" s="1"/>
  <c r="M7885" i="13" a="1"/>
  <c r="M7885" i="13" s="1"/>
  <c r="N5841" i="13" a="1"/>
  <c r="N5841" i="13" s="1"/>
  <c r="N5687" i="13" a="1"/>
  <c r="N5687" i="13" s="1"/>
  <c r="N8633" i="13" a="1"/>
  <c r="N8633" i="13" s="1"/>
  <c r="M8959" i="13" a="1"/>
  <c r="M8959" i="13" s="1"/>
  <c r="N9204" i="13" a="1"/>
  <c r="N9204" i="13" s="1"/>
  <c r="M9522" i="13" a="1"/>
  <c r="M9522" i="13" s="1"/>
  <c r="N8261" i="13" a="1"/>
  <c r="N8261" i="13" s="1"/>
  <c r="M6614" i="13" a="1"/>
  <c r="M6614" i="13" s="1"/>
  <c r="M6399" i="13" a="1"/>
  <c r="M6399" i="13" s="1"/>
  <c r="N6178" i="13" a="1"/>
  <c r="N6178" i="13" s="1"/>
  <c r="M5952" i="13" a="1"/>
  <c r="M5952" i="13" s="1"/>
  <c r="M5798" i="13" a="1"/>
  <c r="M5798" i="13" s="1"/>
  <c r="N8751" i="13" a="1"/>
  <c r="N8751" i="13" s="1"/>
  <c r="M9077" i="13" a="1"/>
  <c r="M9077" i="13" s="1"/>
  <c r="N9322" i="13" a="1"/>
  <c r="N9322" i="13" s="1"/>
  <c r="M9640" i="13" a="1"/>
  <c r="M9640" i="13" s="1"/>
  <c r="N7981" i="13" a="1"/>
  <c r="N7981" i="13" s="1"/>
  <c r="N6732" i="13" a="1"/>
  <c r="N6732" i="13" s="1"/>
  <c r="N6517" i="13" a="1"/>
  <c r="N6517" i="13" s="1"/>
  <c r="M6296" i="13" a="1"/>
  <c r="M6296" i="13" s="1"/>
  <c r="N6069" i="13" a="1"/>
  <c r="N6069" i="13" s="1"/>
  <c r="N5915" i="13" a="1"/>
  <c r="N5915" i="13" s="1"/>
  <c r="N9317" i="13" a="1"/>
  <c r="N9317" i="13" s="1"/>
  <c r="M9643" i="13" a="1"/>
  <c r="M9643" i="13" s="1"/>
  <c r="N9888" i="13" a="1"/>
  <c r="N9888" i="13" s="1"/>
  <c r="M10206" i="13" a="1"/>
  <c r="M10206" i="13" s="1"/>
  <c r="N8152" i="13" a="1"/>
  <c r="N8152" i="13" s="1"/>
  <c r="M7298" i="13" a="1"/>
  <c r="M7298" i="13" s="1"/>
  <c r="M7083" i="13" a="1"/>
  <c r="M7083" i="13" s="1"/>
  <c r="N6862" i="13" a="1"/>
  <c r="N6862" i="13" s="1"/>
  <c r="N6631" i="13" a="1"/>
  <c r="N6631" i="13" s="1"/>
  <c r="M5533" i="13" a="1"/>
  <c r="M5533" i="13" s="1"/>
  <c r="N9731" i="13" a="1"/>
  <c r="N9731" i="13" s="1"/>
  <c r="M10057" i="13" a="1"/>
  <c r="M10057" i="13" s="1"/>
  <c r="N10302" i="13" a="1"/>
  <c r="N10302" i="13" s="1"/>
  <c r="M10620" i="13" a="1"/>
  <c r="M10620" i="13" s="1"/>
  <c r="M8572" i="13" a="1"/>
  <c r="M8572" i="13" s="1"/>
  <c r="N7712" i="13" a="1"/>
  <c r="N7712" i="13" s="1"/>
  <c r="N7497" i="13" a="1"/>
  <c r="N7497" i="13" s="1"/>
  <c r="M7276" i="13" a="1"/>
  <c r="M7276" i="13" s="1"/>
  <c r="M7045" i="13" a="1"/>
  <c r="M7045" i="13" s="1"/>
  <c r="N5946" i="13" a="1"/>
  <c r="N5946" i="13" s="1"/>
  <c r="N9841" i="13" a="1"/>
  <c r="N9841" i="13" s="1"/>
  <c r="M10167" i="13" a="1"/>
  <c r="M10167" i="13" s="1"/>
  <c r="N10412" i="13" a="1"/>
  <c r="N10412" i="13" s="1"/>
  <c r="N8364" i="13" a="1"/>
  <c r="N8364" i="13" s="1"/>
  <c r="M8682" i="13" a="1"/>
  <c r="M8682" i="13" s="1"/>
  <c r="M7822" i="13" a="1"/>
  <c r="M7822" i="13" s="1"/>
  <c r="M7607" i="13" a="1"/>
  <c r="M7607" i="13" s="1"/>
  <c r="N7386" i="13" a="1"/>
  <c r="N7386" i="13" s="1"/>
  <c r="N7155" i="13" a="1"/>
  <c r="N7155" i="13" s="1"/>
  <c r="M6057" i="13" a="1"/>
  <c r="M6057" i="13" s="1"/>
  <c r="N9959" i="13" a="1"/>
  <c r="N9959" i="13" s="1"/>
  <c r="M10285" i="13" a="1"/>
  <c r="M10285" i="13" s="1"/>
  <c r="N10530" i="13" a="1"/>
  <c r="N10530" i="13" s="1"/>
  <c r="N8482" i="13" a="1"/>
  <c r="N8482" i="13" s="1"/>
  <c r="M8800" i="13" a="1"/>
  <c r="M8800" i="13" s="1"/>
  <c r="M7945" i="13" a="1"/>
  <c r="M7945" i="13" s="1"/>
  <c r="N7725" i="13" a="1"/>
  <c r="N7725" i="13" s="1"/>
  <c r="M7504" i="13" a="1"/>
  <c r="M7504" i="13" s="1"/>
  <c r="M7273" i="13" a="1"/>
  <c r="M7273" i="13" s="1"/>
  <c r="M5230" i="13" a="1"/>
  <c r="M5230" i="13" s="1"/>
  <c r="N5528" i="13" a="1"/>
  <c r="N5528" i="13" s="1"/>
  <c r="N8445" i="13" a="1"/>
  <c r="N8445" i="13" s="1"/>
  <c r="M8771" i="13" a="1"/>
  <c r="M8771" i="13" s="1"/>
  <c r="N9016" i="13" a="1"/>
  <c r="N9016" i="13" s="1"/>
  <c r="M9334" i="13" a="1"/>
  <c r="M9334" i="13" s="1"/>
  <c r="N8070" i="13" a="1"/>
  <c r="N8070" i="13" s="1"/>
  <c r="M6426" i="13" a="1"/>
  <c r="M6426" i="13" s="1"/>
  <c r="M6211" i="13" a="1"/>
  <c r="M6211" i="13" s="1"/>
  <c r="N7807" i="13" a="1"/>
  <c r="N7807" i="13" s="1"/>
  <c r="M5764" i="13" a="1"/>
  <c r="M5764" i="13" s="1"/>
  <c r="M5610" i="13" a="1"/>
  <c r="M5610" i="13" s="1"/>
  <c r="N8859" i="13" a="1"/>
  <c r="N8859" i="13" s="1"/>
  <c r="M9185" i="13" a="1"/>
  <c r="M9185" i="13" s="1"/>
  <c r="N9430" i="13" a="1"/>
  <c r="N9430" i="13" s="1"/>
  <c r="M9748" i="13" a="1"/>
  <c r="M9748" i="13" s="1"/>
  <c r="N8089" i="13" a="1"/>
  <c r="N8089" i="13" s="1"/>
  <c r="N6840" i="13" a="1"/>
  <c r="N6840" i="13" s="1"/>
  <c r="N6625" i="13" a="1"/>
  <c r="N6625" i="13" s="1"/>
  <c r="M6404" i="13" a="1"/>
  <c r="M6404" i="13" s="1"/>
  <c r="M6173" i="13" a="1"/>
  <c r="M6173" i="13" s="1"/>
  <c r="N6023" i="13" a="1"/>
  <c r="N6023" i="13" s="1"/>
  <c r="N8969" i="13" a="1"/>
  <c r="N8969" i="13" s="1"/>
  <c r="M9295" i="13" a="1"/>
  <c r="M9295" i="13" s="1"/>
  <c r="N9540" i="13" a="1"/>
  <c r="N9540" i="13" s="1"/>
  <c r="M9858" i="13" a="1"/>
  <c r="M9858" i="13" s="1"/>
  <c r="N8197" i="13" a="1"/>
  <c r="N8197" i="13" s="1"/>
  <c r="M6950" i="13" a="1"/>
  <c r="M6950" i="13" s="1"/>
  <c r="M6735" i="13" a="1"/>
  <c r="M6735" i="13" s="1"/>
  <c r="N6514" i="13" a="1"/>
  <c r="N6514" i="13" s="1"/>
  <c r="N6283" i="13" a="1"/>
  <c r="N6283" i="13" s="1"/>
  <c r="N5185" i="13" a="1"/>
  <c r="N5185" i="13" s="1"/>
  <c r="N9087" i="13" a="1"/>
  <c r="N9087" i="13" s="1"/>
  <c r="M9413" i="13" a="1"/>
  <c r="M9413" i="13" s="1"/>
  <c r="N9658" i="13" a="1"/>
  <c r="N9658" i="13" s="1"/>
  <c r="M9976" i="13" a="1"/>
  <c r="M9976" i="13" s="1"/>
  <c r="M7922" i="13" a="1"/>
  <c r="M7922" i="13" s="1"/>
  <c r="N7068" i="13" a="1"/>
  <c r="N7068" i="13" s="1"/>
  <c r="N6853" i="13" a="1"/>
  <c r="N6853" i="13" s="1"/>
  <c r="M6632" i="13" a="1"/>
  <c r="M6632" i="13" s="1"/>
  <c r="M6401" i="13" a="1"/>
  <c r="M6401" i="13" s="1"/>
  <c r="N1237" i="13" a="1"/>
  <c r="N1237" i="13" s="1"/>
  <c r="M2986" i="13" a="1"/>
  <c r="M2986" i="13" s="1"/>
  <c r="N5015" i="13" a="1"/>
  <c r="N5015" i="13" s="1"/>
  <c r="N916" i="13" a="1"/>
  <c r="N916" i="13" s="1"/>
  <c r="N19" i="13" a="1"/>
  <c r="N19" i="13" s="1"/>
  <c r="N185" i="13" a="1"/>
  <c r="N185" i="13" s="1"/>
  <c r="N676" i="13" a="1"/>
  <c r="N676" i="13" s="1"/>
  <c r="N1146" i="13" a="1"/>
  <c r="N1146" i="13" s="1"/>
  <c r="M1383" i="13" a="1"/>
  <c r="M1383" i="13" s="1"/>
  <c r="N2249" i="13" a="1"/>
  <c r="N2249" i="13" s="1"/>
  <c r="N2746" i="13" a="1"/>
  <c r="N2746" i="13" s="1"/>
  <c r="M3242" i="13" a="1"/>
  <c r="M3242" i="13" s="1"/>
  <c r="M3847" i="13" a="1"/>
  <c r="M3847" i="13" s="1"/>
  <c r="M3316" i="13" a="1"/>
  <c r="M3316" i="13" s="1"/>
  <c r="N4804" i="13" a="1"/>
  <c r="N4804" i="13" s="1"/>
  <c r="M5731" i="13" a="1"/>
  <c r="M5731" i="13" s="1"/>
  <c r="M355" i="13" a="1"/>
  <c r="M355" i="13" s="1"/>
  <c r="N448" i="13" a="1"/>
  <c r="N448" i="13" s="1"/>
  <c r="N1900" i="13" a="1"/>
  <c r="N1900" i="13" s="1"/>
  <c r="N1710" i="13" a="1"/>
  <c r="N1710" i="13" s="1"/>
  <c r="M2181" i="13" a="1"/>
  <c r="M2181" i="13" s="1"/>
  <c r="N3043" i="13" a="1"/>
  <c r="N3043" i="13" s="1"/>
  <c r="N3774" i="13" a="1"/>
  <c r="N3774" i="13" s="1"/>
  <c r="M4537" i="13" a="1"/>
  <c r="M4537" i="13" s="1"/>
  <c r="N4005" i="13" a="1"/>
  <c r="N4005" i="13" s="1"/>
  <c r="M4938" i="13" a="1"/>
  <c r="M4938" i="13" s="1"/>
  <c r="M5477" i="13" a="1"/>
  <c r="M5477" i="13" s="1"/>
  <c r="N344" i="13" a="1"/>
  <c r="N344" i="13" s="1"/>
  <c r="N997" i="13" a="1"/>
  <c r="N997" i="13" s="1"/>
  <c r="N1591" i="13" a="1"/>
  <c r="N1591" i="13" s="1"/>
  <c r="N1650" i="13" a="1"/>
  <c r="N1650" i="13" s="1"/>
  <c r="M2846" i="13" a="1"/>
  <c r="M2846" i="13" s="1"/>
  <c r="N2937" i="13" a="1"/>
  <c r="N2937" i="13" s="1"/>
  <c r="N4440" i="13" a="1"/>
  <c r="N4440" i="13" s="1"/>
  <c r="N3917" i="13" a="1"/>
  <c r="N3917" i="13" s="1"/>
  <c r="N4673" i="13" a="1"/>
  <c r="N4673" i="13" s="1"/>
  <c r="N5042" i="13" a="1"/>
  <c r="N5042" i="13" s="1"/>
  <c r="M203" i="13" a="1"/>
  <c r="M203" i="13" s="1"/>
  <c r="M690" i="13" a="1"/>
  <c r="M690" i="13" s="1"/>
  <c r="M1200" i="13" a="1"/>
  <c r="M1200" i="13" s="1"/>
  <c r="N1397" i="13" a="1"/>
  <c r="N1397" i="13" s="1"/>
  <c r="M2263" i="13" a="1"/>
  <c r="M2263" i="13" s="1"/>
  <c r="M2760" i="13" a="1"/>
  <c r="M2760" i="13" s="1"/>
  <c r="N3256" i="13" a="1"/>
  <c r="N3256" i="13" s="1"/>
  <c r="M3861" i="13" a="1"/>
  <c r="M3861" i="13" s="1"/>
  <c r="M3330" i="13" a="1"/>
  <c r="M3330" i="13" s="1"/>
  <c r="M4819" i="13" a="1"/>
  <c r="M4819" i="13" s="1"/>
  <c r="M235" i="13" a="1"/>
  <c r="M235" i="13" s="1"/>
  <c r="M644" i="13" a="1"/>
  <c r="M644" i="13" s="1"/>
  <c r="M1538" i="13" a="1"/>
  <c r="M1538" i="13" s="1"/>
  <c r="M1711" i="13" a="1"/>
  <c r="M1711" i="13" s="1"/>
  <c r="N2196" i="13" a="1"/>
  <c r="N2196" i="13" s="1"/>
  <c r="M2683" i="13" a="1"/>
  <c r="M2683" i="13" s="1"/>
  <c r="N3412" i="13" a="1"/>
  <c r="N3412" i="13" s="1"/>
  <c r="N4175" i="13" a="1"/>
  <c r="N4175" i="13" s="1"/>
  <c r="M3644" i="13" a="1"/>
  <c r="M3644" i="13" s="1"/>
  <c r="M4573" i="13" a="1"/>
  <c r="M4573" i="13" s="1"/>
  <c r="M6059" i="13" a="1"/>
  <c r="M6059" i="13" s="1"/>
  <c r="N324" i="13" a="1"/>
  <c r="N324" i="13" s="1"/>
  <c r="M931" i="13" a="1"/>
  <c r="M931" i="13" s="1"/>
  <c r="N1251" i="13" a="1"/>
  <c r="N1251" i="13" s="1"/>
  <c r="M2016" i="13" a="1"/>
  <c r="M2016" i="13" s="1"/>
  <c r="N2508" i="13" a="1"/>
  <c r="N2508" i="13" s="1"/>
  <c r="N2982" i="13" a="1"/>
  <c r="N2982" i="13" s="1"/>
  <c r="M4102" i="13" a="1"/>
  <c r="M4102" i="13" s="1"/>
  <c r="N3579" i="13" a="1"/>
  <c r="N3579" i="13" s="1"/>
  <c r="N4333" i="13" a="1"/>
  <c r="N4333" i="13" s="1"/>
  <c r="M4705" i="13" a="1"/>
  <c r="M4705" i="13" s="1"/>
  <c r="M6" i="13" a="1"/>
  <c r="M6" i="13" s="1"/>
  <c r="N697" i="13" a="1"/>
  <c r="N697" i="13" s="1"/>
  <c r="M897" i="13" a="1"/>
  <c r="M897" i="13" s="1"/>
  <c r="N1919" i="13" a="1"/>
  <c r="N1919" i="13" s="1"/>
  <c r="M2260" i="13" a="1"/>
  <c r="M2260" i="13" s="1"/>
  <c r="N2779" i="13" a="1"/>
  <c r="N2779" i="13" s="1"/>
  <c r="M2878" i="13" a="1"/>
  <c r="M2878" i="13" s="1"/>
  <c r="M3483" i="13" a="1"/>
  <c r="M3483" i="13" s="1"/>
  <c r="N4246" i="13" a="1"/>
  <c r="N4246" i="13" s="1"/>
  <c r="N5001" i="13" a="1"/>
  <c r="N5001" i="13" s="1"/>
  <c r="N5366" i="13" a="1"/>
  <c r="N5366" i="13" s="1"/>
  <c r="N261" i="13" a="1"/>
  <c r="N261" i="13" s="1"/>
  <c r="N658" i="13" a="1"/>
  <c r="N658" i="13" s="1"/>
  <c r="N1552" i="13" a="1"/>
  <c r="N1552" i="13" s="1"/>
  <c r="N1725" i="13" a="1"/>
  <c r="N1725" i="13" s="1"/>
  <c r="M2210" i="13" a="1"/>
  <c r="M2210" i="13" s="1"/>
  <c r="N2697" i="13" a="1"/>
  <c r="N2697" i="13" s="1"/>
  <c r="N3426" i="13" a="1"/>
  <c r="N3426" i="13" s="1"/>
  <c r="M4189" i="13" a="1"/>
  <c r="M4189" i="13" s="1"/>
  <c r="M3658" i="13" a="1"/>
  <c r="M3658" i="13" s="1"/>
  <c r="M4590" i="13" a="1"/>
  <c r="M4590" i="13" s="1"/>
  <c r="N426" i="13" a="1"/>
  <c r="N426" i="13" s="1"/>
  <c r="M908" i="13" a="1"/>
  <c r="M908" i="13" s="1"/>
  <c r="M1802" i="13" a="1"/>
  <c r="M1802" i="13" s="1"/>
  <c r="M1316" i="13" a="1"/>
  <c r="M1316" i="13" s="1"/>
  <c r="M2060" i="13" a="1"/>
  <c r="M2060" i="13" s="1"/>
  <c r="M2945" i="13" a="1"/>
  <c r="M2945" i="13" s="1"/>
  <c r="N3676" i="13" a="1"/>
  <c r="N3676" i="13" s="1"/>
  <c r="N4439" i="13" a="1"/>
  <c r="N4439" i="13" s="1"/>
  <c r="M3908" i="13" a="1"/>
  <c r="M3908" i="13" s="1"/>
  <c r="N4839" i="13" a="1"/>
  <c r="N4839" i="13" s="1"/>
  <c r="M5379" i="13" a="1"/>
  <c r="M5379" i="13" s="1"/>
  <c r="N528" i="13" a="1"/>
  <c r="N528" i="13" s="1"/>
  <c r="N871" i="13" a="1"/>
  <c r="N871" i="13" s="1"/>
  <c r="M1517" i="13" a="1"/>
  <c r="M1517" i="13" s="1"/>
  <c r="M1352" i="13" a="1"/>
  <c r="M1352" i="13" s="1"/>
  <c r="N2772" i="13" a="1"/>
  <c r="N2772" i="13" s="1"/>
  <c r="M2863" i="13" a="1"/>
  <c r="M2863" i="13" s="1"/>
  <c r="M4366" i="13" a="1"/>
  <c r="M4366" i="13" s="1"/>
  <c r="N3843" i="13" a="1"/>
  <c r="N3843" i="13" s="1"/>
  <c r="M4600" i="13" a="1"/>
  <c r="M4600" i="13" s="1"/>
  <c r="M4969" i="13" a="1"/>
  <c r="M4969" i="13" s="1"/>
  <c r="N100" i="13" a="1"/>
  <c r="N100" i="13" s="1"/>
  <c r="N571" i="13" a="1"/>
  <c r="N571" i="13" s="1"/>
  <c r="M1151" i="13" a="1"/>
  <c r="M1151" i="13" s="1"/>
  <c r="M1283" i="13" a="1"/>
  <c r="M1283" i="13" s="1"/>
  <c r="M2148" i="13" a="1"/>
  <c r="M2148" i="13" s="1"/>
  <c r="N2646" i="13" a="1"/>
  <c r="N2646" i="13" s="1"/>
  <c r="M3142" i="13" a="1"/>
  <c r="M3142" i="13" s="1"/>
  <c r="M3747" i="13" a="1"/>
  <c r="M3747" i="13" s="1"/>
  <c r="N4510" i="13" a="1"/>
  <c r="N4510" i="13" s="1"/>
  <c r="N4704" i="13" a="1"/>
  <c r="N4704" i="13" s="1"/>
  <c r="M5631" i="13" a="1"/>
  <c r="M5631" i="13" s="1"/>
  <c r="M440" i="13" a="1"/>
  <c r="M440" i="13" s="1"/>
  <c r="N922" i="13" a="1"/>
  <c r="N922" i="13" s="1"/>
  <c r="N1816" i="13" a="1"/>
  <c r="N1816" i="13" s="1"/>
  <c r="N1374" i="13" a="1"/>
  <c r="N1374" i="13" s="1"/>
  <c r="N2077" i="13" a="1"/>
  <c r="N2077" i="13" s="1"/>
  <c r="N2959" i="13" a="1"/>
  <c r="N2959" i="13" s="1"/>
  <c r="N3690" i="13" a="1"/>
  <c r="N3690" i="13" s="1"/>
  <c r="M4453" i="13" a="1"/>
  <c r="M4453" i="13" s="1"/>
  <c r="M3922" i="13" a="1"/>
  <c r="M3922" i="13" s="1"/>
  <c r="M4854" i="13" a="1"/>
  <c r="M4854" i="13" s="1"/>
  <c r="M5393" i="13" a="1"/>
  <c r="M5393" i="13" s="1"/>
  <c r="M422" i="13" a="1"/>
  <c r="M422" i="13" s="1"/>
  <c r="M434" i="13" a="1"/>
  <c r="M434" i="13" s="1"/>
  <c r="N1443" i="13" a="1"/>
  <c r="N1443" i="13" s="1"/>
  <c r="M1964" i="13" a="1"/>
  <c r="M1964" i="13" s="1"/>
  <c r="M2698" i="13" a="1"/>
  <c r="M2698" i="13" s="1"/>
  <c r="M3172" i="13" a="1"/>
  <c r="M3172" i="13" s="1"/>
  <c r="N4292" i="13" a="1"/>
  <c r="N4292" i="13" s="1"/>
  <c r="N3769" i="13" a="1"/>
  <c r="N3769" i="13" s="1"/>
  <c r="M4523" i="13" a="1"/>
  <c r="M4523" i="13" s="1"/>
  <c r="N4894" i="13" a="1"/>
  <c r="N4894" i="13" s="1"/>
  <c r="N130" i="13" a="1"/>
  <c r="N130" i="13" s="1"/>
  <c r="M911" i="13" a="1"/>
  <c r="M911" i="13" s="1"/>
  <c r="N1089" i="13" a="1"/>
  <c r="N1089" i="13" s="1"/>
  <c r="N1225" i="13" a="1"/>
  <c r="N1225" i="13" s="1"/>
  <c r="N2078" i="13" a="1"/>
  <c r="N2078" i="13" s="1"/>
  <c r="M2596" i="13" a="1"/>
  <c r="M2596" i="13" s="1"/>
  <c r="N3092" i="13" a="1"/>
  <c r="N3092" i="13" s="1"/>
  <c r="M3697" i="13" a="1"/>
  <c r="M3697" i="13" s="1"/>
  <c r="M4460" i="13" a="1"/>
  <c r="M4460" i="13" s="1"/>
  <c r="M4655" i="13" a="1"/>
  <c r="M4655" i="13" s="1"/>
  <c r="N5580" i="13" a="1"/>
  <c r="N5580" i="13" s="1"/>
  <c r="N350" i="13" a="1"/>
  <c r="N350" i="13" s="1"/>
  <c r="M832" i="13" a="1"/>
  <c r="M832" i="13" s="1"/>
  <c r="M1726" i="13" a="1"/>
  <c r="M1726" i="13" s="1"/>
  <c r="M1899" i="13" a="1"/>
  <c r="M1899" i="13" s="1"/>
  <c r="N2384" i="13" a="1"/>
  <c r="N2384" i="13" s="1"/>
  <c r="M2869" i="13" a="1"/>
  <c r="M2869" i="13" s="1"/>
  <c r="N3600" i="13" a="1"/>
  <c r="N3600" i="13" s="1"/>
  <c r="N4363" i="13" a="1"/>
  <c r="N4363" i="13" s="1"/>
  <c r="M3832" i="13" a="1"/>
  <c r="M3832" i="13" s="1"/>
  <c r="N4763" i="13" a="1"/>
  <c r="N4763" i="13" s="1"/>
  <c r="M5303" i="13" a="1"/>
  <c r="M5303" i="13" s="1"/>
  <c r="M459" i="13" a="1"/>
  <c r="M459" i="13" s="1"/>
  <c r="N631" i="13" a="1"/>
  <c r="N631" i="13" s="1"/>
  <c r="M1457" i="13" a="1"/>
  <c r="M1457" i="13" s="1"/>
  <c r="M1988" i="13" a="1"/>
  <c r="M1988" i="13" s="1"/>
  <c r="N2712" i="13" a="1"/>
  <c r="N2712" i="13" s="1"/>
  <c r="N3186" i="13" a="1"/>
  <c r="N3186" i="13" s="1"/>
  <c r="M4306" i="13" a="1"/>
  <c r="M4306" i="13" s="1"/>
  <c r="N3783" i="13" a="1"/>
  <c r="N3783" i="13" s="1"/>
  <c r="N4537" i="13" a="1"/>
  <c r="N4537" i="13" s="1"/>
  <c r="M4909" i="13" a="1"/>
  <c r="M4909" i="13" s="1"/>
  <c r="N10407" i="13" a="1"/>
  <c r="N10407" i="13" s="1"/>
  <c r="N8693" i="13" a="1"/>
  <c r="N8693" i="13" s="1"/>
  <c r="M9019" i="13" a="1"/>
  <c r="M9019" i="13" s="1"/>
  <c r="N9264" i="13" a="1"/>
  <c r="N9264" i="13" s="1"/>
  <c r="M9582" i="13" a="1"/>
  <c r="M9582" i="13" s="1"/>
  <c r="M7923" i="13" a="1"/>
  <c r="M7923" i="13" s="1"/>
  <c r="M6674" i="13" a="1"/>
  <c r="M6674" i="13" s="1"/>
  <c r="M6459" i="13" a="1"/>
  <c r="M6459" i="13" s="1"/>
  <c r="N6238" i="13" a="1"/>
  <c r="N6238" i="13" s="1"/>
  <c r="M6012" i="13" a="1"/>
  <c r="M6012" i="13" s="1"/>
  <c r="M5858" i="13" a="1"/>
  <c r="M5858" i="13" s="1"/>
  <c r="N9107" i="13" a="1"/>
  <c r="N9107" i="13" s="1"/>
  <c r="M9433" i="13" a="1"/>
  <c r="M9433" i="13" s="1"/>
  <c r="N9678" i="13" a="1"/>
  <c r="N9678" i="13" s="1"/>
  <c r="M9996" i="13" a="1"/>
  <c r="M9996" i="13" s="1"/>
  <c r="M7942" i="13" a="1"/>
  <c r="M7942" i="13" s="1"/>
  <c r="N7088" i="13" a="1"/>
  <c r="N7088" i="13" s="1"/>
  <c r="N6873" i="13" a="1"/>
  <c r="N6873" i="13" s="1"/>
  <c r="M6652" i="13" a="1"/>
  <c r="M6652" i="13" s="1"/>
  <c r="M6421" i="13" a="1"/>
  <c r="M6421" i="13" s="1"/>
  <c r="N5323" i="13" a="1"/>
  <c r="N5323" i="13" s="1"/>
  <c r="N9217" i="13" a="1"/>
  <c r="N9217" i="13" s="1"/>
  <c r="M9543" i="13" a="1"/>
  <c r="M9543" i="13" s="1"/>
  <c r="N9788" i="13" a="1"/>
  <c r="N9788" i="13" s="1"/>
  <c r="M10106" i="13" a="1"/>
  <c r="M10106" i="13" s="1"/>
  <c r="N8052" i="13" a="1"/>
  <c r="N8052" i="13" s="1"/>
  <c r="M7198" i="13" a="1"/>
  <c r="M7198" i="13" s="1"/>
  <c r="M6983" i="13" a="1"/>
  <c r="M6983" i="13" s="1"/>
  <c r="N6762" i="13" a="1"/>
  <c r="N6762" i="13" s="1"/>
  <c r="N6531" i="13" a="1"/>
  <c r="N6531" i="13" s="1"/>
  <c r="N5433" i="13" a="1"/>
  <c r="N5433" i="13" s="1"/>
  <c r="N9335" i="13" a="1"/>
  <c r="N9335" i="13" s="1"/>
  <c r="M9661" i="13" a="1"/>
  <c r="M9661" i="13" s="1"/>
  <c r="N9906" i="13" a="1"/>
  <c r="N9906" i="13" s="1"/>
  <c r="M10224" i="13" a="1"/>
  <c r="M10224" i="13" s="1"/>
  <c r="M8170" i="13" a="1"/>
  <c r="M8170" i="13" s="1"/>
  <c r="N7316" i="13" a="1"/>
  <c r="N7316" i="13" s="1"/>
  <c r="N7101" i="13" a="1"/>
  <c r="N7101" i="13" s="1"/>
  <c r="M6880" i="13" a="1"/>
  <c r="M6880" i="13" s="1"/>
  <c r="M6649" i="13" a="1"/>
  <c r="M6649" i="13" s="1"/>
  <c r="N5550" i="13" a="1"/>
  <c r="N5550" i="13" s="1"/>
  <c r="N10077" i="13" a="1"/>
  <c r="N10077" i="13" s="1"/>
  <c r="N8973" i="13" a="1"/>
  <c r="N8973" i="13" s="1"/>
  <c r="M9299" i="13" a="1"/>
  <c r="M9299" i="13" s="1"/>
  <c r="N9544" i="13" a="1"/>
  <c r="N9544" i="13" s="1"/>
  <c r="M9862" i="13" a="1"/>
  <c r="M9862" i="13" s="1"/>
  <c r="N8201" i="13" a="1"/>
  <c r="N8201" i="13" s="1"/>
  <c r="M6954" i="13" a="1"/>
  <c r="M6954" i="13" s="1"/>
  <c r="M6739" i="13" a="1"/>
  <c r="M6739" i="13" s="1"/>
  <c r="N6518" i="13" a="1"/>
  <c r="N6518" i="13" s="1"/>
  <c r="N6287" i="13" a="1"/>
  <c r="N6287" i="13" s="1"/>
  <c r="N5189" i="13" a="1"/>
  <c r="N5189" i="13" s="1"/>
  <c r="N9387" i="13" a="1"/>
  <c r="N9387" i="13" s="1"/>
  <c r="M9713" i="13" a="1"/>
  <c r="M9713" i="13" s="1"/>
  <c r="N9958" i="13" a="1"/>
  <c r="N9958" i="13" s="1"/>
  <c r="M10276" i="13" a="1"/>
  <c r="M10276" i="13" s="1"/>
  <c r="M8230" i="13" a="1"/>
  <c r="M8230" i="13" s="1"/>
  <c r="N7368" i="13" a="1"/>
  <c r="N7368" i="13" s="1"/>
  <c r="N7153" i="13" a="1"/>
  <c r="N7153" i="13" s="1"/>
  <c r="M6932" i="13" a="1"/>
  <c r="M6932" i="13" s="1"/>
  <c r="M6701" i="13" a="1"/>
  <c r="M6701" i="13" s="1"/>
  <c r="N5602" i="13" a="1"/>
  <c r="N5602" i="13" s="1"/>
  <c r="N9497" i="13" a="1"/>
  <c r="N9497" i="13" s="1"/>
  <c r="M9823" i="13" a="1"/>
  <c r="M9823" i="13" s="1"/>
  <c r="N10068" i="13" a="1"/>
  <c r="N10068" i="13" s="1"/>
  <c r="M10386" i="13" a="1"/>
  <c r="M10386" i="13" s="1"/>
  <c r="M8338" i="13" a="1"/>
  <c r="M8338" i="13" s="1"/>
  <c r="M7478" i="13" a="1"/>
  <c r="M7478" i="13" s="1"/>
  <c r="M7263" i="13" a="1"/>
  <c r="M7263" i="13" s="1"/>
  <c r="N7042" i="13" a="1"/>
  <c r="N7042" i="13" s="1"/>
  <c r="N6811" i="13" a="1"/>
  <c r="N6811" i="13" s="1"/>
  <c r="M5713" i="13" a="1"/>
  <c r="M5713" i="13" s="1"/>
  <c r="N9615" i="13" a="1"/>
  <c r="N9615" i="13" s="1"/>
  <c r="M9941" i="13" a="1"/>
  <c r="M9941" i="13" s="1"/>
  <c r="N10186" i="13" a="1"/>
  <c r="N10186" i="13" s="1"/>
  <c r="M10504" i="13" a="1"/>
  <c r="M10504" i="13" s="1"/>
  <c r="M8456" i="13" a="1"/>
  <c r="M8456" i="13" s="1"/>
  <c r="N7596" i="13" a="1"/>
  <c r="N7596" i="13" s="1"/>
  <c r="N7381" i="13" a="1"/>
  <c r="N7381" i="13" s="1"/>
  <c r="M7160" i="13" a="1"/>
  <c r="M7160" i="13" s="1"/>
  <c r="M6929" i="13" a="1"/>
  <c r="M6929" i="13" s="1"/>
  <c r="N5830" i="13" a="1"/>
  <c r="N5830" i="13" s="1"/>
  <c r="M4853" i="13" a="1"/>
  <c r="M4853" i="13" s="1"/>
  <c r="M10507" i="13" a="1"/>
  <c r="M10507" i="13" s="1"/>
  <c r="M8459" i="13" a="1"/>
  <c r="M8459" i="13" s="1"/>
  <c r="N8704" i="13" a="1"/>
  <c r="N8704" i="13" s="1"/>
  <c r="M9022" i="13" a="1"/>
  <c r="M9022" i="13" s="1"/>
  <c r="N8167" i="13" a="1"/>
  <c r="N8167" i="13" s="1"/>
  <c r="M6114" i="13" a="1"/>
  <c r="M6114" i="13" s="1"/>
  <c r="N7726" i="13" a="1"/>
  <c r="N7726" i="13" s="1"/>
  <c r="N7495" i="13" a="1"/>
  <c r="N7495" i="13" s="1"/>
  <c r="M5452" i="13" a="1"/>
  <c r="M5452" i="13" s="1"/>
  <c r="N10595" i="13" a="1"/>
  <c r="N10595" i="13" s="1"/>
  <c r="N8547" i="13" a="1"/>
  <c r="N8547" i="13" s="1"/>
  <c r="M8873" i="13" a="1"/>
  <c r="M8873" i="13" s="1"/>
  <c r="N9118" i="13" a="1"/>
  <c r="N9118" i="13" s="1"/>
  <c r="M9436" i="13" a="1"/>
  <c r="M9436" i="13" s="1"/>
  <c r="M8172" i="13" a="1"/>
  <c r="M8172" i="13" s="1"/>
  <c r="N6528" i="13" a="1"/>
  <c r="N6528" i="13" s="1"/>
  <c r="N6313" i="13" a="1"/>
  <c r="N6313" i="13" s="1"/>
  <c r="M6093" i="13" a="1"/>
  <c r="M6093" i="13" s="1"/>
  <c r="N5865" i="13" a="1"/>
  <c r="N5865" i="13" s="1"/>
  <c r="N5711" i="13" a="1"/>
  <c r="N5711" i="13" s="1"/>
  <c r="N8657" i="13" a="1"/>
  <c r="N8657" i="13" s="1"/>
  <c r="M8983" i="13" a="1"/>
  <c r="M8983" i="13" s="1"/>
  <c r="N9228" i="13" a="1"/>
  <c r="N9228" i="13" s="1"/>
  <c r="M9546" i="13" a="1"/>
  <c r="M9546" i="13" s="1"/>
  <c r="N8284" i="13" a="1"/>
  <c r="N8284" i="13" s="1"/>
  <c r="M6638" i="13" a="1"/>
  <c r="M6638" i="13" s="1"/>
  <c r="M6423" i="13" a="1"/>
  <c r="M6423" i="13" s="1"/>
  <c r="N6202" i="13" a="1"/>
  <c r="N6202" i="13" s="1"/>
  <c r="M5976" i="13" a="1"/>
  <c r="M5976" i="13" s="1"/>
  <c r="M5822" i="13" a="1"/>
  <c r="M5822" i="13" s="1"/>
  <c r="N8775" i="13" a="1"/>
  <c r="N8775" i="13" s="1"/>
  <c r="M9101" i="13" a="1"/>
  <c r="M9101" i="13" s="1"/>
  <c r="N9346" i="13" a="1"/>
  <c r="N9346" i="13" s="1"/>
  <c r="M9664" i="13" a="1"/>
  <c r="M9664" i="13" s="1"/>
  <c r="N8005" i="13" a="1"/>
  <c r="N8005" i="13" s="1"/>
  <c r="N6756" i="13" a="1"/>
  <c r="N6756" i="13" s="1"/>
  <c r="N6541" i="13" a="1"/>
  <c r="N6541" i="13" s="1"/>
  <c r="M6320" i="13" a="1"/>
  <c r="M6320" i="13" s="1"/>
  <c r="N6088" i="13" a="1"/>
  <c r="N6088" i="13" s="1"/>
  <c r="N5939" i="13" a="1"/>
  <c r="N5939" i="13" s="1"/>
  <c r="N9309" i="13" a="1"/>
  <c r="N9309" i="13" s="1"/>
  <c r="M9635" i="13" a="1"/>
  <c r="M9635" i="13" s="1"/>
  <c r="N9880" i="13" a="1"/>
  <c r="N9880" i="13" s="1"/>
  <c r="M10198" i="13" a="1"/>
  <c r="M10198" i="13" s="1"/>
  <c r="N8144" i="13" a="1"/>
  <c r="N8144" i="13" s="1"/>
  <c r="M7290" i="13" a="1"/>
  <c r="M7290" i="13" s="1"/>
  <c r="M7075" i="13" a="1"/>
  <c r="M7075" i="13" s="1"/>
  <c r="N6854" i="13" a="1"/>
  <c r="N6854" i="13" s="1"/>
  <c r="N6623" i="13" a="1"/>
  <c r="N6623" i="13" s="1"/>
  <c r="M5525" i="13" a="1"/>
  <c r="M5525" i="13" s="1"/>
  <c r="N9723" i="13" a="1"/>
  <c r="N9723" i="13" s="1"/>
  <c r="M10049" i="13" a="1"/>
  <c r="M10049" i="13" s="1"/>
  <c r="N10294" i="13" a="1"/>
  <c r="N10294" i="13" s="1"/>
  <c r="M10612" i="13" a="1"/>
  <c r="M10612" i="13" s="1"/>
  <c r="M8564" i="13" a="1"/>
  <c r="M8564" i="13" s="1"/>
  <c r="N7704" i="13" a="1"/>
  <c r="N7704" i="13" s="1"/>
  <c r="N7489" i="13" a="1"/>
  <c r="N7489" i="13" s="1"/>
  <c r="M7268" i="13" a="1"/>
  <c r="M7268" i="13" s="1"/>
  <c r="M7037" i="13" a="1"/>
  <c r="M7037" i="13" s="1"/>
  <c r="N5938" i="13" a="1"/>
  <c r="N5938" i="13" s="1"/>
  <c r="N9833" i="13" a="1"/>
  <c r="N9833" i="13" s="1"/>
  <c r="M10159" i="13" a="1"/>
  <c r="M10159" i="13" s="1"/>
  <c r="N10404" i="13" a="1"/>
  <c r="N10404" i="13" s="1"/>
  <c r="N8356" i="13" a="1"/>
  <c r="N8356" i="13" s="1"/>
  <c r="M8674" i="13" a="1"/>
  <c r="M8674" i="13" s="1"/>
  <c r="M7814" i="13" a="1"/>
  <c r="M7814" i="13" s="1"/>
  <c r="M7599" i="13" a="1"/>
  <c r="M7599" i="13" s="1"/>
  <c r="N7378" i="13" a="1"/>
  <c r="N7378" i="13" s="1"/>
  <c r="N7147" i="13" a="1"/>
  <c r="N7147" i="13" s="1"/>
  <c r="M6049" i="13" a="1"/>
  <c r="M6049" i="13" s="1"/>
  <c r="N9951" i="13" a="1"/>
  <c r="N9951" i="13" s="1"/>
  <c r="M10277" i="13" a="1"/>
  <c r="M10277" i="13" s="1"/>
  <c r="N10522" i="13" a="1"/>
  <c r="N10522" i="13" s="1"/>
  <c r="N8474" i="13" a="1"/>
  <c r="N8474" i="13" s="1"/>
  <c r="M8792" i="13" a="1"/>
  <c r="M8792" i="13" s="1"/>
  <c r="M7937" i="13" a="1"/>
  <c r="M7937" i="13" s="1"/>
  <c r="N7717" i="13" a="1"/>
  <c r="N7717" i="13" s="1"/>
  <c r="M7496" i="13" a="1"/>
  <c r="M7496" i="13" s="1"/>
  <c r="M7265" i="13" a="1"/>
  <c r="M7265" i="13" s="1"/>
  <c r="M5222" i="13" a="1"/>
  <c r="M5222" i="13" s="1"/>
  <c r="N5520" i="13" a="1"/>
  <c r="N5520" i="13" s="1"/>
  <c r="N174" i="13" a="1"/>
  <c r="N174" i="13" s="1"/>
  <c r="N836" i="13" a="1"/>
  <c r="N836" i="13" s="1"/>
  <c r="M1370" i="13" a="1"/>
  <c r="M1370" i="13" s="1"/>
  <c r="M1543" i="13" a="1"/>
  <c r="M1543" i="13" s="1"/>
  <c r="N2409" i="13" a="1"/>
  <c r="N2409" i="13" s="1"/>
  <c r="M2515" i="13" a="1"/>
  <c r="M2515" i="13" s="1"/>
  <c r="N3245" i="13" a="1"/>
  <c r="N3245" i="13" s="1"/>
  <c r="N4007" i="13" a="1"/>
  <c r="N4007" i="13" s="1"/>
  <c r="M3476" i="13" a="1"/>
  <c r="M3476" i="13" s="1"/>
  <c r="N4964" i="13" a="1"/>
  <c r="N4964" i="13" s="1"/>
  <c r="M5891" i="13" a="1"/>
  <c r="M5891" i="13" s="1"/>
  <c r="M345" i="13" a="1"/>
  <c r="M345" i="13" s="1"/>
  <c r="M1011" i="13" a="1"/>
  <c r="M1011" i="13" s="1"/>
  <c r="N2060" i="13" a="1"/>
  <c r="N2060" i="13" s="1"/>
  <c r="M1440" i="13" a="1"/>
  <c r="M1440" i="13" s="1"/>
  <c r="M2341" i="13" a="1"/>
  <c r="M2341" i="13" s="1"/>
  <c r="N3203" i="13" a="1"/>
  <c r="N3203" i="13" s="1"/>
  <c r="M3934" i="13" a="1"/>
  <c r="M3934" i="13" s="1"/>
  <c r="N3411" i="13" a="1"/>
  <c r="N3411" i="13" s="1"/>
  <c r="N4165" i="13" a="1"/>
  <c r="N4165" i="13" s="1"/>
  <c r="M5098" i="13" a="1"/>
  <c r="M5098" i="13" s="1"/>
  <c r="M27" i="13" a="1"/>
  <c r="M27" i="13" s="1"/>
  <c r="N586" i="13" a="1"/>
  <c r="N586" i="13" s="1"/>
  <c r="N1102" i="13" a="1"/>
  <c r="N1102" i="13" s="1"/>
  <c r="N1751" i="13" a="1"/>
  <c r="N1751" i="13" s="1"/>
  <c r="M2073" i="13" a="1"/>
  <c r="M2073" i="13" s="1"/>
  <c r="N2611" i="13" a="1"/>
  <c r="N2611" i="13" s="1"/>
  <c r="N3097" i="13" a="1"/>
  <c r="N3097" i="13" s="1"/>
  <c r="M3315" i="13" a="1"/>
  <c r="M3315" i="13" s="1"/>
  <c r="N4078" i="13" a="1"/>
  <c r="N4078" i="13" s="1"/>
  <c r="N4833" i="13" a="1"/>
  <c r="N4833" i="13" s="1"/>
  <c r="N5198" i="13" a="1"/>
  <c r="N5198" i="13" s="1"/>
  <c r="M192" i="13" a="1"/>
  <c r="M192" i="13" s="1"/>
  <c r="M850" i="13" a="1"/>
  <c r="M850" i="13" s="1"/>
  <c r="N1384" i="13" a="1"/>
  <c r="N1384" i="13" s="1"/>
  <c r="N1557" i="13" a="1"/>
  <c r="N1557" i="13" s="1"/>
  <c r="M2423" i="13" a="1"/>
  <c r="M2423" i="13" s="1"/>
  <c r="N2529" i="13" a="1"/>
  <c r="N2529" i="13" s="1"/>
  <c r="M3259" i="13" a="1"/>
  <c r="M3259" i="13" s="1"/>
  <c r="M4021" i="13" a="1"/>
  <c r="M4021" i="13" s="1"/>
  <c r="M3490" i="13" a="1"/>
  <c r="M3490" i="13" s="1"/>
  <c r="M4979" i="13" a="1"/>
  <c r="M4979" i="13" s="1"/>
  <c r="N322" i="13" a="1"/>
  <c r="N322" i="13" s="1"/>
  <c r="M804" i="13" a="1"/>
  <c r="M804" i="13" s="1"/>
  <c r="M1698" i="13" a="1"/>
  <c r="M1698" i="13" s="1"/>
  <c r="M1871" i="13" a="1"/>
  <c r="M1871" i="13" s="1"/>
  <c r="N2356" i="13" a="1"/>
  <c r="N2356" i="13" s="1"/>
  <c r="M2843" i="13" a="1"/>
  <c r="M2843" i="13" s="1"/>
  <c r="N3572" i="13" a="1"/>
  <c r="N3572" i="13" s="1"/>
  <c r="N4335" i="13" a="1"/>
  <c r="N4335" i="13" s="1"/>
  <c r="M3804" i="13" a="1"/>
  <c r="M3804" i="13" s="1"/>
  <c r="N4735" i="13" a="1"/>
  <c r="N4735" i="13" s="1"/>
  <c r="M5275" i="13" a="1"/>
  <c r="M5275" i="13" s="1"/>
  <c r="N304" i="13" a="1"/>
  <c r="N304" i="13" s="1"/>
  <c r="M1110" i="13" a="1"/>
  <c r="M1110" i="13" s="1"/>
  <c r="M1413" i="13" a="1"/>
  <c r="M1413" i="13" s="1"/>
  <c r="N1846" i="13" a="1"/>
  <c r="N1846" i="13" s="1"/>
  <c r="N2668" i="13" a="1"/>
  <c r="N2668" i="13" s="1"/>
  <c r="N3142" i="13" a="1"/>
  <c r="N3142" i="13" s="1"/>
  <c r="M4262" i="13" a="1"/>
  <c r="M4262" i="13" s="1"/>
  <c r="N3739" i="13" a="1"/>
  <c r="N3739" i="13" s="1"/>
  <c r="N4493" i="13" a="1"/>
  <c r="N4493" i="13" s="1"/>
  <c r="M4865" i="13" a="1"/>
  <c r="M4865" i="13" s="1"/>
  <c r="N6" i="13" a="1"/>
  <c r="N6" i="13" s="1"/>
  <c r="N857" i="13" a="1"/>
  <c r="N857" i="13" s="1"/>
  <c r="M673" i="13" a="1"/>
  <c r="M673" i="13" s="1"/>
  <c r="M625" i="13" a="1"/>
  <c r="M625" i="13" s="1"/>
  <c r="M2420" i="13" a="1"/>
  <c r="M2420" i="13" s="1"/>
  <c r="N2542" i="13" a="1"/>
  <c r="N2542" i="13" s="1"/>
  <c r="M3038" i="13" a="1"/>
  <c r="M3038" i="13" s="1"/>
  <c r="M3643" i="13" a="1"/>
  <c r="M3643" i="13" s="1"/>
  <c r="N4406" i="13" a="1"/>
  <c r="N4406" i="13" s="1"/>
  <c r="N4600" i="13" a="1"/>
  <c r="N4600" i="13" s="1"/>
  <c r="M5527" i="13" a="1"/>
  <c r="M5527" i="13" s="1"/>
  <c r="M336" i="13" a="1"/>
  <c r="M336" i="13" s="1"/>
  <c r="N818" i="13" a="1"/>
  <c r="N818" i="13" s="1"/>
  <c r="N1712" i="13" a="1"/>
  <c r="N1712" i="13" s="1"/>
  <c r="N1885" i="13" a="1"/>
  <c r="N1885" i="13" s="1"/>
  <c r="M2370" i="13" a="1"/>
  <c r="M2370" i="13" s="1"/>
  <c r="N2855" i="13" a="1"/>
  <c r="N2855" i="13" s="1"/>
  <c r="N3586" i="13" a="1"/>
  <c r="N3586" i="13" s="1"/>
  <c r="M4349" i="13" a="1"/>
  <c r="M4349" i="13" s="1"/>
  <c r="M3818" i="13" a="1"/>
  <c r="M3818" i="13" s="1"/>
  <c r="M4750" i="13" a="1"/>
  <c r="M4750" i="13" s="1"/>
  <c r="N417" i="13" a="1"/>
  <c r="N417" i="13" s="1"/>
  <c r="M825" i="13" a="1"/>
  <c r="M825" i="13" s="1"/>
  <c r="M1962" i="13" a="1"/>
  <c r="M1962" i="13" s="1"/>
  <c r="M1956" i="13" a="1"/>
  <c r="M1956" i="13" s="1"/>
  <c r="N2243" i="13" a="1"/>
  <c r="N2243" i="13" s="1"/>
  <c r="M3105" i="13" a="1"/>
  <c r="M3105" i="13" s="1"/>
  <c r="N3836" i="13" a="1"/>
  <c r="N3836" i="13" s="1"/>
  <c r="N3313" i="13" a="1"/>
  <c r="N3313" i="13" s="1"/>
  <c r="M4067" i="13" a="1"/>
  <c r="M4067" i="13" s="1"/>
  <c r="N4999" i="13" a="1"/>
  <c r="N4999" i="13" s="1"/>
  <c r="N37" i="13" a="1"/>
  <c r="N37" i="13" s="1"/>
  <c r="M520" i="13" a="1"/>
  <c r="M520" i="13" s="1"/>
  <c r="N699" i="13" a="1"/>
  <c r="N699" i="13" s="1"/>
  <c r="M1677" i="13" a="1"/>
  <c r="M1677" i="13" s="1"/>
  <c r="N1977" i="13" a="1"/>
  <c r="N1977" i="13" s="1"/>
  <c r="M2537" i="13" a="1"/>
  <c r="M2537" i="13" s="1"/>
  <c r="M3023" i="13" a="1"/>
  <c r="M3023" i="13" s="1"/>
  <c r="M4526" i="13" a="1"/>
  <c r="M4526" i="13" s="1"/>
  <c r="M4004" i="13" a="1"/>
  <c r="M4004" i="13" s="1"/>
  <c r="M4760" i="13" a="1"/>
  <c r="M4760" i="13" s="1"/>
  <c r="M5129" i="13" a="1"/>
  <c r="M5129" i="13" s="1"/>
  <c r="N258" i="13" a="1"/>
  <c r="N258" i="13" s="1"/>
  <c r="N736" i="13" a="1"/>
  <c r="N736" i="13" s="1"/>
  <c r="M1270" i="13" a="1"/>
  <c r="M1270" i="13" s="1"/>
  <c r="M1443" i="13" a="1"/>
  <c r="M1443" i="13" s="1"/>
  <c r="N2309" i="13" a="1"/>
  <c r="N2309" i="13" s="1"/>
  <c r="N2806" i="13" a="1"/>
  <c r="N2806" i="13" s="1"/>
  <c r="N3251" i="13" a="1"/>
  <c r="N3251" i="13" s="1"/>
  <c r="M3907" i="13" a="1"/>
  <c r="M3907" i="13" s="1"/>
  <c r="M3376" i="13" a="1"/>
  <c r="M3376" i="13" s="1"/>
  <c r="N4864" i="13" a="1"/>
  <c r="N4864" i="13" s="1"/>
  <c r="M5791" i="13" a="1"/>
  <c r="M5791" i="13" s="1"/>
  <c r="M431" i="13" a="1"/>
  <c r="M431" i="13" s="1"/>
  <c r="N883" i="13" a="1"/>
  <c r="N883" i="13" s="1"/>
  <c r="N1976" i="13" a="1"/>
  <c r="N1976" i="13" s="1"/>
  <c r="N1983" i="13" a="1"/>
  <c r="N1983" i="13" s="1"/>
  <c r="M2257" i="13" a="1"/>
  <c r="M2257" i="13" s="1"/>
  <c r="N3119" i="13" a="1"/>
  <c r="N3119" i="13" s="1"/>
  <c r="N3850" i="13" a="1"/>
  <c r="N3850" i="13" s="1"/>
  <c r="N3327" i="13" a="1"/>
  <c r="N3327" i="13" s="1"/>
  <c r="N4081" i="13" a="1"/>
  <c r="N4081" i="13" s="1"/>
  <c r="M5014" i="13" a="1"/>
  <c r="M5014" i="13" s="1"/>
  <c r="N5555" i="13" a="1"/>
  <c r="N5555" i="13" s="1"/>
  <c r="N392" i="13" a="1"/>
  <c r="N392" i="13" s="1"/>
  <c r="N1010" i="13" a="1"/>
  <c r="N1010" i="13" s="1"/>
  <c r="N1603" i="13" a="1"/>
  <c r="N1603" i="13" s="1"/>
  <c r="N1698" i="13" a="1"/>
  <c r="N1698" i="13" s="1"/>
  <c r="N2463" i="13" a="1"/>
  <c r="N2463" i="13" s="1"/>
  <c r="N2949" i="13" a="1"/>
  <c r="N2949" i="13" s="1"/>
  <c r="N4452" i="13" a="1"/>
  <c r="N4452" i="13" s="1"/>
  <c r="N3930" i="13" a="1"/>
  <c r="N3930" i="13" s="1"/>
  <c r="N4685" i="13" a="1"/>
  <c r="N4685" i="13" s="1"/>
  <c r="N5054" i="13" a="1"/>
  <c r="N5054" i="13" s="1"/>
  <c r="M196" i="13" a="1"/>
  <c r="M196" i="13" s="1"/>
  <c r="M686" i="13" a="1"/>
  <c r="M686" i="13" s="1"/>
  <c r="M1184" i="13" a="1"/>
  <c r="M1184" i="13" s="1"/>
  <c r="N1393" i="13" a="1"/>
  <c r="N1393" i="13" s="1"/>
  <c r="M2259" i="13" a="1"/>
  <c r="M2259" i="13" s="1"/>
  <c r="M2756" i="13" a="1"/>
  <c r="M2756" i="13" s="1"/>
  <c r="N3252" i="13" a="1"/>
  <c r="N3252" i="13" s="1"/>
  <c r="M3857" i="13" a="1"/>
  <c r="M3857" i="13" s="1"/>
  <c r="M3326" i="13" a="1"/>
  <c r="M3326" i="13" s="1"/>
  <c r="M4815" i="13" a="1"/>
  <c r="M4815" i="13" s="1"/>
  <c r="N5740" i="13" a="1"/>
  <c r="N5740" i="13" s="1"/>
  <c r="N341" i="13" a="1"/>
  <c r="N341" i="13" s="1"/>
  <c r="M992" i="13" a="1"/>
  <c r="M992" i="13" s="1"/>
  <c r="M1886" i="13" a="1"/>
  <c r="M1886" i="13" s="1"/>
  <c r="M1652" i="13" a="1"/>
  <c r="M1652" i="13" s="1"/>
  <c r="N2167" i="13" a="1"/>
  <c r="N2167" i="13" s="1"/>
  <c r="M3029" i="13" a="1"/>
  <c r="M3029" i="13" s="1"/>
  <c r="N3760" i="13" a="1"/>
  <c r="N3760" i="13" s="1"/>
  <c r="N4523" i="13" a="1"/>
  <c r="N4523" i="13" s="1"/>
  <c r="M3991" i="13" a="1"/>
  <c r="M3991" i="13" s="1"/>
  <c r="N4923" i="13" a="1"/>
  <c r="N4923" i="13" s="1"/>
  <c r="M5463" i="13" a="1"/>
  <c r="M5463" i="13" s="1"/>
  <c r="N444" i="13" a="1"/>
  <c r="N444" i="13" s="1"/>
  <c r="M1024" i="13" a="1"/>
  <c r="M1024" i="13" s="1"/>
  <c r="M1617" i="13" a="1"/>
  <c r="M1617" i="13" s="1"/>
  <c r="M1752" i="13" a="1"/>
  <c r="M1752" i="13" s="1"/>
  <c r="M2477" i="13" a="1"/>
  <c r="M2477" i="13" s="1"/>
  <c r="M2963" i="13" a="1"/>
  <c r="M2963" i="13" s="1"/>
  <c r="M4466" i="13" a="1"/>
  <c r="M4466" i="13" s="1"/>
  <c r="M3944" i="13" a="1"/>
  <c r="M3944" i="13" s="1"/>
  <c r="M4700" i="13" a="1"/>
  <c r="M4700" i="13" s="1"/>
  <c r="M5069" i="13" a="1"/>
  <c r="M5069" i="13" s="1"/>
  <c r="N10581" i="13" a="1"/>
  <c r="N10581" i="13" s="1"/>
  <c r="N8533" i="13" a="1"/>
  <c r="N8533" i="13" s="1"/>
  <c r="M8859" i="13" a="1"/>
  <c r="M8859" i="13" s="1"/>
  <c r="N9104" i="13" a="1"/>
  <c r="N9104" i="13" s="1"/>
  <c r="M9422" i="13" a="1"/>
  <c r="M9422" i="13" s="1"/>
  <c r="N8158" i="13" a="1"/>
  <c r="N8158" i="13" s="1"/>
  <c r="M6514" i="13" a="1"/>
  <c r="M6514" i="13" s="1"/>
  <c r="M6299" i="13" a="1"/>
  <c r="M6299" i="13" s="1"/>
  <c r="N7895" i="13" a="1"/>
  <c r="N7895" i="13" s="1"/>
  <c r="M5852" i="13" a="1"/>
  <c r="M5852" i="13" s="1"/>
  <c r="M5698" i="13" a="1"/>
  <c r="M5698" i="13" s="1"/>
  <c r="N8947" i="13" a="1"/>
  <c r="N8947" i="13" s="1"/>
  <c r="M9273" i="13" a="1"/>
  <c r="M9273" i="13" s="1"/>
  <c r="N9518" i="13" a="1"/>
  <c r="N9518" i="13" s="1"/>
  <c r="M9836" i="13" a="1"/>
  <c r="M9836" i="13" s="1"/>
  <c r="N8177" i="13" a="1"/>
  <c r="N8177" i="13" s="1"/>
  <c r="N6928" i="13" a="1"/>
  <c r="N6928" i="13" s="1"/>
  <c r="N6713" i="13" a="1"/>
  <c r="N6713" i="13" s="1"/>
  <c r="M6492" i="13" a="1"/>
  <c r="M6492" i="13" s="1"/>
  <c r="M6261" i="13" a="1"/>
  <c r="M6261" i="13" s="1"/>
  <c r="N5163" i="13" a="1"/>
  <c r="N5163" i="13" s="1"/>
  <c r="N9057" i="13" a="1"/>
  <c r="N9057" i="13" s="1"/>
  <c r="M9383" i="13" a="1"/>
  <c r="M9383" i="13" s="1"/>
  <c r="N9628" i="13" a="1"/>
  <c r="N9628" i="13" s="1"/>
  <c r="M9946" i="13" a="1"/>
  <c r="M9946" i="13" s="1"/>
  <c r="N8285" i="13" a="1"/>
  <c r="N8285" i="13" s="1"/>
  <c r="M7038" i="13" a="1"/>
  <c r="M7038" i="13" s="1"/>
  <c r="M6823" i="13" a="1"/>
  <c r="M6823" i="13" s="1"/>
  <c r="N6602" i="13" a="1"/>
  <c r="N6602" i="13" s="1"/>
  <c r="N6371" i="13" a="1"/>
  <c r="N6371" i="13" s="1"/>
  <c r="N5273" i="13" a="1"/>
  <c r="N5273" i="13" s="1"/>
  <c r="N9175" i="13" a="1"/>
  <c r="N9175" i="13" s="1"/>
  <c r="M9501" i="13" a="1"/>
  <c r="M9501" i="13" s="1"/>
  <c r="N9746" i="13" a="1"/>
  <c r="N9746" i="13" s="1"/>
  <c r="M10064" i="13" a="1"/>
  <c r="M10064" i="13" s="1"/>
  <c r="M8010" i="13" a="1"/>
  <c r="M8010" i="13" s="1"/>
  <c r="N7156" i="13" a="1"/>
  <c r="N7156" i="13" s="1"/>
  <c r="N6941" i="13" a="1"/>
  <c r="N6941" i="13" s="1"/>
  <c r="M6720" i="13" a="1"/>
  <c r="M6720" i="13" s="1"/>
  <c r="M6489" i="13" a="1"/>
  <c r="M6489" i="13" s="1"/>
  <c r="N5391" i="13" a="1"/>
  <c r="N5391" i="13" s="1"/>
  <c r="N10537" i="13" a="1"/>
  <c r="N10537" i="13" s="1"/>
  <c r="N8813" i="13" a="1"/>
  <c r="N8813" i="13" s="1"/>
  <c r="M9139" i="13" a="1"/>
  <c r="M9139" i="13" s="1"/>
  <c r="N9384" i="13" a="1"/>
  <c r="N9384" i="13" s="1"/>
  <c r="M9702" i="13" a="1"/>
  <c r="M9702" i="13" s="1"/>
  <c r="M8043" i="13" a="1"/>
  <c r="M8043" i="13" s="1"/>
  <c r="M6794" i="13" a="1"/>
  <c r="M6794" i="13" s="1"/>
  <c r="M6579" i="13" a="1"/>
  <c r="M6579" i="13" s="1"/>
  <c r="N6358" i="13" a="1"/>
  <c r="N6358" i="13" s="1"/>
  <c r="N6127" i="13" a="1"/>
  <c r="N6127" i="13" s="1"/>
  <c r="M5978" i="13" a="1"/>
  <c r="M5978" i="13" s="1"/>
  <c r="N9227" i="13" a="1"/>
  <c r="N9227" i="13" s="1"/>
  <c r="M9553" i="13" a="1"/>
  <c r="M9553" i="13" s="1"/>
  <c r="N9798" i="13" a="1"/>
  <c r="N9798" i="13" s="1"/>
  <c r="M10116" i="13" a="1"/>
  <c r="M10116" i="13" s="1"/>
  <c r="M8062" i="13" a="1"/>
  <c r="M8062" i="13" s="1"/>
  <c r="N7208" i="13" a="1"/>
  <c r="N7208" i="13" s="1"/>
  <c r="N6993" i="13" a="1"/>
  <c r="N6993" i="13" s="1"/>
  <c r="M6772" i="13" a="1"/>
  <c r="M6772" i="13" s="1"/>
  <c r="M6541" i="13" a="1"/>
  <c r="M6541" i="13" s="1"/>
  <c r="N5443" i="13" a="1"/>
  <c r="N5443" i="13" s="1"/>
  <c r="N9337" i="13" a="1"/>
  <c r="N9337" i="13" s="1"/>
  <c r="M9663" i="13" a="1"/>
  <c r="M9663" i="13" s="1"/>
  <c r="N9908" i="13" a="1"/>
  <c r="N9908" i="13" s="1"/>
  <c r="M10226" i="13" a="1"/>
  <c r="M10226" i="13" s="1"/>
  <c r="N8172" i="13" a="1"/>
  <c r="N8172" i="13" s="1"/>
  <c r="M7318" i="13" a="1"/>
  <c r="M7318" i="13" s="1"/>
  <c r="M7103" i="13" a="1"/>
  <c r="M7103" i="13" s="1"/>
  <c r="N6882" i="13" a="1"/>
  <c r="N6882" i="13" s="1"/>
  <c r="N6651" i="13" a="1"/>
  <c r="N6651" i="13" s="1"/>
  <c r="M5553" i="13" a="1"/>
  <c r="M5553" i="13" s="1"/>
  <c r="N9455" i="13" a="1"/>
  <c r="N9455" i="13" s="1"/>
  <c r="M9781" i="13" a="1"/>
  <c r="M9781" i="13" s="1"/>
  <c r="N10026" i="13" a="1"/>
  <c r="N10026" i="13" s="1"/>
  <c r="M10344" i="13" a="1"/>
  <c r="M10344" i="13" s="1"/>
  <c r="M8298" i="13" a="1"/>
  <c r="M8298" i="13" s="1"/>
  <c r="N7436" i="13" a="1"/>
  <c r="N7436" i="13" s="1"/>
  <c r="N7221" i="13" a="1"/>
  <c r="N7221" i="13" s="1"/>
  <c r="M7000" i="13" a="1"/>
  <c r="M7000" i="13" s="1"/>
  <c r="M6769" i="13" a="1"/>
  <c r="M6769" i="13" s="1"/>
  <c r="N5670" i="13" a="1"/>
  <c r="N5670" i="13" s="1"/>
  <c r="N10021" i="13" a="1"/>
  <c r="N10021" i="13" s="1"/>
  <c r="M10347" i="13" a="1"/>
  <c r="M10347" i="13" s="1"/>
  <c r="N10632" i="13" a="1"/>
  <c r="N10632" i="13" s="1"/>
  <c r="N8544" i="13" a="1"/>
  <c r="N8544" i="13" s="1"/>
  <c r="M8862" i="13" a="1"/>
  <c r="M8862" i="13" s="1"/>
  <c r="N8007" i="13" a="1"/>
  <c r="N8007" i="13" s="1"/>
  <c r="M7787" i="13" a="1"/>
  <c r="M7787" i="13" s="1"/>
  <c r="N7566" i="13" a="1"/>
  <c r="N7566" i="13" s="1"/>
  <c r="N7335" i="13" a="1"/>
  <c r="N7335" i="13" s="1"/>
  <c r="M5292" i="13" a="1"/>
  <c r="M5292" i="13" s="1"/>
  <c r="N10435" i="13" a="1"/>
  <c r="N10435" i="13" s="1"/>
  <c r="N8387" i="13" a="1"/>
  <c r="N8387" i="13" s="1"/>
  <c r="M8713" i="13" a="1"/>
  <c r="M8713" i="13" s="1"/>
  <c r="N8958" i="13" a="1"/>
  <c r="N8958" i="13" s="1"/>
  <c r="M9276" i="13" a="1"/>
  <c r="M9276" i="13" s="1"/>
  <c r="M8012" i="13" a="1"/>
  <c r="M8012" i="13" s="1"/>
  <c r="N6368" i="13" a="1"/>
  <c r="N6368" i="13" s="1"/>
  <c r="N6153" i="13" a="1"/>
  <c r="N6153" i="13" s="1"/>
  <c r="M7749" i="13" a="1"/>
  <c r="M7749" i="13" s="1"/>
  <c r="N5705" i="13" a="1"/>
  <c r="N5705" i="13" s="1"/>
  <c r="N5551" i="13" a="1"/>
  <c r="N5551" i="13" s="1"/>
  <c r="N8497" i="13" a="1"/>
  <c r="N8497" i="13" s="1"/>
  <c r="M8823" i="13" a="1"/>
  <c r="M8823" i="13" s="1"/>
  <c r="N9068" i="13" a="1"/>
  <c r="N9068" i="13" s="1"/>
  <c r="M9386" i="13" a="1"/>
  <c r="M9386" i="13" s="1"/>
  <c r="N8122" i="13" a="1"/>
  <c r="N8122" i="13" s="1"/>
  <c r="M6478" i="13" a="1"/>
  <c r="M6478" i="13" s="1"/>
  <c r="M6263" i="13" a="1"/>
  <c r="M6263" i="13" s="1"/>
  <c r="N7859" i="13" a="1"/>
  <c r="N7859" i="13" s="1"/>
  <c r="M5816" i="13" a="1"/>
  <c r="M5816" i="13" s="1"/>
  <c r="M5662" i="13" a="1"/>
  <c r="M5662" i="13" s="1"/>
  <c r="N8615" i="13" a="1"/>
  <c r="N8615" i="13" s="1"/>
  <c r="M8941" i="13" a="1"/>
  <c r="M8941" i="13" s="1"/>
  <c r="N9186" i="13" a="1"/>
  <c r="N9186" i="13" s="1"/>
  <c r="M9504" i="13" a="1"/>
  <c r="M9504" i="13" s="1"/>
  <c r="N8243" i="13" a="1"/>
  <c r="N8243" i="13" s="1"/>
  <c r="N6596" i="13" a="1"/>
  <c r="N6596" i="13" s="1"/>
  <c r="N6381" i="13" a="1"/>
  <c r="N6381" i="13" s="1"/>
  <c r="M6160" i="13" a="1"/>
  <c r="M6160" i="13" s="1"/>
  <c r="N5933" i="13" a="1"/>
  <c r="N5933" i="13" s="1"/>
  <c r="N5779" i="13" a="1"/>
  <c r="N5779" i="13" s="1"/>
  <c r="N9149" i="13" a="1"/>
  <c r="N9149" i="13" s="1"/>
  <c r="M9475" i="13" a="1"/>
  <c r="M9475" i="13" s="1"/>
  <c r="N9720" i="13" a="1"/>
  <c r="N9720" i="13" s="1"/>
  <c r="M10038" i="13" a="1"/>
  <c r="M10038" i="13" s="1"/>
  <c r="N7984" i="13" a="1"/>
  <c r="N7984" i="13" s="1"/>
  <c r="M7130" i="13" a="1"/>
  <c r="M7130" i="13" s="1"/>
  <c r="M6915" i="13" a="1"/>
  <c r="M6915" i="13" s="1"/>
  <c r="N6694" i="13" a="1"/>
  <c r="N6694" i="13" s="1"/>
  <c r="N6463" i="13" a="1"/>
  <c r="N6463" i="13" s="1"/>
  <c r="N5365" i="13" a="1"/>
  <c r="N5365" i="13" s="1"/>
  <c r="N9563" i="13" a="1"/>
  <c r="N9563" i="13" s="1"/>
  <c r="M9889" i="13" a="1"/>
  <c r="M9889" i="13" s="1"/>
  <c r="N10134" i="13" a="1"/>
  <c r="N10134" i="13" s="1"/>
  <c r="M10452" i="13" a="1"/>
  <c r="M10452" i="13" s="1"/>
  <c r="M8404" i="13" a="1"/>
  <c r="M8404" i="13" s="1"/>
  <c r="N7544" i="13" a="1"/>
  <c r="N7544" i="13" s="1"/>
  <c r="N7329" i="13" a="1"/>
  <c r="N7329" i="13" s="1"/>
  <c r="M7108" i="13" a="1"/>
  <c r="M7108" i="13" s="1"/>
  <c r="M6877" i="13" a="1"/>
  <c r="M6877" i="13" s="1"/>
  <c r="N5778" i="13" a="1"/>
  <c r="N5778" i="13" s="1"/>
  <c r="N9673" i="13" a="1"/>
  <c r="N9673" i="13" s="1"/>
  <c r="M9999" i="13" a="1"/>
  <c r="M9999" i="13" s="1"/>
  <c r="N10244" i="13" a="1"/>
  <c r="N10244" i="13" s="1"/>
  <c r="M10562" i="13" a="1"/>
  <c r="M10562" i="13" s="1"/>
  <c r="M8514" i="13" a="1"/>
  <c r="M8514" i="13" s="1"/>
  <c r="M7654" i="13" a="1"/>
  <c r="M7654" i="13" s="1"/>
  <c r="M7439" i="13" a="1"/>
  <c r="M7439" i="13" s="1"/>
  <c r="N7218" i="13" a="1"/>
  <c r="N7218" i="13" s="1"/>
  <c r="N6987" i="13" a="1"/>
  <c r="N6987" i="13" s="1"/>
  <c r="M5889" i="13" a="1"/>
  <c r="M5889" i="13" s="1"/>
  <c r="N9791" i="13" a="1"/>
  <c r="N9791" i="13" s="1"/>
  <c r="M10117" i="13" a="1"/>
  <c r="M10117" i="13" s="1"/>
  <c r="N10362" i="13" a="1"/>
  <c r="N10362" i="13" s="1"/>
  <c r="N8314" i="13" a="1"/>
  <c r="N8314" i="13" s="1"/>
  <c r="M8632" i="13" a="1"/>
  <c r="M8632" i="13" s="1"/>
  <c r="N7772" i="13" a="1"/>
  <c r="N7772" i="13" s="1"/>
  <c r="N7557" i="13" a="1"/>
  <c r="N7557" i="13" s="1"/>
  <c r="M7336" i="13" a="1"/>
  <c r="M7336" i="13" s="1"/>
  <c r="M7105" i="13" a="1"/>
  <c r="M7105" i="13" s="1"/>
  <c r="N6006" i="13" a="1"/>
  <c r="N6006" i="13" s="1"/>
  <c r="N221" i="13" a="1"/>
  <c r="N221" i="13" s="1"/>
  <c r="M636" i="13" a="1"/>
  <c r="M636" i="13" s="1"/>
  <c r="M1530" i="13" a="1"/>
  <c r="M1530" i="13" s="1"/>
  <c r="M1703" i="13" a="1"/>
  <c r="M1703" i="13" s="1"/>
  <c r="N2188" i="13" a="1"/>
  <c r="N2188" i="13" s="1"/>
  <c r="M2675" i="13" a="1"/>
  <c r="M2675" i="13" s="1"/>
  <c r="N3404" i="13" a="1"/>
  <c r="N3404" i="13" s="1"/>
  <c r="N4167" i="13" a="1"/>
  <c r="N4167" i="13" s="1"/>
  <c r="M3636" i="13" a="1"/>
  <c r="M3636" i="13" s="1"/>
  <c r="N5124" i="13" a="1"/>
  <c r="N5124" i="13" s="1"/>
  <c r="M6051" i="13" a="1"/>
  <c r="M6051" i="13" s="1"/>
  <c r="N292" i="13" a="1"/>
  <c r="N292" i="13" s="1"/>
  <c r="M921" i="13" a="1"/>
  <c r="M921" i="13" s="1"/>
  <c r="M1241" i="13" a="1"/>
  <c r="M1241" i="13" s="1"/>
  <c r="N2003" i="13" a="1"/>
  <c r="N2003" i="13" s="1"/>
  <c r="N2500" i="13" a="1"/>
  <c r="N2500" i="13" s="1"/>
  <c r="N2974" i="13" a="1"/>
  <c r="N2974" i="13" s="1"/>
  <c r="M4094" i="13" a="1"/>
  <c r="M4094" i="13" s="1"/>
  <c r="N3571" i="13" a="1"/>
  <c r="N3571" i="13" s="1"/>
  <c r="N4325" i="13" a="1"/>
  <c r="N4325" i="13" s="1"/>
  <c r="M4697" i="13" a="1"/>
  <c r="M4697" i="13" s="1"/>
  <c r="N102" i="13" a="1"/>
  <c r="N102" i="13" s="1"/>
  <c r="N689" i="13" a="1"/>
  <c r="N689" i="13" s="1"/>
  <c r="M769" i="13" a="1"/>
  <c r="M769" i="13" s="1"/>
  <c r="N1911" i="13" a="1"/>
  <c r="N1911" i="13" s="1"/>
  <c r="M2252" i="13" a="1"/>
  <c r="M2252" i="13" s="1"/>
  <c r="N2771" i="13" a="1"/>
  <c r="N2771" i="13" s="1"/>
  <c r="M2870" i="13" a="1"/>
  <c r="M2870" i="13" s="1"/>
  <c r="M3475" i="13" a="1"/>
  <c r="M3475" i="13" s="1"/>
  <c r="N4238" i="13" a="1"/>
  <c r="N4238" i="13" s="1"/>
  <c r="N4993" i="13" a="1"/>
  <c r="N4993" i="13" s="1"/>
  <c r="N5358" i="13" a="1"/>
  <c r="N5358" i="13" s="1"/>
  <c r="N245" i="13" a="1"/>
  <c r="N245" i="13" s="1"/>
  <c r="N650" i="13" a="1"/>
  <c r="N650" i="13" s="1"/>
  <c r="N1544" i="13" a="1"/>
  <c r="N1544" i="13" s="1"/>
  <c r="N1717" i="13" a="1"/>
  <c r="N1717" i="13" s="1"/>
  <c r="M2202" i="13" a="1"/>
  <c r="M2202" i="13" s="1"/>
  <c r="N2689" i="13" a="1"/>
  <c r="N2689" i="13" s="1"/>
  <c r="N3418" i="13" a="1"/>
  <c r="N3418" i="13" s="1"/>
  <c r="M4181" i="13" a="1"/>
  <c r="M4181" i="13" s="1"/>
  <c r="M3650" i="13" a="1"/>
  <c r="M3650" i="13" s="1"/>
  <c r="M4582" i="13" a="1"/>
  <c r="M4582" i="13" s="1"/>
  <c r="N313" i="13" a="1"/>
  <c r="N313" i="13" s="1"/>
  <c r="M964" i="13" a="1"/>
  <c r="M964" i="13" s="1"/>
  <c r="M1858" i="13" a="1"/>
  <c r="M1858" i="13" s="1"/>
  <c r="M1540" i="13" a="1"/>
  <c r="M1540" i="13" s="1"/>
  <c r="M2133" i="13" a="1"/>
  <c r="M2133" i="13" s="1"/>
  <c r="M3001" i="13" a="1"/>
  <c r="M3001" i="13" s="1"/>
  <c r="N3732" i="13" a="1"/>
  <c r="N3732" i="13" s="1"/>
  <c r="N4495" i="13" a="1"/>
  <c r="N4495" i="13" s="1"/>
  <c r="M3963" i="13" a="1"/>
  <c r="M3963" i="13" s="1"/>
  <c r="N4895" i="13" a="1"/>
  <c r="N4895" i="13" s="1"/>
  <c r="M5435" i="13" a="1"/>
  <c r="M5435" i="13" s="1"/>
  <c r="M204" i="13" a="1"/>
  <c r="M204" i="13" s="1"/>
  <c r="N972" i="13" a="1"/>
  <c r="N972" i="13" s="1"/>
  <c r="M1573" i="13" a="1"/>
  <c r="M1573" i="13" s="1"/>
  <c r="M1576" i="13" a="1"/>
  <c r="M1576" i="13" s="1"/>
  <c r="N2828" i="13" a="1"/>
  <c r="N2828" i="13" s="1"/>
  <c r="M2919" i="13" a="1"/>
  <c r="M2919" i="13" s="1"/>
  <c r="M4422" i="13" a="1"/>
  <c r="M4422" i="13" s="1"/>
  <c r="N3899" i="13" a="1"/>
  <c r="N3899" i="13" s="1"/>
  <c r="M4656" i="13" a="1"/>
  <c r="M4656" i="13" s="1"/>
  <c r="M5025" i="13" a="1"/>
  <c r="M5025" i="13" s="1"/>
  <c r="M9" i="13" a="1"/>
  <c r="M9" i="13" s="1"/>
  <c r="N632" i="13" a="1"/>
  <c r="N632" i="13" s="1"/>
  <c r="M1207" i="13" a="1"/>
  <c r="M1207" i="13" s="1"/>
  <c r="M1339" i="13" a="1"/>
  <c r="M1339" i="13" s="1"/>
  <c r="N2205" i="13" a="1"/>
  <c r="N2205" i="13" s="1"/>
  <c r="N2702" i="13" a="1"/>
  <c r="N2702" i="13" s="1"/>
  <c r="M3198" i="13" a="1"/>
  <c r="M3198" i="13" s="1"/>
  <c r="M3803" i="13" a="1"/>
  <c r="M3803" i="13" s="1"/>
  <c r="N4566" i="13" a="1"/>
  <c r="N4566" i="13" s="1"/>
  <c r="N4760" i="13" a="1"/>
  <c r="N4760" i="13" s="1"/>
  <c r="M5687" i="13" a="1"/>
  <c r="M5687" i="13" s="1"/>
  <c r="M327" i="13" a="1"/>
  <c r="M327" i="13" s="1"/>
  <c r="N978" i="13" a="1"/>
  <c r="N978" i="13" s="1"/>
  <c r="N1872" i="13" a="1"/>
  <c r="N1872" i="13" s="1"/>
  <c r="N1598" i="13" a="1"/>
  <c r="N1598" i="13" s="1"/>
  <c r="N2150" i="13" a="1"/>
  <c r="N2150" i="13" s="1"/>
  <c r="N3015" i="13" a="1"/>
  <c r="N3015" i="13" s="1"/>
  <c r="N3746" i="13" a="1"/>
  <c r="N3746" i="13" s="1"/>
  <c r="M4509" i="13" a="1"/>
  <c r="M4509" i="13" s="1"/>
  <c r="N3977" i="13" a="1"/>
  <c r="N3977" i="13" s="1"/>
  <c r="M4910" i="13" a="1"/>
  <c r="M4910" i="13" s="1"/>
  <c r="N407" i="13" a="1"/>
  <c r="N407" i="13" s="1"/>
  <c r="N1073" i="13" a="1"/>
  <c r="N1073" i="13" s="1"/>
  <c r="M2122" i="13" a="1"/>
  <c r="M2122" i="13" s="1"/>
  <c r="N1690" i="13" a="1"/>
  <c r="N1690" i="13" s="1"/>
  <c r="N2403" i="13" a="1"/>
  <c r="N2403" i="13" s="1"/>
  <c r="M2876" i="13" a="1"/>
  <c r="M2876" i="13" s="1"/>
  <c r="N3996" i="13" a="1"/>
  <c r="N3996" i="13" s="1"/>
  <c r="N3473" i="13" a="1"/>
  <c r="N3473" i="13" s="1"/>
  <c r="M4227" i="13" a="1"/>
  <c r="M4227" i="13" s="1"/>
  <c r="N4598" i="13" a="1"/>
  <c r="N4598" i="13" s="1"/>
  <c r="M42" i="13" a="1"/>
  <c r="M42" i="13" s="1"/>
  <c r="M615" i="13" a="1"/>
  <c r="M615" i="13" s="1"/>
  <c r="M1198" i="13" a="1"/>
  <c r="M1198" i="13" s="1"/>
  <c r="M1837" i="13" a="1"/>
  <c r="M1837" i="13" s="1"/>
  <c r="N2178" i="13" a="1"/>
  <c r="N2178" i="13" s="1"/>
  <c r="M2697" i="13" a="1"/>
  <c r="M2697" i="13" s="1"/>
  <c r="M3183" i="13" a="1"/>
  <c r="M3183" i="13" s="1"/>
  <c r="M3401" i="13" a="1"/>
  <c r="M3401" i="13" s="1"/>
  <c r="M4164" i="13" a="1"/>
  <c r="M4164" i="13" s="1"/>
  <c r="M4920" i="13" a="1"/>
  <c r="M4920" i="13" s="1"/>
  <c r="N5284" i="13" a="1"/>
  <c r="N5284" i="13" s="1"/>
  <c r="M249" i="13" a="1"/>
  <c r="M249" i="13" s="1"/>
  <c r="N896" i="13" a="1"/>
  <c r="N896" i="13" s="1"/>
  <c r="M1430" i="13" a="1"/>
  <c r="M1430" i="13" s="1"/>
  <c r="M1603" i="13" a="1"/>
  <c r="M1603" i="13" s="1"/>
  <c r="M2065" i="13" a="1"/>
  <c r="M2065" i="13" s="1"/>
  <c r="M2575" i="13" a="1"/>
  <c r="M2575" i="13" s="1"/>
  <c r="N3304" i="13" a="1"/>
  <c r="N3304" i="13" s="1"/>
  <c r="N4067" i="13" a="1"/>
  <c r="N4067" i="13" s="1"/>
  <c r="M3536" i="13" a="1"/>
  <c r="M3536" i="13" s="1"/>
  <c r="N5024" i="13" a="1"/>
  <c r="N5024" i="13" s="1"/>
  <c r="M5951" i="13" a="1"/>
  <c r="M5951" i="13" s="1"/>
  <c r="M421" i="13" a="1"/>
  <c r="M421" i="13" s="1"/>
  <c r="N607" i="13" a="1"/>
  <c r="N607" i="13" s="1"/>
  <c r="N2136" i="13" a="1"/>
  <c r="N2136" i="13" s="1"/>
  <c r="M1744" i="13" a="1"/>
  <c r="M1744" i="13" s="1"/>
  <c r="M2417" i="13" a="1"/>
  <c r="M2417" i="13" s="1"/>
  <c r="N2890" i="13" a="1"/>
  <c r="N2890" i="13" s="1"/>
  <c r="M4010" i="13" a="1"/>
  <c r="M4010" i="13" s="1"/>
  <c r="N3487" i="13" a="1"/>
  <c r="N3487" i="13" s="1"/>
  <c r="N4241" i="13" a="1"/>
  <c r="N4241" i="13" s="1"/>
  <c r="M4613" i="13" a="1"/>
  <c r="M4613" i="13" s="1"/>
  <c r="M39" i="13" a="1"/>
  <c r="M39" i="13" s="1"/>
  <c r="N592" i="13" a="1"/>
  <c r="N592" i="13" s="1"/>
  <c r="N1118" i="13" a="1"/>
  <c r="N1118" i="13" s="1"/>
  <c r="N1763" i="13" a="1"/>
  <c r="N1763" i="13" s="1"/>
  <c r="M2089" i="13" a="1"/>
  <c r="M2089" i="13" s="1"/>
  <c r="N2623" i="13" a="1"/>
  <c r="N2623" i="13" s="1"/>
  <c r="N3109" i="13" a="1"/>
  <c r="N3109" i="13" s="1"/>
  <c r="M3327" i="13" a="1"/>
  <c r="M3327" i="13" s="1"/>
  <c r="N4090" i="13" a="1"/>
  <c r="N4090" i="13" s="1"/>
  <c r="N4845" i="13" a="1"/>
  <c r="N4845" i="13" s="1"/>
  <c r="N5210" i="13" a="1"/>
  <c r="N5210" i="13" s="1"/>
  <c r="N188" i="13" a="1"/>
  <c r="N188" i="13" s="1"/>
  <c r="M846" i="13" a="1"/>
  <c r="M846" i="13" s="1"/>
  <c r="N1380" i="13" a="1"/>
  <c r="N1380" i="13" s="1"/>
  <c r="N1553" i="13" a="1"/>
  <c r="N1553" i="13" s="1"/>
  <c r="M2419" i="13" a="1"/>
  <c r="M2419" i="13" s="1"/>
  <c r="N2525" i="13" a="1"/>
  <c r="N2525" i="13" s="1"/>
  <c r="M3255" i="13" a="1"/>
  <c r="M3255" i="13" s="1"/>
  <c r="M4017" i="13" a="1"/>
  <c r="M4017" i="13" s="1"/>
  <c r="M3486" i="13" a="1"/>
  <c r="M3486" i="13" s="1"/>
  <c r="M4975" i="13" a="1"/>
  <c r="M4975" i="13" s="1"/>
  <c r="N5900" i="13" a="1"/>
  <c r="N5900" i="13" s="1"/>
  <c r="N331" i="13" a="1"/>
  <c r="N331" i="13" s="1"/>
  <c r="M998" i="13" a="1"/>
  <c r="M998" i="13" s="1"/>
  <c r="M2046" i="13" a="1"/>
  <c r="M2046" i="13" s="1"/>
  <c r="N1386" i="13" a="1"/>
  <c r="N1386" i="13" s="1"/>
  <c r="N2327" i="13" a="1"/>
  <c r="N2327" i="13" s="1"/>
  <c r="M3189" i="13" a="1"/>
  <c r="M3189" i="13" s="1"/>
  <c r="N3920" i="13" a="1"/>
  <c r="N3920" i="13" s="1"/>
  <c r="N3397" i="13" a="1"/>
  <c r="N3397" i="13" s="1"/>
  <c r="M4151" i="13" a="1"/>
  <c r="M4151" i="13" s="1"/>
  <c r="N5083" i="13" a="1"/>
  <c r="N5083" i="13" s="1"/>
  <c r="N52" i="13" a="1"/>
  <c r="N52" i="13" s="1"/>
  <c r="N599" i="13" a="1"/>
  <c r="N599" i="13" s="1"/>
  <c r="M1138" i="13" a="1"/>
  <c r="M1138" i="13" s="1"/>
  <c r="M1777" i="13" a="1"/>
  <c r="M1777" i="13" s="1"/>
  <c r="N2106" i="13" a="1"/>
  <c r="N2106" i="13" s="1"/>
  <c r="M2637" i="13" a="1"/>
  <c r="M2637" i="13" s="1"/>
  <c r="M3123" i="13" a="1"/>
  <c r="M3123" i="13" s="1"/>
  <c r="M3341" i="13" a="1"/>
  <c r="M3341" i="13" s="1"/>
  <c r="M4104" i="13" a="1"/>
  <c r="M4104" i="13" s="1"/>
  <c r="M4860" i="13" a="1"/>
  <c r="M4860" i="13" s="1"/>
  <c r="N5224" i="13" a="1"/>
  <c r="N5224" i="13" s="1"/>
  <c r="N10421" i="13" a="1"/>
  <c r="N10421" i="13" s="1"/>
  <c r="N8373" i="13" a="1"/>
  <c r="N8373" i="13" s="1"/>
  <c r="M8699" i="13" a="1"/>
  <c r="M8699" i="13" s="1"/>
  <c r="N8944" i="13" a="1"/>
  <c r="N8944" i="13" s="1"/>
  <c r="M9262" i="13" a="1"/>
  <c r="M9262" i="13" s="1"/>
  <c r="N7998" i="13" a="1"/>
  <c r="N7998" i="13" s="1"/>
  <c r="M6354" i="13" a="1"/>
  <c r="M6354" i="13" s="1"/>
  <c r="M6139" i="13" a="1"/>
  <c r="M6139" i="13" s="1"/>
  <c r="N7735" i="13" a="1"/>
  <c r="N7735" i="13" s="1"/>
  <c r="M5692" i="13" a="1"/>
  <c r="M5692" i="13" s="1"/>
  <c r="M5538" i="13" a="1"/>
  <c r="M5538" i="13" s="1"/>
  <c r="N8787" i="13" a="1"/>
  <c r="N8787" i="13" s="1"/>
  <c r="M9113" i="13" a="1"/>
  <c r="M9113" i="13" s="1"/>
  <c r="N9358" i="13" a="1"/>
  <c r="N9358" i="13" s="1"/>
  <c r="M9676" i="13" a="1"/>
  <c r="M9676" i="13" s="1"/>
  <c r="N8017" i="13" a="1"/>
  <c r="N8017" i="13" s="1"/>
  <c r="N6768" i="13" a="1"/>
  <c r="N6768" i="13" s="1"/>
  <c r="N6553" i="13" a="1"/>
  <c r="N6553" i="13" s="1"/>
  <c r="M6332" i="13" a="1"/>
  <c r="M6332" i="13" s="1"/>
  <c r="N6100" i="13" a="1"/>
  <c r="N6100" i="13" s="1"/>
  <c r="N5951" i="13" a="1"/>
  <c r="N5951" i="13" s="1"/>
  <c r="N8897" i="13" a="1"/>
  <c r="N8897" i="13" s="1"/>
  <c r="M9223" i="13" a="1"/>
  <c r="M9223" i="13" s="1"/>
  <c r="N9468" i="13" a="1"/>
  <c r="N9468" i="13" s="1"/>
  <c r="M9786" i="13" a="1"/>
  <c r="M9786" i="13" s="1"/>
  <c r="M8127" i="13" a="1"/>
  <c r="M8127" i="13" s="1"/>
  <c r="M6878" i="13" a="1"/>
  <c r="M6878" i="13" s="1"/>
  <c r="M6663" i="13" a="1"/>
  <c r="M6663" i="13" s="1"/>
  <c r="N6442" i="13" a="1"/>
  <c r="N6442" i="13" s="1"/>
  <c r="N6211" i="13" a="1"/>
  <c r="N6211" i="13" s="1"/>
  <c r="M6062" i="13" a="1"/>
  <c r="M6062" i="13" s="1"/>
  <c r="N9015" i="13" a="1"/>
  <c r="N9015" i="13" s="1"/>
  <c r="M9341" i="13" a="1"/>
  <c r="M9341" i="13" s="1"/>
  <c r="N9586" i="13" a="1"/>
  <c r="N9586" i="13" s="1"/>
  <c r="M9904" i="13" a="1"/>
  <c r="M9904" i="13" s="1"/>
  <c r="N8242" i="13" a="1"/>
  <c r="N8242" i="13" s="1"/>
  <c r="N6996" i="13" a="1"/>
  <c r="N6996" i="13" s="1"/>
  <c r="N6781" i="13" a="1"/>
  <c r="N6781" i="13" s="1"/>
  <c r="M6560" i="13" a="1"/>
  <c r="M6560" i="13" s="1"/>
  <c r="M6329" i="13" a="1"/>
  <c r="M6329" i="13" s="1"/>
  <c r="N5231" i="13" a="1"/>
  <c r="N5231" i="13" s="1"/>
  <c r="N10327" i="13" a="1"/>
  <c r="N10327" i="13" s="1"/>
  <c r="N8653" i="13" a="1"/>
  <c r="N8653" i="13" s="1"/>
  <c r="M8979" i="13" a="1"/>
  <c r="M8979" i="13" s="1"/>
  <c r="N9224" i="13" a="1"/>
  <c r="N9224" i="13" s="1"/>
  <c r="M9542" i="13" a="1"/>
  <c r="M9542" i="13" s="1"/>
  <c r="N8280" i="13" a="1"/>
  <c r="N8280" i="13" s="1"/>
  <c r="M6634" i="13" a="1"/>
  <c r="M6634" i="13" s="1"/>
  <c r="M6419" i="13" a="1"/>
  <c r="M6419" i="13" s="1"/>
  <c r="N6198" i="13" a="1"/>
  <c r="N6198" i="13" s="1"/>
  <c r="M5972" i="13" a="1"/>
  <c r="M5972" i="13" s="1"/>
  <c r="M5818" i="13" a="1"/>
  <c r="M5818" i="13" s="1"/>
  <c r="N9067" i="13" a="1"/>
  <c r="N9067" i="13" s="1"/>
  <c r="M9393" i="13" a="1"/>
  <c r="M9393" i="13" s="1"/>
  <c r="N9638" i="13" a="1"/>
  <c r="N9638" i="13" s="1"/>
  <c r="M9956" i="13" a="1"/>
  <c r="M9956" i="13" s="1"/>
  <c r="N8295" i="13" a="1"/>
  <c r="N8295" i="13" s="1"/>
  <c r="N7048" i="13" a="1"/>
  <c r="N7048" i="13" s="1"/>
  <c r="N6833" i="13" a="1"/>
  <c r="N6833" i="13" s="1"/>
  <c r="M6612" i="13" a="1"/>
  <c r="M6612" i="13" s="1"/>
  <c r="M6381" i="13" a="1"/>
  <c r="M6381" i="13" s="1"/>
  <c r="N5283" i="13" a="1"/>
  <c r="N5283" i="13" s="1"/>
  <c r="N9177" i="13" a="1"/>
  <c r="N9177" i="13" s="1"/>
  <c r="M9503" i="13" a="1"/>
  <c r="M9503" i="13" s="1"/>
  <c r="N9748" i="13" a="1"/>
  <c r="N9748" i="13" s="1"/>
  <c r="M10066" i="13" a="1"/>
  <c r="M10066" i="13" s="1"/>
  <c r="N8012" i="13" a="1"/>
  <c r="N8012" i="13" s="1"/>
  <c r="M7158" i="13" a="1"/>
  <c r="M7158" i="13" s="1"/>
  <c r="M6943" i="13" a="1"/>
  <c r="M6943" i="13" s="1"/>
  <c r="N6722" i="13" a="1"/>
  <c r="N6722" i="13" s="1"/>
  <c r="N6491" i="13" a="1"/>
  <c r="N6491" i="13" s="1"/>
  <c r="N5393" i="13" a="1"/>
  <c r="N5393" i="13" s="1"/>
  <c r="N9295" i="13" a="1"/>
  <c r="N9295" i="13" s="1"/>
  <c r="M9621" i="13" a="1"/>
  <c r="M9621" i="13" s="1"/>
  <c r="N9866" i="13" a="1"/>
  <c r="N9866" i="13" s="1"/>
  <c r="M10184" i="13" a="1"/>
  <c r="M10184" i="13" s="1"/>
  <c r="M8130" i="13" a="1"/>
  <c r="M8130" i="13" s="1"/>
  <c r="N7276" i="13" a="1"/>
  <c r="N7276" i="13" s="1"/>
  <c r="N7061" i="13" a="1"/>
  <c r="N7061" i="13" s="1"/>
  <c r="M6840" i="13" a="1"/>
  <c r="M6840" i="13" s="1"/>
  <c r="M6609" i="13" a="1"/>
  <c r="M6609" i="13" s="1"/>
  <c r="N5510" i="13" a="1"/>
  <c r="N5510" i="13" s="1"/>
  <c r="N9861" i="13" a="1"/>
  <c r="N9861" i="13" s="1"/>
  <c r="M10187" i="13" a="1"/>
  <c r="M10187" i="13" s="1"/>
  <c r="N10432" i="13" a="1"/>
  <c r="N10432" i="13" s="1"/>
  <c r="N8384" i="13" a="1"/>
  <c r="N8384" i="13" s="1"/>
  <c r="M8702" i="13" a="1"/>
  <c r="M8702" i="13" s="1"/>
  <c r="M7842" i="13" a="1"/>
  <c r="M7842" i="13" s="1"/>
  <c r="M7627" i="13" a="1"/>
  <c r="M7627" i="13" s="1"/>
  <c r="N7406" i="13" a="1"/>
  <c r="N7406" i="13" s="1"/>
  <c r="N7175" i="13" a="1"/>
  <c r="N7175" i="13" s="1"/>
  <c r="M6077" i="13" a="1"/>
  <c r="M6077" i="13" s="1"/>
  <c r="N10275" i="13" a="1"/>
  <c r="N10275" i="13" s="1"/>
  <c r="M10601" i="13" a="1"/>
  <c r="M10601" i="13" s="1"/>
  <c r="M8553" i="13" a="1"/>
  <c r="M8553" i="13" s="1"/>
  <c r="N8798" i="13" a="1"/>
  <c r="N8798" i="13" s="1"/>
  <c r="M9116" i="13" a="1"/>
  <c r="M9116" i="13" s="1"/>
  <c r="M8252" i="13" a="1"/>
  <c r="M8252" i="13" s="1"/>
  <c r="N6208" i="13" a="1"/>
  <c r="N6208" i="13" s="1"/>
  <c r="M7820" i="13" a="1"/>
  <c r="M7820" i="13" s="1"/>
  <c r="M7589" i="13" a="1"/>
  <c r="M7589" i="13" s="1"/>
  <c r="N5545" i="13" a="1"/>
  <c r="N5545" i="13" s="1"/>
  <c r="N10385" i="13" a="1"/>
  <c r="N10385" i="13" s="1"/>
  <c r="N8337" i="13" a="1"/>
  <c r="N8337" i="13" s="1"/>
  <c r="M8663" i="13" a="1"/>
  <c r="M8663" i="13" s="1"/>
  <c r="N8908" i="13" a="1"/>
  <c r="N8908" i="13" s="1"/>
  <c r="M9226" i="13" a="1"/>
  <c r="M9226" i="13" s="1"/>
  <c r="N7962" i="13" a="1"/>
  <c r="N7962" i="13" s="1"/>
  <c r="M6318" i="13" a="1"/>
  <c r="M6318" i="13" s="1"/>
  <c r="N6103" i="13" a="1"/>
  <c r="N6103" i="13" s="1"/>
  <c r="N7699" i="13" a="1"/>
  <c r="N7699" i="13" s="1"/>
  <c r="M5656" i="13" a="1"/>
  <c r="M5656" i="13" s="1"/>
  <c r="N10638" i="13" a="1"/>
  <c r="N10638" i="13" s="1"/>
  <c r="N8455" i="13" a="1"/>
  <c r="N8455" i="13" s="1"/>
  <c r="M8781" i="13" a="1"/>
  <c r="M8781" i="13" s="1"/>
  <c r="N9026" i="13" a="1"/>
  <c r="N9026" i="13" s="1"/>
  <c r="M9344" i="13" a="1"/>
  <c r="M9344" i="13" s="1"/>
  <c r="M8080" i="13" a="1"/>
  <c r="M8080" i="13" s="1"/>
  <c r="N6436" i="13" a="1"/>
  <c r="N6436" i="13" s="1"/>
  <c r="N6221" i="13" a="1"/>
  <c r="N6221" i="13" s="1"/>
  <c r="M7817" i="13" a="1"/>
  <c r="M7817" i="13" s="1"/>
  <c r="N5773" i="13" a="1"/>
  <c r="N5773" i="13" s="1"/>
  <c r="N5619" i="13" a="1"/>
  <c r="N5619" i="13" s="1"/>
  <c r="N8989" i="13" a="1"/>
  <c r="N8989" i="13" s="1"/>
  <c r="M9315" i="13" a="1"/>
  <c r="M9315" i="13" s="1"/>
  <c r="N9560" i="13" a="1"/>
  <c r="N9560" i="13" s="1"/>
  <c r="M9878" i="13" a="1"/>
  <c r="M9878" i="13" s="1"/>
  <c r="N8217" i="13" a="1"/>
  <c r="N8217" i="13" s="1"/>
  <c r="M6970" i="13" a="1"/>
  <c r="M6970" i="13" s="1"/>
  <c r="M6755" i="13" a="1"/>
  <c r="M6755" i="13" s="1"/>
  <c r="N6534" i="13" a="1"/>
  <c r="N6534" i="13" s="1"/>
  <c r="N6303" i="13" a="1"/>
  <c r="N6303" i="13" s="1"/>
  <c r="N5205" i="13" a="1"/>
  <c r="N5205" i="13" s="1"/>
  <c r="N9403" i="13" a="1"/>
  <c r="N9403" i="13" s="1"/>
  <c r="M9729" i="13" a="1"/>
  <c r="M9729" i="13" s="1"/>
  <c r="N9974" i="13" a="1"/>
  <c r="N9974" i="13" s="1"/>
  <c r="M10292" i="13" a="1"/>
  <c r="M10292" i="13" s="1"/>
  <c r="M8247" i="13" a="1"/>
  <c r="M8247" i="13" s="1"/>
  <c r="N7384" i="13" a="1"/>
  <c r="N7384" i="13" s="1"/>
  <c r="N7169" i="13" a="1"/>
  <c r="N7169" i="13" s="1"/>
  <c r="M6948" i="13" a="1"/>
  <c r="M6948" i="13" s="1"/>
  <c r="M6717" i="13" a="1"/>
  <c r="M6717" i="13" s="1"/>
  <c r="N5618" i="13" a="1"/>
  <c r="N5618" i="13" s="1"/>
  <c r="N9513" i="13" a="1"/>
  <c r="N9513" i="13" s="1"/>
  <c r="M9839" i="13" a="1"/>
  <c r="M9839" i="13" s="1"/>
  <c r="N10084" i="13" a="1"/>
  <c r="N10084" i="13" s="1"/>
  <c r="M10402" i="13" a="1"/>
  <c r="M10402" i="13" s="1"/>
  <c r="M8354" i="13" a="1"/>
  <c r="M8354" i="13" s="1"/>
  <c r="M7494" i="13" a="1"/>
  <c r="M7494" i="13" s="1"/>
  <c r="M7279" i="13" a="1"/>
  <c r="M7279" i="13" s="1"/>
  <c r="N7058" i="13" a="1"/>
  <c r="N7058" i="13" s="1"/>
  <c r="N6827" i="13" a="1"/>
  <c r="N6827" i="13" s="1"/>
  <c r="M5729" i="13" a="1"/>
  <c r="M5729" i="13" s="1"/>
  <c r="N9631" i="13" a="1"/>
  <c r="N9631" i="13" s="1"/>
  <c r="M9957" i="13" a="1"/>
  <c r="M9957" i="13" s="1"/>
  <c r="N10202" i="13" a="1"/>
  <c r="N10202" i="13" s="1"/>
  <c r="M10520" i="13" a="1"/>
  <c r="M10520" i="13" s="1"/>
  <c r="M8472" i="13" a="1"/>
  <c r="M8472" i="13" s="1"/>
  <c r="N7612" i="13" a="1"/>
  <c r="N7612" i="13" s="1"/>
  <c r="N7397" i="13" a="1"/>
  <c r="N7397" i="13" s="1"/>
  <c r="M7176" i="13" a="1"/>
  <c r="M7176" i="13" s="1"/>
  <c r="M6945" i="13" a="1"/>
  <c r="M6945" i="13" s="1"/>
  <c r="M15" i="13" a="1"/>
  <c r="M15" i="13" s="1"/>
  <c r="N580" i="13" a="1"/>
  <c r="N580" i="13" s="1"/>
  <c r="N1086" i="13" a="1"/>
  <c r="N1086" i="13" s="1"/>
  <c r="N1739" i="13" a="1"/>
  <c r="N1739" i="13" s="1"/>
  <c r="M2057" i="13" a="1"/>
  <c r="M2057" i="13" s="1"/>
  <c r="N2599" i="13" a="1"/>
  <c r="N2599" i="13" s="1"/>
  <c r="N3085" i="13" a="1"/>
  <c r="N3085" i="13" s="1"/>
  <c r="M3303" i="13" a="1"/>
  <c r="M3303" i="13" s="1"/>
  <c r="N4066" i="13" a="1"/>
  <c r="N4066" i="13" s="1"/>
  <c r="N4821" i="13" a="1"/>
  <c r="N4821" i="13" s="1"/>
  <c r="N5186" i="13" a="1"/>
  <c r="N5186" i="13" s="1"/>
  <c r="N156" i="13" a="1"/>
  <c r="N156" i="13" s="1"/>
  <c r="M822" i="13" a="1"/>
  <c r="M822" i="13" s="1"/>
  <c r="N1356" i="13" a="1"/>
  <c r="N1356" i="13" s="1"/>
  <c r="N1529" i="13" a="1"/>
  <c r="N1529" i="13" s="1"/>
  <c r="M2395" i="13" a="1"/>
  <c r="M2395" i="13" s="1"/>
  <c r="N2501" i="13" a="1"/>
  <c r="N2501" i="13" s="1"/>
  <c r="N3282" i="13" a="1"/>
  <c r="N3282" i="13" s="1"/>
  <c r="M3993" i="13" a="1"/>
  <c r="M3993" i="13" s="1"/>
  <c r="M3462" i="13" a="1"/>
  <c r="M3462" i="13" s="1"/>
  <c r="M4951" i="13" a="1"/>
  <c r="M4951" i="13" s="1"/>
  <c r="N5876" i="13" a="1"/>
  <c r="N5876" i="13" s="1"/>
  <c r="N307" i="13" a="1"/>
  <c r="N307" i="13" s="1"/>
  <c r="M966" i="13" a="1"/>
  <c r="M966" i="13" s="1"/>
  <c r="M2022" i="13" a="1"/>
  <c r="M2022" i="13" s="1"/>
  <c r="N2045" i="13" a="1"/>
  <c r="N2045" i="13" s="1"/>
  <c r="N2303" i="13" a="1"/>
  <c r="N2303" i="13" s="1"/>
  <c r="M3165" i="13" a="1"/>
  <c r="M3165" i="13" s="1"/>
  <c r="N3896" i="13" a="1"/>
  <c r="N3896" i="13" s="1"/>
  <c r="N3373" i="13" a="1"/>
  <c r="N3373" i="13" s="1"/>
  <c r="M4127" i="13" a="1"/>
  <c r="M4127" i="13" s="1"/>
  <c r="N5059" i="13" a="1"/>
  <c r="N5059" i="13" s="1"/>
  <c r="N28" i="13" a="1"/>
  <c r="N28" i="13" s="1"/>
  <c r="N587" i="13" a="1"/>
  <c r="N587" i="13" s="1"/>
  <c r="M1108" i="13" a="1"/>
  <c r="M1108" i="13" s="1"/>
  <c r="M1753" i="13" a="1"/>
  <c r="M1753" i="13" s="1"/>
  <c r="N2074" i="13" a="1"/>
  <c r="N2074" i="13" s="1"/>
  <c r="M2613" i="13" a="1"/>
  <c r="M2613" i="13" s="1"/>
  <c r="M3099" i="13" a="1"/>
  <c r="M3099" i="13" s="1"/>
  <c r="M3317" i="13" a="1"/>
  <c r="M3317" i="13" s="1"/>
  <c r="M4080" i="13" a="1"/>
  <c r="M4080" i="13" s="1"/>
  <c r="M4836" i="13" a="1"/>
  <c r="M4836" i="13" s="1"/>
  <c r="M222" i="13" a="1"/>
  <c r="M222" i="13" s="1"/>
  <c r="N845" i="13" a="1"/>
  <c r="N845" i="13" s="1"/>
  <c r="M1201" i="13" a="1"/>
  <c r="M1201" i="13" s="1"/>
  <c r="N1282" i="13" a="1"/>
  <c r="N1282" i="13" s="1"/>
  <c r="M2408" i="13" a="1"/>
  <c r="M2408" i="13" s="1"/>
  <c r="N2530" i="13" a="1"/>
  <c r="N2530" i="13" s="1"/>
  <c r="M3026" i="13" a="1"/>
  <c r="M3026" i="13" s="1"/>
  <c r="M3631" i="13" a="1"/>
  <c r="M3631" i="13" s="1"/>
  <c r="N4394" i="13" a="1"/>
  <c r="N4394" i="13" s="1"/>
  <c r="N4588" i="13" a="1"/>
  <c r="N4588" i="13" s="1"/>
  <c r="M5515" i="13" a="1"/>
  <c r="M5515" i="13" s="1"/>
  <c r="M308" i="13" a="1"/>
  <c r="M308" i="13" s="1"/>
  <c r="N790" i="13" a="1"/>
  <c r="N790" i="13" s="1"/>
  <c r="N1684" i="13" a="1"/>
  <c r="N1684" i="13" s="1"/>
  <c r="N1857" i="13" a="1"/>
  <c r="N1857" i="13" s="1"/>
  <c r="M2342" i="13" a="1"/>
  <c r="M2342" i="13" s="1"/>
  <c r="N2829" i="13" a="1"/>
  <c r="N2829" i="13" s="1"/>
  <c r="N3558" i="13" a="1"/>
  <c r="N3558" i="13" s="1"/>
  <c r="M4321" i="13" a="1"/>
  <c r="M4321" i="13" s="1"/>
  <c r="M3790" i="13" a="1"/>
  <c r="M3790" i="13" s="1"/>
  <c r="M4722" i="13" a="1"/>
  <c r="M4722" i="13" s="1"/>
  <c r="M5261" i="13" a="1"/>
  <c r="M5261" i="13" s="1"/>
  <c r="N549" i="13" a="1"/>
  <c r="N549" i="13" s="1"/>
  <c r="N1072" i="13" a="1"/>
  <c r="N1072" i="13" s="1"/>
  <c r="N1375" i="13" a="1"/>
  <c r="N1375" i="13" s="1"/>
  <c r="M1692" i="13" a="1"/>
  <c r="M1692" i="13" s="1"/>
  <c r="M2630" i="13" a="1"/>
  <c r="M2630" i="13" s="1"/>
  <c r="M3104" i="13" a="1"/>
  <c r="M3104" i="13" s="1"/>
  <c r="N4224" i="13" a="1"/>
  <c r="N4224" i="13" s="1"/>
  <c r="N3701" i="13" a="1"/>
  <c r="N3701" i="13" s="1"/>
  <c r="M4455" i="13" a="1"/>
  <c r="M4455" i="13" s="1"/>
  <c r="N4826" i="13" a="1"/>
  <c r="N4826" i="13" s="1"/>
  <c r="M17" i="13" a="1"/>
  <c r="M17" i="13" s="1"/>
  <c r="M859" i="13" a="1"/>
  <c r="M859" i="13" s="1"/>
  <c r="N715" i="13" a="1"/>
  <c r="N715" i="13" s="1"/>
  <c r="N795" i="13" a="1"/>
  <c r="N795" i="13" s="1"/>
  <c r="N2422" i="13" a="1"/>
  <c r="N2422" i="13" s="1"/>
  <c r="M2544" i="13" a="1"/>
  <c r="M2544" i="13" s="1"/>
  <c r="N3040" i="13" a="1"/>
  <c r="N3040" i="13" s="1"/>
  <c r="M3645" i="13" a="1"/>
  <c r="M3645" i="13" s="1"/>
  <c r="M4408" i="13" a="1"/>
  <c r="M4408" i="13" s="1"/>
  <c r="M4603" i="13" a="1"/>
  <c r="M4603" i="13" s="1"/>
  <c r="N246" i="13" a="1"/>
  <c r="N246" i="13" s="1"/>
  <c r="N724" i="13" a="1"/>
  <c r="N724" i="13" s="1"/>
  <c r="M1258" i="13" a="1"/>
  <c r="M1258" i="13" s="1"/>
  <c r="M1431" i="13" a="1"/>
  <c r="M1431" i="13" s="1"/>
  <c r="N2297" i="13" a="1"/>
  <c r="N2297" i="13" s="1"/>
  <c r="N2794" i="13" a="1"/>
  <c r="N2794" i="13" s="1"/>
  <c r="N3239" i="13" a="1"/>
  <c r="N3239" i="13" s="1"/>
  <c r="M3895" i="13" a="1"/>
  <c r="M3895" i="13" s="1"/>
  <c r="M3364" i="13" a="1"/>
  <c r="M3364" i="13" s="1"/>
  <c r="N4852" i="13" a="1"/>
  <c r="N4852" i="13" s="1"/>
  <c r="M5779" i="13" a="1"/>
  <c r="M5779" i="13" s="1"/>
  <c r="M403" i="13" a="1"/>
  <c r="M403" i="13" s="1"/>
  <c r="N771" i="13" a="1"/>
  <c r="N771" i="13" s="1"/>
  <c r="N1948" i="13" a="1"/>
  <c r="N1948" i="13" s="1"/>
  <c r="N1902" i="13" a="1"/>
  <c r="N1902" i="13" s="1"/>
  <c r="M2229" i="13" a="1"/>
  <c r="M2229" i="13" s="1"/>
  <c r="N3091" i="13" a="1"/>
  <c r="N3091" i="13" s="1"/>
  <c r="N3822" i="13" a="1"/>
  <c r="N3822" i="13" s="1"/>
  <c r="N3299" i="13" a="1"/>
  <c r="N3299" i="13" s="1"/>
  <c r="N4053" i="13" a="1"/>
  <c r="N4053" i="13" s="1"/>
  <c r="M4986" i="13" a="1"/>
  <c r="M4986" i="13" s="1"/>
  <c r="M5526" i="13" a="1"/>
  <c r="M5526" i="13" s="1"/>
  <c r="M476" i="13" a="1"/>
  <c r="M476" i="13" s="1"/>
  <c r="N1046" i="13" a="1"/>
  <c r="N1046" i="13" s="1"/>
  <c r="N1639" i="13" a="1"/>
  <c r="N1639" i="13" s="1"/>
  <c r="N1842" i="13" a="1"/>
  <c r="N1842" i="13" s="1"/>
  <c r="N2499" i="13" a="1"/>
  <c r="N2499" i="13" s="1"/>
  <c r="N2985" i="13" a="1"/>
  <c r="N2985" i="13" s="1"/>
  <c r="N4488" i="13" a="1"/>
  <c r="N4488" i="13" s="1"/>
  <c r="N3966" i="13" a="1"/>
  <c r="N3966" i="13" s="1"/>
  <c r="N4721" i="13" a="1"/>
  <c r="N4721" i="13" s="1"/>
  <c r="N5090" i="13" a="1"/>
  <c r="N5090" i="13" s="1"/>
  <c r="M260" i="13" a="1"/>
  <c r="M260" i="13" s="1"/>
  <c r="M738" i="13" a="1"/>
  <c r="M738" i="13" s="1"/>
  <c r="N1272" i="13" a="1"/>
  <c r="N1272" i="13" s="1"/>
  <c r="N1445" i="13" a="1"/>
  <c r="N1445" i="13" s="1"/>
  <c r="M2311" i="13" a="1"/>
  <c r="M2311" i="13" s="1"/>
  <c r="M2808" i="13" a="1"/>
  <c r="M2808" i="13" s="1"/>
  <c r="M3253" i="13" a="1"/>
  <c r="M3253" i="13" s="1"/>
  <c r="M3909" i="13" a="1"/>
  <c r="M3909" i="13" s="1"/>
  <c r="M3378" i="13" a="1"/>
  <c r="M3378" i="13" s="1"/>
  <c r="M4867" i="13" a="1"/>
  <c r="M4867" i="13" s="1"/>
  <c r="N5792" i="13" a="1"/>
  <c r="N5792" i="13" s="1"/>
  <c r="N329" i="13" a="1"/>
  <c r="N329" i="13" s="1"/>
  <c r="M980" i="13" a="1"/>
  <c r="M980" i="13" s="1"/>
  <c r="M1874" i="13" a="1"/>
  <c r="M1874" i="13" s="1"/>
  <c r="M1604" i="13" a="1"/>
  <c r="M1604" i="13" s="1"/>
  <c r="N2155" i="13" a="1"/>
  <c r="N2155" i="13" s="1"/>
  <c r="M3017" i="13" a="1"/>
  <c r="M3017" i="13" s="1"/>
  <c r="N3748" i="13" a="1"/>
  <c r="N3748" i="13" s="1"/>
  <c r="N4511" i="13" a="1"/>
  <c r="N4511" i="13" s="1"/>
  <c r="M3979" i="13" a="1"/>
  <c r="M3979" i="13" s="1"/>
  <c r="N4911" i="13" a="1"/>
  <c r="N4911" i="13" s="1"/>
  <c r="M5451" i="13" a="1"/>
  <c r="M5451" i="13" s="1"/>
  <c r="M334" i="13" a="1"/>
  <c r="M334" i="13" s="1"/>
  <c r="N995" i="13" a="1"/>
  <c r="N995" i="13" s="1"/>
  <c r="M1589" i="13" a="1"/>
  <c r="M1589" i="13" s="1"/>
  <c r="M1640" i="13" a="1"/>
  <c r="M1640" i="13" s="1"/>
  <c r="N2844" i="13" a="1"/>
  <c r="N2844" i="13" s="1"/>
  <c r="M2935" i="13" a="1"/>
  <c r="M2935" i="13" s="1"/>
  <c r="M4438" i="13" a="1"/>
  <c r="M4438" i="13" s="1"/>
  <c r="N3915" i="13" a="1"/>
  <c r="N3915" i="13" s="1"/>
  <c r="M4672" i="13" a="1"/>
  <c r="M4672" i="13" s="1"/>
  <c r="M5041" i="13" a="1"/>
  <c r="M5041" i="13" s="1"/>
  <c r="N132" i="13" a="1"/>
  <c r="N132" i="13" s="1"/>
  <c r="N648" i="13" a="1"/>
  <c r="N648" i="13" s="1"/>
  <c r="M463" i="13" a="1"/>
  <c r="M463" i="13" s="1"/>
  <c r="M1355" i="13" a="1"/>
  <c r="M1355" i="13" s="1"/>
  <c r="N2221" i="13" a="1"/>
  <c r="N2221" i="13" s="1"/>
  <c r="N2718" i="13" a="1"/>
  <c r="N2718" i="13" s="1"/>
  <c r="M3214" i="13" a="1"/>
  <c r="M3214" i="13" s="1"/>
  <c r="M3819" i="13" a="1"/>
  <c r="M3819" i="13" s="1"/>
  <c r="M3288" i="13" a="1"/>
  <c r="M3288" i="13" s="1"/>
  <c r="N4776" i="13" a="1"/>
  <c r="N4776" i="13" s="1"/>
  <c r="M5703" i="13" a="1"/>
  <c r="M5703" i="13" s="1"/>
  <c r="M343" i="13" a="1"/>
  <c r="M343" i="13" s="1"/>
  <c r="N994" i="13" a="1"/>
  <c r="N994" i="13" s="1"/>
  <c r="N1888" i="13" a="1"/>
  <c r="N1888" i="13" s="1"/>
  <c r="N1662" i="13" a="1"/>
  <c r="N1662" i="13" s="1"/>
  <c r="M2169" i="13" a="1"/>
  <c r="M2169" i="13" s="1"/>
  <c r="N3031" i="13" a="1"/>
  <c r="N3031" i="13" s="1"/>
  <c r="N3762" i="13" a="1"/>
  <c r="N3762" i="13" s="1"/>
  <c r="M4525" i="13" a="1"/>
  <c r="M4525" i="13" s="1"/>
  <c r="N3993" i="13" a="1"/>
  <c r="N3993" i="13" s="1"/>
  <c r="M4926" i="13" a="1"/>
  <c r="M4926" i="13" s="1"/>
  <c r="M5465" i="13" a="1"/>
  <c r="M5465" i="13" s="1"/>
  <c r="N9237" i="13" a="1"/>
  <c r="N9237" i="13" s="1"/>
  <c r="M9563" i="13" a="1"/>
  <c r="M9563" i="13" s="1"/>
  <c r="N9808" i="13" a="1"/>
  <c r="N9808" i="13" s="1"/>
  <c r="M10126" i="13" a="1"/>
  <c r="M10126" i="13" s="1"/>
  <c r="N8072" i="13" a="1"/>
  <c r="N8072" i="13" s="1"/>
  <c r="M7218" i="13" a="1"/>
  <c r="M7218" i="13" s="1"/>
  <c r="M7003" i="13" a="1"/>
  <c r="M7003" i="13" s="1"/>
  <c r="N6782" i="13" a="1"/>
  <c r="N6782" i="13" s="1"/>
  <c r="N6551" i="13" a="1"/>
  <c r="N6551" i="13" s="1"/>
  <c r="N5453" i="13" a="1"/>
  <c r="N5453" i="13" s="1"/>
  <c r="N9651" i="13" a="1"/>
  <c r="N9651" i="13" s="1"/>
  <c r="M9977" i="13" a="1"/>
  <c r="M9977" i="13" s="1"/>
  <c r="N10222" i="13" a="1"/>
  <c r="N10222" i="13" s="1"/>
  <c r="M10540" i="13" a="1"/>
  <c r="M10540" i="13" s="1"/>
  <c r="M8492" i="13" a="1"/>
  <c r="M8492" i="13" s="1"/>
  <c r="N7632" i="13" a="1"/>
  <c r="N7632" i="13" s="1"/>
  <c r="N7417" i="13" a="1"/>
  <c r="N7417" i="13" s="1"/>
  <c r="M7196" i="13" a="1"/>
  <c r="M7196" i="13" s="1"/>
  <c r="M6965" i="13" a="1"/>
  <c r="M6965" i="13" s="1"/>
  <c r="N5866" i="13" a="1"/>
  <c r="N5866" i="13" s="1"/>
  <c r="N9761" i="13" a="1"/>
  <c r="N9761" i="13" s="1"/>
  <c r="M10087" i="13" a="1"/>
  <c r="M10087" i="13" s="1"/>
  <c r="N10332" i="13" a="1"/>
  <c r="N10332" i="13" s="1"/>
  <c r="M10654" i="13" a="1"/>
  <c r="M10654" i="13" s="1"/>
  <c r="M8602" i="13" a="1"/>
  <c r="M8602" i="13" s="1"/>
  <c r="M7742" i="13" a="1"/>
  <c r="M7742" i="13" s="1"/>
  <c r="M7527" i="13" a="1"/>
  <c r="M7527" i="13" s="1"/>
  <c r="N7306" i="13" a="1"/>
  <c r="N7306" i="13" s="1"/>
  <c r="N7075" i="13" a="1"/>
  <c r="N7075" i="13" s="1"/>
  <c r="M5977" i="13" a="1"/>
  <c r="M5977" i="13" s="1"/>
  <c r="N9879" i="13" a="1"/>
  <c r="N9879" i="13" s="1"/>
  <c r="M10205" i="13" a="1"/>
  <c r="M10205" i="13" s="1"/>
  <c r="N10450" i="13" a="1"/>
  <c r="N10450" i="13" s="1"/>
  <c r="N8402" i="13" a="1"/>
  <c r="N8402" i="13" s="1"/>
  <c r="M8720" i="13" a="1"/>
  <c r="M8720" i="13" s="1"/>
  <c r="N7860" i="13" a="1"/>
  <c r="N7860" i="13" s="1"/>
  <c r="N7645" i="13" a="1"/>
  <c r="N7645" i="13" s="1"/>
  <c r="M7424" i="13" a="1"/>
  <c r="M7424" i="13" s="1"/>
  <c r="M7193" i="13" a="1"/>
  <c r="M7193" i="13" s="1"/>
  <c r="M5150" i="13" a="1"/>
  <c r="M5150" i="13" s="1"/>
  <c r="N5368" i="13" a="1"/>
  <c r="N5368" i="13" s="1"/>
  <c r="N9517" i="13" a="1"/>
  <c r="N9517" i="13" s="1"/>
  <c r="M9843" i="13" a="1"/>
  <c r="M9843" i="13" s="1"/>
  <c r="N10088" i="13" a="1"/>
  <c r="N10088" i="13" s="1"/>
  <c r="M10406" i="13" a="1"/>
  <c r="M10406" i="13" s="1"/>
  <c r="M8358" i="13" a="1"/>
  <c r="M8358" i="13" s="1"/>
  <c r="M7498" i="13" a="1"/>
  <c r="M7498" i="13" s="1"/>
  <c r="M7283" i="13" a="1"/>
  <c r="M7283" i="13" s="1"/>
  <c r="N7062" i="13" a="1"/>
  <c r="N7062" i="13" s="1"/>
  <c r="N6831" i="13" a="1"/>
  <c r="N6831" i="13" s="1"/>
  <c r="M5733" i="13" a="1"/>
  <c r="M5733" i="13" s="1"/>
  <c r="N9931" i="13" a="1"/>
  <c r="N9931" i="13" s="1"/>
  <c r="M10257" i="13" a="1"/>
  <c r="M10257" i="13" s="1"/>
  <c r="N10502" i="13" a="1"/>
  <c r="N10502" i="13" s="1"/>
  <c r="N8454" i="13" a="1"/>
  <c r="N8454" i="13" s="1"/>
  <c r="M8772" i="13" a="1"/>
  <c r="M8772" i="13" s="1"/>
  <c r="M7917" i="13" a="1"/>
  <c r="M7917" i="13" s="1"/>
  <c r="N7697" i="13" a="1"/>
  <c r="N7697" i="13" s="1"/>
  <c r="M7476" i="13" a="1"/>
  <c r="M7476" i="13" s="1"/>
  <c r="M7245" i="13" a="1"/>
  <c r="M7245" i="13" s="1"/>
  <c r="M5202" i="13" a="1"/>
  <c r="M5202" i="13" s="1"/>
  <c r="N10041" i="13" a="1"/>
  <c r="N10041" i="13" s="1"/>
  <c r="M10367" i="13" a="1"/>
  <c r="M10367" i="13" s="1"/>
  <c r="M8319" i="13" a="1"/>
  <c r="M8319" i="13" s="1"/>
  <c r="N8564" i="13" a="1"/>
  <c r="N8564" i="13" s="1"/>
  <c r="M8882" i="13" a="1"/>
  <c r="M8882" i="13" s="1"/>
  <c r="N8027" i="13" a="1"/>
  <c r="N8027" i="13" s="1"/>
  <c r="M7807" i="13" a="1"/>
  <c r="M7807" i="13" s="1"/>
  <c r="N7586" i="13" a="1"/>
  <c r="N7586" i="13" s="1"/>
  <c r="N7355" i="13" a="1"/>
  <c r="N7355" i="13" s="1"/>
  <c r="M5312" i="13" a="1"/>
  <c r="M5312" i="13" s="1"/>
  <c r="N10159" i="13" a="1"/>
  <c r="N10159" i="13" s="1"/>
  <c r="M10485" i="13" a="1"/>
  <c r="M10485" i="13" s="1"/>
  <c r="M8437" i="13" a="1"/>
  <c r="M8437" i="13" s="1"/>
  <c r="N8682" i="13" a="1"/>
  <c r="N8682" i="13" s="1"/>
  <c r="M9000" i="13" a="1"/>
  <c r="M9000" i="13" s="1"/>
  <c r="M8145" i="13" a="1"/>
  <c r="M8145" i="13" s="1"/>
  <c r="M6092" i="13" a="1"/>
  <c r="M6092" i="13" s="1"/>
  <c r="M7704" i="13" a="1"/>
  <c r="M7704" i="13" s="1"/>
  <c r="M7473" i="13" a="1"/>
  <c r="M7473" i="13" s="1"/>
  <c r="M5430" i="13" a="1"/>
  <c r="M5430" i="13" s="1"/>
  <c r="N5936" i="13" a="1"/>
  <c r="N5936" i="13" s="1"/>
  <c r="N8677" i="13" a="1"/>
  <c r="N8677" i="13" s="1"/>
  <c r="M9003" i="13" a="1"/>
  <c r="M9003" i="13" s="1"/>
  <c r="N9248" i="13" a="1"/>
  <c r="N9248" i="13" s="1"/>
  <c r="M9566" i="13" a="1"/>
  <c r="M9566" i="13" s="1"/>
  <c r="M7906" i="13" a="1"/>
  <c r="M7906" i="13" s="1"/>
  <c r="M6658" i="13" a="1"/>
  <c r="M6658" i="13" s="1"/>
  <c r="M6443" i="13" a="1"/>
  <c r="M6443" i="13" s="1"/>
  <c r="N6222" i="13" a="1"/>
  <c r="N6222" i="13" s="1"/>
  <c r="M5996" i="13" a="1"/>
  <c r="M5996" i="13" s="1"/>
  <c r="M5842" i="13" a="1"/>
  <c r="M5842" i="13" s="1"/>
  <c r="N9091" i="13" a="1"/>
  <c r="N9091" i="13" s="1"/>
  <c r="M9417" i="13" a="1"/>
  <c r="M9417" i="13" s="1"/>
  <c r="N9662" i="13" a="1"/>
  <c r="N9662" i="13" s="1"/>
  <c r="M9980" i="13" a="1"/>
  <c r="M9980" i="13" s="1"/>
  <c r="M7926" i="13" a="1"/>
  <c r="M7926" i="13" s="1"/>
  <c r="N7072" i="13" a="1"/>
  <c r="N7072" i="13" s="1"/>
  <c r="N6857" i="13" a="1"/>
  <c r="N6857" i="13" s="1"/>
  <c r="M6636" i="13" a="1"/>
  <c r="M6636" i="13" s="1"/>
  <c r="M6405" i="13" a="1"/>
  <c r="M6405" i="13" s="1"/>
  <c r="N5307" i="13" a="1"/>
  <c r="N5307" i="13" s="1"/>
  <c r="N9201" i="13" a="1"/>
  <c r="N9201" i="13" s="1"/>
  <c r="M9527" i="13" a="1"/>
  <c r="M9527" i="13" s="1"/>
  <c r="N9772" i="13" a="1"/>
  <c r="N9772" i="13" s="1"/>
  <c r="M10090" i="13" a="1"/>
  <c r="M10090" i="13" s="1"/>
  <c r="N8036" i="13" a="1"/>
  <c r="N8036" i="13" s="1"/>
  <c r="M7182" i="13" a="1"/>
  <c r="M7182" i="13" s="1"/>
  <c r="M6967" i="13" a="1"/>
  <c r="M6967" i="13" s="1"/>
  <c r="N6746" i="13" a="1"/>
  <c r="N6746" i="13" s="1"/>
  <c r="N6515" i="13" a="1"/>
  <c r="N6515" i="13" s="1"/>
  <c r="N5417" i="13" a="1"/>
  <c r="N5417" i="13" s="1"/>
  <c r="N9319" i="13" a="1"/>
  <c r="N9319" i="13" s="1"/>
  <c r="M9645" i="13" a="1"/>
  <c r="M9645" i="13" s="1"/>
  <c r="N9890" i="13" a="1"/>
  <c r="N9890" i="13" s="1"/>
  <c r="M10208" i="13" a="1"/>
  <c r="M10208" i="13" s="1"/>
  <c r="M8154" i="13" a="1"/>
  <c r="M8154" i="13" s="1"/>
  <c r="N7300" i="13" a="1"/>
  <c r="N7300" i="13" s="1"/>
  <c r="N7085" i="13" a="1"/>
  <c r="N7085" i="13" s="1"/>
  <c r="M6864" i="13" a="1"/>
  <c r="M6864" i="13" s="1"/>
  <c r="M6633" i="13" a="1"/>
  <c r="M6633" i="13" s="1"/>
  <c r="N5534" i="13" a="1"/>
  <c r="N5534" i="13" s="1"/>
  <c r="N10013" i="13" a="1"/>
  <c r="N10013" i="13" s="1"/>
  <c r="M10179" i="13" a="1"/>
  <c r="M10179" i="13" s="1"/>
  <c r="N10424" i="13" a="1"/>
  <c r="N10424" i="13" s="1"/>
  <c r="N8376" i="13" a="1"/>
  <c r="N8376" i="13" s="1"/>
  <c r="M8694" i="13" a="1"/>
  <c r="M8694" i="13" s="1"/>
  <c r="M7834" i="13" a="1"/>
  <c r="M7834" i="13" s="1"/>
  <c r="M7619" i="13" a="1"/>
  <c r="M7619" i="13" s="1"/>
  <c r="N7398" i="13" a="1"/>
  <c r="N7398" i="13" s="1"/>
  <c r="N7167" i="13" a="1"/>
  <c r="N7167" i="13" s="1"/>
  <c r="M6069" i="13" a="1"/>
  <c r="M6069" i="13" s="1"/>
  <c r="N10267" i="13" a="1"/>
  <c r="N10267" i="13" s="1"/>
  <c r="M10593" i="13" a="1"/>
  <c r="M10593" i="13" s="1"/>
  <c r="M8545" i="13" a="1"/>
  <c r="M8545" i="13" s="1"/>
  <c r="N8790" i="13" a="1"/>
  <c r="N8790" i="13" s="1"/>
  <c r="M9108" i="13" a="1"/>
  <c r="M9108" i="13" s="1"/>
  <c r="M8244" i="13" a="1"/>
  <c r="M8244" i="13" s="1"/>
  <c r="N6200" i="13" a="1"/>
  <c r="N6200" i="13" s="1"/>
  <c r="M7812" i="13" a="1"/>
  <c r="M7812" i="13" s="1"/>
  <c r="M7581" i="13" a="1"/>
  <c r="M7581" i="13" s="1"/>
  <c r="N5537" i="13" a="1"/>
  <c r="N5537" i="13" s="1"/>
  <c r="N10377" i="13" a="1"/>
  <c r="N10377" i="13" s="1"/>
  <c r="N8329" i="13" a="1"/>
  <c r="N8329" i="13" s="1"/>
  <c r="M8655" i="13" a="1"/>
  <c r="M8655" i="13" s="1"/>
  <c r="N8900" i="13" a="1"/>
  <c r="N8900" i="13" s="1"/>
  <c r="M9218" i="13" a="1"/>
  <c r="M9218" i="13" s="1"/>
  <c r="N7954" i="13" a="1"/>
  <c r="N7954" i="13" s="1"/>
  <c r="M6310" i="13" a="1"/>
  <c r="M6310" i="13" s="1"/>
  <c r="N6095" i="13" a="1"/>
  <c r="N6095" i="13" s="1"/>
  <c r="N7691" i="13" a="1"/>
  <c r="N7691" i="13" s="1"/>
  <c r="M5648" i="13" a="1"/>
  <c r="M5648" i="13" s="1"/>
  <c r="N10641" i="13" a="1"/>
  <c r="N10641" i="13" s="1"/>
  <c r="N8447" i="13" a="1"/>
  <c r="N8447" i="13" s="1"/>
  <c r="M8773" i="13" a="1"/>
  <c r="M8773" i="13" s="1"/>
  <c r="N9018" i="13" a="1"/>
  <c r="N9018" i="13" s="1"/>
  <c r="M9336" i="13" a="1"/>
  <c r="M9336" i="13" s="1"/>
  <c r="M8072" i="13" a="1"/>
  <c r="M8072" i="13" s="1"/>
  <c r="N6428" i="13" a="1"/>
  <c r="N6428" i="13" s="1"/>
  <c r="N6213" i="13" a="1"/>
  <c r="N6213" i="13" s="1"/>
  <c r="M7809" i="13" a="1"/>
  <c r="M7809" i="13" s="1"/>
  <c r="M776" i="13" a="1"/>
  <c r="M776" i="13" s="1"/>
  <c r="M1670" i="13" a="1"/>
  <c r="M1670" i="13" s="1"/>
  <c r="M1843" i="13" a="1"/>
  <c r="M1843" i="13" s="1"/>
  <c r="N2328" i="13" a="1"/>
  <c r="N2328" i="13" s="1"/>
  <c r="M2815" i="13" a="1"/>
  <c r="M2815" i="13" s="1"/>
  <c r="N3544" i="13" a="1"/>
  <c r="N3544" i="13" s="1"/>
  <c r="N4307" i="13" a="1"/>
  <c r="N4307" i="13" s="1"/>
  <c r="M3776" i="13" a="1"/>
  <c r="M3776" i="13" s="1"/>
  <c r="N4707" i="13" a="1"/>
  <c r="N4707" i="13" s="1"/>
  <c r="M5247" i="13" a="1"/>
  <c r="M5247" i="13" s="1"/>
  <c r="M575" i="13" a="1"/>
  <c r="M575" i="13" s="1"/>
  <c r="M1098" i="13" a="1"/>
  <c r="M1098" i="13" s="1"/>
  <c r="M1401" i="13" a="1"/>
  <c r="M1401" i="13" s="1"/>
  <c r="N1798" i="13" a="1"/>
  <c r="N1798" i="13" s="1"/>
  <c r="N2656" i="13" a="1"/>
  <c r="N2656" i="13" s="1"/>
  <c r="N3130" i="13" a="1"/>
  <c r="N3130" i="13" s="1"/>
  <c r="M4250" i="13" a="1"/>
  <c r="M4250" i="13" s="1"/>
  <c r="N3727" i="13" a="1"/>
  <c r="N3727" i="13" s="1"/>
  <c r="N4481" i="13" a="1"/>
  <c r="N4481" i="13" s="1"/>
  <c r="M76" i="13" a="1"/>
  <c r="M76" i="13" s="1"/>
  <c r="N558" i="13" a="1"/>
  <c r="N558" i="13" s="1"/>
  <c r="N1019" i="13" a="1"/>
  <c r="N1019" i="13" s="1"/>
  <c r="N1715" i="13" a="1"/>
  <c r="N1715" i="13" s="1"/>
  <c r="N2027" i="13" a="1"/>
  <c r="N2027" i="13" s="1"/>
  <c r="N2575" i="13" a="1"/>
  <c r="N2575" i="13" s="1"/>
  <c r="N3061" i="13" a="1"/>
  <c r="N3061" i="13" s="1"/>
  <c r="N4564" i="13" a="1"/>
  <c r="N4564" i="13" s="1"/>
  <c r="N4042" i="13" a="1"/>
  <c r="N4042" i="13" s="1"/>
  <c r="N4797" i="13" a="1"/>
  <c r="N4797" i="13" s="1"/>
  <c r="N5162" i="13" a="1"/>
  <c r="N5162" i="13" s="1"/>
  <c r="M175" i="13" a="1"/>
  <c r="M175" i="13" s="1"/>
  <c r="M798" i="13" a="1"/>
  <c r="M798" i="13" s="1"/>
  <c r="N1332" i="13" a="1"/>
  <c r="N1332" i="13" s="1"/>
  <c r="N1505" i="13" a="1"/>
  <c r="N1505" i="13" s="1"/>
  <c r="M2371" i="13" a="1"/>
  <c r="M2371" i="13" s="1"/>
  <c r="N2477" i="13" a="1"/>
  <c r="N2477" i="13" s="1"/>
  <c r="N3258" i="13" a="1"/>
  <c r="N3258" i="13" s="1"/>
  <c r="M3969" i="13" a="1"/>
  <c r="M3969" i="13" s="1"/>
  <c r="M3438" i="13" a="1"/>
  <c r="M3438" i="13" s="1"/>
  <c r="M4927" i="13" a="1"/>
  <c r="M4927" i="13" s="1"/>
  <c r="N5852" i="13" a="1"/>
  <c r="N5852" i="13" s="1"/>
  <c r="N193" i="13" a="1"/>
  <c r="N193" i="13" s="1"/>
  <c r="M934" i="13" a="1"/>
  <c r="M934" i="13" s="1"/>
  <c r="M1998" i="13" a="1"/>
  <c r="M1998" i="13" s="1"/>
  <c r="N2013" i="13" a="1"/>
  <c r="N2013" i="13" s="1"/>
  <c r="N2279" i="13" a="1"/>
  <c r="N2279" i="13" s="1"/>
  <c r="M3141" i="13" a="1"/>
  <c r="M3141" i="13" s="1"/>
  <c r="N3872" i="13" a="1"/>
  <c r="N3872" i="13" s="1"/>
  <c r="N3349" i="13" a="1"/>
  <c r="N3349" i="13" s="1"/>
  <c r="M4103" i="13" a="1"/>
  <c r="M4103" i="13" s="1"/>
  <c r="N5035" i="13" a="1"/>
  <c r="N5035" i="13" s="1"/>
  <c r="N4" i="13" a="1"/>
  <c r="N4" i="13" s="1"/>
  <c r="M572" i="13" a="1"/>
  <c r="M572" i="13" s="1"/>
  <c r="M1073" i="13" a="1"/>
  <c r="M1073" i="13" s="1"/>
  <c r="M1729" i="13" a="1"/>
  <c r="M1729" i="13" s="1"/>
  <c r="M2047" i="13" a="1"/>
  <c r="M2047" i="13" s="1"/>
  <c r="M2589" i="13" a="1"/>
  <c r="M2589" i="13" s="1"/>
  <c r="M3075" i="13" a="1"/>
  <c r="M3075" i="13" s="1"/>
  <c r="M3293" i="13" a="1"/>
  <c r="M3293" i="13" s="1"/>
  <c r="M4056" i="13" a="1"/>
  <c r="M4056" i="13" s="1"/>
  <c r="M4812" i="13" a="1"/>
  <c r="M4812" i="13" s="1"/>
  <c r="M134" i="13" a="1"/>
  <c r="M134" i="13" s="1"/>
  <c r="N757" i="13" a="1"/>
  <c r="N757" i="13" s="1"/>
  <c r="M1105" i="13" a="1"/>
  <c r="M1105" i="13" s="1"/>
  <c r="M1049" i="13" a="1"/>
  <c r="M1049" i="13" s="1"/>
  <c r="M2320" i="13" a="1"/>
  <c r="M2320" i="13" s="1"/>
  <c r="N2839" i="13" a="1"/>
  <c r="N2839" i="13" s="1"/>
  <c r="M2938" i="13" a="1"/>
  <c r="M2938" i="13" s="1"/>
  <c r="M3543" i="13" a="1"/>
  <c r="M3543" i="13" s="1"/>
  <c r="N4306" i="13" a="1"/>
  <c r="N4306" i="13" s="1"/>
  <c r="N5061" i="13" a="1"/>
  <c r="N5061" i="13" s="1"/>
  <c r="N5426" i="13" a="1"/>
  <c r="N5426" i="13" s="1"/>
  <c r="M223" i="13" a="1"/>
  <c r="M223" i="13" s="1"/>
  <c r="N702" i="13" a="1"/>
  <c r="N702" i="13" s="1"/>
  <c r="N1596" i="13" a="1"/>
  <c r="N1596" i="13" s="1"/>
  <c r="N1769" i="13" a="1"/>
  <c r="N1769" i="13" s="1"/>
  <c r="M2254" i="13" a="1"/>
  <c r="M2254" i="13" s="1"/>
  <c r="N2741" i="13" a="1"/>
  <c r="N2741" i="13" s="1"/>
  <c r="N3470" i="13" a="1"/>
  <c r="N3470" i="13" s="1"/>
  <c r="M4233" i="13" a="1"/>
  <c r="M4233" i="13" s="1"/>
  <c r="M3702" i="13" a="1"/>
  <c r="M3702" i="13" s="1"/>
  <c r="M4634" i="13" a="1"/>
  <c r="M4634" i="13" s="1"/>
  <c r="M5173" i="13" a="1"/>
  <c r="M5173" i="13" s="1"/>
  <c r="N449" i="13" a="1"/>
  <c r="N449" i="13" s="1"/>
  <c r="M977" i="13" a="1"/>
  <c r="M977" i="13" s="1"/>
  <c r="N1287" i="13" a="1"/>
  <c r="N1287" i="13" s="1"/>
  <c r="M1340" i="13" a="1"/>
  <c r="M1340" i="13" s="1"/>
  <c r="M2542" i="13" a="1"/>
  <c r="M2542" i="13" s="1"/>
  <c r="M3016" i="13" a="1"/>
  <c r="M3016" i="13" s="1"/>
  <c r="N4136" i="13" a="1"/>
  <c r="N4136" i="13" s="1"/>
  <c r="N3613" i="13" a="1"/>
  <c r="N3613" i="13" s="1"/>
  <c r="M4367" i="13" a="1"/>
  <c r="M4367" i="13" s="1"/>
  <c r="N4738" i="13" a="1"/>
  <c r="N4738" i="13" s="1"/>
  <c r="N147" i="13" a="1"/>
  <c r="N147" i="13" s="1"/>
  <c r="M771" i="13" a="1"/>
  <c r="M771" i="13" s="1"/>
  <c r="N1122" i="13" a="1"/>
  <c r="N1122" i="13" s="1"/>
  <c r="M1144" i="13" a="1"/>
  <c r="M1144" i="13" s="1"/>
  <c r="N2334" i="13" a="1"/>
  <c r="N2334" i="13" s="1"/>
  <c r="M2456" i="13" a="1"/>
  <c r="M2456" i="13" s="1"/>
  <c r="N2952" i="13" a="1"/>
  <c r="N2952" i="13" s="1"/>
  <c r="M3557" i="13" a="1"/>
  <c r="M3557" i="13" s="1"/>
  <c r="M4320" i="13" a="1"/>
  <c r="M4320" i="13" s="1"/>
  <c r="M5076" i="13" a="1"/>
  <c r="M5076" i="13" s="1"/>
  <c r="N5440" i="13" a="1"/>
  <c r="N5440" i="13" s="1"/>
  <c r="N196" i="13" a="1"/>
  <c r="N196" i="13" s="1"/>
  <c r="M628" i="13" a="1"/>
  <c r="M628" i="13" s="1"/>
  <c r="M1522" i="13" a="1"/>
  <c r="M1522" i="13" s="1"/>
  <c r="M1695" i="13" a="1"/>
  <c r="M1695" i="13" s="1"/>
  <c r="N2180" i="13" a="1"/>
  <c r="N2180" i="13" s="1"/>
  <c r="M2667" i="13" a="1"/>
  <c r="M2667" i="13" s="1"/>
  <c r="N3396" i="13" a="1"/>
  <c r="N3396" i="13" s="1"/>
  <c r="N4159" i="13" a="1"/>
  <c r="N4159" i="13" s="1"/>
  <c r="M3628" i="13" a="1"/>
  <c r="M3628" i="13" s="1"/>
  <c r="N5116" i="13" a="1"/>
  <c r="N5116" i="13" s="1"/>
  <c r="M6043" i="13" a="1"/>
  <c r="M6043" i="13" s="1"/>
  <c r="M497" i="13" a="1"/>
  <c r="M497" i="13" s="1"/>
  <c r="M905" i="13" a="1"/>
  <c r="M905" i="13" s="1"/>
  <c r="M1232" i="13" a="1"/>
  <c r="M1232" i="13" s="1"/>
  <c r="M1993" i="13" a="1"/>
  <c r="M1993" i="13" s="1"/>
  <c r="N2492" i="13" a="1"/>
  <c r="N2492" i="13" s="1"/>
  <c r="N2966" i="13" a="1"/>
  <c r="N2966" i="13" s="1"/>
  <c r="M4086" i="13" a="1"/>
  <c r="M4086" i="13" s="1"/>
  <c r="N3563" i="13" a="1"/>
  <c r="N3563" i="13" s="1"/>
  <c r="N4317" i="13" a="1"/>
  <c r="N4317" i="13" s="1"/>
  <c r="M4689" i="13" a="1"/>
  <c r="M4689" i="13" s="1"/>
  <c r="N94" i="13" a="1"/>
  <c r="N94" i="13" s="1"/>
  <c r="N681" i="13" a="1"/>
  <c r="N681" i="13" s="1"/>
  <c r="M641" i="13" a="1"/>
  <c r="M641" i="13" s="1"/>
  <c r="N1903" i="13" a="1"/>
  <c r="N1903" i="13" s="1"/>
  <c r="M2244" i="13" a="1"/>
  <c r="M2244" i="13" s="1"/>
  <c r="N2763" i="13" a="1"/>
  <c r="N2763" i="13" s="1"/>
  <c r="M2862" i="13" a="1"/>
  <c r="M2862" i="13" s="1"/>
  <c r="M3467" i="13" a="1"/>
  <c r="M3467" i="13" s="1"/>
  <c r="N4230" i="13" a="1"/>
  <c r="N4230" i="13" s="1"/>
  <c r="N4985" i="13" a="1"/>
  <c r="N4985" i="13" s="1"/>
  <c r="N5350" i="13" a="1"/>
  <c r="N5350" i="13" s="1"/>
  <c r="M232" i="13" a="1"/>
  <c r="M232" i="13" s="1"/>
  <c r="N642" i="13" a="1"/>
  <c r="N642" i="13" s="1"/>
  <c r="N1536" i="13" a="1"/>
  <c r="N1536" i="13" s="1"/>
  <c r="N1709" i="13" a="1"/>
  <c r="N1709" i="13" s="1"/>
  <c r="M2194" i="13" a="1"/>
  <c r="M2194" i="13" s="1"/>
  <c r="N2681" i="13" a="1"/>
  <c r="N2681" i="13" s="1"/>
  <c r="N3410" i="13" a="1"/>
  <c r="N3410" i="13" s="1"/>
  <c r="M4173" i="13" a="1"/>
  <c r="M4173" i="13" s="1"/>
  <c r="M3642" i="13" a="1"/>
  <c r="M3642" i="13" s="1"/>
  <c r="M5131" i="13" a="1"/>
  <c r="M5131" i="13" s="1"/>
  <c r="N6056" i="13" a="1"/>
  <c r="N6056" i="13" s="1"/>
  <c r="N9589" i="13" a="1"/>
  <c r="N9589" i="13" s="1"/>
  <c r="M9915" i="13" a="1"/>
  <c r="M9915" i="13" s="1"/>
  <c r="N10160" i="13" a="1"/>
  <c r="N10160" i="13" s="1"/>
  <c r="M10478" i="13" a="1"/>
  <c r="M10478" i="13" s="1"/>
  <c r="M8430" i="13" a="1"/>
  <c r="M8430" i="13" s="1"/>
  <c r="M7570" i="13" a="1"/>
  <c r="M7570" i="13" s="1"/>
  <c r="M7355" i="13" a="1"/>
  <c r="M7355" i="13" s="1"/>
  <c r="N7134" i="13" a="1"/>
  <c r="N7134" i="13" s="1"/>
  <c r="N6903" i="13" a="1"/>
  <c r="N6903" i="13" s="1"/>
  <c r="M5805" i="13" a="1"/>
  <c r="M5805" i="13" s="1"/>
  <c r="N10003" i="13" a="1"/>
  <c r="N10003" i="13" s="1"/>
  <c r="M10329" i="13" a="1"/>
  <c r="M10329" i="13" s="1"/>
  <c r="N10574" i="13" a="1"/>
  <c r="N10574" i="13" s="1"/>
  <c r="N8526" i="13" a="1"/>
  <c r="N8526" i="13" s="1"/>
  <c r="M8844" i="13" a="1"/>
  <c r="M8844" i="13" s="1"/>
  <c r="M7989" i="13" a="1"/>
  <c r="M7989" i="13" s="1"/>
  <c r="N7769" i="13" a="1"/>
  <c r="N7769" i="13" s="1"/>
  <c r="M7548" i="13" a="1"/>
  <c r="M7548" i="13" s="1"/>
  <c r="M7317" i="13" a="1"/>
  <c r="M7317" i="13" s="1"/>
  <c r="M5274" i="13" a="1"/>
  <c r="M5274" i="13" s="1"/>
  <c r="N10113" i="13" a="1"/>
  <c r="N10113" i="13" s="1"/>
  <c r="M10439" i="13" a="1"/>
  <c r="M10439" i="13" s="1"/>
  <c r="M8391" i="13" a="1"/>
  <c r="M8391" i="13" s="1"/>
  <c r="N8636" i="13" a="1"/>
  <c r="N8636" i="13" s="1"/>
  <c r="M8954" i="13" a="1"/>
  <c r="M8954" i="13" s="1"/>
  <c r="N8099" i="13" a="1"/>
  <c r="N8099" i="13" s="1"/>
  <c r="M7879" i="13" a="1"/>
  <c r="M7879" i="13" s="1"/>
  <c r="N7658" i="13" a="1"/>
  <c r="N7658" i="13" s="1"/>
  <c r="N7427" i="13" a="1"/>
  <c r="N7427" i="13" s="1"/>
  <c r="M5384" i="13" a="1"/>
  <c r="M5384" i="13" s="1"/>
  <c r="N10231" i="13" a="1"/>
  <c r="N10231" i="13" s="1"/>
  <c r="M10557" i="13" a="1"/>
  <c r="M10557" i="13" s="1"/>
  <c r="M8509" i="13" a="1"/>
  <c r="M8509" i="13" s="1"/>
  <c r="N8754" i="13" a="1"/>
  <c r="N8754" i="13" s="1"/>
  <c r="M9072" i="13" a="1"/>
  <c r="M9072" i="13" s="1"/>
  <c r="M8209" i="13" a="1"/>
  <c r="M8209" i="13" s="1"/>
  <c r="N6164" i="13" a="1"/>
  <c r="N6164" i="13" s="1"/>
  <c r="M7776" i="13" a="1"/>
  <c r="M7776" i="13" s="1"/>
  <c r="M7545" i="13" a="1"/>
  <c r="M7545" i="13" s="1"/>
  <c r="M5502" i="13" a="1"/>
  <c r="M5502" i="13" s="1"/>
  <c r="N6072" i="13" a="1"/>
  <c r="N6072" i="13" s="1"/>
  <c r="N9869" i="13" a="1"/>
  <c r="N9869" i="13" s="1"/>
  <c r="M10195" i="13" a="1"/>
  <c r="M10195" i="13" s="1"/>
  <c r="N10440" i="13" a="1"/>
  <c r="N10440" i="13" s="1"/>
  <c r="N8392" i="13" a="1"/>
  <c r="N8392" i="13" s="1"/>
  <c r="M8710" i="13" a="1"/>
  <c r="M8710" i="13" s="1"/>
  <c r="M7850" i="13" a="1"/>
  <c r="M7850" i="13" s="1"/>
  <c r="M7635" i="13" a="1"/>
  <c r="M7635" i="13" s="1"/>
  <c r="N7414" i="13" a="1"/>
  <c r="N7414" i="13" s="1"/>
  <c r="N7183" i="13" a="1"/>
  <c r="N7183" i="13" s="1"/>
  <c r="M5140" i="13" a="1"/>
  <c r="M5140" i="13" s="1"/>
  <c r="N10283" i="13" a="1"/>
  <c r="N10283" i="13" s="1"/>
  <c r="M10609" i="13" a="1"/>
  <c r="M10609" i="13" s="1"/>
  <c r="M8561" i="13" a="1"/>
  <c r="M8561" i="13" s="1"/>
  <c r="N8806" i="13" a="1"/>
  <c r="N8806" i="13" s="1"/>
  <c r="M9124" i="13" a="1"/>
  <c r="M9124" i="13" s="1"/>
  <c r="M8260" i="13" a="1"/>
  <c r="M8260" i="13" s="1"/>
  <c r="N6216" i="13" a="1"/>
  <c r="N6216" i="13" s="1"/>
  <c r="M7828" i="13" a="1"/>
  <c r="M7828" i="13" s="1"/>
  <c r="M7597" i="13" a="1"/>
  <c r="M7597" i="13" s="1"/>
  <c r="N5553" i="13" a="1"/>
  <c r="N5553" i="13" s="1"/>
  <c r="N10393" i="13" a="1"/>
  <c r="N10393" i="13" s="1"/>
  <c r="N8345" i="13" a="1"/>
  <c r="N8345" i="13" s="1"/>
  <c r="M8671" i="13" a="1"/>
  <c r="M8671" i="13" s="1"/>
  <c r="N8916" i="13" a="1"/>
  <c r="N8916" i="13" s="1"/>
  <c r="M9234" i="13" a="1"/>
  <c r="M9234" i="13" s="1"/>
  <c r="N7970" i="13" a="1"/>
  <c r="N7970" i="13" s="1"/>
  <c r="M6326" i="13" a="1"/>
  <c r="M6326" i="13" s="1"/>
  <c r="M6111" i="13" a="1"/>
  <c r="M6111" i="13" s="1"/>
  <c r="N7707" i="13" a="1"/>
  <c r="N7707" i="13" s="1"/>
  <c r="M5664" i="13" a="1"/>
  <c r="M5664" i="13" s="1"/>
  <c r="M5503" i="13" a="1"/>
  <c r="M5503" i="13" s="1"/>
  <c r="N8463" i="13" a="1"/>
  <c r="N8463" i="13" s="1"/>
  <c r="M8789" i="13" a="1"/>
  <c r="M8789" i="13" s="1"/>
  <c r="N9034" i="13" a="1"/>
  <c r="N9034" i="13" s="1"/>
  <c r="M9352" i="13" a="1"/>
  <c r="M9352" i="13" s="1"/>
  <c r="M8088" i="13" a="1"/>
  <c r="M8088" i="13" s="1"/>
  <c r="N6444" i="13" a="1"/>
  <c r="N6444" i="13" s="1"/>
  <c r="N6229" i="13" a="1"/>
  <c r="N6229" i="13" s="1"/>
  <c r="M7825" i="13" a="1"/>
  <c r="M7825" i="13" s="1"/>
  <c r="N5781" i="13" a="1"/>
  <c r="N5781" i="13" s="1"/>
  <c r="N5627" i="13" a="1"/>
  <c r="N5627" i="13" s="1"/>
  <c r="N9029" i="13" a="1"/>
  <c r="N9029" i="13" s="1"/>
  <c r="M9355" i="13" a="1"/>
  <c r="M9355" i="13" s="1"/>
  <c r="N9600" i="13" a="1"/>
  <c r="N9600" i="13" s="1"/>
  <c r="M9918" i="13" a="1"/>
  <c r="M9918" i="13" s="1"/>
  <c r="N8256" i="13" a="1"/>
  <c r="N8256" i="13" s="1"/>
  <c r="M7010" i="13" a="1"/>
  <c r="M7010" i="13" s="1"/>
  <c r="M6795" i="13" a="1"/>
  <c r="M6795" i="13" s="1"/>
  <c r="N6574" i="13" a="1"/>
  <c r="N6574" i="13" s="1"/>
  <c r="N6343" i="13" a="1"/>
  <c r="N6343" i="13" s="1"/>
  <c r="N5245" i="13" a="1"/>
  <c r="N5245" i="13" s="1"/>
  <c r="N9443" i="13" a="1"/>
  <c r="N9443" i="13" s="1"/>
  <c r="M9769" i="13" a="1"/>
  <c r="M9769" i="13" s="1"/>
  <c r="N10014" i="13" a="1"/>
  <c r="N10014" i="13" s="1"/>
  <c r="M10332" i="13" a="1"/>
  <c r="M10332" i="13" s="1"/>
  <c r="M8286" i="13" a="1"/>
  <c r="M8286" i="13" s="1"/>
  <c r="N7424" i="13" a="1"/>
  <c r="N7424" i="13" s="1"/>
  <c r="N7209" i="13" a="1"/>
  <c r="N7209" i="13" s="1"/>
  <c r="M6988" i="13" a="1"/>
  <c r="M6988" i="13" s="1"/>
  <c r="M6757" i="13" a="1"/>
  <c r="M6757" i="13" s="1"/>
  <c r="N5658" i="13" a="1"/>
  <c r="N5658" i="13" s="1"/>
  <c r="N9553" i="13" a="1"/>
  <c r="N9553" i="13" s="1"/>
  <c r="M9879" i="13" a="1"/>
  <c r="M9879" i="13" s="1"/>
  <c r="N10124" i="13" a="1"/>
  <c r="N10124" i="13" s="1"/>
  <c r="M10442" i="13" a="1"/>
  <c r="M10442" i="13" s="1"/>
  <c r="M8394" i="13" a="1"/>
  <c r="M8394" i="13" s="1"/>
  <c r="M7534" i="13" a="1"/>
  <c r="M7534" i="13" s="1"/>
  <c r="M7319" i="13" a="1"/>
  <c r="M7319" i="13" s="1"/>
  <c r="N7098" i="13" a="1"/>
  <c r="N7098" i="13" s="1"/>
  <c r="N6867" i="13" a="1"/>
  <c r="N6867" i="13" s="1"/>
  <c r="M5769" i="13" a="1"/>
  <c r="M5769" i="13" s="1"/>
  <c r="N9671" i="13" a="1"/>
  <c r="N9671" i="13" s="1"/>
  <c r="M9997" i="13" a="1"/>
  <c r="M9997" i="13" s="1"/>
  <c r="N10242" i="13" a="1"/>
  <c r="N10242" i="13" s="1"/>
  <c r="M10560" i="13" a="1"/>
  <c r="M10560" i="13" s="1"/>
  <c r="M8512" i="13" a="1"/>
  <c r="M8512" i="13" s="1"/>
  <c r="N7652" i="13" a="1"/>
  <c r="N7652" i="13" s="1"/>
  <c r="N7437" i="13" a="1"/>
  <c r="N7437" i="13" s="1"/>
  <c r="M7216" i="13" a="1"/>
  <c r="M7216" i="13" s="1"/>
  <c r="M6985" i="13" a="1"/>
  <c r="M6985" i="13" s="1"/>
  <c r="N5886" i="13" a="1"/>
  <c r="N5886" i="13" s="1"/>
  <c r="M4957" i="13" a="1"/>
  <c r="M4957" i="13" s="1"/>
  <c r="M10531" i="13" a="1"/>
  <c r="M10531" i="13" s="1"/>
  <c r="M8483" i="13" a="1"/>
  <c r="M8483" i="13" s="1"/>
  <c r="N8728" i="13" a="1"/>
  <c r="N8728" i="13" s="1"/>
  <c r="M9046" i="13" a="1"/>
  <c r="M9046" i="13" s="1"/>
  <c r="N8191" i="13" a="1"/>
  <c r="N8191" i="13" s="1"/>
  <c r="M6138" i="13" a="1"/>
  <c r="M6138" i="13" s="1"/>
  <c r="N7750" i="13" a="1"/>
  <c r="N7750" i="13" s="1"/>
  <c r="N7519" i="13" a="1"/>
  <c r="N7519" i="13" s="1"/>
  <c r="M5476" i="13" a="1"/>
  <c r="M5476" i="13" s="1"/>
  <c r="N10619" i="13" a="1"/>
  <c r="N10619" i="13" s="1"/>
  <c r="N8571" i="13" a="1"/>
  <c r="N8571" i="13" s="1"/>
  <c r="M8897" i="13" a="1"/>
  <c r="M8897" i="13" s="1"/>
  <c r="N9142" i="13" a="1"/>
  <c r="N9142" i="13" s="1"/>
  <c r="M9460" i="13" a="1"/>
  <c r="M9460" i="13" s="1"/>
  <c r="N8198" i="13" a="1"/>
  <c r="N8198" i="13" s="1"/>
  <c r="N6552" i="13" a="1"/>
  <c r="N6552" i="13" s="1"/>
  <c r="N6337" i="13" a="1"/>
  <c r="N6337" i="13" s="1"/>
  <c r="M6116" i="13" a="1"/>
  <c r="M6116" i="13" s="1"/>
  <c r="N5889" i="13" a="1"/>
  <c r="N5889" i="13" s="1"/>
  <c r="N5735" i="13" a="1"/>
  <c r="N5735" i="13" s="1"/>
  <c r="N8681" i="13" a="1"/>
  <c r="N8681" i="13" s="1"/>
  <c r="M9007" i="13" a="1"/>
  <c r="M9007" i="13" s="1"/>
  <c r="N9252" i="13" a="1"/>
  <c r="N9252" i="13" s="1"/>
  <c r="M9570" i="13" a="1"/>
  <c r="M9570" i="13" s="1"/>
  <c r="N7910" i="13" a="1"/>
  <c r="N7910" i="13" s="1"/>
  <c r="M6662" i="13" a="1"/>
  <c r="M6662" i="13" s="1"/>
  <c r="M6447" i="13" a="1"/>
  <c r="M6447" i="13" s="1"/>
  <c r="N6226" i="13" a="1"/>
  <c r="N6226" i="13" s="1"/>
  <c r="M6000" i="13" a="1"/>
  <c r="M6000" i="13" s="1"/>
  <c r="M5846" i="13" a="1"/>
  <c r="M5846" i="13" s="1"/>
  <c r="N8799" i="13" a="1"/>
  <c r="N8799" i="13" s="1"/>
  <c r="M9125" i="13" a="1"/>
  <c r="M9125" i="13" s="1"/>
  <c r="N9370" i="13" a="1"/>
  <c r="N9370" i="13" s="1"/>
  <c r="M9688" i="13" a="1"/>
  <c r="M9688" i="13" s="1"/>
  <c r="N8029" i="13" a="1"/>
  <c r="N8029" i="13" s="1"/>
  <c r="N6780" i="13" a="1"/>
  <c r="N6780" i="13" s="1"/>
  <c r="N6565" i="13" a="1"/>
  <c r="N6565" i="13" s="1"/>
  <c r="M6344" i="13" a="1"/>
  <c r="M6344" i="13" s="1"/>
  <c r="M6113" i="13" a="1"/>
  <c r="M6113" i="13" s="1"/>
  <c r="N5963" i="13" a="1"/>
  <c r="N5963" i="13" s="1"/>
  <c r="M558" i="13" a="1"/>
  <c r="M558" i="13" s="1"/>
  <c r="M939" i="13" a="1"/>
  <c r="M939" i="13" s="1"/>
  <c r="N1547" i="13" a="1"/>
  <c r="N1547" i="13" s="1"/>
  <c r="N1474" i="13" a="1"/>
  <c r="N1474" i="13" s="1"/>
  <c r="M2802" i="13" a="1"/>
  <c r="M2802" i="13" s="1"/>
  <c r="N2893" i="13" a="1"/>
  <c r="N2893" i="13" s="1"/>
  <c r="N4396" i="13" a="1"/>
  <c r="N4396" i="13" s="1"/>
  <c r="N3873" i="13" a="1"/>
  <c r="N3873" i="13" s="1"/>
  <c r="N4629" i="13" a="1"/>
  <c r="N4629" i="13" s="1"/>
  <c r="N4998" i="13" a="1"/>
  <c r="N4998" i="13" s="1"/>
  <c r="M156" i="13" a="1"/>
  <c r="M156" i="13" s="1"/>
  <c r="M630" i="13" a="1"/>
  <c r="M630" i="13" s="1"/>
  <c r="N1205" i="13" a="1"/>
  <c r="N1205" i="13" s="1"/>
  <c r="N1337" i="13" a="1"/>
  <c r="N1337" i="13" s="1"/>
  <c r="M2203" i="13" a="1"/>
  <c r="M2203" i="13" s="1"/>
  <c r="M2700" i="13" a="1"/>
  <c r="M2700" i="13" s="1"/>
  <c r="N3196" i="13" a="1"/>
  <c r="N3196" i="13" s="1"/>
  <c r="M3801" i="13" a="1"/>
  <c r="M3801" i="13" s="1"/>
  <c r="M4564" i="13" a="1"/>
  <c r="M4564" i="13" s="1"/>
  <c r="M4759" i="13" a="1"/>
  <c r="M4759" i="13" s="1"/>
  <c r="N5684" i="13" a="1"/>
  <c r="N5684" i="13" s="1"/>
  <c r="M262" i="13" a="1"/>
  <c r="M262" i="13" s="1"/>
  <c r="M936" i="13" a="1"/>
  <c r="M936" i="13" s="1"/>
  <c r="M1830" i="13" a="1"/>
  <c r="M1830" i="13" s="1"/>
  <c r="M1428" i="13" a="1"/>
  <c r="M1428" i="13" s="1"/>
  <c r="N2095" i="13" a="1"/>
  <c r="N2095" i="13" s="1"/>
  <c r="M2973" i="13" a="1"/>
  <c r="M2973" i="13" s="1"/>
  <c r="N3704" i="13" a="1"/>
  <c r="N3704" i="13" s="1"/>
  <c r="N4467" i="13" a="1"/>
  <c r="N4467" i="13" s="1"/>
  <c r="M3935" i="13" a="1"/>
  <c r="M3935" i="13" s="1"/>
  <c r="N4867" i="13" a="1"/>
  <c r="N4867" i="13" s="1"/>
  <c r="M5407" i="13" a="1"/>
  <c r="M5407" i="13" s="1"/>
  <c r="N572" i="13" a="1"/>
  <c r="N572" i="13" s="1"/>
  <c r="N956" i="13" a="1"/>
  <c r="N956" i="13" s="1"/>
  <c r="M1561" i="13" a="1"/>
  <c r="M1561" i="13" s="1"/>
  <c r="M1528" i="13" a="1"/>
  <c r="M1528" i="13" s="1"/>
  <c r="N2816" i="13" a="1"/>
  <c r="N2816" i="13" s="1"/>
  <c r="M2907" i="13" a="1"/>
  <c r="M2907" i="13" s="1"/>
  <c r="M4410" i="13" a="1"/>
  <c r="M4410" i="13" s="1"/>
  <c r="N3887" i="13" a="1"/>
  <c r="N3887" i="13" s="1"/>
  <c r="M4644" i="13" a="1"/>
  <c r="M4644" i="13" s="1"/>
  <c r="N42" i="13" a="1"/>
  <c r="N42" i="13" s="1"/>
  <c r="N653" i="13" a="1"/>
  <c r="N653" i="13" s="1"/>
  <c r="N1236" i="13" a="1"/>
  <c r="N1236" i="13" s="1"/>
  <c r="N1875" i="13" a="1"/>
  <c r="N1875" i="13" s="1"/>
  <c r="M2216" i="13" a="1"/>
  <c r="M2216" i="13" s="1"/>
  <c r="N2735" i="13" a="1"/>
  <c r="N2735" i="13" s="1"/>
  <c r="N3221" i="13" a="1"/>
  <c r="N3221" i="13" s="1"/>
  <c r="M3439" i="13" a="1"/>
  <c r="M3439" i="13" s="1"/>
  <c r="N4202" i="13" a="1"/>
  <c r="N4202" i="13" s="1"/>
  <c r="N4957" i="13" a="1"/>
  <c r="N4957" i="13" s="1"/>
  <c r="N5322" i="13" a="1"/>
  <c r="N5322" i="13" s="1"/>
  <c r="N260" i="13" a="1"/>
  <c r="N260" i="13" s="1"/>
  <c r="M598" i="13" a="1"/>
  <c r="M598" i="13" s="1"/>
  <c r="N1492" i="13" a="1"/>
  <c r="N1492" i="13" s="1"/>
  <c r="N1665" i="13" a="1"/>
  <c r="N1665" i="13" s="1"/>
  <c r="N2146" i="13" a="1"/>
  <c r="N2146" i="13" s="1"/>
  <c r="N2637" i="13" a="1"/>
  <c r="N2637" i="13" s="1"/>
  <c r="N3366" i="13" a="1"/>
  <c r="N3366" i="13" s="1"/>
  <c r="M4129" i="13" a="1"/>
  <c r="M4129" i="13" s="1"/>
  <c r="M3598" i="13" a="1"/>
  <c r="M3598" i="13" s="1"/>
  <c r="M5087" i="13" a="1"/>
  <c r="M5087" i="13" s="1"/>
  <c r="N6012" i="13" a="1"/>
  <c r="N6012" i="13" s="1"/>
  <c r="N443" i="13" a="1"/>
  <c r="N443" i="13" s="1"/>
  <c r="M693" i="13" a="1"/>
  <c r="M693" i="13" s="1"/>
  <c r="N667" i="13" a="1"/>
  <c r="N667" i="13" s="1"/>
  <c r="N1834" i="13" a="1"/>
  <c r="N1834" i="13" s="1"/>
  <c r="N2439" i="13" a="1"/>
  <c r="N2439" i="13" s="1"/>
  <c r="M2912" i="13" a="1"/>
  <c r="M2912" i="13" s="1"/>
  <c r="N4032" i="13" a="1"/>
  <c r="N4032" i="13" s="1"/>
  <c r="N3509" i="13" a="1"/>
  <c r="N3509" i="13" s="1"/>
  <c r="M4263" i="13" a="1"/>
  <c r="M4263" i="13" s="1"/>
  <c r="N4634" i="13" a="1"/>
  <c r="N4634" i="13" s="1"/>
  <c r="M69" i="13" a="1"/>
  <c r="M69" i="13" s="1"/>
  <c r="M667" i="13" a="1"/>
  <c r="M667" i="13" s="1"/>
  <c r="M1250" i="13" a="1"/>
  <c r="M1250" i="13" s="1"/>
  <c r="M1889" i="13" a="1"/>
  <c r="M1889" i="13" s="1"/>
  <c r="N2230" i="13" a="1"/>
  <c r="N2230" i="13" s="1"/>
  <c r="M2749" i="13" a="1"/>
  <c r="M2749" i="13" s="1"/>
  <c r="M2848" i="13" a="1"/>
  <c r="M2848" i="13" s="1"/>
  <c r="M3453" i="13" a="1"/>
  <c r="M3453" i="13" s="1"/>
  <c r="M4216" i="13" a="1"/>
  <c r="M4216" i="13" s="1"/>
  <c r="M4972" i="13" a="1"/>
  <c r="M4972" i="13" s="1"/>
  <c r="M137" i="13" a="1"/>
  <c r="M137" i="13" s="1"/>
  <c r="N917" i="13" a="1"/>
  <c r="N917" i="13" s="1"/>
  <c r="M1097" i="13" a="1"/>
  <c r="M1097" i="13" s="1"/>
  <c r="M1233" i="13" a="1"/>
  <c r="M1233" i="13" s="1"/>
  <c r="N2087" i="13" a="1"/>
  <c r="N2087" i="13" s="1"/>
  <c r="N2602" i="13" a="1"/>
  <c r="N2602" i="13" s="1"/>
  <c r="M3098" i="13" a="1"/>
  <c r="M3098" i="13" s="1"/>
  <c r="M3703" i="13" a="1"/>
  <c r="M3703" i="13" s="1"/>
  <c r="N4466" i="13" a="1"/>
  <c r="N4466" i="13" s="1"/>
  <c r="N4660" i="13" a="1"/>
  <c r="N4660" i="13" s="1"/>
  <c r="M5587" i="13" a="1"/>
  <c r="M5587" i="13" s="1"/>
  <c r="M380" i="13" a="1"/>
  <c r="M380" i="13" s="1"/>
  <c r="N862" i="13" a="1"/>
  <c r="N862" i="13" s="1"/>
  <c r="N1756" i="13" a="1"/>
  <c r="N1756" i="13" s="1"/>
  <c r="N1929" i="13" a="1"/>
  <c r="N1929" i="13" s="1"/>
  <c r="M2414" i="13" a="1"/>
  <c r="M2414" i="13" s="1"/>
  <c r="N2899" i="13" a="1"/>
  <c r="N2899" i="13" s="1"/>
  <c r="N3630" i="13" a="1"/>
  <c r="N3630" i="13" s="1"/>
  <c r="M4393" i="13" a="1"/>
  <c r="M4393" i="13" s="1"/>
  <c r="M3862" i="13" a="1"/>
  <c r="M3862" i="13" s="1"/>
  <c r="M4794" i="13" a="1"/>
  <c r="M4794" i="13" s="1"/>
  <c r="M5333" i="13" a="1"/>
  <c r="M5333" i="13" s="1"/>
  <c r="M438" i="13" a="1"/>
  <c r="M438" i="13" s="1"/>
  <c r="N519" i="13" a="1"/>
  <c r="N519" i="13" s="1"/>
  <c r="N1447" i="13" a="1"/>
  <c r="N1447" i="13" s="1"/>
  <c r="N1973" i="13" a="1"/>
  <c r="N1973" i="13" s="1"/>
  <c r="M2702" i="13" a="1"/>
  <c r="M2702" i="13" s="1"/>
  <c r="M3176" i="13" a="1"/>
  <c r="M3176" i="13" s="1"/>
  <c r="N4296" i="13" a="1"/>
  <c r="N4296" i="13" s="1"/>
  <c r="N3773" i="13" a="1"/>
  <c r="N3773" i="13" s="1"/>
  <c r="M4527" i="13" a="1"/>
  <c r="M4527" i="13" s="1"/>
  <c r="N4898" i="13" a="1"/>
  <c r="N4898" i="13" s="1"/>
  <c r="M14" i="13" a="1"/>
  <c r="M14" i="13" s="1"/>
  <c r="M386" i="13" a="1"/>
  <c r="M386" i="13" s="1"/>
  <c r="N1114" i="13" a="1"/>
  <c r="N1114" i="13" s="1"/>
  <c r="N1250" i="13" a="1"/>
  <c r="N1250" i="13" s="1"/>
  <c r="M2107" i="13" a="1"/>
  <c r="M2107" i="13" s="1"/>
  <c r="M2616" i="13" a="1"/>
  <c r="M2616" i="13" s="1"/>
  <c r="N3112" i="13" a="1"/>
  <c r="N3112" i="13" s="1"/>
  <c r="M3717" i="13" a="1"/>
  <c r="M3717" i="13" s="1"/>
  <c r="M4480" i="13" a="1"/>
  <c r="M4480" i="13" s="1"/>
  <c r="M4675" i="13" a="1"/>
  <c r="M4675" i="13" s="1"/>
  <c r="N5600" i="13" a="1"/>
  <c r="N5600" i="13" s="1"/>
  <c r="N306" i="13" a="1"/>
  <c r="N306" i="13" s="1"/>
  <c r="M788" i="13" a="1"/>
  <c r="M788" i="13" s="1"/>
  <c r="M1682" i="13" a="1"/>
  <c r="M1682" i="13" s="1"/>
  <c r="M1855" i="13" a="1"/>
  <c r="M1855" i="13" s="1"/>
  <c r="N2340" i="13" a="1"/>
  <c r="N2340" i="13" s="1"/>
  <c r="M2827" i="13" a="1"/>
  <c r="M2827" i="13" s="1"/>
  <c r="N3556" i="13" a="1"/>
  <c r="N3556" i="13" s="1"/>
  <c r="N4319" i="13" a="1"/>
  <c r="N4319" i="13" s="1"/>
  <c r="M3788" i="13" a="1"/>
  <c r="M3788" i="13" s="1"/>
  <c r="N4719" i="13" a="1"/>
  <c r="N4719" i="13" s="1"/>
  <c r="M5259" i="13" a="1"/>
  <c r="M5259" i="13" s="1"/>
  <c r="M571" i="13" a="1"/>
  <c r="M571" i="13" s="1"/>
  <c r="M1094" i="13" a="1"/>
  <c r="M1094" i="13" s="1"/>
  <c r="M1397" i="13" a="1"/>
  <c r="M1397" i="13" s="1"/>
  <c r="N1782" i="13" a="1"/>
  <c r="N1782" i="13" s="1"/>
  <c r="N2652" i="13" a="1"/>
  <c r="N2652" i="13" s="1"/>
  <c r="N3126" i="13" a="1"/>
  <c r="N3126" i="13" s="1"/>
  <c r="M4246" i="13" a="1"/>
  <c r="M4246" i="13" s="1"/>
  <c r="N3723" i="13" a="1"/>
  <c r="N3723" i="13" s="1"/>
  <c r="N4477" i="13" a="1"/>
  <c r="N4477" i="13" s="1"/>
  <c r="M4849" i="13" a="1"/>
  <c r="M4849" i="13" s="1"/>
  <c r="M218" i="13" a="1"/>
  <c r="M218" i="13" s="1"/>
  <c r="N841" i="13" a="1"/>
  <c r="N841" i="13" s="1"/>
  <c r="M1197" i="13" a="1"/>
  <c r="M1197" i="13" s="1"/>
  <c r="N1278" i="13" a="1"/>
  <c r="N1278" i="13" s="1"/>
  <c r="M2404" i="13" a="1"/>
  <c r="M2404" i="13" s="1"/>
  <c r="N2526" i="13" a="1"/>
  <c r="N2526" i="13" s="1"/>
  <c r="M3022" i="13" a="1"/>
  <c r="M3022" i="13" s="1"/>
  <c r="M3627" i="13" a="1"/>
  <c r="M3627" i="13" s="1"/>
  <c r="N4390" i="13" a="1"/>
  <c r="N4390" i="13" s="1"/>
  <c r="N4584" i="13" a="1"/>
  <c r="N4584" i="13" s="1"/>
  <c r="M5511" i="13" a="1"/>
  <c r="M5511" i="13" s="1"/>
  <c r="M320" i="13" a="1"/>
  <c r="M320" i="13" s="1"/>
  <c r="N802" i="13" a="1"/>
  <c r="N802" i="13" s="1"/>
  <c r="N1696" i="13" a="1"/>
  <c r="N1696" i="13" s="1"/>
  <c r="N1869" i="13" a="1"/>
  <c r="N1869" i="13" s="1"/>
  <c r="M2354" i="13" a="1"/>
  <c r="M2354" i="13" s="1"/>
  <c r="N2841" i="13" a="1"/>
  <c r="N2841" i="13" s="1"/>
  <c r="N3570" i="13" a="1"/>
  <c r="N3570" i="13" s="1"/>
  <c r="M4333" i="13" a="1"/>
  <c r="M4333" i="13" s="1"/>
  <c r="M3802" i="13" a="1"/>
  <c r="M3802" i="13" s="1"/>
  <c r="M4734" i="13" a="1"/>
  <c r="M4734" i="13" s="1"/>
  <c r="M5273" i="13" a="1"/>
  <c r="M5273" i="13" s="1"/>
  <c r="N9429" i="13" a="1"/>
  <c r="N9429" i="13" s="1"/>
  <c r="M9755" i="13" a="1"/>
  <c r="M9755" i="13" s="1"/>
  <c r="N10000" i="13" a="1"/>
  <c r="N10000" i="13" s="1"/>
  <c r="M10318" i="13" a="1"/>
  <c r="M10318" i="13" s="1"/>
  <c r="M8273" i="13" a="1"/>
  <c r="M8273" i="13" s="1"/>
  <c r="M7410" i="13" a="1"/>
  <c r="M7410" i="13" s="1"/>
  <c r="M7195" i="13" a="1"/>
  <c r="M7195" i="13" s="1"/>
  <c r="N6974" i="13" a="1"/>
  <c r="N6974" i="13" s="1"/>
  <c r="N6743" i="13" a="1"/>
  <c r="N6743" i="13" s="1"/>
  <c r="M5645" i="13" a="1"/>
  <c r="M5645" i="13" s="1"/>
  <c r="N9843" i="13" a="1"/>
  <c r="N9843" i="13" s="1"/>
  <c r="M10169" i="13" a="1"/>
  <c r="M10169" i="13" s="1"/>
  <c r="N10414" i="13" a="1"/>
  <c r="N10414" i="13" s="1"/>
  <c r="N8366" i="13" a="1"/>
  <c r="N8366" i="13" s="1"/>
  <c r="M8684" i="13" a="1"/>
  <c r="M8684" i="13" s="1"/>
  <c r="N7824" i="13" a="1"/>
  <c r="N7824" i="13" s="1"/>
  <c r="N7609" i="13" a="1"/>
  <c r="N7609" i="13" s="1"/>
  <c r="M7388" i="13" a="1"/>
  <c r="M7388" i="13" s="1"/>
  <c r="M7157" i="13" a="1"/>
  <c r="M7157" i="13" s="1"/>
  <c r="N6058" i="13" a="1"/>
  <c r="N6058" i="13" s="1"/>
  <c r="N9953" i="13" a="1"/>
  <c r="N9953" i="13" s="1"/>
  <c r="M10279" i="13" a="1"/>
  <c r="M10279" i="13" s="1"/>
  <c r="N10524" i="13" a="1"/>
  <c r="N10524" i="13" s="1"/>
  <c r="N8476" i="13" a="1"/>
  <c r="N8476" i="13" s="1"/>
  <c r="M8794" i="13" a="1"/>
  <c r="M8794" i="13" s="1"/>
  <c r="N7939" i="13" a="1"/>
  <c r="N7939" i="13" s="1"/>
  <c r="M7719" i="13" a="1"/>
  <c r="M7719" i="13" s="1"/>
  <c r="N7498" i="13" a="1"/>
  <c r="N7498" i="13" s="1"/>
  <c r="N7267" i="13" a="1"/>
  <c r="N7267" i="13" s="1"/>
  <c r="M5224" i="13" a="1"/>
  <c r="M5224" i="13" s="1"/>
  <c r="N10071" i="13" a="1"/>
  <c r="N10071" i="13" s="1"/>
  <c r="M10397" i="13" a="1"/>
  <c r="M10397" i="13" s="1"/>
  <c r="M8349" i="13" a="1"/>
  <c r="M8349" i="13" s="1"/>
  <c r="N8594" i="13" a="1"/>
  <c r="N8594" i="13" s="1"/>
  <c r="M8912" i="13" a="1"/>
  <c r="M8912" i="13" s="1"/>
  <c r="M8057" i="13" a="1"/>
  <c r="M8057" i="13" s="1"/>
  <c r="N7837" i="13" a="1"/>
  <c r="N7837" i="13" s="1"/>
  <c r="M7616" i="13" a="1"/>
  <c r="M7616" i="13" s="1"/>
  <c r="M7385" i="13" a="1"/>
  <c r="M7385" i="13" s="1"/>
  <c r="M5342" i="13" a="1"/>
  <c r="M5342" i="13" s="1"/>
  <c r="N5752" i="13" a="1"/>
  <c r="N5752" i="13" s="1"/>
  <c r="N9709" i="13" a="1"/>
  <c r="N9709" i="13" s="1"/>
  <c r="M10035" i="13" a="1"/>
  <c r="M10035" i="13" s="1"/>
  <c r="N10280" i="13" a="1"/>
  <c r="N10280" i="13" s="1"/>
  <c r="M10598" i="13" a="1"/>
  <c r="M10598" i="13" s="1"/>
  <c r="M8550" i="13" a="1"/>
  <c r="M8550" i="13" s="1"/>
  <c r="M7690" i="13" a="1"/>
  <c r="M7690" i="13" s="1"/>
  <c r="M7475" i="13" a="1"/>
  <c r="M7475" i="13" s="1"/>
  <c r="N7254" i="13" a="1"/>
  <c r="N7254" i="13" s="1"/>
  <c r="N7023" i="13" a="1"/>
  <c r="N7023" i="13" s="1"/>
  <c r="M5925" i="13" a="1"/>
  <c r="M5925" i="13" s="1"/>
  <c r="N10123" i="13" a="1"/>
  <c r="N10123" i="13" s="1"/>
  <c r="M10449" i="13" a="1"/>
  <c r="M10449" i="13" s="1"/>
  <c r="M8401" i="13" a="1"/>
  <c r="M8401" i="13" s="1"/>
  <c r="N8646" i="13" a="1"/>
  <c r="N8646" i="13" s="1"/>
  <c r="M8964" i="13" a="1"/>
  <c r="M8964" i="13" s="1"/>
  <c r="M8109" i="13" a="1"/>
  <c r="M8109" i="13" s="1"/>
  <c r="N7889" i="13" a="1"/>
  <c r="N7889" i="13" s="1"/>
  <c r="M7668" i="13" a="1"/>
  <c r="M7668" i="13" s="1"/>
  <c r="M7437" i="13" a="1"/>
  <c r="M7437" i="13" s="1"/>
  <c r="M5394" i="13" a="1"/>
  <c r="M5394" i="13" s="1"/>
  <c r="N10233" i="13" a="1"/>
  <c r="N10233" i="13" s="1"/>
  <c r="M10559" i="13" a="1"/>
  <c r="M10559" i="13" s="1"/>
  <c r="M8511" i="13" a="1"/>
  <c r="M8511" i="13" s="1"/>
  <c r="N8756" i="13" a="1"/>
  <c r="N8756" i="13" s="1"/>
  <c r="M9074" i="13" a="1"/>
  <c r="M9074" i="13" s="1"/>
  <c r="M8211" i="13" a="1"/>
  <c r="M8211" i="13" s="1"/>
  <c r="M6166" i="13" a="1"/>
  <c r="M6166" i="13" s="1"/>
  <c r="N7778" i="13" a="1"/>
  <c r="N7778" i="13" s="1"/>
  <c r="N7547" i="13" a="1"/>
  <c r="N7547" i="13" s="1"/>
  <c r="M5504" i="13" a="1"/>
  <c r="M5504" i="13" s="1"/>
  <c r="N10415" i="13" a="1"/>
  <c r="N10415" i="13" s="1"/>
  <c r="N10652" i="13" a="1"/>
  <c r="N10652" i="13" s="1"/>
  <c r="M8629" i="13" a="1"/>
  <c r="M8629" i="13" s="1"/>
  <c r="N8874" i="13" a="1"/>
  <c r="N8874" i="13" s="1"/>
  <c r="M9192" i="13" a="1"/>
  <c r="M9192" i="13" s="1"/>
  <c r="M7928" i="13" a="1"/>
  <c r="M7928" i="13" s="1"/>
  <c r="N6284" i="13" a="1"/>
  <c r="N6284" i="13" s="1"/>
  <c r="M7896" i="13" a="1"/>
  <c r="M7896" i="13" s="1"/>
  <c r="M7665" i="13" a="1"/>
  <c r="M7665" i="13" s="1"/>
  <c r="N5621" i="13" a="1"/>
  <c r="N5621" i="13" s="1"/>
  <c r="M5377" i="13" a="1"/>
  <c r="M5377" i="13" s="1"/>
  <c r="N8869" i="13" a="1"/>
  <c r="N8869" i="13" s="1"/>
  <c r="M9195" i="13" a="1"/>
  <c r="M9195" i="13" s="1"/>
  <c r="N9440" i="13" a="1"/>
  <c r="N9440" i="13" s="1"/>
  <c r="M9758" i="13" a="1"/>
  <c r="M9758" i="13" s="1"/>
  <c r="M8099" i="13" a="1"/>
  <c r="M8099" i="13" s="1"/>
  <c r="M6850" i="13" a="1"/>
  <c r="M6850" i="13" s="1"/>
  <c r="M6635" i="13" a="1"/>
  <c r="M6635" i="13" s="1"/>
  <c r="N6414" i="13" a="1"/>
  <c r="N6414" i="13" s="1"/>
  <c r="N6183" i="13" a="1"/>
  <c r="N6183" i="13" s="1"/>
  <c r="M6034" i="13" a="1"/>
  <c r="M6034" i="13" s="1"/>
  <c r="N9283" i="13" a="1"/>
  <c r="N9283" i="13" s="1"/>
  <c r="M9609" i="13" a="1"/>
  <c r="M9609" i="13" s="1"/>
  <c r="N9854" i="13" a="1"/>
  <c r="N9854" i="13" s="1"/>
  <c r="M10172" i="13" a="1"/>
  <c r="M10172" i="13" s="1"/>
  <c r="M8118" i="13" a="1"/>
  <c r="M8118" i="13" s="1"/>
  <c r="N7264" i="13" a="1"/>
  <c r="N7264" i="13" s="1"/>
  <c r="N7049" i="13" a="1"/>
  <c r="N7049" i="13" s="1"/>
  <c r="M6828" i="13" a="1"/>
  <c r="M6828" i="13" s="1"/>
  <c r="M6597" i="13" a="1"/>
  <c r="M6597" i="13" s="1"/>
  <c r="N5499" i="13" a="1"/>
  <c r="N5499" i="13" s="1"/>
  <c r="N9393" i="13" a="1"/>
  <c r="N9393" i="13" s="1"/>
  <c r="M9719" i="13" a="1"/>
  <c r="M9719" i="13" s="1"/>
  <c r="N9964" i="13" a="1"/>
  <c r="N9964" i="13" s="1"/>
  <c r="M10282" i="13" a="1"/>
  <c r="M10282" i="13" s="1"/>
  <c r="M8236" i="13" a="1"/>
  <c r="M8236" i="13" s="1"/>
  <c r="M7374" i="13" a="1"/>
  <c r="M7374" i="13" s="1"/>
  <c r="M7159" i="13" a="1"/>
  <c r="M7159" i="13" s="1"/>
  <c r="N6938" i="13" a="1"/>
  <c r="N6938" i="13" s="1"/>
  <c r="N6707" i="13" a="1"/>
  <c r="N6707" i="13" s="1"/>
  <c r="M5609" i="13" a="1"/>
  <c r="M5609" i="13" s="1"/>
  <c r="N9511" i="13" a="1"/>
  <c r="N9511" i="13" s="1"/>
  <c r="M9837" i="13" a="1"/>
  <c r="M9837" i="13" s="1"/>
  <c r="N10082" i="13" a="1"/>
  <c r="N10082" i="13" s="1"/>
  <c r="M10400" i="13" a="1"/>
  <c r="M10400" i="13" s="1"/>
  <c r="M8352" i="13" a="1"/>
  <c r="M8352" i="13" s="1"/>
  <c r="N7492" i="13" a="1"/>
  <c r="N7492" i="13" s="1"/>
  <c r="N7277" i="13" a="1"/>
  <c r="N7277" i="13" s="1"/>
  <c r="M7056" i="13" a="1"/>
  <c r="M7056" i="13" s="1"/>
  <c r="M6825" i="13" a="1"/>
  <c r="M6825" i="13" s="1"/>
  <c r="N5726" i="13" a="1"/>
  <c r="N5726" i="13" s="1"/>
  <c r="N10589" i="13" a="1"/>
  <c r="N10589" i="13" s="1"/>
  <c r="M10371" i="13" a="1"/>
  <c r="M10371" i="13" s="1"/>
  <c r="M8323" i="13" a="1"/>
  <c r="M8323" i="13" s="1"/>
  <c r="N8568" i="13" a="1"/>
  <c r="N8568" i="13" s="1"/>
  <c r="M8886" i="13" a="1"/>
  <c r="M8886" i="13" s="1"/>
  <c r="N8031" i="13" a="1"/>
  <c r="N8031" i="13" s="1"/>
  <c r="M7811" i="13" a="1"/>
  <c r="M7811" i="13" s="1"/>
  <c r="N7590" i="13" a="1"/>
  <c r="N7590" i="13" s="1"/>
  <c r="N7359" i="13" a="1"/>
  <c r="N7359" i="13" s="1"/>
  <c r="M5316" i="13" a="1"/>
  <c r="M5316" i="13" s="1"/>
  <c r="N10459" i="13" a="1"/>
  <c r="N10459" i="13" s="1"/>
  <c r="N8411" i="13" a="1"/>
  <c r="N8411" i="13" s="1"/>
  <c r="M8737" i="13" a="1"/>
  <c r="M8737" i="13" s="1"/>
  <c r="N8982" i="13" a="1"/>
  <c r="N8982" i="13" s="1"/>
  <c r="M9300" i="13" a="1"/>
  <c r="M9300" i="13" s="1"/>
  <c r="M8036" i="13" a="1"/>
  <c r="M8036" i="13" s="1"/>
  <c r="N6392" i="13" a="1"/>
  <c r="N6392" i="13" s="1"/>
  <c r="N6177" i="13" a="1"/>
  <c r="N6177" i="13" s="1"/>
  <c r="M7773" i="13" a="1"/>
  <c r="M7773" i="13" s="1"/>
  <c r="N5729" i="13" a="1"/>
  <c r="N5729" i="13" s="1"/>
  <c r="N5575" i="13" a="1"/>
  <c r="N5575" i="13" s="1"/>
  <c r="N8521" i="13" a="1"/>
  <c r="N8521" i="13" s="1"/>
  <c r="M8847" i="13" a="1"/>
  <c r="M8847" i="13" s="1"/>
  <c r="N9092" i="13" a="1"/>
  <c r="N9092" i="13" s="1"/>
  <c r="M9410" i="13" a="1"/>
  <c r="M9410" i="13" s="1"/>
  <c r="N8146" i="13" a="1"/>
  <c r="N8146" i="13" s="1"/>
  <c r="M6502" i="13" a="1"/>
  <c r="M6502" i="13" s="1"/>
  <c r="M6287" i="13" a="1"/>
  <c r="M6287" i="13" s="1"/>
  <c r="N7883" i="13" a="1"/>
  <c r="N7883" i="13" s="1"/>
  <c r="M5840" i="13" a="1"/>
  <c r="M5840" i="13" s="1"/>
  <c r="M5686" i="13" a="1"/>
  <c r="M5686" i="13" s="1"/>
  <c r="N8639" i="13" a="1"/>
  <c r="N8639" i="13" s="1"/>
  <c r="M8965" i="13" a="1"/>
  <c r="M8965" i="13" s="1"/>
  <c r="N9210" i="13" a="1"/>
  <c r="N9210" i="13" s="1"/>
  <c r="M9528" i="13" a="1"/>
  <c r="M9528" i="13" s="1"/>
  <c r="N8267" i="13" a="1"/>
  <c r="N8267" i="13" s="1"/>
  <c r="N6620" i="13" a="1"/>
  <c r="N6620" i="13" s="1"/>
  <c r="N6405" i="13" a="1"/>
  <c r="N6405" i="13" s="1"/>
  <c r="M6184" i="13" a="1"/>
  <c r="M6184" i="13" s="1"/>
  <c r="N5957" i="13" a="1"/>
  <c r="N5957" i="13" s="1"/>
  <c r="M68" i="13" a="1"/>
  <c r="M68" i="13" s="1"/>
  <c r="N550" i="13" a="1"/>
  <c r="N550" i="13" s="1"/>
  <c r="M990" i="13" a="1"/>
  <c r="M990" i="13" s="1"/>
  <c r="N1707" i="13" a="1"/>
  <c r="N1707" i="13" s="1"/>
  <c r="M2017" i="13" a="1"/>
  <c r="M2017" i="13" s="1"/>
  <c r="N2567" i="13" a="1"/>
  <c r="N2567" i="13" s="1"/>
  <c r="N3053" i="13" a="1"/>
  <c r="N3053" i="13" s="1"/>
  <c r="N4556" i="13" a="1"/>
  <c r="N4556" i="13" s="1"/>
  <c r="N4034" i="13" a="1"/>
  <c r="N4034" i="13" s="1"/>
  <c r="N4789" i="13" a="1"/>
  <c r="N4789" i="13" s="1"/>
  <c r="N5154" i="13" a="1"/>
  <c r="N5154" i="13" s="1"/>
  <c r="N164" i="13" a="1"/>
  <c r="N164" i="13" s="1"/>
  <c r="M790" i="13" a="1"/>
  <c r="M790" i="13" s="1"/>
  <c r="N1324" i="13" a="1"/>
  <c r="N1324" i="13" s="1"/>
  <c r="N1497" i="13" a="1"/>
  <c r="N1497" i="13" s="1"/>
  <c r="M2363" i="13" a="1"/>
  <c r="M2363" i="13" s="1"/>
  <c r="N2469" i="13" a="1"/>
  <c r="N2469" i="13" s="1"/>
  <c r="N3250" i="13" a="1"/>
  <c r="N3250" i="13" s="1"/>
  <c r="M3961" i="13" a="1"/>
  <c r="M3961" i="13" s="1"/>
  <c r="M3430" i="13" a="1"/>
  <c r="M3430" i="13" s="1"/>
  <c r="M4919" i="13" a="1"/>
  <c r="M4919" i="13" s="1"/>
  <c r="N5844" i="13" a="1"/>
  <c r="N5844" i="13" s="1"/>
  <c r="N445" i="13" a="1"/>
  <c r="N445" i="13" s="1"/>
  <c r="N920" i="13" a="1"/>
  <c r="N920" i="13" s="1"/>
  <c r="M1990" i="13" a="1"/>
  <c r="M1990" i="13" s="1"/>
  <c r="M2003" i="13" a="1"/>
  <c r="M2003" i="13" s="1"/>
  <c r="N2271" i="13" a="1"/>
  <c r="N2271" i="13" s="1"/>
  <c r="M3133" i="13" a="1"/>
  <c r="M3133" i="13" s="1"/>
  <c r="N3864" i="13" a="1"/>
  <c r="N3864" i="13" s="1"/>
  <c r="N3341" i="13" a="1"/>
  <c r="N3341" i="13" s="1"/>
  <c r="M4095" i="13" a="1"/>
  <c r="M4095" i="13" s="1"/>
  <c r="N5027" i="13" a="1"/>
  <c r="N5027" i="13" s="1"/>
  <c r="N81" i="13" a="1"/>
  <c r="N81" i="13" s="1"/>
  <c r="M564" i="13" a="1"/>
  <c r="M564" i="13" s="1"/>
  <c r="M1041" i="13" a="1"/>
  <c r="M1041" i="13" s="1"/>
  <c r="M1721" i="13" a="1"/>
  <c r="M1721" i="13" s="1"/>
  <c r="N2034" i="13" a="1"/>
  <c r="N2034" i="13" s="1"/>
  <c r="M2581" i="13" a="1"/>
  <c r="M2581" i="13" s="1"/>
  <c r="M3067" i="13" a="1"/>
  <c r="M3067" i="13" s="1"/>
  <c r="M4570" i="13" a="1"/>
  <c r="M4570" i="13" s="1"/>
  <c r="M4048" i="13" a="1"/>
  <c r="M4048" i="13" s="1"/>
  <c r="M4804" i="13" a="1"/>
  <c r="M4804" i="13" s="1"/>
  <c r="M190" i="13" a="1"/>
  <c r="M190" i="13" s="1"/>
  <c r="N813" i="13" a="1"/>
  <c r="N813" i="13" s="1"/>
  <c r="M1169" i="13" a="1"/>
  <c r="M1169" i="13" s="1"/>
  <c r="N1246" i="13" a="1"/>
  <c r="N1246" i="13" s="1"/>
  <c r="M2376" i="13" a="1"/>
  <c r="M2376" i="13" s="1"/>
  <c r="N2498" i="13" a="1"/>
  <c r="N2498" i="13" s="1"/>
  <c r="M2994" i="13" a="1"/>
  <c r="M2994" i="13" s="1"/>
  <c r="M3599" i="13" a="1"/>
  <c r="M3599" i="13" s="1"/>
  <c r="N4362" i="13" a="1"/>
  <c r="N4362" i="13" s="1"/>
  <c r="N5117" i="13" a="1"/>
  <c r="N5117" i="13" s="1"/>
  <c r="N5482" i="13" a="1"/>
  <c r="N5482" i="13" s="1"/>
  <c r="N225" i="13" a="1"/>
  <c r="N225" i="13" s="1"/>
  <c r="N758" i="13" a="1"/>
  <c r="N758" i="13" s="1"/>
  <c r="N1652" i="13" a="1"/>
  <c r="N1652" i="13" s="1"/>
  <c r="N1825" i="13" a="1"/>
  <c r="N1825" i="13" s="1"/>
  <c r="M2310" i="13" a="1"/>
  <c r="M2310" i="13" s="1"/>
  <c r="N2797" i="13" a="1"/>
  <c r="N2797" i="13" s="1"/>
  <c r="N3526" i="13" a="1"/>
  <c r="N3526" i="13" s="1"/>
  <c r="M4289" i="13" a="1"/>
  <c r="M4289" i="13" s="1"/>
  <c r="M3758" i="13" a="1"/>
  <c r="M3758" i="13" s="1"/>
  <c r="M4690" i="13" a="1"/>
  <c r="M4690" i="13" s="1"/>
  <c r="M5229" i="13" a="1"/>
  <c r="M5229" i="13" s="1"/>
  <c r="N517" i="13" a="1"/>
  <c r="N517" i="13" s="1"/>
  <c r="N1040" i="13" a="1"/>
  <c r="N1040" i="13" s="1"/>
  <c r="N1343" i="13" a="1"/>
  <c r="N1343" i="13" s="1"/>
  <c r="M1564" i="13" a="1"/>
  <c r="M1564" i="13" s="1"/>
  <c r="M2598" i="13" a="1"/>
  <c r="M2598" i="13" s="1"/>
  <c r="M3072" i="13" a="1"/>
  <c r="M3072" i="13" s="1"/>
  <c r="N4192" i="13" a="1"/>
  <c r="N4192" i="13" s="1"/>
  <c r="N3669" i="13" a="1"/>
  <c r="N3669" i="13" s="1"/>
  <c r="M4423" i="13" a="1"/>
  <c r="M4423" i="13" s="1"/>
  <c r="N4794" i="13" a="1"/>
  <c r="N4794" i="13" s="1"/>
  <c r="N203" i="13" a="1"/>
  <c r="N203" i="13" s="1"/>
  <c r="M827" i="13" a="1"/>
  <c r="M827" i="13" s="1"/>
  <c r="N1183" i="13" a="1"/>
  <c r="N1183" i="13" s="1"/>
  <c r="M1264" i="13" a="1"/>
  <c r="M1264" i="13" s="1"/>
  <c r="N2390" i="13" a="1"/>
  <c r="N2390" i="13" s="1"/>
  <c r="M2512" i="13" a="1"/>
  <c r="M2512" i="13" s="1"/>
  <c r="N3008" i="13" a="1"/>
  <c r="N3008" i="13" s="1"/>
  <c r="M3613" i="13" a="1"/>
  <c r="M3613" i="13" s="1"/>
  <c r="M4376" i="13" a="1"/>
  <c r="M4376" i="13" s="1"/>
  <c r="M5132" i="13" a="1"/>
  <c r="M5132" i="13" s="1"/>
  <c r="M205" i="13" a="1"/>
  <c r="M205" i="13" s="1"/>
  <c r="N692" i="13" a="1"/>
  <c r="N692" i="13" s="1"/>
  <c r="M1212" i="13" a="1"/>
  <c r="M1212" i="13" s="1"/>
  <c r="M1399" i="13" a="1"/>
  <c r="M1399" i="13" s="1"/>
  <c r="N2265" i="13" a="1"/>
  <c r="N2265" i="13" s="1"/>
  <c r="N2762" i="13" a="1"/>
  <c r="N2762" i="13" s="1"/>
  <c r="M3258" i="13" a="1"/>
  <c r="M3258" i="13" s="1"/>
  <c r="M3863" i="13" a="1"/>
  <c r="M3863" i="13" s="1"/>
  <c r="M3332" i="13" a="1"/>
  <c r="M3332" i="13" s="1"/>
  <c r="N4820" i="13" a="1"/>
  <c r="N4820" i="13" s="1"/>
  <c r="M5747" i="13" a="1"/>
  <c r="M5747" i="13" s="1"/>
  <c r="M371" i="13" a="1"/>
  <c r="M371" i="13" s="1"/>
  <c r="N643" i="13" a="1"/>
  <c r="N643" i="13" s="1"/>
  <c r="N1916" i="13" a="1"/>
  <c r="N1916" i="13" s="1"/>
  <c r="N1774" i="13" a="1"/>
  <c r="N1774" i="13" s="1"/>
  <c r="M2197" i="13" a="1"/>
  <c r="M2197" i="13" s="1"/>
  <c r="N3059" i="13" a="1"/>
  <c r="N3059" i="13" s="1"/>
  <c r="N3790" i="13" a="1"/>
  <c r="N3790" i="13" s="1"/>
  <c r="M4553" i="13" a="1"/>
  <c r="M4553" i="13" s="1"/>
  <c r="N4021" i="13" a="1"/>
  <c r="N4021" i="13" s="1"/>
  <c r="M4954" i="13" a="1"/>
  <c r="M4954" i="13" s="1"/>
  <c r="M5493" i="13" a="1"/>
  <c r="M5493" i="13" s="1"/>
  <c r="N408" i="13" a="1"/>
  <c r="N408" i="13" s="1"/>
  <c r="N1014" i="13" a="1"/>
  <c r="N1014" i="13" s="1"/>
  <c r="N1607" i="13" a="1"/>
  <c r="N1607" i="13" s="1"/>
  <c r="N1714" i="13" a="1"/>
  <c r="N1714" i="13" s="1"/>
  <c r="N2467" i="13" a="1"/>
  <c r="N2467" i="13" s="1"/>
  <c r="N2953" i="13" a="1"/>
  <c r="N2953" i="13" s="1"/>
  <c r="N4456" i="13" a="1"/>
  <c r="N4456" i="13" s="1"/>
  <c r="N3934" i="13" a="1"/>
  <c r="N3934" i="13" s="1"/>
  <c r="N4689" i="13" a="1"/>
  <c r="N4689" i="13" s="1"/>
  <c r="N5058" i="13" a="1"/>
  <c r="N5058" i="13" s="1"/>
  <c r="N224" i="13" a="1"/>
  <c r="N224" i="13" s="1"/>
  <c r="M706" i="13" a="1"/>
  <c r="M706" i="13" s="1"/>
  <c r="M1235" i="13" a="1"/>
  <c r="M1235" i="13" s="1"/>
  <c r="N1413" i="13" a="1"/>
  <c r="N1413" i="13" s="1"/>
  <c r="M2279" i="13" a="1"/>
  <c r="M2279" i="13" s="1"/>
  <c r="M2776" i="13" a="1"/>
  <c r="M2776" i="13" s="1"/>
  <c r="N3272" i="13" a="1"/>
  <c r="N3272" i="13" s="1"/>
  <c r="M3877" i="13" a="1"/>
  <c r="M3877" i="13" s="1"/>
  <c r="M3346" i="13" a="1"/>
  <c r="M3346" i="13" s="1"/>
  <c r="M4835" i="13" a="1"/>
  <c r="M4835" i="13" s="1"/>
  <c r="N5760" i="13" a="1"/>
  <c r="N5760" i="13" s="1"/>
  <c r="N297" i="13" a="1"/>
  <c r="N297" i="13" s="1"/>
  <c r="M948" i="13" a="1"/>
  <c r="M948" i="13" s="1"/>
  <c r="M1842" i="13" a="1"/>
  <c r="M1842" i="13" s="1"/>
  <c r="M1476" i="13" a="1"/>
  <c r="M1476" i="13" s="1"/>
  <c r="N2111" i="13" a="1"/>
  <c r="N2111" i="13" s="1"/>
  <c r="M2985" i="13" a="1"/>
  <c r="M2985" i="13" s="1"/>
  <c r="N3716" i="13" a="1"/>
  <c r="N3716" i="13" s="1"/>
  <c r="N4479" i="13" a="1"/>
  <c r="N4479" i="13" s="1"/>
  <c r="M3947" i="13" a="1"/>
  <c r="M3947" i="13" s="1"/>
  <c r="N4879" i="13" a="1"/>
  <c r="N4879" i="13" s="1"/>
  <c r="M5419" i="13" a="1"/>
  <c r="M5419" i="13" s="1"/>
  <c r="N568" i="13" a="1"/>
  <c r="N568" i="13" s="1"/>
  <c r="M953" i="13" a="1"/>
  <c r="M953" i="13" s="1"/>
  <c r="M1557" i="13" a="1"/>
  <c r="M1557" i="13" s="1"/>
  <c r="M1512" i="13" a="1"/>
  <c r="M1512" i="13" s="1"/>
  <c r="N2812" i="13" a="1"/>
  <c r="N2812" i="13" s="1"/>
  <c r="M2903" i="13" a="1"/>
  <c r="M2903" i="13" s="1"/>
  <c r="M4406" i="13" a="1"/>
  <c r="M4406" i="13" s="1"/>
  <c r="N3883" i="13" a="1"/>
  <c r="N3883" i="13" s="1"/>
  <c r="M4640" i="13" a="1"/>
  <c r="M4640" i="13" s="1"/>
  <c r="M5009" i="13" a="1"/>
  <c r="M5009" i="13" s="1"/>
  <c r="N141" i="13" a="1"/>
  <c r="N141" i="13" s="1"/>
  <c r="N616" i="13" a="1"/>
  <c r="N616" i="13" s="1"/>
  <c r="M1191" i="13" a="1"/>
  <c r="M1191" i="13" s="1"/>
  <c r="M1323" i="13" a="1"/>
  <c r="M1323" i="13" s="1"/>
  <c r="N2189" i="13" a="1"/>
  <c r="N2189" i="13" s="1"/>
  <c r="N2686" i="13" a="1"/>
  <c r="N2686" i="13" s="1"/>
  <c r="M3182" i="13" a="1"/>
  <c r="M3182" i="13" s="1"/>
  <c r="M3787" i="13" a="1"/>
  <c r="M3787" i="13" s="1"/>
  <c r="N4550" i="13" a="1"/>
  <c r="N4550" i="13" s="1"/>
  <c r="N4744" i="13" a="1"/>
  <c r="N4744" i="13" s="1"/>
  <c r="M5671" i="13" a="1"/>
  <c r="M5671" i="13" s="1"/>
  <c r="M311" i="13" a="1"/>
  <c r="M311" i="13" s="1"/>
  <c r="N962" i="13" a="1"/>
  <c r="N962" i="13" s="1"/>
  <c r="N1856" i="13" a="1"/>
  <c r="N1856" i="13" s="1"/>
  <c r="N1534" i="13" a="1"/>
  <c r="N1534" i="13" s="1"/>
  <c r="M2131" i="13" a="1"/>
  <c r="M2131" i="13" s="1"/>
  <c r="N2999" i="13" a="1"/>
  <c r="N2999" i="13" s="1"/>
  <c r="N3730" i="13" a="1"/>
  <c r="N3730" i="13" s="1"/>
  <c r="M4493" i="13" a="1"/>
  <c r="M4493" i="13" s="1"/>
  <c r="N3961" i="13" a="1"/>
  <c r="N3961" i="13" s="1"/>
  <c r="M4894" i="13" a="1"/>
  <c r="M4894" i="13" s="1"/>
  <c r="M5433" i="13" a="1"/>
  <c r="M5433" i="13" s="1"/>
  <c r="N9269" i="13" a="1"/>
  <c r="N9269" i="13" s="1"/>
  <c r="M9595" i="13" a="1"/>
  <c r="M9595" i="13" s="1"/>
  <c r="N9840" i="13" a="1"/>
  <c r="N9840" i="13" s="1"/>
  <c r="M10158" i="13" a="1"/>
  <c r="M10158" i="13" s="1"/>
  <c r="N8104" i="13" a="1"/>
  <c r="N8104" i="13" s="1"/>
  <c r="M7250" i="13" a="1"/>
  <c r="M7250" i="13" s="1"/>
  <c r="M7035" i="13" a="1"/>
  <c r="M7035" i="13" s="1"/>
  <c r="N6814" i="13" a="1"/>
  <c r="N6814" i="13" s="1"/>
  <c r="N6583" i="13" a="1"/>
  <c r="N6583" i="13" s="1"/>
  <c r="N5485" i="13" a="1"/>
  <c r="N5485" i="13" s="1"/>
  <c r="N9683" i="13" a="1"/>
  <c r="N9683" i="13" s="1"/>
  <c r="M10009" i="13" a="1"/>
  <c r="M10009" i="13" s="1"/>
  <c r="N10254" i="13" a="1"/>
  <c r="N10254" i="13" s="1"/>
  <c r="M10572" i="13" a="1"/>
  <c r="M10572" i="13" s="1"/>
  <c r="M8524" i="13" a="1"/>
  <c r="M8524" i="13" s="1"/>
  <c r="N7664" i="13" a="1"/>
  <c r="N7664" i="13" s="1"/>
  <c r="N7449" i="13" a="1"/>
  <c r="N7449" i="13" s="1"/>
  <c r="M7228" i="13" a="1"/>
  <c r="M7228" i="13" s="1"/>
  <c r="M6997" i="13" a="1"/>
  <c r="M6997" i="13" s="1"/>
  <c r="N5898" i="13" a="1"/>
  <c r="N5898" i="13" s="1"/>
  <c r="N9793" i="13" a="1"/>
  <c r="N9793" i="13" s="1"/>
  <c r="M10119" i="13" a="1"/>
  <c r="M10119" i="13" s="1"/>
  <c r="N10364" i="13" a="1"/>
  <c r="N10364" i="13" s="1"/>
  <c r="N8316" i="13" a="1"/>
  <c r="N8316" i="13" s="1"/>
  <c r="M8634" i="13" a="1"/>
  <c r="M8634" i="13" s="1"/>
  <c r="M7774" i="13" a="1"/>
  <c r="M7774" i="13" s="1"/>
  <c r="M7559" i="13" a="1"/>
  <c r="M7559" i="13" s="1"/>
  <c r="N7338" i="13" a="1"/>
  <c r="N7338" i="13" s="1"/>
  <c r="N7107" i="13" a="1"/>
  <c r="N7107" i="13" s="1"/>
  <c r="M6009" i="13" a="1"/>
  <c r="M6009" i="13" s="1"/>
  <c r="N9911" i="13" a="1"/>
  <c r="N9911" i="13" s="1"/>
  <c r="M10237" i="13" a="1"/>
  <c r="M10237" i="13" s="1"/>
  <c r="N10482" i="13" a="1"/>
  <c r="N10482" i="13" s="1"/>
  <c r="N8434" i="13" a="1"/>
  <c r="N8434" i="13" s="1"/>
  <c r="M8752" i="13" a="1"/>
  <c r="M8752" i="13" s="1"/>
  <c r="N7892" i="13" a="1"/>
  <c r="N7892" i="13" s="1"/>
  <c r="N7677" i="13" a="1"/>
  <c r="N7677" i="13" s="1"/>
  <c r="M7456" i="13" a="1"/>
  <c r="M7456" i="13" s="1"/>
  <c r="M7225" i="13" a="1"/>
  <c r="M7225" i="13" s="1"/>
  <c r="M5182" i="13" a="1"/>
  <c r="M5182" i="13" s="1"/>
  <c r="N5432" i="13" a="1"/>
  <c r="N5432" i="13" s="1"/>
  <c r="N9549" i="13" a="1"/>
  <c r="N9549" i="13" s="1"/>
  <c r="M9875" i="13" a="1"/>
  <c r="M9875" i="13" s="1"/>
  <c r="N10120" i="13" a="1"/>
  <c r="N10120" i="13" s="1"/>
  <c r="M10438" i="13" a="1"/>
  <c r="M10438" i="13" s="1"/>
  <c r="M8390" i="13" a="1"/>
  <c r="M8390" i="13" s="1"/>
  <c r="M7530" i="13" a="1"/>
  <c r="M7530" i="13" s="1"/>
  <c r="M7315" i="13" a="1"/>
  <c r="M7315" i="13" s="1"/>
  <c r="N7094" i="13" a="1"/>
  <c r="N7094" i="13" s="1"/>
  <c r="N6863" i="13" a="1"/>
  <c r="N6863" i="13" s="1"/>
  <c r="M5765" i="13" a="1"/>
  <c r="M5765" i="13" s="1"/>
  <c r="N9963" i="13" a="1"/>
  <c r="N9963" i="13" s="1"/>
  <c r="M10289" i="13" a="1"/>
  <c r="M10289" i="13" s="1"/>
  <c r="N10534" i="13" a="1"/>
  <c r="N10534" i="13" s="1"/>
  <c r="N8486" i="13" a="1"/>
  <c r="N8486" i="13" s="1"/>
  <c r="M8804" i="13" a="1"/>
  <c r="M8804" i="13" s="1"/>
  <c r="M7949" i="13" a="1"/>
  <c r="M7949" i="13" s="1"/>
  <c r="N7729" i="13" a="1"/>
  <c r="N7729" i="13" s="1"/>
  <c r="M7508" i="13" a="1"/>
  <c r="M7508" i="13" s="1"/>
  <c r="M7277" i="13" a="1"/>
  <c r="M7277" i="13" s="1"/>
  <c r="M5234" i="13" a="1"/>
  <c r="M5234" i="13" s="1"/>
  <c r="N10073" i="13" a="1"/>
  <c r="N10073" i="13" s="1"/>
  <c r="M10399" i="13" a="1"/>
  <c r="M10399" i="13" s="1"/>
  <c r="M8351" i="13" a="1"/>
  <c r="M8351" i="13" s="1"/>
  <c r="N8596" i="13" a="1"/>
  <c r="N8596" i="13" s="1"/>
  <c r="M8914" i="13" a="1"/>
  <c r="M8914" i="13" s="1"/>
  <c r="N8059" i="13" a="1"/>
  <c r="N8059" i="13" s="1"/>
  <c r="M7839" i="13" a="1"/>
  <c r="M7839" i="13" s="1"/>
  <c r="N7618" i="13" a="1"/>
  <c r="N7618" i="13" s="1"/>
  <c r="N7387" i="13" a="1"/>
  <c r="N7387" i="13" s="1"/>
  <c r="M5344" i="13" a="1"/>
  <c r="M5344" i="13" s="1"/>
  <c r="N10191" i="13" a="1"/>
  <c r="N10191" i="13" s="1"/>
  <c r="M10517" i="13" a="1"/>
  <c r="M10517" i="13" s="1"/>
  <c r="M8469" i="13" a="1"/>
  <c r="M8469" i="13" s="1"/>
  <c r="N8714" i="13" a="1"/>
  <c r="N8714" i="13" s="1"/>
  <c r="M9032" i="13" a="1"/>
  <c r="M9032" i="13" s="1"/>
  <c r="M8177" i="13" a="1"/>
  <c r="M8177" i="13" s="1"/>
  <c r="N6124" i="13" a="1"/>
  <c r="N6124" i="13" s="1"/>
  <c r="M7736" i="13" a="1"/>
  <c r="M7736" i="13" s="1"/>
  <c r="M7505" i="13" a="1"/>
  <c r="M7505" i="13" s="1"/>
  <c r="M5462" i="13" a="1"/>
  <c r="M5462" i="13" s="1"/>
  <c r="N6000" i="13" a="1"/>
  <c r="N6000" i="13" s="1"/>
  <c r="N8709" i="13" a="1"/>
  <c r="N8709" i="13" s="1"/>
  <c r="M9035" i="13" a="1"/>
  <c r="M9035" i="13" s="1"/>
  <c r="N9280" i="13" a="1"/>
  <c r="N9280" i="13" s="1"/>
  <c r="M9598" i="13" a="1"/>
  <c r="M9598" i="13" s="1"/>
  <c r="M7939" i="13" a="1"/>
  <c r="M7939" i="13" s="1"/>
  <c r="M6690" i="13" a="1"/>
  <c r="M6690" i="13" s="1"/>
  <c r="M6475" i="13" a="1"/>
  <c r="M6475" i="13" s="1"/>
  <c r="N6254" i="13" a="1"/>
  <c r="N6254" i="13" s="1"/>
  <c r="M6028" i="13" a="1"/>
  <c r="M6028" i="13" s="1"/>
  <c r="M5874" i="13" a="1"/>
  <c r="M5874" i="13" s="1"/>
  <c r="N9123" i="13" a="1"/>
  <c r="N9123" i="13" s="1"/>
  <c r="M9449" i="13" a="1"/>
  <c r="M9449" i="13" s="1"/>
  <c r="N9694" i="13" a="1"/>
  <c r="N9694" i="13" s="1"/>
  <c r="M10012" i="13" a="1"/>
  <c r="M10012" i="13" s="1"/>
  <c r="M7958" i="13" a="1"/>
  <c r="M7958" i="13" s="1"/>
  <c r="N7104" i="13" a="1"/>
  <c r="N7104" i="13" s="1"/>
  <c r="N6889" i="13" a="1"/>
  <c r="N6889" i="13" s="1"/>
  <c r="M6668" i="13" a="1"/>
  <c r="M6668" i="13" s="1"/>
  <c r="M6437" i="13" a="1"/>
  <c r="M6437" i="13" s="1"/>
  <c r="N5339" i="13" a="1"/>
  <c r="N5339" i="13" s="1"/>
  <c r="N9233" i="13" a="1"/>
  <c r="N9233" i="13" s="1"/>
  <c r="M9559" i="13" a="1"/>
  <c r="M9559" i="13" s="1"/>
  <c r="N9804" i="13" a="1"/>
  <c r="N9804" i="13" s="1"/>
  <c r="M10122" i="13" a="1"/>
  <c r="M10122" i="13" s="1"/>
  <c r="N8068" i="13" a="1"/>
  <c r="N8068" i="13" s="1"/>
  <c r="M7214" i="13" a="1"/>
  <c r="M7214" i="13" s="1"/>
  <c r="M6999" i="13" a="1"/>
  <c r="M6999" i="13" s="1"/>
  <c r="N6778" i="13" a="1"/>
  <c r="N6778" i="13" s="1"/>
  <c r="N6547" i="13" a="1"/>
  <c r="N6547" i="13" s="1"/>
  <c r="N5449" i="13" a="1"/>
  <c r="N5449" i="13" s="1"/>
  <c r="N9351" i="13" a="1"/>
  <c r="N9351" i="13" s="1"/>
  <c r="M9677" i="13" a="1"/>
  <c r="M9677" i="13" s="1"/>
  <c r="N9922" i="13" a="1"/>
  <c r="N9922" i="13" s="1"/>
  <c r="M10240" i="13" a="1"/>
  <c r="M10240" i="13" s="1"/>
  <c r="M8186" i="13" a="1"/>
  <c r="M8186" i="13" s="1"/>
  <c r="N7332" i="13" a="1"/>
  <c r="N7332" i="13" s="1"/>
  <c r="N7117" i="13" a="1"/>
  <c r="N7117" i="13" s="1"/>
  <c r="M6896" i="13" a="1"/>
  <c r="M6896" i="13" s="1"/>
  <c r="M6665" i="13" a="1"/>
  <c r="M6665" i="13" s="1"/>
  <c r="N5566" i="13" a="1"/>
  <c r="N5566" i="13" s="1"/>
  <c r="N10109" i="13" a="1"/>
  <c r="N10109" i="13" s="1"/>
  <c r="M10211" i="13" a="1"/>
  <c r="M10211" i="13" s="1"/>
  <c r="N10456" i="13" a="1"/>
  <c r="N10456" i="13" s="1"/>
  <c r="N8408" i="13" a="1"/>
  <c r="N8408" i="13" s="1"/>
  <c r="M8726" i="13" a="1"/>
  <c r="M8726" i="13" s="1"/>
  <c r="M7866" i="13" a="1"/>
  <c r="M7866" i="13" s="1"/>
  <c r="M7651" i="13" a="1"/>
  <c r="M7651" i="13" s="1"/>
  <c r="N7430" i="13" a="1"/>
  <c r="N7430" i="13" s="1"/>
  <c r="N7199" i="13" a="1"/>
  <c r="N7199" i="13" s="1"/>
  <c r="M5156" i="13" a="1"/>
  <c r="M5156" i="13" s="1"/>
  <c r="N10299" i="13" a="1"/>
  <c r="N10299" i="13" s="1"/>
  <c r="M10625" i="13" a="1"/>
  <c r="M10625" i="13" s="1"/>
  <c r="M8577" i="13" a="1"/>
  <c r="M8577" i="13" s="1"/>
  <c r="N8822" i="13" a="1"/>
  <c r="N8822" i="13" s="1"/>
  <c r="M9140" i="13" a="1"/>
  <c r="M9140" i="13" s="1"/>
  <c r="M8276" i="13" a="1"/>
  <c r="M8276" i="13" s="1"/>
  <c r="N6232" i="13" a="1"/>
  <c r="N6232" i="13" s="1"/>
  <c r="M7844" i="13" a="1"/>
  <c r="M7844" i="13" s="1"/>
  <c r="M7613" i="13" a="1"/>
  <c r="M7613" i="13" s="1"/>
  <c r="N5569" i="13" a="1"/>
  <c r="N5569" i="13" s="1"/>
  <c r="N10409" i="13" a="1"/>
  <c r="N10409" i="13" s="1"/>
  <c r="N8361" i="13" a="1"/>
  <c r="N8361" i="13" s="1"/>
  <c r="M8687" i="13" a="1"/>
  <c r="M8687" i="13" s="1"/>
  <c r="N8932" i="13" a="1"/>
  <c r="N8932" i="13" s="1"/>
  <c r="M9250" i="13" a="1"/>
  <c r="M9250" i="13" s="1"/>
  <c r="N7986" i="13" a="1"/>
  <c r="N7986" i="13" s="1"/>
  <c r="M6342" i="13" a="1"/>
  <c r="M6342" i="13" s="1"/>
  <c r="M6127" i="13" a="1"/>
  <c r="M6127" i="13" s="1"/>
  <c r="N7723" i="13" a="1"/>
  <c r="N7723" i="13" s="1"/>
  <c r="M5680" i="13" a="1"/>
  <c r="M5680" i="13" s="1"/>
  <c r="N5523" i="13" a="1"/>
  <c r="N5523" i="13" s="1"/>
  <c r="N8479" i="13" a="1"/>
  <c r="N8479" i="13" s="1"/>
  <c r="M8805" i="13" a="1"/>
  <c r="M8805" i="13" s="1"/>
  <c r="N9050" i="13" a="1"/>
  <c r="N9050" i="13" s="1"/>
  <c r="M9368" i="13" a="1"/>
  <c r="M9368" i="13" s="1"/>
  <c r="M8104" i="13" a="1"/>
  <c r="M8104" i="13" s="1"/>
  <c r="N6460" i="13" a="1"/>
  <c r="N6460" i="13" s="1"/>
  <c r="N6245" i="13" a="1"/>
  <c r="N6245" i="13" s="1"/>
  <c r="M7841" i="13" a="1"/>
  <c r="M7841" i="13" s="1"/>
  <c r="N5797" i="13" a="1"/>
  <c r="N5797" i="13" s="1"/>
  <c r="N442" i="13" a="1"/>
  <c r="N442" i="13" s="1"/>
  <c r="M924" i="13" a="1"/>
  <c r="M924" i="13" s="1"/>
  <c r="M1818" i="13" a="1"/>
  <c r="M1818" i="13" s="1"/>
  <c r="M1380" i="13" a="1"/>
  <c r="M1380" i="13" s="1"/>
  <c r="N2079" i="13" a="1"/>
  <c r="N2079" i="13" s="1"/>
  <c r="M2961" i="13" a="1"/>
  <c r="M2961" i="13" s="1"/>
  <c r="N3692" i="13" a="1"/>
  <c r="N3692" i="13" s="1"/>
  <c r="N4455" i="13" a="1"/>
  <c r="N4455" i="13" s="1"/>
  <c r="M3924" i="13" a="1"/>
  <c r="M3924" i="13" s="1"/>
  <c r="N4855" i="13" a="1"/>
  <c r="N4855" i="13" s="1"/>
  <c r="M5395" i="13" a="1"/>
  <c r="M5395" i="13" s="1"/>
  <c r="N544" i="13" a="1"/>
  <c r="N544" i="13" s="1"/>
  <c r="M917" i="13" a="1"/>
  <c r="M917" i="13" s="1"/>
  <c r="M1533" i="13" a="1"/>
  <c r="M1533" i="13" s="1"/>
  <c r="M1416" i="13" a="1"/>
  <c r="M1416" i="13" s="1"/>
  <c r="N2788" i="13" a="1"/>
  <c r="N2788" i="13" s="1"/>
  <c r="M2879" i="13" a="1"/>
  <c r="M2879" i="13" s="1"/>
  <c r="M4382" i="13" a="1"/>
  <c r="M4382" i="13" s="1"/>
  <c r="N3859" i="13" a="1"/>
  <c r="N3859" i="13" s="1"/>
  <c r="M4616" i="13" a="1"/>
  <c r="M4616" i="13" s="1"/>
  <c r="M4985" i="13" a="1"/>
  <c r="M4985" i="13" s="1"/>
  <c r="N117" i="13" a="1"/>
  <c r="N117" i="13" s="1"/>
  <c r="M593" i="13" a="1"/>
  <c r="M593" i="13" s="1"/>
  <c r="M1167" i="13" a="1"/>
  <c r="M1167" i="13" s="1"/>
  <c r="M1299" i="13" a="1"/>
  <c r="M1299" i="13" s="1"/>
  <c r="N2165" i="13" a="1"/>
  <c r="N2165" i="13" s="1"/>
  <c r="N2662" i="13" a="1"/>
  <c r="N2662" i="13" s="1"/>
  <c r="M3158" i="13" a="1"/>
  <c r="M3158" i="13" s="1"/>
  <c r="M3763" i="13" a="1"/>
  <c r="M3763" i="13" s="1"/>
  <c r="N4526" i="13" a="1"/>
  <c r="N4526" i="13" s="1"/>
  <c r="N4720" i="13" a="1"/>
  <c r="N4720" i="13" s="1"/>
  <c r="M5647" i="13" a="1"/>
  <c r="M5647" i="13" s="1"/>
  <c r="M271" i="13" a="1"/>
  <c r="M271" i="13" s="1"/>
  <c r="N938" i="13" a="1"/>
  <c r="N938" i="13" s="1"/>
  <c r="N1832" i="13" a="1"/>
  <c r="N1832" i="13" s="1"/>
  <c r="N1438" i="13" a="1"/>
  <c r="N1438" i="13" s="1"/>
  <c r="M2099" i="13" a="1"/>
  <c r="M2099" i="13" s="1"/>
  <c r="N2975" i="13" a="1"/>
  <c r="N2975" i="13" s="1"/>
  <c r="N3706" i="13" a="1"/>
  <c r="N3706" i="13" s="1"/>
  <c r="M4469" i="13" a="1"/>
  <c r="M4469" i="13" s="1"/>
  <c r="N3937" i="13" a="1"/>
  <c r="N3937" i="13" s="1"/>
  <c r="M4870" i="13" a="1"/>
  <c r="M4870" i="13" s="1"/>
  <c r="N431" i="13" a="1"/>
  <c r="N431" i="13" s="1"/>
  <c r="M645" i="13" a="1"/>
  <c r="M645" i="13" s="1"/>
  <c r="M2146" i="13" a="1"/>
  <c r="M2146" i="13" s="1"/>
  <c r="N1786" i="13" a="1"/>
  <c r="N1786" i="13" s="1"/>
  <c r="N2427" i="13" a="1"/>
  <c r="N2427" i="13" s="1"/>
  <c r="M2900" i="13" a="1"/>
  <c r="M2900" i="13" s="1"/>
  <c r="N4020" i="13" a="1"/>
  <c r="N4020" i="13" s="1"/>
  <c r="N3497" i="13" a="1"/>
  <c r="N3497" i="13" s="1"/>
  <c r="M4251" i="13" a="1"/>
  <c r="M4251" i="13" s="1"/>
  <c r="N4622" i="13" a="1"/>
  <c r="N4622" i="13" s="1"/>
  <c r="M13" i="13" a="1"/>
  <c r="M13" i="13" s="1"/>
  <c r="M639" i="13" a="1"/>
  <c r="M639" i="13" s="1"/>
  <c r="M1222" i="13" a="1"/>
  <c r="M1222" i="13" s="1"/>
  <c r="M1861" i="13" a="1"/>
  <c r="M1861" i="13" s="1"/>
  <c r="N2202" i="13" a="1"/>
  <c r="N2202" i="13" s="1"/>
  <c r="M2721" i="13" a="1"/>
  <c r="M2721" i="13" s="1"/>
  <c r="M3207" i="13" a="1"/>
  <c r="M3207" i="13" s="1"/>
  <c r="M3425" i="13" a="1"/>
  <c r="M3425" i="13" s="1"/>
  <c r="M4188" i="13" a="1"/>
  <c r="M4188" i="13" s="1"/>
  <c r="M4944" i="13" a="1"/>
  <c r="M4944" i="13" s="1"/>
  <c r="N5308" i="13" a="1"/>
  <c r="N5308" i="13" s="1"/>
  <c r="N170" i="13" a="1"/>
  <c r="N170" i="13" s="1"/>
  <c r="M486" i="13" a="1"/>
  <c r="M486" i="13" s="1"/>
  <c r="M1454" i="13" a="1"/>
  <c r="M1454" i="13" s="1"/>
  <c r="M1627" i="13" a="1"/>
  <c r="M1627" i="13" s="1"/>
  <c r="M2097" i="13" a="1"/>
  <c r="M2097" i="13" s="1"/>
  <c r="M2599" i="13" a="1"/>
  <c r="M2599" i="13" s="1"/>
  <c r="N3328" i="13" a="1"/>
  <c r="N3328" i="13" s="1"/>
  <c r="N4091" i="13" a="1"/>
  <c r="N4091" i="13" s="1"/>
  <c r="M3560" i="13" a="1"/>
  <c r="M3560" i="13" s="1"/>
  <c r="N5048" i="13" a="1"/>
  <c r="N5048" i="13" s="1"/>
  <c r="M5975" i="13" a="1"/>
  <c r="M5975" i="13" s="1"/>
  <c r="M445" i="13" a="1"/>
  <c r="M445" i="13" s="1"/>
  <c r="N703" i="13" a="1"/>
  <c r="N703" i="13" s="1"/>
  <c r="M753" i="13" a="1"/>
  <c r="M753" i="13" s="1"/>
  <c r="M1840" i="13" a="1"/>
  <c r="M1840" i="13" s="1"/>
  <c r="M2441" i="13" a="1"/>
  <c r="M2441" i="13" s="1"/>
  <c r="N2914" i="13" a="1"/>
  <c r="N2914" i="13" s="1"/>
  <c r="M4034" i="13" a="1"/>
  <c r="M4034" i="13" s="1"/>
  <c r="N3511" i="13" a="1"/>
  <c r="N3511" i="13" s="1"/>
  <c r="N4265" i="13" a="1"/>
  <c r="N4265" i="13" s="1"/>
  <c r="M4637" i="13" a="1"/>
  <c r="M4637" i="13" s="1"/>
  <c r="M390" i="13" a="1"/>
  <c r="M390" i="13" s="1"/>
  <c r="N1132" i="13" a="1"/>
  <c r="N1132" i="13" s="1"/>
  <c r="N1435" i="13" a="1"/>
  <c r="N1435" i="13" s="1"/>
  <c r="M1932" i="13" a="1"/>
  <c r="M1932" i="13" s="1"/>
  <c r="M2690" i="13" a="1"/>
  <c r="M2690" i="13" s="1"/>
  <c r="M3164" i="13" a="1"/>
  <c r="M3164" i="13" s="1"/>
  <c r="N4284" i="13" a="1"/>
  <c r="N4284" i="13" s="1"/>
  <c r="N3761" i="13" a="1"/>
  <c r="N3761" i="13" s="1"/>
  <c r="M4515" i="13" a="1"/>
  <c r="M4515" i="13" s="1"/>
  <c r="N4886" i="13" a="1"/>
  <c r="N4886" i="13" s="1"/>
  <c r="N122" i="13" a="1"/>
  <c r="N122" i="13" s="1"/>
  <c r="M903" i="13" a="1"/>
  <c r="M903" i="13" s="1"/>
  <c r="M1079" i="13" a="1"/>
  <c r="M1079" i="13" s="1"/>
  <c r="N1211" i="13" a="1"/>
  <c r="N1211" i="13" s="1"/>
  <c r="N2069" i="13" a="1"/>
  <c r="N2069" i="13" s="1"/>
  <c r="M2588" i="13" a="1"/>
  <c r="M2588" i="13" s="1"/>
  <c r="N3084" i="13" a="1"/>
  <c r="N3084" i="13" s="1"/>
  <c r="M3689" i="13" a="1"/>
  <c r="M3689" i="13" s="1"/>
  <c r="M4452" i="13" a="1"/>
  <c r="M4452" i="13" s="1"/>
  <c r="M4647" i="13" a="1"/>
  <c r="M4647" i="13" s="1"/>
  <c r="N5572" i="13" a="1"/>
  <c r="N5572" i="13" s="1"/>
  <c r="N342" i="13" a="1"/>
  <c r="N342" i="13" s="1"/>
  <c r="M824" i="13" a="1"/>
  <c r="M824" i="13" s="1"/>
  <c r="M1718" i="13" a="1"/>
  <c r="M1718" i="13" s="1"/>
  <c r="M1891" i="13" a="1"/>
  <c r="M1891" i="13" s="1"/>
  <c r="N2376" i="13" a="1"/>
  <c r="N2376" i="13" s="1"/>
  <c r="M2861" i="13" a="1"/>
  <c r="M2861" i="13" s="1"/>
  <c r="N3592" i="13" a="1"/>
  <c r="N3592" i="13" s="1"/>
  <c r="N4355" i="13" a="1"/>
  <c r="N4355" i="13" s="1"/>
  <c r="M3824" i="13" a="1"/>
  <c r="M3824" i="13" s="1"/>
  <c r="N4755" i="13" a="1"/>
  <c r="N4755" i="13" s="1"/>
  <c r="M5295" i="13" a="1"/>
  <c r="M5295" i="13" s="1"/>
  <c r="M446" i="13" a="1"/>
  <c r="M446" i="13" s="1"/>
  <c r="M541" i="13" a="1"/>
  <c r="M541" i="13" s="1"/>
  <c r="M1449" i="13" a="1"/>
  <c r="M1449" i="13" s="1"/>
  <c r="N1975" i="13" a="1"/>
  <c r="N1975" i="13" s="1"/>
  <c r="N2704" i="13" a="1"/>
  <c r="N2704" i="13" s="1"/>
  <c r="N3178" i="13" a="1"/>
  <c r="N3178" i="13" s="1"/>
  <c r="M4298" i="13" a="1"/>
  <c r="M4298" i="13" s="1"/>
  <c r="N3775" i="13" a="1"/>
  <c r="N3775" i="13" s="1"/>
  <c r="N4529" i="13" a="1"/>
  <c r="N4529" i="13" s="1"/>
  <c r="M4901" i="13" a="1"/>
  <c r="M4901" i="13" s="1"/>
  <c r="M206" i="13" a="1"/>
  <c r="M206" i="13" s="1"/>
  <c r="N829" i="13" a="1"/>
  <c r="N829" i="13" s="1"/>
  <c r="M1185" i="13" a="1"/>
  <c r="M1185" i="13" s="1"/>
  <c r="N1266" i="13" a="1"/>
  <c r="N1266" i="13" s="1"/>
  <c r="M2392" i="13" a="1"/>
  <c r="M2392" i="13" s="1"/>
  <c r="N2514" i="13" a="1"/>
  <c r="N2514" i="13" s="1"/>
  <c r="M3010" i="13" a="1"/>
  <c r="M3010" i="13" s="1"/>
  <c r="M3615" i="13" a="1"/>
  <c r="M3615" i="13" s="1"/>
  <c r="N4378" i="13" a="1"/>
  <c r="N4378" i="13" s="1"/>
  <c r="N5133" i="13" a="1"/>
  <c r="N5133" i="13" s="1"/>
  <c r="N5498" i="13" a="1"/>
  <c r="N5498" i="13" s="1"/>
  <c r="M292" i="13" a="1"/>
  <c r="M292" i="13" s="1"/>
  <c r="N774" i="13" a="1"/>
  <c r="N774" i="13" s="1"/>
  <c r="N1668" i="13" a="1"/>
  <c r="N1668" i="13" s="1"/>
  <c r="N1841" i="13" a="1"/>
  <c r="N1841" i="13" s="1"/>
  <c r="M2326" i="13" a="1"/>
  <c r="M2326" i="13" s="1"/>
  <c r="N2813" i="13" a="1"/>
  <c r="N2813" i="13" s="1"/>
  <c r="N3542" i="13" a="1"/>
  <c r="N3542" i="13" s="1"/>
  <c r="M4305" i="13" a="1"/>
  <c r="M4305" i="13" s="1"/>
  <c r="M3774" i="13" a="1"/>
  <c r="M3774" i="13" s="1"/>
  <c r="M4706" i="13" a="1"/>
  <c r="M4706" i="13" s="1"/>
  <c r="M5245" i="13" a="1"/>
  <c r="M5245" i="13" s="1"/>
  <c r="N533" i="13" a="1"/>
  <c r="N533" i="13" s="1"/>
  <c r="N1056" i="13" a="1"/>
  <c r="N1056" i="13" s="1"/>
  <c r="N1359" i="13" a="1"/>
  <c r="N1359" i="13" s="1"/>
  <c r="M1628" i="13" a="1"/>
  <c r="M1628" i="13" s="1"/>
  <c r="M2614" i="13" a="1"/>
  <c r="M2614" i="13" s="1"/>
  <c r="M3088" i="13" a="1"/>
  <c r="M3088" i="13" s="1"/>
  <c r="N4208" i="13" a="1"/>
  <c r="N4208" i="13" s="1"/>
  <c r="N3685" i="13" a="1"/>
  <c r="N3685" i="13" s="1"/>
  <c r="M4439" i="13" a="1"/>
  <c r="M4439" i="13" s="1"/>
  <c r="N4810" i="13" a="1"/>
  <c r="N4810" i="13" s="1"/>
  <c r="N219" i="13" a="1"/>
  <c r="N219" i="13" s="1"/>
  <c r="M843" i="13" a="1"/>
  <c r="M843" i="13" s="1"/>
  <c r="N1199" i="13" a="1"/>
  <c r="N1199" i="13" s="1"/>
  <c r="M1280" i="13" a="1"/>
  <c r="M1280" i="13" s="1"/>
  <c r="N2406" i="13" a="1"/>
  <c r="N2406" i="13" s="1"/>
  <c r="M2528" i="13" a="1"/>
  <c r="M2528" i="13" s="1"/>
  <c r="N3024" i="13" a="1"/>
  <c r="N3024" i="13" s="1"/>
  <c r="M3629" i="13" a="1"/>
  <c r="M3629" i="13" s="1"/>
  <c r="M4392" i="13" a="1"/>
  <c r="M4392" i="13" s="1"/>
  <c r="M4587" i="13" a="1"/>
  <c r="M4587" i="13" s="1"/>
  <c r="N5512" i="13" a="1"/>
  <c r="N5512" i="13" s="1"/>
  <c r="N10133" i="13" a="1"/>
  <c r="N10133" i="13" s="1"/>
  <c r="M10459" i="13" a="1"/>
  <c r="M10459" i="13" s="1"/>
  <c r="M8411" i="13" a="1"/>
  <c r="M8411" i="13" s="1"/>
  <c r="N8656" i="13" a="1"/>
  <c r="N8656" i="13" s="1"/>
  <c r="M8974" i="13" a="1"/>
  <c r="M8974" i="13" s="1"/>
  <c r="N8119" i="13" a="1"/>
  <c r="N8119" i="13" s="1"/>
  <c r="M7899" i="13" a="1"/>
  <c r="M7899" i="13" s="1"/>
  <c r="N7678" i="13" a="1"/>
  <c r="N7678" i="13" s="1"/>
  <c r="N7447" i="13" a="1"/>
  <c r="N7447" i="13" s="1"/>
  <c r="M5404" i="13" a="1"/>
  <c r="M5404" i="13" s="1"/>
  <c r="N10547" i="13" a="1"/>
  <c r="N10547" i="13" s="1"/>
  <c r="N8499" i="13" a="1"/>
  <c r="N8499" i="13" s="1"/>
  <c r="M8825" i="13" a="1"/>
  <c r="M8825" i="13" s="1"/>
  <c r="N9070" i="13" a="1"/>
  <c r="N9070" i="13" s="1"/>
  <c r="M9388" i="13" a="1"/>
  <c r="M9388" i="13" s="1"/>
  <c r="M8124" i="13" a="1"/>
  <c r="M8124" i="13" s="1"/>
  <c r="N6480" i="13" a="1"/>
  <c r="N6480" i="13" s="1"/>
  <c r="N6265" i="13" a="1"/>
  <c r="N6265" i="13" s="1"/>
  <c r="M7861" i="13" a="1"/>
  <c r="M7861" i="13" s="1"/>
  <c r="N5817" i="13" a="1"/>
  <c r="N5817" i="13" s="1"/>
  <c r="N5663" i="13" a="1"/>
  <c r="N5663" i="13" s="1"/>
  <c r="N8609" i="13" a="1"/>
  <c r="N8609" i="13" s="1"/>
  <c r="M8935" i="13" a="1"/>
  <c r="M8935" i="13" s="1"/>
  <c r="N9180" i="13" a="1"/>
  <c r="N9180" i="13" s="1"/>
  <c r="M9498" i="13" a="1"/>
  <c r="M9498" i="13" s="1"/>
  <c r="N8237" i="13" a="1"/>
  <c r="N8237" i="13" s="1"/>
  <c r="M6590" i="13" a="1"/>
  <c r="M6590" i="13" s="1"/>
  <c r="M6375" i="13" a="1"/>
  <c r="M6375" i="13" s="1"/>
  <c r="N6154" i="13" a="1"/>
  <c r="N6154" i="13" s="1"/>
  <c r="M5928" i="13" a="1"/>
  <c r="M5928" i="13" s="1"/>
  <c r="M5774" i="13" a="1"/>
  <c r="M5774" i="13" s="1"/>
  <c r="N8727" i="13" a="1"/>
  <c r="N8727" i="13" s="1"/>
  <c r="M9053" i="13" a="1"/>
  <c r="M9053" i="13" s="1"/>
  <c r="N9298" i="13" a="1"/>
  <c r="N9298" i="13" s="1"/>
  <c r="M9616" i="13" a="1"/>
  <c r="M9616" i="13" s="1"/>
  <c r="N7957" i="13" a="1"/>
  <c r="N7957" i="13" s="1"/>
  <c r="N6708" i="13" a="1"/>
  <c r="N6708" i="13" s="1"/>
  <c r="N6493" i="13" a="1"/>
  <c r="N6493" i="13" s="1"/>
  <c r="M6272" i="13" a="1"/>
  <c r="M6272" i="13" s="1"/>
  <c r="N6045" i="13" a="1"/>
  <c r="N6045" i="13" s="1"/>
  <c r="N5891" i="13" a="1"/>
  <c r="N5891" i="13" s="1"/>
  <c r="N10413" i="13" a="1"/>
  <c r="N10413" i="13" s="1"/>
  <c r="N8365" i="13" a="1"/>
  <c r="N8365" i="13" s="1"/>
  <c r="M8691" i="13" a="1"/>
  <c r="M8691" i="13" s="1"/>
  <c r="N8936" i="13" a="1"/>
  <c r="N8936" i="13" s="1"/>
  <c r="M9254" i="13" a="1"/>
  <c r="M9254" i="13" s="1"/>
  <c r="N7990" i="13" a="1"/>
  <c r="N7990" i="13" s="1"/>
  <c r="M6346" i="13" a="1"/>
  <c r="M6346" i="13" s="1"/>
  <c r="M6131" i="13" a="1"/>
  <c r="M6131" i="13" s="1"/>
  <c r="N7727" i="13" a="1"/>
  <c r="N7727" i="13" s="1"/>
  <c r="M5684" i="13" a="1"/>
  <c r="M5684" i="13" s="1"/>
  <c r="M5530" i="13" a="1"/>
  <c r="M5530" i="13" s="1"/>
  <c r="N8779" i="13" a="1"/>
  <c r="N8779" i="13" s="1"/>
  <c r="M9105" i="13" a="1"/>
  <c r="M9105" i="13" s="1"/>
  <c r="N9350" i="13" a="1"/>
  <c r="N9350" i="13" s="1"/>
  <c r="M9668" i="13" a="1"/>
  <c r="M9668" i="13" s="1"/>
  <c r="N8009" i="13" a="1"/>
  <c r="N8009" i="13" s="1"/>
  <c r="N6760" i="13" a="1"/>
  <c r="N6760" i="13" s="1"/>
  <c r="N6545" i="13" a="1"/>
  <c r="N6545" i="13" s="1"/>
  <c r="M6324" i="13" a="1"/>
  <c r="M6324" i="13" s="1"/>
  <c r="N6092" i="13" a="1"/>
  <c r="N6092" i="13" s="1"/>
  <c r="N5943" i="13" a="1"/>
  <c r="N5943" i="13" s="1"/>
  <c r="N8889" i="13" a="1"/>
  <c r="N8889" i="13" s="1"/>
  <c r="M9215" i="13" a="1"/>
  <c r="M9215" i="13" s="1"/>
  <c r="N9460" i="13" a="1"/>
  <c r="N9460" i="13" s="1"/>
  <c r="M9778" i="13" a="1"/>
  <c r="M9778" i="13" s="1"/>
  <c r="M8119" i="13" a="1"/>
  <c r="M8119" i="13" s="1"/>
  <c r="M6870" i="13" a="1"/>
  <c r="M6870" i="13" s="1"/>
  <c r="M6655" i="13" a="1"/>
  <c r="M6655" i="13" s="1"/>
  <c r="N6434" i="13" a="1"/>
  <c r="N6434" i="13" s="1"/>
  <c r="N6203" i="13" a="1"/>
  <c r="N6203" i="13" s="1"/>
  <c r="M6054" i="13" a="1"/>
  <c r="M6054" i="13" s="1"/>
  <c r="N9007" i="13" a="1"/>
  <c r="N9007" i="13" s="1"/>
  <c r="M9333" i="13" a="1"/>
  <c r="M9333" i="13" s="1"/>
  <c r="N9578" i="13" a="1"/>
  <c r="N9578" i="13" s="1"/>
  <c r="M9896" i="13" a="1"/>
  <c r="M9896" i="13" s="1"/>
  <c r="N8234" i="13" a="1"/>
  <c r="N8234" i="13" s="1"/>
  <c r="N6988" i="13" a="1"/>
  <c r="N6988" i="13" s="1"/>
  <c r="N6773" i="13" a="1"/>
  <c r="N6773" i="13" s="1"/>
  <c r="M6552" i="13" a="1"/>
  <c r="M6552" i="13" s="1"/>
  <c r="M6321" i="13" a="1"/>
  <c r="M6321" i="13" s="1"/>
  <c r="N5223" i="13" a="1"/>
  <c r="N5223" i="13" s="1"/>
  <c r="N9573" i="13" a="1"/>
  <c r="N9573" i="13" s="1"/>
  <c r="M9899" i="13" a="1"/>
  <c r="M9899" i="13" s="1"/>
  <c r="N10144" i="13" a="1"/>
  <c r="N10144" i="13" s="1"/>
  <c r="M10462" i="13" a="1"/>
  <c r="M10462" i="13" s="1"/>
  <c r="M8414" i="13" a="1"/>
  <c r="M8414" i="13" s="1"/>
  <c r="M7554" i="13" a="1"/>
  <c r="M7554" i="13" s="1"/>
  <c r="M7339" i="13" a="1"/>
  <c r="M7339" i="13" s="1"/>
  <c r="N7118" i="13" a="1"/>
  <c r="N7118" i="13" s="1"/>
  <c r="N6887" i="13" a="1"/>
  <c r="N6887" i="13" s="1"/>
  <c r="M5789" i="13" a="1"/>
  <c r="M5789" i="13" s="1"/>
  <c r="N9987" i="13" a="1"/>
  <c r="N9987" i="13" s="1"/>
  <c r="M10313" i="13" a="1"/>
  <c r="M10313" i="13" s="1"/>
  <c r="N10558" i="13" a="1"/>
  <c r="N10558" i="13" s="1"/>
  <c r="N8510" i="13" a="1"/>
  <c r="N8510" i="13" s="1"/>
  <c r="M8828" i="13" a="1"/>
  <c r="M8828" i="13" s="1"/>
  <c r="M7973" i="13" a="1"/>
  <c r="M7973" i="13" s="1"/>
  <c r="N7753" i="13" a="1"/>
  <c r="N7753" i="13" s="1"/>
  <c r="M7532" i="13" a="1"/>
  <c r="M7532" i="13" s="1"/>
  <c r="M7301" i="13" a="1"/>
  <c r="M7301" i="13" s="1"/>
  <c r="M5258" i="13" a="1"/>
  <c r="M5258" i="13" s="1"/>
  <c r="N10097" i="13" a="1"/>
  <c r="N10097" i="13" s="1"/>
  <c r="M10423" i="13" a="1"/>
  <c r="M10423" i="13" s="1"/>
  <c r="M8375" i="13" a="1"/>
  <c r="M8375" i="13" s="1"/>
  <c r="N8620" i="13" a="1"/>
  <c r="N8620" i="13" s="1"/>
  <c r="M8938" i="13" a="1"/>
  <c r="M8938" i="13" s="1"/>
  <c r="N8083" i="13" a="1"/>
  <c r="N8083" i="13" s="1"/>
  <c r="M7863" i="13" a="1"/>
  <c r="M7863" i="13" s="1"/>
  <c r="N7642" i="13" a="1"/>
  <c r="N7642" i="13" s="1"/>
  <c r="N7411" i="13" a="1"/>
  <c r="N7411" i="13" s="1"/>
  <c r="M5368" i="13" a="1"/>
  <c r="M5368" i="13" s="1"/>
  <c r="N10215" i="13" a="1"/>
  <c r="N10215" i="13" s="1"/>
  <c r="M10541" i="13" a="1"/>
  <c r="M10541" i="13" s="1"/>
  <c r="M8493" i="13" a="1"/>
  <c r="M8493" i="13" s="1"/>
  <c r="N8738" i="13" a="1"/>
  <c r="N8738" i="13" s="1"/>
  <c r="M9056" i="13" a="1"/>
  <c r="M9056" i="13" s="1"/>
  <c r="M8197" i="13" a="1"/>
  <c r="M8197" i="13" s="1"/>
  <c r="N6148" i="13" a="1"/>
  <c r="N6148" i="13" s="1"/>
  <c r="M7760" i="13" a="1"/>
  <c r="M7760" i="13" s="1"/>
  <c r="M7529" i="13" a="1"/>
  <c r="M7529" i="13" s="1"/>
  <c r="M5486" i="13" a="1"/>
  <c r="M5486" i="13" s="1"/>
  <c r="N6040" i="13" a="1"/>
  <c r="N6040" i="13" s="1"/>
  <c r="N8701" i="13" a="1"/>
  <c r="N8701" i="13" s="1"/>
  <c r="M9027" i="13" a="1"/>
  <c r="M9027" i="13" s="1"/>
  <c r="N9272" i="13" a="1"/>
  <c r="N9272" i="13" s="1"/>
  <c r="M9590" i="13" a="1"/>
  <c r="M9590" i="13" s="1"/>
  <c r="M7931" i="13" a="1"/>
  <c r="M7931" i="13" s="1"/>
  <c r="M6682" i="13" a="1"/>
  <c r="M6682" i="13" s="1"/>
  <c r="M6467" i="13" a="1"/>
  <c r="M6467" i="13" s="1"/>
  <c r="N6246" i="13" a="1"/>
  <c r="N6246" i="13" s="1"/>
  <c r="M6020" i="13" a="1"/>
  <c r="M6020" i="13" s="1"/>
  <c r="M5866" i="13" a="1"/>
  <c r="M5866" i="13" s="1"/>
  <c r="N9115" i="13" a="1"/>
  <c r="N9115" i="13" s="1"/>
  <c r="M9441" i="13" a="1"/>
  <c r="M9441" i="13" s="1"/>
  <c r="N9686" i="13" a="1"/>
  <c r="N9686" i="13" s="1"/>
  <c r="M10004" i="13" a="1"/>
  <c r="M10004" i="13" s="1"/>
  <c r="M7950" i="13" a="1"/>
  <c r="M7950" i="13" s="1"/>
  <c r="N7096" i="13" a="1"/>
  <c r="N7096" i="13" s="1"/>
  <c r="N6881" i="13" a="1"/>
  <c r="N6881" i="13" s="1"/>
  <c r="M6660" i="13" a="1"/>
  <c r="M6660" i="13" s="1"/>
  <c r="M6429" i="13" a="1"/>
  <c r="M6429" i="13" s="1"/>
  <c r="N5331" i="13" a="1"/>
  <c r="N5331" i="13" s="1"/>
  <c r="N9225" i="13" a="1"/>
  <c r="N9225" i="13" s="1"/>
  <c r="M9551" i="13" a="1"/>
  <c r="M9551" i="13" s="1"/>
  <c r="N9796" i="13" a="1"/>
  <c r="N9796" i="13" s="1"/>
  <c r="M10114" i="13" a="1"/>
  <c r="M10114" i="13" s="1"/>
  <c r="N8060" i="13" a="1"/>
  <c r="N8060" i="13" s="1"/>
  <c r="M7206" i="13" a="1"/>
  <c r="M7206" i="13" s="1"/>
  <c r="M6991" i="13" a="1"/>
  <c r="M6991" i="13" s="1"/>
  <c r="N6770" i="13" a="1"/>
  <c r="N6770" i="13" s="1"/>
  <c r="N6539" i="13" a="1"/>
  <c r="N6539" i="13" s="1"/>
  <c r="N5441" i="13" a="1"/>
  <c r="N5441" i="13" s="1"/>
  <c r="N9343" i="13" a="1"/>
  <c r="N9343" i="13" s="1"/>
  <c r="M9669" i="13" a="1"/>
  <c r="M9669" i="13" s="1"/>
  <c r="N9914" i="13" a="1"/>
  <c r="N9914" i="13" s="1"/>
  <c r="M10232" i="13" a="1"/>
  <c r="M10232" i="13" s="1"/>
  <c r="M8178" i="13" a="1"/>
  <c r="M8178" i="13" s="1"/>
  <c r="N7324" i="13" a="1"/>
  <c r="N7324" i="13" s="1"/>
  <c r="N7109" i="13" a="1"/>
  <c r="N7109" i="13" s="1"/>
  <c r="M6888" i="13" a="1"/>
  <c r="M6888" i="13" s="1"/>
  <c r="M6657" i="13" a="1"/>
  <c r="M6657" i="13" s="1"/>
  <c r="M1466" i="13" a="1"/>
  <c r="M1466" i="13" s="1"/>
  <c r="N2490" i="13" a="1"/>
  <c r="N2490" i="13" s="1"/>
  <c r="N3841" i="13" a="1"/>
  <c r="N3841" i="13" s="1"/>
  <c r="M124" i="13" a="1"/>
  <c r="M124" i="13" s="1"/>
  <c r="N1305" i="13" a="1"/>
  <c r="N1305" i="13" s="1"/>
  <c r="M2553" i="13" a="1"/>
  <c r="M2553" i="13" s="1"/>
  <c r="M3039" i="13" a="1"/>
  <c r="M3039" i="13" s="1"/>
  <c r="M4542" i="13" a="1"/>
  <c r="M4542" i="13" s="1"/>
  <c r="M4020" i="13" a="1"/>
  <c r="M4020" i="13" s="1"/>
  <c r="M4776" i="13" a="1"/>
  <c r="M4776" i="13" s="1"/>
  <c r="N5140" i="13" a="1"/>
  <c r="N5140" i="13" s="1"/>
  <c r="N274" i="13" a="1"/>
  <c r="N274" i="13" s="1"/>
  <c r="N752" i="13" a="1"/>
  <c r="N752" i="13" s="1"/>
  <c r="M1286" i="13" a="1"/>
  <c r="M1286" i="13" s="1"/>
  <c r="M1459" i="13" a="1"/>
  <c r="M1459" i="13" s="1"/>
  <c r="N2325" i="13" a="1"/>
  <c r="N2325" i="13" s="1"/>
  <c r="N2822" i="13" a="1"/>
  <c r="N2822" i="13" s="1"/>
  <c r="N3267" i="13" a="1"/>
  <c r="N3267" i="13" s="1"/>
  <c r="M3923" i="13" a="1"/>
  <c r="M3923" i="13" s="1"/>
  <c r="M3392" i="13" a="1"/>
  <c r="M3392" i="13" s="1"/>
  <c r="N4880" i="13" a="1"/>
  <c r="N4880" i="13" s="1"/>
  <c r="M5807" i="13" a="1"/>
  <c r="M5807" i="13" s="1"/>
  <c r="M447" i="13" a="1"/>
  <c r="M447" i="13" s="1"/>
  <c r="M925" i="13" a="1"/>
  <c r="M925" i="13" s="1"/>
  <c r="N1992" i="13" a="1"/>
  <c r="N1992" i="13" s="1"/>
  <c r="M2005" i="13" a="1"/>
  <c r="M2005" i="13" s="1"/>
  <c r="M2273" i="13" a="1"/>
  <c r="M2273" i="13" s="1"/>
  <c r="N3135" i="13" a="1"/>
  <c r="N3135" i="13" s="1"/>
  <c r="N3866" i="13" a="1"/>
  <c r="N3866" i="13" s="1"/>
  <c r="N3343" i="13" a="1"/>
  <c r="N3343" i="13" s="1"/>
  <c r="N4097" i="13" a="1"/>
  <c r="N4097" i="13" s="1"/>
  <c r="M5030" i="13" a="1"/>
  <c r="M5030" i="13" s="1"/>
  <c r="N505" i="13" a="1"/>
  <c r="N505" i="13" s="1"/>
  <c r="N1028" i="13" a="1"/>
  <c r="N1028" i="13" s="1"/>
  <c r="N1331" i="13" a="1"/>
  <c r="N1331" i="13" s="1"/>
  <c r="M1516" i="13" a="1"/>
  <c r="M1516" i="13" s="1"/>
  <c r="M2586" i="13" a="1"/>
  <c r="M2586" i="13" s="1"/>
  <c r="M3060" i="13" a="1"/>
  <c r="M3060" i="13" s="1"/>
  <c r="N4180" i="13" a="1"/>
  <c r="N4180" i="13" s="1"/>
  <c r="N3657" i="13" a="1"/>
  <c r="N3657" i="13" s="1"/>
  <c r="M4411" i="13" a="1"/>
  <c r="M4411" i="13" s="1"/>
  <c r="N4782" i="13" a="1"/>
  <c r="N4782" i="13" s="1"/>
  <c r="N175" i="13" a="1"/>
  <c r="N175" i="13" s="1"/>
  <c r="M799" i="13" a="1"/>
  <c r="M799" i="13" s="1"/>
  <c r="N1155" i="13" a="1"/>
  <c r="N1155" i="13" s="1"/>
  <c r="M1229" i="13" a="1"/>
  <c r="M1229" i="13" s="1"/>
  <c r="N2362" i="13" a="1"/>
  <c r="N2362" i="13" s="1"/>
  <c r="M2484" i="13" a="1"/>
  <c r="M2484" i="13" s="1"/>
  <c r="N2980" i="13" a="1"/>
  <c r="N2980" i="13" s="1"/>
  <c r="M3585" i="13" a="1"/>
  <c r="M3585" i="13" s="1"/>
  <c r="M4348" i="13" a="1"/>
  <c r="M4348" i="13" s="1"/>
  <c r="M5104" i="13" a="1"/>
  <c r="M5104" i="13" s="1"/>
  <c r="N5468" i="13" a="1"/>
  <c r="N5468" i="13" s="1"/>
  <c r="M263" i="13" a="1"/>
  <c r="M263" i="13" s="1"/>
  <c r="M720" i="13" a="1"/>
  <c r="M720" i="13" s="1"/>
  <c r="M1614" i="13" a="1"/>
  <c r="M1614" i="13" s="1"/>
  <c r="M1787" i="13" a="1"/>
  <c r="M1787" i="13" s="1"/>
  <c r="N2272" i="13" a="1"/>
  <c r="N2272" i="13" s="1"/>
  <c r="M2759" i="13" a="1"/>
  <c r="M2759" i="13" s="1"/>
  <c r="N3488" i="13" a="1"/>
  <c r="N3488" i="13" s="1"/>
  <c r="N4251" i="13" a="1"/>
  <c r="N4251" i="13" s="1"/>
  <c r="M3720" i="13" a="1"/>
  <c r="M3720" i="13" s="1"/>
  <c r="N4651" i="13" a="1"/>
  <c r="N4651" i="13" s="1"/>
  <c r="M5191" i="13" a="1"/>
  <c r="M5191" i="13" s="1"/>
  <c r="M519" i="13" a="1"/>
  <c r="M519" i="13" s="1"/>
  <c r="M1042" i="13" a="1"/>
  <c r="M1042" i="13" s="1"/>
  <c r="M1345" i="13" a="1"/>
  <c r="M1345" i="13" s="1"/>
  <c r="N1574" i="13" a="1"/>
  <c r="N1574" i="13" s="1"/>
  <c r="N2600" i="13" a="1"/>
  <c r="N2600" i="13" s="1"/>
  <c r="N3074" i="13" a="1"/>
  <c r="N3074" i="13" s="1"/>
  <c r="M4194" i="13" a="1"/>
  <c r="M4194" i="13" s="1"/>
  <c r="N3671" i="13" a="1"/>
  <c r="N3671" i="13" s="1"/>
  <c r="N4425" i="13" a="1"/>
  <c r="N4425" i="13" s="1"/>
  <c r="M4797" i="13" a="1"/>
  <c r="M4797" i="13" s="1"/>
  <c r="N360" i="13" a="1"/>
  <c r="N360" i="13" s="1"/>
  <c r="N1002" i="13" a="1"/>
  <c r="N1002" i="13" s="1"/>
  <c r="N1595" i="13" a="1"/>
  <c r="N1595" i="13" s="1"/>
  <c r="N1666" i="13" a="1"/>
  <c r="N1666" i="13" s="1"/>
  <c r="N2455" i="13" a="1"/>
  <c r="N2455" i="13" s="1"/>
  <c r="N2941" i="13" a="1"/>
  <c r="N2941" i="13" s="1"/>
  <c r="N4444" i="13" a="1"/>
  <c r="N4444" i="13" s="1"/>
  <c r="N3921" i="13" a="1"/>
  <c r="N3921" i="13" s="1"/>
  <c r="N4677" i="13" a="1"/>
  <c r="N4677" i="13" s="1"/>
  <c r="N5046" i="13" a="1"/>
  <c r="N5046" i="13" s="1"/>
  <c r="M187" i="13" a="1"/>
  <c r="M187" i="13" s="1"/>
  <c r="M678" i="13" a="1"/>
  <c r="M678" i="13" s="1"/>
  <c r="M1152" i="13" a="1"/>
  <c r="M1152" i="13" s="1"/>
  <c r="N1385" i="13" a="1"/>
  <c r="N1385" i="13" s="1"/>
  <c r="M2251" i="13" a="1"/>
  <c r="M2251" i="13" s="1"/>
  <c r="M2748" i="13" a="1"/>
  <c r="M2748" i="13" s="1"/>
  <c r="N3244" i="13" a="1"/>
  <c r="N3244" i="13" s="1"/>
  <c r="M3849" i="13" a="1"/>
  <c r="M3849" i="13" s="1"/>
  <c r="M3318" i="13" a="1"/>
  <c r="M3318" i="13" s="1"/>
  <c r="M4807" i="13" a="1"/>
  <c r="M4807" i="13" s="1"/>
  <c r="N5732" i="13" a="1"/>
  <c r="N5732" i="13" s="1"/>
  <c r="N333" i="13" a="1"/>
  <c r="N333" i="13" s="1"/>
  <c r="M984" i="13" a="1"/>
  <c r="M984" i="13" s="1"/>
  <c r="M1878" i="13" a="1"/>
  <c r="M1878" i="13" s="1"/>
  <c r="M1620" i="13" a="1"/>
  <c r="M1620" i="13" s="1"/>
  <c r="N2159" i="13" a="1"/>
  <c r="N2159" i="13" s="1"/>
  <c r="M3021" i="13" a="1"/>
  <c r="M3021" i="13" s="1"/>
  <c r="N3752" i="13" a="1"/>
  <c r="N3752" i="13" s="1"/>
  <c r="N4515" i="13" a="1"/>
  <c r="N4515" i="13" s="1"/>
  <c r="M3983" i="13" a="1"/>
  <c r="M3983" i="13" s="1"/>
  <c r="N4915" i="13" a="1"/>
  <c r="N4915" i="13" s="1"/>
  <c r="M5455" i="13" a="1"/>
  <c r="M5455" i="13" s="1"/>
  <c r="M414" i="13" a="1"/>
  <c r="M414" i="13" s="1"/>
  <c r="M1016" i="13" a="1"/>
  <c r="M1016" i="13" s="1"/>
  <c r="M1609" i="13" a="1"/>
  <c r="M1609" i="13" s="1"/>
  <c r="M1720" i="13" a="1"/>
  <c r="M1720" i="13" s="1"/>
  <c r="M2469" i="13" a="1"/>
  <c r="M2469" i="13" s="1"/>
  <c r="M2955" i="13" a="1"/>
  <c r="M2955" i="13" s="1"/>
  <c r="M4458" i="13" a="1"/>
  <c r="M4458" i="13" s="1"/>
  <c r="M3936" i="13" a="1"/>
  <c r="M3936" i="13" s="1"/>
  <c r="M4692" i="13" a="1"/>
  <c r="M4692" i="13" s="1"/>
  <c r="M5061" i="13" a="1"/>
  <c r="M5061" i="13" s="1"/>
  <c r="N129" i="13" a="1"/>
  <c r="N129" i="13" s="1"/>
  <c r="N604" i="13" a="1"/>
  <c r="N604" i="13" s="1"/>
  <c r="M1179" i="13" a="1"/>
  <c r="M1179" i="13" s="1"/>
  <c r="M1311" i="13" a="1"/>
  <c r="M1311" i="13" s="1"/>
  <c r="N2177" i="13" a="1"/>
  <c r="N2177" i="13" s="1"/>
  <c r="N2674" i="13" a="1"/>
  <c r="N2674" i="13" s="1"/>
  <c r="M3170" i="13" a="1"/>
  <c r="M3170" i="13" s="1"/>
  <c r="M3775" i="13" a="1"/>
  <c r="M3775" i="13" s="1"/>
  <c r="N4538" i="13" a="1"/>
  <c r="N4538" i="13" s="1"/>
  <c r="N4732" i="13" a="1"/>
  <c r="N4732" i="13" s="1"/>
  <c r="M5659" i="13" a="1"/>
  <c r="M5659" i="13" s="1"/>
  <c r="N240" i="13" a="1"/>
  <c r="N240" i="13" s="1"/>
  <c r="N934" i="13" a="1"/>
  <c r="N934" i="13" s="1"/>
  <c r="N1828" i="13" a="1"/>
  <c r="N1828" i="13" s="1"/>
  <c r="N1422" i="13" a="1"/>
  <c r="N1422" i="13" s="1"/>
  <c r="N2093" i="13" a="1"/>
  <c r="N2093" i="13" s="1"/>
  <c r="N2971" i="13" a="1"/>
  <c r="N2971" i="13" s="1"/>
  <c r="N3702" i="13" a="1"/>
  <c r="N3702" i="13" s="1"/>
  <c r="M4465" i="13" a="1"/>
  <c r="M4465" i="13" s="1"/>
  <c r="N3933" i="13" a="1"/>
  <c r="N3933" i="13" s="1"/>
  <c r="M4866" i="13" a="1"/>
  <c r="M4866" i="13" s="1"/>
  <c r="M5405" i="13" a="1"/>
  <c r="M5405" i="13" s="1"/>
  <c r="M530" i="13" a="1"/>
  <c r="M530" i="13" s="1"/>
  <c r="M877" i="13" a="1"/>
  <c r="M877" i="13" s="1"/>
  <c r="N1519" i="13" a="1"/>
  <c r="N1519" i="13" s="1"/>
  <c r="N1362" i="13" a="1"/>
  <c r="N1362" i="13" s="1"/>
  <c r="M2774" i="13" a="1"/>
  <c r="M2774" i="13" s="1"/>
  <c r="N2865" i="13" a="1"/>
  <c r="N2865" i="13" s="1"/>
  <c r="N4368" i="13" a="1"/>
  <c r="N4368" i="13" s="1"/>
  <c r="N3845" i="13" a="1"/>
  <c r="N3845" i="13" s="1"/>
  <c r="N4601" i="13" a="1"/>
  <c r="N4601" i="13" s="1"/>
  <c r="N4970" i="13" a="1"/>
  <c r="N4970" i="13" s="1"/>
  <c r="M144" i="13" a="1"/>
  <c r="M144" i="13" s="1"/>
  <c r="M618" i="13" a="1"/>
  <c r="M618" i="13" s="1"/>
  <c r="N1193" i="13" a="1"/>
  <c r="N1193" i="13" s="1"/>
  <c r="N1325" i="13" a="1"/>
  <c r="N1325" i="13" s="1"/>
  <c r="M2191" i="13" a="1"/>
  <c r="M2191" i="13" s="1"/>
  <c r="M2688" i="13" a="1"/>
  <c r="M2688" i="13" s="1"/>
  <c r="N3184" i="13" a="1"/>
  <c r="N3184" i="13" s="1"/>
  <c r="M3789" i="13" a="1"/>
  <c r="M3789" i="13" s="1"/>
  <c r="M4552" i="13" a="1"/>
  <c r="M4552" i="13" s="1"/>
  <c r="M4747" i="13" a="1"/>
  <c r="M4747" i="13" s="1"/>
  <c r="N5672" i="13" a="1"/>
  <c r="N5672" i="13" s="1"/>
  <c r="N9973" i="13" a="1"/>
  <c r="N9973" i="13" s="1"/>
  <c r="M10299" i="13" a="1"/>
  <c r="M10299" i="13" s="1"/>
  <c r="N10544" i="13" a="1"/>
  <c r="N10544" i="13" s="1"/>
  <c r="N8496" i="13" a="1"/>
  <c r="N8496" i="13" s="1"/>
  <c r="M8814" i="13" a="1"/>
  <c r="M8814" i="13" s="1"/>
  <c r="N7959" i="13" a="1"/>
  <c r="N7959" i="13" s="1"/>
  <c r="M7739" i="13" a="1"/>
  <c r="M7739" i="13" s="1"/>
  <c r="N7518" i="13" a="1"/>
  <c r="N7518" i="13" s="1"/>
  <c r="N7287" i="13" a="1"/>
  <c r="N7287" i="13" s="1"/>
  <c r="M5244" i="13" a="1"/>
  <c r="M5244" i="13" s="1"/>
  <c r="N10387" i="13" a="1"/>
  <c r="N10387" i="13" s="1"/>
  <c r="N8339" i="13" a="1"/>
  <c r="N8339" i="13" s="1"/>
  <c r="M8665" i="13" a="1"/>
  <c r="M8665" i="13" s="1"/>
  <c r="N8910" i="13" a="1"/>
  <c r="N8910" i="13" s="1"/>
  <c r="M9228" i="13" a="1"/>
  <c r="M9228" i="13" s="1"/>
  <c r="M7964" i="13" a="1"/>
  <c r="M7964" i="13" s="1"/>
  <c r="N6320" i="13" a="1"/>
  <c r="N6320" i="13" s="1"/>
  <c r="N6105" i="13" a="1"/>
  <c r="N6105" i="13" s="1"/>
  <c r="M7701" i="13" a="1"/>
  <c r="M7701" i="13" s="1"/>
  <c r="N5657" i="13" a="1"/>
  <c r="N5657" i="13" s="1"/>
  <c r="M10650" i="13" a="1"/>
  <c r="M10650" i="13" s="1"/>
  <c r="N8449" i="13" a="1"/>
  <c r="N8449" i="13" s="1"/>
  <c r="M8775" i="13" a="1"/>
  <c r="M8775" i="13" s="1"/>
  <c r="N9020" i="13" a="1"/>
  <c r="N9020" i="13" s="1"/>
  <c r="M9338" i="13" a="1"/>
  <c r="M9338" i="13" s="1"/>
  <c r="N8074" i="13" a="1"/>
  <c r="N8074" i="13" s="1"/>
  <c r="M6430" i="13" a="1"/>
  <c r="M6430" i="13" s="1"/>
  <c r="M6215" i="13" a="1"/>
  <c r="M6215" i="13" s="1"/>
  <c r="N7811" i="13" a="1"/>
  <c r="N7811" i="13" s="1"/>
  <c r="M5768" i="13" a="1"/>
  <c r="M5768" i="13" s="1"/>
  <c r="M5614" i="13" a="1"/>
  <c r="M5614" i="13" s="1"/>
  <c r="N8567" i="13" a="1"/>
  <c r="N8567" i="13" s="1"/>
  <c r="M8893" i="13" a="1"/>
  <c r="M8893" i="13" s="1"/>
  <c r="N9138" i="13" a="1"/>
  <c r="N9138" i="13" s="1"/>
  <c r="M9456" i="13" a="1"/>
  <c r="M9456" i="13" s="1"/>
  <c r="M8192" i="13" a="1"/>
  <c r="M8192" i="13" s="1"/>
  <c r="N6548" i="13" a="1"/>
  <c r="N6548" i="13" s="1"/>
  <c r="N6333" i="13" a="1"/>
  <c r="N6333" i="13" s="1"/>
  <c r="M6112" i="13" a="1"/>
  <c r="M6112" i="13" s="1"/>
  <c r="N5885" i="13" a="1"/>
  <c r="N5885" i="13" s="1"/>
  <c r="N5731" i="13" a="1"/>
  <c r="N5731" i="13" s="1"/>
  <c r="N10253" i="13" a="1"/>
  <c r="N10253" i="13" s="1"/>
  <c r="M10579" i="13" a="1"/>
  <c r="M10579" i="13" s="1"/>
  <c r="M8531" i="13" a="1"/>
  <c r="M8531" i="13" s="1"/>
  <c r="N8776" i="13" a="1"/>
  <c r="N8776" i="13" s="1"/>
  <c r="M9094" i="13" a="1"/>
  <c r="M9094" i="13" s="1"/>
  <c r="M8231" i="13" a="1"/>
  <c r="M8231" i="13" s="1"/>
  <c r="M6186" i="13" a="1"/>
  <c r="M6186" i="13" s="1"/>
  <c r="N7798" i="13" a="1"/>
  <c r="N7798" i="13" s="1"/>
  <c r="N7567" i="13" a="1"/>
  <c r="N7567" i="13" s="1"/>
  <c r="M5524" i="13" a="1"/>
  <c r="M5524" i="13" s="1"/>
  <c r="N10614" i="13" a="1"/>
  <c r="N10614" i="13" s="1"/>
  <c r="N8619" i="13" a="1"/>
  <c r="N8619" i="13" s="1"/>
  <c r="M8945" i="13" a="1"/>
  <c r="M8945" i="13" s="1"/>
  <c r="N9190" i="13" a="1"/>
  <c r="N9190" i="13" s="1"/>
  <c r="M9508" i="13" a="1"/>
  <c r="M9508" i="13" s="1"/>
  <c r="N8247" i="13" a="1"/>
  <c r="N8247" i="13" s="1"/>
  <c r="N6600" i="13" a="1"/>
  <c r="N6600" i="13" s="1"/>
  <c r="N6385" i="13" a="1"/>
  <c r="N6385" i="13" s="1"/>
  <c r="M6164" i="13" a="1"/>
  <c r="M6164" i="13" s="1"/>
  <c r="N5937" i="13" a="1"/>
  <c r="N5937" i="13" s="1"/>
  <c r="N5783" i="13" a="1"/>
  <c r="N5783" i="13" s="1"/>
  <c r="N8729" i="13" a="1"/>
  <c r="N8729" i="13" s="1"/>
  <c r="M9055" i="13" a="1"/>
  <c r="M9055" i="13" s="1"/>
  <c r="N9300" i="13" a="1"/>
  <c r="N9300" i="13" s="1"/>
  <c r="M9618" i="13" a="1"/>
  <c r="M9618" i="13" s="1"/>
  <c r="M7959" i="13" a="1"/>
  <c r="M7959" i="13" s="1"/>
  <c r="M6710" i="13" a="1"/>
  <c r="M6710" i="13" s="1"/>
  <c r="M6495" i="13" a="1"/>
  <c r="M6495" i="13" s="1"/>
  <c r="N6274" i="13" a="1"/>
  <c r="N6274" i="13" s="1"/>
  <c r="M6048" i="13" a="1"/>
  <c r="M6048" i="13" s="1"/>
  <c r="M5894" i="13" a="1"/>
  <c r="M5894" i="13" s="1"/>
  <c r="N8847" i="13" a="1"/>
  <c r="N8847" i="13" s="1"/>
  <c r="M9173" i="13" a="1"/>
  <c r="M9173" i="13" s="1"/>
  <c r="N9418" i="13" a="1"/>
  <c r="N9418" i="13" s="1"/>
  <c r="M9736" i="13" a="1"/>
  <c r="M9736" i="13" s="1"/>
  <c r="N8077" i="13" a="1"/>
  <c r="N8077" i="13" s="1"/>
  <c r="N6828" i="13" a="1"/>
  <c r="N6828" i="13" s="1"/>
  <c r="N6613" i="13" a="1"/>
  <c r="N6613" i="13" s="1"/>
  <c r="M6392" i="13" a="1"/>
  <c r="M6392" i="13" s="1"/>
  <c r="M6161" i="13" a="1"/>
  <c r="M6161" i="13" s="1"/>
  <c r="N6011" i="13" a="1"/>
  <c r="N6011" i="13" s="1"/>
  <c r="N9413" i="13" a="1"/>
  <c r="N9413" i="13" s="1"/>
  <c r="M9739" i="13" a="1"/>
  <c r="M9739" i="13" s="1"/>
  <c r="N9984" i="13" a="1"/>
  <c r="N9984" i="13" s="1"/>
  <c r="M10302" i="13" a="1"/>
  <c r="M10302" i="13" s="1"/>
  <c r="M8257" i="13" a="1"/>
  <c r="M8257" i="13" s="1"/>
  <c r="M7394" i="13" a="1"/>
  <c r="M7394" i="13" s="1"/>
  <c r="M7179" i="13" a="1"/>
  <c r="M7179" i="13" s="1"/>
  <c r="N6958" i="13" a="1"/>
  <c r="N6958" i="13" s="1"/>
  <c r="N6727" i="13" a="1"/>
  <c r="N6727" i="13" s="1"/>
  <c r="M5629" i="13" a="1"/>
  <c r="M5629" i="13" s="1"/>
  <c r="N9827" i="13" a="1"/>
  <c r="N9827" i="13" s="1"/>
  <c r="M10153" i="13" a="1"/>
  <c r="M10153" i="13" s="1"/>
  <c r="N10398" i="13" a="1"/>
  <c r="N10398" i="13" s="1"/>
  <c r="N8350" i="13" a="1"/>
  <c r="N8350" i="13" s="1"/>
  <c r="M8668" i="13" a="1"/>
  <c r="M8668" i="13" s="1"/>
  <c r="N7808" i="13" a="1"/>
  <c r="N7808" i="13" s="1"/>
  <c r="N7593" i="13" a="1"/>
  <c r="N7593" i="13" s="1"/>
  <c r="M7372" i="13" a="1"/>
  <c r="M7372" i="13" s="1"/>
  <c r="M7141" i="13" a="1"/>
  <c r="M7141" i="13" s="1"/>
  <c r="N6042" i="13" a="1"/>
  <c r="N6042" i="13" s="1"/>
  <c r="N9937" i="13" a="1"/>
  <c r="N9937" i="13" s="1"/>
  <c r="M10263" i="13" a="1"/>
  <c r="M10263" i="13" s="1"/>
  <c r="N10508" i="13" a="1"/>
  <c r="N10508" i="13" s="1"/>
  <c r="N8460" i="13" a="1"/>
  <c r="N8460" i="13" s="1"/>
  <c r="M8778" i="13" a="1"/>
  <c r="M8778" i="13" s="1"/>
  <c r="N7923" i="13" a="1"/>
  <c r="N7923" i="13" s="1"/>
  <c r="M7703" i="13" a="1"/>
  <c r="M7703" i="13" s="1"/>
  <c r="N7482" i="13" a="1"/>
  <c r="N7482" i="13" s="1"/>
  <c r="N7251" i="13" a="1"/>
  <c r="N7251" i="13" s="1"/>
  <c r="M5208" i="13" a="1"/>
  <c r="M5208" i="13" s="1"/>
  <c r="N10055" i="13" a="1"/>
  <c r="N10055" i="13" s="1"/>
  <c r="M10381" i="13" a="1"/>
  <c r="M10381" i="13" s="1"/>
  <c r="M8333" i="13" a="1"/>
  <c r="M8333" i="13" s="1"/>
  <c r="N8578" i="13" a="1"/>
  <c r="N8578" i="13" s="1"/>
  <c r="M8896" i="13" a="1"/>
  <c r="M8896" i="13" s="1"/>
  <c r="M8041" i="13" a="1"/>
  <c r="M8041" i="13" s="1"/>
  <c r="N7821" i="13" a="1"/>
  <c r="N7821" i="13" s="1"/>
  <c r="M7600" i="13" a="1"/>
  <c r="M7600" i="13" s="1"/>
  <c r="M7369" i="13" a="1"/>
  <c r="M7369" i="13" s="1"/>
  <c r="M5326" i="13" a="1"/>
  <c r="M5326" i="13" s="1"/>
  <c r="N5720" i="13" a="1"/>
  <c r="N5720" i="13" s="1"/>
  <c r="N8541" i="13" a="1"/>
  <c r="N8541" i="13" s="1"/>
  <c r="M8867" i="13" a="1"/>
  <c r="M8867" i="13" s="1"/>
  <c r="N9112" i="13" a="1"/>
  <c r="N9112" i="13" s="1"/>
  <c r="M9430" i="13" a="1"/>
  <c r="M9430" i="13" s="1"/>
  <c r="N8166" i="13" a="1"/>
  <c r="N8166" i="13" s="1"/>
  <c r="M6522" i="13" a="1"/>
  <c r="M6522" i="13" s="1"/>
  <c r="M6307" i="13" a="1"/>
  <c r="M6307" i="13" s="1"/>
  <c r="M6087" i="13" a="1"/>
  <c r="M6087" i="13" s="1"/>
  <c r="M5860" i="13" a="1"/>
  <c r="M5860" i="13" s="1"/>
  <c r="M5706" i="13" a="1"/>
  <c r="M5706" i="13" s="1"/>
  <c r="N8955" i="13" a="1"/>
  <c r="N8955" i="13" s="1"/>
  <c r="M9281" i="13" a="1"/>
  <c r="M9281" i="13" s="1"/>
  <c r="N9526" i="13" a="1"/>
  <c r="N9526" i="13" s="1"/>
  <c r="M9844" i="13" a="1"/>
  <c r="M9844" i="13" s="1"/>
  <c r="N8185" i="13" a="1"/>
  <c r="N8185" i="13" s="1"/>
  <c r="N6936" i="13" a="1"/>
  <c r="N6936" i="13" s="1"/>
  <c r="N6721" i="13" a="1"/>
  <c r="N6721" i="13" s="1"/>
  <c r="M6500" i="13" a="1"/>
  <c r="M6500" i="13" s="1"/>
  <c r="M6269" i="13" a="1"/>
  <c r="M6269" i="13" s="1"/>
  <c r="N5171" i="13" a="1"/>
  <c r="N5171" i="13" s="1"/>
  <c r="N9065" i="13" a="1"/>
  <c r="N9065" i="13" s="1"/>
  <c r="M9391" i="13" a="1"/>
  <c r="M9391" i="13" s="1"/>
  <c r="N9636" i="13" a="1"/>
  <c r="N9636" i="13" s="1"/>
  <c r="M9954" i="13" a="1"/>
  <c r="M9954" i="13" s="1"/>
  <c r="N8293" i="13" a="1"/>
  <c r="N8293" i="13" s="1"/>
  <c r="M7046" i="13" a="1"/>
  <c r="M7046" i="13" s="1"/>
  <c r="M6831" i="13" a="1"/>
  <c r="M6831" i="13" s="1"/>
  <c r="N6610" i="13" a="1"/>
  <c r="N6610" i="13" s="1"/>
  <c r="N6379" i="13" a="1"/>
  <c r="N6379" i="13" s="1"/>
  <c r="N5281" i="13" a="1"/>
  <c r="N5281" i="13" s="1"/>
  <c r="N9183" i="13" a="1"/>
  <c r="N9183" i="13" s="1"/>
  <c r="M9509" i="13" a="1"/>
  <c r="M9509" i="13" s="1"/>
  <c r="N9754" i="13" a="1"/>
  <c r="N9754" i="13" s="1"/>
  <c r="M10072" i="13" a="1"/>
  <c r="M10072" i="13" s="1"/>
  <c r="M8018" i="13" a="1"/>
  <c r="M8018" i="13" s="1"/>
  <c r="N7164" i="13" a="1"/>
  <c r="N7164" i="13" s="1"/>
  <c r="N6949" i="13" a="1"/>
  <c r="N6949" i="13" s="1"/>
  <c r="M6728" i="13" a="1"/>
  <c r="M6728" i="13" s="1"/>
  <c r="M6497" i="13" a="1"/>
  <c r="M6497" i="13" s="1"/>
  <c r="N5399" i="13" a="1"/>
  <c r="N5399" i="13" s="1"/>
  <c r="N423" i="13" a="1"/>
  <c r="N423" i="13" s="1"/>
  <c r="M613" i="13" a="1"/>
  <c r="M613" i="13" s="1"/>
  <c r="M2138" i="13" a="1"/>
  <c r="M2138" i="13" s="1"/>
  <c r="N1754" i="13" a="1"/>
  <c r="N1754" i="13" s="1"/>
  <c r="N2419" i="13" a="1"/>
  <c r="N2419" i="13" s="1"/>
  <c r="M2892" i="13" a="1"/>
  <c r="M2892" i="13" s="1"/>
  <c r="N4012" i="13" a="1"/>
  <c r="N4012" i="13" s="1"/>
  <c r="N3489" i="13" a="1"/>
  <c r="N3489" i="13" s="1"/>
  <c r="M4243" i="13" a="1"/>
  <c r="M4243" i="13" s="1"/>
  <c r="N4614" i="13" a="1"/>
  <c r="N4614" i="13" s="1"/>
  <c r="M74" i="13" a="1"/>
  <c r="M74" i="13" s="1"/>
  <c r="M631" i="13" a="1"/>
  <c r="M631" i="13" s="1"/>
  <c r="M1214" i="13" a="1"/>
  <c r="M1214" i="13" s="1"/>
  <c r="M1853" i="13" a="1"/>
  <c r="M1853" i="13" s="1"/>
  <c r="N2194" i="13" a="1"/>
  <c r="N2194" i="13" s="1"/>
  <c r="M2713" i="13" a="1"/>
  <c r="M2713" i="13" s="1"/>
  <c r="M3199" i="13" a="1"/>
  <c r="M3199" i="13" s="1"/>
  <c r="M3417" i="13" a="1"/>
  <c r="M3417" i="13" s="1"/>
  <c r="M4180" i="13" a="1"/>
  <c r="M4180" i="13" s="1"/>
  <c r="M4936" i="13" a="1"/>
  <c r="M4936" i="13" s="1"/>
  <c r="N5300" i="13" a="1"/>
  <c r="N5300" i="13" s="1"/>
  <c r="M265" i="13" a="1"/>
  <c r="M265" i="13" s="1"/>
  <c r="N457" i="13" a="1"/>
  <c r="N457" i="13" s="1"/>
  <c r="M1446" i="13" a="1"/>
  <c r="M1446" i="13" s="1"/>
  <c r="M1619" i="13" a="1"/>
  <c r="M1619" i="13" s="1"/>
  <c r="M2088" i="13" a="1"/>
  <c r="M2088" i="13" s="1"/>
  <c r="M2591" i="13" a="1"/>
  <c r="M2591" i="13" s="1"/>
  <c r="N3320" i="13" a="1"/>
  <c r="N3320" i="13" s="1"/>
  <c r="N4083" i="13" a="1"/>
  <c r="N4083" i="13" s="1"/>
  <c r="M3552" i="13" a="1"/>
  <c r="M3552" i="13" s="1"/>
  <c r="N5040" i="13" a="1"/>
  <c r="N5040" i="13" s="1"/>
  <c r="M5967" i="13" a="1"/>
  <c r="M5967" i="13" s="1"/>
  <c r="M437" i="13" a="1"/>
  <c r="M437" i="13" s="1"/>
  <c r="N671" i="13" a="1"/>
  <c r="N671" i="13" s="1"/>
  <c r="N2152" i="13" a="1"/>
  <c r="N2152" i="13" s="1"/>
  <c r="M1808" i="13" a="1"/>
  <c r="M1808" i="13" s="1"/>
  <c r="M2433" i="13" a="1"/>
  <c r="M2433" i="13" s="1"/>
  <c r="N2906" i="13" a="1"/>
  <c r="N2906" i="13" s="1"/>
  <c r="M4026" i="13" a="1"/>
  <c r="M4026" i="13" s="1"/>
  <c r="N3503" i="13" a="1"/>
  <c r="N3503" i="13" s="1"/>
  <c r="N4257" i="13" a="1"/>
  <c r="N4257" i="13" s="1"/>
  <c r="M4629" i="13" a="1"/>
  <c r="M4629" i="13" s="1"/>
  <c r="M502" i="13" a="1"/>
  <c r="M502" i="13" s="1"/>
  <c r="M765" i="13" a="1"/>
  <c r="M765" i="13" s="1"/>
  <c r="N1491" i="13" a="1"/>
  <c r="N1491" i="13" s="1"/>
  <c r="N2030" i="13" a="1"/>
  <c r="N2030" i="13" s="1"/>
  <c r="M2746" i="13" a="1"/>
  <c r="M2746" i="13" s="1"/>
  <c r="M3220" i="13" a="1"/>
  <c r="M3220" i="13" s="1"/>
  <c r="N4340" i="13" a="1"/>
  <c r="N4340" i="13" s="1"/>
  <c r="N3817" i="13" a="1"/>
  <c r="N3817" i="13" s="1"/>
  <c r="M4571" i="13" a="1"/>
  <c r="M4571" i="13" s="1"/>
  <c r="N4942" i="13" a="1"/>
  <c r="N4942" i="13" s="1"/>
  <c r="M95" i="13" a="1"/>
  <c r="M95" i="13" s="1"/>
  <c r="M561" i="13" a="1"/>
  <c r="M561" i="13" s="1"/>
  <c r="N1149" i="13" a="1"/>
  <c r="N1149" i="13" s="1"/>
  <c r="N1281" i="13" a="1"/>
  <c r="N1281" i="13" s="1"/>
  <c r="N2142" i="13" a="1"/>
  <c r="N2142" i="13" s="1"/>
  <c r="M2644" i="13" a="1"/>
  <c r="M2644" i="13" s="1"/>
  <c r="N3140" i="13" a="1"/>
  <c r="N3140" i="13" s="1"/>
  <c r="M3745" i="13" a="1"/>
  <c r="M3745" i="13" s="1"/>
  <c r="M4508" i="13" a="1"/>
  <c r="M4508" i="13" s="1"/>
  <c r="M4703" i="13" a="1"/>
  <c r="M4703" i="13" s="1"/>
  <c r="N5628" i="13" a="1"/>
  <c r="N5628" i="13" s="1"/>
  <c r="N398" i="13" a="1"/>
  <c r="N398" i="13" s="1"/>
  <c r="M880" i="13" a="1"/>
  <c r="M880" i="13" s="1"/>
  <c r="M1774" i="13" a="1"/>
  <c r="M1774" i="13" s="1"/>
  <c r="M1947" i="13" a="1"/>
  <c r="M1947" i="13" s="1"/>
  <c r="N2432" i="13" a="1"/>
  <c r="N2432" i="13" s="1"/>
  <c r="M2917" i="13" a="1"/>
  <c r="M2917" i="13" s="1"/>
  <c r="N3648" i="13" a="1"/>
  <c r="N3648" i="13" s="1"/>
  <c r="N4411" i="13" a="1"/>
  <c r="N4411" i="13" s="1"/>
  <c r="M3880" i="13" a="1"/>
  <c r="M3880" i="13" s="1"/>
  <c r="N4811" i="13" a="1"/>
  <c r="N4811" i="13" s="1"/>
  <c r="M5351" i="13" a="1"/>
  <c r="M5351" i="13" s="1"/>
  <c r="N516" i="13" a="1"/>
  <c r="N516" i="13" s="1"/>
  <c r="N823" i="13" a="1"/>
  <c r="N823" i="13" s="1"/>
  <c r="M1505" i="13" a="1"/>
  <c r="M1505" i="13" s="1"/>
  <c r="M1304" i="13" a="1"/>
  <c r="M1304" i="13" s="1"/>
  <c r="N2760" i="13" a="1"/>
  <c r="N2760" i="13" s="1"/>
  <c r="M2851" i="13" a="1"/>
  <c r="M2851" i="13" s="1"/>
  <c r="M4354" i="13" a="1"/>
  <c r="M4354" i="13" s="1"/>
  <c r="N3831" i="13" a="1"/>
  <c r="N3831" i="13" s="1"/>
  <c r="M4588" i="13" a="1"/>
  <c r="M4588" i="13" s="1"/>
  <c r="M31" i="13" a="1"/>
  <c r="M31" i="13" s="1"/>
  <c r="N588" i="13" a="1"/>
  <c r="N588" i="13" s="1"/>
  <c r="N1109" i="13" a="1"/>
  <c r="N1109" i="13" s="1"/>
  <c r="N1755" i="13" a="1"/>
  <c r="N1755" i="13" s="1"/>
  <c r="M2080" i="13" a="1"/>
  <c r="M2080" i="13" s="1"/>
  <c r="N2615" i="13" a="1"/>
  <c r="N2615" i="13" s="1"/>
  <c r="N3101" i="13" a="1"/>
  <c r="N3101" i="13" s="1"/>
  <c r="M3319" i="13" a="1"/>
  <c r="M3319" i="13" s="1"/>
  <c r="N4082" i="13" a="1"/>
  <c r="N4082" i="13" s="1"/>
  <c r="N4837" i="13" a="1"/>
  <c r="N4837" i="13" s="1"/>
  <c r="N5202" i="13" a="1"/>
  <c r="N5202" i="13" s="1"/>
  <c r="M176" i="13" a="1"/>
  <c r="M176" i="13" s="1"/>
  <c r="M838" i="13" a="1"/>
  <c r="M838" i="13" s="1"/>
  <c r="N1372" i="13" a="1"/>
  <c r="N1372" i="13" s="1"/>
  <c r="N1545" i="13" a="1"/>
  <c r="N1545" i="13" s="1"/>
  <c r="M2411" i="13" a="1"/>
  <c r="M2411" i="13" s="1"/>
  <c r="N2517" i="13" a="1"/>
  <c r="N2517" i="13" s="1"/>
  <c r="M3247" i="13" a="1"/>
  <c r="M3247" i="13" s="1"/>
  <c r="M4009" i="13" a="1"/>
  <c r="M4009" i="13" s="1"/>
  <c r="M3478" i="13" a="1"/>
  <c r="M3478" i="13" s="1"/>
  <c r="M4967" i="13" a="1"/>
  <c r="M4967" i="13" s="1"/>
  <c r="N5892" i="13" a="1"/>
  <c r="N5892" i="13" s="1"/>
  <c r="N323" i="13" a="1"/>
  <c r="N323" i="13" s="1"/>
  <c r="N985" i="13" a="1"/>
  <c r="N985" i="13" s="1"/>
  <c r="M2038" i="13" a="1"/>
  <c r="M2038" i="13" s="1"/>
  <c r="N1354" i="13" a="1"/>
  <c r="N1354" i="13" s="1"/>
  <c r="N2319" i="13" a="1"/>
  <c r="N2319" i="13" s="1"/>
  <c r="M3181" i="13" a="1"/>
  <c r="M3181" i="13" s="1"/>
  <c r="N3912" i="13" a="1"/>
  <c r="N3912" i="13" s="1"/>
  <c r="N3389" i="13" a="1"/>
  <c r="N3389" i="13" s="1"/>
  <c r="M4143" i="13" a="1"/>
  <c r="M4143" i="13" s="1"/>
  <c r="N5075" i="13" a="1"/>
  <c r="N5075" i="13" s="1"/>
  <c r="N44" i="13" a="1"/>
  <c r="N44" i="13" s="1"/>
  <c r="N595" i="13" a="1"/>
  <c r="N595" i="13" s="1"/>
  <c r="N1127" i="13" a="1"/>
  <c r="N1127" i="13" s="1"/>
  <c r="M1769" i="13" a="1"/>
  <c r="M1769" i="13" s="1"/>
  <c r="N2097" i="13" a="1"/>
  <c r="N2097" i="13" s="1"/>
  <c r="M2629" i="13" a="1"/>
  <c r="M2629" i="13" s="1"/>
  <c r="M3115" i="13" a="1"/>
  <c r="M3115" i="13" s="1"/>
  <c r="M3333" i="13" a="1"/>
  <c r="M3333" i="13" s="1"/>
  <c r="M4096" i="13" a="1"/>
  <c r="M4096" i="13" s="1"/>
  <c r="M4852" i="13" a="1"/>
  <c r="M4852" i="13" s="1"/>
  <c r="N5216" i="13" a="1"/>
  <c r="N5216" i="13" s="1"/>
  <c r="M92" i="13" a="1"/>
  <c r="M92" i="13" s="1"/>
  <c r="N764" i="13" a="1"/>
  <c r="N764" i="13" s="1"/>
  <c r="M1298" i="13" a="1"/>
  <c r="M1298" i="13" s="1"/>
  <c r="M1471" i="13" a="1"/>
  <c r="M1471" i="13" s="1"/>
  <c r="N2337" i="13" a="1"/>
  <c r="N2337" i="13" s="1"/>
  <c r="N2834" i="13" a="1"/>
  <c r="N2834" i="13" s="1"/>
  <c r="N3279" i="13" a="1"/>
  <c r="N3279" i="13" s="1"/>
  <c r="N3935" i="13" a="1"/>
  <c r="N3935" i="13" s="1"/>
  <c r="M3404" i="13" a="1"/>
  <c r="M3404" i="13" s="1"/>
  <c r="N4892" i="13" a="1"/>
  <c r="N4892" i="13" s="1"/>
  <c r="M5819" i="13" a="1"/>
  <c r="M5819" i="13" s="1"/>
  <c r="M443" i="13" a="1"/>
  <c r="M443" i="13" s="1"/>
  <c r="M918" i="13" a="1"/>
  <c r="M918" i="13" s="1"/>
  <c r="N1988" i="13" a="1"/>
  <c r="N1988" i="13" s="1"/>
  <c r="N1999" i="13" a="1"/>
  <c r="N1999" i="13" s="1"/>
  <c r="M2269" i="13" a="1"/>
  <c r="M2269" i="13" s="1"/>
  <c r="N3131" i="13" a="1"/>
  <c r="N3131" i="13" s="1"/>
  <c r="N3862" i="13" a="1"/>
  <c r="N3862" i="13" s="1"/>
  <c r="N3339" i="13" a="1"/>
  <c r="N3339" i="13" s="1"/>
  <c r="N4093" i="13" a="1"/>
  <c r="N4093" i="13" s="1"/>
  <c r="M5026" i="13" a="1"/>
  <c r="M5026" i="13" s="1"/>
  <c r="M40" i="13" a="1"/>
  <c r="M40" i="13" s="1"/>
  <c r="N522" i="13" a="1"/>
  <c r="N522" i="13" s="1"/>
  <c r="M721" i="13" a="1"/>
  <c r="M721" i="13" s="1"/>
  <c r="N1679" i="13" a="1"/>
  <c r="N1679" i="13" s="1"/>
  <c r="N1979" i="13" a="1"/>
  <c r="N1979" i="13" s="1"/>
  <c r="N2539" i="13" a="1"/>
  <c r="N2539" i="13" s="1"/>
  <c r="N3025" i="13" a="1"/>
  <c r="N3025" i="13" s="1"/>
  <c r="N4528" i="13" a="1"/>
  <c r="N4528" i="13" s="1"/>
  <c r="N4006" i="13" a="1"/>
  <c r="N4006" i="13" s="1"/>
  <c r="N4761" i="13" a="1"/>
  <c r="N4761" i="13" s="1"/>
  <c r="N5130" i="13" a="1"/>
  <c r="N5130" i="13" s="1"/>
  <c r="N144" i="13" a="1"/>
  <c r="N144" i="13" s="1"/>
  <c r="M778" i="13" a="1"/>
  <c r="M778" i="13" s="1"/>
  <c r="N1312" i="13" a="1"/>
  <c r="N1312" i="13" s="1"/>
  <c r="N1485" i="13" a="1"/>
  <c r="N1485" i="13" s="1"/>
  <c r="M2351" i="13" a="1"/>
  <c r="M2351" i="13" s="1"/>
  <c r="N2457" i="13" a="1"/>
  <c r="N2457" i="13" s="1"/>
  <c r="N3238" i="13" a="1"/>
  <c r="N3238" i="13" s="1"/>
  <c r="M3949" i="13" a="1"/>
  <c r="M3949" i="13" s="1"/>
  <c r="M3418" i="13" a="1"/>
  <c r="M3418" i="13" s="1"/>
  <c r="M4907" i="13" a="1"/>
  <c r="M4907" i="13" s="1"/>
  <c r="N5832" i="13" a="1"/>
  <c r="N5832" i="13" s="1"/>
  <c r="N9813" i="13" a="1"/>
  <c r="N9813" i="13" s="1"/>
  <c r="M10139" i="13" a="1"/>
  <c r="M10139" i="13" s="1"/>
  <c r="N10384" i="13" a="1"/>
  <c r="N10384" i="13" s="1"/>
  <c r="N8336" i="13" a="1"/>
  <c r="N8336" i="13" s="1"/>
  <c r="M8654" i="13" a="1"/>
  <c r="M8654" i="13" s="1"/>
  <c r="M7794" i="13" a="1"/>
  <c r="M7794" i="13" s="1"/>
  <c r="M7579" i="13" a="1"/>
  <c r="M7579" i="13" s="1"/>
  <c r="N7358" i="13" a="1"/>
  <c r="N7358" i="13" s="1"/>
  <c r="N7127" i="13" a="1"/>
  <c r="N7127" i="13" s="1"/>
  <c r="M6029" i="13" a="1"/>
  <c r="M6029" i="13" s="1"/>
  <c r="N10227" i="13" a="1"/>
  <c r="N10227" i="13" s="1"/>
  <c r="M10553" i="13" a="1"/>
  <c r="M10553" i="13" s="1"/>
  <c r="M8505" i="13" a="1"/>
  <c r="M8505" i="13" s="1"/>
  <c r="N8750" i="13" a="1"/>
  <c r="N8750" i="13" s="1"/>
  <c r="M9068" i="13" a="1"/>
  <c r="M9068" i="13" s="1"/>
  <c r="M8205" i="13" a="1"/>
  <c r="M8205" i="13" s="1"/>
  <c r="N6160" i="13" a="1"/>
  <c r="N6160" i="13" s="1"/>
  <c r="M7772" i="13" a="1"/>
  <c r="M7772" i="13" s="1"/>
  <c r="M7541" i="13" a="1"/>
  <c r="M7541" i="13" s="1"/>
  <c r="M5498" i="13" a="1"/>
  <c r="M5498" i="13" s="1"/>
  <c r="N10337" i="13" a="1"/>
  <c r="N10337" i="13" s="1"/>
  <c r="N10596" i="13" a="1"/>
  <c r="N10596" i="13" s="1"/>
  <c r="M8615" i="13" a="1"/>
  <c r="M8615" i="13" s="1"/>
  <c r="N8860" i="13" a="1"/>
  <c r="N8860" i="13" s="1"/>
  <c r="M9178" i="13" a="1"/>
  <c r="M9178" i="13" s="1"/>
  <c r="M7914" i="13" a="1"/>
  <c r="M7914" i="13" s="1"/>
  <c r="M6270" i="13" a="1"/>
  <c r="M6270" i="13" s="1"/>
  <c r="N7882" i="13" a="1"/>
  <c r="N7882" i="13" s="1"/>
  <c r="N7651" i="13" a="1"/>
  <c r="N7651" i="13" s="1"/>
  <c r="M5608" i="13" a="1"/>
  <c r="M5608" i="13" s="1"/>
  <c r="N10481" i="13" a="1"/>
  <c r="N10481" i="13" s="1"/>
  <c r="N8407" i="13" a="1"/>
  <c r="N8407" i="13" s="1"/>
  <c r="M8733" i="13" a="1"/>
  <c r="M8733" i="13" s="1"/>
  <c r="N8978" i="13" a="1"/>
  <c r="N8978" i="13" s="1"/>
  <c r="M9296" i="13" a="1"/>
  <c r="M9296" i="13" s="1"/>
  <c r="M8032" i="13" a="1"/>
  <c r="M8032" i="13" s="1"/>
  <c r="N6388" i="13" a="1"/>
  <c r="N6388" i="13" s="1"/>
  <c r="N6173" i="13" a="1"/>
  <c r="N6173" i="13" s="1"/>
  <c r="M7769" i="13" a="1"/>
  <c r="M7769" i="13" s="1"/>
  <c r="N5725" i="13" a="1"/>
  <c r="N5725" i="13" s="1"/>
  <c r="N5563" i="13" a="1"/>
  <c r="N5563" i="13" s="1"/>
  <c r="N10093" i="13" a="1"/>
  <c r="N10093" i="13" s="1"/>
  <c r="M10419" i="13" a="1"/>
  <c r="M10419" i="13" s="1"/>
  <c r="M8371" i="13" a="1"/>
  <c r="M8371" i="13" s="1"/>
  <c r="N8616" i="13" a="1"/>
  <c r="N8616" i="13" s="1"/>
  <c r="M8934" i="13" a="1"/>
  <c r="M8934" i="13" s="1"/>
  <c r="N8079" i="13" a="1"/>
  <c r="N8079" i="13" s="1"/>
  <c r="M7859" i="13" a="1"/>
  <c r="M7859" i="13" s="1"/>
  <c r="N7638" i="13" a="1"/>
  <c r="N7638" i="13" s="1"/>
  <c r="N7407" i="13" a="1"/>
  <c r="N7407" i="13" s="1"/>
  <c r="M5364" i="13" a="1"/>
  <c r="M5364" i="13" s="1"/>
  <c r="N10507" i="13" a="1"/>
  <c r="N10507" i="13" s="1"/>
  <c r="N8459" i="13" a="1"/>
  <c r="N8459" i="13" s="1"/>
  <c r="M8785" i="13" a="1"/>
  <c r="M8785" i="13" s="1"/>
  <c r="N9030" i="13" a="1"/>
  <c r="N9030" i="13" s="1"/>
  <c r="M9348" i="13" a="1"/>
  <c r="M9348" i="13" s="1"/>
  <c r="M8084" i="13" a="1"/>
  <c r="M8084" i="13" s="1"/>
  <c r="N6440" i="13" a="1"/>
  <c r="N6440" i="13" s="1"/>
  <c r="N6225" i="13" a="1"/>
  <c r="N6225" i="13" s="1"/>
  <c r="M7821" i="13" a="1"/>
  <c r="M7821" i="13" s="1"/>
  <c r="N5777" i="13" a="1"/>
  <c r="N5777" i="13" s="1"/>
  <c r="N5623" i="13" a="1"/>
  <c r="N5623" i="13" s="1"/>
  <c r="N8569" i="13" a="1"/>
  <c r="N8569" i="13" s="1"/>
  <c r="M8895" i="13" a="1"/>
  <c r="M8895" i="13" s="1"/>
  <c r="N9140" i="13" a="1"/>
  <c r="N9140" i="13" s="1"/>
  <c r="M9458" i="13" a="1"/>
  <c r="M9458" i="13" s="1"/>
  <c r="N8196" i="13" a="1"/>
  <c r="N8196" i="13" s="1"/>
  <c r="M6550" i="13" a="1"/>
  <c r="M6550" i="13" s="1"/>
  <c r="M6335" i="13" a="1"/>
  <c r="M6335" i="13" s="1"/>
  <c r="N6114" i="13" a="1"/>
  <c r="N6114" i="13" s="1"/>
  <c r="M5888" i="13" a="1"/>
  <c r="M5888" i="13" s="1"/>
  <c r="M5734" i="13" a="1"/>
  <c r="M5734" i="13" s="1"/>
  <c r="N8687" i="13" a="1"/>
  <c r="N8687" i="13" s="1"/>
  <c r="M9013" i="13" a="1"/>
  <c r="M9013" i="13" s="1"/>
  <c r="N9258" i="13" a="1"/>
  <c r="N9258" i="13" s="1"/>
  <c r="M9576" i="13" a="1"/>
  <c r="M9576" i="13" s="1"/>
  <c r="N7917" i="13" a="1"/>
  <c r="N7917" i="13" s="1"/>
  <c r="N6668" i="13" a="1"/>
  <c r="N6668" i="13" s="1"/>
  <c r="N6453" i="13" a="1"/>
  <c r="N6453" i="13" s="1"/>
  <c r="M6232" i="13" a="1"/>
  <c r="M6232" i="13" s="1"/>
  <c r="N6005" i="13" a="1"/>
  <c r="N6005" i="13" s="1"/>
  <c r="N5851" i="13" a="1"/>
  <c r="N5851" i="13" s="1"/>
  <c r="N9253" i="13" a="1"/>
  <c r="N9253" i="13" s="1"/>
  <c r="M9579" i="13" a="1"/>
  <c r="M9579" i="13" s="1"/>
  <c r="N9824" i="13" a="1"/>
  <c r="N9824" i="13" s="1"/>
  <c r="M10142" i="13" a="1"/>
  <c r="M10142" i="13" s="1"/>
  <c r="N8088" i="13" a="1"/>
  <c r="N8088" i="13" s="1"/>
  <c r="M7234" i="13" a="1"/>
  <c r="M7234" i="13" s="1"/>
  <c r="M7019" i="13" a="1"/>
  <c r="M7019" i="13" s="1"/>
  <c r="N6798" i="13" a="1"/>
  <c r="N6798" i="13" s="1"/>
  <c r="N6567" i="13" a="1"/>
  <c r="N6567" i="13" s="1"/>
  <c r="N5469" i="13" a="1"/>
  <c r="N5469" i="13" s="1"/>
  <c r="N9667" i="13" a="1"/>
  <c r="N9667" i="13" s="1"/>
  <c r="M9993" i="13" a="1"/>
  <c r="M9993" i="13" s="1"/>
  <c r="N10238" i="13" a="1"/>
  <c r="N10238" i="13" s="1"/>
  <c r="M10556" i="13" a="1"/>
  <c r="M10556" i="13" s="1"/>
  <c r="M8508" i="13" a="1"/>
  <c r="M8508" i="13" s="1"/>
  <c r="N7648" i="13" a="1"/>
  <c r="N7648" i="13" s="1"/>
  <c r="N7433" i="13" a="1"/>
  <c r="N7433" i="13" s="1"/>
  <c r="M7212" i="13" a="1"/>
  <c r="M7212" i="13" s="1"/>
  <c r="M6981" i="13" a="1"/>
  <c r="M6981" i="13" s="1"/>
  <c r="N5882" i="13" a="1"/>
  <c r="N5882" i="13" s="1"/>
  <c r="N9777" i="13" a="1"/>
  <c r="N9777" i="13" s="1"/>
  <c r="M10103" i="13" a="1"/>
  <c r="M10103" i="13" s="1"/>
  <c r="N10348" i="13" a="1"/>
  <c r="N10348" i="13" s="1"/>
  <c r="N10642" i="13" a="1"/>
  <c r="N10642" i="13" s="1"/>
  <c r="M8618" i="13" a="1"/>
  <c r="M8618" i="13" s="1"/>
  <c r="M7758" i="13" a="1"/>
  <c r="M7758" i="13" s="1"/>
  <c r="M7543" i="13" a="1"/>
  <c r="M7543" i="13" s="1"/>
  <c r="N7322" i="13" a="1"/>
  <c r="N7322" i="13" s="1"/>
  <c r="N7091" i="13" a="1"/>
  <c r="N7091" i="13" s="1"/>
  <c r="M5993" i="13" a="1"/>
  <c r="M5993" i="13" s="1"/>
  <c r="N9895" i="13" a="1"/>
  <c r="N9895" i="13" s="1"/>
  <c r="M10221" i="13" a="1"/>
  <c r="M10221" i="13" s="1"/>
  <c r="N10466" i="13" a="1"/>
  <c r="N10466" i="13" s="1"/>
  <c r="N8418" i="13" a="1"/>
  <c r="N8418" i="13" s="1"/>
  <c r="M8736" i="13" a="1"/>
  <c r="M8736" i="13" s="1"/>
  <c r="N7876" i="13" a="1"/>
  <c r="N7876" i="13" s="1"/>
  <c r="N7661" i="13" a="1"/>
  <c r="N7661" i="13" s="1"/>
  <c r="M7440" i="13" a="1"/>
  <c r="M7440" i="13" s="1"/>
  <c r="M7209" i="13" a="1"/>
  <c r="M7209" i="13" s="1"/>
  <c r="M5166" i="13" a="1"/>
  <c r="M5166" i="13" s="1"/>
  <c r="N5400" i="13" a="1"/>
  <c r="N5400" i="13" s="1"/>
  <c r="N8381" i="13" a="1"/>
  <c r="N8381" i="13" s="1"/>
  <c r="M8707" i="13" a="1"/>
  <c r="M8707" i="13" s="1"/>
  <c r="N8952" i="13" a="1"/>
  <c r="N8952" i="13" s="1"/>
  <c r="M9270" i="13" a="1"/>
  <c r="M9270" i="13" s="1"/>
  <c r="N8006" i="13" a="1"/>
  <c r="N8006" i="13" s="1"/>
  <c r="M6362" i="13" a="1"/>
  <c r="M6362" i="13" s="1"/>
  <c r="M6147" i="13" a="1"/>
  <c r="M6147" i="13" s="1"/>
  <c r="N7743" i="13" a="1"/>
  <c r="N7743" i="13" s="1"/>
  <c r="M5700" i="13" a="1"/>
  <c r="M5700" i="13" s="1"/>
  <c r="M5546" i="13" a="1"/>
  <c r="M5546" i="13" s="1"/>
  <c r="N8795" i="13" a="1"/>
  <c r="N8795" i="13" s="1"/>
  <c r="M9121" i="13" a="1"/>
  <c r="M9121" i="13" s="1"/>
  <c r="N9366" i="13" a="1"/>
  <c r="N9366" i="13" s="1"/>
  <c r="M9684" i="13" a="1"/>
  <c r="M9684" i="13" s="1"/>
  <c r="N8025" i="13" a="1"/>
  <c r="N8025" i="13" s="1"/>
  <c r="N6776" i="13" a="1"/>
  <c r="N6776" i="13" s="1"/>
  <c r="N6561" i="13" a="1"/>
  <c r="N6561" i="13" s="1"/>
  <c r="M6340" i="13" a="1"/>
  <c r="M6340" i="13" s="1"/>
  <c r="M6109" i="13" a="1"/>
  <c r="M6109" i="13" s="1"/>
  <c r="N5959" i="13" a="1"/>
  <c r="N5959" i="13" s="1"/>
  <c r="N8905" i="13" a="1"/>
  <c r="N8905" i="13" s="1"/>
  <c r="M9231" i="13" a="1"/>
  <c r="M9231" i="13" s="1"/>
  <c r="N9476" i="13" a="1"/>
  <c r="N9476" i="13" s="1"/>
  <c r="M9794" i="13" a="1"/>
  <c r="M9794" i="13" s="1"/>
  <c r="M8135" i="13" a="1"/>
  <c r="M8135" i="13" s="1"/>
  <c r="M6886" i="13" a="1"/>
  <c r="M6886" i="13" s="1"/>
  <c r="M6671" i="13" a="1"/>
  <c r="M6671" i="13" s="1"/>
  <c r="N6450" i="13" a="1"/>
  <c r="N6450" i="13" s="1"/>
  <c r="N6219" i="13" a="1"/>
  <c r="N6219" i="13" s="1"/>
  <c r="M6070" i="13" a="1"/>
  <c r="M6070" i="13" s="1"/>
  <c r="N9023" i="13" a="1"/>
  <c r="N9023" i="13" s="1"/>
  <c r="M9349" i="13" a="1"/>
  <c r="M9349" i="13" s="1"/>
  <c r="N9594" i="13" a="1"/>
  <c r="N9594" i="13" s="1"/>
  <c r="M9912" i="13" a="1"/>
  <c r="M9912" i="13" s="1"/>
  <c r="N8250" i="13" a="1"/>
  <c r="N8250" i="13" s="1"/>
  <c r="N7004" i="13" a="1"/>
  <c r="N7004" i="13" s="1"/>
  <c r="N6789" i="13" a="1"/>
  <c r="N6789" i="13" s="1"/>
  <c r="M6568" i="13" a="1"/>
  <c r="M6568" i="13" s="1"/>
  <c r="M6337" i="13" a="1"/>
  <c r="M6337" i="13" s="1"/>
  <c r="N5239" i="13" a="1"/>
  <c r="N5239" i="13" s="1"/>
  <c r="N497" i="13" a="1"/>
  <c r="N497" i="13" s="1"/>
  <c r="N1020" i="13" a="1"/>
  <c r="N1020" i="13" s="1"/>
  <c r="N1323" i="13" a="1"/>
  <c r="N1323" i="13" s="1"/>
  <c r="M1484" i="13" a="1"/>
  <c r="M1484" i="13" s="1"/>
  <c r="M2578" i="13" a="1"/>
  <c r="M2578" i="13" s="1"/>
  <c r="M3052" i="13" a="1"/>
  <c r="M3052" i="13" s="1"/>
  <c r="N4172" i="13" a="1"/>
  <c r="N4172" i="13" s="1"/>
  <c r="N3649" i="13" a="1"/>
  <c r="N3649" i="13" s="1"/>
  <c r="M4403" i="13" a="1"/>
  <c r="M4403" i="13" s="1"/>
  <c r="N4774" i="13" a="1"/>
  <c r="N4774" i="13" s="1"/>
  <c r="N167" i="13" a="1"/>
  <c r="N167" i="13" s="1"/>
  <c r="M791" i="13" a="1"/>
  <c r="M791" i="13" s="1"/>
  <c r="N1147" i="13" a="1"/>
  <c r="N1147" i="13" s="1"/>
  <c r="M1216" i="13" a="1"/>
  <c r="M1216" i="13" s="1"/>
  <c r="N2354" i="13" a="1"/>
  <c r="N2354" i="13" s="1"/>
  <c r="M2476" i="13" a="1"/>
  <c r="M2476" i="13" s="1"/>
  <c r="N2972" i="13" a="1"/>
  <c r="N2972" i="13" s="1"/>
  <c r="M3577" i="13" a="1"/>
  <c r="M3577" i="13" s="1"/>
  <c r="M4340" i="13" a="1"/>
  <c r="M4340" i="13" s="1"/>
  <c r="M5096" i="13" a="1"/>
  <c r="M5096" i="13" s="1"/>
  <c r="N5460" i="13" a="1"/>
  <c r="N5460" i="13" s="1"/>
  <c r="M247" i="13" a="1"/>
  <c r="M247" i="13" s="1"/>
  <c r="M712" i="13" a="1"/>
  <c r="M712" i="13" s="1"/>
  <c r="M1606" i="13" a="1"/>
  <c r="M1606" i="13" s="1"/>
  <c r="M1779" i="13" a="1"/>
  <c r="M1779" i="13" s="1"/>
  <c r="N2264" i="13" a="1"/>
  <c r="N2264" i="13" s="1"/>
  <c r="M2751" i="13" a="1"/>
  <c r="M2751" i="13" s="1"/>
  <c r="N3480" i="13" a="1"/>
  <c r="N3480" i="13" s="1"/>
  <c r="N4243" i="13" a="1"/>
  <c r="N4243" i="13" s="1"/>
  <c r="M3712" i="13" a="1"/>
  <c r="M3712" i="13" s="1"/>
  <c r="N4643" i="13" a="1"/>
  <c r="N4643" i="13" s="1"/>
  <c r="M5183" i="13" a="1"/>
  <c r="M5183" i="13" s="1"/>
  <c r="M511" i="13" a="1"/>
  <c r="M511" i="13" s="1"/>
  <c r="M1034" i="13" a="1"/>
  <c r="M1034" i="13" s="1"/>
  <c r="M1337" i="13" a="1"/>
  <c r="M1337" i="13" s="1"/>
  <c r="N1542" i="13" a="1"/>
  <c r="N1542" i="13" s="1"/>
  <c r="N2592" i="13" a="1"/>
  <c r="N2592" i="13" s="1"/>
  <c r="N3066" i="13" a="1"/>
  <c r="N3066" i="13" s="1"/>
  <c r="M4186" i="13" a="1"/>
  <c r="M4186" i="13" s="1"/>
  <c r="N3663" i="13" a="1"/>
  <c r="N3663" i="13" s="1"/>
  <c r="N4417" i="13" a="1"/>
  <c r="N4417" i="13" s="1"/>
  <c r="M12" i="13" a="1"/>
  <c r="M12" i="13" s="1"/>
  <c r="M492" i="13" a="1"/>
  <c r="M492" i="13" s="1"/>
  <c r="N1058" i="13" a="1"/>
  <c r="N1058" i="13" s="1"/>
  <c r="N1651" i="13" a="1"/>
  <c r="N1651" i="13" s="1"/>
  <c r="N1890" i="13" a="1"/>
  <c r="N1890" i="13" s="1"/>
  <c r="N2511" i="13" a="1"/>
  <c r="N2511" i="13" s="1"/>
  <c r="N2997" i="13" a="1"/>
  <c r="N2997" i="13" s="1"/>
  <c r="N4500" i="13" a="1"/>
  <c r="N4500" i="13" s="1"/>
  <c r="N3978" i="13" a="1"/>
  <c r="N3978" i="13" s="1"/>
  <c r="N4733" i="13" a="1"/>
  <c r="N4733" i="13" s="1"/>
  <c r="N5102" i="13" a="1"/>
  <c r="N5102" i="13" s="1"/>
  <c r="M256" i="13" a="1"/>
  <c r="M256" i="13" s="1"/>
  <c r="M734" i="13" a="1"/>
  <c r="M734" i="13" s="1"/>
  <c r="N1268" i="13" a="1"/>
  <c r="N1268" i="13" s="1"/>
  <c r="N1441" i="13" a="1"/>
  <c r="N1441" i="13" s="1"/>
  <c r="M2307" i="13" a="1"/>
  <c r="M2307" i="13" s="1"/>
  <c r="M2804" i="13" a="1"/>
  <c r="M2804" i="13" s="1"/>
  <c r="M3249" i="13" a="1"/>
  <c r="M3249" i="13" s="1"/>
  <c r="M3905" i="13" a="1"/>
  <c r="M3905" i="13" s="1"/>
  <c r="M3374" i="13" a="1"/>
  <c r="M3374" i="13" s="1"/>
  <c r="M4863" i="13" a="1"/>
  <c r="M4863" i="13" s="1"/>
  <c r="N5788" i="13" a="1"/>
  <c r="N5788" i="13" s="1"/>
  <c r="N389" i="13" a="1"/>
  <c r="N389" i="13" s="1"/>
  <c r="M713" i="13" a="1"/>
  <c r="M713" i="13" s="1"/>
  <c r="M1934" i="13" a="1"/>
  <c r="M1934" i="13" s="1"/>
  <c r="M1844" i="13" a="1"/>
  <c r="M1844" i="13" s="1"/>
  <c r="N2215" i="13" a="1"/>
  <c r="N2215" i="13" s="1"/>
  <c r="M3077" i="13" a="1"/>
  <c r="M3077" i="13" s="1"/>
  <c r="N3808" i="13" a="1"/>
  <c r="N3808" i="13" s="1"/>
  <c r="N4571" i="13" a="1"/>
  <c r="N4571" i="13" s="1"/>
  <c r="M4039" i="13" a="1"/>
  <c r="M4039" i="13" s="1"/>
  <c r="N4971" i="13" a="1"/>
  <c r="N4971" i="13" s="1"/>
  <c r="N25" i="13" a="1"/>
  <c r="N25" i="13" s="1"/>
  <c r="M508" i="13" a="1"/>
  <c r="M508" i="13" s="1"/>
  <c r="M1072" i="13" a="1"/>
  <c r="M1072" i="13" s="1"/>
  <c r="M1665" i="13" a="1"/>
  <c r="M1665" i="13" s="1"/>
  <c r="M1944" i="13" a="1"/>
  <c r="M1944" i="13" s="1"/>
  <c r="M2525" i="13" a="1"/>
  <c r="M2525" i="13" s="1"/>
  <c r="M3011" i="13" a="1"/>
  <c r="M3011" i="13" s="1"/>
  <c r="M4514" i="13" a="1"/>
  <c r="M4514" i="13" s="1"/>
  <c r="M3992" i="13" a="1"/>
  <c r="M3992" i="13" s="1"/>
  <c r="M4748" i="13" a="1"/>
  <c r="M4748" i="13" s="1"/>
  <c r="N106" i="13" a="1"/>
  <c r="N106" i="13" s="1"/>
  <c r="N693" i="13" a="1"/>
  <c r="N693" i="13" s="1"/>
  <c r="M833" i="13" a="1"/>
  <c r="M833" i="13" s="1"/>
  <c r="N1915" i="13" a="1"/>
  <c r="N1915" i="13" s="1"/>
  <c r="M2256" i="13" a="1"/>
  <c r="M2256" i="13" s="1"/>
  <c r="N2775" i="13" a="1"/>
  <c r="N2775" i="13" s="1"/>
  <c r="M2874" i="13" a="1"/>
  <c r="M2874" i="13" s="1"/>
  <c r="M3479" i="13" a="1"/>
  <c r="M3479" i="13" s="1"/>
  <c r="N4242" i="13" a="1"/>
  <c r="N4242" i="13" s="1"/>
  <c r="N4997" i="13" a="1"/>
  <c r="N4997" i="13" s="1"/>
  <c r="N5362" i="13" a="1"/>
  <c r="N5362" i="13" s="1"/>
  <c r="M225" i="13" a="1"/>
  <c r="M225" i="13" s="1"/>
  <c r="N638" i="13" a="1"/>
  <c r="N638" i="13" s="1"/>
  <c r="N1532" i="13" a="1"/>
  <c r="N1532" i="13" s="1"/>
  <c r="N1705" i="13" a="1"/>
  <c r="N1705" i="13" s="1"/>
  <c r="M2190" i="13" a="1"/>
  <c r="M2190" i="13" s="1"/>
  <c r="N2677" i="13" a="1"/>
  <c r="N2677" i="13" s="1"/>
  <c r="N3406" i="13" a="1"/>
  <c r="N3406" i="13" s="1"/>
  <c r="M4169" i="13" a="1"/>
  <c r="M4169" i="13" s="1"/>
  <c r="M3638" i="13" a="1"/>
  <c r="M3638" i="13" s="1"/>
  <c r="M5127" i="13" a="1"/>
  <c r="M5127" i="13" s="1"/>
  <c r="N6052" i="13" a="1"/>
  <c r="N6052" i="13" s="1"/>
  <c r="N483" i="13" a="1"/>
  <c r="N483" i="13" s="1"/>
  <c r="M853" i="13" a="1"/>
  <c r="M853" i="13" s="1"/>
  <c r="N1206" i="13" a="1"/>
  <c r="N1206" i="13" s="1"/>
  <c r="M1975" i="13" a="1"/>
  <c r="M1975" i="13" s="1"/>
  <c r="M2478" i="13" a="1"/>
  <c r="M2478" i="13" s="1"/>
  <c r="M2952" i="13" a="1"/>
  <c r="M2952" i="13" s="1"/>
  <c r="N4072" i="13" a="1"/>
  <c r="N4072" i="13" s="1"/>
  <c r="N3549" i="13" a="1"/>
  <c r="N3549" i="13" s="1"/>
  <c r="M4303" i="13" a="1"/>
  <c r="M4303" i="13" s="1"/>
  <c r="N4674" i="13" a="1"/>
  <c r="N4674" i="13" s="1"/>
  <c r="N43" i="13" a="1"/>
  <c r="N43" i="13" s="1"/>
  <c r="M707" i="13" a="1"/>
  <c r="M707" i="13" s="1"/>
  <c r="M949" i="13" a="1"/>
  <c r="M949" i="13" s="1"/>
  <c r="M1929" i="13" a="1"/>
  <c r="M1929" i="13" s="1"/>
  <c r="N2270" i="13" a="1"/>
  <c r="N2270" i="13" s="1"/>
  <c r="M2789" i="13" a="1"/>
  <c r="M2789" i="13" s="1"/>
  <c r="N2888" i="13" a="1"/>
  <c r="N2888" i="13" s="1"/>
  <c r="M3493" i="13" a="1"/>
  <c r="M3493" i="13" s="1"/>
  <c r="M4256" i="13" a="1"/>
  <c r="M4256" i="13" s="1"/>
  <c r="M5012" i="13" a="1"/>
  <c r="M5012" i="13" s="1"/>
  <c r="N5376" i="13" a="1"/>
  <c r="N5376" i="13" s="1"/>
  <c r="M181" i="13" a="1"/>
  <c r="M181" i="13" s="1"/>
  <c r="M505" i="13" a="1"/>
  <c r="M505" i="13" s="1"/>
  <c r="M1458" i="13" a="1"/>
  <c r="M1458" i="13" s="1"/>
  <c r="M1631" i="13" a="1"/>
  <c r="M1631" i="13" s="1"/>
  <c r="M2104" i="13" a="1"/>
  <c r="M2104" i="13" s="1"/>
  <c r="M2603" i="13" a="1"/>
  <c r="M2603" i="13" s="1"/>
  <c r="N3332" i="13" a="1"/>
  <c r="N3332" i="13" s="1"/>
  <c r="N4095" i="13" a="1"/>
  <c r="N4095" i="13" s="1"/>
  <c r="M3564" i="13" a="1"/>
  <c r="M3564" i="13" s="1"/>
  <c r="N5052" i="13" a="1"/>
  <c r="N5052" i="13" s="1"/>
  <c r="M5979" i="13" a="1"/>
  <c r="M5979" i="13" s="1"/>
  <c r="M433" i="13" a="1"/>
  <c r="M433" i="13" s="1"/>
  <c r="N655" i="13" a="1"/>
  <c r="N655" i="13" s="1"/>
  <c r="N2148" i="13" a="1"/>
  <c r="N2148" i="13" s="1"/>
  <c r="M1792" i="13" a="1"/>
  <c r="M1792" i="13" s="1"/>
  <c r="M2429" i="13" a="1"/>
  <c r="M2429" i="13" s="1"/>
  <c r="N2902" i="13" a="1"/>
  <c r="N2902" i="13" s="1"/>
  <c r="M4022" i="13" a="1"/>
  <c r="M4022" i="13" s="1"/>
  <c r="N3499" i="13" a="1"/>
  <c r="N3499" i="13" s="1"/>
  <c r="N4253" i="13" a="1"/>
  <c r="N4253" i="13" s="1"/>
  <c r="M4625" i="13" a="1"/>
  <c r="M4625" i="13" s="1"/>
  <c r="N47" i="13" a="1"/>
  <c r="N47" i="13" s="1"/>
  <c r="N617" i="13" a="1"/>
  <c r="N617" i="13" s="1"/>
  <c r="N1200" i="13" a="1"/>
  <c r="N1200" i="13" s="1"/>
  <c r="N1839" i="13" a="1"/>
  <c r="N1839" i="13" s="1"/>
  <c r="M2180" i="13" a="1"/>
  <c r="M2180" i="13" s="1"/>
  <c r="N2699" i="13" a="1"/>
  <c r="N2699" i="13" s="1"/>
  <c r="N3185" i="13" a="1"/>
  <c r="N3185" i="13" s="1"/>
  <c r="M3403" i="13" a="1"/>
  <c r="M3403" i="13" s="1"/>
  <c r="N4166" i="13" a="1"/>
  <c r="N4166" i="13" s="1"/>
  <c r="N4921" i="13" a="1"/>
  <c r="N4921" i="13" s="1"/>
  <c r="N5286" i="13" a="1"/>
  <c r="N5286" i="13" s="1"/>
  <c r="N216" i="13" a="1"/>
  <c r="N216" i="13" s="1"/>
  <c r="N563" i="13" a="1"/>
  <c r="N563" i="13" s="1"/>
  <c r="N1472" i="13" a="1"/>
  <c r="N1472" i="13" s="1"/>
  <c r="N1645" i="13" a="1"/>
  <c r="N1645" i="13" s="1"/>
  <c r="N2121" i="13" a="1"/>
  <c r="N2121" i="13" s="1"/>
  <c r="N2617" i="13" a="1"/>
  <c r="N2617" i="13" s="1"/>
  <c r="N3346" i="13" a="1"/>
  <c r="N3346" i="13" s="1"/>
  <c r="M4109" i="13" a="1"/>
  <c r="M4109" i="13" s="1"/>
  <c r="M3578" i="13" a="1"/>
  <c r="M3578" i="13" s="1"/>
  <c r="M5067" i="13" a="1"/>
  <c r="M5067" i="13" s="1"/>
  <c r="N5992" i="13" a="1"/>
  <c r="N5992" i="13" s="1"/>
  <c r="N9653" i="13" a="1"/>
  <c r="N9653" i="13" s="1"/>
  <c r="M9979" i="13" a="1"/>
  <c r="M9979" i="13" s="1"/>
  <c r="N10224" i="13" a="1"/>
  <c r="N10224" i="13" s="1"/>
  <c r="M10542" i="13" a="1"/>
  <c r="M10542" i="13" s="1"/>
  <c r="M8494" i="13" a="1"/>
  <c r="M8494" i="13" s="1"/>
  <c r="M7634" i="13" a="1"/>
  <c r="M7634" i="13" s="1"/>
  <c r="M7419" i="13" a="1"/>
  <c r="M7419" i="13" s="1"/>
  <c r="N7198" i="13" a="1"/>
  <c r="N7198" i="13" s="1"/>
  <c r="N6967" i="13" a="1"/>
  <c r="N6967" i="13" s="1"/>
  <c r="M5869" i="13" a="1"/>
  <c r="M5869" i="13" s="1"/>
  <c r="N10067" i="13" a="1"/>
  <c r="N10067" i="13" s="1"/>
  <c r="M10393" i="13" a="1"/>
  <c r="M10393" i="13" s="1"/>
  <c r="M8345" i="13" a="1"/>
  <c r="M8345" i="13" s="1"/>
  <c r="N8590" i="13" a="1"/>
  <c r="N8590" i="13" s="1"/>
  <c r="M8908" i="13" a="1"/>
  <c r="M8908" i="13" s="1"/>
  <c r="M8053" i="13" a="1"/>
  <c r="M8053" i="13" s="1"/>
  <c r="N7833" i="13" a="1"/>
  <c r="N7833" i="13" s="1"/>
  <c r="M7612" i="13" a="1"/>
  <c r="M7612" i="13" s="1"/>
  <c r="M7381" i="13" a="1"/>
  <c r="M7381" i="13" s="1"/>
  <c r="M5338" i="13" a="1"/>
  <c r="M5338" i="13" s="1"/>
  <c r="N10177" i="13" a="1"/>
  <c r="N10177" i="13" s="1"/>
  <c r="M10503" i="13" a="1"/>
  <c r="M10503" i="13" s="1"/>
  <c r="M8455" i="13" a="1"/>
  <c r="M8455" i="13" s="1"/>
  <c r="N8700" i="13" a="1"/>
  <c r="N8700" i="13" s="1"/>
  <c r="M9018" i="13" a="1"/>
  <c r="M9018" i="13" s="1"/>
  <c r="N8163" i="13" a="1"/>
  <c r="N8163" i="13" s="1"/>
  <c r="M6110" i="13" a="1"/>
  <c r="M6110" i="13" s="1"/>
  <c r="N7722" i="13" a="1"/>
  <c r="N7722" i="13" s="1"/>
  <c r="N7491" i="13" a="1"/>
  <c r="N7491" i="13" s="1"/>
  <c r="M5448" i="13" a="1"/>
  <c r="M5448" i="13" s="1"/>
  <c r="N10303" i="13" a="1"/>
  <c r="N10303" i="13" s="1"/>
  <c r="M10621" i="13" a="1"/>
  <c r="M10621" i="13" s="1"/>
  <c r="M8573" i="13" a="1"/>
  <c r="M8573" i="13" s="1"/>
  <c r="N8818" i="13" a="1"/>
  <c r="N8818" i="13" s="1"/>
  <c r="M9136" i="13" a="1"/>
  <c r="M9136" i="13" s="1"/>
  <c r="M8272" i="13" a="1"/>
  <c r="M8272" i="13" s="1"/>
  <c r="N6228" i="13" a="1"/>
  <c r="N6228" i="13" s="1"/>
  <c r="M7840" i="13" a="1"/>
  <c r="M7840" i="13" s="1"/>
  <c r="M7609" i="13" a="1"/>
  <c r="M7609" i="13" s="1"/>
  <c r="N5565" i="13" a="1"/>
  <c r="N5565" i="13" s="1"/>
  <c r="M5257" i="13" a="1"/>
  <c r="M5257" i="13" s="1"/>
  <c r="N9933" i="13" a="1"/>
  <c r="N9933" i="13" s="1"/>
  <c r="M10259" i="13" a="1"/>
  <c r="M10259" i="13" s="1"/>
  <c r="N10504" i="13" a="1"/>
  <c r="N10504" i="13" s="1"/>
  <c r="N8456" i="13" a="1"/>
  <c r="N8456" i="13" s="1"/>
  <c r="M8774" i="13" a="1"/>
  <c r="M8774" i="13" s="1"/>
  <c r="N7919" i="13" a="1"/>
  <c r="N7919" i="13" s="1"/>
  <c r="M7699" i="13" a="1"/>
  <c r="M7699" i="13" s="1"/>
  <c r="N7478" i="13" a="1"/>
  <c r="N7478" i="13" s="1"/>
  <c r="N7247" i="13" a="1"/>
  <c r="N7247" i="13" s="1"/>
  <c r="M5204" i="13" a="1"/>
  <c r="M5204" i="13" s="1"/>
  <c r="N10347" i="13" a="1"/>
  <c r="N10347" i="13" s="1"/>
  <c r="N10636" i="13" a="1"/>
  <c r="N10636" i="13" s="1"/>
  <c r="M8625" i="13" a="1"/>
  <c r="M8625" i="13" s="1"/>
  <c r="N8870" i="13" a="1"/>
  <c r="N8870" i="13" s="1"/>
  <c r="M9188" i="13" a="1"/>
  <c r="M9188" i="13" s="1"/>
  <c r="M7924" i="13" a="1"/>
  <c r="M7924" i="13" s="1"/>
  <c r="N6280" i="13" a="1"/>
  <c r="N6280" i="13" s="1"/>
  <c r="M7892" i="13" a="1"/>
  <c r="M7892" i="13" s="1"/>
  <c r="M7661" i="13" a="1"/>
  <c r="M7661" i="13" s="1"/>
  <c r="N5617" i="13" a="1"/>
  <c r="N5617" i="13" s="1"/>
  <c r="N10497" i="13" a="1"/>
  <c r="N10497" i="13" s="1"/>
  <c r="N8409" i="13" a="1"/>
  <c r="N8409" i="13" s="1"/>
  <c r="M8735" i="13" a="1"/>
  <c r="M8735" i="13" s="1"/>
  <c r="N8980" i="13" a="1"/>
  <c r="N8980" i="13" s="1"/>
  <c r="M9298" i="13" a="1"/>
  <c r="M9298" i="13" s="1"/>
  <c r="N8034" i="13" a="1"/>
  <c r="N8034" i="13" s="1"/>
  <c r="M6390" i="13" a="1"/>
  <c r="M6390" i="13" s="1"/>
  <c r="M6175" i="13" a="1"/>
  <c r="M6175" i="13" s="1"/>
  <c r="N7771" i="13" a="1"/>
  <c r="N7771" i="13" s="1"/>
  <c r="M5728" i="13" a="1"/>
  <c r="M5728" i="13" s="1"/>
  <c r="M5574" i="13" a="1"/>
  <c r="M5574" i="13" s="1"/>
  <c r="N8527" i="13" a="1"/>
  <c r="N8527" i="13" s="1"/>
  <c r="M8853" i="13" a="1"/>
  <c r="M8853" i="13" s="1"/>
  <c r="N9098" i="13" a="1"/>
  <c r="N9098" i="13" s="1"/>
  <c r="M9416" i="13" a="1"/>
  <c r="M9416" i="13" s="1"/>
  <c r="M8152" i="13" a="1"/>
  <c r="M8152" i="13" s="1"/>
  <c r="N6508" i="13" a="1"/>
  <c r="N6508" i="13" s="1"/>
  <c r="N6293" i="13" a="1"/>
  <c r="N6293" i="13" s="1"/>
  <c r="M7889" i="13" a="1"/>
  <c r="M7889" i="13" s="1"/>
  <c r="N5845" i="13" a="1"/>
  <c r="N5845" i="13" s="1"/>
  <c r="N5691" i="13" a="1"/>
  <c r="N5691" i="13" s="1"/>
  <c r="N9093" i="13" a="1"/>
  <c r="N9093" i="13" s="1"/>
  <c r="M9419" i="13" a="1"/>
  <c r="M9419" i="13" s="1"/>
  <c r="N9664" i="13" a="1"/>
  <c r="N9664" i="13" s="1"/>
  <c r="M9982" i="13" a="1"/>
  <c r="M9982" i="13" s="1"/>
  <c r="N7928" i="13" a="1"/>
  <c r="N7928" i="13" s="1"/>
  <c r="M7074" i="13" a="1"/>
  <c r="M7074" i="13" s="1"/>
  <c r="M6859" i="13" a="1"/>
  <c r="M6859" i="13" s="1"/>
  <c r="N6638" i="13" a="1"/>
  <c r="N6638" i="13" s="1"/>
  <c r="N6407" i="13" a="1"/>
  <c r="N6407" i="13" s="1"/>
  <c r="N5309" i="13" a="1"/>
  <c r="N5309" i="13" s="1"/>
  <c r="N9507" i="13" a="1"/>
  <c r="N9507" i="13" s="1"/>
  <c r="M9833" i="13" a="1"/>
  <c r="M9833" i="13" s="1"/>
  <c r="N10078" i="13" a="1"/>
  <c r="N10078" i="13" s="1"/>
  <c r="M10396" i="13" a="1"/>
  <c r="M10396" i="13" s="1"/>
  <c r="M8348" i="13" a="1"/>
  <c r="M8348" i="13" s="1"/>
  <c r="N7488" i="13" a="1"/>
  <c r="N7488" i="13" s="1"/>
  <c r="N7273" i="13" a="1"/>
  <c r="N7273" i="13" s="1"/>
  <c r="M7052" i="13" a="1"/>
  <c r="M7052" i="13" s="1"/>
  <c r="M6821" i="13" a="1"/>
  <c r="M6821" i="13" s="1"/>
  <c r="N5722" i="13" a="1"/>
  <c r="N5722" i="13" s="1"/>
  <c r="N9617" i="13" a="1"/>
  <c r="N9617" i="13" s="1"/>
  <c r="M9943" i="13" a="1"/>
  <c r="M9943" i="13" s="1"/>
  <c r="N10188" i="13" a="1"/>
  <c r="N10188" i="13" s="1"/>
  <c r="M10506" i="13" a="1"/>
  <c r="M10506" i="13" s="1"/>
  <c r="M8458" i="13" a="1"/>
  <c r="M8458" i="13" s="1"/>
  <c r="M7598" i="13" a="1"/>
  <c r="M7598" i="13" s="1"/>
  <c r="M7383" i="13" a="1"/>
  <c r="M7383" i="13" s="1"/>
  <c r="N7162" i="13" a="1"/>
  <c r="N7162" i="13" s="1"/>
  <c r="N6931" i="13" a="1"/>
  <c r="N6931" i="13" s="1"/>
  <c r="M5833" i="13" a="1"/>
  <c r="M5833" i="13" s="1"/>
  <c r="N9735" i="13" a="1"/>
  <c r="N9735" i="13" s="1"/>
  <c r="M10061" i="13" a="1"/>
  <c r="M10061" i="13" s="1"/>
  <c r="N10306" i="13" a="1"/>
  <c r="N10306" i="13" s="1"/>
  <c r="M10624" i="13" a="1"/>
  <c r="M10624" i="13" s="1"/>
  <c r="M8576" i="13" a="1"/>
  <c r="M8576" i="13" s="1"/>
  <c r="N7716" i="13" a="1"/>
  <c r="N7716" i="13" s="1"/>
  <c r="N7501" i="13" a="1"/>
  <c r="N7501" i="13" s="1"/>
  <c r="M7280" i="13" a="1"/>
  <c r="M7280" i="13" s="1"/>
  <c r="M7049" i="13" a="1"/>
  <c r="M7049" i="13" s="1"/>
  <c r="N5950" i="13" a="1"/>
  <c r="N5950" i="13" s="1"/>
  <c r="M5085" i="13" a="1"/>
  <c r="M5085" i="13" s="1"/>
  <c r="M10595" i="13" a="1"/>
  <c r="M10595" i="13" s="1"/>
  <c r="M8547" i="13" a="1"/>
  <c r="M8547" i="13" s="1"/>
  <c r="N8792" i="13" a="1"/>
  <c r="N8792" i="13" s="1"/>
  <c r="M9110" i="13" a="1"/>
  <c r="M9110" i="13" s="1"/>
  <c r="M8246" i="13" a="1"/>
  <c r="M8246" i="13" s="1"/>
  <c r="M6202" i="13" a="1"/>
  <c r="M6202" i="13" s="1"/>
  <c r="N7814" i="13" a="1"/>
  <c r="N7814" i="13" s="1"/>
  <c r="N7583" i="13" a="1"/>
  <c r="N7583" i="13" s="1"/>
  <c r="M5540" i="13" a="1"/>
  <c r="M5540" i="13" s="1"/>
  <c r="N10471" i="13" a="1"/>
  <c r="N10471" i="13" s="1"/>
  <c r="N8635" i="13" a="1"/>
  <c r="N8635" i="13" s="1"/>
  <c r="M8961" i="13" a="1"/>
  <c r="M8961" i="13" s="1"/>
  <c r="N9206" i="13" a="1"/>
  <c r="N9206" i="13" s="1"/>
  <c r="M9524" i="13" a="1"/>
  <c r="M9524" i="13" s="1"/>
  <c r="N8263" i="13" a="1"/>
  <c r="N8263" i="13" s="1"/>
  <c r="N6616" i="13" a="1"/>
  <c r="N6616" i="13" s="1"/>
  <c r="N6401" i="13" a="1"/>
  <c r="N6401" i="13" s="1"/>
  <c r="M6180" i="13" a="1"/>
  <c r="M6180" i="13" s="1"/>
  <c r="N5953" i="13" a="1"/>
  <c r="N5953" i="13" s="1"/>
  <c r="N5799" i="13" a="1"/>
  <c r="N5799" i="13" s="1"/>
  <c r="N8745" i="13" a="1"/>
  <c r="N8745" i="13" s="1"/>
  <c r="M9071" i="13" a="1"/>
  <c r="M9071" i="13" s="1"/>
  <c r="N9316" i="13" a="1"/>
  <c r="N9316" i="13" s="1"/>
  <c r="M9634" i="13" a="1"/>
  <c r="M9634" i="13" s="1"/>
  <c r="M7975" i="13" a="1"/>
  <c r="M7975" i="13" s="1"/>
  <c r="M6726" i="13" a="1"/>
  <c r="M6726" i="13" s="1"/>
  <c r="M6511" i="13" a="1"/>
  <c r="M6511" i="13" s="1"/>
  <c r="N6290" i="13" a="1"/>
  <c r="N6290" i="13" s="1"/>
  <c r="M6064" i="13" a="1"/>
  <c r="M6064" i="13" s="1"/>
  <c r="M5910" i="13" a="1"/>
  <c r="M5910" i="13" s="1"/>
  <c r="N8863" i="13" a="1"/>
  <c r="N8863" i="13" s="1"/>
  <c r="M9189" i="13" a="1"/>
  <c r="M9189" i="13" s="1"/>
  <c r="N9434" i="13" a="1"/>
  <c r="N9434" i="13" s="1"/>
  <c r="M9752" i="13" a="1"/>
  <c r="M9752" i="13" s="1"/>
  <c r="N8093" i="13" a="1"/>
  <c r="N8093" i="13" s="1"/>
  <c r="N6844" i="13" a="1"/>
  <c r="N6844" i="13" s="1"/>
  <c r="N6629" i="13" a="1"/>
  <c r="N6629" i="13" s="1"/>
  <c r="M6408" i="13" a="1"/>
  <c r="M6408" i="13" s="1"/>
  <c r="M6177" i="13" a="1"/>
  <c r="M6177" i="13" s="1"/>
  <c r="M253" i="13" a="1"/>
  <c r="M253" i="13" s="1"/>
  <c r="M290" i="13" a="1"/>
  <c r="M290" i="13" s="1"/>
  <c r="M1434" i="13" a="1"/>
  <c r="M1434" i="13" s="1"/>
  <c r="M1607" i="13" a="1"/>
  <c r="M1607" i="13" s="1"/>
  <c r="M2072" i="13" a="1"/>
  <c r="M2072" i="13" s="1"/>
  <c r="M2579" i="13" a="1"/>
  <c r="M2579" i="13" s="1"/>
  <c r="N3308" i="13" a="1"/>
  <c r="N3308" i="13" s="1"/>
  <c r="N4071" i="13" a="1"/>
  <c r="N4071" i="13" s="1"/>
  <c r="M3540" i="13" a="1"/>
  <c r="M3540" i="13" s="1"/>
  <c r="N5028" i="13" a="1"/>
  <c r="N5028" i="13" s="1"/>
  <c r="M5955" i="13" a="1"/>
  <c r="M5955" i="13" s="1"/>
  <c r="M409" i="13" a="1"/>
  <c r="M409" i="13" s="1"/>
  <c r="M1075" i="13" a="1"/>
  <c r="M1075" i="13" s="1"/>
  <c r="N2124" i="13" a="1"/>
  <c r="N2124" i="13" s="1"/>
  <c r="M1696" i="13" a="1"/>
  <c r="M1696" i="13" s="1"/>
  <c r="M2405" i="13" a="1"/>
  <c r="M2405" i="13" s="1"/>
  <c r="N2878" i="13" a="1"/>
  <c r="N2878" i="13" s="1"/>
  <c r="M3998" i="13" a="1"/>
  <c r="M3998" i="13" s="1"/>
  <c r="N3475" i="13" a="1"/>
  <c r="N3475" i="13" s="1"/>
  <c r="N4229" i="13" a="1"/>
  <c r="N4229" i="13" s="1"/>
  <c r="M4601" i="13" a="1"/>
  <c r="M4601" i="13" s="1"/>
  <c r="N89" i="13" a="1"/>
  <c r="N89" i="13" s="1"/>
  <c r="M533" i="13" a="1"/>
  <c r="M533" i="13" s="1"/>
  <c r="N1176" i="13" a="1"/>
  <c r="N1176" i="13" s="1"/>
  <c r="N1815" i="13" a="1"/>
  <c r="N1815" i="13" s="1"/>
  <c r="M2156" i="13" a="1"/>
  <c r="M2156" i="13" s="1"/>
  <c r="N2675" i="13" a="1"/>
  <c r="N2675" i="13" s="1"/>
  <c r="N3161" i="13" a="1"/>
  <c r="N3161" i="13" s="1"/>
  <c r="M3379" i="13" a="1"/>
  <c r="M3379" i="13" s="1"/>
  <c r="N4142" i="13" a="1"/>
  <c r="N4142" i="13" s="1"/>
  <c r="N4897" i="13" a="1"/>
  <c r="N4897" i="13" s="1"/>
  <c r="N5262" i="13" a="1"/>
  <c r="N5262" i="13" s="1"/>
  <c r="M119" i="13" a="1"/>
  <c r="M119" i="13" s="1"/>
  <c r="N464" i="13" a="1"/>
  <c r="N464" i="13" s="1"/>
  <c r="N1448" i="13" a="1"/>
  <c r="N1448" i="13" s="1"/>
  <c r="N1621" i="13" a="1"/>
  <c r="N1621" i="13" s="1"/>
  <c r="N2089" i="13" a="1"/>
  <c r="N2089" i="13" s="1"/>
  <c r="N2593" i="13" a="1"/>
  <c r="N2593" i="13" s="1"/>
  <c r="N3322" i="13" a="1"/>
  <c r="N3322" i="13" s="1"/>
  <c r="M4085" i="13" a="1"/>
  <c r="M4085" i="13" s="1"/>
  <c r="M3554" i="13" a="1"/>
  <c r="M3554" i="13" s="1"/>
  <c r="M5043" i="13" a="1"/>
  <c r="M5043" i="13" s="1"/>
  <c r="N386" i="13" a="1"/>
  <c r="N386" i="13" s="1"/>
  <c r="M868" i="13" a="1"/>
  <c r="M868" i="13" s="1"/>
  <c r="M1762" i="13" a="1"/>
  <c r="M1762" i="13" s="1"/>
  <c r="M1935" i="13" a="1"/>
  <c r="M1935" i="13" s="1"/>
  <c r="N2420" i="13" a="1"/>
  <c r="N2420" i="13" s="1"/>
  <c r="M2905" i="13" a="1"/>
  <c r="M2905" i="13" s="1"/>
  <c r="N3636" i="13" a="1"/>
  <c r="N3636" i="13" s="1"/>
  <c r="N4399" i="13" a="1"/>
  <c r="N4399" i="13" s="1"/>
  <c r="M3868" i="13" a="1"/>
  <c r="M3868" i="13" s="1"/>
  <c r="N4799" i="13" a="1"/>
  <c r="N4799" i="13" s="1"/>
  <c r="M5339" i="13" a="1"/>
  <c r="M5339" i="13" s="1"/>
  <c r="M484" i="13" a="1"/>
  <c r="M484" i="13" s="1"/>
  <c r="N711" i="13" a="1"/>
  <c r="N711" i="13" s="1"/>
  <c r="M1477" i="13" a="1"/>
  <c r="M1477" i="13" s="1"/>
  <c r="M2013" i="13" a="1"/>
  <c r="M2013" i="13" s="1"/>
  <c r="N2732" i="13" a="1"/>
  <c r="N2732" i="13" s="1"/>
  <c r="N3206" i="13" a="1"/>
  <c r="N3206" i="13" s="1"/>
  <c r="M4326" i="13" a="1"/>
  <c r="M4326" i="13" s="1"/>
  <c r="N3803" i="13" a="1"/>
  <c r="N3803" i="13" s="1"/>
  <c r="N4557" i="13" a="1"/>
  <c r="N4557" i="13" s="1"/>
  <c r="M4929" i="13" a="1"/>
  <c r="M4929" i="13" s="1"/>
  <c r="M141" i="13" a="1"/>
  <c r="M141" i="13" s="1"/>
  <c r="N921" i="13" a="1"/>
  <c r="N921" i="13" s="1"/>
  <c r="M1104" i="13" a="1"/>
  <c r="M1104" i="13" s="1"/>
  <c r="M1240" i="13" a="1"/>
  <c r="M1240" i="13" s="1"/>
  <c r="M2093" i="13" a="1"/>
  <c r="M2093" i="13" s="1"/>
  <c r="N2606" i="13" a="1"/>
  <c r="N2606" i="13" s="1"/>
  <c r="M3102" i="13" a="1"/>
  <c r="M3102" i="13" s="1"/>
  <c r="M3707" i="13" a="1"/>
  <c r="M3707" i="13" s="1"/>
  <c r="N4470" i="13" a="1"/>
  <c r="N4470" i="13" s="1"/>
  <c r="N4664" i="13" a="1"/>
  <c r="N4664" i="13" s="1"/>
  <c r="M5591" i="13" a="1"/>
  <c r="M5591" i="13" s="1"/>
  <c r="M400" i="13" a="1"/>
  <c r="M400" i="13" s="1"/>
  <c r="N882" i="13" a="1"/>
  <c r="N882" i="13" s="1"/>
  <c r="N1776" i="13" a="1"/>
  <c r="N1776" i="13" s="1"/>
  <c r="N1949" i="13" a="1"/>
  <c r="N1949" i="13" s="1"/>
  <c r="M2434" i="13" a="1"/>
  <c r="M2434" i="13" s="1"/>
  <c r="N2919" i="13" a="1"/>
  <c r="N2919" i="13" s="1"/>
  <c r="N3650" i="13" a="1"/>
  <c r="N3650" i="13" s="1"/>
  <c r="M4413" i="13" a="1"/>
  <c r="M4413" i="13" s="1"/>
  <c r="M3882" i="13" a="1"/>
  <c r="M3882" i="13" s="1"/>
  <c r="M4814" i="13" a="1"/>
  <c r="M4814" i="13" s="1"/>
  <c r="N311" i="13" a="1"/>
  <c r="N311" i="13" s="1"/>
  <c r="N969" i="13" a="1"/>
  <c r="N969" i="13" s="1"/>
  <c r="M2026" i="13" a="1"/>
  <c r="M2026" i="13" s="1"/>
  <c r="N1306" i="13" a="1"/>
  <c r="N1306" i="13" s="1"/>
  <c r="N2307" i="13" a="1"/>
  <c r="N2307" i="13" s="1"/>
  <c r="M3169" i="13" a="1"/>
  <c r="M3169" i="13" s="1"/>
  <c r="N3900" i="13" a="1"/>
  <c r="N3900" i="13" s="1"/>
  <c r="N3377" i="13" a="1"/>
  <c r="N3377" i="13" s="1"/>
  <c r="M4131" i="13" a="1"/>
  <c r="M4131" i="13" s="1"/>
  <c r="N5063" i="13" a="1"/>
  <c r="N5063" i="13" s="1"/>
  <c r="N16" i="13" a="1"/>
  <c r="N16" i="13" s="1"/>
  <c r="N581" i="13" a="1"/>
  <c r="N581" i="13" s="1"/>
  <c r="M1092" i="13" a="1"/>
  <c r="M1092" i="13" s="1"/>
  <c r="M1741" i="13" a="1"/>
  <c r="M1741" i="13" s="1"/>
  <c r="N2058" i="13" a="1"/>
  <c r="N2058" i="13" s="1"/>
  <c r="M2601" i="13" a="1"/>
  <c r="M2601" i="13" s="1"/>
  <c r="M3087" i="13" a="1"/>
  <c r="M3087" i="13" s="1"/>
  <c r="M3305" i="13" a="1"/>
  <c r="M3305" i="13" s="1"/>
  <c r="M4068" i="13" a="1"/>
  <c r="M4068" i="13" s="1"/>
  <c r="M4824" i="13" a="1"/>
  <c r="M4824" i="13" s="1"/>
  <c r="N5188" i="13" a="1"/>
  <c r="N5188" i="13" s="1"/>
  <c r="M177" i="13" a="1"/>
  <c r="M177" i="13" s="1"/>
  <c r="N800" i="13" a="1"/>
  <c r="N800" i="13" s="1"/>
  <c r="M1334" i="13" a="1"/>
  <c r="M1334" i="13" s="1"/>
  <c r="M1507" i="13" a="1"/>
  <c r="M1507" i="13" s="1"/>
  <c r="N2373" i="13" a="1"/>
  <c r="N2373" i="13" s="1"/>
  <c r="M2479" i="13" a="1"/>
  <c r="M2479" i="13" s="1"/>
  <c r="M3260" i="13" a="1"/>
  <c r="M3260" i="13" s="1"/>
  <c r="N3971" i="13" a="1"/>
  <c r="N3971" i="13" s="1"/>
  <c r="M3440" i="13" a="1"/>
  <c r="M3440" i="13" s="1"/>
  <c r="N4928" i="13" a="1"/>
  <c r="N4928" i="13" s="1"/>
  <c r="M5855" i="13" a="1"/>
  <c r="M5855" i="13" s="1"/>
  <c r="M325" i="13" a="1"/>
  <c r="M325" i="13" s="1"/>
  <c r="M989" i="13" a="1"/>
  <c r="M989" i="13" s="1"/>
  <c r="N2040" i="13" a="1"/>
  <c r="N2040" i="13" s="1"/>
  <c r="M1360" i="13" a="1"/>
  <c r="M1360" i="13" s="1"/>
  <c r="M2321" i="13" a="1"/>
  <c r="M2321" i="13" s="1"/>
  <c r="N3183" i="13" a="1"/>
  <c r="N3183" i="13" s="1"/>
  <c r="N3914" i="13" a="1"/>
  <c r="N3914" i="13" s="1"/>
  <c r="N3391" i="13" a="1"/>
  <c r="N3391" i="13" s="1"/>
  <c r="N4145" i="13" a="1"/>
  <c r="N4145" i="13" s="1"/>
  <c r="M5078" i="13" a="1"/>
  <c r="M5078" i="13" s="1"/>
  <c r="M28" i="13" a="1"/>
  <c r="M28" i="13" s="1"/>
  <c r="N510" i="13" a="1"/>
  <c r="N510" i="13" s="1"/>
  <c r="N1074" i="13" a="1"/>
  <c r="N1074" i="13" s="1"/>
  <c r="N1667" i="13" a="1"/>
  <c r="N1667" i="13" s="1"/>
  <c r="N1954" i="13" a="1"/>
  <c r="N1954" i="13" s="1"/>
  <c r="N2527" i="13" a="1"/>
  <c r="N2527" i="13" s="1"/>
  <c r="N3013" i="13" a="1"/>
  <c r="N3013" i="13" s="1"/>
  <c r="N4516" i="13" a="1"/>
  <c r="N4516" i="13" s="1"/>
  <c r="N3994" i="13" a="1"/>
  <c r="N3994" i="13" s="1"/>
  <c r="N4749" i="13" a="1"/>
  <c r="N4749" i="13" s="1"/>
  <c r="N5118" i="13" a="1"/>
  <c r="N5118" i="13" s="1"/>
  <c r="M272" i="13" a="1"/>
  <c r="M272" i="13" s="1"/>
  <c r="M750" i="13" a="1"/>
  <c r="M750" i="13" s="1"/>
  <c r="N1284" i="13" a="1"/>
  <c r="N1284" i="13" s="1"/>
  <c r="N1457" i="13" a="1"/>
  <c r="N1457" i="13" s="1"/>
  <c r="M2323" i="13" a="1"/>
  <c r="M2323" i="13" s="1"/>
  <c r="M2820" i="13" a="1"/>
  <c r="M2820" i="13" s="1"/>
  <c r="M3265" i="13" a="1"/>
  <c r="M3265" i="13" s="1"/>
  <c r="M3921" i="13" a="1"/>
  <c r="M3921" i="13" s="1"/>
  <c r="M3390" i="13" a="1"/>
  <c r="M3390" i="13" s="1"/>
  <c r="M4879" i="13" a="1"/>
  <c r="M4879" i="13" s="1"/>
  <c r="N5804" i="13" a="1"/>
  <c r="N5804" i="13" s="1"/>
  <c r="N405" i="13" a="1"/>
  <c r="N405" i="13" s="1"/>
  <c r="M777" i="13" a="1"/>
  <c r="M777" i="13" s="1"/>
  <c r="M1950" i="13" a="1"/>
  <c r="M1950" i="13" s="1"/>
  <c r="M1908" i="13" a="1"/>
  <c r="M1908" i="13" s="1"/>
  <c r="N2231" i="13" a="1"/>
  <c r="N2231" i="13" s="1"/>
  <c r="M3093" i="13" a="1"/>
  <c r="M3093" i="13" s="1"/>
  <c r="N3824" i="13" a="1"/>
  <c r="N3824" i="13" s="1"/>
  <c r="N3301" i="13" a="1"/>
  <c r="N3301" i="13" s="1"/>
  <c r="M4055" i="13" a="1"/>
  <c r="M4055" i="13" s="1"/>
  <c r="N4987" i="13" a="1"/>
  <c r="N4987" i="13" s="1"/>
  <c r="N41" i="13" a="1"/>
  <c r="N41" i="13" s="1"/>
  <c r="M524" i="13" a="1"/>
  <c r="M524" i="13" s="1"/>
  <c r="N763" i="13" a="1"/>
  <c r="N763" i="13" s="1"/>
  <c r="M1681" i="13" a="1"/>
  <c r="M1681" i="13" s="1"/>
  <c r="M1983" i="13" a="1"/>
  <c r="M1983" i="13" s="1"/>
  <c r="M2541" i="13" a="1"/>
  <c r="M2541" i="13" s="1"/>
  <c r="M3027" i="13" a="1"/>
  <c r="M3027" i="13" s="1"/>
  <c r="M4530" i="13" a="1"/>
  <c r="M4530" i="13" s="1"/>
  <c r="M4008" i="13" a="1"/>
  <c r="M4008" i="13" s="1"/>
  <c r="M4764" i="13" a="1"/>
  <c r="M4764" i="13" s="1"/>
  <c r="M5133" i="13" a="1"/>
  <c r="M5133" i="13" s="1"/>
  <c r="N10517" i="13" a="1"/>
  <c r="N10517" i="13" s="1"/>
  <c r="N8469" i="13" a="1"/>
  <c r="N8469" i="13" s="1"/>
  <c r="M8795" i="13" a="1"/>
  <c r="M8795" i="13" s="1"/>
  <c r="N9040" i="13" a="1"/>
  <c r="N9040" i="13" s="1"/>
  <c r="M9358" i="13" a="1"/>
  <c r="M9358" i="13" s="1"/>
  <c r="N8094" i="13" a="1"/>
  <c r="N8094" i="13" s="1"/>
  <c r="M6450" i="13" a="1"/>
  <c r="M6450" i="13" s="1"/>
  <c r="M6235" i="13" a="1"/>
  <c r="M6235" i="13" s="1"/>
  <c r="N7831" i="13" a="1"/>
  <c r="N7831" i="13" s="1"/>
  <c r="M5788" i="13" a="1"/>
  <c r="M5788" i="13" s="1"/>
  <c r="M5634" i="13" a="1"/>
  <c r="M5634" i="13" s="1"/>
  <c r="N8883" i="13" a="1"/>
  <c r="N8883" i="13" s="1"/>
  <c r="M9209" i="13" a="1"/>
  <c r="M9209" i="13" s="1"/>
  <c r="N9454" i="13" a="1"/>
  <c r="N9454" i="13" s="1"/>
  <c r="M9772" i="13" a="1"/>
  <c r="M9772" i="13" s="1"/>
  <c r="N8113" i="13" a="1"/>
  <c r="N8113" i="13" s="1"/>
  <c r="N6864" i="13" a="1"/>
  <c r="N6864" i="13" s="1"/>
  <c r="N6649" i="13" a="1"/>
  <c r="N6649" i="13" s="1"/>
  <c r="M6428" i="13" a="1"/>
  <c r="M6428" i="13" s="1"/>
  <c r="M6197" i="13" a="1"/>
  <c r="M6197" i="13" s="1"/>
  <c r="N6047" i="13" a="1"/>
  <c r="N6047" i="13" s="1"/>
  <c r="N8993" i="13" a="1"/>
  <c r="N8993" i="13" s="1"/>
  <c r="M9319" i="13" a="1"/>
  <c r="M9319" i="13" s="1"/>
  <c r="N9564" i="13" a="1"/>
  <c r="N9564" i="13" s="1"/>
  <c r="M9882" i="13" a="1"/>
  <c r="M9882" i="13" s="1"/>
  <c r="N8221" i="13" a="1"/>
  <c r="N8221" i="13" s="1"/>
  <c r="M6974" i="13" a="1"/>
  <c r="M6974" i="13" s="1"/>
  <c r="M6759" i="13" a="1"/>
  <c r="M6759" i="13" s="1"/>
  <c r="N6538" i="13" a="1"/>
  <c r="N6538" i="13" s="1"/>
  <c r="N6307" i="13" a="1"/>
  <c r="N6307" i="13" s="1"/>
  <c r="N5209" i="13" a="1"/>
  <c r="N5209" i="13" s="1"/>
  <c r="N9111" i="13" a="1"/>
  <c r="N9111" i="13" s="1"/>
  <c r="M9437" i="13" a="1"/>
  <c r="M9437" i="13" s="1"/>
  <c r="N9682" i="13" a="1"/>
  <c r="N9682" i="13" s="1"/>
  <c r="M10000" i="13" a="1"/>
  <c r="M10000" i="13" s="1"/>
  <c r="M7946" i="13" a="1"/>
  <c r="M7946" i="13" s="1"/>
  <c r="N7092" i="13" a="1"/>
  <c r="N7092" i="13" s="1"/>
  <c r="N6877" i="13" a="1"/>
  <c r="N6877" i="13" s="1"/>
  <c r="M6656" i="13" a="1"/>
  <c r="M6656" i="13" s="1"/>
  <c r="M6425" i="13" a="1"/>
  <c r="M6425" i="13" s="1"/>
  <c r="N5327" i="13" a="1"/>
  <c r="N5327" i="13" s="1"/>
  <c r="N10551" i="13" a="1"/>
  <c r="N10551" i="13" s="1"/>
  <c r="N8749" i="13" a="1"/>
  <c r="N8749" i="13" s="1"/>
  <c r="M9075" i="13" a="1"/>
  <c r="M9075" i="13" s="1"/>
  <c r="N9320" i="13" a="1"/>
  <c r="N9320" i="13" s="1"/>
  <c r="M9638" i="13" a="1"/>
  <c r="M9638" i="13" s="1"/>
  <c r="M7979" i="13" a="1"/>
  <c r="M7979" i="13" s="1"/>
  <c r="M6730" i="13" a="1"/>
  <c r="M6730" i="13" s="1"/>
  <c r="M6515" i="13" a="1"/>
  <c r="M6515" i="13" s="1"/>
  <c r="N6294" i="13" a="1"/>
  <c r="N6294" i="13" s="1"/>
  <c r="M6068" i="13" a="1"/>
  <c r="M6068" i="13" s="1"/>
  <c r="M5914" i="13" a="1"/>
  <c r="M5914" i="13" s="1"/>
  <c r="N9163" i="13" a="1"/>
  <c r="N9163" i="13" s="1"/>
  <c r="M9489" i="13" a="1"/>
  <c r="M9489" i="13" s="1"/>
  <c r="N9734" i="13" a="1"/>
  <c r="N9734" i="13" s="1"/>
  <c r="M10052" i="13" a="1"/>
  <c r="M10052" i="13" s="1"/>
  <c r="M7998" i="13" a="1"/>
  <c r="M7998" i="13" s="1"/>
  <c r="N7144" i="13" a="1"/>
  <c r="N7144" i="13" s="1"/>
  <c r="N6929" i="13" a="1"/>
  <c r="N6929" i="13" s="1"/>
  <c r="M6708" i="13" a="1"/>
  <c r="M6708" i="13" s="1"/>
  <c r="M6477" i="13" a="1"/>
  <c r="M6477" i="13" s="1"/>
  <c r="N5379" i="13" a="1"/>
  <c r="N5379" i="13" s="1"/>
  <c r="N9273" i="13" a="1"/>
  <c r="N9273" i="13" s="1"/>
  <c r="M9599" i="13" a="1"/>
  <c r="M9599" i="13" s="1"/>
  <c r="N9844" i="13" a="1"/>
  <c r="N9844" i="13" s="1"/>
  <c r="M10162" i="13" a="1"/>
  <c r="M10162" i="13" s="1"/>
  <c r="N8108" i="13" a="1"/>
  <c r="N8108" i="13" s="1"/>
  <c r="M7254" i="13" a="1"/>
  <c r="M7254" i="13" s="1"/>
  <c r="M7039" i="13" a="1"/>
  <c r="M7039" i="13" s="1"/>
  <c r="N6818" i="13" a="1"/>
  <c r="N6818" i="13" s="1"/>
  <c r="N6587" i="13" a="1"/>
  <c r="N6587" i="13" s="1"/>
  <c r="N5489" i="13" a="1"/>
  <c r="N5489" i="13" s="1"/>
  <c r="N9391" i="13" a="1"/>
  <c r="N9391" i="13" s="1"/>
  <c r="M9717" i="13" a="1"/>
  <c r="M9717" i="13" s="1"/>
  <c r="N9962" i="13" a="1"/>
  <c r="N9962" i="13" s="1"/>
  <c r="M10280" i="13" a="1"/>
  <c r="M10280" i="13" s="1"/>
  <c r="M8234" i="13" a="1"/>
  <c r="M8234" i="13" s="1"/>
  <c r="N7372" i="13" a="1"/>
  <c r="N7372" i="13" s="1"/>
  <c r="N7157" i="13" a="1"/>
  <c r="N7157" i="13" s="1"/>
  <c r="M6936" i="13" a="1"/>
  <c r="M6936" i="13" s="1"/>
  <c r="M6705" i="13" a="1"/>
  <c r="M6705" i="13" s="1"/>
  <c r="N5606" i="13" a="1"/>
  <c r="N5606" i="13" s="1"/>
  <c r="N9957" i="13" a="1"/>
  <c r="N9957" i="13" s="1"/>
  <c r="M10283" i="13" a="1"/>
  <c r="M10283" i="13" s="1"/>
  <c r="N10528" i="13" a="1"/>
  <c r="N10528" i="13" s="1"/>
  <c r="N8480" i="13" a="1"/>
  <c r="N8480" i="13" s="1"/>
  <c r="M8798" i="13" a="1"/>
  <c r="M8798" i="13" s="1"/>
  <c r="N7943" i="13" a="1"/>
  <c r="N7943" i="13" s="1"/>
  <c r="M7723" i="13" a="1"/>
  <c r="M7723" i="13" s="1"/>
  <c r="N7502" i="13" a="1"/>
  <c r="N7502" i="13" s="1"/>
  <c r="N7271" i="13" a="1"/>
  <c r="N7271" i="13" s="1"/>
  <c r="M5228" i="13" a="1"/>
  <c r="M5228" i="13" s="1"/>
  <c r="N10371" i="13" a="1"/>
  <c r="N10371" i="13" s="1"/>
  <c r="N8323" i="13" a="1"/>
  <c r="N8323" i="13" s="1"/>
  <c r="M8649" i="13" a="1"/>
  <c r="M8649" i="13" s="1"/>
  <c r="N8894" i="13" a="1"/>
  <c r="N8894" i="13" s="1"/>
  <c r="M9212" i="13" a="1"/>
  <c r="M9212" i="13" s="1"/>
  <c r="M7948" i="13" a="1"/>
  <c r="M7948" i="13" s="1"/>
  <c r="N6304" i="13" a="1"/>
  <c r="N6304" i="13" s="1"/>
  <c r="N6089" i="13" a="1"/>
  <c r="N6089" i="13" s="1"/>
  <c r="M7685" i="13" a="1"/>
  <c r="M7685" i="13" s="1"/>
  <c r="N5641" i="13" a="1"/>
  <c r="N5641" i="13" s="1"/>
  <c r="N10593" i="13" a="1"/>
  <c r="N10593" i="13" s="1"/>
  <c r="N8433" i="13" a="1"/>
  <c r="N8433" i="13" s="1"/>
  <c r="M8759" i="13" a="1"/>
  <c r="M8759" i="13" s="1"/>
  <c r="N9004" i="13" a="1"/>
  <c r="N9004" i="13" s="1"/>
  <c r="M9322" i="13" a="1"/>
  <c r="M9322" i="13" s="1"/>
  <c r="N8058" i="13" a="1"/>
  <c r="N8058" i="13" s="1"/>
  <c r="M6414" i="13" a="1"/>
  <c r="M6414" i="13" s="1"/>
  <c r="M6199" i="13" a="1"/>
  <c r="M6199" i="13" s="1"/>
  <c r="N7795" i="13" a="1"/>
  <c r="N7795" i="13" s="1"/>
  <c r="M5752" i="13" a="1"/>
  <c r="M5752" i="13" s="1"/>
  <c r="M5598" i="13" a="1"/>
  <c r="M5598" i="13" s="1"/>
  <c r="N8551" i="13" a="1"/>
  <c r="N8551" i="13" s="1"/>
  <c r="M8877" i="13" a="1"/>
  <c r="M8877" i="13" s="1"/>
  <c r="N9122" i="13" a="1"/>
  <c r="N9122" i="13" s="1"/>
  <c r="M9440" i="13" a="1"/>
  <c r="M9440" i="13" s="1"/>
  <c r="M8176" i="13" a="1"/>
  <c r="M8176" i="13" s="1"/>
  <c r="N6532" i="13" a="1"/>
  <c r="N6532" i="13" s="1"/>
  <c r="N6317" i="13" a="1"/>
  <c r="N6317" i="13" s="1"/>
  <c r="M6097" i="13" a="1"/>
  <c r="M6097" i="13" s="1"/>
  <c r="N5869" i="13" a="1"/>
  <c r="N5869" i="13" s="1"/>
  <c r="N5715" i="13" a="1"/>
  <c r="N5715" i="13" s="1"/>
  <c r="N9085" i="13" a="1"/>
  <c r="N9085" i="13" s="1"/>
  <c r="M9411" i="13" a="1"/>
  <c r="M9411" i="13" s="1"/>
  <c r="N9656" i="13" a="1"/>
  <c r="N9656" i="13" s="1"/>
  <c r="M9974" i="13" a="1"/>
  <c r="M9974" i="13" s="1"/>
  <c r="N7920" i="13" a="1"/>
  <c r="N7920" i="13" s="1"/>
  <c r="M7066" i="13" a="1"/>
  <c r="M7066" i="13" s="1"/>
  <c r="M6851" i="13" a="1"/>
  <c r="M6851" i="13" s="1"/>
  <c r="N6630" i="13" a="1"/>
  <c r="N6630" i="13" s="1"/>
  <c r="N6399" i="13" a="1"/>
  <c r="N6399" i="13" s="1"/>
  <c r="N9499" i="13" a="1"/>
  <c r="N9499" i="13" s="1"/>
  <c r="N10070" i="13" a="1"/>
  <c r="N10070" i="13" s="1"/>
  <c r="M8340" i="13" a="1"/>
  <c r="M8340" i="13" s="1"/>
  <c r="N7265" i="13" a="1"/>
  <c r="N7265" i="13" s="1"/>
  <c r="M6813" i="13" a="1"/>
  <c r="M6813" i="13" s="1"/>
  <c r="N9609" i="13" a="1"/>
  <c r="N9609" i="13" s="1"/>
  <c r="N10180" i="13" a="1"/>
  <c r="N10180" i="13" s="1"/>
  <c r="M8450" i="13" a="1"/>
  <c r="M8450" i="13" s="1"/>
  <c r="M7375" i="13" a="1"/>
  <c r="M7375" i="13" s="1"/>
  <c r="N6923" i="13" a="1"/>
  <c r="N6923" i="13" s="1"/>
  <c r="N9727" i="13" a="1"/>
  <c r="N9727" i="13" s="1"/>
  <c r="N10298" i="13" a="1"/>
  <c r="N10298" i="13" s="1"/>
  <c r="M8568" i="13" a="1"/>
  <c r="M8568" i="13" s="1"/>
  <c r="N7493" i="13" a="1"/>
  <c r="N7493" i="13" s="1"/>
  <c r="M7041" i="13" a="1"/>
  <c r="M7041" i="13" s="1"/>
  <c r="M9364" i="13" a="1"/>
  <c r="M9364" i="13" s="1"/>
  <c r="N6241" i="13" a="1"/>
  <c r="N6241" i="13" s="1"/>
  <c r="M8911" i="13" a="1"/>
  <c r="M8911" i="13" s="1"/>
  <c r="M6566" i="13" a="1"/>
  <c r="M6566" i="13" s="1"/>
  <c r="M5750" i="13" a="1"/>
  <c r="M5750" i="13" s="1"/>
  <c r="N9274" i="13" a="1"/>
  <c r="N9274" i="13" s="1"/>
  <c r="N6469" i="13" a="1"/>
  <c r="N6469" i="13" s="1"/>
  <c r="M537" i="13" a="1"/>
  <c r="M537" i="13" s="1"/>
  <c r="M2770" i="13" a="1"/>
  <c r="M2770" i="13" s="1"/>
  <c r="N3329" i="13" a="1"/>
  <c r="N3329" i="13" s="1"/>
  <c r="N53" i="13" a="1"/>
  <c r="N53" i="13" s="1"/>
  <c r="M1693" i="13" a="1"/>
  <c r="M1693" i="13" s="1"/>
  <c r="M483" i="13" a="1"/>
  <c r="M483" i="13" s="1"/>
  <c r="M1120" i="13" a="1"/>
  <c r="M1120" i="13" s="1"/>
  <c r="M1256" i="13" a="1"/>
  <c r="M1256" i="13" s="1"/>
  <c r="M2109" i="13" a="1"/>
  <c r="M2109" i="13" s="1"/>
  <c r="N2618" i="13" a="1"/>
  <c r="N2618" i="13" s="1"/>
  <c r="M3114" i="13" a="1"/>
  <c r="M3114" i="13" s="1"/>
  <c r="M3719" i="13" a="1"/>
  <c r="M3719" i="13" s="1"/>
  <c r="N4482" i="13" a="1"/>
  <c r="N4482" i="13" s="1"/>
  <c r="N4676" i="13" a="1"/>
  <c r="N4676" i="13" s="1"/>
  <c r="M5603" i="13" a="1"/>
  <c r="M5603" i="13" s="1"/>
  <c r="M396" i="13" a="1"/>
  <c r="M396" i="13" s="1"/>
  <c r="N878" i="13" a="1"/>
  <c r="N878" i="13" s="1"/>
  <c r="N1772" i="13" a="1"/>
  <c r="N1772" i="13" s="1"/>
  <c r="N1945" i="13" a="1"/>
  <c r="N1945" i="13" s="1"/>
  <c r="M2430" i="13" a="1"/>
  <c r="M2430" i="13" s="1"/>
  <c r="N2915" i="13" a="1"/>
  <c r="N2915" i="13" s="1"/>
  <c r="N3646" i="13" a="1"/>
  <c r="N3646" i="13" s="1"/>
  <c r="M4409" i="13" a="1"/>
  <c r="M4409" i="13" s="1"/>
  <c r="M3878" i="13" a="1"/>
  <c r="M3878" i="13" s="1"/>
  <c r="M4810" i="13" a="1"/>
  <c r="M4810" i="13" s="1"/>
  <c r="M5349" i="13" a="1"/>
  <c r="M5349" i="13" s="1"/>
  <c r="M466" i="13" a="1"/>
  <c r="M466" i="13" s="1"/>
  <c r="M653" i="13" a="1"/>
  <c r="M653" i="13" s="1"/>
  <c r="N1463" i="13" a="1"/>
  <c r="N1463" i="13" s="1"/>
  <c r="M1995" i="13" a="1"/>
  <c r="M1995" i="13" s="1"/>
  <c r="M2718" i="13" a="1"/>
  <c r="M2718" i="13" s="1"/>
  <c r="M3192" i="13" a="1"/>
  <c r="M3192" i="13" s="1"/>
  <c r="N4312" i="13" a="1"/>
  <c r="N4312" i="13" s="1"/>
  <c r="N3789" i="13" a="1"/>
  <c r="N3789" i="13" s="1"/>
  <c r="M4543" i="13" a="1"/>
  <c r="M4543" i="13" s="1"/>
  <c r="N4914" i="13" a="1"/>
  <c r="N4914" i="13" s="1"/>
  <c r="M78" i="13" a="1"/>
  <c r="M78" i="13" s="1"/>
  <c r="M513" i="13" a="1"/>
  <c r="M513" i="13" s="1"/>
  <c r="N1137" i="13" a="1"/>
  <c r="N1137" i="13" s="1"/>
  <c r="N1269" i="13" a="1"/>
  <c r="N1269" i="13" s="1"/>
  <c r="N2126" i="13" a="1"/>
  <c r="N2126" i="13" s="1"/>
  <c r="M2632" i="13" a="1"/>
  <c r="M2632" i="13" s="1"/>
  <c r="N3128" i="13" a="1"/>
  <c r="N3128" i="13" s="1"/>
  <c r="M3733" i="13" a="1"/>
  <c r="M3733" i="13" s="1"/>
  <c r="M4496" i="13" a="1"/>
  <c r="M4496" i="13" s="1"/>
  <c r="M4691" i="13" a="1"/>
  <c r="M4691" i="13" s="1"/>
  <c r="N229" i="13" a="1"/>
  <c r="N229" i="13" s="1"/>
  <c r="N876" i="13" a="1"/>
  <c r="N876" i="13" s="1"/>
  <c r="M1410" i="13" a="1"/>
  <c r="M1410" i="13" s="1"/>
  <c r="M1583" i="13" a="1"/>
  <c r="M1583" i="13" s="1"/>
  <c r="N2449" i="13" a="1"/>
  <c r="N2449" i="13" s="1"/>
  <c r="M2555" i="13" a="1"/>
  <c r="M2555" i="13" s="1"/>
  <c r="N3285" i="13" a="1"/>
  <c r="N3285" i="13" s="1"/>
  <c r="N4047" i="13" a="1"/>
  <c r="N4047" i="13" s="1"/>
  <c r="M3516" i="13" a="1"/>
  <c r="M3516" i="13" s="1"/>
  <c r="N5004" i="13" a="1"/>
  <c r="N5004" i="13" s="1"/>
  <c r="M5931" i="13" a="1"/>
  <c r="M5931" i="13" s="1"/>
  <c r="M385" i="13" a="1"/>
  <c r="M385" i="13" s="1"/>
  <c r="M1051" i="13" a="1"/>
  <c r="M1051" i="13" s="1"/>
  <c r="N2100" i="13" a="1"/>
  <c r="N2100" i="13" s="1"/>
  <c r="M1600" i="13" a="1"/>
  <c r="M1600" i="13" s="1"/>
  <c r="M2381" i="13" a="1"/>
  <c r="M2381" i="13" s="1"/>
  <c r="N2854" i="13" a="1"/>
  <c r="N2854" i="13" s="1"/>
  <c r="M3974" i="13" a="1"/>
  <c r="M3974" i="13" s="1"/>
  <c r="N3451" i="13" a="1"/>
  <c r="N3451" i="13" s="1"/>
  <c r="N4205" i="13" a="1"/>
  <c r="N4205" i="13" s="1"/>
  <c r="N4576" i="13" a="1"/>
  <c r="N4576" i="13" s="1"/>
  <c r="M67" i="13" a="1"/>
  <c r="M67" i="13" s="1"/>
  <c r="N380" i="13" a="1"/>
  <c r="N380" i="13" s="1"/>
  <c r="N1152" i="13" a="1"/>
  <c r="N1152" i="13" s="1"/>
  <c r="N1791" i="13" a="1"/>
  <c r="N1791" i="13" s="1"/>
  <c r="M2128" i="13" a="1"/>
  <c r="M2128" i="13" s="1"/>
  <c r="N2651" i="13" a="1"/>
  <c r="N2651" i="13" s="1"/>
  <c r="N3137" i="13" a="1"/>
  <c r="N3137" i="13" s="1"/>
  <c r="M3355" i="13" a="1"/>
  <c r="M3355" i="13" s="1"/>
  <c r="N4118" i="13" a="1"/>
  <c r="N4118" i="13" s="1"/>
  <c r="N4873" i="13" a="1"/>
  <c r="N4873" i="13" s="1"/>
  <c r="N5238" i="13" a="1"/>
  <c r="N5238" i="13" s="1"/>
  <c r="N243" i="13" a="1"/>
  <c r="N243" i="13" s="1"/>
  <c r="M890" i="13" a="1"/>
  <c r="M890" i="13" s="1"/>
  <c r="N1424" i="13" a="1"/>
  <c r="N1424" i="13" s="1"/>
  <c r="N1597" i="13" a="1"/>
  <c r="N1597" i="13" s="1"/>
  <c r="N2057" i="13" a="1"/>
  <c r="N2057" i="13" s="1"/>
  <c r="N2569" i="13" a="1"/>
  <c r="N2569" i="13" s="1"/>
  <c r="N3298" i="13" a="1"/>
  <c r="N3298" i="13" s="1"/>
  <c r="M4061" i="13" a="1"/>
  <c r="M4061" i="13" s="1"/>
  <c r="M3530" i="13" a="1"/>
  <c r="M3530" i="13" s="1"/>
  <c r="M5019" i="13" a="1"/>
  <c r="M5019" i="13" s="1"/>
  <c r="N298" i="13" a="1"/>
  <c r="N298" i="13" s="1"/>
  <c r="M780" i="13" a="1"/>
  <c r="M780" i="13" s="1"/>
  <c r="M1674" i="13" a="1"/>
  <c r="M1674" i="13" s="1"/>
  <c r="M1847" i="13" a="1"/>
  <c r="M1847" i="13" s="1"/>
  <c r="N2332" i="13" a="1"/>
  <c r="N2332" i="13" s="1"/>
  <c r="M2819" i="13" a="1"/>
  <c r="M2819" i="13" s="1"/>
  <c r="N3548" i="13" a="1"/>
  <c r="N3548" i="13" s="1"/>
  <c r="N4311" i="13" a="1"/>
  <c r="N4311" i="13" s="1"/>
  <c r="M3780" i="13" a="1"/>
  <c r="M3780" i="13" s="1"/>
  <c r="N4711" i="13" a="1"/>
  <c r="N4711" i="13" s="1"/>
  <c r="M5251" i="13" a="1"/>
  <c r="M5251" i="13" s="1"/>
  <c r="M563" i="13" a="1"/>
  <c r="M563" i="13" s="1"/>
  <c r="M1086" i="13" a="1"/>
  <c r="M1086" i="13" s="1"/>
  <c r="M1389" i="13" a="1"/>
  <c r="M1389" i="13" s="1"/>
  <c r="N1750" i="13" a="1"/>
  <c r="N1750" i="13" s="1"/>
  <c r="N2644" i="13" a="1"/>
  <c r="N2644" i="13" s="1"/>
  <c r="N3118" i="13" a="1"/>
  <c r="N3118" i="13" s="1"/>
  <c r="M4238" i="13" a="1"/>
  <c r="M4238" i="13" s="1"/>
  <c r="N3715" i="13" a="1"/>
  <c r="N3715" i="13" s="1"/>
  <c r="N4469" i="13" a="1"/>
  <c r="N4469" i="13" s="1"/>
  <c r="M4841" i="13" a="1"/>
  <c r="M4841" i="13" s="1"/>
  <c r="M210" i="13" a="1"/>
  <c r="M210" i="13" s="1"/>
  <c r="N833" i="13" a="1"/>
  <c r="N833" i="13" s="1"/>
  <c r="M1189" i="13" a="1"/>
  <c r="M1189" i="13" s="1"/>
  <c r="N1270" i="13" a="1"/>
  <c r="N1270" i="13" s="1"/>
  <c r="M2396" i="13" a="1"/>
  <c r="M2396" i="13" s="1"/>
  <c r="N2518" i="13" a="1"/>
  <c r="N2518" i="13" s="1"/>
  <c r="M3014" i="13" a="1"/>
  <c r="M3014" i="13" s="1"/>
  <c r="M3619" i="13" a="1"/>
  <c r="M3619" i="13" s="1"/>
  <c r="N4382" i="13" a="1"/>
  <c r="N4382" i="13" s="1"/>
  <c r="N4577" i="13" a="1"/>
  <c r="N4577" i="13" s="1"/>
  <c r="N5502" i="13" a="1"/>
  <c r="N5502" i="13" s="1"/>
  <c r="M312" i="13" a="1"/>
  <c r="M312" i="13" s="1"/>
  <c r="N794" i="13" a="1"/>
  <c r="N794" i="13" s="1"/>
  <c r="N1688" i="13" a="1"/>
  <c r="N1688" i="13" s="1"/>
  <c r="N1861" i="13" a="1"/>
  <c r="N1861" i="13" s="1"/>
  <c r="M2346" i="13" a="1"/>
  <c r="M2346" i="13" s="1"/>
  <c r="N2833" i="13" a="1"/>
  <c r="N2833" i="13" s="1"/>
  <c r="N3562" i="13" a="1"/>
  <c r="N3562" i="13" s="1"/>
  <c r="M4325" i="13" a="1"/>
  <c r="M4325" i="13" s="1"/>
  <c r="M3794" i="13" a="1"/>
  <c r="M3794" i="13" s="1"/>
  <c r="M4726" i="13" a="1"/>
  <c r="M4726" i="13" s="1"/>
  <c r="M5265" i="13" a="1"/>
  <c r="M5265" i="13" s="1"/>
  <c r="N488" i="13" a="1"/>
  <c r="N488" i="13" s="1"/>
  <c r="N1012" i="13" a="1"/>
  <c r="N1012" i="13" s="1"/>
  <c r="N1315" i="13" a="1"/>
  <c r="N1315" i="13" s="1"/>
  <c r="M1452" i="13" a="1"/>
  <c r="M1452" i="13" s="1"/>
  <c r="M2570" i="13" a="1"/>
  <c r="M2570" i="13" s="1"/>
  <c r="M3044" i="13" a="1"/>
  <c r="M3044" i="13" s="1"/>
  <c r="N4164" i="13" a="1"/>
  <c r="N4164" i="13" s="1"/>
  <c r="N3641" i="13" a="1"/>
  <c r="N3641" i="13" s="1"/>
  <c r="M4395" i="13" a="1"/>
  <c r="M4395" i="13" s="1"/>
  <c r="N4766" i="13" a="1"/>
  <c r="N4766" i="13" s="1"/>
  <c r="N159" i="13" a="1"/>
  <c r="N159" i="13" s="1"/>
  <c r="M783" i="13" a="1"/>
  <c r="M783" i="13" s="1"/>
  <c r="N1139" i="13" a="1"/>
  <c r="N1139" i="13" s="1"/>
  <c r="M1192" i="13" a="1"/>
  <c r="M1192" i="13" s="1"/>
  <c r="N2346" i="13" a="1"/>
  <c r="N2346" i="13" s="1"/>
  <c r="M2468" i="13" a="1"/>
  <c r="M2468" i="13" s="1"/>
  <c r="N2964" i="13" a="1"/>
  <c r="N2964" i="13" s="1"/>
  <c r="M3569" i="13" a="1"/>
  <c r="M3569" i="13" s="1"/>
  <c r="M4332" i="13" a="1"/>
  <c r="M4332" i="13" s="1"/>
  <c r="M5088" i="13" a="1"/>
  <c r="M5088" i="13" s="1"/>
  <c r="N5452" i="13" a="1"/>
  <c r="N5452" i="13" s="1"/>
  <c r="N230" i="13" a="1"/>
  <c r="N230" i="13" s="1"/>
  <c r="M704" i="13" a="1"/>
  <c r="M704" i="13" s="1"/>
  <c r="M1598" i="13" a="1"/>
  <c r="M1598" i="13" s="1"/>
  <c r="M1771" i="13" a="1"/>
  <c r="M1771" i="13" s="1"/>
  <c r="N2256" i="13" a="1"/>
  <c r="N2256" i="13" s="1"/>
  <c r="M2743" i="13" a="1"/>
  <c r="M2743" i="13" s="1"/>
  <c r="N3472" i="13" a="1"/>
  <c r="N3472" i="13" s="1"/>
  <c r="N4235" i="13" a="1"/>
  <c r="N4235" i="13" s="1"/>
  <c r="M3704" i="13" a="1"/>
  <c r="M3704" i="13" s="1"/>
  <c r="N4635" i="13" a="1"/>
  <c r="N4635" i="13" s="1"/>
  <c r="M5175" i="13" a="1"/>
  <c r="M5175" i="13" s="1"/>
  <c r="M503" i="13" a="1"/>
  <c r="M503" i="13" s="1"/>
  <c r="M1026" i="13" a="1"/>
  <c r="M1026" i="13" s="1"/>
  <c r="M1329" i="13" a="1"/>
  <c r="M1329" i="13" s="1"/>
  <c r="N1510" i="13" a="1"/>
  <c r="N1510" i="13" s="1"/>
  <c r="N2584" i="13" a="1"/>
  <c r="N2584" i="13" s="1"/>
  <c r="N3058" i="13" a="1"/>
  <c r="N3058" i="13" s="1"/>
  <c r="M4178" i="13" a="1"/>
  <c r="M4178" i="13" s="1"/>
  <c r="N3655" i="13" a="1"/>
  <c r="N3655" i="13" s="1"/>
  <c r="N4409" i="13" a="1"/>
  <c r="N4409" i="13" s="1"/>
  <c r="M4781" i="13" a="1"/>
  <c r="M4781" i="13" s="1"/>
  <c r="N10569" i="13" a="1"/>
  <c r="N10569" i="13" s="1"/>
  <c r="N8821" i="13" a="1"/>
  <c r="N8821" i="13" s="1"/>
  <c r="M9147" i="13" a="1"/>
  <c r="M9147" i="13" s="1"/>
  <c r="N9392" i="13" a="1"/>
  <c r="N9392" i="13" s="1"/>
  <c r="M9710" i="13" a="1"/>
  <c r="M9710" i="13" s="1"/>
  <c r="M8051" i="13" a="1"/>
  <c r="M8051" i="13" s="1"/>
  <c r="M6802" i="13" a="1"/>
  <c r="M6802" i="13" s="1"/>
  <c r="M6587" i="13" a="1"/>
  <c r="M6587" i="13" s="1"/>
  <c r="N6366" i="13" a="1"/>
  <c r="N6366" i="13" s="1"/>
  <c r="N6135" i="13" a="1"/>
  <c r="N6135" i="13" s="1"/>
  <c r="M5986" i="13" a="1"/>
  <c r="M5986" i="13" s="1"/>
  <c r="N9235" i="13" a="1"/>
  <c r="N9235" i="13" s="1"/>
  <c r="M9561" i="13" a="1"/>
  <c r="M9561" i="13" s="1"/>
  <c r="N9806" i="13" a="1"/>
  <c r="N9806" i="13" s="1"/>
  <c r="M10124" i="13" a="1"/>
  <c r="M10124" i="13" s="1"/>
  <c r="M8070" i="13" a="1"/>
  <c r="M8070" i="13" s="1"/>
  <c r="N7216" i="13" a="1"/>
  <c r="N7216" i="13" s="1"/>
  <c r="N7001" i="13" a="1"/>
  <c r="N7001" i="13" s="1"/>
  <c r="M6780" i="13" a="1"/>
  <c r="M6780" i="13" s="1"/>
  <c r="M6549" i="13" a="1"/>
  <c r="M6549" i="13" s="1"/>
  <c r="N5451" i="13" a="1"/>
  <c r="N5451" i="13" s="1"/>
  <c r="N9345" i="13" a="1"/>
  <c r="N9345" i="13" s="1"/>
  <c r="M9671" i="13" a="1"/>
  <c r="M9671" i="13" s="1"/>
  <c r="N9916" i="13" a="1"/>
  <c r="N9916" i="13" s="1"/>
  <c r="M10234" i="13" a="1"/>
  <c r="M10234" i="13" s="1"/>
  <c r="N8180" i="13" a="1"/>
  <c r="N8180" i="13" s="1"/>
  <c r="M7326" i="13" a="1"/>
  <c r="M7326" i="13" s="1"/>
  <c r="M7111" i="13" a="1"/>
  <c r="M7111" i="13" s="1"/>
  <c r="N6890" i="13" a="1"/>
  <c r="N6890" i="13" s="1"/>
  <c r="N6659" i="13" a="1"/>
  <c r="N6659" i="13" s="1"/>
  <c r="M5561" i="13" a="1"/>
  <c r="M5561" i="13" s="1"/>
  <c r="N9463" i="13" a="1"/>
  <c r="N9463" i="13" s="1"/>
  <c r="M9789" i="13" a="1"/>
  <c r="M9789" i="13" s="1"/>
  <c r="N10034" i="13" a="1"/>
  <c r="N10034" i="13" s="1"/>
  <c r="M10352" i="13" a="1"/>
  <c r="M10352" i="13" s="1"/>
  <c r="N8302" i="13" a="1"/>
  <c r="N8302" i="13" s="1"/>
  <c r="N7444" i="13" a="1"/>
  <c r="N7444" i="13" s="1"/>
  <c r="N7229" i="13" a="1"/>
  <c r="N7229" i="13" s="1"/>
  <c r="M7008" i="13" a="1"/>
  <c r="M7008" i="13" s="1"/>
  <c r="M6777" i="13" a="1"/>
  <c r="M6777" i="13" s="1"/>
  <c r="N5678" i="13" a="1"/>
  <c r="N5678" i="13" s="1"/>
  <c r="N10461" i="13" a="1"/>
  <c r="N10461" i="13" s="1"/>
  <c r="N9101" i="13" a="1"/>
  <c r="N9101" i="13" s="1"/>
  <c r="M9427" i="13" a="1"/>
  <c r="M9427" i="13" s="1"/>
  <c r="N9672" i="13" a="1"/>
  <c r="N9672" i="13" s="1"/>
  <c r="M9990" i="13" a="1"/>
  <c r="M9990" i="13" s="1"/>
  <c r="N7936" i="13" a="1"/>
  <c r="N7936" i="13" s="1"/>
  <c r="M7082" i="13" a="1"/>
  <c r="M7082" i="13" s="1"/>
  <c r="M6867" i="13" a="1"/>
  <c r="M6867" i="13" s="1"/>
  <c r="N6646" i="13" a="1"/>
  <c r="N6646" i="13" s="1"/>
  <c r="N6415" i="13" a="1"/>
  <c r="N6415" i="13" s="1"/>
  <c r="N5317" i="13" a="1"/>
  <c r="N5317" i="13" s="1"/>
  <c r="N9515" i="13" a="1"/>
  <c r="N9515" i="13" s="1"/>
  <c r="M9841" i="13" a="1"/>
  <c r="M9841" i="13" s="1"/>
  <c r="N10086" i="13" a="1"/>
  <c r="N10086" i="13" s="1"/>
  <c r="M10404" i="13" a="1"/>
  <c r="M10404" i="13" s="1"/>
  <c r="M8356" i="13" a="1"/>
  <c r="M8356" i="13" s="1"/>
  <c r="N7496" i="13" a="1"/>
  <c r="N7496" i="13" s="1"/>
  <c r="N7281" i="13" a="1"/>
  <c r="N7281" i="13" s="1"/>
  <c r="M7060" i="13" a="1"/>
  <c r="M7060" i="13" s="1"/>
  <c r="M6829" i="13" a="1"/>
  <c r="M6829" i="13" s="1"/>
  <c r="N5730" i="13" a="1"/>
  <c r="N5730" i="13" s="1"/>
  <c r="N9625" i="13" a="1"/>
  <c r="N9625" i="13" s="1"/>
  <c r="M9951" i="13" a="1"/>
  <c r="M9951" i="13" s="1"/>
  <c r="N10196" i="13" a="1"/>
  <c r="N10196" i="13" s="1"/>
  <c r="M10514" i="13" a="1"/>
  <c r="M10514" i="13" s="1"/>
  <c r="M8466" i="13" a="1"/>
  <c r="M8466" i="13" s="1"/>
  <c r="M7606" i="13" a="1"/>
  <c r="M7606" i="13" s="1"/>
  <c r="M7391" i="13" a="1"/>
  <c r="M7391" i="13" s="1"/>
  <c r="N7170" i="13" a="1"/>
  <c r="N7170" i="13" s="1"/>
  <c r="N6939" i="13" a="1"/>
  <c r="N6939" i="13" s="1"/>
  <c r="M5841" i="13" a="1"/>
  <c r="M5841" i="13" s="1"/>
  <c r="N9743" i="13" a="1"/>
  <c r="N9743" i="13" s="1"/>
  <c r="M10069" i="13" a="1"/>
  <c r="M10069" i="13" s="1"/>
  <c r="N10314" i="13" a="1"/>
  <c r="N10314" i="13" s="1"/>
  <c r="M10632" i="13" a="1"/>
  <c r="M10632" i="13" s="1"/>
  <c r="M8584" i="13" a="1"/>
  <c r="M8584" i="13" s="1"/>
  <c r="N7724" i="13" a="1"/>
  <c r="N7724" i="13" s="1"/>
  <c r="N7509" i="13" a="1"/>
  <c r="N7509" i="13" s="1"/>
  <c r="M7288" i="13" a="1"/>
  <c r="M7288" i="13" s="1"/>
  <c r="M7057" i="13" a="1"/>
  <c r="M7057" i="13" s="1"/>
  <c r="N5958" i="13" a="1"/>
  <c r="N5958" i="13" s="1"/>
  <c r="M5109" i="13" a="1"/>
  <c r="M5109" i="13" s="1"/>
  <c r="M10635" i="13" a="1"/>
  <c r="M10635" i="13" s="1"/>
  <c r="M8587" i="13" a="1"/>
  <c r="M8587" i="13" s="1"/>
  <c r="N8832" i="13" a="1"/>
  <c r="N8832" i="13" s="1"/>
  <c r="M9150" i="13" a="1"/>
  <c r="M9150" i="13" s="1"/>
  <c r="M8287" i="13" a="1"/>
  <c r="M8287" i="13" s="1"/>
  <c r="M6242" i="13" a="1"/>
  <c r="M6242" i="13" s="1"/>
  <c r="N7854" i="13" a="1"/>
  <c r="N7854" i="13" s="1"/>
  <c r="N7623" i="13" a="1"/>
  <c r="N7623" i="13" s="1"/>
  <c r="M5580" i="13" a="1"/>
  <c r="M5580" i="13" s="1"/>
  <c r="N10591" i="13" a="1"/>
  <c r="N10591" i="13" s="1"/>
  <c r="N8675" i="13" a="1"/>
  <c r="N8675" i="13" s="1"/>
  <c r="M9001" i="13" a="1"/>
  <c r="M9001" i="13" s="1"/>
  <c r="N9246" i="13" a="1"/>
  <c r="N9246" i="13" s="1"/>
  <c r="M9564" i="13" a="1"/>
  <c r="M9564" i="13" s="1"/>
  <c r="M7901" i="13" a="1"/>
  <c r="M7901" i="13" s="1"/>
  <c r="N6656" i="13" a="1"/>
  <c r="N6656" i="13" s="1"/>
  <c r="N6441" i="13" a="1"/>
  <c r="N6441" i="13" s="1"/>
  <c r="M6220" i="13" a="1"/>
  <c r="M6220" i="13" s="1"/>
  <c r="N5993" i="13" a="1"/>
  <c r="N5993" i="13" s="1"/>
  <c r="N5839" i="13" a="1"/>
  <c r="N5839" i="13" s="1"/>
  <c r="N8785" i="13" a="1"/>
  <c r="N8785" i="13" s="1"/>
  <c r="M9111" i="13" a="1"/>
  <c r="M9111" i="13" s="1"/>
  <c r="N9356" i="13" a="1"/>
  <c r="N9356" i="13" s="1"/>
  <c r="M9674" i="13" a="1"/>
  <c r="M9674" i="13" s="1"/>
  <c r="M8015" i="13" a="1"/>
  <c r="M8015" i="13" s="1"/>
  <c r="M6766" i="13" a="1"/>
  <c r="M6766" i="13" s="1"/>
  <c r="M6551" i="13" a="1"/>
  <c r="M6551" i="13" s="1"/>
  <c r="N6330" i="13" a="1"/>
  <c r="N6330" i="13" s="1"/>
  <c r="N6098" i="13" a="1"/>
  <c r="N6098" i="13" s="1"/>
  <c r="M5950" i="13" a="1"/>
  <c r="M5950" i="13" s="1"/>
  <c r="N8903" i="13" a="1"/>
  <c r="N8903" i="13" s="1"/>
  <c r="M9229" i="13" a="1"/>
  <c r="M9229" i="13" s="1"/>
  <c r="N9474" i="13" a="1"/>
  <c r="N9474" i="13" s="1"/>
  <c r="M9792" i="13" a="1"/>
  <c r="M9792" i="13" s="1"/>
  <c r="N8133" i="13" a="1"/>
  <c r="N8133" i="13" s="1"/>
  <c r="N6884" i="13" a="1"/>
  <c r="N6884" i="13" s="1"/>
  <c r="N6669" i="13" a="1"/>
  <c r="N6669" i="13" s="1"/>
  <c r="M6448" i="13" a="1"/>
  <c r="M6448" i="13" s="1"/>
  <c r="M6217" i="13" a="1"/>
  <c r="M6217" i="13" s="1"/>
  <c r="N6067" i="13" a="1"/>
  <c r="N6067" i="13" s="1"/>
  <c r="N9437" i="13" a="1"/>
  <c r="N9437" i="13" s="1"/>
  <c r="M9763" i="13" a="1"/>
  <c r="M9763" i="13" s="1"/>
  <c r="N10008" i="13" a="1"/>
  <c r="N10008" i="13" s="1"/>
  <c r="M10326" i="13" a="1"/>
  <c r="M10326" i="13" s="1"/>
  <c r="M8280" i="13" a="1"/>
  <c r="M8280" i="13" s="1"/>
  <c r="M7418" i="13" a="1"/>
  <c r="M7418" i="13" s="1"/>
  <c r="M7203" i="13" a="1"/>
  <c r="M7203" i="13" s="1"/>
  <c r="N6982" i="13" a="1"/>
  <c r="N6982" i="13" s="1"/>
  <c r="N6751" i="13" a="1"/>
  <c r="N6751" i="13" s="1"/>
  <c r="M5653" i="13" a="1"/>
  <c r="M5653" i="13" s="1"/>
  <c r="N9851" i="13" a="1"/>
  <c r="N9851" i="13" s="1"/>
  <c r="M10177" i="13" a="1"/>
  <c r="M10177" i="13" s="1"/>
  <c r="N10422" i="13" a="1"/>
  <c r="N10422" i="13" s="1"/>
  <c r="N8374" i="13" a="1"/>
  <c r="N8374" i="13" s="1"/>
  <c r="M8692" i="13" a="1"/>
  <c r="M8692" i="13" s="1"/>
  <c r="N7832" i="13" a="1"/>
  <c r="N7832" i="13" s="1"/>
  <c r="N7617" i="13" a="1"/>
  <c r="N7617" i="13" s="1"/>
  <c r="M7396" i="13" a="1"/>
  <c r="M7396" i="13" s="1"/>
  <c r="M7165" i="13" a="1"/>
  <c r="M7165" i="13" s="1"/>
  <c r="N6066" i="13" a="1"/>
  <c r="N6066" i="13" s="1"/>
  <c r="N9961" i="13" a="1"/>
  <c r="N9961" i="13" s="1"/>
  <c r="M10287" i="13" a="1"/>
  <c r="M10287" i="13" s="1"/>
  <c r="N10532" i="13" a="1"/>
  <c r="N10532" i="13" s="1"/>
  <c r="N8484" i="13" a="1"/>
  <c r="N8484" i="13" s="1"/>
  <c r="M8802" i="13" a="1"/>
  <c r="M8802" i="13" s="1"/>
  <c r="N7947" i="13" a="1"/>
  <c r="N7947" i="13" s="1"/>
  <c r="M7727" i="13" a="1"/>
  <c r="M7727" i="13" s="1"/>
  <c r="N7506" i="13" a="1"/>
  <c r="N7506" i="13" s="1"/>
  <c r="N7275" i="13" a="1"/>
  <c r="N7275" i="13" s="1"/>
  <c r="M5232" i="13" a="1"/>
  <c r="M5232" i="13" s="1"/>
  <c r="N10079" i="13" a="1"/>
  <c r="N10079" i="13" s="1"/>
  <c r="M10405" i="13" a="1"/>
  <c r="M10405" i="13" s="1"/>
  <c r="M8357" i="13" a="1"/>
  <c r="M8357" i="13" s="1"/>
  <c r="N8602" i="13" a="1"/>
  <c r="N8602" i="13" s="1"/>
  <c r="M8920" i="13" a="1"/>
  <c r="M8920" i="13" s="1"/>
  <c r="M8065" i="13" a="1"/>
  <c r="M8065" i="13" s="1"/>
  <c r="N7845" i="13" a="1"/>
  <c r="N7845" i="13" s="1"/>
  <c r="M7624" i="13" a="1"/>
  <c r="M7624" i="13" s="1"/>
  <c r="M7393" i="13" a="1"/>
  <c r="M7393" i="13" s="1"/>
  <c r="M5350" i="13" a="1"/>
  <c r="M5350" i="13" s="1"/>
  <c r="N5776" i="13" a="1"/>
  <c r="N5776" i="13" s="1"/>
  <c r="N226" i="13" a="1"/>
  <c r="N226" i="13" s="1"/>
  <c r="N708" i="13" a="1"/>
  <c r="N708" i="13" s="1"/>
  <c r="M1237" i="13" a="1"/>
  <c r="M1237" i="13" s="1"/>
  <c r="M1415" i="13" a="1"/>
  <c r="M1415" i="13" s="1"/>
  <c r="N2281" i="13" a="1"/>
  <c r="N2281" i="13" s="1"/>
  <c r="N2778" i="13" a="1"/>
  <c r="N2778" i="13" s="1"/>
  <c r="M3274" i="13" a="1"/>
  <c r="M3274" i="13" s="1"/>
  <c r="M3879" i="13" a="1"/>
  <c r="M3879" i="13" s="1"/>
  <c r="M3348" i="13" a="1"/>
  <c r="M3348" i="13" s="1"/>
  <c r="N4836" i="13" a="1"/>
  <c r="N4836" i="13" s="1"/>
  <c r="M5763" i="13" a="1"/>
  <c r="M5763" i="13" s="1"/>
  <c r="M387" i="13" a="1"/>
  <c r="M387" i="13" s="1"/>
  <c r="N707" i="13" a="1"/>
  <c r="N707" i="13" s="1"/>
  <c r="N1932" i="13" a="1"/>
  <c r="N1932" i="13" s="1"/>
  <c r="N1838" i="13" a="1"/>
  <c r="N1838" i="13" s="1"/>
  <c r="M2213" i="13" a="1"/>
  <c r="M2213" i="13" s="1"/>
  <c r="N3075" i="13" a="1"/>
  <c r="N3075" i="13" s="1"/>
  <c r="N3806" i="13" a="1"/>
  <c r="N3806" i="13" s="1"/>
  <c r="M4569" i="13" a="1"/>
  <c r="M4569" i="13" s="1"/>
  <c r="N4037" i="13" a="1"/>
  <c r="N4037" i="13" s="1"/>
  <c r="M4970" i="13" a="1"/>
  <c r="M4970" i="13" s="1"/>
  <c r="M5510" i="13" a="1"/>
  <c r="M5510" i="13" s="1"/>
  <c r="N454" i="13" a="1"/>
  <c r="N454" i="13" s="1"/>
  <c r="N1030" i="13" a="1"/>
  <c r="N1030" i="13" s="1"/>
  <c r="N1623" i="13" a="1"/>
  <c r="N1623" i="13" s="1"/>
  <c r="N1778" i="13" a="1"/>
  <c r="N1778" i="13" s="1"/>
  <c r="N2483" i="13" a="1"/>
  <c r="N2483" i="13" s="1"/>
  <c r="N2969" i="13" a="1"/>
  <c r="N2969" i="13" s="1"/>
  <c r="N4472" i="13" a="1"/>
  <c r="N4472" i="13" s="1"/>
  <c r="N3950" i="13" a="1"/>
  <c r="N3950" i="13" s="1"/>
  <c r="N4705" i="13" a="1"/>
  <c r="N4705" i="13" s="1"/>
  <c r="N5074" i="13" a="1"/>
  <c r="N5074" i="13" s="1"/>
  <c r="M244" i="13" a="1"/>
  <c r="M244" i="13" s="1"/>
  <c r="M722" i="13" a="1"/>
  <c r="M722" i="13" s="1"/>
  <c r="N1254" i="13" a="1"/>
  <c r="N1254" i="13" s="1"/>
  <c r="N1429" i="13" a="1"/>
  <c r="N1429" i="13" s="1"/>
  <c r="M2295" i="13" a="1"/>
  <c r="M2295" i="13" s="1"/>
  <c r="M2792" i="13" a="1"/>
  <c r="M2792" i="13" s="1"/>
  <c r="M3237" i="13" a="1"/>
  <c r="M3237" i="13" s="1"/>
  <c r="M3893" i="13" a="1"/>
  <c r="M3893" i="13" s="1"/>
  <c r="M3362" i="13" a="1"/>
  <c r="M3362" i="13" s="1"/>
  <c r="M4851" i="13" a="1"/>
  <c r="M4851" i="13" s="1"/>
  <c r="N83" i="13" a="1"/>
  <c r="N83" i="13" s="1"/>
  <c r="M676" i="13" a="1"/>
  <c r="M676" i="13" s="1"/>
  <c r="M1570" i="13" a="1"/>
  <c r="M1570" i="13" s="1"/>
  <c r="M1743" i="13" a="1"/>
  <c r="M1743" i="13" s="1"/>
  <c r="N2228" i="13" a="1"/>
  <c r="N2228" i="13" s="1"/>
  <c r="M2715" i="13" a="1"/>
  <c r="M2715" i="13" s="1"/>
  <c r="N3444" i="13" a="1"/>
  <c r="N3444" i="13" s="1"/>
  <c r="N4207" i="13" a="1"/>
  <c r="N4207" i="13" s="1"/>
  <c r="M3676" i="13" a="1"/>
  <c r="M3676" i="13" s="1"/>
  <c r="N4607" i="13" a="1"/>
  <c r="N4607" i="13" s="1"/>
  <c r="M5147" i="13" a="1"/>
  <c r="M5147" i="13" s="1"/>
  <c r="M448" i="13" a="1"/>
  <c r="M448" i="13" s="1"/>
  <c r="N973" i="13" a="1"/>
  <c r="N973" i="13" s="1"/>
  <c r="M1285" i="13" a="1"/>
  <c r="M1285" i="13" s="1"/>
  <c r="N1334" i="13" a="1"/>
  <c r="N1334" i="13" s="1"/>
  <c r="N2540" i="13" a="1"/>
  <c r="N2540" i="13" s="1"/>
  <c r="N3014" i="13" a="1"/>
  <c r="N3014" i="13" s="1"/>
  <c r="M4134" i="13" a="1"/>
  <c r="M4134" i="13" s="1"/>
  <c r="N3611" i="13" a="1"/>
  <c r="N3611" i="13" s="1"/>
  <c r="N4365" i="13" a="1"/>
  <c r="N4365" i="13" s="1"/>
  <c r="M4737" i="13" a="1"/>
  <c r="M4737" i="13" s="1"/>
  <c r="M103" i="13" a="1"/>
  <c r="M103" i="13" s="1"/>
  <c r="N729" i="13" a="1"/>
  <c r="N729" i="13" s="1"/>
  <c r="M1053" i="13" a="1"/>
  <c r="M1053" i="13" s="1"/>
  <c r="N1951" i="13" a="1"/>
  <c r="N1951" i="13" s="1"/>
  <c r="M2292" i="13" a="1"/>
  <c r="M2292" i="13" s="1"/>
  <c r="N2811" i="13" a="1"/>
  <c r="N2811" i="13" s="1"/>
  <c r="M2910" i="13" a="1"/>
  <c r="M2910" i="13" s="1"/>
  <c r="M3515" i="13" a="1"/>
  <c r="M3515" i="13" s="1"/>
  <c r="N4278" i="13" a="1"/>
  <c r="N4278" i="13" s="1"/>
  <c r="N5033" i="13" a="1"/>
  <c r="N5033" i="13" s="1"/>
  <c r="N5398" i="13" a="1"/>
  <c r="N5398" i="13" s="1"/>
  <c r="M191" i="13" a="1"/>
  <c r="M191" i="13" s="1"/>
  <c r="N690" i="13" a="1"/>
  <c r="N690" i="13" s="1"/>
  <c r="N1584" i="13" a="1"/>
  <c r="N1584" i="13" s="1"/>
  <c r="N1757" i="13" a="1"/>
  <c r="N1757" i="13" s="1"/>
  <c r="M2242" i="13" a="1"/>
  <c r="M2242" i="13" s="1"/>
  <c r="N2729" i="13" a="1"/>
  <c r="N2729" i="13" s="1"/>
  <c r="N3458" i="13" a="1"/>
  <c r="N3458" i="13" s="1"/>
  <c r="M4221" i="13" a="1"/>
  <c r="M4221" i="13" s="1"/>
  <c r="M3690" i="13" a="1"/>
  <c r="M3690" i="13" s="1"/>
  <c r="M4622" i="13" a="1"/>
  <c r="M4622" i="13" s="1"/>
  <c r="M278" i="13" a="1"/>
  <c r="M278" i="13" s="1"/>
  <c r="M940" i="13" a="1"/>
  <c r="M940" i="13" s="1"/>
  <c r="M1834" i="13" a="1"/>
  <c r="M1834" i="13" s="1"/>
  <c r="M1444" i="13" a="1"/>
  <c r="M1444" i="13" s="1"/>
  <c r="M2101" i="13" a="1"/>
  <c r="M2101" i="13" s="1"/>
  <c r="M2977" i="13" a="1"/>
  <c r="M2977" i="13" s="1"/>
  <c r="N3708" i="13" a="1"/>
  <c r="N3708" i="13" s="1"/>
  <c r="N4471" i="13" a="1"/>
  <c r="N4471" i="13" s="1"/>
  <c r="M3939" i="13" a="1"/>
  <c r="M3939" i="13" s="1"/>
  <c r="N4871" i="13" a="1"/>
  <c r="N4871" i="13" s="1"/>
  <c r="M5411" i="13" a="1"/>
  <c r="M5411" i="13" s="1"/>
  <c r="N560" i="13" a="1"/>
  <c r="N560" i="13" s="1"/>
  <c r="N940" i="13" a="1"/>
  <c r="N940" i="13" s="1"/>
  <c r="M1549" i="13" a="1"/>
  <c r="M1549" i="13" s="1"/>
  <c r="M1480" i="13" a="1"/>
  <c r="M1480" i="13" s="1"/>
  <c r="N2804" i="13" a="1"/>
  <c r="N2804" i="13" s="1"/>
  <c r="M2895" i="13" a="1"/>
  <c r="M2895" i="13" s="1"/>
  <c r="M4398" i="13" a="1"/>
  <c r="M4398" i="13" s="1"/>
  <c r="N3875" i="13" a="1"/>
  <c r="N3875" i="13" s="1"/>
  <c r="M4632" i="13" a="1"/>
  <c r="M4632" i="13" s="1"/>
  <c r="M5001" i="13" a="1"/>
  <c r="M5001" i="13" s="1"/>
  <c r="N133" i="13" a="1"/>
  <c r="N133" i="13" s="1"/>
  <c r="N608" i="13" a="1"/>
  <c r="N608" i="13" s="1"/>
  <c r="M1183" i="13" a="1"/>
  <c r="M1183" i="13" s="1"/>
  <c r="M1315" i="13" a="1"/>
  <c r="M1315" i="13" s="1"/>
  <c r="N2181" i="13" a="1"/>
  <c r="N2181" i="13" s="1"/>
  <c r="N2678" i="13" a="1"/>
  <c r="N2678" i="13" s="1"/>
  <c r="M3174" i="13" a="1"/>
  <c r="M3174" i="13" s="1"/>
  <c r="M3779" i="13" a="1"/>
  <c r="M3779" i="13" s="1"/>
  <c r="N4542" i="13" a="1"/>
  <c r="N4542" i="13" s="1"/>
  <c r="N4736" i="13" a="1"/>
  <c r="N4736" i="13" s="1"/>
  <c r="M5663" i="13" a="1"/>
  <c r="M5663" i="13" s="1"/>
  <c r="M303" i="13" a="1"/>
  <c r="M303" i="13" s="1"/>
  <c r="N954" i="13" a="1"/>
  <c r="N954" i="13" s="1"/>
  <c r="N1848" i="13" a="1"/>
  <c r="N1848" i="13" s="1"/>
  <c r="N1502" i="13" a="1"/>
  <c r="N1502" i="13" s="1"/>
  <c r="N2118" i="13" a="1"/>
  <c r="N2118" i="13" s="1"/>
  <c r="N2991" i="13" a="1"/>
  <c r="N2991" i="13" s="1"/>
  <c r="N3722" i="13" a="1"/>
  <c r="N3722" i="13" s="1"/>
  <c r="M4485" i="13" a="1"/>
  <c r="M4485" i="13" s="1"/>
  <c r="N3953" i="13" a="1"/>
  <c r="N3953" i="13" s="1"/>
  <c r="M4886" i="13" a="1"/>
  <c r="M4886" i="13" s="1"/>
  <c r="M5425" i="13" a="1"/>
  <c r="M5425" i="13" s="1"/>
  <c r="M482" i="13" a="1"/>
  <c r="M482" i="13" s="1"/>
  <c r="M701" i="13" a="1"/>
  <c r="M701" i="13" s="1"/>
  <c r="N1475" i="13" a="1"/>
  <c r="N1475" i="13" s="1"/>
  <c r="M2011" i="13" a="1"/>
  <c r="M2011" i="13" s="1"/>
  <c r="M2730" i="13" a="1"/>
  <c r="M2730" i="13" s="1"/>
  <c r="M3204" i="13" a="1"/>
  <c r="M3204" i="13" s="1"/>
  <c r="N4324" i="13" a="1"/>
  <c r="N4324" i="13" s="1"/>
  <c r="N3801" i="13" a="1"/>
  <c r="N3801" i="13" s="1"/>
  <c r="M4555" i="13" a="1"/>
  <c r="M4555" i="13" s="1"/>
  <c r="N4926" i="13" a="1"/>
  <c r="N4926" i="13" s="1"/>
  <c r="M62" i="13" a="1"/>
  <c r="M62" i="13" s="1"/>
  <c r="N496" i="13" a="1"/>
  <c r="N496" i="13" s="1"/>
  <c r="N1130" i="13" a="1"/>
  <c r="N1130" i="13" s="1"/>
  <c r="N1265" i="13" a="1"/>
  <c r="N1265" i="13" s="1"/>
  <c r="M2123" i="13" a="1"/>
  <c r="M2123" i="13" s="1"/>
  <c r="M2628" i="13" a="1"/>
  <c r="M2628" i="13" s="1"/>
  <c r="N3124" i="13" a="1"/>
  <c r="N3124" i="13" s="1"/>
  <c r="M3729" i="13" a="1"/>
  <c r="M3729" i="13" s="1"/>
  <c r="M4492" i="13" a="1"/>
  <c r="M4492" i="13" s="1"/>
  <c r="M4687" i="13" a="1"/>
  <c r="M4687" i="13" s="1"/>
  <c r="N5612" i="13" a="1"/>
  <c r="N5612" i="13" s="1"/>
  <c r="N382" i="13" a="1"/>
  <c r="N382" i="13" s="1"/>
  <c r="M864" i="13" a="1"/>
  <c r="M864" i="13" s="1"/>
  <c r="M1758" i="13" a="1"/>
  <c r="M1758" i="13" s="1"/>
  <c r="M1931" i="13" a="1"/>
  <c r="M1931" i="13" s="1"/>
  <c r="N2416" i="13" a="1"/>
  <c r="N2416" i="13" s="1"/>
  <c r="M2901" i="13" a="1"/>
  <c r="M2901" i="13" s="1"/>
  <c r="N3632" i="13" a="1"/>
  <c r="N3632" i="13" s="1"/>
  <c r="N4395" i="13" a="1"/>
  <c r="N4395" i="13" s="1"/>
  <c r="M3864" i="13" a="1"/>
  <c r="M3864" i="13" s="1"/>
  <c r="N4795" i="13" a="1"/>
  <c r="N4795" i="13" s="1"/>
  <c r="M5335" i="13" a="1"/>
  <c r="M5335" i="13" s="1"/>
  <c r="N500" i="13" a="1"/>
  <c r="N500" i="13" s="1"/>
  <c r="N759" i="13" a="1"/>
  <c r="N759" i="13" s="1"/>
  <c r="M1489" i="13" a="1"/>
  <c r="M1489" i="13" s="1"/>
  <c r="M2029" i="13" a="1"/>
  <c r="M2029" i="13" s="1"/>
  <c r="N2744" i="13" a="1"/>
  <c r="N2744" i="13" s="1"/>
  <c r="N3218" i="13" a="1"/>
  <c r="N3218" i="13" s="1"/>
  <c r="M4338" i="13" a="1"/>
  <c r="M4338" i="13" s="1"/>
  <c r="N3815" i="13" a="1"/>
  <c r="N3815" i="13" s="1"/>
  <c r="N4569" i="13" a="1"/>
  <c r="N4569" i="13" s="1"/>
  <c r="M4941" i="13" a="1"/>
  <c r="M4941" i="13" s="1"/>
  <c r="N10343" i="13" a="1"/>
  <c r="N10343" i="13" s="1"/>
  <c r="N8661" i="13" a="1"/>
  <c r="N8661" i="13" s="1"/>
  <c r="M8987" i="13" a="1"/>
  <c r="M8987" i="13" s="1"/>
  <c r="N9232" i="13" a="1"/>
  <c r="N9232" i="13" s="1"/>
  <c r="M9550" i="13" a="1"/>
  <c r="M9550" i="13" s="1"/>
  <c r="N8288" i="13" a="1"/>
  <c r="N8288" i="13" s="1"/>
  <c r="M6642" i="13" a="1"/>
  <c r="M6642" i="13" s="1"/>
  <c r="M6427" i="13" a="1"/>
  <c r="M6427" i="13" s="1"/>
  <c r="N6206" i="13" a="1"/>
  <c r="N6206" i="13" s="1"/>
  <c r="M5980" i="13" a="1"/>
  <c r="M5980" i="13" s="1"/>
  <c r="M5826" i="13" a="1"/>
  <c r="M5826" i="13" s="1"/>
  <c r="N9075" i="13" a="1"/>
  <c r="N9075" i="13" s="1"/>
  <c r="M9401" i="13" a="1"/>
  <c r="M9401" i="13" s="1"/>
  <c r="N9646" i="13" a="1"/>
  <c r="N9646" i="13" s="1"/>
  <c r="M9964" i="13" a="1"/>
  <c r="M9964" i="13" s="1"/>
  <c r="M7909" i="13" a="1"/>
  <c r="M7909" i="13" s="1"/>
  <c r="N7056" i="13" a="1"/>
  <c r="N7056" i="13" s="1"/>
  <c r="N6841" i="13" a="1"/>
  <c r="N6841" i="13" s="1"/>
  <c r="M6620" i="13" a="1"/>
  <c r="M6620" i="13" s="1"/>
  <c r="M6389" i="13" a="1"/>
  <c r="M6389" i="13" s="1"/>
  <c r="N5291" i="13" a="1"/>
  <c r="N5291" i="13" s="1"/>
  <c r="N9185" i="13" a="1"/>
  <c r="N9185" i="13" s="1"/>
  <c r="M9511" i="13" a="1"/>
  <c r="M9511" i="13" s="1"/>
  <c r="N9756" i="13" a="1"/>
  <c r="N9756" i="13" s="1"/>
  <c r="M10074" i="13" a="1"/>
  <c r="M10074" i="13" s="1"/>
  <c r="N8020" i="13" a="1"/>
  <c r="N8020" i="13" s="1"/>
  <c r="M7166" i="13" a="1"/>
  <c r="M7166" i="13" s="1"/>
  <c r="M6951" i="13" a="1"/>
  <c r="M6951" i="13" s="1"/>
  <c r="N6730" i="13" a="1"/>
  <c r="N6730" i="13" s="1"/>
  <c r="N6499" i="13" a="1"/>
  <c r="N6499" i="13" s="1"/>
  <c r="N5401" i="13" a="1"/>
  <c r="N5401" i="13" s="1"/>
  <c r="N9303" i="13" a="1"/>
  <c r="N9303" i="13" s="1"/>
  <c r="M9629" i="13" a="1"/>
  <c r="M9629" i="13" s="1"/>
  <c r="N9874" i="13" a="1"/>
  <c r="N9874" i="13" s="1"/>
  <c r="M10192" i="13" a="1"/>
  <c r="M10192" i="13" s="1"/>
  <c r="M8138" i="13" a="1"/>
  <c r="M8138" i="13" s="1"/>
  <c r="N7284" i="13" a="1"/>
  <c r="N7284" i="13" s="1"/>
  <c r="N7069" i="13" a="1"/>
  <c r="N7069" i="13" s="1"/>
  <c r="M6848" i="13" a="1"/>
  <c r="M6848" i="13" s="1"/>
  <c r="M6617" i="13" a="1"/>
  <c r="M6617" i="13" s="1"/>
  <c r="N5518" i="13" a="1"/>
  <c r="N5518" i="13" s="1"/>
  <c r="N9981" i="13" a="1"/>
  <c r="N9981" i="13" s="1"/>
  <c r="N8941" i="13" a="1"/>
  <c r="N8941" i="13" s="1"/>
  <c r="M9267" i="13" a="1"/>
  <c r="M9267" i="13" s="1"/>
  <c r="N9512" i="13" a="1"/>
  <c r="N9512" i="13" s="1"/>
  <c r="M9830" i="13" a="1"/>
  <c r="M9830" i="13" s="1"/>
  <c r="M8171" i="13" a="1"/>
  <c r="M8171" i="13" s="1"/>
  <c r="M6922" i="13" a="1"/>
  <c r="M6922" i="13" s="1"/>
  <c r="M6707" i="13" a="1"/>
  <c r="M6707" i="13" s="1"/>
  <c r="N6486" i="13" a="1"/>
  <c r="N6486" i="13" s="1"/>
  <c r="N6255" i="13" a="1"/>
  <c r="N6255" i="13" s="1"/>
  <c r="N5157" i="13" a="1"/>
  <c r="N5157" i="13" s="1"/>
  <c r="N9355" i="13" a="1"/>
  <c r="N9355" i="13" s="1"/>
  <c r="M9681" i="13" a="1"/>
  <c r="M9681" i="13" s="1"/>
  <c r="N9926" i="13" a="1"/>
  <c r="N9926" i="13" s="1"/>
  <c r="M10244" i="13" a="1"/>
  <c r="M10244" i="13" s="1"/>
  <c r="M8190" i="13" a="1"/>
  <c r="M8190" i="13" s="1"/>
  <c r="N7336" i="13" a="1"/>
  <c r="N7336" i="13" s="1"/>
  <c r="N7121" i="13" a="1"/>
  <c r="N7121" i="13" s="1"/>
  <c r="M6900" i="13" a="1"/>
  <c r="M6900" i="13" s="1"/>
  <c r="M6669" i="13" a="1"/>
  <c r="M6669" i="13" s="1"/>
  <c r="N5570" i="13" a="1"/>
  <c r="N5570" i="13" s="1"/>
  <c r="N9465" i="13" a="1"/>
  <c r="N9465" i="13" s="1"/>
  <c r="M9791" i="13" a="1"/>
  <c r="M9791" i="13" s="1"/>
  <c r="N10036" i="13" a="1"/>
  <c r="N10036" i="13" s="1"/>
  <c r="M10354" i="13" a="1"/>
  <c r="M10354" i="13" s="1"/>
  <c r="M8306" i="13" a="1"/>
  <c r="M8306" i="13" s="1"/>
  <c r="M7446" i="13" a="1"/>
  <c r="M7446" i="13" s="1"/>
  <c r="M7231" i="13" a="1"/>
  <c r="M7231" i="13" s="1"/>
  <c r="N7010" i="13" a="1"/>
  <c r="N7010" i="13" s="1"/>
  <c r="N6779" i="13" a="1"/>
  <c r="N6779" i="13" s="1"/>
  <c r="M5681" i="13" a="1"/>
  <c r="M5681" i="13" s="1"/>
  <c r="N9583" i="13" a="1"/>
  <c r="N9583" i="13" s="1"/>
  <c r="M9909" i="13" a="1"/>
  <c r="M9909" i="13" s="1"/>
  <c r="N10154" i="13" a="1"/>
  <c r="N10154" i="13" s="1"/>
  <c r="M10472" i="13" a="1"/>
  <c r="M10472" i="13" s="1"/>
  <c r="M8424" i="13" a="1"/>
  <c r="M8424" i="13" s="1"/>
  <c r="N7564" i="13" a="1"/>
  <c r="N7564" i="13" s="1"/>
  <c r="N7349" i="13" a="1"/>
  <c r="N7349" i="13" s="1"/>
  <c r="M7128" i="13" a="1"/>
  <c r="M7128" i="13" s="1"/>
  <c r="M6897" i="13" a="1"/>
  <c r="M6897" i="13" s="1"/>
  <c r="N5798" i="13" a="1"/>
  <c r="N5798" i="13" s="1"/>
  <c r="N10149" i="13" a="1"/>
  <c r="N10149" i="13" s="1"/>
  <c r="M10475" i="13" a="1"/>
  <c r="M10475" i="13" s="1"/>
  <c r="M8427" i="13" a="1"/>
  <c r="M8427" i="13" s="1"/>
  <c r="N8672" i="13" a="1"/>
  <c r="N8672" i="13" s="1"/>
  <c r="M8990" i="13" a="1"/>
  <c r="M8990" i="13" s="1"/>
  <c r="N8135" i="13" a="1"/>
  <c r="N8135" i="13" s="1"/>
  <c r="M7915" i="13" a="1"/>
  <c r="M7915" i="13" s="1"/>
  <c r="N7694" i="13" a="1"/>
  <c r="N7694" i="13" s="1"/>
  <c r="N7463" i="13" a="1"/>
  <c r="N7463" i="13" s="1"/>
  <c r="M5420" i="13" a="1"/>
  <c r="M5420" i="13" s="1"/>
  <c r="N10563" i="13" a="1"/>
  <c r="N10563" i="13" s="1"/>
  <c r="N8515" i="13" a="1"/>
  <c r="N8515" i="13" s="1"/>
  <c r="M8841" i="13" a="1"/>
  <c r="M8841" i="13" s="1"/>
  <c r="N9086" i="13" a="1"/>
  <c r="N9086" i="13" s="1"/>
  <c r="M9404" i="13" a="1"/>
  <c r="M9404" i="13" s="1"/>
  <c r="M8140" i="13" a="1"/>
  <c r="M8140" i="13" s="1"/>
  <c r="N6496" i="13" a="1"/>
  <c r="N6496" i="13" s="1"/>
  <c r="N6281" i="13" a="1"/>
  <c r="N6281" i="13" s="1"/>
  <c r="M7877" i="13" a="1"/>
  <c r="M7877" i="13" s="1"/>
  <c r="N5833" i="13" a="1"/>
  <c r="N5833" i="13" s="1"/>
  <c r="N5679" i="13" a="1"/>
  <c r="N5679" i="13" s="1"/>
  <c r="N8625" i="13" a="1"/>
  <c r="N8625" i="13" s="1"/>
  <c r="M8951" i="13" a="1"/>
  <c r="M8951" i="13" s="1"/>
  <c r="N9196" i="13" a="1"/>
  <c r="N9196" i="13" s="1"/>
  <c r="M9514" i="13" a="1"/>
  <c r="M9514" i="13" s="1"/>
  <c r="N8253" i="13" a="1"/>
  <c r="N8253" i="13" s="1"/>
  <c r="M6606" i="13" a="1"/>
  <c r="M6606" i="13" s="1"/>
  <c r="M6391" i="13" a="1"/>
  <c r="M6391" i="13" s="1"/>
  <c r="N6170" i="13" a="1"/>
  <c r="N6170" i="13" s="1"/>
  <c r="M5944" i="13" a="1"/>
  <c r="M5944" i="13" s="1"/>
  <c r="M5790" i="13" a="1"/>
  <c r="M5790" i="13" s="1"/>
  <c r="N8743" i="13" a="1"/>
  <c r="N8743" i="13" s="1"/>
  <c r="M9069" i="13" a="1"/>
  <c r="M9069" i="13" s="1"/>
  <c r="N9314" i="13" a="1"/>
  <c r="N9314" i="13" s="1"/>
  <c r="M9632" i="13" a="1"/>
  <c r="M9632" i="13" s="1"/>
  <c r="N7973" i="13" a="1"/>
  <c r="N7973" i="13" s="1"/>
  <c r="N6724" i="13" a="1"/>
  <c r="N6724" i="13" s="1"/>
  <c r="N6509" i="13" a="1"/>
  <c r="N6509" i="13" s="1"/>
  <c r="M6288" i="13" a="1"/>
  <c r="M6288" i="13" s="1"/>
  <c r="N6061" i="13" a="1"/>
  <c r="N6061" i="13" s="1"/>
  <c r="N5907" i="13" a="1"/>
  <c r="N5907" i="13" s="1"/>
  <c r="N9277" i="13" a="1"/>
  <c r="N9277" i="13" s="1"/>
  <c r="M9603" i="13" a="1"/>
  <c r="M9603" i="13" s="1"/>
  <c r="N9848" i="13" a="1"/>
  <c r="N9848" i="13" s="1"/>
  <c r="M10166" i="13" a="1"/>
  <c r="M10166" i="13" s="1"/>
  <c r="N8112" i="13" a="1"/>
  <c r="N8112" i="13" s="1"/>
  <c r="M7258" i="13" a="1"/>
  <c r="M7258" i="13" s="1"/>
  <c r="M7043" i="13" a="1"/>
  <c r="M7043" i="13" s="1"/>
  <c r="N6822" i="13" a="1"/>
  <c r="N6822" i="13" s="1"/>
  <c r="N6591" i="13" a="1"/>
  <c r="N6591" i="13" s="1"/>
  <c r="N5493" i="13" a="1"/>
  <c r="N5493" i="13" s="1"/>
  <c r="N9691" i="13" a="1"/>
  <c r="N9691" i="13" s="1"/>
  <c r="M10017" i="13" a="1"/>
  <c r="M10017" i="13" s="1"/>
  <c r="N10262" i="13" a="1"/>
  <c r="N10262" i="13" s="1"/>
  <c r="M10580" i="13" a="1"/>
  <c r="M10580" i="13" s="1"/>
  <c r="M8532" i="13" a="1"/>
  <c r="M8532" i="13" s="1"/>
  <c r="N7672" i="13" a="1"/>
  <c r="N7672" i="13" s="1"/>
  <c r="N7457" i="13" a="1"/>
  <c r="N7457" i="13" s="1"/>
  <c r="M7236" i="13" a="1"/>
  <c r="M7236" i="13" s="1"/>
  <c r="M7005" i="13" a="1"/>
  <c r="M7005" i="13" s="1"/>
  <c r="N5906" i="13" a="1"/>
  <c r="N5906" i="13" s="1"/>
  <c r="N9801" i="13" a="1"/>
  <c r="N9801" i="13" s="1"/>
  <c r="M10127" i="13" a="1"/>
  <c r="M10127" i="13" s="1"/>
  <c r="N10372" i="13" a="1"/>
  <c r="N10372" i="13" s="1"/>
  <c r="N8324" i="13" a="1"/>
  <c r="N8324" i="13" s="1"/>
  <c r="M8642" i="13" a="1"/>
  <c r="M8642" i="13" s="1"/>
  <c r="M7782" i="13" a="1"/>
  <c r="M7782" i="13" s="1"/>
  <c r="M7567" i="13" a="1"/>
  <c r="M7567" i="13" s="1"/>
  <c r="N7346" i="13" a="1"/>
  <c r="N7346" i="13" s="1"/>
  <c r="N7115" i="13" a="1"/>
  <c r="N7115" i="13" s="1"/>
  <c r="M6017" i="13" a="1"/>
  <c r="M6017" i="13" s="1"/>
  <c r="N9919" i="13" a="1"/>
  <c r="N9919" i="13" s="1"/>
  <c r="M10245" i="13" a="1"/>
  <c r="M10245" i="13" s="1"/>
  <c r="N10490" i="13" a="1"/>
  <c r="N10490" i="13" s="1"/>
  <c r="N8442" i="13" a="1"/>
  <c r="N8442" i="13" s="1"/>
  <c r="M8760" i="13" a="1"/>
  <c r="M8760" i="13" s="1"/>
  <c r="N7900" i="13" a="1"/>
  <c r="N7900" i="13" s="1"/>
  <c r="N7685" i="13" a="1"/>
  <c r="N7685" i="13" s="1"/>
  <c r="M7464" i="13" a="1"/>
  <c r="M7464" i="13" s="1"/>
  <c r="M7233" i="13" a="1"/>
  <c r="M7233" i="13" s="1"/>
  <c r="M5190" i="13" a="1"/>
  <c r="M5190" i="13" s="1"/>
  <c r="M217" i="13" a="1"/>
  <c r="M217" i="13" s="1"/>
  <c r="N868" i="13" a="1"/>
  <c r="N868" i="13" s="1"/>
  <c r="M1402" i="13" a="1"/>
  <c r="M1402" i="13" s="1"/>
  <c r="M1575" i="13" a="1"/>
  <c r="M1575" i="13" s="1"/>
  <c r="N2441" i="13" a="1"/>
  <c r="N2441" i="13" s="1"/>
  <c r="M2547" i="13" a="1"/>
  <c r="M2547" i="13" s="1"/>
  <c r="N3277" i="13" a="1"/>
  <c r="N3277" i="13" s="1"/>
  <c r="N4039" i="13" a="1"/>
  <c r="N4039" i="13" s="1"/>
  <c r="M3508" i="13" a="1"/>
  <c r="M3508" i="13" s="1"/>
  <c r="N4996" i="13" a="1"/>
  <c r="N4996" i="13" s="1"/>
  <c r="M5923" i="13" a="1"/>
  <c r="M5923" i="13" s="1"/>
  <c r="M377" i="13" a="1"/>
  <c r="M377" i="13" s="1"/>
  <c r="M1043" i="13" a="1"/>
  <c r="M1043" i="13" s="1"/>
  <c r="N2092" i="13" a="1"/>
  <c r="N2092" i="13" s="1"/>
  <c r="M1568" i="13" a="1"/>
  <c r="M1568" i="13" s="1"/>
  <c r="M2373" i="13" a="1"/>
  <c r="M2373" i="13" s="1"/>
  <c r="N2846" i="13" a="1"/>
  <c r="N2846" i="13" s="1"/>
  <c r="M3966" i="13" a="1"/>
  <c r="M3966" i="13" s="1"/>
  <c r="N3443" i="13" a="1"/>
  <c r="N3443" i="13" s="1"/>
  <c r="N4197" i="13" a="1"/>
  <c r="N4197" i="13" s="1"/>
  <c r="M5130" i="13" a="1"/>
  <c r="M5130" i="13" s="1"/>
  <c r="M59" i="13" a="1"/>
  <c r="M59" i="13" s="1"/>
  <c r="N602" i="13" a="1"/>
  <c r="N602" i="13" s="1"/>
  <c r="N1144" i="13" a="1"/>
  <c r="N1144" i="13" s="1"/>
  <c r="N1783" i="13" a="1"/>
  <c r="N1783" i="13" s="1"/>
  <c r="N2115" i="13" a="1"/>
  <c r="N2115" i="13" s="1"/>
  <c r="N2643" i="13" a="1"/>
  <c r="N2643" i="13" s="1"/>
  <c r="N3129" i="13" a="1"/>
  <c r="N3129" i="13" s="1"/>
  <c r="M3347" i="13" a="1"/>
  <c r="M3347" i="13" s="1"/>
  <c r="N4110" i="13" a="1"/>
  <c r="N4110" i="13" s="1"/>
  <c r="N4865" i="13" a="1"/>
  <c r="N4865" i="13" s="1"/>
  <c r="N5230" i="13" a="1"/>
  <c r="N5230" i="13" s="1"/>
  <c r="N235" i="13" a="1"/>
  <c r="N235" i="13" s="1"/>
  <c r="M882" i="13" a="1"/>
  <c r="M882" i="13" s="1"/>
  <c r="N1416" i="13" a="1"/>
  <c r="N1416" i="13" s="1"/>
  <c r="N1589" i="13" a="1"/>
  <c r="N1589" i="13" s="1"/>
  <c r="N2046" i="13" a="1"/>
  <c r="N2046" i="13" s="1"/>
  <c r="N2561" i="13" a="1"/>
  <c r="N2561" i="13" s="1"/>
  <c r="N3290" i="13" a="1"/>
  <c r="N3290" i="13" s="1"/>
  <c r="M4053" i="13" a="1"/>
  <c r="M4053" i="13" s="1"/>
  <c r="M3522" i="13" a="1"/>
  <c r="M3522" i="13" s="1"/>
  <c r="M5011" i="13" a="1"/>
  <c r="M5011" i="13" s="1"/>
  <c r="N354" i="13" a="1"/>
  <c r="N354" i="13" s="1"/>
  <c r="M836" i="13" a="1"/>
  <c r="M836" i="13" s="1"/>
  <c r="M1730" i="13" a="1"/>
  <c r="M1730" i="13" s="1"/>
  <c r="M1903" i="13" a="1"/>
  <c r="M1903" i="13" s="1"/>
  <c r="N2388" i="13" a="1"/>
  <c r="N2388" i="13" s="1"/>
  <c r="M2873" i="13" a="1"/>
  <c r="M2873" i="13" s="1"/>
  <c r="N3604" i="13" a="1"/>
  <c r="N3604" i="13" s="1"/>
  <c r="N4367" i="13" a="1"/>
  <c r="N4367" i="13" s="1"/>
  <c r="M3836" i="13" a="1"/>
  <c r="M3836" i="13" s="1"/>
  <c r="N4767" i="13" a="1"/>
  <c r="N4767" i="13" s="1"/>
  <c r="M5307" i="13" a="1"/>
  <c r="M5307" i="13" s="1"/>
  <c r="N432" i="13" a="1"/>
  <c r="N432" i="13" s="1"/>
  <c r="M470" i="13" a="1"/>
  <c r="M470" i="13" s="1"/>
  <c r="M1445" i="13" a="1"/>
  <c r="M1445" i="13" s="1"/>
  <c r="M1972" i="13" a="1"/>
  <c r="M1972" i="13" s="1"/>
  <c r="N2700" i="13" a="1"/>
  <c r="N2700" i="13" s="1"/>
  <c r="N3174" i="13" a="1"/>
  <c r="N3174" i="13" s="1"/>
  <c r="M4294" i="13" a="1"/>
  <c r="M4294" i="13" s="1"/>
  <c r="N3771" i="13" a="1"/>
  <c r="N3771" i="13" s="1"/>
  <c r="N4525" i="13" a="1"/>
  <c r="N4525" i="13" s="1"/>
  <c r="M4897" i="13" a="1"/>
  <c r="M4897" i="13" s="1"/>
  <c r="M107" i="13" a="1"/>
  <c r="M107" i="13" s="1"/>
  <c r="N889" i="13" a="1"/>
  <c r="N889" i="13" s="1"/>
  <c r="N1023" i="13" a="1"/>
  <c r="N1023" i="13" s="1"/>
  <c r="N1166" i="13" a="1"/>
  <c r="N1166" i="13" s="1"/>
  <c r="M2052" i="13" a="1"/>
  <c r="M2052" i="13" s="1"/>
  <c r="N2574" i="13" a="1"/>
  <c r="N2574" i="13" s="1"/>
  <c r="M3070" i="13" a="1"/>
  <c r="M3070" i="13" s="1"/>
  <c r="M3675" i="13" a="1"/>
  <c r="M3675" i="13" s="1"/>
  <c r="N4438" i="13" a="1"/>
  <c r="N4438" i="13" s="1"/>
  <c r="N4632" i="13" a="1"/>
  <c r="N4632" i="13" s="1"/>
  <c r="M5559" i="13" a="1"/>
  <c r="M5559" i="13" s="1"/>
  <c r="M368" i="13" a="1"/>
  <c r="M368" i="13" s="1"/>
  <c r="N850" i="13" a="1"/>
  <c r="N850" i="13" s="1"/>
  <c r="N1744" i="13" a="1"/>
  <c r="N1744" i="13" s="1"/>
  <c r="N1917" i="13" a="1"/>
  <c r="N1917" i="13" s="1"/>
  <c r="M2402" i="13" a="1"/>
  <c r="M2402" i="13" s="1"/>
  <c r="N2887" i="13" a="1"/>
  <c r="N2887" i="13" s="1"/>
  <c r="N3618" i="13" a="1"/>
  <c r="N3618" i="13" s="1"/>
  <c r="M4381" i="13" a="1"/>
  <c r="M4381" i="13" s="1"/>
  <c r="M3850" i="13" a="1"/>
  <c r="M3850" i="13" s="1"/>
  <c r="M4782" i="13" a="1"/>
  <c r="M4782" i="13" s="1"/>
  <c r="N150" i="13" a="1"/>
  <c r="N150" i="13" s="1"/>
  <c r="M927" i="13" a="1"/>
  <c r="M927" i="13" s="1"/>
  <c r="M1994" i="13" a="1"/>
  <c r="M1994" i="13" s="1"/>
  <c r="N2006" i="13" a="1"/>
  <c r="N2006" i="13" s="1"/>
  <c r="N2275" i="13" a="1"/>
  <c r="N2275" i="13" s="1"/>
  <c r="M3137" i="13" a="1"/>
  <c r="M3137" i="13" s="1"/>
  <c r="N3868" i="13" a="1"/>
  <c r="N3868" i="13" s="1"/>
  <c r="N3345" i="13" a="1"/>
  <c r="N3345" i="13" s="1"/>
  <c r="M4099" i="13" a="1"/>
  <c r="M4099" i="13" s="1"/>
  <c r="N5031" i="13" a="1"/>
  <c r="N5031" i="13" s="1"/>
  <c r="N69" i="13" a="1"/>
  <c r="N69" i="13" s="1"/>
  <c r="M552" i="13" a="1"/>
  <c r="M552" i="13" s="1"/>
  <c r="M997" i="13" a="1"/>
  <c r="M997" i="13" s="1"/>
  <c r="M1709" i="13" a="1"/>
  <c r="M1709" i="13" s="1"/>
  <c r="N2018" i="13" a="1"/>
  <c r="N2018" i="13" s="1"/>
  <c r="M2569" i="13" a="1"/>
  <c r="M2569" i="13" s="1"/>
  <c r="M3055" i="13" a="1"/>
  <c r="M3055" i="13" s="1"/>
  <c r="M4558" i="13" a="1"/>
  <c r="M4558" i="13" s="1"/>
  <c r="M4036" i="13" a="1"/>
  <c r="M4036" i="13" s="1"/>
  <c r="M4792" i="13" a="1"/>
  <c r="M4792" i="13" s="1"/>
  <c r="N5156" i="13" a="1"/>
  <c r="N5156" i="13" s="1"/>
  <c r="M106" i="13" a="1"/>
  <c r="M106" i="13" s="1"/>
  <c r="N768" i="13" a="1"/>
  <c r="N768" i="13" s="1"/>
  <c r="M1302" i="13" a="1"/>
  <c r="M1302" i="13" s="1"/>
  <c r="M1475" i="13" a="1"/>
  <c r="M1475" i="13" s="1"/>
  <c r="N2341" i="13" a="1"/>
  <c r="N2341" i="13" s="1"/>
  <c r="N2838" i="13" a="1"/>
  <c r="N2838" i="13" s="1"/>
  <c r="N3283" i="13" a="1"/>
  <c r="N3283" i="13" s="1"/>
  <c r="N3939" i="13" a="1"/>
  <c r="N3939" i="13" s="1"/>
  <c r="M3408" i="13" a="1"/>
  <c r="M3408" i="13" s="1"/>
  <c r="N4896" i="13" a="1"/>
  <c r="N4896" i="13" s="1"/>
  <c r="M5823" i="13" a="1"/>
  <c r="M5823" i="13" s="1"/>
  <c r="M293" i="13" a="1"/>
  <c r="M293" i="13" s="1"/>
  <c r="N944" i="13" a="1"/>
  <c r="N944" i="13" s="1"/>
  <c r="N2008" i="13" a="1"/>
  <c r="N2008" i="13" s="1"/>
  <c r="M2028" i="13" a="1"/>
  <c r="M2028" i="13" s="1"/>
  <c r="M2289" i="13" a="1"/>
  <c r="M2289" i="13" s="1"/>
  <c r="N3151" i="13" a="1"/>
  <c r="N3151" i="13" s="1"/>
  <c r="N3882" i="13" a="1"/>
  <c r="N3882" i="13" s="1"/>
  <c r="N3359" i="13" a="1"/>
  <c r="N3359" i="13" s="1"/>
  <c r="N4113" i="13" a="1"/>
  <c r="N4113" i="13" s="1"/>
  <c r="M5046" i="13" a="1"/>
  <c r="M5046" i="13" s="1"/>
  <c r="N5587" i="13" a="1"/>
  <c r="N5587" i="13" s="1"/>
  <c r="N470" i="13" a="1"/>
  <c r="N470" i="13" s="1"/>
  <c r="N1042" i="13" a="1"/>
  <c r="N1042" i="13" s="1"/>
  <c r="N1635" i="13" a="1"/>
  <c r="N1635" i="13" s="1"/>
  <c r="N1826" i="13" a="1"/>
  <c r="N1826" i="13" s="1"/>
  <c r="N2495" i="13" a="1"/>
  <c r="N2495" i="13" s="1"/>
  <c r="N2981" i="13" a="1"/>
  <c r="N2981" i="13" s="1"/>
  <c r="N4484" i="13" a="1"/>
  <c r="N4484" i="13" s="1"/>
  <c r="N3962" i="13" a="1"/>
  <c r="N3962" i="13" s="1"/>
  <c r="N4717" i="13" a="1"/>
  <c r="N4717" i="13" s="1"/>
  <c r="N5086" i="13" a="1"/>
  <c r="N5086" i="13" s="1"/>
  <c r="M240" i="13" a="1"/>
  <c r="M240" i="13" s="1"/>
  <c r="M718" i="13" a="1"/>
  <c r="M718" i="13" s="1"/>
  <c r="M1251" i="13" a="1"/>
  <c r="M1251" i="13" s="1"/>
  <c r="N1425" i="13" a="1"/>
  <c r="N1425" i="13" s="1"/>
  <c r="M2291" i="13" a="1"/>
  <c r="M2291" i="13" s="1"/>
  <c r="M2788" i="13" a="1"/>
  <c r="M2788" i="13" s="1"/>
  <c r="N3284" i="13" a="1"/>
  <c r="N3284" i="13" s="1"/>
  <c r="M3889" i="13" a="1"/>
  <c r="M3889" i="13" s="1"/>
  <c r="M3358" i="13" a="1"/>
  <c r="M3358" i="13" s="1"/>
  <c r="M4847" i="13" a="1"/>
  <c r="M4847" i="13" s="1"/>
  <c r="N5772" i="13" a="1"/>
  <c r="N5772" i="13" s="1"/>
  <c r="N373" i="13" a="1"/>
  <c r="N373" i="13" s="1"/>
  <c r="M649" i="13" a="1"/>
  <c r="M649" i="13" s="1"/>
  <c r="M1918" i="13" a="1"/>
  <c r="M1918" i="13" s="1"/>
  <c r="M1780" i="13" a="1"/>
  <c r="M1780" i="13" s="1"/>
  <c r="N2199" i="13" a="1"/>
  <c r="N2199" i="13" s="1"/>
  <c r="M3061" i="13" a="1"/>
  <c r="M3061" i="13" s="1"/>
  <c r="N3792" i="13" a="1"/>
  <c r="N3792" i="13" s="1"/>
  <c r="N4555" i="13" a="1"/>
  <c r="N4555" i="13" s="1"/>
  <c r="M4023" i="13" a="1"/>
  <c r="M4023" i="13" s="1"/>
  <c r="N4955" i="13" a="1"/>
  <c r="N4955" i="13" s="1"/>
  <c r="N9" i="13" a="1"/>
  <c r="N9" i="13" s="1"/>
  <c r="M490" i="13" a="1"/>
  <c r="M490" i="13" s="1"/>
  <c r="M1056" i="13" a="1"/>
  <c r="M1056" i="13" s="1"/>
  <c r="M1649" i="13" a="1"/>
  <c r="M1649" i="13" s="1"/>
  <c r="M1880" i="13" a="1"/>
  <c r="M1880" i="13" s="1"/>
  <c r="M2509" i="13" a="1"/>
  <c r="M2509" i="13" s="1"/>
  <c r="M2995" i="13" a="1"/>
  <c r="M2995" i="13" s="1"/>
  <c r="M4498" i="13" a="1"/>
  <c r="M4498" i="13" s="1"/>
  <c r="M3976" i="13" a="1"/>
  <c r="M3976" i="13" s="1"/>
  <c r="M4732" i="13" a="1"/>
  <c r="M4732" i="13" s="1"/>
  <c r="M5101" i="13" a="1"/>
  <c r="M5101" i="13" s="1"/>
  <c r="N10549" i="13" a="1"/>
  <c r="N10549" i="13" s="1"/>
  <c r="N8501" i="13" a="1"/>
  <c r="N8501" i="13" s="1"/>
  <c r="M8827" i="13" a="1"/>
  <c r="M8827" i="13" s="1"/>
  <c r="N9072" i="13" a="1"/>
  <c r="N9072" i="13" s="1"/>
  <c r="M9390" i="13" a="1"/>
  <c r="M9390" i="13" s="1"/>
  <c r="N8126" i="13" a="1"/>
  <c r="N8126" i="13" s="1"/>
  <c r="M6482" i="13" a="1"/>
  <c r="M6482" i="13" s="1"/>
  <c r="M6267" i="13" a="1"/>
  <c r="M6267" i="13" s="1"/>
  <c r="N7863" i="13" a="1"/>
  <c r="N7863" i="13" s="1"/>
  <c r="M5820" i="13" a="1"/>
  <c r="M5820" i="13" s="1"/>
  <c r="M5666" i="13" a="1"/>
  <c r="M5666" i="13" s="1"/>
  <c r="N8915" i="13" a="1"/>
  <c r="N8915" i="13" s="1"/>
  <c r="M9241" i="13" a="1"/>
  <c r="M9241" i="13" s="1"/>
  <c r="N9486" i="13" a="1"/>
  <c r="N9486" i="13" s="1"/>
  <c r="M9804" i="13" a="1"/>
  <c r="M9804" i="13" s="1"/>
  <c r="N8145" i="13" a="1"/>
  <c r="N8145" i="13" s="1"/>
  <c r="N6896" i="13" a="1"/>
  <c r="N6896" i="13" s="1"/>
  <c r="N6681" i="13" a="1"/>
  <c r="N6681" i="13" s="1"/>
  <c r="M6460" i="13" a="1"/>
  <c r="M6460" i="13" s="1"/>
  <c r="M6229" i="13" a="1"/>
  <c r="M6229" i="13" s="1"/>
  <c r="N6079" i="13" a="1"/>
  <c r="N6079" i="13" s="1"/>
  <c r="N9025" i="13" a="1"/>
  <c r="N9025" i="13" s="1"/>
  <c r="M9351" i="13" a="1"/>
  <c r="M9351" i="13" s="1"/>
  <c r="N9596" i="13" a="1"/>
  <c r="N9596" i="13" s="1"/>
  <c r="M9914" i="13" a="1"/>
  <c r="M9914" i="13" s="1"/>
  <c r="N8252" i="13" a="1"/>
  <c r="N8252" i="13" s="1"/>
  <c r="M7006" i="13" a="1"/>
  <c r="M7006" i="13" s="1"/>
  <c r="M6791" i="13" a="1"/>
  <c r="M6791" i="13" s="1"/>
  <c r="N6570" i="13" a="1"/>
  <c r="N6570" i="13" s="1"/>
  <c r="N6339" i="13" a="1"/>
  <c r="N6339" i="13" s="1"/>
  <c r="N5241" i="13" a="1"/>
  <c r="N5241" i="13" s="1"/>
  <c r="N9143" i="13" a="1"/>
  <c r="N9143" i="13" s="1"/>
  <c r="M9469" i="13" a="1"/>
  <c r="M9469" i="13" s="1"/>
  <c r="N9714" i="13" a="1"/>
  <c r="N9714" i="13" s="1"/>
  <c r="M10032" i="13" a="1"/>
  <c r="M10032" i="13" s="1"/>
  <c r="M7978" i="13" a="1"/>
  <c r="M7978" i="13" s="1"/>
  <c r="N7124" i="13" a="1"/>
  <c r="N7124" i="13" s="1"/>
  <c r="N6909" i="13" a="1"/>
  <c r="N6909" i="13" s="1"/>
  <c r="M6688" i="13" a="1"/>
  <c r="M6688" i="13" s="1"/>
  <c r="M6457" i="13" a="1"/>
  <c r="M6457" i="13" s="1"/>
  <c r="N5359" i="13" a="1"/>
  <c r="N5359" i="13" s="1"/>
  <c r="N10647" i="13" a="1"/>
  <c r="N10647" i="13" s="1"/>
  <c r="N8781" i="13" a="1"/>
  <c r="N8781" i="13" s="1"/>
  <c r="M9107" i="13" a="1"/>
  <c r="M9107" i="13" s="1"/>
  <c r="N9352" i="13" a="1"/>
  <c r="N9352" i="13" s="1"/>
  <c r="M9670" i="13" a="1"/>
  <c r="M9670" i="13" s="1"/>
  <c r="M8011" i="13" a="1"/>
  <c r="M8011" i="13" s="1"/>
  <c r="M6762" i="13" a="1"/>
  <c r="M6762" i="13" s="1"/>
  <c r="M6547" i="13" a="1"/>
  <c r="M6547" i="13" s="1"/>
  <c r="N6326" i="13" a="1"/>
  <c r="N6326" i="13" s="1"/>
  <c r="N6094" i="13" a="1"/>
  <c r="N6094" i="13" s="1"/>
  <c r="M5946" i="13" a="1"/>
  <c r="M5946" i="13" s="1"/>
  <c r="N9195" i="13" a="1"/>
  <c r="N9195" i="13" s="1"/>
  <c r="M9521" i="13" a="1"/>
  <c r="M9521" i="13" s="1"/>
  <c r="N9766" i="13" a="1"/>
  <c r="N9766" i="13" s="1"/>
  <c r="M10084" i="13" a="1"/>
  <c r="M10084" i="13" s="1"/>
  <c r="M8030" i="13" a="1"/>
  <c r="M8030" i="13" s="1"/>
  <c r="N7176" i="13" a="1"/>
  <c r="N7176" i="13" s="1"/>
  <c r="N6961" i="13" a="1"/>
  <c r="N6961" i="13" s="1"/>
  <c r="M6740" i="13" a="1"/>
  <c r="M6740" i="13" s="1"/>
  <c r="M6509" i="13" a="1"/>
  <c r="M6509" i="13" s="1"/>
  <c r="N5411" i="13" a="1"/>
  <c r="N5411" i="13" s="1"/>
  <c r="N9305" i="13" a="1"/>
  <c r="N9305" i="13" s="1"/>
  <c r="M9631" i="13" a="1"/>
  <c r="M9631" i="13" s="1"/>
  <c r="N9876" i="13" a="1"/>
  <c r="N9876" i="13" s="1"/>
  <c r="M10194" i="13" a="1"/>
  <c r="M10194" i="13" s="1"/>
  <c r="N8140" i="13" a="1"/>
  <c r="N8140" i="13" s="1"/>
  <c r="M7286" i="13" a="1"/>
  <c r="M7286" i="13" s="1"/>
  <c r="M7071" i="13" a="1"/>
  <c r="M7071" i="13" s="1"/>
  <c r="N6850" i="13" a="1"/>
  <c r="N6850" i="13" s="1"/>
  <c r="N6619" i="13" a="1"/>
  <c r="N6619" i="13" s="1"/>
  <c r="M5521" i="13" a="1"/>
  <c r="M5521" i="13" s="1"/>
  <c r="N9423" i="13" a="1"/>
  <c r="N9423" i="13" s="1"/>
  <c r="M9749" i="13" a="1"/>
  <c r="M9749" i="13" s="1"/>
  <c r="N9994" i="13" a="1"/>
  <c r="N9994" i="13" s="1"/>
  <c r="M10312" i="13" a="1"/>
  <c r="M10312" i="13" s="1"/>
  <c r="M8267" i="13" a="1"/>
  <c r="M8267" i="13" s="1"/>
  <c r="N7404" i="13" a="1"/>
  <c r="N7404" i="13" s="1"/>
  <c r="N7189" i="13" a="1"/>
  <c r="N7189" i="13" s="1"/>
  <c r="M6968" i="13" a="1"/>
  <c r="M6968" i="13" s="1"/>
  <c r="M6737" i="13" a="1"/>
  <c r="M6737" i="13" s="1"/>
  <c r="N5638" i="13" a="1"/>
  <c r="N5638" i="13" s="1"/>
  <c r="N9989" i="13" a="1"/>
  <c r="N9989" i="13" s="1"/>
  <c r="M10315" i="13" a="1"/>
  <c r="M10315" i="13" s="1"/>
  <c r="N10560" i="13" a="1"/>
  <c r="N10560" i="13" s="1"/>
  <c r="N8512" i="13" a="1"/>
  <c r="N8512" i="13" s="1"/>
  <c r="M8830" i="13" a="1"/>
  <c r="M8830" i="13" s="1"/>
  <c r="N7975" i="13" a="1"/>
  <c r="N7975" i="13" s="1"/>
  <c r="M7755" i="13" a="1"/>
  <c r="M7755" i="13" s="1"/>
  <c r="N7534" i="13" a="1"/>
  <c r="N7534" i="13" s="1"/>
  <c r="N7303" i="13" a="1"/>
  <c r="N7303" i="13" s="1"/>
  <c r="M5260" i="13" a="1"/>
  <c r="M5260" i="13" s="1"/>
  <c r="N10403" i="13" a="1"/>
  <c r="N10403" i="13" s="1"/>
  <c r="N8355" i="13" a="1"/>
  <c r="N8355" i="13" s="1"/>
  <c r="M8681" i="13" a="1"/>
  <c r="M8681" i="13" s="1"/>
  <c r="N8926" i="13" a="1"/>
  <c r="N8926" i="13" s="1"/>
  <c r="M9244" i="13" a="1"/>
  <c r="M9244" i="13" s="1"/>
  <c r="M7980" i="13" a="1"/>
  <c r="M7980" i="13" s="1"/>
  <c r="N6336" i="13" a="1"/>
  <c r="N6336" i="13" s="1"/>
  <c r="N6121" i="13" a="1"/>
  <c r="N6121" i="13" s="1"/>
  <c r="M7717" i="13" a="1"/>
  <c r="M7717" i="13" s="1"/>
  <c r="N5673" i="13" a="1"/>
  <c r="N5673" i="13" s="1"/>
  <c r="N5515" i="13" a="1"/>
  <c r="N5515" i="13" s="1"/>
  <c r="N8465" i="13" a="1"/>
  <c r="N8465" i="13" s="1"/>
  <c r="M8791" i="13" a="1"/>
  <c r="M8791" i="13" s="1"/>
  <c r="N9036" i="13" a="1"/>
  <c r="N9036" i="13" s="1"/>
  <c r="M9354" i="13" a="1"/>
  <c r="M9354" i="13" s="1"/>
  <c r="N8090" i="13" a="1"/>
  <c r="N8090" i="13" s="1"/>
  <c r="M6446" i="13" a="1"/>
  <c r="M6446" i="13" s="1"/>
  <c r="M6231" i="13" a="1"/>
  <c r="M6231" i="13" s="1"/>
  <c r="N7827" i="13" a="1"/>
  <c r="N7827" i="13" s="1"/>
  <c r="M5784" i="13" a="1"/>
  <c r="M5784" i="13" s="1"/>
  <c r="M5630" i="13" a="1"/>
  <c r="M5630" i="13" s="1"/>
  <c r="N8583" i="13" a="1"/>
  <c r="N8583" i="13" s="1"/>
  <c r="M8909" i="13" a="1"/>
  <c r="M8909" i="13" s="1"/>
  <c r="N9154" i="13" a="1"/>
  <c r="N9154" i="13" s="1"/>
  <c r="M9472" i="13" a="1"/>
  <c r="M9472" i="13" s="1"/>
  <c r="N8210" i="13" a="1"/>
  <c r="N8210" i="13" s="1"/>
  <c r="N6564" i="13" a="1"/>
  <c r="N6564" i="13" s="1"/>
  <c r="N6349" i="13" a="1"/>
  <c r="N6349" i="13" s="1"/>
  <c r="M6128" i="13" a="1"/>
  <c r="M6128" i="13" s="1"/>
  <c r="N5901" i="13" a="1"/>
  <c r="N5901" i="13" s="1"/>
  <c r="N5747" i="13" a="1"/>
  <c r="N5747" i="13" s="1"/>
  <c r="N9117" i="13" a="1"/>
  <c r="N9117" i="13" s="1"/>
  <c r="M9443" i="13" a="1"/>
  <c r="M9443" i="13" s="1"/>
  <c r="N9688" i="13" a="1"/>
  <c r="N9688" i="13" s="1"/>
  <c r="M10006" i="13" a="1"/>
  <c r="M10006" i="13" s="1"/>
  <c r="N7952" i="13" a="1"/>
  <c r="N7952" i="13" s="1"/>
  <c r="M7098" i="13" a="1"/>
  <c r="M7098" i="13" s="1"/>
  <c r="M6883" i="13" a="1"/>
  <c r="M6883" i="13" s="1"/>
  <c r="N6662" i="13" a="1"/>
  <c r="N6662" i="13" s="1"/>
  <c r="N6431" i="13" a="1"/>
  <c r="N6431" i="13" s="1"/>
  <c r="N5333" i="13" a="1"/>
  <c r="N5333" i="13" s="1"/>
  <c r="N9531" i="13" a="1"/>
  <c r="N9531" i="13" s="1"/>
  <c r="M9857" i="13" a="1"/>
  <c r="M9857" i="13" s="1"/>
  <c r="N10102" i="13" a="1"/>
  <c r="N10102" i="13" s="1"/>
  <c r="M10420" i="13" a="1"/>
  <c r="M10420" i="13" s="1"/>
  <c r="M8372" i="13" a="1"/>
  <c r="M8372" i="13" s="1"/>
  <c r="N7512" i="13" a="1"/>
  <c r="N7512" i="13" s="1"/>
  <c r="N7297" i="13" a="1"/>
  <c r="N7297" i="13" s="1"/>
  <c r="M7076" i="13" a="1"/>
  <c r="M7076" i="13" s="1"/>
  <c r="M6845" i="13" a="1"/>
  <c r="M6845" i="13" s="1"/>
  <c r="N5746" i="13" a="1"/>
  <c r="N5746" i="13" s="1"/>
  <c r="N9641" i="13" a="1"/>
  <c r="N9641" i="13" s="1"/>
  <c r="M9967" i="13" a="1"/>
  <c r="M9967" i="13" s="1"/>
  <c r="N10212" i="13" a="1"/>
  <c r="N10212" i="13" s="1"/>
  <c r="M10530" i="13" a="1"/>
  <c r="M10530" i="13" s="1"/>
  <c r="M8482" i="13" a="1"/>
  <c r="M8482" i="13" s="1"/>
  <c r="M7622" i="13" a="1"/>
  <c r="M7622" i="13" s="1"/>
  <c r="M7407" i="13" a="1"/>
  <c r="M7407" i="13" s="1"/>
  <c r="N7186" i="13" a="1"/>
  <c r="N7186" i="13" s="1"/>
  <c r="N6955" i="13" a="1"/>
  <c r="N6955" i="13" s="1"/>
  <c r="M5857" i="13" a="1"/>
  <c r="M5857" i="13" s="1"/>
  <c r="N9759" i="13" a="1"/>
  <c r="N9759" i="13" s="1"/>
  <c r="M10085" i="13" a="1"/>
  <c r="M10085" i="13" s="1"/>
  <c r="N10330" i="13" a="1"/>
  <c r="N10330" i="13" s="1"/>
  <c r="M10648" i="13" a="1"/>
  <c r="M10648" i="13" s="1"/>
  <c r="M8600" i="13" a="1"/>
  <c r="M8600" i="13" s="1"/>
  <c r="N7740" i="13" a="1"/>
  <c r="N7740" i="13" s="1"/>
  <c r="N7525" i="13" a="1"/>
  <c r="N7525" i="13" s="1"/>
  <c r="M7304" i="13" a="1"/>
  <c r="M7304" i="13" s="1"/>
  <c r="M7073" i="13" a="1"/>
  <c r="M7073" i="13" s="1"/>
  <c r="N5974" i="13" a="1"/>
  <c r="N5974" i="13" s="1"/>
  <c r="N424" i="13" a="1"/>
  <c r="N424" i="13" s="1"/>
  <c r="N1018" i="13" a="1"/>
  <c r="N1018" i="13" s="1"/>
  <c r="N1611" i="13" a="1"/>
  <c r="N1611" i="13" s="1"/>
  <c r="N1730" i="13" a="1"/>
  <c r="N1730" i="13" s="1"/>
  <c r="N2471" i="13" a="1"/>
  <c r="N2471" i="13" s="1"/>
  <c r="N2957" i="13" a="1"/>
  <c r="N2957" i="13" s="1"/>
  <c r="N4460" i="13" a="1"/>
  <c r="N4460" i="13" s="1"/>
  <c r="N3938" i="13" a="1"/>
  <c r="N3938" i="13" s="1"/>
  <c r="N4693" i="13" a="1"/>
  <c r="N4693" i="13" s="1"/>
  <c r="N5062" i="13" a="1"/>
  <c r="N5062" i="13" s="1"/>
  <c r="N208" i="13" a="1"/>
  <c r="N208" i="13" s="1"/>
  <c r="M694" i="13" a="1"/>
  <c r="M694" i="13" s="1"/>
  <c r="N1214" i="13" a="1"/>
  <c r="N1214" i="13" s="1"/>
  <c r="N1401" i="13" a="1"/>
  <c r="N1401" i="13" s="1"/>
  <c r="M2267" i="13" a="1"/>
  <c r="M2267" i="13" s="1"/>
  <c r="M2764" i="13" a="1"/>
  <c r="M2764" i="13" s="1"/>
  <c r="N3260" i="13" a="1"/>
  <c r="N3260" i="13" s="1"/>
  <c r="M3865" i="13" a="1"/>
  <c r="M3865" i="13" s="1"/>
  <c r="M3334" i="13" a="1"/>
  <c r="M3334" i="13" s="1"/>
  <c r="M4823" i="13" a="1"/>
  <c r="M4823" i="13" s="1"/>
  <c r="N5748" i="13" a="1"/>
  <c r="N5748" i="13" s="1"/>
  <c r="N349" i="13" a="1"/>
  <c r="N349" i="13" s="1"/>
  <c r="M1000" i="13" a="1"/>
  <c r="M1000" i="13" s="1"/>
  <c r="M1894" i="13" a="1"/>
  <c r="M1894" i="13" s="1"/>
  <c r="M1684" i="13" a="1"/>
  <c r="M1684" i="13" s="1"/>
  <c r="N2175" i="13" a="1"/>
  <c r="N2175" i="13" s="1"/>
  <c r="M3037" i="13" a="1"/>
  <c r="M3037" i="13" s="1"/>
  <c r="N3768" i="13" a="1"/>
  <c r="N3768" i="13" s="1"/>
  <c r="N4531" i="13" a="1"/>
  <c r="N4531" i="13" s="1"/>
  <c r="M3999" i="13" a="1"/>
  <c r="M3999" i="13" s="1"/>
  <c r="N4931" i="13" a="1"/>
  <c r="N4931" i="13" s="1"/>
  <c r="M5471" i="13" a="1"/>
  <c r="M5471" i="13" s="1"/>
  <c r="M458" i="13" a="1"/>
  <c r="M458" i="13" s="1"/>
  <c r="M1032" i="13" a="1"/>
  <c r="M1032" i="13" s="1"/>
  <c r="M1625" i="13" a="1"/>
  <c r="M1625" i="13" s="1"/>
  <c r="M1784" i="13" a="1"/>
  <c r="M1784" i="13" s="1"/>
  <c r="M2485" i="13" a="1"/>
  <c r="M2485" i="13" s="1"/>
  <c r="M2971" i="13" a="1"/>
  <c r="M2971" i="13" s="1"/>
  <c r="M4474" i="13" a="1"/>
  <c r="M4474" i="13" s="1"/>
  <c r="M3952" i="13" a="1"/>
  <c r="M3952" i="13" s="1"/>
  <c r="M4708" i="13" a="1"/>
  <c r="M4708" i="13" s="1"/>
  <c r="N87" i="13" a="1"/>
  <c r="N87" i="13" s="1"/>
  <c r="N717" i="13" a="1"/>
  <c r="N717" i="13" s="1"/>
  <c r="M1005" i="13" a="1"/>
  <c r="M1005" i="13" s="1"/>
  <c r="N1939" i="13" a="1"/>
  <c r="N1939" i="13" s="1"/>
  <c r="M2280" i="13" a="1"/>
  <c r="M2280" i="13" s="1"/>
  <c r="N2799" i="13" a="1"/>
  <c r="N2799" i="13" s="1"/>
  <c r="M2898" i="13" a="1"/>
  <c r="M2898" i="13" s="1"/>
  <c r="M3503" i="13" a="1"/>
  <c r="M3503" i="13" s="1"/>
  <c r="N4266" i="13" a="1"/>
  <c r="N4266" i="13" s="1"/>
  <c r="N5021" i="13" a="1"/>
  <c r="N5021" i="13" s="1"/>
  <c r="N5386" i="13" a="1"/>
  <c r="N5386" i="13" s="1"/>
  <c r="N268" i="13" a="1"/>
  <c r="N268" i="13" s="1"/>
  <c r="N662" i="13" a="1"/>
  <c r="N662" i="13" s="1"/>
  <c r="N1556" i="13" a="1"/>
  <c r="N1556" i="13" s="1"/>
  <c r="N1729" i="13" a="1"/>
  <c r="N1729" i="13" s="1"/>
  <c r="M2214" i="13" a="1"/>
  <c r="M2214" i="13" s="1"/>
  <c r="N2701" i="13" a="1"/>
  <c r="N2701" i="13" s="1"/>
  <c r="N3430" i="13" a="1"/>
  <c r="N3430" i="13" s="1"/>
  <c r="M4193" i="13" a="1"/>
  <c r="M4193" i="13" s="1"/>
  <c r="M3662" i="13" a="1"/>
  <c r="M3662" i="13" s="1"/>
  <c r="M4594" i="13" a="1"/>
  <c r="M4594" i="13" s="1"/>
  <c r="N6076" i="13" a="1"/>
  <c r="N6076" i="13" s="1"/>
  <c r="M298" i="13" a="1"/>
  <c r="M298" i="13" s="1"/>
  <c r="N923" i="13" a="1"/>
  <c r="N923" i="13" s="1"/>
  <c r="N1242" i="13" a="1"/>
  <c r="N1242" i="13" s="1"/>
  <c r="M2007" i="13" a="1"/>
  <c r="M2007" i="13" s="1"/>
  <c r="M2502" i="13" a="1"/>
  <c r="M2502" i="13" s="1"/>
  <c r="M2976" i="13" a="1"/>
  <c r="M2976" i="13" s="1"/>
  <c r="N4096" i="13" a="1"/>
  <c r="N4096" i="13" s="1"/>
  <c r="N3573" i="13" a="1"/>
  <c r="N3573" i="13" s="1"/>
  <c r="M4327" i="13" a="1"/>
  <c r="M4327" i="13" s="1"/>
  <c r="N4698" i="13" a="1"/>
  <c r="N4698" i="13" s="1"/>
  <c r="N108" i="13" a="1"/>
  <c r="N108" i="13" s="1"/>
  <c r="M731" i="13" a="1"/>
  <c r="M731" i="13" s="1"/>
  <c r="N1063" i="13" a="1"/>
  <c r="N1063" i="13" s="1"/>
  <c r="M1953" i="13" a="1"/>
  <c r="M1953" i="13" s="1"/>
  <c r="N2294" i="13" a="1"/>
  <c r="N2294" i="13" s="1"/>
  <c r="M2813" i="13" a="1"/>
  <c r="M2813" i="13" s="1"/>
  <c r="N2912" i="13" a="1"/>
  <c r="N2912" i="13" s="1"/>
  <c r="M3517" i="13" a="1"/>
  <c r="M3517" i="13" s="1"/>
  <c r="M4280" i="13" a="1"/>
  <c r="M4280" i="13" s="1"/>
  <c r="M5036" i="13" a="1"/>
  <c r="M5036" i="13" s="1"/>
  <c r="N121" i="13" a="1"/>
  <c r="N121" i="13" s="1"/>
  <c r="M597" i="13" a="1"/>
  <c r="M597" i="13" s="1"/>
  <c r="M1171" i="13" a="1"/>
  <c r="M1171" i="13" s="1"/>
  <c r="M1303" i="13" a="1"/>
  <c r="M1303" i="13" s="1"/>
  <c r="N2169" i="13" a="1"/>
  <c r="N2169" i="13" s="1"/>
  <c r="N2666" i="13" a="1"/>
  <c r="N2666" i="13" s="1"/>
  <c r="M3162" i="13" a="1"/>
  <c r="M3162" i="13" s="1"/>
  <c r="M3767" i="13" a="1"/>
  <c r="M3767" i="13" s="1"/>
  <c r="N4530" i="13" a="1"/>
  <c r="N4530" i="13" s="1"/>
  <c r="N4724" i="13" a="1"/>
  <c r="N4724" i="13" s="1"/>
  <c r="M5651" i="13" a="1"/>
  <c r="M5651" i="13" s="1"/>
  <c r="M108" i="13" a="1"/>
  <c r="M108" i="13" s="1"/>
  <c r="N926" i="13" a="1"/>
  <c r="N926" i="13" s="1"/>
  <c r="N1820" i="13" a="1"/>
  <c r="N1820" i="13" s="1"/>
  <c r="N1390" i="13" a="1"/>
  <c r="N1390" i="13" s="1"/>
  <c r="M2083" i="13" a="1"/>
  <c r="M2083" i="13" s="1"/>
  <c r="N2963" i="13" a="1"/>
  <c r="N2963" i="13" s="1"/>
  <c r="N3694" i="13" a="1"/>
  <c r="N3694" i="13" s="1"/>
  <c r="M4457" i="13" a="1"/>
  <c r="M4457" i="13" s="1"/>
  <c r="M3926" i="13" a="1"/>
  <c r="M3926" i="13" s="1"/>
  <c r="M4858" i="13" a="1"/>
  <c r="M4858" i="13" s="1"/>
  <c r="M5397" i="13" a="1"/>
  <c r="M5397" i="13" s="1"/>
  <c r="M522" i="13" a="1"/>
  <c r="M522" i="13" s="1"/>
  <c r="M845" i="13" a="1"/>
  <c r="M845" i="13" s="1"/>
  <c r="N1511" i="13" a="1"/>
  <c r="N1511" i="13" s="1"/>
  <c r="N1330" i="13" a="1"/>
  <c r="N1330" i="13" s="1"/>
  <c r="M2766" i="13" a="1"/>
  <c r="M2766" i="13" s="1"/>
  <c r="N2857" i="13" a="1"/>
  <c r="N2857" i="13" s="1"/>
  <c r="N4360" i="13" a="1"/>
  <c r="N4360" i="13" s="1"/>
  <c r="N3837" i="13" a="1"/>
  <c r="N3837" i="13" s="1"/>
  <c r="N4593" i="13" a="1"/>
  <c r="N4593" i="13" s="1"/>
  <c r="N4962" i="13" a="1"/>
  <c r="N4962" i="13" s="1"/>
  <c r="M136" i="13" a="1"/>
  <c r="M136" i="13" s="1"/>
  <c r="M610" i="13" a="1"/>
  <c r="M610" i="13" s="1"/>
  <c r="N1185" i="13" a="1"/>
  <c r="N1185" i="13" s="1"/>
  <c r="N1317" i="13" a="1"/>
  <c r="N1317" i="13" s="1"/>
  <c r="M2183" i="13" a="1"/>
  <c r="M2183" i="13" s="1"/>
  <c r="M2680" i="13" a="1"/>
  <c r="M2680" i="13" s="1"/>
  <c r="N3176" i="13" a="1"/>
  <c r="N3176" i="13" s="1"/>
  <c r="M3781" i="13" a="1"/>
  <c r="M3781" i="13" s="1"/>
  <c r="M4544" i="13" a="1"/>
  <c r="M4544" i="13" s="1"/>
  <c r="M4739" i="13" a="1"/>
  <c r="M4739" i="13" s="1"/>
  <c r="N5664" i="13" a="1"/>
  <c r="N5664" i="13" s="1"/>
  <c r="N370" i="13" a="1"/>
  <c r="N370" i="13" s="1"/>
  <c r="M852" i="13" a="1"/>
  <c r="M852" i="13" s="1"/>
  <c r="M1746" i="13" a="1"/>
  <c r="M1746" i="13" s="1"/>
  <c r="M1919" i="13" a="1"/>
  <c r="M1919" i="13" s="1"/>
  <c r="N2404" i="13" a="1"/>
  <c r="N2404" i="13" s="1"/>
  <c r="M2889" i="13" a="1"/>
  <c r="M2889" i="13" s="1"/>
  <c r="N3620" i="13" a="1"/>
  <c r="N3620" i="13" s="1"/>
  <c r="N4383" i="13" a="1"/>
  <c r="N4383" i="13" s="1"/>
  <c r="M3852" i="13" a="1"/>
  <c r="M3852" i="13" s="1"/>
  <c r="N4783" i="13" a="1"/>
  <c r="N4783" i="13" s="1"/>
  <c r="M5323" i="13" a="1"/>
  <c r="M5323" i="13" s="1"/>
  <c r="N462" i="13" a="1"/>
  <c r="N462" i="13" s="1"/>
  <c r="N647" i="13" a="1"/>
  <c r="N647" i="13" s="1"/>
  <c r="M1461" i="13" a="1"/>
  <c r="M1461" i="13" s="1"/>
  <c r="N1991" i="13" a="1"/>
  <c r="N1991" i="13" s="1"/>
  <c r="N2716" i="13" a="1"/>
  <c r="N2716" i="13" s="1"/>
  <c r="N3190" i="13" a="1"/>
  <c r="N3190" i="13" s="1"/>
  <c r="M4310" i="13" a="1"/>
  <c r="M4310" i="13" s="1"/>
  <c r="N3787" i="13" a="1"/>
  <c r="N3787" i="13" s="1"/>
  <c r="N4541" i="13" a="1"/>
  <c r="N4541" i="13" s="1"/>
  <c r="M4913" i="13" a="1"/>
  <c r="M4913" i="13" s="1"/>
  <c r="M125" i="13" a="1"/>
  <c r="M125" i="13" s="1"/>
  <c r="N905" i="13" a="1"/>
  <c r="N905" i="13" s="1"/>
  <c r="M1081" i="13" a="1"/>
  <c r="M1081" i="13" s="1"/>
  <c r="M1217" i="13" a="1"/>
  <c r="M1217" i="13" s="1"/>
  <c r="N2071" i="13" a="1"/>
  <c r="N2071" i="13" s="1"/>
  <c r="N2590" i="13" a="1"/>
  <c r="N2590" i="13" s="1"/>
  <c r="M3086" i="13" a="1"/>
  <c r="M3086" i="13" s="1"/>
  <c r="M3691" i="13" a="1"/>
  <c r="M3691" i="13" s="1"/>
  <c r="N4454" i="13" a="1"/>
  <c r="N4454" i="13" s="1"/>
  <c r="N4648" i="13" a="1"/>
  <c r="N4648" i="13" s="1"/>
  <c r="M5575" i="13" a="1"/>
  <c r="M5575" i="13" s="1"/>
  <c r="M384" i="13" a="1"/>
  <c r="M384" i="13" s="1"/>
  <c r="N866" i="13" a="1"/>
  <c r="N866" i="13" s="1"/>
  <c r="N1760" i="13" a="1"/>
  <c r="N1760" i="13" s="1"/>
  <c r="N1933" i="13" a="1"/>
  <c r="N1933" i="13" s="1"/>
  <c r="M2418" i="13" a="1"/>
  <c r="M2418" i="13" s="1"/>
  <c r="N2903" i="13" a="1"/>
  <c r="N2903" i="13" s="1"/>
  <c r="N3634" i="13" a="1"/>
  <c r="N3634" i="13" s="1"/>
  <c r="M4397" i="13" a="1"/>
  <c r="M4397" i="13" s="1"/>
  <c r="M3866" i="13" a="1"/>
  <c r="M3866" i="13" s="1"/>
  <c r="M4798" i="13" a="1"/>
  <c r="M4798" i="13" s="1"/>
  <c r="M5337" i="13" a="1"/>
  <c r="M5337" i="13" s="1"/>
  <c r="N9365" i="13" a="1"/>
  <c r="N9365" i="13" s="1"/>
  <c r="M9691" i="13" a="1"/>
  <c r="M9691" i="13" s="1"/>
  <c r="N9936" i="13" a="1"/>
  <c r="N9936" i="13" s="1"/>
  <c r="M10254" i="13" a="1"/>
  <c r="M10254" i="13" s="1"/>
  <c r="M8208" i="13" a="1"/>
  <c r="M8208" i="13" s="1"/>
  <c r="M7346" i="13" a="1"/>
  <c r="M7346" i="13" s="1"/>
  <c r="M7131" i="13" a="1"/>
  <c r="M7131" i="13" s="1"/>
  <c r="N6910" i="13" a="1"/>
  <c r="N6910" i="13" s="1"/>
  <c r="N6679" i="13" a="1"/>
  <c r="N6679" i="13" s="1"/>
  <c r="M5581" i="13" a="1"/>
  <c r="M5581" i="13" s="1"/>
  <c r="N9779" i="13" a="1"/>
  <c r="N9779" i="13" s="1"/>
  <c r="M10105" i="13" a="1"/>
  <c r="M10105" i="13" s="1"/>
  <c r="N10350" i="13" a="1"/>
  <c r="N10350" i="13" s="1"/>
  <c r="N10650" i="13" a="1"/>
  <c r="N10650" i="13" s="1"/>
  <c r="M8620" i="13" a="1"/>
  <c r="M8620" i="13" s="1"/>
  <c r="N7760" i="13" a="1"/>
  <c r="N7760" i="13" s="1"/>
  <c r="N7545" i="13" a="1"/>
  <c r="N7545" i="13" s="1"/>
  <c r="M7324" i="13" a="1"/>
  <c r="M7324" i="13" s="1"/>
  <c r="M7093" i="13" a="1"/>
  <c r="M7093" i="13" s="1"/>
  <c r="N5994" i="13" a="1"/>
  <c r="N5994" i="13" s="1"/>
  <c r="N9889" i="13" a="1"/>
  <c r="N9889" i="13" s="1"/>
  <c r="M10215" i="13" a="1"/>
  <c r="M10215" i="13" s="1"/>
  <c r="N10460" i="13" a="1"/>
  <c r="N10460" i="13" s="1"/>
  <c r="N8412" i="13" a="1"/>
  <c r="N8412" i="13" s="1"/>
  <c r="M8730" i="13" a="1"/>
  <c r="M8730" i="13" s="1"/>
  <c r="M7870" i="13" a="1"/>
  <c r="M7870" i="13" s="1"/>
  <c r="M7655" i="13" a="1"/>
  <c r="M7655" i="13" s="1"/>
  <c r="N7434" i="13" a="1"/>
  <c r="N7434" i="13" s="1"/>
  <c r="N7203" i="13" a="1"/>
  <c r="N7203" i="13" s="1"/>
  <c r="M5160" i="13" a="1"/>
  <c r="M5160" i="13" s="1"/>
  <c r="N10007" i="13" a="1"/>
  <c r="N10007" i="13" s="1"/>
  <c r="M10333" i="13" a="1"/>
  <c r="M10333" i="13" s="1"/>
  <c r="N10578" i="13" a="1"/>
  <c r="N10578" i="13" s="1"/>
  <c r="N8530" i="13" a="1"/>
  <c r="N8530" i="13" s="1"/>
  <c r="M8848" i="13" a="1"/>
  <c r="M8848" i="13" s="1"/>
  <c r="M7993" i="13" a="1"/>
  <c r="M7993" i="13" s="1"/>
  <c r="N7773" i="13" a="1"/>
  <c r="N7773" i="13" s="1"/>
  <c r="M7552" i="13" a="1"/>
  <c r="M7552" i="13" s="1"/>
  <c r="M7321" i="13" a="1"/>
  <c r="M7321" i="13" s="1"/>
  <c r="M5278" i="13" a="1"/>
  <c r="M5278" i="13" s="1"/>
  <c r="N5624" i="13" a="1"/>
  <c r="N5624" i="13" s="1"/>
  <c r="N9645" i="13" a="1"/>
  <c r="N9645" i="13" s="1"/>
  <c r="M9971" i="13" a="1"/>
  <c r="M9971" i="13" s="1"/>
  <c r="N10216" i="13" a="1"/>
  <c r="N10216" i="13" s="1"/>
  <c r="M10534" i="13" a="1"/>
  <c r="M10534" i="13" s="1"/>
  <c r="M8486" i="13" a="1"/>
  <c r="M8486" i="13" s="1"/>
  <c r="M7626" i="13" a="1"/>
  <c r="M7626" i="13" s="1"/>
  <c r="M7411" i="13" a="1"/>
  <c r="M7411" i="13" s="1"/>
  <c r="N7190" i="13" a="1"/>
  <c r="N7190" i="13" s="1"/>
  <c r="N6959" i="13" a="1"/>
  <c r="N6959" i="13" s="1"/>
  <c r="M5861" i="13" a="1"/>
  <c r="M5861" i="13" s="1"/>
  <c r="N10059" i="13" a="1"/>
  <c r="N10059" i="13" s="1"/>
  <c r="M10385" i="13" a="1"/>
  <c r="M10385" i="13" s="1"/>
  <c r="M8337" i="13" a="1"/>
  <c r="M8337" i="13" s="1"/>
  <c r="N8582" i="13" a="1"/>
  <c r="N8582" i="13" s="1"/>
  <c r="M8900" i="13" a="1"/>
  <c r="M8900" i="13" s="1"/>
  <c r="M8045" i="13" a="1"/>
  <c r="M8045" i="13" s="1"/>
  <c r="N7825" i="13" a="1"/>
  <c r="N7825" i="13" s="1"/>
  <c r="M7604" i="13" a="1"/>
  <c r="M7604" i="13" s="1"/>
  <c r="M7373" i="13" a="1"/>
  <c r="M7373" i="13" s="1"/>
  <c r="M5330" i="13" a="1"/>
  <c r="M5330" i="13" s="1"/>
  <c r="N10169" i="13" a="1"/>
  <c r="N10169" i="13" s="1"/>
  <c r="M10495" i="13" a="1"/>
  <c r="M10495" i="13" s="1"/>
  <c r="M8447" i="13" a="1"/>
  <c r="M8447" i="13" s="1"/>
  <c r="N8692" i="13" a="1"/>
  <c r="N8692" i="13" s="1"/>
  <c r="M9010" i="13" a="1"/>
  <c r="M9010" i="13" s="1"/>
  <c r="N8155" i="13" a="1"/>
  <c r="N8155" i="13" s="1"/>
  <c r="M6102" i="13" a="1"/>
  <c r="M6102" i="13" s="1"/>
  <c r="N7714" i="13" a="1"/>
  <c r="N7714" i="13" s="1"/>
  <c r="N7483" i="13" a="1"/>
  <c r="N7483" i="13" s="1"/>
  <c r="M5440" i="13" a="1"/>
  <c r="M5440" i="13" s="1"/>
  <c r="N10287" i="13" a="1"/>
  <c r="N10287" i="13" s="1"/>
  <c r="M10613" i="13" a="1"/>
  <c r="M10613" i="13" s="1"/>
  <c r="M8565" i="13" a="1"/>
  <c r="M8565" i="13" s="1"/>
  <c r="N8810" i="13" a="1"/>
  <c r="N8810" i="13" s="1"/>
  <c r="M9128" i="13" a="1"/>
  <c r="M9128" i="13" s="1"/>
  <c r="M8264" i="13" a="1"/>
  <c r="M8264" i="13" s="1"/>
  <c r="N6220" i="13" a="1"/>
  <c r="N6220" i="13" s="1"/>
  <c r="M7832" i="13" a="1"/>
  <c r="M7832" i="13" s="1"/>
  <c r="M7601" i="13" a="1"/>
  <c r="M7601" i="13" s="1"/>
  <c r="N5557" i="13" a="1"/>
  <c r="N5557" i="13" s="1"/>
  <c r="M5249" i="13" a="1"/>
  <c r="M5249" i="13" s="1"/>
  <c r="N8805" i="13" a="1"/>
  <c r="N8805" i="13" s="1"/>
  <c r="M9131" i="13" a="1"/>
  <c r="M9131" i="13" s="1"/>
  <c r="N9376" i="13" a="1"/>
  <c r="N9376" i="13" s="1"/>
  <c r="M9694" i="13" a="1"/>
  <c r="M9694" i="13" s="1"/>
  <c r="M8035" i="13" a="1"/>
  <c r="M8035" i="13" s="1"/>
  <c r="M6786" i="13" a="1"/>
  <c r="M6786" i="13" s="1"/>
  <c r="M6571" i="13" a="1"/>
  <c r="M6571" i="13" s="1"/>
  <c r="N6350" i="13" a="1"/>
  <c r="N6350" i="13" s="1"/>
  <c r="N6119" i="13" a="1"/>
  <c r="N6119" i="13" s="1"/>
  <c r="M5970" i="13" a="1"/>
  <c r="M5970" i="13" s="1"/>
  <c r="N9219" i="13" a="1"/>
  <c r="N9219" i="13" s="1"/>
  <c r="M9545" i="13" a="1"/>
  <c r="M9545" i="13" s="1"/>
  <c r="N9790" i="13" a="1"/>
  <c r="N9790" i="13" s="1"/>
  <c r="M10108" i="13" a="1"/>
  <c r="M10108" i="13" s="1"/>
  <c r="M8054" i="13" a="1"/>
  <c r="M8054" i="13" s="1"/>
  <c r="N7200" i="13" a="1"/>
  <c r="N7200" i="13" s="1"/>
  <c r="N6985" i="13" a="1"/>
  <c r="N6985" i="13" s="1"/>
  <c r="M6764" i="13" a="1"/>
  <c r="M6764" i="13" s="1"/>
  <c r="M6533" i="13" a="1"/>
  <c r="M6533" i="13" s="1"/>
  <c r="N5435" i="13" a="1"/>
  <c r="N5435" i="13" s="1"/>
  <c r="N9329" i="13" a="1"/>
  <c r="N9329" i="13" s="1"/>
  <c r="M9655" i="13" a="1"/>
  <c r="M9655" i="13" s="1"/>
  <c r="N9900" i="13" a="1"/>
  <c r="N9900" i="13" s="1"/>
  <c r="M10218" i="13" a="1"/>
  <c r="M10218" i="13" s="1"/>
  <c r="N8164" i="13" a="1"/>
  <c r="N8164" i="13" s="1"/>
  <c r="M7310" i="13" a="1"/>
  <c r="M7310" i="13" s="1"/>
  <c r="M7095" i="13" a="1"/>
  <c r="M7095" i="13" s="1"/>
  <c r="N6874" i="13" a="1"/>
  <c r="N6874" i="13" s="1"/>
  <c r="N6643" i="13" a="1"/>
  <c r="N6643" i="13" s="1"/>
  <c r="M5545" i="13" a="1"/>
  <c r="M5545" i="13" s="1"/>
  <c r="N9447" i="13" a="1"/>
  <c r="N9447" i="13" s="1"/>
  <c r="M9773" i="13" a="1"/>
  <c r="M9773" i="13" s="1"/>
  <c r="N10018" i="13" a="1"/>
  <c r="N10018" i="13" s="1"/>
  <c r="M10336" i="13" a="1"/>
  <c r="M10336" i="13" s="1"/>
  <c r="M8290" i="13" a="1"/>
  <c r="M8290" i="13" s="1"/>
  <c r="N7428" i="13" a="1"/>
  <c r="N7428" i="13" s="1"/>
  <c r="N7213" i="13" a="1"/>
  <c r="N7213" i="13" s="1"/>
  <c r="M6992" i="13" a="1"/>
  <c r="M6992" i="13" s="1"/>
  <c r="M6761" i="13" a="1"/>
  <c r="M6761" i="13" s="1"/>
  <c r="N5662" i="13" a="1"/>
  <c r="N5662" i="13" s="1"/>
  <c r="N10397" i="13" a="1"/>
  <c r="N10397" i="13" s="1"/>
  <c r="M10307" i="13" a="1"/>
  <c r="M10307" i="13" s="1"/>
  <c r="N10552" i="13" a="1"/>
  <c r="N10552" i="13" s="1"/>
  <c r="N8504" i="13" a="1"/>
  <c r="N8504" i="13" s="1"/>
  <c r="M8822" i="13" a="1"/>
  <c r="M8822" i="13" s="1"/>
  <c r="N7967" i="13" a="1"/>
  <c r="N7967" i="13" s="1"/>
  <c r="M7747" i="13" a="1"/>
  <c r="M7747" i="13" s="1"/>
  <c r="N7526" i="13" a="1"/>
  <c r="N7526" i="13" s="1"/>
  <c r="N7295" i="13" a="1"/>
  <c r="N7295" i="13" s="1"/>
  <c r="M5252" i="13" a="1"/>
  <c r="M5252" i="13" s="1"/>
  <c r="N10395" i="13" a="1"/>
  <c r="N10395" i="13" s="1"/>
  <c r="N8347" i="13" a="1"/>
  <c r="N8347" i="13" s="1"/>
  <c r="M8673" i="13" a="1"/>
  <c r="M8673" i="13" s="1"/>
  <c r="N8918" i="13" a="1"/>
  <c r="N8918" i="13" s="1"/>
  <c r="M9236" i="13" a="1"/>
  <c r="M9236" i="13" s="1"/>
  <c r="M7972" i="13" a="1"/>
  <c r="M7972" i="13" s="1"/>
  <c r="N6328" i="13" a="1"/>
  <c r="N6328" i="13" s="1"/>
  <c r="N6113" i="13" a="1"/>
  <c r="N6113" i="13" s="1"/>
  <c r="M7709" i="13" a="1"/>
  <c r="M7709" i="13" s="1"/>
  <c r="N5665" i="13" a="1"/>
  <c r="N5665" i="13" s="1"/>
  <c r="M5506" i="13" a="1"/>
  <c r="M5506" i="13" s="1"/>
  <c r="N8457" i="13" a="1"/>
  <c r="N8457" i="13" s="1"/>
  <c r="M8783" i="13" a="1"/>
  <c r="M8783" i="13" s="1"/>
  <c r="N9028" i="13" a="1"/>
  <c r="N9028" i="13" s="1"/>
  <c r="M9346" i="13" a="1"/>
  <c r="M9346" i="13" s="1"/>
  <c r="N8082" i="13" a="1"/>
  <c r="N8082" i="13" s="1"/>
  <c r="M6438" i="13" a="1"/>
  <c r="M6438" i="13" s="1"/>
  <c r="M6223" i="13" a="1"/>
  <c r="M6223" i="13" s="1"/>
  <c r="N7819" i="13" a="1"/>
  <c r="N7819" i="13" s="1"/>
  <c r="M5776" i="13" a="1"/>
  <c r="M5776" i="13" s="1"/>
  <c r="M5622" i="13" a="1"/>
  <c r="M5622" i="13" s="1"/>
  <c r="N8575" i="13" a="1"/>
  <c r="N8575" i="13" s="1"/>
  <c r="M8901" i="13" a="1"/>
  <c r="M8901" i="13" s="1"/>
  <c r="N9146" i="13" a="1"/>
  <c r="N9146" i="13" s="1"/>
  <c r="M9464" i="13" a="1"/>
  <c r="M9464" i="13" s="1"/>
  <c r="N8202" i="13" a="1"/>
  <c r="N8202" i="13" s="1"/>
  <c r="N6556" i="13" a="1"/>
  <c r="N6556" i="13" s="1"/>
  <c r="N6341" i="13" a="1"/>
  <c r="N6341" i="13" s="1"/>
  <c r="M6120" i="13" a="1"/>
  <c r="M6120" i="13" s="1"/>
  <c r="N805" i="13" a="1"/>
  <c r="N805" i="13" s="1"/>
  <c r="N1346" i="13" a="1"/>
  <c r="N1346" i="13" s="1"/>
  <c r="N4103" i="13" a="1"/>
  <c r="N4103" i="13" s="1"/>
  <c r="M5987" i="13" a="1"/>
  <c r="M5987" i="13" s="1"/>
  <c r="M557" i="13" a="1"/>
  <c r="M557" i="13" s="1"/>
  <c r="N391" i="13" a="1"/>
  <c r="N391" i="13" s="1"/>
  <c r="N346" i="13" a="1"/>
  <c r="N346" i="13" s="1"/>
  <c r="M828" i="13" a="1"/>
  <c r="M828" i="13" s="1"/>
  <c r="M1722" i="13" a="1"/>
  <c r="M1722" i="13" s="1"/>
  <c r="M1895" i="13" a="1"/>
  <c r="M1895" i="13" s="1"/>
  <c r="N2380" i="13" a="1"/>
  <c r="N2380" i="13" s="1"/>
  <c r="M2865" i="13" a="1"/>
  <c r="M2865" i="13" s="1"/>
  <c r="N3596" i="13" a="1"/>
  <c r="N3596" i="13" s="1"/>
  <c r="N4359" i="13" a="1"/>
  <c r="N4359" i="13" s="1"/>
  <c r="M3828" i="13" a="1"/>
  <c r="M3828" i="13" s="1"/>
  <c r="N4759" i="13" a="1"/>
  <c r="N4759" i="13" s="1"/>
  <c r="M5299" i="13" a="1"/>
  <c r="M5299" i="13" s="1"/>
  <c r="N400" i="13" a="1"/>
  <c r="N400" i="13" s="1"/>
  <c r="M1134" i="13" a="1"/>
  <c r="M1134" i="13" s="1"/>
  <c r="M1437" i="13" a="1"/>
  <c r="M1437" i="13" s="1"/>
  <c r="N1942" i="13" a="1"/>
  <c r="N1942" i="13" s="1"/>
  <c r="N2692" i="13" a="1"/>
  <c r="N2692" i="13" s="1"/>
  <c r="N3166" i="13" a="1"/>
  <c r="N3166" i="13" s="1"/>
  <c r="M4286" i="13" a="1"/>
  <c r="M4286" i="13" s="1"/>
  <c r="N3763" i="13" a="1"/>
  <c r="N3763" i="13" s="1"/>
  <c r="N4517" i="13" a="1"/>
  <c r="N4517" i="13" s="1"/>
  <c r="M4889" i="13" a="1"/>
  <c r="M4889" i="13" s="1"/>
  <c r="M98" i="13" a="1"/>
  <c r="M98" i="13" s="1"/>
  <c r="N881" i="13" a="1"/>
  <c r="N881" i="13" s="1"/>
  <c r="M974" i="13" a="1"/>
  <c r="M974" i="13" s="1"/>
  <c r="N1133" i="13" a="1"/>
  <c r="N1133" i="13" s="1"/>
  <c r="M2444" i="13" a="1"/>
  <c r="M2444" i="13" s="1"/>
  <c r="N2566" i="13" a="1"/>
  <c r="N2566" i="13" s="1"/>
  <c r="M3062" i="13" a="1"/>
  <c r="M3062" i="13" s="1"/>
  <c r="M3667" i="13" a="1"/>
  <c r="M3667" i="13" s="1"/>
  <c r="N4430" i="13" a="1"/>
  <c r="N4430" i="13" s="1"/>
  <c r="N4624" i="13" a="1"/>
  <c r="N4624" i="13" s="1"/>
  <c r="M5551" i="13" a="1"/>
  <c r="M5551" i="13" s="1"/>
  <c r="M360" i="13" a="1"/>
  <c r="M360" i="13" s="1"/>
  <c r="N842" i="13" a="1"/>
  <c r="N842" i="13" s="1"/>
  <c r="N1736" i="13" a="1"/>
  <c r="N1736" i="13" s="1"/>
  <c r="N1909" i="13" a="1"/>
  <c r="N1909" i="13" s="1"/>
  <c r="M2394" i="13" a="1"/>
  <c r="M2394" i="13" s="1"/>
  <c r="N2879" i="13" a="1"/>
  <c r="N2879" i="13" s="1"/>
  <c r="N3610" i="13" a="1"/>
  <c r="N3610" i="13" s="1"/>
  <c r="M4373" i="13" a="1"/>
  <c r="M4373" i="13" s="1"/>
  <c r="M3842" i="13" a="1"/>
  <c r="M3842" i="13" s="1"/>
  <c r="M4774" i="13" a="1"/>
  <c r="M4774" i="13" s="1"/>
  <c r="N335" i="13" a="1"/>
  <c r="N335" i="13" s="1"/>
  <c r="N1001" i="13" a="1"/>
  <c r="N1001" i="13" s="1"/>
  <c r="M2050" i="13" a="1"/>
  <c r="M2050" i="13" s="1"/>
  <c r="N1402" i="13" a="1"/>
  <c r="N1402" i="13" s="1"/>
  <c r="N2331" i="13" a="1"/>
  <c r="N2331" i="13" s="1"/>
  <c r="M3193" i="13" a="1"/>
  <c r="M3193" i="13" s="1"/>
  <c r="N3924" i="13" a="1"/>
  <c r="N3924" i="13" s="1"/>
  <c r="N3401" i="13" a="1"/>
  <c r="N3401" i="13" s="1"/>
  <c r="M4155" i="13" a="1"/>
  <c r="M4155" i="13" s="1"/>
  <c r="N5087" i="13" a="1"/>
  <c r="N5087" i="13" s="1"/>
  <c r="N40" i="13" a="1"/>
  <c r="N40" i="13" s="1"/>
  <c r="N593" i="13" a="1"/>
  <c r="N593" i="13" s="1"/>
  <c r="M1124" i="13" a="1"/>
  <c r="M1124" i="13" s="1"/>
  <c r="M1765" i="13" a="1"/>
  <c r="M1765" i="13" s="1"/>
  <c r="N2090" i="13" a="1"/>
  <c r="N2090" i="13" s="1"/>
  <c r="M2625" i="13" a="1"/>
  <c r="M2625" i="13" s="1"/>
  <c r="M3111" i="13" a="1"/>
  <c r="M3111" i="13" s="1"/>
  <c r="M3329" i="13" a="1"/>
  <c r="M3329" i="13" s="1"/>
  <c r="M4092" i="13" a="1"/>
  <c r="M4092" i="13" s="1"/>
  <c r="M4848" i="13" a="1"/>
  <c r="M4848" i="13" s="1"/>
  <c r="N5212" i="13" a="1"/>
  <c r="N5212" i="13" s="1"/>
  <c r="N158" i="13" a="1"/>
  <c r="N158" i="13" s="1"/>
  <c r="N824" i="13" a="1"/>
  <c r="N824" i="13" s="1"/>
  <c r="M1358" i="13" a="1"/>
  <c r="M1358" i="13" s="1"/>
  <c r="M1531" i="13" a="1"/>
  <c r="M1531" i="13" s="1"/>
  <c r="N2397" i="13" a="1"/>
  <c r="N2397" i="13" s="1"/>
  <c r="M2503" i="13" a="1"/>
  <c r="M2503" i="13" s="1"/>
  <c r="M3284" i="13" a="1"/>
  <c r="M3284" i="13" s="1"/>
  <c r="N3995" i="13" a="1"/>
  <c r="N3995" i="13" s="1"/>
  <c r="M3464" i="13" a="1"/>
  <c r="M3464" i="13" s="1"/>
  <c r="N4952" i="13" a="1"/>
  <c r="N4952" i="13" s="1"/>
  <c r="M5879" i="13" a="1"/>
  <c r="M5879" i="13" s="1"/>
  <c r="M349" i="13" a="1"/>
  <c r="M349" i="13" s="1"/>
  <c r="M1015" i="13" a="1"/>
  <c r="M1015" i="13" s="1"/>
  <c r="N2064" i="13" a="1"/>
  <c r="N2064" i="13" s="1"/>
  <c r="M1456" i="13" a="1"/>
  <c r="M1456" i="13" s="1"/>
  <c r="M2345" i="13" a="1"/>
  <c r="M2345" i="13" s="1"/>
  <c r="N3207" i="13" a="1"/>
  <c r="N3207" i="13" s="1"/>
  <c r="M3938" i="13" a="1"/>
  <c r="M3938" i="13" s="1"/>
  <c r="N3415" i="13" a="1"/>
  <c r="N3415" i="13" s="1"/>
  <c r="N4169" i="13" a="1"/>
  <c r="N4169" i="13" s="1"/>
  <c r="M5102" i="13" a="1"/>
  <c r="M5102" i="13" s="1"/>
  <c r="N513" i="13" a="1"/>
  <c r="N513" i="13" s="1"/>
  <c r="N1036" i="13" a="1"/>
  <c r="N1036" i="13" s="1"/>
  <c r="N1339" i="13" a="1"/>
  <c r="N1339" i="13" s="1"/>
  <c r="M1548" i="13" a="1"/>
  <c r="M1548" i="13" s="1"/>
  <c r="M2594" i="13" a="1"/>
  <c r="M2594" i="13" s="1"/>
  <c r="M3068" i="13" a="1"/>
  <c r="M3068" i="13" s="1"/>
  <c r="N4188" i="13" a="1"/>
  <c r="N4188" i="13" s="1"/>
  <c r="N3665" i="13" a="1"/>
  <c r="N3665" i="13" s="1"/>
  <c r="M4419" i="13" a="1"/>
  <c r="M4419" i="13" s="1"/>
  <c r="N4790" i="13" a="1"/>
  <c r="N4790" i="13" s="1"/>
  <c r="N183" i="13" a="1"/>
  <c r="N183" i="13" s="1"/>
  <c r="M807" i="13" a="1"/>
  <c r="M807" i="13" s="1"/>
  <c r="N1163" i="13" a="1"/>
  <c r="N1163" i="13" s="1"/>
  <c r="N1239" i="13" a="1"/>
  <c r="N1239" i="13" s="1"/>
  <c r="N2370" i="13" a="1"/>
  <c r="N2370" i="13" s="1"/>
  <c r="M2492" i="13" a="1"/>
  <c r="M2492" i="13" s="1"/>
  <c r="N2988" i="13" a="1"/>
  <c r="N2988" i="13" s="1"/>
  <c r="M3593" i="13" a="1"/>
  <c r="M3593" i="13" s="1"/>
  <c r="M4356" i="13" a="1"/>
  <c r="M4356" i="13" s="1"/>
  <c r="M5112" i="13" a="1"/>
  <c r="M5112" i="13" s="1"/>
  <c r="N5476" i="13" a="1"/>
  <c r="N5476" i="13" s="1"/>
  <c r="M273" i="13" a="1"/>
  <c r="M273" i="13" s="1"/>
  <c r="M728" i="13" a="1"/>
  <c r="M728" i="13" s="1"/>
  <c r="M1622" i="13" a="1"/>
  <c r="M1622" i="13" s="1"/>
  <c r="M1795" i="13" a="1"/>
  <c r="M1795" i="13" s="1"/>
  <c r="N2280" i="13" a="1"/>
  <c r="N2280" i="13" s="1"/>
  <c r="M2767" i="13" a="1"/>
  <c r="M2767" i="13" s="1"/>
  <c r="N3496" i="13" a="1"/>
  <c r="N3496" i="13" s="1"/>
  <c r="N4259" i="13" a="1"/>
  <c r="N4259" i="13" s="1"/>
  <c r="M3728" i="13" a="1"/>
  <c r="M3728" i="13" s="1"/>
  <c r="N4659" i="13" a="1"/>
  <c r="N4659" i="13" s="1"/>
  <c r="M5199" i="13" a="1"/>
  <c r="M5199" i="13" s="1"/>
  <c r="M527" i="13" a="1"/>
  <c r="M527" i="13" s="1"/>
  <c r="M1050" i="13" a="1"/>
  <c r="M1050" i="13" s="1"/>
  <c r="M1353" i="13" a="1"/>
  <c r="M1353" i="13" s="1"/>
  <c r="N1606" i="13" a="1"/>
  <c r="N1606" i="13" s="1"/>
  <c r="N2608" i="13" a="1"/>
  <c r="N2608" i="13" s="1"/>
  <c r="N3082" i="13" a="1"/>
  <c r="N3082" i="13" s="1"/>
  <c r="M4202" i="13" a="1"/>
  <c r="M4202" i="13" s="1"/>
  <c r="N3679" i="13" a="1"/>
  <c r="N3679" i="13" s="1"/>
  <c r="N4433" i="13" a="1"/>
  <c r="N4433" i="13" s="1"/>
  <c r="M4805" i="13" a="1"/>
  <c r="M4805" i="13" s="1"/>
  <c r="M110" i="13" a="1"/>
  <c r="M110" i="13" s="1"/>
  <c r="N733" i="13" a="1"/>
  <c r="N733" i="13" s="1"/>
  <c r="M1069" i="13" a="1"/>
  <c r="M1069" i="13" s="1"/>
  <c r="N1955" i="13" a="1"/>
  <c r="N1955" i="13" s="1"/>
  <c r="M2296" i="13" a="1"/>
  <c r="M2296" i="13" s="1"/>
  <c r="N2815" i="13" a="1"/>
  <c r="N2815" i="13" s="1"/>
  <c r="M2914" i="13" a="1"/>
  <c r="M2914" i="13" s="1"/>
  <c r="M3519" i="13" a="1"/>
  <c r="M3519" i="13" s="1"/>
  <c r="N4282" i="13" a="1"/>
  <c r="N4282" i="13" s="1"/>
  <c r="N5037" i="13" a="1"/>
  <c r="N5037" i="13" s="1"/>
  <c r="N5402" i="13" a="1"/>
  <c r="N5402" i="13" s="1"/>
  <c r="M135" i="13" a="1"/>
  <c r="M135" i="13" s="1"/>
  <c r="N678" i="13" a="1"/>
  <c r="N678" i="13" s="1"/>
  <c r="N1572" i="13" a="1"/>
  <c r="N1572" i="13" s="1"/>
  <c r="N1745" i="13" a="1"/>
  <c r="N1745" i="13" s="1"/>
  <c r="M2230" i="13" a="1"/>
  <c r="M2230" i="13" s="1"/>
  <c r="N2717" i="13" a="1"/>
  <c r="N2717" i="13" s="1"/>
  <c r="N3446" i="13" a="1"/>
  <c r="N3446" i="13" s="1"/>
  <c r="M4209" i="13" a="1"/>
  <c r="M4209" i="13" s="1"/>
  <c r="M3678" i="13" a="1"/>
  <c r="M3678" i="13" s="1"/>
  <c r="M4610" i="13" a="1"/>
  <c r="M4610" i="13" s="1"/>
  <c r="M5149" i="13" a="1"/>
  <c r="M5149" i="13" s="1"/>
  <c r="M362" i="13" a="1"/>
  <c r="M362" i="13" s="1"/>
  <c r="M945" i="13" a="1"/>
  <c r="M945" i="13" s="1"/>
  <c r="N1263" i="13" a="1"/>
  <c r="N1263" i="13" s="1"/>
  <c r="N2026" i="13" a="1"/>
  <c r="N2026" i="13" s="1"/>
  <c r="M2518" i="13" a="1"/>
  <c r="M2518" i="13" s="1"/>
  <c r="M2992" i="13" a="1"/>
  <c r="M2992" i="13" s="1"/>
  <c r="N4112" i="13" a="1"/>
  <c r="N4112" i="13" s="1"/>
  <c r="N3589" i="13" a="1"/>
  <c r="N3589" i="13" s="1"/>
  <c r="M4343" i="13" a="1"/>
  <c r="M4343" i="13" s="1"/>
  <c r="N4714" i="13" a="1"/>
  <c r="N4714" i="13" s="1"/>
  <c r="N123" i="13" a="1"/>
  <c r="N123" i="13" s="1"/>
  <c r="M747" i="13" a="1"/>
  <c r="M747" i="13" s="1"/>
  <c r="N1090" i="13" a="1"/>
  <c r="N1090" i="13" s="1"/>
  <c r="M689" i="13" a="1"/>
  <c r="M689" i="13" s="1"/>
  <c r="N2310" i="13" a="1"/>
  <c r="N2310" i="13" s="1"/>
  <c r="M2829" i="13" a="1"/>
  <c r="M2829" i="13" s="1"/>
  <c r="N2928" i="13" a="1"/>
  <c r="N2928" i="13" s="1"/>
  <c r="M3533" i="13" a="1"/>
  <c r="M3533" i="13" s="1"/>
  <c r="M4296" i="13" a="1"/>
  <c r="M4296" i="13" s="1"/>
  <c r="M5052" i="13" a="1"/>
  <c r="M5052" i="13" s="1"/>
  <c r="N5416" i="13" a="1"/>
  <c r="N5416" i="13" s="1"/>
  <c r="N10229" i="13" a="1"/>
  <c r="N10229" i="13" s="1"/>
  <c r="M10555" i="13" a="1"/>
  <c r="M10555" i="13" s="1"/>
  <c r="M8507" i="13" a="1"/>
  <c r="M8507" i="13" s="1"/>
  <c r="N8752" i="13" a="1"/>
  <c r="N8752" i="13" s="1"/>
  <c r="M9070" i="13" a="1"/>
  <c r="M9070" i="13" s="1"/>
  <c r="M8207" i="13" a="1"/>
  <c r="M8207" i="13" s="1"/>
  <c r="M6162" i="13" a="1"/>
  <c r="M6162" i="13" s="1"/>
  <c r="N7774" i="13" a="1"/>
  <c r="N7774" i="13" s="1"/>
  <c r="N7543" i="13" a="1"/>
  <c r="N7543" i="13" s="1"/>
  <c r="M5500" i="13" a="1"/>
  <c r="M5500" i="13" s="1"/>
  <c r="N10643" i="13" a="1"/>
  <c r="N10643" i="13" s="1"/>
  <c r="N8595" i="13" a="1"/>
  <c r="N8595" i="13" s="1"/>
  <c r="M8921" i="13" a="1"/>
  <c r="M8921" i="13" s="1"/>
  <c r="N9166" i="13" a="1"/>
  <c r="N9166" i="13" s="1"/>
  <c r="M9484" i="13" a="1"/>
  <c r="M9484" i="13" s="1"/>
  <c r="N8222" i="13" a="1"/>
  <c r="N8222" i="13" s="1"/>
  <c r="N6576" i="13" a="1"/>
  <c r="N6576" i="13" s="1"/>
  <c r="N6361" i="13" a="1"/>
  <c r="N6361" i="13" s="1"/>
  <c r="M6140" i="13" a="1"/>
  <c r="M6140" i="13" s="1"/>
  <c r="N5913" i="13" a="1"/>
  <c r="N5913" i="13" s="1"/>
  <c r="N5759" i="13" a="1"/>
  <c r="N5759" i="13" s="1"/>
  <c r="N8705" i="13" a="1"/>
  <c r="N8705" i="13" s="1"/>
  <c r="M9031" i="13" a="1"/>
  <c r="M9031" i="13" s="1"/>
  <c r="N9276" i="13" a="1"/>
  <c r="N9276" i="13" s="1"/>
  <c r="M9594" i="13" a="1"/>
  <c r="M9594" i="13" s="1"/>
  <c r="M7935" i="13" a="1"/>
  <c r="M7935" i="13" s="1"/>
  <c r="M6686" i="13" a="1"/>
  <c r="M6686" i="13" s="1"/>
  <c r="M6471" i="13" a="1"/>
  <c r="M6471" i="13" s="1"/>
  <c r="N6250" i="13" a="1"/>
  <c r="N6250" i="13" s="1"/>
  <c r="M6024" i="13" a="1"/>
  <c r="M6024" i="13" s="1"/>
  <c r="M5870" i="13" a="1"/>
  <c r="M5870" i="13" s="1"/>
  <c r="N8823" i="13" a="1"/>
  <c r="N8823" i="13" s="1"/>
  <c r="M9149" i="13" a="1"/>
  <c r="M9149" i="13" s="1"/>
  <c r="N9394" i="13" a="1"/>
  <c r="N9394" i="13" s="1"/>
  <c r="M9712" i="13" a="1"/>
  <c r="M9712" i="13" s="1"/>
  <c r="N8053" i="13" a="1"/>
  <c r="N8053" i="13" s="1"/>
  <c r="N6804" i="13" a="1"/>
  <c r="N6804" i="13" s="1"/>
  <c r="N6589" i="13" a="1"/>
  <c r="N6589" i="13" s="1"/>
  <c r="M6368" i="13" a="1"/>
  <c r="M6368" i="13" s="1"/>
  <c r="M6137" i="13" a="1"/>
  <c r="M6137" i="13" s="1"/>
  <c r="N5987" i="13" a="1"/>
  <c r="N5987" i="13" s="1"/>
  <c r="N10509" i="13" a="1"/>
  <c r="N10509" i="13" s="1"/>
  <c r="N8461" i="13" a="1"/>
  <c r="N8461" i="13" s="1"/>
  <c r="M8787" i="13" a="1"/>
  <c r="M8787" i="13" s="1"/>
  <c r="N9032" i="13" a="1"/>
  <c r="N9032" i="13" s="1"/>
  <c r="M9350" i="13" a="1"/>
  <c r="M9350" i="13" s="1"/>
  <c r="N8086" i="13" a="1"/>
  <c r="N8086" i="13" s="1"/>
  <c r="M6442" i="13" a="1"/>
  <c r="M6442" i="13" s="1"/>
  <c r="M6227" i="13" a="1"/>
  <c r="M6227" i="13" s="1"/>
  <c r="N7823" i="13" a="1"/>
  <c r="N7823" i="13" s="1"/>
  <c r="M5780" i="13" a="1"/>
  <c r="M5780" i="13" s="1"/>
  <c r="M5626" i="13" a="1"/>
  <c r="M5626" i="13" s="1"/>
  <c r="N8875" i="13" a="1"/>
  <c r="N8875" i="13" s="1"/>
  <c r="M9201" i="13" a="1"/>
  <c r="M9201" i="13" s="1"/>
  <c r="N9446" i="13" a="1"/>
  <c r="N9446" i="13" s="1"/>
  <c r="M9764" i="13" a="1"/>
  <c r="M9764" i="13" s="1"/>
  <c r="N8105" i="13" a="1"/>
  <c r="N8105" i="13" s="1"/>
  <c r="N6856" i="13" a="1"/>
  <c r="N6856" i="13" s="1"/>
  <c r="N6641" i="13" a="1"/>
  <c r="N6641" i="13" s="1"/>
  <c r="M6420" i="13" a="1"/>
  <c r="M6420" i="13" s="1"/>
  <c r="M6189" i="13" a="1"/>
  <c r="M6189" i="13" s="1"/>
  <c r="N6039" i="13" a="1"/>
  <c r="N6039" i="13" s="1"/>
  <c r="N8985" i="13" a="1"/>
  <c r="N8985" i="13" s="1"/>
  <c r="M9311" i="13" a="1"/>
  <c r="M9311" i="13" s="1"/>
  <c r="N9556" i="13" a="1"/>
  <c r="N9556" i="13" s="1"/>
  <c r="M9874" i="13" a="1"/>
  <c r="M9874" i="13" s="1"/>
  <c r="N8213" i="13" a="1"/>
  <c r="N8213" i="13" s="1"/>
  <c r="M6966" i="13" a="1"/>
  <c r="M6966" i="13" s="1"/>
  <c r="M6751" i="13" a="1"/>
  <c r="M6751" i="13" s="1"/>
  <c r="N6530" i="13" a="1"/>
  <c r="N6530" i="13" s="1"/>
  <c r="N6299" i="13" a="1"/>
  <c r="N6299" i="13" s="1"/>
  <c r="N5201" i="13" a="1"/>
  <c r="N5201" i="13" s="1"/>
  <c r="N9103" i="13" a="1"/>
  <c r="N9103" i="13" s="1"/>
  <c r="M9429" i="13" a="1"/>
  <c r="M9429" i="13" s="1"/>
  <c r="N9674" i="13" a="1"/>
  <c r="N9674" i="13" s="1"/>
  <c r="M9992" i="13" a="1"/>
  <c r="M9992" i="13" s="1"/>
  <c r="M7938" i="13" a="1"/>
  <c r="M7938" i="13" s="1"/>
  <c r="N7084" i="13" a="1"/>
  <c r="N7084" i="13" s="1"/>
  <c r="N6869" i="13" a="1"/>
  <c r="N6869" i="13" s="1"/>
  <c r="M6648" i="13" a="1"/>
  <c r="M6648" i="13" s="1"/>
  <c r="M6417" i="13" a="1"/>
  <c r="M6417" i="13" s="1"/>
  <c r="N5319" i="13" a="1"/>
  <c r="N5319" i="13" s="1"/>
  <c r="N9669" i="13" a="1"/>
  <c r="N9669" i="13" s="1"/>
  <c r="M9995" i="13" a="1"/>
  <c r="M9995" i="13" s="1"/>
  <c r="N10240" i="13" a="1"/>
  <c r="N10240" i="13" s="1"/>
  <c r="M10558" i="13" a="1"/>
  <c r="M10558" i="13" s="1"/>
  <c r="M8510" i="13" a="1"/>
  <c r="M8510" i="13" s="1"/>
  <c r="M7650" i="13" a="1"/>
  <c r="M7650" i="13" s="1"/>
  <c r="M7435" i="13" a="1"/>
  <c r="M7435" i="13" s="1"/>
  <c r="N7214" i="13" a="1"/>
  <c r="N7214" i="13" s="1"/>
  <c r="N6983" i="13" a="1"/>
  <c r="N6983" i="13" s="1"/>
  <c r="M5885" i="13" a="1"/>
  <c r="M5885" i="13" s="1"/>
  <c r="N10083" i="13" a="1"/>
  <c r="N10083" i="13" s="1"/>
  <c r="M10409" i="13" a="1"/>
  <c r="M10409" i="13" s="1"/>
  <c r="M8361" i="13" a="1"/>
  <c r="M8361" i="13" s="1"/>
  <c r="N8606" i="13" a="1"/>
  <c r="N8606" i="13" s="1"/>
  <c r="M8924" i="13" a="1"/>
  <c r="M8924" i="13" s="1"/>
  <c r="M8069" i="13" a="1"/>
  <c r="M8069" i="13" s="1"/>
  <c r="N7849" i="13" a="1"/>
  <c r="N7849" i="13" s="1"/>
  <c r="M7628" i="13" a="1"/>
  <c r="M7628" i="13" s="1"/>
  <c r="M7397" i="13" a="1"/>
  <c r="M7397" i="13" s="1"/>
  <c r="M5354" i="13" a="1"/>
  <c r="M5354" i="13" s="1"/>
  <c r="N10193" i="13" a="1"/>
  <c r="N10193" i="13" s="1"/>
  <c r="M10519" i="13" a="1"/>
  <c r="M10519" i="13" s="1"/>
  <c r="M8471" i="13" a="1"/>
  <c r="M8471" i="13" s="1"/>
  <c r="N8716" i="13" a="1"/>
  <c r="N8716" i="13" s="1"/>
  <c r="M9034" i="13" a="1"/>
  <c r="M9034" i="13" s="1"/>
  <c r="N8179" i="13" a="1"/>
  <c r="N8179" i="13" s="1"/>
  <c r="M6126" i="13" a="1"/>
  <c r="M6126" i="13" s="1"/>
  <c r="N7738" i="13" a="1"/>
  <c r="N7738" i="13" s="1"/>
  <c r="N7507" i="13" a="1"/>
  <c r="N7507" i="13" s="1"/>
  <c r="M5464" i="13" a="1"/>
  <c r="M5464" i="13" s="1"/>
  <c r="N10335" i="13" a="1"/>
  <c r="N10335" i="13" s="1"/>
  <c r="M10637" i="13" a="1"/>
  <c r="M10637" i="13" s="1"/>
  <c r="M8589" i="13" a="1"/>
  <c r="M8589" i="13" s="1"/>
  <c r="N8834" i="13" a="1"/>
  <c r="N8834" i="13" s="1"/>
  <c r="M9152" i="13" a="1"/>
  <c r="M9152" i="13" s="1"/>
  <c r="M8289" i="13" a="1"/>
  <c r="M8289" i="13" s="1"/>
  <c r="N6244" i="13" a="1"/>
  <c r="N6244" i="13" s="1"/>
  <c r="M7856" i="13" a="1"/>
  <c r="M7856" i="13" s="1"/>
  <c r="M7625" i="13" a="1"/>
  <c r="M7625" i="13" s="1"/>
  <c r="N5581" i="13" a="1"/>
  <c r="N5581" i="13" s="1"/>
  <c r="M5289" i="13" a="1"/>
  <c r="M5289" i="13" s="1"/>
  <c r="N8797" i="13" a="1"/>
  <c r="N8797" i="13" s="1"/>
  <c r="M9123" i="13" a="1"/>
  <c r="M9123" i="13" s="1"/>
  <c r="N9368" i="13" a="1"/>
  <c r="N9368" i="13" s="1"/>
  <c r="M9686" i="13" a="1"/>
  <c r="M9686" i="13" s="1"/>
  <c r="M8027" i="13" a="1"/>
  <c r="M8027" i="13" s="1"/>
  <c r="M6778" i="13" a="1"/>
  <c r="M6778" i="13" s="1"/>
  <c r="M6563" i="13" a="1"/>
  <c r="M6563" i="13" s="1"/>
  <c r="N6342" i="13" a="1"/>
  <c r="N6342" i="13" s="1"/>
  <c r="N6111" i="13" a="1"/>
  <c r="N6111" i="13" s="1"/>
  <c r="M5962" i="13" a="1"/>
  <c r="M5962" i="13" s="1"/>
  <c r="N9211" i="13" a="1"/>
  <c r="N9211" i="13" s="1"/>
  <c r="M9537" i="13" a="1"/>
  <c r="M9537" i="13" s="1"/>
  <c r="N9782" i="13" a="1"/>
  <c r="N9782" i="13" s="1"/>
  <c r="M10100" i="13" a="1"/>
  <c r="M10100" i="13" s="1"/>
  <c r="M8046" i="13" a="1"/>
  <c r="M8046" i="13" s="1"/>
  <c r="N7192" i="13" a="1"/>
  <c r="N7192" i="13" s="1"/>
  <c r="N6977" i="13" a="1"/>
  <c r="N6977" i="13" s="1"/>
  <c r="M6756" i="13" a="1"/>
  <c r="M6756" i="13" s="1"/>
  <c r="M6525" i="13" a="1"/>
  <c r="M6525" i="13" s="1"/>
  <c r="N5427" i="13" a="1"/>
  <c r="N5427" i="13" s="1"/>
  <c r="N9321" i="13" a="1"/>
  <c r="N9321" i="13" s="1"/>
  <c r="M9647" i="13" a="1"/>
  <c r="M9647" i="13" s="1"/>
  <c r="N9892" i="13" a="1"/>
  <c r="N9892" i="13" s="1"/>
  <c r="M10210" i="13" a="1"/>
  <c r="M10210" i="13" s="1"/>
  <c r="N8156" i="13" a="1"/>
  <c r="N8156" i="13" s="1"/>
  <c r="M7302" i="13" a="1"/>
  <c r="M7302" i="13" s="1"/>
  <c r="M7087" i="13" a="1"/>
  <c r="M7087" i="13" s="1"/>
  <c r="N6866" i="13" a="1"/>
  <c r="N6866" i="13" s="1"/>
  <c r="N6635" i="13" a="1"/>
  <c r="N6635" i="13" s="1"/>
  <c r="M5537" i="13" a="1"/>
  <c r="M5537" i="13" s="1"/>
  <c r="N9439" i="13" a="1"/>
  <c r="N9439" i="13" s="1"/>
  <c r="M9765" i="13" a="1"/>
  <c r="M9765" i="13" s="1"/>
  <c r="N10010" i="13" a="1"/>
  <c r="N10010" i="13" s="1"/>
  <c r="M10328" i="13" a="1"/>
  <c r="M10328" i="13" s="1"/>
  <c r="M8282" i="13" a="1"/>
  <c r="M8282" i="13" s="1"/>
  <c r="N7420" i="13" a="1"/>
  <c r="N7420" i="13" s="1"/>
  <c r="N7205" i="13" a="1"/>
  <c r="N7205" i="13" s="1"/>
  <c r="M6984" i="13" a="1"/>
  <c r="M6984" i="13" s="1"/>
  <c r="M6753" i="13" a="1"/>
  <c r="M6753" i="13" s="1"/>
  <c r="N5654" i="13" a="1"/>
  <c r="N5654" i="13" s="1"/>
  <c r="N337" i="13" a="1"/>
  <c r="N337" i="13" s="1"/>
  <c r="M988" i="13" a="1"/>
  <c r="M988" i="13" s="1"/>
  <c r="M1882" i="13" a="1"/>
  <c r="M1882" i="13" s="1"/>
  <c r="M1636" i="13" a="1"/>
  <c r="M1636" i="13" s="1"/>
  <c r="N2163" i="13" a="1"/>
  <c r="N2163" i="13" s="1"/>
  <c r="M3025" i="13" a="1"/>
  <c r="M3025" i="13" s="1"/>
  <c r="N3756" i="13" a="1"/>
  <c r="N3756" i="13" s="1"/>
  <c r="N4519" i="13" a="1"/>
  <c r="N4519" i="13" s="1"/>
  <c r="M3987" i="13" a="1"/>
  <c r="M3987" i="13" s="1"/>
  <c r="N4919" i="13" a="1"/>
  <c r="N4919" i="13" s="1"/>
  <c r="M5459" i="13" a="1"/>
  <c r="M5459" i="13" s="1"/>
  <c r="M366" i="13" a="1"/>
  <c r="M366" i="13" s="1"/>
  <c r="M1004" i="13" a="1"/>
  <c r="M1004" i="13" s="1"/>
  <c r="M1597" i="13" a="1"/>
  <c r="M1597" i="13" s="1"/>
  <c r="M1672" i="13" a="1"/>
  <c r="M1672" i="13" s="1"/>
  <c r="M2457" i="13" a="1"/>
  <c r="M2457" i="13" s="1"/>
  <c r="M2943" i="13" a="1"/>
  <c r="M2943" i="13" s="1"/>
  <c r="M4446" i="13" a="1"/>
  <c r="M4446" i="13" s="1"/>
  <c r="N3923" i="13" a="1"/>
  <c r="N3923" i="13" s="1"/>
  <c r="M4680" i="13" a="1"/>
  <c r="M4680" i="13" s="1"/>
  <c r="M5049" i="13" a="1"/>
  <c r="M5049" i="13" s="1"/>
  <c r="M157" i="13" a="1"/>
  <c r="M157" i="13" s="1"/>
  <c r="N656" i="13" a="1"/>
  <c r="N656" i="13" s="1"/>
  <c r="N936" i="13" a="1"/>
  <c r="N936" i="13" s="1"/>
  <c r="M1363" i="13" a="1"/>
  <c r="M1363" i="13" s="1"/>
  <c r="N2229" i="13" a="1"/>
  <c r="N2229" i="13" s="1"/>
  <c r="N2726" i="13" a="1"/>
  <c r="N2726" i="13" s="1"/>
  <c r="M3222" i="13" a="1"/>
  <c r="M3222" i="13" s="1"/>
  <c r="M3827" i="13" a="1"/>
  <c r="M3827" i="13" s="1"/>
  <c r="M3296" i="13" a="1"/>
  <c r="M3296" i="13" s="1"/>
  <c r="N4784" i="13" a="1"/>
  <c r="N4784" i="13" s="1"/>
  <c r="M5711" i="13" a="1"/>
  <c r="M5711" i="13" s="1"/>
  <c r="M351" i="13" a="1"/>
  <c r="M351" i="13" s="1"/>
  <c r="N279" i="13" a="1"/>
  <c r="N279" i="13" s="1"/>
  <c r="N1896" i="13" a="1"/>
  <c r="N1896" i="13" s="1"/>
  <c r="N1694" i="13" a="1"/>
  <c r="N1694" i="13" s="1"/>
  <c r="M2177" i="13" a="1"/>
  <c r="M2177" i="13" s="1"/>
  <c r="N3039" i="13" a="1"/>
  <c r="N3039" i="13" s="1"/>
  <c r="N3770" i="13" a="1"/>
  <c r="N3770" i="13" s="1"/>
  <c r="M4533" i="13" a="1"/>
  <c r="M4533" i="13" s="1"/>
  <c r="N4001" i="13" a="1"/>
  <c r="N4001" i="13" s="1"/>
  <c r="M4934" i="13" a="1"/>
  <c r="M4934" i="13" s="1"/>
  <c r="N495" i="13" a="1"/>
  <c r="N495" i="13" s="1"/>
  <c r="N899" i="13" a="1"/>
  <c r="N899" i="13" s="1"/>
  <c r="N1226" i="13" a="1"/>
  <c r="N1226" i="13" s="1"/>
  <c r="M1991" i="13" a="1"/>
  <c r="M1991" i="13" s="1"/>
  <c r="M2490" i="13" a="1"/>
  <c r="M2490" i="13" s="1"/>
  <c r="M2964" i="13" a="1"/>
  <c r="M2964" i="13" s="1"/>
  <c r="N4084" i="13" a="1"/>
  <c r="N4084" i="13" s="1"/>
  <c r="N3561" i="13" a="1"/>
  <c r="N3561" i="13" s="1"/>
  <c r="M4315" i="13" a="1"/>
  <c r="M4315" i="13" s="1"/>
  <c r="N4686" i="13" a="1"/>
  <c r="N4686" i="13" s="1"/>
  <c r="N27" i="13" a="1"/>
  <c r="N27" i="13" s="1"/>
  <c r="M703" i="13" a="1"/>
  <c r="M703" i="13" s="1"/>
  <c r="M935" i="13" a="1"/>
  <c r="M935" i="13" s="1"/>
  <c r="M1925" i="13" a="1"/>
  <c r="M1925" i="13" s="1"/>
  <c r="N2266" i="13" a="1"/>
  <c r="N2266" i="13" s="1"/>
  <c r="M2785" i="13" a="1"/>
  <c r="M2785" i="13" s="1"/>
  <c r="N2884" i="13" a="1"/>
  <c r="N2884" i="13" s="1"/>
  <c r="M3489" i="13" a="1"/>
  <c r="M3489" i="13" s="1"/>
  <c r="M4252" i="13" a="1"/>
  <c r="M4252" i="13" s="1"/>
  <c r="M5008" i="13" a="1"/>
  <c r="M5008" i="13" s="1"/>
  <c r="N5372" i="13" a="1"/>
  <c r="N5372" i="13" s="1"/>
  <c r="N189" i="13" a="1"/>
  <c r="N189" i="13" s="1"/>
  <c r="M624" i="13" a="1"/>
  <c r="M624" i="13" s="1"/>
  <c r="M1518" i="13" a="1"/>
  <c r="M1518" i="13" s="1"/>
  <c r="M1691" i="13" a="1"/>
  <c r="M1691" i="13" s="1"/>
  <c r="N2176" i="13" a="1"/>
  <c r="N2176" i="13" s="1"/>
  <c r="M2663" i="13" a="1"/>
  <c r="M2663" i="13" s="1"/>
  <c r="N3392" i="13" a="1"/>
  <c r="N3392" i="13" s="1"/>
  <c r="N4155" i="13" a="1"/>
  <c r="N4155" i="13" s="1"/>
  <c r="M3624" i="13" a="1"/>
  <c r="M3624" i="13" s="1"/>
  <c r="N5112" i="13" a="1"/>
  <c r="N5112" i="13" s="1"/>
  <c r="M6039" i="13" a="1"/>
  <c r="M6039" i="13" s="1"/>
  <c r="N308" i="13" a="1"/>
  <c r="N308" i="13" s="1"/>
  <c r="N925" i="13" a="1"/>
  <c r="N925" i="13" s="1"/>
  <c r="M1248" i="13" a="1"/>
  <c r="M1248" i="13" s="1"/>
  <c r="M2009" i="13" a="1"/>
  <c r="M2009" i="13" s="1"/>
  <c r="N2504" i="13" a="1"/>
  <c r="N2504" i="13" s="1"/>
  <c r="N2978" i="13" a="1"/>
  <c r="N2978" i="13" s="1"/>
  <c r="M4098" i="13" a="1"/>
  <c r="M4098" i="13" s="1"/>
  <c r="N3575" i="13" a="1"/>
  <c r="N3575" i="13" s="1"/>
  <c r="N4329" i="13" a="1"/>
  <c r="N4329" i="13" s="1"/>
  <c r="M4701" i="13" a="1"/>
  <c r="M4701" i="13" s="1"/>
  <c r="M510" i="13" a="1"/>
  <c r="M510" i="13" s="1"/>
  <c r="M797" i="13" a="1"/>
  <c r="M797" i="13" s="1"/>
  <c r="N1499" i="13" a="1"/>
  <c r="N1499" i="13" s="1"/>
  <c r="M2043" i="13" a="1"/>
  <c r="M2043" i="13" s="1"/>
  <c r="M2754" i="13" a="1"/>
  <c r="M2754" i="13" s="1"/>
  <c r="M3228" i="13" a="1"/>
  <c r="M3228" i="13" s="1"/>
  <c r="N4348" i="13" a="1"/>
  <c r="N4348" i="13" s="1"/>
  <c r="N3825" i="13" a="1"/>
  <c r="N3825" i="13" s="1"/>
  <c r="N4581" i="13" a="1"/>
  <c r="N4581" i="13" s="1"/>
  <c r="N4950" i="13" a="1"/>
  <c r="N4950" i="13" s="1"/>
  <c r="N107" i="13" a="1"/>
  <c r="N107" i="13" s="1"/>
  <c r="M583" i="13" a="1"/>
  <c r="M583" i="13" s="1"/>
  <c r="N1157" i="13" a="1"/>
  <c r="N1157" i="13" s="1"/>
  <c r="N1289" i="13" a="1"/>
  <c r="N1289" i="13" s="1"/>
  <c r="M2155" i="13" a="1"/>
  <c r="M2155" i="13" s="1"/>
  <c r="M2652" i="13" a="1"/>
  <c r="M2652" i="13" s="1"/>
  <c r="N3148" i="13" a="1"/>
  <c r="N3148" i="13" s="1"/>
  <c r="M3753" i="13" a="1"/>
  <c r="M3753" i="13" s="1"/>
  <c r="M4516" i="13" a="1"/>
  <c r="M4516" i="13" s="1"/>
  <c r="M4711" i="13" a="1"/>
  <c r="M4711" i="13" s="1"/>
  <c r="N5636" i="13" a="1"/>
  <c r="N5636" i="13" s="1"/>
  <c r="N406" i="13" a="1"/>
  <c r="N406" i="13" s="1"/>
  <c r="M888" i="13" a="1"/>
  <c r="M888" i="13" s="1"/>
  <c r="M1782" i="13" a="1"/>
  <c r="M1782" i="13" s="1"/>
  <c r="M1955" i="13" a="1"/>
  <c r="M1955" i="13" s="1"/>
  <c r="N2440" i="13" a="1"/>
  <c r="N2440" i="13" s="1"/>
  <c r="M2925" i="13" a="1"/>
  <c r="M2925" i="13" s="1"/>
  <c r="N3656" i="13" a="1"/>
  <c r="N3656" i="13" s="1"/>
  <c r="N4419" i="13" a="1"/>
  <c r="N4419" i="13" s="1"/>
  <c r="M3888" i="13" a="1"/>
  <c r="M3888" i="13" s="1"/>
  <c r="N4819" i="13" a="1"/>
  <c r="N4819" i="13" s="1"/>
  <c r="M5359" i="13" a="1"/>
  <c r="M5359" i="13" s="1"/>
  <c r="N524" i="13" a="1"/>
  <c r="N524" i="13" s="1"/>
  <c r="N855" i="13" a="1"/>
  <c r="N855" i="13" s="1"/>
  <c r="M1513" i="13" a="1"/>
  <c r="M1513" i="13" s="1"/>
  <c r="M1336" i="13" a="1"/>
  <c r="M1336" i="13" s="1"/>
  <c r="N2768" i="13" a="1"/>
  <c r="N2768" i="13" s="1"/>
  <c r="M2859" i="13" a="1"/>
  <c r="M2859" i="13" s="1"/>
  <c r="M4362" i="13" a="1"/>
  <c r="M4362" i="13" s="1"/>
  <c r="N3839" i="13" a="1"/>
  <c r="N3839" i="13" s="1"/>
  <c r="M4596" i="13" a="1"/>
  <c r="M4596" i="13" s="1"/>
  <c r="M4965" i="13" a="1"/>
  <c r="M4965" i="13" s="1"/>
  <c r="M113" i="13" a="1"/>
  <c r="M113" i="13" s="1"/>
  <c r="N893" i="13" a="1"/>
  <c r="N893" i="13" s="1"/>
  <c r="N1039" i="13" a="1"/>
  <c r="N1039" i="13" s="1"/>
  <c r="N1182" i="13" a="1"/>
  <c r="N1182" i="13" s="1"/>
  <c r="N2055" i="13" a="1"/>
  <c r="N2055" i="13" s="1"/>
  <c r="N2578" i="13" a="1"/>
  <c r="N2578" i="13" s="1"/>
  <c r="M3074" i="13" a="1"/>
  <c r="M3074" i="13" s="1"/>
  <c r="M3679" i="13" a="1"/>
  <c r="M3679" i="13" s="1"/>
  <c r="N4442" i="13" a="1"/>
  <c r="N4442" i="13" s="1"/>
  <c r="N4636" i="13" a="1"/>
  <c r="N4636" i="13" s="1"/>
  <c r="M5563" i="13" a="1"/>
  <c r="M5563" i="13" s="1"/>
  <c r="M356" i="13" a="1"/>
  <c r="M356" i="13" s="1"/>
  <c r="N838" i="13" a="1"/>
  <c r="N838" i="13" s="1"/>
  <c r="N1732" i="13" a="1"/>
  <c r="N1732" i="13" s="1"/>
  <c r="N1905" i="13" a="1"/>
  <c r="N1905" i="13" s="1"/>
  <c r="M2390" i="13" a="1"/>
  <c r="M2390" i="13" s="1"/>
  <c r="N2875" i="13" a="1"/>
  <c r="N2875" i="13" s="1"/>
  <c r="N3606" i="13" a="1"/>
  <c r="N3606" i="13" s="1"/>
  <c r="M4369" i="13" a="1"/>
  <c r="M4369" i="13" s="1"/>
  <c r="M3838" i="13" a="1"/>
  <c r="M3838" i="13" s="1"/>
  <c r="M4770" i="13" a="1"/>
  <c r="M4770" i="13" s="1"/>
  <c r="M5309" i="13" a="1"/>
  <c r="M5309" i="13" s="1"/>
  <c r="M342" i="13" a="1"/>
  <c r="M342" i="13" s="1"/>
  <c r="N1120" i="13" a="1"/>
  <c r="N1120" i="13" s="1"/>
  <c r="N1423" i="13" a="1"/>
  <c r="N1423" i="13" s="1"/>
  <c r="M1884" i="13" a="1"/>
  <c r="M1884" i="13" s="1"/>
  <c r="M2678" i="13" a="1"/>
  <c r="M2678" i="13" s="1"/>
  <c r="M3152" i="13" a="1"/>
  <c r="M3152" i="13" s="1"/>
  <c r="N4272" i="13" a="1"/>
  <c r="N4272" i="13" s="1"/>
  <c r="N3749" i="13" a="1"/>
  <c r="N3749" i="13" s="1"/>
  <c r="M4503" i="13" a="1"/>
  <c r="M4503" i="13" s="1"/>
  <c r="N4874" i="13" a="1"/>
  <c r="N4874" i="13" s="1"/>
  <c r="N126" i="13" a="1"/>
  <c r="N126" i="13" s="1"/>
  <c r="M907" i="13" a="1"/>
  <c r="M907" i="13" s="1"/>
  <c r="N1082" i="13" a="1"/>
  <c r="N1082" i="13" s="1"/>
  <c r="N1219" i="13" a="1"/>
  <c r="N1219" i="13" s="1"/>
  <c r="M2075" i="13" a="1"/>
  <c r="M2075" i="13" s="1"/>
  <c r="M2592" i="13" a="1"/>
  <c r="M2592" i="13" s="1"/>
  <c r="N3088" i="13" a="1"/>
  <c r="N3088" i="13" s="1"/>
  <c r="M3693" i="13" a="1"/>
  <c r="M3693" i="13" s="1"/>
  <c r="M4456" i="13" a="1"/>
  <c r="M4456" i="13" s="1"/>
  <c r="M4651" i="13" a="1"/>
  <c r="M4651" i="13" s="1"/>
  <c r="N5576" i="13" a="1"/>
  <c r="N5576" i="13" s="1"/>
  <c r="N10069" i="13" a="1"/>
  <c r="N10069" i="13" s="1"/>
  <c r="M10395" i="13" a="1"/>
  <c r="M10395" i="13" s="1"/>
  <c r="M8347" i="13" a="1"/>
  <c r="M8347" i="13" s="1"/>
  <c r="N8592" i="13" a="1"/>
  <c r="N8592" i="13" s="1"/>
  <c r="M8910" i="13" a="1"/>
  <c r="M8910" i="13" s="1"/>
  <c r="N8055" i="13" a="1"/>
  <c r="N8055" i="13" s="1"/>
  <c r="M7835" i="13" a="1"/>
  <c r="M7835" i="13" s="1"/>
  <c r="N7614" i="13" a="1"/>
  <c r="N7614" i="13" s="1"/>
  <c r="N7383" i="13" a="1"/>
  <c r="N7383" i="13" s="1"/>
  <c r="M5340" i="13" a="1"/>
  <c r="M5340" i="13" s="1"/>
  <c r="N10483" i="13" a="1"/>
  <c r="N10483" i="13" s="1"/>
  <c r="N8435" i="13" a="1"/>
  <c r="N8435" i="13" s="1"/>
  <c r="M8761" i="13" a="1"/>
  <c r="M8761" i="13" s="1"/>
  <c r="N9006" i="13" a="1"/>
  <c r="N9006" i="13" s="1"/>
  <c r="M9324" i="13" a="1"/>
  <c r="M9324" i="13" s="1"/>
  <c r="M8060" i="13" a="1"/>
  <c r="M8060" i="13" s="1"/>
  <c r="N6416" i="13" a="1"/>
  <c r="N6416" i="13" s="1"/>
  <c r="N6201" i="13" a="1"/>
  <c r="N6201" i="13" s="1"/>
  <c r="M7797" i="13" a="1"/>
  <c r="M7797" i="13" s="1"/>
  <c r="N5753" i="13" a="1"/>
  <c r="N5753" i="13" s="1"/>
  <c r="N5599" i="13" a="1"/>
  <c r="N5599" i="13" s="1"/>
  <c r="N8545" i="13" a="1"/>
  <c r="N8545" i="13" s="1"/>
  <c r="M8871" i="13" a="1"/>
  <c r="M8871" i="13" s="1"/>
  <c r="N9116" i="13" a="1"/>
  <c r="N9116" i="13" s="1"/>
  <c r="M9434" i="13" a="1"/>
  <c r="M9434" i="13" s="1"/>
  <c r="N8170" i="13" a="1"/>
  <c r="N8170" i="13" s="1"/>
  <c r="M6526" i="13" a="1"/>
  <c r="M6526" i="13" s="1"/>
  <c r="M6311" i="13" a="1"/>
  <c r="M6311" i="13" s="1"/>
  <c r="M6091" i="13" a="1"/>
  <c r="M6091" i="13" s="1"/>
  <c r="M5864" i="13" a="1"/>
  <c r="M5864" i="13" s="1"/>
  <c r="M5710" i="13" a="1"/>
  <c r="M5710" i="13" s="1"/>
  <c r="N8663" i="13" a="1"/>
  <c r="N8663" i="13" s="1"/>
  <c r="M8989" i="13" a="1"/>
  <c r="M8989" i="13" s="1"/>
  <c r="N9234" i="13" a="1"/>
  <c r="N9234" i="13" s="1"/>
  <c r="M9552" i="13" a="1"/>
  <c r="M9552" i="13" s="1"/>
  <c r="N8290" i="13" a="1"/>
  <c r="N8290" i="13" s="1"/>
  <c r="N6644" i="13" a="1"/>
  <c r="N6644" i="13" s="1"/>
  <c r="N6429" i="13" a="1"/>
  <c r="N6429" i="13" s="1"/>
  <c r="M6208" i="13" a="1"/>
  <c r="M6208" i="13" s="1"/>
  <c r="N5981" i="13" a="1"/>
  <c r="N5981" i="13" s="1"/>
  <c r="N5827" i="13" a="1"/>
  <c r="N5827" i="13" s="1"/>
  <c r="N10349" i="13" a="1"/>
  <c r="N10349" i="13" s="1"/>
  <c r="N10644" i="13" a="1"/>
  <c r="N10644" i="13" s="1"/>
  <c r="M8627" i="13" a="1"/>
  <c r="M8627" i="13" s="1"/>
  <c r="N8872" i="13" a="1"/>
  <c r="N8872" i="13" s="1"/>
  <c r="M9190" i="13" a="1"/>
  <c r="M9190" i="13" s="1"/>
  <c r="N7926" i="13" a="1"/>
  <c r="N7926" i="13" s="1"/>
  <c r="M6282" i="13" a="1"/>
  <c r="M6282" i="13" s="1"/>
  <c r="N7894" i="13" a="1"/>
  <c r="N7894" i="13" s="1"/>
  <c r="N7663" i="13" a="1"/>
  <c r="N7663" i="13" s="1"/>
  <c r="M5620" i="13" a="1"/>
  <c r="M5620" i="13" s="1"/>
  <c r="N10489" i="13" a="1"/>
  <c r="N10489" i="13" s="1"/>
  <c r="N8715" i="13" a="1"/>
  <c r="N8715" i="13" s="1"/>
  <c r="M9041" i="13" a="1"/>
  <c r="M9041" i="13" s="1"/>
  <c r="N9286" i="13" a="1"/>
  <c r="N9286" i="13" s="1"/>
  <c r="M9604" i="13" a="1"/>
  <c r="M9604" i="13" s="1"/>
  <c r="N7945" i="13" a="1"/>
  <c r="N7945" i="13" s="1"/>
  <c r="N6696" i="13" a="1"/>
  <c r="N6696" i="13" s="1"/>
  <c r="N6481" i="13" a="1"/>
  <c r="N6481" i="13" s="1"/>
  <c r="M6260" i="13" a="1"/>
  <c r="M6260" i="13" s="1"/>
  <c r="N6033" i="13" a="1"/>
  <c r="N6033" i="13" s="1"/>
  <c r="N5879" i="13" a="1"/>
  <c r="N5879" i="13" s="1"/>
  <c r="N8825" i="13" a="1"/>
  <c r="N8825" i="13" s="1"/>
  <c r="M9151" i="13" a="1"/>
  <c r="M9151" i="13" s="1"/>
  <c r="N9396" i="13" a="1"/>
  <c r="N9396" i="13" s="1"/>
  <c r="M9714" i="13" a="1"/>
  <c r="M9714" i="13" s="1"/>
  <c r="M8055" i="13" a="1"/>
  <c r="M8055" i="13" s="1"/>
  <c r="M6806" i="13" a="1"/>
  <c r="M6806" i="13" s="1"/>
  <c r="M6591" i="13" a="1"/>
  <c r="M6591" i="13" s="1"/>
  <c r="N6370" i="13" a="1"/>
  <c r="N6370" i="13" s="1"/>
  <c r="N6139" i="13" a="1"/>
  <c r="N6139" i="13" s="1"/>
  <c r="M5990" i="13" a="1"/>
  <c r="M5990" i="13" s="1"/>
  <c r="N8943" i="13" a="1"/>
  <c r="N8943" i="13" s="1"/>
  <c r="M9269" i="13" a="1"/>
  <c r="M9269" i="13" s="1"/>
  <c r="N9514" i="13" a="1"/>
  <c r="N9514" i="13" s="1"/>
  <c r="M9832" i="13" a="1"/>
  <c r="M9832" i="13" s="1"/>
  <c r="N8173" i="13" a="1"/>
  <c r="N8173" i="13" s="1"/>
  <c r="N6924" i="13" a="1"/>
  <c r="N6924" i="13" s="1"/>
  <c r="N6709" i="13" a="1"/>
  <c r="N6709" i="13" s="1"/>
  <c r="M6488" i="13" a="1"/>
  <c r="M6488" i="13" s="1"/>
  <c r="M6257" i="13" a="1"/>
  <c r="M6257" i="13" s="1"/>
  <c r="N5159" i="13" a="1"/>
  <c r="N5159" i="13" s="1"/>
  <c r="N9509" i="13" a="1"/>
  <c r="N9509" i="13" s="1"/>
  <c r="M9835" i="13" a="1"/>
  <c r="M9835" i="13" s="1"/>
  <c r="N10080" i="13" a="1"/>
  <c r="N10080" i="13" s="1"/>
  <c r="M10398" i="13" a="1"/>
  <c r="M10398" i="13" s="1"/>
  <c r="M8350" i="13" a="1"/>
  <c r="M8350" i="13" s="1"/>
  <c r="M7490" i="13" a="1"/>
  <c r="M7490" i="13" s="1"/>
  <c r="M7275" i="13" a="1"/>
  <c r="M7275" i="13" s="1"/>
  <c r="N7054" i="13" a="1"/>
  <c r="N7054" i="13" s="1"/>
  <c r="N6823" i="13" a="1"/>
  <c r="N6823" i="13" s="1"/>
  <c r="M5725" i="13" a="1"/>
  <c r="M5725" i="13" s="1"/>
  <c r="N9923" i="13" a="1"/>
  <c r="N9923" i="13" s="1"/>
  <c r="M10249" i="13" a="1"/>
  <c r="M10249" i="13" s="1"/>
  <c r="N10494" i="13" a="1"/>
  <c r="N10494" i="13" s="1"/>
  <c r="N8446" i="13" a="1"/>
  <c r="N8446" i="13" s="1"/>
  <c r="M8764" i="13" a="1"/>
  <c r="M8764" i="13" s="1"/>
  <c r="N7904" i="13" a="1"/>
  <c r="N7904" i="13" s="1"/>
  <c r="N7689" i="13" a="1"/>
  <c r="N7689" i="13" s="1"/>
  <c r="M7468" i="13" a="1"/>
  <c r="M7468" i="13" s="1"/>
  <c r="M7237" i="13" a="1"/>
  <c r="M7237" i="13" s="1"/>
  <c r="M5194" i="13" a="1"/>
  <c r="M5194" i="13" s="1"/>
  <c r="N10033" i="13" a="1"/>
  <c r="N10033" i="13" s="1"/>
  <c r="M10359" i="13" a="1"/>
  <c r="M10359" i="13" s="1"/>
  <c r="M8311" i="13" a="1"/>
  <c r="M8311" i="13" s="1"/>
  <c r="N8556" i="13" a="1"/>
  <c r="N8556" i="13" s="1"/>
  <c r="M8874" i="13" a="1"/>
  <c r="M8874" i="13" s="1"/>
  <c r="N8019" i="13" a="1"/>
  <c r="N8019" i="13" s="1"/>
  <c r="M7799" i="13" a="1"/>
  <c r="M7799" i="13" s="1"/>
  <c r="N7578" i="13" a="1"/>
  <c r="N7578" i="13" s="1"/>
  <c r="N7347" i="13" a="1"/>
  <c r="N7347" i="13" s="1"/>
  <c r="M5304" i="13" a="1"/>
  <c r="M5304" i="13" s="1"/>
  <c r="N10151" i="13" a="1"/>
  <c r="N10151" i="13" s="1"/>
  <c r="M10477" i="13" a="1"/>
  <c r="M10477" i="13" s="1"/>
  <c r="M8429" i="13" a="1"/>
  <c r="M8429" i="13" s="1"/>
  <c r="N8674" i="13" a="1"/>
  <c r="N8674" i="13" s="1"/>
  <c r="M8992" i="13" a="1"/>
  <c r="M8992" i="13" s="1"/>
  <c r="M8137" i="13" a="1"/>
  <c r="M8137" i="13" s="1"/>
  <c r="M6084" i="13" a="1"/>
  <c r="M6084" i="13" s="1"/>
  <c r="M7696" i="13" a="1"/>
  <c r="M7696" i="13" s="1"/>
  <c r="M7465" i="13" a="1"/>
  <c r="M7465" i="13" s="1"/>
  <c r="M5422" i="13" a="1"/>
  <c r="M5422" i="13" s="1"/>
  <c r="N5912" i="13" a="1"/>
  <c r="N5912" i="13" s="1"/>
  <c r="N8637" i="13" a="1"/>
  <c r="N8637" i="13" s="1"/>
  <c r="M8963" i="13" a="1"/>
  <c r="M8963" i="13" s="1"/>
  <c r="N9208" i="13" a="1"/>
  <c r="N9208" i="13" s="1"/>
  <c r="M9526" i="13" a="1"/>
  <c r="M9526" i="13" s="1"/>
  <c r="N8265" i="13" a="1"/>
  <c r="N8265" i="13" s="1"/>
  <c r="M6618" i="13" a="1"/>
  <c r="M6618" i="13" s="1"/>
  <c r="M6403" i="13" a="1"/>
  <c r="M6403" i="13" s="1"/>
  <c r="N6182" i="13" a="1"/>
  <c r="N6182" i="13" s="1"/>
  <c r="M5956" i="13" a="1"/>
  <c r="M5956" i="13" s="1"/>
  <c r="M5802" i="13" a="1"/>
  <c r="M5802" i="13" s="1"/>
  <c r="N9051" i="13" a="1"/>
  <c r="N9051" i="13" s="1"/>
  <c r="M9377" i="13" a="1"/>
  <c r="M9377" i="13" s="1"/>
  <c r="N9622" i="13" a="1"/>
  <c r="N9622" i="13" s="1"/>
  <c r="M9940" i="13" a="1"/>
  <c r="M9940" i="13" s="1"/>
  <c r="N8279" i="13" a="1"/>
  <c r="N8279" i="13" s="1"/>
  <c r="N7032" i="13" a="1"/>
  <c r="N7032" i="13" s="1"/>
  <c r="N6817" i="13" a="1"/>
  <c r="N6817" i="13" s="1"/>
  <c r="M6596" i="13" a="1"/>
  <c r="M6596" i="13" s="1"/>
  <c r="M6365" i="13" a="1"/>
  <c r="M6365" i="13" s="1"/>
  <c r="N5267" i="13" a="1"/>
  <c r="N5267" i="13" s="1"/>
  <c r="N9161" i="13" a="1"/>
  <c r="N9161" i="13" s="1"/>
  <c r="M9487" i="13" a="1"/>
  <c r="M9487" i="13" s="1"/>
  <c r="N9732" i="13" a="1"/>
  <c r="N9732" i="13" s="1"/>
  <c r="M10050" i="13" a="1"/>
  <c r="M10050" i="13" s="1"/>
  <c r="N7996" i="13" a="1"/>
  <c r="N7996" i="13" s="1"/>
  <c r="M7142" i="13" a="1"/>
  <c r="M7142" i="13" s="1"/>
  <c r="M6927" i="13" a="1"/>
  <c r="M6927" i="13" s="1"/>
  <c r="N6706" i="13" a="1"/>
  <c r="N6706" i="13" s="1"/>
  <c r="N6475" i="13" a="1"/>
  <c r="N6475" i="13" s="1"/>
  <c r="N5377" i="13" a="1"/>
  <c r="N5377" i="13" s="1"/>
  <c r="N9279" i="13" a="1"/>
  <c r="N9279" i="13" s="1"/>
  <c r="M9605" i="13" a="1"/>
  <c r="M9605" i="13" s="1"/>
  <c r="N9850" i="13" a="1"/>
  <c r="N9850" i="13" s="1"/>
  <c r="M10168" i="13" a="1"/>
  <c r="M10168" i="13" s="1"/>
  <c r="M8114" i="13" a="1"/>
  <c r="M8114" i="13" s="1"/>
  <c r="N7260" i="13" a="1"/>
  <c r="N7260" i="13" s="1"/>
  <c r="N7045" i="13" a="1"/>
  <c r="N7045" i="13" s="1"/>
  <c r="M6824" i="13" a="1"/>
  <c r="M6824" i="13" s="1"/>
  <c r="M6593" i="13" a="1"/>
  <c r="M6593" i="13" s="1"/>
  <c r="N5495" i="13" a="1"/>
  <c r="N5495" i="13" s="1"/>
  <c r="N327" i="13" a="1"/>
  <c r="N327" i="13" s="1"/>
  <c r="M991" i="13" a="1"/>
  <c r="M991" i="13" s="1"/>
  <c r="M2042" i="13" a="1"/>
  <c r="M2042" i="13" s="1"/>
  <c r="N1370" i="13" a="1"/>
  <c r="N1370" i="13" s="1"/>
  <c r="N2323" i="13" a="1"/>
  <c r="N2323" i="13" s="1"/>
  <c r="M3185" i="13" a="1"/>
  <c r="M3185" i="13" s="1"/>
  <c r="N3916" i="13" a="1"/>
  <c r="N3916" i="13" s="1"/>
  <c r="N3393" i="13" a="1"/>
  <c r="N3393" i="13" s="1"/>
  <c r="M4147" i="13" a="1"/>
  <c r="M4147" i="13" s="1"/>
  <c r="N5079" i="13" a="1"/>
  <c r="N5079" i="13" s="1"/>
  <c r="N32" i="13" a="1"/>
  <c r="N32" i="13" s="1"/>
  <c r="N589" i="13" a="1"/>
  <c r="N589" i="13" s="1"/>
  <c r="N1111" i="13" a="1"/>
  <c r="N1111" i="13" s="1"/>
  <c r="M1757" i="13" a="1"/>
  <c r="M1757" i="13" s="1"/>
  <c r="N2081" i="13" a="1"/>
  <c r="N2081" i="13" s="1"/>
  <c r="M2617" i="13" a="1"/>
  <c r="M2617" i="13" s="1"/>
  <c r="M3103" i="13" a="1"/>
  <c r="M3103" i="13" s="1"/>
  <c r="M3321" i="13" a="1"/>
  <c r="M3321" i="13" s="1"/>
  <c r="M4084" i="13" a="1"/>
  <c r="M4084" i="13" s="1"/>
  <c r="M4840" i="13" a="1"/>
  <c r="M4840" i="13" s="1"/>
  <c r="N5204" i="13" a="1"/>
  <c r="N5204" i="13" s="1"/>
  <c r="N136" i="13" a="1"/>
  <c r="N136" i="13" s="1"/>
  <c r="N816" i="13" a="1"/>
  <c r="N816" i="13" s="1"/>
  <c r="M1350" i="13" a="1"/>
  <c r="M1350" i="13" s="1"/>
  <c r="M1523" i="13" a="1"/>
  <c r="M1523" i="13" s="1"/>
  <c r="N2389" i="13" a="1"/>
  <c r="N2389" i="13" s="1"/>
  <c r="M2495" i="13" a="1"/>
  <c r="M2495" i="13" s="1"/>
  <c r="M3276" i="13" a="1"/>
  <c r="M3276" i="13" s="1"/>
  <c r="N3987" i="13" a="1"/>
  <c r="N3987" i="13" s="1"/>
  <c r="M3456" i="13" a="1"/>
  <c r="M3456" i="13" s="1"/>
  <c r="N4944" i="13" a="1"/>
  <c r="N4944" i="13" s="1"/>
  <c r="M5871" i="13" a="1"/>
  <c r="M5871" i="13" s="1"/>
  <c r="M341" i="13" a="1"/>
  <c r="M341" i="13" s="1"/>
  <c r="M1007" i="13" a="1"/>
  <c r="M1007" i="13" s="1"/>
  <c r="N2056" i="13" a="1"/>
  <c r="N2056" i="13" s="1"/>
  <c r="M1424" i="13" a="1"/>
  <c r="M1424" i="13" s="1"/>
  <c r="M2337" i="13" a="1"/>
  <c r="M2337" i="13" s="1"/>
  <c r="N3199" i="13" a="1"/>
  <c r="N3199" i="13" s="1"/>
  <c r="M3930" i="13" a="1"/>
  <c r="M3930" i="13" s="1"/>
  <c r="N3407" i="13" a="1"/>
  <c r="N3407" i="13" s="1"/>
  <c r="N4161" i="13" a="1"/>
  <c r="N4161" i="13" s="1"/>
  <c r="M5094" i="13" a="1"/>
  <c r="M5094" i="13" s="1"/>
  <c r="N569" i="13" a="1"/>
  <c r="N569" i="13" s="1"/>
  <c r="N1092" i="13" a="1"/>
  <c r="N1092" i="13" s="1"/>
  <c r="N1395" i="13" a="1"/>
  <c r="N1395" i="13" s="1"/>
  <c r="M1772" i="13" a="1"/>
  <c r="M1772" i="13" s="1"/>
  <c r="M2650" i="13" a="1"/>
  <c r="M2650" i="13" s="1"/>
  <c r="M3124" i="13" a="1"/>
  <c r="M3124" i="13" s="1"/>
  <c r="N4244" i="13" a="1"/>
  <c r="N4244" i="13" s="1"/>
  <c r="N3721" i="13" a="1"/>
  <c r="N3721" i="13" s="1"/>
  <c r="M4475" i="13" a="1"/>
  <c r="M4475" i="13" s="1"/>
  <c r="N4846" i="13" a="1"/>
  <c r="N4846" i="13" s="1"/>
  <c r="M33" i="13" a="1"/>
  <c r="M33" i="13" s="1"/>
  <c r="M863" i="13" a="1"/>
  <c r="M863" i="13" s="1"/>
  <c r="N779" i="13" a="1"/>
  <c r="N779" i="13" s="1"/>
  <c r="N929" i="13" a="1"/>
  <c r="N929" i="13" s="1"/>
  <c r="N2426" i="13" a="1"/>
  <c r="N2426" i="13" s="1"/>
  <c r="M2548" i="13" a="1"/>
  <c r="M2548" i="13" s="1"/>
  <c r="N3044" i="13" a="1"/>
  <c r="N3044" i="13" s="1"/>
  <c r="M3649" i="13" a="1"/>
  <c r="M3649" i="13" s="1"/>
  <c r="M4412" i="13" a="1"/>
  <c r="M4412" i="13" s="1"/>
  <c r="M4607" i="13" a="1"/>
  <c r="M4607" i="13" s="1"/>
  <c r="N5532" i="13" a="1"/>
  <c r="N5532" i="13" s="1"/>
  <c r="N302" i="13" a="1"/>
  <c r="N302" i="13" s="1"/>
  <c r="M784" i="13" a="1"/>
  <c r="M784" i="13" s="1"/>
  <c r="M1678" i="13" a="1"/>
  <c r="M1678" i="13" s="1"/>
  <c r="M1851" i="13" a="1"/>
  <c r="M1851" i="13" s="1"/>
  <c r="N2336" i="13" a="1"/>
  <c r="N2336" i="13" s="1"/>
  <c r="M2823" i="13" a="1"/>
  <c r="M2823" i="13" s="1"/>
  <c r="N3552" i="13" a="1"/>
  <c r="N3552" i="13" s="1"/>
  <c r="N4315" i="13" a="1"/>
  <c r="N4315" i="13" s="1"/>
  <c r="M3784" i="13" a="1"/>
  <c r="M3784" i="13" s="1"/>
  <c r="N4715" i="13" a="1"/>
  <c r="N4715" i="13" s="1"/>
  <c r="M5255" i="13" a="1"/>
  <c r="M5255" i="13" s="1"/>
  <c r="M288" i="13" a="1"/>
  <c r="M288" i="13" s="1"/>
  <c r="M1106" i="13" a="1"/>
  <c r="M1106" i="13" s="1"/>
  <c r="M1409" i="13" a="1"/>
  <c r="M1409" i="13" s="1"/>
  <c r="N1830" i="13" a="1"/>
  <c r="N1830" i="13" s="1"/>
  <c r="N2664" i="13" a="1"/>
  <c r="N2664" i="13" s="1"/>
  <c r="N3138" i="13" a="1"/>
  <c r="N3138" i="13" s="1"/>
  <c r="M4258" i="13" a="1"/>
  <c r="M4258" i="13" s="1"/>
  <c r="N3735" i="13" a="1"/>
  <c r="N3735" i="13" s="1"/>
  <c r="N4489" i="13" a="1"/>
  <c r="N4489" i="13" s="1"/>
  <c r="M20" i="13" a="1"/>
  <c r="M20" i="13" s="1"/>
  <c r="N502" i="13" a="1"/>
  <c r="N502" i="13" s="1"/>
  <c r="N1066" i="13" a="1"/>
  <c r="N1066" i="13" s="1"/>
  <c r="N1659" i="13" a="1"/>
  <c r="N1659" i="13" s="1"/>
  <c r="N1922" i="13" a="1"/>
  <c r="N1922" i="13" s="1"/>
  <c r="N2519" i="13" a="1"/>
  <c r="N2519" i="13" s="1"/>
  <c r="N3005" i="13" a="1"/>
  <c r="N3005" i="13" s="1"/>
  <c r="N4508" i="13" a="1"/>
  <c r="N4508" i="13" s="1"/>
  <c r="N3986" i="13" a="1"/>
  <c r="N3986" i="13" s="1"/>
  <c r="N4741" i="13" a="1"/>
  <c r="N4741" i="13" s="1"/>
  <c r="N5110" i="13" a="1"/>
  <c r="N5110" i="13" s="1"/>
  <c r="M264" i="13" a="1"/>
  <c r="M264" i="13" s="1"/>
  <c r="M742" i="13" a="1"/>
  <c r="M742" i="13" s="1"/>
  <c r="N1276" i="13" a="1"/>
  <c r="N1276" i="13" s="1"/>
  <c r="N1449" i="13" a="1"/>
  <c r="N1449" i="13" s="1"/>
  <c r="M2315" i="13" a="1"/>
  <c r="M2315" i="13" s="1"/>
  <c r="M2812" i="13" a="1"/>
  <c r="M2812" i="13" s="1"/>
  <c r="M3257" i="13" a="1"/>
  <c r="M3257" i="13" s="1"/>
  <c r="M3913" i="13" a="1"/>
  <c r="M3913" i="13" s="1"/>
  <c r="M3382" i="13" a="1"/>
  <c r="M3382" i="13" s="1"/>
  <c r="M4871" i="13" a="1"/>
  <c r="M4871" i="13" s="1"/>
  <c r="N5796" i="13" a="1"/>
  <c r="N5796" i="13" s="1"/>
  <c r="N397" i="13" a="1"/>
  <c r="N397" i="13" s="1"/>
  <c r="M745" i="13" a="1"/>
  <c r="M745" i="13" s="1"/>
  <c r="M1942" i="13" a="1"/>
  <c r="M1942" i="13" s="1"/>
  <c r="M1876" i="13" a="1"/>
  <c r="M1876" i="13" s="1"/>
  <c r="N2223" i="13" a="1"/>
  <c r="N2223" i="13" s="1"/>
  <c r="M3085" i="13" a="1"/>
  <c r="M3085" i="13" s="1"/>
  <c r="N3816" i="13" a="1"/>
  <c r="N3816" i="13" s="1"/>
  <c r="N3293" i="13" a="1"/>
  <c r="N3293" i="13" s="1"/>
  <c r="M4047" i="13" a="1"/>
  <c r="M4047" i="13" s="1"/>
  <c r="N4979" i="13" a="1"/>
  <c r="N4979" i="13" s="1"/>
  <c r="N33" i="13" a="1"/>
  <c r="N33" i="13" s="1"/>
  <c r="M516" i="13" a="1"/>
  <c r="M516" i="13" s="1"/>
  <c r="N635" i="13" a="1"/>
  <c r="N635" i="13" s="1"/>
  <c r="M1673" i="13" a="1"/>
  <c r="M1673" i="13" s="1"/>
  <c r="N1970" i="13" a="1"/>
  <c r="N1970" i="13" s="1"/>
  <c r="M2533" i="13" a="1"/>
  <c r="M2533" i="13" s="1"/>
  <c r="M3019" i="13" a="1"/>
  <c r="M3019" i="13" s="1"/>
  <c r="M4522" i="13" a="1"/>
  <c r="M4522" i="13" s="1"/>
  <c r="M4000" i="13" a="1"/>
  <c r="M4000" i="13" s="1"/>
  <c r="M4756" i="13" a="1"/>
  <c r="M4756" i="13" s="1"/>
  <c r="M5125" i="13" a="1"/>
  <c r="M5125" i="13" s="1"/>
  <c r="M173" i="13" a="1"/>
  <c r="M173" i="13" s="1"/>
  <c r="N668" i="13" a="1"/>
  <c r="N668" i="13" s="1"/>
  <c r="M1093" i="13" a="1"/>
  <c r="M1093" i="13" s="1"/>
  <c r="M1375" i="13" a="1"/>
  <c r="M1375" i="13" s="1"/>
  <c r="N2241" i="13" a="1"/>
  <c r="N2241" i="13" s="1"/>
  <c r="N2738" i="13" a="1"/>
  <c r="N2738" i="13" s="1"/>
  <c r="M3234" i="13" a="1"/>
  <c r="M3234" i="13" s="1"/>
  <c r="M3839" i="13" a="1"/>
  <c r="M3839" i="13" s="1"/>
  <c r="M3308" i="13" a="1"/>
  <c r="M3308" i="13" s="1"/>
  <c r="N4796" i="13" a="1"/>
  <c r="N4796" i="13" s="1"/>
  <c r="M5723" i="13" a="1"/>
  <c r="M5723" i="13" s="1"/>
  <c r="M347" i="13" a="1"/>
  <c r="M347" i="13" s="1"/>
  <c r="N998" i="13" a="1"/>
  <c r="N998" i="13" s="1"/>
  <c r="N1892" i="13" a="1"/>
  <c r="N1892" i="13" s="1"/>
  <c r="N1678" i="13" a="1"/>
  <c r="N1678" i="13" s="1"/>
  <c r="M2173" i="13" a="1"/>
  <c r="M2173" i="13" s="1"/>
  <c r="N3035" i="13" a="1"/>
  <c r="N3035" i="13" s="1"/>
  <c r="N3766" i="13" a="1"/>
  <c r="N3766" i="13" s="1"/>
  <c r="M4529" i="13" a="1"/>
  <c r="M4529" i="13" s="1"/>
  <c r="N3997" i="13" a="1"/>
  <c r="N3997" i="13" s="1"/>
  <c r="M4930" i="13" a="1"/>
  <c r="M4930" i="13" s="1"/>
  <c r="M5469" i="13" a="1"/>
  <c r="M5469" i="13" s="1"/>
  <c r="N312" i="13" a="1"/>
  <c r="N312" i="13" s="1"/>
  <c r="M987" i="13" a="1"/>
  <c r="M987" i="13" s="1"/>
  <c r="N1583" i="13" a="1"/>
  <c r="N1583" i="13" s="1"/>
  <c r="N1618" i="13" a="1"/>
  <c r="N1618" i="13" s="1"/>
  <c r="M2838" i="13" a="1"/>
  <c r="M2838" i="13" s="1"/>
  <c r="N2929" i="13" a="1"/>
  <c r="N2929" i="13" s="1"/>
  <c r="N4432" i="13" a="1"/>
  <c r="N4432" i="13" s="1"/>
  <c r="N3909" i="13" a="1"/>
  <c r="N3909" i="13" s="1"/>
  <c r="N4665" i="13" a="1"/>
  <c r="N4665" i="13" s="1"/>
  <c r="N5034" i="13" a="1"/>
  <c r="N5034" i="13" s="1"/>
  <c r="N192" i="13" a="1"/>
  <c r="N192" i="13" s="1"/>
  <c r="M682" i="13" a="1"/>
  <c r="M682" i="13" s="1"/>
  <c r="M1168" i="13" a="1"/>
  <c r="M1168" i="13" s="1"/>
  <c r="N1389" i="13" a="1"/>
  <c r="N1389" i="13" s="1"/>
  <c r="M2255" i="13" a="1"/>
  <c r="M2255" i="13" s="1"/>
  <c r="M2752" i="13" a="1"/>
  <c r="M2752" i="13" s="1"/>
  <c r="N3248" i="13" a="1"/>
  <c r="N3248" i="13" s="1"/>
  <c r="M3853" i="13" a="1"/>
  <c r="M3853" i="13" s="1"/>
  <c r="M3322" i="13" a="1"/>
  <c r="M3322" i="13" s="1"/>
  <c r="M4811" i="13" a="1"/>
  <c r="M4811" i="13" s="1"/>
  <c r="N5736" i="13" a="1"/>
  <c r="N5736" i="13" s="1"/>
  <c r="N9909" i="13" a="1"/>
  <c r="N9909" i="13" s="1"/>
  <c r="M10235" i="13" a="1"/>
  <c r="M10235" i="13" s="1"/>
  <c r="N10480" i="13" a="1"/>
  <c r="N10480" i="13" s="1"/>
  <c r="N8432" i="13" a="1"/>
  <c r="N8432" i="13" s="1"/>
  <c r="M8750" i="13" a="1"/>
  <c r="M8750" i="13" s="1"/>
  <c r="M7890" i="13" a="1"/>
  <c r="M7890" i="13" s="1"/>
  <c r="M7675" i="13" a="1"/>
  <c r="M7675" i="13" s="1"/>
  <c r="N7454" i="13" a="1"/>
  <c r="N7454" i="13" s="1"/>
  <c r="N7223" i="13" a="1"/>
  <c r="N7223" i="13" s="1"/>
  <c r="M5180" i="13" a="1"/>
  <c r="M5180" i="13" s="1"/>
  <c r="N10323" i="13" a="1"/>
  <c r="N10323" i="13" s="1"/>
  <c r="M10649" i="13" a="1"/>
  <c r="M10649" i="13" s="1"/>
  <c r="M8601" i="13" a="1"/>
  <c r="M8601" i="13" s="1"/>
  <c r="N8846" i="13" a="1"/>
  <c r="N8846" i="13" s="1"/>
  <c r="M9164" i="13" a="1"/>
  <c r="M9164" i="13" s="1"/>
  <c r="M8301" i="13" a="1"/>
  <c r="M8301" i="13" s="1"/>
  <c r="N6256" i="13" a="1"/>
  <c r="N6256" i="13" s="1"/>
  <c r="M7868" i="13" a="1"/>
  <c r="M7868" i="13" s="1"/>
  <c r="M7637" i="13" a="1"/>
  <c r="M7637" i="13" s="1"/>
  <c r="N5593" i="13" a="1"/>
  <c r="N5593" i="13" s="1"/>
  <c r="N10433" i="13" a="1"/>
  <c r="N10433" i="13" s="1"/>
  <c r="N8385" i="13" a="1"/>
  <c r="N8385" i="13" s="1"/>
  <c r="M8711" i="13" a="1"/>
  <c r="M8711" i="13" s="1"/>
  <c r="N8956" i="13" a="1"/>
  <c r="N8956" i="13" s="1"/>
  <c r="M9274" i="13" a="1"/>
  <c r="M9274" i="13" s="1"/>
  <c r="N8010" i="13" a="1"/>
  <c r="N8010" i="13" s="1"/>
  <c r="M6366" i="13" a="1"/>
  <c r="M6366" i="13" s="1"/>
  <c r="M6151" i="13" a="1"/>
  <c r="M6151" i="13" s="1"/>
  <c r="N7747" i="13" a="1"/>
  <c r="N7747" i="13" s="1"/>
  <c r="M5704" i="13" a="1"/>
  <c r="M5704" i="13" s="1"/>
  <c r="M5550" i="13" a="1"/>
  <c r="M5550" i="13" s="1"/>
  <c r="N8503" i="13" a="1"/>
  <c r="N8503" i="13" s="1"/>
  <c r="M8829" i="13" a="1"/>
  <c r="M8829" i="13" s="1"/>
  <c r="N9074" i="13" a="1"/>
  <c r="N9074" i="13" s="1"/>
  <c r="M9392" i="13" a="1"/>
  <c r="M9392" i="13" s="1"/>
  <c r="M8128" i="13" a="1"/>
  <c r="M8128" i="13" s="1"/>
  <c r="N6484" i="13" a="1"/>
  <c r="N6484" i="13" s="1"/>
  <c r="N6269" i="13" a="1"/>
  <c r="N6269" i="13" s="1"/>
  <c r="M7865" i="13" a="1"/>
  <c r="M7865" i="13" s="1"/>
  <c r="N5821" i="13" a="1"/>
  <c r="N5821" i="13" s="1"/>
  <c r="N5667" i="13" a="1"/>
  <c r="N5667" i="13" s="1"/>
  <c r="N10189" i="13" a="1"/>
  <c r="N10189" i="13" s="1"/>
  <c r="M10515" i="13" a="1"/>
  <c r="M10515" i="13" s="1"/>
  <c r="M8467" i="13" a="1"/>
  <c r="M8467" i="13" s="1"/>
  <c r="N8712" i="13" a="1"/>
  <c r="N8712" i="13" s="1"/>
  <c r="M9030" i="13" a="1"/>
  <c r="M9030" i="13" s="1"/>
  <c r="N8175" i="13" a="1"/>
  <c r="N8175" i="13" s="1"/>
  <c r="M6122" i="13" a="1"/>
  <c r="M6122" i="13" s="1"/>
  <c r="N7734" i="13" a="1"/>
  <c r="N7734" i="13" s="1"/>
  <c r="N7503" i="13" a="1"/>
  <c r="N7503" i="13" s="1"/>
  <c r="M5460" i="13" a="1"/>
  <c r="M5460" i="13" s="1"/>
  <c r="N10603" i="13" a="1"/>
  <c r="N10603" i="13" s="1"/>
  <c r="N8555" i="13" a="1"/>
  <c r="N8555" i="13" s="1"/>
  <c r="M8881" i="13" a="1"/>
  <c r="M8881" i="13" s="1"/>
  <c r="N9126" i="13" a="1"/>
  <c r="N9126" i="13" s="1"/>
  <c r="M9444" i="13" a="1"/>
  <c r="M9444" i="13" s="1"/>
  <c r="M8180" i="13" a="1"/>
  <c r="M8180" i="13" s="1"/>
  <c r="N6536" i="13" a="1"/>
  <c r="N6536" i="13" s="1"/>
  <c r="N6321" i="13" a="1"/>
  <c r="N6321" i="13" s="1"/>
  <c r="M6101" i="13" a="1"/>
  <c r="M6101" i="13" s="1"/>
  <c r="N5873" i="13" a="1"/>
  <c r="N5873" i="13" s="1"/>
  <c r="N5719" i="13" a="1"/>
  <c r="N5719" i="13" s="1"/>
  <c r="N8665" i="13" a="1"/>
  <c r="N8665" i="13" s="1"/>
  <c r="M8991" i="13" a="1"/>
  <c r="M8991" i="13" s="1"/>
  <c r="N9236" i="13" a="1"/>
  <c r="N9236" i="13" s="1"/>
  <c r="M9554" i="13" a="1"/>
  <c r="M9554" i="13" s="1"/>
  <c r="N8292" i="13" a="1"/>
  <c r="N8292" i="13" s="1"/>
  <c r="M6646" i="13" a="1"/>
  <c r="M6646" i="13" s="1"/>
  <c r="M6431" i="13" a="1"/>
  <c r="M6431" i="13" s="1"/>
  <c r="N6210" i="13" a="1"/>
  <c r="N6210" i="13" s="1"/>
  <c r="M5984" i="13" a="1"/>
  <c r="M5984" i="13" s="1"/>
  <c r="M5830" i="13" a="1"/>
  <c r="M5830" i="13" s="1"/>
  <c r="N8783" i="13" a="1"/>
  <c r="N8783" i="13" s="1"/>
  <c r="M9109" i="13" a="1"/>
  <c r="M9109" i="13" s="1"/>
  <c r="N9354" i="13" a="1"/>
  <c r="N9354" i="13" s="1"/>
  <c r="M9672" i="13" a="1"/>
  <c r="M9672" i="13" s="1"/>
  <c r="N8013" i="13" a="1"/>
  <c r="N8013" i="13" s="1"/>
  <c r="N6764" i="13" a="1"/>
  <c r="N6764" i="13" s="1"/>
  <c r="N6549" i="13" a="1"/>
  <c r="N6549" i="13" s="1"/>
  <c r="M6328" i="13" a="1"/>
  <c r="M6328" i="13" s="1"/>
  <c r="N6096" i="13" a="1"/>
  <c r="N6096" i="13" s="1"/>
  <c r="N5947" i="13" a="1"/>
  <c r="N5947" i="13" s="1"/>
  <c r="N9349" i="13" a="1"/>
  <c r="N9349" i="13" s="1"/>
  <c r="M9675" i="13" a="1"/>
  <c r="M9675" i="13" s="1"/>
  <c r="N9920" i="13" a="1"/>
  <c r="N9920" i="13" s="1"/>
  <c r="M10238" i="13" a="1"/>
  <c r="M10238" i="13" s="1"/>
  <c r="N8184" i="13" a="1"/>
  <c r="N8184" i="13" s="1"/>
  <c r="M7330" i="13" a="1"/>
  <c r="M7330" i="13" s="1"/>
  <c r="M7115" i="13" a="1"/>
  <c r="M7115" i="13" s="1"/>
  <c r="N6894" i="13" a="1"/>
  <c r="N6894" i="13" s="1"/>
  <c r="N6663" i="13" a="1"/>
  <c r="N6663" i="13" s="1"/>
  <c r="M5565" i="13" a="1"/>
  <c r="M5565" i="13" s="1"/>
  <c r="N9763" i="13" a="1"/>
  <c r="N9763" i="13" s="1"/>
  <c r="M10089" i="13" a="1"/>
  <c r="M10089" i="13" s="1"/>
  <c r="N10334" i="13" a="1"/>
  <c r="N10334" i="13" s="1"/>
  <c r="N10586" i="13" a="1"/>
  <c r="N10586" i="13" s="1"/>
  <c r="M8604" i="13" a="1"/>
  <c r="M8604" i="13" s="1"/>
  <c r="N7744" i="13" a="1"/>
  <c r="N7744" i="13" s="1"/>
  <c r="N7529" i="13" a="1"/>
  <c r="N7529" i="13" s="1"/>
  <c r="M7308" i="13" a="1"/>
  <c r="M7308" i="13" s="1"/>
  <c r="M7077" i="13" a="1"/>
  <c r="M7077" i="13" s="1"/>
  <c r="N5978" i="13" a="1"/>
  <c r="N5978" i="13" s="1"/>
  <c r="N9873" i="13" a="1"/>
  <c r="N9873" i="13" s="1"/>
  <c r="M10199" i="13" a="1"/>
  <c r="M10199" i="13" s="1"/>
  <c r="N10444" i="13" a="1"/>
  <c r="N10444" i="13" s="1"/>
  <c r="N8396" i="13" a="1"/>
  <c r="N8396" i="13" s="1"/>
  <c r="M8714" i="13" a="1"/>
  <c r="M8714" i="13" s="1"/>
  <c r="M7854" i="13" a="1"/>
  <c r="M7854" i="13" s="1"/>
  <c r="M7639" i="13" a="1"/>
  <c r="M7639" i="13" s="1"/>
  <c r="N7418" i="13" a="1"/>
  <c r="N7418" i="13" s="1"/>
  <c r="N7187" i="13" a="1"/>
  <c r="N7187" i="13" s="1"/>
  <c r="M5144" i="13" a="1"/>
  <c r="M5144" i="13" s="1"/>
  <c r="N9991" i="13" a="1"/>
  <c r="N9991" i="13" s="1"/>
  <c r="M10317" i="13" a="1"/>
  <c r="M10317" i="13" s="1"/>
  <c r="N10562" i="13" a="1"/>
  <c r="N10562" i="13" s="1"/>
  <c r="N8514" i="13" a="1"/>
  <c r="N8514" i="13" s="1"/>
  <c r="M8832" i="13" a="1"/>
  <c r="M8832" i="13" s="1"/>
  <c r="M7977" i="13" a="1"/>
  <c r="M7977" i="13" s="1"/>
  <c r="N7757" i="13" a="1"/>
  <c r="N7757" i="13" s="1"/>
  <c r="M7536" i="13" a="1"/>
  <c r="M7536" i="13" s="1"/>
  <c r="M7305" i="13" a="1"/>
  <c r="M7305" i="13" s="1"/>
  <c r="M5262" i="13" a="1"/>
  <c r="M5262" i="13" s="1"/>
  <c r="N5592" i="13" a="1"/>
  <c r="N5592" i="13" s="1"/>
  <c r="N8477" i="13" a="1"/>
  <c r="N8477" i="13" s="1"/>
  <c r="M8803" i="13" a="1"/>
  <c r="M8803" i="13" s="1"/>
  <c r="N9048" i="13" a="1"/>
  <c r="N9048" i="13" s="1"/>
  <c r="M9366" i="13" a="1"/>
  <c r="M9366" i="13" s="1"/>
  <c r="N8102" i="13" a="1"/>
  <c r="N8102" i="13" s="1"/>
  <c r="M6458" i="13" a="1"/>
  <c r="M6458" i="13" s="1"/>
  <c r="M6243" i="13" a="1"/>
  <c r="M6243" i="13" s="1"/>
  <c r="N7839" i="13" a="1"/>
  <c r="N7839" i="13" s="1"/>
  <c r="M5796" i="13" a="1"/>
  <c r="M5796" i="13" s="1"/>
  <c r="M5642" i="13" a="1"/>
  <c r="M5642" i="13" s="1"/>
  <c r="N8891" i="13" a="1"/>
  <c r="N8891" i="13" s="1"/>
  <c r="M9217" i="13" a="1"/>
  <c r="M9217" i="13" s="1"/>
  <c r="N9462" i="13" a="1"/>
  <c r="N9462" i="13" s="1"/>
  <c r="M9780" i="13" a="1"/>
  <c r="M9780" i="13" s="1"/>
  <c r="N8121" i="13" a="1"/>
  <c r="N8121" i="13" s="1"/>
  <c r="N6872" i="13" a="1"/>
  <c r="N6872" i="13" s="1"/>
  <c r="N6657" i="13" a="1"/>
  <c r="N6657" i="13" s="1"/>
  <c r="M6436" i="13" a="1"/>
  <c r="M6436" i="13" s="1"/>
  <c r="M6205" i="13" a="1"/>
  <c r="M6205" i="13" s="1"/>
  <c r="N6055" i="13" a="1"/>
  <c r="N6055" i="13" s="1"/>
  <c r="N9001" i="13" a="1"/>
  <c r="N9001" i="13" s="1"/>
  <c r="M9327" i="13" a="1"/>
  <c r="M9327" i="13" s="1"/>
  <c r="N9572" i="13" a="1"/>
  <c r="N9572" i="13" s="1"/>
  <c r="M9890" i="13" a="1"/>
  <c r="M9890" i="13" s="1"/>
  <c r="N8229" i="13" a="1"/>
  <c r="N8229" i="13" s="1"/>
  <c r="M6982" i="13" a="1"/>
  <c r="M6982" i="13" s="1"/>
  <c r="M6767" i="13" a="1"/>
  <c r="M6767" i="13" s="1"/>
  <c r="N6546" i="13" a="1"/>
  <c r="N6546" i="13" s="1"/>
  <c r="N6315" i="13" a="1"/>
  <c r="N6315" i="13" s="1"/>
  <c r="N5217" i="13" a="1"/>
  <c r="N5217" i="13" s="1"/>
  <c r="N9119" i="13" a="1"/>
  <c r="N9119" i="13" s="1"/>
  <c r="M9445" i="13" a="1"/>
  <c r="M9445" i="13" s="1"/>
  <c r="N9690" i="13" a="1"/>
  <c r="N9690" i="13" s="1"/>
  <c r="M10008" i="13" a="1"/>
  <c r="M10008" i="13" s="1"/>
  <c r="M7954" i="13" a="1"/>
  <c r="M7954" i="13" s="1"/>
  <c r="N7100" i="13" a="1"/>
  <c r="N7100" i="13" s="1"/>
  <c r="N6885" i="13" a="1"/>
  <c r="N6885" i="13" s="1"/>
  <c r="M6664" i="13" a="1"/>
  <c r="M6664" i="13" s="1"/>
  <c r="M6433" i="13" a="1"/>
  <c r="M6433" i="13" s="1"/>
  <c r="N116" i="13" a="1"/>
  <c r="N116" i="13" s="1"/>
  <c r="N644" i="13" a="1"/>
  <c r="N644" i="13" s="1"/>
  <c r="M1219" i="13" a="1"/>
  <c r="M1219" i="13" s="1"/>
  <c r="M1351" i="13" a="1"/>
  <c r="M1351" i="13" s="1"/>
  <c r="N2217" i="13" a="1"/>
  <c r="N2217" i="13" s="1"/>
  <c r="N2714" i="13" a="1"/>
  <c r="N2714" i="13" s="1"/>
  <c r="M3210" i="13" a="1"/>
  <c r="M3210" i="13" s="1"/>
  <c r="M3815" i="13" a="1"/>
  <c r="M3815" i="13" s="1"/>
  <c r="M4577" i="13" a="1"/>
  <c r="M4577" i="13" s="1"/>
  <c r="N4772" i="13" a="1"/>
  <c r="N4772" i="13" s="1"/>
  <c r="M5699" i="13" a="1"/>
  <c r="M5699" i="13" s="1"/>
  <c r="M323" i="13" a="1"/>
  <c r="M323" i="13" s="1"/>
  <c r="N974" i="13" a="1"/>
  <c r="N974" i="13" s="1"/>
  <c r="N1868" i="13" a="1"/>
  <c r="N1868" i="13" s="1"/>
  <c r="N1582" i="13" a="1"/>
  <c r="N1582" i="13" s="1"/>
  <c r="M2147" i="13" a="1"/>
  <c r="M2147" i="13" s="1"/>
  <c r="N3011" i="13" a="1"/>
  <c r="N3011" i="13" s="1"/>
  <c r="N3742" i="13" a="1"/>
  <c r="N3742" i="13" s="1"/>
  <c r="M4505" i="13" a="1"/>
  <c r="M4505" i="13" s="1"/>
  <c r="N3973" i="13" a="1"/>
  <c r="N3973" i="13" s="1"/>
  <c r="M4906" i="13" a="1"/>
  <c r="M4906" i="13" s="1"/>
  <c r="M5445" i="13" a="1"/>
  <c r="M5445" i="13" s="1"/>
  <c r="M570" i="13" a="1"/>
  <c r="M570" i="13" s="1"/>
  <c r="M955" i="13" a="1"/>
  <c r="M955" i="13" s="1"/>
  <c r="N1559" i="13" a="1"/>
  <c r="N1559" i="13" s="1"/>
  <c r="N1522" i="13" a="1"/>
  <c r="N1522" i="13" s="1"/>
  <c r="M2814" i="13" a="1"/>
  <c r="M2814" i="13" s="1"/>
  <c r="N2905" i="13" a="1"/>
  <c r="N2905" i="13" s="1"/>
  <c r="N4408" i="13" a="1"/>
  <c r="N4408" i="13" s="1"/>
  <c r="N3885" i="13" a="1"/>
  <c r="N3885" i="13" s="1"/>
  <c r="N4641" i="13" a="1"/>
  <c r="N4641" i="13" s="1"/>
  <c r="N5010" i="13" a="1"/>
  <c r="N5010" i="13" s="1"/>
  <c r="N160" i="13" a="1"/>
  <c r="N160" i="13" s="1"/>
  <c r="M658" i="13" a="1"/>
  <c r="M658" i="13" s="1"/>
  <c r="M965" i="13" a="1"/>
  <c r="M965" i="13" s="1"/>
  <c r="N1365" i="13" a="1"/>
  <c r="N1365" i="13" s="1"/>
  <c r="M2231" i="13" a="1"/>
  <c r="M2231" i="13" s="1"/>
  <c r="M2728" i="13" a="1"/>
  <c r="M2728" i="13" s="1"/>
  <c r="N3224" i="13" a="1"/>
  <c r="N3224" i="13" s="1"/>
  <c r="M3829" i="13" a="1"/>
  <c r="M3829" i="13" s="1"/>
  <c r="M3298" i="13" a="1"/>
  <c r="M3298" i="13" s="1"/>
  <c r="M4787" i="13" a="1"/>
  <c r="M4787" i="13" s="1"/>
  <c r="N281" i="13" a="1"/>
  <c r="N281" i="13" s="1"/>
  <c r="M612" i="13" a="1"/>
  <c r="M612" i="13" s="1"/>
  <c r="M1506" i="13" a="1"/>
  <c r="M1506" i="13" s="1"/>
  <c r="M1679" i="13" a="1"/>
  <c r="M1679" i="13" s="1"/>
  <c r="N2164" i="13" a="1"/>
  <c r="N2164" i="13" s="1"/>
  <c r="M2651" i="13" a="1"/>
  <c r="M2651" i="13" s="1"/>
  <c r="N3380" i="13" a="1"/>
  <c r="N3380" i="13" s="1"/>
  <c r="N4143" i="13" a="1"/>
  <c r="N4143" i="13" s="1"/>
  <c r="M3612" i="13" a="1"/>
  <c r="M3612" i="13" s="1"/>
  <c r="N5100" i="13" a="1"/>
  <c r="N5100" i="13" s="1"/>
  <c r="M6027" i="13" a="1"/>
  <c r="M6027" i="13" s="1"/>
  <c r="M481" i="13" a="1"/>
  <c r="M481" i="13" s="1"/>
  <c r="N847" i="13" a="1"/>
  <c r="N847" i="13" s="1"/>
  <c r="M1196" i="13" a="1"/>
  <c r="M1196" i="13" s="1"/>
  <c r="N1971" i="13" a="1"/>
  <c r="N1971" i="13" s="1"/>
  <c r="N2476" i="13" a="1"/>
  <c r="N2476" i="13" s="1"/>
  <c r="N2950" i="13" a="1"/>
  <c r="N2950" i="13" s="1"/>
  <c r="M4070" i="13" a="1"/>
  <c r="M4070" i="13" s="1"/>
  <c r="N3547" i="13" a="1"/>
  <c r="N3547" i="13" s="1"/>
  <c r="N4301" i="13" a="1"/>
  <c r="N4301" i="13" s="1"/>
  <c r="M4673" i="13" a="1"/>
  <c r="M4673" i="13" s="1"/>
  <c r="N66" i="13" a="1"/>
  <c r="N66" i="13" s="1"/>
  <c r="N665" i="13" a="1"/>
  <c r="N665" i="13" s="1"/>
  <c r="N1248" i="13" a="1"/>
  <c r="N1248" i="13" s="1"/>
  <c r="N1887" i="13" a="1"/>
  <c r="N1887" i="13" s="1"/>
  <c r="M2228" i="13" a="1"/>
  <c r="M2228" i="13" s="1"/>
  <c r="N2747" i="13" a="1"/>
  <c r="N2747" i="13" s="1"/>
  <c r="N3233" i="13" a="1"/>
  <c r="N3233" i="13" s="1"/>
  <c r="M3451" i="13" a="1"/>
  <c r="M3451" i="13" s="1"/>
  <c r="N4214" i="13" a="1"/>
  <c r="N4214" i="13" s="1"/>
  <c r="N4969" i="13" a="1"/>
  <c r="N4969" i="13" s="1"/>
  <c r="N5334" i="13" a="1"/>
  <c r="N5334" i="13" s="1"/>
  <c r="M193" i="13" a="1"/>
  <c r="M193" i="13" s="1"/>
  <c r="N626" i="13" a="1"/>
  <c r="N626" i="13" s="1"/>
  <c r="N1520" i="13" a="1"/>
  <c r="N1520" i="13" s="1"/>
  <c r="N1693" i="13" a="1"/>
  <c r="N1693" i="13" s="1"/>
  <c r="M2178" i="13" a="1"/>
  <c r="M2178" i="13" s="1"/>
  <c r="N2665" i="13" a="1"/>
  <c r="N2665" i="13" s="1"/>
  <c r="N3394" i="13" a="1"/>
  <c r="N3394" i="13" s="1"/>
  <c r="M4157" i="13" a="1"/>
  <c r="M4157" i="13" s="1"/>
  <c r="M3626" i="13" a="1"/>
  <c r="M3626" i="13" s="1"/>
  <c r="M5115" i="13" a="1"/>
  <c r="M5115" i="13" s="1"/>
  <c r="N394" i="13" a="1"/>
  <c r="N394" i="13" s="1"/>
  <c r="M876" i="13" a="1"/>
  <c r="M876" i="13" s="1"/>
  <c r="M1770" i="13" a="1"/>
  <c r="M1770" i="13" s="1"/>
  <c r="M1943" i="13" a="1"/>
  <c r="M1943" i="13" s="1"/>
  <c r="N2428" i="13" a="1"/>
  <c r="N2428" i="13" s="1"/>
  <c r="M2913" i="13" a="1"/>
  <c r="M2913" i="13" s="1"/>
  <c r="N3644" i="13" a="1"/>
  <c r="N3644" i="13" s="1"/>
  <c r="N4407" i="13" a="1"/>
  <c r="N4407" i="13" s="1"/>
  <c r="M3876" i="13" a="1"/>
  <c r="M3876" i="13" s="1"/>
  <c r="N4807" i="13" a="1"/>
  <c r="N4807" i="13" s="1"/>
  <c r="M5347" i="13" a="1"/>
  <c r="M5347" i="13" s="1"/>
  <c r="N494" i="13" a="1"/>
  <c r="N494" i="13" s="1"/>
  <c r="N743" i="13" a="1"/>
  <c r="N743" i="13" s="1"/>
  <c r="M1485" i="13" a="1"/>
  <c r="M1485" i="13" s="1"/>
  <c r="N2023" i="13" a="1"/>
  <c r="N2023" i="13" s="1"/>
  <c r="N2740" i="13" a="1"/>
  <c r="N2740" i="13" s="1"/>
  <c r="N3214" i="13" a="1"/>
  <c r="N3214" i="13" s="1"/>
  <c r="M4334" i="13" a="1"/>
  <c r="M4334" i="13" s="1"/>
  <c r="N3811" i="13" a="1"/>
  <c r="N3811" i="13" s="1"/>
  <c r="N4565" i="13" a="1"/>
  <c r="N4565" i="13" s="1"/>
  <c r="M4937" i="13" a="1"/>
  <c r="M4937" i="13" s="1"/>
  <c r="M149" i="13" a="1"/>
  <c r="M149" i="13" s="1"/>
  <c r="N364" i="13" a="1"/>
  <c r="N364" i="13" s="1"/>
  <c r="M1113" i="13" a="1"/>
  <c r="M1113" i="13" s="1"/>
  <c r="M1249" i="13" a="1"/>
  <c r="M1249" i="13" s="1"/>
  <c r="N2103" i="13" a="1"/>
  <c r="N2103" i="13" s="1"/>
  <c r="N2614" i="13" a="1"/>
  <c r="N2614" i="13" s="1"/>
  <c r="M3110" i="13" a="1"/>
  <c r="M3110" i="13" s="1"/>
  <c r="M3715" i="13" a="1"/>
  <c r="M3715" i="13" s="1"/>
  <c r="N4478" i="13" a="1"/>
  <c r="N4478" i="13" s="1"/>
  <c r="N4672" i="13" a="1"/>
  <c r="N4672" i="13" s="1"/>
  <c r="M5599" i="13" a="1"/>
  <c r="M5599" i="13" s="1"/>
  <c r="M408" i="13" a="1"/>
  <c r="M408" i="13" s="1"/>
  <c r="N890" i="13" a="1"/>
  <c r="N890" i="13" s="1"/>
  <c r="N1784" i="13" a="1"/>
  <c r="N1784" i="13" s="1"/>
  <c r="N1957" i="13" a="1"/>
  <c r="N1957" i="13" s="1"/>
  <c r="M2442" i="13" a="1"/>
  <c r="M2442" i="13" s="1"/>
  <c r="N2927" i="13" a="1"/>
  <c r="N2927" i="13" s="1"/>
  <c r="N3658" i="13" a="1"/>
  <c r="N3658" i="13" s="1"/>
  <c r="M4421" i="13" a="1"/>
  <c r="M4421" i="13" s="1"/>
  <c r="M3890" i="13" a="1"/>
  <c r="M3890" i="13" s="1"/>
  <c r="M4822" i="13" a="1"/>
  <c r="M4822" i="13" s="1"/>
  <c r="M5361" i="13" a="1"/>
  <c r="M5361" i="13" s="1"/>
  <c r="M294" i="13" a="1"/>
  <c r="M294" i="13" s="1"/>
  <c r="N1108" i="13" a="1"/>
  <c r="N1108" i="13" s="1"/>
  <c r="N1411" i="13" a="1"/>
  <c r="N1411" i="13" s="1"/>
  <c r="M1836" i="13" a="1"/>
  <c r="M1836" i="13" s="1"/>
  <c r="M2666" i="13" a="1"/>
  <c r="M2666" i="13" s="1"/>
  <c r="M3140" i="13" a="1"/>
  <c r="M3140" i="13" s="1"/>
  <c r="N4260" i="13" a="1"/>
  <c r="N4260" i="13" s="1"/>
  <c r="N3737" i="13" a="1"/>
  <c r="N3737" i="13" s="1"/>
  <c r="M4491" i="13" a="1"/>
  <c r="M4491" i="13" s="1"/>
  <c r="N4862" i="13" a="1"/>
  <c r="N4862" i="13" s="1"/>
  <c r="N96" i="13" a="1"/>
  <c r="N96" i="13" s="1"/>
  <c r="M879" i="13" a="1"/>
  <c r="M879" i="13" s="1"/>
  <c r="M967" i="13" a="1"/>
  <c r="M967" i="13" s="1"/>
  <c r="N1126" i="13" a="1"/>
  <c r="N1126" i="13" s="1"/>
  <c r="N2442" i="13" a="1"/>
  <c r="N2442" i="13" s="1"/>
  <c r="M2564" i="13" a="1"/>
  <c r="M2564" i="13" s="1"/>
  <c r="N3060" i="13" a="1"/>
  <c r="N3060" i="13" s="1"/>
  <c r="M3665" i="13" a="1"/>
  <c r="M3665" i="13" s="1"/>
  <c r="M4428" i="13" a="1"/>
  <c r="M4428" i="13" s="1"/>
  <c r="M4623" i="13" a="1"/>
  <c r="M4623" i="13" s="1"/>
  <c r="N5548" i="13" a="1"/>
  <c r="N5548" i="13" s="1"/>
  <c r="N318" i="13" a="1"/>
  <c r="N318" i="13" s="1"/>
  <c r="M800" i="13" a="1"/>
  <c r="M800" i="13" s="1"/>
  <c r="M1694" i="13" a="1"/>
  <c r="M1694" i="13" s="1"/>
  <c r="M1867" i="13" a="1"/>
  <c r="M1867" i="13" s="1"/>
  <c r="N2352" i="13" a="1"/>
  <c r="N2352" i="13" s="1"/>
  <c r="M2839" i="13" a="1"/>
  <c r="M2839" i="13" s="1"/>
  <c r="N3568" i="13" a="1"/>
  <c r="N3568" i="13" s="1"/>
  <c r="N4331" i="13" a="1"/>
  <c r="N4331" i="13" s="1"/>
  <c r="M3800" i="13" a="1"/>
  <c r="M3800" i="13" s="1"/>
  <c r="N4731" i="13" a="1"/>
  <c r="N4731" i="13" s="1"/>
  <c r="M5271" i="13" a="1"/>
  <c r="M5271" i="13" s="1"/>
  <c r="N352" i="13" a="1"/>
  <c r="N352" i="13" s="1"/>
  <c r="M1122" i="13" a="1"/>
  <c r="M1122" i="13" s="1"/>
  <c r="M1425" i="13" a="1"/>
  <c r="M1425" i="13" s="1"/>
  <c r="N1894" i="13" a="1"/>
  <c r="N1894" i="13" s="1"/>
  <c r="N2680" i="13" a="1"/>
  <c r="N2680" i="13" s="1"/>
  <c r="N3154" i="13" a="1"/>
  <c r="N3154" i="13" s="1"/>
  <c r="M4274" i="13" a="1"/>
  <c r="M4274" i="13" s="1"/>
  <c r="N3751" i="13" a="1"/>
  <c r="N3751" i="13" s="1"/>
  <c r="N4505" i="13" a="1"/>
  <c r="N4505" i="13" s="1"/>
  <c r="M4877" i="13" a="1"/>
  <c r="M4877" i="13" s="1"/>
  <c r="N10479" i="13" a="1"/>
  <c r="N10479" i="13" s="1"/>
  <c r="N8725" i="13" a="1"/>
  <c r="N8725" i="13" s="1"/>
  <c r="M9051" i="13" a="1"/>
  <c r="M9051" i="13" s="1"/>
  <c r="N9296" i="13" a="1"/>
  <c r="N9296" i="13" s="1"/>
  <c r="M9614" i="13" a="1"/>
  <c r="M9614" i="13" s="1"/>
  <c r="M7955" i="13" a="1"/>
  <c r="M7955" i="13" s="1"/>
  <c r="M6706" i="13" a="1"/>
  <c r="M6706" i="13" s="1"/>
  <c r="M6491" i="13" a="1"/>
  <c r="M6491" i="13" s="1"/>
  <c r="N6270" i="13" a="1"/>
  <c r="N6270" i="13" s="1"/>
  <c r="M6044" i="13" a="1"/>
  <c r="M6044" i="13" s="1"/>
  <c r="M5890" i="13" a="1"/>
  <c r="M5890" i="13" s="1"/>
  <c r="N9139" i="13" a="1"/>
  <c r="N9139" i="13" s="1"/>
  <c r="M9465" i="13" a="1"/>
  <c r="M9465" i="13" s="1"/>
  <c r="N9710" i="13" a="1"/>
  <c r="N9710" i="13" s="1"/>
  <c r="M10028" i="13" a="1"/>
  <c r="M10028" i="13" s="1"/>
  <c r="M7974" i="13" a="1"/>
  <c r="M7974" i="13" s="1"/>
  <c r="N7120" i="13" a="1"/>
  <c r="N7120" i="13" s="1"/>
  <c r="N6905" i="13" a="1"/>
  <c r="N6905" i="13" s="1"/>
  <c r="M6684" i="13" a="1"/>
  <c r="M6684" i="13" s="1"/>
  <c r="M6453" i="13" a="1"/>
  <c r="M6453" i="13" s="1"/>
  <c r="N5355" i="13" a="1"/>
  <c r="N5355" i="13" s="1"/>
  <c r="N9249" i="13" a="1"/>
  <c r="N9249" i="13" s="1"/>
  <c r="M9575" i="13" a="1"/>
  <c r="M9575" i="13" s="1"/>
  <c r="N9820" i="13" a="1"/>
  <c r="N9820" i="13" s="1"/>
  <c r="M10138" i="13" a="1"/>
  <c r="M10138" i="13" s="1"/>
  <c r="N8084" i="13" a="1"/>
  <c r="N8084" i="13" s="1"/>
  <c r="M7230" i="13" a="1"/>
  <c r="M7230" i="13" s="1"/>
  <c r="M7015" i="13" a="1"/>
  <c r="M7015" i="13" s="1"/>
  <c r="N6794" i="13" a="1"/>
  <c r="N6794" i="13" s="1"/>
  <c r="N6563" i="13" a="1"/>
  <c r="N6563" i="13" s="1"/>
  <c r="N5465" i="13" a="1"/>
  <c r="N5465" i="13" s="1"/>
  <c r="N9367" i="13" a="1"/>
  <c r="N9367" i="13" s="1"/>
  <c r="M9693" i="13" a="1"/>
  <c r="M9693" i="13" s="1"/>
  <c r="N9938" i="13" a="1"/>
  <c r="N9938" i="13" s="1"/>
  <c r="M10256" i="13" a="1"/>
  <c r="M10256" i="13" s="1"/>
  <c r="M8210" i="13" a="1"/>
  <c r="M8210" i="13" s="1"/>
  <c r="N7348" i="13" a="1"/>
  <c r="N7348" i="13" s="1"/>
  <c r="N7133" i="13" a="1"/>
  <c r="N7133" i="13" s="1"/>
  <c r="M6912" i="13" a="1"/>
  <c r="M6912" i="13" s="1"/>
  <c r="M6681" i="13" a="1"/>
  <c r="M6681" i="13" s="1"/>
  <c r="N5582" i="13" a="1"/>
  <c r="N5582" i="13" s="1"/>
  <c r="N10173" i="13" a="1"/>
  <c r="N10173" i="13" s="1"/>
  <c r="N9005" i="13" a="1"/>
  <c r="N9005" i="13" s="1"/>
  <c r="M9331" i="13" a="1"/>
  <c r="M9331" i="13" s="1"/>
  <c r="N9576" i="13" a="1"/>
  <c r="N9576" i="13" s="1"/>
  <c r="M9894" i="13" a="1"/>
  <c r="M9894" i="13" s="1"/>
  <c r="N8232" i="13" a="1"/>
  <c r="N8232" i="13" s="1"/>
  <c r="M6986" i="13" a="1"/>
  <c r="M6986" i="13" s="1"/>
  <c r="M6771" i="13" a="1"/>
  <c r="M6771" i="13" s="1"/>
  <c r="N6550" i="13" a="1"/>
  <c r="N6550" i="13" s="1"/>
  <c r="N6319" i="13" a="1"/>
  <c r="N6319" i="13" s="1"/>
  <c r="N5221" i="13" a="1"/>
  <c r="N5221" i="13" s="1"/>
  <c r="N9419" i="13" a="1"/>
  <c r="N9419" i="13" s="1"/>
  <c r="M9745" i="13" a="1"/>
  <c r="M9745" i="13" s="1"/>
  <c r="N9990" i="13" a="1"/>
  <c r="N9990" i="13" s="1"/>
  <c r="M10308" i="13" a="1"/>
  <c r="M10308" i="13" s="1"/>
  <c r="M8263" i="13" a="1"/>
  <c r="M8263" i="13" s="1"/>
  <c r="N7400" i="13" a="1"/>
  <c r="N7400" i="13" s="1"/>
  <c r="N7185" i="13" a="1"/>
  <c r="N7185" i="13" s="1"/>
  <c r="M6964" i="13" a="1"/>
  <c r="M6964" i="13" s="1"/>
  <c r="M6733" i="13" a="1"/>
  <c r="M6733" i="13" s="1"/>
  <c r="N5634" i="13" a="1"/>
  <c r="N5634" i="13" s="1"/>
  <c r="N9529" i="13" a="1"/>
  <c r="N9529" i="13" s="1"/>
  <c r="M9855" i="13" a="1"/>
  <c r="M9855" i="13" s="1"/>
  <c r="N10100" i="13" a="1"/>
  <c r="N10100" i="13" s="1"/>
  <c r="M10418" i="13" a="1"/>
  <c r="M10418" i="13" s="1"/>
  <c r="M8370" i="13" a="1"/>
  <c r="M8370" i="13" s="1"/>
  <c r="M7510" i="13" a="1"/>
  <c r="M7510" i="13" s="1"/>
  <c r="M7295" i="13" a="1"/>
  <c r="M7295" i="13" s="1"/>
  <c r="N7074" i="13" a="1"/>
  <c r="N7074" i="13" s="1"/>
  <c r="N6843" i="13" a="1"/>
  <c r="N6843" i="13" s="1"/>
  <c r="M5745" i="13" a="1"/>
  <c r="M5745" i="13" s="1"/>
  <c r="N9647" i="13" a="1"/>
  <c r="N9647" i="13" s="1"/>
  <c r="M9973" i="13" a="1"/>
  <c r="M9973" i="13" s="1"/>
  <c r="N10218" i="13" a="1"/>
  <c r="N10218" i="13" s="1"/>
  <c r="M10536" i="13" a="1"/>
  <c r="M10536" i="13" s="1"/>
  <c r="M8488" i="13" a="1"/>
  <c r="M8488" i="13" s="1"/>
  <c r="N7628" i="13" a="1"/>
  <c r="N7628" i="13" s="1"/>
  <c r="N7413" i="13" a="1"/>
  <c r="N7413" i="13" s="1"/>
  <c r="M7192" i="13" a="1"/>
  <c r="M7192" i="13" s="1"/>
  <c r="M6961" i="13" a="1"/>
  <c r="M6961" i="13" s="1"/>
  <c r="N5862" i="13" a="1"/>
  <c r="N5862" i="13" s="1"/>
  <c r="M4917" i="13" a="1"/>
  <c r="M4917" i="13" s="1"/>
  <c r="M10539" i="13" a="1"/>
  <c r="M10539" i="13" s="1"/>
  <c r="M8491" i="13" a="1"/>
  <c r="M8491" i="13" s="1"/>
  <c r="N8736" i="13" a="1"/>
  <c r="N8736" i="13" s="1"/>
  <c r="M9054" i="13" a="1"/>
  <c r="M9054" i="13" s="1"/>
  <c r="M8196" i="13" a="1"/>
  <c r="M8196" i="13" s="1"/>
  <c r="M6146" i="13" a="1"/>
  <c r="M6146" i="13" s="1"/>
  <c r="N7758" i="13" a="1"/>
  <c r="N7758" i="13" s="1"/>
  <c r="N7527" i="13" a="1"/>
  <c r="N7527" i="13" s="1"/>
  <c r="M5484" i="13" a="1"/>
  <c r="M5484" i="13" s="1"/>
  <c r="N10627" i="13" a="1"/>
  <c r="N10627" i="13" s="1"/>
  <c r="N8579" i="13" a="1"/>
  <c r="N8579" i="13" s="1"/>
  <c r="M8905" i="13" a="1"/>
  <c r="M8905" i="13" s="1"/>
  <c r="N9150" i="13" a="1"/>
  <c r="N9150" i="13" s="1"/>
  <c r="M9468" i="13" a="1"/>
  <c r="M9468" i="13" s="1"/>
  <c r="N8206" i="13" a="1"/>
  <c r="N8206" i="13" s="1"/>
  <c r="N6560" i="13" a="1"/>
  <c r="N6560" i="13" s="1"/>
  <c r="N6345" i="13" a="1"/>
  <c r="N6345" i="13" s="1"/>
  <c r="M6124" i="13" a="1"/>
  <c r="M6124" i="13" s="1"/>
  <c r="N5897" i="13" a="1"/>
  <c r="N5897" i="13" s="1"/>
  <c r="N5743" i="13" a="1"/>
  <c r="N5743" i="13" s="1"/>
  <c r="N8689" i="13" a="1"/>
  <c r="N8689" i="13" s="1"/>
  <c r="M9015" i="13" a="1"/>
  <c r="M9015" i="13" s="1"/>
  <c r="N9260" i="13" a="1"/>
  <c r="N9260" i="13" s="1"/>
  <c r="M9578" i="13" a="1"/>
  <c r="M9578" i="13" s="1"/>
  <c r="M7919" i="13" a="1"/>
  <c r="M7919" i="13" s="1"/>
  <c r="M6670" i="13" a="1"/>
  <c r="M6670" i="13" s="1"/>
  <c r="M6455" i="13" a="1"/>
  <c r="M6455" i="13" s="1"/>
  <c r="N6234" i="13" a="1"/>
  <c r="N6234" i="13" s="1"/>
  <c r="M6008" i="13" a="1"/>
  <c r="M6008" i="13" s="1"/>
  <c r="M5854" i="13" a="1"/>
  <c r="M5854" i="13" s="1"/>
  <c r="N8807" i="13" a="1"/>
  <c r="N8807" i="13" s="1"/>
  <c r="M9133" i="13" a="1"/>
  <c r="M9133" i="13" s="1"/>
  <c r="N9378" i="13" a="1"/>
  <c r="N9378" i="13" s="1"/>
  <c r="M9696" i="13" a="1"/>
  <c r="M9696" i="13" s="1"/>
  <c r="N8037" i="13" a="1"/>
  <c r="N8037" i="13" s="1"/>
  <c r="N6788" i="13" a="1"/>
  <c r="N6788" i="13" s="1"/>
  <c r="N6573" i="13" a="1"/>
  <c r="N6573" i="13" s="1"/>
  <c r="M6352" i="13" a="1"/>
  <c r="M6352" i="13" s="1"/>
  <c r="M6121" i="13" a="1"/>
  <c r="M6121" i="13" s="1"/>
  <c r="N5971" i="13" a="1"/>
  <c r="N5971" i="13" s="1"/>
  <c r="N9341" i="13" a="1"/>
  <c r="N9341" i="13" s="1"/>
  <c r="M9667" i="13" a="1"/>
  <c r="M9667" i="13" s="1"/>
  <c r="N9912" i="13" a="1"/>
  <c r="N9912" i="13" s="1"/>
  <c r="M10230" i="13" a="1"/>
  <c r="M10230" i="13" s="1"/>
  <c r="N8176" i="13" a="1"/>
  <c r="N8176" i="13" s="1"/>
  <c r="M7322" i="13" a="1"/>
  <c r="M7322" i="13" s="1"/>
  <c r="M7107" i="13" a="1"/>
  <c r="M7107" i="13" s="1"/>
  <c r="N6886" i="13" a="1"/>
  <c r="N6886" i="13" s="1"/>
  <c r="N6655" i="13" a="1"/>
  <c r="N6655" i="13" s="1"/>
  <c r="M5557" i="13" a="1"/>
  <c r="M5557" i="13" s="1"/>
  <c r="N9755" i="13" a="1"/>
  <c r="N9755" i="13" s="1"/>
  <c r="M10081" i="13" a="1"/>
  <c r="M10081" i="13" s="1"/>
  <c r="N10326" i="13" a="1"/>
  <c r="N10326" i="13" s="1"/>
  <c r="M10644" i="13" a="1"/>
  <c r="M10644" i="13" s="1"/>
  <c r="M8596" i="13" a="1"/>
  <c r="M8596" i="13" s="1"/>
  <c r="N7736" i="13" a="1"/>
  <c r="N7736" i="13" s="1"/>
  <c r="N7521" i="13" a="1"/>
  <c r="N7521" i="13" s="1"/>
  <c r="M7300" i="13" a="1"/>
  <c r="M7300" i="13" s="1"/>
  <c r="M7069" i="13" a="1"/>
  <c r="M7069" i="13" s="1"/>
  <c r="N5970" i="13" a="1"/>
  <c r="N5970" i="13" s="1"/>
  <c r="N9865" i="13" a="1"/>
  <c r="N9865" i="13" s="1"/>
  <c r="M10191" i="13" a="1"/>
  <c r="M10191" i="13" s="1"/>
  <c r="N10436" i="13" a="1"/>
  <c r="N10436" i="13" s="1"/>
  <c r="N8388" i="13" a="1"/>
  <c r="N8388" i="13" s="1"/>
  <c r="M8706" i="13" a="1"/>
  <c r="M8706" i="13" s="1"/>
  <c r="M7846" i="13" a="1"/>
  <c r="M7846" i="13" s="1"/>
  <c r="M7631" i="13" a="1"/>
  <c r="M7631" i="13" s="1"/>
  <c r="N7410" i="13" a="1"/>
  <c r="N7410" i="13" s="1"/>
  <c r="N7179" i="13" a="1"/>
  <c r="N7179" i="13" s="1"/>
  <c r="M5136" i="13" a="1"/>
  <c r="M5136" i="13" s="1"/>
  <c r="N9983" i="13" a="1"/>
  <c r="N9983" i="13" s="1"/>
  <c r="M10309" i="13" a="1"/>
  <c r="M10309" i="13" s="1"/>
  <c r="N10554" i="13" a="1"/>
  <c r="N10554" i="13" s="1"/>
  <c r="N8506" i="13" a="1"/>
  <c r="N8506" i="13" s="1"/>
  <c r="M8824" i="13" a="1"/>
  <c r="M8824" i="13" s="1"/>
  <c r="M7969" i="13" a="1"/>
  <c r="M7969" i="13" s="1"/>
  <c r="N7749" i="13" a="1"/>
  <c r="N7749" i="13" s="1"/>
  <c r="M7528" i="13" a="1"/>
  <c r="M7528" i="13" s="1"/>
  <c r="M7297" i="13" a="1"/>
  <c r="M7297" i="13" s="1"/>
  <c r="M789" i="13" a="1"/>
  <c r="M789" i="13" s="1"/>
  <c r="N1142" i="13" a="1"/>
  <c r="N1142" i="13" s="1"/>
  <c r="N1930" i="13" a="1"/>
  <c r="N1930" i="13" s="1"/>
  <c r="M2462" i="13" a="1"/>
  <c r="M2462" i="13" s="1"/>
  <c r="M2936" i="13" a="1"/>
  <c r="M2936" i="13" s="1"/>
  <c r="N4056" i="13" a="1"/>
  <c r="N4056" i="13" s="1"/>
  <c r="N3533" i="13" a="1"/>
  <c r="N3533" i="13" s="1"/>
  <c r="M4287" i="13" a="1"/>
  <c r="M4287" i="13" s="1"/>
  <c r="N4658" i="13" a="1"/>
  <c r="N4658" i="13" s="1"/>
  <c r="M105" i="13" a="1"/>
  <c r="M105" i="13" s="1"/>
  <c r="M691" i="13" a="1"/>
  <c r="M691" i="13" s="1"/>
  <c r="N811" i="13" a="1"/>
  <c r="N811" i="13" s="1"/>
  <c r="M1913" i="13" a="1"/>
  <c r="M1913" i="13" s="1"/>
  <c r="N2254" i="13" a="1"/>
  <c r="N2254" i="13" s="1"/>
  <c r="M2773" i="13" a="1"/>
  <c r="M2773" i="13" s="1"/>
  <c r="N2872" i="13" a="1"/>
  <c r="N2872" i="13" s="1"/>
  <c r="M3477" i="13" a="1"/>
  <c r="M3477" i="13" s="1"/>
  <c r="M4240" i="13" a="1"/>
  <c r="M4240" i="13" s="1"/>
  <c r="M4996" i="13" a="1"/>
  <c r="M4996" i="13" s="1"/>
  <c r="N145" i="13" a="1"/>
  <c r="N145" i="13" s="1"/>
  <c r="N620" i="13" a="1"/>
  <c r="N620" i="13" s="1"/>
  <c r="M1195" i="13" a="1"/>
  <c r="M1195" i="13" s="1"/>
  <c r="M1327" i="13" a="1"/>
  <c r="M1327" i="13" s="1"/>
  <c r="N2193" i="13" a="1"/>
  <c r="N2193" i="13" s="1"/>
  <c r="N2690" i="13" a="1"/>
  <c r="N2690" i="13" s="1"/>
  <c r="M3186" i="13" a="1"/>
  <c r="M3186" i="13" s="1"/>
  <c r="M3791" i="13" a="1"/>
  <c r="M3791" i="13" s="1"/>
  <c r="N4554" i="13" a="1"/>
  <c r="N4554" i="13" s="1"/>
  <c r="N4748" i="13" a="1"/>
  <c r="N4748" i="13" s="1"/>
  <c r="M5675" i="13" a="1"/>
  <c r="M5675" i="13" s="1"/>
  <c r="M299" i="13" a="1"/>
  <c r="M299" i="13" s="1"/>
  <c r="N950" i="13" a="1"/>
  <c r="N950" i="13" s="1"/>
  <c r="N1844" i="13" a="1"/>
  <c r="N1844" i="13" s="1"/>
  <c r="N1486" i="13" a="1"/>
  <c r="N1486" i="13" s="1"/>
  <c r="M2115" i="13" a="1"/>
  <c r="M2115" i="13" s="1"/>
  <c r="N2987" i="13" a="1"/>
  <c r="N2987" i="13" s="1"/>
  <c r="N3718" i="13" a="1"/>
  <c r="N3718" i="13" s="1"/>
  <c r="M4481" i="13" a="1"/>
  <c r="M4481" i="13" s="1"/>
  <c r="N3949" i="13" a="1"/>
  <c r="N3949" i="13" s="1"/>
  <c r="M4882" i="13" a="1"/>
  <c r="M4882" i="13" s="1"/>
  <c r="M5421" i="13" a="1"/>
  <c r="M5421" i="13" s="1"/>
  <c r="M546" i="13" a="1"/>
  <c r="M546" i="13" s="1"/>
  <c r="N919" i="13" a="1"/>
  <c r="N919" i="13" s="1"/>
  <c r="N1535" i="13" a="1"/>
  <c r="N1535" i="13" s="1"/>
  <c r="N1426" i="13" a="1"/>
  <c r="N1426" i="13" s="1"/>
  <c r="M2790" i="13" a="1"/>
  <c r="M2790" i="13" s="1"/>
  <c r="N2881" i="13" a="1"/>
  <c r="N2881" i="13" s="1"/>
  <c r="N4384" i="13" a="1"/>
  <c r="N4384" i="13" s="1"/>
  <c r="N3861" i="13" a="1"/>
  <c r="N3861" i="13" s="1"/>
  <c r="N4617" i="13" a="1"/>
  <c r="N4617" i="13" s="1"/>
  <c r="N4986" i="13" a="1"/>
  <c r="N4986" i="13" s="1"/>
  <c r="N30" i="13" a="1"/>
  <c r="N30" i="13" s="1"/>
  <c r="M634" i="13" a="1"/>
  <c r="M634" i="13" s="1"/>
  <c r="N1209" i="13" a="1"/>
  <c r="N1209" i="13" s="1"/>
  <c r="N1341" i="13" a="1"/>
  <c r="N1341" i="13" s="1"/>
  <c r="M2207" i="13" a="1"/>
  <c r="M2207" i="13" s="1"/>
  <c r="M2704" i="13" a="1"/>
  <c r="M2704" i="13" s="1"/>
  <c r="N3200" i="13" a="1"/>
  <c r="N3200" i="13" s="1"/>
  <c r="M3805" i="13" a="1"/>
  <c r="M3805" i="13" s="1"/>
  <c r="M4568" i="13" a="1"/>
  <c r="M4568" i="13" s="1"/>
  <c r="M4763" i="13" a="1"/>
  <c r="M4763" i="13" s="1"/>
  <c r="M237" i="13" a="1"/>
  <c r="M237" i="13" s="1"/>
  <c r="N884" i="13" a="1"/>
  <c r="N884" i="13" s="1"/>
  <c r="M1418" i="13" a="1"/>
  <c r="M1418" i="13" s="1"/>
  <c r="M1591" i="13" a="1"/>
  <c r="M1591" i="13" s="1"/>
  <c r="M2049" i="13" a="1"/>
  <c r="M2049" i="13" s="1"/>
  <c r="M2563" i="13" a="1"/>
  <c r="M2563" i="13" s="1"/>
  <c r="N3292" i="13" a="1"/>
  <c r="N3292" i="13" s="1"/>
  <c r="N4055" i="13" a="1"/>
  <c r="N4055" i="13" s="1"/>
  <c r="M3524" i="13" a="1"/>
  <c r="M3524" i="13" s="1"/>
  <c r="N5012" i="13" a="1"/>
  <c r="N5012" i="13" s="1"/>
  <c r="M5939" i="13" a="1"/>
  <c r="M5939" i="13" s="1"/>
  <c r="M393" i="13" a="1"/>
  <c r="M393" i="13" s="1"/>
  <c r="M1059" i="13" a="1"/>
  <c r="M1059" i="13" s="1"/>
  <c r="N2108" i="13" a="1"/>
  <c r="N2108" i="13" s="1"/>
  <c r="M1632" i="13" a="1"/>
  <c r="M1632" i="13" s="1"/>
  <c r="M2389" i="13" a="1"/>
  <c r="M2389" i="13" s="1"/>
  <c r="N2862" i="13" a="1"/>
  <c r="N2862" i="13" s="1"/>
  <c r="M3982" i="13" a="1"/>
  <c r="M3982" i="13" s="1"/>
  <c r="N3459" i="13" a="1"/>
  <c r="N3459" i="13" s="1"/>
  <c r="N4213" i="13" a="1"/>
  <c r="N4213" i="13" s="1"/>
  <c r="M4585" i="13" a="1"/>
  <c r="M4585" i="13" s="1"/>
  <c r="M75" i="13" a="1"/>
  <c r="M75" i="13" s="1"/>
  <c r="N473" i="13" a="1"/>
  <c r="N473" i="13" s="1"/>
  <c r="N1160" i="13" a="1"/>
  <c r="N1160" i="13" s="1"/>
  <c r="N1799" i="13" a="1"/>
  <c r="N1799" i="13" s="1"/>
  <c r="M2137" i="13" a="1"/>
  <c r="M2137" i="13" s="1"/>
  <c r="N2659" i="13" a="1"/>
  <c r="N2659" i="13" s="1"/>
  <c r="N3145" i="13" a="1"/>
  <c r="N3145" i="13" s="1"/>
  <c r="M3363" i="13" a="1"/>
  <c r="M3363" i="13" s="1"/>
  <c r="N4126" i="13" a="1"/>
  <c r="N4126" i="13" s="1"/>
  <c r="N4881" i="13" a="1"/>
  <c r="N4881" i="13" s="1"/>
  <c r="N5246" i="13" a="1"/>
  <c r="N5246" i="13" s="1"/>
  <c r="N251" i="13" a="1"/>
  <c r="N251" i="13" s="1"/>
  <c r="M898" i="13" a="1"/>
  <c r="M898" i="13" s="1"/>
  <c r="N1432" i="13" a="1"/>
  <c r="N1432" i="13" s="1"/>
  <c r="N1605" i="13" a="1"/>
  <c r="N1605" i="13" s="1"/>
  <c r="N2066" i="13" a="1"/>
  <c r="N2066" i="13" s="1"/>
  <c r="N2577" i="13" a="1"/>
  <c r="N2577" i="13" s="1"/>
  <c r="N3306" i="13" a="1"/>
  <c r="N3306" i="13" s="1"/>
  <c r="M4069" i="13" a="1"/>
  <c r="M4069" i="13" s="1"/>
  <c r="M3538" i="13" a="1"/>
  <c r="M3538" i="13" s="1"/>
  <c r="M5027" i="13" a="1"/>
  <c r="M5027" i="13" s="1"/>
  <c r="N5952" i="13" a="1"/>
  <c r="N5952" i="13" s="1"/>
  <c r="N319" i="13" a="1"/>
  <c r="N319" i="13" s="1"/>
  <c r="M982" i="13" a="1"/>
  <c r="M982" i="13" s="1"/>
  <c r="M2034" i="13" a="1"/>
  <c r="M2034" i="13" s="1"/>
  <c r="N1338" i="13" a="1"/>
  <c r="N1338" i="13" s="1"/>
  <c r="N2315" i="13" a="1"/>
  <c r="N2315" i="13" s="1"/>
  <c r="M3177" i="13" a="1"/>
  <c r="M3177" i="13" s="1"/>
  <c r="N3908" i="13" a="1"/>
  <c r="N3908" i="13" s="1"/>
  <c r="N3385" i="13" a="1"/>
  <c r="N3385" i="13" s="1"/>
  <c r="M4139" i="13" a="1"/>
  <c r="M4139" i="13" s="1"/>
  <c r="N5071" i="13" a="1"/>
  <c r="N5071" i="13" s="1"/>
  <c r="N24" i="13" a="1"/>
  <c r="N24" i="13" s="1"/>
  <c r="N585" i="13" a="1"/>
  <c r="N585" i="13" s="1"/>
  <c r="M1101" i="13" a="1"/>
  <c r="M1101" i="13" s="1"/>
  <c r="M1749" i="13" a="1"/>
  <c r="M1749" i="13" s="1"/>
  <c r="M2071" i="13" a="1"/>
  <c r="M2071" i="13" s="1"/>
  <c r="M2609" i="13" a="1"/>
  <c r="M2609" i="13" s="1"/>
  <c r="M3095" i="13" a="1"/>
  <c r="M3095" i="13" s="1"/>
  <c r="M3313" i="13" a="1"/>
  <c r="M3313" i="13" s="1"/>
  <c r="M4076" i="13" a="1"/>
  <c r="M4076" i="13" s="1"/>
  <c r="M4832" i="13" a="1"/>
  <c r="M4832" i="13" s="1"/>
  <c r="N5196" i="13" a="1"/>
  <c r="N5196" i="13" s="1"/>
  <c r="N95" i="13" a="1"/>
  <c r="N95" i="13" s="1"/>
  <c r="N808" i="13" a="1"/>
  <c r="N808" i="13" s="1"/>
  <c r="M1342" i="13" a="1"/>
  <c r="M1342" i="13" s="1"/>
  <c r="M1515" i="13" a="1"/>
  <c r="M1515" i="13" s="1"/>
  <c r="N2381" i="13" a="1"/>
  <c r="N2381" i="13" s="1"/>
  <c r="M2487" i="13" a="1"/>
  <c r="M2487" i="13" s="1"/>
  <c r="M3268" i="13" a="1"/>
  <c r="M3268" i="13" s="1"/>
  <c r="N3979" i="13" a="1"/>
  <c r="N3979" i="13" s="1"/>
  <c r="M3448" i="13" a="1"/>
  <c r="M3448" i="13" s="1"/>
  <c r="N4936" i="13" a="1"/>
  <c r="N4936" i="13" s="1"/>
  <c r="M5863" i="13" a="1"/>
  <c r="M5863" i="13" s="1"/>
  <c r="M333" i="13" a="1"/>
  <c r="M333" i="13" s="1"/>
  <c r="N999" i="13" a="1"/>
  <c r="N999" i="13" s="1"/>
  <c r="N2048" i="13" a="1"/>
  <c r="N2048" i="13" s="1"/>
  <c r="M1392" i="13" a="1"/>
  <c r="M1392" i="13" s="1"/>
  <c r="M2329" i="13" a="1"/>
  <c r="M2329" i="13" s="1"/>
  <c r="N3191" i="13" a="1"/>
  <c r="N3191" i="13" s="1"/>
  <c r="N3922" i="13" a="1"/>
  <c r="N3922" i="13" s="1"/>
  <c r="N3399" i="13" a="1"/>
  <c r="N3399" i="13" s="1"/>
  <c r="N4153" i="13" a="1"/>
  <c r="N4153" i="13" s="1"/>
  <c r="M5086" i="13" a="1"/>
  <c r="M5086" i="13" s="1"/>
  <c r="N10525" i="13" a="1"/>
  <c r="N10525" i="13" s="1"/>
  <c r="N9077" i="13" a="1"/>
  <c r="N9077" i="13" s="1"/>
  <c r="M9403" i="13" a="1"/>
  <c r="M9403" i="13" s="1"/>
  <c r="N9648" i="13" a="1"/>
  <c r="N9648" i="13" s="1"/>
  <c r="M9966" i="13" a="1"/>
  <c r="M9966" i="13" s="1"/>
  <c r="M7913" i="13" a="1"/>
  <c r="M7913" i="13" s="1"/>
  <c r="M7058" i="13" a="1"/>
  <c r="M7058" i="13" s="1"/>
  <c r="M6843" i="13" a="1"/>
  <c r="M6843" i="13" s="1"/>
  <c r="N6622" i="13" a="1"/>
  <c r="N6622" i="13" s="1"/>
  <c r="N6391" i="13" a="1"/>
  <c r="N6391" i="13" s="1"/>
  <c r="N5293" i="13" a="1"/>
  <c r="N5293" i="13" s="1"/>
  <c r="N9491" i="13" a="1"/>
  <c r="N9491" i="13" s="1"/>
  <c r="M9817" i="13" a="1"/>
  <c r="M9817" i="13" s="1"/>
  <c r="N10062" i="13" a="1"/>
  <c r="N10062" i="13" s="1"/>
  <c r="M10380" i="13" a="1"/>
  <c r="M10380" i="13" s="1"/>
  <c r="M8332" i="13" a="1"/>
  <c r="M8332" i="13" s="1"/>
  <c r="N7472" i="13" a="1"/>
  <c r="N7472" i="13" s="1"/>
  <c r="N7257" i="13" a="1"/>
  <c r="N7257" i="13" s="1"/>
  <c r="M7036" i="13" a="1"/>
  <c r="M7036" i="13" s="1"/>
  <c r="M6805" i="13" a="1"/>
  <c r="M6805" i="13" s="1"/>
  <c r="N5706" i="13" a="1"/>
  <c r="N5706" i="13" s="1"/>
  <c r="N9601" i="13" a="1"/>
  <c r="N9601" i="13" s="1"/>
  <c r="M9927" i="13" a="1"/>
  <c r="M9927" i="13" s="1"/>
  <c r="N10172" i="13" a="1"/>
  <c r="N10172" i="13" s="1"/>
  <c r="M10490" i="13" a="1"/>
  <c r="M10490" i="13" s="1"/>
  <c r="M8442" i="13" a="1"/>
  <c r="M8442" i="13" s="1"/>
  <c r="M7582" i="13" a="1"/>
  <c r="M7582" i="13" s="1"/>
  <c r="M7367" i="13" a="1"/>
  <c r="M7367" i="13" s="1"/>
  <c r="N7146" i="13" a="1"/>
  <c r="N7146" i="13" s="1"/>
  <c r="N6915" i="13" a="1"/>
  <c r="N6915" i="13" s="1"/>
  <c r="M5817" i="13" a="1"/>
  <c r="M5817" i="13" s="1"/>
  <c r="N9719" i="13" a="1"/>
  <c r="N9719" i="13" s="1"/>
  <c r="M10045" i="13" a="1"/>
  <c r="M10045" i="13" s="1"/>
  <c r="N10290" i="13" a="1"/>
  <c r="N10290" i="13" s="1"/>
  <c r="M10608" i="13" a="1"/>
  <c r="M10608" i="13" s="1"/>
  <c r="M8560" i="13" a="1"/>
  <c r="M8560" i="13" s="1"/>
  <c r="N7700" i="13" a="1"/>
  <c r="N7700" i="13" s="1"/>
  <c r="N7485" i="13" a="1"/>
  <c r="N7485" i="13" s="1"/>
  <c r="M7264" i="13" a="1"/>
  <c r="M7264" i="13" s="1"/>
  <c r="M7033" i="13" a="1"/>
  <c r="M7033" i="13" s="1"/>
  <c r="N5934" i="13" a="1"/>
  <c r="N5934" i="13" s="1"/>
  <c r="M5053" i="13" a="1"/>
  <c r="M5053" i="13" s="1"/>
  <c r="N9357" i="13" a="1"/>
  <c r="N9357" i="13" s="1"/>
  <c r="M9683" i="13" a="1"/>
  <c r="M9683" i="13" s="1"/>
  <c r="N9928" i="13" a="1"/>
  <c r="N9928" i="13" s="1"/>
  <c r="M10246" i="13" a="1"/>
  <c r="M10246" i="13" s="1"/>
  <c r="N8192" i="13" a="1"/>
  <c r="N8192" i="13" s="1"/>
  <c r="M7338" i="13" a="1"/>
  <c r="M7338" i="13" s="1"/>
  <c r="M7123" i="13" a="1"/>
  <c r="M7123" i="13" s="1"/>
  <c r="N6902" i="13" a="1"/>
  <c r="N6902" i="13" s="1"/>
  <c r="N6671" i="13" a="1"/>
  <c r="N6671" i="13" s="1"/>
  <c r="M5573" i="13" a="1"/>
  <c r="M5573" i="13" s="1"/>
  <c r="N9771" i="13" a="1"/>
  <c r="N9771" i="13" s="1"/>
  <c r="M10097" i="13" a="1"/>
  <c r="M10097" i="13" s="1"/>
  <c r="N10342" i="13" a="1"/>
  <c r="N10342" i="13" s="1"/>
  <c r="N10616" i="13" a="1"/>
  <c r="N10616" i="13" s="1"/>
  <c r="M8612" i="13" a="1"/>
  <c r="M8612" i="13" s="1"/>
  <c r="N7752" i="13" a="1"/>
  <c r="N7752" i="13" s="1"/>
  <c r="N7537" i="13" a="1"/>
  <c r="N7537" i="13" s="1"/>
  <c r="M7316" i="13" a="1"/>
  <c r="M7316" i="13" s="1"/>
  <c r="M7085" i="13" a="1"/>
  <c r="M7085" i="13" s="1"/>
  <c r="N5986" i="13" a="1"/>
  <c r="N5986" i="13" s="1"/>
  <c r="N9881" i="13" a="1"/>
  <c r="N9881" i="13" s="1"/>
  <c r="M10207" i="13" a="1"/>
  <c r="M10207" i="13" s="1"/>
  <c r="N10452" i="13" a="1"/>
  <c r="N10452" i="13" s="1"/>
  <c r="N8404" i="13" a="1"/>
  <c r="N8404" i="13" s="1"/>
  <c r="M8722" i="13" a="1"/>
  <c r="M8722" i="13" s="1"/>
  <c r="M7862" i="13" a="1"/>
  <c r="M7862" i="13" s="1"/>
  <c r="M7647" i="13" a="1"/>
  <c r="M7647" i="13" s="1"/>
  <c r="N7426" i="13" a="1"/>
  <c r="N7426" i="13" s="1"/>
  <c r="N7195" i="13" a="1"/>
  <c r="N7195" i="13" s="1"/>
  <c r="M5152" i="13" a="1"/>
  <c r="M5152" i="13" s="1"/>
  <c r="N9999" i="13" a="1"/>
  <c r="N9999" i="13" s="1"/>
  <c r="M10325" i="13" a="1"/>
  <c r="M10325" i="13" s="1"/>
  <c r="N10570" i="13" a="1"/>
  <c r="N10570" i="13" s="1"/>
  <c r="N8522" i="13" a="1"/>
  <c r="N8522" i="13" s="1"/>
  <c r="M8840" i="13" a="1"/>
  <c r="M8840" i="13" s="1"/>
  <c r="M7985" i="13" a="1"/>
  <c r="M7985" i="13" s="1"/>
  <c r="N7765" i="13" a="1"/>
  <c r="N7765" i="13" s="1"/>
  <c r="M7544" i="13" a="1"/>
  <c r="M7544" i="13" s="1"/>
  <c r="M7313" i="13" a="1"/>
  <c r="M7313" i="13" s="1"/>
  <c r="M5270" i="13" a="1"/>
  <c r="M5270" i="13" s="1"/>
  <c r="N5616" i="13" a="1"/>
  <c r="N5616" i="13" s="1"/>
  <c r="N8517" i="13" a="1"/>
  <c r="N8517" i="13" s="1"/>
  <c r="M8843" i="13" a="1"/>
  <c r="M8843" i="13" s="1"/>
  <c r="N9088" i="13" a="1"/>
  <c r="N9088" i="13" s="1"/>
  <c r="M9406" i="13" a="1"/>
  <c r="M9406" i="13" s="1"/>
  <c r="N8142" i="13" a="1"/>
  <c r="N8142" i="13" s="1"/>
  <c r="M6498" i="13" a="1"/>
  <c r="M6498" i="13" s="1"/>
  <c r="M6283" i="13" a="1"/>
  <c r="M6283" i="13" s="1"/>
  <c r="N7879" i="13" a="1"/>
  <c r="N7879" i="13" s="1"/>
  <c r="M5836" i="13" a="1"/>
  <c r="M5836" i="13" s="1"/>
  <c r="M5682" i="13" a="1"/>
  <c r="M5682" i="13" s="1"/>
  <c r="N8931" i="13" a="1"/>
  <c r="N8931" i="13" s="1"/>
  <c r="M9257" i="13" a="1"/>
  <c r="M9257" i="13" s="1"/>
  <c r="N9502" i="13" a="1"/>
  <c r="N9502" i="13" s="1"/>
  <c r="M9820" i="13" a="1"/>
  <c r="M9820" i="13" s="1"/>
  <c r="N8161" i="13" a="1"/>
  <c r="N8161" i="13" s="1"/>
  <c r="N6912" i="13" a="1"/>
  <c r="N6912" i="13" s="1"/>
  <c r="N6697" i="13" a="1"/>
  <c r="N6697" i="13" s="1"/>
  <c r="M6476" i="13" a="1"/>
  <c r="M6476" i="13" s="1"/>
  <c r="M6245" i="13" a="1"/>
  <c r="M6245" i="13" s="1"/>
  <c r="N5147" i="13" a="1"/>
  <c r="N5147" i="13" s="1"/>
  <c r="N9041" i="13" a="1"/>
  <c r="N9041" i="13" s="1"/>
  <c r="M9367" i="13" a="1"/>
  <c r="M9367" i="13" s="1"/>
  <c r="N9612" i="13" a="1"/>
  <c r="N9612" i="13" s="1"/>
  <c r="M9930" i="13" a="1"/>
  <c r="M9930" i="13" s="1"/>
  <c r="N8268" i="13" a="1"/>
  <c r="N8268" i="13" s="1"/>
  <c r="M7022" i="13" a="1"/>
  <c r="M7022" i="13" s="1"/>
  <c r="M6807" i="13" a="1"/>
  <c r="M6807" i="13" s="1"/>
  <c r="N6586" i="13" a="1"/>
  <c r="N6586" i="13" s="1"/>
  <c r="N6355" i="13" a="1"/>
  <c r="N6355" i="13" s="1"/>
  <c r="N5257" i="13" a="1"/>
  <c r="N5257" i="13" s="1"/>
  <c r="N9159" i="13" a="1"/>
  <c r="N9159" i="13" s="1"/>
  <c r="M9485" i="13" a="1"/>
  <c r="M9485" i="13" s="1"/>
  <c r="N9730" i="13" a="1"/>
  <c r="N9730" i="13" s="1"/>
  <c r="M10048" i="13" a="1"/>
  <c r="M10048" i="13" s="1"/>
  <c r="M7994" i="13" a="1"/>
  <c r="M7994" i="13" s="1"/>
  <c r="N7140" i="13" a="1"/>
  <c r="N7140" i="13" s="1"/>
  <c r="N6925" i="13" a="1"/>
  <c r="N6925" i="13" s="1"/>
  <c r="M6704" i="13" a="1"/>
  <c r="M6704" i="13" s="1"/>
  <c r="M6473" i="13" a="1"/>
  <c r="M6473" i="13" s="1"/>
  <c r="N5375" i="13" a="1"/>
  <c r="N5375" i="13" s="1"/>
  <c r="N9693" i="13" a="1"/>
  <c r="N9693" i="13" s="1"/>
  <c r="M10019" i="13" a="1"/>
  <c r="M10019" i="13" s="1"/>
  <c r="N10264" i="13" a="1"/>
  <c r="N10264" i="13" s="1"/>
  <c r="M10582" i="13" a="1"/>
  <c r="M10582" i="13" s="1"/>
  <c r="M8534" i="13" a="1"/>
  <c r="M8534" i="13" s="1"/>
  <c r="M7674" i="13" a="1"/>
  <c r="M7674" i="13" s="1"/>
  <c r="M7459" i="13" a="1"/>
  <c r="M7459" i="13" s="1"/>
  <c r="N7238" i="13" a="1"/>
  <c r="N7238" i="13" s="1"/>
  <c r="N7007" i="13" a="1"/>
  <c r="N7007" i="13" s="1"/>
  <c r="M5909" i="13" a="1"/>
  <c r="M5909" i="13" s="1"/>
  <c r="N10107" i="13" a="1"/>
  <c r="N10107" i="13" s="1"/>
  <c r="M10433" i="13" a="1"/>
  <c r="M10433" i="13" s="1"/>
  <c r="M8385" i="13" a="1"/>
  <c r="M8385" i="13" s="1"/>
  <c r="N8630" i="13" a="1"/>
  <c r="N8630" i="13" s="1"/>
  <c r="M8948" i="13" a="1"/>
  <c r="M8948" i="13" s="1"/>
  <c r="M8093" i="13" a="1"/>
  <c r="M8093" i="13" s="1"/>
  <c r="N7873" i="13" a="1"/>
  <c r="N7873" i="13" s="1"/>
  <c r="M7652" i="13" a="1"/>
  <c r="M7652" i="13" s="1"/>
  <c r="M7421" i="13" a="1"/>
  <c r="M7421" i="13" s="1"/>
  <c r="M5378" i="13" a="1"/>
  <c r="M5378" i="13" s="1"/>
  <c r="N10217" i="13" a="1"/>
  <c r="N10217" i="13" s="1"/>
  <c r="M10543" i="13" a="1"/>
  <c r="M10543" i="13" s="1"/>
  <c r="M8495" i="13" a="1"/>
  <c r="M8495" i="13" s="1"/>
  <c r="N8740" i="13" a="1"/>
  <c r="N8740" i="13" s="1"/>
  <c r="M9058" i="13" a="1"/>
  <c r="M9058" i="13" s="1"/>
  <c r="M8198" i="13" a="1"/>
  <c r="M8198" i="13" s="1"/>
  <c r="M6150" i="13" a="1"/>
  <c r="M6150" i="13" s="1"/>
  <c r="N7762" i="13" a="1"/>
  <c r="N7762" i="13" s="1"/>
  <c r="N7531" i="13" a="1"/>
  <c r="N7531" i="13" s="1"/>
  <c r="M5488" i="13" a="1"/>
  <c r="M5488" i="13" s="1"/>
  <c r="N10383" i="13" a="1"/>
  <c r="N10383" i="13" s="1"/>
  <c r="N10588" i="13" a="1"/>
  <c r="N10588" i="13" s="1"/>
  <c r="M8613" i="13" a="1"/>
  <c r="M8613" i="13" s="1"/>
  <c r="N8858" i="13" a="1"/>
  <c r="N8858" i="13" s="1"/>
  <c r="M9176" i="13" a="1"/>
  <c r="M9176" i="13" s="1"/>
  <c r="M7912" i="13" a="1"/>
  <c r="M7912" i="13" s="1"/>
  <c r="N6268" i="13" a="1"/>
  <c r="N6268" i="13" s="1"/>
  <c r="M7880" i="13" a="1"/>
  <c r="M7880" i="13" s="1"/>
  <c r="M7649" i="13" a="1"/>
  <c r="M7649" i="13" s="1"/>
  <c r="N5605" i="13" a="1"/>
  <c r="N5605" i="13" s="1"/>
  <c r="M5345" i="13" a="1"/>
  <c r="M5345" i="13" s="1"/>
  <c r="M214" i="13" a="1"/>
  <c r="M214" i="13" s="1"/>
  <c r="N837" i="13" a="1"/>
  <c r="N837" i="13" s="1"/>
  <c r="M1193" i="13" a="1"/>
  <c r="M1193" i="13" s="1"/>
  <c r="N1274" i="13" a="1"/>
  <c r="N1274" i="13" s="1"/>
  <c r="M2400" i="13" a="1"/>
  <c r="M2400" i="13" s="1"/>
  <c r="N2522" i="13" a="1"/>
  <c r="N2522" i="13" s="1"/>
  <c r="M3018" i="13" a="1"/>
  <c r="M3018" i="13" s="1"/>
  <c r="M3623" i="13" a="1"/>
  <c r="M3623" i="13" s="1"/>
  <c r="N4386" i="13" a="1"/>
  <c r="N4386" i="13" s="1"/>
  <c r="N4580" i="13" a="1"/>
  <c r="N4580" i="13" s="1"/>
  <c r="M5507" i="13" a="1"/>
  <c r="M5507" i="13" s="1"/>
  <c r="M300" i="13" a="1"/>
  <c r="M300" i="13" s="1"/>
  <c r="N782" i="13" a="1"/>
  <c r="N782" i="13" s="1"/>
  <c r="N1676" i="13" a="1"/>
  <c r="N1676" i="13" s="1"/>
  <c r="N1849" i="13" a="1"/>
  <c r="N1849" i="13" s="1"/>
  <c r="M2334" i="13" a="1"/>
  <c r="M2334" i="13" s="1"/>
  <c r="N2821" i="13" a="1"/>
  <c r="N2821" i="13" s="1"/>
  <c r="N3550" i="13" a="1"/>
  <c r="N3550" i="13" s="1"/>
  <c r="M4313" i="13" a="1"/>
  <c r="M4313" i="13" s="1"/>
  <c r="M3782" i="13" a="1"/>
  <c r="M3782" i="13" s="1"/>
  <c r="M4714" i="13" a="1"/>
  <c r="M4714" i="13" s="1"/>
  <c r="M5253" i="13" a="1"/>
  <c r="M5253" i="13" s="1"/>
  <c r="N541" i="13" a="1"/>
  <c r="N541" i="13" s="1"/>
  <c r="N1064" i="13" a="1"/>
  <c r="N1064" i="13" s="1"/>
  <c r="N1367" i="13" a="1"/>
  <c r="N1367" i="13" s="1"/>
  <c r="M1660" i="13" a="1"/>
  <c r="M1660" i="13" s="1"/>
  <c r="M2622" i="13" a="1"/>
  <c r="M2622" i="13" s="1"/>
  <c r="M3096" i="13" a="1"/>
  <c r="M3096" i="13" s="1"/>
  <c r="N4216" i="13" a="1"/>
  <c r="N4216" i="13" s="1"/>
  <c r="N3693" i="13" a="1"/>
  <c r="N3693" i="13" s="1"/>
  <c r="M4447" i="13" a="1"/>
  <c r="M4447" i="13" s="1"/>
  <c r="N4818" i="13" a="1"/>
  <c r="N4818" i="13" s="1"/>
  <c r="N227" i="13" a="1"/>
  <c r="N227" i="13" s="1"/>
  <c r="M851" i="13" a="1"/>
  <c r="M851" i="13" s="1"/>
  <c r="N1207" i="13" a="1"/>
  <c r="N1207" i="13" s="1"/>
  <c r="M1288" i="13" a="1"/>
  <c r="M1288" i="13" s="1"/>
  <c r="N2414" i="13" a="1"/>
  <c r="N2414" i="13" s="1"/>
  <c r="M2536" i="13" a="1"/>
  <c r="M2536" i="13" s="1"/>
  <c r="N3032" i="13" a="1"/>
  <c r="N3032" i="13" s="1"/>
  <c r="M3637" i="13" a="1"/>
  <c r="M3637" i="13" s="1"/>
  <c r="M4400" i="13" a="1"/>
  <c r="M4400" i="13" s="1"/>
  <c r="M4595" i="13" a="1"/>
  <c r="M4595" i="13" s="1"/>
  <c r="N152" i="13" a="1"/>
  <c r="N152" i="13" s="1"/>
  <c r="N780" i="13" a="1"/>
  <c r="N780" i="13" s="1"/>
  <c r="M1314" i="13" a="1"/>
  <c r="M1314" i="13" s="1"/>
  <c r="M1487" i="13" a="1"/>
  <c r="M1487" i="13" s="1"/>
  <c r="N2353" i="13" a="1"/>
  <c r="N2353" i="13" s="1"/>
  <c r="M2459" i="13" a="1"/>
  <c r="M2459" i="13" s="1"/>
  <c r="M3240" i="13" a="1"/>
  <c r="M3240" i="13" s="1"/>
  <c r="N3951" i="13" a="1"/>
  <c r="N3951" i="13" s="1"/>
  <c r="M3420" i="13" a="1"/>
  <c r="M3420" i="13" s="1"/>
  <c r="N4908" i="13" a="1"/>
  <c r="N4908" i="13" s="1"/>
  <c r="M5835" i="13" a="1"/>
  <c r="M5835" i="13" s="1"/>
  <c r="M281" i="13" a="1"/>
  <c r="M281" i="13" s="1"/>
  <c r="M941" i="13" a="1"/>
  <c r="M941" i="13" s="1"/>
  <c r="N2004" i="13" a="1"/>
  <c r="N2004" i="13" s="1"/>
  <c r="M2021" i="13" a="1"/>
  <c r="M2021" i="13" s="1"/>
  <c r="M2285" i="13" a="1"/>
  <c r="M2285" i="13" s="1"/>
  <c r="N3147" i="13" a="1"/>
  <c r="N3147" i="13" s="1"/>
  <c r="N3878" i="13" a="1"/>
  <c r="N3878" i="13" s="1"/>
  <c r="N3355" i="13" a="1"/>
  <c r="N3355" i="13" s="1"/>
  <c r="N4109" i="13" a="1"/>
  <c r="N4109" i="13" s="1"/>
  <c r="M5042" i="13" a="1"/>
  <c r="M5042" i="13" s="1"/>
  <c r="M56" i="13" a="1"/>
  <c r="M56" i="13" s="1"/>
  <c r="N538" i="13" a="1"/>
  <c r="N538" i="13" s="1"/>
  <c r="M926" i="13" a="1"/>
  <c r="M926" i="13" s="1"/>
  <c r="N1695" i="13" a="1"/>
  <c r="N1695" i="13" s="1"/>
  <c r="M2001" i="13" a="1"/>
  <c r="M2001" i="13" s="1"/>
  <c r="N2555" i="13" a="1"/>
  <c r="N2555" i="13" s="1"/>
  <c r="N3041" i="13" a="1"/>
  <c r="N3041" i="13" s="1"/>
  <c r="N4544" i="13" a="1"/>
  <c r="N4544" i="13" s="1"/>
  <c r="N4022" i="13" a="1"/>
  <c r="N4022" i="13" s="1"/>
  <c r="N4777" i="13" a="1"/>
  <c r="N4777" i="13" s="1"/>
  <c r="N5142" i="13" a="1"/>
  <c r="N5142" i="13" s="1"/>
  <c r="M168" i="13" a="1"/>
  <c r="M168" i="13" s="1"/>
  <c r="M794" i="13" a="1"/>
  <c r="M794" i="13" s="1"/>
  <c r="N1328" i="13" a="1"/>
  <c r="N1328" i="13" s="1"/>
  <c r="N1501" i="13" a="1"/>
  <c r="N1501" i="13" s="1"/>
  <c r="M2367" i="13" a="1"/>
  <c r="M2367" i="13" s="1"/>
  <c r="N2473" i="13" a="1"/>
  <c r="N2473" i="13" s="1"/>
  <c r="N3254" i="13" a="1"/>
  <c r="N3254" i="13" s="1"/>
  <c r="M3965" i="13" a="1"/>
  <c r="M3965" i="13" s="1"/>
  <c r="M3434" i="13" a="1"/>
  <c r="M3434" i="13" s="1"/>
  <c r="M4923" i="13" a="1"/>
  <c r="M4923" i="13" s="1"/>
  <c r="N168" i="13" a="1"/>
  <c r="N168" i="13" s="1"/>
  <c r="M684" i="13" a="1"/>
  <c r="M684" i="13" s="1"/>
  <c r="M1578" i="13" a="1"/>
  <c r="M1578" i="13" s="1"/>
  <c r="M1751" i="13" a="1"/>
  <c r="M1751" i="13" s="1"/>
  <c r="N2236" i="13" a="1"/>
  <c r="N2236" i="13" s="1"/>
  <c r="M2723" i="13" a="1"/>
  <c r="M2723" i="13" s="1"/>
  <c r="N3452" i="13" a="1"/>
  <c r="N3452" i="13" s="1"/>
  <c r="N4215" i="13" a="1"/>
  <c r="N4215" i="13" s="1"/>
  <c r="M3684" i="13" a="1"/>
  <c r="M3684" i="13" s="1"/>
  <c r="N4615" i="13" a="1"/>
  <c r="N4615" i="13" s="1"/>
  <c r="M5155" i="13" a="1"/>
  <c r="M5155" i="13" s="1"/>
  <c r="N458" i="13" a="1"/>
  <c r="N458" i="13" s="1"/>
  <c r="M986" i="13" a="1"/>
  <c r="M986" i="13" s="1"/>
  <c r="M1293" i="13" a="1"/>
  <c r="M1293" i="13" s="1"/>
  <c r="N1366" i="13" a="1"/>
  <c r="N1366" i="13" s="1"/>
  <c r="N2548" i="13" a="1"/>
  <c r="N2548" i="13" s="1"/>
  <c r="N3022" i="13" a="1"/>
  <c r="N3022" i="13" s="1"/>
  <c r="M4142" i="13" a="1"/>
  <c r="M4142" i="13" s="1"/>
  <c r="N3619" i="13" a="1"/>
  <c r="N3619" i="13" s="1"/>
  <c r="N4373" i="13" a="1"/>
  <c r="N4373" i="13" s="1"/>
  <c r="M4745" i="13" a="1"/>
  <c r="M4745" i="13" s="1"/>
  <c r="M114" i="13" a="1"/>
  <c r="M114" i="13" s="1"/>
  <c r="N737" i="13" a="1"/>
  <c r="N737" i="13" s="1"/>
  <c r="M1080" i="13" a="1"/>
  <c r="M1080" i="13" s="1"/>
  <c r="N1959" i="13" a="1"/>
  <c r="N1959" i="13" s="1"/>
  <c r="M2300" i="13" a="1"/>
  <c r="M2300" i="13" s="1"/>
  <c r="N2819" i="13" a="1"/>
  <c r="N2819" i="13" s="1"/>
  <c r="M2918" i="13" a="1"/>
  <c r="M2918" i="13" s="1"/>
  <c r="M3523" i="13" a="1"/>
  <c r="M3523" i="13" s="1"/>
  <c r="N4286" i="13" a="1"/>
  <c r="N4286" i="13" s="1"/>
  <c r="N5041" i="13" a="1"/>
  <c r="N5041" i="13" s="1"/>
  <c r="N5406" i="13" a="1"/>
  <c r="N5406" i="13" s="1"/>
  <c r="N212" i="13" a="1"/>
  <c r="N212" i="13" s="1"/>
  <c r="N698" i="13" a="1"/>
  <c r="N698" i="13" s="1"/>
  <c r="N1592" i="13" a="1"/>
  <c r="N1592" i="13" s="1"/>
  <c r="N1765" i="13" a="1"/>
  <c r="N1765" i="13" s="1"/>
  <c r="M2250" i="13" a="1"/>
  <c r="M2250" i="13" s="1"/>
  <c r="N2737" i="13" a="1"/>
  <c r="N2737" i="13" s="1"/>
  <c r="N3466" i="13" a="1"/>
  <c r="N3466" i="13" s="1"/>
  <c r="M4229" i="13" a="1"/>
  <c r="M4229" i="13" s="1"/>
  <c r="M3698" i="13" a="1"/>
  <c r="M3698" i="13" s="1"/>
  <c r="M4630" i="13" a="1"/>
  <c r="M4630" i="13" s="1"/>
  <c r="M5169" i="13" a="1"/>
  <c r="M5169" i="13" s="1"/>
  <c r="N479" i="13" a="1"/>
  <c r="N479" i="13" s="1"/>
  <c r="M837" i="13" a="1"/>
  <c r="M837" i="13" s="1"/>
  <c r="N1190" i="13" a="1"/>
  <c r="N1190" i="13" s="1"/>
  <c r="N1969" i="13" a="1"/>
  <c r="N1969" i="13" s="1"/>
  <c r="M2474" i="13" a="1"/>
  <c r="M2474" i="13" s="1"/>
  <c r="M2948" i="13" a="1"/>
  <c r="M2948" i="13" s="1"/>
  <c r="N4068" i="13" a="1"/>
  <c r="N4068" i="13" s="1"/>
  <c r="N3545" i="13" a="1"/>
  <c r="N3545" i="13" s="1"/>
  <c r="M4299" i="13" a="1"/>
  <c r="M4299" i="13" s="1"/>
  <c r="N4670" i="13" a="1"/>
  <c r="N4670" i="13" s="1"/>
  <c r="M101" i="13" a="1"/>
  <c r="M101" i="13" s="1"/>
  <c r="M687" i="13" a="1"/>
  <c r="M687" i="13" s="1"/>
  <c r="N747" i="13" a="1"/>
  <c r="N747" i="13" s="1"/>
  <c r="M1909" i="13" a="1"/>
  <c r="M1909" i="13" s="1"/>
  <c r="N2250" i="13" a="1"/>
  <c r="N2250" i="13" s="1"/>
  <c r="M2769" i="13" a="1"/>
  <c r="M2769" i="13" s="1"/>
  <c r="N2868" i="13" a="1"/>
  <c r="N2868" i="13" s="1"/>
  <c r="M3473" i="13" a="1"/>
  <c r="M3473" i="13" s="1"/>
  <c r="M4236" i="13" a="1"/>
  <c r="M4236" i="13" s="1"/>
  <c r="M4992" i="13" a="1"/>
  <c r="M4992" i="13" s="1"/>
  <c r="N5356" i="13" a="1"/>
  <c r="N5356" i="13" s="1"/>
  <c r="M277" i="13" a="1"/>
  <c r="M277" i="13" s="1"/>
  <c r="M608" i="13" a="1"/>
  <c r="M608" i="13" s="1"/>
  <c r="M1502" i="13" a="1"/>
  <c r="M1502" i="13" s="1"/>
  <c r="M1675" i="13" a="1"/>
  <c r="M1675" i="13" s="1"/>
  <c r="N2160" i="13" a="1"/>
  <c r="N2160" i="13" s="1"/>
  <c r="M2647" i="13" a="1"/>
  <c r="M2647" i="13" s="1"/>
  <c r="N3376" i="13" a="1"/>
  <c r="N3376" i="13" s="1"/>
  <c r="N4139" i="13" a="1"/>
  <c r="N4139" i="13" s="1"/>
  <c r="M3608" i="13" a="1"/>
  <c r="M3608" i="13" s="1"/>
  <c r="N5096" i="13" a="1"/>
  <c r="N5096" i="13" s="1"/>
  <c r="M6023" i="13" a="1"/>
  <c r="M6023" i="13" s="1"/>
  <c r="M493" i="13" a="1"/>
  <c r="M493" i="13" s="1"/>
  <c r="N895" i="13" a="1"/>
  <c r="N895" i="13" s="1"/>
  <c r="M1225" i="13" a="1"/>
  <c r="M1225" i="13" s="1"/>
  <c r="N1987" i="13" a="1"/>
  <c r="N1987" i="13" s="1"/>
  <c r="N2488" i="13" a="1"/>
  <c r="N2488" i="13" s="1"/>
  <c r="N2962" i="13" a="1"/>
  <c r="N2962" i="13" s="1"/>
  <c r="M4082" i="13" a="1"/>
  <c r="M4082" i="13" s="1"/>
  <c r="N3559" i="13" a="1"/>
  <c r="N3559" i="13" s="1"/>
  <c r="N4313" i="13" a="1"/>
  <c r="N4313" i="13" s="1"/>
  <c r="M4685" i="13" a="1"/>
  <c r="M4685" i="13" s="1"/>
  <c r="N10045" i="13" a="1"/>
  <c r="N10045" i="13" s="1"/>
  <c r="N8917" i="13" a="1"/>
  <c r="N8917" i="13" s="1"/>
  <c r="M9243" i="13" a="1"/>
  <c r="M9243" i="13" s="1"/>
  <c r="N9488" i="13" a="1"/>
  <c r="N9488" i="13" s="1"/>
  <c r="M9806" i="13" a="1"/>
  <c r="M9806" i="13" s="1"/>
  <c r="M8147" i="13" a="1"/>
  <c r="M8147" i="13" s="1"/>
  <c r="M6898" i="13" a="1"/>
  <c r="M6898" i="13" s="1"/>
  <c r="M6683" i="13" a="1"/>
  <c r="M6683" i="13" s="1"/>
  <c r="N6462" i="13" a="1"/>
  <c r="N6462" i="13" s="1"/>
  <c r="N6231" i="13" a="1"/>
  <c r="N6231" i="13" s="1"/>
  <c r="N6080" i="13" a="1"/>
  <c r="N6080" i="13" s="1"/>
  <c r="N9331" i="13" a="1"/>
  <c r="N9331" i="13" s="1"/>
  <c r="M9657" i="13" a="1"/>
  <c r="M9657" i="13" s="1"/>
  <c r="N9902" i="13" a="1"/>
  <c r="N9902" i="13" s="1"/>
  <c r="M10220" i="13" a="1"/>
  <c r="M10220" i="13" s="1"/>
  <c r="M8166" i="13" a="1"/>
  <c r="M8166" i="13" s="1"/>
  <c r="N7312" i="13" a="1"/>
  <c r="N7312" i="13" s="1"/>
  <c r="N7097" i="13" a="1"/>
  <c r="N7097" i="13" s="1"/>
  <c r="M6876" i="13" a="1"/>
  <c r="M6876" i="13" s="1"/>
  <c r="M6645" i="13" a="1"/>
  <c r="M6645" i="13" s="1"/>
  <c r="N5546" i="13" a="1"/>
  <c r="N5546" i="13" s="1"/>
  <c r="N9441" i="13" a="1"/>
  <c r="N9441" i="13" s="1"/>
  <c r="M9767" i="13" a="1"/>
  <c r="M9767" i="13" s="1"/>
  <c r="N10012" i="13" a="1"/>
  <c r="N10012" i="13" s="1"/>
  <c r="M10330" i="13" a="1"/>
  <c r="M10330" i="13" s="1"/>
  <c r="M8284" i="13" a="1"/>
  <c r="M8284" i="13" s="1"/>
  <c r="M7422" i="13" a="1"/>
  <c r="M7422" i="13" s="1"/>
  <c r="M7207" i="13" a="1"/>
  <c r="M7207" i="13" s="1"/>
  <c r="N6986" i="13" a="1"/>
  <c r="N6986" i="13" s="1"/>
  <c r="N6755" i="13" a="1"/>
  <c r="N6755" i="13" s="1"/>
  <c r="M5657" i="13" a="1"/>
  <c r="M5657" i="13" s="1"/>
  <c r="N9559" i="13" a="1"/>
  <c r="N9559" i="13" s="1"/>
  <c r="M9885" i="13" a="1"/>
  <c r="M9885" i="13" s="1"/>
  <c r="N10130" i="13" a="1"/>
  <c r="N10130" i="13" s="1"/>
  <c r="M10448" i="13" a="1"/>
  <c r="M10448" i="13" s="1"/>
  <c r="M8400" i="13" a="1"/>
  <c r="M8400" i="13" s="1"/>
  <c r="N7540" i="13" a="1"/>
  <c r="N7540" i="13" s="1"/>
  <c r="N7325" i="13" a="1"/>
  <c r="N7325" i="13" s="1"/>
  <c r="M7104" i="13" a="1"/>
  <c r="M7104" i="13" s="1"/>
  <c r="M6873" i="13" a="1"/>
  <c r="M6873" i="13" s="1"/>
  <c r="N5774" i="13" a="1"/>
  <c r="N5774" i="13" s="1"/>
  <c r="N10423" i="13" a="1"/>
  <c r="N10423" i="13" s="1"/>
  <c r="N9197" i="13" a="1"/>
  <c r="N9197" i="13" s="1"/>
  <c r="M9523" i="13" a="1"/>
  <c r="M9523" i="13" s="1"/>
  <c r="N9768" i="13" a="1"/>
  <c r="N9768" i="13" s="1"/>
  <c r="M10086" i="13" a="1"/>
  <c r="M10086" i="13" s="1"/>
  <c r="N8032" i="13" a="1"/>
  <c r="N8032" i="13" s="1"/>
  <c r="M7178" i="13" a="1"/>
  <c r="M7178" i="13" s="1"/>
  <c r="M6963" i="13" a="1"/>
  <c r="M6963" i="13" s="1"/>
  <c r="N6742" i="13" a="1"/>
  <c r="N6742" i="13" s="1"/>
  <c r="N6511" i="13" a="1"/>
  <c r="N6511" i="13" s="1"/>
  <c r="N5413" i="13" a="1"/>
  <c r="N5413" i="13" s="1"/>
  <c r="N9611" i="13" a="1"/>
  <c r="N9611" i="13" s="1"/>
  <c r="M9937" i="13" a="1"/>
  <c r="M9937" i="13" s="1"/>
  <c r="N10182" i="13" a="1"/>
  <c r="N10182" i="13" s="1"/>
  <c r="M10500" i="13" a="1"/>
  <c r="M10500" i="13" s="1"/>
  <c r="M8452" i="13" a="1"/>
  <c r="M8452" i="13" s="1"/>
  <c r="N7592" i="13" a="1"/>
  <c r="N7592" i="13" s="1"/>
  <c r="N7377" i="13" a="1"/>
  <c r="N7377" i="13" s="1"/>
  <c r="M7156" i="13" a="1"/>
  <c r="M7156" i="13" s="1"/>
  <c r="M6925" i="13" a="1"/>
  <c r="M6925" i="13" s="1"/>
  <c r="N5826" i="13" a="1"/>
  <c r="N5826" i="13" s="1"/>
  <c r="N9721" i="13" a="1"/>
  <c r="N9721" i="13" s="1"/>
  <c r="M10047" i="13" a="1"/>
  <c r="M10047" i="13" s="1"/>
  <c r="N10292" i="13" a="1"/>
  <c r="N10292" i="13" s="1"/>
  <c r="M10610" i="13" a="1"/>
  <c r="M10610" i="13" s="1"/>
  <c r="M8562" i="13" a="1"/>
  <c r="M8562" i="13" s="1"/>
  <c r="M7702" i="13" a="1"/>
  <c r="M7702" i="13" s="1"/>
  <c r="M7487" i="13" a="1"/>
  <c r="M7487" i="13" s="1"/>
  <c r="N7266" i="13" a="1"/>
  <c r="N7266" i="13" s="1"/>
  <c r="N7035" i="13" a="1"/>
  <c r="N7035" i="13" s="1"/>
  <c r="M5937" i="13" a="1"/>
  <c r="M5937" i="13" s="1"/>
  <c r="N9839" i="13" a="1"/>
  <c r="N9839" i="13" s="1"/>
  <c r="M10165" i="13" a="1"/>
  <c r="M10165" i="13" s="1"/>
  <c r="N10410" i="13" a="1"/>
  <c r="N10410" i="13" s="1"/>
  <c r="N8362" i="13" a="1"/>
  <c r="N8362" i="13" s="1"/>
  <c r="M8680" i="13" a="1"/>
  <c r="M8680" i="13" s="1"/>
  <c r="N7820" i="13" a="1"/>
  <c r="N7820" i="13" s="1"/>
  <c r="N7605" i="13" a="1"/>
  <c r="N7605" i="13" s="1"/>
  <c r="M7384" i="13" a="1"/>
  <c r="M7384" i="13" s="1"/>
  <c r="M7153" i="13" a="1"/>
  <c r="M7153" i="13" s="1"/>
  <c r="N6054" i="13" a="1"/>
  <c r="N6054" i="13" s="1"/>
  <c r="N5296" i="13" a="1"/>
  <c r="N5296" i="13" s="1"/>
  <c r="N8357" i="13" a="1"/>
  <c r="N8357" i="13" s="1"/>
  <c r="M8683" i="13" a="1"/>
  <c r="M8683" i="13" s="1"/>
  <c r="N8928" i="13" a="1"/>
  <c r="N8928" i="13" s="1"/>
  <c r="M9246" i="13" a="1"/>
  <c r="M9246" i="13" s="1"/>
  <c r="N7982" i="13" a="1"/>
  <c r="N7982" i="13" s="1"/>
  <c r="M6338" i="13" a="1"/>
  <c r="M6338" i="13" s="1"/>
  <c r="M6123" i="13" a="1"/>
  <c r="M6123" i="13" s="1"/>
  <c r="N7719" i="13" a="1"/>
  <c r="N7719" i="13" s="1"/>
  <c r="M5676" i="13" a="1"/>
  <c r="M5676" i="13" s="1"/>
  <c r="N5519" i="13" a="1"/>
  <c r="N5519" i="13" s="1"/>
  <c r="N8771" i="13" a="1"/>
  <c r="N8771" i="13" s="1"/>
  <c r="M9097" i="13" a="1"/>
  <c r="M9097" i="13" s="1"/>
  <c r="N9342" i="13" a="1"/>
  <c r="N9342" i="13" s="1"/>
  <c r="M9660" i="13" a="1"/>
  <c r="M9660" i="13" s="1"/>
  <c r="N8001" i="13" a="1"/>
  <c r="N8001" i="13" s="1"/>
  <c r="N6752" i="13" a="1"/>
  <c r="N6752" i="13" s="1"/>
  <c r="N6537" i="13" a="1"/>
  <c r="N6537" i="13" s="1"/>
  <c r="M6316" i="13" a="1"/>
  <c r="M6316" i="13" s="1"/>
  <c r="N6084" i="13" a="1"/>
  <c r="N6084" i="13" s="1"/>
  <c r="N5935" i="13" a="1"/>
  <c r="N5935" i="13" s="1"/>
  <c r="N8881" i="13" a="1"/>
  <c r="N8881" i="13" s="1"/>
  <c r="M9207" i="13" a="1"/>
  <c r="M9207" i="13" s="1"/>
  <c r="N9452" i="13" a="1"/>
  <c r="N9452" i="13" s="1"/>
  <c r="M9770" i="13" a="1"/>
  <c r="M9770" i="13" s="1"/>
  <c r="M8111" i="13" a="1"/>
  <c r="M8111" i="13" s="1"/>
  <c r="M6862" i="13" a="1"/>
  <c r="M6862" i="13" s="1"/>
  <c r="M6647" i="13" a="1"/>
  <c r="M6647" i="13" s="1"/>
  <c r="N6426" i="13" a="1"/>
  <c r="N6426" i="13" s="1"/>
  <c r="N6195" i="13" a="1"/>
  <c r="N6195" i="13" s="1"/>
  <c r="M6046" i="13" a="1"/>
  <c r="M6046" i="13" s="1"/>
  <c r="N8999" i="13" a="1"/>
  <c r="N8999" i="13" s="1"/>
  <c r="M9325" i="13" a="1"/>
  <c r="M9325" i="13" s="1"/>
  <c r="N9570" i="13" a="1"/>
  <c r="N9570" i="13" s="1"/>
  <c r="M9888" i="13" a="1"/>
  <c r="M9888" i="13" s="1"/>
  <c r="N8227" i="13" a="1"/>
  <c r="N8227" i="13" s="1"/>
  <c r="N6980" i="13" a="1"/>
  <c r="N6980" i="13" s="1"/>
  <c r="N6765" i="13" a="1"/>
  <c r="N6765" i="13" s="1"/>
  <c r="M6544" i="13" a="1"/>
  <c r="M6544" i="13" s="1"/>
  <c r="M6313" i="13" a="1"/>
  <c r="M6313" i="13" s="1"/>
  <c r="N5215" i="13" a="1"/>
  <c r="N5215" i="13" s="1"/>
  <c r="N9533" i="13" a="1"/>
  <c r="N9533" i="13" s="1"/>
  <c r="M9859" i="13" a="1"/>
  <c r="M9859" i="13" s="1"/>
  <c r="N10104" i="13" a="1"/>
  <c r="N10104" i="13" s="1"/>
  <c r="M10422" i="13" a="1"/>
  <c r="M10422" i="13" s="1"/>
  <c r="M8374" i="13" a="1"/>
  <c r="M8374" i="13" s="1"/>
  <c r="M7514" i="13" a="1"/>
  <c r="M7514" i="13" s="1"/>
  <c r="M7299" i="13" a="1"/>
  <c r="M7299" i="13" s="1"/>
  <c r="N7078" i="13" a="1"/>
  <c r="N7078" i="13" s="1"/>
  <c r="N6847" i="13" a="1"/>
  <c r="N6847" i="13" s="1"/>
  <c r="M5749" i="13" a="1"/>
  <c r="M5749" i="13" s="1"/>
  <c r="N9947" i="13" a="1"/>
  <c r="N9947" i="13" s="1"/>
  <c r="M10273" i="13" a="1"/>
  <c r="M10273" i="13" s="1"/>
  <c r="N10518" i="13" a="1"/>
  <c r="N10518" i="13" s="1"/>
  <c r="N8470" i="13" a="1"/>
  <c r="N8470" i="13" s="1"/>
  <c r="M8788" i="13" a="1"/>
  <c r="M8788" i="13" s="1"/>
  <c r="M7933" i="13" a="1"/>
  <c r="M7933" i="13" s="1"/>
  <c r="N7713" i="13" a="1"/>
  <c r="N7713" i="13" s="1"/>
  <c r="M7492" i="13" a="1"/>
  <c r="M7492" i="13" s="1"/>
  <c r="M7261" i="13" a="1"/>
  <c r="M7261" i="13" s="1"/>
  <c r="M5218" i="13" a="1"/>
  <c r="M5218" i="13" s="1"/>
  <c r="N10057" i="13" a="1"/>
  <c r="N10057" i="13" s="1"/>
  <c r="M10383" i="13" a="1"/>
  <c r="M10383" i="13" s="1"/>
  <c r="M8335" i="13" a="1"/>
  <c r="M8335" i="13" s="1"/>
  <c r="N8580" i="13" a="1"/>
  <c r="N8580" i="13" s="1"/>
  <c r="M8898" i="13" a="1"/>
  <c r="M8898" i="13" s="1"/>
  <c r="N8043" i="13" a="1"/>
  <c r="N8043" i="13" s="1"/>
  <c r="M7823" i="13" a="1"/>
  <c r="M7823" i="13" s="1"/>
  <c r="N7602" i="13" a="1"/>
  <c r="N7602" i="13" s="1"/>
  <c r="N7371" i="13" a="1"/>
  <c r="N7371" i="13" s="1"/>
  <c r="M5328" i="13" a="1"/>
  <c r="M5328" i="13" s="1"/>
  <c r="N10175" i="13" a="1"/>
  <c r="N10175" i="13" s="1"/>
  <c r="M10501" i="13" a="1"/>
  <c r="M10501" i="13" s="1"/>
  <c r="M8453" i="13" a="1"/>
  <c r="M8453" i="13" s="1"/>
  <c r="N8698" i="13" a="1"/>
  <c r="N8698" i="13" s="1"/>
  <c r="M9016" i="13" a="1"/>
  <c r="M9016" i="13" s="1"/>
  <c r="M8161" i="13" a="1"/>
  <c r="M8161" i="13" s="1"/>
  <c r="N6108" i="13" a="1"/>
  <c r="N6108" i="13" s="1"/>
  <c r="M7720" i="13" a="1"/>
  <c r="M7720" i="13" s="1"/>
  <c r="M7489" i="13" a="1"/>
  <c r="M7489" i="13" s="1"/>
  <c r="M5446" i="13" a="1"/>
  <c r="M5446" i="13" s="1"/>
  <c r="N137" i="13" a="1"/>
  <c r="N137" i="13" s="1"/>
  <c r="N612" i="13" a="1"/>
  <c r="N612" i="13" s="1"/>
  <c r="M1187" i="13" a="1"/>
  <c r="M1187" i="13" s="1"/>
  <c r="M1319" i="13" a="1"/>
  <c r="M1319" i="13" s="1"/>
  <c r="N2185" i="13" a="1"/>
  <c r="N2185" i="13" s="1"/>
  <c r="N2682" i="13" a="1"/>
  <c r="N2682" i="13" s="1"/>
  <c r="M3178" i="13" a="1"/>
  <c r="M3178" i="13" s="1"/>
  <c r="M3783" i="13" a="1"/>
  <c r="M3783" i="13" s="1"/>
  <c r="N4546" i="13" a="1"/>
  <c r="N4546" i="13" s="1"/>
  <c r="N4740" i="13" a="1"/>
  <c r="N4740" i="13" s="1"/>
  <c r="M5667" i="13" a="1"/>
  <c r="M5667" i="13" s="1"/>
  <c r="M291" i="13" a="1"/>
  <c r="M291" i="13" s="1"/>
  <c r="N942" i="13" a="1"/>
  <c r="N942" i="13" s="1"/>
  <c r="N1836" i="13" a="1"/>
  <c r="N1836" i="13" s="1"/>
  <c r="N1454" i="13" a="1"/>
  <c r="N1454" i="13" s="1"/>
  <c r="N2102" i="13" a="1"/>
  <c r="N2102" i="13" s="1"/>
  <c r="N2979" i="13" a="1"/>
  <c r="N2979" i="13" s="1"/>
  <c r="N3710" i="13" a="1"/>
  <c r="N3710" i="13" s="1"/>
  <c r="M4473" i="13" a="1"/>
  <c r="M4473" i="13" s="1"/>
  <c r="N3941" i="13" a="1"/>
  <c r="N3941" i="13" s="1"/>
  <c r="M4874" i="13" a="1"/>
  <c r="M4874" i="13" s="1"/>
  <c r="M5413" i="13" a="1"/>
  <c r="M5413" i="13" s="1"/>
  <c r="M538" i="13" a="1"/>
  <c r="M538" i="13" s="1"/>
  <c r="N903" i="13" a="1"/>
  <c r="N903" i="13" s="1"/>
  <c r="N1527" i="13" a="1"/>
  <c r="N1527" i="13" s="1"/>
  <c r="N1394" i="13" a="1"/>
  <c r="N1394" i="13" s="1"/>
  <c r="M2782" i="13" a="1"/>
  <c r="M2782" i="13" s="1"/>
  <c r="N2873" i="13" a="1"/>
  <c r="N2873" i="13" s="1"/>
  <c r="N4376" i="13" a="1"/>
  <c r="N4376" i="13" s="1"/>
  <c r="N3853" i="13" a="1"/>
  <c r="N3853" i="13" s="1"/>
  <c r="N4609" i="13" a="1"/>
  <c r="N4609" i="13" s="1"/>
  <c r="N4978" i="13" a="1"/>
  <c r="N4978" i="13" s="1"/>
  <c r="M152" i="13" a="1"/>
  <c r="M152" i="13" s="1"/>
  <c r="M626" i="13" a="1"/>
  <c r="M626" i="13" s="1"/>
  <c r="N1201" i="13" a="1"/>
  <c r="N1201" i="13" s="1"/>
  <c r="N1333" i="13" a="1"/>
  <c r="N1333" i="13" s="1"/>
  <c r="M2199" i="13" a="1"/>
  <c r="M2199" i="13" s="1"/>
  <c r="M2696" i="13" a="1"/>
  <c r="M2696" i="13" s="1"/>
  <c r="N3192" i="13" a="1"/>
  <c r="N3192" i="13" s="1"/>
  <c r="M3797" i="13" a="1"/>
  <c r="M3797" i="13" s="1"/>
  <c r="M4560" i="13" a="1"/>
  <c r="M4560" i="13" s="1"/>
  <c r="M4755" i="13" a="1"/>
  <c r="M4755" i="13" s="1"/>
  <c r="M220" i="13" a="1"/>
  <c r="M220" i="13" s="1"/>
  <c r="M569" i="13" a="1"/>
  <c r="M569" i="13" s="1"/>
  <c r="M1474" i="13" a="1"/>
  <c r="M1474" i="13" s="1"/>
  <c r="M1647" i="13" a="1"/>
  <c r="M1647" i="13" s="1"/>
  <c r="N2123" i="13" a="1"/>
  <c r="N2123" i="13" s="1"/>
  <c r="M2619" i="13" a="1"/>
  <c r="M2619" i="13" s="1"/>
  <c r="N3348" i="13" a="1"/>
  <c r="N3348" i="13" s="1"/>
  <c r="N4111" i="13" a="1"/>
  <c r="N4111" i="13" s="1"/>
  <c r="M3580" i="13" a="1"/>
  <c r="M3580" i="13" s="1"/>
  <c r="N5068" i="13" a="1"/>
  <c r="N5068" i="13" s="1"/>
  <c r="M5995" i="13" a="1"/>
  <c r="M5995" i="13" s="1"/>
  <c r="M449" i="13" a="1"/>
  <c r="M449" i="13" s="1"/>
  <c r="N719" i="13" a="1"/>
  <c r="N719" i="13" s="1"/>
  <c r="N1000" i="13" a="1"/>
  <c r="N1000" i="13" s="1"/>
  <c r="M1856" i="13" a="1"/>
  <c r="M1856" i="13" s="1"/>
  <c r="M2445" i="13" a="1"/>
  <c r="M2445" i="13" s="1"/>
  <c r="N2918" i="13" a="1"/>
  <c r="N2918" i="13" s="1"/>
  <c r="M4038" i="13" a="1"/>
  <c r="M4038" i="13" s="1"/>
  <c r="N3515" i="13" a="1"/>
  <c r="N3515" i="13" s="1"/>
  <c r="N4269" i="13" a="1"/>
  <c r="N4269" i="13" s="1"/>
  <c r="M4641" i="13" a="1"/>
  <c r="M4641" i="13" s="1"/>
  <c r="N79" i="13" a="1"/>
  <c r="N79" i="13" s="1"/>
  <c r="N633" i="13" a="1"/>
  <c r="N633" i="13" s="1"/>
  <c r="N1216" i="13" a="1"/>
  <c r="N1216" i="13" s="1"/>
  <c r="N1855" i="13" a="1"/>
  <c r="N1855" i="13" s="1"/>
  <c r="M2196" i="13" a="1"/>
  <c r="M2196" i="13" s="1"/>
  <c r="N2715" i="13" a="1"/>
  <c r="N2715" i="13" s="1"/>
  <c r="N3201" i="13" a="1"/>
  <c r="N3201" i="13" s="1"/>
  <c r="M3419" i="13" a="1"/>
  <c r="M3419" i="13" s="1"/>
  <c r="N4182" i="13" a="1"/>
  <c r="N4182" i="13" s="1"/>
  <c r="N4937" i="13" a="1"/>
  <c r="N4937" i="13" s="1"/>
  <c r="N5302" i="13" a="1"/>
  <c r="N5302" i="13" s="1"/>
  <c r="N252" i="13" a="1"/>
  <c r="N252" i="13" s="1"/>
  <c r="M594" i="13" a="1"/>
  <c r="M594" i="13" s="1"/>
  <c r="N1488" i="13" a="1"/>
  <c r="N1488" i="13" s="1"/>
  <c r="N1661" i="13" a="1"/>
  <c r="N1661" i="13" s="1"/>
  <c r="M2143" i="13" a="1"/>
  <c r="M2143" i="13" s="1"/>
  <c r="N2633" i="13" a="1"/>
  <c r="N2633" i="13" s="1"/>
  <c r="N3362" i="13" a="1"/>
  <c r="N3362" i="13" s="1"/>
  <c r="M4125" i="13" a="1"/>
  <c r="M4125" i="13" s="1"/>
  <c r="M3594" i="13" a="1"/>
  <c r="M3594" i="13" s="1"/>
  <c r="M5083" i="13" a="1"/>
  <c r="M5083" i="13" s="1"/>
  <c r="N362" i="13" a="1"/>
  <c r="N362" i="13" s="1"/>
  <c r="M844" i="13" a="1"/>
  <c r="M844" i="13" s="1"/>
  <c r="M1738" i="13" a="1"/>
  <c r="M1738" i="13" s="1"/>
  <c r="M1911" i="13" a="1"/>
  <c r="M1911" i="13" s="1"/>
  <c r="N2396" i="13" a="1"/>
  <c r="N2396" i="13" s="1"/>
  <c r="M2881" i="13" a="1"/>
  <c r="M2881" i="13" s="1"/>
  <c r="N3612" i="13" a="1"/>
  <c r="N3612" i="13" s="1"/>
  <c r="N4375" i="13" a="1"/>
  <c r="N4375" i="13" s="1"/>
  <c r="M3844" i="13" a="1"/>
  <c r="M3844" i="13" s="1"/>
  <c r="N4775" i="13" a="1"/>
  <c r="N4775" i="13" s="1"/>
  <c r="M5315" i="13" a="1"/>
  <c r="M5315" i="13" s="1"/>
  <c r="M452" i="13" a="1"/>
  <c r="M452" i="13" s="1"/>
  <c r="N615" i="13" a="1"/>
  <c r="N615" i="13" s="1"/>
  <c r="M1453" i="13" a="1"/>
  <c r="M1453" i="13" s="1"/>
  <c r="M1981" i="13" a="1"/>
  <c r="M1981" i="13" s="1"/>
  <c r="N2708" i="13" a="1"/>
  <c r="N2708" i="13" s="1"/>
  <c r="N3182" i="13" a="1"/>
  <c r="N3182" i="13" s="1"/>
  <c r="M4302" i="13" a="1"/>
  <c r="M4302" i="13" s="1"/>
  <c r="N3779" i="13" a="1"/>
  <c r="N3779" i="13" s="1"/>
  <c r="N4533" i="13" a="1"/>
  <c r="N4533" i="13" s="1"/>
  <c r="M4905" i="13" a="1"/>
  <c r="M4905" i="13" s="1"/>
  <c r="M117" i="13" a="1"/>
  <c r="M117" i="13" s="1"/>
  <c r="N897" i="13" a="1"/>
  <c r="N897" i="13" s="1"/>
  <c r="N1055" i="13" a="1"/>
  <c r="N1055" i="13" s="1"/>
  <c r="N1198" i="13" a="1"/>
  <c r="N1198" i="13" s="1"/>
  <c r="M2061" i="13" a="1"/>
  <c r="M2061" i="13" s="1"/>
  <c r="N2582" i="13" a="1"/>
  <c r="N2582" i="13" s="1"/>
  <c r="M3078" i="13" a="1"/>
  <c r="M3078" i="13" s="1"/>
  <c r="M3683" i="13" a="1"/>
  <c r="M3683" i="13" s="1"/>
  <c r="N4446" i="13" a="1"/>
  <c r="N4446" i="13" s="1"/>
  <c r="N4640" i="13" a="1"/>
  <c r="N4640" i="13" s="1"/>
  <c r="M5567" i="13" a="1"/>
  <c r="M5567" i="13" s="1"/>
  <c r="M376" i="13" a="1"/>
  <c r="M376" i="13" s="1"/>
  <c r="N858" i="13" a="1"/>
  <c r="N858" i="13" s="1"/>
  <c r="N1752" i="13" a="1"/>
  <c r="N1752" i="13" s="1"/>
  <c r="N1925" i="13" a="1"/>
  <c r="N1925" i="13" s="1"/>
  <c r="M2410" i="13" a="1"/>
  <c r="M2410" i="13" s="1"/>
  <c r="N2895" i="13" a="1"/>
  <c r="N2895" i="13" s="1"/>
  <c r="N3626" i="13" a="1"/>
  <c r="N3626" i="13" s="1"/>
  <c r="M4389" i="13" a="1"/>
  <c r="M4389" i="13" s="1"/>
  <c r="M3858" i="13" a="1"/>
  <c r="M3858" i="13" s="1"/>
  <c r="M4790" i="13" a="1"/>
  <c r="M4790" i="13" s="1"/>
  <c r="M5329" i="13" a="1"/>
  <c r="M5329" i="13" s="1"/>
  <c r="N553" i="13" a="1"/>
  <c r="N553" i="13" s="1"/>
  <c r="N1076" i="13" a="1"/>
  <c r="N1076" i="13" s="1"/>
  <c r="N1379" i="13" a="1"/>
  <c r="N1379" i="13" s="1"/>
  <c r="M1708" i="13" a="1"/>
  <c r="M1708" i="13" s="1"/>
  <c r="M2634" i="13" a="1"/>
  <c r="M2634" i="13" s="1"/>
  <c r="M3108" i="13" a="1"/>
  <c r="M3108" i="13" s="1"/>
  <c r="N4228" i="13" a="1"/>
  <c r="N4228" i="13" s="1"/>
  <c r="N3705" i="13" a="1"/>
  <c r="N3705" i="13" s="1"/>
  <c r="M4459" i="13" a="1"/>
  <c r="M4459" i="13" s="1"/>
  <c r="N4830" i="13" a="1"/>
  <c r="N4830" i="13" s="1"/>
  <c r="N223" i="13" a="1"/>
  <c r="N223" i="13" s="1"/>
  <c r="M847" i="13" a="1"/>
  <c r="M847" i="13" s="1"/>
  <c r="N1203" i="13" a="1"/>
  <c r="N1203" i="13" s="1"/>
  <c r="M1284" i="13" a="1"/>
  <c r="M1284" i="13" s="1"/>
  <c r="N2410" i="13" a="1"/>
  <c r="N2410" i="13" s="1"/>
  <c r="M2532" i="13" a="1"/>
  <c r="M2532" i="13" s="1"/>
  <c r="N3028" i="13" a="1"/>
  <c r="N3028" i="13" s="1"/>
  <c r="M3633" i="13" a="1"/>
  <c r="M3633" i="13" s="1"/>
  <c r="M4396" i="13" a="1"/>
  <c r="M4396" i="13" s="1"/>
  <c r="M4591" i="13" a="1"/>
  <c r="M4591" i="13" s="1"/>
  <c r="N5516" i="13" a="1"/>
  <c r="N5516" i="13" s="1"/>
  <c r="M287" i="13" a="1"/>
  <c r="M287" i="13" s="1"/>
  <c r="M768" i="13" a="1"/>
  <c r="M768" i="13" s="1"/>
  <c r="M1662" i="13" a="1"/>
  <c r="M1662" i="13" s="1"/>
  <c r="M1835" i="13" a="1"/>
  <c r="M1835" i="13" s="1"/>
  <c r="N2320" i="13" a="1"/>
  <c r="N2320" i="13" s="1"/>
  <c r="M2807" i="13" a="1"/>
  <c r="M2807" i="13" s="1"/>
  <c r="N3536" i="13" a="1"/>
  <c r="N3536" i="13" s="1"/>
  <c r="N4299" i="13" a="1"/>
  <c r="N4299" i="13" s="1"/>
  <c r="M3768" i="13" a="1"/>
  <c r="M3768" i="13" s="1"/>
  <c r="N4699" i="13" a="1"/>
  <c r="N4699" i="13" s="1"/>
  <c r="M5239" i="13" a="1"/>
  <c r="M5239" i="13" s="1"/>
  <c r="M567" i="13" a="1"/>
  <c r="M567" i="13" s="1"/>
  <c r="M1090" i="13" a="1"/>
  <c r="M1090" i="13" s="1"/>
  <c r="M1393" i="13" a="1"/>
  <c r="M1393" i="13" s="1"/>
  <c r="N1766" i="13" a="1"/>
  <c r="N1766" i="13" s="1"/>
  <c r="N2648" i="13" a="1"/>
  <c r="N2648" i="13" s="1"/>
  <c r="N3122" i="13" a="1"/>
  <c r="N3122" i="13" s="1"/>
  <c r="M4242" i="13" a="1"/>
  <c r="M4242" i="13" s="1"/>
  <c r="N3719" i="13" a="1"/>
  <c r="N3719" i="13" s="1"/>
  <c r="N4473" i="13" a="1"/>
  <c r="N4473" i="13" s="1"/>
  <c r="M4845" i="13" a="1"/>
  <c r="M4845" i="13" s="1"/>
  <c r="N10575" i="13" a="1"/>
  <c r="N10575" i="13" s="1"/>
  <c r="N8757" i="13" a="1"/>
  <c r="N8757" i="13" s="1"/>
  <c r="M9083" i="13" a="1"/>
  <c r="M9083" i="13" s="1"/>
  <c r="N9328" i="13" a="1"/>
  <c r="N9328" i="13" s="1"/>
  <c r="M9646" i="13" a="1"/>
  <c r="M9646" i="13" s="1"/>
  <c r="M7987" i="13" a="1"/>
  <c r="M7987" i="13" s="1"/>
  <c r="M6738" i="13" a="1"/>
  <c r="M6738" i="13" s="1"/>
  <c r="M6523" i="13" a="1"/>
  <c r="M6523" i="13" s="1"/>
  <c r="N6302" i="13" a="1"/>
  <c r="N6302" i="13" s="1"/>
  <c r="M6076" i="13" a="1"/>
  <c r="M6076" i="13" s="1"/>
  <c r="M5922" i="13" a="1"/>
  <c r="M5922" i="13" s="1"/>
  <c r="N9171" i="13" a="1"/>
  <c r="N9171" i="13" s="1"/>
  <c r="M9497" i="13" a="1"/>
  <c r="M9497" i="13" s="1"/>
  <c r="N9742" i="13" a="1"/>
  <c r="N9742" i="13" s="1"/>
  <c r="M10060" i="13" a="1"/>
  <c r="M10060" i="13" s="1"/>
  <c r="M8006" i="13" a="1"/>
  <c r="M8006" i="13" s="1"/>
  <c r="N7152" i="13" a="1"/>
  <c r="N7152" i="13" s="1"/>
  <c r="N6937" i="13" a="1"/>
  <c r="N6937" i="13" s="1"/>
  <c r="M6716" i="13" a="1"/>
  <c r="M6716" i="13" s="1"/>
  <c r="M6485" i="13" a="1"/>
  <c r="M6485" i="13" s="1"/>
  <c r="N5387" i="13" a="1"/>
  <c r="N5387" i="13" s="1"/>
  <c r="N9281" i="13" a="1"/>
  <c r="N9281" i="13" s="1"/>
  <c r="M9607" i="13" a="1"/>
  <c r="M9607" i="13" s="1"/>
  <c r="N9852" i="13" a="1"/>
  <c r="N9852" i="13" s="1"/>
  <c r="M10170" i="13" a="1"/>
  <c r="M10170" i="13" s="1"/>
  <c r="N8116" i="13" a="1"/>
  <c r="N8116" i="13" s="1"/>
  <c r="M7262" i="13" a="1"/>
  <c r="M7262" i="13" s="1"/>
  <c r="M7047" i="13" a="1"/>
  <c r="M7047" i="13" s="1"/>
  <c r="N6826" i="13" a="1"/>
  <c r="N6826" i="13" s="1"/>
  <c r="N6595" i="13" a="1"/>
  <c r="N6595" i="13" s="1"/>
  <c r="N5497" i="13" a="1"/>
  <c r="N5497" i="13" s="1"/>
  <c r="N9399" i="13" a="1"/>
  <c r="N9399" i="13" s="1"/>
  <c r="M9725" i="13" a="1"/>
  <c r="M9725" i="13" s="1"/>
  <c r="N9970" i="13" a="1"/>
  <c r="N9970" i="13" s="1"/>
  <c r="M10288" i="13" a="1"/>
  <c r="M10288" i="13" s="1"/>
  <c r="M8243" i="13" a="1"/>
  <c r="M8243" i="13" s="1"/>
  <c r="N7380" i="13" a="1"/>
  <c r="N7380" i="13" s="1"/>
  <c r="N7165" i="13" a="1"/>
  <c r="N7165" i="13" s="1"/>
  <c r="M6944" i="13" a="1"/>
  <c r="M6944" i="13" s="1"/>
  <c r="M6713" i="13" a="1"/>
  <c r="M6713" i="13" s="1"/>
  <c r="N5614" i="13" a="1"/>
  <c r="N5614" i="13" s="1"/>
  <c r="N10269" i="13" a="1"/>
  <c r="N10269" i="13" s="1"/>
  <c r="N9037" i="13" a="1"/>
  <c r="N9037" i="13" s="1"/>
  <c r="M9363" i="13" a="1"/>
  <c r="M9363" i="13" s="1"/>
  <c r="N9608" i="13" a="1"/>
  <c r="N9608" i="13" s="1"/>
  <c r="M9926" i="13" a="1"/>
  <c r="M9926" i="13" s="1"/>
  <c r="N8264" i="13" a="1"/>
  <c r="N8264" i="13" s="1"/>
  <c r="M7018" i="13" a="1"/>
  <c r="M7018" i="13" s="1"/>
  <c r="M6803" i="13" a="1"/>
  <c r="M6803" i="13" s="1"/>
  <c r="N6582" i="13" a="1"/>
  <c r="N6582" i="13" s="1"/>
  <c r="N6351" i="13" a="1"/>
  <c r="N6351" i="13" s="1"/>
  <c r="N5253" i="13" a="1"/>
  <c r="N5253" i="13" s="1"/>
  <c r="N9451" i="13" a="1"/>
  <c r="N9451" i="13" s="1"/>
  <c r="M9777" i="13" a="1"/>
  <c r="M9777" i="13" s="1"/>
  <c r="N10022" i="13" a="1"/>
  <c r="N10022" i="13" s="1"/>
  <c r="M10340" i="13" a="1"/>
  <c r="M10340" i="13" s="1"/>
  <c r="M8294" i="13" a="1"/>
  <c r="M8294" i="13" s="1"/>
  <c r="N7432" i="13" a="1"/>
  <c r="N7432" i="13" s="1"/>
  <c r="N7217" i="13" a="1"/>
  <c r="N7217" i="13" s="1"/>
  <c r="M6996" i="13" a="1"/>
  <c r="M6996" i="13" s="1"/>
  <c r="M6765" i="13" a="1"/>
  <c r="M6765" i="13" s="1"/>
  <c r="N5666" i="13" a="1"/>
  <c r="N5666" i="13" s="1"/>
  <c r="N9561" i="13" a="1"/>
  <c r="N9561" i="13" s="1"/>
  <c r="M9887" i="13" a="1"/>
  <c r="M9887" i="13" s="1"/>
  <c r="N10132" i="13" a="1"/>
  <c r="N10132" i="13" s="1"/>
  <c r="M10450" i="13" a="1"/>
  <c r="M10450" i="13" s="1"/>
  <c r="M8402" i="13" a="1"/>
  <c r="M8402" i="13" s="1"/>
  <c r="M7542" i="13" a="1"/>
  <c r="M7542" i="13" s="1"/>
  <c r="M7327" i="13" a="1"/>
  <c r="M7327" i="13" s="1"/>
  <c r="N7106" i="13" a="1"/>
  <c r="N7106" i="13" s="1"/>
  <c r="N6875" i="13" a="1"/>
  <c r="N6875" i="13" s="1"/>
  <c r="M5777" i="13" a="1"/>
  <c r="M5777" i="13" s="1"/>
  <c r="N9679" i="13" a="1"/>
  <c r="N9679" i="13" s="1"/>
  <c r="M10005" i="13" a="1"/>
  <c r="M10005" i="13" s="1"/>
  <c r="N10250" i="13" a="1"/>
  <c r="N10250" i="13" s="1"/>
  <c r="M10568" i="13" a="1"/>
  <c r="M10568" i="13" s="1"/>
  <c r="M8520" i="13" a="1"/>
  <c r="M8520" i="13" s="1"/>
  <c r="N7660" i="13" a="1"/>
  <c r="N7660" i="13" s="1"/>
  <c r="N7445" i="13" a="1"/>
  <c r="N7445" i="13" s="1"/>
  <c r="M7224" i="13" a="1"/>
  <c r="M7224" i="13" s="1"/>
  <c r="M6993" i="13" a="1"/>
  <c r="M6993" i="13" s="1"/>
  <c r="N5894" i="13" a="1"/>
  <c r="N5894" i="13" s="1"/>
  <c r="M4981" i="13" a="1"/>
  <c r="M4981" i="13" s="1"/>
  <c r="M10571" i="13" a="1"/>
  <c r="M10571" i="13" s="1"/>
  <c r="M8523" i="13" a="1"/>
  <c r="M8523" i="13" s="1"/>
  <c r="N8768" i="13" a="1"/>
  <c r="N8768" i="13" s="1"/>
  <c r="M9086" i="13" a="1"/>
  <c r="M9086" i="13" s="1"/>
  <c r="M8223" i="13" a="1"/>
  <c r="M8223" i="13" s="1"/>
  <c r="M6178" i="13" a="1"/>
  <c r="M6178" i="13" s="1"/>
  <c r="N7790" i="13" a="1"/>
  <c r="N7790" i="13" s="1"/>
  <c r="N7559" i="13" a="1"/>
  <c r="N7559" i="13" s="1"/>
  <c r="M5516" i="13" a="1"/>
  <c r="M5516" i="13" s="1"/>
  <c r="N10582" i="13" a="1"/>
  <c r="N10582" i="13" s="1"/>
  <c r="N8611" i="13" a="1"/>
  <c r="N8611" i="13" s="1"/>
  <c r="M8937" i="13" a="1"/>
  <c r="M8937" i="13" s="1"/>
  <c r="N9182" i="13" a="1"/>
  <c r="N9182" i="13" s="1"/>
  <c r="M9500" i="13" a="1"/>
  <c r="M9500" i="13" s="1"/>
  <c r="N8239" i="13" a="1"/>
  <c r="N8239" i="13" s="1"/>
  <c r="N6592" i="13" a="1"/>
  <c r="N6592" i="13" s="1"/>
  <c r="N6377" i="13" a="1"/>
  <c r="N6377" i="13" s="1"/>
  <c r="M6156" i="13" a="1"/>
  <c r="M6156" i="13" s="1"/>
  <c r="N5929" i="13" a="1"/>
  <c r="N5929" i="13" s="1"/>
  <c r="N5775" i="13" a="1"/>
  <c r="N5775" i="13" s="1"/>
  <c r="N8721" i="13" a="1"/>
  <c r="N8721" i="13" s="1"/>
  <c r="M9047" i="13" a="1"/>
  <c r="M9047" i="13" s="1"/>
  <c r="N9292" i="13" a="1"/>
  <c r="N9292" i="13" s="1"/>
  <c r="M9610" i="13" a="1"/>
  <c r="M9610" i="13" s="1"/>
  <c r="M7951" i="13" a="1"/>
  <c r="M7951" i="13" s="1"/>
  <c r="M6702" i="13" a="1"/>
  <c r="M6702" i="13" s="1"/>
  <c r="M6487" i="13" a="1"/>
  <c r="M6487" i="13" s="1"/>
  <c r="N6266" i="13" a="1"/>
  <c r="N6266" i="13" s="1"/>
  <c r="M6040" i="13" a="1"/>
  <c r="M6040" i="13" s="1"/>
  <c r="M5886" i="13" a="1"/>
  <c r="M5886" i="13" s="1"/>
  <c r="N8839" i="13" a="1"/>
  <c r="N8839" i="13" s="1"/>
  <c r="M9165" i="13" a="1"/>
  <c r="M9165" i="13" s="1"/>
  <c r="N9410" i="13" a="1"/>
  <c r="N9410" i="13" s="1"/>
  <c r="M9728" i="13" a="1"/>
  <c r="M9728" i="13" s="1"/>
  <c r="N8069" i="13" a="1"/>
  <c r="N8069" i="13" s="1"/>
  <c r="N6820" i="13" a="1"/>
  <c r="N6820" i="13" s="1"/>
  <c r="N6605" i="13" a="1"/>
  <c r="N6605" i="13" s="1"/>
  <c r="M6384" i="13" a="1"/>
  <c r="M6384" i="13" s="1"/>
  <c r="M6153" i="13" a="1"/>
  <c r="M6153" i="13" s="1"/>
  <c r="N6003" i="13" a="1"/>
  <c r="N6003" i="13" s="1"/>
  <c r="N9373" i="13" a="1"/>
  <c r="N9373" i="13" s="1"/>
  <c r="M9699" i="13" a="1"/>
  <c r="M9699" i="13" s="1"/>
  <c r="N9944" i="13" a="1"/>
  <c r="N9944" i="13" s="1"/>
  <c r="M10262" i="13" a="1"/>
  <c r="M10262" i="13" s="1"/>
  <c r="M8216" i="13" a="1"/>
  <c r="M8216" i="13" s="1"/>
  <c r="M7354" i="13" a="1"/>
  <c r="M7354" i="13" s="1"/>
  <c r="M7139" i="13" a="1"/>
  <c r="M7139" i="13" s="1"/>
  <c r="N6918" i="13" a="1"/>
  <c r="N6918" i="13" s="1"/>
  <c r="N6687" i="13" a="1"/>
  <c r="N6687" i="13" s="1"/>
  <c r="M5589" i="13" a="1"/>
  <c r="M5589" i="13" s="1"/>
  <c r="N9787" i="13" a="1"/>
  <c r="N9787" i="13" s="1"/>
  <c r="M10113" i="13" a="1"/>
  <c r="M10113" i="13" s="1"/>
  <c r="N10358" i="13" a="1"/>
  <c r="N10358" i="13" s="1"/>
  <c r="N8310" i="13" a="1"/>
  <c r="N8310" i="13" s="1"/>
  <c r="M8628" i="13" a="1"/>
  <c r="M8628" i="13" s="1"/>
  <c r="N7768" i="13" a="1"/>
  <c r="N7768" i="13" s="1"/>
  <c r="N7553" i="13" a="1"/>
  <c r="N7553" i="13" s="1"/>
  <c r="M7332" i="13" a="1"/>
  <c r="M7332" i="13" s="1"/>
  <c r="M7101" i="13" a="1"/>
  <c r="M7101" i="13" s="1"/>
  <c r="N6002" i="13" a="1"/>
  <c r="N6002" i="13" s="1"/>
  <c r="N9897" i="13" a="1"/>
  <c r="N9897" i="13" s="1"/>
  <c r="M10223" i="13" a="1"/>
  <c r="M10223" i="13" s="1"/>
  <c r="N10468" i="13" a="1"/>
  <c r="N10468" i="13" s="1"/>
  <c r="N8420" i="13" a="1"/>
  <c r="N8420" i="13" s="1"/>
  <c r="M8738" i="13" a="1"/>
  <c r="M8738" i="13" s="1"/>
  <c r="M7878" i="13" a="1"/>
  <c r="M7878" i="13" s="1"/>
  <c r="M7663" i="13" a="1"/>
  <c r="M7663" i="13" s="1"/>
  <c r="N7442" i="13" a="1"/>
  <c r="N7442" i="13" s="1"/>
  <c r="N7211" i="13" a="1"/>
  <c r="N7211" i="13" s="1"/>
  <c r="M5168" i="13" a="1"/>
  <c r="M5168" i="13" s="1"/>
  <c r="N10015" i="13" a="1"/>
  <c r="N10015" i="13" s="1"/>
  <c r="M10341" i="13" a="1"/>
  <c r="M10341" i="13" s="1"/>
  <c r="N10608" i="13" a="1"/>
  <c r="N10608" i="13" s="1"/>
  <c r="N8538" i="13" a="1"/>
  <c r="N8538" i="13" s="1"/>
  <c r="M8856" i="13" a="1"/>
  <c r="M8856" i="13" s="1"/>
  <c r="M8001" i="13" a="1"/>
  <c r="M8001" i="13" s="1"/>
  <c r="N7781" i="13" a="1"/>
  <c r="N7781" i="13" s="1"/>
  <c r="M7560" i="13" a="1"/>
  <c r="M7560" i="13" s="1"/>
  <c r="M7329" i="13" a="1"/>
  <c r="M7329" i="13" s="1"/>
  <c r="M5286" i="13" a="1"/>
  <c r="M5286" i="13" s="1"/>
  <c r="N529" i="13" a="1"/>
  <c r="N529" i="13" s="1"/>
  <c r="N1052" i="13" a="1"/>
  <c r="N1052" i="13" s="1"/>
  <c r="N1355" i="13" a="1"/>
  <c r="N1355" i="13" s="1"/>
  <c r="M1612" i="13" a="1"/>
  <c r="M1612" i="13" s="1"/>
  <c r="M2610" i="13" a="1"/>
  <c r="M2610" i="13" s="1"/>
  <c r="M3084" i="13" a="1"/>
  <c r="M3084" i="13" s="1"/>
  <c r="N4204" i="13" a="1"/>
  <c r="N4204" i="13" s="1"/>
  <c r="N3681" i="13" a="1"/>
  <c r="N3681" i="13" s="1"/>
  <c r="M4435" i="13" a="1"/>
  <c r="M4435" i="13" s="1"/>
  <c r="N4806" i="13" a="1"/>
  <c r="N4806" i="13" s="1"/>
  <c r="N199" i="13" a="1"/>
  <c r="N199" i="13" s="1"/>
  <c r="M823" i="13" a="1"/>
  <c r="M823" i="13" s="1"/>
  <c r="N1179" i="13" a="1"/>
  <c r="N1179" i="13" s="1"/>
  <c r="M1260" i="13" a="1"/>
  <c r="M1260" i="13" s="1"/>
  <c r="N2386" i="13" a="1"/>
  <c r="N2386" i="13" s="1"/>
  <c r="M2508" i="13" a="1"/>
  <c r="M2508" i="13" s="1"/>
  <c r="N3004" i="13" a="1"/>
  <c r="N3004" i="13" s="1"/>
  <c r="M3609" i="13" a="1"/>
  <c r="M3609" i="13" s="1"/>
  <c r="M4372" i="13" a="1"/>
  <c r="M4372" i="13" s="1"/>
  <c r="M5128" i="13" a="1"/>
  <c r="M5128" i="13" s="1"/>
  <c r="N5492" i="13" a="1"/>
  <c r="N5492" i="13" s="1"/>
  <c r="N286" i="13" a="1"/>
  <c r="N286" i="13" s="1"/>
  <c r="M744" i="13" a="1"/>
  <c r="M744" i="13" s="1"/>
  <c r="M1638" i="13" a="1"/>
  <c r="M1638" i="13" s="1"/>
  <c r="M1811" i="13" a="1"/>
  <c r="M1811" i="13" s="1"/>
  <c r="N2296" i="13" a="1"/>
  <c r="N2296" i="13" s="1"/>
  <c r="M2783" i="13" a="1"/>
  <c r="M2783" i="13" s="1"/>
  <c r="N3512" i="13" a="1"/>
  <c r="N3512" i="13" s="1"/>
  <c r="N4275" i="13" a="1"/>
  <c r="N4275" i="13" s="1"/>
  <c r="M3744" i="13" a="1"/>
  <c r="M3744" i="13" s="1"/>
  <c r="N4675" i="13" a="1"/>
  <c r="N4675" i="13" s="1"/>
  <c r="M5215" i="13" a="1"/>
  <c r="M5215" i="13" s="1"/>
  <c r="M543" i="13" a="1"/>
  <c r="M543" i="13" s="1"/>
  <c r="M1066" i="13" a="1"/>
  <c r="M1066" i="13" s="1"/>
  <c r="M1369" i="13" a="1"/>
  <c r="M1369" i="13" s="1"/>
  <c r="N1670" i="13" a="1"/>
  <c r="N1670" i="13" s="1"/>
  <c r="N2624" i="13" a="1"/>
  <c r="N2624" i="13" s="1"/>
  <c r="N3098" i="13" a="1"/>
  <c r="N3098" i="13" s="1"/>
  <c r="M4218" i="13" a="1"/>
  <c r="M4218" i="13" s="1"/>
  <c r="N3695" i="13" a="1"/>
  <c r="N3695" i="13" s="1"/>
  <c r="N4449" i="13" a="1"/>
  <c r="N4449" i="13" s="1"/>
  <c r="M44" i="13" a="1"/>
  <c r="M44" i="13" s="1"/>
  <c r="N526" i="13" a="1"/>
  <c r="N526" i="13" s="1"/>
  <c r="M785" i="13" a="1"/>
  <c r="M785" i="13" s="1"/>
  <c r="N1683" i="13" a="1"/>
  <c r="N1683" i="13" s="1"/>
  <c r="M1985" i="13" a="1"/>
  <c r="M1985" i="13" s="1"/>
  <c r="N2543" i="13" a="1"/>
  <c r="N2543" i="13" s="1"/>
  <c r="N3029" i="13" a="1"/>
  <c r="N3029" i="13" s="1"/>
  <c r="N4532" i="13" a="1"/>
  <c r="N4532" i="13" s="1"/>
  <c r="N4010" i="13" a="1"/>
  <c r="N4010" i="13" s="1"/>
  <c r="N4765" i="13" a="1"/>
  <c r="N4765" i="13" s="1"/>
  <c r="N5134" i="13" a="1"/>
  <c r="N5134" i="13" s="1"/>
  <c r="M99" i="13" a="1"/>
  <c r="M99" i="13" s="1"/>
  <c r="M766" i="13" a="1"/>
  <c r="M766" i="13" s="1"/>
  <c r="N1300" i="13" a="1"/>
  <c r="N1300" i="13" s="1"/>
  <c r="N1473" i="13" a="1"/>
  <c r="N1473" i="13" s="1"/>
  <c r="M2339" i="13" a="1"/>
  <c r="M2339" i="13" s="1"/>
  <c r="M2836" i="13" a="1"/>
  <c r="M2836" i="13" s="1"/>
  <c r="M3281" i="13" a="1"/>
  <c r="M3281" i="13" s="1"/>
  <c r="M3937" i="13" a="1"/>
  <c r="M3937" i="13" s="1"/>
  <c r="M3406" i="13" a="1"/>
  <c r="M3406" i="13" s="1"/>
  <c r="M4895" i="13" a="1"/>
  <c r="M4895" i="13" s="1"/>
  <c r="N5820" i="13" a="1"/>
  <c r="N5820" i="13" s="1"/>
  <c r="N421" i="13" a="1"/>
  <c r="N421" i="13" s="1"/>
  <c r="M841" i="13" a="1"/>
  <c r="M841" i="13" s="1"/>
  <c r="M1966" i="13" a="1"/>
  <c r="M1966" i="13" s="1"/>
  <c r="M1971" i="13" a="1"/>
  <c r="M1971" i="13" s="1"/>
  <c r="N2247" i="13" a="1"/>
  <c r="N2247" i="13" s="1"/>
  <c r="M3109" i="13" a="1"/>
  <c r="M3109" i="13" s="1"/>
  <c r="N3840" i="13" a="1"/>
  <c r="N3840" i="13" s="1"/>
  <c r="N3317" i="13" a="1"/>
  <c r="N3317" i="13" s="1"/>
  <c r="M4071" i="13" a="1"/>
  <c r="M4071" i="13" s="1"/>
  <c r="N5003" i="13" a="1"/>
  <c r="N5003" i="13" s="1"/>
  <c r="N57" i="13" a="1"/>
  <c r="N57" i="13" s="1"/>
  <c r="M540" i="13" a="1"/>
  <c r="M540" i="13" s="1"/>
  <c r="M933" i="13" a="1"/>
  <c r="M933" i="13" s="1"/>
  <c r="M1697" i="13" a="1"/>
  <c r="M1697" i="13" s="1"/>
  <c r="N2002" i="13" a="1"/>
  <c r="N2002" i="13" s="1"/>
  <c r="M2557" i="13" a="1"/>
  <c r="M2557" i="13" s="1"/>
  <c r="M3043" i="13" a="1"/>
  <c r="M3043" i="13" s="1"/>
  <c r="M4546" i="13" a="1"/>
  <c r="M4546" i="13" s="1"/>
  <c r="M4024" i="13" a="1"/>
  <c r="M4024" i="13" s="1"/>
  <c r="M4780" i="13" a="1"/>
  <c r="M4780" i="13" s="1"/>
  <c r="N99" i="13" a="1"/>
  <c r="N99" i="13" s="1"/>
  <c r="N725" i="13" a="1"/>
  <c r="N725" i="13" s="1"/>
  <c r="M1037" i="13" a="1"/>
  <c r="M1037" i="13" s="1"/>
  <c r="N1947" i="13" a="1"/>
  <c r="N1947" i="13" s="1"/>
  <c r="M2288" i="13" a="1"/>
  <c r="M2288" i="13" s="1"/>
  <c r="N2807" i="13" a="1"/>
  <c r="N2807" i="13" s="1"/>
  <c r="M2906" i="13" a="1"/>
  <c r="M2906" i="13" s="1"/>
  <c r="M3511" i="13" a="1"/>
  <c r="M3511" i="13" s="1"/>
  <c r="N4274" i="13" a="1"/>
  <c r="N4274" i="13" s="1"/>
  <c r="N5029" i="13" a="1"/>
  <c r="N5029" i="13" s="1"/>
  <c r="N5394" i="13" a="1"/>
  <c r="N5394" i="13" s="1"/>
  <c r="N280" i="13" a="1"/>
  <c r="N280" i="13" s="1"/>
  <c r="N670" i="13" a="1"/>
  <c r="N670" i="13" s="1"/>
  <c r="N1564" i="13" a="1"/>
  <c r="N1564" i="13" s="1"/>
  <c r="N1737" i="13" a="1"/>
  <c r="N1737" i="13" s="1"/>
  <c r="M2222" i="13" a="1"/>
  <c r="M2222" i="13" s="1"/>
  <c r="N2709" i="13" a="1"/>
  <c r="N2709" i="13" s="1"/>
  <c r="N3438" i="13" a="1"/>
  <c r="N3438" i="13" s="1"/>
  <c r="M4201" i="13" a="1"/>
  <c r="M4201" i="13" s="1"/>
  <c r="M3670" i="13" a="1"/>
  <c r="M3670" i="13" s="1"/>
  <c r="M4602" i="13" a="1"/>
  <c r="M4602" i="13" s="1"/>
  <c r="M5141" i="13" a="1"/>
  <c r="M5141" i="13" s="1"/>
  <c r="M330" i="13" a="1"/>
  <c r="M330" i="13" s="1"/>
  <c r="N932" i="13" a="1"/>
  <c r="N932" i="13" s="1"/>
  <c r="M1255" i="13" a="1"/>
  <c r="M1255" i="13" s="1"/>
  <c r="N2017" i="13" a="1"/>
  <c r="N2017" i="13" s="1"/>
  <c r="M2510" i="13" a="1"/>
  <c r="M2510" i="13" s="1"/>
  <c r="M2984" i="13" a="1"/>
  <c r="M2984" i="13" s="1"/>
  <c r="N4104" i="13" a="1"/>
  <c r="N4104" i="13" s="1"/>
  <c r="N3581" i="13" a="1"/>
  <c r="N3581" i="13" s="1"/>
  <c r="M4335" i="13" a="1"/>
  <c r="M4335" i="13" s="1"/>
  <c r="N4706" i="13" a="1"/>
  <c r="N4706" i="13" s="1"/>
  <c r="N115" i="13" a="1"/>
  <c r="N115" i="13" s="1"/>
  <c r="M739" i="13" a="1"/>
  <c r="M739" i="13" s="1"/>
  <c r="N1081" i="13" a="1"/>
  <c r="N1081" i="13" s="1"/>
  <c r="M1961" i="13" a="1"/>
  <c r="M1961" i="13" s="1"/>
  <c r="N2302" i="13" a="1"/>
  <c r="N2302" i="13" s="1"/>
  <c r="M2821" i="13" a="1"/>
  <c r="M2821" i="13" s="1"/>
  <c r="N2920" i="13" a="1"/>
  <c r="N2920" i="13" s="1"/>
  <c r="M3525" i="13" a="1"/>
  <c r="M3525" i="13" s="1"/>
  <c r="M4288" i="13" a="1"/>
  <c r="M4288" i="13" s="1"/>
  <c r="M5044" i="13" a="1"/>
  <c r="M5044" i="13" s="1"/>
  <c r="N5408" i="13" a="1"/>
  <c r="N5408" i="13" s="1"/>
  <c r="M258" i="13" a="1"/>
  <c r="M258" i="13" s="1"/>
  <c r="M596" i="13" a="1"/>
  <c r="M596" i="13" s="1"/>
  <c r="M1490" i="13" a="1"/>
  <c r="M1490" i="13" s="1"/>
  <c r="M1663" i="13" a="1"/>
  <c r="M1663" i="13" s="1"/>
  <c r="M2145" i="13" a="1"/>
  <c r="M2145" i="13" s="1"/>
  <c r="M2635" i="13" a="1"/>
  <c r="M2635" i="13" s="1"/>
  <c r="N3364" i="13" a="1"/>
  <c r="N3364" i="13" s="1"/>
  <c r="N4127" i="13" a="1"/>
  <c r="N4127" i="13" s="1"/>
  <c r="M3596" i="13" a="1"/>
  <c r="M3596" i="13" s="1"/>
  <c r="N5084" i="13" a="1"/>
  <c r="N5084" i="13" s="1"/>
  <c r="M6011" i="13" a="1"/>
  <c r="M6011" i="13" s="1"/>
  <c r="M465" i="13" a="1"/>
  <c r="M465" i="13" s="1"/>
  <c r="N783" i="13" a="1"/>
  <c r="N783" i="13" s="1"/>
  <c r="M1123" i="13" a="1"/>
  <c r="M1123" i="13" s="1"/>
  <c r="M1920" i="13" a="1"/>
  <c r="M1920" i="13" s="1"/>
  <c r="N2460" i="13" a="1"/>
  <c r="N2460" i="13" s="1"/>
  <c r="N2934" i="13" a="1"/>
  <c r="N2934" i="13" s="1"/>
  <c r="M4054" i="13" a="1"/>
  <c r="M4054" i="13" s="1"/>
  <c r="N3531" i="13" a="1"/>
  <c r="N3531" i="13" s="1"/>
  <c r="N4285" i="13" a="1"/>
  <c r="N4285" i="13" s="1"/>
  <c r="M4657" i="13" a="1"/>
  <c r="M4657" i="13" s="1"/>
  <c r="N34" i="13" a="1"/>
  <c r="N34" i="13" s="1"/>
  <c r="N649" i="13" a="1"/>
  <c r="N649" i="13" s="1"/>
  <c r="N1232" i="13" a="1"/>
  <c r="N1232" i="13" s="1"/>
  <c r="N1871" i="13" a="1"/>
  <c r="N1871" i="13" s="1"/>
  <c r="M2212" i="13" a="1"/>
  <c r="M2212" i="13" s="1"/>
  <c r="N2731" i="13" a="1"/>
  <c r="N2731" i="13" s="1"/>
  <c r="N3217" i="13" a="1"/>
  <c r="N3217" i="13" s="1"/>
  <c r="M3435" i="13" a="1"/>
  <c r="M3435" i="13" s="1"/>
  <c r="N4198" i="13" a="1"/>
  <c r="N4198" i="13" s="1"/>
  <c r="N4953" i="13" a="1"/>
  <c r="N4953" i="13" s="1"/>
  <c r="N5318" i="13" a="1"/>
  <c r="N5318" i="13" s="1"/>
  <c r="M279" i="13" a="1"/>
  <c r="M279" i="13" s="1"/>
  <c r="N610" i="13" a="1"/>
  <c r="N610" i="13" s="1"/>
  <c r="N1504" i="13" a="1"/>
  <c r="N1504" i="13" s="1"/>
  <c r="N1677" i="13" a="1"/>
  <c r="N1677" i="13" s="1"/>
  <c r="M2162" i="13" a="1"/>
  <c r="M2162" i="13" s="1"/>
  <c r="N2649" i="13" a="1"/>
  <c r="N2649" i="13" s="1"/>
  <c r="N3378" i="13" a="1"/>
  <c r="N3378" i="13" s="1"/>
  <c r="M4141" i="13" a="1"/>
  <c r="M4141" i="13" s="1"/>
  <c r="M3610" i="13" a="1"/>
  <c r="M3610" i="13" s="1"/>
  <c r="M5099" i="13" a="1"/>
  <c r="M5099" i="13" s="1"/>
  <c r="N6024" i="13" a="1"/>
  <c r="N6024" i="13" s="1"/>
  <c r="N9621" i="13" a="1"/>
  <c r="N9621" i="13" s="1"/>
  <c r="M9947" i="13" a="1"/>
  <c r="M9947" i="13" s="1"/>
  <c r="N10192" i="13" a="1"/>
  <c r="N10192" i="13" s="1"/>
  <c r="M10510" i="13" a="1"/>
  <c r="M10510" i="13" s="1"/>
  <c r="M8462" i="13" a="1"/>
  <c r="M8462" i="13" s="1"/>
  <c r="M7602" i="13" a="1"/>
  <c r="M7602" i="13" s="1"/>
  <c r="M7387" i="13" a="1"/>
  <c r="M7387" i="13" s="1"/>
  <c r="N7166" i="13" a="1"/>
  <c r="N7166" i="13" s="1"/>
  <c r="N6935" i="13" a="1"/>
  <c r="N6935" i="13" s="1"/>
  <c r="M5837" i="13" a="1"/>
  <c r="M5837" i="13" s="1"/>
  <c r="N10035" i="13" a="1"/>
  <c r="N10035" i="13" s="1"/>
  <c r="M10361" i="13" a="1"/>
  <c r="M10361" i="13" s="1"/>
  <c r="M8313" i="13" a="1"/>
  <c r="M8313" i="13" s="1"/>
  <c r="N8558" i="13" a="1"/>
  <c r="N8558" i="13" s="1"/>
  <c r="M8876" i="13" a="1"/>
  <c r="M8876" i="13" s="1"/>
  <c r="M8021" i="13" a="1"/>
  <c r="M8021" i="13" s="1"/>
  <c r="N7801" i="13" a="1"/>
  <c r="N7801" i="13" s="1"/>
  <c r="M7580" i="13" a="1"/>
  <c r="M7580" i="13" s="1"/>
  <c r="M7349" i="13" a="1"/>
  <c r="M7349" i="13" s="1"/>
  <c r="M5306" i="13" a="1"/>
  <c r="M5306" i="13" s="1"/>
  <c r="N10145" i="13" a="1"/>
  <c r="N10145" i="13" s="1"/>
  <c r="M10471" i="13" a="1"/>
  <c r="M10471" i="13" s="1"/>
  <c r="M8423" i="13" a="1"/>
  <c r="M8423" i="13" s="1"/>
  <c r="N8668" i="13" a="1"/>
  <c r="N8668" i="13" s="1"/>
  <c r="M8986" i="13" a="1"/>
  <c r="M8986" i="13" s="1"/>
  <c r="N8131" i="13" a="1"/>
  <c r="N8131" i="13" s="1"/>
  <c r="M7911" i="13" a="1"/>
  <c r="M7911" i="13" s="1"/>
  <c r="N7690" i="13" a="1"/>
  <c r="N7690" i="13" s="1"/>
  <c r="N7459" i="13" a="1"/>
  <c r="N7459" i="13" s="1"/>
  <c r="M5416" i="13" a="1"/>
  <c r="M5416" i="13" s="1"/>
  <c r="N10263" i="13" a="1"/>
  <c r="N10263" i="13" s="1"/>
  <c r="M10589" i="13" a="1"/>
  <c r="M10589" i="13" s="1"/>
  <c r="M8541" i="13" a="1"/>
  <c r="M8541" i="13" s="1"/>
  <c r="N8786" i="13" a="1"/>
  <c r="N8786" i="13" s="1"/>
  <c r="M9104" i="13" a="1"/>
  <c r="M9104" i="13" s="1"/>
  <c r="M8241" i="13" a="1"/>
  <c r="M8241" i="13" s="1"/>
  <c r="N6196" i="13" a="1"/>
  <c r="N6196" i="13" s="1"/>
  <c r="M7808" i="13" a="1"/>
  <c r="M7808" i="13" s="1"/>
  <c r="M7577" i="13" a="1"/>
  <c r="M7577" i="13" s="1"/>
  <c r="N5533" i="13" a="1"/>
  <c r="N5533" i="13" s="1"/>
  <c r="M5193" i="13" a="1"/>
  <c r="M5193" i="13" s="1"/>
  <c r="N9901" i="13" a="1"/>
  <c r="N9901" i="13" s="1"/>
  <c r="M10227" i="13" a="1"/>
  <c r="M10227" i="13" s="1"/>
  <c r="N10472" i="13" a="1"/>
  <c r="N10472" i="13" s="1"/>
  <c r="N8424" i="13" a="1"/>
  <c r="N8424" i="13" s="1"/>
  <c r="M8742" i="13" a="1"/>
  <c r="M8742" i="13" s="1"/>
  <c r="M7882" i="13" a="1"/>
  <c r="M7882" i="13" s="1"/>
  <c r="M7667" i="13" a="1"/>
  <c r="M7667" i="13" s="1"/>
  <c r="N7446" i="13" a="1"/>
  <c r="N7446" i="13" s="1"/>
  <c r="N7215" i="13" a="1"/>
  <c r="N7215" i="13" s="1"/>
  <c r="M5172" i="13" a="1"/>
  <c r="M5172" i="13" s="1"/>
  <c r="N10315" i="13" a="1"/>
  <c r="N10315" i="13" s="1"/>
  <c r="M10641" i="13" a="1"/>
  <c r="M10641" i="13" s="1"/>
  <c r="M8593" i="13" a="1"/>
  <c r="M8593" i="13" s="1"/>
  <c r="N8838" i="13" a="1"/>
  <c r="N8838" i="13" s="1"/>
  <c r="M9156" i="13" a="1"/>
  <c r="M9156" i="13" s="1"/>
  <c r="M8293" i="13" a="1"/>
  <c r="M8293" i="13" s="1"/>
  <c r="N6248" i="13" a="1"/>
  <c r="N6248" i="13" s="1"/>
  <c r="M7860" i="13" a="1"/>
  <c r="M7860" i="13" s="1"/>
  <c r="M7629" i="13" a="1"/>
  <c r="M7629" i="13" s="1"/>
  <c r="N5585" i="13" a="1"/>
  <c r="N5585" i="13" s="1"/>
  <c r="N10425" i="13" a="1"/>
  <c r="N10425" i="13" s="1"/>
  <c r="N8377" i="13" a="1"/>
  <c r="N8377" i="13" s="1"/>
  <c r="M8703" i="13" a="1"/>
  <c r="M8703" i="13" s="1"/>
  <c r="N8948" i="13" a="1"/>
  <c r="N8948" i="13" s="1"/>
  <c r="M9266" i="13" a="1"/>
  <c r="M9266" i="13" s="1"/>
  <c r="N8002" i="13" a="1"/>
  <c r="N8002" i="13" s="1"/>
  <c r="M6358" i="13" a="1"/>
  <c r="M6358" i="13" s="1"/>
  <c r="M6143" i="13" a="1"/>
  <c r="M6143" i="13" s="1"/>
  <c r="N7739" i="13" a="1"/>
  <c r="N7739" i="13" s="1"/>
  <c r="M5696" i="13" a="1"/>
  <c r="M5696" i="13" s="1"/>
  <c r="M5542" i="13" a="1"/>
  <c r="M5542" i="13" s="1"/>
  <c r="N8495" i="13" a="1"/>
  <c r="N8495" i="13" s="1"/>
  <c r="M8821" i="13" a="1"/>
  <c r="M8821" i="13" s="1"/>
  <c r="N9066" i="13" a="1"/>
  <c r="N9066" i="13" s="1"/>
  <c r="M9384" i="13" a="1"/>
  <c r="M9384" i="13" s="1"/>
  <c r="M8120" i="13" a="1"/>
  <c r="M8120" i="13" s="1"/>
  <c r="N6476" i="13" a="1"/>
  <c r="N6476" i="13" s="1"/>
  <c r="N6261" i="13" a="1"/>
  <c r="N6261" i="13" s="1"/>
  <c r="M7857" i="13" a="1"/>
  <c r="M7857" i="13" s="1"/>
  <c r="N5813" i="13" a="1"/>
  <c r="N5813" i="13" s="1"/>
  <c r="N5659" i="13" a="1"/>
  <c r="N5659" i="13" s="1"/>
  <c r="N9061" i="13" a="1"/>
  <c r="N9061" i="13" s="1"/>
  <c r="M9387" i="13" a="1"/>
  <c r="M9387" i="13" s="1"/>
  <c r="N9632" i="13" a="1"/>
  <c r="N9632" i="13" s="1"/>
  <c r="M9950" i="13" a="1"/>
  <c r="M9950" i="13" s="1"/>
  <c r="N8289" i="13" a="1"/>
  <c r="N8289" i="13" s="1"/>
  <c r="M7042" i="13" a="1"/>
  <c r="M7042" i="13" s="1"/>
  <c r="M6827" i="13" a="1"/>
  <c r="M6827" i="13" s="1"/>
  <c r="N6606" i="13" a="1"/>
  <c r="N6606" i="13" s="1"/>
  <c r="N6375" i="13" a="1"/>
  <c r="N6375" i="13" s="1"/>
  <c r="N5277" i="13" a="1"/>
  <c r="N5277" i="13" s="1"/>
  <c r="N9475" i="13" a="1"/>
  <c r="N9475" i="13" s="1"/>
  <c r="M9801" i="13" a="1"/>
  <c r="M9801" i="13" s="1"/>
  <c r="N10046" i="13" a="1"/>
  <c r="N10046" i="13" s="1"/>
  <c r="M10364" i="13" a="1"/>
  <c r="M10364" i="13" s="1"/>
  <c r="M8316" i="13" a="1"/>
  <c r="M8316" i="13" s="1"/>
  <c r="N7456" i="13" a="1"/>
  <c r="N7456" i="13" s="1"/>
  <c r="N7241" i="13" a="1"/>
  <c r="N7241" i="13" s="1"/>
  <c r="M7020" i="13" a="1"/>
  <c r="M7020" i="13" s="1"/>
  <c r="M6789" i="13" a="1"/>
  <c r="M6789" i="13" s="1"/>
  <c r="N5690" i="13" a="1"/>
  <c r="N5690" i="13" s="1"/>
  <c r="N9585" i="13" a="1"/>
  <c r="N9585" i="13" s="1"/>
  <c r="M9911" i="13" a="1"/>
  <c r="M9911" i="13" s="1"/>
  <c r="N10156" i="13" a="1"/>
  <c r="N10156" i="13" s="1"/>
  <c r="M10474" i="13" a="1"/>
  <c r="M10474" i="13" s="1"/>
  <c r="M8426" i="13" a="1"/>
  <c r="M8426" i="13" s="1"/>
  <c r="M7566" i="13" a="1"/>
  <c r="M7566" i="13" s="1"/>
  <c r="M7351" i="13" a="1"/>
  <c r="M7351" i="13" s="1"/>
  <c r="N7130" i="13" a="1"/>
  <c r="N7130" i="13" s="1"/>
  <c r="N6899" i="13" a="1"/>
  <c r="N6899" i="13" s="1"/>
  <c r="M5801" i="13" a="1"/>
  <c r="M5801" i="13" s="1"/>
  <c r="N9703" i="13" a="1"/>
  <c r="N9703" i="13" s="1"/>
  <c r="M10029" i="13" a="1"/>
  <c r="M10029" i="13" s="1"/>
  <c r="N10274" i="13" a="1"/>
  <c r="N10274" i="13" s="1"/>
  <c r="M10592" i="13" a="1"/>
  <c r="M10592" i="13" s="1"/>
  <c r="M8544" i="13" a="1"/>
  <c r="M8544" i="13" s="1"/>
  <c r="N7684" i="13" a="1"/>
  <c r="N7684" i="13" s="1"/>
  <c r="N7469" i="13" a="1"/>
  <c r="N7469" i="13" s="1"/>
  <c r="M7248" i="13" a="1"/>
  <c r="M7248" i="13" s="1"/>
  <c r="M7017" i="13" a="1"/>
  <c r="M7017" i="13" s="1"/>
  <c r="N5918" i="13" a="1"/>
  <c r="N5918" i="13" s="1"/>
  <c r="M5021" i="13" a="1"/>
  <c r="M5021" i="13" s="1"/>
  <c r="M10563" i="13" a="1"/>
  <c r="M10563" i="13" s="1"/>
  <c r="M8515" i="13" a="1"/>
  <c r="M8515" i="13" s="1"/>
  <c r="N8760" i="13" a="1"/>
  <c r="N8760" i="13" s="1"/>
  <c r="M9078" i="13" a="1"/>
  <c r="M9078" i="13" s="1"/>
  <c r="M8215" i="13" a="1"/>
  <c r="M8215" i="13" s="1"/>
  <c r="M6170" i="13" a="1"/>
  <c r="M6170" i="13" s="1"/>
  <c r="N7782" i="13" a="1"/>
  <c r="N7782" i="13" s="1"/>
  <c r="N7551" i="13" a="1"/>
  <c r="N7551" i="13" s="1"/>
  <c r="M5508" i="13" a="1"/>
  <c r="M5508" i="13" s="1"/>
  <c r="N10651" i="13" a="1"/>
  <c r="N10651" i="13" s="1"/>
  <c r="N8603" i="13" a="1"/>
  <c r="N8603" i="13" s="1"/>
  <c r="M8929" i="13" a="1"/>
  <c r="M8929" i="13" s="1"/>
  <c r="N9174" i="13" a="1"/>
  <c r="N9174" i="13" s="1"/>
  <c r="M9492" i="13" a="1"/>
  <c r="M9492" i="13" s="1"/>
  <c r="N8230" i="13" a="1"/>
  <c r="N8230" i="13" s="1"/>
  <c r="N6584" i="13" a="1"/>
  <c r="N6584" i="13" s="1"/>
  <c r="N6369" i="13" a="1"/>
  <c r="N6369" i="13" s="1"/>
  <c r="M6148" i="13" a="1"/>
  <c r="M6148" i="13" s="1"/>
  <c r="N5921" i="13" a="1"/>
  <c r="N5921" i="13" s="1"/>
  <c r="N5767" i="13" a="1"/>
  <c r="N5767" i="13" s="1"/>
  <c r="N8713" i="13" a="1"/>
  <c r="N8713" i="13" s="1"/>
  <c r="M9039" i="13" a="1"/>
  <c r="M9039" i="13" s="1"/>
  <c r="N9284" i="13" a="1"/>
  <c r="N9284" i="13" s="1"/>
  <c r="M9602" i="13" a="1"/>
  <c r="M9602" i="13" s="1"/>
  <c r="M7943" i="13" a="1"/>
  <c r="M7943" i="13" s="1"/>
  <c r="M6694" i="13" a="1"/>
  <c r="M6694" i="13" s="1"/>
  <c r="M6479" i="13" a="1"/>
  <c r="M6479" i="13" s="1"/>
  <c r="N6258" i="13" a="1"/>
  <c r="N6258" i="13" s="1"/>
  <c r="M6032" i="13" a="1"/>
  <c r="M6032" i="13" s="1"/>
  <c r="M5878" i="13" a="1"/>
  <c r="M5878" i="13" s="1"/>
  <c r="N8831" i="13" a="1"/>
  <c r="N8831" i="13" s="1"/>
  <c r="M9157" i="13" a="1"/>
  <c r="M9157" i="13" s="1"/>
  <c r="N9402" i="13" a="1"/>
  <c r="N9402" i="13" s="1"/>
  <c r="M9720" i="13" a="1"/>
  <c r="M9720" i="13" s="1"/>
  <c r="N8061" i="13" a="1"/>
  <c r="N8061" i="13" s="1"/>
  <c r="N6812" i="13" a="1"/>
  <c r="N6812" i="13" s="1"/>
  <c r="N6597" i="13" a="1"/>
  <c r="N6597" i="13" s="1"/>
  <c r="M6376" i="13" a="1"/>
  <c r="M6376" i="13" s="1"/>
  <c r="M6145" i="13" a="1"/>
  <c r="M6145" i="13" s="1"/>
  <c r="N1515" i="13" a="1"/>
  <c r="N1515" i="13" s="1"/>
  <c r="N2861" i="13" a="1"/>
  <c r="N2861" i="13" s="1"/>
  <c r="M4083" i="13" a="1"/>
  <c r="M4083" i="13" s="1"/>
  <c r="M536" i="13" a="1"/>
  <c r="M536" i="13" s="1"/>
  <c r="M2171" i="13" a="1"/>
  <c r="M2171" i="13" s="1"/>
  <c r="M2668" i="13" a="1"/>
  <c r="M2668" i="13" s="1"/>
  <c r="N3164" i="13" a="1"/>
  <c r="N3164" i="13" s="1"/>
  <c r="M3769" i="13" a="1"/>
  <c r="M3769" i="13" s="1"/>
  <c r="M4532" i="13" a="1"/>
  <c r="M4532" i="13" s="1"/>
  <c r="M4727" i="13" a="1"/>
  <c r="M4727" i="13" s="1"/>
  <c r="N5652" i="13" a="1"/>
  <c r="N5652" i="13" s="1"/>
  <c r="N422" i="13" a="1"/>
  <c r="N422" i="13" s="1"/>
  <c r="M904" i="13" a="1"/>
  <c r="M904" i="13" s="1"/>
  <c r="M1798" i="13" a="1"/>
  <c r="M1798" i="13" s="1"/>
  <c r="M1300" i="13" a="1"/>
  <c r="M1300" i="13" s="1"/>
  <c r="M2053" i="13" a="1"/>
  <c r="M2053" i="13" s="1"/>
  <c r="M2941" i="13" a="1"/>
  <c r="M2941" i="13" s="1"/>
  <c r="N3672" i="13" a="1"/>
  <c r="N3672" i="13" s="1"/>
  <c r="N4435" i="13" a="1"/>
  <c r="N4435" i="13" s="1"/>
  <c r="M3904" i="13" a="1"/>
  <c r="M3904" i="13" s="1"/>
  <c r="N4835" i="13" a="1"/>
  <c r="N4835" i="13" s="1"/>
  <c r="M5375" i="13" a="1"/>
  <c r="M5375" i="13" s="1"/>
  <c r="N540" i="13" a="1"/>
  <c r="N540" i="13" s="1"/>
  <c r="M909" i="13" a="1"/>
  <c r="M909" i="13" s="1"/>
  <c r="M1529" i="13" a="1"/>
  <c r="M1529" i="13" s="1"/>
  <c r="M1400" i="13" a="1"/>
  <c r="M1400" i="13" s="1"/>
  <c r="N2784" i="13" a="1"/>
  <c r="N2784" i="13" s="1"/>
  <c r="M2875" i="13" a="1"/>
  <c r="M2875" i="13" s="1"/>
  <c r="M4378" i="13" a="1"/>
  <c r="M4378" i="13" s="1"/>
  <c r="N3855" i="13" a="1"/>
  <c r="N3855" i="13" s="1"/>
  <c r="M4612" i="13" a="1"/>
  <c r="M4612" i="13" s="1"/>
  <c r="N55" i="13" a="1"/>
  <c r="N55" i="13" s="1"/>
  <c r="N621" i="13" a="1"/>
  <c r="N621" i="13" s="1"/>
  <c r="N1204" i="13" a="1"/>
  <c r="N1204" i="13" s="1"/>
  <c r="N1843" i="13" a="1"/>
  <c r="N1843" i="13" s="1"/>
  <c r="M2184" i="13" a="1"/>
  <c r="M2184" i="13" s="1"/>
  <c r="N2703" i="13" a="1"/>
  <c r="N2703" i="13" s="1"/>
  <c r="N3189" i="13" a="1"/>
  <c r="N3189" i="13" s="1"/>
  <c r="M3407" i="13" a="1"/>
  <c r="M3407" i="13" s="1"/>
  <c r="N4170" i="13" a="1"/>
  <c r="N4170" i="13" s="1"/>
  <c r="N4925" i="13" a="1"/>
  <c r="N4925" i="13" s="1"/>
  <c r="N5290" i="13" a="1"/>
  <c r="N5290" i="13" s="1"/>
  <c r="N184" i="13" a="1"/>
  <c r="N184" i="13" s="1"/>
  <c r="N515" i="13" a="1"/>
  <c r="N515" i="13" s="1"/>
  <c r="N1460" i="13" a="1"/>
  <c r="N1460" i="13" s="1"/>
  <c r="N1633" i="13" a="1"/>
  <c r="N1633" i="13" s="1"/>
  <c r="N2105" i="13" a="1"/>
  <c r="N2105" i="13" s="1"/>
  <c r="N2605" i="13" a="1"/>
  <c r="N2605" i="13" s="1"/>
  <c r="N3334" i="13" a="1"/>
  <c r="N3334" i="13" s="1"/>
  <c r="M4097" i="13" a="1"/>
  <c r="M4097" i="13" s="1"/>
  <c r="M3566" i="13" a="1"/>
  <c r="M3566" i="13" s="1"/>
  <c r="M5055" i="13" a="1"/>
  <c r="M5055" i="13" s="1"/>
  <c r="N5980" i="13" a="1"/>
  <c r="N5980" i="13" s="1"/>
  <c r="N411" i="13" a="1"/>
  <c r="N411" i="13" s="1"/>
  <c r="M306" i="13" a="1"/>
  <c r="M306" i="13" s="1"/>
  <c r="M2126" i="13" a="1"/>
  <c r="M2126" i="13" s="1"/>
  <c r="N1706" i="13" a="1"/>
  <c r="N1706" i="13" s="1"/>
  <c r="N2407" i="13" a="1"/>
  <c r="N2407" i="13" s="1"/>
  <c r="M2880" i="13" a="1"/>
  <c r="M2880" i="13" s="1"/>
  <c r="N4000" i="13" a="1"/>
  <c r="N4000" i="13" s="1"/>
  <c r="N3477" i="13" a="1"/>
  <c r="N3477" i="13" s="1"/>
  <c r="M4231" i="13" a="1"/>
  <c r="M4231" i="13" s="1"/>
  <c r="N4602" i="13" a="1"/>
  <c r="N4602" i="13" s="1"/>
  <c r="M5" i="13" a="1"/>
  <c r="M5" i="13" s="1"/>
  <c r="M635" i="13" a="1"/>
  <c r="M635" i="13" s="1"/>
  <c r="M1218" i="13" a="1"/>
  <c r="M1218" i="13" s="1"/>
  <c r="M1857" i="13" a="1"/>
  <c r="M1857" i="13" s="1"/>
  <c r="N2198" i="13" a="1"/>
  <c r="N2198" i="13" s="1"/>
  <c r="M2717" i="13" a="1"/>
  <c r="M2717" i="13" s="1"/>
  <c r="M3203" i="13" a="1"/>
  <c r="M3203" i="13" s="1"/>
  <c r="M3421" i="13" a="1"/>
  <c r="M3421" i="13" s="1"/>
  <c r="M4184" i="13" a="1"/>
  <c r="M4184" i="13" s="1"/>
  <c r="M4940" i="13" a="1"/>
  <c r="M4940" i="13" s="1"/>
  <c r="N103" i="13" a="1"/>
  <c r="N103" i="13" s="1"/>
  <c r="N885" i="13" a="1"/>
  <c r="N885" i="13" s="1"/>
  <c r="N1007" i="13" a="1"/>
  <c r="N1007" i="13" s="1"/>
  <c r="N1150" i="13" a="1"/>
  <c r="N1150" i="13" s="1"/>
  <c r="M2448" i="13" a="1"/>
  <c r="M2448" i="13" s="1"/>
  <c r="N2570" i="13" a="1"/>
  <c r="N2570" i="13" s="1"/>
  <c r="M3066" i="13" a="1"/>
  <c r="M3066" i="13" s="1"/>
  <c r="M3671" i="13" a="1"/>
  <c r="M3671" i="13" s="1"/>
  <c r="N4434" i="13" a="1"/>
  <c r="N4434" i="13" s="1"/>
  <c r="N4628" i="13" a="1"/>
  <c r="N4628" i="13" s="1"/>
  <c r="M5555" i="13" a="1"/>
  <c r="M5555" i="13" s="1"/>
  <c r="M348" i="13" a="1"/>
  <c r="M348" i="13" s="1"/>
  <c r="N830" i="13" a="1"/>
  <c r="N830" i="13" s="1"/>
  <c r="N1724" i="13" a="1"/>
  <c r="N1724" i="13" s="1"/>
  <c r="N1897" i="13" a="1"/>
  <c r="N1897" i="13" s="1"/>
  <c r="M2382" i="13" a="1"/>
  <c r="M2382" i="13" s="1"/>
  <c r="N2867" i="13" a="1"/>
  <c r="N2867" i="13" s="1"/>
  <c r="N3598" i="13" a="1"/>
  <c r="N3598" i="13" s="1"/>
  <c r="M4361" i="13" a="1"/>
  <c r="M4361" i="13" s="1"/>
  <c r="M3830" i="13" a="1"/>
  <c r="M3830" i="13" s="1"/>
  <c r="M4762" i="13" a="1"/>
  <c r="M4762" i="13" s="1"/>
  <c r="M5301" i="13" a="1"/>
  <c r="M5301" i="13" s="1"/>
  <c r="M310" i="13" a="1"/>
  <c r="M310" i="13" s="1"/>
  <c r="N1112" i="13" a="1"/>
  <c r="N1112" i="13" s="1"/>
  <c r="N1415" i="13" a="1"/>
  <c r="N1415" i="13" s="1"/>
  <c r="M1852" i="13" a="1"/>
  <c r="M1852" i="13" s="1"/>
  <c r="M2670" i="13" a="1"/>
  <c r="M2670" i="13" s="1"/>
  <c r="M3144" i="13" a="1"/>
  <c r="M3144" i="13" s="1"/>
  <c r="N4264" i="13" a="1"/>
  <c r="N4264" i="13" s="1"/>
  <c r="N3741" i="13" a="1"/>
  <c r="N3741" i="13" s="1"/>
  <c r="M4495" i="13" a="1"/>
  <c r="M4495" i="13" s="1"/>
  <c r="N4866" i="13" a="1"/>
  <c r="N4866" i="13" s="1"/>
  <c r="N118" i="13" a="1"/>
  <c r="N118" i="13" s="1"/>
  <c r="M899" i="13" a="1"/>
  <c r="M899" i="13" s="1"/>
  <c r="M1061" i="13" a="1"/>
  <c r="M1061" i="13" s="1"/>
  <c r="M1204" i="13" a="1"/>
  <c r="M1204" i="13" s="1"/>
  <c r="N2062" i="13" a="1"/>
  <c r="N2062" i="13" s="1"/>
  <c r="M2584" i="13" a="1"/>
  <c r="M2584" i="13" s="1"/>
  <c r="N3080" i="13" a="1"/>
  <c r="N3080" i="13" s="1"/>
  <c r="M3685" i="13" a="1"/>
  <c r="M3685" i="13" s="1"/>
  <c r="M4448" i="13" a="1"/>
  <c r="M4448" i="13" s="1"/>
  <c r="M4643" i="13" a="1"/>
  <c r="M4643" i="13" s="1"/>
  <c r="N5568" i="13" a="1"/>
  <c r="N5568" i="13" s="1"/>
  <c r="M211" i="13" a="1"/>
  <c r="M211" i="13" s="1"/>
  <c r="M756" i="13" a="1"/>
  <c r="M756" i="13" s="1"/>
  <c r="M1650" i="13" a="1"/>
  <c r="M1650" i="13" s="1"/>
  <c r="M1823" i="13" a="1"/>
  <c r="M1823" i="13" s="1"/>
  <c r="N2308" i="13" a="1"/>
  <c r="N2308" i="13" s="1"/>
  <c r="M2795" i="13" a="1"/>
  <c r="M2795" i="13" s="1"/>
  <c r="N3524" i="13" a="1"/>
  <c r="N3524" i="13" s="1"/>
  <c r="N4287" i="13" a="1"/>
  <c r="N4287" i="13" s="1"/>
  <c r="M3756" i="13" a="1"/>
  <c r="M3756" i="13" s="1"/>
  <c r="N4687" i="13" a="1"/>
  <c r="N4687" i="13" s="1"/>
  <c r="M5227" i="13" a="1"/>
  <c r="M5227" i="13" s="1"/>
  <c r="M539" i="13" a="1"/>
  <c r="M539" i="13" s="1"/>
  <c r="M1062" i="13" a="1"/>
  <c r="M1062" i="13" s="1"/>
  <c r="M1365" i="13" a="1"/>
  <c r="M1365" i="13" s="1"/>
  <c r="N1654" i="13" a="1"/>
  <c r="N1654" i="13" s="1"/>
  <c r="N2620" i="13" a="1"/>
  <c r="N2620" i="13" s="1"/>
  <c r="N3094" i="13" a="1"/>
  <c r="N3094" i="13" s="1"/>
  <c r="M4214" i="13" a="1"/>
  <c r="M4214" i="13" s="1"/>
  <c r="N3691" i="13" a="1"/>
  <c r="N3691" i="13" s="1"/>
  <c r="N4445" i="13" a="1"/>
  <c r="N4445" i="13" s="1"/>
  <c r="M4817" i="13" a="1"/>
  <c r="M4817" i="13" s="1"/>
  <c r="M186" i="13" a="1"/>
  <c r="M186" i="13" s="1"/>
  <c r="N809" i="13" a="1"/>
  <c r="N809" i="13" s="1"/>
  <c r="M1165" i="13" a="1"/>
  <c r="M1165" i="13" s="1"/>
  <c r="M1243" i="13" a="1"/>
  <c r="M1243" i="13" s="1"/>
  <c r="M2372" i="13" a="1"/>
  <c r="M2372" i="13" s="1"/>
  <c r="N2494" i="13" a="1"/>
  <c r="N2494" i="13" s="1"/>
  <c r="M2990" i="13" a="1"/>
  <c r="M2990" i="13" s="1"/>
  <c r="M3595" i="13" a="1"/>
  <c r="M3595" i="13" s="1"/>
  <c r="N4358" i="13" a="1"/>
  <c r="N4358" i="13" s="1"/>
  <c r="N5113" i="13" a="1"/>
  <c r="N5113" i="13" s="1"/>
  <c r="N5478" i="13" a="1"/>
  <c r="N5478" i="13" s="1"/>
  <c r="M289" i="13" a="1"/>
  <c r="M289" i="13" s="1"/>
  <c r="N770" i="13" a="1"/>
  <c r="N770" i="13" s="1"/>
  <c r="N1664" i="13" a="1"/>
  <c r="N1664" i="13" s="1"/>
  <c r="N1837" i="13" a="1"/>
  <c r="N1837" i="13" s="1"/>
  <c r="M2322" i="13" a="1"/>
  <c r="M2322" i="13" s="1"/>
  <c r="N2809" i="13" a="1"/>
  <c r="N2809" i="13" s="1"/>
  <c r="N3538" i="13" a="1"/>
  <c r="N3538" i="13" s="1"/>
  <c r="M4301" i="13" a="1"/>
  <c r="M4301" i="13" s="1"/>
  <c r="M3770" i="13" a="1"/>
  <c r="M3770" i="13" s="1"/>
  <c r="M4702" i="13" a="1"/>
  <c r="M4702" i="13" s="1"/>
  <c r="M5241" i="13" a="1"/>
  <c r="M5241" i="13" s="1"/>
  <c r="N9461" i="13" a="1"/>
  <c r="N9461" i="13" s="1"/>
  <c r="M9787" i="13" a="1"/>
  <c r="M9787" i="13" s="1"/>
  <c r="N10032" i="13" a="1"/>
  <c r="N10032" i="13" s="1"/>
  <c r="M10350" i="13" a="1"/>
  <c r="M10350" i="13" s="1"/>
  <c r="M8304" i="13" a="1"/>
  <c r="M8304" i="13" s="1"/>
  <c r="M7442" i="13" a="1"/>
  <c r="M7442" i="13" s="1"/>
  <c r="M7227" i="13" a="1"/>
  <c r="M7227" i="13" s="1"/>
  <c r="N7006" i="13" a="1"/>
  <c r="N7006" i="13" s="1"/>
  <c r="N6775" i="13" a="1"/>
  <c r="N6775" i="13" s="1"/>
  <c r="M5677" i="13" a="1"/>
  <c r="M5677" i="13" s="1"/>
  <c r="N9875" i="13" a="1"/>
  <c r="N9875" i="13" s="1"/>
  <c r="M10201" i="13" a="1"/>
  <c r="M10201" i="13" s="1"/>
  <c r="N10446" i="13" a="1"/>
  <c r="N10446" i="13" s="1"/>
  <c r="N8398" i="13" a="1"/>
  <c r="N8398" i="13" s="1"/>
  <c r="M8716" i="13" a="1"/>
  <c r="M8716" i="13" s="1"/>
  <c r="N7856" i="13" a="1"/>
  <c r="N7856" i="13" s="1"/>
  <c r="N7641" i="13" a="1"/>
  <c r="N7641" i="13" s="1"/>
  <c r="M7420" i="13" a="1"/>
  <c r="M7420" i="13" s="1"/>
  <c r="M7189" i="13" a="1"/>
  <c r="M7189" i="13" s="1"/>
  <c r="M5146" i="13" a="1"/>
  <c r="M5146" i="13" s="1"/>
  <c r="N9985" i="13" a="1"/>
  <c r="N9985" i="13" s="1"/>
  <c r="M10311" i="13" a="1"/>
  <c r="M10311" i="13" s="1"/>
  <c r="N10556" i="13" a="1"/>
  <c r="N10556" i="13" s="1"/>
  <c r="N8508" i="13" a="1"/>
  <c r="N8508" i="13" s="1"/>
  <c r="M8826" i="13" a="1"/>
  <c r="M8826" i="13" s="1"/>
  <c r="N7971" i="13" a="1"/>
  <c r="N7971" i="13" s="1"/>
  <c r="M7751" i="13" a="1"/>
  <c r="M7751" i="13" s="1"/>
  <c r="N7530" i="13" a="1"/>
  <c r="N7530" i="13" s="1"/>
  <c r="N7299" i="13" a="1"/>
  <c r="N7299" i="13" s="1"/>
  <c r="M5256" i="13" a="1"/>
  <c r="M5256" i="13" s="1"/>
  <c r="N10103" i="13" a="1"/>
  <c r="N10103" i="13" s="1"/>
  <c r="M10429" i="13" a="1"/>
  <c r="M10429" i="13" s="1"/>
  <c r="M8381" i="13" a="1"/>
  <c r="M8381" i="13" s="1"/>
  <c r="N8626" i="13" a="1"/>
  <c r="N8626" i="13" s="1"/>
  <c r="M8944" i="13" a="1"/>
  <c r="M8944" i="13" s="1"/>
  <c r="M8089" i="13" a="1"/>
  <c r="M8089" i="13" s="1"/>
  <c r="N7869" i="13" a="1"/>
  <c r="N7869" i="13" s="1"/>
  <c r="M7648" i="13" a="1"/>
  <c r="M7648" i="13" s="1"/>
  <c r="M7417" i="13" a="1"/>
  <c r="M7417" i="13" s="1"/>
  <c r="M5374" i="13" a="1"/>
  <c r="M5374" i="13" s="1"/>
  <c r="N5816" i="13" a="1"/>
  <c r="N5816" i="13" s="1"/>
  <c r="N9741" i="13" a="1"/>
  <c r="N9741" i="13" s="1"/>
  <c r="M10067" i="13" a="1"/>
  <c r="M10067" i="13" s="1"/>
  <c r="N10312" i="13" a="1"/>
  <c r="N10312" i="13" s="1"/>
  <c r="M10630" i="13" a="1"/>
  <c r="M10630" i="13" s="1"/>
  <c r="M8582" i="13" a="1"/>
  <c r="M8582" i="13" s="1"/>
  <c r="M7722" i="13" a="1"/>
  <c r="M7722" i="13" s="1"/>
  <c r="M7507" i="13" a="1"/>
  <c r="M7507" i="13" s="1"/>
  <c r="N7286" i="13" a="1"/>
  <c r="N7286" i="13" s="1"/>
  <c r="N7055" i="13" a="1"/>
  <c r="N7055" i="13" s="1"/>
  <c r="M5957" i="13" a="1"/>
  <c r="M5957" i="13" s="1"/>
  <c r="N10155" i="13" a="1"/>
  <c r="N10155" i="13" s="1"/>
  <c r="M10481" i="13" a="1"/>
  <c r="M10481" i="13" s="1"/>
  <c r="M8433" i="13" a="1"/>
  <c r="M8433" i="13" s="1"/>
  <c r="N8678" i="13" a="1"/>
  <c r="N8678" i="13" s="1"/>
  <c r="M8996" i="13" a="1"/>
  <c r="M8996" i="13" s="1"/>
  <c r="M8141" i="13" a="1"/>
  <c r="M8141" i="13" s="1"/>
  <c r="M6088" i="13" a="1"/>
  <c r="M6088" i="13" s="1"/>
  <c r="M7700" i="13" a="1"/>
  <c r="M7700" i="13" s="1"/>
  <c r="M7469" i="13" a="1"/>
  <c r="M7469" i="13" s="1"/>
  <c r="M5426" i="13" a="1"/>
  <c r="M5426" i="13" s="1"/>
  <c r="N10265" i="13" a="1"/>
  <c r="N10265" i="13" s="1"/>
  <c r="M10591" i="13" a="1"/>
  <c r="M10591" i="13" s="1"/>
  <c r="M8543" i="13" a="1"/>
  <c r="M8543" i="13" s="1"/>
  <c r="N8788" i="13" a="1"/>
  <c r="N8788" i="13" s="1"/>
  <c r="M9106" i="13" a="1"/>
  <c r="M9106" i="13" s="1"/>
  <c r="M8242" i="13" a="1"/>
  <c r="M8242" i="13" s="1"/>
  <c r="M6198" i="13" a="1"/>
  <c r="M6198" i="13" s="1"/>
  <c r="N7810" i="13" a="1"/>
  <c r="N7810" i="13" s="1"/>
  <c r="N7579" i="13" a="1"/>
  <c r="N7579" i="13" s="1"/>
  <c r="M5536" i="13" a="1"/>
  <c r="M5536" i="13" s="1"/>
  <c r="N10487" i="13" a="1"/>
  <c r="N10487" i="13" s="1"/>
  <c r="N8335" i="13" a="1"/>
  <c r="N8335" i="13" s="1"/>
  <c r="M8661" i="13" a="1"/>
  <c r="M8661" i="13" s="1"/>
  <c r="N8906" i="13" a="1"/>
  <c r="N8906" i="13" s="1"/>
  <c r="M9224" i="13" a="1"/>
  <c r="M9224" i="13" s="1"/>
  <c r="M7960" i="13" a="1"/>
  <c r="M7960" i="13" s="1"/>
  <c r="N6316" i="13" a="1"/>
  <c r="N6316" i="13" s="1"/>
  <c r="N6101" i="13" a="1"/>
  <c r="N6101" i="13" s="1"/>
  <c r="M7697" i="13" a="1"/>
  <c r="M7697" i="13" s="1"/>
  <c r="N5653" i="13" a="1"/>
  <c r="N5653" i="13" s="1"/>
  <c r="M5441" i="13" a="1"/>
  <c r="M5441" i="13" s="1"/>
  <c r="N8901" i="13" a="1"/>
  <c r="N8901" i="13" s="1"/>
  <c r="M9227" i="13" a="1"/>
  <c r="M9227" i="13" s="1"/>
  <c r="N9472" i="13" a="1"/>
  <c r="N9472" i="13" s="1"/>
  <c r="M9790" i="13" a="1"/>
  <c r="M9790" i="13" s="1"/>
  <c r="M8131" i="13" a="1"/>
  <c r="M8131" i="13" s="1"/>
  <c r="M6882" i="13" a="1"/>
  <c r="M6882" i="13" s="1"/>
  <c r="M6667" i="13" a="1"/>
  <c r="M6667" i="13" s="1"/>
  <c r="N6446" i="13" a="1"/>
  <c r="N6446" i="13" s="1"/>
  <c r="N6215" i="13" a="1"/>
  <c r="N6215" i="13" s="1"/>
  <c r="M6066" i="13" a="1"/>
  <c r="M6066" i="13" s="1"/>
  <c r="N9315" i="13" a="1"/>
  <c r="N9315" i="13" s="1"/>
  <c r="M9641" i="13" a="1"/>
  <c r="M9641" i="13" s="1"/>
  <c r="N9886" i="13" a="1"/>
  <c r="N9886" i="13" s="1"/>
  <c r="M10204" i="13" a="1"/>
  <c r="M10204" i="13" s="1"/>
  <c r="M8150" i="13" a="1"/>
  <c r="M8150" i="13" s="1"/>
  <c r="N7296" i="13" a="1"/>
  <c r="N7296" i="13" s="1"/>
  <c r="N7081" i="13" a="1"/>
  <c r="N7081" i="13" s="1"/>
  <c r="M6860" i="13" a="1"/>
  <c r="M6860" i="13" s="1"/>
  <c r="M6629" i="13" a="1"/>
  <c r="M6629" i="13" s="1"/>
  <c r="N5530" i="13" a="1"/>
  <c r="N5530" i="13" s="1"/>
  <c r="N9425" i="13" a="1"/>
  <c r="N9425" i="13" s="1"/>
  <c r="M9751" i="13" a="1"/>
  <c r="M9751" i="13" s="1"/>
  <c r="N9996" i="13" a="1"/>
  <c r="N9996" i="13" s="1"/>
  <c r="M10314" i="13" a="1"/>
  <c r="M10314" i="13" s="1"/>
  <c r="M8269" i="13" a="1"/>
  <c r="M8269" i="13" s="1"/>
  <c r="M7406" i="13" a="1"/>
  <c r="M7406" i="13" s="1"/>
  <c r="M7191" i="13" a="1"/>
  <c r="M7191" i="13" s="1"/>
  <c r="N6970" i="13" a="1"/>
  <c r="N6970" i="13" s="1"/>
  <c r="N6739" i="13" a="1"/>
  <c r="N6739" i="13" s="1"/>
  <c r="M5641" i="13" a="1"/>
  <c r="M5641" i="13" s="1"/>
  <c r="N9543" i="13" a="1"/>
  <c r="N9543" i="13" s="1"/>
  <c r="M9869" i="13" a="1"/>
  <c r="M9869" i="13" s="1"/>
  <c r="N10114" i="13" a="1"/>
  <c r="N10114" i="13" s="1"/>
  <c r="M10432" i="13" a="1"/>
  <c r="M10432" i="13" s="1"/>
  <c r="M8384" i="13" a="1"/>
  <c r="M8384" i="13" s="1"/>
  <c r="N7524" i="13" a="1"/>
  <c r="N7524" i="13" s="1"/>
  <c r="N7309" i="13" a="1"/>
  <c r="N7309" i="13" s="1"/>
  <c r="M7088" i="13" a="1"/>
  <c r="M7088" i="13" s="1"/>
  <c r="M6857" i="13" a="1"/>
  <c r="M6857" i="13" s="1"/>
  <c r="N5758" i="13" a="1"/>
  <c r="N5758" i="13" s="1"/>
  <c r="N10295" i="13" a="1"/>
  <c r="N10295" i="13" s="1"/>
  <c r="M10403" i="13" a="1"/>
  <c r="M10403" i="13" s="1"/>
  <c r="M8355" i="13" a="1"/>
  <c r="M8355" i="13" s="1"/>
  <c r="N8600" i="13" a="1"/>
  <c r="N8600" i="13" s="1"/>
  <c r="M8918" i="13" a="1"/>
  <c r="M8918" i="13" s="1"/>
  <c r="N8063" i="13" a="1"/>
  <c r="N8063" i="13" s="1"/>
  <c r="M7843" i="13" a="1"/>
  <c r="M7843" i="13" s="1"/>
  <c r="N7622" i="13" a="1"/>
  <c r="N7622" i="13" s="1"/>
  <c r="N7391" i="13" a="1"/>
  <c r="N7391" i="13" s="1"/>
  <c r="M5348" i="13" a="1"/>
  <c r="M5348" i="13" s="1"/>
  <c r="N10491" i="13" a="1"/>
  <c r="N10491" i="13" s="1"/>
  <c r="N8443" i="13" a="1"/>
  <c r="N8443" i="13" s="1"/>
  <c r="M8769" i="13" a="1"/>
  <c r="M8769" i="13" s="1"/>
  <c r="N9014" i="13" a="1"/>
  <c r="N9014" i="13" s="1"/>
  <c r="M9332" i="13" a="1"/>
  <c r="M9332" i="13" s="1"/>
  <c r="M8068" i="13" a="1"/>
  <c r="M8068" i="13" s="1"/>
  <c r="N6424" i="13" a="1"/>
  <c r="N6424" i="13" s="1"/>
  <c r="N6209" i="13" a="1"/>
  <c r="N6209" i="13" s="1"/>
  <c r="M7805" i="13" a="1"/>
  <c r="M7805" i="13" s="1"/>
  <c r="N5761" i="13" a="1"/>
  <c r="N5761" i="13" s="1"/>
  <c r="N5607" i="13" a="1"/>
  <c r="N5607" i="13" s="1"/>
  <c r="N8553" i="13" a="1"/>
  <c r="N8553" i="13" s="1"/>
  <c r="M8879" i="13" a="1"/>
  <c r="M8879" i="13" s="1"/>
  <c r="N9124" i="13" a="1"/>
  <c r="N9124" i="13" s="1"/>
  <c r="M9442" i="13" a="1"/>
  <c r="M9442" i="13" s="1"/>
  <c r="N8178" i="13" a="1"/>
  <c r="N8178" i="13" s="1"/>
  <c r="M6534" i="13" a="1"/>
  <c r="M6534" i="13" s="1"/>
  <c r="M6319" i="13" a="1"/>
  <c r="M6319" i="13" s="1"/>
  <c r="M6099" i="13" a="1"/>
  <c r="M6099" i="13" s="1"/>
  <c r="M5872" i="13" a="1"/>
  <c r="M5872" i="13" s="1"/>
  <c r="M5718" i="13" a="1"/>
  <c r="M5718" i="13" s="1"/>
  <c r="N8671" i="13" a="1"/>
  <c r="N8671" i="13" s="1"/>
  <c r="M8997" i="13" a="1"/>
  <c r="M8997" i="13" s="1"/>
  <c r="N9242" i="13" a="1"/>
  <c r="N9242" i="13" s="1"/>
  <c r="M9560" i="13" a="1"/>
  <c r="M9560" i="13" s="1"/>
  <c r="N8298" i="13" a="1"/>
  <c r="N8298" i="13" s="1"/>
  <c r="N6652" i="13" a="1"/>
  <c r="N6652" i="13" s="1"/>
  <c r="N6437" i="13" a="1"/>
  <c r="N6437" i="13" s="1"/>
  <c r="M6216" i="13" a="1"/>
  <c r="M6216" i="13" s="1"/>
  <c r="N5989" i="13" a="1"/>
  <c r="N5989" i="13" s="1"/>
  <c r="N5835" i="13" a="1"/>
  <c r="N5835" i="13" s="1"/>
  <c r="N518" i="13" a="1"/>
  <c r="N518" i="13" s="1"/>
  <c r="M657" i="13" a="1"/>
  <c r="M657" i="13" s="1"/>
  <c r="N1675" i="13" a="1"/>
  <c r="N1675" i="13" s="1"/>
  <c r="M1976" i="13" a="1"/>
  <c r="M1976" i="13" s="1"/>
  <c r="N2535" i="13" a="1"/>
  <c r="N2535" i="13" s="1"/>
  <c r="N3021" i="13" a="1"/>
  <c r="N3021" i="13" s="1"/>
  <c r="N4524" i="13" a="1"/>
  <c r="N4524" i="13" s="1"/>
  <c r="N4002" i="13" a="1"/>
  <c r="N4002" i="13" s="1"/>
  <c r="N4757" i="13" a="1"/>
  <c r="N4757" i="13" s="1"/>
  <c r="N5126" i="13" a="1"/>
  <c r="N5126" i="13" s="1"/>
  <c r="N14" i="13" a="1"/>
  <c r="N14" i="13" s="1"/>
  <c r="M758" i="13" a="1"/>
  <c r="M758" i="13" s="1"/>
  <c r="N1292" i="13" a="1"/>
  <c r="N1292" i="13" s="1"/>
  <c r="N1465" i="13" a="1"/>
  <c r="N1465" i="13" s="1"/>
  <c r="M2331" i="13" a="1"/>
  <c r="M2331" i="13" s="1"/>
  <c r="M2828" i="13" a="1"/>
  <c r="M2828" i="13" s="1"/>
  <c r="M3273" i="13" a="1"/>
  <c r="M3273" i="13" s="1"/>
  <c r="M3929" i="13" a="1"/>
  <c r="M3929" i="13" s="1"/>
  <c r="M3398" i="13" a="1"/>
  <c r="M3398" i="13" s="1"/>
  <c r="M4887" i="13" a="1"/>
  <c r="M4887" i="13" s="1"/>
  <c r="N5812" i="13" a="1"/>
  <c r="N5812" i="13" s="1"/>
  <c r="N413" i="13" a="1"/>
  <c r="N413" i="13" s="1"/>
  <c r="M809" i="13" a="1"/>
  <c r="M809" i="13" s="1"/>
  <c r="M1958" i="13" a="1"/>
  <c r="M1958" i="13" s="1"/>
  <c r="M1940" i="13" a="1"/>
  <c r="M1940" i="13" s="1"/>
  <c r="N2239" i="13" a="1"/>
  <c r="N2239" i="13" s="1"/>
  <c r="M3101" i="13" a="1"/>
  <c r="M3101" i="13" s="1"/>
  <c r="N3832" i="13" a="1"/>
  <c r="N3832" i="13" s="1"/>
  <c r="N3309" i="13" a="1"/>
  <c r="N3309" i="13" s="1"/>
  <c r="M4063" i="13" a="1"/>
  <c r="M4063" i="13" s="1"/>
  <c r="N4995" i="13" a="1"/>
  <c r="N4995" i="13" s="1"/>
  <c r="N49" i="13" a="1"/>
  <c r="N49" i="13" s="1"/>
  <c r="M532" i="13" a="1"/>
  <c r="M532" i="13" s="1"/>
  <c r="N891" i="13" a="1"/>
  <c r="N891" i="13" s="1"/>
  <c r="M1689" i="13" a="1"/>
  <c r="M1689" i="13" s="1"/>
  <c r="N1993" i="13" a="1"/>
  <c r="N1993" i="13" s="1"/>
  <c r="M2549" i="13" a="1"/>
  <c r="M2549" i="13" s="1"/>
  <c r="M3035" i="13" a="1"/>
  <c r="M3035" i="13" s="1"/>
  <c r="M4538" i="13" a="1"/>
  <c r="M4538" i="13" s="1"/>
  <c r="M4016" i="13" a="1"/>
  <c r="M4016" i="13" s="1"/>
  <c r="M4772" i="13" a="1"/>
  <c r="M4772" i="13" s="1"/>
  <c r="M158" i="13" a="1"/>
  <c r="M158" i="13" s="1"/>
  <c r="N781" i="13" a="1"/>
  <c r="N781" i="13" s="1"/>
  <c r="M1137" i="13" a="1"/>
  <c r="M1137" i="13" s="1"/>
  <c r="N1186" i="13" a="1"/>
  <c r="N1186" i="13" s="1"/>
  <c r="M2344" i="13" a="1"/>
  <c r="M2344" i="13" s="1"/>
  <c r="N2466" i="13" a="1"/>
  <c r="N2466" i="13" s="1"/>
  <c r="M2962" i="13" a="1"/>
  <c r="M2962" i="13" s="1"/>
  <c r="M3567" i="13" a="1"/>
  <c r="M3567" i="13" s="1"/>
  <c r="N4330" i="13" a="1"/>
  <c r="N4330" i="13" s="1"/>
  <c r="N5085" i="13" a="1"/>
  <c r="N5085" i="13" s="1"/>
  <c r="N5450" i="13" a="1"/>
  <c r="N5450" i="13" s="1"/>
  <c r="N269" i="13" a="1"/>
  <c r="N269" i="13" s="1"/>
  <c r="N726" i="13" a="1"/>
  <c r="N726" i="13" s="1"/>
  <c r="N1620" i="13" a="1"/>
  <c r="N1620" i="13" s="1"/>
  <c r="N1793" i="13" a="1"/>
  <c r="N1793" i="13" s="1"/>
  <c r="M2278" i="13" a="1"/>
  <c r="M2278" i="13" s="1"/>
  <c r="N2765" i="13" a="1"/>
  <c r="N2765" i="13" s="1"/>
  <c r="N3494" i="13" a="1"/>
  <c r="N3494" i="13" s="1"/>
  <c r="M4257" i="13" a="1"/>
  <c r="M4257" i="13" s="1"/>
  <c r="M3726" i="13" a="1"/>
  <c r="M3726" i="13" s="1"/>
  <c r="M4658" i="13" a="1"/>
  <c r="M4658" i="13" s="1"/>
  <c r="M5197" i="13" a="1"/>
  <c r="M5197" i="13" s="1"/>
  <c r="N481" i="13" a="1"/>
  <c r="N481" i="13" s="1"/>
  <c r="N1008" i="13" a="1"/>
  <c r="N1008" i="13" s="1"/>
  <c r="N1311" i="13" a="1"/>
  <c r="N1311" i="13" s="1"/>
  <c r="M1436" i="13" a="1"/>
  <c r="M1436" i="13" s="1"/>
  <c r="M2566" i="13" a="1"/>
  <c r="M2566" i="13" s="1"/>
  <c r="M3040" i="13" a="1"/>
  <c r="M3040" i="13" s="1"/>
  <c r="N4160" i="13" a="1"/>
  <c r="N4160" i="13" s="1"/>
  <c r="N3637" i="13" a="1"/>
  <c r="N3637" i="13" s="1"/>
  <c r="M4391" i="13" a="1"/>
  <c r="M4391" i="13" s="1"/>
  <c r="N4762" i="13" a="1"/>
  <c r="N4762" i="13" s="1"/>
  <c r="N171" i="13" a="1"/>
  <c r="N171" i="13" s="1"/>
  <c r="M795" i="13" a="1"/>
  <c r="M795" i="13" s="1"/>
  <c r="N1151" i="13" a="1"/>
  <c r="N1151" i="13" s="1"/>
  <c r="N1223" i="13" a="1"/>
  <c r="N1223" i="13" s="1"/>
  <c r="N2358" i="13" a="1"/>
  <c r="N2358" i="13" s="1"/>
  <c r="M2480" i="13" a="1"/>
  <c r="M2480" i="13" s="1"/>
  <c r="N2976" i="13" a="1"/>
  <c r="N2976" i="13" s="1"/>
  <c r="M3581" i="13" a="1"/>
  <c r="M3581" i="13" s="1"/>
  <c r="M4344" i="13" a="1"/>
  <c r="M4344" i="13" s="1"/>
  <c r="M5100" i="13" a="1"/>
  <c r="M5100" i="13" s="1"/>
  <c r="N162" i="13" a="1"/>
  <c r="N162" i="13" s="1"/>
  <c r="N660" i="13" a="1"/>
  <c r="N660" i="13" s="1"/>
  <c r="N993" i="13" a="1"/>
  <c r="N993" i="13" s="1"/>
  <c r="M1367" i="13" a="1"/>
  <c r="M1367" i="13" s="1"/>
  <c r="N2233" i="13" a="1"/>
  <c r="N2233" i="13" s="1"/>
  <c r="N2730" i="13" a="1"/>
  <c r="N2730" i="13" s="1"/>
  <c r="M3226" i="13" a="1"/>
  <c r="M3226" i="13" s="1"/>
  <c r="M3831" i="13" a="1"/>
  <c r="M3831" i="13" s="1"/>
  <c r="M3300" i="13" a="1"/>
  <c r="M3300" i="13" s="1"/>
  <c r="N4788" i="13" a="1"/>
  <c r="N4788" i="13" s="1"/>
  <c r="M5715" i="13" a="1"/>
  <c r="M5715" i="13" s="1"/>
  <c r="M339" i="13" a="1"/>
  <c r="M339" i="13" s="1"/>
  <c r="N990" i="13" a="1"/>
  <c r="N990" i="13" s="1"/>
  <c r="N1884" i="13" a="1"/>
  <c r="N1884" i="13" s="1"/>
  <c r="N1646" i="13" a="1"/>
  <c r="N1646" i="13" s="1"/>
  <c r="M2165" i="13" a="1"/>
  <c r="M2165" i="13" s="1"/>
  <c r="N3027" i="13" a="1"/>
  <c r="N3027" i="13" s="1"/>
  <c r="N3758" i="13" a="1"/>
  <c r="N3758" i="13" s="1"/>
  <c r="M4521" i="13" a="1"/>
  <c r="M4521" i="13" s="1"/>
  <c r="N3989" i="13" a="1"/>
  <c r="N3989" i="13" s="1"/>
  <c r="M4922" i="13" a="1"/>
  <c r="M4922" i="13" s="1"/>
  <c r="M5461" i="13" a="1"/>
  <c r="M5461" i="13" s="1"/>
  <c r="M254" i="13" a="1"/>
  <c r="M254" i="13" s="1"/>
  <c r="M978" i="13" a="1"/>
  <c r="M978" i="13" s="1"/>
  <c r="N1575" i="13" a="1"/>
  <c r="N1575" i="13" s="1"/>
  <c r="N1586" i="13" a="1"/>
  <c r="N1586" i="13" s="1"/>
  <c r="M2830" i="13" a="1"/>
  <c r="M2830" i="13" s="1"/>
  <c r="N2921" i="13" a="1"/>
  <c r="N2921" i="13" s="1"/>
  <c r="N4424" i="13" a="1"/>
  <c r="N4424" i="13" s="1"/>
  <c r="N3901" i="13" a="1"/>
  <c r="N3901" i="13" s="1"/>
  <c r="N4657" i="13" a="1"/>
  <c r="N4657" i="13" s="1"/>
  <c r="N5026" i="13" a="1"/>
  <c r="N5026" i="13" s="1"/>
  <c r="M180" i="13" a="1"/>
  <c r="M180" i="13" s="1"/>
  <c r="M674" i="13" a="1"/>
  <c r="M674" i="13" s="1"/>
  <c r="N1135" i="13" a="1"/>
  <c r="N1135" i="13" s="1"/>
  <c r="N1381" i="13" a="1"/>
  <c r="N1381" i="13" s="1"/>
  <c r="M2247" i="13" a="1"/>
  <c r="M2247" i="13" s="1"/>
  <c r="M2744" i="13" a="1"/>
  <c r="M2744" i="13" s="1"/>
  <c r="N3240" i="13" a="1"/>
  <c r="N3240" i="13" s="1"/>
  <c r="M3845" i="13" a="1"/>
  <c r="M3845" i="13" s="1"/>
  <c r="M3314" i="13" a="1"/>
  <c r="M3314" i="13" s="1"/>
  <c r="M4803" i="13" a="1"/>
  <c r="M4803" i="13" s="1"/>
  <c r="N5728" i="13" a="1"/>
  <c r="N5728" i="13" s="1"/>
  <c r="N434" i="13" a="1"/>
  <c r="N434" i="13" s="1"/>
  <c r="M916" i="13" a="1"/>
  <c r="M916" i="13" s="1"/>
  <c r="M1810" i="13" a="1"/>
  <c r="M1810" i="13" s="1"/>
  <c r="M1348" i="13" a="1"/>
  <c r="M1348" i="13" s="1"/>
  <c r="M2069" i="13" a="1"/>
  <c r="M2069" i="13" s="1"/>
  <c r="M2953" i="13" a="1"/>
  <c r="M2953" i="13" s="1"/>
  <c r="N3684" i="13" a="1"/>
  <c r="N3684" i="13" s="1"/>
  <c r="N4447" i="13" a="1"/>
  <c r="N4447" i="13" s="1"/>
  <c r="M3916" i="13" a="1"/>
  <c r="M3916" i="13" s="1"/>
  <c r="N4847" i="13" a="1"/>
  <c r="N4847" i="13" s="1"/>
  <c r="M5387" i="13" a="1"/>
  <c r="M5387" i="13" s="1"/>
  <c r="N536" i="13" a="1"/>
  <c r="N536" i="13" s="1"/>
  <c r="M901" i="13" a="1"/>
  <c r="M901" i="13" s="1"/>
  <c r="M1525" i="13" a="1"/>
  <c r="M1525" i="13" s="1"/>
  <c r="M1384" i="13" a="1"/>
  <c r="M1384" i="13" s="1"/>
  <c r="N2780" i="13" a="1"/>
  <c r="N2780" i="13" s="1"/>
  <c r="M2871" i="13" a="1"/>
  <c r="M2871" i="13" s="1"/>
  <c r="M4374" i="13" a="1"/>
  <c r="M4374" i="13" s="1"/>
  <c r="N3851" i="13" a="1"/>
  <c r="N3851" i="13" s="1"/>
  <c r="M4608" i="13" a="1"/>
  <c r="M4608" i="13" s="1"/>
  <c r="M4977" i="13" a="1"/>
  <c r="M4977" i="13" s="1"/>
  <c r="N109" i="13" a="1"/>
  <c r="N109" i="13" s="1"/>
  <c r="M585" i="13" a="1"/>
  <c r="M585" i="13" s="1"/>
  <c r="M1159" i="13" a="1"/>
  <c r="M1159" i="13" s="1"/>
  <c r="M1291" i="13" a="1"/>
  <c r="M1291" i="13" s="1"/>
  <c r="N2157" i="13" a="1"/>
  <c r="N2157" i="13" s="1"/>
  <c r="N2654" i="13" a="1"/>
  <c r="N2654" i="13" s="1"/>
  <c r="M3150" i="13" a="1"/>
  <c r="M3150" i="13" s="1"/>
  <c r="M3755" i="13" a="1"/>
  <c r="M3755" i="13" s="1"/>
  <c r="N4518" i="13" a="1"/>
  <c r="N4518" i="13" s="1"/>
  <c r="N4712" i="13" a="1"/>
  <c r="N4712" i="13" s="1"/>
  <c r="M5639" i="13" a="1"/>
  <c r="M5639" i="13" s="1"/>
  <c r="N200" i="13" a="1"/>
  <c r="N200" i="13" s="1"/>
  <c r="N930" i="13" a="1"/>
  <c r="N930" i="13" s="1"/>
  <c r="N1824" i="13" a="1"/>
  <c r="N1824" i="13" s="1"/>
  <c r="N1406" i="13" a="1"/>
  <c r="N1406" i="13" s="1"/>
  <c r="N2086" i="13" a="1"/>
  <c r="N2086" i="13" s="1"/>
  <c r="N2967" i="13" a="1"/>
  <c r="N2967" i="13" s="1"/>
  <c r="N3698" i="13" a="1"/>
  <c r="N3698" i="13" s="1"/>
  <c r="M4461" i="13" a="1"/>
  <c r="M4461" i="13" s="1"/>
  <c r="N3929" i="13" a="1"/>
  <c r="N3929" i="13" s="1"/>
  <c r="M4862" i="13" a="1"/>
  <c r="M4862" i="13" s="1"/>
  <c r="M5401" i="13" a="1"/>
  <c r="M5401" i="13" s="1"/>
  <c r="N9301" i="13" a="1"/>
  <c r="N9301" i="13" s="1"/>
  <c r="M9627" i="13" a="1"/>
  <c r="M9627" i="13" s="1"/>
  <c r="N9872" i="13" a="1"/>
  <c r="N9872" i="13" s="1"/>
  <c r="M10190" i="13" a="1"/>
  <c r="M10190" i="13" s="1"/>
  <c r="N8136" i="13" a="1"/>
  <c r="N8136" i="13" s="1"/>
  <c r="M7282" i="13" a="1"/>
  <c r="M7282" i="13" s="1"/>
  <c r="M7067" i="13" a="1"/>
  <c r="M7067" i="13" s="1"/>
  <c r="N6846" i="13" a="1"/>
  <c r="N6846" i="13" s="1"/>
  <c r="N6615" i="13" a="1"/>
  <c r="N6615" i="13" s="1"/>
  <c r="M5517" i="13" a="1"/>
  <c r="M5517" i="13" s="1"/>
  <c r="N9715" i="13" a="1"/>
  <c r="N9715" i="13" s="1"/>
  <c r="M10041" i="13" a="1"/>
  <c r="M10041" i="13" s="1"/>
  <c r="N10286" i="13" a="1"/>
  <c r="N10286" i="13" s="1"/>
  <c r="M10604" i="13" a="1"/>
  <c r="M10604" i="13" s="1"/>
  <c r="M8556" i="13" a="1"/>
  <c r="M8556" i="13" s="1"/>
  <c r="N7696" i="13" a="1"/>
  <c r="N7696" i="13" s="1"/>
  <c r="N7481" i="13" a="1"/>
  <c r="N7481" i="13" s="1"/>
  <c r="M7260" i="13" a="1"/>
  <c r="M7260" i="13" s="1"/>
  <c r="M7029" i="13" a="1"/>
  <c r="M7029" i="13" s="1"/>
  <c r="N5930" i="13" a="1"/>
  <c r="N5930" i="13" s="1"/>
  <c r="N9825" i="13" a="1"/>
  <c r="N9825" i="13" s="1"/>
  <c r="M10151" i="13" a="1"/>
  <c r="M10151" i="13" s="1"/>
  <c r="N10396" i="13" a="1"/>
  <c r="N10396" i="13" s="1"/>
  <c r="N8348" i="13" a="1"/>
  <c r="N8348" i="13" s="1"/>
  <c r="M8666" i="13" a="1"/>
  <c r="M8666" i="13" s="1"/>
  <c r="M7806" i="13" a="1"/>
  <c r="M7806" i="13" s="1"/>
  <c r="M7591" i="13" a="1"/>
  <c r="M7591" i="13" s="1"/>
  <c r="N7370" i="13" a="1"/>
  <c r="N7370" i="13" s="1"/>
  <c r="N7139" i="13" a="1"/>
  <c r="N7139" i="13" s="1"/>
  <c r="M6041" i="13" a="1"/>
  <c r="M6041" i="13" s="1"/>
  <c r="N9943" i="13" a="1"/>
  <c r="N9943" i="13" s="1"/>
  <c r="M10269" i="13" a="1"/>
  <c r="M10269" i="13" s="1"/>
  <c r="N10514" i="13" a="1"/>
  <c r="N10514" i="13" s="1"/>
  <c r="N8466" i="13" a="1"/>
  <c r="N8466" i="13" s="1"/>
  <c r="M8784" i="13" a="1"/>
  <c r="M8784" i="13" s="1"/>
  <c r="M7929" i="13" a="1"/>
  <c r="M7929" i="13" s="1"/>
  <c r="N7709" i="13" a="1"/>
  <c r="N7709" i="13" s="1"/>
  <c r="M7488" i="13" a="1"/>
  <c r="M7488" i="13" s="1"/>
  <c r="M7257" i="13" a="1"/>
  <c r="M7257" i="13" s="1"/>
  <c r="M5214" i="13" a="1"/>
  <c r="M5214" i="13" s="1"/>
  <c r="N5496" i="13" a="1"/>
  <c r="N5496" i="13" s="1"/>
  <c r="N9581" i="13" a="1"/>
  <c r="N9581" i="13" s="1"/>
  <c r="M9907" i="13" a="1"/>
  <c r="M9907" i="13" s="1"/>
  <c r="N10152" i="13" a="1"/>
  <c r="N10152" i="13" s="1"/>
  <c r="M10470" i="13" a="1"/>
  <c r="M10470" i="13" s="1"/>
  <c r="M8422" i="13" a="1"/>
  <c r="M8422" i="13" s="1"/>
  <c r="M7562" i="13" a="1"/>
  <c r="M7562" i="13" s="1"/>
  <c r="M7347" i="13" a="1"/>
  <c r="M7347" i="13" s="1"/>
  <c r="N7126" i="13" a="1"/>
  <c r="N7126" i="13" s="1"/>
  <c r="N6895" i="13" a="1"/>
  <c r="N6895" i="13" s="1"/>
  <c r="M5797" i="13" a="1"/>
  <c r="M5797" i="13" s="1"/>
  <c r="N9995" i="13" a="1"/>
  <c r="N9995" i="13" s="1"/>
  <c r="M10321" i="13" a="1"/>
  <c r="M10321" i="13" s="1"/>
  <c r="N10566" i="13" a="1"/>
  <c r="N10566" i="13" s="1"/>
  <c r="N8518" i="13" a="1"/>
  <c r="N8518" i="13" s="1"/>
  <c r="M8836" i="13" a="1"/>
  <c r="M8836" i="13" s="1"/>
  <c r="M7981" i="13" a="1"/>
  <c r="M7981" i="13" s="1"/>
  <c r="N7761" i="13" a="1"/>
  <c r="N7761" i="13" s="1"/>
  <c r="M7540" i="13" a="1"/>
  <c r="M7540" i="13" s="1"/>
  <c r="M7309" i="13" a="1"/>
  <c r="M7309" i="13" s="1"/>
  <c r="M5266" i="13" a="1"/>
  <c r="M5266" i="13" s="1"/>
  <c r="N10105" i="13" a="1"/>
  <c r="N10105" i="13" s="1"/>
  <c r="M10431" i="13" a="1"/>
  <c r="M10431" i="13" s="1"/>
  <c r="M8383" i="13" a="1"/>
  <c r="M8383" i="13" s="1"/>
  <c r="N8628" i="13" a="1"/>
  <c r="N8628" i="13" s="1"/>
  <c r="M8946" i="13" a="1"/>
  <c r="M8946" i="13" s="1"/>
  <c r="N8091" i="13" a="1"/>
  <c r="N8091" i="13" s="1"/>
  <c r="M7871" i="13" a="1"/>
  <c r="M7871" i="13" s="1"/>
  <c r="N7650" i="13" a="1"/>
  <c r="N7650" i="13" s="1"/>
  <c r="N7419" i="13" a="1"/>
  <c r="N7419" i="13" s="1"/>
  <c r="M5376" i="13" a="1"/>
  <c r="M5376" i="13" s="1"/>
  <c r="N10223" i="13" a="1"/>
  <c r="N10223" i="13" s="1"/>
  <c r="M10549" i="13" a="1"/>
  <c r="M10549" i="13" s="1"/>
  <c r="M8501" i="13" a="1"/>
  <c r="M8501" i="13" s="1"/>
  <c r="N8746" i="13" a="1"/>
  <c r="N8746" i="13" s="1"/>
  <c r="M9064" i="13" a="1"/>
  <c r="M9064" i="13" s="1"/>
  <c r="M8202" i="13" a="1"/>
  <c r="M8202" i="13" s="1"/>
  <c r="N6156" i="13" a="1"/>
  <c r="N6156" i="13" s="1"/>
  <c r="M7768" i="13" a="1"/>
  <c r="M7768" i="13" s="1"/>
  <c r="M7537" i="13" a="1"/>
  <c r="M7537" i="13" s="1"/>
  <c r="M5494" i="13" a="1"/>
  <c r="M5494" i="13" s="1"/>
  <c r="N6064" i="13" a="1"/>
  <c r="N6064" i="13" s="1"/>
  <c r="N8741" i="13" a="1"/>
  <c r="N8741" i="13" s="1"/>
  <c r="M9067" i="13" a="1"/>
  <c r="M9067" i="13" s="1"/>
  <c r="N9312" i="13" a="1"/>
  <c r="N9312" i="13" s="1"/>
  <c r="M9630" i="13" a="1"/>
  <c r="M9630" i="13" s="1"/>
  <c r="M7971" i="13" a="1"/>
  <c r="M7971" i="13" s="1"/>
  <c r="M6722" i="13" a="1"/>
  <c r="M6722" i="13" s="1"/>
  <c r="M6507" i="13" a="1"/>
  <c r="M6507" i="13" s="1"/>
  <c r="N6286" i="13" a="1"/>
  <c r="N6286" i="13" s="1"/>
  <c r="M6060" i="13" a="1"/>
  <c r="M6060" i="13" s="1"/>
  <c r="M5906" i="13" a="1"/>
  <c r="M5906" i="13" s="1"/>
  <c r="N9155" i="13" a="1"/>
  <c r="N9155" i="13" s="1"/>
  <c r="M9481" i="13" a="1"/>
  <c r="M9481" i="13" s="1"/>
  <c r="N9726" i="13" a="1"/>
  <c r="N9726" i="13" s="1"/>
  <c r="M10044" i="13" a="1"/>
  <c r="M10044" i="13" s="1"/>
  <c r="M7990" i="13" a="1"/>
  <c r="M7990" i="13" s="1"/>
  <c r="N7136" i="13" a="1"/>
  <c r="N7136" i="13" s="1"/>
  <c r="N6921" i="13" a="1"/>
  <c r="N6921" i="13" s="1"/>
  <c r="M6700" i="13" a="1"/>
  <c r="M6700" i="13" s="1"/>
  <c r="M6469" i="13" a="1"/>
  <c r="M6469" i="13" s="1"/>
  <c r="N5371" i="13" a="1"/>
  <c r="N5371" i="13" s="1"/>
  <c r="N9265" i="13" a="1"/>
  <c r="N9265" i="13" s="1"/>
  <c r="M9591" i="13" a="1"/>
  <c r="M9591" i="13" s="1"/>
  <c r="N9836" i="13" a="1"/>
  <c r="N9836" i="13" s="1"/>
  <c r="M10154" i="13" a="1"/>
  <c r="M10154" i="13" s="1"/>
  <c r="N8100" i="13" a="1"/>
  <c r="N8100" i="13" s="1"/>
  <c r="M7246" i="13" a="1"/>
  <c r="M7246" i="13" s="1"/>
  <c r="M7031" i="13" a="1"/>
  <c r="M7031" i="13" s="1"/>
  <c r="N6810" i="13" a="1"/>
  <c r="N6810" i="13" s="1"/>
  <c r="N6579" i="13" a="1"/>
  <c r="N6579" i="13" s="1"/>
  <c r="N5481" i="13" a="1"/>
  <c r="N5481" i="13" s="1"/>
  <c r="N9383" i="13" a="1"/>
  <c r="N9383" i="13" s="1"/>
  <c r="M9709" i="13" a="1"/>
  <c r="M9709" i="13" s="1"/>
  <c r="N9954" i="13" a="1"/>
  <c r="N9954" i="13" s="1"/>
  <c r="M10272" i="13" a="1"/>
  <c r="M10272" i="13" s="1"/>
  <c r="M8226" i="13" a="1"/>
  <c r="M8226" i="13" s="1"/>
  <c r="N7364" i="13" a="1"/>
  <c r="N7364" i="13" s="1"/>
  <c r="N7149" i="13" a="1"/>
  <c r="N7149" i="13" s="1"/>
  <c r="M6928" i="13" a="1"/>
  <c r="M6928" i="13" s="1"/>
  <c r="M6697" i="13" a="1"/>
  <c r="M6697" i="13" s="1"/>
  <c r="N5598" i="13" a="1"/>
  <c r="N5598" i="13" s="1"/>
  <c r="N10205" i="13" a="1"/>
  <c r="N10205" i="13" s="1"/>
  <c r="M10243" i="13" a="1"/>
  <c r="M10243" i="13" s="1"/>
  <c r="N10488" i="13" a="1"/>
  <c r="N10488" i="13" s="1"/>
  <c r="N8440" i="13" a="1"/>
  <c r="N8440" i="13" s="1"/>
  <c r="M8758" i="13" a="1"/>
  <c r="M8758" i="13" s="1"/>
  <c r="M7898" i="13" a="1"/>
  <c r="M7898" i="13" s="1"/>
  <c r="M7683" i="13" a="1"/>
  <c r="M7683" i="13" s="1"/>
  <c r="N7462" i="13" a="1"/>
  <c r="N7462" i="13" s="1"/>
  <c r="N7231" i="13" a="1"/>
  <c r="N7231" i="13" s="1"/>
  <c r="M5188" i="13" a="1"/>
  <c r="M5188" i="13" s="1"/>
  <c r="N10331" i="13" a="1"/>
  <c r="N10331" i="13" s="1"/>
  <c r="M10652" i="13" a="1"/>
  <c r="M10652" i="13" s="1"/>
  <c r="M8609" i="13" a="1"/>
  <c r="M8609" i="13" s="1"/>
  <c r="N8854" i="13" a="1"/>
  <c r="N8854" i="13" s="1"/>
  <c r="M9172" i="13" a="1"/>
  <c r="M9172" i="13" s="1"/>
  <c r="M7905" i="13" a="1"/>
  <c r="M7905" i="13" s="1"/>
  <c r="N6264" i="13" a="1"/>
  <c r="N6264" i="13" s="1"/>
  <c r="M7876" i="13" a="1"/>
  <c r="M7876" i="13" s="1"/>
  <c r="M7645" i="13" a="1"/>
  <c r="M7645" i="13" s="1"/>
  <c r="N5601" i="13" a="1"/>
  <c r="N5601" i="13" s="1"/>
  <c r="N10441" i="13" a="1"/>
  <c r="N10441" i="13" s="1"/>
  <c r="N8393" i="13" a="1"/>
  <c r="N8393" i="13" s="1"/>
  <c r="M8719" i="13" a="1"/>
  <c r="M8719" i="13" s="1"/>
  <c r="N8964" i="13" a="1"/>
  <c r="N8964" i="13" s="1"/>
  <c r="M9282" i="13" a="1"/>
  <c r="M9282" i="13" s="1"/>
  <c r="N8018" i="13" a="1"/>
  <c r="N8018" i="13" s="1"/>
  <c r="M6374" i="13" a="1"/>
  <c r="M6374" i="13" s="1"/>
  <c r="M6159" i="13" a="1"/>
  <c r="M6159" i="13" s="1"/>
  <c r="N7755" i="13" a="1"/>
  <c r="N7755" i="13" s="1"/>
  <c r="M5712" i="13" a="1"/>
  <c r="M5712" i="13" s="1"/>
  <c r="M5558" i="13" a="1"/>
  <c r="M5558" i="13" s="1"/>
  <c r="N8511" i="13" a="1"/>
  <c r="N8511" i="13" s="1"/>
  <c r="M8837" i="13" a="1"/>
  <c r="M8837" i="13" s="1"/>
  <c r="N9082" i="13" a="1"/>
  <c r="N9082" i="13" s="1"/>
  <c r="M9400" i="13" a="1"/>
  <c r="M9400" i="13" s="1"/>
  <c r="M8136" i="13" a="1"/>
  <c r="M8136" i="13" s="1"/>
  <c r="N6492" i="13" a="1"/>
  <c r="N6492" i="13" s="1"/>
  <c r="N6277" i="13" a="1"/>
  <c r="N6277" i="13" s="1"/>
  <c r="M7873" i="13" a="1"/>
  <c r="M7873" i="13" s="1"/>
  <c r="N5829" i="13" a="1"/>
  <c r="N5829" i="13" s="1"/>
  <c r="N39" i="13" a="1"/>
  <c r="N39" i="13" s="1"/>
  <c r="N613" i="13" a="1"/>
  <c r="N613" i="13" s="1"/>
  <c r="N1196" i="13" a="1"/>
  <c r="N1196" i="13" s="1"/>
  <c r="N1835" i="13" a="1"/>
  <c r="N1835" i="13" s="1"/>
  <c r="M2176" i="13" a="1"/>
  <c r="M2176" i="13" s="1"/>
  <c r="N2695" i="13" a="1"/>
  <c r="N2695" i="13" s="1"/>
  <c r="N3181" i="13" a="1"/>
  <c r="N3181" i="13" s="1"/>
  <c r="M3399" i="13" a="1"/>
  <c r="M3399" i="13" s="1"/>
  <c r="N4162" i="13" a="1"/>
  <c r="N4162" i="13" s="1"/>
  <c r="N4917" i="13" a="1"/>
  <c r="N4917" i="13" s="1"/>
  <c r="N5282" i="13" a="1"/>
  <c r="N5282" i="13" s="1"/>
  <c r="M163" i="13" a="1"/>
  <c r="M163" i="13" s="1"/>
  <c r="M479" i="13" a="1"/>
  <c r="M479" i="13" s="1"/>
  <c r="N1452" i="13" a="1"/>
  <c r="N1452" i="13" s="1"/>
  <c r="N1625" i="13" a="1"/>
  <c r="N1625" i="13" s="1"/>
  <c r="M2095" i="13" a="1"/>
  <c r="M2095" i="13" s="1"/>
  <c r="N2597" i="13" a="1"/>
  <c r="N2597" i="13" s="1"/>
  <c r="N3326" i="13" a="1"/>
  <c r="N3326" i="13" s="1"/>
  <c r="M4089" i="13" a="1"/>
  <c r="M4089" i="13" s="1"/>
  <c r="M3558" i="13" a="1"/>
  <c r="M3558" i="13" s="1"/>
  <c r="M5047" i="13" a="1"/>
  <c r="M5047" i="13" s="1"/>
  <c r="N5972" i="13" a="1"/>
  <c r="N5972" i="13" s="1"/>
  <c r="N403" i="13" a="1"/>
  <c r="N403" i="13" s="1"/>
  <c r="N1069" i="13" a="1"/>
  <c r="N1069" i="13" s="1"/>
  <c r="M2118" i="13" a="1"/>
  <c r="M2118" i="13" s="1"/>
  <c r="N1674" i="13" a="1"/>
  <c r="N1674" i="13" s="1"/>
  <c r="N2399" i="13" a="1"/>
  <c r="N2399" i="13" s="1"/>
  <c r="M2872" i="13" a="1"/>
  <c r="M2872" i="13" s="1"/>
  <c r="N3992" i="13" a="1"/>
  <c r="N3992" i="13" s="1"/>
  <c r="N3469" i="13" a="1"/>
  <c r="N3469" i="13" s="1"/>
  <c r="M4223" i="13" a="1"/>
  <c r="M4223" i="13" s="1"/>
  <c r="N4594" i="13" a="1"/>
  <c r="N4594" i="13" s="1"/>
  <c r="M66" i="13" a="1"/>
  <c r="M66" i="13" s="1"/>
  <c r="M627" i="13" a="1"/>
  <c r="M627" i="13" s="1"/>
  <c r="M1210" i="13" a="1"/>
  <c r="M1210" i="13" s="1"/>
  <c r="M1849" i="13" a="1"/>
  <c r="M1849" i="13" s="1"/>
  <c r="N2190" i="13" a="1"/>
  <c r="N2190" i="13" s="1"/>
  <c r="M2709" i="13" a="1"/>
  <c r="M2709" i="13" s="1"/>
  <c r="M3195" i="13" a="1"/>
  <c r="M3195" i="13" s="1"/>
  <c r="M3413" i="13" a="1"/>
  <c r="M3413" i="13" s="1"/>
  <c r="M4176" i="13" a="1"/>
  <c r="M4176" i="13" s="1"/>
  <c r="M4932" i="13" a="1"/>
  <c r="M4932" i="13" s="1"/>
  <c r="N51" i="13" a="1"/>
  <c r="N51" i="13" s="1"/>
  <c r="N489" i="13" a="1"/>
  <c r="N489" i="13" s="1"/>
  <c r="M1129" i="13" a="1"/>
  <c r="M1129" i="13" s="1"/>
  <c r="M1263" i="13" a="1"/>
  <c r="M1263" i="13" s="1"/>
  <c r="N2119" i="13" a="1"/>
  <c r="N2119" i="13" s="1"/>
  <c r="N2626" i="13" a="1"/>
  <c r="N2626" i="13" s="1"/>
  <c r="M3122" i="13" a="1"/>
  <c r="M3122" i="13" s="1"/>
  <c r="M3727" i="13" a="1"/>
  <c r="M3727" i="13" s="1"/>
  <c r="N4490" i="13" a="1"/>
  <c r="N4490" i="13" s="1"/>
  <c r="N4684" i="13" a="1"/>
  <c r="N4684" i="13" s="1"/>
  <c r="M5611" i="13" a="1"/>
  <c r="M5611" i="13" s="1"/>
  <c r="M404" i="13" a="1"/>
  <c r="M404" i="13" s="1"/>
  <c r="N886" i="13" a="1"/>
  <c r="N886" i="13" s="1"/>
  <c r="N1780" i="13" a="1"/>
  <c r="N1780" i="13" s="1"/>
  <c r="N1953" i="13" a="1"/>
  <c r="N1953" i="13" s="1"/>
  <c r="M2438" i="13" a="1"/>
  <c r="M2438" i="13" s="1"/>
  <c r="N2923" i="13" a="1"/>
  <c r="N2923" i="13" s="1"/>
  <c r="N3654" i="13" a="1"/>
  <c r="N3654" i="13" s="1"/>
  <c r="M4417" i="13" a="1"/>
  <c r="M4417" i="13" s="1"/>
  <c r="M3886" i="13" a="1"/>
  <c r="M3886" i="13" s="1"/>
  <c r="M4818" i="13" a="1"/>
  <c r="M4818" i="13" s="1"/>
  <c r="M5357" i="13" a="1"/>
  <c r="M5357" i="13" s="1"/>
  <c r="N476" i="13" a="1"/>
  <c r="N476" i="13" s="1"/>
  <c r="M685" i="13" a="1"/>
  <c r="M685" i="13" s="1"/>
  <c r="N1471" i="13" a="1"/>
  <c r="N1471" i="13" s="1"/>
  <c r="N2005" i="13" a="1"/>
  <c r="N2005" i="13" s="1"/>
  <c r="M2726" i="13" a="1"/>
  <c r="M2726" i="13" s="1"/>
  <c r="M3200" i="13" a="1"/>
  <c r="M3200" i="13" s="1"/>
  <c r="N4320" i="13" a="1"/>
  <c r="N4320" i="13" s="1"/>
  <c r="N3797" i="13" a="1"/>
  <c r="N3797" i="13" s="1"/>
  <c r="M4551" i="13" a="1"/>
  <c r="M4551" i="13" s="1"/>
  <c r="N4922" i="13" a="1"/>
  <c r="N4922" i="13" s="1"/>
  <c r="N91" i="13" a="1"/>
  <c r="N91" i="13" s="1"/>
  <c r="M545" i="13" a="1"/>
  <c r="M545" i="13" s="1"/>
  <c r="N1145" i="13" a="1"/>
  <c r="N1145" i="13" s="1"/>
  <c r="N1277" i="13" a="1"/>
  <c r="N1277" i="13" s="1"/>
  <c r="M2139" i="13" a="1"/>
  <c r="M2139" i="13" s="1"/>
  <c r="M2640" i="13" a="1"/>
  <c r="M2640" i="13" s="1"/>
  <c r="N3136" i="13" a="1"/>
  <c r="N3136" i="13" s="1"/>
  <c r="M3741" i="13" a="1"/>
  <c r="M3741" i="13" s="1"/>
  <c r="M4504" i="13" a="1"/>
  <c r="M4504" i="13" s="1"/>
  <c r="M4699" i="13" a="1"/>
  <c r="M4699" i="13" s="1"/>
  <c r="M151" i="13" a="1"/>
  <c r="M151" i="13" s="1"/>
  <c r="N820" i="13" a="1"/>
  <c r="N820" i="13" s="1"/>
  <c r="M1354" i="13" a="1"/>
  <c r="M1354" i="13" s="1"/>
  <c r="M1527" i="13" a="1"/>
  <c r="M1527" i="13" s="1"/>
  <c r="N2393" i="13" a="1"/>
  <c r="N2393" i="13" s="1"/>
  <c r="M2499" i="13" a="1"/>
  <c r="M2499" i="13" s="1"/>
  <c r="M3280" i="13" a="1"/>
  <c r="M3280" i="13" s="1"/>
  <c r="N3991" i="13" a="1"/>
  <c r="N3991" i="13" s="1"/>
  <c r="M3460" i="13" a="1"/>
  <c r="M3460" i="13" s="1"/>
  <c r="N4948" i="13" a="1"/>
  <c r="N4948" i="13" s="1"/>
  <c r="M5875" i="13" a="1"/>
  <c r="M5875" i="13" s="1"/>
  <c r="M329" i="13" a="1"/>
  <c r="M329" i="13" s="1"/>
  <c r="N992" i="13" a="1"/>
  <c r="N992" i="13" s="1"/>
  <c r="N2044" i="13" a="1"/>
  <c r="N2044" i="13" s="1"/>
  <c r="M1376" i="13" a="1"/>
  <c r="M1376" i="13" s="1"/>
  <c r="M2325" i="13" a="1"/>
  <c r="M2325" i="13" s="1"/>
  <c r="N3187" i="13" a="1"/>
  <c r="N3187" i="13" s="1"/>
  <c r="N3918" i="13" a="1"/>
  <c r="N3918" i="13" s="1"/>
  <c r="N3395" i="13" a="1"/>
  <c r="N3395" i="13" s="1"/>
  <c r="N4149" i="13" a="1"/>
  <c r="N4149" i="13" s="1"/>
  <c r="M5082" i="13" a="1"/>
  <c r="M5082" i="13" s="1"/>
  <c r="M11" i="13" a="1"/>
  <c r="M11" i="13" s="1"/>
  <c r="N578" i="13" a="1"/>
  <c r="N578" i="13" s="1"/>
  <c r="M1083" i="13" a="1"/>
  <c r="M1083" i="13" s="1"/>
  <c r="N1735" i="13" a="1"/>
  <c r="N1735" i="13" s="1"/>
  <c r="N2051" i="13" a="1"/>
  <c r="N2051" i="13" s="1"/>
  <c r="N2595" i="13" a="1"/>
  <c r="N2595" i="13" s="1"/>
  <c r="N3081" i="13" a="1"/>
  <c r="N3081" i="13" s="1"/>
  <c r="M3299" i="13" a="1"/>
  <c r="M3299" i="13" s="1"/>
  <c r="N4062" i="13" a="1"/>
  <c r="N4062" i="13" s="1"/>
  <c r="N4817" i="13" a="1"/>
  <c r="N4817" i="13" s="1"/>
  <c r="N5182" i="13" a="1"/>
  <c r="N5182" i="13" s="1"/>
  <c r="N172" i="13" a="1"/>
  <c r="N172" i="13" s="1"/>
  <c r="M834" i="13" a="1"/>
  <c r="M834" i="13" s="1"/>
  <c r="N1368" i="13" a="1"/>
  <c r="N1368" i="13" s="1"/>
  <c r="N1541" i="13" a="1"/>
  <c r="N1541" i="13" s="1"/>
  <c r="M2407" i="13" a="1"/>
  <c r="M2407" i="13" s="1"/>
  <c r="N2513" i="13" a="1"/>
  <c r="N2513" i="13" s="1"/>
  <c r="M3243" i="13" a="1"/>
  <c r="M3243" i="13" s="1"/>
  <c r="M4005" i="13" a="1"/>
  <c r="M4005" i="13" s="1"/>
  <c r="M3474" i="13" a="1"/>
  <c r="M3474" i="13" s="1"/>
  <c r="M4963" i="13" a="1"/>
  <c r="M4963" i="13" s="1"/>
  <c r="N5888" i="13" a="1"/>
  <c r="N5888" i="13" s="1"/>
  <c r="N425" i="13" a="1"/>
  <c r="N425" i="13" s="1"/>
  <c r="M857" i="13" a="1"/>
  <c r="M857" i="13" s="1"/>
  <c r="M1970" i="13" a="1"/>
  <c r="M1970" i="13" s="1"/>
  <c r="N1974" i="13" a="1"/>
  <c r="N1974" i="13" s="1"/>
  <c r="N2251" i="13" a="1"/>
  <c r="N2251" i="13" s="1"/>
  <c r="M3113" i="13" a="1"/>
  <c r="M3113" i="13" s="1"/>
  <c r="N3844" i="13" a="1"/>
  <c r="N3844" i="13" s="1"/>
  <c r="N3321" i="13" a="1"/>
  <c r="N3321" i="13" s="1"/>
  <c r="M4075" i="13" a="1"/>
  <c r="M4075" i="13" s="1"/>
  <c r="N5007" i="13" a="1"/>
  <c r="N5007" i="13" s="1"/>
  <c r="N45" i="13" a="1"/>
  <c r="N45" i="13" s="1"/>
  <c r="M528" i="13" a="1"/>
  <c r="M528" i="13" s="1"/>
  <c r="N827" i="13" a="1"/>
  <c r="N827" i="13" s="1"/>
  <c r="M1685" i="13" a="1"/>
  <c r="M1685" i="13" s="1"/>
  <c r="N1986" i="13" a="1"/>
  <c r="N1986" i="13" s="1"/>
  <c r="M2545" i="13" a="1"/>
  <c r="M2545" i="13" s="1"/>
  <c r="M3031" i="13" a="1"/>
  <c r="M3031" i="13" s="1"/>
  <c r="M4534" i="13" a="1"/>
  <c r="M4534" i="13" s="1"/>
  <c r="M4012" i="13" a="1"/>
  <c r="M4012" i="13" s="1"/>
  <c r="M4768" i="13" a="1"/>
  <c r="M4768" i="13" s="1"/>
  <c r="N5135" i="13" a="1"/>
  <c r="N5135" i="13" s="1"/>
  <c r="N266" i="13" a="1"/>
  <c r="N266" i="13" s="1"/>
  <c r="N744" i="13" a="1"/>
  <c r="N744" i="13" s="1"/>
  <c r="M1278" i="13" a="1"/>
  <c r="M1278" i="13" s="1"/>
  <c r="M1451" i="13" a="1"/>
  <c r="M1451" i="13" s="1"/>
  <c r="N2317" i="13" a="1"/>
  <c r="N2317" i="13" s="1"/>
  <c r="N2814" i="13" a="1"/>
  <c r="N2814" i="13" s="1"/>
  <c r="N3259" i="13" a="1"/>
  <c r="N3259" i="13" s="1"/>
  <c r="M3915" i="13" a="1"/>
  <c r="M3915" i="13" s="1"/>
  <c r="M3384" i="13" a="1"/>
  <c r="M3384" i="13" s="1"/>
  <c r="N4872" i="13" a="1"/>
  <c r="N4872" i="13" s="1"/>
  <c r="M5799" i="13" a="1"/>
  <c r="M5799" i="13" s="1"/>
  <c r="M439" i="13" a="1"/>
  <c r="M439" i="13" s="1"/>
  <c r="M910" i="13" a="1"/>
  <c r="M910" i="13" s="1"/>
  <c r="N1984" i="13" a="1"/>
  <c r="N1984" i="13" s="1"/>
  <c r="M1996" i="13" a="1"/>
  <c r="M1996" i="13" s="1"/>
  <c r="M2265" i="13" a="1"/>
  <c r="M2265" i="13" s="1"/>
  <c r="N3127" i="13" a="1"/>
  <c r="N3127" i="13" s="1"/>
  <c r="N3858" i="13" a="1"/>
  <c r="N3858" i="13" s="1"/>
  <c r="N3335" i="13" a="1"/>
  <c r="N3335" i="13" s="1"/>
  <c r="N4089" i="13" a="1"/>
  <c r="N4089" i="13" s="1"/>
  <c r="M5022" i="13" a="1"/>
  <c r="M5022" i="13" s="1"/>
  <c r="N10359" i="13" a="1"/>
  <c r="N10359" i="13" s="1"/>
  <c r="N9141" i="13" a="1"/>
  <c r="N9141" i="13" s="1"/>
  <c r="M9467" i="13" a="1"/>
  <c r="M9467" i="13" s="1"/>
  <c r="N9712" i="13" a="1"/>
  <c r="N9712" i="13" s="1"/>
  <c r="M10030" i="13" a="1"/>
  <c r="M10030" i="13" s="1"/>
  <c r="N7976" i="13" a="1"/>
  <c r="N7976" i="13" s="1"/>
  <c r="M7122" i="13" a="1"/>
  <c r="M7122" i="13" s="1"/>
  <c r="M6907" i="13" a="1"/>
  <c r="M6907" i="13" s="1"/>
  <c r="N6686" i="13" a="1"/>
  <c r="N6686" i="13" s="1"/>
  <c r="N6455" i="13" a="1"/>
  <c r="N6455" i="13" s="1"/>
  <c r="N5357" i="13" a="1"/>
  <c r="N5357" i="13" s="1"/>
  <c r="N9555" i="13" a="1"/>
  <c r="N9555" i="13" s="1"/>
  <c r="M9881" i="13" a="1"/>
  <c r="M9881" i="13" s="1"/>
  <c r="N10126" i="13" a="1"/>
  <c r="N10126" i="13" s="1"/>
  <c r="M10444" i="13" a="1"/>
  <c r="M10444" i="13" s="1"/>
  <c r="M8396" i="13" a="1"/>
  <c r="M8396" i="13" s="1"/>
  <c r="N7536" i="13" a="1"/>
  <c r="N7536" i="13" s="1"/>
  <c r="N7321" i="13" a="1"/>
  <c r="N7321" i="13" s="1"/>
  <c r="M7100" i="13" a="1"/>
  <c r="M7100" i="13" s="1"/>
  <c r="M6869" i="13" a="1"/>
  <c r="M6869" i="13" s="1"/>
  <c r="N5770" i="13" a="1"/>
  <c r="N5770" i="13" s="1"/>
  <c r="N9665" i="13" a="1"/>
  <c r="N9665" i="13" s="1"/>
  <c r="M9991" i="13" a="1"/>
  <c r="M9991" i="13" s="1"/>
  <c r="N10236" i="13" a="1"/>
  <c r="N10236" i="13" s="1"/>
  <c r="M10554" i="13" a="1"/>
  <c r="M10554" i="13" s="1"/>
  <c r="M8506" i="13" a="1"/>
  <c r="M8506" i="13" s="1"/>
  <c r="M7646" i="13" a="1"/>
  <c r="M7646" i="13" s="1"/>
  <c r="M7431" i="13" a="1"/>
  <c r="M7431" i="13" s="1"/>
  <c r="N7210" i="13" a="1"/>
  <c r="N7210" i="13" s="1"/>
  <c r="N6979" i="13" a="1"/>
  <c r="N6979" i="13" s="1"/>
  <c r="M5881" i="13" a="1"/>
  <c r="M5881" i="13" s="1"/>
  <c r="N9783" i="13" a="1"/>
  <c r="N9783" i="13" s="1"/>
  <c r="M10109" i="13" a="1"/>
  <c r="M10109" i="13" s="1"/>
  <c r="N10354" i="13" a="1"/>
  <c r="N10354" i="13" s="1"/>
  <c r="N8306" i="13" a="1"/>
  <c r="N8306" i="13" s="1"/>
  <c r="M8624" i="13" a="1"/>
  <c r="M8624" i="13" s="1"/>
  <c r="N7764" i="13" a="1"/>
  <c r="N7764" i="13" s="1"/>
  <c r="N7549" i="13" a="1"/>
  <c r="N7549" i="13" s="1"/>
  <c r="M7328" i="13" a="1"/>
  <c r="M7328" i="13" s="1"/>
  <c r="M7097" i="13" a="1"/>
  <c r="M7097" i="13" s="1"/>
  <c r="N5998" i="13" a="1"/>
  <c r="N5998" i="13" s="1"/>
  <c r="N5176" i="13" a="1"/>
  <c r="N5176" i="13" s="1"/>
  <c r="N9421" i="13" a="1"/>
  <c r="N9421" i="13" s="1"/>
  <c r="M9747" i="13" a="1"/>
  <c r="M9747" i="13" s="1"/>
  <c r="N9992" i="13" a="1"/>
  <c r="N9992" i="13" s="1"/>
  <c r="M10310" i="13" a="1"/>
  <c r="M10310" i="13" s="1"/>
  <c r="M8265" i="13" a="1"/>
  <c r="M8265" i="13" s="1"/>
  <c r="M7402" i="13" a="1"/>
  <c r="M7402" i="13" s="1"/>
  <c r="M7187" i="13" a="1"/>
  <c r="M7187" i="13" s="1"/>
  <c r="N6966" i="13" a="1"/>
  <c r="N6966" i="13" s="1"/>
  <c r="N6735" i="13" a="1"/>
  <c r="N6735" i="13" s="1"/>
  <c r="M5637" i="13" a="1"/>
  <c r="M5637" i="13" s="1"/>
  <c r="N9835" i="13" a="1"/>
  <c r="N9835" i="13" s="1"/>
  <c r="M10161" i="13" a="1"/>
  <c r="M10161" i="13" s="1"/>
  <c r="N10406" i="13" a="1"/>
  <c r="N10406" i="13" s="1"/>
  <c r="N8358" i="13" a="1"/>
  <c r="N8358" i="13" s="1"/>
  <c r="M8676" i="13" a="1"/>
  <c r="M8676" i="13" s="1"/>
  <c r="N7816" i="13" a="1"/>
  <c r="N7816" i="13" s="1"/>
  <c r="N7601" i="13" a="1"/>
  <c r="N7601" i="13" s="1"/>
  <c r="M7380" i="13" a="1"/>
  <c r="M7380" i="13" s="1"/>
  <c r="M7149" i="13" a="1"/>
  <c r="M7149" i="13" s="1"/>
  <c r="N6050" i="13" a="1"/>
  <c r="N6050" i="13" s="1"/>
  <c r="N9945" i="13" a="1"/>
  <c r="N9945" i="13" s="1"/>
  <c r="M10271" i="13" a="1"/>
  <c r="M10271" i="13" s="1"/>
  <c r="N10516" i="13" a="1"/>
  <c r="N10516" i="13" s="1"/>
  <c r="N8468" i="13" a="1"/>
  <c r="N8468" i="13" s="1"/>
  <c r="M8786" i="13" a="1"/>
  <c r="M8786" i="13" s="1"/>
  <c r="N7931" i="13" a="1"/>
  <c r="N7931" i="13" s="1"/>
  <c r="M7711" i="13" a="1"/>
  <c r="M7711" i="13" s="1"/>
  <c r="N7490" i="13" a="1"/>
  <c r="N7490" i="13" s="1"/>
  <c r="N7259" i="13" a="1"/>
  <c r="N7259" i="13" s="1"/>
  <c r="M5216" i="13" a="1"/>
  <c r="M5216" i="13" s="1"/>
  <c r="N10063" i="13" a="1"/>
  <c r="N10063" i="13" s="1"/>
  <c r="M10389" i="13" a="1"/>
  <c r="M10389" i="13" s="1"/>
  <c r="M8341" i="13" a="1"/>
  <c r="M8341" i="13" s="1"/>
  <c r="N8586" i="13" a="1"/>
  <c r="N8586" i="13" s="1"/>
  <c r="M8904" i="13" a="1"/>
  <c r="M8904" i="13" s="1"/>
  <c r="M8049" i="13" a="1"/>
  <c r="M8049" i="13" s="1"/>
  <c r="N7829" i="13" a="1"/>
  <c r="N7829" i="13" s="1"/>
  <c r="M7608" i="13" a="1"/>
  <c r="M7608" i="13" s="1"/>
  <c r="M7377" i="13" a="1"/>
  <c r="M7377" i="13" s="1"/>
  <c r="M5334" i="13" a="1"/>
  <c r="M5334" i="13" s="1"/>
  <c r="N5744" i="13" a="1"/>
  <c r="N5744" i="13" s="1"/>
  <c r="N8581" i="13" a="1"/>
  <c r="N8581" i="13" s="1"/>
  <c r="M8907" i="13" a="1"/>
  <c r="M8907" i="13" s="1"/>
  <c r="N9152" i="13" a="1"/>
  <c r="N9152" i="13" s="1"/>
  <c r="M9470" i="13" a="1"/>
  <c r="M9470" i="13" s="1"/>
  <c r="N8208" i="13" a="1"/>
  <c r="N8208" i="13" s="1"/>
  <c r="M6562" i="13" a="1"/>
  <c r="M6562" i="13" s="1"/>
  <c r="M6347" i="13" a="1"/>
  <c r="M6347" i="13" s="1"/>
  <c r="N6126" i="13" a="1"/>
  <c r="N6126" i="13" s="1"/>
  <c r="M5900" i="13" a="1"/>
  <c r="M5900" i="13" s="1"/>
  <c r="M5746" i="13" a="1"/>
  <c r="M5746" i="13" s="1"/>
  <c r="N8995" i="13" a="1"/>
  <c r="N8995" i="13" s="1"/>
  <c r="M9321" i="13" a="1"/>
  <c r="M9321" i="13" s="1"/>
  <c r="N9566" i="13" a="1"/>
  <c r="N9566" i="13" s="1"/>
  <c r="M9884" i="13" a="1"/>
  <c r="M9884" i="13" s="1"/>
  <c r="N8223" i="13" a="1"/>
  <c r="N8223" i="13" s="1"/>
  <c r="N6976" i="13" a="1"/>
  <c r="N6976" i="13" s="1"/>
  <c r="N6761" i="13" a="1"/>
  <c r="N6761" i="13" s="1"/>
  <c r="M6540" i="13" a="1"/>
  <c r="M6540" i="13" s="1"/>
  <c r="M6309" i="13" a="1"/>
  <c r="M6309" i="13" s="1"/>
  <c r="N5211" i="13" a="1"/>
  <c r="N5211" i="13" s="1"/>
  <c r="N9105" i="13" a="1"/>
  <c r="N9105" i="13" s="1"/>
  <c r="M9431" i="13" a="1"/>
  <c r="M9431" i="13" s="1"/>
  <c r="N9676" i="13" a="1"/>
  <c r="N9676" i="13" s="1"/>
  <c r="M9994" i="13" a="1"/>
  <c r="M9994" i="13" s="1"/>
  <c r="N7940" i="13" a="1"/>
  <c r="N7940" i="13" s="1"/>
  <c r="M7086" i="13" a="1"/>
  <c r="M7086" i="13" s="1"/>
  <c r="M6871" i="13" a="1"/>
  <c r="M6871" i="13" s="1"/>
  <c r="N6650" i="13" a="1"/>
  <c r="N6650" i="13" s="1"/>
  <c r="N6419" i="13" a="1"/>
  <c r="N6419" i="13" s="1"/>
  <c r="N5321" i="13" a="1"/>
  <c r="N5321" i="13" s="1"/>
  <c r="N9223" i="13" a="1"/>
  <c r="N9223" i="13" s="1"/>
  <c r="M9549" i="13" a="1"/>
  <c r="M9549" i="13" s="1"/>
  <c r="N9794" i="13" a="1"/>
  <c r="N9794" i="13" s="1"/>
  <c r="M10112" i="13" a="1"/>
  <c r="M10112" i="13" s="1"/>
  <c r="M8058" i="13" a="1"/>
  <c r="M8058" i="13" s="1"/>
  <c r="N7204" i="13" a="1"/>
  <c r="N7204" i="13" s="1"/>
  <c r="N6989" i="13" a="1"/>
  <c r="N6989" i="13" s="1"/>
  <c r="M6768" i="13" a="1"/>
  <c r="M6768" i="13" s="1"/>
  <c r="M6537" i="13" a="1"/>
  <c r="M6537" i="13" s="1"/>
  <c r="N5439" i="13" a="1"/>
  <c r="N5439" i="13" s="1"/>
  <c r="N9757" i="13" a="1"/>
  <c r="N9757" i="13" s="1"/>
  <c r="M10083" i="13" a="1"/>
  <c r="M10083" i="13" s="1"/>
  <c r="N10328" i="13" a="1"/>
  <c r="N10328" i="13" s="1"/>
  <c r="M10646" i="13" a="1"/>
  <c r="M10646" i="13" s="1"/>
  <c r="M8598" i="13" a="1"/>
  <c r="M8598" i="13" s="1"/>
  <c r="M7738" i="13" a="1"/>
  <c r="M7738" i="13" s="1"/>
  <c r="M7523" i="13" a="1"/>
  <c r="M7523" i="13" s="1"/>
  <c r="N7302" i="13" a="1"/>
  <c r="N7302" i="13" s="1"/>
  <c r="N7071" i="13" a="1"/>
  <c r="N7071" i="13" s="1"/>
  <c r="M5973" i="13" a="1"/>
  <c r="M5973" i="13" s="1"/>
  <c r="N10171" i="13" a="1"/>
  <c r="N10171" i="13" s="1"/>
  <c r="M10497" i="13" a="1"/>
  <c r="M10497" i="13" s="1"/>
  <c r="M8449" i="13" a="1"/>
  <c r="M8449" i="13" s="1"/>
  <c r="N8694" i="13" a="1"/>
  <c r="N8694" i="13" s="1"/>
  <c r="M9012" i="13" a="1"/>
  <c r="M9012" i="13" s="1"/>
  <c r="M8157" i="13" a="1"/>
  <c r="M8157" i="13" s="1"/>
  <c r="M6104" i="13" a="1"/>
  <c r="M6104" i="13" s="1"/>
  <c r="M7716" i="13" a="1"/>
  <c r="M7716" i="13" s="1"/>
  <c r="M7485" i="13" a="1"/>
  <c r="M7485" i="13" s="1"/>
  <c r="M5442" i="13" a="1"/>
  <c r="M5442" i="13" s="1"/>
  <c r="N10281" i="13" a="1"/>
  <c r="N10281" i="13" s="1"/>
  <c r="M10607" i="13" a="1"/>
  <c r="M10607" i="13" s="1"/>
  <c r="M8559" i="13" a="1"/>
  <c r="M8559" i="13" s="1"/>
  <c r="N8804" i="13" a="1"/>
  <c r="N8804" i="13" s="1"/>
  <c r="M9122" i="13" a="1"/>
  <c r="M9122" i="13" s="1"/>
  <c r="M8258" i="13" a="1"/>
  <c r="M8258" i="13" s="1"/>
  <c r="M6214" i="13" a="1"/>
  <c r="M6214" i="13" s="1"/>
  <c r="N7826" i="13" a="1"/>
  <c r="N7826" i="13" s="1"/>
  <c r="N7595" i="13" a="1"/>
  <c r="N7595" i="13" s="1"/>
  <c r="M5552" i="13" a="1"/>
  <c r="M5552" i="13" s="1"/>
  <c r="N10535" i="13" a="1"/>
  <c r="N10535" i="13" s="1"/>
  <c r="N8351" i="13" a="1"/>
  <c r="N8351" i="13" s="1"/>
  <c r="M8677" i="13" a="1"/>
  <c r="M8677" i="13" s="1"/>
  <c r="N8922" i="13" a="1"/>
  <c r="N8922" i="13" s="1"/>
  <c r="M9240" i="13" a="1"/>
  <c r="M9240" i="13" s="1"/>
  <c r="M7976" i="13" a="1"/>
  <c r="M7976" i="13" s="1"/>
  <c r="N6332" i="13" a="1"/>
  <c r="N6332" i="13" s="1"/>
  <c r="N6117" i="13" a="1"/>
  <c r="N6117" i="13" s="1"/>
  <c r="M7713" i="13" a="1"/>
  <c r="M7713" i="13" s="1"/>
  <c r="N5669" i="13" a="1"/>
  <c r="N5669" i="13" s="1"/>
  <c r="N401" i="13" a="1"/>
  <c r="N401" i="13" s="1"/>
  <c r="M761" i="13" a="1"/>
  <c r="M761" i="13" s="1"/>
  <c r="M1946" i="13" a="1"/>
  <c r="M1946" i="13" s="1"/>
  <c r="M1892" i="13" a="1"/>
  <c r="M1892" i="13" s="1"/>
  <c r="N2227" i="13" a="1"/>
  <c r="N2227" i="13" s="1"/>
  <c r="M3089" i="13" a="1"/>
  <c r="M3089" i="13" s="1"/>
  <c r="N3820" i="13" a="1"/>
  <c r="N3820" i="13" s="1"/>
  <c r="N3297" i="13" a="1"/>
  <c r="N3297" i="13" s="1"/>
  <c r="M4051" i="13" a="1"/>
  <c r="M4051" i="13" s="1"/>
  <c r="N4983" i="13" a="1"/>
  <c r="N4983" i="13" s="1"/>
  <c r="N21" i="13" a="1"/>
  <c r="N21" i="13" s="1"/>
  <c r="M504" i="13" a="1"/>
  <c r="M504" i="13" s="1"/>
  <c r="M1068" i="13" a="1"/>
  <c r="M1068" i="13" s="1"/>
  <c r="M1661" i="13" a="1"/>
  <c r="M1661" i="13" s="1"/>
  <c r="M1928" i="13" a="1"/>
  <c r="M1928" i="13" s="1"/>
  <c r="M2521" i="13" a="1"/>
  <c r="M2521" i="13" s="1"/>
  <c r="M3007" i="13" a="1"/>
  <c r="M3007" i="13" s="1"/>
  <c r="M4510" i="13" a="1"/>
  <c r="M4510" i="13" s="1"/>
  <c r="M3988" i="13" a="1"/>
  <c r="M3988" i="13" s="1"/>
  <c r="M4744" i="13" a="1"/>
  <c r="M4744" i="13" s="1"/>
  <c r="M5113" i="13" a="1"/>
  <c r="M5113" i="13" s="1"/>
  <c r="N242" i="13" a="1"/>
  <c r="N242" i="13" s="1"/>
  <c r="N720" i="13" a="1"/>
  <c r="N720" i="13" s="1"/>
  <c r="M1253" i="13" a="1"/>
  <c r="M1253" i="13" s="1"/>
  <c r="M1427" i="13" a="1"/>
  <c r="M1427" i="13" s="1"/>
  <c r="N2293" i="13" a="1"/>
  <c r="N2293" i="13" s="1"/>
  <c r="N2790" i="13" a="1"/>
  <c r="N2790" i="13" s="1"/>
  <c r="N3235" i="13" a="1"/>
  <c r="N3235" i="13" s="1"/>
  <c r="M3891" i="13" a="1"/>
  <c r="M3891" i="13" s="1"/>
  <c r="M3360" i="13" a="1"/>
  <c r="M3360" i="13" s="1"/>
  <c r="N4848" i="13" a="1"/>
  <c r="N4848" i="13" s="1"/>
  <c r="M5775" i="13" a="1"/>
  <c r="M5775" i="13" s="1"/>
  <c r="M415" i="13" a="1"/>
  <c r="M415" i="13" s="1"/>
  <c r="N819" i="13" a="1"/>
  <c r="N819" i="13" s="1"/>
  <c r="N1960" i="13" a="1"/>
  <c r="N1960" i="13" s="1"/>
  <c r="N1950" i="13" a="1"/>
  <c r="N1950" i="13" s="1"/>
  <c r="M2241" i="13" a="1"/>
  <c r="M2241" i="13" s="1"/>
  <c r="N3103" i="13" a="1"/>
  <c r="N3103" i="13" s="1"/>
  <c r="N3834" i="13" a="1"/>
  <c r="N3834" i="13" s="1"/>
  <c r="N3311" i="13" a="1"/>
  <c r="N3311" i="13" s="1"/>
  <c r="N4065" i="13" a="1"/>
  <c r="N4065" i="13" s="1"/>
  <c r="M4998" i="13" a="1"/>
  <c r="M4998" i="13" s="1"/>
  <c r="N465" i="13" a="1"/>
  <c r="N465" i="13" s="1"/>
  <c r="M993" i="13" a="1"/>
  <c r="M993" i="13" s="1"/>
  <c r="N1299" i="13" a="1"/>
  <c r="N1299" i="13" s="1"/>
  <c r="M1388" i="13" a="1"/>
  <c r="M1388" i="13" s="1"/>
  <c r="M2554" i="13" a="1"/>
  <c r="M2554" i="13" s="1"/>
  <c r="M3028" i="13" a="1"/>
  <c r="M3028" i="13" s="1"/>
  <c r="N4148" i="13" a="1"/>
  <c r="N4148" i="13" s="1"/>
  <c r="N3625" i="13" a="1"/>
  <c r="N3625" i="13" s="1"/>
  <c r="M4379" i="13" a="1"/>
  <c r="M4379" i="13" s="1"/>
  <c r="N4750" i="13" a="1"/>
  <c r="N4750" i="13" s="1"/>
  <c r="N143" i="13" a="1"/>
  <c r="N143" i="13" s="1"/>
  <c r="M767" i="13" a="1"/>
  <c r="M767" i="13" s="1"/>
  <c r="M1119" i="13" a="1"/>
  <c r="M1119" i="13" s="1"/>
  <c r="M1132" i="13" a="1"/>
  <c r="M1132" i="13" s="1"/>
  <c r="N2330" i="13" a="1"/>
  <c r="N2330" i="13" s="1"/>
  <c r="N2452" i="13" a="1"/>
  <c r="N2452" i="13" s="1"/>
  <c r="N2948" i="13" a="1"/>
  <c r="N2948" i="13" s="1"/>
  <c r="M3553" i="13" a="1"/>
  <c r="M3553" i="13" s="1"/>
  <c r="M4316" i="13" a="1"/>
  <c r="M4316" i="13" s="1"/>
  <c r="M5072" i="13" a="1"/>
  <c r="M5072" i="13" s="1"/>
  <c r="N5436" i="13" a="1"/>
  <c r="N5436" i="13" s="1"/>
  <c r="M184" i="13" a="1"/>
  <c r="M184" i="13" s="1"/>
  <c r="M688" i="13" a="1"/>
  <c r="M688" i="13" s="1"/>
  <c r="M1582" i="13" a="1"/>
  <c r="M1582" i="13" s="1"/>
  <c r="M1755" i="13" a="1"/>
  <c r="M1755" i="13" s="1"/>
  <c r="N2240" i="13" a="1"/>
  <c r="N2240" i="13" s="1"/>
  <c r="M2727" i="13" a="1"/>
  <c r="M2727" i="13" s="1"/>
  <c r="N3456" i="13" a="1"/>
  <c r="N3456" i="13" s="1"/>
  <c r="N4219" i="13" a="1"/>
  <c r="N4219" i="13" s="1"/>
  <c r="M3688" i="13" a="1"/>
  <c r="M3688" i="13" s="1"/>
  <c r="N4619" i="13" a="1"/>
  <c r="N4619" i="13" s="1"/>
  <c r="M5159" i="13" a="1"/>
  <c r="M5159" i="13" s="1"/>
  <c r="M487" i="13" a="1"/>
  <c r="M487" i="13" s="1"/>
  <c r="M1010" i="13" a="1"/>
  <c r="M1010" i="13" s="1"/>
  <c r="M1313" i="13" a="1"/>
  <c r="M1313" i="13" s="1"/>
  <c r="N1446" i="13" a="1"/>
  <c r="N1446" i="13" s="1"/>
  <c r="N2568" i="13" a="1"/>
  <c r="N2568" i="13" s="1"/>
  <c r="N3042" i="13" a="1"/>
  <c r="N3042" i="13" s="1"/>
  <c r="M4162" i="13" a="1"/>
  <c r="M4162" i="13" s="1"/>
  <c r="N3639" i="13" a="1"/>
  <c r="N3639" i="13" s="1"/>
  <c r="N4393" i="13" a="1"/>
  <c r="N4393" i="13" s="1"/>
  <c r="M4765" i="13" a="1"/>
  <c r="M4765" i="13" s="1"/>
  <c r="M574" i="13" a="1"/>
  <c r="M574" i="13" s="1"/>
  <c r="M962" i="13" a="1"/>
  <c r="M962" i="13" s="1"/>
  <c r="N1563" i="13" a="1"/>
  <c r="N1563" i="13" s="1"/>
  <c r="N1538" i="13" a="1"/>
  <c r="N1538" i="13" s="1"/>
  <c r="M2818" i="13" a="1"/>
  <c r="M2818" i="13" s="1"/>
  <c r="N2909" i="13" a="1"/>
  <c r="N2909" i="13" s="1"/>
  <c r="N4412" i="13" a="1"/>
  <c r="N4412" i="13" s="1"/>
  <c r="N3889" i="13" a="1"/>
  <c r="N3889" i="13" s="1"/>
  <c r="N4645" i="13" a="1"/>
  <c r="N4645" i="13" s="1"/>
  <c r="N5014" i="13" a="1"/>
  <c r="N5014" i="13" s="1"/>
  <c r="M127" i="13" a="1"/>
  <c r="M127" i="13" s="1"/>
  <c r="M646" i="13" a="1"/>
  <c r="M646" i="13" s="1"/>
  <c r="N1221" i="13" a="1"/>
  <c r="N1221" i="13" s="1"/>
  <c r="N1353" i="13" a="1"/>
  <c r="N1353" i="13" s="1"/>
  <c r="M2219" i="13" a="1"/>
  <c r="M2219" i="13" s="1"/>
  <c r="M2716" i="13" a="1"/>
  <c r="M2716" i="13" s="1"/>
  <c r="N3212" i="13" a="1"/>
  <c r="N3212" i="13" s="1"/>
  <c r="M3817" i="13" a="1"/>
  <c r="M3817" i="13" s="1"/>
  <c r="M4578" i="13" a="1"/>
  <c r="M4578" i="13" s="1"/>
  <c r="M4775" i="13" a="1"/>
  <c r="M4775" i="13" s="1"/>
  <c r="N5700" i="13" a="1"/>
  <c r="N5700" i="13" s="1"/>
  <c r="N301" i="13" a="1"/>
  <c r="N301" i="13" s="1"/>
  <c r="M952" i="13" a="1"/>
  <c r="M952" i="13" s="1"/>
  <c r="M1846" i="13" a="1"/>
  <c r="M1846" i="13" s="1"/>
  <c r="M1492" i="13" a="1"/>
  <c r="M1492" i="13" s="1"/>
  <c r="M2117" i="13" a="1"/>
  <c r="M2117" i="13" s="1"/>
  <c r="M2989" i="13" a="1"/>
  <c r="M2989" i="13" s="1"/>
  <c r="N3720" i="13" a="1"/>
  <c r="N3720" i="13" s="1"/>
  <c r="N4483" i="13" a="1"/>
  <c r="N4483" i="13" s="1"/>
  <c r="M3951" i="13" a="1"/>
  <c r="M3951" i="13" s="1"/>
  <c r="N4883" i="13" a="1"/>
  <c r="N4883" i="13" s="1"/>
  <c r="M5423" i="13" a="1"/>
  <c r="M5423" i="13" s="1"/>
  <c r="M284" i="13" a="1"/>
  <c r="M284" i="13" s="1"/>
  <c r="N979" i="13" a="1"/>
  <c r="N979" i="13" s="1"/>
  <c r="M1577" i="13" a="1"/>
  <c r="M1577" i="13" s="1"/>
  <c r="M1592" i="13" a="1"/>
  <c r="M1592" i="13" s="1"/>
  <c r="N2832" i="13" a="1"/>
  <c r="N2832" i="13" s="1"/>
  <c r="M2923" i="13" a="1"/>
  <c r="M2923" i="13" s="1"/>
  <c r="M4426" i="13" a="1"/>
  <c r="M4426" i="13" s="1"/>
  <c r="N3903" i="13" a="1"/>
  <c r="N3903" i="13" s="1"/>
  <c r="M4660" i="13" a="1"/>
  <c r="M4660" i="13" s="1"/>
  <c r="M5029" i="13" a="1"/>
  <c r="M5029" i="13" s="1"/>
  <c r="N93" i="13" a="1"/>
  <c r="N93" i="13" s="1"/>
  <c r="N555" i="13" a="1"/>
  <c r="N555" i="13" s="1"/>
  <c r="M1147" i="13" a="1"/>
  <c r="M1147" i="13" s="1"/>
  <c r="M1279" i="13" a="1"/>
  <c r="M1279" i="13" s="1"/>
  <c r="M2141" i="13" a="1"/>
  <c r="M2141" i="13" s="1"/>
  <c r="N2642" i="13" a="1"/>
  <c r="N2642" i="13" s="1"/>
  <c r="M3138" i="13" a="1"/>
  <c r="M3138" i="13" s="1"/>
  <c r="M3743" i="13" a="1"/>
  <c r="M3743" i="13" s="1"/>
  <c r="N4506" i="13" a="1"/>
  <c r="N4506" i="13" s="1"/>
  <c r="N4700" i="13" a="1"/>
  <c r="N4700" i="13" s="1"/>
  <c r="M5627" i="13" a="1"/>
  <c r="M5627" i="13" s="1"/>
  <c r="M420" i="13" a="1"/>
  <c r="M420" i="13" s="1"/>
  <c r="N902" i="13" a="1"/>
  <c r="N902" i="13" s="1"/>
  <c r="N1796" i="13" a="1"/>
  <c r="N1796" i="13" s="1"/>
  <c r="N1294" i="13" a="1"/>
  <c r="N1294" i="13" s="1"/>
  <c r="M2051" i="13" a="1"/>
  <c r="M2051" i="13" s="1"/>
  <c r="N2939" i="13" a="1"/>
  <c r="N2939" i="13" s="1"/>
  <c r="N3670" i="13" a="1"/>
  <c r="N3670" i="13" s="1"/>
  <c r="M4433" i="13" a="1"/>
  <c r="M4433" i="13" s="1"/>
  <c r="M3902" i="13" a="1"/>
  <c r="M3902" i="13" s="1"/>
  <c r="M4834" i="13" a="1"/>
  <c r="M4834" i="13" s="1"/>
  <c r="M5373" i="13" a="1"/>
  <c r="M5373" i="13" s="1"/>
  <c r="M498" i="13" a="1"/>
  <c r="M498" i="13" s="1"/>
  <c r="M749" i="13" a="1"/>
  <c r="M749" i="13" s="1"/>
  <c r="N1487" i="13" a="1"/>
  <c r="N1487" i="13" s="1"/>
  <c r="M2027" i="13" a="1"/>
  <c r="M2027" i="13" s="1"/>
  <c r="M2742" i="13" a="1"/>
  <c r="M2742" i="13" s="1"/>
  <c r="M3216" i="13" a="1"/>
  <c r="M3216" i="13" s="1"/>
  <c r="N4336" i="13" a="1"/>
  <c r="N4336" i="13" s="1"/>
  <c r="N3813" i="13" a="1"/>
  <c r="N3813" i="13" s="1"/>
  <c r="M4567" i="13" a="1"/>
  <c r="M4567" i="13" s="1"/>
  <c r="N4938" i="13" a="1"/>
  <c r="N4938" i="13" s="1"/>
  <c r="M112" i="13" a="1"/>
  <c r="M112" i="13" s="1"/>
  <c r="M587" i="13" a="1"/>
  <c r="M587" i="13" s="1"/>
  <c r="N1161" i="13" a="1"/>
  <c r="N1161" i="13" s="1"/>
  <c r="N1293" i="13" a="1"/>
  <c r="N1293" i="13" s="1"/>
  <c r="M2159" i="13" a="1"/>
  <c r="M2159" i="13" s="1"/>
  <c r="M2656" i="13" a="1"/>
  <c r="M2656" i="13" s="1"/>
  <c r="N3152" i="13" a="1"/>
  <c r="N3152" i="13" s="1"/>
  <c r="M3757" i="13" a="1"/>
  <c r="M3757" i="13" s="1"/>
  <c r="M4520" i="13" a="1"/>
  <c r="M4520" i="13" s="1"/>
  <c r="M4715" i="13" a="1"/>
  <c r="M4715" i="13" s="1"/>
  <c r="N5640" i="13" a="1"/>
  <c r="N5640" i="13" s="1"/>
  <c r="N10005" i="13" a="1"/>
  <c r="N10005" i="13" s="1"/>
  <c r="M10331" i="13" a="1"/>
  <c r="M10331" i="13" s="1"/>
  <c r="N10576" i="13" a="1"/>
  <c r="N10576" i="13" s="1"/>
  <c r="N8528" i="13" a="1"/>
  <c r="N8528" i="13" s="1"/>
  <c r="M8846" i="13" a="1"/>
  <c r="M8846" i="13" s="1"/>
  <c r="N7991" i="13" a="1"/>
  <c r="N7991" i="13" s="1"/>
  <c r="M7771" i="13" a="1"/>
  <c r="M7771" i="13" s="1"/>
  <c r="N7550" i="13" a="1"/>
  <c r="N7550" i="13" s="1"/>
  <c r="N7319" i="13" a="1"/>
  <c r="N7319" i="13" s="1"/>
  <c r="M5276" i="13" a="1"/>
  <c r="M5276" i="13" s="1"/>
  <c r="N10419" i="13" a="1"/>
  <c r="N10419" i="13" s="1"/>
  <c r="N8371" i="13" a="1"/>
  <c r="N8371" i="13" s="1"/>
  <c r="M8697" i="13" a="1"/>
  <c r="M8697" i="13" s="1"/>
  <c r="N8942" i="13" a="1"/>
  <c r="N8942" i="13" s="1"/>
  <c r="M9260" i="13" a="1"/>
  <c r="M9260" i="13" s="1"/>
  <c r="M7996" i="13" a="1"/>
  <c r="M7996" i="13" s="1"/>
  <c r="N6352" i="13" a="1"/>
  <c r="N6352" i="13" s="1"/>
  <c r="N6137" i="13" a="1"/>
  <c r="N6137" i="13" s="1"/>
  <c r="M7733" i="13" a="1"/>
  <c r="M7733" i="13" s="1"/>
  <c r="N5689" i="13" a="1"/>
  <c r="N5689" i="13" s="1"/>
  <c r="N5535" i="13" a="1"/>
  <c r="N5535" i="13" s="1"/>
  <c r="N8481" i="13" a="1"/>
  <c r="N8481" i="13" s="1"/>
  <c r="M8807" i="13" a="1"/>
  <c r="M8807" i="13" s="1"/>
  <c r="N9052" i="13" a="1"/>
  <c r="N9052" i="13" s="1"/>
  <c r="M9370" i="13" a="1"/>
  <c r="M9370" i="13" s="1"/>
  <c r="N8106" i="13" a="1"/>
  <c r="N8106" i="13" s="1"/>
  <c r="M6462" i="13" a="1"/>
  <c r="M6462" i="13" s="1"/>
  <c r="M6247" i="13" a="1"/>
  <c r="M6247" i="13" s="1"/>
  <c r="N7843" i="13" a="1"/>
  <c r="N7843" i="13" s="1"/>
  <c r="M5800" i="13" a="1"/>
  <c r="M5800" i="13" s="1"/>
  <c r="M5646" i="13" a="1"/>
  <c r="M5646" i="13" s="1"/>
  <c r="N8599" i="13" a="1"/>
  <c r="N8599" i="13" s="1"/>
  <c r="M8925" i="13" a="1"/>
  <c r="M8925" i="13" s="1"/>
  <c r="N9170" i="13" a="1"/>
  <c r="N9170" i="13" s="1"/>
  <c r="M9488" i="13" a="1"/>
  <c r="M9488" i="13" s="1"/>
  <c r="N8226" i="13" a="1"/>
  <c r="N8226" i="13" s="1"/>
  <c r="N6580" i="13" a="1"/>
  <c r="N6580" i="13" s="1"/>
  <c r="N6365" i="13" a="1"/>
  <c r="N6365" i="13" s="1"/>
  <c r="M6144" i="13" a="1"/>
  <c r="M6144" i="13" s="1"/>
  <c r="N5917" i="13" a="1"/>
  <c r="N5917" i="13" s="1"/>
  <c r="N5763" i="13" a="1"/>
  <c r="N5763" i="13" s="1"/>
  <c r="N10285" i="13" a="1"/>
  <c r="N10285" i="13" s="1"/>
  <c r="M10611" i="13" a="1"/>
  <c r="M10611" i="13" s="1"/>
  <c r="M8563" i="13" a="1"/>
  <c r="M8563" i="13" s="1"/>
  <c r="N8808" i="13" a="1"/>
  <c r="N8808" i="13" s="1"/>
  <c r="M9126" i="13" a="1"/>
  <c r="M9126" i="13" s="1"/>
  <c r="M8262" i="13" a="1"/>
  <c r="M8262" i="13" s="1"/>
  <c r="M6218" i="13" a="1"/>
  <c r="M6218" i="13" s="1"/>
  <c r="N7830" i="13" a="1"/>
  <c r="N7830" i="13" s="1"/>
  <c r="N7599" i="13" a="1"/>
  <c r="N7599" i="13" s="1"/>
  <c r="M5556" i="13" a="1"/>
  <c r="M5556" i="13" s="1"/>
  <c r="N10519" i="13" a="1"/>
  <c r="N10519" i="13" s="1"/>
  <c r="N8651" i="13" a="1"/>
  <c r="N8651" i="13" s="1"/>
  <c r="M8977" i="13" a="1"/>
  <c r="M8977" i="13" s="1"/>
  <c r="N9222" i="13" a="1"/>
  <c r="N9222" i="13" s="1"/>
  <c r="M9540" i="13" a="1"/>
  <c r="M9540" i="13" s="1"/>
  <c r="N8278" i="13" a="1"/>
  <c r="N8278" i="13" s="1"/>
  <c r="N6632" i="13" a="1"/>
  <c r="N6632" i="13" s="1"/>
  <c r="N6417" i="13" a="1"/>
  <c r="N6417" i="13" s="1"/>
  <c r="M6196" i="13" a="1"/>
  <c r="M6196" i="13" s="1"/>
  <c r="N5969" i="13" a="1"/>
  <c r="N5969" i="13" s="1"/>
  <c r="N5815" i="13" a="1"/>
  <c r="N5815" i="13" s="1"/>
  <c r="N8761" i="13" a="1"/>
  <c r="N8761" i="13" s="1"/>
  <c r="M9087" i="13" a="1"/>
  <c r="M9087" i="13" s="1"/>
  <c r="N9332" i="13" a="1"/>
  <c r="N9332" i="13" s="1"/>
  <c r="M9650" i="13" a="1"/>
  <c r="M9650" i="13" s="1"/>
  <c r="M7991" i="13" a="1"/>
  <c r="M7991" i="13" s="1"/>
  <c r="M6742" i="13" a="1"/>
  <c r="M6742" i="13" s="1"/>
  <c r="M6527" i="13" a="1"/>
  <c r="M6527" i="13" s="1"/>
  <c r="N6306" i="13" a="1"/>
  <c r="N6306" i="13" s="1"/>
  <c r="M6080" i="13" a="1"/>
  <c r="M6080" i="13" s="1"/>
  <c r="M5926" i="13" a="1"/>
  <c r="M5926" i="13" s="1"/>
  <c r="N8879" i="13" a="1"/>
  <c r="N8879" i="13" s="1"/>
  <c r="M9205" i="13" a="1"/>
  <c r="M9205" i="13" s="1"/>
  <c r="N9450" i="13" a="1"/>
  <c r="N9450" i="13" s="1"/>
  <c r="M9768" i="13" a="1"/>
  <c r="M9768" i="13" s="1"/>
  <c r="N8109" i="13" a="1"/>
  <c r="N8109" i="13" s="1"/>
  <c r="N6860" i="13" a="1"/>
  <c r="N6860" i="13" s="1"/>
  <c r="N6645" i="13" a="1"/>
  <c r="N6645" i="13" s="1"/>
  <c r="M6424" i="13" a="1"/>
  <c r="M6424" i="13" s="1"/>
  <c r="M6193" i="13" a="1"/>
  <c r="M6193" i="13" s="1"/>
  <c r="N6043" i="13" a="1"/>
  <c r="N6043" i="13" s="1"/>
  <c r="N9445" i="13" a="1"/>
  <c r="N9445" i="13" s="1"/>
  <c r="M9771" i="13" a="1"/>
  <c r="M9771" i="13" s="1"/>
  <c r="N10016" i="13" a="1"/>
  <c r="N10016" i="13" s="1"/>
  <c r="M10334" i="13" a="1"/>
  <c r="M10334" i="13" s="1"/>
  <c r="M8288" i="13" a="1"/>
  <c r="M8288" i="13" s="1"/>
  <c r="M7426" i="13" a="1"/>
  <c r="M7426" i="13" s="1"/>
  <c r="M7211" i="13" a="1"/>
  <c r="M7211" i="13" s="1"/>
  <c r="N6990" i="13" a="1"/>
  <c r="N6990" i="13" s="1"/>
  <c r="N6759" i="13" a="1"/>
  <c r="N6759" i="13" s="1"/>
  <c r="M5661" i="13" a="1"/>
  <c r="M5661" i="13" s="1"/>
  <c r="N9859" i="13" a="1"/>
  <c r="N9859" i="13" s="1"/>
  <c r="M10185" i="13" a="1"/>
  <c r="M10185" i="13" s="1"/>
  <c r="N10430" i="13" a="1"/>
  <c r="N10430" i="13" s="1"/>
  <c r="N8382" i="13" a="1"/>
  <c r="N8382" i="13" s="1"/>
  <c r="M8700" i="13" a="1"/>
  <c r="M8700" i="13" s="1"/>
  <c r="N7840" i="13" a="1"/>
  <c r="N7840" i="13" s="1"/>
  <c r="N7625" i="13" a="1"/>
  <c r="N7625" i="13" s="1"/>
  <c r="M7404" i="13" a="1"/>
  <c r="M7404" i="13" s="1"/>
  <c r="M7173" i="13" a="1"/>
  <c r="M7173" i="13" s="1"/>
  <c r="N6074" i="13" a="1"/>
  <c r="N6074" i="13" s="1"/>
  <c r="N9969" i="13" a="1"/>
  <c r="N9969" i="13" s="1"/>
  <c r="M10295" i="13" a="1"/>
  <c r="M10295" i="13" s="1"/>
  <c r="N10540" i="13" a="1"/>
  <c r="N10540" i="13" s="1"/>
  <c r="N8492" i="13" a="1"/>
  <c r="N8492" i="13" s="1"/>
  <c r="M8810" i="13" a="1"/>
  <c r="M8810" i="13" s="1"/>
  <c r="N7955" i="13" a="1"/>
  <c r="N7955" i="13" s="1"/>
  <c r="M7735" i="13" a="1"/>
  <c r="M7735" i="13" s="1"/>
  <c r="N7514" i="13" a="1"/>
  <c r="N7514" i="13" s="1"/>
  <c r="N7283" i="13" a="1"/>
  <c r="N7283" i="13" s="1"/>
  <c r="M5240" i="13" a="1"/>
  <c r="M5240" i="13" s="1"/>
  <c r="N10087" i="13" a="1"/>
  <c r="N10087" i="13" s="1"/>
  <c r="M10413" i="13" a="1"/>
  <c r="M10413" i="13" s="1"/>
  <c r="M8365" i="13" a="1"/>
  <c r="M8365" i="13" s="1"/>
  <c r="N8610" i="13" a="1"/>
  <c r="N8610" i="13" s="1"/>
  <c r="M8928" i="13" a="1"/>
  <c r="M8928" i="13" s="1"/>
  <c r="M8073" i="13" a="1"/>
  <c r="M8073" i="13" s="1"/>
  <c r="N7853" i="13" a="1"/>
  <c r="N7853" i="13" s="1"/>
  <c r="M7632" i="13" a="1"/>
  <c r="M7632" i="13" s="1"/>
  <c r="M7401" i="13" a="1"/>
  <c r="M7401" i="13" s="1"/>
  <c r="M5358" i="13" a="1"/>
  <c r="M5358" i="13" s="1"/>
  <c r="N5784" i="13" a="1"/>
  <c r="N5784" i="13" s="1"/>
  <c r="N8573" i="13" a="1"/>
  <c r="N8573" i="13" s="1"/>
  <c r="M8899" i="13" a="1"/>
  <c r="M8899" i="13" s="1"/>
  <c r="N9144" i="13" a="1"/>
  <c r="N9144" i="13" s="1"/>
  <c r="M9462" i="13" a="1"/>
  <c r="M9462" i="13" s="1"/>
  <c r="N8200" i="13" a="1"/>
  <c r="N8200" i="13" s="1"/>
  <c r="M6554" i="13" a="1"/>
  <c r="M6554" i="13" s="1"/>
  <c r="M6339" i="13" a="1"/>
  <c r="M6339" i="13" s="1"/>
  <c r="N6118" i="13" a="1"/>
  <c r="N6118" i="13" s="1"/>
  <c r="M5892" i="13" a="1"/>
  <c r="M5892" i="13" s="1"/>
  <c r="M5738" i="13" a="1"/>
  <c r="M5738" i="13" s="1"/>
  <c r="N8987" i="13" a="1"/>
  <c r="N8987" i="13" s="1"/>
  <c r="M9313" i="13" a="1"/>
  <c r="M9313" i="13" s="1"/>
  <c r="N9558" i="13" a="1"/>
  <c r="N9558" i="13" s="1"/>
  <c r="M9876" i="13" a="1"/>
  <c r="M9876" i="13" s="1"/>
  <c r="N8215" i="13" a="1"/>
  <c r="N8215" i="13" s="1"/>
  <c r="N6968" i="13" a="1"/>
  <c r="N6968" i="13" s="1"/>
  <c r="N6753" i="13" a="1"/>
  <c r="N6753" i="13" s="1"/>
  <c r="M6532" i="13" a="1"/>
  <c r="M6532" i="13" s="1"/>
  <c r="M6301" i="13" a="1"/>
  <c r="M6301" i="13" s="1"/>
  <c r="N5203" i="13" a="1"/>
  <c r="N5203" i="13" s="1"/>
  <c r="N9097" i="13" a="1"/>
  <c r="N9097" i="13" s="1"/>
  <c r="M9423" i="13" a="1"/>
  <c r="M9423" i="13" s="1"/>
  <c r="N9668" i="13" a="1"/>
  <c r="N9668" i="13" s="1"/>
  <c r="M9986" i="13" a="1"/>
  <c r="M9986" i="13" s="1"/>
  <c r="N7932" i="13" a="1"/>
  <c r="N7932" i="13" s="1"/>
  <c r="M7078" i="13" a="1"/>
  <c r="M7078" i="13" s="1"/>
  <c r="M6863" i="13" a="1"/>
  <c r="M6863" i="13" s="1"/>
  <c r="N6642" i="13" a="1"/>
  <c r="N6642" i="13" s="1"/>
  <c r="N6411" i="13" a="1"/>
  <c r="N6411" i="13" s="1"/>
  <c r="N5313" i="13" a="1"/>
  <c r="N5313" i="13" s="1"/>
  <c r="N9215" i="13" a="1"/>
  <c r="N9215" i="13" s="1"/>
  <c r="M9541" i="13" a="1"/>
  <c r="M9541" i="13" s="1"/>
  <c r="N9786" i="13" a="1"/>
  <c r="N9786" i="13" s="1"/>
  <c r="M10104" i="13" a="1"/>
  <c r="M10104" i="13" s="1"/>
  <c r="M8050" i="13" a="1"/>
  <c r="M8050" i="13" s="1"/>
  <c r="N7196" i="13" a="1"/>
  <c r="N7196" i="13" s="1"/>
  <c r="N6981" i="13" a="1"/>
  <c r="N6981" i="13" s="1"/>
  <c r="M6760" i="13" a="1"/>
  <c r="M6760" i="13" s="1"/>
  <c r="M6529" i="13" a="1"/>
  <c r="M6529" i="13" s="1"/>
  <c r="N5149" i="13" a="1"/>
  <c r="N5149" i="13" s="1"/>
  <c r="M9673" i="13" a="1"/>
  <c r="M9673" i="13" s="1"/>
  <c r="M10236" i="13" a="1"/>
  <c r="M10236" i="13" s="1"/>
  <c r="N7328" i="13" a="1"/>
  <c r="N7328" i="13" s="1"/>
  <c r="M6892" i="13" a="1"/>
  <c r="M6892" i="13" s="1"/>
  <c r="N5562" i="13" a="1"/>
  <c r="N5562" i="13" s="1"/>
  <c r="M9783" i="13" a="1"/>
  <c r="M9783" i="13" s="1"/>
  <c r="M10346" i="13" a="1"/>
  <c r="M10346" i="13" s="1"/>
  <c r="M7438" i="13" a="1"/>
  <c r="M7438" i="13" s="1"/>
  <c r="N7002" i="13" a="1"/>
  <c r="N7002" i="13" s="1"/>
  <c r="M5673" i="13" a="1"/>
  <c r="M5673" i="13" s="1"/>
  <c r="M9901" i="13" a="1"/>
  <c r="M9901" i="13" s="1"/>
  <c r="M10464" i="13" a="1"/>
  <c r="M10464" i="13" s="1"/>
  <c r="N7556" i="13" a="1"/>
  <c r="N7556" i="13" s="1"/>
  <c r="M7120" i="13" a="1"/>
  <c r="M7120" i="13" s="1"/>
  <c r="N5790" i="13" a="1"/>
  <c r="N5790" i="13" s="1"/>
  <c r="M10435" i="13" a="1"/>
  <c r="M10435" i="13" s="1"/>
  <c r="N8632" i="13" a="1"/>
  <c r="N8632" i="13" s="1"/>
  <c r="N8095" i="13" a="1"/>
  <c r="N8095" i="13" s="1"/>
  <c r="N7654" i="13" a="1"/>
  <c r="N7654" i="13" s="1"/>
  <c r="M5380" i="13" a="1"/>
  <c r="M5380" i="13" s="1"/>
  <c r="M8801" i="13" a="1"/>
  <c r="M8801" i="13" s="1"/>
  <c r="M8100" i="13" a="1"/>
  <c r="M8100" i="13" s="1"/>
  <c r="N5639" i="13" a="1"/>
  <c r="N5639" i="13" s="1"/>
  <c r="M9474" i="13" a="1"/>
  <c r="M9474" i="13" s="1"/>
  <c r="N6130" i="13" a="1"/>
  <c r="N6130" i="13" s="1"/>
  <c r="M9029" i="13" a="1"/>
  <c r="M9029" i="13" s="1"/>
  <c r="N7933" i="13" a="1"/>
  <c r="N7933" i="13" s="1"/>
  <c r="M1161" i="13" a="1"/>
  <c r="M1161" i="13" s="1"/>
  <c r="M3121" i="13" a="1"/>
  <c r="M3121" i="13" s="1"/>
  <c r="M3572" i="13" a="1"/>
  <c r="M3572" i="13" s="1"/>
  <c r="M441" i="13" a="1"/>
  <c r="M441" i="13" s="1"/>
  <c r="M1824" i="13" a="1"/>
  <c r="M1824" i="13" s="1"/>
  <c r="M700" i="13" a="1"/>
  <c r="M700" i="13" s="1"/>
  <c r="M1594" i="13" a="1"/>
  <c r="M1594" i="13" s="1"/>
  <c r="M1767" i="13" a="1"/>
  <c r="M1767" i="13" s="1"/>
  <c r="N2252" i="13" a="1"/>
  <c r="N2252" i="13" s="1"/>
  <c r="M2739" i="13" a="1"/>
  <c r="M2739" i="13" s="1"/>
  <c r="N3468" i="13" a="1"/>
  <c r="N3468" i="13" s="1"/>
  <c r="N4231" i="13" a="1"/>
  <c r="N4231" i="13" s="1"/>
  <c r="M3700" i="13" a="1"/>
  <c r="M3700" i="13" s="1"/>
  <c r="N4631" i="13" a="1"/>
  <c r="N4631" i="13" s="1"/>
  <c r="M5171" i="13" a="1"/>
  <c r="M5171" i="13" s="1"/>
  <c r="M480" i="13" a="1"/>
  <c r="M480" i="13" s="1"/>
  <c r="M1006" i="13" a="1"/>
  <c r="M1006" i="13" s="1"/>
  <c r="M1309" i="13" a="1"/>
  <c r="M1309" i="13" s="1"/>
  <c r="N1430" i="13" a="1"/>
  <c r="N1430" i="13" s="1"/>
  <c r="N2564" i="13" a="1"/>
  <c r="N2564" i="13" s="1"/>
  <c r="N3038" i="13" a="1"/>
  <c r="N3038" i="13" s="1"/>
  <c r="M4158" i="13" a="1"/>
  <c r="M4158" i="13" s="1"/>
  <c r="N3635" i="13" a="1"/>
  <c r="N3635" i="13" s="1"/>
  <c r="N4389" i="13" a="1"/>
  <c r="N4389" i="13" s="1"/>
  <c r="M4761" i="13" a="1"/>
  <c r="M4761" i="13" s="1"/>
  <c r="M130" i="13" a="1"/>
  <c r="M130" i="13" s="1"/>
  <c r="N753" i="13" a="1"/>
  <c r="N753" i="13" s="1"/>
  <c r="N1099" i="13" a="1"/>
  <c r="N1099" i="13" s="1"/>
  <c r="M951" i="13" a="1"/>
  <c r="M951" i="13" s="1"/>
  <c r="M2316" i="13" a="1"/>
  <c r="M2316" i="13" s="1"/>
  <c r="N2835" i="13" a="1"/>
  <c r="N2835" i="13" s="1"/>
  <c r="M2934" i="13" a="1"/>
  <c r="M2934" i="13" s="1"/>
  <c r="M3539" i="13" a="1"/>
  <c r="M3539" i="13" s="1"/>
  <c r="N4302" i="13" a="1"/>
  <c r="N4302" i="13" s="1"/>
  <c r="N5057" i="13" a="1"/>
  <c r="N5057" i="13" s="1"/>
  <c r="N5422" i="13" a="1"/>
  <c r="N5422" i="13" s="1"/>
  <c r="N249" i="13" a="1"/>
  <c r="N249" i="13" s="1"/>
  <c r="N714" i="13" a="1"/>
  <c r="N714" i="13" s="1"/>
  <c r="N1608" i="13" a="1"/>
  <c r="N1608" i="13" s="1"/>
  <c r="N1781" i="13" a="1"/>
  <c r="N1781" i="13" s="1"/>
  <c r="M2266" i="13" a="1"/>
  <c r="M2266" i="13" s="1"/>
  <c r="N2753" i="13" a="1"/>
  <c r="N2753" i="13" s="1"/>
  <c r="N3482" i="13" a="1"/>
  <c r="N3482" i="13" s="1"/>
  <c r="M4245" i="13" a="1"/>
  <c r="M4245" i="13" s="1"/>
  <c r="M3714" i="13" a="1"/>
  <c r="M3714" i="13" s="1"/>
  <c r="M4646" i="13" a="1"/>
  <c r="M4646" i="13" s="1"/>
  <c r="N377" i="13" a="1"/>
  <c r="N377" i="13" s="1"/>
  <c r="M665" i="13" a="1"/>
  <c r="M665" i="13" s="1"/>
  <c r="M1922" i="13" a="1"/>
  <c r="M1922" i="13" s="1"/>
  <c r="M1796" i="13" a="1"/>
  <c r="M1796" i="13" s="1"/>
  <c r="N2203" i="13" a="1"/>
  <c r="N2203" i="13" s="1"/>
  <c r="M3065" i="13" a="1"/>
  <c r="M3065" i="13" s="1"/>
  <c r="N3796" i="13" a="1"/>
  <c r="N3796" i="13" s="1"/>
  <c r="N4559" i="13" a="1"/>
  <c r="N4559" i="13" s="1"/>
  <c r="M4027" i="13" a="1"/>
  <c r="M4027" i="13" s="1"/>
  <c r="N4959" i="13" a="1"/>
  <c r="N4959" i="13" s="1"/>
  <c r="M5499" i="13" a="1"/>
  <c r="M5499" i="13" s="1"/>
  <c r="M474" i="13" a="1"/>
  <c r="M474" i="13" s="1"/>
  <c r="M1044" i="13" a="1"/>
  <c r="M1044" i="13" s="1"/>
  <c r="M1637" i="13" a="1"/>
  <c r="M1637" i="13" s="1"/>
  <c r="M1832" i="13" a="1"/>
  <c r="M1832" i="13" s="1"/>
  <c r="M2497" i="13" a="1"/>
  <c r="M2497" i="13" s="1"/>
  <c r="M2983" i="13" a="1"/>
  <c r="M2983" i="13" s="1"/>
  <c r="M4486" i="13" a="1"/>
  <c r="M4486" i="13" s="1"/>
  <c r="M3964" i="13" a="1"/>
  <c r="M3964" i="13" s="1"/>
  <c r="M4720" i="13" a="1"/>
  <c r="M4720" i="13" s="1"/>
  <c r="M5089" i="13" a="1"/>
  <c r="M5089" i="13" s="1"/>
  <c r="N210" i="13" a="1"/>
  <c r="N210" i="13" s="1"/>
  <c r="N696" i="13" a="1"/>
  <c r="N696" i="13" s="1"/>
  <c r="M1220" i="13" a="1"/>
  <c r="M1220" i="13" s="1"/>
  <c r="M1403" i="13" a="1"/>
  <c r="M1403" i="13" s="1"/>
  <c r="N2269" i="13" a="1"/>
  <c r="N2269" i="13" s="1"/>
  <c r="N2766" i="13" a="1"/>
  <c r="N2766" i="13" s="1"/>
  <c r="M3262" i="13" a="1"/>
  <c r="M3262" i="13" s="1"/>
  <c r="M3867" i="13" a="1"/>
  <c r="M3867" i="13" s="1"/>
  <c r="M3336" i="13" a="1"/>
  <c r="M3336" i="13" s="1"/>
  <c r="N4824" i="13" a="1"/>
  <c r="N4824" i="13" s="1"/>
  <c r="M5751" i="13" a="1"/>
  <c r="M5751" i="13" s="1"/>
  <c r="M391" i="13" a="1"/>
  <c r="M391" i="13" s="1"/>
  <c r="N723" i="13" a="1"/>
  <c r="N723" i="13" s="1"/>
  <c r="N1936" i="13" a="1"/>
  <c r="N1936" i="13" s="1"/>
  <c r="N1854" i="13" a="1"/>
  <c r="N1854" i="13" s="1"/>
  <c r="M2217" i="13" a="1"/>
  <c r="M2217" i="13" s="1"/>
  <c r="N3079" i="13" a="1"/>
  <c r="N3079" i="13" s="1"/>
  <c r="N3810" i="13" a="1"/>
  <c r="N3810" i="13" s="1"/>
  <c r="N3287" i="13" a="1"/>
  <c r="N3287" i="13" s="1"/>
  <c r="N4041" i="13" a="1"/>
  <c r="N4041" i="13" s="1"/>
  <c r="M4974" i="13" a="1"/>
  <c r="M4974" i="13" s="1"/>
  <c r="N471" i="13" a="1"/>
  <c r="N471" i="13" s="1"/>
  <c r="M805" i="13" a="1"/>
  <c r="M805" i="13" s="1"/>
  <c r="N1158" i="13" a="1"/>
  <c r="N1158" i="13" s="1"/>
  <c r="N1946" i="13" a="1"/>
  <c r="N1946" i="13" s="1"/>
  <c r="M2466" i="13" a="1"/>
  <c r="M2466" i="13" s="1"/>
  <c r="M2940" i="13" a="1"/>
  <c r="M2940" i="13" s="1"/>
  <c r="N4060" i="13" a="1"/>
  <c r="N4060" i="13" s="1"/>
  <c r="N3537" i="13" a="1"/>
  <c r="N3537" i="13" s="1"/>
  <c r="M4291" i="13" a="1"/>
  <c r="M4291" i="13" s="1"/>
  <c r="N4662" i="13" a="1"/>
  <c r="N4662" i="13" s="1"/>
  <c r="M93" i="13" a="1"/>
  <c r="M93" i="13" s="1"/>
  <c r="M679" i="13" a="1"/>
  <c r="M679" i="13" s="1"/>
  <c r="N619" i="13" a="1"/>
  <c r="N619" i="13" s="1"/>
  <c r="M1901" i="13" a="1"/>
  <c r="M1901" i="13" s="1"/>
  <c r="N2242" i="13" a="1"/>
  <c r="N2242" i="13" s="1"/>
  <c r="M2761" i="13" a="1"/>
  <c r="M2761" i="13" s="1"/>
  <c r="N2860" i="13" a="1"/>
  <c r="N2860" i="13" s="1"/>
  <c r="M3465" i="13" a="1"/>
  <c r="M3465" i="13" s="1"/>
  <c r="M4228" i="13" a="1"/>
  <c r="M4228" i="13" s="1"/>
  <c r="M4984" i="13" a="1"/>
  <c r="M4984" i="13" s="1"/>
  <c r="N5348" i="13" a="1"/>
  <c r="N5348" i="13" s="1"/>
  <c r="M266" i="13" a="1"/>
  <c r="M266" i="13" s="1"/>
  <c r="M600" i="13" a="1"/>
  <c r="M600" i="13" s="1"/>
  <c r="M1494" i="13" a="1"/>
  <c r="M1494" i="13" s="1"/>
  <c r="M1667" i="13" a="1"/>
  <c r="M1667" i="13" s="1"/>
  <c r="M2152" i="13" a="1"/>
  <c r="M2152" i="13" s="1"/>
  <c r="M2639" i="13" a="1"/>
  <c r="M2639" i="13" s="1"/>
  <c r="N3368" i="13" a="1"/>
  <c r="N3368" i="13" s="1"/>
  <c r="N4131" i="13" a="1"/>
  <c r="N4131" i="13" s="1"/>
  <c r="M3600" i="13" a="1"/>
  <c r="M3600" i="13" s="1"/>
  <c r="N5088" i="13" a="1"/>
  <c r="N5088" i="13" s="1"/>
  <c r="M6015" i="13" a="1"/>
  <c r="M6015" i="13" s="1"/>
  <c r="M485" i="13" a="1"/>
  <c r="M485" i="13" s="1"/>
  <c r="N863" i="13" a="1"/>
  <c r="N863" i="13" s="1"/>
  <c r="M1213" i="13" a="1"/>
  <c r="M1213" i="13" s="1"/>
  <c r="M1977" i="13" a="1"/>
  <c r="M1977" i="13" s="1"/>
  <c r="N2480" i="13" a="1"/>
  <c r="N2480" i="13" s="1"/>
  <c r="N2954" i="13" a="1"/>
  <c r="N2954" i="13" s="1"/>
  <c r="M4074" i="13" a="1"/>
  <c r="M4074" i="13" s="1"/>
  <c r="N3551" i="13" a="1"/>
  <c r="N3551" i="13" s="1"/>
  <c r="N4305" i="13" a="1"/>
  <c r="N4305" i="13" s="1"/>
  <c r="M4677" i="13" a="1"/>
  <c r="M4677" i="13" s="1"/>
  <c r="N23" i="13" a="1"/>
  <c r="N23" i="13" s="1"/>
  <c r="N605" i="13" a="1"/>
  <c r="N605" i="13" s="1"/>
  <c r="N1188" i="13" a="1"/>
  <c r="N1188" i="13" s="1"/>
  <c r="N1827" i="13" a="1"/>
  <c r="N1827" i="13" s="1"/>
  <c r="M2168" i="13" a="1"/>
  <c r="M2168" i="13" s="1"/>
  <c r="N2687" i="13" a="1"/>
  <c r="N2687" i="13" s="1"/>
  <c r="N3173" i="13" a="1"/>
  <c r="N3173" i="13" s="1"/>
  <c r="M3391" i="13" a="1"/>
  <c r="M3391" i="13" s="1"/>
  <c r="N4154" i="13" a="1"/>
  <c r="N4154" i="13" s="1"/>
  <c r="N4909" i="13" a="1"/>
  <c r="N4909" i="13" s="1"/>
  <c r="N5274" i="13" a="1"/>
  <c r="N5274" i="13" s="1"/>
  <c r="N263" i="13" a="1"/>
  <c r="N263" i="13" s="1"/>
  <c r="N450" i="13" a="1"/>
  <c r="N450" i="13" s="1"/>
  <c r="N1444" i="13" a="1"/>
  <c r="N1444" i="13" s="1"/>
  <c r="N1617" i="13" a="1"/>
  <c r="N1617" i="13" s="1"/>
  <c r="N2082" i="13" a="1"/>
  <c r="N2082" i="13" s="1"/>
  <c r="N2589" i="13" a="1"/>
  <c r="N2589" i="13" s="1"/>
  <c r="N3318" i="13" a="1"/>
  <c r="N3318" i="13" s="1"/>
  <c r="M4081" i="13" a="1"/>
  <c r="M4081" i="13" s="1"/>
  <c r="M3550" i="13" a="1"/>
  <c r="M3550" i="13" s="1"/>
  <c r="M5039" i="13" a="1"/>
  <c r="M5039" i="13" s="1"/>
  <c r="N5964" i="13" a="1"/>
  <c r="N5964" i="13" s="1"/>
  <c r="N395" i="13" a="1"/>
  <c r="N395" i="13" s="1"/>
  <c r="N1061" i="13" a="1"/>
  <c r="N1061" i="13" s="1"/>
  <c r="M2110" i="13" a="1"/>
  <c r="M2110" i="13" s="1"/>
  <c r="N1642" i="13" a="1"/>
  <c r="N1642" i="13" s="1"/>
  <c r="N2391" i="13" a="1"/>
  <c r="N2391" i="13" s="1"/>
  <c r="M2864" i="13" a="1"/>
  <c r="M2864" i="13" s="1"/>
  <c r="N3984" i="13" a="1"/>
  <c r="N3984" i="13" s="1"/>
  <c r="N3461" i="13" a="1"/>
  <c r="N3461" i="13" s="1"/>
  <c r="M4215" i="13" a="1"/>
  <c r="M4215" i="13" s="1"/>
  <c r="N4586" i="13" a="1"/>
  <c r="N4586" i="13" s="1"/>
  <c r="M50" i="13" a="1"/>
  <c r="M50" i="13" s="1"/>
  <c r="M619" i="13" a="1"/>
  <c r="M619" i="13" s="1"/>
  <c r="M1202" i="13" a="1"/>
  <c r="M1202" i="13" s="1"/>
  <c r="M1841" i="13" a="1"/>
  <c r="M1841" i="13" s="1"/>
  <c r="N2182" i="13" a="1"/>
  <c r="N2182" i="13" s="1"/>
  <c r="M2701" i="13" a="1"/>
  <c r="M2701" i="13" s="1"/>
  <c r="M3187" i="13" a="1"/>
  <c r="M3187" i="13" s="1"/>
  <c r="M3405" i="13" a="1"/>
  <c r="M3405" i="13" s="1"/>
  <c r="M4168" i="13" a="1"/>
  <c r="M4168" i="13" s="1"/>
  <c r="M4924" i="13" a="1"/>
  <c r="M4924" i="13" s="1"/>
  <c r="N5288" i="13" a="1"/>
  <c r="N5288" i="13" s="1"/>
  <c r="N10357" i="13" a="1"/>
  <c r="N10357" i="13" s="1"/>
  <c r="N8309" i="13" a="1"/>
  <c r="N8309" i="13" s="1"/>
  <c r="M8635" i="13" a="1"/>
  <c r="M8635" i="13" s="1"/>
  <c r="N8880" i="13" a="1"/>
  <c r="N8880" i="13" s="1"/>
  <c r="M9198" i="13" a="1"/>
  <c r="M9198" i="13" s="1"/>
  <c r="N7934" i="13" a="1"/>
  <c r="N7934" i="13" s="1"/>
  <c r="M6290" i="13" a="1"/>
  <c r="M6290" i="13" s="1"/>
  <c r="N7902" i="13" a="1"/>
  <c r="N7902" i="13" s="1"/>
  <c r="N7671" i="13" a="1"/>
  <c r="N7671" i="13" s="1"/>
  <c r="M5628" i="13" a="1"/>
  <c r="M5628" i="13" s="1"/>
  <c r="N10521" i="13" a="1"/>
  <c r="N10521" i="13" s="1"/>
  <c r="N8723" i="13" a="1"/>
  <c r="N8723" i="13" s="1"/>
  <c r="M9049" i="13" a="1"/>
  <c r="M9049" i="13" s="1"/>
  <c r="N9294" i="13" a="1"/>
  <c r="N9294" i="13" s="1"/>
  <c r="M9612" i="13" a="1"/>
  <c r="M9612" i="13" s="1"/>
  <c r="N7953" i="13" a="1"/>
  <c r="N7953" i="13" s="1"/>
  <c r="N6704" i="13" a="1"/>
  <c r="N6704" i="13" s="1"/>
  <c r="N6489" i="13" a="1"/>
  <c r="N6489" i="13" s="1"/>
  <c r="M6268" i="13" a="1"/>
  <c r="M6268" i="13" s="1"/>
  <c r="N6041" i="13" a="1"/>
  <c r="N6041" i="13" s="1"/>
  <c r="N5887" i="13" a="1"/>
  <c r="N5887" i="13" s="1"/>
  <c r="N8833" i="13" a="1"/>
  <c r="N8833" i="13" s="1"/>
  <c r="M9159" i="13" a="1"/>
  <c r="M9159" i="13" s="1"/>
  <c r="N9404" i="13" a="1"/>
  <c r="N9404" i="13" s="1"/>
  <c r="M9722" i="13" a="1"/>
  <c r="M9722" i="13" s="1"/>
  <c r="M8063" i="13" a="1"/>
  <c r="M8063" i="13" s="1"/>
  <c r="M6814" i="13" a="1"/>
  <c r="M6814" i="13" s="1"/>
  <c r="M6599" i="13" a="1"/>
  <c r="M6599" i="13" s="1"/>
  <c r="N6378" i="13" a="1"/>
  <c r="N6378" i="13" s="1"/>
  <c r="N6147" i="13" a="1"/>
  <c r="N6147" i="13" s="1"/>
  <c r="M5998" i="13" a="1"/>
  <c r="M5998" i="13" s="1"/>
  <c r="N8951" i="13" a="1"/>
  <c r="N8951" i="13" s="1"/>
  <c r="M9277" i="13" a="1"/>
  <c r="M9277" i="13" s="1"/>
  <c r="N9522" i="13" a="1"/>
  <c r="N9522" i="13" s="1"/>
  <c r="M9840" i="13" a="1"/>
  <c r="M9840" i="13" s="1"/>
  <c r="N8181" i="13" a="1"/>
  <c r="N8181" i="13" s="1"/>
  <c r="N6932" i="13" a="1"/>
  <c r="N6932" i="13" s="1"/>
  <c r="N6717" i="13" a="1"/>
  <c r="N6717" i="13" s="1"/>
  <c r="M6496" i="13" a="1"/>
  <c r="M6496" i="13" s="1"/>
  <c r="M6265" i="13" a="1"/>
  <c r="M6265" i="13" s="1"/>
  <c r="N5167" i="13" a="1"/>
  <c r="N5167" i="13" s="1"/>
  <c r="N10637" i="13" a="1"/>
  <c r="N10637" i="13" s="1"/>
  <c r="N8589" i="13" a="1"/>
  <c r="N8589" i="13" s="1"/>
  <c r="M8915" i="13" a="1"/>
  <c r="M8915" i="13" s="1"/>
  <c r="N9160" i="13" a="1"/>
  <c r="N9160" i="13" s="1"/>
  <c r="M9478" i="13" a="1"/>
  <c r="M9478" i="13" s="1"/>
  <c r="N8216" i="13" a="1"/>
  <c r="N8216" i="13" s="1"/>
  <c r="M6570" i="13" a="1"/>
  <c r="M6570" i="13" s="1"/>
  <c r="M6355" i="13" a="1"/>
  <c r="M6355" i="13" s="1"/>
  <c r="N6134" i="13" a="1"/>
  <c r="N6134" i="13" s="1"/>
  <c r="M5908" i="13" a="1"/>
  <c r="M5908" i="13" s="1"/>
  <c r="M5754" i="13" a="1"/>
  <c r="M5754" i="13" s="1"/>
  <c r="N9003" i="13" a="1"/>
  <c r="N9003" i="13" s="1"/>
  <c r="M9329" i="13" a="1"/>
  <c r="M9329" i="13" s="1"/>
  <c r="N9574" i="13" a="1"/>
  <c r="N9574" i="13" s="1"/>
  <c r="M9892" i="13" a="1"/>
  <c r="M9892" i="13" s="1"/>
  <c r="N8231" i="13" a="1"/>
  <c r="N8231" i="13" s="1"/>
  <c r="N6984" i="13" a="1"/>
  <c r="N6984" i="13" s="1"/>
  <c r="N6769" i="13" a="1"/>
  <c r="N6769" i="13" s="1"/>
  <c r="M6548" i="13" a="1"/>
  <c r="M6548" i="13" s="1"/>
  <c r="M6317" i="13" a="1"/>
  <c r="M6317" i="13" s="1"/>
  <c r="N5219" i="13" a="1"/>
  <c r="N5219" i="13" s="1"/>
  <c r="N9113" i="13" a="1"/>
  <c r="N9113" i="13" s="1"/>
  <c r="M9439" i="13" a="1"/>
  <c r="M9439" i="13" s="1"/>
  <c r="N9684" i="13" a="1"/>
  <c r="N9684" i="13" s="1"/>
  <c r="M10002" i="13" a="1"/>
  <c r="M10002" i="13" s="1"/>
  <c r="N7948" i="13" a="1"/>
  <c r="N7948" i="13" s="1"/>
  <c r="M7094" i="13" a="1"/>
  <c r="M7094" i="13" s="1"/>
  <c r="M6879" i="13" a="1"/>
  <c r="M6879" i="13" s="1"/>
  <c r="N6658" i="13" a="1"/>
  <c r="N6658" i="13" s="1"/>
  <c r="N6427" i="13" a="1"/>
  <c r="N6427" i="13" s="1"/>
  <c r="N5329" i="13" a="1"/>
  <c r="N5329" i="13" s="1"/>
  <c r="N9231" i="13" a="1"/>
  <c r="N9231" i="13" s="1"/>
  <c r="M9557" i="13" a="1"/>
  <c r="M9557" i="13" s="1"/>
  <c r="N9802" i="13" a="1"/>
  <c r="N9802" i="13" s="1"/>
  <c r="M10120" i="13" a="1"/>
  <c r="M10120" i="13" s="1"/>
  <c r="M8066" i="13" a="1"/>
  <c r="M8066" i="13" s="1"/>
  <c r="N7212" i="13" a="1"/>
  <c r="N7212" i="13" s="1"/>
  <c r="N6997" i="13" a="1"/>
  <c r="N6997" i="13" s="1"/>
  <c r="M6776" i="13" a="1"/>
  <c r="M6776" i="13" s="1"/>
  <c r="M6545" i="13" a="1"/>
  <c r="M6545" i="13" s="1"/>
  <c r="N5447" i="13" a="1"/>
  <c r="N5447" i="13" s="1"/>
  <c r="N9797" i="13" a="1"/>
  <c r="N9797" i="13" s="1"/>
  <c r="M10123" i="13" a="1"/>
  <c r="M10123" i="13" s="1"/>
  <c r="N10368" i="13" a="1"/>
  <c r="N10368" i="13" s="1"/>
  <c r="N8320" i="13" a="1"/>
  <c r="N8320" i="13" s="1"/>
  <c r="M8638" i="13" a="1"/>
  <c r="M8638" i="13" s="1"/>
  <c r="M7778" i="13" a="1"/>
  <c r="M7778" i="13" s="1"/>
  <c r="M7563" i="13" a="1"/>
  <c r="M7563" i="13" s="1"/>
  <c r="N7342" i="13" a="1"/>
  <c r="N7342" i="13" s="1"/>
  <c r="N7111" i="13" a="1"/>
  <c r="N7111" i="13" s="1"/>
  <c r="M6013" i="13" a="1"/>
  <c r="M6013" i="13" s="1"/>
  <c r="N10211" i="13" a="1"/>
  <c r="N10211" i="13" s="1"/>
  <c r="M10537" i="13" a="1"/>
  <c r="M10537" i="13" s="1"/>
  <c r="M8489" i="13" a="1"/>
  <c r="M8489" i="13" s="1"/>
  <c r="N8734" i="13" a="1"/>
  <c r="N8734" i="13" s="1"/>
  <c r="M9052" i="13" a="1"/>
  <c r="M9052" i="13" s="1"/>
  <c r="M8195" i="13" a="1"/>
  <c r="M8195" i="13" s="1"/>
  <c r="N6144" i="13" a="1"/>
  <c r="N6144" i="13" s="1"/>
  <c r="M7756" i="13" a="1"/>
  <c r="M7756" i="13" s="1"/>
  <c r="M7525" i="13" a="1"/>
  <c r="M7525" i="13" s="1"/>
  <c r="M5482" i="13" a="1"/>
  <c r="M5482" i="13" s="1"/>
  <c r="N10321" i="13" a="1"/>
  <c r="N10321" i="13" s="1"/>
  <c r="M10647" i="13" a="1"/>
  <c r="M10647" i="13" s="1"/>
  <c r="M8599" i="13" a="1"/>
  <c r="M8599" i="13" s="1"/>
  <c r="N8844" i="13" a="1"/>
  <c r="N8844" i="13" s="1"/>
  <c r="M9162" i="13" a="1"/>
  <c r="M9162" i="13" s="1"/>
  <c r="M8299" i="13" a="1"/>
  <c r="M8299" i="13" s="1"/>
  <c r="M6254" i="13" a="1"/>
  <c r="M6254" i="13" s="1"/>
  <c r="N7866" i="13" a="1"/>
  <c r="N7866" i="13" s="1"/>
  <c r="N7635" i="13" a="1"/>
  <c r="N7635" i="13" s="1"/>
  <c r="M5592" i="13" a="1"/>
  <c r="M5592" i="13" s="1"/>
  <c r="M3" i="13" a="1"/>
  <c r="M3" i="13" s="1"/>
  <c r="N8391" i="13" a="1"/>
  <c r="N8391" i="13" s="1"/>
  <c r="M8717" i="13" a="1"/>
  <c r="M8717" i="13" s="1"/>
  <c r="N8962" i="13" a="1"/>
  <c r="N8962" i="13" s="1"/>
  <c r="M9280" i="13" a="1"/>
  <c r="M9280" i="13" s="1"/>
  <c r="M8016" i="13" a="1"/>
  <c r="M8016" i="13" s="1"/>
  <c r="N6372" i="13" a="1"/>
  <c r="N6372" i="13" s="1"/>
  <c r="N6157" i="13" a="1"/>
  <c r="N6157" i="13" s="1"/>
  <c r="M7753" i="13" a="1"/>
  <c r="M7753" i="13" s="1"/>
  <c r="N5709" i="13" a="1"/>
  <c r="N5709" i="13" s="1"/>
  <c r="N5539" i="13" a="1"/>
  <c r="N5539" i="13" s="1"/>
  <c r="N8925" i="13" a="1"/>
  <c r="N8925" i="13" s="1"/>
  <c r="M9251" i="13" a="1"/>
  <c r="M9251" i="13" s="1"/>
  <c r="N9496" i="13" a="1"/>
  <c r="N9496" i="13" s="1"/>
  <c r="M9814" i="13" a="1"/>
  <c r="M9814" i="13" s="1"/>
  <c r="M8155" i="13" a="1"/>
  <c r="M8155" i="13" s="1"/>
  <c r="M6906" i="13" a="1"/>
  <c r="M6906" i="13" s="1"/>
  <c r="M6691" i="13" a="1"/>
  <c r="M6691" i="13" s="1"/>
  <c r="N6470" i="13" a="1"/>
  <c r="N6470" i="13" s="1"/>
  <c r="N6239" i="13" a="1"/>
  <c r="N6239" i="13" s="1"/>
  <c r="N5141" i="13" a="1"/>
  <c r="N5141" i="13" s="1"/>
  <c r="N9339" i="13" a="1"/>
  <c r="N9339" i="13" s="1"/>
  <c r="M9665" i="13" a="1"/>
  <c r="M9665" i="13" s="1"/>
  <c r="N9910" i="13" a="1"/>
  <c r="N9910" i="13" s="1"/>
  <c r="M10228" i="13" a="1"/>
  <c r="M10228" i="13" s="1"/>
  <c r="M8174" i="13" a="1"/>
  <c r="M8174" i="13" s="1"/>
  <c r="N7320" i="13" a="1"/>
  <c r="N7320" i="13" s="1"/>
  <c r="N7105" i="13" a="1"/>
  <c r="N7105" i="13" s="1"/>
  <c r="M6884" i="13" a="1"/>
  <c r="M6884" i="13" s="1"/>
  <c r="M6653" i="13" a="1"/>
  <c r="M6653" i="13" s="1"/>
  <c r="N5554" i="13" a="1"/>
  <c r="N5554" i="13" s="1"/>
  <c r="N9449" i="13" a="1"/>
  <c r="N9449" i="13" s="1"/>
  <c r="M9775" i="13" a="1"/>
  <c r="M9775" i="13" s="1"/>
  <c r="N10020" i="13" a="1"/>
  <c r="N10020" i="13" s="1"/>
  <c r="M10338" i="13" a="1"/>
  <c r="M10338" i="13" s="1"/>
  <c r="M8292" i="13" a="1"/>
  <c r="M8292" i="13" s="1"/>
  <c r="M7430" i="13" a="1"/>
  <c r="M7430" i="13" s="1"/>
  <c r="M7215" i="13" a="1"/>
  <c r="M7215" i="13" s="1"/>
  <c r="N6994" i="13" a="1"/>
  <c r="N6994" i="13" s="1"/>
  <c r="N6763" i="13" a="1"/>
  <c r="N6763" i="13" s="1"/>
  <c r="M5665" i="13" a="1"/>
  <c r="M5665" i="13" s="1"/>
  <c r="N9567" i="13" a="1"/>
  <c r="N9567" i="13" s="1"/>
  <c r="M9893" i="13" a="1"/>
  <c r="M9893" i="13" s="1"/>
  <c r="N10138" i="13" a="1"/>
  <c r="N10138" i="13" s="1"/>
  <c r="M10456" i="13" a="1"/>
  <c r="M10456" i="13" s="1"/>
  <c r="M8408" i="13" a="1"/>
  <c r="M8408" i="13" s="1"/>
  <c r="N7548" i="13" a="1"/>
  <c r="N7548" i="13" s="1"/>
  <c r="N7333" i="13" a="1"/>
  <c r="N7333" i="13" s="1"/>
  <c r="M7112" i="13" a="1"/>
  <c r="M7112" i="13" s="1"/>
  <c r="M6881" i="13" a="1"/>
  <c r="M6881" i="13" s="1"/>
  <c r="N5782" i="13" a="1"/>
  <c r="N5782" i="13" s="1"/>
  <c r="N378" i="13" a="1"/>
  <c r="N378" i="13" s="1"/>
  <c r="M860" i="13" a="1"/>
  <c r="M860" i="13" s="1"/>
  <c r="M1754" i="13" a="1"/>
  <c r="M1754" i="13" s="1"/>
  <c r="M1927" i="13" a="1"/>
  <c r="M1927" i="13" s="1"/>
  <c r="N2412" i="13" a="1"/>
  <c r="N2412" i="13" s="1"/>
  <c r="M2897" i="13" a="1"/>
  <c r="M2897" i="13" s="1"/>
  <c r="N3628" i="13" a="1"/>
  <c r="N3628" i="13" s="1"/>
  <c r="N4391" i="13" a="1"/>
  <c r="N4391" i="13" s="1"/>
  <c r="M3860" i="13" a="1"/>
  <c r="M3860" i="13" s="1"/>
  <c r="N4791" i="13" a="1"/>
  <c r="N4791" i="13" s="1"/>
  <c r="M5331" i="13" a="1"/>
  <c r="M5331" i="13" s="1"/>
  <c r="M475" i="13" a="1"/>
  <c r="M475" i="13" s="1"/>
  <c r="N679" i="13" a="1"/>
  <c r="N679" i="13" s="1"/>
  <c r="M1469" i="13" a="1"/>
  <c r="M1469" i="13" s="1"/>
  <c r="M2004" i="13" a="1"/>
  <c r="M2004" i="13" s="1"/>
  <c r="N2724" i="13" a="1"/>
  <c r="N2724" i="13" s="1"/>
  <c r="N3198" i="13" a="1"/>
  <c r="N3198" i="13" s="1"/>
  <c r="M4318" i="13" a="1"/>
  <c r="M4318" i="13" s="1"/>
  <c r="N3795" i="13" a="1"/>
  <c r="N3795" i="13" s="1"/>
  <c r="N4549" i="13" a="1"/>
  <c r="N4549" i="13" s="1"/>
  <c r="M4921" i="13" a="1"/>
  <c r="M4921" i="13" s="1"/>
  <c r="M133" i="13" a="1"/>
  <c r="M133" i="13" s="1"/>
  <c r="N913" i="13" a="1"/>
  <c r="N913" i="13" s="1"/>
  <c r="N1091" i="13" a="1"/>
  <c r="N1091" i="13" s="1"/>
  <c r="N1227" i="13" a="1"/>
  <c r="N1227" i="13" s="1"/>
  <c r="M2084" i="13" a="1"/>
  <c r="M2084" i="13" s="1"/>
  <c r="N2598" i="13" a="1"/>
  <c r="N2598" i="13" s="1"/>
  <c r="M3094" i="13" a="1"/>
  <c r="M3094" i="13" s="1"/>
  <c r="M3699" i="13" a="1"/>
  <c r="M3699" i="13" s="1"/>
  <c r="N4462" i="13" a="1"/>
  <c r="N4462" i="13" s="1"/>
  <c r="N4656" i="13" a="1"/>
  <c r="N4656" i="13" s="1"/>
  <c r="M5583" i="13" a="1"/>
  <c r="M5583" i="13" s="1"/>
  <c r="M392" i="13" a="1"/>
  <c r="M392" i="13" s="1"/>
  <c r="N874" i="13" a="1"/>
  <c r="N874" i="13" s="1"/>
  <c r="N1768" i="13" a="1"/>
  <c r="N1768" i="13" s="1"/>
  <c r="N1941" i="13" a="1"/>
  <c r="N1941" i="13" s="1"/>
  <c r="M2426" i="13" a="1"/>
  <c r="M2426" i="13" s="1"/>
  <c r="N2911" i="13" a="1"/>
  <c r="N2911" i="13" s="1"/>
  <c r="N3642" i="13" a="1"/>
  <c r="N3642" i="13" s="1"/>
  <c r="M4405" i="13" a="1"/>
  <c r="M4405" i="13" s="1"/>
  <c r="M3874" i="13" a="1"/>
  <c r="M3874" i="13" s="1"/>
  <c r="M4806" i="13" a="1"/>
  <c r="M4806" i="13" s="1"/>
  <c r="N367" i="13" a="1"/>
  <c r="N367" i="13" s="1"/>
  <c r="N1033" i="13" a="1"/>
  <c r="N1033" i="13" s="1"/>
  <c r="M2082" i="13" a="1"/>
  <c r="M2082" i="13" s="1"/>
  <c r="N1530" i="13" a="1"/>
  <c r="N1530" i="13" s="1"/>
  <c r="N2363" i="13" a="1"/>
  <c r="N2363" i="13" s="1"/>
  <c r="M3225" i="13" a="1"/>
  <c r="M3225" i="13" s="1"/>
  <c r="N3956" i="13" a="1"/>
  <c r="N3956" i="13" s="1"/>
  <c r="N3433" i="13" a="1"/>
  <c r="N3433" i="13" s="1"/>
  <c r="M4187" i="13" a="1"/>
  <c r="M4187" i="13" s="1"/>
  <c r="N5119" i="13" a="1"/>
  <c r="N5119" i="13" s="1"/>
  <c r="N72" i="13" a="1"/>
  <c r="N72" i="13" s="1"/>
  <c r="N466" i="13" a="1"/>
  <c r="N466" i="13" s="1"/>
  <c r="M1158" i="13" a="1"/>
  <c r="M1158" i="13" s="1"/>
  <c r="M1797" i="13" a="1"/>
  <c r="M1797" i="13" s="1"/>
  <c r="M2135" i="13" a="1"/>
  <c r="M2135" i="13" s="1"/>
  <c r="M2657" i="13" a="1"/>
  <c r="M2657" i="13" s="1"/>
  <c r="M3143" i="13" a="1"/>
  <c r="M3143" i="13" s="1"/>
  <c r="M3361" i="13" a="1"/>
  <c r="M3361" i="13" s="1"/>
  <c r="M4124" i="13" a="1"/>
  <c r="M4124" i="13" s="1"/>
  <c r="M4880" i="13" a="1"/>
  <c r="M4880" i="13" s="1"/>
  <c r="N5244" i="13" a="1"/>
  <c r="N5244" i="13" s="1"/>
  <c r="M201" i="13" a="1"/>
  <c r="M201" i="13" s="1"/>
  <c r="N856" i="13" a="1"/>
  <c r="N856" i="13" s="1"/>
  <c r="M1390" i="13" a="1"/>
  <c r="M1390" i="13" s="1"/>
  <c r="M1563" i="13" a="1"/>
  <c r="M1563" i="13" s="1"/>
  <c r="N2429" i="13" a="1"/>
  <c r="N2429" i="13" s="1"/>
  <c r="M2535" i="13" a="1"/>
  <c r="M2535" i="13" s="1"/>
  <c r="N3265" i="13" a="1"/>
  <c r="N3265" i="13" s="1"/>
  <c r="N4027" i="13" a="1"/>
  <c r="N4027" i="13" s="1"/>
  <c r="M3496" i="13" a="1"/>
  <c r="M3496" i="13" s="1"/>
  <c r="N4984" i="13" a="1"/>
  <c r="N4984" i="13" s="1"/>
  <c r="M5911" i="13" a="1"/>
  <c r="M5911" i="13" s="1"/>
  <c r="M381" i="13" a="1"/>
  <c r="M381" i="13" s="1"/>
  <c r="M1047" i="13" a="1"/>
  <c r="M1047" i="13" s="1"/>
  <c r="N2096" i="13" a="1"/>
  <c r="N2096" i="13" s="1"/>
  <c r="M1584" i="13" a="1"/>
  <c r="M1584" i="13" s="1"/>
  <c r="M2377" i="13" a="1"/>
  <c r="M2377" i="13" s="1"/>
  <c r="N2850" i="13" a="1"/>
  <c r="N2850" i="13" s="1"/>
  <c r="M3970" i="13" a="1"/>
  <c r="M3970" i="13" s="1"/>
  <c r="N3447" i="13" a="1"/>
  <c r="N3447" i="13" s="1"/>
  <c r="N4201" i="13" a="1"/>
  <c r="N4201" i="13" s="1"/>
  <c r="M5134" i="13" a="1"/>
  <c r="M5134" i="13" s="1"/>
  <c r="N545" i="13" a="1"/>
  <c r="N545" i="13" s="1"/>
  <c r="N1068" i="13" a="1"/>
  <c r="N1068" i="13" s="1"/>
  <c r="N1371" i="13" a="1"/>
  <c r="N1371" i="13" s="1"/>
  <c r="M1676" i="13" a="1"/>
  <c r="M1676" i="13" s="1"/>
  <c r="M2626" i="13" a="1"/>
  <c r="M2626" i="13" s="1"/>
  <c r="M3100" i="13" a="1"/>
  <c r="M3100" i="13" s="1"/>
  <c r="N4220" i="13" a="1"/>
  <c r="N4220" i="13" s="1"/>
  <c r="N3697" i="13" a="1"/>
  <c r="N3697" i="13" s="1"/>
  <c r="M4451" i="13" a="1"/>
  <c r="M4451" i="13" s="1"/>
  <c r="N4822" i="13" a="1"/>
  <c r="N4822" i="13" s="1"/>
  <c r="N215" i="13" a="1"/>
  <c r="N215" i="13" s="1"/>
  <c r="M839" i="13" a="1"/>
  <c r="M839" i="13" s="1"/>
  <c r="N1195" i="13" a="1"/>
  <c r="N1195" i="13" s="1"/>
  <c r="M1276" i="13" a="1"/>
  <c r="M1276" i="13" s="1"/>
  <c r="N2402" i="13" a="1"/>
  <c r="N2402" i="13" s="1"/>
  <c r="M2524" i="13" a="1"/>
  <c r="M2524" i="13" s="1"/>
  <c r="N3020" i="13" a="1"/>
  <c r="N3020" i="13" s="1"/>
  <c r="M3625" i="13" a="1"/>
  <c r="M3625" i="13" s="1"/>
  <c r="M4388" i="13" a="1"/>
  <c r="M4388" i="13" s="1"/>
  <c r="M4583" i="13" a="1"/>
  <c r="M4583" i="13" s="1"/>
  <c r="N5508" i="13" a="1"/>
  <c r="N5508" i="13" s="1"/>
  <c r="M238" i="13" a="1"/>
  <c r="M238" i="13" s="1"/>
  <c r="M760" i="13" a="1"/>
  <c r="M760" i="13" s="1"/>
  <c r="M1654" i="13" a="1"/>
  <c r="M1654" i="13" s="1"/>
  <c r="M1827" i="13" a="1"/>
  <c r="M1827" i="13" s="1"/>
  <c r="N2312" i="13" a="1"/>
  <c r="N2312" i="13" s="1"/>
  <c r="M2799" i="13" a="1"/>
  <c r="M2799" i="13" s="1"/>
  <c r="N3528" i="13" a="1"/>
  <c r="N3528" i="13" s="1"/>
  <c r="N4291" i="13" a="1"/>
  <c r="N4291" i="13" s="1"/>
  <c r="M3760" i="13" a="1"/>
  <c r="M3760" i="13" s="1"/>
  <c r="N4691" i="13" a="1"/>
  <c r="N4691" i="13" s="1"/>
  <c r="M5231" i="13" a="1"/>
  <c r="M5231" i="13" s="1"/>
  <c r="M559" i="13" a="1"/>
  <c r="M559" i="13" s="1"/>
  <c r="M1082" i="13" a="1"/>
  <c r="M1082" i="13" s="1"/>
  <c r="M1385" i="13" a="1"/>
  <c r="M1385" i="13" s="1"/>
  <c r="N1734" i="13" a="1"/>
  <c r="N1734" i="13" s="1"/>
  <c r="N2640" i="13" a="1"/>
  <c r="N2640" i="13" s="1"/>
  <c r="N3114" i="13" a="1"/>
  <c r="N3114" i="13" s="1"/>
  <c r="M4234" i="13" a="1"/>
  <c r="M4234" i="13" s="1"/>
  <c r="N3711" i="13" a="1"/>
  <c r="N3711" i="13" s="1"/>
  <c r="N4465" i="13" a="1"/>
  <c r="N4465" i="13" s="1"/>
  <c r="M4837" i="13" a="1"/>
  <c r="M4837" i="13" s="1"/>
  <c r="M142" i="13" a="1"/>
  <c r="M142" i="13" s="1"/>
  <c r="N765" i="13" a="1"/>
  <c r="N765" i="13" s="1"/>
  <c r="N1115" i="13" a="1"/>
  <c r="N1115" i="13" s="1"/>
  <c r="M1125" i="13" a="1"/>
  <c r="M1125" i="13" s="1"/>
  <c r="M2328" i="13" a="1"/>
  <c r="M2328" i="13" s="1"/>
  <c r="N2847" i="13" a="1"/>
  <c r="N2847" i="13" s="1"/>
  <c r="M2946" i="13" a="1"/>
  <c r="M2946" i="13" s="1"/>
  <c r="M3551" i="13" a="1"/>
  <c r="M3551" i="13" s="1"/>
  <c r="N4314" i="13" a="1"/>
  <c r="N4314" i="13" s="1"/>
  <c r="N5069" i="13" a="1"/>
  <c r="N5069" i="13" s="1"/>
  <c r="N5434" i="13" a="1"/>
  <c r="N5434" i="13" s="1"/>
  <c r="N241" i="13" a="1"/>
  <c r="N241" i="13" s="1"/>
  <c r="N710" i="13" a="1"/>
  <c r="N710" i="13" s="1"/>
  <c r="N1604" i="13" a="1"/>
  <c r="N1604" i="13" s="1"/>
  <c r="N1777" i="13" a="1"/>
  <c r="N1777" i="13" s="1"/>
  <c r="M2262" i="13" a="1"/>
  <c r="M2262" i="13" s="1"/>
  <c r="N2749" i="13" a="1"/>
  <c r="N2749" i="13" s="1"/>
  <c r="N3478" i="13" a="1"/>
  <c r="N3478" i="13" s="1"/>
  <c r="M4241" i="13" a="1"/>
  <c r="M4241" i="13" s="1"/>
  <c r="M3710" i="13" a="1"/>
  <c r="M3710" i="13" s="1"/>
  <c r="M4642" i="13" a="1"/>
  <c r="M4642" i="13" s="1"/>
  <c r="M5181" i="13" a="1"/>
  <c r="M5181" i="13" s="1"/>
  <c r="M462" i="13" a="1"/>
  <c r="M462" i="13" s="1"/>
  <c r="N987" i="13" a="1"/>
  <c r="N987" i="13" s="1"/>
  <c r="N1295" i="13" a="1"/>
  <c r="N1295" i="13" s="1"/>
  <c r="M1372" i="13" a="1"/>
  <c r="M1372" i="13" s="1"/>
  <c r="M2550" i="13" a="1"/>
  <c r="M2550" i="13" s="1"/>
  <c r="M3024" i="13" a="1"/>
  <c r="M3024" i="13" s="1"/>
  <c r="N4144" i="13" a="1"/>
  <c r="N4144" i="13" s="1"/>
  <c r="N3621" i="13" a="1"/>
  <c r="N3621" i="13" s="1"/>
  <c r="M4375" i="13" a="1"/>
  <c r="M4375" i="13" s="1"/>
  <c r="N4746" i="13" a="1"/>
  <c r="N4746" i="13" s="1"/>
  <c r="N155" i="13" a="1"/>
  <c r="N155" i="13" s="1"/>
  <c r="M779" i="13" a="1"/>
  <c r="M779" i="13" s="1"/>
  <c r="M1135" i="13" a="1"/>
  <c r="M1135" i="13" s="1"/>
  <c r="M1176" i="13" a="1"/>
  <c r="M1176" i="13" s="1"/>
  <c r="N2342" i="13" a="1"/>
  <c r="N2342" i="13" s="1"/>
  <c r="M2464" i="13" a="1"/>
  <c r="M2464" i="13" s="1"/>
  <c r="N2960" i="13" a="1"/>
  <c r="N2960" i="13" s="1"/>
  <c r="M3565" i="13" a="1"/>
  <c r="M3565" i="13" s="1"/>
  <c r="M4328" i="13" a="1"/>
  <c r="M4328" i="13" s="1"/>
  <c r="M5084" i="13" a="1"/>
  <c r="M5084" i="13" s="1"/>
  <c r="N5448" i="13" a="1"/>
  <c r="N5448" i="13" s="1"/>
  <c r="N10197" i="13" a="1"/>
  <c r="N10197" i="13" s="1"/>
  <c r="M10523" i="13" a="1"/>
  <c r="M10523" i="13" s="1"/>
  <c r="M8475" i="13" a="1"/>
  <c r="M8475" i="13" s="1"/>
  <c r="N8720" i="13" a="1"/>
  <c r="N8720" i="13" s="1"/>
  <c r="M9038" i="13" a="1"/>
  <c r="M9038" i="13" s="1"/>
  <c r="N8183" i="13" a="1"/>
  <c r="N8183" i="13" s="1"/>
  <c r="M6130" i="13" a="1"/>
  <c r="M6130" i="13" s="1"/>
  <c r="N7742" i="13" a="1"/>
  <c r="N7742" i="13" s="1"/>
  <c r="N7511" i="13" a="1"/>
  <c r="N7511" i="13" s="1"/>
  <c r="M5468" i="13" a="1"/>
  <c r="M5468" i="13" s="1"/>
  <c r="N10611" i="13" a="1"/>
  <c r="N10611" i="13" s="1"/>
  <c r="N8563" i="13" a="1"/>
  <c r="N8563" i="13" s="1"/>
  <c r="M8889" i="13" a="1"/>
  <c r="M8889" i="13" s="1"/>
  <c r="N9134" i="13" a="1"/>
  <c r="N9134" i="13" s="1"/>
  <c r="M9452" i="13" a="1"/>
  <c r="M9452" i="13" s="1"/>
  <c r="M8188" i="13" a="1"/>
  <c r="M8188" i="13" s="1"/>
  <c r="N6544" i="13" a="1"/>
  <c r="N6544" i="13" s="1"/>
  <c r="N6329" i="13" a="1"/>
  <c r="N6329" i="13" s="1"/>
  <c r="M6108" i="13" a="1"/>
  <c r="M6108" i="13" s="1"/>
  <c r="N5881" i="13" a="1"/>
  <c r="N5881" i="13" s="1"/>
  <c r="N5727" i="13" a="1"/>
  <c r="N5727" i="13" s="1"/>
  <c r="N8673" i="13" a="1"/>
  <c r="N8673" i="13" s="1"/>
  <c r="M8999" i="13" a="1"/>
  <c r="M8999" i="13" s="1"/>
  <c r="N9244" i="13" a="1"/>
  <c r="N9244" i="13" s="1"/>
  <c r="M9562" i="13" a="1"/>
  <c r="M9562" i="13" s="1"/>
  <c r="N8300" i="13" a="1"/>
  <c r="N8300" i="13" s="1"/>
  <c r="M6654" i="13" a="1"/>
  <c r="M6654" i="13" s="1"/>
  <c r="M6439" i="13" a="1"/>
  <c r="M6439" i="13" s="1"/>
  <c r="N6218" i="13" a="1"/>
  <c r="N6218" i="13" s="1"/>
  <c r="M5992" i="13" a="1"/>
  <c r="M5992" i="13" s="1"/>
  <c r="M5838" i="13" a="1"/>
  <c r="M5838" i="13" s="1"/>
  <c r="N8791" i="13" a="1"/>
  <c r="N8791" i="13" s="1"/>
  <c r="M9117" i="13" a="1"/>
  <c r="M9117" i="13" s="1"/>
  <c r="N9362" i="13" a="1"/>
  <c r="N9362" i="13" s="1"/>
  <c r="M9680" i="13" a="1"/>
  <c r="M9680" i="13" s="1"/>
  <c r="N8021" i="13" a="1"/>
  <c r="N8021" i="13" s="1"/>
  <c r="N6772" i="13" a="1"/>
  <c r="N6772" i="13" s="1"/>
  <c r="N6557" i="13" a="1"/>
  <c r="N6557" i="13" s="1"/>
  <c r="M6336" i="13" a="1"/>
  <c r="M6336" i="13" s="1"/>
  <c r="N6104" i="13" a="1"/>
  <c r="N6104" i="13" s="1"/>
  <c r="N5955" i="13" a="1"/>
  <c r="N5955" i="13" s="1"/>
  <c r="N10477" i="13" a="1"/>
  <c r="N10477" i="13" s="1"/>
  <c r="N8429" i="13" a="1"/>
  <c r="N8429" i="13" s="1"/>
  <c r="M8755" i="13" a="1"/>
  <c r="M8755" i="13" s="1"/>
  <c r="N9000" i="13" a="1"/>
  <c r="N9000" i="13" s="1"/>
  <c r="M9318" i="13" a="1"/>
  <c r="M9318" i="13" s="1"/>
  <c r="N8054" i="13" a="1"/>
  <c r="N8054" i="13" s="1"/>
  <c r="M6410" i="13" a="1"/>
  <c r="M6410" i="13" s="1"/>
  <c r="M6195" i="13" a="1"/>
  <c r="M6195" i="13" s="1"/>
  <c r="N7791" i="13" a="1"/>
  <c r="N7791" i="13" s="1"/>
  <c r="M5748" i="13" a="1"/>
  <c r="M5748" i="13" s="1"/>
  <c r="M5594" i="13" a="1"/>
  <c r="M5594" i="13" s="1"/>
  <c r="N8843" i="13" a="1"/>
  <c r="N8843" i="13" s="1"/>
  <c r="M9169" i="13" a="1"/>
  <c r="M9169" i="13" s="1"/>
  <c r="N9414" i="13" a="1"/>
  <c r="N9414" i="13" s="1"/>
  <c r="M9732" i="13" a="1"/>
  <c r="M9732" i="13" s="1"/>
  <c r="N8073" i="13" a="1"/>
  <c r="N8073" i="13" s="1"/>
  <c r="N6824" i="13" a="1"/>
  <c r="N6824" i="13" s="1"/>
  <c r="N6609" i="13" a="1"/>
  <c r="N6609" i="13" s="1"/>
  <c r="M6388" i="13" a="1"/>
  <c r="M6388" i="13" s="1"/>
  <c r="M6157" i="13" a="1"/>
  <c r="M6157" i="13" s="1"/>
  <c r="N6007" i="13" a="1"/>
  <c r="N6007" i="13" s="1"/>
  <c r="N8953" i="13" a="1"/>
  <c r="N8953" i="13" s="1"/>
  <c r="M9279" i="13" a="1"/>
  <c r="M9279" i="13" s="1"/>
  <c r="N9524" i="13" a="1"/>
  <c r="N9524" i="13" s="1"/>
  <c r="M9842" i="13" a="1"/>
  <c r="M9842" i="13" s="1"/>
  <c r="M8183" i="13" a="1"/>
  <c r="M8183" i="13" s="1"/>
  <c r="M6934" i="13" a="1"/>
  <c r="M6934" i="13" s="1"/>
  <c r="M6719" i="13" a="1"/>
  <c r="M6719" i="13" s="1"/>
  <c r="N6498" i="13" a="1"/>
  <c r="N6498" i="13" s="1"/>
  <c r="N6267" i="13" a="1"/>
  <c r="N6267" i="13" s="1"/>
  <c r="N5169" i="13" a="1"/>
  <c r="N5169" i="13" s="1"/>
  <c r="N9071" i="13" a="1"/>
  <c r="N9071" i="13" s="1"/>
  <c r="M9397" i="13" a="1"/>
  <c r="M9397" i="13" s="1"/>
  <c r="N9642" i="13" a="1"/>
  <c r="N9642" i="13" s="1"/>
  <c r="M9960" i="13" a="1"/>
  <c r="M9960" i="13" s="1"/>
  <c r="N8299" i="13" a="1"/>
  <c r="N8299" i="13" s="1"/>
  <c r="N7052" i="13" a="1"/>
  <c r="N7052" i="13" s="1"/>
  <c r="N6837" i="13" a="1"/>
  <c r="N6837" i="13" s="1"/>
  <c r="M6616" i="13" a="1"/>
  <c r="M6616" i="13" s="1"/>
  <c r="M6385" i="13" a="1"/>
  <c r="M6385" i="13" s="1"/>
  <c r="N5287" i="13" a="1"/>
  <c r="N5287" i="13" s="1"/>
  <c r="N9637" i="13" a="1"/>
  <c r="N9637" i="13" s="1"/>
  <c r="M9963" i="13" a="1"/>
  <c r="M9963" i="13" s="1"/>
  <c r="N10208" i="13" a="1"/>
  <c r="N10208" i="13" s="1"/>
  <c r="M10526" i="13" a="1"/>
  <c r="M10526" i="13" s="1"/>
  <c r="M8478" i="13" a="1"/>
  <c r="M8478" i="13" s="1"/>
  <c r="M7618" i="13" a="1"/>
  <c r="M7618" i="13" s="1"/>
  <c r="M7403" i="13" a="1"/>
  <c r="M7403" i="13" s="1"/>
  <c r="N7182" i="13" a="1"/>
  <c r="N7182" i="13" s="1"/>
  <c r="N6951" i="13" a="1"/>
  <c r="N6951" i="13" s="1"/>
  <c r="M5853" i="13" a="1"/>
  <c r="M5853" i="13" s="1"/>
  <c r="N10051" i="13" a="1"/>
  <c r="N10051" i="13" s="1"/>
  <c r="M10377" i="13" a="1"/>
  <c r="M10377" i="13" s="1"/>
  <c r="M8329" i="13" a="1"/>
  <c r="M8329" i="13" s="1"/>
  <c r="N8574" i="13" a="1"/>
  <c r="N8574" i="13" s="1"/>
  <c r="M8892" i="13" a="1"/>
  <c r="M8892" i="13" s="1"/>
  <c r="M8037" i="13" a="1"/>
  <c r="M8037" i="13" s="1"/>
  <c r="N7817" i="13" a="1"/>
  <c r="N7817" i="13" s="1"/>
  <c r="M7596" i="13" a="1"/>
  <c r="M7596" i="13" s="1"/>
  <c r="M7365" i="13" a="1"/>
  <c r="M7365" i="13" s="1"/>
  <c r="M5322" i="13" a="1"/>
  <c r="M5322" i="13" s="1"/>
  <c r="N10161" i="13" a="1"/>
  <c r="N10161" i="13" s="1"/>
  <c r="M10487" i="13" a="1"/>
  <c r="M10487" i="13" s="1"/>
  <c r="M8439" i="13" a="1"/>
  <c r="M8439" i="13" s="1"/>
  <c r="N8684" i="13" a="1"/>
  <c r="N8684" i="13" s="1"/>
  <c r="M9002" i="13" a="1"/>
  <c r="M9002" i="13" s="1"/>
  <c r="N8147" i="13" a="1"/>
  <c r="N8147" i="13" s="1"/>
  <c r="M6094" i="13" a="1"/>
  <c r="M6094" i="13" s="1"/>
  <c r="N7706" i="13" a="1"/>
  <c r="N7706" i="13" s="1"/>
  <c r="N7475" i="13" a="1"/>
  <c r="N7475" i="13" s="1"/>
  <c r="M5432" i="13" a="1"/>
  <c r="M5432" i="13" s="1"/>
  <c r="N10279" i="13" a="1"/>
  <c r="N10279" i="13" s="1"/>
  <c r="M10605" i="13" a="1"/>
  <c r="M10605" i="13" s="1"/>
  <c r="M8557" i="13" a="1"/>
  <c r="M8557" i="13" s="1"/>
  <c r="N8802" i="13" a="1"/>
  <c r="N8802" i="13" s="1"/>
  <c r="M9120" i="13" a="1"/>
  <c r="M9120" i="13" s="1"/>
  <c r="M8256" i="13" a="1"/>
  <c r="M8256" i="13" s="1"/>
  <c r="N6212" i="13" a="1"/>
  <c r="N6212" i="13" s="1"/>
  <c r="M7824" i="13" a="1"/>
  <c r="M7824" i="13" s="1"/>
  <c r="M7593" i="13" a="1"/>
  <c r="M7593" i="13" s="1"/>
  <c r="N5549" i="13" a="1"/>
  <c r="N5549" i="13" s="1"/>
  <c r="M5225" i="13" a="1"/>
  <c r="M5225" i="13" s="1"/>
  <c r="N8765" i="13" a="1"/>
  <c r="N8765" i="13" s="1"/>
  <c r="M9091" i="13" a="1"/>
  <c r="M9091" i="13" s="1"/>
  <c r="N9336" i="13" a="1"/>
  <c r="N9336" i="13" s="1"/>
  <c r="M9654" i="13" a="1"/>
  <c r="M9654" i="13" s="1"/>
  <c r="M7995" i="13" a="1"/>
  <c r="M7995" i="13" s="1"/>
  <c r="M6746" i="13" a="1"/>
  <c r="M6746" i="13" s="1"/>
  <c r="M6531" i="13" a="1"/>
  <c r="M6531" i="13" s="1"/>
  <c r="N6310" i="13" a="1"/>
  <c r="N6310" i="13" s="1"/>
  <c r="M6082" i="13" a="1"/>
  <c r="M6082" i="13" s="1"/>
  <c r="M5930" i="13" a="1"/>
  <c r="M5930" i="13" s="1"/>
  <c r="N9179" i="13" a="1"/>
  <c r="N9179" i="13" s="1"/>
  <c r="M9505" i="13" a="1"/>
  <c r="M9505" i="13" s="1"/>
  <c r="N9750" i="13" a="1"/>
  <c r="N9750" i="13" s="1"/>
  <c r="M10068" i="13" a="1"/>
  <c r="M10068" i="13" s="1"/>
  <c r="M8014" i="13" a="1"/>
  <c r="M8014" i="13" s="1"/>
  <c r="N7160" i="13" a="1"/>
  <c r="N7160" i="13" s="1"/>
  <c r="N6945" i="13" a="1"/>
  <c r="N6945" i="13" s="1"/>
  <c r="M6724" i="13" a="1"/>
  <c r="M6724" i="13" s="1"/>
  <c r="M6493" i="13" a="1"/>
  <c r="M6493" i="13" s="1"/>
  <c r="N5395" i="13" a="1"/>
  <c r="N5395" i="13" s="1"/>
  <c r="N9289" i="13" a="1"/>
  <c r="N9289" i="13" s="1"/>
  <c r="M9615" i="13" a="1"/>
  <c r="M9615" i="13" s="1"/>
  <c r="N9860" i="13" a="1"/>
  <c r="N9860" i="13" s="1"/>
  <c r="M10178" i="13" a="1"/>
  <c r="M10178" i="13" s="1"/>
  <c r="N8124" i="13" a="1"/>
  <c r="N8124" i="13" s="1"/>
  <c r="M7270" i="13" a="1"/>
  <c r="M7270" i="13" s="1"/>
  <c r="M7055" i="13" a="1"/>
  <c r="M7055" i="13" s="1"/>
  <c r="N6834" i="13" a="1"/>
  <c r="N6834" i="13" s="1"/>
  <c r="N6603" i="13" a="1"/>
  <c r="N6603" i="13" s="1"/>
  <c r="M5505" i="13" a="1"/>
  <c r="M5505" i="13" s="1"/>
  <c r="N9407" i="13" a="1"/>
  <c r="N9407" i="13" s="1"/>
  <c r="M9733" i="13" a="1"/>
  <c r="M9733" i="13" s="1"/>
  <c r="N9978" i="13" a="1"/>
  <c r="N9978" i="13" s="1"/>
  <c r="M10296" i="13" a="1"/>
  <c r="M10296" i="13" s="1"/>
  <c r="M8251" i="13" a="1"/>
  <c r="M8251" i="13" s="1"/>
  <c r="N7388" i="13" a="1"/>
  <c r="N7388" i="13" s="1"/>
  <c r="N7173" i="13" a="1"/>
  <c r="N7173" i="13" s="1"/>
  <c r="M6952" i="13" a="1"/>
  <c r="M6952" i="13" s="1"/>
  <c r="M6721" i="13" a="1"/>
  <c r="M6721" i="13" s="1"/>
  <c r="N5622" i="13" a="1"/>
  <c r="N5622" i="13" s="1"/>
  <c r="N369" i="13" a="1"/>
  <c r="N369" i="13" s="1"/>
  <c r="M633" i="13" a="1"/>
  <c r="M633" i="13" s="1"/>
  <c r="M1914" i="13" a="1"/>
  <c r="M1914" i="13" s="1"/>
  <c r="M1764" i="13" a="1"/>
  <c r="M1764" i="13" s="1"/>
  <c r="N2195" i="13" a="1"/>
  <c r="N2195" i="13" s="1"/>
  <c r="M3057" i="13" a="1"/>
  <c r="M3057" i="13" s="1"/>
  <c r="N3788" i="13" a="1"/>
  <c r="N3788" i="13" s="1"/>
  <c r="N4551" i="13" a="1"/>
  <c r="N4551" i="13" s="1"/>
  <c r="M4019" i="13" a="1"/>
  <c r="M4019" i="13" s="1"/>
  <c r="N4951" i="13" a="1"/>
  <c r="N4951" i="13" s="1"/>
  <c r="M5491" i="13" a="1"/>
  <c r="M5491" i="13" s="1"/>
  <c r="N461" i="13" a="1"/>
  <c r="N461" i="13" s="1"/>
  <c r="M1036" i="13" a="1"/>
  <c r="M1036" i="13" s="1"/>
  <c r="M1629" i="13" a="1"/>
  <c r="M1629" i="13" s="1"/>
  <c r="M1800" i="13" a="1"/>
  <c r="M1800" i="13" s="1"/>
  <c r="M2489" i="13" a="1"/>
  <c r="M2489" i="13" s="1"/>
  <c r="M2975" i="13" a="1"/>
  <c r="M2975" i="13" s="1"/>
  <c r="M4478" i="13" a="1"/>
  <c r="M4478" i="13" s="1"/>
  <c r="M3956" i="13" a="1"/>
  <c r="M3956" i="13" s="1"/>
  <c r="M4712" i="13" a="1"/>
  <c r="M4712" i="13" s="1"/>
  <c r="M5081" i="13" a="1"/>
  <c r="M5081" i="13" s="1"/>
  <c r="N201" i="13" a="1"/>
  <c r="N201" i="13" s="1"/>
  <c r="N688" i="13" a="1"/>
  <c r="N688" i="13" s="1"/>
  <c r="N1194" i="13" a="1"/>
  <c r="N1194" i="13" s="1"/>
  <c r="M1395" i="13" a="1"/>
  <c r="M1395" i="13" s="1"/>
  <c r="N2261" i="13" a="1"/>
  <c r="N2261" i="13" s="1"/>
  <c r="N2758" i="13" a="1"/>
  <c r="N2758" i="13" s="1"/>
  <c r="M3254" i="13" a="1"/>
  <c r="M3254" i="13" s="1"/>
  <c r="M3859" i="13" a="1"/>
  <c r="M3859" i="13" s="1"/>
  <c r="M3328" i="13" a="1"/>
  <c r="M3328" i="13" s="1"/>
  <c r="N4816" i="13" a="1"/>
  <c r="N4816" i="13" s="1"/>
  <c r="M5743" i="13" a="1"/>
  <c r="M5743" i="13" s="1"/>
  <c r="M383" i="13" a="1"/>
  <c r="M383" i="13" s="1"/>
  <c r="N691" i="13" a="1"/>
  <c r="N691" i="13" s="1"/>
  <c r="N1928" i="13" a="1"/>
  <c r="N1928" i="13" s="1"/>
  <c r="N1822" i="13" a="1"/>
  <c r="N1822" i="13" s="1"/>
  <c r="M2209" i="13" a="1"/>
  <c r="M2209" i="13" s="1"/>
  <c r="N3071" i="13" a="1"/>
  <c r="N3071" i="13" s="1"/>
  <c r="N3802" i="13" a="1"/>
  <c r="N3802" i="13" s="1"/>
  <c r="M4565" i="13" a="1"/>
  <c r="M4565" i="13" s="1"/>
  <c r="N4033" i="13" a="1"/>
  <c r="N4033" i="13" s="1"/>
  <c r="M4966" i="13" a="1"/>
  <c r="M4966" i="13" s="1"/>
  <c r="M378" i="13" a="1"/>
  <c r="M378" i="13" s="1"/>
  <c r="N948" i="13" a="1"/>
  <c r="N948" i="13" s="1"/>
  <c r="N1267" i="13" a="1"/>
  <c r="N1267" i="13" s="1"/>
  <c r="N2033" i="13" a="1"/>
  <c r="N2033" i="13" s="1"/>
  <c r="M2522" i="13" a="1"/>
  <c r="M2522" i="13" s="1"/>
  <c r="M2996" i="13" a="1"/>
  <c r="M2996" i="13" s="1"/>
  <c r="N4116" i="13" a="1"/>
  <c r="N4116" i="13" s="1"/>
  <c r="N3593" i="13" a="1"/>
  <c r="N3593" i="13" s="1"/>
  <c r="M4347" i="13" a="1"/>
  <c r="M4347" i="13" s="1"/>
  <c r="N4718" i="13" a="1"/>
  <c r="N4718" i="13" s="1"/>
  <c r="N111" i="13" a="1"/>
  <c r="N111" i="13" s="1"/>
  <c r="M735" i="13" a="1"/>
  <c r="M735" i="13" s="1"/>
  <c r="N1077" i="13" a="1"/>
  <c r="N1077" i="13" s="1"/>
  <c r="M1957" i="13" a="1"/>
  <c r="M1957" i="13" s="1"/>
  <c r="N2298" i="13" a="1"/>
  <c r="N2298" i="13" s="1"/>
  <c r="M2817" i="13" a="1"/>
  <c r="M2817" i="13" s="1"/>
  <c r="N2916" i="13" a="1"/>
  <c r="N2916" i="13" s="1"/>
  <c r="M3521" i="13" a="1"/>
  <c r="M3521" i="13" s="1"/>
  <c r="M4284" i="13" a="1"/>
  <c r="M4284" i="13" s="1"/>
  <c r="M5040" i="13" a="1"/>
  <c r="M5040" i="13" s="1"/>
  <c r="N5404" i="13" a="1"/>
  <c r="N5404" i="13" s="1"/>
  <c r="M259" i="13" a="1"/>
  <c r="M259" i="13" s="1"/>
  <c r="M656" i="13" a="1"/>
  <c r="M656" i="13" s="1"/>
  <c r="M1550" i="13" a="1"/>
  <c r="M1550" i="13" s="1"/>
  <c r="M1723" i="13" a="1"/>
  <c r="M1723" i="13" s="1"/>
  <c r="N2208" i="13" a="1"/>
  <c r="N2208" i="13" s="1"/>
  <c r="M2695" i="13" a="1"/>
  <c r="M2695" i="13" s="1"/>
  <c r="N3424" i="13" a="1"/>
  <c r="N3424" i="13" s="1"/>
  <c r="N4187" i="13" a="1"/>
  <c r="N4187" i="13" s="1"/>
  <c r="M3656" i="13" a="1"/>
  <c r="M3656" i="13" s="1"/>
  <c r="N4587" i="13" a="1"/>
  <c r="N4587" i="13" s="1"/>
  <c r="M6071" i="13" a="1"/>
  <c r="M6071" i="13" s="1"/>
  <c r="N436" i="13" a="1"/>
  <c r="N436" i="13" s="1"/>
  <c r="M970" i="13" a="1"/>
  <c r="M970" i="13" s="1"/>
  <c r="M1281" i="13" a="1"/>
  <c r="M1281" i="13" s="1"/>
  <c r="N1318" i="13" a="1"/>
  <c r="N1318" i="13" s="1"/>
  <c r="N2536" i="13" a="1"/>
  <c r="N2536" i="13" s="1"/>
  <c r="N3010" i="13" a="1"/>
  <c r="N3010" i="13" s="1"/>
  <c r="M4130" i="13" a="1"/>
  <c r="M4130" i="13" s="1"/>
  <c r="N3607" i="13" a="1"/>
  <c r="N3607" i="13" s="1"/>
  <c r="N4361" i="13" a="1"/>
  <c r="N4361" i="13" s="1"/>
  <c r="M4733" i="13" a="1"/>
  <c r="M4733" i="13" s="1"/>
  <c r="M542" i="13" a="1"/>
  <c r="M542" i="13" s="1"/>
  <c r="N911" i="13" a="1"/>
  <c r="N911" i="13" s="1"/>
  <c r="N1531" i="13" a="1"/>
  <c r="N1531" i="13" s="1"/>
  <c r="N1410" i="13" a="1"/>
  <c r="N1410" i="13" s="1"/>
  <c r="M2786" i="13" a="1"/>
  <c r="M2786" i="13" s="1"/>
  <c r="N2877" i="13" a="1"/>
  <c r="N2877" i="13" s="1"/>
  <c r="N4380" i="13" a="1"/>
  <c r="N4380" i="13" s="1"/>
  <c r="N3857" i="13" a="1"/>
  <c r="N3857" i="13" s="1"/>
  <c r="N4613" i="13" a="1"/>
  <c r="N4613" i="13" s="1"/>
  <c r="N4982" i="13" a="1"/>
  <c r="N4982" i="13" s="1"/>
  <c r="M140" i="13" a="1"/>
  <c r="M140" i="13" s="1"/>
  <c r="M614" i="13" a="1"/>
  <c r="M614" i="13" s="1"/>
  <c r="N1189" i="13" a="1"/>
  <c r="N1189" i="13" s="1"/>
  <c r="N1321" i="13" a="1"/>
  <c r="N1321" i="13" s="1"/>
  <c r="M2187" i="13" a="1"/>
  <c r="M2187" i="13" s="1"/>
  <c r="M2684" i="13" a="1"/>
  <c r="M2684" i="13" s="1"/>
  <c r="N3180" i="13" a="1"/>
  <c r="N3180" i="13" s="1"/>
  <c r="M3785" i="13" a="1"/>
  <c r="M3785" i="13" s="1"/>
  <c r="M4548" i="13" a="1"/>
  <c r="M4548" i="13" s="1"/>
  <c r="M4743" i="13" a="1"/>
  <c r="M4743" i="13" s="1"/>
  <c r="N5668" i="13" a="1"/>
  <c r="N5668" i="13" s="1"/>
  <c r="N438" i="13" a="1"/>
  <c r="N438" i="13" s="1"/>
  <c r="M920" i="13" a="1"/>
  <c r="M920" i="13" s="1"/>
  <c r="M1814" i="13" a="1"/>
  <c r="M1814" i="13" s="1"/>
  <c r="M1364" i="13" a="1"/>
  <c r="M1364" i="13" s="1"/>
  <c r="M2076" i="13" a="1"/>
  <c r="M2076" i="13" s="1"/>
  <c r="M2957" i="13" a="1"/>
  <c r="M2957" i="13" s="1"/>
  <c r="N3688" i="13" a="1"/>
  <c r="N3688" i="13" s="1"/>
  <c r="N4451" i="13" a="1"/>
  <c r="N4451" i="13" s="1"/>
  <c r="M3920" i="13" a="1"/>
  <c r="M3920" i="13" s="1"/>
  <c r="N4851" i="13" a="1"/>
  <c r="N4851" i="13" s="1"/>
  <c r="M5391" i="13" a="1"/>
  <c r="M5391" i="13" s="1"/>
  <c r="N556" i="13" a="1"/>
  <c r="N556" i="13" s="1"/>
  <c r="M937" i="13" a="1"/>
  <c r="M937" i="13" s="1"/>
  <c r="M1545" i="13" a="1"/>
  <c r="M1545" i="13" s="1"/>
  <c r="M1464" i="13" a="1"/>
  <c r="M1464" i="13" s="1"/>
  <c r="N2800" i="13" a="1"/>
  <c r="N2800" i="13" s="1"/>
  <c r="M2891" i="13" a="1"/>
  <c r="M2891" i="13" s="1"/>
  <c r="M4394" i="13" a="1"/>
  <c r="M4394" i="13" s="1"/>
  <c r="N3871" i="13" a="1"/>
  <c r="N3871" i="13" s="1"/>
  <c r="M4628" i="13" a="1"/>
  <c r="M4628" i="13" s="1"/>
  <c r="M4997" i="13" a="1"/>
  <c r="M4997" i="13" s="1"/>
  <c r="M145" i="13" a="1"/>
  <c r="M145" i="13" s="1"/>
  <c r="N300" i="13" a="1"/>
  <c r="N300" i="13" s="1"/>
  <c r="N1107" i="13" a="1"/>
  <c r="N1107" i="13" s="1"/>
  <c r="N1243" i="13" a="1"/>
  <c r="N1243" i="13" s="1"/>
  <c r="M2100" i="13" a="1"/>
  <c r="M2100" i="13" s="1"/>
  <c r="N2610" i="13" a="1"/>
  <c r="N2610" i="13" s="1"/>
  <c r="M3106" i="13" a="1"/>
  <c r="M3106" i="13" s="1"/>
  <c r="M3711" i="13" a="1"/>
  <c r="M3711" i="13" s="1"/>
  <c r="N4474" i="13" a="1"/>
  <c r="N4474" i="13" s="1"/>
  <c r="N4668" i="13" a="1"/>
  <c r="N4668" i="13" s="1"/>
  <c r="M5595" i="13" a="1"/>
  <c r="M5595" i="13" s="1"/>
  <c r="M388" i="13" a="1"/>
  <c r="M388" i="13" s="1"/>
  <c r="N870" i="13" a="1"/>
  <c r="N870" i="13" s="1"/>
  <c r="N1764" i="13" a="1"/>
  <c r="N1764" i="13" s="1"/>
  <c r="N1937" i="13" a="1"/>
  <c r="N1937" i="13" s="1"/>
  <c r="M2422" i="13" a="1"/>
  <c r="M2422" i="13" s="1"/>
  <c r="N2907" i="13" a="1"/>
  <c r="N2907" i="13" s="1"/>
  <c r="N3638" i="13" a="1"/>
  <c r="N3638" i="13" s="1"/>
  <c r="M4401" i="13" a="1"/>
  <c r="M4401" i="13" s="1"/>
  <c r="M3870" i="13" a="1"/>
  <c r="M3870" i="13" s="1"/>
  <c r="M4802" i="13" a="1"/>
  <c r="M4802" i="13" s="1"/>
  <c r="M5341" i="13" a="1"/>
  <c r="M5341" i="13" s="1"/>
  <c r="N453" i="13" a="1"/>
  <c r="N453" i="13" s="1"/>
  <c r="M621" i="13" a="1"/>
  <c r="M621" i="13" s="1"/>
  <c r="N1455" i="13" a="1"/>
  <c r="N1455" i="13" s="1"/>
  <c r="N1982" i="13" a="1"/>
  <c r="N1982" i="13" s="1"/>
  <c r="M2710" i="13" a="1"/>
  <c r="M2710" i="13" s="1"/>
  <c r="M3184" i="13" a="1"/>
  <c r="M3184" i="13" s="1"/>
  <c r="N4304" i="13" a="1"/>
  <c r="N4304" i="13" s="1"/>
  <c r="N3781" i="13" a="1"/>
  <c r="N3781" i="13" s="1"/>
  <c r="M4535" i="13" a="1"/>
  <c r="M4535" i="13" s="1"/>
  <c r="N4906" i="13" a="1"/>
  <c r="N4906" i="13" s="1"/>
  <c r="M46" i="13" a="1"/>
  <c r="M46" i="13" s="1"/>
  <c r="N482" i="13" a="1"/>
  <c r="N482" i="13" s="1"/>
  <c r="M1127" i="13" a="1"/>
  <c r="M1127" i="13" s="1"/>
  <c r="N1261" i="13" a="1"/>
  <c r="N1261" i="13" s="1"/>
  <c r="N2117" i="13" a="1"/>
  <c r="N2117" i="13" s="1"/>
  <c r="M2624" i="13" a="1"/>
  <c r="M2624" i="13" s="1"/>
  <c r="N3120" i="13" a="1"/>
  <c r="N3120" i="13" s="1"/>
  <c r="M3725" i="13" a="1"/>
  <c r="M3725" i="13" s="1"/>
  <c r="M4488" i="13" a="1"/>
  <c r="M4488" i="13" s="1"/>
  <c r="M4683" i="13" a="1"/>
  <c r="M4683" i="13" s="1"/>
  <c r="N5608" i="13" a="1"/>
  <c r="N5608" i="13" s="1"/>
  <c r="N10037" i="13" a="1"/>
  <c r="N10037" i="13" s="1"/>
  <c r="M10363" i="13" a="1"/>
  <c r="M10363" i="13" s="1"/>
  <c r="M8315" i="13" a="1"/>
  <c r="M8315" i="13" s="1"/>
  <c r="N8560" i="13" a="1"/>
  <c r="N8560" i="13" s="1"/>
  <c r="M8878" i="13" a="1"/>
  <c r="M8878" i="13" s="1"/>
  <c r="N8023" i="13" a="1"/>
  <c r="N8023" i="13" s="1"/>
  <c r="M7803" i="13" a="1"/>
  <c r="M7803" i="13" s="1"/>
  <c r="N7582" i="13" a="1"/>
  <c r="N7582" i="13" s="1"/>
  <c r="N7351" i="13" a="1"/>
  <c r="N7351" i="13" s="1"/>
  <c r="M5308" i="13" a="1"/>
  <c r="M5308" i="13" s="1"/>
  <c r="N10451" i="13" a="1"/>
  <c r="N10451" i="13" s="1"/>
  <c r="N8403" i="13" a="1"/>
  <c r="N8403" i="13" s="1"/>
  <c r="M8729" i="13" a="1"/>
  <c r="M8729" i="13" s="1"/>
  <c r="N8974" i="13" a="1"/>
  <c r="N8974" i="13" s="1"/>
  <c r="M9292" i="13" a="1"/>
  <c r="M9292" i="13" s="1"/>
  <c r="M8028" i="13" a="1"/>
  <c r="M8028" i="13" s="1"/>
  <c r="N6384" i="13" a="1"/>
  <c r="N6384" i="13" s="1"/>
  <c r="N6169" i="13" a="1"/>
  <c r="N6169" i="13" s="1"/>
  <c r="M7765" i="13" a="1"/>
  <c r="M7765" i="13" s="1"/>
  <c r="N5721" i="13" a="1"/>
  <c r="N5721" i="13" s="1"/>
  <c r="N5567" i="13" a="1"/>
  <c r="N5567" i="13" s="1"/>
  <c r="N8513" i="13" a="1"/>
  <c r="N8513" i="13" s="1"/>
  <c r="M8839" i="13" a="1"/>
  <c r="M8839" i="13" s="1"/>
  <c r="N9084" i="13" a="1"/>
  <c r="N9084" i="13" s="1"/>
  <c r="M9402" i="13" a="1"/>
  <c r="M9402" i="13" s="1"/>
  <c r="N8138" i="13" a="1"/>
  <c r="N8138" i="13" s="1"/>
  <c r="M6494" i="13" a="1"/>
  <c r="M6494" i="13" s="1"/>
  <c r="M6279" i="13" a="1"/>
  <c r="M6279" i="13" s="1"/>
  <c r="N7875" i="13" a="1"/>
  <c r="N7875" i="13" s="1"/>
  <c r="M5832" i="13" a="1"/>
  <c r="M5832" i="13" s="1"/>
  <c r="M5678" i="13" a="1"/>
  <c r="M5678" i="13" s="1"/>
  <c r="N8631" i="13" a="1"/>
  <c r="N8631" i="13" s="1"/>
  <c r="M8957" i="13" a="1"/>
  <c r="M8957" i="13" s="1"/>
  <c r="N9202" i="13" a="1"/>
  <c r="N9202" i="13" s="1"/>
  <c r="M9520" i="13" a="1"/>
  <c r="M9520" i="13" s="1"/>
  <c r="N8259" i="13" a="1"/>
  <c r="N8259" i="13" s="1"/>
  <c r="N6612" i="13" a="1"/>
  <c r="N6612" i="13" s="1"/>
  <c r="N6397" i="13" a="1"/>
  <c r="N6397" i="13" s="1"/>
  <c r="M6176" i="13" a="1"/>
  <c r="M6176" i="13" s="1"/>
  <c r="N5949" i="13" a="1"/>
  <c r="N5949" i="13" s="1"/>
  <c r="N5795" i="13" a="1"/>
  <c r="N5795" i="13" s="1"/>
  <c r="N10317" i="13" a="1"/>
  <c r="N10317" i="13" s="1"/>
  <c r="M10643" i="13" a="1"/>
  <c r="M10643" i="13" s="1"/>
  <c r="M8595" i="13" a="1"/>
  <c r="M8595" i="13" s="1"/>
  <c r="N8840" i="13" a="1"/>
  <c r="N8840" i="13" s="1"/>
  <c r="M9158" i="13" a="1"/>
  <c r="M9158" i="13" s="1"/>
  <c r="M8295" i="13" a="1"/>
  <c r="M8295" i="13" s="1"/>
  <c r="M6250" i="13" a="1"/>
  <c r="M6250" i="13" s="1"/>
  <c r="N7862" i="13" a="1"/>
  <c r="N7862" i="13" s="1"/>
  <c r="N7631" i="13" a="1"/>
  <c r="N7631" i="13" s="1"/>
  <c r="M5588" i="13" a="1"/>
  <c r="M5588" i="13" s="1"/>
  <c r="N10615" i="13" a="1"/>
  <c r="N10615" i="13" s="1"/>
  <c r="N8683" i="13" a="1"/>
  <c r="N8683" i="13" s="1"/>
  <c r="M9009" i="13" a="1"/>
  <c r="M9009" i="13" s="1"/>
  <c r="N9254" i="13" a="1"/>
  <c r="N9254" i="13" s="1"/>
  <c r="M9572" i="13" a="1"/>
  <c r="M9572" i="13" s="1"/>
  <c r="N7912" i="13" a="1"/>
  <c r="N7912" i="13" s="1"/>
  <c r="N6664" i="13" a="1"/>
  <c r="N6664" i="13" s="1"/>
  <c r="N6449" i="13" a="1"/>
  <c r="N6449" i="13" s="1"/>
  <c r="M6228" i="13" a="1"/>
  <c r="M6228" i="13" s="1"/>
  <c r="N6001" i="13" a="1"/>
  <c r="N6001" i="13" s="1"/>
  <c r="N5847" i="13" a="1"/>
  <c r="N5847" i="13" s="1"/>
  <c r="N8793" i="13" a="1"/>
  <c r="N8793" i="13" s="1"/>
  <c r="M9119" i="13" a="1"/>
  <c r="M9119" i="13" s="1"/>
  <c r="N9364" i="13" a="1"/>
  <c r="N9364" i="13" s="1"/>
  <c r="M9682" i="13" a="1"/>
  <c r="M9682" i="13" s="1"/>
  <c r="M8023" i="13" a="1"/>
  <c r="M8023" i="13" s="1"/>
  <c r="M6774" i="13" a="1"/>
  <c r="M6774" i="13" s="1"/>
  <c r="M6559" i="13" a="1"/>
  <c r="M6559" i="13" s="1"/>
  <c r="N6338" i="13" a="1"/>
  <c r="N6338" i="13" s="1"/>
  <c r="N6107" i="13" a="1"/>
  <c r="N6107" i="13" s="1"/>
  <c r="M5958" i="13" a="1"/>
  <c r="M5958" i="13" s="1"/>
  <c r="N8911" i="13" a="1"/>
  <c r="N8911" i="13" s="1"/>
  <c r="M9237" i="13" a="1"/>
  <c r="M9237" i="13" s="1"/>
  <c r="N9482" i="13" a="1"/>
  <c r="N9482" i="13" s="1"/>
  <c r="M9800" i="13" a="1"/>
  <c r="M9800" i="13" s="1"/>
  <c r="N8141" i="13" a="1"/>
  <c r="N8141" i="13" s="1"/>
  <c r="N6892" i="13" a="1"/>
  <c r="N6892" i="13" s="1"/>
  <c r="N6677" i="13" a="1"/>
  <c r="N6677" i="13" s="1"/>
  <c r="M6456" i="13" a="1"/>
  <c r="M6456" i="13" s="1"/>
  <c r="M6225" i="13" a="1"/>
  <c r="M6225" i="13" s="1"/>
  <c r="N6075" i="13" a="1"/>
  <c r="N6075" i="13" s="1"/>
  <c r="N9477" i="13" a="1"/>
  <c r="N9477" i="13" s="1"/>
  <c r="M9803" i="13" a="1"/>
  <c r="M9803" i="13" s="1"/>
  <c r="N10048" i="13" a="1"/>
  <c r="N10048" i="13" s="1"/>
  <c r="M10366" i="13" a="1"/>
  <c r="M10366" i="13" s="1"/>
  <c r="M8318" i="13" a="1"/>
  <c r="M8318" i="13" s="1"/>
  <c r="M7458" i="13" a="1"/>
  <c r="M7458" i="13" s="1"/>
  <c r="M7243" i="13" a="1"/>
  <c r="M7243" i="13" s="1"/>
  <c r="N7022" i="13" a="1"/>
  <c r="N7022" i="13" s="1"/>
  <c r="N6791" i="13" a="1"/>
  <c r="N6791" i="13" s="1"/>
  <c r="M5693" i="13" a="1"/>
  <c r="M5693" i="13" s="1"/>
  <c r="N9891" i="13" a="1"/>
  <c r="N9891" i="13" s="1"/>
  <c r="M10217" i="13" a="1"/>
  <c r="M10217" i="13" s="1"/>
  <c r="N10462" i="13" a="1"/>
  <c r="N10462" i="13" s="1"/>
  <c r="N8414" i="13" a="1"/>
  <c r="N8414" i="13" s="1"/>
  <c r="M8732" i="13" a="1"/>
  <c r="M8732" i="13" s="1"/>
  <c r="N7872" i="13" a="1"/>
  <c r="N7872" i="13" s="1"/>
  <c r="N7657" i="13" a="1"/>
  <c r="N7657" i="13" s="1"/>
  <c r="M7436" i="13" a="1"/>
  <c r="M7436" i="13" s="1"/>
  <c r="M7205" i="13" a="1"/>
  <c r="M7205" i="13" s="1"/>
  <c r="M5162" i="13" a="1"/>
  <c r="M5162" i="13" s="1"/>
  <c r="N10001" i="13" a="1"/>
  <c r="N10001" i="13" s="1"/>
  <c r="M10327" i="13" a="1"/>
  <c r="M10327" i="13" s="1"/>
  <c r="N10572" i="13" a="1"/>
  <c r="N10572" i="13" s="1"/>
  <c r="N8524" i="13" a="1"/>
  <c r="N8524" i="13" s="1"/>
  <c r="M8842" i="13" a="1"/>
  <c r="M8842" i="13" s="1"/>
  <c r="N7987" i="13" a="1"/>
  <c r="N7987" i="13" s="1"/>
  <c r="M7767" i="13" a="1"/>
  <c r="M7767" i="13" s="1"/>
  <c r="N7546" i="13" a="1"/>
  <c r="N7546" i="13" s="1"/>
  <c r="N7315" i="13" a="1"/>
  <c r="N7315" i="13" s="1"/>
  <c r="M5272" i="13" a="1"/>
  <c r="M5272" i="13" s="1"/>
  <c r="N10119" i="13" a="1"/>
  <c r="N10119" i="13" s="1"/>
  <c r="M10445" i="13" a="1"/>
  <c r="M10445" i="13" s="1"/>
  <c r="M8397" i="13" a="1"/>
  <c r="M8397" i="13" s="1"/>
  <c r="N8642" i="13" a="1"/>
  <c r="N8642" i="13" s="1"/>
  <c r="M8960" i="13" a="1"/>
  <c r="M8960" i="13" s="1"/>
  <c r="M8105" i="13" a="1"/>
  <c r="M8105" i="13" s="1"/>
  <c r="N7885" i="13" a="1"/>
  <c r="N7885" i="13" s="1"/>
  <c r="M7664" i="13" a="1"/>
  <c r="M7664" i="13" s="1"/>
  <c r="M7433" i="13" a="1"/>
  <c r="M7433" i="13" s="1"/>
  <c r="M5390" i="13" a="1"/>
  <c r="M5390" i="13" s="1"/>
  <c r="N5848" i="13" a="1"/>
  <c r="N5848" i="13" s="1"/>
  <c r="N8605" i="13" a="1"/>
  <c r="N8605" i="13" s="1"/>
  <c r="M8931" i="13" a="1"/>
  <c r="M8931" i="13" s="1"/>
  <c r="N9176" i="13" a="1"/>
  <c r="N9176" i="13" s="1"/>
  <c r="M9494" i="13" a="1"/>
  <c r="M9494" i="13" s="1"/>
  <c r="N8233" i="13" a="1"/>
  <c r="N8233" i="13" s="1"/>
  <c r="M6586" i="13" a="1"/>
  <c r="M6586" i="13" s="1"/>
  <c r="M6371" i="13" a="1"/>
  <c r="M6371" i="13" s="1"/>
  <c r="N6150" i="13" a="1"/>
  <c r="N6150" i="13" s="1"/>
  <c r="M5924" i="13" a="1"/>
  <c r="M5924" i="13" s="1"/>
  <c r="M5770" i="13" a="1"/>
  <c r="M5770" i="13" s="1"/>
  <c r="N9019" i="13" a="1"/>
  <c r="N9019" i="13" s="1"/>
  <c r="M9345" i="13" a="1"/>
  <c r="M9345" i="13" s="1"/>
  <c r="N9590" i="13" a="1"/>
  <c r="N9590" i="13" s="1"/>
  <c r="M9908" i="13" a="1"/>
  <c r="M9908" i="13" s="1"/>
  <c r="N8246" i="13" a="1"/>
  <c r="N8246" i="13" s="1"/>
  <c r="N7000" i="13" a="1"/>
  <c r="N7000" i="13" s="1"/>
  <c r="N6785" i="13" a="1"/>
  <c r="N6785" i="13" s="1"/>
  <c r="M6564" i="13" a="1"/>
  <c r="M6564" i="13" s="1"/>
  <c r="M6333" i="13" a="1"/>
  <c r="M6333" i="13" s="1"/>
  <c r="N5235" i="13" a="1"/>
  <c r="N5235" i="13" s="1"/>
  <c r="N9129" i="13" a="1"/>
  <c r="N9129" i="13" s="1"/>
  <c r="M9455" i="13" a="1"/>
  <c r="M9455" i="13" s="1"/>
  <c r="N9700" i="13" a="1"/>
  <c r="N9700" i="13" s="1"/>
  <c r="M10018" i="13" a="1"/>
  <c r="M10018" i="13" s="1"/>
  <c r="N7964" i="13" a="1"/>
  <c r="N7964" i="13" s="1"/>
  <c r="M7110" i="13" a="1"/>
  <c r="M7110" i="13" s="1"/>
  <c r="M6895" i="13" a="1"/>
  <c r="M6895" i="13" s="1"/>
  <c r="N6674" i="13" a="1"/>
  <c r="N6674" i="13" s="1"/>
  <c r="N6443" i="13" a="1"/>
  <c r="N6443" i="13" s="1"/>
  <c r="N5345" i="13" a="1"/>
  <c r="N5345" i="13" s="1"/>
  <c r="N9247" i="13" a="1"/>
  <c r="N9247" i="13" s="1"/>
  <c r="M9573" i="13" a="1"/>
  <c r="M9573" i="13" s="1"/>
  <c r="N9818" i="13" a="1"/>
  <c r="N9818" i="13" s="1"/>
  <c r="M10136" i="13" a="1"/>
  <c r="M10136" i="13" s="1"/>
  <c r="M8082" i="13" a="1"/>
  <c r="M8082" i="13" s="1"/>
  <c r="N7228" i="13" a="1"/>
  <c r="N7228" i="13" s="1"/>
  <c r="N7013" i="13" a="1"/>
  <c r="N7013" i="13" s="1"/>
  <c r="M6792" i="13" a="1"/>
  <c r="M6792" i="13" s="1"/>
  <c r="M6561" i="13" a="1"/>
  <c r="M6561" i="13" s="1"/>
  <c r="M121" i="13" a="1"/>
  <c r="M121" i="13" s="1"/>
  <c r="N901" i="13" a="1"/>
  <c r="N901" i="13" s="1"/>
  <c r="N1071" i="13" a="1"/>
  <c r="N1071" i="13" s="1"/>
  <c r="M1209" i="13" a="1"/>
  <c r="M1209" i="13" s="1"/>
  <c r="M2068" i="13" a="1"/>
  <c r="M2068" i="13" s="1"/>
  <c r="N2586" i="13" a="1"/>
  <c r="N2586" i="13" s="1"/>
  <c r="M3082" i="13" a="1"/>
  <c r="M3082" i="13" s="1"/>
  <c r="M3687" i="13" a="1"/>
  <c r="M3687" i="13" s="1"/>
  <c r="N4450" i="13" a="1"/>
  <c r="N4450" i="13" s="1"/>
  <c r="N4644" i="13" a="1"/>
  <c r="N4644" i="13" s="1"/>
  <c r="M5571" i="13" a="1"/>
  <c r="M5571" i="13" s="1"/>
  <c r="M364" i="13" a="1"/>
  <c r="M364" i="13" s="1"/>
  <c r="N846" i="13" a="1"/>
  <c r="N846" i="13" s="1"/>
  <c r="N1740" i="13" a="1"/>
  <c r="N1740" i="13" s="1"/>
  <c r="N1913" i="13" a="1"/>
  <c r="N1913" i="13" s="1"/>
  <c r="M2398" i="13" a="1"/>
  <c r="M2398" i="13" s="1"/>
  <c r="N2883" i="13" a="1"/>
  <c r="N2883" i="13" s="1"/>
  <c r="N3614" i="13" a="1"/>
  <c r="N3614" i="13" s="1"/>
  <c r="M4377" i="13" a="1"/>
  <c r="M4377" i="13" s="1"/>
  <c r="M3846" i="13" a="1"/>
  <c r="M3846" i="13" s="1"/>
  <c r="M4778" i="13" a="1"/>
  <c r="M4778" i="13" s="1"/>
  <c r="M5317" i="13" a="1"/>
  <c r="M5317" i="13" s="1"/>
  <c r="M374" i="13" a="1"/>
  <c r="M374" i="13" s="1"/>
  <c r="N1128" i="13" a="1"/>
  <c r="N1128" i="13" s="1"/>
  <c r="N1431" i="13" a="1"/>
  <c r="N1431" i="13" s="1"/>
  <c r="M1916" i="13" a="1"/>
  <c r="M1916" i="13" s="1"/>
  <c r="M2686" i="13" a="1"/>
  <c r="M2686" i="13" s="1"/>
  <c r="M3160" i="13" a="1"/>
  <c r="M3160" i="13" s="1"/>
  <c r="N4280" i="13" a="1"/>
  <c r="N4280" i="13" s="1"/>
  <c r="N3757" i="13" a="1"/>
  <c r="N3757" i="13" s="1"/>
  <c r="M4511" i="13" a="1"/>
  <c r="M4511" i="13" s="1"/>
  <c r="N4882" i="13" a="1"/>
  <c r="N4882" i="13" s="1"/>
  <c r="N134" i="13" a="1"/>
  <c r="N134" i="13" s="1"/>
  <c r="M915" i="13" a="1"/>
  <c r="M915" i="13" s="1"/>
  <c r="M1095" i="13" a="1"/>
  <c r="M1095" i="13" s="1"/>
  <c r="M1231" i="13" a="1"/>
  <c r="M1231" i="13" s="1"/>
  <c r="N2085" i="13" a="1"/>
  <c r="N2085" i="13" s="1"/>
  <c r="M2600" i="13" a="1"/>
  <c r="M2600" i="13" s="1"/>
  <c r="N3096" i="13" a="1"/>
  <c r="N3096" i="13" s="1"/>
  <c r="M3701" i="13" a="1"/>
  <c r="M3701" i="13" s="1"/>
  <c r="M4464" i="13" a="1"/>
  <c r="M4464" i="13" s="1"/>
  <c r="M4659" i="13" a="1"/>
  <c r="M4659" i="13" s="1"/>
  <c r="M185" i="13" a="1"/>
  <c r="M185" i="13" s="1"/>
  <c r="N844" i="13" a="1"/>
  <c r="N844" i="13" s="1"/>
  <c r="M1378" i="13" a="1"/>
  <c r="M1378" i="13" s="1"/>
  <c r="M1551" i="13" a="1"/>
  <c r="M1551" i="13" s="1"/>
  <c r="N2417" i="13" a="1"/>
  <c r="N2417" i="13" s="1"/>
  <c r="M2523" i="13" a="1"/>
  <c r="M2523" i="13" s="1"/>
  <c r="N3253" i="13" a="1"/>
  <c r="N3253" i="13" s="1"/>
  <c r="N4015" i="13" a="1"/>
  <c r="N4015" i="13" s="1"/>
  <c r="M3484" i="13" a="1"/>
  <c r="M3484" i="13" s="1"/>
  <c r="N4972" i="13" a="1"/>
  <c r="N4972" i="13" s="1"/>
  <c r="M5899" i="13" a="1"/>
  <c r="M5899" i="13" s="1"/>
  <c r="M353" i="13" a="1"/>
  <c r="M353" i="13" s="1"/>
  <c r="M1019" i="13" a="1"/>
  <c r="M1019" i="13" s="1"/>
  <c r="N2068" i="13" a="1"/>
  <c r="N2068" i="13" s="1"/>
  <c r="M1472" i="13" a="1"/>
  <c r="M1472" i="13" s="1"/>
  <c r="M2349" i="13" a="1"/>
  <c r="M2349" i="13" s="1"/>
  <c r="N3211" i="13" a="1"/>
  <c r="N3211" i="13" s="1"/>
  <c r="M3942" i="13" a="1"/>
  <c r="M3942" i="13" s="1"/>
  <c r="N3419" i="13" a="1"/>
  <c r="N3419" i="13" s="1"/>
  <c r="N4173" i="13" a="1"/>
  <c r="N4173" i="13" s="1"/>
  <c r="M5106" i="13" a="1"/>
  <c r="M5106" i="13" s="1"/>
  <c r="M35" i="13" a="1"/>
  <c r="M35" i="13" s="1"/>
  <c r="N590" i="13" a="1"/>
  <c r="N590" i="13" s="1"/>
  <c r="M1115" i="13" a="1"/>
  <c r="M1115" i="13" s="1"/>
  <c r="N1759" i="13" a="1"/>
  <c r="N1759" i="13" s="1"/>
  <c r="N2083" i="13" a="1"/>
  <c r="N2083" i="13" s="1"/>
  <c r="N2619" i="13" a="1"/>
  <c r="N2619" i="13" s="1"/>
  <c r="N3105" i="13" a="1"/>
  <c r="N3105" i="13" s="1"/>
  <c r="M3323" i="13" a="1"/>
  <c r="M3323" i="13" s="1"/>
  <c r="N4086" i="13" a="1"/>
  <c r="N4086" i="13" s="1"/>
  <c r="N4841" i="13" a="1"/>
  <c r="N4841" i="13" s="1"/>
  <c r="N5206" i="13" a="1"/>
  <c r="N5206" i="13" s="1"/>
  <c r="N204" i="13" a="1"/>
  <c r="N204" i="13" s="1"/>
  <c r="M858" i="13" a="1"/>
  <c r="M858" i="13" s="1"/>
  <c r="N1392" i="13" a="1"/>
  <c r="N1392" i="13" s="1"/>
  <c r="N1565" i="13" a="1"/>
  <c r="N1565" i="13" s="1"/>
  <c r="M2431" i="13" a="1"/>
  <c r="M2431" i="13" s="1"/>
  <c r="N2537" i="13" a="1"/>
  <c r="N2537" i="13" s="1"/>
  <c r="M3267" i="13" a="1"/>
  <c r="M3267" i="13" s="1"/>
  <c r="M4029" i="13" a="1"/>
  <c r="M4029" i="13" s="1"/>
  <c r="M3498" i="13" a="1"/>
  <c r="M3498" i="13" s="1"/>
  <c r="M4987" i="13" a="1"/>
  <c r="M4987" i="13" s="1"/>
  <c r="N288" i="13" a="1"/>
  <c r="N288" i="13" s="1"/>
  <c r="M748" i="13" a="1"/>
  <c r="M748" i="13" s="1"/>
  <c r="M1642" i="13" a="1"/>
  <c r="M1642" i="13" s="1"/>
  <c r="M1815" i="13" a="1"/>
  <c r="M1815" i="13" s="1"/>
  <c r="N2300" i="13" a="1"/>
  <c r="N2300" i="13" s="1"/>
  <c r="M2787" i="13" a="1"/>
  <c r="M2787" i="13" s="1"/>
  <c r="N3516" i="13" a="1"/>
  <c r="N3516" i="13" s="1"/>
  <c r="N4279" i="13" a="1"/>
  <c r="N4279" i="13" s="1"/>
  <c r="M3748" i="13" a="1"/>
  <c r="M3748" i="13" s="1"/>
  <c r="N4679" i="13" a="1"/>
  <c r="N4679" i="13" s="1"/>
  <c r="M5219" i="13" a="1"/>
  <c r="M5219" i="13" s="1"/>
  <c r="M531" i="13" a="1"/>
  <c r="M531" i="13" s="1"/>
  <c r="M1054" i="13" a="1"/>
  <c r="M1054" i="13" s="1"/>
  <c r="M1357" i="13" a="1"/>
  <c r="M1357" i="13" s="1"/>
  <c r="N1622" i="13" a="1"/>
  <c r="N1622" i="13" s="1"/>
  <c r="N2612" i="13" a="1"/>
  <c r="N2612" i="13" s="1"/>
  <c r="N3086" i="13" a="1"/>
  <c r="N3086" i="13" s="1"/>
  <c r="M4206" i="13" a="1"/>
  <c r="M4206" i="13" s="1"/>
  <c r="N3683" i="13" a="1"/>
  <c r="N3683" i="13" s="1"/>
  <c r="N4437" i="13" a="1"/>
  <c r="N4437" i="13" s="1"/>
  <c r="M4809" i="13" a="1"/>
  <c r="M4809" i="13" s="1"/>
  <c r="M178" i="13" a="1"/>
  <c r="M178" i="13" s="1"/>
  <c r="N801" i="13" a="1"/>
  <c r="N801" i="13" s="1"/>
  <c r="M1157" i="13" a="1"/>
  <c r="M1157" i="13" s="1"/>
  <c r="N1230" i="13" a="1"/>
  <c r="N1230" i="13" s="1"/>
  <c r="M2364" i="13" a="1"/>
  <c r="M2364" i="13" s="1"/>
  <c r="N2486" i="13" a="1"/>
  <c r="N2486" i="13" s="1"/>
  <c r="M2982" i="13" a="1"/>
  <c r="M2982" i="13" s="1"/>
  <c r="M3587" i="13" a="1"/>
  <c r="M3587" i="13" s="1"/>
  <c r="N4350" i="13" a="1"/>
  <c r="N4350" i="13" s="1"/>
  <c r="N5105" i="13" a="1"/>
  <c r="N5105" i="13" s="1"/>
  <c r="N5470" i="13" a="1"/>
  <c r="N5470" i="13" s="1"/>
  <c r="N248" i="13" a="1"/>
  <c r="N248" i="13" s="1"/>
  <c r="N762" i="13" a="1"/>
  <c r="N762" i="13" s="1"/>
  <c r="N1656" i="13" a="1"/>
  <c r="N1656" i="13" s="1"/>
  <c r="N1829" i="13" a="1"/>
  <c r="N1829" i="13" s="1"/>
  <c r="M2314" i="13" a="1"/>
  <c r="M2314" i="13" s="1"/>
  <c r="N2801" i="13" a="1"/>
  <c r="N2801" i="13" s="1"/>
  <c r="N3530" i="13" a="1"/>
  <c r="N3530" i="13" s="1"/>
  <c r="M4293" i="13" a="1"/>
  <c r="M4293" i="13" s="1"/>
  <c r="M3762" i="13" a="1"/>
  <c r="M3762" i="13" s="1"/>
  <c r="M4694" i="13" a="1"/>
  <c r="M4694" i="13" s="1"/>
  <c r="M5233" i="13" a="1"/>
  <c r="M5233" i="13" s="1"/>
  <c r="M442" i="13" a="1"/>
  <c r="M442" i="13" s="1"/>
  <c r="N971" i="13" a="1"/>
  <c r="N971" i="13" s="1"/>
  <c r="N1283" i="13" a="1"/>
  <c r="N1283" i="13" s="1"/>
  <c r="M1324" i="13" a="1"/>
  <c r="M1324" i="13" s="1"/>
  <c r="M2538" i="13" a="1"/>
  <c r="M2538" i="13" s="1"/>
  <c r="M3012" i="13" a="1"/>
  <c r="M3012" i="13" s="1"/>
  <c r="N4132" i="13" a="1"/>
  <c r="N4132" i="13" s="1"/>
  <c r="N3609" i="13" a="1"/>
  <c r="N3609" i="13" s="1"/>
  <c r="M4363" i="13" a="1"/>
  <c r="M4363" i="13" s="1"/>
  <c r="N4734" i="13" a="1"/>
  <c r="N4734" i="13" s="1"/>
  <c r="N127" i="13" a="1"/>
  <c r="N127" i="13" s="1"/>
  <c r="M751" i="13" a="1"/>
  <c r="M751" i="13" s="1"/>
  <c r="N1097" i="13" a="1"/>
  <c r="N1097" i="13" s="1"/>
  <c r="M922" i="13" a="1"/>
  <c r="M922" i="13" s="1"/>
  <c r="N2314" i="13" a="1"/>
  <c r="N2314" i="13" s="1"/>
  <c r="M2833" i="13" a="1"/>
  <c r="M2833" i="13" s="1"/>
  <c r="N2932" i="13" a="1"/>
  <c r="N2932" i="13" s="1"/>
  <c r="M3537" i="13" a="1"/>
  <c r="M3537" i="13" s="1"/>
  <c r="M4300" i="13" a="1"/>
  <c r="M4300" i="13" s="1"/>
  <c r="M5056" i="13" a="1"/>
  <c r="M5056" i="13" s="1"/>
  <c r="N5420" i="13" a="1"/>
  <c r="N5420" i="13" s="1"/>
  <c r="M282" i="13" a="1"/>
  <c r="M282" i="13" s="1"/>
  <c r="M672" i="13" a="1"/>
  <c r="M672" i="13" s="1"/>
  <c r="M1566" i="13" a="1"/>
  <c r="M1566" i="13" s="1"/>
  <c r="M1739" i="13" a="1"/>
  <c r="M1739" i="13" s="1"/>
  <c r="N2224" i="13" a="1"/>
  <c r="N2224" i="13" s="1"/>
  <c r="M2711" i="13" a="1"/>
  <c r="M2711" i="13" s="1"/>
  <c r="N3440" i="13" a="1"/>
  <c r="N3440" i="13" s="1"/>
  <c r="N4203" i="13" a="1"/>
  <c r="N4203" i="13" s="1"/>
  <c r="M3672" i="13" a="1"/>
  <c r="M3672" i="13" s="1"/>
  <c r="N4603" i="13" a="1"/>
  <c r="N4603" i="13" s="1"/>
  <c r="M5143" i="13" a="1"/>
  <c r="M5143" i="13" s="1"/>
  <c r="M464" i="13" a="1"/>
  <c r="M464" i="13" s="1"/>
  <c r="N989" i="13" a="1"/>
  <c r="N989" i="13" s="1"/>
  <c r="M1297" i="13" a="1"/>
  <c r="M1297" i="13" s="1"/>
  <c r="N1382" i="13" a="1"/>
  <c r="N1382" i="13" s="1"/>
  <c r="N2552" i="13" a="1"/>
  <c r="N2552" i="13" s="1"/>
  <c r="N3026" i="13" a="1"/>
  <c r="N3026" i="13" s="1"/>
  <c r="M4146" i="13" a="1"/>
  <c r="M4146" i="13" s="1"/>
  <c r="N3623" i="13" a="1"/>
  <c r="N3623" i="13" s="1"/>
  <c r="N4377" i="13" a="1"/>
  <c r="N4377" i="13" s="1"/>
  <c r="M4749" i="13" a="1"/>
  <c r="M4749" i="13" s="1"/>
  <c r="N9885" i="13" a="1"/>
  <c r="N9885" i="13" s="1"/>
  <c r="N8853" i="13" a="1"/>
  <c r="N8853" i="13" s="1"/>
  <c r="M9179" i="13" a="1"/>
  <c r="M9179" i="13" s="1"/>
  <c r="N9424" i="13" a="1"/>
  <c r="N9424" i="13" s="1"/>
  <c r="M9742" i="13" a="1"/>
  <c r="M9742" i="13" s="1"/>
  <c r="M8083" i="13" a="1"/>
  <c r="M8083" i="13" s="1"/>
  <c r="M6834" i="13" a="1"/>
  <c r="M6834" i="13" s="1"/>
  <c r="M6619" i="13" a="1"/>
  <c r="M6619" i="13" s="1"/>
  <c r="N6398" i="13" a="1"/>
  <c r="N6398" i="13" s="1"/>
  <c r="N6167" i="13" a="1"/>
  <c r="N6167" i="13" s="1"/>
  <c r="M6018" i="13" a="1"/>
  <c r="M6018" i="13" s="1"/>
  <c r="N9267" i="13" a="1"/>
  <c r="N9267" i="13" s="1"/>
  <c r="M9593" i="13" a="1"/>
  <c r="M9593" i="13" s="1"/>
  <c r="N9838" i="13" a="1"/>
  <c r="N9838" i="13" s="1"/>
  <c r="M10156" i="13" a="1"/>
  <c r="M10156" i="13" s="1"/>
  <c r="M8102" i="13" a="1"/>
  <c r="M8102" i="13" s="1"/>
  <c r="N7248" i="13" a="1"/>
  <c r="N7248" i="13" s="1"/>
  <c r="N7033" i="13" a="1"/>
  <c r="N7033" i="13" s="1"/>
  <c r="M6812" i="13" a="1"/>
  <c r="M6812" i="13" s="1"/>
  <c r="M6581" i="13" a="1"/>
  <c r="M6581" i="13" s="1"/>
  <c r="N5483" i="13" a="1"/>
  <c r="N5483" i="13" s="1"/>
  <c r="N9377" i="13" a="1"/>
  <c r="N9377" i="13" s="1"/>
  <c r="M9703" i="13" a="1"/>
  <c r="M9703" i="13" s="1"/>
  <c r="N9948" i="13" a="1"/>
  <c r="N9948" i="13" s="1"/>
  <c r="M10266" i="13" a="1"/>
  <c r="M10266" i="13" s="1"/>
  <c r="M8220" i="13" a="1"/>
  <c r="M8220" i="13" s="1"/>
  <c r="M7358" i="13" a="1"/>
  <c r="M7358" i="13" s="1"/>
  <c r="M7143" i="13" a="1"/>
  <c r="M7143" i="13" s="1"/>
  <c r="N6922" i="13" a="1"/>
  <c r="N6922" i="13" s="1"/>
  <c r="N6691" i="13" a="1"/>
  <c r="N6691" i="13" s="1"/>
  <c r="M5593" i="13" a="1"/>
  <c r="M5593" i="13" s="1"/>
  <c r="N9495" i="13" a="1"/>
  <c r="N9495" i="13" s="1"/>
  <c r="M9821" i="13" a="1"/>
  <c r="M9821" i="13" s="1"/>
  <c r="N10066" i="13" a="1"/>
  <c r="N10066" i="13" s="1"/>
  <c r="M10384" i="13" a="1"/>
  <c r="M10384" i="13" s="1"/>
  <c r="M8336" i="13" a="1"/>
  <c r="M8336" i="13" s="1"/>
  <c r="N7476" i="13" a="1"/>
  <c r="N7476" i="13" s="1"/>
  <c r="N7261" i="13" a="1"/>
  <c r="N7261" i="13" s="1"/>
  <c r="M7040" i="13" a="1"/>
  <c r="M7040" i="13" s="1"/>
  <c r="M6809" i="13" a="1"/>
  <c r="M6809" i="13" s="1"/>
  <c r="N5710" i="13" a="1"/>
  <c r="N5710" i="13" s="1"/>
  <c r="N10557" i="13" a="1"/>
  <c r="N10557" i="13" s="1"/>
  <c r="N9133" i="13" a="1"/>
  <c r="N9133" i="13" s="1"/>
  <c r="M9459" i="13" a="1"/>
  <c r="M9459" i="13" s="1"/>
  <c r="N9704" i="13" a="1"/>
  <c r="N9704" i="13" s="1"/>
  <c r="M10022" i="13" a="1"/>
  <c r="M10022" i="13" s="1"/>
  <c r="N7968" i="13" a="1"/>
  <c r="N7968" i="13" s="1"/>
  <c r="M7114" i="13" a="1"/>
  <c r="M7114" i="13" s="1"/>
  <c r="M6899" i="13" a="1"/>
  <c r="M6899" i="13" s="1"/>
  <c r="N6678" i="13" a="1"/>
  <c r="N6678" i="13" s="1"/>
  <c r="N6447" i="13" a="1"/>
  <c r="N6447" i="13" s="1"/>
  <c r="N5349" i="13" a="1"/>
  <c r="N5349" i="13" s="1"/>
  <c r="N9547" i="13" a="1"/>
  <c r="N9547" i="13" s="1"/>
  <c r="M9873" i="13" a="1"/>
  <c r="M9873" i="13" s="1"/>
  <c r="N10118" i="13" a="1"/>
  <c r="N10118" i="13" s="1"/>
  <c r="M10436" i="13" a="1"/>
  <c r="M10436" i="13" s="1"/>
  <c r="M8388" i="13" a="1"/>
  <c r="M8388" i="13" s="1"/>
  <c r="N7528" i="13" a="1"/>
  <c r="N7528" i="13" s="1"/>
  <c r="N7313" i="13" a="1"/>
  <c r="N7313" i="13" s="1"/>
  <c r="M7092" i="13" a="1"/>
  <c r="M7092" i="13" s="1"/>
  <c r="M6861" i="13" a="1"/>
  <c r="M6861" i="13" s="1"/>
  <c r="N5762" i="13" a="1"/>
  <c r="N5762" i="13" s="1"/>
  <c r="N9657" i="13" a="1"/>
  <c r="N9657" i="13" s="1"/>
  <c r="M9983" i="13" a="1"/>
  <c r="M9983" i="13" s="1"/>
  <c r="N10228" i="13" a="1"/>
  <c r="N10228" i="13" s="1"/>
  <c r="M10546" i="13" a="1"/>
  <c r="M10546" i="13" s="1"/>
  <c r="M8498" i="13" a="1"/>
  <c r="M8498" i="13" s="1"/>
  <c r="M7638" i="13" a="1"/>
  <c r="M7638" i="13" s="1"/>
  <c r="M7423" i="13" a="1"/>
  <c r="M7423" i="13" s="1"/>
  <c r="N7202" i="13" a="1"/>
  <c r="N7202" i="13" s="1"/>
  <c r="N6971" i="13" a="1"/>
  <c r="N6971" i="13" s="1"/>
  <c r="M5873" i="13" a="1"/>
  <c r="M5873" i="13" s="1"/>
  <c r="N9775" i="13" a="1"/>
  <c r="N9775" i="13" s="1"/>
  <c r="M10101" i="13" a="1"/>
  <c r="M10101" i="13" s="1"/>
  <c r="N10346" i="13" a="1"/>
  <c r="N10346" i="13" s="1"/>
  <c r="N10634" i="13" a="1"/>
  <c r="N10634" i="13" s="1"/>
  <c r="M8616" i="13" a="1"/>
  <c r="M8616" i="13" s="1"/>
  <c r="N7756" i="13" a="1"/>
  <c r="N7756" i="13" s="1"/>
  <c r="N7541" i="13" a="1"/>
  <c r="N7541" i="13" s="1"/>
  <c r="M7320" i="13" a="1"/>
  <c r="M7320" i="13" s="1"/>
  <c r="M7089" i="13" a="1"/>
  <c r="M7089" i="13" s="1"/>
  <c r="N5990" i="13" a="1"/>
  <c r="N5990" i="13" s="1"/>
  <c r="N5168" i="13" a="1"/>
  <c r="N5168" i="13" s="1"/>
  <c r="N10612" i="13" a="1"/>
  <c r="N10612" i="13" s="1"/>
  <c r="M8619" i="13" a="1"/>
  <c r="M8619" i="13" s="1"/>
  <c r="N8864" i="13" a="1"/>
  <c r="N8864" i="13" s="1"/>
  <c r="M9182" i="13" a="1"/>
  <c r="M9182" i="13" s="1"/>
  <c r="N7918" i="13" a="1"/>
  <c r="N7918" i="13" s="1"/>
  <c r="M6274" i="13" a="1"/>
  <c r="M6274" i="13" s="1"/>
  <c r="N7886" i="13" a="1"/>
  <c r="N7886" i="13" s="1"/>
  <c r="N7655" i="13" a="1"/>
  <c r="N7655" i="13" s="1"/>
  <c r="M5612" i="13" a="1"/>
  <c r="M5612" i="13" s="1"/>
  <c r="N10457" i="13" a="1"/>
  <c r="N10457" i="13" s="1"/>
  <c r="N8707" i="13" a="1"/>
  <c r="N8707" i="13" s="1"/>
  <c r="M9033" i="13" a="1"/>
  <c r="M9033" i="13" s="1"/>
  <c r="N9278" i="13" a="1"/>
  <c r="N9278" i="13" s="1"/>
  <c r="M9596" i="13" a="1"/>
  <c r="M9596" i="13" s="1"/>
  <c r="N7937" i="13" a="1"/>
  <c r="N7937" i="13" s="1"/>
  <c r="N6688" i="13" a="1"/>
  <c r="N6688" i="13" s="1"/>
  <c r="N6473" i="13" a="1"/>
  <c r="N6473" i="13" s="1"/>
  <c r="M6252" i="13" a="1"/>
  <c r="M6252" i="13" s="1"/>
  <c r="N6025" i="13" a="1"/>
  <c r="N6025" i="13" s="1"/>
  <c r="N5871" i="13" a="1"/>
  <c r="N5871" i="13" s="1"/>
  <c r="N8817" i="13" a="1"/>
  <c r="N8817" i="13" s="1"/>
  <c r="M9143" i="13" a="1"/>
  <c r="M9143" i="13" s="1"/>
  <c r="N9388" i="13" a="1"/>
  <c r="N9388" i="13" s="1"/>
  <c r="M9706" i="13" a="1"/>
  <c r="M9706" i="13" s="1"/>
  <c r="M8047" i="13" a="1"/>
  <c r="M8047" i="13" s="1"/>
  <c r="M6798" i="13" a="1"/>
  <c r="M6798" i="13" s="1"/>
  <c r="M6583" i="13" a="1"/>
  <c r="M6583" i="13" s="1"/>
  <c r="N6362" i="13" a="1"/>
  <c r="N6362" i="13" s="1"/>
  <c r="N6131" i="13" a="1"/>
  <c r="N6131" i="13" s="1"/>
  <c r="M5982" i="13" a="1"/>
  <c r="M5982" i="13" s="1"/>
  <c r="N8935" i="13" a="1"/>
  <c r="N8935" i="13" s="1"/>
  <c r="M9261" i="13" a="1"/>
  <c r="M9261" i="13" s="1"/>
  <c r="N9506" i="13" a="1"/>
  <c r="N9506" i="13" s="1"/>
  <c r="M9824" i="13" a="1"/>
  <c r="M9824" i="13" s="1"/>
  <c r="N8165" i="13" a="1"/>
  <c r="N8165" i="13" s="1"/>
  <c r="N6916" i="13" a="1"/>
  <c r="N6916" i="13" s="1"/>
  <c r="N6701" i="13" a="1"/>
  <c r="N6701" i="13" s="1"/>
  <c r="M6480" i="13" a="1"/>
  <c r="M6480" i="13" s="1"/>
  <c r="M6249" i="13" a="1"/>
  <c r="M6249" i="13" s="1"/>
  <c r="N5151" i="13" a="1"/>
  <c r="N5151" i="13" s="1"/>
  <c r="N9469" i="13" a="1"/>
  <c r="N9469" i="13" s="1"/>
  <c r="M9795" i="13" a="1"/>
  <c r="M9795" i="13" s="1"/>
  <c r="N10040" i="13" a="1"/>
  <c r="N10040" i="13" s="1"/>
  <c r="M10358" i="13" a="1"/>
  <c r="M10358" i="13" s="1"/>
  <c r="M8310" i="13" a="1"/>
  <c r="M8310" i="13" s="1"/>
  <c r="M7450" i="13" a="1"/>
  <c r="M7450" i="13" s="1"/>
  <c r="M7235" i="13" a="1"/>
  <c r="M7235" i="13" s="1"/>
  <c r="N7014" i="13" a="1"/>
  <c r="N7014" i="13" s="1"/>
  <c r="N6783" i="13" a="1"/>
  <c r="N6783" i="13" s="1"/>
  <c r="M5685" i="13" a="1"/>
  <c r="M5685" i="13" s="1"/>
  <c r="N9883" i="13" a="1"/>
  <c r="N9883" i="13" s="1"/>
  <c r="M10209" i="13" a="1"/>
  <c r="M10209" i="13" s="1"/>
  <c r="N10454" i="13" a="1"/>
  <c r="N10454" i="13" s="1"/>
  <c r="N8406" i="13" a="1"/>
  <c r="N8406" i="13" s="1"/>
  <c r="M8724" i="13" a="1"/>
  <c r="M8724" i="13" s="1"/>
  <c r="N7864" i="13" a="1"/>
  <c r="N7864" i="13" s="1"/>
  <c r="N7649" i="13" a="1"/>
  <c r="N7649" i="13" s="1"/>
  <c r="M7428" i="13" a="1"/>
  <c r="M7428" i="13" s="1"/>
  <c r="M7197" i="13" a="1"/>
  <c r="M7197" i="13" s="1"/>
  <c r="M5154" i="13" a="1"/>
  <c r="M5154" i="13" s="1"/>
  <c r="N9993" i="13" a="1"/>
  <c r="N9993" i="13" s="1"/>
  <c r="M10319" i="13" a="1"/>
  <c r="M10319" i="13" s="1"/>
  <c r="N10564" i="13" a="1"/>
  <c r="N10564" i="13" s="1"/>
  <c r="N8516" i="13" a="1"/>
  <c r="N8516" i="13" s="1"/>
  <c r="M8834" i="13" a="1"/>
  <c r="M8834" i="13" s="1"/>
  <c r="N7979" i="13" a="1"/>
  <c r="N7979" i="13" s="1"/>
  <c r="M7759" i="13" a="1"/>
  <c r="M7759" i="13" s="1"/>
  <c r="N7538" i="13" a="1"/>
  <c r="N7538" i="13" s="1"/>
  <c r="N7307" i="13" a="1"/>
  <c r="N7307" i="13" s="1"/>
  <c r="M5264" i="13" a="1"/>
  <c r="M5264" i="13" s="1"/>
  <c r="N10111" i="13" a="1"/>
  <c r="N10111" i="13" s="1"/>
  <c r="M10437" i="13" a="1"/>
  <c r="M10437" i="13" s="1"/>
  <c r="M8389" i="13" a="1"/>
  <c r="M8389" i="13" s="1"/>
  <c r="N8634" i="13" a="1"/>
  <c r="N8634" i="13" s="1"/>
  <c r="M8952" i="13" a="1"/>
  <c r="M8952" i="13" s="1"/>
  <c r="M8097" i="13" a="1"/>
  <c r="M8097" i="13" s="1"/>
  <c r="N7877" i="13" a="1"/>
  <c r="N7877" i="13" s="1"/>
  <c r="M7656" i="13" a="1"/>
  <c r="M7656" i="13" s="1"/>
  <c r="M7425" i="13" a="1"/>
  <c r="M7425" i="13" s="1"/>
  <c r="M861" i="13" a="1"/>
  <c r="M861" i="13" s="1"/>
  <c r="N2259" i="13" a="1"/>
  <c r="N2259" i="13" s="1"/>
  <c r="N4354" i="13" a="1"/>
  <c r="N4354" i="13" s="1"/>
  <c r="N289" i="13" a="1"/>
  <c r="N289" i="13" s="1"/>
  <c r="N1817" i="13" a="1"/>
  <c r="N1817" i="13" s="1"/>
  <c r="N428" i="13" a="1"/>
  <c r="N428" i="13" s="1"/>
  <c r="M346" i="13" a="1"/>
  <c r="M346" i="13" s="1"/>
  <c r="N939" i="13" a="1"/>
  <c r="N939" i="13" s="1"/>
  <c r="N1259" i="13" a="1"/>
  <c r="N1259" i="13" s="1"/>
  <c r="M2023" i="13" a="1"/>
  <c r="M2023" i="13" s="1"/>
  <c r="M2514" i="13" a="1"/>
  <c r="M2514" i="13" s="1"/>
  <c r="M2988" i="13" a="1"/>
  <c r="M2988" i="13" s="1"/>
  <c r="N4108" i="13" a="1"/>
  <c r="N4108" i="13" s="1"/>
  <c r="N3585" i="13" a="1"/>
  <c r="N3585" i="13" s="1"/>
  <c r="M4339" i="13" a="1"/>
  <c r="M4339" i="13" s="1"/>
  <c r="N4710" i="13" a="1"/>
  <c r="N4710" i="13" s="1"/>
  <c r="N101" i="13" a="1"/>
  <c r="N101" i="13" s="1"/>
  <c r="M727" i="13" a="1"/>
  <c r="M727" i="13" s="1"/>
  <c r="N1047" i="13" a="1"/>
  <c r="N1047" i="13" s="1"/>
  <c r="M1949" i="13" a="1"/>
  <c r="M1949" i="13" s="1"/>
  <c r="N2290" i="13" a="1"/>
  <c r="N2290" i="13" s="1"/>
  <c r="M2809" i="13" a="1"/>
  <c r="M2809" i="13" s="1"/>
  <c r="N2908" i="13" a="1"/>
  <c r="N2908" i="13" s="1"/>
  <c r="M3513" i="13" a="1"/>
  <c r="M3513" i="13" s="1"/>
  <c r="M4276" i="13" a="1"/>
  <c r="M4276" i="13" s="1"/>
  <c r="M5032" i="13" a="1"/>
  <c r="M5032" i="13" s="1"/>
  <c r="N5396" i="13" a="1"/>
  <c r="N5396" i="13" s="1"/>
  <c r="M243" i="13" a="1"/>
  <c r="M243" i="13" s="1"/>
  <c r="M648" i="13" a="1"/>
  <c r="M648" i="13" s="1"/>
  <c r="M1542" i="13" a="1"/>
  <c r="M1542" i="13" s="1"/>
  <c r="M1715" i="13" a="1"/>
  <c r="M1715" i="13" s="1"/>
  <c r="N2200" i="13" a="1"/>
  <c r="N2200" i="13" s="1"/>
  <c r="M2687" i="13" a="1"/>
  <c r="M2687" i="13" s="1"/>
  <c r="N3416" i="13" a="1"/>
  <c r="N3416" i="13" s="1"/>
  <c r="N4179" i="13" a="1"/>
  <c r="N4179" i="13" s="1"/>
  <c r="M3648" i="13" a="1"/>
  <c r="M3648" i="13" s="1"/>
  <c r="N4579" i="13" a="1"/>
  <c r="N4579" i="13" s="1"/>
  <c r="M6063" i="13" a="1"/>
  <c r="M6063" i="13" s="1"/>
  <c r="N404" i="13" a="1"/>
  <c r="N404" i="13" s="1"/>
  <c r="N957" i="13" a="1"/>
  <c r="N957" i="13" s="1"/>
  <c r="M1273" i="13" a="1"/>
  <c r="M1273" i="13" s="1"/>
  <c r="M2041" i="13" a="1"/>
  <c r="M2041" i="13" s="1"/>
  <c r="N2528" i="13" a="1"/>
  <c r="N2528" i="13" s="1"/>
  <c r="N3002" i="13" a="1"/>
  <c r="N3002" i="13" s="1"/>
  <c r="M4122" i="13" a="1"/>
  <c r="M4122" i="13" s="1"/>
  <c r="N3599" i="13" a="1"/>
  <c r="N3599" i="13" s="1"/>
  <c r="N4353" i="13" a="1"/>
  <c r="N4353" i="13" s="1"/>
  <c r="M4725" i="13" a="1"/>
  <c r="M4725" i="13" s="1"/>
  <c r="N328" i="13" a="1"/>
  <c r="N328" i="13" s="1"/>
  <c r="M994" i="13" a="1"/>
  <c r="M994" i="13" s="1"/>
  <c r="N1587" i="13" a="1"/>
  <c r="N1587" i="13" s="1"/>
  <c r="N1634" i="13" a="1"/>
  <c r="N1634" i="13" s="1"/>
  <c r="M2842" i="13" a="1"/>
  <c r="M2842" i="13" s="1"/>
  <c r="N2933" i="13" a="1"/>
  <c r="N2933" i="13" s="1"/>
  <c r="N4436" i="13" a="1"/>
  <c r="N4436" i="13" s="1"/>
  <c r="N3913" i="13" a="1"/>
  <c r="N3913" i="13" s="1"/>
  <c r="N4669" i="13" a="1"/>
  <c r="N4669" i="13" s="1"/>
  <c r="N5038" i="13" a="1"/>
  <c r="N5038" i="13" s="1"/>
  <c r="N176" i="13" a="1"/>
  <c r="N176" i="13" s="1"/>
  <c r="M670" i="13" a="1"/>
  <c r="M670" i="13" s="1"/>
  <c r="M1100" i="13" a="1"/>
  <c r="M1100" i="13" s="1"/>
  <c r="N1377" i="13" a="1"/>
  <c r="N1377" i="13" s="1"/>
  <c r="M2243" i="13" a="1"/>
  <c r="M2243" i="13" s="1"/>
  <c r="M2740" i="13" a="1"/>
  <c r="M2740" i="13" s="1"/>
  <c r="N3236" i="13" a="1"/>
  <c r="N3236" i="13" s="1"/>
  <c r="M3841" i="13" a="1"/>
  <c r="M3841" i="13" s="1"/>
  <c r="M3310" i="13" a="1"/>
  <c r="M3310" i="13" s="1"/>
  <c r="M4799" i="13" a="1"/>
  <c r="M4799" i="13" s="1"/>
  <c r="N5724" i="13" a="1"/>
  <c r="N5724" i="13" s="1"/>
  <c r="N325" i="13" a="1"/>
  <c r="N325" i="13" s="1"/>
  <c r="M976" i="13" a="1"/>
  <c r="M976" i="13" s="1"/>
  <c r="M1870" i="13" a="1"/>
  <c r="M1870" i="13" s="1"/>
  <c r="M1588" i="13" a="1"/>
  <c r="M1588" i="13" s="1"/>
  <c r="M2149" i="13" a="1"/>
  <c r="M2149" i="13" s="1"/>
  <c r="M3013" i="13" a="1"/>
  <c r="M3013" i="13" s="1"/>
  <c r="N3744" i="13" a="1"/>
  <c r="N3744" i="13" s="1"/>
  <c r="N4507" i="13" a="1"/>
  <c r="N4507" i="13" s="1"/>
  <c r="M3975" i="13" a="1"/>
  <c r="M3975" i="13" s="1"/>
  <c r="N4907" i="13" a="1"/>
  <c r="N4907" i="13" s="1"/>
  <c r="M5447" i="13" a="1"/>
  <c r="M5447" i="13" s="1"/>
  <c r="M382" i="13" a="1"/>
  <c r="M382" i="13" s="1"/>
  <c r="M1008" i="13" a="1"/>
  <c r="M1008" i="13" s="1"/>
  <c r="M1601" i="13" a="1"/>
  <c r="M1601" i="13" s="1"/>
  <c r="M1688" i="13" a="1"/>
  <c r="M1688" i="13" s="1"/>
  <c r="M2461" i="13" a="1"/>
  <c r="M2461" i="13" s="1"/>
  <c r="M2947" i="13" a="1"/>
  <c r="M2947" i="13" s="1"/>
  <c r="M4450" i="13" a="1"/>
  <c r="M4450" i="13" s="1"/>
  <c r="N3927" i="13" a="1"/>
  <c r="N3927" i="13" s="1"/>
  <c r="M4684" i="13" a="1"/>
  <c r="M4684" i="13" s="1"/>
  <c r="N71" i="13" a="1"/>
  <c r="N71" i="13" s="1"/>
  <c r="N629" i="13" a="1"/>
  <c r="N629" i="13" s="1"/>
  <c r="N1212" i="13" a="1"/>
  <c r="N1212" i="13" s="1"/>
  <c r="N1851" i="13" a="1"/>
  <c r="N1851" i="13" s="1"/>
  <c r="M2192" i="13" a="1"/>
  <c r="M2192" i="13" s="1"/>
  <c r="N2711" i="13" a="1"/>
  <c r="N2711" i="13" s="1"/>
  <c r="N3197" i="13" a="1"/>
  <c r="N3197" i="13" s="1"/>
  <c r="M3415" i="13" a="1"/>
  <c r="M3415" i="13" s="1"/>
  <c r="N4178" i="13" a="1"/>
  <c r="N4178" i="13" s="1"/>
  <c r="N4933" i="13" a="1"/>
  <c r="N4933" i="13" s="1"/>
  <c r="N5298" i="13" a="1"/>
  <c r="N5298" i="13" s="1"/>
  <c r="N209" i="13" a="1"/>
  <c r="N209" i="13" s="1"/>
  <c r="N547" i="13" a="1"/>
  <c r="N547" i="13" s="1"/>
  <c r="N1468" i="13" a="1"/>
  <c r="N1468" i="13" s="1"/>
  <c r="N1641" i="13" a="1"/>
  <c r="N1641" i="13" s="1"/>
  <c r="N2114" i="13" a="1"/>
  <c r="N2114" i="13" s="1"/>
  <c r="N2613" i="13" a="1"/>
  <c r="N2613" i="13" s="1"/>
  <c r="N3342" i="13" a="1"/>
  <c r="N3342" i="13" s="1"/>
  <c r="M4105" i="13" a="1"/>
  <c r="M4105" i="13" s="1"/>
  <c r="M3574" i="13" a="1"/>
  <c r="M3574" i="13" s="1"/>
  <c r="M5063" i="13" a="1"/>
  <c r="M5063" i="13" s="1"/>
  <c r="N5988" i="13" a="1"/>
  <c r="N5988" i="13" s="1"/>
  <c r="N419" i="13" a="1"/>
  <c r="N419" i="13" s="1"/>
  <c r="M573" i="13" a="1"/>
  <c r="M573" i="13" s="1"/>
  <c r="M2134" i="13" a="1"/>
  <c r="M2134" i="13" s="1"/>
  <c r="N1738" i="13" a="1"/>
  <c r="N1738" i="13" s="1"/>
  <c r="N2415" i="13" a="1"/>
  <c r="N2415" i="13" s="1"/>
  <c r="M2888" i="13" a="1"/>
  <c r="M2888" i="13" s="1"/>
  <c r="N4008" i="13" a="1"/>
  <c r="N4008" i="13" s="1"/>
  <c r="N3485" i="13" a="1"/>
  <c r="N3485" i="13" s="1"/>
  <c r="M4239" i="13" a="1"/>
  <c r="M4239" i="13" s="1"/>
  <c r="N4610" i="13" a="1"/>
  <c r="N4610" i="13" s="1"/>
  <c r="M21" i="13" a="1"/>
  <c r="M21" i="13" s="1"/>
  <c r="M643" i="13" a="1"/>
  <c r="M643" i="13" s="1"/>
  <c r="M1226" i="13" a="1"/>
  <c r="M1226" i="13" s="1"/>
  <c r="M1865" i="13" a="1"/>
  <c r="M1865" i="13" s="1"/>
  <c r="N2206" i="13" a="1"/>
  <c r="N2206" i="13" s="1"/>
  <c r="M2725" i="13" a="1"/>
  <c r="M2725" i="13" s="1"/>
  <c r="M3211" i="13" a="1"/>
  <c r="M3211" i="13" s="1"/>
  <c r="M3429" i="13" a="1"/>
  <c r="M3429" i="13" s="1"/>
  <c r="M4192" i="13" a="1"/>
  <c r="M4192" i="13" s="1"/>
  <c r="M4948" i="13" a="1"/>
  <c r="M4948" i="13" s="1"/>
  <c r="N5312" i="13" a="1"/>
  <c r="N5312" i="13" s="1"/>
  <c r="N206" i="13" a="1"/>
  <c r="N206" i="13" s="1"/>
  <c r="N860" i="13" a="1"/>
  <c r="N860" i="13" s="1"/>
  <c r="M1394" i="13" a="1"/>
  <c r="M1394" i="13" s="1"/>
  <c r="M1567" i="13" a="1"/>
  <c r="M1567" i="13" s="1"/>
  <c r="N2433" i="13" a="1"/>
  <c r="N2433" i="13" s="1"/>
  <c r="M2539" i="13" a="1"/>
  <c r="M2539" i="13" s="1"/>
  <c r="N3269" i="13" a="1"/>
  <c r="N3269" i="13" s="1"/>
  <c r="N4031" i="13" a="1"/>
  <c r="N4031" i="13" s="1"/>
  <c r="M3500" i="13" a="1"/>
  <c r="M3500" i="13" s="1"/>
  <c r="N4988" i="13" a="1"/>
  <c r="N4988" i="13" s="1"/>
  <c r="M5915" i="13" a="1"/>
  <c r="M5915" i="13" s="1"/>
  <c r="M369" i="13" a="1"/>
  <c r="M369" i="13" s="1"/>
  <c r="M1035" i="13" a="1"/>
  <c r="M1035" i="13" s="1"/>
  <c r="N2084" i="13" a="1"/>
  <c r="N2084" i="13" s="1"/>
  <c r="M1536" i="13" a="1"/>
  <c r="M1536" i="13" s="1"/>
  <c r="M2365" i="13" a="1"/>
  <c r="M2365" i="13" s="1"/>
  <c r="N3227" i="13" a="1"/>
  <c r="N3227" i="13" s="1"/>
  <c r="M3958" i="13" a="1"/>
  <c r="M3958" i="13" s="1"/>
  <c r="N3435" i="13" a="1"/>
  <c r="N3435" i="13" s="1"/>
  <c r="N4189" i="13" a="1"/>
  <c r="N4189" i="13" s="1"/>
  <c r="M5122" i="13" a="1"/>
  <c r="M5122" i="13" s="1"/>
  <c r="M51" i="13" a="1"/>
  <c r="M51" i="13" s="1"/>
  <c r="N598" i="13" a="1"/>
  <c r="N598" i="13" s="1"/>
  <c r="N1134" i="13" a="1"/>
  <c r="N1134" i="13" s="1"/>
  <c r="N1775" i="13" a="1"/>
  <c r="N1775" i="13" s="1"/>
  <c r="M2105" i="13" a="1"/>
  <c r="M2105" i="13" s="1"/>
  <c r="N2635" i="13" a="1"/>
  <c r="N2635" i="13" s="1"/>
  <c r="N3121" i="13" a="1"/>
  <c r="N3121" i="13" s="1"/>
  <c r="M3339" i="13" a="1"/>
  <c r="M3339" i="13" s="1"/>
  <c r="N4102" i="13" a="1"/>
  <c r="N4102" i="13" s="1"/>
  <c r="N4857" i="13" a="1"/>
  <c r="N4857" i="13" s="1"/>
  <c r="N5222" i="13" a="1"/>
  <c r="N5222" i="13" s="1"/>
  <c r="M224" i="13" a="1"/>
  <c r="M224" i="13" s="1"/>
  <c r="M874" i="13" a="1"/>
  <c r="M874" i="13" s="1"/>
  <c r="N1408" i="13" a="1"/>
  <c r="N1408" i="13" s="1"/>
  <c r="N1581" i="13" a="1"/>
  <c r="N1581" i="13" s="1"/>
  <c r="M2447" i="13" a="1"/>
  <c r="M2447" i="13" s="1"/>
  <c r="N2553" i="13" a="1"/>
  <c r="N2553" i="13" s="1"/>
  <c r="M3283" i="13" a="1"/>
  <c r="M3283" i="13" s="1"/>
  <c r="M4045" i="13" a="1"/>
  <c r="M4045" i="13" s="1"/>
  <c r="M3514" i="13" a="1"/>
  <c r="M3514" i="13" s="1"/>
  <c r="M5003" i="13" a="1"/>
  <c r="M5003" i="13" s="1"/>
  <c r="N5928" i="13" a="1"/>
  <c r="N5928" i="13" s="1"/>
  <c r="N9717" i="13" a="1"/>
  <c r="N9717" i="13" s="1"/>
  <c r="M10043" i="13" a="1"/>
  <c r="M10043" i="13" s="1"/>
  <c r="N10288" i="13" a="1"/>
  <c r="N10288" i="13" s="1"/>
  <c r="M10606" i="13" a="1"/>
  <c r="M10606" i="13" s="1"/>
  <c r="M8558" i="13" a="1"/>
  <c r="M8558" i="13" s="1"/>
  <c r="M7698" i="13" a="1"/>
  <c r="M7698" i="13" s="1"/>
  <c r="M7483" i="13" a="1"/>
  <c r="M7483" i="13" s="1"/>
  <c r="N7262" i="13" a="1"/>
  <c r="N7262" i="13" s="1"/>
  <c r="N7031" i="13" a="1"/>
  <c r="N7031" i="13" s="1"/>
  <c r="M5933" i="13" a="1"/>
  <c r="M5933" i="13" s="1"/>
  <c r="N10131" i="13" a="1"/>
  <c r="N10131" i="13" s="1"/>
  <c r="M10457" i="13" a="1"/>
  <c r="M10457" i="13" s="1"/>
  <c r="M8409" i="13" a="1"/>
  <c r="M8409" i="13" s="1"/>
  <c r="N8654" i="13" a="1"/>
  <c r="N8654" i="13" s="1"/>
  <c r="M8972" i="13" a="1"/>
  <c r="M8972" i="13" s="1"/>
  <c r="M8117" i="13" a="1"/>
  <c r="M8117" i="13" s="1"/>
  <c r="N7897" i="13" a="1"/>
  <c r="N7897" i="13" s="1"/>
  <c r="M7676" i="13" a="1"/>
  <c r="M7676" i="13" s="1"/>
  <c r="M7445" i="13" a="1"/>
  <c r="M7445" i="13" s="1"/>
  <c r="M5402" i="13" a="1"/>
  <c r="M5402" i="13" s="1"/>
  <c r="N10241" i="13" a="1"/>
  <c r="N10241" i="13" s="1"/>
  <c r="M10567" i="13" a="1"/>
  <c r="M10567" i="13" s="1"/>
  <c r="M8519" i="13" a="1"/>
  <c r="M8519" i="13" s="1"/>
  <c r="N8764" i="13" a="1"/>
  <c r="N8764" i="13" s="1"/>
  <c r="M9082" i="13" a="1"/>
  <c r="M9082" i="13" s="1"/>
  <c r="M8219" i="13" a="1"/>
  <c r="M8219" i="13" s="1"/>
  <c r="M6174" i="13" a="1"/>
  <c r="M6174" i="13" s="1"/>
  <c r="N7786" i="13" a="1"/>
  <c r="N7786" i="13" s="1"/>
  <c r="N7555" i="13" a="1"/>
  <c r="N7555" i="13" s="1"/>
  <c r="M5512" i="13" a="1"/>
  <c r="M5512" i="13" s="1"/>
  <c r="N10431" i="13" a="1"/>
  <c r="N10431" i="13" s="1"/>
  <c r="N8311" i="13" a="1"/>
  <c r="N8311" i="13" s="1"/>
  <c r="M8637" i="13" a="1"/>
  <c r="M8637" i="13" s="1"/>
  <c r="N8882" i="13" a="1"/>
  <c r="N8882" i="13" s="1"/>
  <c r="M9200" i="13" a="1"/>
  <c r="M9200" i="13" s="1"/>
  <c r="M7936" i="13" a="1"/>
  <c r="M7936" i="13" s="1"/>
  <c r="N6292" i="13" a="1"/>
  <c r="N6292" i="13" s="1"/>
  <c r="M7904" i="13" a="1"/>
  <c r="M7904" i="13" s="1"/>
  <c r="M7673" i="13" a="1"/>
  <c r="M7673" i="13" s="1"/>
  <c r="N5629" i="13" a="1"/>
  <c r="N5629" i="13" s="1"/>
  <c r="M5385" i="13" a="1"/>
  <c r="M5385" i="13" s="1"/>
  <c r="N9997" i="13" a="1"/>
  <c r="N9997" i="13" s="1"/>
  <c r="M10323" i="13" a="1"/>
  <c r="M10323" i="13" s="1"/>
  <c r="N10568" i="13" a="1"/>
  <c r="N10568" i="13" s="1"/>
  <c r="N8520" i="13" a="1"/>
  <c r="N8520" i="13" s="1"/>
  <c r="M8838" i="13" a="1"/>
  <c r="M8838" i="13" s="1"/>
  <c r="N7983" i="13" a="1"/>
  <c r="N7983" i="13" s="1"/>
  <c r="M7763" i="13" a="1"/>
  <c r="M7763" i="13" s="1"/>
  <c r="N7542" i="13" a="1"/>
  <c r="N7542" i="13" s="1"/>
  <c r="N7311" i="13" a="1"/>
  <c r="N7311" i="13" s="1"/>
  <c r="M5268" i="13" a="1"/>
  <c r="M5268" i="13" s="1"/>
  <c r="N10411" i="13" a="1"/>
  <c r="N10411" i="13" s="1"/>
  <c r="N8363" i="13" a="1"/>
  <c r="N8363" i="13" s="1"/>
  <c r="M8689" i="13" a="1"/>
  <c r="M8689" i="13" s="1"/>
  <c r="N8934" i="13" a="1"/>
  <c r="N8934" i="13" s="1"/>
  <c r="M9252" i="13" a="1"/>
  <c r="M9252" i="13" s="1"/>
  <c r="M7988" i="13" a="1"/>
  <c r="M7988" i="13" s="1"/>
  <c r="N6344" i="13" a="1"/>
  <c r="N6344" i="13" s="1"/>
  <c r="N6129" i="13" a="1"/>
  <c r="N6129" i="13" s="1"/>
  <c r="M7725" i="13" a="1"/>
  <c r="M7725" i="13" s="1"/>
  <c r="N5681" i="13" a="1"/>
  <c r="N5681" i="13" s="1"/>
  <c r="N5527" i="13" a="1"/>
  <c r="N5527" i="13" s="1"/>
  <c r="N8473" i="13" a="1"/>
  <c r="N8473" i="13" s="1"/>
  <c r="M8799" i="13" a="1"/>
  <c r="M8799" i="13" s="1"/>
  <c r="N9044" i="13" a="1"/>
  <c r="N9044" i="13" s="1"/>
  <c r="M9362" i="13" a="1"/>
  <c r="M9362" i="13" s="1"/>
  <c r="N8098" i="13" a="1"/>
  <c r="N8098" i="13" s="1"/>
  <c r="M6454" i="13" a="1"/>
  <c r="M6454" i="13" s="1"/>
  <c r="M6239" i="13" a="1"/>
  <c r="M6239" i="13" s="1"/>
  <c r="N7835" i="13" a="1"/>
  <c r="N7835" i="13" s="1"/>
  <c r="M5792" i="13" a="1"/>
  <c r="M5792" i="13" s="1"/>
  <c r="M5638" i="13" a="1"/>
  <c r="M5638" i="13" s="1"/>
  <c r="N8591" i="13" a="1"/>
  <c r="N8591" i="13" s="1"/>
  <c r="M8917" i="13" a="1"/>
  <c r="M8917" i="13" s="1"/>
  <c r="N9162" i="13" a="1"/>
  <c r="N9162" i="13" s="1"/>
  <c r="M9480" i="13" a="1"/>
  <c r="M9480" i="13" s="1"/>
  <c r="N8218" i="13" a="1"/>
  <c r="N8218" i="13" s="1"/>
  <c r="N6572" i="13" a="1"/>
  <c r="N6572" i="13" s="1"/>
  <c r="N6357" i="13" a="1"/>
  <c r="N6357" i="13" s="1"/>
  <c r="M6136" i="13" a="1"/>
  <c r="M6136" i="13" s="1"/>
  <c r="N5909" i="13" a="1"/>
  <c r="N5909" i="13" s="1"/>
  <c r="N5755" i="13" a="1"/>
  <c r="N5755" i="13" s="1"/>
  <c r="N9157" i="13" a="1"/>
  <c r="N9157" i="13" s="1"/>
  <c r="M9483" i="13" a="1"/>
  <c r="M9483" i="13" s="1"/>
  <c r="N9728" i="13" a="1"/>
  <c r="N9728" i="13" s="1"/>
  <c r="M10046" i="13" a="1"/>
  <c r="M10046" i="13" s="1"/>
  <c r="N7992" i="13" a="1"/>
  <c r="N7992" i="13" s="1"/>
  <c r="M7138" i="13" a="1"/>
  <c r="M7138" i="13" s="1"/>
  <c r="M6923" i="13" a="1"/>
  <c r="M6923" i="13" s="1"/>
  <c r="N6702" i="13" a="1"/>
  <c r="N6702" i="13" s="1"/>
  <c r="N6471" i="13" a="1"/>
  <c r="N6471" i="13" s="1"/>
  <c r="N5373" i="13" a="1"/>
  <c r="N5373" i="13" s="1"/>
  <c r="N9571" i="13" a="1"/>
  <c r="N9571" i="13" s="1"/>
  <c r="M9897" i="13" a="1"/>
  <c r="M9897" i="13" s="1"/>
  <c r="N10142" i="13" a="1"/>
  <c r="N10142" i="13" s="1"/>
  <c r="M10460" i="13" a="1"/>
  <c r="M10460" i="13" s="1"/>
  <c r="M8412" i="13" a="1"/>
  <c r="M8412" i="13" s="1"/>
  <c r="N7552" i="13" a="1"/>
  <c r="N7552" i="13" s="1"/>
  <c r="N7337" i="13" a="1"/>
  <c r="N7337" i="13" s="1"/>
  <c r="M7116" i="13" a="1"/>
  <c r="M7116" i="13" s="1"/>
  <c r="M6885" i="13" a="1"/>
  <c r="M6885" i="13" s="1"/>
  <c r="N5786" i="13" a="1"/>
  <c r="N5786" i="13" s="1"/>
  <c r="N9681" i="13" a="1"/>
  <c r="N9681" i="13" s="1"/>
  <c r="M10007" i="13" a="1"/>
  <c r="M10007" i="13" s="1"/>
  <c r="N10252" i="13" a="1"/>
  <c r="N10252" i="13" s="1"/>
  <c r="M10570" i="13" a="1"/>
  <c r="M10570" i="13" s="1"/>
  <c r="M8522" i="13" a="1"/>
  <c r="M8522" i="13" s="1"/>
  <c r="M7662" i="13" a="1"/>
  <c r="M7662" i="13" s="1"/>
  <c r="M7447" i="13" a="1"/>
  <c r="M7447" i="13" s="1"/>
  <c r="N7226" i="13" a="1"/>
  <c r="N7226" i="13" s="1"/>
  <c r="N6995" i="13" a="1"/>
  <c r="N6995" i="13" s="1"/>
  <c r="M5897" i="13" a="1"/>
  <c r="M5897" i="13" s="1"/>
  <c r="N9799" i="13" a="1"/>
  <c r="N9799" i="13" s="1"/>
  <c r="M10125" i="13" a="1"/>
  <c r="M10125" i="13" s="1"/>
  <c r="N10370" i="13" a="1"/>
  <c r="N10370" i="13" s="1"/>
  <c r="N8322" i="13" a="1"/>
  <c r="N8322" i="13" s="1"/>
  <c r="M8640" i="13" a="1"/>
  <c r="M8640" i="13" s="1"/>
  <c r="N7780" i="13" a="1"/>
  <c r="N7780" i="13" s="1"/>
  <c r="N7565" i="13" a="1"/>
  <c r="N7565" i="13" s="1"/>
  <c r="M7344" i="13" a="1"/>
  <c r="M7344" i="13" s="1"/>
  <c r="M7113" i="13" a="1"/>
  <c r="M7113" i="13" s="1"/>
  <c r="N6014" i="13" a="1"/>
  <c r="N6014" i="13" s="1"/>
  <c r="N5208" i="13" a="1"/>
  <c r="N5208" i="13" s="1"/>
  <c r="N10580" i="13" a="1"/>
  <c r="N10580" i="13" s="1"/>
  <c r="M8611" i="13" a="1"/>
  <c r="M8611" i="13" s="1"/>
  <c r="N8856" i="13" a="1"/>
  <c r="N8856" i="13" s="1"/>
  <c r="M9174" i="13" a="1"/>
  <c r="M9174" i="13" s="1"/>
  <c r="N7907" i="13" a="1"/>
  <c r="N7907" i="13" s="1"/>
  <c r="M6266" i="13" a="1"/>
  <c r="M6266" i="13" s="1"/>
  <c r="N7878" i="13" a="1"/>
  <c r="N7878" i="13" s="1"/>
  <c r="N7647" i="13" a="1"/>
  <c r="N7647" i="13" s="1"/>
  <c r="M5604" i="13" a="1"/>
  <c r="M5604" i="13" s="1"/>
  <c r="N10598" i="13" a="1"/>
  <c r="N10598" i="13" s="1"/>
  <c r="N8699" i="13" a="1"/>
  <c r="N8699" i="13" s="1"/>
  <c r="M9025" i="13" a="1"/>
  <c r="M9025" i="13" s="1"/>
  <c r="N9270" i="13" a="1"/>
  <c r="N9270" i="13" s="1"/>
  <c r="M9588" i="13" a="1"/>
  <c r="M9588" i="13" s="1"/>
  <c r="N7929" i="13" a="1"/>
  <c r="N7929" i="13" s="1"/>
  <c r="N6680" i="13" a="1"/>
  <c r="N6680" i="13" s="1"/>
  <c r="N6465" i="13" a="1"/>
  <c r="N6465" i="13" s="1"/>
  <c r="M6244" i="13" a="1"/>
  <c r="M6244" i="13" s="1"/>
  <c r="N6017" i="13" a="1"/>
  <c r="N6017" i="13" s="1"/>
  <c r="N5863" i="13" a="1"/>
  <c r="N5863" i="13" s="1"/>
  <c r="N8809" i="13" a="1"/>
  <c r="N8809" i="13" s="1"/>
  <c r="M9135" i="13" a="1"/>
  <c r="M9135" i="13" s="1"/>
  <c r="N9380" i="13" a="1"/>
  <c r="N9380" i="13" s="1"/>
  <c r="M9698" i="13" a="1"/>
  <c r="M9698" i="13" s="1"/>
  <c r="M8039" i="13" a="1"/>
  <c r="M8039" i="13" s="1"/>
  <c r="M6790" i="13" a="1"/>
  <c r="M6790" i="13" s="1"/>
  <c r="M6575" i="13" a="1"/>
  <c r="M6575" i="13" s="1"/>
  <c r="N6354" i="13" a="1"/>
  <c r="N6354" i="13" s="1"/>
  <c r="N6123" i="13" a="1"/>
  <c r="N6123" i="13" s="1"/>
  <c r="M5974" i="13" a="1"/>
  <c r="M5974" i="13" s="1"/>
  <c r="N8927" i="13" a="1"/>
  <c r="N8927" i="13" s="1"/>
  <c r="M9253" i="13" a="1"/>
  <c r="M9253" i="13" s="1"/>
  <c r="N9498" i="13" a="1"/>
  <c r="N9498" i="13" s="1"/>
  <c r="M9816" i="13" a="1"/>
  <c r="M9816" i="13" s="1"/>
  <c r="N8157" i="13" a="1"/>
  <c r="N8157" i="13" s="1"/>
  <c r="N6908" i="13" a="1"/>
  <c r="N6908" i="13" s="1"/>
  <c r="N6693" i="13" a="1"/>
  <c r="N6693" i="13" s="1"/>
  <c r="M6472" i="13" a="1"/>
  <c r="M6472" i="13" s="1"/>
  <c r="M6241" i="13" a="1"/>
  <c r="M6241" i="13" s="1"/>
  <c r="N5143" i="13" a="1"/>
  <c r="N5143" i="13" s="1"/>
  <c r="M326" i="13" a="1"/>
  <c r="M326" i="13" s="1"/>
  <c r="N1116" i="13" a="1"/>
  <c r="N1116" i="13" s="1"/>
  <c r="N1419" i="13" a="1"/>
  <c r="N1419" i="13" s="1"/>
  <c r="M1868" i="13" a="1"/>
  <c r="M1868" i="13" s="1"/>
  <c r="M2674" i="13" a="1"/>
  <c r="M2674" i="13" s="1"/>
  <c r="M3148" i="13" a="1"/>
  <c r="M3148" i="13" s="1"/>
  <c r="N4268" i="13" a="1"/>
  <c r="N4268" i="13" s="1"/>
  <c r="N3745" i="13" a="1"/>
  <c r="N3745" i="13" s="1"/>
  <c r="M4499" i="13" a="1"/>
  <c r="M4499" i="13" s="1"/>
  <c r="N4870" i="13" a="1"/>
  <c r="N4870" i="13" s="1"/>
  <c r="N105" i="13" a="1"/>
  <c r="N105" i="13" s="1"/>
  <c r="M887" i="13" a="1"/>
  <c r="M887" i="13" s="1"/>
  <c r="M1013" i="13" a="1"/>
  <c r="M1013" i="13" s="1"/>
  <c r="M1156" i="13" a="1"/>
  <c r="M1156" i="13" s="1"/>
  <c r="N2450" i="13" a="1"/>
  <c r="N2450" i="13" s="1"/>
  <c r="M2572" i="13" a="1"/>
  <c r="M2572" i="13" s="1"/>
  <c r="N3068" i="13" a="1"/>
  <c r="N3068" i="13" s="1"/>
  <c r="M3673" i="13" a="1"/>
  <c r="M3673" i="13" s="1"/>
  <c r="M4436" i="13" a="1"/>
  <c r="M4436" i="13" s="1"/>
  <c r="M4631" i="13" a="1"/>
  <c r="M4631" i="13" s="1"/>
  <c r="N5556" i="13" a="1"/>
  <c r="N5556" i="13" s="1"/>
  <c r="N326" i="13" a="1"/>
  <c r="N326" i="13" s="1"/>
  <c r="M808" i="13" a="1"/>
  <c r="M808" i="13" s="1"/>
  <c r="M1702" i="13" a="1"/>
  <c r="M1702" i="13" s="1"/>
  <c r="M1875" i="13" a="1"/>
  <c r="M1875" i="13" s="1"/>
  <c r="N2360" i="13" a="1"/>
  <c r="N2360" i="13" s="1"/>
  <c r="M2847" i="13" a="1"/>
  <c r="M2847" i="13" s="1"/>
  <c r="N3576" i="13" a="1"/>
  <c r="N3576" i="13" s="1"/>
  <c r="N4339" i="13" a="1"/>
  <c r="N4339" i="13" s="1"/>
  <c r="M3808" i="13" a="1"/>
  <c r="M3808" i="13" s="1"/>
  <c r="N4739" i="13" a="1"/>
  <c r="N4739" i="13" s="1"/>
  <c r="M5279" i="13" a="1"/>
  <c r="M5279" i="13" s="1"/>
  <c r="N384" i="13" a="1"/>
  <c r="N384" i="13" s="1"/>
  <c r="M1130" i="13" a="1"/>
  <c r="M1130" i="13" s="1"/>
  <c r="M1433" i="13" a="1"/>
  <c r="M1433" i="13" s="1"/>
  <c r="N1926" i="13" a="1"/>
  <c r="N1926" i="13" s="1"/>
  <c r="N2688" i="13" a="1"/>
  <c r="N2688" i="13" s="1"/>
  <c r="N3162" i="13" a="1"/>
  <c r="N3162" i="13" s="1"/>
  <c r="M4282" i="13" a="1"/>
  <c r="M4282" i="13" s="1"/>
  <c r="N3759" i="13" a="1"/>
  <c r="N3759" i="13" s="1"/>
  <c r="N4513" i="13" a="1"/>
  <c r="N4513" i="13" s="1"/>
  <c r="M23" i="13" a="1"/>
  <c r="M23" i="13" s="1"/>
  <c r="N584" i="13" a="1"/>
  <c r="N584" i="13" s="1"/>
  <c r="M1099" i="13" a="1"/>
  <c r="M1099" i="13" s="1"/>
  <c r="N1747" i="13" a="1"/>
  <c r="N1747" i="13" s="1"/>
  <c r="N2067" i="13" a="1"/>
  <c r="N2067" i="13" s="1"/>
  <c r="N2607" i="13" a="1"/>
  <c r="N2607" i="13" s="1"/>
  <c r="N3093" i="13" a="1"/>
  <c r="N3093" i="13" s="1"/>
  <c r="M3311" i="13" a="1"/>
  <c r="M3311" i="13" s="1"/>
  <c r="N4074" i="13" a="1"/>
  <c r="N4074" i="13" s="1"/>
  <c r="N4829" i="13" a="1"/>
  <c r="N4829" i="13" s="1"/>
  <c r="N5194" i="13" a="1"/>
  <c r="N5194" i="13" s="1"/>
  <c r="M167" i="13" a="1"/>
  <c r="M167" i="13" s="1"/>
  <c r="M830" i="13" a="1"/>
  <c r="M830" i="13" s="1"/>
  <c r="N1364" i="13" a="1"/>
  <c r="N1364" i="13" s="1"/>
  <c r="N1537" i="13" a="1"/>
  <c r="N1537" i="13" s="1"/>
  <c r="M2403" i="13" a="1"/>
  <c r="M2403" i="13" s="1"/>
  <c r="N2509" i="13" a="1"/>
  <c r="N2509" i="13" s="1"/>
  <c r="M3239" i="13" a="1"/>
  <c r="M3239" i="13" s="1"/>
  <c r="M4001" i="13" a="1"/>
  <c r="M4001" i="13" s="1"/>
  <c r="M3470" i="13" a="1"/>
  <c r="M3470" i="13" s="1"/>
  <c r="M4959" i="13" a="1"/>
  <c r="M4959" i="13" s="1"/>
  <c r="N5884" i="13" a="1"/>
  <c r="N5884" i="13" s="1"/>
  <c r="N315" i="13" a="1"/>
  <c r="N315" i="13" s="1"/>
  <c r="M975" i="13" a="1"/>
  <c r="M975" i="13" s="1"/>
  <c r="M2030" i="13" a="1"/>
  <c r="M2030" i="13" s="1"/>
  <c r="N1322" i="13" a="1"/>
  <c r="N1322" i="13" s="1"/>
  <c r="N2311" i="13" a="1"/>
  <c r="N2311" i="13" s="1"/>
  <c r="M3173" i="13" a="1"/>
  <c r="M3173" i="13" s="1"/>
  <c r="N3904" i="13" a="1"/>
  <c r="N3904" i="13" s="1"/>
  <c r="N3381" i="13" a="1"/>
  <c r="N3381" i="13" s="1"/>
  <c r="M4135" i="13" a="1"/>
  <c r="M4135" i="13" s="1"/>
  <c r="N5067" i="13" a="1"/>
  <c r="N5067" i="13" s="1"/>
  <c r="N36" i="13" a="1"/>
  <c r="N36" i="13" s="1"/>
  <c r="N591" i="13" a="1"/>
  <c r="N591" i="13" s="1"/>
  <c r="M1117" i="13" a="1"/>
  <c r="M1117" i="13" s="1"/>
  <c r="M1761" i="13" a="1"/>
  <c r="M1761" i="13" s="1"/>
  <c r="M2087" i="13" a="1"/>
  <c r="M2087" i="13" s="1"/>
  <c r="M2621" i="13" a="1"/>
  <c r="M2621" i="13" s="1"/>
  <c r="M3107" i="13" a="1"/>
  <c r="M3107" i="13" s="1"/>
  <c r="M3325" i="13" a="1"/>
  <c r="M3325" i="13" s="1"/>
  <c r="M4088" i="13" a="1"/>
  <c r="M4088" i="13" s="1"/>
  <c r="M4844" i="13" a="1"/>
  <c r="M4844" i="13" s="1"/>
  <c r="M166" i="13" a="1"/>
  <c r="M166" i="13" s="1"/>
  <c r="N789" i="13" a="1"/>
  <c r="N789" i="13" s="1"/>
  <c r="M1145" i="13" a="1"/>
  <c r="M1145" i="13" s="1"/>
  <c r="N1210" i="13" a="1"/>
  <c r="N1210" i="13" s="1"/>
  <c r="M2352" i="13" a="1"/>
  <c r="M2352" i="13" s="1"/>
  <c r="N2474" i="13" a="1"/>
  <c r="N2474" i="13" s="1"/>
  <c r="M2970" i="13" a="1"/>
  <c r="M2970" i="13" s="1"/>
  <c r="M3575" i="13" a="1"/>
  <c r="M3575" i="13" s="1"/>
  <c r="N4338" i="13" a="1"/>
  <c r="N4338" i="13" s="1"/>
  <c r="N5093" i="13" a="1"/>
  <c r="N5093" i="13" s="1"/>
  <c r="N5458" i="13" a="1"/>
  <c r="N5458" i="13" s="1"/>
  <c r="M280" i="13" a="1"/>
  <c r="M280" i="13" s="1"/>
  <c r="N734" i="13" a="1"/>
  <c r="N734" i="13" s="1"/>
  <c r="N1628" i="13" a="1"/>
  <c r="N1628" i="13" s="1"/>
  <c r="N1801" i="13" a="1"/>
  <c r="N1801" i="13" s="1"/>
  <c r="M2286" i="13" a="1"/>
  <c r="M2286" i="13" s="1"/>
  <c r="N2773" i="13" a="1"/>
  <c r="N2773" i="13" s="1"/>
  <c r="N3502" i="13" a="1"/>
  <c r="N3502" i="13" s="1"/>
  <c r="M4265" i="13" a="1"/>
  <c r="M4265" i="13" s="1"/>
  <c r="M3734" i="13" a="1"/>
  <c r="M3734" i="13" s="1"/>
  <c r="M4666" i="13" a="1"/>
  <c r="M4666" i="13" s="1"/>
  <c r="M5205" i="13" a="1"/>
  <c r="M5205" i="13" s="1"/>
  <c r="M494" i="13" a="1"/>
  <c r="M494" i="13" s="1"/>
  <c r="N1016" i="13" a="1"/>
  <c r="N1016" i="13" s="1"/>
  <c r="N1319" i="13" a="1"/>
  <c r="N1319" i="13" s="1"/>
  <c r="M1468" i="13" a="1"/>
  <c r="M1468" i="13" s="1"/>
  <c r="M2574" i="13" a="1"/>
  <c r="M2574" i="13" s="1"/>
  <c r="M3048" i="13" a="1"/>
  <c r="M3048" i="13" s="1"/>
  <c r="N4168" i="13" a="1"/>
  <c r="N4168" i="13" s="1"/>
  <c r="N3645" i="13" a="1"/>
  <c r="N3645" i="13" s="1"/>
  <c r="M4399" i="13" a="1"/>
  <c r="M4399" i="13" s="1"/>
  <c r="N4770" i="13" a="1"/>
  <c r="N4770" i="13" s="1"/>
  <c r="N179" i="13" a="1"/>
  <c r="N179" i="13" s="1"/>
  <c r="M803" i="13" a="1"/>
  <c r="M803" i="13" s="1"/>
  <c r="N1159" i="13" a="1"/>
  <c r="N1159" i="13" s="1"/>
  <c r="M1236" i="13" a="1"/>
  <c r="M1236" i="13" s="1"/>
  <c r="N2366" i="13" a="1"/>
  <c r="N2366" i="13" s="1"/>
  <c r="M2488" i="13" a="1"/>
  <c r="M2488" i="13" s="1"/>
  <c r="N2984" i="13" a="1"/>
  <c r="N2984" i="13" s="1"/>
  <c r="M3589" i="13" a="1"/>
  <c r="M3589" i="13" s="1"/>
  <c r="M4352" i="13" a="1"/>
  <c r="M4352" i="13" s="1"/>
  <c r="M5108" i="13" a="1"/>
  <c r="M5108" i="13" s="1"/>
  <c r="N5472" i="13" a="1"/>
  <c r="N5472" i="13" s="1"/>
  <c r="M267" i="13" a="1"/>
  <c r="M267" i="13" s="1"/>
  <c r="M660" i="13" a="1"/>
  <c r="M660" i="13" s="1"/>
  <c r="M1554" i="13" a="1"/>
  <c r="M1554" i="13" s="1"/>
  <c r="M1727" i="13" a="1"/>
  <c r="M1727" i="13" s="1"/>
  <c r="N2212" i="13" a="1"/>
  <c r="N2212" i="13" s="1"/>
  <c r="M2699" i="13" a="1"/>
  <c r="M2699" i="13" s="1"/>
  <c r="N3428" i="13" a="1"/>
  <c r="N3428" i="13" s="1"/>
  <c r="N4191" i="13" a="1"/>
  <c r="N4191" i="13" s="1"/>
  <c r="M3660" i="13" a="1"/>
  <c r="M3660" i="13" s="1"/>
  <c r="N4591" i="13" a="1"/>
  <c r="N4591" i="13" s="1"/>
  <c r="M6075" i="13" a="1"/>
  <c r="M6075" i="13" s="1"/>
  <c r="N388" i="13" a="1"/>
  <c r="N388" i="13" s="1"/>
  <c r="M954" i="13" a="1"/>
  <c r="M954" i="13" s="1"/>
  <c r="M1269" i="13" a="1"/>
  <c r="M1269" i="13" s="1"/>
  <c r="N2035" i="13" a="1"/>
  <c r="N2035" i="13" s="1"/>
  <c r="N2524" i="13" a="1"/>
  <c r="N2524" i="13" s="1"/>
  <c r="N2998" i="13" a="1"/>
  <c r="N2998" i="13" s="1"/>
  <c r="M4118" i="13" a="1"/>
  <c r="M4118" i="13" s="1"/>
  <c r="N3595" i="13" a="1"/>
  <c r="N3595" i="13" s="1"/>
  <c r="N4349" i="13" a="1"/>
  <c r="N4349" i="13" s="1"/>
  <c r="M4721" i="13" a="1"/>
  <c r="M4721" i="13" s="1"/>
  <c r="M70" i="13" a="1"/>
  <c r="M70" i="13" s="1"/>
  <c r="N713" i="13" a="1"/>
  <c r="N713" i="13" s="1"/>
  <c r="N991" i="13" a="1"/>
  <c r="N991" i="13" s="1"/>
  <c r="N1935" i="13" a="1"/>
  <c r="N1935" i="13" s="1"/>
  <c r="M2276" i="13" a="1"/>
  <c r="M2276" i="13" s="1"/>
  <c r="N2795" i="13" a="1"/>
  <c r="N2795" i="13" s="1"/>
  <c r="M2894" i="13" a="1"/>
  <c r="M2894" i="13" s="1"/>
  <c r="M3499" i="13" a="1"/>
  <c r="M3499" i="13" s="1"/>
  <c r="N4262" i="13" a="1"/>
  <c r="N4262" i="13" s="1"/>
  <c r="N5017" i="13" a="1"/>
  <c r="N5017" i="13" s="1"/>
  <c r="N5382" i="13" a="1"/>
  <c r="N5382" i="13" s="1"/>
  <c r="M283" i="13" a="1"/>
  <c r="M283" i="13" s="1"/>
  <c r="N674" i="13" a="1"/>
  <c r="N674" i="13" s="1"/>
  <c r="N1568" i="13" a="1"/>
  <c r="N1568" i="13" s="1"/>
  <c r="N1741" i="13" a="1"/>
  <c r="N1741" i="13" s="1"/>
  <c r="M2226" i="13" a="1"/>
  <c r="M2226" i="13" s="1"/>
  <c r="N2713" i="13" a="1"/>
  <c r="N2713" i="13" s="1"/>
  <c r="N3442" i="13" a="1"/>
  <c r="N3442" i="13" s="1"/>
  <c r="M4205" i="13" a="1"/>
  <c r="M4205" i="13" s="1"/>
  <c r="M3674" i="13" a="1"/>
  <c r="M3674" i="13" s="1"/>
  <c r="M4606" i="13" a="1"/>
  <c r="M4606" i="13" s="1"/>
  <c r="M5145" i="13" a="1"/>
  <c r="M5145" i="13" s="1"/>
  <c r="N9557" i="13" a="1"/>
  <c r="N9557" i="13" s="1"/>
  <c r="M9883" i="13" a="1"/>
  <c r="M9883" i="13" s="1"/>
  <c r="N10128" i="13" a="1"/>
  <c r="N10128" i="13" s="1"/>
  <c r="M10446" i="13" a="1"/>
  <c r="M10446" i="13" s="1"/>
  <c r="M8398" i="13" a="1"/>
  <c r="M8398" i="13" s="1"/>
  <c r="M7538" i="13" a="1"/>
  <c r="M7538" i="13" s="1"/>
  <c r="M7323" i="13" a="1"/>
  <c r="M7323" i="13" s="1"/>
  <c r="N7102" i="13" a="1"/>
  <c r="N7102" i="13" s="1"/>
  <c r="N6871" i="13" a="1"/>
  <c r="N6871" i="13" s="1"/>
  <c r="M5773" i="13" a="1"/>
  <c r="M5773" i="13" s="1"/>
  <c r="N9971" i="13" a="1"/>
  <c r="N9971" i="13" s="1"/>
  <c r="M10297" i="13" a="1"/>
  <c r="M10297" i="13" s="1"/>
  <c r="N10542" i="13" a="1"/>
  <c r="N10542" i="13" s="1"/>
  <c r="N8494" i="13" a="1"/>
  <c r="N8494" i="13" s="1"/>
  <c r="M8812" i="13" a="1"/>
  <c r="M8812" i="13" s="1"/>
  <c r="M7957" i="13" a="1"/>
  <c r="M7957" i="13" s="1"/>
  <c r="N7737" i="13" a="1"/>
  <c r="N7737" i="13" s="1"/>
  <c r="M7516" i="13" a="1"/>
  <c r="M7516" i="13" s="1"/>
  <c r="M7285" i="13" a="1"/>
  <c r="M7285" i="13" s="1"/>
  <c r="M5242" i="13" a="1"/>
  <c r="M5242" i="13" s="1"/>
  <c r="N10081" i="13" a="1"/>
  <c r="N10081" i="13" s="1"/>
  <c r="M10407" i="13" a="1"/>
  <c r="M10407" i="13" s="1"/>
  <c r="M8359" i="13" a="1"/>
  <c r="M8359" i="13" s="1"/>
  <c r="N8604" i="13" a="1"/>
  <c r="N8604" i="13" s="1"/>
  <c r="M8922" i="13" a="1"/>
  <c r="M8922" i="13" s="1"/>
  <c r="N8067" i="13" a="1"/>
  <c r="N8067" i="13" s="1"/>
  <c r="M7847" i="13" a="1"/>
  <c r="M7847" i="13" s="1"/>
  <c r="N7626" i="13" a="1"/>
  <c r="N7626" i="13" s="1"/>
  <c r="N7395" i="13" a="1"/>
  <c r="N7395" i="13" s="1"/>
  <c r="M5352" i="13" a="1"/>
  <c r="M5352" i="13" s="1"/>
  <c r="N10199" i="13" a="1"/>
  <c r="N10199" i="13" s="1"/>
  <c r="M10525" i="13" a="1"/>
  <c r="M10525" i="13" s="1"/>
  <c r="M8477" i="13" a="1"/>
  <c r="M8477" i="13" s="1"/>
  <c r="N8722" i="13" a="1"/>
  <c r="N8722" i="13" s="1"/>
  <c r="M9040" i="13" a="1"/>
  <c r="M9040" i="13" s="1"/>
  <c r="M8185" i="13" a="1"/>
  <c r="M8185" i="13" s="1"/>
  <c r="N6132" i="13" a="1"/>
  <c r="N6132" i="13" s="1"/>
  <c r="M7744" i="13" a="1"/>
  <c r="M7744" i="13" s="1"/>
  <c r="M7513" i="13" a="1"/>
  <c r="M7513" i="13" s="1"/>
  <c r="M5470" i="13" a="1"/>
  <c r="M5470" i="13" s="1"/>
  <c r="N6008" i="13" a="1"/>
  <c r="N6008" i="13" s="1"/>
  <c r="N9837" i="13" a="1"/>
  <c r="N9837" i="13" s="1"/>
  <c r="M10163" i="13" a="1"/>
  <c r="M10163" i="13" s="1"/>
  <c r="N10408" i="13" a="1"/>
  <c r="N10408" i="13" s="1"/>
  <c r="N8360" i="13" a="1"/>
  <c r="N8360" i="13" s="1"/>
  <c r="M8678" i="13" a="1"/>
  <c r="M8678" i="13" s="1"/>
  <c r="M7818" i="13" a="1"/>
  <c r="M7818" i="13" s="1"/>
  <c r="M7603" i="13" a="1"/>
  <c r="M7603" i="13" s="1"/>
  <c r="N7382" i="13" a="1"/>
  <c r="N7382" i="13" s="1"/>
  <c r="N7151" i="13" a="1"/>
  <c r="N7151" i="13" s="1"/>
  <c r="M6053" i="13" a="1"/>
  <c r="M6053" i="13" s="1"/>
  <c r="N10251" i="13" a="1"/>
  <c r="N10251" i="13" s="1"/>
  <c r="M10577" i="13" a="1"/>
  <c r="M10577" i="13" s="1"/>
  <c r="M8529" i="13" a="1"/>
  <c r="M8529" i="13" s="1"/>
  <c r="N8774" i="13" a="1"/>
  <c r="N8774" i="13" s="1"/>
  <c r="M9092" i="13" a="1"/>
  <c r="M9092" i="13" s="1"/>
  <c r="M8229" i="13" a="1"/>
  <c r="M8229" i="13" s="1"/>
  <c r="N6184" i="13" a="1"/>
  <c r="N6184" i="13" s="1"/>
  <c r="M7796" i="13" a="1"/>
  <c r="M7796" i="13" s="1"/>
  <c r="M7565" i="13" a="1"/>
  <c r="M7565" i="13" s="1"/>
  <c r="N5521" i="13" a="1"/>
  <c r="N5521" i="13" s="1"/>
  <c r="N10361" i="13" a="1"/>
  <c r="N10361" i="13" s="1"/>
  <c r="N8313" i="13" a="1"/>
  <c r="N8313" i="13" s="1"/>
  <c r="M8639" i="13" a="1"/>
  <c r="M8639" i="13" s="1"/>
  <c r="N8884" i="13" a="1"/>
  <c r="N8884" i="13" s="1"/>
  <c r="M9202" i="13" a="1"/>
  <c r="M9202" i="13" s="1"/>
  <c r="N7938" i="13" a="1"/>
  <c r="N7938" i="13" s="1"/>
  <c r="M6294" i="13" a="1"/>
  <c r="M6294" i="13" s="1"/>
  <c r="N7906" i="13" a="1"/>
  <c r="N7906" i="13" s="1"/>
  <c r="N7675" i="13" a="1"/>
  <c r="N7675" i="13" s="1"/>
  <c r="M5632" i="13" a="1"/>
  <c r="M5632" i="13" s="1"/>
  <c r="N10577" i="13" a="1"/>
  <c r="N10577" i="13" s="1"/>
  <c r="N8431" i="13" a="1"/>
  <c r="N8431" i="13" s="1"/>
  <c r="M8757" i="13" a="1"/>
  <c r="M8757" i="13" s="1"/>
  <c r="N9002" i="13" a="1"/>
  <c r="N9002" i="13" s="1"/>
  <c r="M9320" i="13" a="1"/>
  <c r="M9320" i="13" s="1"/>
  <c r="M8056" i="13" a="1"/>
  <c r="M8056" i="13" s="1"/>
  <c r="N6412" i="13" a="1"/>
  <c r="N6412" i="13" s="1"/>
  <c r="N6197" i="13" a="1"/>
  <c r="N6197" i="13" s="1"/>
  <c r="M7793" i="13" a="1"/>
  <c r="M7793" i="13" s="1"/>
  <c r="N5749" i="13" a="1"/>
  <c r="N5749" i="13" s="1"/>
  <c r="N5595" i="13" a="1"/>
  <c r="N5595" i="13" s="1"/>
  <c r="N8997" i="13" a="1"/>
  <c r="N8997" i="13" s="1"/>
  <c r="M9323" i="13" a="1"/>
  <c r="M9323" i="13" s="1"/>
  <c r="N9568" i="13" a="1"/>
  <c r="N9568" i="13" s="1"/>
  <c r="M9886" i="13" a="1"/>
  <c r="M9886" i="13" s="1"/>
  <c r="N8225" i="13" a="1"/>
  <c r="N8225" i="13" s="1"/>
  <c r="M6978" i="13" a="1"/>
  <c r="M6978" i="13" s="1"/>
  <c r="M6763" i="13" a="1"/>
  <c r="M6763" i="13" s="1"/>
  <c r="N6542" i="13" a="1"/>
  <c r="N6542" i="13" s="1"/>
  <c r="N6311" i="13" a="1"/>
  <c r="N6311" i="13" s="1"/>
  <c r="N5213" i="13" a="1"/>
  <c r="N5213" i="13" s="1"/>
  <c r="N9411" i="13" a="1"/>
  <c r="N9411" i="13" s="1"/>
  <c r="M9737" i="13" a="1"/>
  <c r="M9737" i="13" s="1"/>
  <c r="N9982" i="13" a="1"/>
  <c r="N9982" i="13" s="1"/>
  <c r="M10300" i="13" a="1"/>
  <c r="M10300" i="13" s="1"/>
  <c r="M8255" i="13" a="1"/>
  <c r="M8255" i="13" s="1"/>
  <c r="N7392" i="13" a="1"/>
  <c r="N7392" i="13" s="1"/>
  <c r="N7177" i="13" a="1"/>
  <c r="N7177" i="13" s="1"/>
  <c r="M6956" i="13" a="1"/>
  <c r="M6956" i="13" s="1"/>
  <c r="M6725" i="13" a="1"/>
  <c r="M6725" i="13" s="1"/>
  <c r="N5626" i="13" a="1"/>
  <c r="N5626" i="13" s="1"/>
  <c r="N9521" i="13" a="1"/>
  <c r="N9521" i="13" s="1"/>
  <c r="M9847" i="13" a="1"/>
  <c r="M9847" i="13" s="1"/>
  <c r="N10092" i="13" a="1"/>
  <c r="N10092" i="13" s="1"/>
  <c r="M10410" i="13" a="1"/>
  <c r="M10410" i="13" s="1"/>
  <c r="M8362" i="13" a="1"/>
  <c r="M8362" i="13" s="1"/>
  <c r="M7502" i="13" a="1"/>
  <c r="M7502" i="13" s="1"/>
  <c r="M7287" i="13" a="1"/>
  <c r="M7287" i="13" s="1"/>
  <c r="N7066" i="13" a="1"/>
  <c r="N7066" i="13" s="1"/>
  <c r="N6835" i="13" a="1"/>
  <c r="N6835" i="13" s="1"/>
  <c r="M5737" i="13" a="1"/>
  <c r="M5737" i="13" s="1"/>
  <c r="N9639" i="13" a="1"/>
  <c r="N9639" i="13" s="1"/>
  <c r="M9965" i="13" a="1"/>
  <c r="M9965" i="13" s="1"/>
  <c r="N10210" i="13" a="1"/>
  <c r="N10210" i="13" s="1"/>
  <c r="M10528" i="13" a="1"/>
  <c r="M10528" i="13" s="1"/>
  <c r="M8480" i="13" a="1"/>
  <c r="M8480" i="13" s="1"/>
  <c r="N7620" i="13" a="1"/>
  <c r="N7620" i="13" s="1"/>
  <c r="N7405" i="13" a="1"/>
  <c r="N7405" i="13" s="1"/>
  <c r="M7184" i="13" a="1"/>
  <c r="M7184" i="13" s="1"/>
  <c r="M6953" i="13" a="1"/>
  <c r="M6953" i="13" s="1"/>
  <c r="N5854" i="13" a="1"/>
  <c r="N5854" i="13" s="1"/>
  <c r="M4893" i="13" a="1"/>
  <c r="M4893" i="13" s="1"/>
  <c r="M10499" i="13" a="1"/>
  <c r="M10499" i="13" s="1"/>
  <c r="M8451" i="13" a="1"/>
  <c r="M8451" i="13" s="1"/>
  <c r="N8696" i="13" a="1"/>
  <c r="N8696" i="13" s="1"/>
  <c r="M9014" i="13" a="1"/>
  <c r="M9014" i="13" s="1"/>
  <c r="N8159" i="13" a="1"/>
  <c r="N8159" i="13" s="1"/>
  <c r="M6106" i="13" a="1"/>
  <c r="M6106" i="13" s="1"/>
  <c r="N7718" i="13" a="1"/>
  <c r="N7718" i="13" s="1"/>
  <c r="N7487" i="13" a="1"/>
  <c r="N7487" i="13" s="1"/>
  <c r="M5444" i="13" a="1"/>
  <c r="M5444" i="13" s="1"/>
  <c r="N10587" i="13" a="1"/>
  <c r="N10587" i="13" s="1"/>
  <c r="N8539" i="13" a="1"/>
  <c r="N8539" i="13" s="1"/>
  <c r="M8865" i="13" a="1"/>
  <c r="M8865" i="13" s="1"/>
  <c r="N9110" i="13" a="1"/>
  <c r="N9110" i="13" s="1"/>
  <c r="M9428" i="13" a="1"/>
  <c r="M9428" i="13" s="1"/>
  <c r="M8164" i="13" a="1"/>
  <c r="M8164" i="13" s="1"/>
  <c r="N6520" i="13" a="1"/>
  <c r="N6520" i="13" s="1"/>
  <c r="N6305" i="13" a="1"/>
  <c r="N6305" i="13" s="1"/>
  <c r="M6085" i="13" a="1"/>
  <c r="M6085" i="13" s="1"/>
  <c r="N5857" i="13" a="1"/>
  <c r="N5857" i="13" s="1"/>
  <c r="N5703" i="13" a="1"/>
  <c r="N5703" i="13" s="1"/>
  <c r="N8649" i="13" a="1"/>
  <c r="N8649" i="13" s="1"/>
  <c r="M8975" i="13" a="1"/>
  <c r="M8975" i="13" s="1"/>
  <c r="N9220" i="13" a="1"/>
  <c r="N9220" i="13" s="1"/>
  <c r="M9538" i="13" a="1"/>
  <c r="M9538" i="13" s="1"/>
  <c r="N8277" i="13" a="1"/>
  <c r="N8277" i="13" s="1"/>
  <c r="M6630" i="13" a="1"/>
  <c r="M6630" i="13" s="1"/>
  <c r="M6415" i="13" a="1"/>
  <c r="M6415" i="13" s="1"/>
  <c r="N6194" i="13" a="1"/>
  <c r="N6194" i="13" s="1"/>
  <c r="M5968" i="13" a="1"/>
  <c r="M5968" i="13" s="1"/>
  <c r="M5814" i="13" a="1"/>
  <c r="M5814" i="13" s="1"/>
  <c r="N8767" i="13" a="1"/>
  <c r="N8767" i="13" s="1"/>
  <c r="M9093" i="13" a="1"/>
  <c r="M9093" i="13" s="1"/>
  <c r="N9338" i="13" a="1"/>
  <c r="N9338" i="13" s="1"/>
  <c r="M9656" i="13" a="1"/>
  <c r="M9656" i="13" s="1"/>
  <c r="N7997" i="13" a="1"/>
  <c r="N7997" i="13" s="1"/>
  <c r="N6748" i="13" a="1"/>
  <c r="N6748" i="13" s="1"/>
  <c r="N6533" i="13" a="1"/>
  <c r="N6533" i="13" s="1"/>
  <c r="M6312" i="13" a="1"/>
  <c r="M6312" i="13" s="1"/>
  <c r="M6083" i="13" a="1"/>
  <c r="M6083" i="13" s="1"/>
  <c r="N5931" i="13" a="1"/>
  <c r="N5931" i="13" s="1"/>
  <c r="N296" i="13" a="1"/>
  <c r="N296" i="13" s="1"/>
  <c r="N981" i="13" a="1"/>
  <c r="N981" i="13" s="1"/>
  <c r="N1579" i="13" a="1"/>
  <c r="N1579" i="13" s="1"/>
  <c r="N1602" i="13" a="1"/>
  <c r="N1602" i="13" s="1"/>
  <c r="M2834" i="13" a="1"/>
  <c r="M2834" i="13" s="1"/>
  <c r="N2925" i="13" a="1"/>
  <c r="N2925" i="13" s="1"/>
  <c r="N4428" i="13" a="1"/>
  <c r="N4428" i="13" s="1"/>
  <c r="N3905" i="13" a="1"/>
  <c r="N3905" i="13" s="1"/>
  <c r="N4661" i="13" a="1"/>
  <c r="N4661" i="13" s="1"/>
  <c r="N5030" i="13" a="1"/>
  <c r="N5030" i="13" s="1"/>
  <c r="M164" i="13" a="1"/>
  <c r="M164" i="13" s="1"/>
  <c r="M662" i="13" a="1"/>
  <c r="M662" i="13" s="1"/>
  <c r="M1017" i="13" a="1"/>
  <c r="M1017" i="13" s="1"/>
  <c r="N1369" i="13" a="1"/>
  <c r="N1369" i="13" s="1"/>
  <c r="M2235" i="13" a="1"/>
  <c r="M2235" i="13" s="1"/>
  <c r="M2732" i="13" a="1"/>
  <c r="M2732" i="13" s="1"/>
  <c r="N3228" i="13" a="1"/>
  <c r="N3228" i="13" s="1"/>
  <c r="M3833" i="13" a="1"/>
  <c r="M3833" i="13" s="1"/>
  <c r="M3302" i="13" a="1"/>
  <c r="M3302" i="13" s="1"/>
  <c r="M4791" i="13" a="1"/>
  <c r="M4791" i="13" s="1"/>
  <c r="N5716" i="13" a="1"/>
  <c r="N5716" i="13" s="1"/>
  <c r="N317" i="13" a="1"/>
  <c r="N317" i="13" s="1"/>
  <c r="M968" i="13" a="1"/>
  <c r="M968" i="13" s="1"/>
  <c r="M1862" i="13" a="1"/>
  <c r="M1862" i="13" s="1"/>
  <c r="M1556" i="13" a="1"/>
  <c r="M1556" i="13" s="1"/>
  <c r="M2140" i="13" a="1"/>
  <c r="M2140" i="13" s="1"/>
  <c r="M3005" i="13" a="1"/>
  <c r="M3005" i="13" s="1"/>
  <c r="N3736" i="13" a="1"/>
  <c r="N3736" i="13" s="1"/>
  <c r="N4499" i="13" a="1"/>
  <c r="N4499" i="13" s="1"/>
  <c r="M3967" i="13" a="1"/>
  <c r="M3967" i="13" s="1"/>
  <c r="N4899" i="13" a="1"/>
  <c r="N4899" i="13" s="1"/>
  <c r="M5439" i="13" a="1"/>
  <c r="M5439" i="13" s="1"/>
  <c r="M350" i="13" a="1"/>
  <c r="M350" i="13" s="1"/>
  <c r="M1001" i="13" a="1"/>
  <c r="M1001" i="13" s="1"/>
  <c r="M1593" i="13" a="1"/>
  <c r="M1593" i="13" s="1"/>
  <c r="M1656" i="13" a="1"/>
  <c r="M1656" i="13" s="1"/>
  <c r="M2452" i="13" a="1"/>
  <c r="M2452" i="13" s="1"/>
  <c r="M2939" i="13" a="1"/>
  <c r="M2939" i="13" s="1"/>
  <c r="M4442" i="13" a="1"/>
  <c r="M4442" i="13" s="1"/>
  <c r="N3919" i="13" a="1"/>
  <c r="N3919" i="13" s="1"/>
  <c r="M4676" i="13" a="1"/>
  <c r="M4676" i="13" s="1"/>
  <c r="N98" i="13" a="1"/>
  <c r="N98" i="13" s="1"/>
  <c r="N685" i="13" a="1"/>
  <c r="N685" i="13" s="1"/>
  <c r="M705" i="13" a="1"/>
  <c r="M705" i="13" s="1"/>
  <c r="N1907" i="13" a="1"/>
  <c r="N1907" i="13" s="1"/>
  <c r="M2248" i="13" a="1"/>
  <c r="M2248" i="13" s="1"/>
  <c r="N2767" i="13" a="1"/>
  <c r="N2767" i="13" s="1"/>
  <c r="M2866" i="13" a="1"/>
  <c r="M2866" i="13" s="1"/>
  <c r="M3471" i="13" a="1"/>
  <c r="M3471" i="13" s="1"/>
  <c r="N4234" i="13" a="1"/>
  <c r="N4234" i="13" s="1"/>
  <c r="N4989" i="13" a="1"/>
  <c r="N4989" i="13" s="1"/>
  <c r="N5354" i="13" a="1"/>
  <c r="N5354" i="13" s="1"/>
  <c r="M200" i="13" a="1"/>
  <c r="M200" i="13" s="1"/>
  <c r="N630" i="13" a="1"/>
  <c r="N630" i="13" s="1"/>
  <c r="N1524" i="13" a="1"/>
  <c r="N1524" i="13" s="1"/>
  <c r="N1697" i="13" a="1"/>
  <c r="N1697" i="13" s="1"/>
  <c r="M2182" i="13" a="1"/>
  <c r="M2182" i="13" s="1"/>
  <c r="N2669" i="13" a="1"/>
  <c r="N2669" i="13" s="1"/>
  <c r="N3398" i="13" a="1"/>
  <c r="N3398" i="13" s="1"/>
  <c r="M4161" i="13" a="1"/>
  <c r="M4161" i="13" s="1"/>
  <c r="M3630" i="13" a="1"/>
  <c r="M3630" i="13" s="1"/>
  <c r="M5119" i="13" a="1"/>
  <c r="M5119" i="13" s="1"/>
  <c r="N6044" i="13" a="1"/>
  <c r="N6044" i="13" s="1"/>
  <c r="N475" i="13" a="1"/>
  <c r="N475" i="13" s="1"/>
  <c r="M821" i="13" a="1"/>
  <c r="M821" i="13" s="1"/>
  <c r="N1174" i="13" a="1"/>
  <c r="N1174" i="13" s="1"/>
  <c r="N1962" i="13" a="1"/>
  <c r="N1962" i="13" s="1"/>
  <c r="M2470" i="13" a="1"/>
  <c r="M2470" i="13" s="1"/>
  <c r="M2944" i="13" a="1"/>
  <c r="M2944" i="13" s="1"/>
  <c r="N4064" i="13" a="1"/>
  <c r="N4064" i="13" s="1"/>
  <c r="N3541" i="13" a="1"/>
  <c r="N3541" i="13" s="1"/>
  <c r="M4295" i="13" a="1"/>
  <c r="M4295" i="13" s="1"/>
  <c r="N4666" i="13" a="1"/>
  <c r="N4666" i="13" s="1"/>
  <c r="N11" i="13" a="1"/>
  <c r="N11" i="13" s="1"/>
  <c r="M699" i="13" a="1"/>
  <c r="M699" i="13" s="1"/>
  <c r="N908" i="13" a="1"/>
  <c r="N908" i="13" s="1"/>
  <c r="M1921" i="13" a="1"/>
  <c r="M1921" i="13" s="1"/>
  <c r="N2262" i="13" a="1"/>
  <c r="N2262" i="13" s="1"/>
  <c r="M2781" i="13" a="1"/>
  <c r="M2781" i="13" s="1"/>
  <c r="N2880" i="13" a="1"/>
  <c r="N2880" i="13" s="1"/>
  <c r="M3485" i="13" a="1"/>
  <c r="M3485" i="13" s="1"/>
  <c r="M4248" i="13" a="1"/>
  <c r="M4248" i="13" s="1"/>
  <c r="M5004" i="13" a="1"/>
  <c r="M5004" i="13" s="1"/>
  <c r="M82" i="13" a="1"/>
  <c r="M82" i="13" s="1"/>
  <c r="N523" i="13" a="1"/>
  <c r="N523" i="13" s="1"/>
  <c r="M1139" i="13" a="1"/>
  <c r="M1139" i="13" s="1"/>
  <c r="M1271" i="13" a="1"/>
  <c r="M1271" i="13" s="1"/>
  <c r="M2132" i="13" a="1"/>
  <c r="M2132" i="13" s="1"/>
  <c r="N2634" i="13" a="1"/>
  <c r="N2634" i="13" s="1"/>
  <c r="M3130" i="13" a="1"/>
  <c r="M3130" i="13" s="1"/>
  <c r="M3735" i="13" a="1"/>
  <c r="M3735" i="13" s="1"/>
  <c r="N4498" i="13" a="1"/>
  <c r="N4498" i="13" s="1"/>
  <c r="N4692" i="13" a="1"/>
  <c r="N4692" i="13" s="1"/>
  <c r="M5619" i="13" a="1"/>
  <c r="M5619" i="13" s="1"/>
  <c r="M412" i="13" a="1"/>
  <c r="M412" i="13" s="1"/>
  <c r="N894" i="13" a="1"/>
  <c r="N894" i="13" s="1"/>
  <c r="N1788" i="13" a="1"/>
  <c r="N1788" i="13" s="1"/>
  <c r="N1961" i="13" a="1"/>
  <c r="N1961" i="13" s="1"/>
  <c r="M2446" i="13" a="1"/>
  <c r="M2446" i="13" s="1"/>
  <c r="N2931" i="13" a="1"/>
  <c r="N2931" i="13" s="1"/>
  <c r="N3662" i="13" a="1"/>
  <c r="N3662" i="13" s="1"/>
  <c r="M4425" i="13" a="1"/>
  <c r="M4425" i="13" s="1"/>
  <c r="M3894" i="13" a="1"/>
  <c r="M3894" i="13" s="1"/>
  <c r="M4826" i="13" a="1"/>
  <c r="M4826" i="13" s="1"/>
  <c r="M5365" i="13" a="1"/>
  <c r="M5365" i="13" s="1"/>
  <c r="N485" i="13" a="1"/>
  <c r="N485" i="13" s="1"/>
  <c r="M717" i="13" a="1"/>
  <c r="M717" i="13" s="1"/>
  <c r="N1479" i="13" a="1"/>
  <c r="N1479" i="13" s="1"/>
  <c r="N2014" i="13" a="1"/>
  <c r="N2014" i="13" s="1"/>
  <c r="M2734" i="13" a="1"/>
  <c r="M2734" i="13" s="1"/>
  <c r="M3208" i="13" a="1"/>
  <c r="M3208" i="13" s="1"/>
  <c r="N4328" i="13" a="1"/>
  <c r="N4328" i="13" s="1"/>
  <c r="N3805" i="13" a="1"/>
  <c r="N3805" i="13" s="1"/>
  <c r="M4559" i="13" a="1"/>
  <c r="M4559" i="13" s="1"/>
  <c r="N4930" i="13" a="1"/>
  <c r="N4930" i="13" s="1"/>
  <c r="M102" i="13" a="1"/>
  <c r="M102" i="13" s="1"/>
  <c r="M577" i="13" a="1"/>
  <c r="M577" i="13" s="1"/>
  <c r="N1153" i="13" a="1"/>
  <c r="N1153" i="13" s="1"/>
  <c r="N1285" i="13" a="1"/>
  <c r="N1285" i="13" s="1"/>
  <c r="N2149" i="13" a="1"/>
  <c r="N2149" i="13" s="1"/>
  <c r="M2648" i="13" a="1"/>
  <c r="M2648" i="13" s="1"/>
  <c r="N3144" i="13" a="1"/>
  <c r="N3144" i="13" s="1"/>
  <c r="M3749" i="13" a="1"/>
  <c r="M3749" i="13" s="1"/>
  <c r="M4512" i="13" a="1"/>
  <c r="M4512" i="13" s="1"/>
  <c r="M4707" i="13" a="1"/>
  <c r="M4707" i="13" s="1"/>
  <c r="N5632" i="13" a="1"/>
  <c r="N5632" i="13" s="1"/>
  <c r="N338" i="13" a="1"/>
  <c r="N338" i="13" s="1"/>
  <c r="M820" i="13" a="1"/>
  <c r="M820" i="13" s="1"/>
  <c r="M1714" i="13" a="1"/>
  <c r="M1714" i="13" s="1"/>
  <c r="M1887" i="13" a="1"/>
  <c r="M1887" i="13" s="1"/>
  <c r="N2372" i="13" a="1"/>
  <c r="N2372" i="13" s="1"/>
  <c r="M2857" i="13" a="1"/>
  <c r="M2857" i="13" s="1"/>
  <c r="N3588" i="13" a="1"/>
  <c r="N3588" i="13" s="1"/>
  <c r="N4351" i="13" a="1"/>
  <c r="N4351" i="13" s="1"/>
  <c r="M3820" i="13" a="1"/>
  <c r="M3820" i="13" s="1"/>
  <c r="N4751" i="13" a="1"/>
  <c r="N4751" i="13" s="1"/>
  <c r="M5291" i="13" a="1"/>
  <c r="M5291" i="13" s="1"/>
  <c r="N368" i="13" a="1"/>
  <c r="N368" i="13" s="1"/>
  <c r="M1126" i="13" a="1"/>
  <c r="M1126" i="13" s="1"/>
  <c r="M1429" i="13" a="1"/>
  <c r="M1429" i="13" s="1"/>
  <c r="N1910" i="13" a="1"/>
  <c r="N1910" i="13" s="1"/>
  <c r="N2684" i="13" a="1"/>
  <c r="N2684" i="13" s="1"/>
  <c r="N3158" i="13" a="1"/>
  <c r="N3158" i="13" s="1"/>
  <c r="M4278" i="13" a="1"/>
  <c r="M4278" i="13" s="1"/>
  <c r="N3755" i="13" a="1"/>
  <c r="N3755" i="13" s="1"/>
  <c r="N4509" i="13" a="1"/>
  <c r="N4509" i="13" s="1"/>
  <c r="M4881" i="13" a="1"/>
  <c r="M4881" i="13" s="1"/>
  <c r="N70" i="13" a="1"/>
  <c r="N70" i="13" s="1"/>
  <c r="N873" i="13" a="1"/>
  <c r="N873" i="13" s="1"/>
  <c r="N945" i="13" a="1"/>
  <c r="N945" i="13" s="1"/>
  <c r="M1084" i="13" a="1"/>
  <c r="M1084" i="13" s="1"/>
  <c r="M2436" i="13" a="1"/>
  <c r="M2436" i="13" s="1"/>
  <c r="N2558" i="13" a="1"/>
  <c r="N2558" i="13" s="1"/>
  <c r="M3054" i="13" a="1"/>
  <c r="M3054" i="13" s="1"/>
  <c r="M3659" i="13" a="1"/>
  <c r="M3659" i="13" s="1"/>
  <c r="N4422" i="13" a="1"/>
  <c r="N4422" i="13" s="1"/>
  <c r="N4616" i="13" a="1"/>
  <c r="N4616" i="13" s="1"/>
  <c r="M5543" i="13" a="1"/>
  <c r="M5543" i="13" s="1"/>
  <c r="M352" i="13" a="1"/>
  <c r="M352" i="13" s="1"/>
  <c r="N834" i="13" a="1"/>
  <c r="N834" i="13" s="1"/>
  <c r="N1728" i="13" a="1"/>
  <c r="N1728" i="13" s="1"/>
  <c r="N1901" i="13" a="1"/>
  <c r="N1901" i="13" s="1"/>
  <c r="M2386" i="13" a="1"/>
  <c r="M2386" i="13" s="1"/>
  <c r="N2871" i="13" a="1"/>
  <c r="N2871" i="13" s="1"/>
  <c r="N3602" i="13" a="1"/>
  <c r="N3602" i="13" s="1"/>
  <c r="M4365" i="13" a="1"/>
  <c r="M4365" i="13" s="1"/>
  <c r="M3834" i="13" a="1"/>
  <c r="M3834" i="13" s="1"/>
  <c r="M4766" i="13" a="1"/>
  <c r="M4766" i="13" s="1"/>
  <c r="M5305" i="13" a="1"/>
  <c r="M5305" i="13" s="1"/>
  <c r="N9397" i="13" a="1"/>
  <c r="N9397" i="13" s="1"/>
  <c r="M9723" i="13" a="1"/>
  <c r="M9723" i="13" s="1"/>
  <c r="N9968" i="13" a="1"/>
  <c r="N9968" i="13" s="1"/>
  <c r="M10286" i="13" a="1"/>
  <c r="M10286" i="13" s="1"/>
  <c r="M8240" i="13" a="1"/>
  <c r="M8240" i="13" s="1"/>
  <c r="M7378" i="13" a="1"/>
  <c r="M7378" i="13" s="1"/>
  <c r="M7163" i="13" a="1"/>
  <c r="M7163" i="13" s="1"/>
  <c r="N6942" i="13" a="1"/>
  <c r="N6942" i="13" s="1"/>
  <c r="N6711" i="13" a="1"/>
  <c r="N6711" i="13" s="1"/>
  <c r="M5613" i="13" a="1"/>
  <c r="M5613" i="13" s="1"/>
  <c r="N9811" i="13" a="1"/>
  <c r="N9811" i="13" s="1"/>
  <c r="M10137" i="13" a="1"/>
  <c r="M10137" i="13" s="1"/>
  <c r="N10382" i="13" a="1"/>
  <c r="N10382" i="13" s="1"/>
  <c r="N8334" i="13" a="1"/>
  <c r="N8334" i="13" s="1"/>
  <c r="M8652" i="13" a="1"/>
  <c r="M8652" i="13" s="1"/>
  <c r="N7792" i="13" a="1"/>
  <c r="N7792" i="13" s="1"/>
  <c r="N7577" i="13" a="1"/>
  <c r="N7577" i="13" s="1"/>
  <c r="M7356" i="13" a="1"/>
  <c r="M7356" i="13" s="1"/>
  <c r="M7125" i="13" a="1"/>
  <c r="M7125" i="13" s="1"/>
  <c r="N6026" i="13" a="1"/>
  <c r="N6026" i="13" s="1"/>
  <c r="N9921" i="13" a="1"/>
  <c r="N9921" i="13" s="1"/>
  <c r="M10247" i="13" a="1"/>
  <c r="M10247" i="13" s="1"/>
  <c r="N10492" i="13" a="1"/>
  <c r="N10492" i="13" s="1"/>
  <c r="N8444" i="13" a="1"/>
  <c r="N8444" i="13" s="1"/>
  <c r="M8762" i="13" a="1"/>
  <c r="M8762" i="13" s="1"/>
  <c r="M7902" i="13" a="1"/>
  <c r="M7902" i="13" s="1"/>
  <c r="M7687" i="13" a="1"/>
  <c r="M7687" i="13" s="1"/>
  <c r="N7466" i="13" a="1"/>
  <c r="N7466" i="13" s="1"/>
  <c r="N7235" i="13" a="1"/>
  <c r="N7235" i="13" s="1"/>
  <c r="M5192" i="13" a="1"/>
  <c r="M5192" i="13" s="1"/>
  <c r="N10039" i="13" a="1"/>
  <c r="N10039" i="13" s="1"/>
  <c r="M10365" i="13" a="1"/>
  <c r="M10365" i="13" s="1"/>
  <c r="M8317" i="13" a="1"/>
  <c r="M8317" i="13" s="1"/>
  <c r="N8562" i="13" a="1"/>
  <c r="N8562" i="13" s="1"/>
  <c r="M8880" i="13" a="1"/>
  <c r="M8880" i="13" s="1"/>
  <c r="M8025" i="13" a="1"/>
  <c r="M8025" i="13" s="1"/>
  <c r="N7805" i="13" a="1"/>
  <c r="N7805" i="13" s="1"/>
  <c r="M7584" i="13" a="1"/>
  <c r="M7584" i="13" s="1"/>
  <c r="M7353" i="13" a="1"/>
  <c r="M7353" i="13" s="1"/>
  <c r="M5310" i="13" a="1"/>
  <c r="M5310" i="13" s="1"/>
  <c r="N5688" i="13" a="1"/>
  <c r="N5688" i="13" s="1"/>
  <c r="N9677" i="13" a="1"/>
  <c r="N9677" i="13" s="1"/>
  <c r="M10003" i="13" a="1"/>
  <c r="M10003" i="13" s="1"/>
  <c r="N10248" i="13" a="1"/>
  <c r="N10248" i="13" s="1"/>
  <c r="M10566" i="13" a="1"/>
  <c r="M10566" i="13" s="1"/>
  <c r="M8518" i="13" a="1"/>
  <c r="M8518" i="13" s="1"/>
  <c r="M7658" i="13" a="1"/>
  <c r="M7658" i="13" s="1"/>
  <c r="M7443" i="13" a="1"/>
  <c r="M7443" i="13" s="1"/>
  <c r="N7222" i="13" a="1"/>
  <c r="N7222" i="13" s="1"/>
  <c r="N6991" i="13" a="1"/>
  <c r="N6991" i="13" s="1"/>
  <c r="M5893" i="13" a="1"/>
  <c r="M5893" i="13" s="1"/>
  <c r="N10091" i="13" a="1"/>
  <c r="N10091" i="13" s="1"/>
  <c r="M10417" i="13" a="1"/>
  <c r="M10417" i="13" s="1"/>
  <c r="M8369" i="13" a="1"/>
  <c r="M8369" i="13" s="1"/>
  <c r="N8614" i="13" a="1"/>
  <c r="N8614" i="13" s="1"/>
  <c r="M8932" i="13" a="1"/>
  <c r="M8932" i="13" s="1"/>
  <c r="M8077" i="13" a="1"/>
  <c r="M8077" i="13" s="1"/>
  <c r="N7857" i="13" a="1"/>
  <c r="N7857" i="13" s="1"/>
  <c r="M7636" i="13" a="1"/>
  <c r="M7636" i="13" s="1"/>
  <c r="M7405" i="13" a="1"/>
  <c r="M7405" i="13" s="1"/>
  <c r="M5362" i="13" a="1"/>
  <c r="M5362" i="13" s="1"/>
  <c r="N10201" i="13" a="1"/>
  <c r="N10201" i="13" s="1"/>
  <c r="M10527" i="13" a="1"/>
  <c r="M10527" i="13" s="1"/>
  <c r="M8479" i="13" a="1"/>
  <c r="M8479" i="13" s="1"/>
  <c r="N8724" i="13" a="1"/>
  <c r="N8724" i="13" s="1"/>
  <c r="M9042" i="13" a="1"/>
  <c r="M9042" i="13" s="1"/>
  <c r="N8187" i="13" a="1"/>
  <c r="N8187" i="13" s="1"/>
  <c r="M6134" i="13" a="1"/>
  <c r="M6134" i="13" s="1"/>
  <c r="N7746" i="13" a="1"/>
  <c r="N7746" i="13" s="1"/>
  <c r="N7515" i="13" a="1"/>
  <c r="N7515" i="13" s="1"/>
  <c r="M5472" i="13" a="1"/>
  <c r="M5472" i="13" s="1"/>
  <c r="N10351" i="13" a="1"/>
  <c r="N10351" i="13" s="1"/>
  <c r="M10645" i="13" a="1"/>
  <c r="M10645" i="13" s="1"/>
  <c r="M8597" i="13" a="1"/>
  <c r="M8597" i="13" s="1"/>
  <c r="N8842" i="13" a="1"/>
  <c r="N8842" i="13" s="1"/>
  <c r="M9160" i="13" a="1"/>
  <c r="M9160" i="13" s="1"/>
  <c r="M8297" i="13" a="1"/>
  <c r="M8297" i="13" s="1"/>
  <c r="N6252" i="13" a="1"/>
  <c r="N6252" i="13" s="1"/>
  <c r="M7864" i="13" a="1"/>
  <c r="M7864" i="13" s="1"/>
  <c r="M7633" i="13" a="1"/>
  <c r="M7633" i="13" s="1"/>
  <c r="N5589" i="13" a="1"/>
  <c r="N5589" i="13" s="1"/>
  <c r="M5313" i="13" a="1"/>
  <c r="M5313" i="13" s="1"/>
  <c r="N8837" i="13" a="1"/>
  <c r="N8837" i="13" s="1"/>
  <c r="M9163" i="13" a="1"/>
  <c r="M9163" i="13" s="1"/>
  <c r="N9408" i="13" a="1"/>
  <c r="N9408" i="13" s="1"/>
  <c r="M9726" i="13" a="1"/>
  <c r="M9726" i="13" s="1"/>
  <c r="M8067" i="13" a="1"/>
  <c r="M8067" i="13" s="1"/>
  <c r="M6818" i="13" a="1"/>
  <c r="M6818" i="13" s="1"/>
  <c r="M6603" i="13" a="1"/>
  <c r="M6603" i="13" s="1"/>
  <c r="N6382" i="13" a="1"/>
  <c r="N6382" i="13" s="1"/>
  <c r="N6151" i="13" a="1"/>
  <c r="N6151" i="13" s="1"/>
  <c r="M6002" i="13" a="1"/>
  <c r="M6002" i="13" s="1"/>
  <c r="N9251" i="13" a="1"/>
  <c r="N9251" i="13" s="1"/>
  <c r="M9577" i="13" a="1"/>
  <c r="M9577" i="13" s="1"/>
  <c r="N9822" i="13" a="1"/>
  <c r="N9822" i="13" s="1"/>
  <c r="M10140" i="13" a="1"/>
  <c r="M10140" i="13" s="1"/>
  <c r="M8086" i="13" a="1"/>
  <c r="M8086" i="13" s="1"/>
  <c r="N7232" i="13" a="1"/>
  <c r="N7232" i="13" s="1"/>
  <c r="N7017" i="13" a="1"/>
  <c r="N7017" i="13" s="1"/>
  <c r="M6796" i="13" a="1"/>
  <c r="M6796" i="13" s="1"/>
  <c r="M6565" i="13" a="1"/>
  <c r="M6565" i="13" s="1"/>
  <c r="N5467" i="13" a="1"/>
  <c r="N5467" i="13" s="1"/>
  <c r="N9361" i="13" a="1"/>
  <c r="N9361" i="13" s="1"/>
  <c r="M9687" i="13" a="1"/>
  <c r="M9687" i="13" s="1"/>
  <c r="N9932" i="13" a="1"/>
  <c r="N9932" i="13" s="1"/>
  <c r="M10250" i="13" a="1"/>
  <c r="M10250" i="13" s="1"/>
  <c r="M8204" i="13" a="1"/>
  <c r="M8204" i="13" s="1"/>
  <c r="M7342" i="13" a="1"/>
  <c r="M7342" i="13" s="1"/>
  <c r="M7127" i="13" a="1"/>
  <c r="M7127" i="13" s="1"/>
  <c r="N6906" i="13" a="1"/>
  <c r="N6906" i="13" s="1"/>
  <c r="N6675" i="13" a="1"/>
  <c r="N6675" i="13" s="1"/>
  <c r="M5577" i="13" a="1"/>
  <c r="M5577" i="13" s="1"/>
  <c r="N9479" i="13" a="1"/>
  <c r="N9479" i="13" s="1"/>
  <c r="M9805" i="13" a="1"/>
  <c r="M9805" i="13" s="1"/>
  <c r="N10050" i="13" a="1"/>
  <c r="N10050" i="13" s="1"/>
  <c r="M10368" i="13" a="1"/>
  <c r="M10368" i="13" s="1"/>
  <c r="M8320" i="13" a="1"/>
  <c r="M8320" i="13" s="1"/>
  <c r="N7460" i="13" a="1"/>
  <c r="N7460" i="13" s="1"/>
  <c r="N7245" i="13" a="1"/>
  <c r="N7245" i="13" s="1"/>
  <c r="M7024" i="13" a="1"/>
  <c r="M7024" i="13" s="1"/>
  <c r="M6793" i="13" a="1"/>
  <c r="M6793" i="13" s="1"/>
  <c r="N5694" i="13" a="1"/>
  <c r="N5694" i="13" s="1"/>
  <c r="N10493" i="13" a="1"/>
  <c r="N10493" i="13" s="1"/>
  <c r="M10339" i="13" a="1"/>
  <c r="M10339" i="13" s="1"/>
  <c r="N10600" i="13" a="1"/>
  <c r="N10600" i="13" s="1"/>
  <c r="N8536" i="13" a="1"/>
  <c r="N8536" i="13" s="1"/>
  <c r="M8854" i="13" a="1"/>
  <c r="M8854" i="13" s="1"/>
  <c r="N7999" i="13" a="1"/>
  <c r="N7999" i="13" s="1"/>
  <c r="M7779" i="13" a="1"/>
  <c r="M7779" i="13" s="1"/>
  <c r="N7558" i="13" a="1"/>
  <c r="N7558" i="13" s="1"/>
  <c r="N7327" i="13" a="1"/>
  <c r="N7327" i="13" s="1"/>
  <c r="M5284" i="13" a="1"/>
  <c r="M5284" i="13" s="1"/>
  <c r="N10427" i="13" a="1"/>
  <c r="N10427" i="13" s="1"/>
  <c r="N8379" i="13" a="1"/>
  <c r="N8379" i="13" s="1"/>
  <c r="M8705" i="13" a="1"/>
  <c r="M8705" i="13" s="1"/>
  <c r="N8950" i="13" a="1"/>
  <c r="N8950" i="13" s="1"/>
  <c r="M9268" i="13" a="1"/>
  <c r="M9268" i="13" s="1"/>
  <c r="M8004" i="13" a="1"/>
  <c r="M8004" i="13" s="1"/>
  <c r="N6360" i="13" a="1"/>
  <c r="N6360" i="13" s="1"/>
  <c r="N6145" i="13" a="1"/>
  <c r="N6145" i="13" s="1"/>
  <c r="M7741" i="13" a="1"/>
  <c r="M7741" i="13" s="1"/>
  <c r="N5697" i="13" a="1"/>
  <c r="N5697" i="13" s="1"/>
  <c r="N5543" i="13" a="1"/>
  <c r="N5543" i="13" s="1"/>
  <c r="N8489" i="13" a="1"/>
  <c r="N8489" i="13" s="1"/>
  <c r="M8815" i="13" a="1"/>
  <c r="M8815" i="13" s="1"/>
  <c r="N9060" i="13" a="1"/>
  <c r="N9060" i="13" s="1"/>
  <c r="M9378" i="13" a="1"/>
  <c r="M9378" i="13" s="1"/>
  <c r="N8114" i="13" a="1"/>
  <c r="N8114" i="13" s="1"/>
  <c r="M6470" i="13" a="1"/>
  <c r="M6470" i="13" s="1"/>
  <c r="M6255" i="13" a="1"/>
  <c r="M6255" i="13" s="1"/>
  <c r="N7851" i="13" a="1"/>
  <c r="N7851" i="13" s="1"/>
  <c r="M5808" i="13" a="1"/>
  <c r="M5808" i="13" s="1"/>
  <c r="M5654" i="13" a="1"/>
  <c r="M5654" i="13" s="1"/>
  <c r="N8607" i="13" a="1"/>
  <c r="N8607" i="13" s="1"/>
  <c r="M8933" i="13" a="1"/>
  <c r="M8933" i="13" s="1"/>
  <c r="N9178" i="13" a="1"/>
  <c r="N9178" i="13" s="1"/>
  <c r="M9496" i="13" a="1"/>
  <c r="M9496" i="13" s="1"/>
  <c r="N8235" i="13" a="1"/>
  <c r="N8235" i="13" s="1"/>
  <c r="N6588" i="13" a="1"/>
  <c r="N6588" i="13" s="1"/>
  <c r="N6373" i="13" a="1"/>
  <c r="N6373" i="13" s="1"/>
  <c r="M6152" i="13" a="1"/>
  <c r="M6152" i="13" s="1"/>
  <c r="N5925" i="13" a="1"/>
  <c r="N5925" i="13" s="1"/>
  <c r="N314" i="13" a="1"/>
  <c r="N314" i="13" s="1"/>
  <c r="M796" i="13" a="1"/>
  <c r="M796" i="13" s="1"/>
  <c r="M1690" i="13" a="1"/>
  <c r="M1690" i="13" s="1"/>
  <c r="M1863" i="13" a="1"/>
  <c r="M1863" i="13" s="1"/>
  <c r="N2348" i="13" a="1"/>
  <c r="N2348" i="13" s="1"/>
  <c r="M2835" i="13" a="1"/>
  <c r="M2835" i="13" s="1"/>
  <c r="N3564" i="13" a="1"/>
  <c r="N3564" i="13" s="1"/>
  <c r="N4327" i="13" a="1"/>
  <c r="N4327" i="13" s="1"/>
  <c r="M3796" i="13" a="1"/>
  <c r="M3796" i="13" s="1"/>
  <c r="N4727" i="13" a="1"/>
  <c r="N4727" i="13" s="1"/>
  <c r="M5267" i="13" a="1"/>
  <c r="M5267" i="13" s="1"/>
  <c r="N232" i="13" a="1"/>
  <c r="N232" i="13" s="1"/>
  <c r="M1102" i="13" a="1"/>
  <c r="M1102" i="13" s="1"/>
  <c r="M1405" i="13" a="1"/>
  <c r="M1405" i="13" s="1"/>
  <c r="N1814" i="13" a="1"/>
  <c r="N1814" i="13" s="1"/>
  <c r="N2660" i="13" a="1"/>
  <c r="N2660" i="13" s="1"/>
  <c r="N3134" i="13" a="1"/>
  <c r="N3134" i="13" s="1"/>
  <c r="M4254" i="13" a="1"/>
  <c r="M4254" i="13" s="1"/>
  <c r="N3731" i="13" a="1"/>
  <c r="N3731" i="13" s="1"/>
  <c r="N4485" i="13" a="1"/>
  <c r="N4485" i="13" s="1"/>
  <c r="M4857" i="13" a="1"/>
  <c r="M4857" i="13" s="1"/>
  <c r="M226" i="13" a="1"/>
  <c r="M226" i="13" s="1"/>
  <c r="N849" i="13" a="1"/>
  <c r="N849" i="13" s="1"/>
  <c r="M1205" i="13" a="1"/>
  <c r="M1205" i="13" s="1"/>
  <c r="N1286" i="13" a="1"/>
  <c r="N1286" i="13" s="1"/>
  <c r="M2412" i="13" a="1"/>
  <c r="M2412" i="13" s="1"/>
  <c r="N2534" i="13" a="1"/>
  <c r="N2534" i="13" s="1"/>
  <c r="M3030" i="13" a="1"/>
  <c r="M3030" i="13" s="1"/>
  <c r="M3635" i="13" a="1"/>
  <c r="M3635" i="13" s="1"/>
  <c r="N4398" i="13" a="1"/>
  <c r="N4398" i="13" s="1"/>
  <c r="N4592" i="13" a="1"/>
  <c r="N4592" i="13" s="1"/>
  <c r="M5519" i="13" a="1"/>
  <c r="M5519" i="13" s="1"/>
  <c r="M328" i="13" a="1"/>
  <c r="M328" i="13" s="1"/>
  <c r="N810" i="13" a="1"/>
  <c r="N810" i="13" s="1"/>
  <c r="N1704" i="13" a="1"/>
  <c r="N1704" i="13" s="1"/>
  <c r="N1877" i="13" a="1"/>
  <c r="N1877" i="13" s="1"/>
  <c r="M2362" i="13" a="1"/>
  <c r="M2362" i="13" s="1"/>
  <c r="N2849" i="13" a="1"/>
  <c r="N2849" i="13" s="1"/>
  <c r="N3578" i="13" a="1"/>
  <c r="N3578" i="13" s="1"/>
  <c r="M4341" i="13" a="1"/>
  <c r="M4341" i="13" s="1"/>
  <c r="M3810" i="13" a="1"/>
  <c r="M3810" i="13" s="1"/>
  <c r="M4742" i="13" a="1"/>
  <c r="M4742" i="13" s="1"/>
  <c r="N303" i="13" a="1"/>
  <c r="N303" i="13" s="1"/>
  <c r="M959" i="13" a="1"/>
  <c r="M959" i="13" s="1"/>
  <c r="M2018" i="13" a="1"/>
  <c r="M2018" i="13" s="1"/>
  <c r="N2038" i="13" a="1"/>
  <c r="N2038" i="13" s="1"/>
  <c r="N2299" i="13" a="1"/>
  <c r="N2299" i="13" s="1"/>
  <c r="M3161" i="13" a="1"/>
  <c r="M3161" i="13" s="1"/>
  <c r="N3892" i="13" a="1"/>
  <c r="N3892" i="13" s="1"/>
  <c r="N3369" i="13" a="1"/>
  <c r="N3369" i="13" s="1"/>
  <c r="M4123" i="13" a="1"/>
  <c r="M4123" i="13" s="1"/>
  <c r="N5055" i="13" a="1"/>
  <c r="N5055" i="13" s="1"/>
  <c r="N8" i="13" a="1"/>
  <c r="N8" i="13" s="1"/>
  <c r="M576" i="13" a="1"/>
  <c r="M576" i="13" s="1"/>
  <c r="N1079" i="13" a="1"/>
  <c r="N1079" i="13" s="1"/>
  <c r="M1733" i="13" a="1"/>
  <c r="M1733" i="13" s="1"/>
  <c r="N2049" i="13" a="1"/>
  <c r="N2049" i="13" s="1"/>
  <c r="M2593" i="13" a="1"/>
  <c r="M2593" i="13" s="1"/>
  <c r="M3079" i="13" a="1"/>
  <c r="M3079" i="13" s="1"/>
  <c r="M3297" i="13" a="1"/>
  <c r="M3297" i="13" s="1"/>
  <c r="M4060" i="13" a="1"/>
  <c r="M4060" i="13" s="1"/>
  <c r="M4816" i="13" a="1"/>
  <c r="M4816" i="13" s="1"/>
  <c r="N5180" i="13" a="1"/>
  <c r="N5180" i="13" s="1"/>
  <c r="N166" i="13" a="1"/>
  <c r="N166" i="13" s="1"/>
  <c r="N792" i="13" a="1"/>
  <c r="N792" i="13" s="1"/>
  <c r="M1326" i="13" a="1"/>
  <c r="M1326" i="13" s="1"/>
  <c r="M1499" i="13" a="1"/>
  <c r="M1499" i="13" s="1"/>
  <c r="N2365" i="13" a="1"/>
  <c r="N2365" i="13" s="1"/>
  <c r="M2471" i="13" a="1"/>
  <c r="M2471" i="13" s="1"/>
  <c r="M3252" i="13" a="1"/>
  <c r="M3252" i="13" s="1"/>
  <c r="N3963" i="13" a="1"/>
  <c r="N3963" i="13" s="1"/>
  <c r="M3432" i="13" a="1"/>
  <c r="M3432" i="13" s="1"/>
  <c r="N4920" i="13" a="1"/>
  <c r="N4920" i="13" s="1"/>
  <c r="M5847" i="13" a="1"/>
  <c r="M5847" i="13" s="1"/>
  <c r="M317" i="13" a="1"/>
  <c r="M317" i="13" s="1"/>
  <c r="N976" i="13" a="1"/>
  <c r="N976" i="13" s="1"/>
  <c r="N2032" i="13" a="1"/>
  <c r="N2032" i="13" s="1"/>
  <c r="M1328" i="13" a="1"/>
  <c r="M1328" i="13" s="1"/>
  <c r="M2313" i="13" a="1"/>
  <c r="M2313" i="13" s="1"/>
  <c r="N3175" i="13" a="1"/>
  <c r="N3175" i="13" s="1"/>
  <c r="N3906" i="13" a="1"/>
  <c r="N3906" i="13" s="1"/>
  <c r="N3383" i="13" a="1"/>
  <c r="N3383" i="13" s="1"/>
  <c r="N4137" i="13" a="1"/>
  <c r="N4137" i="13" s="1"/>
  <c r="M5070" i="13" a="1"/>
  <c r="M5070" i="13" s="1"/>
  <c r="M478" i="13" a="1"/>
  <c r="M478" i="13" s="1"/>
  <c r="N1004" i="13" a="1"/>
  <c r="N1004" i="13" s="1"/>
  <c r="N1307" i="13" a="1"/>
  <c r="N1307" i="13" s="1"/>
  <c r="M1420" i="13" a="1"/>
  <c r="M1420" i="13" s="1"/>
  <c r="M2562" i="13" a="1"/>
  <c r="M2562" i="13" s="1"/>
  <c r="M3036" i="13" a="1"/>
  <c r="M3036" i="13" s="1"/>
  <c r="N4156" i="13" a="1"/>
  <c r="N4156" i="13" s="1"/>
  <c r="N3633" i="13" a="1"/>
  <c r="N3633" i="13" s="1"/>
  <c r="M4387" i="13" a="1"/>
  <c r="M4387" i="13" s="1"/>
  <c r="N4758" i="13" a="1"/>
  <c r="N4758" i="13" s="1"/>
  <c r="N151" i="13" a="1"/>
  <c r="N151" i="13" s="1"/>
  <c r="M775" i="13" a="1"/>
  <c r="M775" i="13" s="1"/>
  <c r="N1129" i="13" a="1"/>
  <c r="N1129" i="13" s="1"/>
  <c r="M1160" i="13" a="1"/>
  <c r="M1160" i="13" s="1"/>
  <c r="N2338" i="13" a="1"/>
  <c r="N2338" i="13" s="1"/>
  <c r="M2460" i="13" a="1"/>
  <c r="M2460" i="13" s="1"/>
  <c r="N2956" i="13" a="1"/>
  <c r="N2956" i="13" s="1"/>
  <c r="M3561" i="13" a="1"/>
  <c r="M3561" i="13" s="1"/>
  <c r="M4324" i="13" a="1"/>
  <c r="M4324" i="13" s="1"/>
  <c r="M5080" i="13" a="1"/>
  <c r="M5080" i="13" s="1"/>
  <c r="N5444" i="13" a="1"/>
  <c r="N5444" i="13" s="1"/>
  <c r="M209" i="13" a="1"/>
  <c r="M209" i="13" s="1"/>
  <c r="M696" i="13" a="1"/>
  <c r="M696" i="13" s="1"/>
  <c r="M1590" i="13" a="1"/>
  <c r="M1590" i="13" s="1"/>
  <c r="M1763" i="13" a="1"/>
  <c r="M1763" i="13" s="1"/>
  <c r="N2248" i="13" a="1"/>
  <c r="N2248" i="13" s="1"/>
  <c r="M2735" i="13" a="1"/>
  <c r="M2735" i="13" s="1"/>
  <c r="N3464" i="13" a="1"/>
  <c r="N3464" i="13" s="1"/>
  <c r="N4227" i="13" a="1"/>
  <c r="N4227" i="13" s="1"/>
  <c r="M3696" i="13" a="1"/>
  <c r="M3696" i="13" s="1"/>
  <c r="N4627" i="13" a="1"/>
  <c r="N4627" i="13" s="1"/>
  <c r="M5167" i="13" a="1"/>
  <c r="M5167" i="13" s="1"/>
  <c r="M496" i="13" a="1"/>
  <c r="M496" i="13" s="1"/>
  <c r="M1018" i="13" a="1"/>
  <c r="M1018" i="13" s="1"/>
  <c r="M1321" i="13" a="1"/>
  <c r="M1321" i="13" s="1"/>
  <c r="N1478" i="13" a="1"/>
  <c r="N1478" i="13" s="1"/>
  <c r="N2576" i="13" a="1"/>
  <c r="N2576" i="13" s="1"/>
  <c r="N3050" i="13" a="1"/>
  <c r="N3050" i="13" s="1"/>
  <c r="M4170" i="13" a="1"/>
  <c r="M4170" i="13" s="1"/>
  <c r="N3647" i="13" a="1"/>
  <c r="N3647" i="13" s="1"/>
  <c r="N4401" i="13" a="1"/>
  <c r="N4401" i="13" s="1"/>
  <c r="M4773" i="13" a="1"/>
  <c r="M4773" i="13" s="1"/>
  <c r="M22" i="13" a="1"/>
  <c r="M22" i="13" s="1"/>
  <c r="N701" i="13" a="1"/>
  <c r="N701" i="13" s="1"/>
  <c r="N927" i="13" a="1"/>
  <c r="N927" i="13" s="1"/>
  <c r="N1923" i="13" a="1"/>
  <c r="N1923" i="13" s="1"/>
  <c r="M2264" i="13" a="1"/>
  <c r="M2264" i="13" s="1"/>
  <c r="N2783" i="13" a="1"/>
  <c r="N2783" i="13" s="1"/>
  <c r="M2882" i="13" a="1"/>
  <c r="M2882" i="13" s="1"/>
  <c r="M3487" i="13" a="1"/>
  <c r="M3487" i="13" s="1"/>
  <c r="N4250" i="13" a="1"/>
  <c r="N4250" i="13" s="1"/>
  <c r="N5005" i="13" a="1"/>
  <c r="N5005" i="13" s="1"/>
  <c r="N5370" i="13" a="1"/>
  <c r="N5370" i="13" s="1"/>
  <c r="N237" i="13" a="1"/>
  <c r="N237" i="13" s="1"/>
  <c r="N646" i="13" a="1"/>
  <c r="N646" i="13" s="1"/>
  <c r="N1540" i="13" a="1"/>
  <c r="N1540" i="13" s="1"/>
  <c r="N1713" i="13" a="1"/>
  <c r="N1713" i="13" s="1"/>
  <c r="M2198" i="13" a="1"/>
  <c r="M2198" i="13" s="1"/>
  <c r="N2685" i="13" a="1"/>
  <c r="N2685" i="13" s="1"/>
  <c r="N3414" i="13" a="1"/>
  <c r="N3414" i="13" s="1"/>
  <c r="M4177" i="13" a="1"/>
  <c r="M4177" i="13" s="1"/>
  <c r="M3646" i="13" a="1"/>
  <c r="M3646" i="13" s="1"/>
  <c r="N4575" i="13" a="1"/>
  <c r="N4575" i="13" s="1"/>
  <c r="N6060" i="13" a="1"/>
  <c r="N6060" i="13" s="1"/>
  <c r="N491" i="13" a="1"/>
  <c r="N491" i="13" s="1"/>
  <c r="M885" i="13" a="1"/>
  <c r="M885" i="13" s="1"/>
  <c r="M1223" i="13" a="1"/>
  <c r="M1223" i="13" s="1"/>
  <c r="N1985" i="13" a="1"/>
  <c r="N1985" i="13" s="1"/>
  <c r="M2486" i="13" a="1"/>
  <c r="M2486" i="13" s="1"/>
  <c r="M2960" i="13" a="1"/>
  <c r="M2960" i="13" s="1"/>
  <c r="N4080" i="13" a="1"/>
  <c r="N4080" i="13" s="1"/>
  <c r="N3557" i="13" a="1"/>
  <c r="N3557" i="13" s="1"/>
  <c r="M4311" i="13" a="1"/>
  <c r="M4311" i="13" s="1"/>
  <c r="N4682" i="13" a="1"/>
  <c r="N4682" i="13" s="1"/>
  <c r="N75" i="13" a="1"/>
  <c r="N75" i="13" s="1"/>
  <c r="M715" i="13" a="1"/>
  <c r="M715" i="13" s="1"/>
  <c r="M999" i="13" a="1"/>
  <c r="M999" i="13" s="1"/>
  <c r="M1937" i="13" a="1"/>
  <c r="M1937" i="13" s="1"/>
  <c r="N2278" i="13" a="1"/>
  <c r="N2278" i="13" s="1"/>
  <c r="M2797" i="13" a="1"/>
  <c r="M2797" i="13" s="1"/>
  <c r="N2896" i="13" a="1"/>
  <c r="N2896" i="13" s="1"/>
  <c r="M3501" i="13" a="1"/>
  <c r="M3501" i="13" s="1"/>
  <c r="M4264" i="13" a="1"/>
  <c r="M4264" i="13" s="1"/>
  <c r="M5020" i="13" a="1"/>
  <c r="M5020" i="13" s="1"/>
  <c r="N5384" i="13" a="1"/>
  <c r="N5384" i="13" s="1"/>
  <c r="N10261" i="13" a="1"/>
  <c r="N10261" i="13" s="1"/>
  <c r="M10587" i="13" a="1"/>
  <c r="M10587" i="13" s="1"/>
  <c r="M8539" i="13" a="1"/>
  <c r="M8539" i="13" s="1"/>
  <c r="N8784" i="13" a="1"/>
  <c r="N8784" i="13" s="1"/>
  <c r="M9102" i="13" a="1"/>
  <c r="M9102" i="13" s="1"/>
  <c r="M8239" i="13" a="1"/>
  <c r="M8239" i="13" s="1"/>
  <c r="M6194" i="13" a="1"/>
  <c r="M6194" i="13" s="1"/>
  <c r="N7806" i="13" a="1"/>
  <c r="N7806" i="13" s="1"/>
  <c r="N7575" i="13" a="1"/>
  <c r="N7575" i="13" s="1"/>
  <c r="M5532" i="13" a="1"/>
  <c r="M5532" i="13" s="1"/>
  <c r="N10646" i="13" a="1"/>
  <c r="N10646" i="13" s="1"/>
  <c r="N8627" i="13" a="1"/>
  <c r="N8627" i="13" s="1"/>
  <c r="M8953" i="13" a="1"/>
  <c r="M8953" i="13" s="1"/>
  <c r="N9198" i="13" a="1"/>
  <c r="N9198" i="13" s="1"/>
  <c r="M9516" i="13" a="1"/>
  <c r="M9516" i="13" s="1"/>
  <c r="N8255" i="13" a="1"/>
  <c r="N8255" i="13" s="1"/>
  <c r="N6608" i="13" a="1"/>
  <c r="N6608" i="13" s="1"/>
  <c r="N6393" i="13" a="1"/>
  <c r="N6393" i="13" s="1"/>
  <c r="M6172" i="13" a="1"/>
  <c r="M6172" i="13" s="1"/>
  <c r="N5945" i="13" a="1"/>
  <c r="N5945" i="13" s="1"/>
  <c r="N5791" i="13" a="1"/>
  <c r="N5791" i="13" s="1"/>
  <c r="N8737" i="13" a="1"/>
  <c r="N8737" i="13" s="1"/>
  <c r="M9063" i="13" a="1"/>
  <c r="M9063" i="13" s="1"/>
  <c r="N9308" i="13" a="1"/>
  <c r="N9308" i="13" s="1"/>
  <c r="M9626" i="13" a="1"/>
  <c r="M9626" i="13" s="1"/>
  <c r="M7967" i="13" a="1"/>
  <c r="M7967" i="13" s="1"/>
  <c r="M6718" i="13" a="1"/>
  <c r="M6718" i="13" s="1"/>
  <c r="M6503" i="13" a="1"/>
  <c r="M6503" i="13" s="1"/>
  <c r="N6282" i="13" a="1"/>
  <c r="N6282" i="13" s="1"/>
  <c r="M6056" i="13" a="1"/>
  <c r="M6056" i="13" s="1"/>
  <c r="M5902" i="13" a="1"/>
  <c r="M5902" i="13" s="1"/>
  <c r="N8855" i="13" a="1"/>
  <c r="N8855" i="13" s="1"/>
  <c r="M9181" i="13" a="1"/>
  <c r="M9181" i="13" s="1"/>
  <c r="N9426" i="13" a="1"/>
  <c r="N9426" i="13" s="1"/>
  <c r="M9744" i="13" a="1"/>
  <c r="M9744" i="13" s="1"/>
  <c r="N8085" i="13" a="1"/>
  <c r="N8085" i="13" s="1"/>
  <c r="N6836" i="13" a="1"/>
  <c r="N6836" i="13" s="1"/>
  <c r="N6621" i="13" a="1"/>
  <c r="N6621" i="13" s="1"/>
  <c r="M6400" i="13" a="1"/>
  <c r="M6400" i="13" s="1"/>
  <c r="M6169" i="13" a="1"/>
  <c r="M6169" i="13" s="1"/>
  <c r="N6019" i="13" a="1"/>
  <c r="N6019" i="13" s="1"/>
  <c r="N10541" i="13" a="1"/>
  <c r="N10541" i="13" s="1"/>
  <c r="N8493" i="13" a="1"/>
  <c r="N8493" i="13" s="1"/>
  <c r="M8819" i="13" a="1"/>
  <c r="M8819" i="13" s="1"/>
  <c r="N9064" i="13" a="1"/>
  <c r="N9064" i="13" s="1"/>
  <c r="M9382" i="13" a="1"/>
  <c r="M9382" i="13" s="1"/>
  <c r="N8118" i="13" a="1"/>
  <c r="N8118" i="13" s="1"/>
  <c r="M6474" i="13" a="1"/>
  <c r="M6474" i="13" s="1"/>
  <c r="M6259" i="13" a="1"/>
  <c r="M6259" i="13" s="1"/>
  <c r="N7855" i="13" a="1"/>
  <c r="N7855" i="13" s="1"/>
  <c r="M5812" i="13" a="1"/>
  <c r="M5812" i="13" s="1"/>
  <c r="M5658" i="13" a="1"/>
  <c r="M5658" i="13" s="1"/>
  <c r="N8907" i="13" a="1"/>
  <c r="N8907" i="13" s="1"/>
  <c r="M9233" i="13" a="1"/>
  <c r="M9233" i="13" s="1"/>
  <c r="N9478" i="13" a="1"/>
  <c r="N9478" i="13" s="1"/>
  <c r="M9796" i="13" a="1"/>
  <c r="M9796" i="13" s="1"/>
  <c r="N8137" i="13" a="1"/>
  <c r="N8137" i="13" s="1"/>
  <c r="N6888" i="13" a="1"/>
  <c r="N6888" i="13" s="1"/>
  <c r="N6673" i="13" a="1"/>
  <c r="N6673" i="13" s="1"/>
  <c r="M6452" i="13" a="1"/>
  <c r="M6452" i="13" s="1"/>
  <c r="M6221" i="13" a="1"/>
  <c r="M6221" i="13" s="1"/>
  <c r="N6071" i="13" a="1"/>
  <c r="N6071" i="13" s="1"/>
  <c r="N9017" i="13" a="1"/>
  <c r="N9017" i="13" s="1"/>
  <c r="M9343" i="13" a="1"/>
  <c r="M9343" i="13" s="1"/>
  <c r="N9588" i="13" a="1"/>
  <c r="N9588" i="13" s="1"/>
  <c r="M9906" i="13" a="1"/>
  <c r="M9906" i="13" s="1"/>
  <c r="N8244" i="13" a="1"/>
  <c r="N8244" i="13" s="1"/>
  <c r="M6998" i="13" a="1"/>
  <c r="M6998" i="13" s="1"/>
  <c r="M6783" i="13" a="1"/>
  <c r="M6783" i="13" s="1"/>
  <c r="N6562" i="13" a="1"/>
  <c r="N6562" i="13" s="1"/>
  <c r="N6331" i="13" a="1"/>
  <c r="N6331" i="13" s="1"/>
  <c r="N5233" i="13" a="1"/>
  <c r="N5233" i="13" s="1"/>
  <c r="N9135" i="13" a="1"/>
  <c r="N9135" i="13" s="1"/>
  <c r="M9461" i="13" a="1"/>
  <c r="M9461" i="13" s="1"/>
  <c r="N9706" i="13" a="1"/>
  <c r="N9706" i="13" s="1"/>
  <c r="M10024" i="13" a="1"/>
  <c r="M10024" i="13" s="1"/>
  <c r="M7970" i="13" a="1"/>
  <c r="M7970" i="13" s="1"/>
  <c r="N7116" i="13" a="1"/>
  <c r="N7116" i="13" s="1"/>
  <c r="N6901" i="13" a="1"/>
  <c r="N6901" i="13" s="1"/>
  <c r="M6680" i="13" a="1"/>
  <c r="M6680" i="13" s="1"/>
  <c r="M6449" i="13" a="1"/>
  <c r="M6449" i="13" s="1"/>
  <c r="N5351" i="13" a="1"/>
  <c r="N5351" i="13" s="1"/>
  <c r="N9701" i="13" a="1"/>
  <c r="N9701" i="13" s="1"/>
  <c r="M10027" i="13" a="1"/>
  <c r="M10027" i="13" s="1"/>
  <c r="N10272" i="13" a="1"/>
  <c r="N10272" i="13" s="1"/>
  <c r="M10590" i="13" a="1"/>
  <c r="M10590" i="13" s="1"/>
  <c r="M8542" i="13" a="1"/>
  <c r="M8542" i="13" s="1"/>
  <c r="M7682" i="13" a="1"/>
  <c r="M7682" i="13" s="1"/>
  <c r="M7467" i="13" a="1"/>
  <c r="M7467" i="13" s="1"/>
  <c r="N7246" i="13" a="1"/>
  <c r="N7246" i="13" s="1"/>
  <c r="N7015" i="13" a="1"/>
  <c r="N7015" i="13" s="1"/>
  <c r="M5917" i="13" a="1"/>
  <c r="M5917" i="13" s="1"/>
  <c r="N10115" i="13" a="1"/>
  <c r="N10115" i="13" s="1"/>
  <c r="M10441" i="13" a="1"/>
  <c r="M10441" i="13" s="1"/>
  <c r="M8393" i="13" a="1"/>
  <c r="M8393" i="13" s="1"/>
  <c r="N8638" i="13" a="1"/>
  <c r="N8638" i="13" s="1"/>
  <c r="M8956" i="13" a="1"/>
  <c r="M8956" i="13" s="1"/>
  <c r="M8101" i="13" a="1"/>
  <c r="M8101" i="13" s="1"/>
  <c r="N7881" i="13" a="1"/>
  <c r="N7881" i="13" s="1"/>
  <c r="M7660" i="13" a="1"/>
  <c r="M7660" i="13" s="1"/>
  <c r="M7429" i="13" a="1"/>
  <c r="M7429" i="13" s="1"/>
  <c r="M5386" i="13" a="1"/>
  <c r="M5386" i="13" s="1"/>
  <c r="N10225" i="13" a="1"/>
  <c r="N10225" i="13" s="1"/>
  <c r="M10551" i="13" a="1"/>
  <c r="M10551" i="13" s="1"/>
  <c r="M8503" i="13" a="1"/>
  <c r="M8503" i="13" s="1"/>
  <c r="N8748" i="13" a="1"/>
  <c r="N8748" i="13" s="1"/>
  <c r="M9066" i="13" a="1"/>
  <c r="M9066" i="13" s="1"/>
  <c r="M8203" i="13" a="1"/>
  <c r="M8203" i="13" s="1"/>
  <c r="M6158" i="13" a="1"/>
  <c r="M6158" i="13" s="1"/>
  <c r="N7770" i="13" a="1"/>
  <c r="N7770" i="13" s="1"/>
  <c r="N7539" i="13" a="1"/>
  <c r="N7539" i="13" s="1"/>
  <c r="M5496" i="13" a="1"/>
  <c r="M5496" i="13" s="1"/>
  <c r="N10399" i="13" a="1"/>
  <c r="N10399" i="13" s="1"/>
  <c r="N10620" i="13" a="1"/>
  <c r="N10620" i="13" s="1"/>
  <c r="M8621" i="13" a="1"/>
  <c r="M8621" i="13" s="1"/>
  <c r="N8866" i="13" a="1"/>
  <c r="N8866" i="13" s="1"/>
  <c r="M9184" i="13" a="1"/>
  <c r="M9184" i="13" s="1"/>
  <c r="M7920" i="13" a="1"/>
  <c r="M7920" i="13" s="1"/>
  <c r="N6276" i="13" a="1"/>
  <c r="N6276" i="13" s="1"/>
  <c r="M7888" i="13" a="1"/>
  <c r="M7888" i="13" s="1"/>
  <c r="M7657" i="13" a="1"/>
  <c r="M7657" i="13" s="1"/>
  <c r="N5613" i="13" a="1"/>
  <c r="N5613" i="13" s="1"/>
  <c r="M5353" i="13" a="1"/>
  <c r="M5353" i="13" s="1"/>
  <c r="N8829" i="13" a="1"/>
  <c r="N8829" i="13" s="1"/>
  <c r="M9155" i="13" a="1"/>
  <c r="M9155" i="13" s="1"/>
  <c r="N9400" i="13" a="1"/>
  <c r="N9400" i="13" s="1"/>
  <c r="M9718" i="13" a="1"/>
  <c r="M9718" i="13" s="1"/>
  <c r="M8059" i="13" a="1"/>
  <c r="M8059" i="13" s="1"/>
  <c r="M6810" i="13" a="1"/>
  <c r="M6810" i="13" s="1"/>
  <c r="M6595" i="13" a="1"/>
  <c r="M6595" i="13" s="1"/>
  <c r="N6374" i="13" a="1"/>
  <c r="N6374" i="13" s="1"/>
  <c r="N6143" i="13" a="1"/>
  <c r="N6143" i="13" s="1"/>
  <c r="M5994" i="13" a="1"/>
  <c r="M5994" i="13" s="1"/>
  <c r="N9243" i="13" a="1"/>
  <c r="N9243" i="13" s="1"/>
  <c r="M9569" i="13" a="1"/>
  <c r="M9569" i="13" s="1"/>
  <c r="N9814" i="13" a="1"/>
  <c r="N9814" i="13" s="1"/>
  <c r="M10132" i="13" a="1"/>
  <c r="M10132" i="13" s="1"/>
  <c r="M8078" i="13" a="1"/>
  <c r="M8078" i="13" s="1"/>
  <c r="N7224" i="13" a="1"/>
  <c r="N7224" i="13" s="1"/>
  <c r="N7009" i="13" a="1"/>
  <c r="N7009" i="13" s="1"/>
  <c r="M6788" i="13" a="1"/>
  <c r="M6788" i="13" s="1"/>
  <c r="M6557" i="13" a="1"/>
  <c r="M6557" i="13" s="1"/>
  <c r="N5459" i="13" a="1"/>
  <c r="N5459" i="13" s="1"/>
  <c r="N9353" i="13" a="1"/>
  <c r="N9353" i="13" s="1"/>
  <c r="M9679" i="13" a="1"/>
  <c r="M9679" i="13" s="1"/>
  <c r="N9924" i="13" a="1"/>
  <c r="N9924" i="13" s="1"/>
  <c r="M10242" i="13" a="1"/>
  <c r="M10242" i="13" s="1"/>
  <c r="N8188" i="13" a="1"/>
  <c r="N8188" i="13" s="1"/>
  <c r="M7334" i="13" a="1"/>
  <c r="M7334" i="13" s="1"/>
  <c r="M7119" i="13" a="1"/>
  <c r="M7119" i="13" s="1"/>
  <c r="N6898" i="13" a="1"/>
  <c r="N6898" i="13" s="1"/>
  <c r="N6667" i="13" a="1"/>
  <c r="N6667" i="13" s="1"/>
  <c r="M5569" i="13" a="1"/>
  <c r="M5569" i="13" s="1"/>
  <c r="N9471" i="13" a="1"/>
  <c r="N9471" i="13" s="1"/>
  <c r="M9797" i="13" a="1"/>
  <c r="M9797" i="13" s="1"/>
  <c r="N10042" i="13" a="1"/>
  <c r="N10042" i="13" s="1"/>
  <c r="M10360" i="13" a="1"/>
  <c r="M10360" i="13" s="1"/>
  <c r="M8312" i="13" a="1"/>
  <c r="M8312" i="13" s="1"/>
  <c r="N7452" i="13" a="1"/>
  <c r="N7452" i="13" s="1"/>
  <c r="N7237" i="13" a="1"/>
  <c r="N7237" i="13" s="1"/>
  <c r="M7016" i="13" a="1"/>
  <c r="M7016" i="13" s="1"/>
  <c r="M6785" i="13" a="1"/>
  <c r="M6785" i="13" s="1"/>
  <c r="N1035" i="13" a="1"/>
  <c r="N1035" i="13" s="1"/>
  <c r="N1719" i="13" a="1"/>
  <c r="N1719" i="13" s="1"/>
  <c r="M2033" i="13" a="1"/>
  <c r="M2033" i="13" s="1"/>
  <c r="N2579" i="13" a="1"/>
  <c r="N2579" i="13" s="1"/>
  <c r="N3065" i="13" a="1"/>
  <c r="N3065" i="13" s="1"/>
  <c r="N4568" i="13" a="1"/>
  <c r="N4568" i="13" s="1"/>
  <c r="N4046" i="13" a="1"/>
  <c r="N4046" i="13" s="1"/>
  <c r="N4801" i="13" a="1"/>
  <c r="N4801" i="13" s="1"/>
  <c r="N5166" i="13" a="1"/>
  <c r="N5166" i="13" s="1"/>
  <c r="M147" i="13" a="1"/>
  <c r="M147" i="13" s="1"/>
  <c r="M818" i="13" a="1"/>
  <c r="M818" i="13" s="1"/>
  <c r="N1352" i="13" a="1"/>
  <c r="N1352" i="13" s="1"/>
  <c r="N1525" i="13" a="1"/>
  <c r="N1525" i="13" s="1"/>
  <c r="M2391" i="13" a="1"/>
  <c r="M2391" i="13" s="1"/>
  <c r="N2497" i="13" a="1"/>
  <c r="N2497" i="13" s="1"/>
  <c r="N3278" i="13" a="1"/>
  <c r="N3278" i="13" s="1"/>
  <c r="M3989" i="13" a="1"/>
  <c r="M3989" i="13" s="1"/>
  <c r="M3458" i="13" a="1"/>
  <c r="M3458" i="13" s="1"/>
  <c r="M4947" i="13" a="1"/>
  <c r="M4947" i="13" s="1"/>
  <c r="N290" i="13" a="1"/>
  <c r="N290" i="13" s="1"/>
  <c r="M772" i="13" a="1"/>
  <c r="M772" i="13" s="1"/>
  <c r="M1666" i="13" a="1"/>
  <c r="M1666" i="13" s="1"/>
  <c r="M1839" i="13" a="1"/>
  <c r="M1839" i="13" s="1"/>
  <c r="N2324" i="13" a="1"/>
  <c r="N2324" i="13" s="1"/>
  <c r="M2811" i="13" a="1"/>
  <c r="M2811" i="13" s="1"/>
  <c r="N3540" i="13" a="1"/>
  <c r="N3540" i="13" s="1"/>
  <c r="N4303" i="13" a="1"/>
  <c r="N4303" i="13" s="1"/>
  <c r="M3772" i="13" a="1"/>
  <c r="M3772" i="13" s="1"/>
  <c r="N4703" i="13" a="1"/>
  <c r="N4703" i="13" s="1"/>
  <c r="M5243" i="13" a="1"/>
  <c r="M5243" i="13" s="1"/>
  <c r="M555" i="13" a="1"/>
  <c r="M555" i="13" s="1"/>
  <c r="M1078" i="13" a="1"/>
  <c r="M1078" i="13" s="1"/>
  <c r="M1381" i="13" a="1"/>
  <c r="M1381" i="13" s="1"/>
  <c r="N1718" i="13" a="1"/>
  <c r="N1718" i="13" s="1"/>
  <c r="N2636" i="13" a="1"/>
  <c r="N2636" i="13" s="1"/>
  <c r="N3110" i="13" a="1"/>
  <c r="N3110" i="13" s="1"/>
  <c r="M4230" i="13" a="1"/>
  <c r="M4230" i="13" s="1"/>
  <c r="N3707" i="13" a="1"/>
  <c r="N3707" i="13" s="1"/>
  <c r="N4461" i="13" a="1"/>
  <c r="N4461" i="13" s="1"/>
  <c r="M4833" i="13" a="1"/>
  <c r="M4833" i="13" s="1"/>
  <c r="M202" i="13" a="1"/>
  <c r="M202" i="13" s="1"/>
  <c r="N825" i="13" a="1"/>
  <c r="N825" i="13" s="1"/>
  <c r="M1181" i="13" a="1"/>
  <c r="M1181" i="13" s="1"/>
  <c r="N1262" i="13" a="1"/>
  <c r="N1262" i="13" s="1"/>
  <c r="M2388" i="13" a="1"/>
  <c r="M2388" i="13" s="1"/>
  <c r="N2510" i="13" a="1"/>
  <c r="N2510" i="13" s="1"/>
  <c r="M3006" i="13" a="1"/>
  <c r="M3006" i="13" s="1"/>
  <c r="M3611" i="13" a="1"/>
  <c r="M3611" i="13" s="1"/>
  <c r="N4374" i="13" a="1"/>
  <c r="N4374" i="13" s="1"/>
  <c r="N5129" i="13" a="1"/>
  <c r="N5129" i="13" s="1"/>
  <c r="N5494" i="13" a="1"/>
  <c r="N5494" i="13" s="1"/>
  <c r="M304" i="13" a="1"/>
  <c r="M304" i="13" s="1"/>
  <c r="N786" i="13" a="1"/>
  <c r="N786" i="13" s="1"/>
  <c r="N1680" i="13" a="1"/>
  <c r="N1680" i="13" s="1"/>
  <c r="N1853" i="13" a="1"/>
  <c r="N1853" i="13" s="1"/>
  <c r="M2338" i="13" a="1"/>
  <c r="M2338" i="13" s="1"/>
  <c r="N2825" i="13" a="1"/>
  <c r="N2825" i="13" s="1"/>
  <c r="N3554" i="13" a="1"/>
  <c r="N3554" i="13" s="1"/>
  <c r="M4317" i="13" a="1"/>
  <c r="M4317" i="13" s="1"/>
  <c r="M3786" i="13" a="1"/>
  <c r="M3786" i="13" s="1"/>
  <c r="M4718" i="13" a="1"/>
  <c r="M4718" i="13" s="1"/>
  <c r="N385" i="13" a="1"/>
  <c r="N385" i="13" s="1"/>
  <c r="M697" i="13" a="1"/>
  <c r="M697" i="13" s="1"/>
  <c r="M1930" i="13" a="1"/>
  <c r="M1930" i="13" s="1"/>
  <c r="M1828" i="13" a="1"/>
  <c r="M1828" i="13" s="1"/>
  <c r="N2211" i="13" a="1"/>
  <c r="N2211" i="13" s="1"/>
  <c r="M3073" i="13" a="1"/>
  <c r="M3073" i="13" s="1"/>
  <c r="N3804" i="13" a="1"/>
  <c r="N3804" i="13" s="1"/>
  <c r="N4567" i="13" a="1"/>
  <c r="N4567" i="13" s="1"/>
  <c r="M4035" i="13" a="1"/>
  <c r="M4035" i="13" s="1"/>
  <c r="N4967" i="13" a="1"/>
  <c r="N4967" i="13" s="1"/>
  <c r="N5" i="13" a="1"/>
  <c r="N5" i="13" s="1"/>
  <c r="N484" i="13" a="1"/>
  <c r="N484" i="13" s="1"/>
  <c r="M1052" i="13" a="1"/>
  <c r="M1052" i="13" s="1"/>
  <c r="M1645" i="13" a="1"/>
  <c r="M1645" i="13" s="1"/>
  <c r="M1864" i="13" a="1"/>
  <c r="M1864" i="13" s="1"/>
  <c r="M2505" i="13" a="1"/>
  <c r="M2505" i="13" s="1"/>
  <c r="M2991" i="13" a="1"/>
  <c r="M2991" i="13" s="1"/>
  <c r="M4494" i="13" a="1"/>
  <c r="M4494" i="13" s="1"/>
  <c r="M3972" i="13" a="1"/>
  <c r="M3972" i="13" s="1"/>
  <c r="M4728" i="13" a="1"/>
  <c r="M4728" i="13" s="1"/>
  <c r="M5097" i="13" a="1"/>
  <c r="M5097" i="13" s="1"/>
  <c r="M221" i="13" a="1"/>
  <c r="M221" i="13" s="1"/>
  <c r="N704" i="13" a="1"/>
  <c r="N704" i="13" s="1"/>
  <c r="N1231" i="13" a="1"/>
  <c r="N1231" i="13" s="1"/>
  <c r="M1411" i="13" a="1"/>
  <c r="M1411" i="13" s="1"/>
  <c r="N2277" i="13" a="1"/>
  <c r="N2277" i="13" s="1"/>
  <c r="N2774" i="13" a="1"/>
  <c r="N2774" i="13" s="1"/>
  <c r="M3270" i="13" a="1"/>
  <c r="M3270" i="13" s="1"/>
  <c r="M3875" i="13" a="1"/>
  <c r="M3875" i="13" s="1"/>
  <c r="M3344" i="13" a="1"/>
  <c r="M3344" i="13" s="1"/>
  <c r="N4832" i="13" a="1"/>
  <c r="N4832" i="13" s="1"/>
  <c r="M5759" i="13" a="1"/>
  <c r="M5759" i="13" s="1"/>
  <c r="M399" i="13" a="1"/>
  <c r="M399" i="13" s="1"/>
  <c r="N755" i="13" a="1"/>
  <c r="N755" i="13" s="1"/>
  <c r="N1944" i="13" a="1"/>
  <c r="N1944" i="13" s="1"/>
  <c r="N1886" i="13" a="1"/>
  <c r="N1886" i="13" s="1"/>
  <c r="M2225" i="13" a="1"/>
  <c r="M2225" i="13" s="1"/>
  <c r="N3087" i="13" a="1"/>
  <c r="N3087" i="13" s="1"/>
  <c r="N3818" i="13" a="1"/>
  <c r="N3818" i="13" s="1"/>
  <c r="N3295" i="13" a="1"/>
  <c r="N3295" i="13" s="1"/>
  <c r="N4049" i="13" a="1"/>
  <c r="N4049" i="13" s="1"/>
  <c r="M4982" i="13" a="1"/>
  <c r="M4982" i="13" s="1"/>
  <c r="M5522" i="13" a="1"/>
  <c r="M5522" i="13" s="1"/>
  <c r="M580" i="13" a="1"/>
  <c r="M580" i="13" s="1"/>
  <c r="M971" i="13" a="1"/>
  <c r="M971" i="13" s="1"/>
  <c r="N1571" i="13" a="1"/>
  <c r="N1571" i="13" s="1"/>
  <c r="N1570" i="13" a="1"/>
  <c r="N1570" i="13" s="1"/>
  <c r="M2826" i="13" a="1"/>
  <c r="M2826" i="13" s="1"/>
  <c r="N2917" i="13" a="1"/>
  <c r="N2917" i="13" s="1"/>
  <c r="N4420" i="13" a="1"/>
  <c r="N4420" i="13" s="1"/>
  <c r="N3897" i="13" a="1"/>
  <c r="N3897" i="13" s="1"/>
  <c r="N4653" i="13" a="1"/>
  <c r="N4653" i="13" s="1"/>
  <c r="N5022" i="13" a="1"/>
  <c r="N5022" i="13" s="1"/>
  <c r="N154" i="13" a="1"/>
  <c r="N154" i="13" s="1"/>
  <c r="M654" i="13" a="1"/>
  <c r="M654" i="13" s="1"/>
  <c r="N900" i="13" a="1"/>
  <c r="N900" i="13" s="1"/>
  <c r="N1361" i="13" a="1"/>
  <c r="N1361" i="13" s="1"/>
  <c r="M2227" i="13" a="1"/>
  <c r="M2227" i="13" s="1"/>
  <c r="M2724" i="13" a="1"/>
  <c r="M2724" i="13" s="1"/>
  <c r="N3220" i="13" a="1"/>
  <c r="N3220" i="13" s="1"/>
  <c r="M3825" i="13" a="1"/>
  <c r="M3825" i="13" s="1"/>
  <c r="M3294" i="13" a="1"/>
  <c r="M3294" i="13" s="1"/>
  <c r="M4783" i="13" a="1"/>
  <c r="M4783" i="13" s="1"/>
  <c r="N5708" i="13" a="1"/>
  <c r="N5708" i="13" s="1"/>
  <c r="N309" i="13" a="1"/>
  <c r="N309" i="13" s="1"/>
  <c r="M960" i="13" a="1"/>
  <c r="M960" i="13" s="1"/>
  <c r="M1854" i="13" a="1"/>
  <c r="M1854" i="13" s="1"/>
  <c r="M1524" i="13" a="1"/>
  <c r="M1524" i="13" s="1"/>
  <c r="N2127" i="13" a="1"/>
  <c r="N2127" i="13" s="1"/>
  <c r="M2997" i="13" a="1"/>
  <c r="M2997" i="13" s="1"/>
  <c r="N3728" i="13" a="1"/>
  <c r="N3728" i="13" s="1"/>
  <c r="N4491" i="13" a="1"/>
  <c r="N4491" i="13" s="1"/>
  <c r="M3959" i="13" a="1"/>
  <c r="M3959" i="13" s="1"/>
  <c r="N4891" i="13" a="1"/>
  <c r="N4891" i="13" s="1"/>
  <c r="M5431" i="13" a="1"/>
  <c r="M5431" i="13" s="1"/>
  <c r="M318" i="13" a="1"/>
  <c r="M318" i="13" s="1"/>
  <c r="N988" i="13" a="1"/>
  <c r="N988" i="13" s="1"/>
  <c r="M1585" i="13" a="1"/>
  <c r="M1585" i="13" s="1"/>
  <c r="M1624" i="13" a="1"/>
  <c r="M1624" i="13" s="1"/>
  <c r="N2840" i="13" a="1"/>
  <c r="N2840" i="13" s="1"/>
  <c r="M2931" i="13" a="1"/>
  <c r="M2931" i="13" s="1"/>
  <c r="M4434" i="13" a="1"/>
  <c r="M4434" i="13" s="1"/>
  <c r="N3911" i="13" a="1"/>
  <c r="N3911" i="13" s="1"/>
  <c r="M4668" i="13" a="1"/>
  <c r="M4668" i="13" s="1"/>
  <c r="M5037" i="13" a="1"/>
  <c r="M5037" i="13" s="1"/>
  <c r="N10613" i="13" a="1"/>
  <c r="N10613" i="13" s="1"/>
  <c r="N8565" i="13" a="1"/>
  <c r="N8565" i="13" s="1"/>
  <c r="M8891" i="13" a="1"/>
  <c r="M8891" i="13" s="1"/>
  <c r="N9136" i="13" a="1"/>
  <c r="N9136" i="13" s="1"/>
  <c r="M9454" i="13" a="1"/>
  <c r="M9454" i="13" s="1"/>
  <c r="N8190" i="13" a="1"/>
  <c r="N8190" i="13" s="1"/>
  <c r="M6546" i="13" a="1"/>
  <c r="M6546" i="13" s="1"/>
  <c r="M6331" i="13" a="1"/>
  <c r="M6331" i="13" s="1"/>
  <c r="N6110" i="13" a="1"/>
  <c r="N6110" i="13" s="1"/>
  <c r="M5884" i="13" a="1"/>
  <c r="M5884" i="13" s="1"/>
  <c r="M5730" i="13" a="1"/>
  <c r="M5730" i="13" s="1"/>
  <c r="N8979" i="13" a="1"/>
  <c r="N8979" i="13" s="1"/>
  <c r="M9305" i="13" a="1"/>
  <c r="M9305" i="13" s="1"/>
  <c r="N9550" i="13" a="1"/>
  <c r="N9550" i="13" s="1"/>
  <c r="M9868" i="13" a="1"/>
  <c r="M9868" i="13" s="1"/>
  <c r="N8207" i="13" a="1"/>
  <c r="N8207" i="13" s="1"/>
  <c r="N6960" i="13" a="1"/>
  <c r="N6960" i="13" s="1"/>
  <c r="N6745" i="13" a="1"/>
  <c r="N6745" i="13" s="1"/>
  <c r="M6524" i="13" a="1"/>
  <c r="M6524" i="13" s="1"/>
  <c r="M6293" i="13" a="1"/>
  <c r="M6293" i="13" s="1"/>
  <c r="N5195" i="13" a="1"/>
  <c r="N5195" i="13" s="1"/>
  <c r="N9089" i="13" a="1"/>
  <c r="N9089" i="13" s="1"/>
  <c r="M9415" i="13" a="1"/>
  <c r="M9415" i="13" s="1"/>
  <c r="N9660" i="13" a="1"/>
  <c r="N9660" i="13" s="1"/>
  <c r="M9978" i="13" a="1"/>
  <c r="M9978" i="13" s="1"/>
  <c r="N7924" i="13" a="1"/>
  <c r="N7924" i="13" s="1"/>
  <c r="M7070" i="13" a="1"/>
  <c r="M7070" i="13" s="1"/>
  <c r="M6855" i="13" a="1"/>
  <c r="M6855" i="13" s="1"/>
  <c r="N6634" i="13" a="1"/>
  <c r="N6634" i="13" s="1"/>
  <c r="N6403" i="13" a="1"/>
  <c r="N6403" i="13" s="1"/>
  <c r="N5305" i="13" a="1"/>
  <c r="N5305" i="13" s="1"/>
  <c r="N9207" i="13" a="1"/>
  <c r="N9207" i="13" s="1"/>
  <c r="M9533" i="13" a="1"/>
  <c r="M9533" i="13" s="1"/>
  <c r="N9778" i="13" a="1"/>
  <c r="N9778" i="13" s="1"/>
  <c r="M10096" i="13" a="1"/>
  <c r="M10096" i="13" s="1"/>
  <c r="M8042" i="13" a="1"/>
  <c r="M8042" i="13" s="1"/>
  <c r="N7188" i="13" a="1"/>
  <c r="N7188" i="13" s="1"/>
  <c r="N6973" i="13" a="1"/>
  <c r="N6973" i="13" s="1"/>
  <c r="M6752" i="13" a="1"/>
  <c r="M6752" i="13" s="1"/>
  <c r="M6521" i="13" a="1"/>
  <c r="M6521" i="13" s="1"/>
  <c r="N5423" i="13" a="1"/>
  <c r="N5423" i="13" s="1"/>
  <c r="N10606" i="13" a="1"/>
  <c r="N10606" i="13" s="1"/>
  <c r="N8845" i="13" a="1"/>
  <c r="N8845" i="13" s="1"/>
  <c r="M9171" i="13" a="1"/>
  <c r="M9171" i="13" s="1"/>
  <c r="N9416" i="13" a="1"/>
  <c r="N9416" i="13" s="1"/>
  <c r="M9734" i="13" a="1"/>
  <c r="M9734" i="13" s="1"/>
  <c r="M8075" i="13" a="1"/>
  <c r="M8075" i="13" s="1"/>
  <c r="M6826" i="13" a="1"/>
  <c r="M6826" i="13" s="1"/>
  <c r="M6611" i="13" a="1"/>
  <c r="M6611" i="13" s="1"/>
  <c r="N6390" i="13" a="1"/>
  <c r="N6390" i="13" s="1"/>
  <c r="N6159" i="13" a="1"/>
  <c r="N6159" i="13" s="1"/>
  <c r="M6010" i="13" a="1"/>
  <c r="M6010" i="13" s="1"/>
  <c r="N9259" i="13" a="1"/>
  <c r="N9259" i="13" s="1"/>
  <c r="M9585" i="13" a="1"/>
  <c r="M9585" i="13" s="1"/>
  <c r="N9830" i="13" a="1"/>
  <c r="N9830" i="13" s="1"/>
  <c r="M10148" i="13" a="1"/>
  <c r="M10148" i="13" s="1"/>
  <c r="M8094" i="13" a="1"/>
  <c r="M8094" i="13" s="1"/>
  <c r="N7240" i="13" a="1"/>
  <c r="N7240" i="13" s="1"/>
  <c r="N7025" i="13" a="1"/>
  <c r="N7025" i="13" s="1"/>
  <c r="M6804" i="13" a="1"/>
  <c r="M6804" i="13" s="1"/>
  <c r="M6573" i="13" a="1"/>
  <c r="M6573" i="13" s="1"/>
  <c r="N5475" i="13" a="1"/>
  <c r="N5475" i="13" s="1"/>
  <c r="N9369" i="13" a="1"/>
  <c r="N9369" i="13" s="1"/>
  <c r="M9695" i="13" a="1"/>
  <c r="M9695" i="13" s="1"/>
  <c r="N9940" i="13" a="1"/>
  <c r="N9940" i="13" s="1"/>
  <c r="M10258" i="13" a="1"/>
  <c r="M10258" i="13" s="1"/>
  <c r="M8212" i="13" a="1"/>
  <c r="M8212" i="13" s="1"/>
  <c r="M7350" i="13" a="1"/>
  <c r="M7350" i="13" s="1"/>
  <c r="M7135" i="13" a="1"/>
  <c r="M7135" i="13" s="1"/>
  <c r="N6914" i="13" a="1"/>
  <c r="N6914" i="13" s="1"/>
  <c r="N6683" i="13" a="1"/>
  <c r="N6683" i="13" s="1"/>
  <c r="M5585" i="13" a="1"/>
  <c r="M5585" i="13" s="1"/>
  <c r="N9487" i="13" a="1"/>
  <c r="N9487" i="13" s="1"/>
  <c r="M9813" i="13" a="1"/>
  <c r="M9813" i="13" s="1"/>
  <c r="N10058" i="13" a="1"/>
  <c r="N10058" i="13" s="1"/>
  <c r="M10376" i="13" a="1"/>
  <c r="M10376" i="13" s="1"/>
  <c r="M8328" i="13" a="1"/>
  <c r="M8328" i="13" s="1"/>
  <c r="N7468" i="13" a="1"/>
  <c r="N7468" i="13" s="1"/>
  <c r="N7253" i="13" a="1"/>
  <c r="N7253" i="13" s="1"/>
  <c r="M7032" i="13" a="1"/>
  <c r="M7032" i="13" s="1"/>
  <c r="M6801" i="13" a="1"/>
  <c r="M6801" i="13" s="1"/>
  <c r="N5702" i="13" a="1"/>
  <c r="N5702" i="13" s="1"/>
  <c r="N10053" i="13" a="1"/>
  <c r="N10053" i="13" s="1"/>
  <c r="M10379" i="13" a="1"/>
  <c r="M10379" i="13" s="1"/>
  <c r="M8331" i="13" a="1"/>
  <c r="M8331" i="13" s="1"/>
  <c r="N8576" i="13" a="1"/>
  <c r="N8576" i="13" s="1"/>
  <c r="M8894" i="13" a="1"/>
  <c r="M8894" i="13" s="1"/>
  <c r="N8039" i="13" a="1"/>
  <c r="N8039" i="13" s="1"/>
  <c r="M7819" i="13" a="1"/>
  <c r="M7819" i="13" s="1"/>
  <c r="N7598" i="13" a="1"/>
  <c r="N7598" i="13" s="1"/>
  <c r="N7367" i="13" a="1"/>
  <c r="N7367" i="13" s="1"/>
  <c r="M5324" i="13" a="1"/>
  <c r="M5324" i="13" s="1"/>
  <c r="N10467" i="13" a="1"/>
  <c r="N10467" i="13" s="1"/>
  <c r="N8419" i="13" a="1"/>
  <c r="N8419" i="13" s="1"/>
  <c r="M8745" i="13" a="1"/>
  <c r="M8745" i="13" s="1"/>
  <c r="N8990" i="13" a="1"/>
  <c r="N8990" i="13" s="1"/>
  <c r="M9308" i="13" a="1"/>
  <c r="M9308" i="13" s="1"/>
  <c r="M8044" i="13" a="1"/>
  <c r="M8044" i="13" s="1"/>
  <c r="N6400" i="13" a="1"/>
  <c r="N6400" i="13" s="1"/>
  <c r="N6185" i="13" a="1"/>
  <c r="N6185" i="13" s="1"/>
  <c r="M7781" i="13" a="1"/>
  <c r="M7781" i="13" s="1"/>
  <c r="N5737" i="13" a="1"/>
  <c r="N5737" i="13" s="1"/>
  <c r="N5583" i="13" a="1"/>
  <c r="N5583" i="13" s="1"/>
  <c r="N8529" i="13" a="1"/>
  <c r="N8529" i="13" s="1"/>
  <c r="M8855" i="13" a="1"/>
  <c r="M8855" i="13" s="1"/>
  <c r="N9100" i="13" a="1"/>
  <c r="N9100" i="13" s="1"/>
  <c r="M9418" i="13" a="1"/>
  <c r="M9418" i="13" s="1"/>
  <c r="N8154" i="13" a="1"/>
  <c r="N8154" i="13" s="1"/>
  <c r="M6510" i="13" a="1"/>
  <c r="M6510" i="13" s="1"/>
  <c r="M6295" i="13" a="1"/>
  <c r="M6295" i="13" s="1"/>
  <c r="N7891" i="13" a="1"/>
  <c r="N7891" i="13" s="1"/>
  <c r="M5848" i="13" a="1"/>
  <c r="M5848" i="13" s="1"/>
  <c r="M5694" i="13" a="1"/>
  <c r="M5694" i="13" s="1"/>
  <c r="N8647" i="13" a="1"/>
  <c r="N8647" i="13" s="1"/>
  <c r="M8973" i="13" a="1"/>
  <c r="M8973" i="13" s="1"/>
  <c r="N9218" i="13" a="1"/>
  <c r="N9218" i="13" s="1"/>
  <c r="M9536" i="13" a="1"/>
  <c r="M9536" i="13" s="1"/>
  <c r="N8275" i="13" a="1"/>
  <c r="N8275" i="13" s="1"/>
  <c r="N6628" i="13" a="1"/>
  <c r="N6628" i="13" s="1"/>
  <c r="N6413" i="13" a="1"/>
  <c r="N6413" i="13" s="1"/>
  <c r="M6192" i="13" a="1"/>
  <c r="M6192" i="13" s="1"/>
  <c r="N5965" i="13" a="1"/>
  <c r="N5965" i="13" s="1"/>
  <c r="N5811" i="13" a="1"/>
  <c r="N5811" i="13" s="1"/>
  <c r="N9181" i="13" a="1"/>
  <c r="N9181" i="13" s="1"/>
  <c r="M9507" i="13" a="1"/>
  <c r="M9507" i="13" s="1"/>
  <c r="N9752" i="13" a="1"/>
  <c r="N9752" i="13" s="1"/>
  <c r="M10070" i="13" a="1"/>
  <c r="M10070" i="13" s="1"/>
  <c r="N8016" i="13" a="1"/>
  <c r="N8016" i="13" s="1"/>
  <c r="M7162" i="13" a="1"/>
  <c r="M7162" i="13" s="1"/>
  <c r="M6947" i="13" a="1"/>
  <c r="M6947" i="13" s="1"/>
  <c r="N6726" i="13" a="1"/>
  <c r="N6726" i="13" s="1"/>
  <c r="N6495" i="13" a="1"/>
  <c r="N6495" i="13" s="1"/>
  <c r="N5397" i="13" a="1"/>
  <c r="N5397" i="13" s="1"/>
  <c r="N9595" i="13" a="1"/>
  <c r="N9595" i="13" s="1"/>
  <c r="M9921" i="13" a="1"/>
  <c r="M9921" i="13" s="1"/>
  <c r="N10166" i="13" a="1"/>
  <c r="N10166" i="13" s="1"/>
  <c r="M10484" i="13" a="1"/>
  <c r="M10484" i="13" s="1"/>
  <c r="M8436" i="13" a="1"/>
  <c r="M8436" i="13" s="1"/>
  <c r="N7576" i="13" a="1"/>
  <c r="N7576" i="13" s="1"/>
  <c r="N7361" i="13" a="1"/>
  <c r="N7361" i="13" s="1"/>
  <c r="M7140" i="13" a="1"/>
  <c r="M7140" i="13" s="1"/>
  <c r="M6909" i="13" a="1"/>
  <c r="M6909" i="13" s="1"/>
  <c r="N5810" i="13" a="1"/>
  <c r="N5810" i="13" s="1"/>
  <c r="N9705" i="13" a="1"/>
  <c r="N9705" i="13" s="1"/>
  <c r="M10031" i="13" a="1"/>
  <c r="M10031" i="13" s="1"/>
  <c r="N10276" i="13" a="1"/>
  <c r="N10276" i="13" s="1"/>
  <c r="M10594" i="13" a="1"/>
  <c r="M10594" i="13" s="1"/>
  <c r="M8546" i="13" a="1"/>
  <c r="M8546" i="13" s="1"/>
  <c r="M7686" i="13" a="1"/>
  <c r="M7686" i="13" s="1"/>
  <c r="M7471" i="13" a="1"/>
  <c r="M7471" i="13" s="1"/>
  <c r="N7250" i="13" a="1"/>
  <c r="N7250" i="13" s="1"/>
  <c r="N7019" i="13" a="1"/>
  <c r="N7019" i="13" s="1"/>
  <c r="M5921" i="13" a="1"/>
  <c r="M5921" i="13" s="1"/>
  <c r="N9823" i="13" a="1"/>
  <c r="N9823" i="13" s="1"/>
  <c r="M10149" i="13" a="1"/>
  <c r="M10149" i="13" s="1"/>
  <c r="N10394" i="13" a="1"/>
  <c r="N10394" i="13" s="1"/>
  <c r="N8346" i="13" a="1"/>
  <c r="N8346" i="13" s="1"/>
  <c r="M8664" i="13" a="1"/>
  <c r="M8664" i="13" s="1"/>
  <c r="N7804" i="13" a="1"/>
  <c r="N7804" i="13" s="1"/>
  <c r="N7589" i="13" a="1"/>
  <c r="N7589" i="13" s="1"/>
  <c r="M7368" i="13" a="1"/>
  <c r="M7368" i="13" s="1"/>
  <c r="M7137" i="13" a="1"/>
  <c r="M7137" i="13" s="1"/>
  <c r="N6038" i="13" a="1"/>
  <c r="N6038" i="13" s="1"/>
  <c r="N5264" i="13" a="1"/>
  <c r="N5264" i="13" s="1"/>
  <c r="N271" i="13" a="1"/>
  <c r="N271" i="13" s="1"/>
  <c r="M604" i="13" a="1"/>
  <c r="M604" i="13" s="1"/>
  <c r="M1498" i="13" a="1"/>
  <c r="M1498" i="13" s="1"/>
  <c r="M1671" i="13" a="1"/>
  <c r="M1671" i="13" s="1"/>
  <c r="N2156" i="13" a="1"/>
  <c r="N2156" i="13" s="1"/>
  <c r="M2643" i="13" a="1"/>
  <c r="M2643" i="13" s="1"/>
  <c r="N3372" i="13" a="1"/>
  <c r="N3372" i="13" s="1"/>
  <c r="N4135" i="13" a="1"/>
  <c r="N4135" i="13" s="1"/>
  <c r="M3604" i="13" a="1"/>
  <c r="M3604" i="13" s="1"/>
  <c r="N5092" i="13" a="1"/>
  <c r="N5092" i="13" s="1"/>
  <c r="M6019" i="13" a="1"/>
  <c r="M6019" i="13" s="1"/>
  <c r="M473" i="13" a="1"/>
  <c r="M473" i="13" s="1"/>
  <c r="N815" i="13" a="1"/>
  <c r="N815" i="13" s="1"/>
  <c r="M1164" i="13" a="1"/>
  <c r="M1164" i="13" s="1"/>
  <c r="M1952" i="13" a="1"/>
  <c r="M1952" i="13" s="1"/>
  <c r="N2468" i="13" a="1"/>
  <c r="N2468" i="13" s="1"/>
  <c r="N2942" i="13" a="1"/>
  <c r="N2942" i="13" s="1"/>
  <c r="M4062" i="13" a="1"/>
  <c r="M4062" i="13" s="1"/>
  <c r="N3539" i="13" a="1"/>
  <c r="N3539" i="13" s="1"/>
  <c r="N4293" i="13" a="1"/>
  <c r="N4293" i="13" s="1"/>
  <c r="M4665" i="13" a="1"/>
  <c r="M4665" i="13" s="1"/>
  <c r="N50" i="13" a="1"/>
  <c r="N50" i="13" s="1"/>
  <c r="N657" i="13" a="1"/>
  <c r="N657" i="13" s="1"/>
  <c r="N1240" i="13" a="1"/>
  <c r="N1240" i="13" s="1"/>
  <c r="N1879" i="13" a="1"/>
  <c r="N1879" i="13" s="1"/>
  <c r="M2220" i="13" a="1"/>
  <c r="M2220" i="13" s="1"/>
  <c r="N2739" i="13" a="1"/>
  <c r="N2739" i="13" s="1"/>
  <c r="N3225" i="13" a="1"/>
  <c r="N3225" i="13" s="1"/>
  <c r="M3443" i="13" a="1"/>
  <c r="M3443" i="13" s="1"/>
  <c r="N4206" i="13" a="1"/>
  <c r="N4206" i="13" s="1"/>
  <c r="N4961" i="13" a="1"/>
  <c r="N4961" i="13" s="1"/>
  <c r="N5326" i="13" a="1"/>
  <c r="N5326" i="13" s="1"/>
  <c r="M165" i="13" a="1"/>
  <c r="M165" i="13" s="1"/>
  <c r="N618" i="13" a="1"/>
  <c r="N618" i="13" s="1"/>
  <c r="N1512" i="13" a="1"/>
  <c r="N1512" i="13" s="1"/>
  <c r="N1685" i="13" a="1"/>
  <c r="N1685" i="13" s="1"/>
  <c r="M2170" i="13" a="1"/>
  <c r="M2170" i="13" s="1"/>
  <c r="N2657" i="13" a="1"/>
  <c r="N2657" i="13" s="1"/>
  <c r="N3386" i="13" a="1"/>
  <c r="N3386" i="13" s="1"/>
  <c r="M4149" i="13" a="1"/>
  <c r="M4149" i="13" s="1"/>
  <c r="M3618" i="13" a="1"/>
  <c r="M3618" i="13" s="1"/>
  <c r="M5107" i="13" a="1"/>
  <c r="M5107" i="13" s="1"/>
  <c r="M229" i="13" a="1"/>
  <c r="M229" i="13" s="1"/>
  <c r="M932" i="13" a="1"/>
  <c r="M932" i="13" s="1"/>
  <c r="M1826" i="13" a="1"/>
  <c r="M1826" i="13" s="1"/>
  <c r="M1412" i="13" a="1"/>
  <c r="M1412" i="13" s="1"/>
  <c r="M2092" i="13" a="1"/>
  <c r="M2092" i="13" s="1"/>
  <c r="M2969" i="13" a="1"/>
  <c r="M2969" i="13" s="1"/>
  <c r="N3700" i="13" a="1"/>
  <c r="N3700" i="13" s="1"/>
  <c r="N4463" i="13" a="1"/>
  <c r="N4463" i="13" s="1"/>
  <c r="M3931" i="13" a="1"/>
  <c r="M3931" i="13" s="1"/>
  <c r="N4863" i="13" a="1"/>
  <c r="N4863" i="13" s="1"/>
  <c r="M5403" i="13" a="1"/>
  <c r="M5403" i="13" s="1"/>
  <c r="N552" i="13" a="1"/>
  <c r="N552" i="13" s="1"/>
  <c r="N931" i="13" a="1"/>
  <c r="N931" i="13" s="1"/>
  <c r="M1541" i="13" a="1"/>
  <c r="M1541" i="13" s="1"/>
  <c r="M1448" i="13" a="1"/>
  <c r="M1448" i="13" s="1"/>
  <c r="N2796" i="13" a="1"/>
  <c r="N2796" i="13" s="1"/>
  <c r="M2887" i="13" a="1"/>
  <c r="M2887" i="13" s="1"/>
  <c r="M4390" i="13" a="1"/>
  <c r="M4390" i="13" s="1"/>
  <c r="N3867" i="13" a="1"/>
  <c r="N3867" i="13" s="1"/>
  <c r="M4624" i="13" a="1"/>
  <c r="M4624" i="13" s="1"/>
  <c r="M4993" i="13" a="1"/>
  <c r="M4993" i="13" s="1"/>
  <c r="N125" i="13" a="1"/>
  <c r="N125" i="13" s="1"/>
  <c r="M601" i="13" a="1"/>
  <c r="M601" i="13" s="1"/>
  <c r="M1175" i="13" a="1"/>
  <c r="M1175" i="13" s="1"/>
  <c r="M1307" i="13" a="1"/>
  <c r="M1307" i="13" s="1"/>
  <c r="N2173" i="13" a="1"/>
  <c r="N2173" i="13" s="1"/>
  <c r="N2670" i="13" a="1"/>
  <c r="N2670" i="13" s="1"/>
  <c r="M3166" i="13" a="1"/>
  <c r="M3166" i="13" s="1"/>
  <c r="M3771" i="13" a="1"/>
  <c r="M3771" i="13" s="1"/>
  <c r="N4534" i="13" a="1"/>
  <c r="N4534" i="13" s="1"/>
  <c r="N4728" i="13" a="1"/>
  <c r="N4728" i="13" s="1"/>
  <c r="M5655" i="13" a="1"/>
  <c r="M5655" i="13" s="1"/>
  <c r="M295" i="13" a="1"/>
  <c r="M295" i="13" s="1"/>
  <c r="N946" i="13" a="1"/>
  <c r="N946" i="13" s="1"/>
  <c r="N1840" i="13" a="1"/>
  <c r="N1840" i="13" s="1"/>
  <c r="N1470" i="13" a="1"/>
  <c r="N1470" i="13" s="1"/>
  <c r="N2109" i="13" a="1"/>
  <c r="N2109" i="13" s="1"/>
  <c r="N2983" i="13" a="1"/>
  <c r="N2983" i="13" s="1"/>
  <c r="N3714" i="13" a="1"/>
  <c r="N3714" i="13" s="1"/>
  <c r="M4477" i="13" a="1"/>
  <c r="M4477" i="13" s="1"/>
  <c r="N3945" i="13" a="1"/>
  <c r="N3945" i="13" s="1"/>
  <c r="M4878" i="13" a="1"/>
  <c r="M4878" i="13" s="1"/>
  <c r="N375" i="13" a="1"/>
  <c r="N375" i="13" s="1"/>
  <c r="N1041" i="13" a="1"/>
  <c r="N1041" i="13" s="1"/>
  <c r="M2090" i="13" a="1"/>
  <c r="M2090" i="13" s="1"/>
  <c r="N1562" i="13" a="1"/>
  <c r="N1562" i="13" s="1"/>
  <c r="N2371" i="13" a="1"/>
  <c r="N2371" i="13" s="1"/>
  <c r="M3233" i="13" a="1"/>
  <c r="M3233" i="13" s="1"/>
  <c r="N3964" i="13" a="1"/>
  <c r="N3964" i="13" s="1"/>
  <c r="N3441" i="13" a="1"/>
  <c r="N3441" i="13" s="1"/>
  <c r="M4195" i="13" a="1"/>
  <c r="M4195" i="13" s="1"/>
  <c r="N5127" i="13" a="1"/>
  <c r="N5127" i="13" s="1"/>
  <c r="N80" i="13" a="1"/>
  <c r="N80" i="13" s="1"/>
  <c r="M495" i="13" a="1"/>
  <c r="M495" i="13" s="1"/>
  <c r="M1166" i="13" a="1"/>
  <c r="M1166" i="13" s="1"/>
  <c r="M1805" i="13" a="1"/>
  <c r="M1805" i="13" s="1"/>
  <c r="N2145" i="13" a="1"/>
  <c r="N2145" i="13" s="1"/>
  <c r="M2665" i="13" a="1"/>
  <c r="M2665" i="13" s="1"/>
  <c r="M3151" i="13" a="1"/>
  <c r="M3151" i="13" s="1"/>
  <c r="M3369" i="13" a="1"/>
  <c r="M3369" i="13" s="1"/>
  <c r="M4132" i="13" a="1"/>
  <c r="M4132" i="13" s="1"/>
  <c r="M4888" i="13" a="1"/>
  <c r="M4888" i="13" s="1"/>
  <c r="N5252" i="13" a="1"/>
  <c r="N5252" i="13" s="1"/>
  <c r="N213" i="13" a="1"/>
  <c r="N213" i="13" s="1"/>
  <c r="N864" i="13" a="1"/>
  <c r="N864" i="13" s="1"/>
  <c r="M1398" i="13" a="1"/>
  <c r="M1398" i="13" s="1"/>
  <c r="M1571" i="13" a="1"/>
  <c r="M1571" i="13" s="1"/>
  <c r="N2437" i="13" a="1"/>
  <c r="N2437" i="13" s="1"/>
  <c r="M2543" i="13" a="1"/>
  <c r="M2543" i="13" s="1"/>
  <c r="N3273" i="13" a="1"/>
  <c r="N3273" i="13" s="1"/>
  <c r="N4035" i="13" a="1"/>
  <c r="N4035" i="13" s="1"/>
  <c r="M3504" i="13" a="1"/>
  <c r="M3504" i="13" s="1"/>
  <c r="N4992" i="13" a="1"/>
  <c r="N4992" i="13" s="1"/>
  <c r="M5919" i="13" a="1"/>
  <c r="M5919" i="13" s="1"/>
  <c r="M389" i="13" a="1"/>
  <c r="M389" i="13" s="1"/>
  <c r="M1055" i="13" a="1"/>
  <c r="M1055" i="13" s="1"/>
  <c r="N2104" i="13" a="1"/>
  <c r="N2104" i="13" s="1"/>
  <c r="M1616" i="13" a="1"/>
  <c r="M1616" i="13" s="1"/>
  <c r="M2385" i="13" a="1"/>
  <c r="M2385" i="13" s="1"/>
  <c r="N2858" i="13" a="1"/>
  <c r="N2858" i="13" s="1"/>
  <c r="M3978" i="13" a="1"/>
  <c r="M3978" i="13" s="1"/>
  <c r="N3455" i="13" a="1"/>
  <c r="N3455" i="13" s="1"/>
  <c r="N4209" i="13" a="1"/>
  <c r="N4209" i="13" s="1"/>
  <c r="M4581" i="13" a="1"/>
  <c r="M4581" i="13" s="1"/>
  <c r="M7" i="13" a="1"/>
  <c r="M7" i="13" s="1"/>
  <c r="N574" i="13" a="1"/>
  <c r="N574" i="13" s="1"/>
  <c r="M1077" i="13" a="1"/>
  <c r="M1077" i="13" s="1"/>
  <c r="N1731" i="13" a="1"/>
  <c r="N1731" i="13" s="1"/>
  <c r="M2048" i="13" a="1"/>
  <c r="M2048" i="13" s="1"/>
  <c r="N2591" i="13" a="1"/>
  <c r="N2591" i="13" s="1"/>
  <c r="N3077" i="13" a="1"/>
  <c r="N3077" i="13" s="1"/>
  <c r="M3295" i="13" a="1"/>
  <c r="M3295" i="13" s="1"/>
  <c r="N4058" i="13" a="1"/>
  <c r="N4058" i="13" s="1"/>
  <c r="N4813" i="13" a="1"/>
  <c r="N4813" i="13" s="1"/>
  <c r="N5178" i="13" a="1"/>
  <c r="N5178" i="13" s="1"/>
  <c r="M131" i="13" a="1"/>
  <c r="M131" i="13" s="1"/>
  <c r="M814" i="13" a="1"/>
  <c r="M814" i="13" s="1"/>
  <c r="N1348" i="13" a="1"/>
  <c r="N1348" i="13" s="1"/>
  <c r="N1521" i="13" a="1"/>
  <c r="N1521" i="13" s="1"/>
  <c r="M2387" i="13" a="1"/>
  <c r="M2387" i="13" s="1"/>
  <c r="N2493" i="13" a="1"/>
  <c r="N2493" i="13" s="1"/>
  <c r="N3274" i="13" a="1"/>
  <c r="N3274" i="13" s="1"/>
  <c r="M3985" i="13" a="1"/>
  <c r="M3985" i="13" s="1"/>
  <c r="M3454" i="13" a="1"/>
  <c r="M3454" i="13" s="1"/>
  <c r="M4943" i="13" a="1"/>
  <c r="M4943" i="13" s="1"/>
  <c r="N5868" i="13" a="1"/>
  <c r="N5868" i="13" s="1"/>
  <c r="N299" i="13" a="1"/>
  <c r="N299" i="13" s="1"/>
  <c r="N953" i="13" a="1"/>
  <c r="N953" i="13" s="1"/>
  <c r="M2014" i="13" a="1"/>
  <c r="M2014" i="13" s="1"/>
  <c r="M2035" i="13" a="1"/>
  <c r="M2035" i="13" s="1"/>
  <c r="N2295" i="13" a="1"/>
  <c r="N2295" i="13" s="1"/>
  <c r="M3157" i="13" a="1"/>
  <c r="M3157" i="13" s="1"/>
  <c r="N3888" i="13" a="1"/>
  <c r="N3888" i="13" s="1"/>
  <c r="N3365" i="13" a="1"/>
  <c r="N3365" i="13" s="1"/>
  <c r="M4119" i="13" a="1"/>
  <c r="M4119" i="13" s="1"/>
  <c r="N5051" i="13" a="1"/>
  <c r="N5051" i="13" s="1"/>
  <c r="N20" i="13" a="1"/>
  <c r="N20" i="13" s="1"/>
  <c r="N583" i="13" a="1"/>
  <c r="N583" i="13" s="1"/>
  <c r="N1095" i="13" a="1"/>
  <c r="N1095" i="13" s="1"/>
  <c r="M1745" i="13" a="1"/>
  <c r="M1745" i="13" s="1"/>
  <c r="N2065" i="13" a="1"/>
  <c r="N2065" i="13" s="1"/>
  <c r="M2605" i="13" a="1"/>
  <c r="M2605" i="13" s="1"/>
  <c r="M3091" i="13" a="1"/>
  <c r="M3091" i="13" s="1"/>
  <c r="M3309" i="13" a="1"/>
  <c r="M3309" i="13" s="1"/>
  <c r="M4072" i="13" a="1"/>
  <c r="M4072" i="13" s="1"/>
  <c r="M4828" i="13" a="1"/>
  <c r="M4828" i="13" s="1"/>
  <c r="N5192" i="13" a="1"/>
  <c r="N5192" i="13" s="1"/>
  <c r="N10453" i="13" a="1"/>
  <c r="N10453" i="13" s="1"/>
  <c r="N8405" i="13" a="1"/>
  <c r="N8405" i="13" s="1"/>
  <c r="M8731" i="13" a="1"/>
  <c r="M8731" i="13" s="1"/>
  <c r="N8976" i="13" a="1"/>
  <c r="N8976" i="13" s="1"/>
  <c r="M9294" i="13" a="1"/>
  <c r="M9294" i="13" s="1"/>
  <c r="N8030" i="13" a="1"/>
  <c r="N8030" i="13" s="1"/>
  <c r="M6386" i="13" a="1"/>
  <c r="M6386" i="13" s="1"/>
  <c r="M6171" i="13" a="1"/>
  <c r="M6171" i="13" s="1"/>
  <c r="N7767" i="13" a="1"/>
  <c r="N7767" i="13" s="1"/>
  <c r="M5724" i="13" a="1"/>
  <c r="M5724" i="13" s="1"/>
  <c r="M5570" i="13" a="1"/>
  <c r="M5570" i="13" s="1"/>
  <c r="N8819" i="13" a="1"/>
  <c r="N8819" i="13" s="1"/>
  <c r="M9145" i="13" a="1"/>
  <c r="M9145" i="13" s="1"/>
  <c r="N9390" i="13" a="1"/>
  <c r="N9390" i="13" s="1"/>
  <c r="M9708" i="13" a="1"/>
  <c r="M9708" i="13" s="1"/>
  <c r="N8049" i="13" a="1"/>
  <c r="N8049" i="13" s="1"/>
  <c r="N6800" i="13" a="1"/>
  <c r="N6800" i="13" s="1"/>
  <c r="N6585" i="13" a="1"/>
  <c r="N6585" i="13" s="1"/>
  <c r="M6364" i="13" a="1"/>
  <c r="M6364" i="13" s="1"/>
  <c r="M6133" i="13" a="1"/>
  <c r="M6133" i="13" s="1"/>
  <c r="N5983" i="13" a="1"/>
  <c r="N5983" i="13" s="1"/>
  <c r="N8929" i="13" a="1"/>
  <c r="N8929" i="13" s="1"/>
  <c r="M9255" i="13" a="1"/>
  <c r="M9255" i="13" s="1"/>
  <c r="N9500" i="13" a="1"/>
  <c r="N9500" i="13" s="1"/>
  <c r="M9818" i="13" a="1"/>
  <c r="M9818" i="13" s="1"/>
  <c r="M8159" i="13" a="1"/>
  <c r="M8159" i="13" s="1"/>
  <c r="M6910" i="13" a="1"/>
  <c r="M6910" i="13" s="1"/>
  <c r="M6695" i="13" a="1"/>
  <c r="M6695" i="13" s="1"/>
  <c r="N6474" i="13" a="1"/>
  <c r="N6474" i="13" s="1"/>
  <c r="N6243" i="13" a="1"/>
  <c r="N6243" i="13" s="1"/>
  <c r="N5145" i="13" a="1"/>
  <c r="N5145" i="13" s="1"/>
  <c r="N9047" i="13" a="1"/>
  <c r="N9047" i="13" s="1"/>
  <c r="M9373" i="13" a="1"/>
  <c r="M9373" i="13" s="1"/>
  <c r="N9618" i="13" a="1"/>
  <c r="N9618" i="13" s="1"/>
  <c r="M9936" i="13" a="1"/>
  <c r="M9936" i="13" s="1"/>
  <c r="N8274" i="13" a="1"/>
  <c r="N8274" i="13" s="1"/>
  <c r="N7028" i="13" a="1"/>
  <c r="N7028" i="13" s="1"/>
  <c r="N6813" i="13" a="1"/>
  <c r="N6813" i="13" s="1"/>
  <c r="M6592" i="13" a="1"/>
  <c r="M6592" i="13" s="1"/>
  <c r="M6361" i="13" a="1"/>
  <c r="M6361" i="13" s="1"/>
  <c r="N5263" i="13" a="1"/>
  <c r="N5263" i="13" s="1"/>
  <c r="N10391" i="13" a="1"/>
  <c r="N10391" i="13" s="1"/>
  <c r="N8685" i="13" a="1"/>
  <c r="N8685" i="13" s="1"/>
  <c r="M9011" i="13" a="1"/>
  <c r="M9011" i="13" s="1"/>
  <c r="N9256" i="13" a="1"/>
  <c r="N9256" i="13" s="1"/>
  <c r="M9574" i="13" a="1"/>
  <c r="M9574" i="13" s="1"/>
  <c r="M7916" i="13" a="1"/>
  <c r="M7916" i="13" s="1"/>
  <c r="M6666" i="13" a="1"/>
  <c r="M6666" i="13" s="1"/>
  <c r="M6451" i="13" a="1"/>
  <c r="M6451" i="13" s="1"/>
  <c r="N6230" i="13" a="1"/>
  <c r="N6230" i="13" s="1"/>
  <c r="M6004" i="13" a="1"/>
  <c r="M6004" i="13" s="1"/>
  <c r="M5850" i="13" a="1"/>
  <c r="M5850" i="13" s="1"/>
  <c r="N9099" i="13" a="1"/>
  <c r="N9099" i="13" s="1"/>
  <c r="M9425" i="13" a="1"/>
  <c r="M9425" i="13" s="1"/>
  <c r="N9670" i="13" a="1"/>
  <c r="N9670" i="13" s="1"/>
  <c r="M9988" i="13" a="1"/>
  <c r="M9988" i="13" s="1"/>
  <c r="M7934" i="13" a="1"/>
  <c r="M7934" i="13" s="1"/>
  <c r="N7080" i="13" a="1"/>
  <c r="N7080" i="13" s="1"/>
  <c r="N6865" i="13" a="1"/>
  <c r="N6865" i="13" s="1"/>
  <c r="M6644" i="13" a="1"/>
  <c r="M6644" i="13" s="1"/>
  <c r="M6413" i="13" a="1"/>
  <c r="M6413" i="13" s="1"/>
  <c r="N5315" i="13" a="1"/>
  <c r="N5315" i="13" s="1"/>
  <c r="N9209" i="13" a="1"/>
  <c r="N9209" i="13" s="1"/>
  <c r="M9535" i="13" a="1"/>
  <c r="M9535" i="13" s="1"/>
  <c r="N9780" i="13" a="1"/>
  <c r="N9780" i="13" s="1"/>
  <c r="M10098" i="13" a="1"/>
  <c r="M10098" i="13" s="1"/>
  <c r="N8044" i="13" a="1"/>
  <c r="N8044" i="13" s="1"/>
  <c r="M7190" i="13" a="1"/>
  <c r="M7190" i="13" s="1"/>
  <c r="M6975" i="13" a="1"/>
  <c r="M6975" i="13" s="1"/>
  <c r="N6754" i="13" a="1"/>
  <c r="N6754" i="13" s="1"/>
  <c r="N6523" i="13" a="1"/>
  <c r="N6523" i="13" s="1"/>
  <c r="N5425" i="13" a="1"/>
  <c r="N5425" i="13" s="1"/>
  <c r="N9327" i="13" a="1"/>
  <c r="N9327" i="13" s="1"/>
  <c r="M9653" i="13" a="1"/>
  <c r="M9653" i="13" s="1"/>
  <c r="N9898" i="13" a="1"/>
  <c r="N9898" i="13" s="1"/>
  <c r="M10216" i="13" a="1"/>
  <c r="M10216" i="13" s="1"/>
  <c r="M8162" i="13" a="1"/>
  <c r="M8162" i="13" s="1"/>
  <c r="N7308" i="13" a="1"/>
  <c r="N7308" i="13" s="1"/>
  <c r="N7093" i="13" a="1"/>
  <c r="N7093" i="13" s="1"/>
  <c r="M6872" i="13" a="1"/>
  <c r="M6872" i="13" s="1"/>
  <c r="M6641" i="13" a="1"/>
  <c r="M6641" i="13" s="1"/>
  <c r="N5542" i="13" a="1"/>
  <c r="N5542" i="13" s="1"/>
  <c r="N9893" i="13" a="1"/>
  <c r="N9893" i="13" s="1"/>
  <c r="M10219" i="13" a="1"/>
  <c r="M10219" i="13" s="1"/>
  <c r="N10464" i="13" a="1"/>
  <c r="N10464" i="13" s="1"/>
  <c r="N8416" i="13" a="1"/>
  <c r="N8416" i="13" s="1"/>
  <c r="M8734" i="13" a="1"/>
  <c r="M8734" i="13" s="1"/>
  <c r="M7874" i="13" a="1"/>
  <c r="M7874" i="13" s="1"/>
  <c r="M7659" i="13" a="1"/>
  <c r="M7659" i="13" s="1"/>
  <c r="N7438" i="13" a="1"/>
  <c r="N7438" i="13" s="1"/>
  <c r="N7207" i="13" a="1"/>
  <c r="N7207" i="13" s="1"/>
  <c r="M5164" i="13" a="1"/>
  <c r="M5164" i="13" s="1"/>
  <c r="N10307" i="13" a="1"/>
  <c r="N10307" i="13" s="1"/>
  <c r="M10633" i="13" a="1"/>
  <c r="M10633" i="13" s="1"/>
  <c r="M8585" i="13" a="1"/>
  <c r="M8585" i="13" s="1"/>
  <c r="N8830" i="13" a="1"/>
  <c r="N8830" i="13" s="1"/>
  <c r="M9148" i="13" a="1"/>
  <c r="M9148" i="13" s="1"/>
  <c r="M8285" i="13" a="1"/>
  <c r="M8285" i="13" s="1"/>
  <c r="N6240" i="13" a="1"/>
  <c r="N6240" i="13" s="1"/>
  <c r="M7852" i="13" a="1"/>
  <c r="M7852" i="13" s="1"/>
  <c r="M7621" i="13" a="1"/>
  <c r="M7621" i="13" s="1"/>
  <c r="N5577" i="13" a="1"/>
  <c r="N5577" i="13" s="1"/>
  <c r="N10417" i="13" a="1"/>
  <c r="N10417" i="13" s="1"/>
  <c r="N8369" i="13" a="1"/>
  <c r="N8369" i="13" s="1"/>
  <c r="M8695" i="13" a="1"/>
  <c r="M8695" i="13" s="1"/>
  <c r="N8940" i="13" a="1"/>
  <c r="N8940" i="13" s="1"/>
  <c r="M9258" i="13" a="1"/>
  <c r="M9258" i="13" s="1"/>
  <c r="N7994" i="13" a="1"/>
  <c r="N7994" i="13" s="1"/>
  <c r="M6350" i="13" a="1"/>
  <c r="M6350" i="13" s="1"/>
  <c r="M6135" i="13" a="1"/>
  <c r="M6135" i="13" s="1"/>
  <c r="N7731" i="13" a="1"/>
  <c r="N7731" i="13" s="1"/>
  <c r="M5688" i="13" a="1"/>
  <c r="M5688" i="13" s="1"/>
  <c r="M5534" i="13" a="1"/>
  <c r="M5534" i="13" s="1"/>
  <c r="N8487" i="13" a="1"/>
  <c r="N8487" i="13" s="1"/>
  <c r="M8813" i="13" a="1"/>
  <c r="M8813" i="13" s="1"/>
  <c r="N9058" i="13" a="1"/>
  <c r="N9058" i="13" s="1"/>
  <c r="M9376" i="13" a="1"/>
  <c r="M9376" i="13" s="1"/>
  <c r="M8112" i="13" a="1"/>
  <c r="M8112" i="13" s="1"/>
  <c r="N6468" i="13" a="1"/>
  <c r="N6468" i="13" s="1"/>
  <c r="N6253" i="13" a="1"/>
  <c r="N6253" i="13" s="1"/>
  <c r="M7849" i="13" a="1"/>
  <c r="M7849" i="13" s="1"/>
  <c r="N5805" i="13" a="1"/>
  <c r="N5805" i="13" s="1"/>
  <c r="N5651" i="13" a="1"/>
  <c r="N5651" i="13" s="1"/>
  <c r="N9021" i="13" a="1"/>
  <c r="N9021" i="13" s="1"/>
  <c r="M9347" i="13" a="1"/>
  <c r="M9347" i="13" s="1"/>
  <c r="N9592" i="13" a="1"/>
  <c r="N9592" i="13" s="1"/>
  <c r="M9910" i="13" a="1"/>
  <c r="M9910" i="13" s="1"/>
  <c r="N8248" i="13" a="1"/>
  <c r="N8248" i="13" s="1"/>
  <c r="M7002" i="13" a="1"/>
  <c r="M7002" i="13" s="1"/>
  <c r="M6787" i="13" a="1"/>
  <c r="M6787" i="13" s="1"/>
  <c r="N6566" i="13" a="1"/>
  <c r="N6566" i="13" s="1"/>
  <c r="N6335" i="13" a="1"/>
  <c r="N6335" i="13" s="1"/>
  <c r="N5237" i="13" a="1"/>
  <c r="N5237" i="13" s="1"/>
  <c r="N9435" i="13" a="1"/>
  <c r="N9435" i="13" s="1"/>
  <c r="M9761" i="13" a="1"/>
  <c r="M9761" i="13" s="1"/>
  <c r="N10006" i="13" a="1"/>
  <c r="N10006" i="13" s="1"/>
  <c r="M10324" i="13" a="1"/>
  <c r="M10324" i="13" s="1"/>
  <c r="M8278" i="13" a="1"/>
  <c r="M8278" i="13" s="1"/>
  <c r="N7416" i="13" a="1"/>
  <c r="N7416" i="13" s="1"/>
  <c r="N7201" i="13" a="1"/>
  <c r="N7201" i="13" s="1"/>
  <c r="M6980" i="13" a="1"/>
  <c r="M6980" i="13" s="1"/>
  <c r="M6749" i="13" a="1"/>
  <c r="M6749" i="13" s="1"/>
  <c r="N5650" i="13" a="1"/>
  <c r="N5650" i="13" s="1"/>
  <c r="N9545" i="13" a="1"/>
  <c r="N9545" i="13" s="1"/>
  <c r="M9871" i="13" a="1"/>
  <c r="M9871" i="13" s="1"/>
  <c r="N10116" i="13" a="1"/>
  <c r="N10116" i="13" s="1"/>
  <c r="M10434" i="13" a="1"/>
  <c r="M10434" i="13" s="1"/>
  <c r="M8386" i="13" a="1"/>
  <c r="M8386" i="13" s="1"/>
  <c r="M7526" i="13" a="1"/>
  <c r="M7526" i="13" s="1"/>
  <c r="M7311" i="13" a="1"/>
  <c r="M7311" i="13" s="1"/>
  <c r="N7090" i="13" a="1"/>
  <c r="N7090" i="13" s="1"/>
  <c r="N6859" i="13" a="1"/>
  <c r="N6859" i="13" s="1"/>
  <c r="M5761" i="13" a="1"/>
  <c r="M5761" i="13" s="1"/>
  <c r="N9663" i="13" a="1"/>
  <c r="N9663" i="13" s="1"/>
  <c r="M9989" i="13" a="1"/>
  <c r="M9989" i="13" s="1"/>
  <c r="N10234" i="13" a="1"/>
  <c r="N10234" i="13" s="1"/>
  <c r="M10552" i="13" a="1"/>
  <c r="M10552" i="13" s="1"/>
  <c r="M8504" i="13" a="1"/>
  <c r="M8504" i="13" s="1"/>
  <c r="N7644" i="13" a="1"/>
  <c r="N7644" i="13" s="1"/>
  <c r="N7429" i="13" a="1"/>
  <c r="N7429" i="13" s="1"/>
  <c r="M7208" i="13" a="1"/>
  <c r="M7208" i="13" s="1"/>
  <c r="M6977" i="13" a="1"/>
  <c r="M6977" i="13" s="1"/>
  <c r="N5878" i="13" a="1"/>
  <c r="N5878" i="13" s="1"/>
  <c r="M269" i="13" a="1"/>
  <c r="M269" i="13" s="1"/>
  <c r="M764" i="13" a="1"/>
  <c r="M764" i="13" s="1"/>
  <c r="M1658" i="13" a="1"/>
  <c r="M1658" i="13" s="1"/>
  <c r="M1831" i="13" a="1"/>
  <c r="M1831" i="13" s="1"/>
  <c r="N2316" i="13" a="1"/>
  <c r="N2316" i="13" s="1"/>
  <c r="M2803" i="13" a="1"/>
  <c r="M2803" i="13" s="1"/>
  <c r="N3532" i="13" a="1"/>
  <c r="N3532" i="13" s="1"/>
  <c r="N4295" i="13" a="1"/>
  <c r="N4295" i="13" s="1"/>
  <c r="M3764" i="13" a="1"/>
  <c r="M3764" i="13" s="1"/>
  <c r="N4695" i="13" a="1"/>
  <c r="N4695" i="13" s="1"/>
  <c r="M5235" i="13" a="1"/>
  <c r="M5235" i="13" s="1"/>
  <c r="M547" i="13" a="1"/>
  <c r="M547" i="13" s="1"/>
  <c r="M1070" i="13" a="1"/>
  <c r="M1070" i="13" s="1"/>
  <c r="M1373" i="13" a="1"/>
  <c r="M1373" i="13" s="1"/>
  <c r="N1686" i="13" a="1"/>
  <c r="N1686" i="13" s="1"/>
  <c r="N2628" i="13" a="1"/>
  <c r="N2628" i="13" s="1"/>
  <c r="N3102" i="13" a="1"/>
  <c r="N3102" i="13" s="1"/>
  <c r="M4222" i="13" a="1"/>
  <c r="M4222" i="13" s="1"/>
  <c r="N3699" i="13" a="1"/>
  <c r="N3699" i="13" s="1"/>
  <c r="N4453" i="13" a="1"/>
  <c r="N4453" i="13" s="1"/>
  <c r="M4825" i="13" a="1"/>
  <c r="M4825" i="13" s="1"/>
  <c r="M194" i="13" a="1"/>
  <c r="M194" i="13" s="1"/>
  <c r="N817" i="13" a="1"/>
  <c r="N817" i="13" s="1"/>
  <c r="M1173" i="13" a="1"/>
  <c r="M1173" i="13" s="1"/>
  <c r="N1253" i="13" a="1"/>
  <c r="N1253" i="13" s="1"/>
  <c r="M2380" i="13" a="1"/>
  <c r="M2380" i="13" s="1"/>
  <c r="N2502" i="13" a="1"/>
  <c r="N2502" i="13" s="1"/>
  <c r="M2998" i="13" a="1"/>
  <c r="M2998" i="13" s="1"/>
  <c r="M3603" i="13" a="1"/>
  <c r="M3603" i="13" s="1"/>
  <c r="N4366" i="13" a="1"/>
  <c r="N4366" i="13" s="1"/>
  <c r="N5121" i="13" a="1"/>
  <c r="N5121" i="13" s="1"/>
  <c r="N5486" i="13" a="1"/>
  <c r="N5486" i="13" s="1"/>
  <c r="M296" i="13" a="1"/>
  <c r="M296" i="13" s="1"/>
  <c r="N778" i="13" a="1"/>
  <c r="N778" i="13" s="1"/>
  <c r="N1672" i="13" a="1"/>
  <c r="N1672" i="13" s="1"/>
  <c r="N1845" i="13" a="1"/>
  <c r="N1845" i="13" s="1"/>
  <c r="M2330" i="13" a="1"/>
  <c r="M2330" i="13" s="1"/>
  <c r="N2817" i="13" a="1"/>
  <c r="N2817" i="13" s="1"/>
  <c r="N3546" i="13" a="1"/>
  <c r="N3546" i="13" s="1"/>
  <c r="M4309" i="13" a="1"/>
  <c r="M4309" i="13" s="1"/>
  <c r="M3778" i="13" a="1"/>
  <c r="M3778" i="13" s="1"/>
  <c r="M4710" i="13" a="1"/>
  <c r="M4710" i="13" s="1"/>
  <c r="N441" i="13" a="1"/>
  <c r="N441" i="13" s="1"/>
  <c r="N912" i="13" a="1"/>
  <c r="N912" i="13" s="1"/>
  <c r="M1986" i="13" a="1"/>
  <c r="M1986" i="13" s="1"/>
  <c r="N1997" i="13" a="1"/>
  <c r="N1997" i="13" s="1"/>
  <c r="N2267" i="13" a="1"/>
  <c r="N2267" i="13" s="1"/>
  <c r="M3129" i="13" a="1"/>
  <c r="M3129" i="13" s="1"/>
  <c r="N3860" i="13" a="1"/>
  <c r="N3860" i="13" s="1"/>
  <c r="N3337" i="13" a="1"/>
  <c r="N3337" i="13" s="1"/>
  <c r="M4091" i="13" a="1"/>
  <c r="M4091" i="13" s="1"/>
  <c r="N5023" i="13" a="1"/>
  <c r="N5023" i="13" s="1"/>
  <c r="N61" i="13" a="1"/>
  <c r="N61" i="13" s="1"/>
  <c r="M544" i="13" a="1"/>
  <c r="M544" i="13" s="1"/>
  <c r="N968" i="13" a="1"/>
  <c r="N968" i="13" s="1"/>
  <c r="M1701" i="13" a="1"/>
  <c r="M1701" i="13" s="1"/>
  <c r="N2009" i="13" a="1"/>
  <c r="N2009" i="13" s="1"/>
  <c r="M2561" i="13" a="1"/>
  <c r="M2561" i="13" s="1"/>
  <c r="M3047" i="13" a="1"/>
  <c r="M3047" i="13" s="1"/>
  <c r="M4550" i="13" a="1"/>
  <c r="M4550" i="13" s="1"/>
  <c r="M4028" i="13" a="1"/>
  <c r="M4028" i="13" s="1"/>
  <c r="M4784" i="13" a="1"/>
  <c r="M4784" i="13" s="1"/>
  <c r="N5148" i="13" a="1"/>
  <c r="N5148" i="13" s="1"/>
  <c r="M57" i="13" a="1"/>
  <c r="M57" i="13" s="1"/>
  <c r="N760" i="13" a="1"/>
  <c r="N760" i="13" s="1"/>
  <c r="M1294" i="13" a="1"/>
  <c r="M1294" i="13" s="1"/>
  <c r="M1467" i="13" a="1"/>
  <c r="M1467" i="13" s="1"/>
  <c r="N2333" i="13" a="1"/>
  <c r="N2333" i="13" s="1"/>
  <c r="N2830" i="13" a="1"/>
  <c r="N2830" i="13" s="1"/>
  <c r="N3275" i="13" a="1"/>
  <c r="N3275" i="13" s="1"/>
  <c r="N3931" i="13" a="1"/>
  <c r="N3931" i="13" s="1"/>
  <c r="M3400" i="13" a="1"/>
  <c r="M3400" i="13" s="1"/>
  <c r="N4888" i="13" a="1"/>
  <c r="N4888" i="13" s="1"/>
  <c r="M5815" i="13" a="1"/>
  <c r="M5815" i="13" s="1"/>
  <c r="M246" i="13" a="1"/>
  <c r="M246" i="13" s="1"/>
  <c r="N935" i="13" a="1"/>
  <c r="N935" i="13" s="1"/>
  <c r="N2000" i="13" a="1"/>
  <c r="N2000" i="13" s="1"/>
  <c r="N2015" i="13" a="1"/>
  <c r="N2015" i="13" s="1"/>
  <c r="M2281" i="13" a="1"/>
  <c r="M2281" i="13" s="1"/>
  <c r="N3143" i="13" a="1"/>
  <c r="N3143" i="13" s="1"/>
  <c r="N3874" i="13" a="1"/>
  <c r="N3874" i="13" s="1"/>
  <c r="N3351" i="13" a="1"/>
  <c r="N3351" i="13" s="1"/>
  <c r="N4105" i="13" a="1"/>
  <c r="N4105" i="13" s="1"/>
  <c r="M5038" i="13" a="1"/>
  <c r="M5038" i="13" s="1"/>
  <c r="M410" i="13" a="1"/>
  <c r="M410" i="13" s="1"/>
  <c r="M961" i="13" a="1"/>
  <c r="M961" i="13" s="1"/>
  <c r="N1275" i="13" a="1"/>
  <c r="N1275" i="13" s="1"/>
  <c r="N2042" i="13" a="1"/>
  <c r="N2042" i="13" s="1"/>
  <c r="M2530" i="13" a="1"/>
  <c r="M2530" i="13" s="1"/>
  <c r="M3004" i="13" a="1"/>
  <c r="M3004" i="13" s="1"/>
  <c r="N4124" i="13" a="1"/>
  <c r="N4124" i="13" s="1"/>
  <c r="N3601" i="13" a="1"/>
  <c r="N3601" i="13" s="1"/>
  <c r="M4355" i="13" a="1"/>
  <c r="M4355" i="13" s="1"/>
  <c r="N4726" i="13" a="1"/>
  <c r="N4726" i="13" s="1"/>
  <c r="N119" i="13" a="1"/>
  <c r="N119" i="13" s="1"/>
  <c r="M743" i="13" a="1"/>
  <c r="M743" i="13" s="1"/>
  <c r="M1087" i="13" a="1"/>
  <c r="M1087" i="13" s="1"/>
  <c r="M1965" i="13" a="1"/>
  <c r="M1965" i="13" s="1"/>
  <c r="N2306" i="13" a="1"/>
  <c r="N2306" i="13" s="1"/>
  <c r="M2825" i="13" a="1"/>
  <c r="M2825" i="13" s="1"/>
  <c r="N2924" i="13" a="1"/>
  <c r="N2924" i="13" s="1"/>
  <c r="M3529" i="13" a="1"/>
  <c r="M3529" i="13" s="1"/>
  <c r="M4292" i="13" a="1"/>
  <c r="M4292" i="13" s="1"/>
  <c r="M5048" i="13" a="1"/>
  <c r="M5048" i="13" s="1"/>
  <c r="N5412" i="13" a="1"/>
  <c r="N5412" i="13" s="1"/>
  <c r="M274" i="13" a="1"/>
  <c r="M274" i="13" s="1"/>
  <c r="M664" i="13" a="1"/>
  <c r="M664" i="13" s="1"/>
  <c r="M1558" i="13" a="1"/>
  <c r="M1558" i="13" s="1"/>
  <c r="M1731" i="13" a="1"/>
  <c r="M1731" i="13" s="1"/>
  <c r="N2216" i="13" a="1"/>
  <c r="N2216" i="13" s="1"/>
  <c r="M2703" i="13" a="1"/>
  <c r="M2703" i="13" s="1"/>
  <c r="N3432" i="13" a="1"/>
  <c r="N3432" i="13" s="1"/>
  <c r="N4195" i="13" a="1"/>
  <c r="N4195" i="13" s="1"/>
  <c r="M3664" i="13" a="1"/>
  <c r="M3664" i="13" s="1"/>
  <c r="N4595" i="13" a="1"/>
  <c r="N4595" i="13" s="1"/>
  <c r="M6079" i="13" a="1"/>
  <c r="M6079" i="13" s="1"/>
  <c r="M455" i="13" a="1"/>
  <c r="M455" i="13" s="1"/>
  <c r="M979" i="13" a="1"/>
  <c r="M979" i="13" s="1"/>
  <c r="M1289" i="13" a="1"/>
  <c r="M1289" i="13" s="1"/>
  <c r="N1350" i="13" a="1"/>
  <c r="N1350" i="13" s="1"/>
  <c r="N2544" i="13" a="1"/>
  <c r="N2544" i="13" s="1"/>
  <c r="N3018" i="13" a="1"/>
  <c r="N3018" i="13" s="1"/>
  <c r="M4138" i="13" a="1"/>
  <c r="M4138" i="13" s="1"/>
  <c r="N3615" i="13" a="1"/>
  <c r="N3615" i="13" s="1"/>
  <c r="N4369" i="13" a="1"/>
  <c r="N4369" i="13" s="1"/>
  <c r="M4741" i="13" a="1"/>
  <c r="M4741" i="13" s="1"/>
  <c r="N74" i="13" a="1"/>
  <c r="N74" i="13" s="1"/>
  <c r="N669" i="13" a="1"/>
  <c r="N669" i="13" s="1"/>
  <c r="N1252" i="13" a="1"/>
  <c r="N1252" i="13" s="1"/>
  <c r="N1891" i="13" a="1"/>
  <c r="N1891" i="13" s="1"/>
  <c r="M2232" i="13" a="1"/>
  <c r="M2232" i="13" s="1"/>
  <c r="N2751" i="13" a="1"/>
  <c r="N2751" i="13" s="1"/>
  <c r="M2850" i="13" a="1"/>
  <c r="M2850" i="13" s="1"/>
  <c r="M3455" i="13" a="1"/>
  <c r="M3455" i="13" s="1"/>
  <c r="N4218" i="13" a="1"/>
  <c r="N4218" i="13" s="1"/>
  <c r="N4973" i="13" a="1"/>
  <c r="N4973" i="13" s="1"/>
  <c r="N5338" i="13" a="1"/>
  <c r="N5338" i="13" s="1"/>
  <c r="M41" i="13" a="1"/>
  <c r="M41" i="13" s="1"/>
  <c r="N614" i="13" a="1"/>
  <c r="N614" i="13" s="1"/>
  <c r="N1508" i="13" a="1"/>
  <c r="N1508" i="13" s="1"/>
  <c r="N1681" i="13" a="1"/>
  <c r="N1681" i="13" s="1"/>
  <c r="M2166" i="13" a="1"/>
  <c r="M2166" i="13" s="1"/>
  <c r="N2653" i="13" a="1"/>
  <c r="N2653" i="13" s="1"/>
  <c r="N3382" i="13" a="1"/>
  <c r="N3382" i="13" s="1"/>
  <c r="M4145" i="13" a="1"/>
  <c r="M4145" i="13" s="1"/>
  <c r="M3614" i="13" a="1"/>
  <c r="M3614" i="13" s="1"/>
  <c r="M5103" i="13" a="1"/>
  <c r="M5103" i="13" s="1"/>
  <c r="N6028" i="13" a="1"/>
  <c r="N6028" i="13" s="1"/>
  <c r="N459" i="13" a="1"/>
  <c r="N459" i="13" s="1"/>
  <c r="M757" i="13" a="1"/>
  <c r="M757" i="13" s="1"/>
  <c r="N1101" i="13" a="1"/>
  <c r="N1101" i="13" s="1"/>
  <c r="N1898" i="13" a="1"/>
  <c r="N1898" i="13" s="1"/>
  <c r="M2454" i="13" a="1"/>
  <c r="M2454" i="13" s="1"/>
  <c r="M2928" i="13" a="1"/>
  <c r="M2928" i="13" s="1"/>
  <c r="N4048" i="13" a="1"/>
  <c r="N4048" i="13" s="1"/>
  <c r="N3525" i="13" a="1"/>
  <c r="N3525" i="13" s="1"/>
  <c r="M4279" i="13" a="1"/>
  <c r="M4279" i="13" s="1"/>
  <c r="N4650" i="13" a="1"/>
  <c r="N4650" i="13" s="1"/>
  <c r="M97" i="13" a="1"/>
  <c r="M97" i="13" s="1"/>
  <c r="M683" i="13" a="1"/>
  <c r="M683" i="13" s="1"/>
  <c r="N683" i="13" a="1"/>
  <c r="N683" i="13" s="1"/>
  <c r="M1905" i="13" a="1"/>
  <c r="M1905" i="13" s="1"/>
  <c r="N2246" i="13" a="1"/>
  <c r="N2246" i="13" s="1"/>
  <c r="M2765" i="13" a="1"/>
  <c r="M2765" i="13" s="1"/>
  <c r="N2864" i="13" a="1"/>
  <c r="N2864" i="13" s="1"/>
  <c r="M3469" i="13" a="1"/>
  <c r="M3469" i="13" s="1"/>
  <c r="M4232" i="13" a="1"/>
  <c r="M4232" i="13" s="1"/>
  <c r="M4988" i="13" a="1"/>
  <c r="M4988" i="13" s="1"/>
  <c r="N5352" i="13" a="1"/>
  <c r="N5352" i="13" s="1"/>
  <c r="N10293" i="13" a="1"/>
  <c r="N10293" i="13" s="1"/>
  <c r="M10619" i="13" a="1"/>
  <c r="M10619" i="13" s="1"/>
  <c r="M8571" i="13" a="1"/>
  <c r="M8571" i="13" s="1"/>
  <c r="N8816" i="13" a="1"/>
  <c r="N8816" i="13" s="1"/>
  <c r="M9134" i="13" a="1"/>
  <c r="M9134" i="13" s="1"/>
  <c r="M8270" i="13" a="1"/>
  <c r="M8270" i="13" s="1"/>
  <c r="M6226" i="13" a="1"/>
  <c r="M6226" i="13" s="1"/>
  <c r="N7838" i="13" a="1"/>
  <c r="N7838" i="13" s="1"/>
  <c r="N7607" i="13" a="1"/>
  <c r="N7607" i="13" s="1"/>
  <c r="M5564" i="13" a="1"/>
  <c r="M5564" i="13" s="1"/>
  <c r="N10543" i="13" a="1"/>
  <c r="N10543" i="13" s="1"/>
  <c r="N8659" i="13" a="1"/>
  <c r="N8659" i="13" s="1"/>
  <c r="M8985" i="13" a="1"/>
  <c r="M8985" i="13" s="1"/>
  <c r="N9230" i="13" a="1"/>
  <c r="N9230" i="13" s="1"/>
  <c r="M9548" i="13" a="1"/>
  <c r="M9548" i="13" s="1"/>
  <c r="N8286" i="13" a="1"/>
  <c r="N8286" i="13" s="1"/>
  <c r="N6640" i="13" a="1"/>
  <c r="N6640" i="13" s="1"/>
  <c r="N6425" i="13" a="1"/>
  <c r="N6425" i="13" s="1"/>
  <c r="M6204" i="13" a="1"/>
  <c r="M6204" i="13" s="1"/>
  <c r="N5977" i="13" a="1"/>
  <c r="N5977" i="13" s="1"/>
  <c r="N5823" i="13" a="1"/>
  <c r="N5823" i="13" s="1"/>
  <c r="N8769" i="13" a="1"/>
  <c r="N8769" i="13" s="1"/>
  <c r="M9095" i="13" a="1"/>
  <c r="M9095" i="13" s="1"/>
  <c r="N9340" i="13" a="1"/>
  <c r="N9340" i="13" s="1"/>
  <c r="M9658" i="13" a="1"/>
  <c r="M9658" i="13" s="1"/>
  <c r="M7999" i="13" a="1"/>
  <c r="M7999" i="13" s="1"/>
  <c r="M6750" i="13" a="1"/>
  <c r="M6750" i="13" s="1"/>
  <c r="M6535" i="13" a="1"/>
  <c r="M6535" i="13" s="1"/>
  <c r="N6314" i="13" a="1"/>
  <c r="N6314" i="13" s="1"/>
  <c r="N6081" i="13" a="1"/>
  <c r="N6081" i="13" s="1"/>
  <c r="M5934" i="13" a="1"/>
  <c r="M5934" i="13" s="1"/>
  <c r="N8887" i="13" a="1"/>
  <c r="N8887" i="13" s="1"/>
  <c r="M9213" i="13" a="1"/>
  <c r="M9213" i="13" s="1"/>
  <c r="N9458" i="13" a="1"/>
  <c r="N9458" i="13" s="1"/>
  <c r="M9776" i="13" a="1"/>
  <c r="M9776" i="13" s="1"/>
  <c r="N8117" i="13" a="1"/>
  <c r="N8117" i="13" s="1"/>
  <c r="N6868" i="13" a="1"/>
  <c r="N6868" i="13" s="1"/>
  <c r="N6653" i="13" a="1"/>
  <c r="N6653" i="13" s="1"/>
  <c r="M6432" i="13" a="1"/>
  <c r="M6432" i="13" s="1"/>
  <c r="M6201" i="13" a="1"/>
  <c r="M6201" i="13" s="1"/>
  <c r="N6051" i="13" a="1"/>
  <c r="N6051" i="13" s="1"/>
  <c r="N10573" i="13" a="1"/>
  <c r="N10573" i="13" s="1"/>
  <c r="N8525" i="13" a="1"/>
  <c r="N8525" i="13" s="1"/>
  <c r="M8851" i="13" a="1"/>
  <c r="M8851" i="13" s="1"/>
  <c r="N9096" i="13" a="1"/>
  <c r="N9096" i="13" s="1"/>
  <c r="M9414" i="13" a="1"/>
  <c r="M9414" i="13" s="1"/>
  <c r="N8150" i="13" a="1"/>
  <c r="N8150" i="13" s="1"/>
  <c r="M6506" i="13" a="1"/>
  <c r="M6506" i="13" s="1"/>
  <c r="M6291" i="13" a="1"/>
  <c r="M6291" i="13" s="1"/>
  <c r="N7887" i="13" a="1"/>
  <c r="N7887" i="13" s="1"/>
  <c r="M5844" i="13" a="1"/>
  <c r="M5844" i="13" s="1"/>
  <c r="M5690" i="13" a="1"/>
  <c r="M5690" i="13" s="1"/>
  <c r="N8939" i="13" a="1"/>
  <c r="N8939" i="13" s="1"/>
  <c r="M9265" i="13" a="1"/>
  <c r="M9265" i="13" s="1"/>
  <c r="N9510" i="13" a="1"/>
  <c r="N9510" i="13" s="1"/>
  <c r="M9828" i="13" a="1"/>
  <c r="M9828" i="13" s="1"/>
  <c r="N8169" i="13" a="1"/>
  <c r="N8169" i="13" s="1"/>
  <c r="N6920" i="13" a="1"/>
  <c r="N6920" i="13" s="1"/>
  <c r="N6705" i="13" a="1"/>
  <c r="N6705" i="13" s="1"/>
  <c r="M6484" i="13" a="1"/>
  <c r="M6484" i="13" s="1"/>
  <c r="M6253" i="13" a="1"/>
  <c r="M6253" i="13" s="1"/>
  <c r="N5155" i="13" a="1"/>
  <c r="N5155" i="13" s="1"/>
  <c r="N9049" i="13" a="1"/>
  <c r="N9049" i="13" s="1"/>
  <c r="M9375" i="13" a="1"/>
  <c r="M9375" i="13" s="1"/>
  <c r="N9620" i="13" a="1"/>
  <c r="N9620" i="13" s="1"/>
  <c r="M9938" i="13" a="1"/>
  <c r="M9938" i="13" s="1"/>
  <c r="N8276" i="13" a="1"/>
  <c r="N8276" i="13" s="1"/>
  <c r="M7030" i="13" a="1"/>
  <c r="M7030" i="13" s="1"/>
  <c r="M6815" i="13" a="1"/>
  <c r="M6815" i="13" s="1"/>
  <c r="N6594" i="13" a="1"/>
  <c r="N6594" i="13" s="1"/>
  <c r="N6363" i="13" a="1"/>
  <c r="N6363" i="13" s="1"/>
  <c r="N5265" i="13" a="1"/>
  <c r="N5265" i="13" s="1"/>
  <c r="N9167" i="13" a="1"/>
  <c r="N9167" i="13" s="1"/>
  <c r="M9493" i="13" a="1"/>
  <c r="M9493" i="13" s="1"/>
  <c r="N9738" i="13" a="1"/>
  <c r="N9738" i="13" s="1"/>
  <c r="M10056" i="13" a="1"/>
  <c r="M10056" i="13" s="1"/>
  <c r="M8002" i="13" a="1"/>
  <c r="M8002" i="13" s="1"/>
  <c r="N7148" i="13" a="1"/>
  <c r="N7148" i="13" s="1"/>
  <c r="N6933" i="13" a="1"/>
  <c r="N6933" i="13" s="1"/>
  <c r="M6712" i="13" a="1"/>
  <c r="M6712" i="13" s="1"/>
  <c r="M6481" i="13" a="1"/>
  <c r="M6481" i="13" s="1"/>
  <c r="N5383" i="13" a="1"/>
  <c r="N5383" i="13" s="1"/>
  <c r="N9733" i="13" a="1"/>
  <c r="N9733" i="13" s="1"/>
  <c r="M10059" i="13" a="1"/>
  <c r="M10059" i="13" s="1"/>
  <c r="N10304" i="13" a="1"/>
  <c r="N10304" i="13" s="1"/>
  <c r="M10622" i="13" a="1"/>
  <c r="M10622" i="13" s="1"/>
  <c r="M8574" i="13" a="1"/>
  <c r="M8574" i="13" s="1"/>
  <c r="M7714" i="13" a="1"/>
  <c r="M7714" i="13" s="1"/>
  <c r="M7499" i="13" a="1"/>
  <c r="M7499" i="13" s="1"/>
  <c r="N7278" i="13" a="1"/>
  <c r="N7278" i="13" s="1"/>
  <c r="N7047" i="13" a="1"/>
  <c r="N7047" i="13" s="1"/>
  <c r="M5949" i="13" a="1"/>
  <c r="M5949" i="13" s="1"/>
  <c r="N10147" i="13" a="1"/>
  <c r="N10147" i="13" s="1"/>
  <c r="M10473" i="13" a="1"/>
  <c r="M10473" i="13" s="1"/>
  <c r="M8425" i="13" a="1"/>
  <c r="M8425" i="13" s="1"/>
  <c r="N8670" i="13" a="1"/>
  <c r="N8670" i="13" s="1"/>
  <c r="M8988" i="13" a="1"/>
  <c r="M8988" i="13" s="1"/>
  <c r="M8133" i="13" a="1"/>
  <c r="M8133" i="13" s="1"/>
  <c r="N7913" i="13" a="1"/>
  <c r="N7913" i="13" s="1"/>
  <c r="M7692" i="13" a="1"/>
  <c r="M7692" i="13" s="1"/>
  <c r="M7461" i="13" a="1"/>
  <c r="M7461" i="13" s="1"/>
  <c r="M5418" i="13" a="1"/>
  <c r="M5418" i="13" s="1"/>
  <c r="N10257" i="13" a="1"/>
  <c r="N10257" i="13" s="1"/>
  <c r="M10583" i="13" a="1"/>
  <c r="M10583" i="13" s="1"/>
  <c r="M8535" i="13" a="1"/>
  <c r="M8535" i="13" s="1"/>
  <c r="N8780" i="13" a="1"/>
  <c r="N8780" i="13" s="1"/>
  <c r="M9098" i="13" a="1"/>
  <c r="M9098" i="13" s="1"/>
  <c r="M8235" i="13" a="1"/>
  <c r="M8235" i="13" s="1"/>
  <c r="M6190" i="13" a="1"/>
  <c r="M6190" i="13" s="1"/>
  <c r="N7802" i="13" a="1"/>
  <c r="N7802" i="13" s="1"/>
  <c r="N7571" i="13" a="1"/>
  <c r="N7571" i="13" s="1"/>
  <c r="M5528" i="13" a="1"/>
  <c r="M5528" i="13" s="1"/>
  <c r="N10463" i="13" a="1"/>
  <c r="N10463" i="13" s="1"/>
  <c r="N8327" i="13" a="1"/>
  <c r="N8327" i="13" s="1"/>
  <c r="M8653" i="13" a="1"/>
  <c r="M8653" i="13" s="1"/>
  <c r="N8898" i="13" a="1"/>
  <c r="N8898" i="13" s="1"/>
  <c r="M9216" i="13" a="1"/>
  <c r="M9216" i="13" s="1"/>
  <c r="M7952" i="13" a="1"/>
  <c r="M7952" i="13" s="1"/>
  <c r="N6308" i="13" a="1"/>
  <c r="N6308" i="13" s="1"/>
  <c r="N6093" i="13" a="1"/>
  <c r="N6093" i="13" s="1"/>
  <c r="M7689" i="13" a="1"/>
  <c r="M7689" i="13" s="1"/>
  <c r="N5645" i="13" a="1"/>
  <c r="N5645" i="13" s="1"/>
  <c r="M5417" i="13" a="1"/>
  <c r="M5417" i="13" s="1"/>
  <c r="N8861" i="13" a="1"/>
  <c r="N8861" i="13" s="1"/>
  <c r="M9187" i="13" a="1"/>
  <c r="M9187" i="13" s="1"/>
  <c r="N9432" i="13" a="1"/>
  <c r="N9432" i="13" s="1"/>
  <c r="M9750" i="13" a="1"/>
  <c r="M9750" i="13" s="1"/>
  <c r="M8091" i="13" a="1"/>
  <c r="M8091" i="13" s="1"/>
  <c r="M6842" i="13" a="1"/>
  <c r="M6842" i="13" s="1"/>
  <c r="M6627" i="13" a="1"/>
  <c r="M6627" i="13" s="1"/>
  <c r="N6406" i="13" a="1"/>
  <c r="N6406" i="13" s="1"/>
  <c r="N6175" i="13" a="1"/>
  <c r="N6175" i="13" s="1"/>
  <c r="M6026" i="13" a="1"/>
  <c r="M6026" i="13" s="1"/>
  <c r="N9275" i="13" a="1"/>
  <c r="N9275" i="13" s="1"/>
  <c r="M9601" i="13" a="1"/>
  <c r="M9601" i="13" s="1"/>
  <c r="N9846" i="13" a="1"/>
  <c r="N9846" i="13" s="1"/>
  <c r="M10164" i="13" a="1"/>
  <c r="M10164" i="13" s="1"/>
  <c r="M8110" i="13" a="1"/>
  <c r="M8110" i="13" s="1"/>
  <c r="N7256" i="13" a="1"/>
  <c r="N7256" i="13" s="1"/>
  <c r="N7041" i="13" a="1"/>
  <c r="N7041" i="13" s="1"/>
  <c r="M6820" i="13" a="1"/>
  <c r="M6820" i="13" s="1"/>
  <c r="M6589" i="13" a="1"/>
  <c r="M6589" i="13" s="1"/>
  <c r="N5491" i="13" a="1"/>
  <c r="N5491" i="13" s="1"/>
  <c r="N9385" i="13" a="1"/>
  <c r="N9385" i="13" s="1"/>
  <c r="M9711" i="13" a="1"/>
  <c r="M9711" i="13" s="1"/>
  <c r="N9956" i="13" a="1"/>
  <c r="N9956" i="13" s="1"/>
  <c r="M10274" i="13" a="1"/>
  <c r="M10274" i="13" s="1"/>
  <c r="M8228" i="13" a="1"/>
  <c r="M8228" i="13" s="1"/>
  <c r="M7366" i="13" a="1"/>
  <c r="M7366" i="13" s="1"/>
  <c r="M7151" i="13" a="1"/>
  <c r="M7151" i="13" s="1"/>
  <c r="N6930" i="13" a="1"/>
  <c r="N6930" i="13" s="1"/>
  <c r="N6699" i="13" a="1"/>
  <c r="N6699" i="13" s="1"/>
  <c r="M5601" i="13" a="1"/>
  <c r="M5601" i="13" s="1"/>
  <c r="N9503" i="13" a="1"/>
  <c r="N9503" i="13" s="1"/>
  <c r="M9829" i="13" a="1"/>
  <c r="M9829" i="13" s="1"/>
  <c r="N10074" i="13" a="1"/>
  <c r="N10074" i="13" s="1"/>
  <c r="M10392" i="13" a="1"/>
  <c r="M10392" i="13" s="1"/>
  <c r="M8344" i="13" a="1"/>
  <c r="M8344" i="13" s="1"/>
  <c r="N7484" i="13" a="1"/>
  <c r="N7484" i="13" s="1"/>
  <c r="N7269" i="13" a="1"/>
  <c r="N7269" i="13" s="1"/>
  <c r="M7048" i="13" a="1"/>
  <c r="M7048" i="13" s="1"/>
  <c r="M6817" i="13" a="1"/>
  <c r="M6817" i="13" s="1"/>
  <c r="N26" i="13" a="1"/>
  <c r="N26" i="13" s="1"/>
  <c r="N645" i="13" a="1"/>
  <c r="N645" i="13" s="1"/>
  <c r="N1228" i="13" a="1"/>
  <c r="N1228" i="13" s="1"/>
  <c r="N1867" i="13" a="1"/>
  <c r="N1867" i="13" s="1"/>
  <c r="M2208" i="13" a="1"/>
  <c r="M2208" i="13" s="1"/>
  <c r="N2727" i="13" a="1"/>
  <c r="N2727" i="13" s="1"/>
  <c r="N3213" i="13" a="1"/>
  <c r="N3213" i="13" s="1"/>
  <c r="M3431" i="13" a="1"/>
  <c r="M3431" i="13" s="1"/>
  <c r="N4194" i="13" a="1"/>
  <c r="N4194" i="13" s="1"/>
  <c r="N4949" i="13" a="1"/>
  <c r="N4949" i="13" s="1"/>
  <c r="N5314" i="13" a="1"/>
  <c r="N5314" i="13" s="1"/>
  <c r="N244" i="13" a="1"/>
  <c r="N244" i="13" s="1"/>
  <c r="M590" i="13" a="1"/>
  <c r="M590" i="13" s="1"/>
  <c r="N1484" i="13" a="1"/>
  <c r="N1484" i="13" s="1"/>
  <c r="N1657" i="13" a="1"/>
  <c r="N1657" i="13" s="1"/>
  <c r="N2137" i="13" a="1"/>
  <c r="N2137" i="13" s="1"/>
  <c r="N2629" i="13" a="1"/>
  <c r="N2629" i="13" s="1"/>
  <c r="N3358" i="13" a="1"/>
  <c r="N3358" i="13" s="1"/>
  <c r="M4121" i="13" a="1"/>
  <c r="M4121" i="13" s="1"/>
  <c r="M3590" i="13" a="1"/>
  <c r="M3590" i="13" s="1"/>
  <c r="M5079" i="13" a="1"/>
  <c r="M5079" i="13" s="1"/>
  <c r="N6004" i="13" a="1"/>
  <c r="N6004" i="13" s="1"/>
  <c r="N435" i="13" a="1"/>
  <c r="N435" i="13" s="1"/>
  <c r="M661" i="13" a="1"/>
  <c r="M661" i="13" s="1"/>
  <c r="M2150" i="13" a="1"/>
  <c r="M2150" i="13" s="1"/>
  <c r="N1802" i="13" a="1"/>
  <c r="N1802" i="13" s="1"/>
  <c r="N2431" i="13" a="1"/>
  <c r="N2431" i="13" s="1"/>
  <c r="M2904" i="13" a="1"/>
  <c r="M2904" i="13" s="1"/>
  <c r="N4024" i="13" a="1"/>
  <c r="N4024" i="13" s="1"/>
  <c r="N3501" i="13" a="1"/>
  <c r="N3501" i="13" s="1"/>
  <c r="M4255" i="13" a="1"/>
  <c r="M4255" i="13" s="1"/>
  <c r="N4626" i="13" a="1"/>
  <c r="N4626" i="13" s="1"/>
  <c r="M53" i="13" a="1"/>
  <c r="M53" i="13" s="1"/>
  <c r="M659" i="13" a="1"/>
  <c r="M659" i="13" s="1"/>
  <c r="M1242" i="13" a="1"/>
  <c r="M1242" i="13" s="1"/>
  <c r="M1881" i="13" a="1"/>
  <c r="M1881" i="13" s="1"/>
  <c r="N2222" i="13" a="1"/>
  <c r="N2222" i="13" s="1"/>
  <c r="M2741" i="13" a="1"/>
  <c r="M2741" i="13" s="1"/>
  <c r="M3227" i="13" a="1"/>
  <c r="M3227" i="13" s="1"/>
  <c r="M3445" i="13" a="1"/>
  <c r="M3445" i="13" s="1"/>
  <c r="M4208" i="13" a="1"/>
  <c r="M4208" i="13" s="1"/>
  <c r="M4964" i="13" a="1"/>
  <c r="M4964" i="13" s="1"/>
  <c r="N113" i="13" a="1"/>
  <c r="N113" i="13" s="1"/>
  <c r="M589" i="13" a="1"/>
  <c r="M589" i="13" s="1"/>
  <c r="M1163" i="13" a="1"/>
  <c r="M1163" i="13" s="1"/>
  <c r="M1295" i="13" a="1"/>
  <c r="M1295" i="13" s="1"/>
  <c r="N2161" i="13" a="1"/>
  <c r="N2161" i="13" s="1"/>
  <c r="N2658" i="13" a="1"/>
  <c r="N2658" i="13" s="1"/>
  <c r="M3154" i="13" a="1"/>
  <c r="M3154" i="13" s="1"/>
  <c r="M3759" i="13" a="1"/>
  <c r="M3759" i="13" s="1"/>
  <c r="N4522" i="13" a="1"/>
  <c r="N4522" i="13" s="1"/>
  <c r="N4716" i="13" a="1"/>
  <c r="N4716" i="13" s="1"/>
  <c r="M5643" i="13" a="1"/>
  <c r="M5643" i="13" s="1"/>
  <c r="M436" i="13" a="1"/>
  <c r="M436" i="13" s="1"/>
  <c r="N918" i="13" a="1"/>
  <c r="N918" i="13" s="1"/>
  <c r="N1812" i="13" a="1"/>
  <c r="N1812" i="13" s="1"/>
  <c r="N1358" i="13" a="1"/>
  <c r="N1358" i="13" s="1"/>
  <c r="N2070" i="13" a="1"/>
  <c r="N2070" i="13" s="1"/>
  <c r="N2955" i="13" a="1"/>
  <c r="N2955" i="13" s="1"/>
  <c r="N3686" i="13" a="1"/>
  <c r="N3686" i="13" s="1"/>
  <c r="M4449" i="13" a="1"/>
  <c r="M4449" i="13" s="1"/>
  <c r="M3918" i="13" a="1"/>
  <c r="M3918" i="13" s="1"/>
  <c r="M4850" i="13" a="1"/>
  <c r="M4850" i="13" s="1"/>
  <c r="M5389" i="13" a="1"/>
  <c r="M5389" i="13" s="1"/>
  <c r="M514" i="13" a="1"/>
  <c r="M514" i="13" s="1"/>
  <c r="M813" i="13" a="1"/>
  <c r="M813" i="13" s="1"/>
  <c r="N1503" i="13" a="1"/>
  <c r="N1503" i="13" s="1"/>
  <c r="N1298" i="13" a="1"/>
  <c r="N1298" i="13" s="1"/>
  <c r="M2758" i="13" a="1"/>
  <c r="M2758" i="13" s="1"/>
  <c r="M3232" i="13" a="1"/>
  <c r="M3232" i="13" s="1"/>
  <c r="N4352" i="13" a="1"/>
  <c r="N4352" i="13" s="1"/>
  <c r="N3829" i="13" a="1"/>
  <c r="N3829" i="13" s="1"/>
  <c r="N4585" i="13" a="1"/>
  <c r="N4585" i="13" s="1"/>
  <c r="N4954" i="13" a="1"/>
  <c r="N4954" i="13" s="1"/>
  <c r="M128" i="13" a="1"/>
  <c r="M128" i="13" s="1"/>
  <c r="M603" i="13" a="1"/>
  <c r="M603" i="13" s="1"/>
  <c r="N1177" i="13" a="1"/>
  <c r="N1177" i="13" s="1"/>
  <c r="N1309" i="13" a="1"/>
  <c r="N1309" i="13" s="1"/>
  <c r="M2175" i="13" a="1"/>
  <c r="M2175" i="13" s="1"/>
  <c r="M2672" i="13" a="1"/>
  <c r="M2672" i="13" s="1"/>
  <c r="N3168" i="13" a="1"/>
  <c r="N3168" i="13" s="1"/>
  <c r="M3773" i="13" a="1"/>
  <c r="M3773" i="13" s="1"/>
  <c r="M4536" i="13" a="1"/>
  <c r="M4536" i="13" s="1"/>
  <c r="M4731" i="13" a="1"/>
  <c r="M4731" i="13" s="1"/>
  <c r="N197" i="13" a="1"/>
  <c r="N197" i="13" s="1"/>
  <c r="N852" i="13" a="1"/>
  <c r="N852" i="13" s="1"/>
  <c r="M1386" i="13" a="1"/>
  <c r="M1386" i="13" s="1"/>
  <c r="M1559" i="13" a="1"/>
  <c r="M1559" i="13" s="1"/>
  <c r="N2425" i="13" a="1"/>
  <c r="N2425" i="13" s="1"/>
  <c r="M2531" i="13" a="1"/>
  <c r="M2531" i="13" s="1"/>
  <c r="N3261" i="13" a="1"/>
  <c r="N3261" i="13" s="1"/>
  <c r="N4023" i="13" a="1"/>
  <c r="N4023" i="13" s="1"/>
  <c r="M3492" i="13" a="1"/>
  <c r="M3492" i="13" s="1"/>
  <c r="N4980" i="13" a="1"/>
  <c r="N4980" i="13" s="1"/>
  <c r="M5907" i="13" a="1"/>
  <c r="M5907" i="13" s="1"/>
  <c r="M361" i="13" a="1"/>
  <c r="M361" i="13" s="1"/>
  <c r="M1027" i="13" a="1"/>
  <c r="M1027" i="13" s="1"/>
  <c r="N2076" i="13" a="1"/>
  <c r="N2076" i="13" s="1"/>
  <c r="M1504" i="13" a="1"/>
  <c r="M1504" i="13" s="1"/>
  <c r="M2357" i="13" a="1"/>
  <c r="M2357" i="13" s="1"/>
  <c r="N3219" i="13" a="1"/>
  <c r="N3219" i="13" s="1"/>
  <c r="M3950" i="13" a="1"/>
  <c r="M3950" i="13" s="1"/>
  <c r="N3427" i="13" a="1"/>
  <c r="N3427" i="13" s="1"/>
  <c r="N4181" i="13" a="1"/>
  <c r="N4181" i="13" s="1"/>
  <c r="M5114" i="13" a="1"/>
  <c r="M5114" i="13" s="1"/>
  <c r="M43" i="13" a="1"/>
  <c r="M43" i="13" s="1"/>
  <c r="N594" i="13" a="1"/>
  <c r="N594" i="13" s="1"/>
  <c r="N1125" i="13" a="1"/>
  <c r="N1125" i="13" s="1"/>
  <c r="N1767" i="13" a="1"/>
  <c r="N1767" i="13" s="1"/>
  <c r="M2096" i="13" a="1"/>
  <c r="M2096" i="13" s="1"/>
  <c r="N2627" i="13" a="1"/>
  <c r="N2627" i="13" s="1"/>
  <c r="N3113" i="13" a="1"/>
  <c r="N3113" i="13" s="1"/>
  <c r="M3331" i="13" a="1"/>
  <c r="M3331" i="13" s="1"/>
  <c r="N4094" i="13" a="1"/>
  <c r="N4094" i="13" s="1"/>
  <c r="N4849" i="13" a="1"/>
  <c r="N4849" i="13" s="1"/>
  <c r="N5214" i="13" a="1"/>
  <c r="N5214" i="13" s="1"/>
  <c r="M215" i="13" a="1"/>
  <c r="M215" i="13" s="1"/>
  <c r="M866" i="13" a="1"/>
  <c r="M866" i="13" s="1"/>
  <c r="N1400" i="13" a="1"/>
  <c r="N1400" i="13" s="1"/>
  <c r="N1573" i="13" a="1"/>
  <c r="N1573" i="13" s="1"/>
  <c r="M2439" i="13" a="1"/>
  <c r="M2439" i="13" s="1"/>
  <c r="N2545" i="13" a="1"/>
  <c r="N2545" i="13" s="1"/>
  <c r="M3275" i="13" a="1"/>
  <c r="M3275" i="13" s="1"/>
  <c r="M4037" i="13" a="1"/>
  <c r="M4037" i="13" s="1"/>
  <c r="M3506" i="13" a="1"/>
  <c r="M3506" i="13" s="1"/>
  <c r="M4995" i="13" a="1"/>
  <c r="M4995" i="13" s="1"/>
  <c r="N5920" i="13" a="1"/>
  <c r="N5920" i="13" s="1"/>
  <c r="N256" i="13" a="1"/>
  <c r="N256" i="13" s="1"/>
  <c r="N937" i="13" a="1"/>
  <c r="N937" i="13" s="1"/>
  <c r="M2002" i="13" a="1"/>
  <c r="M2002" i="13" s="1"/>
  <c r="M2019" i="13" a="1"/>
  <c r="M2019" i="13" s="1"/>
  <c r="N2283" i="13" a="1"/>
  <c r="N2283" i="13" s="1"/>
  <c r="M3145" i="13" a="1"/>
  <c r="M3145" i="13" s="1"/>
  <c r="N3876" i="13" a="1"/>
  <c r="N3876" i="13" s="1"/>
  <c r="N3353" i="13" a="1"/>
  <c r="N3353" i="13" s="1"/>
  <c r="M4107" i="13" a="1"/>
  <c r="M4107" i="13" s="1"/>
  <c r="N5039" i="13" a="1"/>
  <c r="N5039" i="13" s="1"/>
  <c r="N77" i="13" a="1"/>
  <c r="N77" i="13" s="1"/>
  <c r="M560" i="13" a="1"/>
  <c r="M560" i="13" s="1"/>
  <c r="M1025" i="13" a="1"/>
  <c r="M1025" i="13" s="1"/>
  <c r="M1717" i="13" a="1"/>
  <c r="M1717" i="13" s="1"/>
  <c r="M2031" i="13" a="1"/>
  <c r="M2031" i="13" s="1"/>
  <c r="M2577" i="13" a="1"/>
  <c r="M2577" i="13" s="1"/>
  <c r="M3063" i="13" a="1"/>
  <c r="M3063" i="13" s="1"/>
  <c r="M4566" i="13" a="1"/>
  <c r="M4566" i="13" s="1"/>
  <c r="M4044" i="13" a="1"/>
  <c r="M4044" i="13" s="1"/>
  <c r="M4800" i="13" a="1"/>
  <c r="M4800" i="13" s="1"/>
  <c r="N5164" i="13" a="1"/>
  <c r="N5164" i="13" s="1"/>
  <c r="M139" i="13" a="1"/>
  <c r="M139" i="13" s="1"/>
  <c r="N776" i="13" a="1"/>
  <c r="N776" i="13" s="1"/>
  <c r="M1310" i="13" a="1"/>
  <c r="M1310" i="13" s="1"/>
  <c r="M1483" i="13" a="1"/>
  <c r="M1483" i="13" s="1"/>
  <c r="N2349" i="13" a="1"/>
  <c r="N2349" i="13" s="1"/>
  <c r="M2455" i="13" a="1"/>
  <c r="M2455" i="13" s="1"/>
  <c r="M3236" i="13" a="1"/>
  <c r="M3236" i="13" s="1"/>
  <c r="N3947" i="13" a="1"/>
  <c r="N3947" i="13" s="1"/>
  <c r="M3416" i="13" a="1"/>
  <c r="M3416" i="13" s="1"/>
  <c r="N4904" i="13" a="1"/>
  <c r="N4904" i="13" s="1"/>
  <c r="M5831" i="13" a="1"/>
  <c r="M5831" i="13" s="1"/>
  <c r="M301" i="13" a="1"/>
  <c r="M301" i="13" s="1"/>
  <c r="M957" i="13" a="1"/>
  <c r="M957" i="13" s="1"/>
  <c r="N2016" i="13" a="1"/>
  <c r="N2016" i="13" s="1"/>
  <c r="M2037" i="13" a="1"/>
  <c r="M2037" i="13" s="1"/>
  <c r="M2297" i="13" a="1"/>
  <c r="M2297" i="13" s="1"/>
  <c r="N3159" i="13" a="1"/>
  <c r="N3159" i="13" s="1"/>
  <c r="N3890" i="13" a="1"/>
  <c r="N3890" i="13" s="1"/>
  <c r="N3367" i="13" a="1"/>
  <c r="N3367" i="13" s="1"/>
  <c r="N4121" i="13" a="1"/>
  <c r="N4121" i="13" s="1"/>
  <c r="M5054" i="13" a="1"/>
  <c r="M5054" i="13" s="1"/>
  <c r="N10621" i="13" a="1"/>
  <c r="N10621" i="13" s="1"/>
  <c r="N9109" i="13" a="1"/>
  <c r="N9109" i="13" s="1"/>
  <c r="M9435" i="13" a="1"/>
  <c r="M9435" i="13" s="1"/>
  <c r="N9680" i="13" a="1"/>
  <c r="N9680" i="13" s="1"/>
  <c r="M9998" i="13" a="1"/>
  <c r="M9998" i="13" s="1"/>
  <c r="N7944" i="13" a="1"/>
  <c r="N7944" i="13" s="1"/>
  <c r="M7090" i="13" a="1"/>
  <c r="M7090" i="13" s="1"/>
  <c r="M6875" i="13" a="1"/>
  <c r="M6875" i="13" s="1"/>
  <c r="N6654" i="13" a="1"/>
  <c r="N6654" i="13" s="1"/>
  <c r="N6423" i="13" a="1"/>
  <c r="N6423" i="13" s="1"/>
  <c r="N5325" i="13" a="1"/>
  <c r="N5325" i="13" s="1"/>
  <c r="N9523" i="13" a="1"/>
  <c r="N9523" i="13" s="1"/>
  <c r="M9849" i="13" a="1"/>
  <c r="M9849" i="13" s="1"/>
  <c r="N10094" i="13" a="1"/>
  <c r="N10094" i="13" s="1"/>
  <c r="M10412" i="13" a="1"/>
  <c r="M10412" i="13" s="1"/>
  <c r="M8364" i="13" a="1"/>
  <c r="M8364" i="13" s="1"/>
  <c r="N7504" i="13" a="1"/>
  <c r="N7504" i="13" s="1"/>
  <c r="N7289" i="13" a="1"/>
  <c r="N7289" i="13" s="1"/>
  <c r="M7068" i="13" a="1"/>
  <c r="M7068" i="13" s="1"/>
  <c r="M6837" i="13" a="1"/>
  <c r="M6837" i="13" s="1"/>
  <c r="N5738" i="13" a="1"/>
  <c r="N5738" i="13" s="1"/>
  <c r="N9633" i="13" a="1"/>
  <c r="N9633" i="13" s="1"/>
  <c r="M9959" i="13" a="1"/>
  <c r="M9959" i="13" s="1"/>
  <c r="N10204" i="13" a="1"/>
  <c r="N10204" i="13" s="1"/>
  <c r="M10522" i="13" a="1"/>
  <c r="M10522" i="13" s="1"/>
  <c r="M8474" i="13" a="1"/>
  <c r="M8474" i="13" s="1"/>
  <c r="M7614" i="13" a="1"/>
  <c r="M7614" i="13" s="1"/>
  <c r="M7399" i="13" a="1"/>
  <c r="M7399" i="13" s="1"/>
  <c r="N7178" i="13" a="1"/>
  <c r="N7178" i="13" s="1"/>
  <c r="N6947" i="13" a="1"/>
  <c r="N6947" i="13" s="1"/>
  <c r="M5849" i="13" a="1"/>
  <c r="M5849" i="13" s="1"/>
  <c r="N9751" i="13" a="1"/>
  <c r="N9751" i="13" s="1"/>
  <c r="M10077" i="13" a="1"/>
  <c r="M10077" i="13" s="1"/>
  <c r="N10322" i="13" a="1"/>
  <c r="N10322" i="13" s="1"/>
  <c r="M10640" i="13" a="1"/>
  <c r="M10640" i="13" s="1"/>
  <c r="M8592" i="13" a="1"/>
  <c r="M8592" i="13" s="1"/>
  <c r="N7732" i="13" a="1"/>
  <c r="N7732" i="13" s="1"/>
  <c r="N7517" i="13" a="1"/>
  <c r="N7517" i="13" s="1"/>
  <c r="M7296" i="13" a="1"/>
  <c r="M7296" i="13" s="1"/>
  <c r="M7065" i="13" a="1"/>
  <c r="M7065" i="13" s="1"/>
  <c r="N5966" i="13" a="1"/>
  <c r="N5966" i="13" s="1"/>
  <c r="M5117" i="13" a="1"/>
  <c r="M5117" i="13" s="1"/>
  <c r="N9389" i="13" a="1"/>
  <c r="N9389" i="13" s="1"/>
  <c r="M9715" i="13" a="1"/>
  <c r="M9715" i="13" s="1"/>
  <c r="N9960" i="13" a="1"/>
  <c r="N9960" i="13" s="1"/>
  <c r="M10278" i="13" a="1"/>
  <c r="M10278" i="13" s="1"/>
  <c r="M8232" i="13" a="1"/>
  <c r="M8232" i="13" s="1"/>
  <c r="M7370" i="13" a="1"/>
  <c r="M7370" i="13" s="1"/>
  <c r="M7155" i="13" a="1"/>
  <c r="M7155" i="13" s="1"/>
  <c r="N6934" i="13" a="1"/>
  <c r="N6934" i="13" s="1"/>
  <c r="N6703" i="13" a="1"/>
  <c r="N6703" i="13" s="1"/>
  <c r="M5605" i="13" a="1"/>
  <c r="M5605" i="13" s="1"/>
  <c r="N9803" i="13" a="1"/>
  <c r="N9803" i="13" s="1"/>
  <c r="M10129" i="13" a="1"/>
  <c r="M10129" i="13" s="1"/>
  <c r="N10374" i="13" a="1"/>
  <c r="N10374" i="13" s="1"/>
  <c r="N8326" i="13" a="1"/>
  <c r="N8326" i="13" s="1"/>
  <c r="M8644" i="13" a="1"/>
  <c r="M8644" i="13" s="1"/>
  <c r="N7784" i="13" a="1"/>
  <c r="N7784" i="13" s="1"/>
  <c r="N7569" i="13" a="1"/>
  <c r="N7569" i="13" s="1"/>
  <c r="M7348" i="13" a="1"/>
  <c r="M7348" i="13" s="1"/>
  <c r="M7117" i="13" a="1"/>
  <c r="M7117" i="13" s="1"/>
  <c r="N6018" i="13" a="1"/>
  <c r="N6018" i="13" s="1"/>
  <c r="N9913" i="13" a="1"/>
  <c r="N9913" i="13" s="1"/>
  <c r="M10239" i="13" a="1"/>
  <c r="M10239" i="13" s="1"/>
  <c r="N10484" i="13" a="1"/>
  <c r="N10484" i="13" s="1"/>
  <c r="N8436" i="13" a="1"/>
  <c r="N8436" i="13" s="1"/>
  <c r="M8754" i="13" a="1"/>
  <c r="M8754" i="13" s="1"/>
  <c r="M7894" i="13" a="1"/>
  <c r="M7894" i="13" s="1"/>
  <c r="M7679" i="13" a="1"/>
  <c r="M7679" i="13" s="1"/>
  <c r="N7458" i="13" a="1"/>
  <c r="N7458" i="13" s="1"/>
  <c r="N7227" i="13" a="1"/>
  <c r="N7227" i="13" s="1"/>
  <c r="M5184" i="13" a="1"/>
  <c r="M5184" i="13" s="1"/>
  <c r="N10031" i="13" a="1"/>
  <c r="N10031" i="13" s="1"/>
  <c r="M10357" i="13" a="1"/>
  <c r="M10357" i="13" s="1"/>
  <c r="M8309" i="13" a="1"/>
  <c r="M8309" i="13" s="1"/>
  <c r="N8554" i="13" a="1"/>
  <c r="N8554" i="13" s="1"/>
  <c r="M8872" i="13" a="1"/>
  <c r="M8872" i="13" s="1"/>
  <c r="M8017" i="13" a="1"/>
  <c r="M8017" i="13" s="1"/>
  <c r="N7797" i="13" a="1"/>
  <c r="N7797" i="13" s="1"/>
  <c r="M7576" i="13" a="1"/>
  <c r="M7576" i="13" s="1"/>
  <c r="M7345" i="13" a="1"/>
  <c r="M7345" i="13" s="1"/>
  <c r="M5302" i="13" a="1"/>
  <c r="M5302" i="13" s="1"/>
  <c r="N5680" i="13" a="1"/>
  <c r="N5680" i="13" s="1"/>
  <c r="N8549" i="13" a="1"/>
  <c r="N8549" i="13" s="1"/>
  <c r="M8875" i="13" a="1"/>
  <c r="M8875" i="13" s="1"/>
  <c r="N9120" i="13" a="1"/>
  <c r="N9120" i="13" s="1"/>
  <c r="M9438" i="13" a="1"/>
  <c r="M9438" i="13" s="1"/>
  <c r="N8174" i="13" a="1"/>
  <c r="N8174" i="13" s="1"/>
  <c r="M6530" i="13" a="1"/>
  <c r="M6530" i="13" s="1"/>
  <c r="M6315" i="13" a="1"/>
  <c r="M6315" i="13" s="1"/>
  <c r="M6095" i="13" a="1"/>
  <c r="M6095" i="13" s="1"/>
  <c r="M5868" i="13" a="1"/>
  <c r="M5868" i="13" s="1"/>
  <c r="M5714" i="13" a="1"/>
  <c r="M5714" i="13" s="1"/>
  <c r="N8963" i="13" a="1"/>
  <c r="N8963" i="13" s="1"/>
  <c r="M9289" i="13" a="1"/>
  <c r="M9289" i="13" s="1"/>
  <c r="N9534" i="13" a="1"/>
  <c r="N9534" i="13" s="1"/>
  <c r="M9852" i="13" a="1"/>
  <c r="M9852" i="13" s="1"/>
  <c r="N8193" i="13" a="1"/>
  <c r="N8193" i="13" s="1"/>
  <c r="N6944" i="13" a="1"/>
  <c r="N6944" i="13" s="1"/>
  <c r="N6729" i="13" a="1"/>
  <c r="N6729" i="13" s="1"/>
  <c r="M6508" i="13" a="1"/>
  <c r="M6508" i="13" s="1"/>
  <c r="M6277" i="13" a="1"/>
  <c r="M6277" i="13" s="1"/>
  <c r="N5179" i="13" a="1"/>
  <c r="N5179" i="13" s="1"/>
  <c r="N9073" i="13" a="1"/>
  <c r="N9073" i="13" s="1"/>
  <c r="M9399" i="13" a="1"/>
  <c r="M9399" i="13" s="1"/>
  <c r="N9644" i="13" a="1"/>
  <c r="N9644" i="13" s="1"/>
  <c r="M9962" i="13" a="1"/>
  <c r="M9962" i="13" s="1"/>
  <c r="N8301" i="13" a="1"/>
  <c r="N8301" i="13" s="1"/>
  <c r="M7054" i="13" a="1"/>
  <c r="M7054" i="13" s="1"/>
  <c r="M6839" i="13" a="1"/>
  <c r="M6839" i="13" s="1"/>
  <c r="N6618" i="13" a="1"/>
  <c r="N6618" i="13" s="1"/>
  <c r="N6387" i="13" a="1"/>
  <c r="N6387" i="13" s="1"/>
  <c r="N5289" i="13" a="1"/>
  <c r="N5289" i="13" s="1"/>
  <c r="N9191" i="13" a="1"/>
  <c r="N9191" i="13" s="1"/>
  <c r="M9517" i="13" a="1"/>
  <c r="M9517" i="13" s="1"/>
  <c r="N9762" i="13" a="1"/>
  <c r="N9762" i="13" s="1"/>
  <c r="M10080" i="13" a="1"/>
  <c r="M10080" i="13" s="1"/>
  <c r="M8026" i="13" a="1"/>
  <c r="M8026" i="13" s="1"/>
  <c r="N7172" i="13" a="1"/>
  <c r="N7172" i="13" s="1"/>
  <c r="N6957" i="13" a="1"/>
  <c r="N6957" i="13" s="1"/>
  <c r="M6736" i="13" a="1"/>
  <c r="M6736" i="13" s="1"/>
  <c r="M6505" i="13" a="1"/>
  <c r="M6505" i="13" s="1"/>
  <c r="N5407" i="13" a="1"/>
  <c r="N5407" i="13" s="1"/>
  <c r="N9725" i="13" a="1"/>
  <c r="N9725" i="13" s="1"/>
  <c r="M10051" i="13" a="1"/>
  <c r="M10051" i="13" s="1"/>
  <c r="N10296" i="13" a="1"/>
  <c r="N10296" i="13" s="1"/>
  <c r="M10614" i="13" a="1"/>
  <c r="M10614" i="13" s="1"/>
  <c r="M8566" i="13" a="1"/>
  <c r="M8566" i="13" s="1"/>
  <c r="M7706" i="13" a="1"/>
  <c r="M7706" i="13" s="1"/>
  <c r="M7491" i="13" a="1"/>
  <c r="M7491" i="13" s="1"/>
  <c r="N7270" i="13" a="1"/>
  <c r="N7270" i="13" s="1"/>
  <c r="N7039" i="13" a="1"/>
  <c r="N7039" i="13" s="1"/>
  <c r="M5941" i="13" a="1"/>
  <c r="M5941" i="13" s="1"/>
  <c r="N10139" i="13" a="1"/>
  <c r="N10139" i="13" s="1"/>
  <c r="M10465" i="13" a="1"/>
  <c r="M10465" i="13" s="1"/>
  <c r="M8417" i="13" a="1"/>
  <c r="M8417" i="13" s="1"/>
  <c r="N8662" i="13" a="1"/>
  <c r="N8662" i="13" s="1"/>
  <c r="M8980" i="13" a="1"/>
  <c r="M8980" i="13" s="1"/>
  <c r="M8125" i="13" a="1"/>
  <c r="M8125" i="13" s="1"/>
  <c r="N7905" i="13" a="1"/>
  <c r="N7905" i="13" s="1"/>
  <c r="M7684" i="13" a="1"/>
  <c r="M7684" i="13" s="1"/>
  <c r="M7453" i="13" a="1"/>
  <c r="M7453" i="13" s="1"/>
  <c r="M5410" i="13" a="1"/>
  <c r="M5410" i="13" s="1"/>
  <c r="N10249" i="13" a="1"/>
  <c r="N10249" i="13" s="1"/>
  <c r="M10575" i="13" a="1"/>
  <c r="M10575" i="13" s="1"/>
  <c r="M8527" i="13" a="1"/>
  <c r="M8527" i="13" s="1"/>
  <c r="N8772" i="13" a="1"/>
  <c r="N8772" i="13" s="1"/>
  <c r="M9090" i="13" a="1"/>
  <c r="M9090" i="13" s="1"/>
  <c r="M8227" i="13" a="1"/>
  <c r="M8227" i="13" s="1"/>
  <c r="M6182" i="13" a="1"/>
  <c r="M6182" i="13" s="1"/>
  <c r="N7794" i="13" a="1"/>
  <c r="N7794" i="13" s="1"/>
  <c r="N7563" i="13" a="1"/>
  <c r="N7563" i="13" s="1"/>
  <c r="M5520" i="13" a="1"/>
  <c r="M5520" i="13" s="1"/>
  <c r="N10447" i="13" a="1"/>
  <c r="N10447" i="13" s="1"/>
  <c r="N8319" i="13" a="1"/>
  <c r="N8319" i="13" s="1"/>
  <c r="M8645" i="13" a="1"/>
  <c r="M8645" i="13" s="1"/>
  <c r="N8890" i="13" a="1"/>
  <c r="N8890" i="13" s="1"/>
  <c r="M9208" i="13" a="1"/>
  <c r="M9208" i="13" s="1"/>
  <c r="M7944" i="13" a="1"/>
  <c r="M7944" i="13" s="1"/>
  <c r="N6300" i="13" a="1"/>
  <c r="N6300" i="13" s="1"/>
  <c r="N6085" i="13" a="1"/>
  <c r="N6085" i="13" s="1"/>
  <c r="M7681" i="13" a="1"/>
  <c r="M7681" i="13" s="1"/>
  <c r="M526" i="13" a="1"/>
  <c r="M526" i="13" s="1"/>
  <c r="M1987" i="13" a="1"/>
  <c r="M1987" i="13" s="1"/>
  <c r="N3852" i="13" a="1"/>
  <c r="N3852" i="13" s="1"/>
  <c r="N5060" i="13" a="1"/>
  <c r="N5060" i="13" s="1"/>
  <c r="N687" i="13" a="1"/>
  <c r="N687" i="13" s="1"/>
  <c r="M2302" i="13" a="1"/>
  <c r="M2302" i="13" s="1"/>
  <c r="N2789" i="13" a="1"/>
  <c r="N2789" i="13" s="1"/>
  <c r="N3518" i="13" a="1"/>
  <c r="N3518" i="13" s="1"/>
  <c r="M4281" i="13" a="1"/>
  <c r="M4281" i="13" s="1"/>
  <c r="M3750" i="13" a="1"/>
  <c r="M3750" i="13" s="1"/>
  <c r="M4682" i="13" a="1"/>
  <c r="M4682" i="13" s="1"/>
  <c r="M5221" i="13" a="1"/>
  <c r="M5221" i="13" s="1"/>
  <c r="N509" i="13" a="1"/>
  <c r="N509" i="13" s="1"/>
  <c r="N1032" i="13" a="1"/>
  <c r="N1032" i="13" s="1"/>
  <c r="N1335" i="13" a="1"/>
  <c r="N1335" i="13" s="1"/>
  <c r="M1532" i="13" a="1"/>
  <c r="M1532" i="13" s="1"/>
  <c r="M2590" i="13" a="1"/>
  <c r="M2590" i="13" s="1"/>
  <c r="M3064" i="13" a="1"/>
  <c r="M3064" i="13" s="1"/>
  <c r="N4184" i="13" a="1"/>
  <c r="N4184" i="13" s="1"/>
  <c r="N3661" i="13" a="1"/>
  <c r="N3661" i="13" s="1"/>
  <c r="M4415" i="13" a="1"/>
  <c r="M4415" i="13" s="1"/>
  <c r="N4786" i="13" a="1"/>
  <c r="N4786" i="13" s="1"/>
  <c r="N195" i="13" a="1"/>
  <c r="N195" i="13" s="1"/>
  <c r="M819" i="13" a="1"/>
  <c r="M819" i="13" s="1"/>
  <c r="N1175" i="13" a="1"/>
  <c r="N1175" i="13" s="1"/>
  <c r="N1255" i="13" a="1"/>
  <c r="N1255" i="13" s="1"/>
  <c r="N2382" i="13" a="1"/>
  <c r="N2382" i="13" s="1"/>
  <c r="M2504" i="13" a="1"/>
  <c r="M2504" i="13" s="1"/>
  <c r="N3000" i="13" a="1"/>
  <c r="N3000" i="13" s="1"/>
  <c r="M3605" i="13" a="1"/>
  <c r="M3605" i="13" s="1"/>
  <c r="M4368" i="13" a="1"/>
  <c r="M4368" i="13" s="1"/>
  <c r="M5124" i="13" a="1"/>
  <c r="M5124" i="13" s="1"/>
  <c r="N270" i="13" a="1"/>
  <c r="N270" i="13" s="1"/>
  <c r="N748" i="13" a="1"/>
  <c r="N748" i="13" s="1"/>
  <c r="M1282" i="13" a="1"/>
  <c r="M1282" i="13" s="1"/>
  <c r="M1455" i="13" a="1"/>
  <c r="M1455" i="13" s="1"/>
  <c r="N2321" i="13" a="1"/>
  <c r="N2321" i="13" s="1"/>
  <c r="N2818" i="13" a="1"/>
  <c r="N2818" i="13" s="1"/>
  <c r="N3263" i="13" a="1"/>
  <c r="N3263" i="13" s="1"/>
  <c r="M3919" i="13" a="1"/>
  <c r="M3919" i="13" s="1"/>
  <c r="M3388" i="13" a="1"/>
  <c r="M3388" i="13" s="1"/>
  <c r="N4876" i="13" a="1"/>
  <c r="N4876" i="13" s="1"/>
  <c r="M5803" i="13" a="1"/>
  <c r="M5803" i="13" s="1"/>
  <c r="M427" i="13" a="1"/>
  <c r="M427" i="13" s="1"/>
  <c r="N867" i="13" a="1"/>
  <c r="N867" i="13" s="1"/>
  <c r="N1972" i="13" a="1"/>
  <c r="N1972" i="13" s="1"/>
  <c r="M1980" i="13" a="1"/>
  <c r="M1980" i="13" s="1"/>
  <c r="M2253" i="13" a="1"/>
  <c r="M2253" i="13" s="1"/>
  <c r="N3115" i="13" a="1"/>
  <c r="N3115" i="13" s="1"/>
  <c r="N3846" i="13" a="1"/>
  <c r="N3846" i="13" s="1"/>
  <c r="N3323" i="13" a="1"/>
  <c r="N3323" i="13" s="1"/>
  <c r="N4077" i="13" a="1"/>
  <c r="N4077" i="13" s="1"/>
  <c r="M5010" i="13" a="1"/>
  <c r="M5010" i="13" s="1"/>
  <c r="M24" i="13" a="1"/>
  <c r="M24" i="13" s="1"/>
  <c r="N506" i="13" a="1"/>
  <c r="N506" i="13" s="1"/>
  <c r="N1070" i="13" a="1"/>
  <c r="N1070" i="13" s="1"/>
  <c r="N1663" i="13" a="1"/>
  <c r="N1663" i="13" s="1"/>
  <c r="N1938" i="13" a="1"/>
  <c r="N1938" i="13" s="1"/>
  <c r="N2523" i="13" a="1"/>
  <c r="N2523" i="13" s="1"/>
  <c r="N3009" i="13" a="1"/>
  <c r="N3009" i="13" s="1"/>
  <c r="N4512" i="13" a="1"/>
  <c r="N4512" i="13" s="1"/>
  <c r="N3990" i="13" a="1"/>
  <c r="N3990" i="13" s="1"/>
  <c r="N4745" i="13" a="1"/>
  <c r="N4745" i="13" s="1"/>
  <c r="N5114" i="13" a="1"/>
  <c r="N5114" i="13" s="1"/>
  <c r="N78" i="13" a="1"/>
  <c r="N78" i="13" s="1"/>
  <c r="M762" i="13" a="1"/>
  <c r="M762" i="13" s="1"/>
  <c r="N1296" i="13" a="1"/>
  <c r="N1296" i="13" s="1"/>
  <c r="N1469" i="13" a="1"/>
  <c r="N1469" i="13" s="1"/>
  <c r="M2335" i="13" a="1"/>
  <c r="M2335" i="13" s="1"/>
  <c r="M2832" i="13" a="1"/>
  <c r="M2832" i="13" s="1"/>
  <c r="M3277" i="13" a="1"/>
  <c r="M3277" i="13" s="1"/>
  <c r="M3933" i="13" a="1"/>
  <c r="M3933" i="13" s="1"/>
  <c r="M3402" i="13" a="1"/>
  <c r="M3402" i="13" s="1"/>
  <c r="M4891" i="13" a="1"/>
  <c r="M4891" i="13" s="1"/>
  <c r="M251" i="13" a="1"/>
  <c r="M251" i="13" s="1"/>
  <c r="M652" i="13" a="1"/>
  <c r="M652" i="13" s="1"/>
  <c r="M1546" i="13" a="1"/>
  <c r="M1546" i="13" s="1"/>
  <c r="M1719" i="13" a="1"/>
  <c r="M1719" i="13" s="1"/>
  <c r="N2204" i="13" a="1"/>
  <c r="N2204" i="13" s="1"/>
  <c r="M2691" i="13" a="1"/>
  <c r="M2691" i="13" s="1"/>
  <c r="N3420" i="13" a="1"/>
  <c r="N3420" i="13" s="1"/>
  <c r="N4183" i="13" a="1"/>
  <c r="N4183" i="13" s="1"/>
  <c r="M3652" i="13" a="1"/>
  <c r="M3652" i="13" s="1"/>
  <c r="N4583" i="13" a="1"/>
  <c r="N4583" i="13" s="1"/>
  <c r="M6067" i="13" a="1"/>
  <c r="M6067" i="13" s="1"/>
  <c r="N356" i="13" a="1"/>
  <c r="N356" i="13" s="1"/>
  <c r="N941" i="13" a="1"/>
  <c r="N941" i="13" s="1"/>
  <c r="M1261" i="13" a="1"/>
  <c r="M1261" i="13" s="1"/>
  <c r="M2025" i="13" a="1"/>
  <c r="M2025" i="13" s="1"/>
  <c r="N2516" i="13" a="1"/>
  <c r="N2516" i="13" s="1"/>
  <c r="N2990" i="13" a="1"/>
  <c r="N2990" i="13" s="1"/>
  <c r="M4110" i="13" a="1"/>
  <c r="M4110" i="13" s="1"/>
  <c r="N3587" i="13" a="1"/>
  <c r="N3587" i="13" s="1"/>
  <c r="N4341" i="13" a="1"/>
  <c r="N4341" i="13" s="1"/>
  <c r="M4713" i="13" a="1"/>
  <c r="M4713" i="13" s="1"/>
  <c r="M38" i="13" a="1"/>
  <c r="M38" i="13" s="1"/>
  <c r="N705" i="13" a="1"/>
  <c r="N705" i="13" s="1"/>
  <c r="M942" i="13" a="1"/>
  <c r="M942" i="13" s="1"/>
  <c r="N1927" i="13" a="1"/>
  <c r="N1927" i="13" s="1"/>
  <c r="M2268" i="13" a="1"/>
  <c r="M2268" i="13" s="1"/>
  <c r="N2787" i="13" a="1"/>
  <c r="N2787" i="13" s="1"/>
  <c r="M2886" i="13" a="1"/>
  <c r="M2886" i="13" s="1"/>
  <c r="M3491" i="13" a="1"/>
  <c r="M3491" i="13" s="1"/>
  <c r="N4254" i="13" a="1"/>
  <c r="N4254" i="13" s="1"/>
  <c r="N5009" i="13" a="1"/>
  <c r="N5009" i="13" s="1"/>
  <c r="N5374" i="13" a="1"/>
  <c r="N5374" i="13" s="1"/>
  <c r="N275" i="13" a="1"/>
  <c r="N275" i="13" s="1"/>
  <c r="N666" i="13" a="1"/>
  <c r="N666" i="13" s="1"/>
  <c r="N1560" i="13" a="1"/>
  <c r="N1560" i="13" s="1"/>
  <c r="N1733" i="13" a="1"/>
  <c r="N1733" i="13" s="1"/>
  <c r="M2218" i="13" a="1"/>
  <c r="M2218" i="13" s="1"/>
  <c r="N2705" i="13" a="1"/>
  <c r="N2705" i="13" s="1"/>
  <c r="N3434" i="13" a="1"/>
  <c r="N3434" i="13" s="1"/>
  <c r="M4197" i="13" a="1"/>
  <c r="M4197" i="13" s="1"/>
  <c r="M3666" i="13" a="1"/>
  <c r="M3666" i="13" s="1"/>
  <c r="M4598" i="13" a="1"/>
  <c r="M4598" i="13" s="1"/>
  <c r="M5137" i="13" a="1"/>
  <c r="M5137" i="13" s="1"/>
  <c r="N447" i="13" a="1"/>
  <c r="N447" i="13" s="1"/>
  <c r="M709" i="13" a="1"/>
  <c r="M709" i="13" s="1"/>
  <c r="N943" i="13" a="1"/>
  <c r="N943" i="13" s="1"/>
  <c r="N1850" i="13" a="1"/>
  <c r="N1850" i="13" s="1"/>
  <c r="N2443" i="13" a="1"/>
  <c r="N2443" i="13" s="1"/>
  <c r="M2916" i="13" a="1"/>
  <c r="M2916" i="13" s="1"/>
  <c r="N4036" i="13" a="1"/>
  <c r="N4036" i="13" s="1"/>
  <c r="N3513" i="13" a="1"/>
  <c r="N3513" i="13" s="1"/>
  <c r="M4267" i="13" a="1"/>
  <c r="M4267" i="13" s="1"/>
  <c r="N4638" i="13" a="1"/>
  <c r="N4638" i="13" s="1"/>
  <c r="M45" i="13" a="1"/>
  <c r="M45" i="13" s="1"/>
  <c r="M655" i="13" a="1"/>
  <c r="M655" i="13" s="1"/>
  <c r="M1238" i="13" a="1"/>
  <c r="M1238" i="13" s="1"/>
  <c r="M1877" i="13" a="1"/>
  <c r="M1877" i="13" s="1"/>
  <c r="N2218" i="13" a="1"/>
  <c r="N2218" i="13" s="1"/>
  <c r="M2737" i="13" a="1"/>
  <c r="M2737" i="13" s="1"/>
  <c r="M3223" i="13" a="1"/>
  <c r="M3223" i="13" s="1"/>
  <c r="M3441" i="13" a="1"/>
  <c r="M3441" i="13" s="1"/>
  <c r="M4204" i="13" a="1"/>
  <c r="M4204" i="13" s="1"/>
  <c r="M4960" i="13" a="1"/>
  <c r="M4960" i="13" s="1"/>
  <c r="N5324" i="13" a="1"/>
  <c r="N5324" i="13" s="1"/>
  <c r="M213" i="13" a="1"/>
  <c r="M213" i="13" s="1"/>
  <c r="M553" i="13" a="1"/>
  <c r="M553" i="13" s="1"/>
  <c r="M1470" i="13" a="1"/>
  <c r="M1470" i="13" s="1"/>
  <c r="M1643" i="13" a="1"/>
  <c r="M1643" i="13" s="1"/>
  <c r="M2120" i="13" a="1"/>
  <c r="M2120" i="13" s="1"/>
  <c r="M2615" i="13" a="1"/>
  <c r="M2615" i="13" s="1"/>
  <c r="N3344" i="13" a="1"/>
  <c r="N3344" i="13" s="1"/>
  <c r="N4107" i="13" a="1"/>
  <c r="N4107" i="13" s="1"/>
  <c r="M3576" i="13" a="1"/>
  <c r="M3576" i="13" s="1"/>
  <c r="N5064" i="13" a="1"/>
  <c r="N5064" i="13" s="1"/>
  <c r="M5991" i="13" a="1"/>
  <c r="M5991" i="13" s="1"/>
  <c r="M461" i="13" a="1"/>
  <c r="M461" i="13" s="1"/>
  <c r="N767" i="13" a="1"/>
  <c r="N767" i="13" s="1"/>
  <c r="M1109" i="13" a="1"/>
  <c r="M1109" i="13" s="1"/>
  <c r="M1904" i="13" a="1"/>
  <c r="M1904" i="13" s="1"/>
  <c r="N2456" i="13" a="1"/>
  <c r="N2456" i="13" s="1"/>
  <c r="N2930" i="13" a="1"/>
  <c r="N2930" i="13" s="1"/>
  <c r="M4050" i="13" a="1"/>
  <c r="M4050" i="13" s="1"/>
  <c r="N3527" i="13" a="1"/>
  <c r="N3527" i="13" s="1"/>
  <c r="N4281" i="13" a="1"/>
  <c r="N4281" i="13" s="1"/>
  <c r="M4653" i="13" a="1"/>
  <c r="M4653" i="13" s="1"/>
  <c r="N10141" i="13" a="1"/>
  <c r="N10141" i="13" s="1"/>
  <c r="N8949" i="13" a="1"/>
  <c r="N8949" i="13" s="1"/>
  <c r="M9275" i="13" a="1"/>
  <c r="M9275" i="13" s="1"/>
  <c r="N9520" i="13" a="1"/>
  <c r="N9520" i="13" s="1"/>
  <c r="M9838" i="13" a="1"/>
  <c r="M9838" i="13" s="1"/>
  <c r="M8179" i="13" a="1"/>
  <c r="M8179" i="13" s="1"/>
  <c r="M6930" i="13" a="1"/>
  <c r="M6930" i="13" s="1"/>
  <c r="M6715" i="13" a="1"/>
  <c r="M6715" i="13" s="1"/>
  <c r="N6494" i="13" a="1"/>
  <c r="N6494" i="13" s="1"/>
  <c r="N6263" i="13" a="1"/>
  <c r="N6263" i="13" s="1"/>
  <c r="N5165" i="13" a="1"/>
  <c r="N5165" i="13" s="1"/>
  <c r="N9363" i="13" a="1"/>
  <c r="N9363" i="13" s="1"/>
  <c r="M9689" i="13" a="1"/>
  <c r="M9689" i="13" s="1"/>
  <c r="N9934" i="13" a="1"/>
  <c r="N9934" i="13" s="1"/>
  <c r="M10252" i="13" a="1"/>
  <c r="M10252" i="13" s="1"/>
  <c r="M8206" i="13" a="1"/>
  <c r="M8206" i="13" s="1"/>
  <c r="N7344" i="13" a="1"/>
  <c r="N7344" i="13" s="1"/>
  <c r="N7129" i="13" a="1"/>
  <c r="N7129" i="13" s="1"/>
  <c r="M6908" i="13" a="1"/>
  <c r="M6908" i="13" s="1"/>
  <c r="M6677" i="13" a="1"/>
  <c r="M6677" i="13" s="1"/>
  <c r="N5578" i="13" a="1"/>
  <c r="N5578" i="13" s="1"/>
  <c r="N9473" i="13" a="1"/>
  <c r="N9473" i="13" s="1"/>
  <c r="M9799" i="13" a="1"/>
  <c r="M9799" i="13" s="1"/>
  <c r="N10044" i="13" a="1"/>
  <c r="N10044" i="13" s="1"/>
  <c r="M10362" i="13" a="1"/>
  <c r="M10362" i="13" s="1"/>
  <c r="M8314" i="13" a="1"/>
  <c r="M8314" i="13" s="1"/>
  <c r="M7454" i="13" a="1"/>
  <c r="M7454" i="13" s="1"/>
  <c r="M7239" i="13" a="1"/>
  <c r="M7239" i="13" s="1"/>
  <c r="N7018" i="13" a="1"/>
  <c r="N7018" i="13" s="1"/>
  <c r="N6787" i="13" a="1"/>
  <c r="N6787" i="13" s="1"/>
  <c r="M5689" i="13" a="1"/>
  <c r="M5689" i="13" s="1"/>
  <c r="N9591" i="13" a="1"/>
  <c r="N9591" i="13" s="1"/>
  <c r="M9917" i="13" a="1"/>
  <c r="M9917" i="13" s="1"/>
  <c r="N10162" i="13" a="1"/>
  <c r="N10162" i="13" s="1"/>
  <c r="M10480" i="13" a="1"/>
  <c r="M10480" i="13" s="1"/>
  <c r="M8432" i="13" a="1"/>
  <c r="M8432" i="13" s="1"/>
  <c r="N7572" i="13" a="1"/>
  <c r="N7572" i="13" s="1"/>
  <c r="N7357" i="13" a="1"/>
  <c r="N7357" i="13" s="1"/>
  <c r="M7136" i="13" a="1"/>
  <c r="M7136" i="13" s="1"/>
  <c r="M6905" i="13" a="1"/>
  <c r="M6905" i="13" s="1"/>
  <c r="N5806" i="13" a="1"/>
  <c r="N5806" i="13" s="1"/>
  <c r="N10473" i="13" a="1"/>
  <c r="N10473" i="13" s="1"/>
  <c r="N9229" i="13" a="1"/>
  <c r="N9229" i="13" s="1"/>
  <c r="M9555" i="13" a="1"/>
  <c r="M9555" i="13" s="1"/>
  <c r="N9800" i="13" a="1"/>
  <c r="N9800" i="13" s="1"/>
  <c r="M10118" i="13" a="1"/>
  <c r="M10118" i="13" s="1"/>
  <c r="N8064" i="13" a="1"/>
  <c r="N8064" i="13" s="1"/>
  <c r="M7210" i="13" a="1"/>
  <c r="M7210" i="13" s="1"/>
  <c r="M6995" i="13" a="1"/>
  <c r="M6995" i="13" s="1"/>
  <c r="N6774" i="13" a="1"/>
  <c r="N6774" i="13" s="1"/>
  <c r="N6543" i="13" a="1"/>
  <c r="N6543" i="13" s="1"/>
  <c r="N5445" i="13" a="1"/>
  <c r="N5445" i="13" s="1"/>
  <c r="N9643" i="13" a="1"/>
  <c r="N9643" i="13" s="1"/>
  <c r="M9969" i="13" a="1"/>
  <c r="M9969" i="13" s="1"/>
  <c r="N10214" i="13" a="1"/>
  <c r="N10214" i="13" s="1"/>
  <c r="M10532" i="13" a="1"/>
  <c r="M10532" i="13" s="1"/>
  <c r="M8484" i="13" a="1"/>
  <c r="M8484" i="13" s="1"/>
  <c r="N7624" i="13" a="1"/>
  <c r="N7624" i="13" s="1"/>
  <c r="N7409" i="13" a="1"/>
  <c r="N7409" i="13" s="1"/>
  <c r="M7188" i="13" a="1"/>
  <c r="M7188" i="13" s="1"/>
  <c r="M6957" i="13" a="1"/>
  <c r="M6957" i="13" s="1"/>
  <c r="N5858" i="13" a="1"/>
  <c r="N5858" i="13" s="1"/>
  <c r="N9753" i="13" a="1"/>
  <c r="N9753" i="13" s="1"/>
  <c r="M10079" i="13" a="1"/>
  <c r="M10079" i="13" s="1"/>
  <c r="N10324" i="13" a="1"/>
  <c r="N10324" i="13" s="1"/>
  <c r="M10642" i="13" a="1"/>
  <c r="M10642" i="13" s="1"/>
  <c r="M8594" i="13" a="1"/>
  <c r="M8594" i="13" s="1"/>
  <c r="M7734" i="13" a="1"/>
  <c r="M7734" i="13" s="1"/>
  <c r="M7519" i="13" a="1"/>
  <c r="M7519" i="13" s="1"/>
  <c r="N7298" i="13" a="1"/>
  <c r="N7298" i="13" s="1"/>
  <c r="N7067" i="13" a="1"/>
  <c r="N7067" i="13" s="1"/>
  <c r="M5969" i="13" a="1"/>
  <c r="M5969" i="13" s="1"/>
  <c r="N9871" i="13" a="1"/>
  <c r="N9871" i="13" s="1"/>
  <c r="M10197" i="13" a="1"/>
  <c r="M10197" i="13" s="1"/>
  <c r="N10442" i="13" a="1"/>
  <c r="N10442" i="13" s="1"/>
  <c r="N8394" i="13" a="1"/>
  <c r="N8394" i="13" s="1"/>
  <c r="M8712" i="13" a="1"/>
  <c r="M8712" i="13" s="1"/>
  <c r="N7852" i="13" a="1"/>
  <c r="N7852" i="13" s="1"/>
  <c r="N7637" i="13" a="1"/>
  <c r="N7637" i="13" s="1"/>
  <c r="M7416" i="13" a="1"/>
  <c r="M7416" i="13" s="1"/>
  <c r="M7185" i="13" a="1"/>
  <c r="M7185" i="13" s="1"/>
  <c r="M5142" i="13" a="1"/>
  <c r="M5142" i="13" s="1"/>
  <c r="N5360" i="13" a="1"/>
  <c r="N5360" i="13" s="1"/>
  <c r="N8389" i="13" a="1"/>
  <c r="N8389" i="13" s="1"/>
  <c r="M8715" i="13" a="1"/>
  <c r="M8715" i="13" s="1"/>
  <c r="N8960" i="13" a="1"/>
  <c r="N8960" i="13" s="1"/>
  <c r="M9278" i="13" a="1"/>
  <c r="M9278" i="13" s="1"/>
  <c r="N8014" i="13" a="1"/>
  <c r="N8014" i="13" s="1"/>
  <c r="M6370" i="13" a="1"/>
  <c r="M6370" i="13" s="1"/>
  <c r="M6155" i="13" a="1"/>
  <c r="M6155" i="13" s="1"/>
  <c r="N7751" i="13" a="1"/>
  <c r="N7751" i="13" s="1"/>
  <c r="M5708" i="13" a="1"/>
  <c r="M5708" i="13" s="1"/>
  <c r="M5554" i="13" a="1"/>
  <c r="M5554" i="13" s="1"/>
  <c r="N8803" i="13" a="1"/>
  <c r="N8803" i="13" s="1"/>
  <c r="M9129" i="13" a="1"/>
  <c r="M9129" i="13" s="1"/>
  <c r="N9374" i="13" a="1"/>
  <c r="N9374" i="13" s="1"/>
  <c r="M9692" i="13" a="1"/>
  <c r="M9692" i="13" s="1"/>
  <c r="N8033" i="13" a="1"/>
  <c r="N8033" i="13" s="1"/>
  <c r="N6784" i="13" a="1"/>
  <c r="N6784" i="13" s="1"/>
  <c r="N6569" i="13" a="1"/>
  <c r="N6569" i="13" s="1"/>
  <c r="M6348" i="13" a="1"/>
  <c r="M6348" i="13" s="1"/>
  <c r="M6117" i="13" a="1"/>
  <c r="M6117" i="13" s="1"/>
  <c r="N5967" i="13" a="1"/>
  <c r="N5967" i="13" s="1"/>
  <c r="N8913" i="13" a="1"/>
  <c r="N8913" i="13" s="1"/>
  <c r="M9239" i="13" a="1"/>
  <c r="M9239" i="13" s="1"/>
  <c r="N9484" i="13" a="1"/>
  <c r="N9484" i="13" s="1"/>
  <c r="M9802" i="13" a="1"/>
  <c r="M9802" i="13" s="1"/>
  <c r="M8143" i="13" a="1"/>
  <c r="M8143" i="13" s="1"/>
  <c r="M6894" i="13" a="1"/>
  <c r="M6894" i="13" s="1"/>
  <c r="M6679" i="13" a="1"/>
  <c r="M6679" i="13" s="1"/>
  <c r="N6458" i="13" a="1"/>
  <c r="N6458" i="13" s="1"/>
  <c r="N6227" i="13" a="1"/>
  <c r="N6227" i="13" s="1"/>
  <c r="M6078" i="13" a="1"/>
  <c r="M6078" i="13" s="1"/>
  <c r="N9031" i="13" a="1"/>
  <c r="N9031" i="13" s="1"/>
  <c r="M9357" i="13" a="1"/>
  <c r="M9357" i="13" s="1"/>
  <c r="N9602" i="13" a="1"/>
  <c r="N9602" i="13" s="1"/>
  <c r="M9920" i="13" a="1"/>
  <c r="M9920" i="13" s="1"/>
  <c r="N8258" i="13" a="1"/>
  <c r="N8258" i="13" s="1"/>
  <c r="N7012" i="13" a="1"/>
  <c r="N7012" i="13" s="1"/>
  <c r="N6797" i="13" a="1"/>
  <c r="N6797" i="13" s="1"/>
  <c r="M6576" i="13" a="1"/>
  <c r="M6576" i="13" s="1"/>
  <c r="M6345" i="13" a="1"/>
  <c r="M6345" i="13" s="1"/>
  <c r="N5247" i="13" a="1"/>
  <c r="N5247" i="13" s="1"/>
  <c r="N9565" i="13" a="1"/>
  <c r="N9565" i="13" s="1"/>
  <c r="M9891" i="13" a="1"/>
  <c r="M9891" i="13" s="1"/>
  <c r="N10136" i="13" a="1"/>
  <c r="N10136" i="13" s="1"/>
  <c r="M10454" i="13" a="1"/>
  <c r="M10454" i="13" s="1"/>
  <c r="M8406" i="13" a="1"/>
  <c r="M8406" i="13" s="1"/>
  <c r="M7546" i="13" a="1"/>
  <c r="M7546" i="13" s="1"/>
  <c r="M7331" i="13" a="1"/>
  <c r="M7331" i="13" s="1"/>
  <c r="N7110" i="13" a="1"/>
  <c r="N7110" i="13" s="1"/>
  <c r="N6879" i="13" a="1"/>
  <c r="N6879" i="13" s="1"/>
  <c r="M5781" i="13" a="1"/>
  <c r="M5781" i="13" s="1"/>
  <c r="N9979" i="13" a="1"/>
  <c r="N9979" i="13" s="1"/>
  <c r="M10305" i="13" a="1"/>
  <c r="M10305" i="13" s="1"/>
  <c r="N10550" i="13" a="1"/>
  <c r="N10550" i="13" s="1"/>
  <c r="N8502" i="13" a="1"/>
  <c r="N8502" i="13" s="1"/>
  <c r="M8820" i="13" a="1"/>
  <c r="M8820" i="13" s="1"/>
  <c r="M7965" i="13" a="1"/>
  <c r="M7965" i="13" s="1"/>
  <c r="N7745" i="13" a="1"/>
  <c r="N7745" i="13" s="1"/>
  <c r="M7524" i="13" a="1"/>
  <c r="M7524" i="13" s="1"/>
  <c r="M7293" i="13" a="1"/>
  <c r="M7293" i="13" s="1"/>
  <c r="M5250" i="13" a="1"/>
  <c r="M5250" i="13" s="1"/>
  <c r="N10089" i="13" a="1"/>
  <c r="N10089" i="13" s="1"/>
  <c r="M10415" i="13" a="1"/>
  <c r="M10415" i="13" s="1"/>
  <c r="M8367" i="13" a="1"/>
  <c r="M8367" i="13" s="1"/>
  <c r="N8612" i="13" a="1"/>
  <c r="N8612" i="13" s="1"/>
  <c r="M8930" i="13" a="1"/>
  <c r="M8930" i="13" s="1"/>
  <c r="N8075" i="13" a="1"/>
  <c r="N8075" i="13" s="1"/>
  <c r="M7855" i="13" a="1"/>
  <c r="M7855" i="13" s="1"/>
  <c r="N7634" i="13" a="1"/>
  <c r="N7634" i="13" s="1"/>
  <c r="N7403" i="13" a="1"/>
  <c r="N7403" i="13" s="1"/>
  <c r="M5360" i="13" a="1"/>
  <c r="M5360" i="13" s="1"/>
  <c r="N10207" i="13" a="1"/>
  <c r="N10207" i="13" s="1"/>
  <c r="M10533" i="13" a="1"/>
  <c r="M10533" i="13" s="1"/>
  <c r="M8485" i="13" a="1"/>
  <c r="M8485" i="13" s="1"/>
  <c r="N8730" i="13" a="1"/>
  <c r="N8730" i="13" s="1"/>
  <c r="M9048" i="13" a="1"/>
  <c r="M9048" i="13" s="1"/>
  <c r="M8193" i="13" a="1"/>
  <c r="M8193" i="13" s="1"/>
  <c r="N6140" i="13" a="1"/>
  <c r="N6140" i="13" s="1"/>
  <c r="M7752" i="13" a="1"/>
  <c r="M7752" i="13" s="1"/>
  <c r="M7521" i="13" a="1"/>
  <c r="M7521" i="13" s="1"/>
  <c r="M5478" i="13" a="1"/>
  <c r="M5478" i="13" s="1"/>
  <c r="N6032" i="13" a="1"/>
  <c r="N6032" i="13" s="1"/>
  <c r="M104" i="13" a="1"/>
  <c r="M104" i="13" s="1"/>
  <c r="M581" i="13" a="1"/>
  <c r="M581" i="13" s="1"/>
  <c r="M1155" i="13" a="1"/>
  <c r="M1155" i="13" s="1"/>
  <c r="M1287" i="13" a="1"/>
  <c r="M1287" i="13" s="1"/>
  <c r="N2151" i="13" a="1"/>
  <c r="N2151" i="13" s="1"/>
  <c r="N2650" i="13" a="1"/>
  <c r="N2650" i="13" s="1"/>
  <c r="M3146" i="13" a="1"/>
  <c r="M3146" i="13" s="1"/>
  <c r="M3751" i="13" a="1"/>
  <c r="M3751" i="13" s="1"/>
  <c r="N4514" i="13" a="1"/>
  <c r="N4514" i="13" s="1"/>
  <c r="N4708" i="13" a="1"/>
  <c r="N4708" i="13" s="1"/>
  <c r="M5635" i="13" a="1"/>
  <c r="M5635" i="13" s="1"/>
  <c r="M428" i="13" a="1"/>
  <c r="M428" i="13" s="1"/>
  <c r="N910" i="13" a="1"/>
  <c r="N910" i="13" s="1"/>
  <c r="N1804" i="13" a="1"/>
  <c r="N1804" i="13" s="1"/>
  <c r="N1326" i="13" a="1"/>
  <c r="N1326" i="13" s="1"/>
  <c r="N2061" i="13" a="1"/>
  <c r="N2061" i="13" s="1"/>
  <c r="N2947" i="13" a="1"/>
  <c r="N2947" i="13" s="1"/>
  <c r="N3678" i="13" a="1"/>
  <c r="N3678" i="13" s="1"/>
  <c r="M4441" i="13" a="1"/>
  <c r="M4441" i="13" s="1"/>
  <c r="M3910" i="13" a="1"/>
  <c r="M3910" i="13" s="1"/>
  <c r="M4842" i="13" a="1"/>
  <c r="M4842" i="13" s="1"/>
  <c r="M5381" i="13" a="1"/>
  <c r="M5381" i="13" s="1"/>
  <c r="M506" i="13" a="1"/>
  <c r="M506" i="13" s="1"/>
  <c r="M781" i="13" a="1"/>
  <c r="M781" i="13" s="1"/>
  <c r="N1495" i="13" a="1"/>
  <c r="N1495" i="13" s="1"/>
  <c r="N2037" i="13" a="1"/>
  <c r="N2037" i="13" s="1"/>
  <c r="M2750" i="13" a="1"/>
  <c r="M2750" i="13" s="1"/>
  <c r="M3224" i="13" a="1"/>
  <c r="M3224" i="13" s="1"/>
  <c r="N4344" i="13" a="1"/>
  <c r="N4344" i="13" s="1"/>
  <c r="N3821" i="13" a="1"/>
  <c r="N3821" i="13" s="1"/>
  <c r="M4575" i="13" a="1"/>
  <c r="M4575" i="13" s="1"/>
  <c r="N4946" i="13" a="1"/>
  <c r="N4946" i="13" s="1"/>
  <c r="M120" i="13" a="1"/>
  <c r="M120" i="13" s="1"/>
  <c r="M595" i="13" a="1"/>
  <c r="M595" i="13" s="1"/>
  <c r="N1169" i="13" a="1"/>
  <c r="N1169" i="13" s="1"/>
  <c r="N1301" i="13" a="1"/>
  <c r="N1301" i="13" s="1"/>
  <c r="M2167" i="13" a="1"/>
  <c r="M2167" i="13" s="1"/>
  <c r="M2664" i="13" a="1"/>
  <c r="M2664" i="13" s="1"/>
  <c r="N3160" i="13" a="1"/>
  <c r="N3160" i="13" s="1"/>
  <c r="M3765" i="13" a="1"/>
  <c r="M3765" i="13" s="1"/>
  <c r="M4528" i="13" a="1"/>
  <c r="M4528" i="13" s="1"/>
  <c r="M4723" i="13" a="1"/>
  <c r="M4723" i="13" s="1"/>
  <c r="M261" i="13" a="1"/>
  <c r="M261" i="13" s="1"/>
  <c r="M418" i="13" a="1"/>
  <c r="M418" i="13" s="1"/>
  <c r="M1442" i="13" a="1"/>
  <c r="M1442" i="13" s="1"/>
  <c r="M1615" i="13" a="1"/>
  <c r="M1615" i="13" s="1"/>
  <c r="M2081" i="13" a="1"/>
  <c r="M2081" i="13" s="1"/>
  <c r="M2587" i="13" a="1"/>
  <c r="M2587" i="13" s="1"/>
  <c r="N3316" i="13" a="1"/>
  <c r="N3316" i="13" s="1"/>
  <c r="N4079" i="13" a="1"/>
  <c r="N4079" i="13" s="1"/>
  <c r="M3548" i="13" a="1"/>
  <c r="M3548" i="13" s="1"/>
  <c r="N5036" i="13" a="1"/>
  <c r="N5036" i="13" s="1"/>
  <c r="M5963" i="13" a="1"/>
  <c r="M5963" i="13" s="1"/>
  <c r="M417" i="13" a="1"/>
  <c r="M417" i="13" s="1"/>
  <c r="N551" i="13" a="1"/>
  <c r="N551" i="13" s="1"/>
  <c r="N2132" i="13" a="1"/>
  <c r="N2132" i="13" s="1"/>
  <c r="M1728" i="13" a="1"/>
  <c r="M1728" i="13" s="1"/>
  <c r="M2413" i="13" a="1"/>
  <c r="M2413" i="13" s="1"/>
  <c r="N2886" i="13" a="1"/>
  <c r="N2886" i="13" s="1"/>
  <c r="M4006" i="13" a="1"/>
  <c r="M4006" i="13" s="1"/>
  <c r="N3483" i="13" a="1"/>
  <c r="N3483" i="13" s="1"/>
  <c r="N4237" i="13" a="1"/>
  <c r="N4237" i="13" s="1"/>
  <c r="M4609" i="13" a="1"/>
  <c r="M4609" i="13" s="1"/>
  <c r="N15" i="13" a="1"/>
  <c r="N15" i="13" s="1"/>
  <c r="M565" i="13" a="1"/>
  <c r="M565" i="13" s="1"/>
  <c r="N1184" i="13" a="1"/>
  <c r="N1184" i="13" s="1"/>
  <c r="N1823" i="13" a="1"/>
  <c r="N1823" i="13" s="1"/>
  <c r="M2164" i="13" a="1"/>
  <c r="M2164" i="13" s="1"/>
  <c r="N2683" i="13" a="1"/>
  <c r="N2683" i="13" s="1"/>
  <c r="N3169" i="13" a="1"/>
  <c r="N3169" i="13" s="1"/>
  <c r="M3387" i="13" a="1"/>
  <c r="M3387" i="13" s="1"/>
  <c r="N4150" i="13" a="1"/>
  <c r="N4150" i="13" s="1"/>
  <c r="N4905" i="13" a="1"/>
  <c r="N4905" i="13" s="1"/>
  <c r="N5270" i="13" a="1"/>
  <c r="N5270" i="13" s="1"/>
  <c r="N177" i="13" a="1"/>
  <c r="N177" i="13" s="1"/>
  <c r="N499" i="13" a="1"/>
  <c r="N499" i="13" s="1"/>
  <c r="N1456" i="13" a="1"/>
  <c r="N1456" i="13" s="1"/>
  <c r="N1629" i="13" a="1"/>
  <c r="N1629" i="13" s="1"/>
  <c r="N2098" i="13" a="1"/>
  <c r="N2098" i="13" s="1"/>
  <c r="N2601" i="13" a="1"/>
  <c r="N2601" i="13" s="1"/>
  <c r="N3330" i="13" a="1"/>
  <c r="N3330" i="13" s="1"/>
  <c r="M4093" i="13" a="1"/>
  <c r="M4093" i="13" s="1"/>
  <c r="M3562" i="13" a="1"/>
  <c r="M3562" i="13" s="1"/>
  <c r="M5051" i="13" a="1"/>
  <c r="M5051" i="13" s="1"/>
  <c r="N330" i="13" a="1"/>
  <c r="N330" i="13" s="1"/>
  <c r="M812" i="13" a="1"/>
  <c r="M812" i="13" s="1"/>
  <c r="M1706" i="13" a="1"/>
  <c r="M1706" i="13" s="1"/>
  <c r="M1879" i="13" a="1"/>
  <c r="M1879" i="13" s="1"/>
  <c r="N2364" i="13" a="1"/>
  <c r="N2364" i="13" s="1"/>
  <c r="N2848" i="13" a="1"/>
  <c r="N2848" i="13" s="1"/>
  <c r="N3580" i="13" a="1"/>
  <c r="N3580" i="13" s="1"/>
  <c r="N4343" i="13" a="1"/>
  <c r="N4343" i="13" s="1"/>
  <c r="M3812" i="13" a="1"/>
  <c r="M3812" i="13" s="1"/>
  <c r="N4743" i="13" a="1"/>
  <c r="N4743" i="13" s="1"/>
  <c r="M5283" i="13" a="1"/>
  <c r="M5283" i="13" s="1"/>
  <c r="N336" i="13" a="1"/>
  <c r="N336" i="13" s="1"/>
  <c r="M1118" i="13" a="1"/>
  <c r="M1118" i="13" s="1"/>
  <c r="M1421" i="13" a="1"/>
  <c r="M1421" i="13" s="1"/>
  <c r="N1878" i="13" a="1"/>
  <c r="N1878" i="13" s="1"/>
  <c r="N2676" i="13" a="1"/>
  <c r="N2676" i="13" s="1"/>
  <c r="N3150" i="13" a="1"/>
  <c r="N3150" i="13" s="1"/>
  <c r="M4270" i="13" a="1"/>
  <c r="M4270" i="13" s="1"/>
  <c r="N3747" i="13" a="1"/>
  <c r="N3747" i="13" s="1"/>
  <c r="N4501" i="13" a="1"/>
  <c r="N4501" i="13" s="1"/>
  <c r="M4873" i="13" a="1"/>
  <c r="M4873" i="13" s="1"/>
  <c r="N38" i="13" a="1"/>
  <c r="N38" i="13" s="1"/>
  <c r="N865" i="13" a="1"/>
  <c r="N865" i="13" s="1"/>
  <c r="M801" i="13" a="1"/>
  <c r="M801" i="13" s="1"/>
  <c r="M958" i="13" a="1"/>
  <c r="M958" i="13" s="1"/>
  <c r="M2428" i="13" a="1"/>
  <c r="M2428" i="13" s="1"/>
  <c r="N2550" i="13" a="1"/>
  <c r="N2550" i="13" s="1"/>
  <c r="M3046" i="13" a="1"/>
  <c r="M3046" i="13" s="1"/>
  <c r="M3651" i="13" a="1"/>
  <c r="M3651" i="13" s="1"/>
  <c r="N4414" i="13" a="1"/>
  <c r="N4414" i="13" s="1"/>
  <c r="N4608" i="13" a="1"/>
  <c r="N4608" i="13" s="1"/>
  <c r="M5535" i="13" a="1"/>
  <c r="M5535" i="13" s="1"/>
  <c r="M344" i="13" a="1"/>
  <c r="M344" i="13" s="1"/>
  <c r="N826" i="13" a="1"/>
  <c r="N826" i="13" s="1"/>
  <c r="N1720" i="13" a="1"/>
  <c r="N1720" i="13" s="1"/>
  <c r="N1893" i="13" a="1"/>
  <c r="N1893" i="13" s="1"/>
  <c r="M2378" i="13" a="1"/>
  <c r="M2378" i="13" s="1"/>
  <c r="N2863" i="13" a="1"/>
  <c r="N2863" i="13" s="1"/>
  <c r="N3594" i="13" a="1"/>
  <c r="N3594" i="13" s="1"/>
  <c r="M4357" i="13" a="1"/>
  <c r="M4357" i="13" s="1"/>
  <c r="M3826" i="13" a="1"/>
  <c r="M3826" i="13" s="1"/>
  <c r="M4758" i="13" a="1"/>
  <c r="M4758" i="13" s="1"/>
  <c r="M5297" i="13" a="1"/>
  <c r="M5297" i="13" s="1"/>
  <c r="N521" i="13" a="1"/>
  <c r="N521" i="13" s="1"/>
  <c r="N1044" i="13" a="1"/>
  <c r="N1044" i="13" s="1"/>
  <c r="N1347" i="13" a="1"/>
  <c r="N1347" i="13" s="1"/>
  <c r="M1580" i="13" a="1"/>
  <c r="M1580" i="13" s="1"/>
  <c r="M2602" i="13" a="1"/>
  <c r="M2602" i="13" s="1"/>
  <c r="M3076" i="13" a="1"/>
  <c r="M3076" i="13" s="1"/>
  <c r="N4196" i="13" a="1"/>
  <c r="N4196" i="13" s="1"/>
  <c r="N3673" i="13" a="1"/>
  <c r="N3673" i="13" s="1"/>
  <c r="M4427" i="13" a="1"/>
  <c r="M4427" i="13" s="1"/>
  <c r="N4798" i="13" a="1"/>
  <c r="N4798" i="13" s="1"/>
  <c r="N191" i="13" a="1"/>
  <c r="N191" i="13" s="1"/>
  <c r="M815" i="13" a="1"/>
  <c r="M815" i="13" s="1"/>
  <c r="N1171" i="13" a="1"/>
  <c r="N1171" i="13" s="1"/>
  <c r="M1252" i="13" a="1"/>
  <c r="M1252" i="13" s="1"/>
  <c r="N2378" i="13" a="1"/>
  <c r="N2378" i="13" s="1"/>
  <c r="M2500" i="13" a="1"/>
  <c r="M2500" i="13" s="1"/>
  <c r="N2996" i="13" a="1"/>
  <c r="N2996" i="13" s="1"/>
  <c r="M3601" i="13" a="1"/>
  <c r="M3601" i="13" s="1"/>
  <c r="M4364" i="13" a="1"/>
  <c r="M4364" i="13" s="1"/>
  <c r="M5120" i="13" a="1"/>
  <c r="M5120" i="13" s="1"/>
  <c r="N5484" i="13" a="1"/>
  <c r="N5484" i="13" s="1"/>
  <c r="N282" i="13" a="1"/>
  <c r="N282" i="13" s="1"/>
  <c r="M736" i="13" a="1"/>
  <c r="M736" i="13" s="1"/>
  <c r="M1630" i="13" a="1"/>
  <c r="M1630" i="13" s="1"/>
  <c r="M1803" i="13" a="1"/>
  <c r="M1803" i="13" s="1"/>
  <c r="N2288" i="13" a="1"/>
  <c r="N2288" i="13" s="1"/>
  <c r="M2775" i="13" a="1"/>
  <c r="M2775" i="13" s="1"/>
  <c r="N3504" i="13" a="1"/>
  <c r="N3504" i="13" s="1"/>
  <c r="N4267" i="13" a="1"/>
  <c r="N4267" i="13" s="1"/>
  <c r="M3736" i="13" a="1"/>
  <c r="M3736" i="13" s="1"/>
  <c r="N4667" i="13" a="1"/>
  <c r="N4667" i="13" s="1"/>
  <c r="M5207" i="13" a="1"/>
  <c r="M5207" i="13" s="1"/>
  <c r="M535" i="13" a="1"/>
  <c r="M535" i="13" s="1"/>
  <c r="M1058" i="13" a="1"/>
  <c r="M1058" i="13" s="1"/>
  <c r="M1361" i="13" a="1"/>
  <c r="M1361" i="13" s="1"/>
  <c r="N1638" i="13" a="1"/>
  <c r="N1638" i="13" s="1"/>
  <c r="N2616" i="13" a="1"/>
  <c r="N2616" i="13" s="1"/>
  <c r="N3090" i="13" a="1"/>
  <c r="N3090" i="13" s="1"/>
  <c r="M4210" i="13" a="1"/>
  <c r="M4210" i="13" s="1"/>
  <c r="N3687" i="13" a="1"/>
  <c r="N3687" i="13" s="1"/>
  <c r="N4441" i="13" a="1"/>
  <c r="N4441" i="13" s="1"/>
  <c r="M4813" i="13" a="1"/>
  <c r="M4813" i="13" s="1"/>
  <c r="N10630" i="13" a="1"/>
  <c r="N10630" i="13" s="1"/>
  <c r="N8789" i="13" a="1"/>
  <c r="N8789" i="13" s="1"/>
  <c r="M9115" i="13" a="1"/>
  <c r="M9115" i="13" s="1"/>
  <c r="N9360" i="13" a="1"/>
  <c r="N9360" i="13" s="1"/>
  <c r="M9678" i="13" a="1"/>
  <c r="M9678" i="13" s="1"/>
  <c r="M8019" i="13" a="1"/>
  <c r="M8019" i="13" s="1"/>
  <c r="M6770" i="13" a="1"/>
  <c r="M6770" i="13" s="1"/>
  <c r="M6555" i="13" a="1"/>
  <c r="M6555" i="13" s="1"/>
  <c r="N6334" i="13" a="1"/>
  <c r="N6334" i="13" s="1"/>
  <c r="N6102" i="13" a="1"/>
  <c r="N6102" i="13" s="1"/>
  <c r="M5954" i="13" a="1"/>
  <c r="M5954" i="13" s="1"/>
  <c r="N9203" i="13" a="1"/>
  <c r="N9203" i="13" s="1"/>
  <c r="M9529" i="13" a="1"/>
  <c r="M9529" i="13" s="1"/>
  <c r="N9774" i="13" a="1"/>
  <c r="N9774" i="13" s="1"/>
  <c r="M10092" i="13" a="1"/>
  <c r="M10092" i="13" s="1"/>
  <c r="M8038" i="13" a="1"/>
  <c r="M8038" i="13" s="1"/>
  <c r="N7184" i="13" a="1"/>
  <c r="N7184" i="13" s="1"/>
  <c r="N6969" i="13" a="1"/>
  <c r="N6969" i="13" s="1"/>
  <c r="M6748" i="13" a="1"/>
  <c r="M6748" i="13" s="1"/>
  <c r="M6517" i="13" a="1"/>
  <c r="M6517" i="13" s="1"/>
  <c r="N5419" i="13" a="1"/>
  <c r="N5419" i="13" s="1"/>
  <c r="N9313" i="13" a="1"/>
  <c r="N9313" i="13" s="1"/>
  <c r="M9639" i="13" a="1"/>
  <c r="M9639" i="13" s="1"/>
  <c r="N9884" i="13" a="1"/>
  <c r="N9884" i="13" s="1"/>
  <c r="M10202" i="13" a="1"/>
  <c r="M10202" i="13" s="1"/>
  <c r="N8148" i="13" a="1"/>
  <c r="N8148" i="13" s="1"/>
  <c r="M7294" i="13" a="1"/>
  <c r="M7294" i="13" s="1"/>
  <c r="M7079" i="13" a="1"/>
  <c r="M7079" i="13" s="1"/>
  <c r="N6858" i="13" a="1"/>
  <c r="N6858" i="13" s="1"/>
  <c r="N6627" i="13" a="1"/>
  <c r="N6627" i="13" s="1"/>
  <c r="M5529" i="13" a="1"/>
  <c r="M5529" i="13" s="1"/>
  <c r="N9431" i="13" a="1"/>
  <c r="N9431" i="13" s="1"/>
  <c r="M9757" i="13" a="1"/>
  <c r="M9757" i="13" s="1"/>
  <c r="N10002" i="13" a="1"/>
  <c r="N10002" i="13" s="1"/>
  <c r="M10320" i="13" a="1"/>
  <c r="M10320" i="13" s="1"/>
  <c r="M8275" i="13" a="1"/>
  <c r="M8275" i="13" s="1"/>
  <c r="N7412" i="13" a="1"/>
  <c r="N7412" i="13" s="1"/>
  <c r="N7197" i="13" a="1"/>
  <c r="N7197" i="13" s="1"/>
  <c r="M6976" i="13" a="1"/>
  <c r="M6976" i="13" s="1"/>
  <c r="M6745" i="13" a="1"/>
  <c r="M6745" i="13" s="1"/>
  <c r="N5646" i="13" a="1"/>
  <c r="N5646" i="13" s="1"/>
  <c r="N10333" i="13" a="1"/>
  <c r="N10333" i="13" s="1"/>
  <c r="N9069" i="13" a="1"/>
  <c r="N9069" i="13" s="1"/>
  <c r="M9395" i="13" a="1"/>
  <c r="M9395" i="13" s="1"/>
  <c r="N9640" i="13" a="1"/>
  <c r="N9640" i="13" s="1"/>
  <c r="M9958" i="13" a="1"/>
  <c r="M9958" i="13" s="1"/>
  <c r="N8297" i="13" a="1"/>
  <c r="N8297" i="13" s="1"/>
  <c r="M7050" i="13" a="1"/>
  <c r="M7050" i="13" s="1"/>
  <c r="M6835" i="13" a="1"/>
  <c r="M6835" i="13" s="1"/>
  <c r="N6614" i="13" a="1"/>
  <c r="N6614" i="13" s="1"/>
  <c r="N6383" i="13" a="1"/>
  <c r="N6383" i="13" s="1"/>
  <c r="N5285" i="13" a="1"/>
  <c r="N5285" i="13" s="1"/>
  <c r="N9483" i="13" a="1"/>
  <c r="N9483" i="13" s="1"/>
  <c r="M9809" i="13" a="1"/>
  <c r="M9809" i="13" s="1"/>
  <c r="N10054" i="13" a="1"/>
  <c r="N10054" i="13" s="1"/>
  <c r="M10372" i="13" a="1"/>
  <c r="M10372" i="13" s="1"/>
  <c r="M8324" i="13" a="1"/>
  <c r="M8324" i="13" s="1"/>
  <c r="N7464" i="13" a="1"/>
  <c r="N7464" i="13" s="1"/>
  <c r="N7249" i="13" a="1"/>
  <c r="N7249" i="13" s="1"/>
  <c r="M7028" i="13" a="1"/>
  <c r="M7028" i="13" s="1"/>
  <c r="M6797" i="13" a="1"/>
  <c r="M6797" i="13" s="1"/>
  <c r="N5698" i="13" a="1"/>
  <c r="N5698" i="13" s="1"/>
  <c r="N9593" i="13" a="1"/>
  <c r="N9593" i="13" s="1"/>
  <c r="M9919" i="13" a="1"/>
  <c r="M9919" i="13" s="1"/>
  <c r="N10164" i="13" a="1"/>
  <c r="N10164" i="13" s="1"/>
  <c r="M10482" i="13" a="1"/>
  <c r="M10482" i="13" s="1"/>
  <c r="M8434" i="13" a="1"/>
  <c r="M8434" i="13" s="1"/>
  <c r="M7574" i="13" a="1"/>
  <c r="M7574" i="13" s="1"/>
  <c r="M7359" i="13" a="1"/>
  <c r="M7359" i="13" s="1"/>
  <c r="N7138" i="13" a="1"/>
  <c r="N7138" i="13" s="1"/>
  <c r="N6907" i="13" a="1"/>
  <c r="N6907" i="13" s="1"/>
  <c r="M5809" i="13" a="1"/>
  <c r="M5809" i="13" s="1"/>
  <c r="N9711" i="13" a="1"/>
  <c r="N9711" i="13" s="1"/>
  <c r="M10037" i="13" a="1"/>
  <c r="M10037" i="13" s="1"/>
  <c r="N10282" i="13" a="1"/>
  <c r="N10282" i="13" s="1"/>
  <c r="M10600" i="13" a="1"/>
  <c r="M10600" i="13" s="1"/>
  <c r="M8552" i="13" a="1"/>
  <c r="M8552" i="13" s="1"/>
  <c r="N7692" i="13" a="1"/>
  <c r="N7692" i="13" s="1"/>
  <c r="N7477" i="13" a="1"/>
  <c r="N7477" i="13" s="1"/>
  <c r="M7256" i="13" a="1"/>
  <c r="M7256" i="13" s="1"/>
  <c r="M7025" i="13" a="1"/>
  <c r="M7025" i="13" s="1"/>
  <c r="N5926" i="13" a="1"/>
  <c r="N5926" i="13" s="1"/>
  <c r="M5045" i="13" a="1"/>
  <c r="M5045" i="13" s="1"/>
  <c r="M10603" i="13" a="1"/>
  <c r="M10603" i="13" s="1"/>
  <c r="M8555" i="13" a="1"/>
  <c r="M8555" i="13" s="1"/>
  <c r="N8800" i="13" a="1"/>
  <c r="N8800" i="13" s="1"/>
  <c r="M9118" i="13" a="1"/>
  <c r="M9118" i="13" s="1"/>
  <c r="M8254" i="13" a="1"/>
  <c r="M8254" i="13" s="1"/>
  <c r="M6210" i="13" a="1"/>
  <c r="M6210" i="13" s="1"/>
  <c r="N7822" i="13" a="1"/>
  <c r="N7822" i="13" s="1"/>
  <c r="N7591" i="13" a="1"/>
  <c r="N7591" i="13" s="1"/>
  <c r="M5548" i="13" a="1"/>
  <c r="M5548" i="13" s="1"/>
  <c r="N10495" i="13" a="1"/>
  <c r="N10495" i="13" s="1"/>
  <c r="N8643" i="13" a="1"/>
  <c r="N8643" i="13" s="1"/>
  <c r="M8969" i="13" a="1"/>
  <c r="M8969" i="13" s="1"/>
  <c r="N9214" i="13" a="1"/>
  <c r="N9214" i="13" s="1"/>
  <c r="M9532" i="13" a="1"/>
  <c r="M9532" i="13" s="1"/>
  <c r="N8271" i="13" a="1"/>
  <c r="N8271" i="13" s="1"/>
  <c r="N6624" i="13" a="1"/>
  <c r="N6624" i="13" s="1"/>
  <c r="N6409" i="13" a="1"/>
  <c r="N6409" i="13" s="1"/>
  <c r="M6188" i="13" a="1"/>
  <c r="M6188" i="13" s="1"/>
  <c r="N5961" i="13" a="1"/>
  <c r="N5961" i="13" s="1"/>
  <c r="N5807" i="13" a="1"/>
  <c r="N5807" i="13" s="1"/>
  <c r="N8753" i="13" a="1"/>
  <c r="N8753" i="13" s="1"/>
  <c r="M9079" i="13" a="1"/>
  <c r="M9079" i="13" s="1"/>
  <c r="N9324" i="13" a="1"/>
  <c r="N9324" i="13" s="1"/>
  <c r="M9642" i="13" a="1"/>
  <c r="M9642" i="13" s="1"/>
  <c r="M7983" i="13" a="1"/>
  <c r="M7983" i="13" s="1"/>
  <c r="M6734" i="13" a="1"/>
  <c r="M6734" i="13" s="1"/>
  <c r="M6519" i="13" a="1"/>
  <c r="M6519" i="13" s="1"/>
  <c r="N6298" i="13" a="1"/>
  <c r="N6298" i="13" s="1"/>
  <c r="M6072" i="13" a="1"/>
  <c r="M6072" i="13" s="1"/>
  <c r="M5918" i="13" a="1"/>
  <c r="M5918" i="13" s="1"/>
  <c r="N8871" i="13" a="1"/>
  <c r="N8871" i="13" s="1"/>
  <c r="M9197" i="13" a="1"/>
  <c r="M9197" i="13" s="1"/>
  <c r="N9442" i="13" a="1"/>
  <c r="N9442" i="13" s="1"/>
  <c r="M9760" i="13" a="1"/>
  <c r="M9760" i="13" s="1"/>
  <c r="N8101" i="13" a="1"/>
  <c r="N8101" i="13" s="1"/>
  <c r="N6852" i="13" a="1"/>
  <c r="N6852" i="13" s="1"/>
  <c r="N6637" i="13" a="1"/>
  <c r="N6637" i="13" s="1"/>
  <c r="M6416" i="13" a="1"/>
  <c r="M6416" i="13" s="1"/>
  <c r="M6185" i="13" a="1"/>
  <c r="M6185" i="13" s="1"/>
  <c r="N6035" i="13" a="1"/>
  <c r="N6035" i="13" s="1"/>
  <c r="N9405" i="13" a="1"/>
  <c r="N9405" i="13" s="1"/>
  <c r="M9731" i="13" a="1"/>
  <c r="M9731" i="13" s="1"/>
  <c r="N9976" i="13" a="1"/>
  <c r="N9976" i="13" s="1"/>
  <c r="M10294" i="13" a="1"/>
  <c r="M10294" i="13" s="1"/>
  <c r="M8249" i="13" a="1"/>
  <c r="M8249" i="13" s="1"/>
  <c r="M7386" i="13" a="1"/>
  <c r="M7386" i="13" s="1"/>
  <c r="M7171" i="13" a="1"/>
  <c r="M7171" i="13" s="1"/>
  <c r="N6950" i="13" a="1"/>
  <c r="N6950" i="13" s="1"/>
  <c r="N6719" i="13" a="1"/>
  <c r="N6719" i="13" s="1"/>
  <c r="M5621" i="13" a="1"/>
  <c r="M5621" i="13" s="1"/>
  <c r="N9819" i="13" a="1"/>
  <c r="N9819" i="13" s="1"/>
  <c r="M10145" i="13" a="1"/>
  <c r="M10145" i="13" s="1"/>
  <c r="N10390" i="13" a="1"/>
  <c r="N10390" i="13" s="1"/>
  <c r="N8342" i="13" a="1"/>
  <c r="N8342" i="13" s="1"/>
  <c r="M8660" i="13" a="1"/>
  <c r="M8660" i="13" s="1"/>
  <c r="N7800" i="13" a="1"/>
  <c r="N7800" i="13" s="1"/>
  <c r="N7585" i="13" a="1"/>
  <c r="N7585" i="13" s="1"/>
  <c r="M7364" i="13" a="1"/>
  <c r="M7364" i="13" s="1"/>
  <c r="M7133" i="13" a="1"/>
  <c r="M7133" i="13" s="1"/>
  <c r="N6034" i="13" a="1"/>
  <c r="N6034" i="13" s="1"/>
  <c r="N9929" i="13" a="1"/>
  <c r="N9929" i="13" s="1"/>
  <c r="M10255" i="13" a="1"/>
  <c r="M10255" i="13" s="1"/>
  <c r="N10500" i="13" a="1"/>
  <c r="N10500" i="13" s="1"/>
  <c r="N8452" i="13" a="1"/>
  <c r="N8452" i="13" s="1"/>
  <c r="M8770" i="13" a="1"/>
  <c r="M8770" i="13" s="1"/>
  <c r="N7911" i="13" a="1"/>
  <c r="N7911" i="13" s="1"/>
  <c r="M7695" i="13" a="1"/>
  <c r="M7695" i="13" s="1"/>
  <c r="N7474" i="13" a="1"/>
  <c r="N7474" i="13" s="1"/>
  <c r="N7243" i="13" a="1"/>
  <c r="N7243" i="13" s="1"/>
  <c r="M5200" i="13" a="1"/>
  <c r="M5200" i="13" s="1"/>
  <c r="N10047" i="13" a="1"/>
  <c r="N10047" i="13" s="1"/>
  <c r="M10373" i="13" a="1"/>
  <c r="M10373" i="13" s="1"/>
  <c r="M8325" i="13" a="1"/>
  <c r="M8325" i="13" s="1"/>
  <c r="N8570" i="13" a="1"/>
  <c r="N8570" i="13" s="1"/>
  <c r="M8888" i="13" a="1"/>
  <c r="M8888" i="13" s="1"/>
  <c r="M8033" i="13" a="1"/>
  <c r="M8033" i="13" s="1"/>
  <c r="N7813" i="13" a="1"/>
  <c r="N7813" i="13" s="1"/>
  <c r="M7592" i="13" a="1"/>
  <c r="M7592" i="13" s="1"/>
  <c r="M7361" i="13" a="1"/>
  <c r="M7361" i="13" s="1"/>
  <c r="M5318" i="13" a="1"/>
  <c r="M5318" i="13" s="1"/>
  <c r="N262" i="13" a="1"/>
  <c r="N262" i="13" s="1"/>
  <c r="N740" i="13" a="1"/>
  <c r="N740" i="13" s="1"/>
  <c r="M1274" i="13" a="1"/>
  <c r="M1274" i="13" s="1"/>
  <c r="M1447" i="13" a="1"/>
  <c r="M1447" i="13" s="1"/>
  <c r="N2313" i="13" a="1"/>
  <c r="N2313" i="13" s="1"/>
  <c r="N2810" i="13" a="1"/>
  <c r="N2810" i="13" s="1"/>
  <c r="N3255" i="13" a="1"/>
  <c r="N3255" i="13" s="1"/>
  <c r="M3911" i="13" a="1"/>
  <c r="M3911" i="13" s="1"/>
  <c r="M3380" i="13" a="1"/>
  <c r="M3380" i="13" s="1"/>
  <c r="N4868" i="13" a="1"/>
  <c r="N4868" i="13" s="1"/>
  <c r="M5795" i="13" a="1"/>
  <c r="M5795" i="13" s="1"/>
  <c r="M419" i="13" a="1"/>
  <c r="M419" i="13" s="1"/>
  <c r="N835" i="13" a="1"/>
  <c r="N835" i="13" s="1"/>
  <c r="N1964" i="13" a="1"/>
  <c r="N1964" i="13" s="1"/>
  <c r="N1966" i="13" a="1"/>
  <c r="N1966" i="13" s="1"/>
  <c r="M2245" i="13" a="1"/>
  <c r="M2245" i="13" s="1"/>
  <c r="N3107" i="13" a="1"/>
  <c r="N3107" i="13" s="1"/>
  <c r="N3838" i="13" a="1"/>
  <c r="N3838" i="13" s="1"/>
  <c r="N3315" i="13" a="1"/>
  <c r="N3315" i="13" s="1"/>
  <c r="N4069" i="13" a="1"/>
  <c r="N4069" i="13" s="1"/>
  <c r="M5002" i="13" a="1"/>
  <c r="M5002" i="13" s="1"/>
  <c r="M16" i="13" a="1"/>
  <c r="M16" i="13" s="1"/>
  <c r="N498" i="13" a="1"/>
  <c r="N498" i="13" s="1"/>
  <c r="N1062" i="13" a="1"/>
  <c r="N1062" i="13" s="1"/>
  <c r="N1655" i="13" a="1"/>
  <c r="N1655" i="13" s="1"/>
  <c r="N1906" i="13" a="1"/>
  <c r="N1906" i="13" s="1"/>
  <c r="N2515" i="13" a="1"/>
  <c r="N2515" i="13" s="1"/>
  <c r="N3001" i="13" a="1"/>
  <c r="N3001" i="13" s="1"/>
  <c r="N4504" i="13" a="1"/>
  <c r="N4504" i="13" s="1"/>
  <c r="N3982" i="13" a="1"/>
  <c r="N3982" i="13" s="1"/>
  <c r="N4737" i="13" a="1"/>
  <c r="N4737" i="13" s="1"/>
  <c r="N5106" i="13" a="1"/>
  <c r="N5106" i="13" s="1"/>
  <c r="M276" i="13" a="1"/>
  <c r="M276" i="13" s="1"/>
  <c r="M754" i="13" a="1"/>
  <c r="M754" i="13" s="1"/>
  <c r="N1288" i="13" a="1"/>
  <c r="N1288" i="13" s="1"/>
  <c r="N1461" i="13" a="1"/>
  <c r="N1461" i="13" s="1"/>
  <c r="M2327" i="13" a="1"/>
  <c r="M2327" i="13" s="1"/>
  <c r="M2824" i="13" a="1"/>
  <c r="M2824" i="13" s="1"/>
  <c r="M3269" i="13" a="1"/>
  <c r="M3269" i="13" s="1"/>
  <c r="M3925" i="13" a="1"/>
  <c r="M3925" i="13" s="1"/>
  <c r="M3394" i="13" a="1"/>
  <c r="M3394" i="13" s="1"/>
  <c r="M4883" i="13" a="1"/>
  <c r="M4883" i="13" s="1"/>
  <c r="M239" i="13" a="1"/>
  <c r="M239" i="13" s="1"/>
  <c r="M708" i="13" a="1"/>
  <c r="M708" i="13" s="1"/>
  <c r="M1602" i="13" a="1"/>
  <c r="M1602" i="13" s="1"/>
  <c r="M1775" i="13" a="1"/>
  <c r="M1775" i="13" s="1"/>
  <c r="N2260" i="13" a="1"/>
  <c r="N2260" i="13" s="1"/>
  <c r="M2747" i="13" a="1"/>
  <c r="M2747" i="13" s="1"/>
  <c r="N3476" i="13" a="1"/>
  <c r="N3476" i="13" s="1"/>
  <c r="N4239" i="13" a="1"/>
  <c r="N4239" i="13" s="1"/>
  <c r="M3708" i="13" a="1"/>
  <c r="M3708" i="13" s="1"/>
  <c r="N4639" i="13" a="1"/>
  <c r="N4639" i="13" s="1"/>
  <c r="M5179" i="13" a="1"/>
  <c r="M5179" i="13" s="1"/>
  <c r="N490" i="13" a="1"/>
  <c r="N490" i="13" s="1"/>
  <c r="M1014" i="13" a="1"/>
  <c r="M1014" i="13" s="1"/>
  <c r="M1317" i="13" a="1"/>
  <c r="M1317" i="13" s="1"/>
  <c r="N1462" i="13" a="1"/>
  <c r="N1462" i="13" s="1"/>
  <c r="N2572" i="13" a="1"/>
  <c r="N2572" i="13" s="1"/>
  <c r="N3046" i="13" a="1"/>
  <c r="N3046" i="13" s="1"/>
  <c r="M4166" i="13" a="1"/>
  <c r="M4166" i="13" s="1"/>
  <c r="N3643" i="13" a="1"/>
  <c r="N3643" i="13" s="1"/>
  <c r="N4397" i="13" a="1"/>
  <c r="N4397" i="13" s="1"/>
  <c r="M4769" i="13" a="1"/>
  <c r="M4769" i="13" s="1"/>
  <c r="M138" i="13" a="1"/>
  <c r="M138" i="13" s="1"/>
  <c r="N761" i="13" a="1"/>
  <c r="N761" i="13" s="1"/>
  <c r="M1112" i="13" a="1"/>
  <c r="M1112" i="13" s="1"/>
  <c r="N1110" i="13" a="1"/>
  <c r="N1110" i="13" s="1"/>
  <c r="M2324" i="13" a="1"/>
  <c r="M2324" i="13" s="1"/>
  <c r="N2843" i="13" a="1"/>
  <c r="N2843" i="13" s="1"/>
  <c r="M2942" i="13" a="1"/>
  <c r="M2942" i="13" s="1"/>
  <c r="M3547" i="13" a="1"/>
  <c r="M3547" i="13" s="1"/>
  <c r="N4310" i="13" a="1"/>
  <c r="N4310" i="13" s="1"/>
  <c r="N5065" i="13" a="1"/>
  <c r="N5065" i="13" s="1"/>
  <c r="N5430" i="13" a="1"/>
  <c r="N5430" i="13" s="1"/>
  <c r="N265" i="13" a="1"/>
  <c r="N265" i="13" s="1"/>
  <c r="N722" i="13" a="1"/>
  <c r="N722" i="13" s="1"/>
  <c r="N1616" i="13" a="1"/>
  <c r="N1616" i="13" s="1"/>
  <c r="N1789" i="13" a="1"/>
  <c r="N1789" i="13" s="1"/>
  <c r="M2274" i="13" a="1"/>
  <c r="M2274" i="13" s="1"/>
  <c r="N2761" i="13" a="1"/>
  <c r="N2761" i="13" s="1"/>
  <c r="N3490" i="13" a="1"/>
  <c r="N3490" i="13" s="1"/>
  <c r="M4253" i="13" a="1"/>
  <c r="M4253" i="13" s="1"/>
  <c r="M3722" i="13" a="1"/>
  <c r="M3722" i="13" s="1"/>
  <c r="M4654" i="13" a="1"/>
  <c r="M4654" i="13" s="1"/>
  <c r="N321" i="13" a="1"/>
  <c r="N321" i="13" s="1"/>
  <c r="M972" i="13" a="1"/>
  <c r="M972" i="13" s="1"/>
  <c r="M1866" i="13" a="1"/>
  <c r="M1866" i="13" s="1"/>
  <c r="M1572" i="13" a="1"/>
  <c r="M1572" i="13" s="1"/>
  <c r="N2143" i="13" a="1"/>
  <c r="N2143" i="13" s="1"/>
  <c r="M3009" i="13" a="1"/>
  <c r="M3009" i="13" s="1"/>
  <c r="N3740" i="13" a="1"/>
  <c r="N3740" i="13" s="1"/>
  <c r="N4503" i="13" a="1"/>
  <c r="N4503" i="13" s="1"/>
  <c r="M3971" i="13" a="1"/>
  <c r="M3971" i="13" s="1"/>
  <c r="N4903" i="13" a="1"/>
  <c r="N4903" i="13" s="1"/>
  <c r="M5443" i="13" a="1"/>
  <c r="M5443" i="13" s="1"/>
  <c r="M302" i="13" a="1"/>
  <c r="M302" i="13" s="1"/>
  <c r="M985" i="13" a="1"/>
  <c r="M985" i="13" s="1"/>
  <c r="M1581" i="13" a="1"/>
  <c r="M1581" i="13" s="1"/>
  <c r="M1608" i="13" a="1"/>
  <c r="M1608" i="13" s="1"/>
  <c r="N2836" i="13" a="1"/>
  <c r="N2836" i="13" s="1"/>
  <c r="M2927" i="13" a="1"/>
  <c r="M2927" i="13" s="1"/>
  <c r="M4430" i="13" a="1"/>
  <c r="M4430" i="13" s="1"/>
  <c r="N3907" i="13" a="1"/>
  <c r="N3907" i="13" s="1"/>
  <c r="M4664" i="13" a="1"/>
  <c r="M4664" i="13" s="1"/>
  <c r="M5033" i="13" a="1"/>
  <c r="M5033" i="13" s="1"/>
  <c r="N104" i="13" a="1"/>
  <c r="N104" i="13" s="1"/>
  <c r="N640" i="13" a="1"/>
  <c r="N640" i="13" s="1"/>
  <c r="M1215" i="13" a="1"/>
  <c r="M1215" i="13" s="1"/>
  <c r="M1347" i="13" a="1"/>
  <c r="M1347" i="13" s="1"/>
  <c r="N2213" i="13" a="1"/>
  <c r="N2213" i="13" s="1"/>
  <c r="N2710" i="13" a="1"/>
  <c r="N2710" i="13" s="1"/>
  <c r="M3206" i="13" a="1"/>
  <c r="M3206" i="13" s="1"/>
  <c r="M3811" i="13" a="1"/>
  <c r="M3811" i="13" s="1"/>
  <c r="N4574" i="13" a="1"/>
  <c r="N4574" i="13" s="1"/>
  <c r="N4768" i="13" a="1"/>
  <c r="N4768" i="13" s="1"/>
  <c r="M5695" i="13" a="1"/>
  <c r="M5695" i="13" s="1"/>
  <c r="M335" i="13" a="1"/>
  <c r="M335" i="13" s="1"/>
  <c r="N986" i="13" a="1"/>
  <c r="N986" i="13" s="1"/>
  <c r="N1880" i="13" a="1"/>
  <c r="N1880" i="13" s="1"/>
  <c r="N1630" i="13" a="1"/>
  <c r="N1630" i="13" s="1"/>
  <c r="M2161" i="13" a="1"/>
  <c r="M2161" i="13" s="1"/>
  <c r="N3023" i="13" a="1"/>
  <c r="N3023" i="13" s="1"/>
  <c r="N3754" i="13" a="1"/>
  <c r="N3754" i="13" s="1"/>
  <c r="M4517" i="13" a="1"/>
  <c r="M4517" i="13" s="1"/>
  <c r="N3985" i="13" a="1"/>
  <c r="N3985" i="13" s="1"/>
  <c r="M4918" i="13" a="1"/>
  <c r="M4918" i="13" s="1"/>
  <c r="M5457" i="13" a="1"/>
  <c r="M5457" i="13" s="1"/>
  <c r="M518" i="13" a="1"/>
  <c r="M518" i="13" s="1"/>
  <c r="M829" i="13" a="1"/>
  <c r="M829" i="13" s="1"/>
  <c r="N1507" i="13" a="1"/>
  <c r="N1507" i="13" s="1"/>
  <c r="N1314" i="13" a="1"/>
  <c r="N1314" i="13" s="1"/>
  <c r="M2762" i="13" a="1"/>
  <c r="M2762" i="13" s="1"/>
  <c r="N2853" i="13" a="1"/>
  <c r="N2853" i="13" s="1"/>
  <c r="N4356" i="13" a="1"/>
  <c r="N4356" i="13" s="1"/>
  <c r="N3833" i="13" a="1"/>
  <c r="N3833" i="13" s="1"/>
  <c r="N4589" i="13" a="1"/>
  <c r="N4589" i="13" s="1"/>
  <c r="N4958" i="13" a="1"/>
  <c r="N4958" i="13" s="1"/>
  <c r="M116" i="13" a="1"/>
  <c r="M116" i="13" s="1"/>
  <c r="M591" i="13" a="1"/>
  <c r="M591" i="13" s="1"/>
  <c r="N1165" i="13" a="1"/>
  <c r="N1165" i="13" s="1"/>
  <c r="N1297" i="13" a="1"/>
  <c r="N1297" i="13" s="1"/>
  <c r="M2163" i="13" a="1"/>
  <c r="M2163" i="13" s="1"/>
  <c r="M2660" i="13" a="1"/>
  <c r="M2660" i="13" s="1"/>
  <c r="N3156" i="13" a="1"/>
  <c r="N3156" i="13" s="1"/>
  <c r="M3761" i="13" a="1"/>
  <c r="M3761" i="13" s="1"/>
  <c r="M4524" i="13" a="1"/>
  <c r="M4524" i="13" s="1"/>
  <c r="M4719" i="13" a="1"/>
  <c r="M4719" i="13" s="1"/>
  <c r="N5644" i="13" a="1"/>
  <c r="N5644" i="13" s="1"/>
  <c r="N414" i="13" a="1"/>
  <c r="N414" i="13" s="1"/>
  <c r="M896" i="13" a="1"/>
  <c r="M896" i="13" s="1"/>
  <c r="M1790" i="13" a="1"/>
  <c r="M1790" i="13" s="1"/>
  <c r="M1963" i="13" a="1"/>
  <c r="M1963" i="13" s="1"/>
  <c r="N2448" i="13" a="1"/>
  <c r="N2448" i="13" s="1"/>
  <c r="M2933" i="13" a="1"/>
  <c r="M2933" i="13" s="1"/>
  <c r="N3664" i="13" a="1"/>
  <c r="N3664" i="13" s="1"/>
  <c r="N4427" i="13" a="1"/>
  <c r="N4427" i="13" s="1"/>
  <c r="M3896" i="13" a="1"/>
  <c r="M3896" i="13" s="1"/>
  <c r="N4827" i="13" a="1"/>
  <c r="N4827" i="13" s="1"/>
  <c r="M5367" i="13" a="1"/>
  <c r="M5367" i="13" s="1"/>
  <c r="N532" i="13" a="1"/>
  <c r="N532" i="13" s="1"/>
  <c r="N887" i="13" a="1"/>
  <c r="N887" i="13" s="1"/>
  <c r="M1521" i="13" a="1"/>
  <c r="M1521" i="13" s="1"/>
  <c r="M1368" i="13" a="1"/>
  <c r="M1368" i="13" s="1"/>
  <c r="N2776" i="13" a="1"/>
  <c r="N2776" i="13" s="1"/>
  <c r="M2867" i="13" a="1"/>
  <c r="M2867" i="13" s="1"/>
  <c r="M4370" i="13" a="1"/>
  <c r="M4370" i="13" s="1"/>
  <c r="N3847" i="13" a="1"/>
  <c r="N3847" i="13" s="1"/>
  <c r="M4604" i="13" a="1"/>
  <c r="M4604" i="13" s="1"/>
  <c r="M4973" i="13" a="1"/>
  <c r="M4973" i="13" s="1"/>
  <c r="N10654" i="13" a="1"/>
  <c r="N10654" i="13" s="1"/>
  <c r="N8629" i="13" a="1"/>
  <c r="N8629" i="13" s="1"/>
  <c r="M8955" i="13" a="1"/>
  <c r="M8955" i="13" s="1"/>
  <c r="N9200" i="13" a="1"/>
  <c r="N9200" i="13" s="1"/>
  <c r="M9518" i="13" a="1"/>
  <c r="M9518" i="13" s="1"/>
  <c r="N8257" i="13" a="1"/>
  <c r="N8257" i="13" s="1"/>
  <c r="M6610" i="13" a="1"/>
  <c r="M6610" i="13" s="1"/>
  <c r="M6395" i="13" a="1"/>
  <c r="M6395" i="13" s="1"/>
  <c r="N6174" i="13" a="1"/>
  <c r="N6174" i="13" s="1"/>
  <c r="M5948" i="13" a="1"/>
  <c r="M5948" i="13" s="1"/>
  <c r="M5794" i="13" a="1"/>
  <c r="M5794" i="13" s="1"/>
  <c r="N9043" i="13" a="1"/>
  <c r="N9043" i="13" s="1"/>
  <c r="M9369" i="13" a="1"/>
  <c r="M9369" i="13" s="1"/>
  <c r="N9614" i="13" a="1"/>
  <c r="N9614" i="13" s="1"/>
  <c r="M9932" i="13" a="1"/>
  <c r="M9932" i="13" s="1"/>
  <c r="N8270" i="13" a="1"/>
  <c r="N8270" i="13" s="1"/>
  <c r="N7024" i="13" a="1"/>
  <c r="N7024" i="13" s="1"/>
  <c r="N6809" i="13" a="1"/>
  <c r="N6809" i="13" s="1"/>
  <c r="M6588" i="13" a="1"/>
  <c r="M6588" i="13" s="1"/>
  <c r="M6357" i="13" a="1"/>
  <c r="M6357" i="13" s="1"/>
  <c r="N5259" i="13" a="1"/>
  <c r="N5259" i="13" s="1"/>
  <c r="N9153" i="13" a="1"/>
  <c r="N9153" i="13" s="1"/>
  <c r="M9479" i="13" a="1"/>
  <c r="M9479" i="13" s="1"/>
  <c r="N9724" i="13" a="1"/>
  <c r="N9724" i="13" s="1"/>
  <c r="M10042" i="13" a="1"/>
  <c r="M10042" i="13" s="1"/>
  <c r="N7988" i="13" a="1"/>
  <c r="N7988" i="13" s="1"/>
  <c r="M7134" i="13" a="1"/>
  <c r="M7134" i="13" s="1"/>
  <c r="M6919" i="13" a="1"/>
  <c r="M6919" i="13" s="1"/>
  <c r="N6698" i="13" a="1"/>
  <c r="N6698" i="13" s="1"/>
  <c r="N6467" i="13" a="1"/>
  <c r="N6467" i="13" s="1"/>
  <c r="N5369" i="13" a="1"/>
  <c r="N5369" i="13" s="1"/>
  <c r="N9271" i="13" a="1"/>
  <c r="N9271" i="13" s="1"/>
  <c r="M9597" i="13" a="1"/>
  <c r="M9597" i="13" s="1"/>
  <c r="N9842" i="13" a="1"/>
  <c r="N9842" i="13" s="1"/>
  <c r="M10160" i="13" a="1"/>
  <c r="M10160" i="13" s="1"/>
  <c r="M8106" i="13" a="1"/>
  <c r="M8106" i="13" s="1"/>
  <c r="N7252" i="13" a="1"/>
  <c r="N7252" i="13" s="1"/>
  <c r="N7037" i="13" a="1"/>
  <c r="N7037" i="13" s="1"/>
  <c r="M6816" i="13" a="1"/>
  <c r="M6816" i="13" s="1"/>
  <c r="M6585" i="13" a="1"/>
  <c r="M6585" i="13" s="1"/>
  <c r="N5487" i="13" a="1"/>
  <c r="N5487" i="13" s="1"/>
  <c r="N9853" i="13" a="1"/>
  <c r="N9853" i="13" s="1"/>
  <c r="N8909" i="13" a="1"/>
  <c r="N8909" i="13" s="1"/>
  <c r="M9235" i="13" a="1"/>
  <c r="M9235" i="13" s="1"/>
  <c r="N9480" i="13" a="1"/>
  <c r="N9480" i="13" s="1"/>
  <c r="M9798" i="13" a="1"/>
  <c r="M9798" i="13" s="1"/>
  <c r="M8139" i="13" a="1"/>
  <c r="M8139" i="13" s="1"/>
  <c r="M6890" i="13" a="1"/>
  <c r="M6890" i="13" s="1"/>
  <c r="M6675" i="13" a="1"/>
  <c r="M6675" i="13" s="1"/>
  <c r="N6454" i="13" a="1"/>
  <c r="N6454" i="13" s="1"/>
  <c r="N6223" i="13" a="1"/>
  <c r="N6223" i="13" s="1"/>
  <c r="M6074" i="13" a="1"/>
  <c r="M6074" i="13" s="1"/>
  <c r="N9323" i="13" a="1"/>
  <c r="N9323" i="13" s="1"/>
  <c r="M9649" i="13" a="1"/>
  <c r="M9649" i="13" s="1"/>
  <c r="N9894" i="13" a="1"/>
  <c r="N9894" i="13" s="1"/>
  <c r="M10212" i="13" a="1"/>
  <c r="M10212" i="13" s="1"/>
  <c r="M8158" i="13" a="1"/>
  <c r="M8158" i="13" s="1"/>
  <c r="N7304" i="13" a="1"/>
  <c r="N7304" i="13" s="1"/>
  <c r="N7089" i="13" a="1"/>
  <c r="N7089" i="13" s="1"/>
  <c r="M6868" i="13" a="1"/>
  <c r="M6868" i="13" s="1"/>
  <c r="M6637" i="13" a="1"/>
  <c r="M6637" i="13" s="1"/>
  <c r="N5538" i="13" a="1"/>
  <c r="N5538" i="13" s="1"/>
  <c r="N9433" i="13" a="1"/>
  <c r="N9433" i="13" s="1"/>
  <c r="M9759" i="13" a="1"/>
  <c r="M9759" i="13" s="1"/>
  <c r="N10004" i="13" a="1"/>
  <c r="N10004" i="13" s="1"/>
  <c r="M10322" i="13" a="1"/>
  <c r="M10322" i="13" s="1"/>
  <c r="M8277" i="13" a="1"/>
  <c r="M8277" i="13" s="1"/>
  <c r="M7414" i="13" a="1"/>
  <c r="M7414" i="13" s="1"/>
  <c r="M7199" i="13" a="1"/>
  <c r="M7199" i="13" s="1"/>
  <c r="N6978" i="13" a="1"/>
  <c r="N6978" i="13" s="1"/>
  <c r="N6747" i="13" a="1"/>
  <c r="N6747" i="13" s="1"/>
  <c r="M5649" i="13" a="1"/>
  <c r="M5649" i="13" s="1"/>
  <c r="N9551" i="13" a="1"/>
  <c r="N9551" i="13" s="1"/>
  <c r="M9877" i="13" a="1"/>
  <c r="M9877" i="13" s="1"/>
  <c r="N10122" i="13" a="1"/>
  <c r="N10122" i="13" s="1"/>
  <c r="M10440" i="13" a="1"/>
  <c r="M10440" i="13" s="1"/>
  <c r="M8392" i="13" a="1"/>
  <c r="M8392" i="13" s="1"/>
  <c r="N7532" i="13" a="1"/>
  <c r="N7532" i="13" s="1"/>
  <c r="N7317" i="13" a="1"/>
  <c r="N7317" i="13" s="1"/>
  <c r="M7096" i="13" a="1"/>
  <c r="M7096" i="13" s="1"/>
  <c r="M6865" i="13" a="1"/>
  <c r="M6865" i="13" s="1"/>
  <c r="N5766" i="13" a="1"/>
  <c r="N5766" i="13" s="1"/>
  <c r="N10117" i="13" a="1"/>
  <c r="N10117" i="13" s="1"/>
  <c r="M10443" i="13" a="1"/>
  <c r="M10443" i="13" s="1"/>
  <c r="M8395" i="13" a="1"/>
  <c r="M8395" i="13" s="1"/>
  <c r="N8640" i="13" a="1"/>
  <c r="N8640" i="13" s="1"/>
  <c r="M8958" i="13" a="1"/>
  <c r="M8958" i="13" s="1"/>
  <c r="N8103" i="13" a="1"/>
  <c r="N8103" i="13" s="1"/>
  <c r="M7883" i="13" a="1"/>
  <c r="M7883" i="13" s="1"/>
  <c r="N7662" i="13" a="1"/>
  <c r="N7662" i="13" s="1"/>
  <c r="N7431" i="13" a="1"/>
  <c r="N7431" i="13" s="1"/>
  <c r="M5388" i="13" a="1"/>
  <c r="M5388" i="13" s="1"/>
  <c r="N10531" i="13" a="1"/>
  <c r="N10531" i="13" s="1"/>
  <c r="N8483" i="13" a="1"/>
  <c r="N8483" i="13" s="1"/>
  <c r="M8809" i="13" a="1"/>
  <c r="M8809" i="13" s="1"/>
  <c r="N9054" i="13" a="1"/>
  <c r="N9054" i="13" s="1"/>
  <c r="M9372" i="13" a="1"/>
  <c r="M9372" i="13" s="1"/>
  <c r="M8108" i="13" a="1"/>
  <c r="M8108" i="13" s="1"/>
  <c r="N6464" i="13" a="1"/>
  <c r="N6464" i="13" s="1"/>
  <c r="N6249" i="13" a="1"/>
  <c r="N6249" i="13" s="1"/>
  <c r="M7845" i="13" a="1"/>
  <c r="M7845" i="13" s="1"/>
  <c r="N5801" i="13" a="1"/>
  <c r="N5801" i="13" s="1"/>
  <c r="N5647" i="13" a="1"/>
  <c r="N5647" i="13" s="1"/>
  <c r="N8593" i="13" a="1"/>
  <c r="N8593" i="13" s="1"/>
  <c r="M8919" i="13" a="1"/>
  <c r="M8919" i="13" s="1"/>
  <c r="N9164" i="13" a="1"/>
  <c r="N9164" i="13" s="1"/>
  <c r="M9482" i="13" a="1"/>
  <c r="M9482" i="13" s="1"/>
  <c r="N8220" i="13" a="1"/>
  <c r="N8220" i="13" s="1"/>
  <c r="M6574" i="13" a="1"/>
  <c r="M6574" i="13" s="1"/>
  <c r="M6359" i="13" a="1"/>
  <c r="M6359" i="13" s="1"/>
  <c r="N6138" i="13" a="1"/>
  <c r="N6138" i="13" s="1"/>
  <c r="M5912" i="13" a="1"/>
  <c r="M5912" i="13" s="1"/>
  <c r="M5758" i="13" a="1"/>
  <c r="M5758" i="13" s="1"/>
  <c r="N8711" i="13" a="1"/>
  <c r="N8711" i="13" s="1"/>
  <c r="M9037" i="13" a="1"/>
  <c r="M9037" i="13" s="1"/>
  <c r="N9282" i="13" a="1"/>
  <c r="N9282" i="13" s="1"/>
  <c r="M9600" i="13" a="1"/>
  <c r="M9600" i="13" s="1"/>
  <c r="N7941" i="13" a="1"/>
  <c r="N7941" i="13" s="1"/>
  <c r="N6692" i="13" a="1"/>
  <c r="N6692" i="13" s="1"/>
  <c r="N6477" i="13" a="1"/>
  <c r="N6477" i="13" s="1"/>
  <c r="M6256" i="13" a="1"/>
  <c r="M6256" i="13" s="1"/>
  <c r="N6029" i="13" a="1"/>
  <c r="N6029" i="13" s="1"/>
  <c r="N5875" i="13" a="1"/>
  <c r="N5875" i="13" s="1"/>
  <c r="N9245" i="13" a="1"/>
  <c r="N9245" i="13" s="1"/>
  <c r="M9571" i="13" a="1"/>
  <c r="M9571" i="13" s="1"/>
  <c r="N9816" i="13" a="1"/>
  <c r="N9816" i="13" s="1"/>
  <c r="M10134" i="13" a="1"/>
  <c r="M10134" i="13" s="1"/>
  <c r="N8080" i="13" a="1"/>
  <c r="N8080" i="13" s="1"/>
  <c r="M7226" i="13" a="1"/>
  <c r="M7226" i="13" s="1"/>
  <c r="M7011" i="13" a="1"/>
  <c r="M7011" i="13" s="1"/>
  <c r="N6790" i="13" a="1"/>
  <c r="N6790" i="13" s="1"/>
  <c r="N6559" i="13" a="1"/>
  <c r="N6559" i="13" s="1"/>
  <c r="N5461" i="13" a="1"/>
  <c r="N5461" i="13" s="1"/>
  <c r="N9659" i="13" a="1"/>
  <c r="N9659" i="13" s="1"/>
  <c r="M9985" i="13" a="1"/>
  <c r="M9985" i="13" s="1"/>
  <c r="N10230" i="13" a="1"/>
  <c r="N10230" i="13" s="1"/>
  <c r="M10548" i="13" a="1"/>
  <c r="M10548" i="13" s="1"/>
  <c r="M8500" i="13" a="1"/>
  <c r="M8500" i="13" s="1"/>
  <c r="N7640" i="13" a="1"/>
  <c r="N7640" i="13" s="1"/>
  <c r="N7425" i="13" a="1"/>
  <c r="N7425" i="13" s="1"/>
  <c r="M7204" i="13" a="1"/>
  <c r="M7204" i="13" s="1"/>
  <c r="M6973" i="13" a="1"/>
  <c r="M6973" i="13" s="1"/>
  <c r="N5874" i="13" a="1"/>
  <c r="N5874" i="13" s="1"/>
  <c r="N9769" i="13" a="1"/>
  <c r="N9769" i="13" s="1"/>
  <c r="M10095" i="13" a="1"/>
  <c r="M10095" i="13" s="1"/>
  <c r="N10340" i="13" a="1"/>
  <c r="N10340" i="13" s="1"/>
  <c r="N10610" i="13" a="1"/>
  <c r="N10610" i="13" s="1"/>
  <c r="M8610" i="13" a="1"/>
  <c r="M8610" i="13" s="1"/>
  <c r="M7750" i="13" a="1"/>
  <c r="M7750" i="13" s="1"/>
  <c r="M7535" i="13" a="1"/>
  <c r="M7535" i="13" s="1"/>
  <c r="N7314" i="13" a="1"/>
  <c r="N7314" i="13" s="1"/>
  <c r="N7083" i="13" a="1"/>
  <c r="N7083" i="13" s="1"/>
  <c r="M5985" i="13" a="1"/>
  <c r="M5985" i="13" s="1"/>
  <c r="N9887" i="13" a="1"/>
  <c r="N9887" i="13" s="1"/>
  <c r="M10213" i="13" a="1"/>
  <c r="M10213" i="13" s="1"/>
  <c r="N10458" i="13" a="1"/>
  <c r="N10458" i="13" s="1"/>
  <c r="N8410" i="13" a="1"/>
  <c r="N8410" i="13" s="1"/>
  <c r="M8728" i="13" a="1"/>
  <c r="M8728" i="13" s="1"/>
  <c r="N7868" i="13" a="1"/>
  <c r="N7868" i="13" s="1"/>
  <c r="N7653" i="13" a="1"/>
  <c r="N7653" i="13" s="1"/>
  <c r="M7432" i="13" a="1"/>
  <c r="M7432" i="13" s="1"/>
  <c r="M7201" i="13" a="1"/>
  <c r="M7201" i="13" s="1"/>
  <c r="M5158" i="13" a="1"/>
  <c r="M5158" i="13" s="1"/>
  <c r="N492" i="13" a="1"/>
  <c r="N492" i="13" s="1"/>
  <c r="M733" i="13" a="1"/>
  <c r="M733" i="13" s="1"/>
  <c r="N1483" i="13" a="1"/>
  <c r="N1483" i="13" s="1"/>
  <c r="N2021" i="13" a="1"/>
  <c r="N2021" i="13" s="1"/>
  <c r="M2738" i="13" a="1"/>
  <c r="M2738" i="13" s="1"/>
  <c r="M3212" i="13" a="1"/>
  <c r="M3212" i="13" s="1"/>
  <c r="N4332" i="13" a="1"/>
  <c r="N4332" i="13" s="1"/>
  <c r="N3809" i="13" a="1"/>
  <c r="N3809" i="13" s="1"/>
  <c r="M4563" i="13" a="1"/>
  <c r="M4563" i="13" s="1"/>
  <c r="N4934" i="13" a="1"/>
  <c r="N4934" i="13" s="1"/>
  <c r="M86" i="13" a="1"/>
  <c r="M86" i="13" s="1"/>
  <c r="M529" i="13" a="1"/>
  <c r="M529" i="13" s="1"/>
  <c r="N1141" i="13" a="1"/>
  <c r="N1141" i="13" s="1"/>
  <c r="N1273" i="13" a="1"/>
  <c r="N1273" i="13" s="1"/>
  <c r="N2133" i="13" a="1"/>
  <c r="N2133" i="13" s="1"/>
  <c r="M2636" i="13" a="1"/>
  <c r="M2636" i="13" s="1"/>
  <c r="N3132" i="13" a="1"/>
  <c r="N3132" i="13" s="1"/>
  <c r="M3737" i="13" a="1"/>
  <c r="M3737" i="13" s="1"/>
  <c r="M4500" i="13" a="1"/>
  <c r="M4500" i="13" s="1"/>
  <c r="M4695" i="13" a="1"/>
  <c r="M4695" i="13" s="1"/>
  <c r="N5620" i="13" a="1"/>
  <c r="N5620" i="13" s="1"/>
  <c r="N390" i="13" a="1"/>
  <c r="N390" i="13" s="1"/>
  <c r="M872" i="13" a="1"/>
  <c r="M872" i="13" s="1"/>
  <c r="M1766" i="13" a="1"/>
  <c r="M1766" i="13" s="1"/>
  <c r="M1939" i="13" a="1"/>
  <c r="M1939" i="13" s="1"/>
  <c r="N2424" i="13" a="1"/>
  <c r="N2424" i="13" s="1"/>
  <c r="M2909" i="13" a="1"/>
  <c r="M2909" i="13" s="1"/>
  <c r="N3640" i="13" a="1"/>
  <c r="N3640" i="13" s="1"/>
  <c r="N4403" i="13" a="1"/>
  <c r="N4403" i="13" s="1"/>
  <c r="M3872" i="13" a="1"/>
  <c r="M3872" i="13" s="1"/>
  <c r="N4803" i="13" a="1"/>
  <c r="N4803" i="13" s="1"/>
  <c r="M5343" i="13" a="1"/>
  <c r="M5343" i="13" s="1"/>
  <c r="N508" i="13" a="1"/>
  <c r="N508" i="13" s="1"/>
  <c r="N791" i="13" a="1"/>
  <c r="N791" i="13" s="1"/>
  <c r="M1497" i="13" a="1"/>
  <c r="M1497" i="13" s="1"/>
  <c r="N2039" i="13" a="1"/>
  <c r="N2039" i="13" s="1"/>
  <c r="N2752" i="13" a="1"/>
  <c r="N2752" i="13" s="1"/>
  <c r="N3226" i="13" a="1"/>
  <c r="N3226" i="13" s="1"/>
  <c r="M4346" i="13" a="1"/>
  <c r="M4346" i="13" s="1"/>
  <c r="N3823" i="13" a="1"/>
  <c r="N3823" i="13" s="1"/>
  <c r="M4580" i="13" a="1"/>
  <c r="M4580" i="13" s="1"/>
  <c r="M87" i="13" a="1"/>
  <c r="M87" i="13" s="1"/>
  <c r="M517" i="13" a="1"/>
  <c r="M517" i="13" s="1"/>
  <c r="N1172" i="13" a="1"/>
  <c r="N1172" i="13" s="1"/>
  <c r="N1811" i="13" a="1"/>
  <c r="N1811" i="13" s="1"/>
  <c r="M2153" i="13" a="1"/>
  <c r="M2153" i="13" s="1"/>
  <c r="N2671" i="13" a="1"/>
  <c r="N2671" i="13" s="1"/>
  <c r="N3157" i="13" a="1"/>
  <c r="N3157" i="13" s="1"/>
  <c r="M3375" i="13" a="1"/>
  <c r="M3375" i="13" s="1"/>
  <c r="N4138" i="13" a="1"/>
  <c r="N4138" i="13" s="1"/>
  <c r="N4893" i="13" a="1"/>
  <c r="N4893" i="13" s="1"/>
  <c r="N5258" i="13" a="1"/>
  <c r="N5258" i="13" s="1"/>
  <c r="N247" i="13" a="1"/>
  <c r="N247" i="13" s="1"/>
  <c r="M894" i="13" a="1"/>
  <c r="M894" i="13" s="1"/>
  <c r="N1428" i="13" a="1"/>
  <c r="N1428" i="13" s="1"/>
  <c r="N1601" i="13" a="1"/>
  <c r="N1601" i="13" s="1"/>
  <c r="M2063" i="13" a="1"/>
  <c r="M2063" i="13" s="1"/>
  <c r="N2573" i="13" a="1"/>
  <c r="N2573" i="13" s="1"/>
  <c r="N3302" i="13" a="1"/>
  <c r="N3302" i="13" s="1"/>
  <c r="M4065" i="13" a="1"/>
  <c r="M4065" i="13" s="1"/>
  <c r="M3534" i="13" a="1"/>
  <c r="M3534" i="13" s="1"/>
  <c r="M5023" i="13" a="1"/>
  <c r="M5023" i="13" s="1"/>
  <c r="N5948" i="13" a="1"/>
  <c r="N5948" i="13" s="1"/>
  <c r="N379" i="13" a="1"/>
  <c r="N379" i="13" s="1"/>
  <c r="N1045" i="13" a="1"/>
  <c r="N1045" i="13" s="1"/>
  <c r="M2094" i="13" a="1"/>
  <c r="M2094" i="13" s="1"/>
  <c r="N1578" i="13" a="1"/>
  <c r="N1578" i="13" s="1"/>
  <c r="N2375" i="13" a="1"/>
  <c r="N2375" i="13" s="1"/>
  <c r="M2849" i="13" a="1"/>
  <c r="M2849" i="13" s="1"/>
  <c r="N3968" i="13" a="1"/>
  <c r="N3968" i="13" s="1"/>
  <c r="N3445" i="13" a="1"/>
  <c r="N3445" i="13" s="1"/>
  <c r="M4199" i="13" a="1"/>
  <c r="M4199" i="13" s="1"/>
  <c r="N5131" i="13" a="1"/>
  <c r="N5131" i="13" s="1"/>
  <c r="M18" i="13" a="1"/>
  <c r="M18" i="13" s="1"/>
  <c r="N575" i="13" a="1"/>
  <c r="N575" i="13" s="1"/>
  <c r="M1186" i="13" a="1"/>
  <c r="M1186" i="13" s="1"/>
  <c r="M1825" i="13" a="1"/>
  <c r="M1825" i="13" s="1"/>
  <c r="N2166" i="13" a="1"/>
  <c r="N2166" i="13" s="1"/>
  <c r="M2685" i="13" a="1"/>
  <c r="M2685" i="13" s="1"/>
  <c r="M3171" i="13" a="1"/>
  <c r="M3171" i="13" s="1"/>
  <c r="M3389" i="13" a="1"/>
  <c r="M3389" i="13" s="1"/>
  <c r="M4152" i="13" a="1"/>
  <c r="M4152" i="13" s="1"/>
  <c r="M4908" i="13" a="1"/>
  <c r="M4908" i="13" s="1"/>
  <c r="M230" i="13" a="1"/>
  <c r="M230" i="13" s="1"/>
  <c r="N853" i="13" a="1"/>
  <c r="N853" i="13" s="1"/>
  <c r="M609" i="13" a="1"/>
  <c r="M609" i="13" s="1"/>
  <c r="N1290" i="13" a="1"/>
  <c r="N1290" i="13" s="1"/>
  <c r="M2416" i="13" a="1"/>
  <c r="M2416" i="13" s="1"/>
  <c r="N2538" i="13" a="1"/>
  <c r="N2538" i="13" s="1"/>
  <c r="M3034" i="13" a="1"/>
  <c r="M3034" i="13" s="1"/>
  <c r="M3639" i="13" a="1"/>
  <c r="M3639" i="13" s="1"/>
  <c r="N4402" i="13" a="1"/>
  <c r="N4402" i="13" s="1"/>
  <c r="N4596" i="13" a="1"/>
  <c r="N4596" i="13" s="1"/>
  <c r="M5523" i="13" a="1"/>
  <c r="M5523" i="13" s="1"/>
  <c r="M316" i="13" a="1"/>
  <c r="M316" i="13" s="1"/>
  <c r="N798" i="13" a="1"/>
  <c r="N798" i="13" s="1"/>
  <c r="N1692" i="13" a="1"/>
  <c r="N1692" i="13" s="1"/>
  <c r="N1865" i="13" a="1"/>
  <c r="N1865" i="13" s="1"/>
  <c r="M2350" i="13" a="1"/>
  <c r="M2350" i="13" s="1"/>
  <c r="N2837" i="13" a="1"/>
  <c r="N2837" i="13" s="1"/>
  <c r="N3566" i="13" a="1"/>
  <c r="N3566" i="13" s="1"/>
  <c r="M4329" i="13" a="1"/>
  <c r="M4329" i="13" s="1"/>
  <c r="M3798" i="13" a="1"/>
  <c r="M3798" i="13" s="1"/>
  <c r="M4730" i="13" a="1"/>
  <c r="M4730" i="13" s="1"/>
  <c r="M5269" i="13" a="1"/>
  <c r="M5269" i="13" s="1"/>
  <c r="N557" i="13" a="1"/>
  <c r="N557" i="13" s="1"/>
  <c r="N1080" i="13" a="1"/>
  <c r="N1080" i="13" s="1"/>
  <c r="N1383" i="13" a="1"/>
  <c r="N1383" i="13" s="1"/>
  <c r="M1724" i="13" a="1"/>
  <c r="M1724" i="13" s="1"/>
  <c r="M2638" i="13" a="1"/>
  <c r="M2638" i="13" s="1"/>
  <c r="M3112" i="13" a="1"/>
  <c r="M3112" i="13" s="1"/>
  <c r="N4232" i="13" a="1"/>
  <c r="N4232" i="13" s="1"/>
  <c r="N3709" i="13" a="1"/>
  <c r="N3709" i="13" s="1"/>
  <c r="M4463" i="13" a="1"/>
  <c r="M4463" i="13" s="1"/>
  <c r="N4834" i="13" a="1"/>
  <c r="N4834" i="13" s="1"/>
  <c r="M49" i="13" a="1"/>
  <c r="M49" i="13" s="1"/>
  <c r="M867" i="13" a="1"/>
  <c r="M867" i="13" s="1"/>
  <c r="N843" i="13" a="1"/>
  <c r="N843" i="13" s="1"/>
  <c r="N1011" i="13" a="1"/>
  <c r="N1011" i="13" s="1"/>
  <c r="N2430" i="13" a="1"/>
  <c r="N2430" i="13" s="1"/>
  <c r="M2552" i="13" a="1"/>
  <c r="M2552" i="13" s="1"/>
  <c r="N3048" i="13" a="1"/>
  <c r="N3048" i="13" s="1"/>
  <c r="M3653" i="13" a="1"/>
  <c r="M3653" i="13" s="1"/>
  <c r="M4416" i="13" a="1"/>
  <c r="M4416" i="13" s="1"/>
  <c r="M4611" i="13" a="1"/>
  <c r="M4611" i="13" s="1"/>
  <c r="N5536" i="13" a="1"/>
  <c r="N5536" i="13" s="1"/>
  <c r="N267" i="13" a="1"/>
  <c r="N267" i="13" s="1"/>
  <c r="M724" i="13" a="1"/>
  <c r="M724" i="13" s="1"/>
  <c r="M1618" i="13" a="1"/>
  <c r="M1618" i="13" s="1"/>
  <c r="M1791" i="13" a="1"/>
  <c r="M1791" i="13" s="1"/>
  <c r="N2276" i="13" a="1"/>
  <c r="N2276" i="13" s="1"/>
  <c r="M2763" i="13" a="1"/>
  <c r="M2763" i="13" s="1"/>
  <c r="N3492" i="13" a="1"/>
  <c r="N3492" i="13" s="1"/>
  <c r="N4255" i="13" a="1"/>
  <c r="N4255" i="13" s="1"/>
  <c r="M3724" i="13" a="1"/>
  <c r="M3724" i="13" s="1"/>
  <c r="N4655" i="13" a="1"/>
  <c r="N4655" i="13" s="1"/>
  <c r="M5195" i="13" a="1"/>
  <c r="M5195" i="13" s="1"/>
  <c r="M507" i="13" a="1"/>
  <c r="M507" i="13" s="1"/>
  <c r="M1030" i="13" a="1"/>
  <c r="M1030" i="13" s="1"/>
  <c r="M1333" i="13" a="1"/>
  <c r="M1333" i="13" s="1"/>
  <c r="N1526" i="13" a="1"/>
  <c r="N1526" i="13" s="1"/>
  <c r="N2588" i="13" a="1"/>
  <c r="N2588" i="13" s="1"/>
  <c r="N3062" i="13" a="1"/>
  <c r="N3062" i="13" s="1"/>
  <c r="M4182" i="13" a="1"/>
  <c r="M4182" i="13" s="1"/>
  <c r="N3659" i="13" a="1"/>
  <c r="N3659" i="13" s="1"/>
  <c r="N4413" i="13" a="1"/>
  <c r="N4413" i="13" s="1"/>
  <c r="M4785" i="13" a="1"/>
  <c r="M4785" i="13" s="1"/>
  <c r="M154" i="13" a="1"/>
  <c r="M154" i="13" s="1"/>
  <c r="N777" i="13" a="1"/>
  <c r="N777" i="13" s="1"/>
  <c r="N1131" i="13" a="1"/>
  <c r="N1131" i="13" s="1"/>
  <c r="N1170" i="13" a="1"/>
  <c r="N1170" i="13" s="1"/>
  <c r="M2340" i="13" a="1"/>
  <c r="M2340" i="13" s="1"/>
  <c r="N2462" i="13" a="1"/>
  <c r="N2462" i="13" s="1"/>
  <c r="M2958" i="13" a="1"/>
  <c r="M2958" i="13" s="1"/>
  <c r="M3563" i="13" a="1"/>
  <c r="M3563" i="13" s="1"/>
  <c r="N4326" i="13" a="1"/>
  <c r="N4326" i="13" s="1"/>
  <c r="N5081" i="13" a="1"/>
  <c r="N5081" i="13" s="1"/>
  <c r="N5446" i="13" a="1"/>
  <c r="N5446" i="13" s="1"/>
  <c r="N283" i="13" a="1"/>
  <c r="N283" i="13" s="1"/>
  <c r="N738" i="13" a="1"/>
  <c r="N738" i="13" s="1"/>
  <c r="N1632" i="13" a="1"/>
  <c r="N1632" i="13" s="1"/>
  <c r="N1805" i="13" a="1"/>
  <c r="N1805" i="13" s="1"/>
  <c r="M2290" i="13" a="1"/>
  <c r="M2290" i="13" s="1"/>
  <c r="N2777" i="13" a="1"/>
  <c r="N2777" i="13" s="1"/>
  <c r="N3506" i="13" a="1"/>
  <c r="N3506" i="13" s="1"/>
  <c r="M4269" i="13" a="1"/>
  <c r="M4269" i="13" s="1"/>
  <c r="M3738" i="13" a="1"/>
  <c r="M3738" i="13" s="1"/>
  <c r="M4670" i="13" a="1"/>
  <c r="M4670" i="13" s="1"/>
  <c r="M5209" i="13" a="1"/>
  <c r="M5209" i="13" s="1"/>
  <c r="N9493" i="13" a="1"/>
  <c r="N9493" i="13" s="1"/>
  <c r="M9819" i="13" a="1"/>
  <c r="M9819" i="13" s="1"/>
  <c r="N10064" i="13" a="1"/>
  <c r="N10064" i="13" s="1"/>
  <c r="M10382" i="13" a="1"/>
  <c r="M10382" i="13" s="1"/>
  <c r="M8334" i="13" a="1"/>
  <c r="M8334" i="13" s="1"/>
  <c r="M7474" i="13" a="1"/>
  <c r="M7474" i="13" s="1"/>
  <c r="M7259" i="13" a="1"/>
  <c r="M7259" i="13" s="1"/>
  <c r="N7038" i="13" a="1"/>
  <c r="N7038" i="13" s="1"/>
  <c r="N6807" i="13" a="1"/>
  <c r="N6807" i="13" s="1"/>
  <c r="M5709" i="13" a="1"/>
  <c r="M5709" i="13" s="1"/>
  <c r="N9907" i="13" a="1"/>
  <c r="N9907" i="13" s="1"/>
  <c r="M10233" i="13" a="1"/>
  <c r="M10233" i="13" s="1"/>
  <c r="N10478" i="13" a="1"/>
  <c r="N10478" i="13" s="1"/>
  <c r="N8430" i="13" a="1"/>
  <c r="N8430" i="13" s="1"/>
  <c r="M8748" i="13" a="1"/>
  <c r="M8748" i="13" s="1"/>
  <c r="N7888" i="13" a="1"/>
  <c r="N7888" i="13" s="1"/>
  <c r="N7673" i="13" a="1"/>
  <c r="N7673" i="13" s="1"/>
  <c r="M7452" i="13" a="1"/>
  <c r="M7452" i="13" s="1"/>
  <c r="M7221" i="13" a="1"/>
  <c r="M7221" i="13" s="1"/>
  <c r="M5178" i="13" a="1"/>
  <c r="M5178" i="13" s="1"/>
  <c r="N10017" i="13" a="1"/>
  <c r="N10017" i="13" s="1"/>
  <c r="M10343" i="13" a="1"/>
  <c r="M10343" i="13" s="1"/>
  <c r="N10618" i="13" a="1"/>
  <c r="N10618" i="13" s="1"/>
  <c r="N8540" i="13" a="1"/>
  <c r="N8540" i="13" s="1"/>
  <c r="M8858" i="13" a="1"/>
  <c r="M8858" i="13" s="1"/>
  <c r="N8003" i="13" a="1"/>
  <c r="N8003" i="13" s="1"/>
  <c r="M7783" i="13" a="1"/>
  <c r="M7783" i="13" s="1"/>
  <c r="N7562" i="13" a="1"/>
  <c r="N7562" i="13" s="1"/>
  <c r="N7331" i="13" a="1"/>
  <c r="N7331" i="13" s="1"/>
  <c r="M5288" i="13" a="1"/>
  <c r="M5288" i="13" s="1"/>
  <c r="N10135" i="13" a="1"/>
  <c r="N10135" i="13" s="1"/>
  <c r="M10461" i="13" a="1"/>
  <c r="M10461" i="13" s="1"/>
  <c r="M8413" i="13" a="1"/>
  <c r="M8413" i="13" s="1"/>
  <c r="N8658" i="13" a="1"/>
  <c r="N8658" i="13" s="1"/>
  <c r="M8976" i="13" a="1"/>
  <c r="M8976" i="13" s="1"/>
  <c r="M8121" i="13" a="1"/>
  <c r="M8121" i="13" s="1"/>
  <c r="N7901" i="13" a="1"/>
  <c r="N7901" i="13" s="1"/>
  <c r="M7680" i="13" a="1"/>
  <c r="M7680" i="13" s="1"/>
  <c r="M7449" i="13" a="1"/>
  <c r="M7449" i="13" s="1"/>
  <c r="M5406" i="13" a="1"/>
  <c r="M5406" i="13" s="1"/>
  <c r="N5880" i="13" a="1"/>
  <c r="N5880" i="13" s="1"/>
  <c r="N9773" i="13" a="1"/>
  <c r="N9773" i="13" s="1"/>
  <c r="M10099" i="13" a="1"/>
  <c r="M10099" i="13" s="1"/>
  <c r="N10344" i="13" a="1"/>
  <c r="N10344" i="13" s="1"/>
  <c r="N10626" i="13" a="1"/>
  <c r="N10626" i="13" s="1"/>
  <c r="M8614" i="13" a="1"/>
  <c r="M8614" i="13" s="1"/>
  <c r="M7754" i="13" a="1"/>
  <c r="M7754" i="13" s="1"/>
  <c r="M7539" i="13" a="1"/>
  <c r="M7539" i="13" s="1"/>
  <c r="N7318" i="13" a="1"/>
  <c r="N7318" i="13" s="1"/>
  <c r="N7087" i="13" a="1"/>
  <c r="N7087" i="13" s="1"/>
  <c r="M5989" i="13" a="1"/>
  <c r="M5989" i="13" s="1"/>
  <c r="N10187" i="13" a="1"/>
  <c r="N10187" i="13" s="1"/>
  <c r="M10513" i="13" a="1"/>
  <c r="M10513" i="13" s="1"/>
  <c r="M8465" i="13" a="1"/>
  <c r="M8465" i="13" s="1"/>
  <c r="N8710" i="13" a="1"/>
  <c r="N8710" i="13" s="1"/>
  <c r="M9028" i="13" a="1"/>
  <c r="M9028" i="13" s="1"/>
  <c r="M8173" i="13" a="1"/>
  <c r="M8173" i="13" s="1"/>
  <c r="N6120" i="13" a="1"/>
  <c r="N6120" i="13" s="1"/>
  <c r="M7732" i="13" a="1"/>
  <c r="M7732" i="13" s="1"/>
  <c r="M7501" i="13" a="1"/>
  <c r="M7501" i="13" s="1"/>
  <c r="M5458" i="13" a="1"/>
  <c r="M5458" i="13" s="1"/>
  <c r="N10297" i="13" a="1"/>
  <c r="N10297" i="13" s="1"/>
  <c r="M10623" i="13" a="1"/>
  <c r="M10623" i="13" s="1"/>
  <c r="M8575" i="13" a="1"/>
  <c r="M8575" i="13" s="1"/>
  <c r="N8820" i="13" a="1"/>
  <c r="N8820" i="13" s="1"/>
  <c r="M9138" i="13" a="1"/>
  <c r="M9138" i="13" s="1"/>
  <c r="M8274" i="13" a="1"/>
  <c r="M8274" i="13" s="1"/>
  <c r="M6230" i="13" a="1"/>
  <c r="M6230" i="13" s="1"/>
  <c r="N7842" i="13" a="1"/>
  <c r="N7842" i="13" s="1"/>
  <c r="N7611" i="13" a="1"/>
  <c r="N7611" i="13" s="1"/>
  <c r="M5568" i="13" a="1"/>
  <c r="M5568" i="13" s="1"/>
  <c r="N10583" i="13" a="1"/>
  <c r="N10583" i="13" s="1"/>
  <c r="N8367" i="13" a="1"/>
  <c r="N8367" i="13" s="1"/>
  <c r="M8693" i="13" a="1"/>
  <c r="M8693" i="13" s="1"/>
  <c r="N8938" i="13" a="1"/>
  <c r="N8938" i="13" s="1"/>
  <c r="M9256" i="13" a="1"/>
  <c r="M9256" i="13" s="1"/>
  <c r="M7992" i="13" a="1"/>
  <c r="M7992" i="13" s="1"/>
  <c r="N6348" i="13" a="1"/>
  <c r="N6348" i="13" s="1"/>
  <c r="N6133" i="13" a="1"/>
  <c r="N6133" i="13" s="1"/>
  <c r="M7729" i="13" a="1"/>
  <c r="M7729" i="13" s="1"/>
  <c r="N5685" i="13" a="1"/>
  <c r="N5685" i="13" s="1"/>
  <c r="M5495" i="13" a="1"/>
  <c r="M5495" i="13" s="1"/>
  <c r="N8933" i="13" a="1"/>
  <c r="N8933" i="13" s="1"/>
  <c r="M9259" i="13" a="1"/>
  <c r="M9259" i="13" s="1"/>
  <c r="N9504" i="13" a="1"/>
  <c r="N9504" i="13" s="1"/>
  <c r="M9822" i="13" a="1"/>
  <c r="M9822" i="13" s="1"/>
  <c r="M8163" i="13" a="1"/>
  <c r="M8163" i="13" s="1"/>
  <c r="M6914" i="13" a="1"/>
  <c r="M6914" i="13" s="1"/>
  <c r="M6699" i="13" a="1"/>
  <c r="M6699" i="13" s="1"/>
  <c r="N6478" i="13" a="1"/>
  <c r="N6478" i="13" s="1"/>
  <c r="N6247" i="13" a="1"/>
  <c r="N6247" i="13" s="1"/>
  <c r="N9347" i="13" a="1"/>
  <c r="N9347" i="13" s="1"/>
  <c r="N9918" i="13" a="1"/>
  <c r="N9918" i="13" s="1"/>
  <c r="M8182" i="13" a="1"/>
  <c r="M8182" i="13" s="1"/>
  <c r="N7113" i="13" a="1"/>
  <c r="N7113" i="13" s="1"/>
  <c r="M6661" i="13" a="1"/>
  <c r="M6661" i="13" s="1"/>
  <c r="N9457" i="13" a="1"/>
  <c r="N9457" i="13" s="1"/>
  <c r="N10028" i="13" a="1"/>
  <c r="N10028" i="13" s="1"/>
  <c r="M8300" i="13" a="1"/>
  <c r="M8300" i="13" s="1"/>
  <c r="M7223" i="13" a="1"/>
  <c r="M7223" i="13" s="1"/>
  <c r="N6771" i="13" a="1"/>
  <c r="N6771" i="13" s="1"/>
  <c r="N9575" i="13" a="1"/>
  <c r="N9575" i="13" s="1"/>
  <c r="N10146" i="13" a="1"/>
  <c r="N10146" i="13" s="1"/>
  <c r="M8416" i="13" a="1"/>
  <c r="M8416" i="13" s="1"/>
  <c r="N7341" i="13" a="1"/>
  <c r="N7341" i="13" s="1"/>
  <c r="M6889" i="13" a="1"/>
  <c r="M6889" i="13" s="1"/>
  <c r="N10503" i="13" a="1"/>
  <c r="N10503" i="13" s="1"/>
  <c r="M8387" i="13" a="1"/>
  <c r="M8387" i="13" s="1"/>
  <c r="M8950" i="13" a="1"/>
  <c r="M8950" i="13" s="1"/>
  <c r="M7875" i="13" a="1"/>
  <c r="M7875" i="13" s="1"/>
  <c r="N7423" i="13" a="1"/>
  <c r="N7423" i="13" s="1"/>
  <c r="N10523" i="13" a="1"/>
  <c r="N10523" i="13" s="1"/>
  <c r="N9046" i="13" a="1"/>
  <c r="N9046" i="13" s="1"/>
  <c r="M7837" i="13" a="1"/>
  <c r="M7837" i="13" s="1"/>
  <c r="N8585" i="13" a="1"/>
  <c r="N8585" i="13" s="1"/>
  <c r="N8212" i="13" a="1"/>
  <c r="N8212" i="13" s="1"/>
  <c r="M5904" i="13" a="1"/>
  <c r="M5904" i="13" s="1"/>
  <c r="M9592" i="13" a="1"/>
  <c r="M9592" i="13" s="1"/>
  <c r="M6248" i="13" a="1"/>
  <c r="M6248" i="13" s="1"/>
  <c r="M1639" i="13" a="1"/>
  <c r="M1639" i="13" s="1"/>
  <c r="N3340" i="13" a="1"/>
  <c r="N3340" i="13" s="1"/>
  <c r="N5109" i="13" a="1"/>
  <c r="N5109" i="13" s="1"/>
  <c r="N750" i="13" a="1"/>
  <c r="N750" i="13" s="1"/>
  <c r="M4" i="13" a="1"/>
  <c r="M4" i="13" s="1"/>
  <c r="N1057" i="13" a="1"/>
  <c r="N1057" i="13" s="1"/>
  <c r="M2106" i="13" a="1"/>
  <c r="M2106" i="13" s="1"/>
  <c r="N1626" i="13" a="1"/>
  <c r="N1626" i="13" s="1"/>
  <c r="N2387" i="13" a="1"/>
  <c r="N2387" i="13" s="1"/>
  <c r="M2860" i="13" a="1"/>
  <c r="M2860" i="13" s="1"/>
  <c r="N3980" i="13" a="1"/>
  <c r="N3980" i="13" s="1"/>
  <c r="N3457" i="13" a="1"/>
  <c r="N3457" i="13" s="1"/>
  <c r="M4211" i="13" a="1"/>
  <c r="M4211" i="13" s="1"/>
  <c r="N4582" i="13" a="1"/>
  <c r="N4582" i="13" s="1"/>
  <c r="M10" i="13" a="1"/>
  <c r="M10" i="13" s="1"/>
  <c r="N559" i="13" a="1"/>
  <c r="N559" i="13" s="1"/>
  <c r="M1182" i="13" a="1"/>
  <c r="M1182" i="13" s="1"/>
  <c r="M1821" i="13" a="1"/>
  <c r="M1821" i="13" s="1"/>
  <c r="N2162" i="13" a="1"/>
  <c r="N2162" i="13" s="1"/>
  <c r="M2681" i="13" a="1"/>
  <c r="M2681" i="13" s="1"/>
  <c r="M3167" i="13" a="1"/>
  <c r="M3167" i="13" s="1"/>
  <c r="M3385" i="13" a="1"/>
  <c r="M3385" i="13" s="1"/>
  <c r="M4148" i="13" a="1"/>
  <c r="M4148" i="13" s="1"/>
  <c r="M4904" i="13" a="1"/>
  <c r="M4904" i="13" s="1"/>
  <c r="N5268" i="13" a="1"/>
  <c r="N5268" i="13" s="1"/>
  <c r="M233" i="13" a="1"/>
  <c r="M233" i="13" s="1"/>
  <c r="N880" i="13" a="1"/>
  <c r="N880" i="13" s="1"/>
  <c r="M1414" i="13" a="1"/>
  <c r="M1414" i="13" s="1"/>
  <c r="M1587" i="13" a="1"/>
  <c r="M1587" i="13" s="1"/>
  <c r="N2453" i="13" a="1"/>
  <c r="N2453" i="13" s="1"/>
  <c r="M2559" i="13" a="1"/>
  <c r="M2559" i="13" s="1"/>
  <c r="N3288" i="13" a="1"/>
  <c r="N3288" i="13" s="1"/>
  <c r="N4051" i="13" a="1"/>
  <c r="N4051" i="13" s="1"/>
  <c r="M3520" i="13" a="1"/>
  <c r="M3520" i="13" s="1"/>
  <c r="N5008" i="13" a="1"/>
  <c r="N5008" i="13" s="1"/>
  <c r="M5935" i="13" a="1"/>
  <c r="M5935" i="13" s="1"/>
  <c r="M405" i="13" a="1"/>
  <c r="M405" i="13" s="1"/>
  <c r="M1071" i="13" a="1"/>
  <c r="M1071" i="13" s="1"/>
  <c r="N2120" i="13" a="1"/>
  <c r="N2120" i="13" s="1"/>
  <c r="M1680" i="13" a="1"/>
  <c r="M1680" i="13" s="1"/>
  <c r="M2401" i="13" a="1"/>
  <c r="M2401" i="13" s="1"/>
  <c r="N2874" i="13" a="1"/>
  <c r="N2874" i="13" s="1"/>
  <c r="M3994" i="13" a="1"/>
  <c r="M3994" i="13" s="1"/>
  <c r="N3471" i="13" a="1"/>
  <c r="N3471" i="13" s="1"/>
  <c r="N4225" i="13" a="1"/>
  <c r="N4225" i="13" s="1"/>
  <c r="M4597" i="13" a="1"/>
  <c r="M4597" i="13" s="1"/>
  <c r="N460" i="13" a="1"/>
  <c r="N460" i="13" s="1"/>
  <c r="M637" i="13" a="1"/>
  <c r="M637" i="13" s="1"/>
  <c r="N1459" i="13" a="1"/>
  <c r="N1459" i="13" s="1"/>
  <c r="N1989" i="13" a="1"/>
  <c r="N1989" i="13" s="1"/>
  <c r="M2714" i="13" a="1"/>
  <c r="M2714" i="13" s="1"/>
  <c r="M3188" i="13" a="1"/>
  <c r="M3188" i="13" s="1"/>
  <c r="N4308" i="13" a="1"/>
  <c r="N4308" i="13" s="1"/>
  <c r="N3785" i="13" a="1"/>
  <c r="N3785" i="13" s="1"/>
  <c r="M4539" i="13" a="1"/>
  <c r="M4539" i="13" s="1"/>
  <c r="N4910" i="13" a="1"/>
  <c r="N4910" i="13" s="1"/>
  <c r="N146" i="13" a="1"/>
  <c r="N146" i="13" s="1"/>
  <c r="M322" i="13" a="1"/>
  <c r="M322" i="13" s="1"/>
  <c r="M1111" i="13" a="1"/>
  <c r="M1111" i="13" s="1"/>
  <c r="M1247" i="13" a="1"/>
  <c r="M1247" i="13" s="1"/>
  <c r="N2101" i="13" a="1"/>
  <c r="N2101" i="13" s="1"/>
  <c r="M2612" i="13" a="1"/>
  <c r="M2612" i="13" s="1"/>
  <c r="N3108" i="13" a="1"/>
  <c r="N3108" i="13" s="1"/>
  <c r="M3713" i="13" a="1"/>
  <c r="M3713" i="13" s="1"/>
  <c r="M4476" i="13" a="1"/>
  <c r="M4476" i="13" s="1"/>
  <c r="M4671" i="13" a="1"/>
  <c r="M4671" i="13" s="1"/>
  <c r="N5596" i="13" a="1"/>
  <c r="N5596" i="13" s="1"/>
  <c r="N366" i="13" a="1"/>
  <c r="N366" i="13" s="1"/>
  <c r="M848" i="13" a="1"/>
  <c r="M848" i="13" s="1"/>
  <c r="M1742" i="13" a="1"/>
  <c r="M1742" i="13" s="1"/>
  <c r="M1915" i="13" a="1"/>
  <c r="M1915" i="13" s="1"/>
  <c r="N2400" i="13" a="1"/>
  <c r="N2400" i="13" s="1"/>
  <c r="M2885" i="13" a="1"/>
  <c r="M2885" i="13" s="1"/>
  <c r="N3616" i="13" a="1"/>
  <c r="N3616" i="13" s="1"/>
  <c r="N4379" i="13" a="1"/>
  <c r="N4379" i="13" s="1"/>
  <c r="M3848" i="13" a="1"/>
  <c r="M3848" i="13" s="1"/>
  <c r="N4779" i="13" a="1"/>
  <c r="N4779" i="13" s="1"/>
  <c r="M5319" i="13" a="1"/>
  <c r="M5319" i="13" s="1"/>
  <c r="N478" i="13" a="1"/>
  <c r="N478" i="13" s="1"/>
  <c r="N695" i="13" a="1"/>
  <c r="N695" i="13" s="1"/>
  <c r="M1473" i="13" a="1"/>
  <c r="M1473" i="13" s="1"/>
  <c r="N2007" i="13" a="1"/>
  <c r="N2007" i="13" s="1"/>
  <c r="N2728" i="13" a="1"/>
  <c r="N2728" i="13" s="1"/>
  <c r="N3202" i="13" a="1"/>
  <c r="N3202" i="13" s="1"/>
  <c r="M4322" i="13" a="1"/>
  <c r="M4322" i="13" s="1"/>
  <c r="N3799" i="13" a="1"/>
  <c r="N3799" i="13" s="1"/>
  <c r="N4553" i="13" a="1"/>
  <c r="N4553" i="13" s="1"/>
  <c r="M84" i="13" a="1"/>
  <c r="M84" i="13" s="1"/>
  <c r="N566" i="13" a="1"/>
  <c r="N566" i="13" s="1"/>
  <c r="N1051" i="13" a="1"/>
  <c r="N1051" i="13" s="1"/>
  <c r="N1723" i="13" a="1"/>
  <c r="N1723" i="13" s="1"/>
  <c r="M2040" i="13" a="1"/>
  <c r="M2040" i="13" s="1"/>
  <c r="N2583" i="13" a="1"/>
  <c r="N2583" i="13" s="1"/>
  <c r="N3069" i="13" a="1"/>
  <c r="N3069" i="13" s="1"/>
  <c r="M3287" i="13" a="1"/>
  <c r="M3287" i="13" s="1"/>
  <c r="N4050" i="13" a="1"/>
  <c r="N4050" i="13" s="1"/>
  <c r="N4805" i="13" a="1"/>
  <c r="N4805" i="13" s="1"/>
  <c r="N5170" i="13" a="1"/>
  <c r="N5170" i="13" s="1"/>
  <c r="N86" i="13" a="1"/>
  <c r="N86" i="13" s="1"/>
  <c r="M806" i="13" a="1"/>
  <c r="M806" i="13" s="1"/>
  <c r="N1340" i="13" a="1"/>
  <c r="N1340" i="13" s="1"/>
  <c r="N1513" i="13" a="1"/>
  <c r="N1513" i="13" s="1"/>
  <c r="M2379" i="13" a="1"/>
  <c r="M2379" i="13" s="1"/>
  <c r="N2485" i="13" a="1"/>
  <c r="N2485" i="13" s="1"/>
  <c r="N3266" i="13" a="1"/>
  <c r="N3266" i="13" s="1"/>
  <c r="M3977" i="13" a="1"/>
  <c r="M3977" i="13" s="1"/>
  <c r="M3446" i="13" a="1"/>
  <c r="M3446" i="13" s="1"/>
  <c r="M4935" i="13" a="1"/>
  <c r="M4935" i="13" s="1"/>
  <c r="N5860" i="13" a="1"/>
  <c r="N5860" i="13" s="1"/>
  <c r="N291" i="13" a="1"/>
  <c r="N291" i="13" s="1"/>
  <c r="M943" i="13" a="1"/>
  <c r="M943" i="13" s="1"/>
  <c r="M2006" i="13" a="1"/>
  <c r="M2006" i="13" s="1"/>
  <c r="N2022" i="13" a="1"/>
  <c r="N2022" i="13" s="1"/>
  <c r="N2287" i="13" a="1"/>
  <c r="N2287" i="13" s="1"/>
  <c r="M3149" i="13" a="1"/>
  <c r="M3149" i="13" s="1"/>
  <c r="N3880" i="13" a="1"/>
  <c r="N3880" i="13" s="1"/>
  <c r="N3357" i="13" a="1"/>
  <c r="N3357" i="13" s="1"/>
  <c r="M4111" i="13" a="1"/>
  <c r="M4111" i="13" s="1"/>
  <c r="N5043" i="13" a="1"/>
  <c r="N5043" i="13" s="1"/>
  <c r="N12" i="13" a="1"/>
  <c r="N12" i="13" s="1"/>
  <c r="N579" i="13" a="1"/>
  <c r="N579" i="13" s="1"/>
  <c r="M1085" i="13" a="1"/>
  <c r="M1085" i="13" s="1"/>
  <c r="M1737" i="13" a="1"/>
  <c r="M1737" i="13" s="1"/>
  <c r="M2055" i="13" a="1"/>
  <c r="M2055" i="13" s="1"/>
  <c r="M2597" i="13" a="1"/>
  <c r="M2597" i="13" s="1"/>
  <c r="M3083" i="13" a="1"/>
  <c r="M3083" i="13" s="1"/>
  <c r="M3301" i="13" a="1"/>
  <c r="M3301" i="13" s="1"/>
  <c r="M4064" i="13" a="1"/>
  <c r="M4064" i="13" s="1"/>
  <c r="M4820" i="13" a="1"/>
  <c r="M4820" i="13" s="1"/>
  <c r="N5184" i="13" a="1"/>
  <c r="N5184" i="13" s="1"/>
  <c r="N254" i="13" a="1"/>
  <c r="N254" i="13" s="1"/>
  <c r="N732" i="13" a="1"/>
  <c r="N732" i="13" s="1"/>
  <c r="M1266" i="13" a="1"/>
  <c r="M1266" i="13" s="1"/>
  <c r="M1439" i="13" a="1"/>
  <c r="M1439" i="13" s="1"/>
  <c r="N2305" i="13" a="1"/>
  <c r="N2305" i="13" s="1"/>
  <c r="N2802" i="13" a="1"/>
  <c r="N2802" i="13" s="1"/>
  <c r="N3247" i="13" a="1"/>
  <c r="N3247" i="13" s="1"/>
  <c r="M3903" i="13" a="1"/>
  <c r="M3903" i="13" s="1"/>
  <c r="M3372" i="13" a="1"/>
  <c r="M3372" i="13" s="1"/>
  <c r="N4860" i="13" a="1"/>
  <c r="N4860" i="13" s="1"/>
  <c r="M5787" i="13" a="1"/>
  <c r="M5787" i="13" s="1"/>
  <c r="M411" i="13" a="1"/>
  <c r="M411" i="13" s="1"/>
  <c r="N803" i="13" a="1"/>
  <c r="N803" i="13" s="1"/>
  <c r="N1956" i="13" a="1"/>
  <c r="N1956" i="13" s="1"/>
  <c r="N1934" i="13" a="1"/>
  <c r="N1934" i="13" s="1"/>
  <c r="M2237" i="13" a="1"/>
  <c r="M2237" i="13" s="1"/>
  <c r="N3099" i="13" a="1"/>
  <c r="N3099" i="13" s="1"/>
  <c r="N3830" i="13" a="1"/>
  <c r="N3830" i="13" s="1"/>
  <c r="N3307" i="13" a="1"/>
  <c r="N3307" i="13" s="1"/>
  <c r="N4061" i="13" a="1"/>
  <c r="N4061" i="13" s="1"/>
  <c r="M4994" i="13" a="1"/>
  <c r="M4994" i="13" s="1"/>
  <c r="M8" i="13" a="1"/>
  <c r="M8" i="13" s="1"/>
  <c r="N486" i="13" a="1"/>
  <c r="N486" i="13" s="1"/>
  <c r="N1054" i="13" a="1"/>
  <c r="N1054" i="13" s="1"/>
  <c r="N1647" i="13" a="1"/>
  <c r="N1647" i="13" s="1"/>
  <c r="N1874" i="13" a="1"/>
  <c r="N1874" i="13" s="1"/>
  <c r="N2507" i="13" a="1"/>
  <c r="N2507" i="13" s="1"/>
  <c r="N2993" i="13" a="1"/>
  <c r="N2993" i="13" s="1"/>
  <c r="N4496" i="13" a="1"/>
  <c r="N4496" i="13" s="1"/>
  <c r="N3974" i="13" a="1"/>
  <c r="N3974" i="13" s="1"/>
  <c r="N4729" i="13" a="1"/>
  <c r="N4729" i="13" s="1"/>
  <c r="N5098" i="13" a="1"/>
  <c r="N5098" i="13" s="1"/>
  <c r="M268" i="13" a="1"/>
  <c r="M268" i="13" s="1"/>
  <c r="M746" i="13" a="1"/>
  <c r="M746" i="13" s="1"/>
  <c r="N1280" i="13" a="1"/>
  <c r="N1280" i="13" s="1"/>
  <c r="N1453" i="13" a="1"/>
  <c r="N1453" i="13" s="1"/>
  <c r="M2319" i="13" a="1"/>
  <c r="M2319" i="13" s="1"/>
  <c r="M2816" i="13" a="1"/>
  <c r="M2816" i="13" s="1"/>
  <c r="M3261" i="13" a="1"/>
  <c r="M3261" i="13" s="1"/>
  <c r="M3917" i="13" a="1"/>
  <c r="M3917" i="13" s="1"/>
  <c r="M3386" i="13" a="1"/>
  <c r="M3386" i="13" s="1"/>
  <c r="M4875" i="13" a="1"/>
  <c r="M4875" i="13" s="1"/>
  <c r="N5800" i="13" a="1"/>
  <c r="N5800" i="13" s="1"/>
  <c r="N9845" i="13" a="1"/>
  <c r="N9845" i="13" s="1"/>
  <c r="M10171" i="13" a="1"/>
  <c r="M10171" i="13" s="1"/>
  <c r="N10416" i="13" a="1"/>
  <c r="N10416" i="13" s="1"/>
  <c r="N8368" i="13" a="1"/>
  <c r="N8368" i="13" s="1"/>
  <c r="M8686" i="13" a="1"/>
  <c r="M8686" i="13" s="1"/>
  <c r="M7826" i="13" a="1"/>
  <c r="M7826" i="13" s="1"/>
  <c r="M7611" i="13" a="1"/>
  <c r="M7611" i="13" s="1"/>
  <c r="N7390" i="13" a="1"/>
  <c r="N7390" i="13" s="1"/>
  <c r="N7159" i="13" a="1"/>
  <c r="N7159" i="13" s="1"/>
  <c r="M6061" i="13" a="1"/>
  <c r="M6061" i="13" s="1"/>
  <c r="N10259" i="13" a="1"/>
  <c r="N10259" i="13" s="1"/>
  <c r="M10585" i="13" a="1"/>
  <c r="M10585" i="13" s="1"/>
  <c r="M8537" i="13" a="1"/>
  <c r="M8537" i="13" s="1"/>
  <c r="N8782" i="13" a="1"/>
  <c r="N8782" i="13" s="1"/>
  <c r="M9100" i="13" a="1"/>
  <c r="M9100" i="13" s="1"/>
  <c r="M8237" i="13" a="1"/>
  <c r="M8237" i="13" s="1"/>
  <c r="N6192" i="13" a="1"/>
  <c r="N6192" i="13" s="1"/>
  <c r="M7804" i="13" a="1"/>
  <c r="M7804" i="13" s="1"/>
  <c r="M7573" i="13" a="1"/>
  <c r="M7573" i="13" s="1"/>
  <c r="N5529" i="13" a="1"/>
  <c r="N5529" i="13" s="1"/>
  <c r="N10369" i="13" a="1"/>
  <c r="N10369" i="13" s="1"/>
  <c r="N8321" i="13" a="1"/>
  <c r="N8321" i="13" s="1"/>
  <c r="M8647" i="13" a="1"/>
  <c r="M8647" i="13" s="1"/>
  <c r="N8892" i="13" a="1"/>
  <c r="N8892" i="13" s="1"/>
  <c r="M9210" i="13" a="1"/>
  <c r="M9210" i="13" s="1"/>
  <c r="N7946" i="13" a="1"/>
  <c r="N7946" i="13" s="1"/>
  <c r="M6302" i="13" a="1"/>
  <c r="M6302" i="13" s="1"/>
  <c r="N6087" i="13" a="1"/>
  <c r="N6087" i="13" s="1"/>
  <c r="N7683" i="13" a="1"/>
  <c r="N7683" i="13" s="1"/>
  <c r="M5640" i="13" a="1"/>
  <c r="M5640" i="13" s="1"/>
  <c r="N10609" i="13" a="1"/>
  <c r="N10609" i="13" s="1"/>
  <c r="N8439" i="13" a="1"/>
  <c r="N8439" i="13" s="1"/>
  <c r="M8765" i="13" a="1"/>
  <c r="M8765" i="13" s="1"/>
  <c r="N9010" i="13" a="1"/>
  <c r="N9010" i="13" s="1"/>
  <c r="M9328" i="13" a="1"/>
  <c r="M9328" i="13" s="1"/>
  <c r="M8064" i="13" a="1"/>
  <c r="M8064" i="13" s="1"/>
  <c r="N6420" i="13" a="1"/>
  <c r="N6420" i="13" s="1"/>
  <c r="N6205" i="13" a="1"/>
  <c r="N6205" i="13" s="1"/>
  <c r="M7801" i="13" a="1"/>
  <c r="M7801" i="13" s="1"/>
  <c r="N5757" i="13" a="1"/>
  <c r="N5757" i="13" s="1"/>
  <c r="N5603" i="13" a="1"/>
  <c r="N5603" i="13" s="1"/>
  <c r="N10125" i="13" a="1"/>
  <c r="N10125" i="13" s="1"/>
  <c r="M10451" i="13" a="1"/>
  <c r="M10451" i="13" s="1"/>
  <c r="M8403" i="13" a="1"/>
  <c r="M8403" i="13" s="1"/>
  <c r="N8648" i="13" a="1"/>
  <c r="N8648" i="13" s="1"/>
  <c r="M8966" i="13" a="1"/>
  <c r="M8966" i="13" s="1"/>
  <c r="N8111" i="13" a="1"/>
  <c r="N8111" i="13" s="1"/>
  <c r="M7891" i="13" a="1"/>
  <c r="M7891" i="13" s="1"/>
  <c r="N7670" i="13" a="1"/>
  <c r="N7670" i="13" s="1"/>
  <c r="N7439" i="13" a="1"/>
  <c r="N7439" i="13" s="1"/>
  <c r="M5396" i="13" a="1"/>
  <c r="M5396" i="13" s="1"/>
  <c r="N10539" i="13" a="1"/>
  <c r="N10539" i="13" s="1"/>
  <c r="N8491" i="13" a="1"/>
  <c r="N8491" i="13" s="1"/>
  <c r="M8817" i="13" a="1"/>
  <c r="M8817" i="13" s="1"/>
  <c r="N9062" i="13" a="1"/>
  <c r="N9062" i="13" s="1"/>
  <c r="M9380" i="13" a="1"/>
  <c r="M9380" i="13" s="1"/>
  <c r="M8116" i="13" a="1"/>
  <c r="M8116" i="13" s="1"/>
  <c r="N6472" i="13" a="1"/>
  <c r="N6472" i="13" s="1"/>
  <c r="N6257" i="13" a="1"/>
  <c r="N6257" i="13" s="1"/>
  <c r="M7853" i="13" a="1"/>
  <c r="M7853" i="13" s="1"/>
  <c r="N5809" i="13" a="1"/>
  <c r="N5809" i="13" s="1"/>
  <c r="N5655" i="13" a="1"/>
  <c r="N5655" i="13" s="1"/>
  <c r="N8601" i="13" a="1"/>
  <c r="N8601" i="13" s="1"/>
  <c r="M8927" i="13" a="1"/>
  <c r="M8927" i="13" s="1"/>
  <c r="N9172" i="13" a="1"/>
  <c r="N9172" i="13" s="1"/>
  <c r="M9490" i="13" a="1"/>
  <c r="M9490" i="13" s="1"/>
  <c r="N8228" i="13" a="1"/>
  <c r="N8228" i="13" s="1"/>
  <c r="M6582" i="13" a="1"/>
  <c r="M6582" i="13" s="1"/>
  <c r="M6367" i="13" a="1"/>
  <c r="M6367" i="13" s="1"/>
  <c r="N6146" i="13" a="1"/>
  <c r="N6146" i="13" s="1"/>
  <c r="M5920" i="13" a="1"/>
  <c r="M5920" i="13" s="1"/>
  <c r="M5766" i="13" a="1"/>
  <c r="M5766" i="13" s="1"/>
  <c r="N8719" i="13" a="1"/>
  <c r="N8719" i="13" s="1"/>
  <c r="M9045" i="13" a="1"/>
  <c r="M9045" i="13" s="1"/>
  <c r="N9290" i="13" a="1"/>
  <c r="N9290" i="13" s="1"/>
  <c r="M9608" i="13" a="1"/>
  <c r="M9608" i="13" s="1"/>
  <c r="N7949" i="13" a="1"/>
  <c r="N7949" i="13" s="1"/>
  <c r="N6700" i="13" a="1"/>
  <c r="N6700" i="13" s="1"/>
  <c r="N6485" i="13" a="1"/>
  <c r="N6485" i="13" s="1"/>
  <c r="M6264" i="13" a="1"/>
  <c r="M6264" i="13" s="1"/>
  <c r="N6037" i="13" a="1"/>
  <c r="N6037" i="13" s="1"/>
  <c r="N5883" i="13" a="1"/>
  <c r="N5883" i="13" s="1"/>
  <c r="N9285" i="13" a="1"/>
  <c r="N9285" i="13" s="1"/>
  <c r="M9611" i="13" a="1"/>
  <c r="M9611" i="13" s="1"/>
  <c r="N9856" i="13" a="1"/>
  <c r="N9856" i="13" s="1"/>
  <c r="M10174" i="13" a="1"/>
  <c r="M10174" i="13" s="1"/>
  <c r="N8120" i="13" a="1"/>
  <c r="N8120" i="13" s="1"/>
  <c r="M7266" i="13" a="1"/>
  <c r="M7266" i="13" s="1"/>
  <c r="M7051" i="13" a="1"/>
  <c r="M7051" i="13" s="1"/>
  <c r="N6830" i="13" a="1"/>
  <c r="N6830" i="13" s="1"/>
  <c r="N6599" i="13" a="1"/>
  <c r="N6599" i="13" s="1"/>
  <c r="N5501" i="13" a="1"/>
  <c r="N5501" i="13" s="1"/>
  <c r="N9699" i="13" a="1"/>
  <c r="N9699" i="13" s="1"/>
  <c r="M10025" i="13" a="1"/>
  <c r="M10025" i="13" s="1"/>
  <c r="N10270" i="13" a="1"/>
  <c r="N10270" i="13" s="1"/>
  <c r="M10588" i="13" a="1"/>
  <c r="M10588" i="13" s="1"/>
  <c r="M8540" i="13" a="1"/>
  <c r="M8540" i="13" s="1"/>
  <c r="N7680" i="13" a="1"/>
  <c r="N7680" i="13" s="1"/>
  <c r="N7465" i="13" a="1"/>
  <c r="N7465" i="13" s="1"/>
  <c r="M7244" i="13" a="1"/>
  <c r="M7244" i="13" s="1"/>
  <c r="M7013" i="13" a="1"/>
  <c r="M7013" i="13" s="1"/>
  <c r="N5914" i="13" a="1"/>
  <c r="N5914" i="13" s="1"/>
  <c r="N9809" i="13" a="1"/>
  <c r="N9809" i="13" s="1"/>
  <c r="M10135" i="13" a="1"/>
  <c r="M10135" i="13" s="1"/>
  <c r="N10380" i="13" a="1"/>
  <c r="N10380" i="13" s="1"/>
  <c r="N8332" i="13" a="1"/>
  <c r="N8332" i="13" s="1"/>
  <c r="M8650" i="13" a="1"/>
  <c r="M8650" i="13" s="1"/>
  <c r="M7790" i="13" a="1"/>
  <c r="M7790" i="13" s="1"/>
  <c r="M7575" i="13" a="1"/>
  <c r="M7575" i="13" s="1"/>
  <c r="N7354" i="13" a="1"/>
  <c r="N7354" i="13" s="1"/>
  <c r="N7123" i="13" a="1"/>
  <c r="N7123" i="13" s="1"/>
  <c r="M6025" i="13" a="1"/>
  <c r="M6025" i="13" s="1"/>
  <c r="N9927" i="13" a="1"/>
  <c r="N9927" i="13" s="1"/>
  <c r="M10253" i="13" a="1"/>
  <c r="M10253" i="13" s="1"/>
  <c r="N10498" i="13" a="1"/>
  <c r="N10498" i="13" s="1"/>
  <c r="N8450" i="13" a="1"/>
  <c r="N8450" i="13" s="1"/>
  <c r="M8768" i="13" a="1"/>
  <c r="M8768" i="13" s="1"/>
  <c r="M7910" i="13" a="1"/>
  <c r="M7910" i="13" s="1"/>
  <c r="N7693" i="13" a="1"/>
  <c r="N7693" i="13" s="1"/>
  <c r="M7472" i="13" a="1"/>
  <c r="M7472" i="13" s="1"/>
  <c r="M7241" i="13" a="1"/>
  <c r="M7241" i="13" s="1"/>
  <c r="M5198" i="13" a="1"/>
  <c r="M5198" i="13" s="1"/>
  <c r="N5464" i="13" a="1"/>
  <c r="N5464" i="13" s="1"/>
  <c r="N8413" i="13" a="1"/>
  <c r="N8413" i="13" s="1"/>
  <c r="M8739" i="13" a="1"/>
  <c r="M8739" i="13" s="1"/>
  <c r="N8984" i="13" a="1"/>
  <c r="N8984" i="13" s="1"/>
  <c r="M9302" i="13" a="1"/>
  <c r="M9302" i="13" s="1"/>
  <c r="N8038" i="13" a="1"/>
  <c r="N8038" i="13" s="1"/>
  <c r="M6394" i="13" a="1"/>
  <c r="M6394" i="13" s="1"/>
  <c r="M6179" i="13" a="1"/>
  <c r="M6179" i="13" s="1"/>
  <c r="N7775" i="13" a="1"/>
  <c r="N7775" i="13" s="1"/>
  <c r="M5732" i="13" a="1"/>
  <c r="M5732" i="13" s="1"/>
  <c r="M5578" i="13" a="1"/>
  <c r="M5578" i="13" s="1"/>
  <c r="N8827" i="13" a="1"/>
  <c r="N8827" i="13" s="1"/>
  <c r="M9153" i="13" a="1"/>
  <c r="M9153" i="13" s="1"/>
  <c r="N9398" i="13" a="1"/>
  <c r="N9398" i="13" s="1"/>
  <c r="M9716" i="13" a="1"/>
  <c r="M9716" i="13" s="1"/>
  <c r="N8057" i="13" a="1"/>
  <c r="N8057" i="13" s="1"/>
  <c r="N6808" i="13" a="1"/>
  <c r="N6808" i="13" s="1"/>
  <c r="N6593" i="13" a="1"/>
  <c r="N6593" i="13" s="1"/>
  <c r="M6372" i="13" a="1"/>
  <c r="M6372" i="13" s="1"/>
  <c r="M6141" i="13" a="1"/>
  <c r="M6141" i="13" s="1"/>
  <c r="N5991" i="13" a="1"/>
  <c r="N5991" i="13" s="1"/>
  <c r="N8937" i="13" a="1"/>
  <c r="N8937" i="13" s="1"/>
  <c r="M9263" i="13" a="1"/>
  <c r="M9263" i="13" s="1"/>
  <c r="N9508" i="13" a="1"/>
  <c r="N9508" i="13" s="1"/>
  <c r="M9826" i="13" a="1"/>
  <c r="M9826" i="13" s="1"/>
  <c r="M8167" i="13" a="1"/>
  <c r="M8167" i="13" s="1"/>
  <c r="M6918" i="13" a="1"/>
  <c r="M6918" i="13" s="1"/>
  <c r="M6703" i="13" a="1"/>
  <c r="M6703" i="13" s="1"/>
  <c r="N6482" i="13" a="1"/>
  <c r="N6482" i="13" s="1"/>
  <c r="N6251" i="13" a="1"/>
  <c r="N6251" i="13" s="1"/>
  <c r="N5153" i="13" a="1"/>
  <c r="N5153" i="13" s="1"/>
  <c r="N9055" i="13" a="1"/>
  <c r="N9055" i="13" s="1"/>
  <c r="M9381" i="13" a="1"/>
  <c r="M9381" i="13" s="1"/>
  <c r="N9626" i="13" a="1"/>
  <c r="N9626" i="13" s="1"/>
  <c r="M9944" i="13" a="1"/>
  <c r="M9944" i="13" s="1"/>
  <c r="N8283" i="13" a="1"/>
  <c r="N8283" i="13" s="1"/>
  <c r="N7036" i="13" a="1"/>
  <c r="N7036" i="13" s="1"/>
  <c r="N6821" i="13" a="1"/>
  <c r="N6821" i="13" s="1"/>
  <c r="M6600" i="13" a="1"/>
  <c r="M6600" i="13" s="1"/>
  <c r="M6369" i="13" a="1"/>
  <c r="M6369" i="13" s="1"/>
  <c r="N5271" i="13" a="1"/>
  <c r="N5271" i="13" s="1"/>
  <c r="N456" i="13" a="1"/>
  <c r="N456" i="13" s="1"/>
  <c r="N980" i="13" a="1"/>
  <c r="N980" i="13" s="1"/>
  <c r="N1291" i="13" a="1"/>
  <c r="N1291" i="13" s="1"/>
  <c r="M1356" i="13" a="1"/>
  <c r="M1356" i="13" s="1"/>
  <c r="M2546" i="13" a="1"/>
  <c r="M2546" i="13" s="1"/>
  <c r="M3020" i="13" a="1"/>
  <c r="M3020" i="13" s="1"/>
  <c r="N4140" i="13" a="1"/>
  <c r="N4140" i="13" s="1"/>
  <c r="N3617" i="13" a="1"/>
  <c r="N3617" i="13" s="1"/>
  <c r="M4371" i="13" a="1"/>
  <c r="M4371" i="13" s="1"/>
  <c r="N4742" i="13" a="1"/>
  <c r="N4742" i="13" s="1"/>
  <c r="N135" i="13" a="1"/>
  <c r="N135" i="13" s="1"/>
  <c r="M759" i="13" a="1"/>
  <c r="M759" i="13" s="1"/>
  <c r="N1106" i="13" a="1"/>
  <c r="N1106" i="13" s="1"/>
  <c r="N1103" i="13" a="1"/>
  <c r="N1103" i="13" s="1"/>
  <c r="N2322" i="13" a="1"/>
  <c r="N2322" i="13" s="1"/>
  <c r="M2841" i="13" a="1"/>
  <c r="M2841" i="13" s="1"/>
  <c r="N2940" i="13" a="1"/>
  <c r="N2940" i="13" s="1"/>
  <c r="M3545" i="13" a="1"/>
  <c r="M3545" i="13" s="1"/>
  <c r="M4308" i="13" a="1"/>
  <c r="M4308" i="13" s="1"/>
  <c r="M5064" i="13" a="1"/>
  <c r="M5064" i="13" s="1"/>
  <c r="N5428" i="13" a="1"/>
  <c r="N5428" i="13" s="1"/>
  <c r="M153" i="13" a="1"/>
  <c r="M153" i="13" s="1"/>
  <c r="M680" i="13" a="1"/>
  <c r="M680" i="13" s="1"/>
  <c r="M1574" i="13" a="1"/>
  <c r="M1574" i="13" s="1"/>
  <c r="M1747" i="13" a="1"/>
  <c r="M1747" i="13" s="1"/>
  <c r="N2232" i="13" a="1"/>
  <c r="N2232" i="13" s="1"/>
  <c r="M2719" i="13" a="1"/>
  <c r="M2719" i="13" s="1"/>
  <c r="N3448" i="13" a="1"/>
  <c r="N3448" i="13" s="1"/>
  <c r="N4211" i="13" a="1"/>
  <c r="N4211" i="13" s="1"/>
  <c r="M3680" i="13" a="1"/>
  <c r="M3680" i="13" s="1"/>
  <c r="N4611" i="13" a="1"/>
  <c r="N4611" i="13" s="1"/>
  <c r="M5151" i="13" a="1"/>
  <c r="M5151" i="13" s="1"/>
  <c r="N474" i="13" a="1"/>
  <c r="N474" i="13" s="1"/>
  <c r="M1002" i="13" a="1"/>
  <c r="M1002" i="13" s="1"/>
  <c r="M1305" i="13" a="1"/>
  <c r="M1305" i="13" s="1"/>
  <c r="N1414" i="13" a="1"/>
  <c r="N1414" i="13" s="1"/>
  <c r="N2560" i="13" a="1"/>
  <c r="N2560" i="13" s="1"/>
  <c r="N3034" i="13" a="1"/>
  <c r="N3034" i="13" s="1"/>
  <c r="M4154" i="13" a="1"/>
  <c r="M4154" i="13" s="1"/>
  <c r="N3631" i="13" a="1"/>
  <c r="N3631" i="13" s="1"/>
  <c r="N4385" i="13" a="1"/>
  <c r="N4385" i="13" s="1"/>
  <c r="M4757" i="13" a="1"/>
  <c r="M4757" i="13" s="1"/>
  <c r="M451" i="13" a="1"/>
  <c r="M451" i="13" s="1"/>
  <c r="N1026" i="13" a="1"/>
  <c r="N1026" i="13" s="1"/>
  <c r="N1619" i="13" a="1"/>
  <c r="N1619" i="13" s="1"/>
  <c r="N1762" i="13" a="1"/>
  <c r="N1762" i="13" s="1"/>
  <c r="N2479" i="13" a="1"/>
  <c r="N2479" i="13" s="1"/>
  <c r="N2965" i="13" a="1"/>
  <c r="N2965" i="13" s="1"/>
  <c r="N4468" i="13" a="1"/>
  <c r="N4468" i="13" s="1"/>
  <c r="N3946" i="13" a="1"/>
  <c r="N3946" i="13" s="1"/>
  <c r="N4701" i="13" a="1"/>
  <c r="N4701" i="13" s="1"/>
  <c r="N5070" i="13" a="1"/>
  <c r="N5070" i="13" s="1"/>
  <c r="M219" i="13" a="1"/>
  <c r="M219" i="13" s="1"/>
  <c r="M702" i="13" a="1"/>
  <c r="M702" i="13" s="1"/>
  <c r="N1229" i="13" a="1"/>
  <c r="N1229" i="13" s="1"/>
  <c r="N1409" i="13" a="1"/>
  <c r="N1409" i="13" s="1"/>
  <c r="M2275" i="13" a="1"/>
  <c r="M2275" i="13" s="1"/>
  <c r="M2772" i="13" a="1"/>
  <c r="M2772" i="13" s="1"/>
  <c r="N3268" i="13" a="1"/>
  <c r="N3268" i="13" s="1"/>
  <c r="M3873" i="13" a="1"/>
  <c r="M3873" i="13" s="1"/>
  <c r="M3342" i="13" a="1"/>
  <c r="M3342" i="13" s="1"/>
  <c r="M4831" i="13" a="1"/>
  <c r="M4831" i="13" s="1"/>
  <c r="N5756" i="13" a="1"/>
  <c r="N5756" i="13" s="1"/>
  <c r="N357" i="13" a="1"/>
  <c r="N357" i="13" s="1"/>
  <c r="N503" i="13" a="1"/>
  <c r="N503" i="13" s="1"/>
  <c r="M1902" i="13" a="1"/>
  <c r="M1902" i="13" s="1"/>
  <c r="M1716" i="13" a="1"/>
  <c r="M1716" i="13" s="1"/>
  <c r="N2183" i="13" a="1"/>
  <c r="N2183" i="13" s="1"/>
  <c r="M3045" i="13" a="1"/>
  <c r="M3045" i="13" s="1"/>
  <c r="N3776" i="13" a="1"/>
  <c r="N3776" i="13" s="1"/>
  <c r="N4539" i="13" a="1"/>
  <c r="N4539" i="13" s="1"/>
  <c r="M4007" i="13" a="1"/>
  <c r="M4007" i="13" s="1"/>
  <c r="N4939" i="13" a="1"/>
  <c r="N4939" i="13" s="1"/>
  <c r="M5479" i="13" a="1"/>
  <c r="M5479" i="13" s="1"/>
  <c r="N468" i="13" a="1"/>
  <c r="N468" i="13" s="1"/>
  <c r="M1040" i="13" a="1"/>
  <c r="M1040" i="13" s="1"/>
  <c r="M1633" i="13" a="1"/>
  <c r="M1633" i="13" s="1"/>
  <c r="M1816" i="13" a="1"/>
  <c r="M1816" i="13" s="1"/>
  <c r="M2493" i="13" a="1"/>
  <c r="M2493" i="13" s="1"/>
  <c r="M2979" i="13" a="1"/>
  <c r="M2979" i="13" s="1"/>
  <c r="M4482" i="13" a="1"/>
  <c r="M4482" i="13" s="1"/>
  <c r="M3960" i="13" a="1"/>
  <c r="M3960" i="13" s="1"/>
  <c r="M4716" i="13" a="1"/>
  <c r="M4716" i="13" s="1"/>
  <c r="N58" i="13" a="1"/>
  <c r="N58" i="13" s="1"/>
  <c r="N661" i="13" a="1"/>
  <c r="N661" i="13" s="1"/>
  <c r="N1244" i="13" a="1"/>
  <c r="N1244" i="13" s="1"/>
  <c r="N1883" i="13" a="1"/>
  <c r="N1883" i="13" s="1"/>
  <c r="M2224" i="13" a="1"/>
  <c r="M2224" i="13" s="1"/>
  <c r="N2743" i="13" a="1"/>
  <c r="N2743" i="13" s="1"/>
  <c r="N3229" i="13" a="1"/>
  <c r="N3229" i="13" s="1"/>
  <c r="M3447" i="13" a="1"/>
  <c r="M3447" i="13" s="1"/>
  <c r="N4210" i="13" a="1"/>
  <c r="N4210" i="13" s="1"/>
  <c r="N4965" i="13" a="1"/>
  <c r="N4965" i="13" s="1"/>
  <c r="N5330" i="13" a="1"/>
  <c r="N5330" i="13" s="1"/>
  <c r="N273" i="13" a="1"/>
  <c r="N273" i="13" s="1"/>
  <c r="N606" i="13" a="1"/>
  <c r="N606" i="13" s="1"/>
  <c r="N1500" i="13" a="1"/>
  <c r="N1500" i="13" s="1"/>
  <c r="N1673" i="13" a="1"/>
  <c r="N1673" i="13" s="1"/>
  <c r="M2158" i="13" a="1"/>
  <c r="M2158" i="13" s="1"/>
  <c r="N2645" i="13" a="1"/>
  <c r="N2645" i="13" s="1"/>
  <c r="N3374" i="13" a="1"/>
  <c r="N3374" i="13" s="1"/>
  <c r="M4137" i="13" a="1"/>
  <c r="M4137" i="13" s="1"/>
  <c r="M3606" i="13" a="1"/>
  <c r="M3606" i="13" s="1"/>
  <c r="M5095" i="13" a="1"/>
  <c r="M5095" i="13" s="1"/>
  <c r="N6020" i="13" a="1"/>
  <c r="N6020" i="13" s="1"/>
  <c r="N451" i="13" a="1"/>
  <c r="N451" i="13" s="1"/>
  <c r="M725" i="13" a="1"/>
  <c r="M725" i="13" s="1"/>
  <c r="N1043" i="13" a="1"/>
  <c r="N1043" i="13" s="1"/>
  <c r="N1866" i="13" a="1"/>
  <c r="N1866" i="13" s="1"/>
  <c r="N2447" i="13" a="1"/>
  <c r="N2447" i="13" s="1"/>
  <c r="M2920" i="13" a="1"/>
  <c r="M2920" i="13" s="1"/>
  <c r="N4040" i="13" a="1"/>
  <c r="N4040" i="13" s="1"/>
  <c r="N3517" i="13" a="1"/>
  <c r="N3517" i="13" s="1"/>
  <c r="M4271" i="13" a="1"/>
  <c r="M4271" i="13" s="1"/>
  <c r="N4642" i="13" a="1"/>
  <c r="N4642" i="13" s="1"/>
  <c r="M85" i="13" a="1"/>
  <c r="M85" i="13" s="1"/>
  <c r="M675" i="13" a="1"/>
  <c r="M675" i="13" s="1"/>
  <c r="N412" i="13" a="1"/>
  <c r="N412" i="13" s="1"/>
  <c r="M1897" i="13" a="1"/>
  <c r="M1897" i="13" s="1"/>
  <c r="N2238" i="13" a="1"/>
  <c r="N2238" i="13" s="1"/>
  <c r="M2757" i="13" a="1"/>
  <c r="M2757" i="13" s="1"/>
  <c r="N2856" i="13" a="1"/>
  <c r="N2856" i="13" s="1"/>
  <c r="M3461" i="13" a="1"/>
  <c r="M3461" i="13" s="1"/>
  <c r="M4224" i="13" a="1"/>
  <c r="M4224" i="13" s="1"/>
  <c r="M4980" i="13" a="1"/>
  <c r="M4980" i="13" s="1"/>
  <c r="N5344" i="13" a="1"/>
  <c r="N5344" i="13" s="1"/>
  <c r="M245" i="13" a="1"/>
  <c r="M245" i="13" s="1"/>
  <c r="N892" i="13" a="1"/>
  <c r="N892" i="13" s="1"/>
  <c r="M1426" i="13" a="1"/>
  <c r="M1426" i="13" s="1"/>
  <c r="M1599" i="13" a="1"/>
  <c r="M1599" i="13" s="1"/>
  <c r="N2059" i="13" a="1"/>
  <c r="N2059" i="13" s="1"/>
  <c r="M2571" i="13" a="1"/>
  <c r="M2571" i="13" s="1"/>
  <c r="N3300" i="13" a="1"/>
  <c r="N3300" i="13" s="1"/>
  <c r="N4063" i="13" a="1"/>
  <c r="N4063" i="13" s="1"/>
  <c r="M3532" i="13" a="1"/>
  <c r="M3532" i="13" s="1"/>
  <c r="N5020" i="13" a="1"/>
  <c r="N5020" i="13" s="1"/>
  <c r="M5947" i="13" a="1"/>
  <c r="M5947" i="13" s="1"/>
  <c r="M401" i="13" a="1"/>
  <c r="M401" i="13" s="1"/>
  <c r="M1067" i="13" a="1"/>
  <c r="M1067" i="13" s="1"/>
  <c r="N2116" i="13" a="1"/>
  <c r="N2116" i="13" s="1"/>
  <c r="M1664" i="13" a="1"/>
  <c r="M1664" i="13" s="1"/>
  <c r="M2397" i="13" a="1"/>
  <c r="M2397" i="13" s="1"/>
  <c r="N2870" i="13" a="1"/>
  <c r="N2870" i="13" s="1"/>
  <c r="M3990" i="13" a="1"/>
  <c r="M3990" i="13" s="1"/>
  <c r="N3467" i="13" a="1"/>
  <c r="N3467" i="13" s="1"/>
  <c r="N4221" i="13" a="1"/>
  <c r="N4221" i="13" s="1"/>
  <c r="M4593" i="13" a="1"/>
  <c r="M4593" i="13" s="1"/>
  <c r="M83" i="13" a="1"/>
  <c r="M83" i="13" s="1"/>
  <c r="M501" i="13" a="1"/>
  <c r="M501" i="13" s="1"/>
  <c r="N1168" i="13" a="1"/>
  <c r="N1168" i="13" s="1"/>
  <c r="N1807" i="13" a="1"/>
  <c r="N1807" i="13" s="1"/>
  <c r="N2147" i="13" a="1"/>
  <c r="N2147" i="13" s="1"/>
  <c r="N2667" i="13" a="1"/>
  <c r="N2667" i="13" s="1"/>
  <c r="N3153" i="13" a="1"/>
  <c r="N3153" i="13" s="1"/>
  <c r="M3371" i="13" a="1"/>
  <c r="M3371" i="13" s="1"/>
  <c r="N4134" i="13" a="1"/>
  <c r="N4134" i="13" s="1"/>
  <c r="N4889" i="13" a="1"/>
  <c r="N4889" i="13" s="1"/>
  <c r="N5254" i="13" a="1"/>
  <c r="N5254" i="13" s="1"/>
  <c r="N259" i="13" a="1"/>
  <c r="N259" i="13" s="1"/>
  <c r="N396" i="13" a="1"/>
  <c r="N396" i="13" s="1"/>
  <c r="N1440" i="13" a="1"/>
  <c r="N1440" i="13" s="1"/>
  <c r="N1613" i="13" a="1"/>
  <c r="N1613" i="13" s="1"/>
  <c r="M2079" i="13" a="1"/>
  <c r="M2079" i="13" s="1"/>
  <c r="N2585" i="13" a="1"/>
  <c r="N2585" i="13" s="1"/>
  <c r="N3314" i="13" a="1"/>
  <c r="N3314" i="13" s="1"/>
  <c r="M4077" i="13" a="1"/>
  <c r="M4077" i="13" s="1"/>
  <c r="M3546" i="13" a="1"/>
  <c r="M3546" i="13" s="1"/>
  <c r="M5035" i="13" a="1"/>
  <c r="M5035" i="13" s="1"/>
  <c r="N5960" i="13" a="1"/>
  <c r="N5960" i="13" s="1"/>
  <c r="N9685" i="13" a="1"/>
  <c r="N9685" i="13" s="1"/>
  <c r="M10011" i="13" a="1"/>
  <c r="M10011" i="13" s="1"/>
  <c r="N10256" i="13" a="1"/>
  <c r="N10256" i="13" s="1"/>
  <c r="M10574" i="13" a="1"/>
  <c r="M10574" i="13" s="1"/>
  <c r="M8526" i="13" a="1"/>
  <c r="M8526" i="13" s="1"/>
  <c r="M7666" i="13" a="1"/>
  <c r="M7666" i="13" s="1"/>
  <c r="M7451" i="13" a="1"/>
  <c r="M7451" i="13" s="1"/>
  <c r="N7230" i="13" a="1"/>
  <c r="N7230" i="13" s="1"/>
  <c r="N6999" i="13" a="1"/>
  <c r="N6999" i="13" s="1"/>
  <c r="M5901" i="13" a="1"/>
  <c r="M5901" i="13" s="1"/>
  <c r="N10099" i="13" a="1"/>
  <c r="N10099" i="13" s="1"/>
  <c r="M10425" i="13" a="1"/>
  <c r="M10425" i="13" s="1"/>
  <c r="M8377" i="13" a="1"/>
  <c r="M8377" i="13" s="1"/>
  <c r="N8622" i="13" a="1"/>
  <c r="N8622" i="13" s="1"/>
  <c r="M8940" i="13" a="1"/>
  <c r="M8940" i="13" s="1"/>
  <c r="M8085" i="13" a="1"/>
  <c r="M8085" i="13" s="1"/>
  <c r="N7865" i="13" a="1"/>
  <c r="N7865" i="13" s="1"/>
  <c r="M7644" i="13" a="1"/>
  <c r="M7644" i="13" s="1"/>
  <c r="M7413" i="13" a="1"/>
  <c r="M7413" i="13" s="1"/>
  <c r="M5370" i="13" a="1"/>
  <c r="M5370" i="13" s="1"/>
  <c r="N10209" i="13" a="1"/>
  <c r="N10209" i="13" s="1"/>
  <c r="M10535" i="13" a="1"/>
  <c r="M10535" i="13" s="1"/>
  <c r="M8487" i="13" a="1"/>
  <c r="M8487" i="13" s="1"/>
  <c r="N8732" i="13" a="1"/>
  <c r="N8732" i="13" s="1"/>
  <c r="M9050" i="13" a="1"/>
  <c r="M9050" i="13" s="1"/>
  <c r="M8194" i="13" a="1"/>
  <c r="M8194" i="13" s="1"/>
  <c r="M6142" i="13" a="1"/>
  <c r="M6142" i="13" s="1"/>
  <c r="N7754" i="13" a="1"/>
  <c r="N7754" i="13" s="1"/>
  <c r="N7523" i="13" a="1"/>
  <c r="N7523" i="13" s="1"/>
  <c r="M5480" i="13" a="1"/>
  <c r="M5480" i="13" s="1"/>
  <c r="N10367" i="13" a="1"/>
  <c r="N10367" i="13" s="1"/>
  <c r="M10653" i="13" a="1"/>
  <c r="M10653" i="13" s="1"/>
  <c r="M8605" i="13" a="1"/>
  <c r="M8605" i="13" s="1"/>
  <c r="N8850" i="13" a="1"/>
  <c r="N8850" i="13" s="1"/>
  <c r="M9168" i="13" a="1"/>
  <c r="M9168" i="13" s="1"/>
  <c r="M8305" i="13" a="1"/>
  <c r="M8305" i="13" s="1"/>
  <c r="N6260" i="13" a="1"/>
  <c r="N6260" i="13" s="1"/>
  <c r="M7872" i="13" a="1"/>
  <c r="M7872" i="13" s="1"/>
  <c r="M7641" i="13" a="1"/>
  <c r="M7641" i="13" s="1"/>
  <c r="N5597" i="13" a="1"/>
  <c r="N5597" i="13" s="1"/>
  <c r="M5321" i="13" a="1"/>
  <c r="M5321" i="13" s="1"/>
  <c r="N9965" i="13" a="1"/>
  <c r="N9965" i="13" s="1"/>
  <c r="M10291" i="13" a="1"/>
  <c r="M10291" i="13" s="1"/>
  <c r="N10536" i="13" a="1"/>
  <c r="N10536" i="13" s="1"/>
  <c r="N8488" i="13" a="1"/>
  <c r="N8488" i="13" s="1"/>
  <c r="M8806" i="13" a="1"/>
  <c r="M8806" i="13" s="1"/>
  <c r="N7951" i="13" a="1"/>
  <c r="N7951" i="13" s="1"/>
  <c r="M7731" i="13" a="1"/>
  <c r="M7731" i="13" s="1"/>
  <c r="N7510" i="13" a="1"/>
  <c r="N7510" i="13" s="1"/>
  <c r="N7279" i="13" a="1"/>
  <c r="N7279" i="13" s="1"/>
  <c r="M5236" i="13" a="1"/>
  <c r="M5236" i="13" s="1"/>
  <c r="N10379" i="13" a="1"/>
  <c r="N10379" i="13" s="1"/>
  <c r="N8331" i="13" a="1"/>
  <c r="N8331" i="13" s="1"/>
  <c r="M8657" i="13" a="1"/>
  <c r="M8657" i="13" s="1"/>
  <c r="N8902" i="13" a="1"/>
  <c r="N8902" i="13" s="1"/>
  <c r="M9220" i="13" a="1"/>
  <c r="M9220" i="13" s="1"/>
  <c r="M7956" i="13" a="1"/>
  <c r="M7956" i="13" s="1"/>
  <c r="N6312" i="13" a="1"/>
  <c r="N6312" i="13" s="1"/>
  <c r="N6097" i="13" a="1"/>
  <c r="N6097" i="13" s="1"/>
  <c r="M7693" i="13" a="1"/>
  <c r="M7693" i="13" s="1"/>
  <c r="N5649" i="13" a="1"/>
  <c r="N5649" i="13" s="1"/>
  <c r="N10625" i="13" a="1"/>
  <c r="N10625" i="13" s="1"/>
  <c r="N8441" i="13" a="1"/>
  <c r="N8441" i="13" s="1"/>
  <c r="M8767" i="13" a="1"/>
  <c r="M8767" i="13" s="1"/>
  <c r="N9012" i="13" a="1"/>
  <c r="N9012" i="13" s="1"/>
  <c r="M9330" i="13" a="1"/>
  <c r="M9330" i="13" s="1"/>
  <c r="N8066" i="13" a="1"/>
  <c r="N8066" i="13" s="1"/>
  <c r="M6422" i="13" a="1"/>
  <c r="M6422" i="13" s="1"/>
  <c r="M6207" i="13" a="1"/>
  <c r="M6207" i="13" s="1"/>
  <c r="N7803" i="13" a="1"/>
  <c r="N7803" i="13" s="1"/>
  <c r="M5760" i="13" a="1"/>
  <c r="M5760" i="13" s="1"/>
  <c r="M5606" i="13" a="1"/>
  <c r="M5606" i="13" s="1"/>
  <c r="N8559" i="13" a="1"/>
  <c r="N8559" i="13" s="1"/>
  <c r="M8885" i="13" a="1"/>
  <c r="M8885" i="13" s="1"/>
  <c r="N9130" i="13" a="1"/>
  <c r="N9130" i="13" s="1"/>
  <c r="M9448" i="13" a="1"/>
  <c r="M9448" i="13" s="1"/>
  <c r="M8184" i="13" a="1"/>
  <c r="M8184" i="13" s="1"/>
  <c r="N6540" i="13" a="1"/>
  <c r="N6540" i="13" s="1"/>
  <c r="N6325" i="13" a="1"/>
  <c r="N6325" i="13" s="1"/>
  <c r="M6105" i="13" a="1"/>
  <c r="M6105" i="13" s="1"/>
  <c r="N5877" i="13" a="1"/>
  <c r="N5877" i="13" s="1"/>
  <c r="N5723" i="13" a="1"/>
  <c r="N5723" i="13" s="1"/>
  <c r="N9125" i="13" a="1"/>
  <c r="N9125" i="13" s="1"/>
  <c r="M9451" i="13" a="1"/>
  <c r="M9451" i="13" s="1"/>
  <c r="N9696" i="13" a="1"/>
  <c r="N9696" i="13" s="1"/>
  <c r="M10014" i="13" a="1"/>
  <c r="M10014" i="13" s="1"/>
  <c r="N7960" i="13" a="1"/>
  <c r="N7960" i="13" s="1"/>
  <c r="M7106" i="13" a="1"/>
  <c r="M7106" i="13" s="1"/>
  <c r="M6891" i="13" a="1"/>
  <c r="M6891" i="13" s="1"/>
  <c r="N6670" i="13" a="1"/>
  <c r="N6670" i="13" s="1"/>
  <c r="N6439" i="13" a="1"/>
  <c r="N6439" i="13" s="1"/>
  <c r="N5341" i="13" a="1"/>
  <c r="N5341" i="13" s="1"/>
  <c r="N9539" i="13" a="1"/>
  <c r="N9539" i="13" s="1"/>
  <c r="M9865" i="13" a="1"/>
  <c r="M9865" i="13" s="1"/>
  <c r="N10110" i="13" a="1"/>
  <c r="N10110" i="13" s="1"/>
  <c r="M10428" i="13" a="1"/>
  <c r="M10428" i="13" s="1"/>
  <c r="M8380" i="13" a="1"/>
  <c r="M8380" i="13" s="1"/>
  <c r="N7520" i="13" a="1"/>
  <c r="N7520" i="13" s="1"/>
  <c r="N7305" i="13" a="1"/>
  <c r="N7305" i="13" s="1"/>
  <c r="M7084" i="13" a="1"/>
  <c r="M7084" i="13" s="1"/>
  <c r="M6853" i="13" a="1"/>
  <c r="M6853" i="13" s="1"/>
  <c r="N5754" i="13" a="1"/>
  <c r="N5754" i="13" s="1"/>
  <c r="N9649" i="13" a="1"/>
  <c r="N9649" i="13" s="1"/>
  <c r="M9975" i="13" a="1"/>
  <c r="M9975" i="13" s="1"/>
  <c r="N10220" i="13" a="1"/>
  <c r="N10220" i="13" s="1"/>
  <c r="M10538" i="13" a="1"/>
  <c r="M10538" i="13" s="1"/>
  <c r="M8490" i="13" a="1"/>
  <c r="M8490" i="13" s="1"/>
  <c r="M7630" i="13" a="1"/>
  <c r="M7630" i="13" s="1"/>
  <c r="M7415" i="13" a="1"/>
  <c r="M7415" i="13" s="1"/>
  <c r="N7194" i="13" a="1"/>
  <c r="N7194" i="13" s="1"/>
  <c r="N6963" i="13" a="1"/>
  <c r="N6963" i="13" s="1"/>
  <c r="M5865" i="13" a="1"/>
  <c r="M5865" i="13" s="1"/>
  <c r="N9767" i="13" a="1"/>
  <c r="N9767" i="13" s="1"/>
  <c r="M10093" i="13" a="1"/>
  <c r="M10093" i="13" s="1"/>
  <c r="N10338" i="13" a="1"/>
  <c r="N10338" i="13" s="1"/>
  <c r="N10602" i="13" a="1"/>
  <c r="N10602" i="13" s="1"/>
  <c r="M8608" i="13" a="1"/>
  <c r="M8608" i="13" s="1"/>
  <c r="N7748" i="13" a="1"/>
  <c r="N7748" i="13" s="1"/>
  <c r="N7533" i="13" a="1"/>
  <c r="N7533" i="13" s="1"/>
  <c r="M7312" i="13" a="1"/>
  <c r="M7312" i="13" s="1"/>
  <c r="M7081" i="13" a="1"/>
  <c r="M7081" i="13" s="1"/>
  <c r="N5982" i="13" a="1"/>
  <c r="N5982" i="13" s="1"/>
  <c r="N5144" i="13" a="1"/>
  <c r="N5144" i="13" s="1"/>
  <c r="M10627" i="13" a="1"/>
  <c r="M10627" i="13" s="1"/>
  <c r="M8579" i="13" a="1"/>
  <c r="M8579" i="13" s="1"/>
  <c r="N8824" i="13" a="1"/>
  <c r="N8824" i="13" s="1"/>
  <c r="M9142" i="13" a="1"/>
  <c r="M9142" i="13" s="1"/>
  <c r="M8279" i="13" a="1"/>
  <c r="M8279" i="13" s="1"/>
  <c r="M6234" i="13" a="1"/>
  <c r="M6234" i="13" s="1"/>
  <c r="N7846" i="13" a="1"/>
  <c r="N7846" i="13" s="1"/>
  <c r="N7615" i="13" a="1"/>
  <c r="N7615" i="13" s="1"/>
  <c r="M5572" i="13" a="1"/>
  <c r="M5572" i="13" s="1"/>
  <c r="N10567" i="13" a="1"/>
  <c r="N10567" i="13" s="1"/>
  <c r="N8667" i="13" a="1"/>
  <c r="N8667" i="13" s="1"/>
  <c r="M8993" i="13" a="1"/>
  <c r="M8993" i="13" s="1"/>
  <c r="N9238" i="13" a="1"/>
  <c r="N9238" i="13" s="1"/>
  <c r="M9556" i="13" a="1"/>
  <c r="M9556" i="13" s="1"/>
  <c r="N8294" i="13" a="1"/>
  <c r="N8294" i="13" s="1"/>
  <c r="N6648" i="13" a="1"/>
  <c r="N6648" i="13" s="1"/>
  <c r="N6433" i="13" a="1"/>
  <c r="N6433" i="13" s="1"/>
  <c r="M6212" i="13" a="1"/>
  <c r="M6212" i="13" s="1"/>
  <c r="N5985" i="13" a="1"/>
  <c r="N5985" i="13" s="1"/>
  <c r="N5831" i="13" a="1"/>
  <c r="N5831" i="13" s="1"/>
  <c r="N8777" i="13" a="1"/>
  <c r="N8777" i="13" s="1"/>
  <c r="M9103" i="13" a="1"/>
  <c r="M9103" i="13" s="1"/>
  <c r="N9348" i="13" a="1"/>
  <c r="N9348" i="13" s="1"/>
  <c r="M9666" i="13" a="1"/>
  <c r="M9666" i="13" s="1"/>
  <c r="M8007" i="13" a="1"/>
  <c r="M8007" i="13" s="1"/>
  <c r="M6758" i="13" a="1"/>
  <c r="M6758" i="13" s="1"/>
  <c r="M6543" i="13" a="1"/>
  <c r="M6543" i="13" s="1"/>
  <c r="N6322" i="13" a="1"/>
  <c r="N6322" i="13" s="1"/>
  <c r="N6090" i="13" a="1"/>
  <c r="N6090" i="13" s="1"/>
  <c r="M5942" i="13" a="1"/>
  <c r="M5942" i="13" s="1"/>
  <c r="N8895" i="13" a="1"/>
  <c r="N8895" i="13" s="1"/>
  <c r="M9221" i="13" a="1"/>
  <c r="M9221" i="13" s="1"/>
  <c r="N9466" i="13" a="1"/>
  <c r="N9466" i="13" s="1"/>
  <c r="M9784" i="13" a="1"/>
  <c r="M9784" i="13" s="1"/>
  <c r="N8125" i="13" a="1"/>
  <c r="N8125" i="13" s="1"/>
  <c r="N6876" i="13" a="1"/>
  <c r="N6876" i="13" s="1"/>
  <c r="N6661" i="13" a="1"/>
  <c r="N6661" i="13" s="1"/>
  <c r="M6440" i="13" a="1"/>
  <c r="M6440" i="13" s="1"/>
  <c r="M6209" i="13" a="1"/>
  <c r="M6209" i="13" s="1"/>
  <c r="N6059" i="13" a="1"/>
  <c r="N6059" i="13" s="1"/>
  <c r="M450" i="13" a="1"/>
  <c r="M450" i="13" s="1"/>
  <c r="M605" i="13" a="1"/>
  <c r="M605" i="13" s="1"/>
  <c r="N1451" i="13" a="1"/>
  <c r="N1451" i="13" s="1"/>
  <c r="M1979" i="13" a="1"/>
  <c r="M1979" i="13" s="1"/>
  <c r="M2706" i="13" a="1"/>
  <c r="M2706" i="13" s="1"/>
  <c r="M3180" i="13" a="1"/>
  <c r="M3180" i="13" s="1"/>
  <c r="N4300" i="13" a="1"/>
  <c r="N4300" i="13" s="1"/>
  <c r="N3777" i="13" a="1"/>
  <c r="N3777" i="13" s="1"/>
  <c r="M4531" i="13" a="1"/>
  <c r="M4531" i="13" s="1"/>
  <c r="N4902" i="13" a="1"/>
  <c r="N4902" i="13" s="1"/>
  <c r="N138" i="13" a="1"/>
  <c r="N138" i="13" s="1"/>
  <c r="M919" i="13" a="1"/>
  <c r="M919" i="13" s="1"/>
  <c r="N1098" i="13" a="1"/>
  <c r="N1098" i="13" s="1"/>
  <c r="N1234" i="13" a="1"/>
  <c r="N1234" i="13" s="1"/>
  <c r="M2091" i="13" a="1"/>
  <c r="M2091" i="13" s="1"/>
  <c r="M2604" i="13" a="1"/>
  <c r="M2604" i="13" s="1"/>
  <c r="N3100" i="13" a="1"/>
  <c r="N3100" i="13" s="1"/>
  <c r="M3705" i="13" a="1"/>
  <c r="M3705" i="13" s="1"/>
  <c r="M4468" i="13" a="1"/>
  <c r="M4468" i="13" s="1"/>
  <c r="M4663" i="13" a="1"/>
  <c r="M4663" i="13" s="1"/>
  <c r="N5588" i="13" a="1"/>
  <c r="N5588" i="13" s="1"/>
  <c r="N358" i="13" a="1"/>
  <c r="N358" i="13" s="1"/>
  <c r="M840" i="13" a="1"/>
  <c r="M840" i="13" s="1"/>
  <c r="M1734" i="13" a="1"/>
  <c r="M1734" i="13" s="1"/>
  <c r="M1907" i="13" a="1"/>
  <c r="M1907" i="13" s="1"/>
  <c r="N2392" i="13" a="1"/>
  <c r="N2392" i="13" s="1"/>
  <c r="M2877" i="13" a="1"/>
  <c r="M2877" i="13" s="1"/>
  <c r="N3608" i="13" a="1"/>
  <c r="N3608" i="13" s="1"/>
  <c r="N4371" i="13" a="1"/>
  <c r="N4371" i="13" s="1"/>
  <c r="M3840" i="13" a="1"/>
  <c r="M3840" i="13" s="1"/>
  <c r="N4771" i="13" a="1"/>
  <c r="N4771" i="13" s="1"/>
  <c r="M5311" i="13" a="1"/>
  <c r="M5311" i="13" s="1"/>
  <c r="M468" i="13" a="1"/>
  <c r="M468" i="13" s="1"/>
  <c r="N663" i="13" a="1"/>
  <c r="N663" i="13" s="1"/>
  <c r="M1465" i="13" a="1"/>
  <c r="M1465" i="13" s="1"/>
  <c r="M1997" i="13" a="1"/>
  <c r="M1997" i="13" s="1"/>
  <c r="N2720" i="13" a="1"/>
  <c r="N2720" i="13" s="1"/>
  <c r="N3194" i="13" a="1"/>
  <c r="N3194" i="13" s="1"/>
  <c r="M4314" i="13" a="1"/>
  <c r="M4314" i="13" s="1"/>
  <c r="N3791" i="13" a="1"/>
  <c r="N3791" i="13" s="1"/>
  <c r="N4545" i="13" a="1"/>
  <c r="N4545" i="13" s="1"/>
  <c r="M55" i="13" a="1"/>
  <c r="M55" i="13" s="1"/>
  <c r="N600" i="13" a="1"/>
  <c r="N600" i="13" s="1"/>
  <c r="N1140" i="13" a="1"/>
  <c r="N1140" i="13" s="1"/>
  <c r="N1779" i="13" a="1"/>
  <c r="N1779" i="13" s="1"/>
  <c r="M2112" i="13" a="1"/>
  <c r="M2112" i="13" s="1"/>
  <c r="N2639" i="13" a="1"/>
  <c r="N2639" i="13" s="1"/>
  <c r="N3125" i="13" a="1"/>
  <c r="N3125" i="13" s="1"/>
  <c r="M3343" i="13" a="1"/>
  <c r="M3343" i="13" s="1"/>
  <c r="N4106" i="13" a="1"/>
  <c r="N4106" i="13" s="1"/>
  <c r="N4861" i="13" a="1"/>
  <c r="N4861" i="13" s="1"/>
  <c r="N5226" i="13" a="1"/>
  <c r="N5226" i="13" s="1"/>
  <c r="M208" i="13" a="1"/>
  <c r="M208" i="13" s="1"/>
  <c r="M862" i="13" a="1"/>
  <c r="M862" i="13" s="1"/>
  <c r="N1396" i="13" a="1"/>
  <c r="N1396" i="13" s="1"/>
  <c r="N1569" i="13" a="1"/>
  <c r="N1569" i="13" s="1"/>
  <c r="M2435" i="13" a="1"/>
  <c r="M2435" i="13" s="1"/>
  <c r="N2541" i="13" a="1"/>
  <c r="N2541" i="13" s="1"/>
  <c r="M3271" i="13" a="1"/>
  <c r="M3271" i="13" s="1"/>
  <c r="M4033" i="13" a="1"/>
  <c r="M4033" i="13" s="1"/>
  <c r="M3502" i="13" a="1"/>
  <c r="M3502" i="13" s="1"/>
  <c r="M4991" i="13" a="1"/>
  <c r="M4991" i="13" s="1"/>
  <c r="N5916" i="13" a="1"/>
  <c r="N5916" i="13" s="1"/>
  <c r="N347" i="13" a="1"/>
  <c r="N347" i="13" s="1"/>
  <c r="N1013" i="13" a="1"/>
  <c r="N1013" i="13" s="1"/>
  <c r="M2062" i="13" a="1"/>
  <c r="M2062" i="13" s="1"/>
  <c r="N1450" i="13" a="1"/>
  <c r="N1450" i="13" s="1"/>
  <c r="N2343" i="13" a="1"/>
  <c r="N2343" i="13" s="1"/>
  <c r="M3205" i="13" a="1"/>
  <c r="M3205" i="13" s="1"/>
  <c r="N3936" i="13" a="1"/>
  <c r="N3936" i="13" s="1"/>
  <c r="N3413" i="13" a="1"/>
  <c r="N3413" i="13" s="1"/>
  <c r="M4167" i="13" a="1"/>
  <c r="M4167" i="13" s="1"/>
  <c r="N5099" i="13" a="1"/>
  <c r="N5099" i="13" s="1"/>
  <c r="N68" i="13" a="1"/>
  <c r="N68" i="13" s="1"/>
  <c r="M402" i="13" a="1"/>
  <c r="M402" i="13" s="1"/>
  <c r="M1154" i="13" a="1"/>
  <c r="M1154" i="13" s="1"/>
  <c r="M1793" i="13" a="1"/>
  <c r="M1793" i="13" s="1"/>
  <c r="N2129" i="13" a="1"/>
  <c r="N2129" i="13" s="1"/>
  <c r="M2653" i="13" a="1"/>
  <c r="M2653" i="13" s="1"/>
  <c r="M3139" i="13" a="1"/>
  <c r="M3139" i="13" s="1"/>
  <c r="M3357" i="13" a="1"/>
  <c r="M3357" i="13" s="1"/>
  <c r="M4120" i="13" a="1"/>
  <c r="M4120" i="13" s="1"/>
  <c r="M4876" i="13" a="1"/>
  <c r="M4876" i="13" s="1"/>
  <c r="M198" i="13" a="1"/>
  <c r="M198" i="13" s="1"/>
  <c r="N821" i="13" a="1"/>
  <c r="N821" i="13" s="1"/>
  <c r="M1177" i="13" a="1"/>
  <c r="M1177" i="13" s="1"/>
  <c r="N1258" i="13" a="1"/>
  <c r="N1258" i="13" s="1"/>
  <c r="M2384" i="13" a="1"/>
  <c r="M2384" i="13" s="1"/>
  <c r="N2506" i="13" a="1"/>
  <c r="N2506" i="13" s="1"/>
  <c r="M3002" i="13" a="1"/>
  <c r="M3002" i="13" s="1"/>
  <c r="M3607" i="13" a="1"/>
  <c r="M3607" i="13" s="1"/>
  <c r="N4370" i="13" a="1"/>
  <c r="N4370" i="13" s="1"/>
  <c r="N5125" i="13" a="1"/>
  <c r="N5125" i="13" s="1"/>
  <c r="N5490" i="13" a="1"/>
  <c r="N5490" i="13" s="1"/>
  <c r="M285" i="13" a="1"/>
  <c r="M285" i="13" s="1"/>
  <c r="N766" i="13" a="1"/>
  <c r="N766" i="13" s="1"/>
  <c r="N1660" i="13" a="1"/>
  <c r="N1660" i="13" s="1"/>
  <c r="N1833" i="13" a="1"/>
  <c r="N1833" i="13" s="1"/>
  <c r="M2318" i="13" a="1"/>
  <c r="M2318" i="13" s="1"/>
  <c r="N2805" i="13" a="1"/>
  <c r="N2805" i="13" s="1"/>
  <c r="N3534" i="13" a="1"/>
  <c r="N3534" i="13" s="1"/>
  <c r="M4297" i="13" a="1"/>
  <c r="M4297" i="13" s="1"/>
  <c r="M3766" i="13" a="1"/>
  <c r="M3766" i="13" s="1"/>
  <c r="M4698" i="13" a="1"/>
  <c r="M4698" i="13" s="1"/>
  <c r="M5237" i="13" a="1"/>
  <c r="M5237" i="13" s="1"/>
  <c r="N525" i="13" a="1"/>
  <c r="N525" i="13" s="1"/>
  <c r="N1048" i="13" a="1"/>
  <c r="N1048" i="13" s="1"/>
  <c r="N1351" i="13" a="1"/>
  <c r="N1351" i="13" s="1"/>
  <c r="M1596" i="13" a="1"/>
  <c r="M1596" i="13" s="1"/>
  <c r="M2606" i="13" a="1"/>
  <c r="M2606" i="13" s="1"/>
  <c r="M3080" i="13" a="1"/>
  <c r="M3080" i="13" s="1"/>
  <c r="N4200" i="13" a="1"/>
  <c r="N4200" i="13" s="1"/>
  <c r="N3677" i="13" a="1"/>
  <c r="N3677" i="13" s="1"/>
  <c r="M4431" i="13" a="1"/>
  <c r="M4431" i="13" s="1"/>
  <c r="N4802" i="13" a="1"/>
  <c r="N4802" i="13" s="1"/>
  <c r="N211" i="13" a="1"/>
  <c r="N211" i="13" s="1"/>
  <c r="M835" i="13" a="1"/>
  <c r="M835" i="13" s="1"/>
  <c r="N1191" i="13" a="1"/>
  <c r="N1191" i="13" s="1"/>
  <c r="M1272" i="13" a="1"/>
  <c r="M1272" i="13" s="1"/>
  <c r="N2398" i="13" a="1"/>
  <c r="N2398" i="13" s="1"/>
  <c r="M2520" i="13" a="1"/>
  <c r="M2520" i="13" s="1"/>
  <c r="N3016" i="13" a="1"/>
  <c r="N3016" i="13" s="1"/>
  <c r="M3621" i="13" a="1"/>
  <c r="M3621" i="13" s="1"/>
  <c r="M4384" i="13" a="1"/>
  <c r="M4384" i="13" s="1"/>
  <c r="M4579" i="13" a="1"/>
  <c r="M4579" i="13" s="1"/>
  <c r="N5504" i="13" a="1"/>
  <c r="N5504" i="13" s="1"/>
  <c r="N198" i="13" a="1"/>
  <c r="N198" i="13" s="1"/>
  <c r="M692" i="13" a="1"/>
  <c r="M692" i="13" s="1"/>
  <c r="M1586" i="13" a="1"/>
  <c r="M1586" i="13" s="1"/>
  <c r="M1759" i="13" a="1"/>
  <c r="M1759" i="13" s="1"/>
  <c r="N2244" i="13" a="1"/>
  <c r="N2244" i="13" s="1"/>
  <c r="M2731" i="13" a="1"/>
  <c r="M2731" i="13" s="1"/>
  <c r="N3460" i="13" a="1"/>
  <c r="N3460" i="13" s="1"/>
  <c r="N4223" i="13" a="1"/>
  <c r="N4223" i="13" s="1"/>
  <c r="M3692" i="13" a="1"/>
  <c r="M3692" i="13" s="1"/>
  <c r="N4623" i="13" a="1"/>
  <c r="N4623" i="13" s="1"/>
  <c r="M5163" i="13" a="1"/>
  <c r="M5163" i="13" s="1"/>
  <c r="M471" i="13" a="1"/>
  <c r="M471" i="13" s="1"/>
  <c r="M995" i="13" a="1"/>
  <c r="M995" i="13" s="1"/>
  <c r="M1301" i="13" a="1"/>
  <c r="M1301" i="13" s="1"/>
  <c r="N1398" i="13" a="1"/>
  <c r="N1398" i="13" s="1"/>
  <c r="N2556" i="13" a="1"/>
  <c r="N2556" i="13" s="1"/>
  <c r="N3030" i="13" a="1"/>
  <c r="N3030" i="13" s="1"/>
  <c r="M4150" i="13" a="1"/>
  <c r="M4150" i="13" s="1"/>
  <c r="N3627" i="13" a="1"/>
  <c r="N3627" i="13" s="1"/>
  <c r="N4381" i="13" a="1"/>
  <c r="N4381" i="13" s="1"/>
  <c r="M4753" i="13" a="1"/>
  <c r="M4753" i="13" s="1"/>
  <c r="M122" i="13" a="1"/>
  <c r="M122" i="13" s="1"/>
  <c r="N745" i="13" a="1"/>
  <c r="N745" i="13" s="1"/>
  <c r="M1089" i="13" a="1"/>
  <c r="M1089" i="13" s="1"/>
  <c r="N1967" i="13" a="1"/>
  <c r="N1967" i="13" s="1"/>
  <c r="M2308" i="13" a="1"/>
  <c r="M2308" i="13" s="1"/>
  <c r="N2827" i="13" a="1"/>
  <c r="N2827" i="13" s="1"/>
  <c r="M2926" i="13" a="1"/>
  <c r="M2926" i="13" s="1"/>
  <c r="M3531" i="13" a="1"/>
  <c r="M3531" i="13" s="1"/>
  <c r="N4294" i="13" a="1"/>
  <c r="N4294" i="13" s="1"/>
  <c r="N5049" i="13" a="1"/>
  <c r="N5049" i="13" s="1"/>
  <c r="N5414" i="13" a="1"/>
  <c r="N5414" i="13" s="1"/>
  <c r="N233" i="13" a="1"/>
  <c r="N233" i="13" s="1"/>
  <c r="N706" i="13" a="1"/>
  <c r="N706" i="13" s="1"/>
  <c r="N1600" i="13" a="1"/>
  <c r="N1600" i="13" s="1"/>
  <c r="N1773" i="13" a="1"/>
  <c r="N1773" i="13" s="1"/>
  <c r="M2258" i="13" a="1"/>
  <c r="M2258" i="13" s="1"/>
  <c r="N2745" i="13" a="1"/>
  <c r="N2745" i="13" s="1"/>
  <c r="N3474" i="13" a="1"/>
  <c r="N3474" i="13" s="1"/>
  <c r="M4237" i="13" a="1"/>
  <c r="M4237" i="13" s="1"/>
  <c r="M3706" i="13" a="1"/>
  <c r="M3706" i="13" s="1"/>
  <c r="M4638" i="13" a="1"/>
  <c r="M4638" i="13" s="1"/>
  <c r="M5177" i="13" a="1"/>
  <c r="M5177" i="13" s="1"/>
  <c r="N9525" i="13" a="1"/>
  <c r="N9525" i="13" s="1"/>
  <c r="M9851" i="13" a="1"/>
  <c r="M9851" i="13" s="1"/>
  <c r="N10096" i="13" a="1"/>
  <c r="N10096" i="13" s="1"/>
  <c r="M10414" i="13" a="1"/>
  <c r="M10414" i="13" s="1"/>
  <c r="M8366" i="13" a="1"/>
  <c r="M8366" i="13" s="1"/>
  <c r="M7506" i="13" a="1"/>
  <c r="M7506" i="13" s="1"/>
  <c r="M7291" i="13" a="1"/>
  <c r="M7291" i="13" s="1"/>
  <c r="N7070" i="13" a="1"/>
  <c r="N7070" i="13" s="1"/>
  <c r="N6839" i="13" a="1"/>
  <c r="N6839" i="13" s="1"/>
  <c r="M5741" i="13" a="1"/>
  <c r="M5741" i="13" s="1"/>
  <c r="N9939" i="13" a="1"/>
  <c r="N9939" i="13" s="1"/>
  <c r="M10265" i="13" a="1"/>
  <c r="M10265" i="13" s="1"/>
  <c r="N10510" i="13" a="1"/>
  <c r="N10510" i="13" s="1"/>
  <c r="N8462" i="13" a="1"/>
  <c r="N8462" i="13" s="1"/>
  <c r="M8780" i="13" a="1"/>
  <c r="M8780" i="13" s="1"/>
  <c r="M7925" i="13" a="1"/>
  <c r="M7925" i="13" s="1"/>
  <c r="N7705" i="13" a="1"/>
  <c r="N7705" i="13" s="1"/>
  <c r="M7484" i="13" a="1"/>
  <c r="M7484" i="13" s="1"/>
  <c r="M7253" i="13" a="1"/>
  <c r="M7253" i="13" s="1"/>
  <c r="M5210" i="13" a="1"/>
  <c r="M5210" i="13" s="1"/>
  <c r="N10049" i="13" a="1"/>
  <c r="N10049" i="13" s="1"/>
  <c r="M10375" i="13" a="1"/>
  <c r="M10375" i="13" s="1"/>
  <c r="M8327" i="13" a="1"/>
  <c r="M8327" i="13" s="1"/>
  <c r="N8572" i="13" a="1"/>
  <c r="N8572" i="13" s="1"/>
  <c r="M8890" i="13" a="1"/>
  <c r="M8890" i="13" s="1"/>
  <c r="N8035" i="13" a="1"/>
  <c r="N8035" i="13" s="1"/>
  <c r="M7815" i="13" a="1"/>
  <c r="M7815" i="13" s="1"/>
  <c r="N7594" i="13" a="1"/>
  <c r="N7594" i="13" s="1"/>
  <c r="N7363" i="13" a="1"/>
  <c r="N7363" i="13" s="1"/>
  <c r="M5320" i="13" a="1"/>
  <c r="M5320" i="13" s="1"/>
  <c r="N10167" i="13" a="1"/>
  <c r="N10167" i="13" s="1"/>
  <c r="M10493" i="13" a="1"/>
  <c r="M10493" i="13" s="1"/>
  <c r="M8445" i="13" a="1"/>
  <c r="M8445" i="13" s="1"/>
  <c r="N8690" i="13" a="1"/>
  <c r="N8690" i="13" s="1"/>
  <c r="M9008" i="13" a="1"/>
  <c r="M9008" i="13" s="1"/>
  <c r="M8153" i="13" a="1"/>
  <c r="M8153" i="13" s="1"/>
  <c r="M6100" i="13" a="1"/>
  <c r="M6100" i="13" s="1"/>
  <c r="M7712" i="13" a="1"/>
  <c r="M7712" i="13" s="1"/>
  <c r="M7481" i="13" a="1"/>
  <c r="M7481" i="13" s="1"/>
  <c r="M5438" i="13" a="1"/>
  <c r="M5438" i="13" s="1"/>
  <c r="N5944" i="13" a="1"/>
  <c r="N5944" i="13" s="1"/>
  <c r="N9805" i="13" a="1"/>
  <c r="N9805" i="13" s="1"/>
  <c r="M10131" i="13" a="1"/>
  <c r="M10131" i="13" s="1"/>
  <c r="N10376" i="13" a="1"/>
  <c r="N10376" i="13" s="1"/>
  <c r="N8328" i="13" a="1"/>
  <c r="N8328" i="13" s="1"/>
  <c r="M8646" i="13" a="1"/>
  <c r="M8646" i="13" s="1"/>
  <c r="M7786" i="13" a="1"/>
  <c r="M7786" i="13" s="1"/>
  <c r="M7571" i="13" a="1"/>
  <c r="M7571" i="13" s="1"/>
  <c r="N7350" i="13" a="1"/>
  <c r="N7350" i="13" s="1"/>
  <c r="N7119" i="13" a="1"/>
  <c r="N7119" i="13" s="1"/>
  <c r="M6021" i="13" a="1"/>
  <c r="M6021" i="13" s="1"/>
  <c r="N10219" i="13" a="1"/>
  <c r="N10219" i="13" s="1"/>
  <c r="M10545" i="13" a="1"/>
  <c r="M10545" i="13" s="1"/>
  <c r="M8497" i="13" a="1"/>
  <c r="M8497" i="13" s="1"/>
  <c r="N8742" i="13" a="1"/>
  <c r="N8742" i="13" s="1"/>
  <c r="M9060" i="13" a="1"/>
  <c r="M9060" i="13" s="1"/>
  <c r="M8199" i="13" a="1"/>
  <c r="M8199" i="13" s="1"/>
  <c r="N6152" i="13" a="1"/>
  <c r="N6152" i="13" s="1"/>
  <c r="M7764" i="13" a="1"/>
  <c r="M7764" i="13" s="1"/>
  <c r="M7533" i="13" a="1"/>
  <c r="M7533" i="13" s="1"/>
  <c r="M5490" i="13" a="1"/>
  <c r="M5490" i="13" s="1"/>
  <c r="N10329" i="13" a="1"/>
  <c r="N10329" i="13" s="1"/>
  <c r="N3" i="13" a="1"/>
  <c r="N3" i="13" s="1"/>
  <c r="M8607" i="13" a="1"/>
  <c r="M8607" i="13" s="1"/>
  <c r="N8852" i="13" a="1"/>
  <c r="N8852" i="13" s="1"/>
  <c r="M9170" i="13" a="1"/>
  <c r="M9170" i="13" s="1"/>
  <c r="N7899" i="13" a="1"/>
  <c r="N7899" i="13" s="1"/>
  <c r="M6262" i="13" a="1"/>
  <c r="M6262" i="13" s="1"/>
  <c r="N7874" i="13" a="1"/>
  <c r="N7874" i="13" s="1"/>
  <c r="N7643" i="13" a="1"/>
  <c r="N7643" i="13" s="1"/>
  <c r="M5600" i="13" a="1"/>
  <c r="M5600" i="13" s="1"/>
  <c r="N10449" i="13" a="1"/>
  <c r="N10449" i="13" s="1"/>
  <c r="N8399" i="13" a="1"/>
  <c r="N8399" i="13" s="1"/>
  <c r="M8725" i="13" a="1"/>
  <c r="M8725" i="13" s="1"/>
  <c r="N8970" i="13" a="1"/>
  <c r="N8970" i="13" s="1"/>
  <c r="M9288" i="13" a="1"/>
  <c r="M9288" i="13" s="1"/>
  <c r="M8024" i="13" a="1"/>
  <c r="M8024" i="13" s="1"/>
  <c r="N6380" i="13" a="1"/>
  <c r="N6380" i="13" s="1"/>
  <c r="N6165" i="13" a="1"/>
  <c r="N6165" i="13" s="1"/>
  <c r="M7761" i="13" a="1"/>
  <c r="M7761" i="13" s="1"/>
  <c r="N5717" i="13" a="1"/>
  <c r="N5717" i="13" s="1"/>
  <c r="N5547" i="13" a="1"/>
  <c r="N5547" i="13" s="1"/>
  <c r="N8965" i="13" a="1"/>
  <c r="N8965" i="13" s="1"/>
  <c r="M9291" i="13" a="1"/>
  <c r="M9291" i="13" s="1"/>
  <c r="N9536" i="13" a="1"/>
  <c r="N9536" i="13" s="1"/>
  <c r="M9854" i="13" a="1"/>
  <c r="M9854" i="13" s="1"/>
  <c r="N8194" i="13" a="1"/>
  <c r="N8194" i="13" s="1"/>
  <c r="M6946" i="13" a="1"/>
  <c r="M6946" i="13" s="1"/>
  <c r="M6731" i="13" a="1"/>
  <c r="M6731" i="13" s="1"/>
  <c r="N6510" i="13" a="1"/>
  <c r="N6510" i="13" s="1"/>
  <c r="N6279" i="13" a="1"/>
  <c r="N6279" i="13" s="1"/>
  <c r="N5181" i="13" a="1"/>
  <c r="N5181" i="13" s="1"/>
  <c r="N9379" i="13" a="1"/>
  <c r="N9379" i="13" s="1"/>
  <c r="M9705" i="13" a="1"/>
  <c r="M9705" i="13" s="1"/>
  <c r="N9950" i="13" a="1"/>
  <c r="N9950" i="13" s="1"/>
  <c r="M10268" i="13" a="1"/>
  <c r="M10268" i="13" s="1"/>
  <c r="M8222" i="13" a="1"/>
  <c r="M8222" i="13" s="1"/>
  <c r="N7360" i="13" a="1"/>
  <c r="N7360" i="13" s="1"/>
  <c r="N7145" i="13" a="1"/>
  <c r="N7145" i="13" s="1"/>
  <c r="M6924" i="13" a="1"/>
  <c r="M6924" i="13" s="1"/>
  <c r="M6693" i="13" a="1"/>
  <c r="M6693" i="13" s="1"/>
  <c r="N5594" i="13" a="1"/>
  <c r="N5594" i="13" s="1"/>
  <c r="N9489" i="13" a="1"/>
  <c r="N9489" i="13" s="1"/>
  <c r="M9815" i="13" a="1"/>
  <c r="M9815" i="13" s="1"/>
  <c r="N10060" i="13" a="1"/>
  <c r="N10060" i="13" s="1"/>
  <c r="M10378" i="13" a="1"/>
  <c r="M10378" i="13" s="1"/>
  <c r="M8330" i="13" a="1"/>
  <c r="M8330" i="13" s="1"/>
  <c r="M7470" i="13" a="1"/>
  <c r="M7470" i="13" s="1"/>
  <c r="M7255" i="13" a="1"/>
  <c r="M7255" i="13" s="1"/>
  <c r="N7034" i="13" a="1"/>
  <c r="N7034" i="13" s="1"/>
  <c r="N6803" i="13" a="1"/>
  <c r="N6803" i="13" s="1"/>
  <c r="M5705" i="13" a="1"/>
  <c r="M5705" i="13" s="1"/>
  <c r="N9607" i="13" a="1"/>
  <c r="N9607" i="13" s="1"/>
  <c r="M9933" i="13" a="1"/>
  <c r="M9933" i="13" s="1"/>
  <c r="N10178" i="13" a="1"/>
  <c r="N10178" i="13" s="1"/>
  <c r="M10496" i="13" a="1"/>
  <c r="M10496" i="13" s="1"/>
  <c r="M8448" i="13" a="1"/>
  <c r="M8448" i="13" s="1"/>
  <c r="N7588" i="13" a="1"/>
  <c r="N7588" i="13" s="1"/>
  <c r="N7373" i="13" a="1"/>
  <c r="N7373" i="13" s="1"/>
  <c r="M7152" i="13" a="1"/>
  <c r="M7152" i="13" s="1"/>
  <c r="M6921" i="13" a="1"/>
  <c r="M6921" i="13" s="1"/>
  <c r="N5822" i="13" a="1"/>
  <c r="N5822" i="13" s="1"/>
  <c r="M4821" i="13" a="1"/>
  <c r="M4821" i="13" s="1"/>
  <c r="M10467" i="13" a="1"/>
  <c r="M10467" i="13" s="1"/>
  <c r="M8419" i="13" a="1"/>
  <c r="M8419" i="13" s="1"/>
  <c r="N8664" i="13" a="1"/>
  <c r="N8664" i="13" s="1"/>
  <c r="M8982" i="13" a="1"/>
  <c r="M8982" i="13" s="1"/>
  <c r="N8127" i="13" a="1"/>
  <c r="N8127" i="13" s="1"/>
  <c r="M7907" i="13" a="1"/>
  <c r="M7907" i="13" s="1"/>
  <c r="N7686" i="13" a="1"/>
  <c r="N7686" i="13" s="1"/>
  <c r="N7455" i="13" a="1"/>
  <c r="N7455" i="13" s="1"/>
  <c r="M5412" i="13" a="1"/>
  <c r="M5412" i="13" s="1"/>
  <c r="N10555" i="13" a="1"/>
  <c r="N10555" i="13" s="1"/>
  <c r="N8507" i="13" a="1"/>
  <c r="N8507" i="13" s="1"/>
  <c r="M8833" i="13" a="1"/>
  <c r="M8833" i="13" s="1"/>
  <c r="N9078" i="13" a="1"/>
  <c r="N9078" i="13" s="1"/>
  <c r="M9396" i="13" a="1"/>
  <c r="M9396" i="13" s="1"/>
  <c r="M8132" i="13" a="1"/>
  <c r="M8132" i="13" s="1"/>
  <c r="N6488" i="13" a="1"/>
  <c r="N6488" i="13" s="1"/>
  <c r="N6273" i="13" a="1"/>
  <c r="N6273" i="13" s="1"/>
  <c r="M7869" i="13" a="1"/>
  <c r="M7869" i="13" s="1"/>
  <c r="N5825" i="13" a="1"/>
  <c r="N5825" i="13" s="1"/>
  <c r="N5671" i="13" a="1"/>
  <c r="N5671" i="13" s="1"/>
  <c r="N8617" i="13" a="1"/>
  <c r="N8617" i="13" s="1"/>
  <c r="M8943" i="13" a="1"/>
  <c r="M8943" i="13" s="1"/>
  <c r="N9188" i="13" a="1"/>
  <c r="N9188" i="13" s="1"/>
  <c r="M9506" i="13" a="1"/>
  <c r="M9506" i="13" s="1"/>
  <c r="N8245" i="13" a="1"/>
  <c r="N8245" i="13" s="1"/>
  <c r="M6598" i="13" a="1"/>
  <c r="M6598" i="13" s="1"/>
  <c r="M6383" i="13" a="1"/>
  <c r="M6383" i="13" s="1"/>
  <c r="N6162" i="13" a="1"/>
  <c r="N6162" i="13" s="1"/>
  <c r="M5936" i="13" a="1"/>
  <c r="M5936" i="13" s="1"/>
  <c r="M5782" i="13" a="1"/>
  <c r="M5782" i="13" s="1"/>
  <c r="N8735" i="13" a="1"/>
  <c r="N8735" i="13" s="1"/>
  <c r="M9061" i="13" a="1"/>
  <c r="M9061" i="13" s="1"/>
  <c r="N9306" i="13" a="1"/>
  <c r="N9306" i="13" s="1"/>
  <c r="M9624" i="13" a="1"/>
  <c r="M9624" i="13" s="1"/>
  <c r="N7965" i="13" a="1"/>
  <c r="N7965" i="13" s="1"/>
  <c r="N6716" i="13" a="1"/>
  <c r="N6716" i="13" s="1"/>
  <c r="N6501" i="13" a="1"/>
  <c r="N6501" i="13" s="1"/>
  <c r="M6280" i="13" a="1"/>
  <c r="M6280" i="13" s="1"/>
  <c r="N6053" i="13" a="1"/>
  <c r="N6053" i="13" s="1"/>
  <c r="N277" i="13" a="1"/>
  <c r="N277" i="13" s="1"/>
  <c r="M668" i="13" a="1"/>
  <c r="M668" i="13" s="1"/>
  <c r="M1562" i="13" a="1"/>
  <c r="M1562" i="13" s="1"/>
  <c r="M1735" i="13" a="1"/>
  <c r="M1735" i="13" s="1"/>
  <c r="N2220" i="13" a="1"/>
  <c r="N2220" i="13" s="1"/>
  <c r="M2707" i="13" a="1"/>
  <c r="M2707" i="13" s="1"/>
  <c r="N3436" i="13" a="1"/>
  <c r="N3436" i="13" s="1"/>
  <c r="N4199" i="13" a="1"/>
  <c r="N4199" i="13" s="1"/>
  <c r="M3668" i="13" a="1"/>
  <c r="M3668" i="13" s="1"/>
  <c r="N4599" i="13" a="1"/>
  <c r="N4599" i="13" s="1"/>
  <c r="M5139" i="13" a="1"/>
  <c r="M5139" i="13" s="1"/>
  <c r="N420" i="13" a="1"/>
  <c r="N420" i="13" s="1"/>
  <c r="M963" i="13" a="1"/>
  <c r="M963" i="13" s="1"/>
  <c r="M1277" i="13" a="1"/>
  <c r="M1277" i="13" s="1"/>
  <c r="N1302" i="13" a="1"/>
  <c r="N1302" i="13" s="1"/>
  <c r="N2532" i="13" a="1"/>
  <c r="N2532" i="13" s="1"/>
  <c r="N3006" i="13" a="1"/>
  <c r="N3006" i="13" s="1"/>
  <c r="M4126" i="13" a="1"/>
  <c r="M4126" i="13" s="1"/>
  <c r="N3603" i="13" a="1"/>
  <c r="N3603" i="13" s="1"/>
  <c r="N4357" i="13" a="1"/>
  <c r="N4357" i="13" s="1"/>
  <c r="M4729" i="13" a="1"/>
  <c r="M4729" i="13" s="1"/>
  <c r="M94" i="13" a="1"/>
  <c r="M94" i="13" s="1"/>
  <c r="N721" i="13" a="1"/>
  <c r="N721" i="13" s="1"/>
  <c r="M1021" i="13" a="1"/>
  <c r="M1021" i="13" s="1"/>
  <c r="N1943" i="13" a="1"/>
  <c r="N1943" i="13" s="1"/>
  <c r="M2284" i="13" a="1"/>
  <c r="M2284" i="13" s="1"/>
  <c r="N2803" i="13" a="1"/>
  <c r="N2803" i="13" s="1"/>
  <c r="M2902" i="13" a="1"/>
  <c r="M2902" i="13" s="1"/>
  <c r="M3507" i="13" a="1"/>
  <c r="M3507" i="13" s="1"/>
  <c r="N4270" i="13" a="1"/>
  <c r="N4270" i="13" s="1"/>
  <c r="N5025" i="13" a="1"/>
  <c r="N5025" i="13" s="1"/>
  <c r="N5390" i="13" a="1"/>
  <c r="N5390" i="13" s="1"/>
  <c r="N161" i="13" a="1"/>
  <c r="N161" i="13" s="1"/>
  <c r="N682" i="13" a="1"/>
  <c r="N682" i="13" s="1"/>
  <c r="N1576" i="13" a="1"/>
  <c r="N1576" i="13" s="1"/>
  <c r="N1749" i="13" a="1"/>
  <c r="N1749" i="13" s="1"/>
  <c r="M2234" i="13" a="1"/>
  <c r="M2234" i="13" s="1"/>
  <c r="N2721" i="13" a="1"/>
  <c r="N2721" i="13" s="1"/>
  <c r="N3450" i="13" a="1"/>
  <c r="N3450" i="13" s="1"/>
  <c r="M4213" i="13" a="1"/>
  <c r="M4213" i="13" s="1"/>
  <c r="M3682" i="13" a="1"/>
  <c r="M3682" i="13" s="1"/>
  <c r="M4614" i="13" a="1"/>
  <c r="M4614" i="13" s="1"/>
  <c r="N345" i="13" a="1"/>
  <c r="N345" i="13" s="1"/>
  <c r="M996" i="13" a="1"/>
  <c r="M996" i="13" s="1"/>
  <c r="M1890" i="13" a="1"/>
  <c r="M1890" i="13" s="1"/>
  <c r="M1668" i="13" a="1"/>
  <c r="M1668" i="13" s="1"/>
  <c r="N2171" i="13" a="1"/>
  <c r="N2171" i="13" s="1"/>
  <c r="M3033" i="13" a="1"/>
  <c r="M3033" i="13" s="1"/>
  <c r="N3764" i="13" a="1"/>
  <c r="N3764" i="13" s="1"/>
  <c r="N4527" i="13" a="1"/>
  <c r="N4527" i="13" s="1"/>
  <c r="M3995" i="13" a="1"/>
  <c r="M3995" i="13" s="1"/>
  <c r="N4927" i="13" a="1"/>
  <c r="N4927" i="13" s="1"/>
  <c r="M5467" i="13" a="1"/>
  <c r="M5467" i="13" s="1"/>
  <c r="M398" i="13" a="1"/>
  <c r="M398" i="13" s="1"/>
  <c r="M1012" i="13" a="1"/>
  <c r="M1012" i="13" s="1"/>
  <c r="M1605" i="13" a="1"/>
  <c r="M1605" i="13" s="1"/>
  <c r="M1704" i="13" a="1"/>
  <c r="M1704" i="13" s="1"/>
  <c r="M2465" i="13" a="1"/>
  <c r="M2465" i="13" s="1"/>
  <c r="M2951" i="13" a="1"/>
  <c r="M2951" i="13" s="1"/>
  <c r="M4454" i="13" a="1"/>
  <c r="M4454" i="13" s="1"/>
  <c r="M3932" i="13" a="1"/>
  <c r="M3932" i="13" s="1"/>
  <c r="M4688" i="13" a="1"/>
  <c r="M4688" i="13" s="1"/>
  <c r="M5057" i="13" a="1"/>
  <c r="M5057" i="13" s="1"/>
  <c r="N169" i="13" a="1"/>
  <c r="N169" i="13" s="1"/>
  <c r="N664" i="13" a="1"/>
  <c r="N664" i="13" s="1"/>
  <c r="N1059" i="13" a="1"/>
  <c r="N1059" i="13" s="1"/>
  <c r="M1371" i="13" a="1"/>
  <c r="M1371" i="13" s="1"/>
  <c r="N2237" i="13" a="1"/>
  <c r="N2237" i="13" s="1"/>
  <c r="N2734" i="13" a="1"/>
  <c r="N2734" i="13" s="1"/>
  <c r="M3230" i="13" a="1"/>
  <c r="M3230" i="13" s="1"/>
  <c r="M3835" i="13" a="1"/>
  <c r="M3835" i="13" s="1"/>
  <c r="M3304" i="13" a="1"/>
  <c r="M3304" i="13" s="1"/>
  <c r="N4792" i="13" a="1"/>
  <c r="N4792" i="13" s="1"/>
  <c r="M5719" i="13" a="1"/>
  <c r="M5719" i="13" s="1"/>
  <c r="M359" i="13" a="1"/>
  <c r="M359" i="13" s="1"/>
  <c r="M525" i="13" a="1"/>
  <c r="M525" i="13" s="1"/>
  <c r="N1904" i="13" a="1"/>
  <c r="N1904" i="13" s="1"/>
  <c r="N1726" i="13" a="1"/>
  <c r="N1726" i="13" s="1"/>
  <c r="M2185" i="13" a="1"/>
  <c r="M2185" i="13" s="1"/>
  <c r="N3047" i="13" a="1"/>
  <c r="N3047" i="13" s="1"/>
  <c r="N3778" i="13" a="1"/>
  <c r="N3778" i="13" s="1"/>
  <c r="M4541" i="13" a="1"/>
  <c r="M4541" i="13" s="1"/>
  <c r="N4009" i="13" a="1"/>
  <c r="N4009" i="13" s="1"/>
  <c r="M4942" i="13" a="1"/>
  <c r="M4942" i="13" s="1"/>
  <c r="N439" i="13" a="1"/>
  <c r="N439" i="13" s="1"/>
  <c r="M677" i="13" a="1"/>
  <c r="M677" i="13" s="1"/>
  <c r="M2154" i="13" a="1"/>
  <c r="M2154" i="13" s="1"/>
  <c r="N1818" i="13" a="1"/>
  <c r="N1818" i="13" s="1"/>
  <c r="N2435" i="13" a="1"/>
  <c r="N2435" i="13" s="1"/>
  <c r="M2908" i="13" a="1"/>
  <c r="M2908" i="13" s="1"/>
  <c r="N4028" i="13" a="1"/>
  <c r="N4028" i="13" s="1"/>
  <c r="N3505" i="13" a="1"/>
  <c r="N3505" i="13" s="1"/>
  <c r="M4259" i="13" a="1"/>
  <c r="M4259" i="13" s="1"/>
  <c r="N4630" i="13" a="1"/>
  <c r="N4630" i="13" s="1"/>
  <c r="M29" i="13" a="1"/>
  <c r="M29" i="13" s="1"/>
  <c r="M647" i="13" a="1"/>
  <c r="M647" i="13" s="1"/>
  <c r="M1230" i="13" a="1"/>
  <c r="M1230" i="13" s="1"/>
  <c r="M1869" i="13" a="1"/>
  <c r="M1869" i="13" s="1"/>
  <c r="N2210" i="13" a="1"/>
  <c r="N2210" i="13" s="1"/>
  <c r="M2729" i="13" a="1"/>
  <c r="M2729" i="13" s="1"/>
  <c r="M3215" i="13" a="1"/>
  <c r="M3215" i="13" s="1"/>
  <c r="M3433" i="13" a="1"/>
  <c r="M3433" i="13" s="1"/>
  <c r="M4196" i="13" a="1"/>
  <c r="M4196" i="13" s="1"/>
  <c r="M4952" i="13" a="1"/>
  <c r="M4952" i="13" s="1"/>
  <c r="N5316" i="13" a="1"/>
  <c r="N5316" i="13" s="1"/>
  <c r="M188" i="13" a="1"/>
  <c r="M188" i="13" s="1"/>
  <c r="M521" i="13" a="1"/>
  <c r="M521" i="13" s="1"/>
  <c r="M1462" i="13" a="1"/>
  <c r="M1462" i="13" s="1"/>
  <c r="M1635" i="13" a="1"/>
  <c r="M1635" i="13" s="1"/>
  <c r="N2107" i="13" a="1"/>
  <c r="N2107" i="13" s="1"/>
  <c r="M2607" i="13" a="1"/>
  <c r="M2607" i="13" s="1"/>
  <c r="N3336" i="13" a="1"/>
  <c r="N3336" i="13" s="1"/>
  <c r="N4099" i="13" a="1"/>
  <c r="N4099" i="13" s="1"/>
  <c r="M3568" i="13" a="1"/>
  <c r="M3568" i="13" s="1"/>
  <c r="N5056" i="13" a="1"/>
  <c r="N5056" i="13" s="1"/>
  <c r="M5983" i="13" a="1"/>
  <c r="M5983" i="13" s="1"/>
  <c r="M453" i="13" a="1"/>
  <c r="M453" i="13" s="1"/>
  <c r="N735" i="13" a="1"/>
  <c r="N735" i="13" s="1"/>
  <c r="M1065" i="13" a="1"/>
  <c r="M1065" i="13" s="1"/>
  <c r="M1872" i="13" a="1"/>
  <c r="M1872" i="13" s="1"/>
  <c r="M2449" i="13" a="1"/>
  <c r="M2449" i="13" s="1"/>
  <c r="N2922" i="13" a="1"/>
  <c r="N2922" i="13" s="1"/>
  <c r="M4042" i="13" a="1"/>
  <c r="M4042" i="13" s="1"/>
  <c r="N3519" i="13" a="1"/>
  <c r="N3519" i="13" s="1"/>
  <c r="N4273" i="13" a="1"/>
  <c r="N4273" i="13" s="1"/>
  <c r="M4645" i="13" a="1"/>
  <c r="M4645" i="13" s="1"/>
  <c r="M71" i="13" a="1"/>
  <c r="M71" i="13" s="1"/>
  <c r="M444" i="13" a="1"/>
  <c r="M444" i="13" s="1"/>
  <c r="N1156" i="13" a="1"/>
  <c r="N1156" i="13" s="1"/>
  <c r="N1795" i="13" a="1"/>
  <c r="N1795" i="13" s="1"/>
  <c r="N2131" i="13" a="1"/>
  <c r="N2131" i="13" s="1"/>
  <c r="N2655" i="13" a="1"/>
  <c r="N2655" i="13" s="1"/>
  <c r="N3141" i="13" a="1"/>
  <c r="N3141" i="13" s="1"/>
  <c r="M3359" i="13" a="1"/>
  <c r="M3359" i="13" s="1"/>
  <c r="N4122" i="13" a="1"/>
  <c r="N4122" i="13" s="1"/>
  <c r="N4877" i="13" a="1"/>
  <c r="N4877" i="13" s="1"/>
  <c r="N5242" i="13" a="1"/>
  <c r="N5242" i="13" s="1"/>
  <c r="M231" i="13" a="1"/>
  <c r="M231" i="13" s="1"/>
  <c r="M878" i="13" a="1"/>
  <c r="M878" i="13" s="1"/>
  <c r="N1412" i="13" a="1"/>
  <c r="N1412" i="13" s="1"/>
  <c r="N1585" i="13" a="1"/>
  <c r="N1585" i="13" s="1"/>
  <c r="M2451" i="13" a="1"/>
  <c r="M2451" i="13" s="1"/>
  <c r="N2557" i="13" a="1"/>
  <c r="N2557" i="13" s="1"/>
  <c r="N3286" i="13" a="1"/>
  <c r="N3286" i="13" s="1"/>
  <c r="M4049" i="13" a="1"/>
  <c r="M4049" i="13" s="1"/>
  <c r="M3518" i="13" a="1"/>
  <c r="M3518" i="13" s="1"/>
  <c r="M5007" i="13" a="1"/>
  <c r="M5007" i="13" s="1"/>
  <c r="N5932" i="13" a="1"/>
  <c r="N5932" i="13" s="1"/>
  <c r="N363" i="13" a="1"/>
  <c r="N363" i="13" s="1"/>
  <c r="N1029" i="13" a="1"/>
  <c r="N1029" i="13" s="1"/>
  <c r="M2078" i="13" a="1"/>
  <c r="M2078" i="13" s="1"/>
  <c r="N1514" i="13" a="1"/>
  <c r="N1514" i="13" s="1"/>
  <c r="N2359" i="13" a="1"/>
  <c r="N2359" i="13" s="1"/>
  <c r="M3221" i="13" a="1"/>
  <c r="M3221" i="13" s="1"/>
  <c r="N3952" i="13" a="1"/>
  <c r="N3952" i="13" s="1"/>
  <c r="N3429" i="13" a="1"/>
  <c r="N3429" i="13" s="1"/>
  <c r="M4183" i="13" a="1"/>
  <c r="M4183" i="13" s="1"/>
  <c r="N5115" i="13" a="1"/>
  <c r="N5115" i="13" s="1"/>
  <c r="N84" i="13" a="1"/>
  <c r="N84" i="13" s="1"/>
  <c r="N511" i="13" a="1"/>
  <c r="N511" i="13" s="1"/>
  <c r="M1170" i="13" a="1"/>
  <c r="M1170" i="13" s="1"/>
  <c r="M1809" i="13" a="1"/>
  <c r="M1809" i="13" s="1"/>
  <c r="M2151" i="13" a="1"/>
  <c r="M2151" i="13" s="1"/>
  <c r="M2669" i="13" a="1"/>
  <c r="M2669" i="13" s="1"/>
  <c r="M3155" i="13" a="1"/>
  <c r="M3155" i="13" s="1"/>
  <c r="M3373" i="13" a="1"/>
  <c r="M3373" i="13" s="1"/>
  <c r="M4136" i="13" a="1"/>
  <c r="M4136" i="13" s="1"/>
  <c r="M4892" i="13" a="1"/>
  <c r="M4892" i="13" s="1"/>
  <c r="N5256" i="13" a="1"/>
  <c r="N5256" i="13" s="1"/>
  <c r="N10389" i="13" a="1"/>
  <c r="N10389" i="13" s="1"/>
  <c r="N8341" i="13" a="1"/>
  <c r="N8341" i="13" s="1"/>
  <c r="M8667" i="13" a="1"/>
  <c r="M8667" i="13" s="1"/>
  <c r="N8912" i="13" a="1"/>
  <c r="N8912" i="13" s="1"/>
  <c r="M9230" i="13" a="1"/>
  <c r="M9230" i="13" s="1"/>
  <c r="N7966" i="13" a="1"/>
  <c r="N7966" i="13" s="1"/>
  <c r="M6322" i="13" a="1"/>
  <c r="M6322" i="13" s="1"/>
  <c r="M6107" i="13" a="1"/>
  <c r="M6107" i="13" s="1"/>
  <c r="N7703" i="13" a="1"/>
  <c r="N7703" i="13" s="1"/>
  <c r="M5660" i="13" a="1"/>
  <c r="M5660" i="13" s="1"/>
  <c r="N10649" i="13" a="1"/>
  <c r="N10649" i="13" s="1"/>
  <c r="N8755" i="13" a="1"/>
  <c r="N8755" i="13" s="1"/>
  <c r="M9081" i="13" a="1"/>
  <c r="M9081" i="13" s="1"/>
  <c r="N9326" i="13" a="1"/>
  <c r="N9326" i="13" s="1"/>
  <c r="M9644" i="13" a="1"/>
  <c r="M9644" i="13" s="1"/>
  <c r="N7985" i="13" a="1"/>
  <c r="N7985" i="13" s="1"/>
  <c r="N6736" i="13" a="1"/>
  <c r="N6736" i="13" s="1"/>
  <c r="N6521" i="13" a="1"/>
  <c r="N6521" i="13" s="1"/>
  <c r="M6300" i="13" a="1"/>
  <c r="M6300" i="13" s="1"/>
  <c r="N6073" i="13" a="1"/>
  <c r="N6073" i="13" s="1"/>
  <c r="N5919" i="13" a="1"/>
  <c r="N5919" i="13" s="1"/>
  <c r="N8865" i="13" a="1"/>
  <c r="N8865" i="13" s="1"/>
  <c r="M9191" i="13" a="1"/>
  <c r="M9191" i="13" s="1"/>
  <c r="N9436" i="13" a="1"/>
  <c r="N9436" i="13" s="1"/>
  <c r="M9754" i="13" a="1"/>
  <c r="M9754" i="13" s="1"/>
  <c r="M8095" i="13" a="1"/>
  <c r="M8095" i="13" s="1"/>
  <c r="M6846" i="13" a="1"/>
  <c r="M6846" i="13" s="1"/>
  <c r="M6631" i="13" a="1"/>
  <c r="M6631" i="13" s="1"/>
  <c r="N6410" i="13" a="1"/>
  <c r="N6410" i="13" s="1"/>
  <c r="N6179" i="13" a="1"/>
  <c r="N6179" i="13" s="1"/>
  <c r="M6030" i="13" a="1"/>
  <c r="M6030" i="13" s="1"/>
  <c r="N8983" i="13" a="1"/>
  <c r="N8983" i="13" s="1"/>
  <c r="M9309" i="13" a="1"/>
  <c r="M9309" i="13" s="1"/>
  <c r="N9554" i="13" a="1"/>
  <c r="N9554" i="13" s="1"/>
  <c r="M9872" i="13" a="1"/>
  <c r="M9872" i="13" s="1"/>
  <c r="N8211" i="13" a="1"/>
  <c r="N8211" i="13" s="1"/>
  <c r="N6964" i="13" a="1"/>
  <c r="N6964" i="13" s="1"/>
  <c r="N6749" i="13" a="1"/>
  <c r="N6749" i="13" s="1"/>
  <c r="M6528" i="13" a="1"/>
  <c r="M6528" i="13" s="1"/>
  <c r="M6297" i="13" a="1"/>
  <c r="M6297" i="13" s="1"/>
  <c r="N5199" i="13" a="1"/>
  <c r="N5199" i="13" s="1"/>
  <c r="N10622" i="13" a="1"/>
  <c r="N10622" i="13" s="1"/>
  <c r="N8621" i="13" a="1"/>
  <c r="N8621" i="13" s="1"/>
  <c r="M8947" i="13" a="1"/>
  <c r="M8947" i="13" s="1"/>
  <c r="N9192" i="13" a="1"/>
  <c r="N9192" i="13" s="1"/>
  <c r="M9510" i="13" a="1"/>
  <c r="M9510" i="13" s="1"/>
  <c r="N8249" i="13" a="1"/>
  <c r="N8249" i="13" s="1"/>
  <c r="M6602" i="13" a="1"/>
  <c r="M6602" i="13" s="1"/>
  <c r="M6387" i="13" a="1"/>
  <c r="M6387" i="13" s="1"/>
  <c r="N6166" i="13" a="1"/>
  <c r="N6166" i="13" s="1"/>
  <c r="M5940" i="13" a="1"/>
  <c r="M5940" i="13" s="1"/>
  <c r="M5786" i="13" a="1"/>
  <c r="M5786" i="13" s="1"/>
  <c r="N9035" i="13" a="1"/>
  <c r="N9035" i="13" s="1"/>
  <c r="M9361" i="13" a="1"/>
  <c r="M9361" i="13" s="1"/>
  <c r="N9606" i="13" a="1"/>
  <c r="N9606" i="13" s="1"/>
  <c r="M9924" i="13" a="1"/>
  <c r="M9924" i="13" s="1"/>
  <c r="N8262" i="13" a="1"/>
  <c r="N8262" i="13" s="1"/>
  <c r="N7016" i="13" a="1"/>
  <c r="N7016" i="13" s="1"/>
  <c r="N6801" i="13" a="1"/>
  <c r="N6801" i="13" s="1"/>
  <c r="M6580" i="13" a="1"/>
  <c r="M6580" i="13" s="1"/>
  <c r="M6349" i="13" a="1"/>
  <c r="M6349" i="13" s="1"/>
  <c r="N5251" i="13" a="1"/>
  <c r="N5251" i="13" s="1"/>
  <c r="N9145" i="13" a="1"/>
  <c r="N9145" i="13" s="1"/>
  <c r="M9471" i="13" a="1"/>
  <c r="M9471" i="13" s="1"/>
  <c r="N9716" i="13" a="1"/>
  <c r="N9716" i="13" s="1"/>
  <c r="M10034" i="13" a="1"/>
  <c r="M10034" i="13" s="1"/>
  <c r="N7980" i="13" a="1"/>
  <c r="N7980" i="13" s="1"/>
  <c r="M7126" i="13" a="1"/>
  <c r="M7126" i="13" s="1"/>
  <c r="M6911" i="13" a="1"/>
  <c r="M6911" i="13" s="1"/>
  <c r="N6690" i="13" a="1"/>
  <c r="N6690" i="13" s="1"/>
  <c r="N6459" i="13" a="1"/>
  <c r="N6459" i="13" s="1"/>
  <c r="N5361" i="13" a="1"/>
  <c r="N5361" i="13" s="1"/>
  <c r="N9263" i="13" a="1"/>
  <c r="N9263" i="13" s="1"/>
  <c r="M9589" i="13" a="1"/>
  <c r="M9589" i="13" s="1"/>
  <c r="N9834" i="13" a="1"/>
  <c r="N9834" i="13" s="1"/>
  <c r="M10152" i="13" a="1"/>
  <c r="M10152" i="13" s="1"/>
  <c r="M8098" i="13" a="1"/>
  <c r="M8098" i="13" s="1"/>
  <c r="N7244" i="13" a="1"/>
  <c r="N7244" i="13" s="1"/>
  <c r="N7029" i="13" a="1"/>
  <c r="N7029" i="13" s="1"/>
  <c r="M6808" i="13" a="1"/>
  <c r="M6808" i="13" s="1"/>
  <c r="M6577" i="13" a="1"/>
  <c r="M6577" i="13" s="1"/>
  <c r="N5479" i="13" a="1"/>
  <c r="N5479" i="13" s="1"/>
  <c r="N9829" i="13" a="1"/>
  <c r="N9829" i="13" s="1"/>
  <c r="M10155" i="13" a="1"/>
  <c r="M10155" i="13" s="1"/>
  <c r="N10400" i="13" a="1"/>
  <c r="N10400" i="13" s="1"/>
  <c r="N8352" i="13" a="1"/>
  <c r="N8352" i="13" s="1"/>
  <c r="M8670" i="13" a="1"/>
  <c r="M8670" i="13" s="1"/>
  <c r="M7810" i="13" a="1"/>
  <c r="M7810" i="13" s="1"/>
  <c r="M7595" i="13" a="1"/>
  <c r="M7595" i="13" s="1"/>
  <c r="N7374" i="13" a="1"/>
  <c r="N7374" i="13" s="1"/>
  <c r="N7143" i="13" a="1"/>
  <c r="N7143" i="13" s="1"/>
  <c r="M6045" i="13" a="1"/>
  <c r="M6045" i="13" s="1"/>
  <c r="N10243" i="13" a="1"/>
  <c r="N10243" i="13" s="1"/>
  <c r="M10569" i="13" a="1"/>
  <c r="M10569" i="13" s="1"/>
  <c r="M8521" i="13" a="1"/>
  <c r="M8521" i="13" s="1"/>
  <c r="N8766" i="13" a="1"/>
  <c r="N8766" i="13" s="1"/>
  <c r="M9084" i="13" a="1"/>
  <c r="M9084" i="13" s="1"/>
  <c r="M8221" i="13" a="1"/>
  <c r="M8221" i="13" s="1"/>
  <c r="N6176" i="13" a="1"/>
  <c r="N6176" i="13" s="1"/>
  <c r="M7788" i="13" a="1"/>
  <c r="M7788" i="13" s="1"/>
  <c r="M7557" i="13" a="1"/>
  <c r="M7557" i="13" s="1"/>
  <c r="N5513" i="13" a="1"/>
  <c r="N5513" i="13" s="1"/>
  <c r="N10353" i="13" a="1"/>
  <c r="N10353" i="13" s="1"/>
  <c r="N8305" i="13" a="1"/>
  <c r="N8305" i="13" s="1"/>
  <c r="M8631" i="13" a="1"/>
  <c r="M8631" i="13" s="1"/>
  <c r="N8876" i="13" a="1"/>
  <c r="N8876" i="13" s="1"/>
  <c r="M9194" i="13" a="1"/>
  <c r="M9194" i="13" s="1"/>
  <c r="N7930" i="13" a="1"/>
  <c r="N7930" i="13" s="1"/>
  <c r="M6286" i="13" a="1"/>
  <c r="M6286" i="13" s="1"/>
  <c r="N7898" i="13" a="1"/>
  <c r="N7898" i="13" s="1"/>
  <c r="N7667" i="13" a="1"/>
  <c r="N7667" i="13" s="1"/>
  <c r="M5624" i="13" a="1"/>
  <c r="M5624" i="13" s="1"/>
  <c r="N10545" i="13" a="1"/>
  <c r="N10545" i="13" s="1"/>
  <c r="N8423" i="13" a="1"/>
  <c r="N8423" i="13" s="1"/>
  <c r="M8749" i="13" a="1"/>
  <c r="M8749" i="13" s="1"/>
  <c r="N8994" i="13" a="1"/>
  <c r="N8994" i="13" s="1"/>
  <c r="M9312" i="13" a="1"/>
  <c r="M9312" i="13" s="1"/>
  <c r="M8048" i="13" a="1"/>
  <c r="M8048" i="13" s="1"/>
  <c r="N6404" i="13" a="1"/>
  <c r="N6404" i="13" s="1"/>
  <c r="N6189" i="13" a="1"/>
  <c r="N6189" i="13" s="1"/>
  <c r="M7785" i="13" a="1"/>
  <c r="M7785" i="13" s="1"/>
  <c r="N5741" i="13" a="1"/>
  <c r="N5741" i="13" s="1"/>
  <c r="N5579" i="13" a="1"/>
  <c r="N5579" i="13" s="1"/>
  <c r="N8957" i="13" a="1"/>
  <c r="N8957" i="13" s="1"/>
  <c r="M9283" i="13" a="1"/>
  <c r="M9283" i="13" s="1"/>
  <c r="N9528" i="13" a="1"/>
  <c r="N9528" i="13" s="1"/>
  <c r="M9846" i="13" a="1"/>
  <c r="M9846" i="13" s="1"/>
  <c r="M8187" i="13" a="1"/>
  <c r="M8187" i="13" s="1"/>
  <c r="M6938" i="13" a="1"/>
  <c r="M6938" i="13" s="1"/>
  <c r="M6723" i="13" a="1"/>
  <c r="M6723" i="13" s="1"/>
  <c r="N6502" i="13" a="1"/>
  <c r="N6502" i="13" s="1"/>
  <c r="N6271" i="13" a="1"/>
  <c r="N6271" i="13" s="1"/>
  <c r="N5173" i="13" a="1"/>
  <c r="N5173" i="13" s="1"/>
  <c r="N9371" i="13" a="1"/>
  <c r="N9371" i="13" s="1"/>
  <c r="M9697" i="13" a="1"/>
  <c r="M9697" i="13" s="1"/>
  <c r="N9942" i="13" a="1"/>
  <c r="N9942" i="13" s="1"/>
  <c r="M10260" i="13" a="1"/>
  <c r="M10260" i="13" s="1"/>
  <c r="M8214" i="13" a="1"/>
  <c r="M8214" i="13" s="1"/>
  <c r="N7352" i="13" a="1"/>
  <c r="N7352" i="13" s="1"/>
  <c r="N7137" i="13" a="1"/>
  <c r="N7137" i="13" s="1"/>
  <c r="M6916" i="13" a="1"/>
  <c r="M6916" i="13" s="1"/>
  <c r="M6685" i="13" a="1"/>
  <c r="M6685" i="13" s="1"/>
  <c r="N5586" i="13" a="1"/>
  <c r="N5586" i="13" s="1"/>
  <c r="N9481" i="13" a="1"/>
  <c r="N9481" i="13" s="1"/>
  <c r="M9807" i="13" a="1"/>
  <c r="M9807" i="13" s="1"/>
  <c r="N10052" i="13" a="1"/>
  <c r="N10052" i="13" s="1"/>
  <c r="M10370" i="13" a="1"/>
  <c r="M10370" i="13" s="1"/>
  <c r="M8322" i="13" a="1"/>
  <c r="M8322" i="13" s="1"/>
  <c r="M7462" i="13" a="1"/>
  <c r="M7462" i="13" s="1"/>
  <c r="M7247" i="13" a="1"/>
  <c r="M7247" i="13" s="1"/>
  <c r="N7026" i="13" a="1"/>
  <c r="N7026" i="13" s="1"/>
  <c r="N6795" i="13" a="1"/>
  <c r="N6795" i="13" s="1"/>
  <c r="M5697" i="13" a="1"/>
  <c r="M5697" i="13" s="1"/>
  <c r="N9599" i="13" a="1"/>
  <c r="N9599" i="13" s="1"/>
  <c r="M9925" i="13" a="1"/>
  <c r="M9925" i="13" s="1"/>
  <c r="N10170" i="13" a="1"/>
  <c r="N10170" i="13" s="1"/>
  <c r="M10488" i="13" a="1"/>
  <c r="M10488" i="13" s="1"/>
  <c r="M8440" i="13" a="1"/>
  <c r="M8440" i="13" s="1"/>
  <c r="N7580" i="13" a="1"/>
  <c r="N7580" i="13" s="1"/>
  <c r="N7365" i="13" a="1"/>
  <c r="N7365" i="13" s="1"/>
  <c r="M7144" i="13" a="1"/>
  <c r="M7144" i="13" s="1"/>
  <c r="M6913" i="13" a="1"/>
  <c r="M6913" i="13" s="1"/>
  <c r="M1978" i="13" a="1"/>
  <c r="M1978" i="13" s="1"/>
  <c r="M2611" i="13" a="1"/>
  <c r="M2611" i="13" s="1"/>
  <c r="N4597" i="13" a="1"/>
  <c r="N4597" i="13" s="1"/>
  <c r="M599" i="13" a="1"/>
  <c r="M599" i="13" s="1"/>
  <c r="M1999" i="13" a="1"/>
  <c r="M1999" i="13" s="1"/>
  <c r="M47" i="13" a="1"/>
  <c r="M47" i="13" s="1"/>
  <c r="N596" i="13" a="1"/>
  <c r="N596" i="13" s="1"/>
  <c r="M1131" i="13" a="1"/>
  <c r="M1131" i="13" s="1"/>
  <c r="N1771" i="13" a="1"/>
  <c r="N1771" i="13" s="1"/>
  <c r="N2099" i="13" a="1"/>
  <c r="N2099" i="13" s="1"/>
  <c r="N2631" i="13" a="1"/>
  <c r="N2631" i="13" s="1"/>
  <c r="N3117" i="13" a="1"/>
  <c r="N3117" i="13" s="1"/>
  <c r="M3335" i="13" a="1"/>
  <c r="M3335" i="13" s="1"/>
  <c r="N4098" i="13" a="1"/>
  <c r="N4098" i="13" s="1"/>
  <c r="N4853" i="13" a="1"/>
  <c r="N4853" i="13" s="1"/>
  <c r="N5218" i="13" a="1"/>
  <c r="N5218" i="13" s="1"/>
  <c r="M199" i="13" a="1"/>
  <c r="M199" i="13" s="1"/>
  <c r="M854" i="13" a="1"/>
  <c r="M854" i="13" s="1"/>
  <c r="N1388" i="13" a="1"/>
  <c r="N1388" i="13" s="1"/>
  <c r="N1561" i="13" a="1"/>
  <c r="N1561" i="13" s="1"/>
  <c r="M2427" i="13" a="1"/>
  <c r="M2427" i="13" s="1"/>
  <c r="N2533" i="13" a="1"/>
  <c r="N2533" i="13" s="1"/>
  <c r="M3263" i="13" a="1"/>
  <c r="M3263" i="13" s="1"/>
  <c r="M4025" i="13" a="1"/>
  <c r="M4025" i="13" s="1"/>
  <c r="M3494" i="13" a="1"/>
  <c r="M3494" i="13" s="1"/>
  <c r="M4983" i="13" a="1"/>
  <c r="M4983" i="13" s="1"/>
  <c r="N5908" i="13" a="1"/>
  <c r="N5908" i="13" s="1"/>
  <c r="N339" i="13" a="1"/>
  <c r="N339" i="13" s="1"/>
  <c r="N1005" i="13" a="1"/>
  <c r="N1005" i="13" s="1"/>
  <c r="M2054" i="13" a="1"/>
  <c r="M2054" i="13" s="1"/>
  <c r="N1418" i="13" a="1"/>
  <c r="N1418" i="13" s="1"/>
  <c r="N2335" i="13" a="1"/>
  <c r="N2335" i="13" s="1"/>
  <c r="M3197" i="13" a="1"/>
  <c r="M3197" i="13" s="1"/>
  <c r="N3928" i="13" a="1"/>
  <c r="N3928" i="13" s="1"/>
  <c r="N3405" i="13" a="1"/>
  <c r="N3405" i="13" s="1"/>
  <c r="M4159" i="13" a="1"/>
  <c r="M4159" i="13" s="1"/>
  <c r="N5091" i="13" a="1"/>
  <c r="N5091" i="13" s="1"/>
  <c r="N60" i="13" a="1"/>
  <c r="N60" i="13" s="1"/>
  <c r="N603" i="13" a="1"/>
  <c r="N603" i="13" s="1"/>
  <c r="M1146" i="13" a="1"/>
  <c r="M1146" i="13" s="1"/>
  <c r="M1785" i="13" a="1"/>
  <c r="M1785" i="13" s="1"/>
  <c r="M2119" i="13" a="1"/>
  <c r="M2119" i="13" s="1"/>
  <c r="M2645" i="13" a="1"/>
  <c r="M2645" i="13" s="1"/>
  <c r="M3131" i="13" a="1"/>
  <c r="M3131" i="13" s="1"/>
  <c r="M3349" i="13" a="1"/>
  <c r="M3349" i="13" s="1"/>
  <c r="M4112" i="13" a="1"/>
  <c r="M4112" i="13" s="1"/>
  <c r="M4868" i="13" a="1"/>
  <c r="M4868" i="13" s="1"/>
  <c r="M91" i="13" a="1"/>
  <c r="M91" i="13" s="1"/>
  <c r="N877" i="13" a="1"/>
  <c r="N877" i="13" s="1"/>
  <c r="N959" i="13" a="1"/>
  <c r="N959" i="13" s="1"/>
  <c r="N1119" i="13" a="1"/>
  <c r="N1119" i="13" s="1"/>
  <c r="M2440" i="13" a="1"/>
  <c r="M2440" i="13" s="1"/>
  <c r="N2562" i="13" a="1"/>
  <c r="N2562" i="13" s="1"/>
  <c r="M3058" i="13" a="1"/>
  <c r="M3058" i="13" s="1"/>
  <c r="M3663" i="13" a="1"/>
  <c r="M3663" i="13" s="1"/>
  <c r="N4426" i="13" a="1"/>
  <c r="N4426" i="13" s="1"/>
  <c r="N4620" i="13" a="1"/>
  <c r="N4620" i="13" s="1"/>
  <c r="M5547" i="13" a="1"/>
  <c r="M5547" i="13" s="1"/>
  <c r="M340" i="13" a="1"/>
  <c r="M340" i="13" s="1"/>
  <c r="N822" i="13" a="1"/>
  <c r="N822" i="13" s="1"/>
  <c r="N1716" i="13" a="1"/>
  <c r="N1716" i="13" s="1"/>
  <c r="N1889" i="13" a="1"/>
  <c r="N1889" i="13" s="1"/>
  <c r="M2374" i="13" a="1"/>
  <c r="M2374" i="13" s="1"/>
  <c r="N2859" i="13" a="1"/>
  <c r="N2859" i="13" s="1"/>
  <c r="N3590" i="13" a="1"/>
  <c r="N3590" i="13" s="1"/>
  <c r="M4353" i="13" a="1"/>
  <c r="M4353" i="13" s="1"/>
  <c r="M3822" i="13" a="1"/>
  <c r="M3822" i="13" s="1"/>
  <c r="M4754" i="13" a="1"/>
  <c r="M4754" i="13" s="1"/>
  <c r="M5293" i="13" a="1"/>
  <c r="M5293" i="13" s="1"/>
  <c r="N272" i="13" a="1"/>
  <c r="N272" i="13" s="1"/>
  <c r="N1104" i="13" a="1"/>
  <c r="N1104" i="13" s="1"/>
  <c r="N1407" i="13" a="1"/>
  <c r="N1407" i="13" s="1"/>
  <c r="M1820" i="13" a="1"/>
  <c r="M1820" i="13" s="1"/>
  <c r="M2662" i="13" a="1"/>
  <c r="M2662" i="13" s="1"/>
  <c r="M3136" i="13" a="1"/>
  <c r="M3136" i="13" s="1"/>
  <c r="N4256" i="13" a="1"/>
  <c r="N4256" i="13" s="1"/>
  <c r="N3733" i="13" a="1"/>
  <c r="N3733" i="13" s="1"/>
  <c r="M4487" i="13" a="1"/>
  <c r="M4487" i="13" s="1"/>
  <c r="N4858" i="13" a="1"/>
  <c r="N4858" i="13" s="1"/>
  <c r="N110" i="13" a="1"/>
  <c r="N110" i="13" s="1"/>
  <c r="M891" i="13" a="1"/>
  <c r="M891" i="13" s="1"/>
  <c r="M1029" i="13" a="1"/>
  <c r="M1029" i="13" s="1"/>
  <c r="M1172" i="13" a="1"/>
  <c r="M1172" i="13" s="1"/>
  <c r="N2053" i="13" a="1"/>
  <c r="N2053" i="13" s="1"/>
  <c r="M2576" i="13" a="1"/>
  <c r="M2576" i="13" s="1"/>
  <c r="N3072" i="13" a="1"/>
  <c r="N3072" i="13" s="1"/>
  <c r="M3677" i="13" a="1"/>
  <c r="M3677" i="13" s="1"/>
  <c r="M4440" i="13" a="1"/>
  <c r="M4440" i="13" s="1"/>
  <c r="M4635" i="13" a="1"/>
  <c r="M4635" i="13" s="1"/>
  <c r="N278" i="13" a="1"/>
  <c r="N278" i="13" s="1"/>
  <c r="N756" i="13" a="1"/>
  <c r="N756" i="13" s="1"/>
  <c r="M1290" i="13" a="1"/>
  <c r="M1290" i="13" s="1"/>
  <c r="M1463" i="13" a="1"/>
  <c r="M1463" i="13" s="1"/>
  <c r="N2329" i="13" a="1"/>
  <c r="N2329" i="13" s="1"/>
  <c r="N2826" i="13" a="1"/>
  <c r="N2826" i="13" s="1"/>
  <c r="N3271" i="13" a="1"/>
  <c r="N3271" i="13" s="1"/>
  <c r="M3927" i="13" a="1"/>
  <c r="M3927" i="13" s="1"/>
  <c r="M3396" i="13" a="1"/>
  <c r="M3396" i="13" s="1"/>
  <c r="N4884" i="13" a="1"/>
  <c r="N4884" i="13" s="1"/>
  <c r="M5811" i="13" a="1"/>
  <c r="M5811" i="13" s="1"/>
  <c r="M435" i="13" a="1"/>
  <c r="M435" i="13" s="1"/>
  <c r="M902" i="13" a="1"/>
  <c r="M902" i="13" s="1"/>
  <c r="N1980" i="13" a="1"/>
  <c r="N1980" i="13" s="1"/>
  <c r="M1989" i="13" a="1"/>
  <c r="M1989" i="13" s="1"/>
  <c r="M2261" i="13" a="1"/>
  <c r="M2261" i="13" s="1"/>
  <c r="N3123" i="13" a="1"/>
  <c r="N3123" i="13" s="1"/>
  <c r="N3854" i="13" a="1"/>
  <c r="N3854" i="13" s="1"/>
  <c r="N3331" i="13" a="1"/>
  <c r="N3331" i="13" s="1"/>
  <c r="N4085" i="13" a="1"/>
  <c r="N4085" i="13" s="1"/>
  <c r="M5018" i="13" a="1"/>
  <c r="M5018" i="13" s="1"/>
  <c r="M32" i="13" a="1"/>
  <c r="M32" i="13" s="1"/>
  <c r="N514" i="13" a="1"/>
  <c r="N514" i="13" s="1"/>
  <c r="N1078" i="13" a="1"/>
  <c r="N1078" i="13" s="1"/>
  <c r="N1671" i="13" a="1"/>
  <c r="N1671" i="13" s="1"/>
  <c r="M1969" i="13" a="1"/>
  <c r="M1969" i="13" s="1"/>
  <c r="N2531" i="13" a="1"/>
  <c r="N2531" i="13" s="1"/>
  <c r="N3017" i="13" a="1"/>
  <c r="N3017" i="13" s="1"/>
  <c r="N4520" i="13" a="1"/>
  <c r="N4520" i="13" s="1"/>
  <c r="N3998" i="13" a="1"/>
  <c r="N3998" i="13" s="1"/>
  <c r="N4753" i="13" a="1"/>
  <c r="N4753" i="13" s="1"/>
  <c r="N5122" i="13" a="1"/>
  <c r="N5122" i="13" s="1"/>
  <c r="N112" i="13" a="1"/>
  <c r="N112" i="13" s="1"/>
  <c r="M770" i="13" a="1"/>
  <c r="M770" i="13" s="1"/>
  <c r="N1304" i="13" a="1"/>
  <c r="N1304" i="13" s="1"/>
  <c r="N1477" i="13" a="1"/>
  <c r="N1477" i="13" s="1"/>
  <c r="M2343" i="13" a="1"/>
  <c r="M2343" i="13" s="1"/>
  <c r="M2840" i="13" a="1"/>
  <c r="M2840" i="13" s="1"/>
  <c r="M3285" i="13" a="1"/>
  <c r="M3285" i="13" s="1"/>
  <c r="M3941" i="13" a="1"/>
  <c r="M3941" i="13" s="1"/>
  <c r="M3410" i="13" a="1"/>
  <c r="M3410" i="13" s="1"/>
  <c r="M4899" i="13" a="1"/>
  <c r="M4899" i="13" s="1"/>
  <c r="N5824" i="13" a="1"/>
  <c r="N5824" i="13" s="1"/>
  <c r="N361" i="13" a="1"/>
  <c r="N361" i="13" s="1"/>
  <c r="N567" i="13" a="1"/>
  <c r="N567" i="13" s="1"/>
  <c r="M1906" i="13" a="1"/>
  <c r="M1906" i="13" s="1"/>
  <c r="M1732" i="13" a="1"/>
  <c r="M1732" i="13" s="1"/>
  <c r="N2187" i="13" a="1"/>
  <c r="N2187" i="13" s="1"/>
  <c r="M3049" i="13" a="1"/>
  <c r="M3049" i="13" s="1"/>
  <c r="N3780" i="13" a="1"/>
  <c r="N3780" i="13" s="1"/>
  <c r="N4543" i="13" a="1"/>
  <c r="N4543" i="13" s="1"/>
  <c r="M4011" i="13" a="1"/>
  <c r="M4011" i="13" s="1"/>
  <c r="N4943" i="13" a="1"/>
  <c r="N4943" i="13" s="1"/>
  <c r="M5483" i="13" a="1"/>
  <c r="M5483" i="13" s="1"/>
  <c r="N452" i="13" a="1"/>
  <c r="N452" i="13" s="1"/>
  <c r="M1028" i="13" a="1"/>
  <c r="M1028" i="13" s="1"/>
  <c r="M1621" i="13" a="1"/>
  <c r="M1621" i="13" s="1"/>
  <c r="M1768" i="13" a="1"/>
  <c r="M1768" i="13" s="1"/>
  <c r="M2481" i="13" a="1"/>
  <c r="M2481" i="13" s="1"/>
  <c r="M2967" i="13" a="1"/>
  <c r="M2967" i="13" s="1"/>
  <c r="M4470" i="13" a="1"/>
  <c r="M4470" i="13" s="1"/>
  <c r="M3948" i="13" a="1"/>
  <c r="M3948" i="13" s="1"/>
  <c r="M4704" i="13" a="1"/>
  <c r="M4704" i="13" s="1"/>
  <c r="M5073" i="13" a="1"/>
  <c r="M5073" i="13" s="1"/>
  <c r="M189" i="13" a="1"/>
  <c r="M189" i="13" s="1"/>
  <c r="N680" i="13" a="1"/>
  <c r="N680" i="13" s="1"/>
  <c r="N1162" i="13" a="1"/>
  <c r="N1162" i="13" s="1"/>
  <c r="M1387" i="13" a="1"/>
  <c r="M1387" i="13" s="1"/>
  <c r="N2253" i="13" a="1"/>
  <c r="N2253" i="13" s="1"/>
  <c r="N2750" i="13" a="1"/>
  <c r="N2750" i="13" s="1"/>
  <c r="M3246" i="13" a="1"/>
  <c r="M3246" i="13" s="1"/>
  <c r="M3851" i="13" a="1"/>
  <c r="M3851" i="13" s="1"/>
  <c r="M3320" i="13" a="1"/>
  <c r="M3320" i="13" s="1"/>
  <c r="N4808" i="13" a="1"/>
  <c r="N4808" i="13" s="1"/>
  <c r="M5735" i="13" a="1"/>
  <c r="M5735" i="13" s="1"/>
  <c r="M375" i="13" a="1"/>
  <c r="M375" i="13" s="1"/>
  <c r="N659" i="13" a="1"/>
  <c r="N659" i="13" s="1"/>
  <c r="N1920" i="13" a="1"/>
  <c r="N1920" i="13" s="1"/>
  <c r="N1790" i="13" a="1"/>
  <c r="N1790" i="13" s="1"/>
  <c r="M2201" i="13" a="1"/>
  <c r="M2201" i="13" s="1"/>
  <c r="N3063" i="13" a="1"/>
  <c r="N3063" i="13" s="1"/>
  <c r="N3794" i="13" a="1"/>
  <c r="N3794" i="13" s="1"/>
  <c r="M4557" i="13" a="1"/>
  <c r="M4557" i="13" s="1"/>
  <c r="N4025" i="13" a="1"/>
  <c r="N4025" i="13" s="1"/>
  <c r="M4958" i="13" a="1"/>
  <c r="M4958" i="13" s="1"/>
  <c r="M5497" i="13" a="1"/>
  <c r="M5497" i="13" s="1"/>
  <c r="N9205" i="13" a="1"/>
  <c r="N9205" i="13" s="1"/>
  <c r="M9531" i="13" a="1"/>
  <c r="M9531" i="13" s="1"/>
  <c r="N9776" i="13" a="1"/>
  <c r="N9776" i="13" s="1"/>
  <c r="M10094" i="13" a="1"/>
  <c r="M10094" i="13" s="1"/>
  <c r="N8040" i="13" a="1"/>
  <c r="N8040" i="13" s="1"/>
  <c r="M7186" i="13" a="1"/>
  <c r="M7186" i="13" s="1"/>
  <c r="M6971" i="13" a="1"/>
  <c r="M6971" i="13" s="1"/>
  <c r="N6750" i="13" a="1"/>
  <c r="N6750" i="13" s="1"/>
  <c r="N6519" i="13" a="1"/>
  <c r="N6519" i="13" s="1"/>
  <c r="N5421" i="13" a="1"/>
  <c r="N5421" i="13" s="1"/>
  <c r="N9619" i="13" a="1"/>
  <c r="N9619" i="13" s="1"/>
  <c r="M9945" i="13" a="1"/>
  <c r="M9945" i="13" s="1"/>
  <c r="N10190" i="13" a="1"/>
  <c r="N10190" i="13" s="1"/>
  <c r="M10508" i="13" a="1"/>
  <c r="M10508" i="13" s="1"/>
  <c r="M8460" i="13" a="1"/>
  <c r="M8460" i="13" s="1"/>
  <c r="N7600" i="13" a="1"/>
  <c r="N7600" i="13" s="1"/>
  <c r="N7385" i="13" a="1"/>
  <c r="N7385" i="13" s="1"/>
  <c r="M7164" i="13" a="1"/>
  <c r="M7164" i="13" s="1"/>
  <c r="M6933" i="13" a="1"/>
  <c r="M6933" i="13" s="1"/>
  <c r="N5834" i="13" a="1"/>
  <c r="N5834" i="13" s="1"/>
  <c r="N9729" i="13" a="1"/>
  <c r="N9729" i="13" s="1"/>
  <c r="M10055" i="13" a="1"/>
  <c r="M10055" i="13" s="1"/>
  <c r="N10300" i="13" a="1"/>
  <c r="N10300" i="13" s="1"/>
  <c r="M10618" i="13" a="1"/>
  <c r="M10618" i="13" s="1"/>
  <c r="M8570" i="13" a="1"/>
  <c r="M8570" i="13" s="1"/>
  <c r="M7710" i="13" a="1"/>
  <c r="M7710" i="13" s="1"/>
  <c r="M7495" i="13" a="1"/>
  <c r="M7495" i="13" s="1"/>
  <c r="N7274" i="13" a="1"/>
  <c r="N7274" i="13" s="1"/>
  <c r="N7043" i="13" a="1"/>
  <c r="N7043" i="13" s="1"/>
  <c r="M5945" i="13" a="1"/>
  <c r="M5945" i="13" s="1"/>
  <c r="N9847" i="13" a="1"/>
  <c r="N9847" i="13" s="1"/>
  <c r="M10173" i="13" a="1"/>
  <c r="M10173" i="13" s="1"/>
  <c r="N10418" i="13" a="1"/>
  <c r="N10418" i="13" s="1"/>
  <c r="N8370" i="13" a="1"/>
  <c r="N8370" i="13" s="1"/>
  <c r="M8688" i="13" a="1"/>
  <c r="M8688" i="13" s="1"/>
  <c r="N7828" i="13" a="1"/>
  <c r="N7828" i="13" s="1"/>
  <c r="N7613" i="13" a="1"/>
  <c r="N7613" i="13" s="1"/>
  <c r="M7392" i="13" a="1"/>
  <c r="M7392" i="13" s="1"/>
  <c r="M7161" i="13" a="1"/>
  <c r="M7161" i="13" s="1"/>
  <c r="N6062" i="13" a="1"/>
  <c r="N6062" i="13" s="1"/>
  <c r="N5304" i="13" a="1"/>
  <c r="N5304" i="13" s="1"/>
  <c r="N9485" i="13" a="1"/>
  <c r="N9485" i="13" s="1"/>
  <c r="M9811" i="13" a="1"/>
  <c r="M9811" i="13" s="1"/>
  <c r="N10056" i="13" a="1"/>
  <c r="N10056" i="13" s="1"/>
  <c r="M10374" i="13" a="1"/>
  <c r="M10374" i="13" s="1"/>
  <c r="M8326" i="13" a="1"/>
  <c r="M8326" i="13" s="1"/>
  <c r="M7466" i="13" a="1"/>
  <c r="M7466" i="13" s="1"/>
  <c r="M7251" i="13" a="1"/>
  <c r="M7251" i="13" s="1"/>
  <c r="N7030" i="13" a="1"/>
  <c r="N7030" i="13" s="1"/>
  <c r="N6799" i="13" a="1"/>
  <c r="N6799" i="13" s="1"/>
  <c r="M5701" i="13" a="1"/>
  <c r="M5701" i="13" s="1"/>
  <c r="N9899" i="13" a="1"/>
  <c r="N9899" i="13" s="1"/>
  <c r="M10225" i="13" a="1"/>
  <c r="M10225" i="13" s="1"/>
  <c r="N10470" i="13" a="1"/>
  <c r="N10470" i="13" s="1"/>
  <c r="N8422" i="13" a="1"/>
  <c r="N8422" i="13" s="1"/>
  <c r="M8740" i="13" a="1"/>
  <c r="M8740" i="13" s="1"/>
  <c r="N7880" i="13" a="1"/>
  <c r="N7880" i="13" s="1"/>
  <c r="N7665" i="13" a="1"/>
  <c r="N7665" i="13" s="1"/>
  <c r="M7444" i="13" a="1"/>
  <c r="M7444" i="13" s="1"/>
  <c r="M7213" i="13" a="1"/>
  <c r="M7213" i="13" s="1"/>
  <c r="M5170" i="13" a="1"/>
  <c r="M5170" i="13" s="1"/>
  <c r="N10009" i="13" a="1"/>
  <c r="N10009" i="13" s="1"/>
  <c r="M10335" i="13" a="1"/>
  <c r="M10335" i="13" s="1"/>
  <c r="N10584" i="13" a="1"/>
  <c r="N10584" i="13" s="1"/>
  <c r="N8532" i="13" a="1"/>
  <c r="N8532" i="13" s="1"/>
  <c r="M8850" i="13" a="1"/>
  <c r="M8850" i="13" s="1"/>
  <c r="N7995" i="13" a="1"/>
  <c r="N7995" i="13" s="1"/>
  <c r="M7775" i="13" a="1"/>
  <c r="M7775" i="13" s="1"/>
  <c r="N7554" i="13" a="1"/>
  <c r="N7554" i="13" s="1"/>
  <c r="N7323" i="13" a="1"/>
  <c r="N7323" i="13" s="1"/>
  <c r="M5280" i="13" a="1"/>
  <c r="M5280" i="13" s="1"/>
  <c r="N10127" i="13" a="1"/>
  <c r="N10127" i="13" s="1"/>
  <c r="M10453" i="13" a="1"/>
  <c r="M10453" i="13" s="1"/>
  <c r="M8405" i="13" a="1"/>
  <c r="M8405" i="13" s="1"/>
  <c r="N8650" i="13" a="1"/>
  <c r="N8650" i="13" s="1"/>
  <c r="M8968" i="13" a="1"/>
  <c r="M8968" i="13" s="1"/>
  <c r="M8113" i="13" a="1"/>
  <c r="M8113" i="13" s="1"/>
  <c r="N7893" i="13" a="1"/>
  <c r="N7893" i="13" s="1"/>
  <c r="M7672" i="13" a="1"/>
  <c r="M7672" i="13" s="1"/>
  <c r="M7441" i="13" a="1"/>
  <c r="M7441" i="13" s="1"/>
  <c r="M5398" i="13" a="1"/>
  <c r="M5398" i="13" s="1"/>
  <c r="N5872" i="13" a="1"/>
  <c r="N5872" i="13" s="1"/>
  <c r="N8645" i="13" a="1"/>
  <c r="N8645" i="13" s="1"/>
  <c r="M8971" i="13" a="1"/>
  <c r="M8971" i="13" s="1"/>
  <c r="N9216" i="13" a="1"/>
  <c r="N9216" i="13" s="1"/>
  <c r="M9534" i="13" a="1"/>
  <c r="M9534" i="13" s="1"/>
  <c r="N8273" i="13" a="1"/>
  <c r="N8273" i="13" s="1"/>
  <c r="M6626" i="13" a="1"/>
  <c r="M6626" i="13" s="1"/>
  <c r="M6411" i="13" a="1"/>
  <c r="M6411" i="13" s="1"/>
  <c r="N6190" i="13" a="1"/>
  <c r="N6190" i="13" s="1"/>
  <c r="M5964" i="13" a="1"/>
  <c r="M5964" i="13" s="1"/>
  <c r="M5810" i="13" a="1"/>
  <c r="M5810" i="13" s="1"/>
  <c r="N9059" i="13" a="1"/>
  <c r="N9059" i="13" s="1"/>
  <c r="M9385" i="13" a="1"/>
  <c r="M9385" i="13" s="1"/>
  <c r="N9630" i="13" a="1"/>
  <c r="N9630" i="13" s="1"/>
  <c r="M9948" i="13" a="1"/>
  <c r="M9948" i="13" s="1"/>
  <c r="N8287" i="13" a="1"/>
  <c r="N8287" i="13" s="1"/>
  <c r="N7040" i="13" a="1"/>
  <c r="N7040" i="13" s="1"/>
  <c r="N6825" i="13" a="1"/>
  <c r="N6825" i="13" s="1"/>
  <c r="M6604" i="13" a="1"/>
  <c r="M6604" i="13" s="1"/>
  <c r="M6373" i="13" a="1"/>
  <c r="M6373" i="13" s="1"/>
  <c r="N5275" i="13" a="1"/>
  <c r="N5275" i="13" s="1"/>
  <c r="N9169" i="13" a="1"/>
  <c r="N9169" i="13" s="1"/>
  <c r="M9495" i="13" a="1"/>
  <c r="M9495" i="13" s="1"/>
  <c r="N9740" i="13" a="1"/>
  <c r="N9740" i="13" s="1"/>
  <c r="M10058" i="13" a="1"/>
  <c r="M10058" i="13" s="1"/>
  <c r="N8004" i="13" a="1"/>
  <c r="N8004" i="13" s="1"/>
  <c r="M7150" i="13" a="1"/>
  <c r="M7150" i="13" s="1"/>
  <c r="M6935" i="13" a="1"/>
  <c r="M6935" i="13" s="1"/>
  <c r="N6714" i="13" a="1"/>
  <c r="N6714" i="13" s="1"/>
  <c r="N6483" i="13" a="1"/>
  <c r="N6483" i="13" s="1"/>
  <c r="N5385" i="13" a="1"/>
  <c r="N5385" i="13" s="1"/>
  <c r="N9287" i="13" a="1"/>
  <c r="N9287" i="13" s="1"/>
  <c r="M9613" i="13" a="1"/>
  <c r="M9613" i="13" s="1"/>
  <c r="N9858" i="13" a="1"/>
  <c r="N9858" i="13" s="1"/>
  <c r="M10176" i="13" a="1"/>
  <c r="M10176" i="13" s="1"/>
  <c r="M8122" i="13" a="1"/>
  <c r="M8122" i="13" s="1"/>
  <c r="N7268" i="13" a="1"/>
  <c r="N7268" i="13" s="1"/>
  <c r="N7053" i="13" a="1"/>
  <c r="N7053" i="13" s="1"/>
  <c r="M6832" i="13" a="1"/>
  <c r="M6832" i="13" s="1"/>
  <c r="M6601" i="13" a="1"/>
  <c r="M6601" i="13" s="1"/>
  <c r="N5503" i="13" a="1"/>
  <c r="N5503" i="13" s="1"/>
  <c r="N9917" i="13" a="1"/>
  <c r="N9917" i="13" s="1"/>
  <c r="M10147" i="13" a="1"/>
  <c r="M10147" i="13" s="1"/>
  <c r="N10392" i="13" a="1"/>
  <c r="N10392" i="13" s="1"/>
  <c r="N8344" i="13" a="1"/>
  <c r="N8344" i="13" s="1"/>
  <c r="M8662" i="13" a="1"/>
  <c r="M8662" i="13" s="1"/>
  <c r="M7802" i="13" a="1"/>
  <c r="M7802" i="13" s="1"/>
  <c r="M7587" i="13" a="1"/>
  <c r="M7587" i="13" s="1"/>
  <c r="N7366" i="13" a="1"/>
  <c r="N7366" i="13" s="1"/>
  <c r="N7135" i="13" a="1"/>
  <c r="N7135" i="13" s="1"/>
  <c r="M6037" i="13" a="1"/>
  <c r="M6037" i="13" s="1"/>
  <c r="N10235" i="13" a="1"/>
  <c r="N10235" i="13" s="1"/>
  <c r="M10561" i="13" a="1"/>
  <c r="M10561" i="13" s="1"/>
  <c r="M8513" i="13" a="1"/>
  <c r="M8513" i="13" s="1"/>
  <c r="N8758" i="13" a="1"/>
  <c r="N8758" i="13" s="1"/>
  <c r="M9076" i="13" a="1"/>
  <c r="M9076" i="13" s="1"/>
  <c r="M8213" i="13" a="1"/>
  <c r="M8213" i="13" s="1"/>
  <c r="N6168" i="13" a="1"/>
  <c r="N6168" i="13" s="1"/>
  <c r="M7780" i="13" a="1"/>
  <c r="M7780" i="13" s="1"/>
  <c r="M7549" i="13" a="1"/>
  <c r="M7549" i="13" s="1"/>
  <c r="N5505" i="13" a="1"/>
  <c r="N5505" i="13" s="1"/>
  <c r="N10345" i="13" a="1"/>
  <c r="N10345" i="13" s="1"/>
  <c r="N10628" i="13" a="1"/>
  <c r="N10628" i="13" s="1"/>
  <c r="M8623" i="13" a="1"/>
  <c r="M8623" i="13" s="1"/>
  <c r="N8868" i="13" a="1"/>
  <c r="N8868" i="13" s="1"/>
  <c r="M9186" i="13" a="1"/>
  <c r="M9186" i="13" s="1"/>
  <c r="N7922" i="13" a="1"/>
  <c r="N7922" i="13" s="1"/>
  <c r="M6278" i="13" a="1"/>
  <c r="M6278" i="13" s="1"/>
  <c r="N7890" i="13" a="1"/>
  <c r="N7890" i="13" s="1"/>
  <c r="N7659" i="13" a="1"/>
  <c r="N7659" i="13" s="1"/>
  <c r="M5616" i="13" a="1"/>
  <c r="M5616" i="13" s="1"/>
  <c r="N10513" i="13" a="1"/>
  <c r="N10513" i="13" s="1"/>
  <c r="N8415" i="13" a="1"/>
  <c r="N8415" i="13" s="1"/>
  <c r="M8741" i="13" a="1"/>
  <c r="M8741" i="13" s="1"/>
  <c r="N8986" i="13" a="1"/>
  <c r="N8986" i="13" s="1"/>
  <c r="M9304" i="13" a="1"/>
  <c r="M9304" i="13" s="1"/>
  <c r="M8040" i="13" a="1"/>
  <c r="M8040" i="13" s="1"/>
  <c r="N6396" i="13" a="1"/>
  <c r="N6396" i="13" s="1"/>
  <c r="N6181" i="13" a="1"/>
  <c r="N6181" i="13" s="1"/>
  <c r="M7777" i="13" a="1"/>
  <c r="M7777" i="13" s="1"/>
  <c r="N5733" i="13" a="1"/>
  <c r="N5733" i="13" s="1"/>
  <c r="N5571" i="13" a="1"/>
  <c r="N5571" i="13" s="1"/>
  <c r="M54" i="13" a="1"/>
  <c r="M54" i="13" s="1"/>
  <c r="N709" i="13" a="1"/>
  <c r="N709" i="13" s="1"/>
  <c r="N977" i="13" a="1"/>
  <c r="N977" i="13" s="1"/>
  <c r="N1931" i="13" a="1"/>
  <c r="N1931" i="13" s="1"/>
  <c r="M2272" i="13" a="1"/>
  <c r="M2272" i="13" s="1"/>
  <c r="N2791" i="13" a="1"/>
  <c r="N2791" i="13" s="1"/>
  <c r="M2890" i="13" a="1"/>
  <c r="M2890" i="13" s="1"/>
  <c r="M3495" i="13" a="1"/>
  <c r="M3495" i="13" s="1"/>
  <c r="N4258" i="13" a="1"/>
  <c r="N4258" i="13" s="1"/>
  <c r="N5013" i="13" a="1"/>
  <c r="N5013" i="13" s="1"/>
  <c r="N5378" i="13" a="1"/>
  <c r="N5378" i="13" s="1"/>
  <c r="N253" i="13" a="1"/>
  <c r="N253" i="13" s="1"/>
  <c r="N654" i="13" a="1"/>
  <c r="N654" i="13" s="1"/>
  <c r="N1548" i="13" a="1"/>
  <c r="N1548" i="13" s="1"/>
  <c r="N1721" i="13" a="1"/>
  <c r="N1721" i="13" s="1"/>
  <c r="M2206" i="13" a="1"/>
  <c r="M2206" i="13" s="1"/>
  <c r="N2693" i="13" a="1"/>
  <c r="N2693" i="13" s="1"/>
  <c r="N3422" i="13" a="1"/>
  <c r="N3422" i="13" s="1"/>
  <c r="M4185" i="13" a="1"/>
  <c r="M4185" i="13" s="1"/>
  <c r="M3654" i="13" a="1"/>
  <c r="M3654" i="13" s="1"/>
  <c r="M4586" i="13" a="1"/>
  <c r="M4586" i="13" s="1"/>
  <c r="N6068" i="13" a="1"/>
  <c r="N6068" i="13" s="1"/>
  <c r="N218" i="13" a="1"/>
  <c r="N218" i="13" s="1"/>
  <c r="N907" i="13" a="1"/>
  <c r="N907" i="13" s="1"/>
  <c r="N1233" i="13" a="1"/>
  <c r="N1233" i="13" s="1"/>
  <c r="N1994" i="13" a="1"/>
  <c r="N1994" i="13" s="1"/>
  <c r="M2494" i="13" a="1"/>
  <c r="M2494" i="13" s="1"/>
  <c r="M2968" i="13" a="1"/>
  <c r="M2968" i="13" s="1"/>
  <c r="N4088" i="13" a="1"/>
  <c r="N4088" i="13" s="1"/>
  <c r="N3565" i="13" a="1"/>
  <c r="N3565" i="13" s="1"/>
  <c r="M4319" i="13" a="1"/>
  <c r="M4319" i="13" s="1"/>
  <c r="N4690" i="13" a="1"/>
  <c r="N4690" i="13" s="1"/>
  <c r="M96" i="13" a="1"/>
  <c r="M96" i="13" s="1"/>
  <c r="M723" i="13" a="1"/>
  <c r="M723" i="13" s="1"/>
  <c r="N1031" i="13" a="1"/>
  <c r="N1031" i="13" s="1"/>
  <c r="M1945" i="13" a="1"/>
  <c r="M1945" i="13" s="1"/>
  <c r="N2286" i="13" a="1"/>
  <c r="N2286" i="13" s="1"/>
  <c r="M2805" i="13" a="1"/>
  <c r="M2805" i="13" s="1"/>
  <c r="N2904" i="13" a="1"/>
  <c r="N2904" i="13" s="1"/>
  <c r="M3509" i="13" a="1"/>
  <c r="M3509" i="13" s="1"/>
  <c r="M4272" i="13" a="1"/>
  <c r="M4272" i="13" s="1"/>
  <c r="M5028" i="13" a="1"/>
  <c r="M5028" i="13" s="1"/>
  <c r="N148" i="13" a="1"/>
  <c r="N148" i="13" s="1"/>
  <c r="N652" i="13" a="1"/>
  <c r="N652" i="13" s="1"/>
  <c r="M817" i="13" a="1"/>
  <c r="M817" i="13" s="1"/>
  <c r="M1359" i="13" a="1"/>
  <c r="M1359" i="13" s="1"/>
  <c r="N2225" i="13" a="1"/>
  <c r="N2225" i="13" s="1"/>
  <c r="N2722" i="13" a="1"/>
  <c r="N2722" i="13" s="1"/>
  <c r="M3218" i="13" a="1"/>
  <c r="M3218" i="13" s="1"/>
  <c r="M3823" i="13" a="1"/>
  <c r="M3823" i="13" s="1"/>
  <c r="M3292" i="13" a="1"/>
  <c r="M3292" i="13" s="1"/>
  <c r="N4780" i="13" a="1"/>
  <c r="N4780" i="13" s="1"/>
  <c r="M5707" i="13" a="1"/>
  <c r="M5707" i="13" s="1"/>
  <c r="M331" i="13" a="1"/>
  <c r="M331" i="13" s="1"/>
  <c r="N982" i="13" a="1"/>
  <c r="N982" i="13" s="1"/>
  <c r="N1876" i="13" a="1"/>
  <c r="N1876" i="13" s="1"/>
  <c r="N1614" i="13" a="1"/>
  <c r="N1614" i="13" s="1"/>
  <c r="M2157" i="13" a="1"/>
  <c r="M2157" i="13" s="1"/>
  <c r="N3019" i="13" a="1"/>
  <c r="N3019" i="13" s="1"/>
  <c r="N3750" i="13" a="1"/>
  <c r="N3750" i="13" s="1"/>
  <c r="M4513" i="13" a="1"/>
  <c r="M4513" i="13" s="1"/>
  <c r="N3981" i="13" a="1"/>
  <c r="N3981" i="13" s="1"/>
  <c r="M4914" i="13" a="1"/>
  <c r="M4914" i="13" s="1"/>
  <c r="M5453" i="13" a="1"/>
  <c r="M5453" i="13" s="1"/>
  <c r="M578" i="13" a="1"/>
  <c r="M578" i="13" s="1"/>
  <c r="N965" i="13" a="1"/>
  <c r="N965" i="13" s="1"/>
  <c r="N1567" i="13" a="1"/>
  <c r="N1567" i="13" s="1"/>
  <c r="N1554" i="13" a="1"/>
  <c r="N1554" i="13" s="1"/>
  <c r="M2822" i="13" a="1"/>
  <c r="M2822" i="13" s="1"/>
  <c r="N2913" i="13" a="1"/>
  <c r="N2913" i="13" s="1"/>
  <c r="N4416" i="13" a="1"/>
  <c r="N4416" i="13" s="1"/>
  <c r="N3893" i="13" a="1"/>
  <c r="N3893" i="13" s="1"/>
  <c r="N4649" i="13" a="1"/>
  <c r="N4649" i="13" s="1"/>
  <c r="N5018" i="13" a="1"/>
  <c r="N5018" i="13" s="1"/>
  <c r="M171" i="13" a="1"/>
  <c r="M171" i="13" s="1"/>
  <c r="M666" i="13" a="1"/>
  <c r="M666" i="13" s="1"/>
  <c r="N1085" i="13" a="1"/>
  <c r="N1085" i="13" s="1"/>
  <c r="N1373" i="13" a="1"/>
  <c r="N1373" i="13" s="1"/>
  <c r="M2239" i="13" a="1"/>
  <c r="M2239" i="13" s="1"/>
  <c r="M2736" i="13" a="1"/>
  <c r="M2736" i="13" s="1"/>
  <c r="N3232" i="13" a="1"/>
  <c r="N3232" i="13" s="1"/>
  <c r="M3837" i="13" a="1"/>
  <c r="M3837" i="13" s="1"/>
  <c r="M3306" i="13" a="1"/>
  <c r="M3306" i="13" s="1"/>
  <c r="M4795" i="13" a="1"/>
  <c r="M4795" i="13" s="1"/>
  <c r="N140" i="13" a="1"/>
  <c r="N140" i="13" s="1"/>
  <c r="M472" i="13" a="1"/>
  <c r="M472" i="13" s="1"/>
  <c r="M1450" i="13" a="1"/>
  <c r="M1450" i="13" s="1"/>
  <c r="M1623" i="13" a="1"/>
  <c r="M1623" i="13" s="1"/>
  <c r="N2091" i="13" a="1"/>
  <c r="N2091" i="13" s="1"/>
  <c r="M2595" i="13" a="1"/>
  <c r="M2595" i="13" s="1"/>
  <c r="N3324" i="13" a="1"/>
  <c r="N3324" i="13" s="1"/>
  <c r="N4087" i="13" a="1"/>
  <c r="N4087" i="13" s="1"/>
  <c r="M3556" i="13" a="1"/>
  <c r="M3556" i="13" s="1"/>
  <c r="N5044" i="13" a="1"/>
  <c r="N5044" i="13" s="1"/>
  <c r="M5971" i="13" a="1"/>
  <c r="M5971" i="13" s="1"/>
  <c r="M425" i="13" a="1"/>
  <c r="M425" i="13" s="1"/>
  <c r="N623" i="13" a="1"/>
  <c r="N623" i="13" s="1"/>
  <c r="N2140" i="13" a="1"/>
  <c r="N2140" i="13" s="1"/>
  <c r="M1760" i="13" a="1"/>
  <c r="M1760" i="13" s="1"/>
  <c r="M2421" i="13" a="1"/>
  <c r="M2421" i="13" s="1"/>
  <c r="N2894" i="13" a="1"/>
  <c r="N2894" i="13" s="1"/>
  <c r="M4014" i="13" a="1"/>
  <c r="M4014" i="13" s="1"/>
  <c r="N3491" i="13" a="1"/>
  <c r="N3491" i="13" s="1"/>
  <c r="N4245" i="13" a="1"/>
  <c r="N4245" i="13" s="1"/>
  <c r="M4617" i="13" a="1"/>
  <c r="M4617" i="13" s="1"/>
  <c r="N31" i="13" a="1"/>
  <c r="N31" i="13" s="1"/>
  <c r="N609" i="13" a="1"/>
  <c r="N609" i="13" s="1"/>
  <c r="N1192" i="13" a="1"/>
  <c r="N1192" i="13" s="1"/>
  <c r="N1831" i="13" a="1"/>
  <c r="N1831" i="13" s="1"/>
  <c r="M2172" i="13" a="1"/>
  <c r="M2172" i="13" s="1"/>
  <c r="N2691" i="13" a="1"/>
  <c r="N2691" i="13" s="1"/>
  <c r="N3177" i="13" a="1"/>
  <c r="N3177" i="13" s="1"/>
  <c r="M3395" i="13" a="1"/>
  <c r="M3395" i="13" s="1"/>
  <c r="N4158" i="13" a="1"/>
  <c r="N4158" i="13" s="1"/>
  <c r="N4913" i="13" a="1"/>
  <c r="N4913" i="13" s="1"/>
  <c r="N5278" i="13" a="1"/>
  <c r="N5278" i="13" s="1"/>
  <c r="M195" i="13" a="1"/>
  <c r="M195" i="13" s="1"/>
  <c r="N531" i="13" a="1"/>
  <c r="N531" i="13" s="1"/>
  <c r="N1464" i="13" a="1"/>
  <c r="N1464" i="13" s="1"/>
  <c r="N1637" i="13" a="1"/>
  <c r="N1637" i="13" s="1"/>
  <c r="M2111" i="13" a="1"/>
  <c r="M2111" i="13" s="1"/>
  <c r="N2609" i="13" a="1"/>
  <c r="N2609" i="13" s="1"/>
  <c r="N3338" i="13" a="1"/>
  <c r="N3338" i="13" s="1"/>
  <c r="M4101" i="13" a="1"/>
  <c r="M4101" i="13" s="1"/>
  <c r="M3570" i="13" a="1"/>
  <c r="M3570" i="13" s="1"/>
  <c r="M5059" i="13" a="1"/>
  <c r="M5059" i="13" s="1"/>
  <c r="N5984" i="13" a="1"/>
  <c r="N5984" i="13" s="1"/>
  <c r="N351" i="13" a="1"/>
  <c r="N351" i="13" s="1"/>
  <c r="N1017" i="13" a="1"/>
  <c r="N1017" i="13" s="1"/>
  <c r="M2066" i="13" a="1"/>
  <c r="M2066" i="13" s="1"/>
  <c r="N1466" i="13" a="1"/>
  <c r="N1466" i="13" s="1"/>
  <c r="N2347" i="13" a="1"/>
  <c r="N2347" i="13" s="1"/>
  <c r="M3209" i="13" a="1"/>
  <c r="M3209" i="13" s="1"/>
  <c r="N3940" i="13" a="1"/>
  <c r="N3940" i="13" s="1"/>
  <c r="N3417" i="13" a="1"/>
  <c r="N3417" i="13" s="1"/>
  <c r="M4171" i="13" a="1"/>
  <c r="M4171" i="13" s="1"/>
  <c r="N5103" i="13" a="1"/>
  <c r="N5103" i="13" s="1"/>
  <c r="N56" i="13" a="1"/>
  <c r="N56" i="13" s="1"/>
  <c r="N601" i="13" a="1"/>
  <c r="N601" i="13" s="1"/>
  <c r="M1142" i="13" a="1"/>
  <c r="M1142" i="13" s="1"/>
  <c r="M1781" i="13" a="1"/>
  <c r="M1781" i="13" s="1"/>
  <c r="N2113" i="13" a="1"/>
  <c r="N2113" i="13" s="1"/>
  <c r="M2641" i="13" a="1"/>
  <c r="M2641" i="13" s="1"/>
  <c r="M3127" i="13" a="1"/>
  <c r="M3127" i="13" s="1"/>
  <c r="M3345" i="13" a="1"/>
  <c r="M3345" i="13" s="1"/>
  <c r="M4108" i="13" a="1"/>
  <c r="M4108" i="13" s="1"/>
  <c r="M4864" i="13" a="1"/>
  <c r="M4864" i="13" s="1"/>
  <c r="N5228" i="13" a="1"/>
  <c r="N5228" i="13" s="1"/>
  <c r="N181" i="13" a="1"/>
  <c r="N181" i="13" s="1"/>
  <c r="N840" i="13" a="1"/>
  <c r="N840" i="13" s="1"/>
  <c r="M1374" i="13" a="1"/>
  <c r="M1374" i="13" s="1"/>
  <c r="M1547" i="13" a="1"/>
  <c r="M1547" i="13" s="1"/>
  <c r="N2413" i="13" a="1"/>
  <c r="N2413" i="13" s="1"/>
  <c r="M2519" i="13" a="1"/>
  <c r="M2519" i="13" s="1"/>
  <c r="N3249" i="13" a="1"/>
  <c r="N3249" i="13" s="1"/>
  <c r="N4011" i="13" a="1"/>
  <c r="N4011" i="13" s="1"/>
  <c r="M3480" i="13" a="1"/>
  <c r="M3480" i="13" s="1"/>
  <c r="N4968" i="13" a="1"/>
  <c r="N4968" i="13" s="1"/>
  <c r="M5895" i="13" a="1"/>
  <c r="M5895" i="13" s="1"/>
  <c r="M365" i="13" a="1"/>
  <c r="M365" i="13" s="1"/>
  <c r="M1031" i="13" a="1"/>
  <c r="M1031" i="13" s="1"/>
  <c r="N2080" i="13" a="1"/>
  <c r="N2080" i="13" s="1"/>
  <c r="M1520" i="13" a="1"/>
  <c r="M1520" i="13" s="1"/>
  <c r="M2361" i="13" a="1"/>
  <c r="M2361" i="13" s="1"/>
  <c r="N3223" i="13" a="1"/>
  <c r="N3223" i="13" s="1"/>
  <c r="M3954" i="13" a="1"/>
  <c r="M3954" i="13" s="1"/>
  <c r="N3431" i="13" a="1"/>
  <c r="N3431" i="13" s="1"/>
  <c r="N4185" i="13" a="1"/>
  <c r="N4185" i="13" s="1"/>
  <c r="M5118" i="13" a="1"/>
  <c r="M5118" i="13" s="1"/>
  <c r="N10429" i="13" a="1"/>
  <c r="N10429" i="13" s="1"/>
  <c r="N9045" i="13" a="1"/>
  <c r="N9045" i="13" s="1"/>
  <c r="M9371" i="13" a="1"/>
  <c r="M9371" i="13" s="1"/>
  <c r="N9616" i="13" a="1"/>
  <c r="N9616" i="13" s="1"/>
  <c r="M9934" i="13" a="1"/>
  <c r="M9934" i="13" s="1"/>
  <c r="N8272" i="13" a="1"/>
  <c r="N8272" i="13" s="1"/>
  <c r="M7026" i="13" a="1"/>
  <c r="M7026" i="13" s="1"/>
  <c r="M6811" i="13" a="1"/>
  <c r="M6811" i="13" s="1"/>
  <c r="N6590" i="13" a="1"/>
  <c r="N6590" i="13" s="1"/>
  <c r="N6359" i="13" a="1"/>
  <c r="N6359" i="13" s="1"/>
  <c r="N5261" i="13" a="1"/>
  <c r="N5261" i="13" s="1"/>
  <c r="N9459" i="13" a="1"/>
  <c r="N9459" i="13" s="1"/>
  <c r="M9785" i="13" a="1"/>
  <c r="M9785" i="13" s="1"/>
  <c r="N10030" i="13" a="1"/>
  <c r="N10030" i="13" s="1"/>
  <c r="M10348" i="13" a="1"/>
  <c r="M10348" i="13" s="1"/>
  <c r="M8302" i="13" a="1"/>
  <c r="M8302" i="13" s="1"/>
  <c r="N7440" i="13" a="1"/>
  <c r="N7440" i="13" s="1"/>
  <c r="N7225" i="13" a="1"/>
  <c r="N7225" i="13" s="1"/>
  <c r="M7004" i="13" a="1"/>
  <c r="M7004" i="13" s="1"/>
  <c r="M6773" i="13" a="1"/>
  <c r="M6773" i="13" s="1"/>
  <c r="N5674" i="13" a="1"/>
  <c r="N5674" i="13" s="1"/>
  <c r="N9569" i="13" a="1"/>
  <c r="N9569" i="13" s="1"/>
  <c r="M9895" i="13" a="1"/>
  <c r="M9895" i="13" s="1"/>
  <c r="N10140" i="13" a="1"/>
  <c r="N10140" i="13" s="1"/>
  <c r="M10458" i="13" a="1"/>
  <c r="M10458" i="13" s="1"/>
  <c r="M8410" i="13" a="1"/>
  <c r="M8410" i="13" s="1"/>
  <c r="M7550" i="13" a="1"/>
  <c r="M7550" i="13" s="1"/>
  <c r="M7335" i="13" a="1"/>
  <c r="M7335" i="13" s="1"/>
  <c r="N7114" i="13" a="1"/>
  <c r="N7114" i="13" s="1"/>
  <c r="N6883" i="13" a="1"/>
  <c r="N6883" i="13" s="1"/>
  <c r="M5785" i="13" a="1"/>
  <c r="M5785" i="13" s="1"/>
  <c r="N9687" i="13" a="1"/>
  <c r="N9687" i="13" s="1"/>
  <c r="M10013" i="13" a="1"/>
  <c r="M10013" i="13" s="1"/>
  <c r="N10258" i="13" a="1"/>
  <c r="N10258" i="13" s="1"/>
  <c r="M10576" i="13" a="1"/>
  <c r="M10576" i="13" s="1"/>
  <c r="M8528" i="13" a="1"/>
  <c r="M8528" i="13" s="1"/>
  <c r="N7668" i="13" a="1"/>
  <c r="N7668" i="13" s="1"/>
  <c r="N7453" i="13" a="1"/>
  <c r="N7453" i="13" s="1"/>
  <c r="M7232" i="13" a="1"/>
  <c r="M7232" i="13" s="1"/>
  <c r="M7001" i="13" a="1"/>
  <c r="M7001" i="13" s="1"/>
  <c r="N5902" i="13" a="1"/>
  <c r="N5902" i="13" s="1"/>
  <c r="M4989" i="13" a="1"/>
  <c r="M4989" i="13" s="1"/>
  <c r="N9325" i="13" a="1"/>
  <c r="N9325" i="13" s="1"/>
  <c r="M9651" i="13" a="1"/>
  <c r="M9651" i="13" s="1"/>
  <c r="N9896" i="13" a="1"/>
  <c r="N9896" i="13" s="1"/>
  <c r="M10214" i="13" a="1"/>
  <c r="M10214" i="13" s="1"/>
  <c r="N8160" i="13" a="1"/>
  <c r="N8160" i="13" s="1"/>
  <c r="M7306" i="13" a="1"/>
  <c r="M7306" i="13" s="1"/>
  <c r="M7091" i="13" a="1"/>
  <c r="M7091" i="13" s="1"/>
  <c r="N6870" i="13" a="1"/>
  <c r="N6870" i="13" s="1"/>
  <c r="N6639" i="13" a="1"/>
  <c r="N6639" i="13" s="1"/>
  <c r="M5541" i="13" a="1"/>
  <c r="M5541" i="13" s="1"/>
  <c r="N9739" i="13" a="1"/>
  <c r="N9739" i="13" s="1"/>
  <c r="M10065" i="13" a="1"/>
  <c r="M10065" i="13" s="1"/>
  <c r="N10310" i="13" a="1"/>
  <c r="N10310" i="13" s="1"/>
  <c r="M10628" i="13" a="1"/>
  <c r="M10628" i="13" s="1"/>
  <c r="M8580" i="13" a="1"/>
  <c r="M8580" i="13" s="1"/>
  <c r="N7720" i="13" a="1"/>
  <c r="N7720" i="13" s="1"/>
  <c r="N7505" i="13" a="1"/>
  <c r="N7505" i="13" s="1"/>
  <c r="M7284" i="13" a="1"/>
  <c r="M7284" i="13" s="1"/>
  <c r="M7053" i="13" a="1"/>
  <c r="M7053" i="13" s="1"/>
  <c r="N5954" i="13" a="1"/>
  <c r="N5954" i="13" s="1"/>
  <c r="N9849" i="13" a="1"/>
  <c r="N9849" i="13" s="1"/>
  <c r="M10175" i="13" a="1"/>
  <c r="M10175" i="13" s="1"/>
  <c r="N10420" i="13" a="1"/>
  <c r="N10420" i="13" s="1"/>
  <c r="N8372" i="13" a="1"/>
  <c r="N8372" i="13" s="1"/>
  <c r="M8690" i="13" a="1"/>
  <c r="M8690" i="13" s="1"/>
  <c r="M7830" i="13" a="1"/>
  <c r="M7830" i="13" s="1"/>
  <c r="M7615" i="13" a="1"/>
  <c r="M7615" i="13" s="1"/>
  <c r="N7394" i="13" a="1"/>
  <c r="N7394" i="13" s="1"/>
  <c r="N7163" i="13" a="1"/>
  <c r="N7163" i="13" s="1"/>
  <c r="M6065" i="13" a="1"/>
  <c r="M6065" i="13" s="1"/>
  <c r="N9967" i="13" a="1"/>
  <c r="N9967" i="13" s="1"/>
  <c r="M10293" i="13" a="1"/>
  <c r="M10293" i="13" s="1"/>
  <c r="N10538" i="13" a="1"/>
  <c r="N10538" i="13" s="1"/>
  <c r="N8490" i="13" a="1"/>
  <c r="N8490" i="13" s="1"/>
  <c r="M8808" i="13" a="1"/>
  <c r="M8808" i="13" s="1"/>
  <c r="M7953" i="13" a="1"/>
  <c r="M7953" i="13" s="1"/>
  <c r="N7733" i="13" a="1"/>
  <c r="N7733" i="13" s="1"/>
  <c r="M7512" i="13" a="1"/>
  <c r="M7512" i="13" s="1"/>
  <c r="M7281" i="13" a="1"/>
  <c r="M7281" i="13" s="1"/>
  <c r="M5238" i="13" a="1"/>
  <c r="M5238" i="13" s="1"/>
  <c r="N5552" i="13" a="1"/>
  <c r="N5552" i="13" s="1"/>
  <c r="N8485" i="13" a="1"/>
  <c r="N8485" i="13" s="1"/>
  <c r="M8811" i="13" a="1"/>
  <c r="M8811" i="13" s="1"/>
  <c r="N9056" i="13" a="1"/>
  <c r="N9056" i="13" s="1"/>
  <c r="M9374" i="13" a="1"/>
  <c r="M9374" i="13" s="1"/>
  <c r="N8110" i="13" a="1"/>
  <c r="N8110" i="13" s="1"/>
  <c r="M6466" i="13" a="1"/>
  <c r="M6466" i="13" s="1"/>
  <c r="M6251" i="13" a="1"/>
  <c r="M6251" i="13" s="1"/>
  <c r="N7847" i="13" a="1"/>
  <c r="N7847" i="13" s="1"/>
  <c r="M5804" i="13" a="1"/>
  <c r="M5804" i="13" s="1"/>
  <c r="M5650" i="13" a="1"/>
  <c r="M5650" i="13" s="1"/>
  <c r="N8899" i="13" a="1"/>
  <c r="N8899" i="13" s="1"/>
  <c r="M9225" i="13" a="1"/>
  <c r="M9225" i="13" s="1"/>
  <c r="N9470" i="13" a="1"/>
  <c r="N9470" i="13" s="1"/>
  <c r="M9788" i="13" a="1"/>
  <c r="M9788" i="13" s="1"/>
  <c r="N8129" i="13" a="1"/>
  <c r="N8129" i="13" s="1"/>
  <c r="N6880" i="13" a="1"/>
  <c r="N6880" i="13" s="1"/>
  <c r="N6665" i="13" a="1"/>
  <c r="N6665" i="13" s="1"/>
  <c r="M6444" i="13" a="1"/>
  <c r="M6444" i="13" s="1"/>
  <c r="M6213" i="13" a="1"/>
  <c r="M6213" i="13" s="1"/>
  <c r="N6063" i="13" a="1"/>
  <c r="N6063" i="13" s="1"/>
  <c r="N9009" i="13" a="1"/>
  <c r="N9009" i="13" s="1"/>
  <c r="M9335" i="13" a="1"/>
  <c r="M9335" i="13" s="1"/>
  <c r="N9580" i="13" a="1"/>
  <c r="N9580" i="13" s="1"/>
  <c r="M9898" i="13" a="1"/>
  <c r="M9898" i="13" s="1"/>
  <c r="N8236" i="13" a="1"/>
  <c r="N8236" i="13" s="1"/>
  <c r="M6990" i="13" a="1"/>
  <c r="M6990" i="13" s="1"/>
  <c r="M6775" i="13" a="1"/>
  <c r="M6775" i="13" s="1"/>
  <c r="N6554" i="13" a="1"/>
  <c r="N6554" i="13" s="1"/>
  <c r="N6323" i="13" a="1"/>
  <c r="N6323" i="13" s="1"/>
  <c r="N5225" i="13" a="1"/>
  <c r="N5225" i="13" s="1"/>
  <c r="N9127" i="13" a="1"/>
  <c r="N9127" i="13" s="1"/>
  <c r="M9453" i="13" a="1"/>
  <c r="M9453" i="13" s="1"/>
  <c r="N9698" i="13" a="1"/>
  <c r="N9698" i="13" s="1"/>
  <c r="M10016" i="13" a="1"/>
  <c r="M10016" i="13" s="1"/>
  <c r="M7962" i="13" a="1"/>
  <c r="M7962" i="13" s="1"/>
  <c r="N7108" i="13" a="1"/>
  <c r="N7108" i="13" s="1"/>
  <c r="N6893" i="13" a="1"/>
  <c r="N6893" i="13" s="1"/>
  <c r="M6672" i="13" a="1"/>
  <c r="M6672" i="13" s="1"/>
  <c r="M6441" i="13" a="1"/>
  <c r="M6441" i="13" s="1"/>
  <c r="N5343" i="13" a="1"/>
  <c r="N5343" i="13" s="1"/>
  <c r="N9661" i="13" a="1"/>
  <c r="N9661" i="13" s="1"/>
  <c r="M9987" i="13" a="1"/>
  <c r="M9987" i="13" s="1"/>
  <c r="N10232" i="13" a="1"/>
  <c r="N10232" i="13" s="1"/>
  <c r="M10550" i="13" a="1"/>
  <c r="M10550" i="13" s="1"/>
  <c r="M8502" i="13" a="1"/>
  <c r="M8502" i="13" s="1"/>
  <c r="M7642" i="13" a="1"/>
  <c r="M7642" i="13" s="1"/>
  <c r="M7427" i="13" a="1"/>
  <c r="M7427" i="13" s="1"/>
  <c r="N7206" i="13" a="1"/>
  <c r="N7206" i="13" s="1"/>
  <c r="N6975" i="13" a="1"/>
  <c r="N6975" i="13" s="1"/>
  <c r="M5877" i="13" a="1"/>
  <c r="M5877" i="13" s="1"/>
  <c r="N10075" i="13" a="1"/>
  <c r="N10075" i="13" s="1"/>
  <c r="M10401" i="13" a="1"/>
  <c r="M10401" i="13" s="1"/>
  <c r="M8353" i="13" a="1"/>
  <c r="M8353" i="13" s="1"/>
  <c r="N8598" i="13" a="1"/>
  <c r="N8598" i="13" s="1"/>
  <c r="M8916" i="13" a="1"/>
  <c r="M8916" i="13" s="1"/>
  <c r="M8061" i="13" a="1"/>
  <c r="M8061" i="13" s="1"/>
  <c r="N7841" i="13" a="1"/>
  <c r="N7841" i="13" s="1"/>
  <c r="M7620" i="13" a="1"/>
  <c r="M7620" i="13" s="1"/>
  <c r="M7389" i="13" a="1"/>
  <c r="M7389" i="13" s="1"/>
  <c r="M5346" i="13" a="1"/>
  <c r="M5346" i="13" s="1"/>
  <c r="N10185" i="13" a="1"/>
  <c r="N10185" i="13" s="1"/>
  <c r="M10511" i="13" a="1"/>
  <c r="M10511" i="13" s="1"/>
  <c r="M8463" i="13" a="1"/>
  <c r="M8463" i="13" s="1"/>
  <c r="N8708" i="13" a="1"/>
  <c r="N8708" i="13" s="1"/>
  <c r="M9026" i="13" a="1"/>
  <c r="M9026" i="13" s="1"/>
  <c r="N8171" i="13" a="1"/>
  <c r="N8171" i="13" s="1"/>
  <c r="M6118" i="13" a="1"/>
  <c r="M6118" i="13" s="1"/>
  <c r="N7730" i="13" a="1"/>
  <c r="N7730" i="13" s="1"/>
  <c r="N7499" i="13" a="1"/>
  <c r="N7499" i="13" s="1"/>
  <c r="M5456" i="13" a="1"/>
  <c r="M5456" i="13" s="1"/>
  <c r="N10319" i="13" a="1"/>
  <c r="N10319" i="13" s="1"/>
  <c r="M10629" i="13" a="1"/>
  <c r="M10629" i="13" s="1"/>
  <c r="M8581" i="13" a="1"/>
  <c r="M8581" i="13" s="1"/>
  <c r="N8826" i="13" a="1"/>
  <c r="N8826" i="13" s="1"/>
  <c r="M9144" i="13" a="1"/>
  <c r="M9144" i="13" s="1"/>
  <c r="M8281" i="13" a="1"/>
  <c r="M8281" i="13" s="1"/>
  <c r="N6236" i="13" a="1"/>
  <c r="N6236" i="13" s="1"/>
  <c r="M7848" i="13" a="1"/>
  <c r="M7848" i="13" s="1"/>
  <c r="M7617" i="13" a="1"/>
  <c r="M7617" i="13" s="1"/>
  <c r="N5573" i="13" a="1"/>
  <c r="N5573" i="13" s="1"/>
  <c r="N54" i="13" a="1"/>
  <c r="N54" i="13" s="1"/>
  <c r="N869" i="13" a="1"/>
  <c r="N869" i="13" s="1"/>
  <c r="M865" i="13" a="1"/>
  <c r="M865" i="13" s="1"/>
  <c r="M1033" i="13" a="1"/>
  <c r="M1033" i="13" s="1"/>
  <c r="M2432" i="13" a="1"/>
  <c r="M2432" i="13" s="1"/>
  <c r="N2554" i="13" a="1"/>
  <c r="N2554" i="13" s="1"/>
  <c r="M3050" i="13" a="1"/>
  <c r="M3050" i="13" s="1"/>
  <c r="M3655" i="13" a="1"/>
  <c r="M3655" i="13" s="1"/>
  <c r="N4418" i="13" a="1"/>
  <c r="N4418" i="13" s="1"/>
  <c r="N4612" i="13" a="1"/>
  <c r="N4612" i="13" s="1"/>
  <c r="M5539" i="13" a="1"/>
  <c r="M5539" i="13" s="1"/>
  <c r="M332" i="13" a="1"/>
  <c r="M332" i="13" s="1"/>
  <c r="N814" i="13" a="1"/>
  <c r="N814" i="13" s="1"/>
  <c r="N1708" i="13" a="1"/>
  <c r="N1708" i="13" s="1"/>
  <c r="N1881" i="13" a="1"/>
  <c r="N1881" i="13" s="1"/>
  <c r="M2366" i="13" a="1"/>
  <c r="M2366" i="13" s="1"/>
  <c r="N2851" i="13" a="1"/>
  <c r="N2851" i="13" s="1"/>
  <c r="N3582" i="13" a="1"/>
  <c r="N3582" i="13" s="1"/>
  <c r="M4345" i="13" a="1"/>
  <c r="M4345" i="13" s="1"/>
  <c r="M3814" i="13" a="1"/>
  <c r="M3814" i="13" s="1"/>
  <c r="M4746" i="13" a="1"/>
  <c r="M4746" i="13" s="1"/>
  <c r="M5285" i="13" a="1"/>
  <c r="M5285" i="13" s="1"/>
  <c r="N573" i="13" a="1"/>
  <c r="N573" i="13" s="1"/>
  <c r="N1096" i="13" a="1"/>
  <c r="N1096" i="13" s="1"/>
  <c r="N1399" i="13" a="1"/>
  <c r="N1399" i="13" s="1"/>
  <c r="M1788" i="13" a="1"/>
  <c r="M1788" i="13" s="1"/>
  <c r="M2654" i="13" a="1"/>
  <c r="M2654" i="13" s="1"/>
  <c r="M3128" i="13" a="1"/>
  <c r="M3128" i="13" s="1"/>
  <c r="N4248" i="13" a="1"/>
  <c r="N4248" i="13" s="1"/>
  <c r="N3725" i="13" a="1"/>
  <c r="N3725" i="13" s="1"/>
  <c r="M4479" i="13" a="1"/>
  <c r="M4479" i="13" s="1"/>
  <c r="N4850" i="13" a="1"/>
  <c r="N4850" i="13" s="1"/>
  <c r="M100" i="13" a="1"/>
  <c r="M100" i="13" s="1"/>
  <c r="M883" i="13" a="1"/>
  <c r="M883" i="13" s="1"/>
  <c r="M981" i="13" a="1"/>
  <c r="M981" i="13" s="1"/>
  <c r="M1140" i="13" a="1"/>
  <c r="M1140" i="13" s="1"/>
  <c r="N2446" i="13" a="1"/>
  <c r="N2446" i="13" s="1"/>
  <c r="M2568" i="13" a="1"/>
  <c r="M2568" i="13" s="1"/>
  <c r="N3064" i="13" a="1"/>
  <c r="N3064" i="13" s="1"/>
  <c r="M3669" i="13" a="1"/>
  <c r="M3669" i="13" s="1"/>
  <c r="M4432" i="13" a="1"/>
  <c r="M4432" i="13" s="1"/>
  <c r="M4627" i="13" a="1"/>
  <c r="M4627" i="13" s="1"/>
  <c r="N120" i="13" a="1"/>
  <c r="N120" i="13" s="1"/>
  <c r="N812" i="13" a="1"/>
  <c r="N812" i="13" s="1"/>
  <c r="M1346" i="13" a="1"/>
  <c r="M1346" i="13" s="1"/>
  <c r="M1519" i="13" a="1"/>
  <c r="M1519" i="13" s="1"/>
  <c r="N2385" i="13" a="1"/>
  <c r="N2385" i="13" s="1"/>
  <c r="M2491" i="13" a="1"/>
  <c r="M2491" i="13" s="1"/>
  <c r="M3272" i="13" a="1"/>
  <c r="M3272" i="13" s="1"/>
  <c r="N3983" i="13" a="1"/>
  <c r="N3983" i="13" s="1"/>
  <c r="M3452" i="13" a="1"/>
  <c r="M3452" i="13" s="1"/>
  <c r="N4940" i="13" a="1"/>
  <c r="N4940" i="13" s="1"/>
  <c r="M5867" i="13" a="1"/>
  <c r="M5867" i="13" s="1"/>
  <c r="M321" i="13" a="1"/>
  <c r="M321" i="13" s="1"/>
  <c r="N983" i="13" a="1"/>
  <c r="N983" i="13" s="1"/>
  <c r="N2036" i="13" a="1"/>
  <c r="N2036" i="13" s="1"/>
  <c r="M1344" i="13" a="1"/>
  <c r="M1344" i="13" s="1"/>
  <c r="M2317" i="13" a="1"/>
  <c r="M2317" i="13" s="1"/>
  <c r="N3179" i="13" a="1"/>
  <c r="N3179" i="13" s="1"/>
  <c r="N3910" i="13" a="1"/>
  <c r="N3910" i="13" s="1"/>
  <c r="N3387" i="13" a="1"/>
  <c r="N3387" i="13" s="1"/>
  <c r="N4141" i="13" a="1"/>
  <c r="N4141" i="13" s="1"/>
  <c r="M5074" i="13" a="1"/>
  <c r="M5074" i="13" s="1"/>
  <c r="M88" i="13" a="1"/>
  <c r="M88" i="13" s="1"/>
  <c r="N570" i="13" a="1"/>
  <c r="N570" i="13" s="1"/>
  <c r="N1067" i="13" a="1"/>
  <c r="N1067" i="13" s="1"/>
  <c r="N1727" i="13" a="1"/>
  <c r="N1727" i="13" s="1"/>
  <c r="N2043" i="13" a="1"/>
  <c r="N2043" i="13" s="1"/>
  <c r="N2587" i="13" a="1"/>
  <c r="N2587" i="13" s="1"/>
  <c r="N3073" i="13" a="1"/>
  <c r="N3073" i="13" s="1"/>
  <c r="M3291" i="13" a="1"/>
  <c r="M3291" i="13" s="1"/>
  <c r="N4054" i="13" a="1"/>
  <c r="N4054" i="13" s="1"/>
  <c r="N4809" i="13" a="1"/>
  <c r="N4809" i="13" s="1"/>
  <c r="N5174" i="13" a="1"/>
  <c r="N5174" i="13" s="1"/>
  <c r="M160" i="13" a="1"/>
  <c r="M160" i="13" s="1"/>
  <c r="M826" i="13" a="1"/>
  <c r="M826" i="13" s="1"/>
  <c r="N1360" i="13" a="1"/>
  <c r="N1360" i="13" s="1"/>
  <c r="N1533" i="13" a="1"/>
  <c r="N1533" i="13" s="1"/>
  <c r="M2399" i="13" a="1"/>
  <c r="M2399" i="13" s="1"/>
  <c r="N2505" i="13" a="1"/>
  <c r="N2505" i="13" s="1"/>
  <c r="M3235" i="13" a="1"/>
  <c r="M3235" i="13" s="1"/>
  <c r="M3997" i="13" a="1"/>
  <c r="M3997" i="13" s="1"/>
  <c r="M3466" i="13" a="1"/>
  <c r="M3466" i="13" s="1"/>
  <c r="M4955" i="13" a="1"/>
  <c r="M4955" i="13" s="1"/>
  <c r="M255" i="13" a="1"/>
  <c r="M255" i="13" s="1"/>
  <c r="M716" i="13" a="1"/>
  <c r="M716" i="13" s="1"/>
  <c r="M1610" i="13" a="1"/>
  <c r="M1610" i="13" s="1"/>
  <c r="M1783" i="13" a="1"/>
  <c r="M1783" i="13" s="1"/>
  <c r="N2268" i="13" a="1"/>
  <c r="N2268" i="13" s="1"/>
  <c r="M2755" i="13" a="1"/>
  <c r="M2755" i="13" s="1"/>
  <c r="N3484" i="13" a="1"/>
  <c r="N3484" i="13" s="1"/>
  <c r="N4247" i="13" a="1"/>
  <c r="N4247" i="13" s="1"/>
  <c r="M3716" i="13" a="1"/>
  <c r="M3716" i="13" s="1"/>
  <c r="N4647" i="13" a="1"/>
  <c r="N4647" i="13" s="1"/>
  <c r="M5187" i="13" a="1"/>
  <c r="M5187" i="13" s="1"/>
  <c r="M499" i="13" a="1"/>
  <c r="M499" i="13" s="1"/>
  <c r="M1022" i="13" a="1"/>
  <c r="M1022" i="13" s="1"/>
  <c r="M1325" i="13" a="1"/>
  <c r="M1325" i="13" s="1"/>
  <c r="N1494" i="13" a="1"/>
  <c r="N1494" i="13" s="1"/>
  <c r="N2580" i="13" a="1"/>
  <c r="N2580" i="13" s="1"/>
  <c r="N3054" i="13" a="1"/>
  <c r="N3054" i="13" s="1"/>
  <c r="M4174" i="13" a="1"/>
  <c r="M4174" i="13" s="1"/>
  <c r="N3651" i="13" a="1"/>
  <c r="N3651" i="13" s="1"/>
  <c r="N4405" i="13" a="1"/>
  <c r="N4405" i="13" s="1"/>
  <c r="M4777" i="13" a="1"/>
  <c r="M4777" i="13" s="1"/>
  <c r="M146" i="13" a="1"/>
  <c r="M146" i="13" s="1"/>
  <c r="N769" i="13" a="1"/>
  <c r="N769" i="13" s="1"/>
  <c r="M1121" i="13" a="1"/>
  <c r="M1121" i="13" s="1"/>
  <c r="N1138" i="13" a="1"/>
  <c r="N1138" i="13" s="1"/>
  <c r="M2332" i="13" a="1"/>
  <c r="M2332" i="13" s="1"/>
  <c r="N2454" i="13" a="1"/>
  <c r="N2454" i="13" s="1"/>
  <c r="M2950" i="13" a="1"/>
  <c r="M2950" i="13" s="1"/>
  <c r="M3555" i="13" a="1"/>
  <c r="M3555" i="13" s="1"/>
  <c r="N4318" i="13" a="1"/>
  <c r="N4318" i="13" s="1"/>
  <c r="N5073" i="13" a="1"/>
  <c r="N5073" i="13" s="1"/>
  <c r="N5438" i="13" a="1"/>
  <c r="N5438" i="13" s="1"/>
  <c r="M275" i="13" a="1"/>
  <c r="M275" i="13" s="1"/>
  <c r="N730" i="13" a="1"/>
  <c r="N730" i="13" s="1"/>
  <c r="N1624" i="13" a="1"/>
  <c r="N1624" i="13" s="1"/>
  <c r="N1797" i="13" a="1"/>
  <c r="N1797" i="13" s="1"/>
  <c r="M2282" i="13" a="1"/>
  <c r="M2282" i="13" s="1"/>
  <c r="N2769" i="13" a="1"/>
  <c r="N2769" i="13" s="1"/>
  <c r="N3498" i="13" a="1"/>
  <c r="N3498" i="13" s="1"/>
  <c r="M4261" i="13" a="1"/>
  <c r="M4261" i="13" s="1"/>
  <c r="M3730" i="13" a="1"/>
  <c r="M3730" i="13" s="1"/>
  <c r="M4662" i="13" a="1"/>
  <c r="M4662" i="13" s="1"/>
  <c r="M5201" i="13" a="1"/>
  <c r="M5201" i="13" s="1"/>
  <c r="M314" i="13" a="1"/>
  <c r="M314" i="13" s="1"/>
  <c r="M929" i="13" a="1"/>
  <c r="M929" i="13" s="1"/>
  <c r="N1249" i="13" a="1"/>
  <c r="N1249" i="13" s="1"/>
  <c r="N2010" i="13" a="1"/>
  <c r="N2010" i="13" s="1"/>
  <c r="M2506" i="13" a="1"/>
  <c r="M2506" i="13" s="1"/>
  <c r="M2980" i="13" a="1"/>
  <c r="M2980" i="13" s="1"/>
  <c r="N4100" i="13" a="1"/>
  <c r="N4100" i="13" s="1"/>
  <c r="N3577" i="13" a="1"/>
  <c r="N3577" i="13" s="1"/>
  <c r="M4331" i="13" a="1"/>
  <c r="M4331" i="13" s="1"/>
  <c r="N4702" i="13" a="1"/>
  <c r="N4702" i="13" s="1"/>
  <c r="N92" i="13" a="1"/>
  <c r="N92" i="13" s="1"/>
  <c r="M719" i="13" a="1"/>
  <c r="M719" i="13" s="1"/>
  <c r="N1015" i="13" a="1"/>
  <c r="N1015" i="13" s="1"/>
  <c r="M1941" i="13" a="1"/>
  <c r="M1941" i="13" s="1"/>
  <c r="N2282" i="13" a="1"/>
  <c r="N2282" i="13" s="1"/>
  <c r="M2801" i="13" a="1"/>
  <c r="M2801" i="13" s="1"/>
  <c r="N2900" i="13" a="1"/>
  <c r="N2900" i="13" s="1"/>
  <c r="M3505" i="13" a="1"/>
  <c r="M3505" i="13" s="1"/>
  <c r="M4268" i="13" a="1"/>
  <c r="M4268" i="13" s="1"/>
  <c r="M5024" i="13" a="1"/>
  <c r="M5024" i="13" s="1"/>
  <c r="N5388" i="13" a="1"/>
  <c r="N5388" i="13" s="1"/>
  <c r="N228" i="13" a="1"/>
  <c r="N228" i="13" s="1"/>
  <c r="M640" i="13" a="1"/>
  <c r="M640" i="13" s="1"/>
  <c r="M1534" i="13" a="1"/>
  <c r="M1534" i="13" s="1"/>
  <c r="M1707" i="13" a="1"/>
  <c r="M1707" i="13" s="1"/>
  <c r="N2192" i="13" a="1"/>
  <c r="N2192" i="13" s="1"/>
  <c r="M2679" i="13" a="1"/>
  <c r="M2679" i="13" s="1"/>
  <c r="N3408" i="13" a="1"/>
  <c r="N3408" i="13" s="1"/>
  <c r="N4171" i="13" a="1"/>
  <c r="N4171" i="13" s="1"/>
  <c r="M3640" i="13" a="1"/>
  <c r="M3640" i="13" s="1"/>
  <c r="N5128" i="13" a="1"/>
  <c r="N5128" i="13" s="1"/>
  <c r="M6055" i="13" a="1"/>
  <c r="M6055" i="13" s="1"/>
  <c r="N372" i="13" a="1"/>
  <c r="N372" i="13" s="1"/>
  <c r="M947" i="13" a="1"/>
  <c r="M947" i="13" s="1"/>
  <c r="M1265" i="13" a="1"/>
  <c r="M1265" i="13" s="1"/>
  <c r="M2032" i="13" a="1"/>
  <c r="M2032" i="13" s="1"/>
  <c r="N2520" i="13" a="1"/>
  <c r="N2520" i="13" s="1"/>
  <c r="N2994" i="13" a="1"/>
  <c r="N2994" i="13" s="1"/>
  <c r="M4114" i="13" a="1"/>
  <c r="M4114" i="13" s="1"/>
  <c r="N3591" i="13" a="1"/>
  <c r="N3591" i="13" s="1"/>
  <c r="N4345" i="13" a="1"/>
  <c r="N4345" i="13" s="1"/>
  <c r="M4717" i="13" a="1"/>
  <c r="M4717" i="13" s="1"/>
  <c r="N9949" i="13" a="1"/>
  <c r="N9949" i="13" s="1"/>
  <c r="N8885" i="13" a="1"/>
  <c r="N8885" i="13" s="1"/>
  <c r="M9211" i="13" a="1"/>
  <c r="M9211" i="13" s="1"/>
  <c r="N9456" i="13" a="1"/>
  <c r="N9456" i="13" s="1"/>
  <c r="M9774" i="13" a="1"/>
  <c r="M9774" i="13" s="1"/>
  <c r="M8115" i="13" a="1"/>
  <c r="M8115" i="13" s="1"/>
  <c r="M6866" i="13" a="1"/>
  <c r="M6866" i="13" s="1"/>
  <c r="M6651" i="13" a="1"/>
  <c r="M6651" i="13" s="1"/>
  <c r="N6430" i="13" a="1"/>
  <c r="N6430" i="13" s="1"/>
  <c r="N6199" i="13" a="1"/>
  <c r="N6199" i="13" s="1"/>
  <c r="M6050" i="13" a="1"/>
  <c r="M6050" i="13" s="1"/>
  <c r="N9299" i="13" a="1"/>
  <c r="N9299" i="13" s="1"/>
  <c r="M9625" i="13" a="1"/>
  <c r="M9625" i="13" s="1"/>
  <c r="N9870" i="13" a="1"/>
  <c r="N9870" i="13" s="1"/>
  <c r="M10188" i="13" a="1"/>
  <c r="M10188" i="13" s="1"/>
  <c r="M8134" i="13" a="1"/>
  <c r="M8134" i="13" s="1"/>
  <c r="N7280" i="13" a="1"/>
  <c r="N7280" i="13" s="1"/>
  <c r="N7065" i="13" a="1"/>
  <c r="N7065" i="13" s="1"/>
  <c r="M6844" i="13" a="1"/>
  <c r="M6844" i="13" s="1"/>
  <c r="M6613" i="13" a="1"/>
  <c r="M6613" i="13" s="1"/>
  <c r="N5514" i="13" a="1"/>
  <c r="N5514" i="13" s="1"/>
  <c r="N9409" i="13" a="1"/>
  <c r="N9409" i="13" s="1"/>
  <c r="M9735" i="13" a="1"/>
  <c r="M9735" i="13" s="1"/>
  <c r="N9980" i="13" a="1"/>
  <c r="N9980" i="13" s="1"/>
  <c r="M10298" i="13" a="1"/>
  <c r="M10298" i="13" s="1"/>
  <c r="M8253" i="13" a="1"/>
  <c r="M8253" i="13" s="1"/>
  <c r="M7390" i="13" a="1"/>
  <c r="M7390" i="13" s="1"/>
  <c r="M7175" i="13" a="1"/>
  <c r="M7175" i="13" s="1"/>
  <c r="N6954" i="13" a="1"/>
  <c r="N6954" i="13" s="1"/>
  <c r="N6723" i="13" a="1"/>
  <c r="N6723" i="13" s="1"/>
  <c r="M5625" i="13" a="1"/>
  <c r="M5625" i="13" s="1"/>
  <c r="N9527" i="13" a="1"/>
  <c r="N9527" i="13" s="1"/>
  <c r="M9853" i="13" a="1"/>
  <c r="M9853" i="13" s="1"/>
  <c r="N10098" i="13" a="1"/>
  <c r="N10098" i="13" s="1"/>
  <c r="M10416" i="13" a="1"/>
  <c r="M10416" i="13" s="1"/>
  <c r="M8368" i="13" a="1"/>
  <c r="M8368" i="13" s="1"/>
  <c r="N7508" i="13" a="1"/>
  <c r="N7508" i="13" s="1"/>
  <c r="N7293" i="13" a="1"/>
  <c r="N7293" i="13" s="1"/>
  <c r="M7072" i="13" a="1"/>
  <c r="M7072" i="13" s="1"/>
  <c r="M6841" i="13" a="1"/>
  <c r="M6841" i="13" s="1"/>
  <c r="N5742" i="13" a="1"/>
  <c r="N5742" i="13" s="1"/>
  <c r="N10653" i="13" a="1"/>
  <c r="N10653" i="13" s="1"/>
  <c r="N9165" i="13" a="1"/>
  <c r="N9165" i="13" s="1"/>
  <c r="M9491" i="13" a="1"/>
  <c r="M9491" i="13" s="1"/>
  <c r="N9736" i="13" a="1"/>
  <c r="N9736" i="13" s="1"/>
  <c r="M10054" i="13" a="1"/>
  <c r="M10054" i="13" s="1"/>
  <c r="N8000" i="13" a="1"/>
  <c r="N8000" i="13" s="1"/>
  <c r="M7146" i="13" a="1"/>
  <c r="M7146" i="13" s="1"/>
  <c r="M6931" i="13" a="1"/>
  <c r="M6931" i="13" s="1"/>
  <c r="N6710" i="13" a="1"/>
  <c r="N6710" i="13" s="1"/>
  <c r="N6479" i="13" a="1"/>
  <c r="N6479" i="13" s="1"/>
  <c r="N5381" i="13" a="1"/>
  <c r="N5381" i="13" s="1"/>
  <c r="N9579" i="13" a="1"/>
  <c r="N9579" i="13" s="1"/>
  <c r="M9905" i="13" a="1"/>
  <c r="M9905" i="13" s="1"/>
  <c r="N10150" i="13" a="1"/>
  <c r="N10150" i="13" s="1"/>
  <c r="M10468" i="13" a="1"/>
  <c r="M10468" i="13" s="1"/>
  <c r="M8420" i="13" a="1"/>
  <c r="M8420" i="13" s="1"/>
  <c r="N7560" i="13" a="1"/>
  <c r="N7560" i="13" s="1"/>
  <c r="N7345" i="13" a="1"/>
  <c r="N7345" i="13" s="1"/>
  <c r="M7124" i="13" a="1"/>
  <c r="M7124" i="13" s="1"/>
  <c r="M6893" i="13" a="1"/>
  <c r="M6893" i="13" s="1"/>
  <c r="N5794" i="13" a="1"/>
  <c r="N5794" i="13" s="1"/>
  <c r="N9689" i="13" a="1"/>
  <c r="N9689" i="13" s="1"/>
  <c r="M10015" i="13" a="1"/>
  <c r="M10015" i="13" s="1"/>
  <c r="N10260" i="13" a="1"/>
  <c r="N10260" i="13" s="1"/>
  <c r="M10578" i="13" a="1"/>
  <c r="M10578" i="13" s="1"/>
  <c r="M8530" i="13" a="1"/>
  <c r="M8530" i="13" s="1"/>
  <c r="M7670" i="13" a="1"/>
  <c r="M7670" i="13" s="1"/>
  <c r="M7455" i="13" a="1"/>
  <c r="M7455" i="13" s="1"/>
  <c r="N7234" i="13" a="1"/>
  <c r="N7234" i="13" s="1"/>
  <c r="N7003" i="13" a="1"/>
  <c r="N7003" i="13" s="1"/>
  <c r="M5905" i="13" a="1"/>
  <c r="M5905" i="13" s="1"/>
  <c r="N9807" i="13" a="1"/>
  <c r="N9807" i="13" s="1"/>
  <c r="M10133" i="13" a="1"/>
  <c r="M10133" i="13" s="1"/>
  <c r="N10378" i="13" a="1"/>
  <c r="N10378" i="13" s="1"/>
  <c r="N8330" i="13" a="1"/>
  <c r="N8330" i="13" s="1"/>
  <c r="M8648" i="13" a="1"/>
  <c r="M8648" i="13" s="1"/>
  <c r="N7788" i="13" a="1"/>
  <c r="N7788" i="13" s="1"/>
  <c r="N7573" i="13" a="1"/>
  <c r="N7573" i="13" s="1"/>
  <c r="M7352" i="13" a="1"/>
  <c r="M7352" i="13" s="1"/>
  <c r="M7121" i="13" a="1"/>
  <c r="M7121" i="13" s="1"/>
  <c r="N6022" i="13" a="1"/>
  <c r="N6022" i="13" s="1"/>
  <c r="N5232" i="13" a="1"/>
  <c r="N5232" i="13" s="1"/>
  <c r="N8325" i="13" a="1"/>
  <c r="N8325" i="13" s="1"/>
  <c r="M8651" i="13" a="1"/>
  <c r="M8651" i="13" s="1"/>
  <c r="N8896" i="13" a="1"/>
  <c r="N8896" i="13" s="1"/>
  <c r="M9214" i="13" a="1"/>
  <c r="M9214" i="13" s="1"/>
  <c r="N7950" i="13" a="1"/>
  <c r="N7950" i="13" s="1"/>
  <c r="M6306" i="13" a="1"/>
  <c r="M6306" i="13" s="1"/>
  <c r="N6091" i="13" a="1"/>
  <c r="N6091" i="13" s="1"/>
  <c r="N7687" i="13" a="1"/>
  <c r="N7687" i="13" s="1"/>
  <c r="M5644" i="13" a="1"/>
  <c r="M5644" i="13" s="1"/>
  <c r="N10585" i="13" a="1"/>
  <c r="N10585" i="13" s="1"/>
  <c r="N8739" i="13" a="1"/>
  <c r="N8739" i="13" s="1"/>
  <c r="M9065" i="13" a="1"/>
  <c r="M9065" i="13" s="1"/>
  <c r="N9310" i="13" a="1"/>
  <c r="N9310" i="13" s="1"/>
  <c r="M9628" i="13" a="1"/>
  <c r="M9628" i="13" s="1"/>
  <c r="N7969" i="13" a="1"/>
  <c r="N7969" i="13" s="1"/>
  <c r="N6720" i="13" a="1"/>
  <c r="N6720" i="13" s="1"/>
  <c r="N6505" i="13" a="1"/>
  <c r="N6505" i="13" s="1"/>
  <c r="M6284" i="13" a="1"/>
  <c r="M6284" i="13" s="1"/>
  <c r="N6057" i="13" a="1"/>
  <c r="N6057" i="13" s="1"/>
  <c r="N5903" i="13" a="1"/>
  <c r="N5903" i="13" s="1"/>
  <c r="N8849" i="13" a="1"/>
  <c r="N8849" i="13" s="1"/>
  <c r="M9175" i="13" a="1"/>
  <c r="M9175" i="13" s="1"/>
  <c r="N9420" i="13" a="1"/>
  <c r="N9420" i="13" s="1"/>
  <c r="M9738" i="13" a="1"/>
  <c r="M9738" i="13" s="1"/>
  <c r="M8079" i="13" a="1"/>
  <c r="M8079" i="13" s="1"/>
  <c r="M6830" i="13" a="1"/>
  <c r="M6830" i="13" s="1"/>
  <c r="M6615" i="13" a="1"/>
  <c r="M6615" i="13" s="1"/>
  <c r="N6394" i="13" a="1"/>
  <c r="N6394" i="13" s="1"/>
  <c r="N6163" i="13" a="1"/>
  <c r="N6163" i="13" s="1"/>
  <c r="M6014" i="13" a="1"/>
  <c r="M6014" i="13" s="1"/>
  <c r="N8967" i="13" a="1"/>
  <c r="N8967" i="13" s="1"/>
  <c r="M9293" i="13" a="1"/>
  <c r="M9293" i="13" s="1"/>
  <c r="N9538" i="13" a="1"/>
  <c r="N9538" i="13" s="1"/>
  <c r="M9856" i="13" a="1"/>
  <c r="M9856" i="13" s="1"/>
  <c r="N8195" i="13" a="1"/>
  <c r="N8195" i="13" s="1"/>
  <c r="N6948" i="13" a="1"/>
  <c r="N6948" i="13" s="1"/>
  <c r="N6733" i="13" a="1"/>
  <c r="N6733" i="13" s="1"/>
  <c r="M6512" i="13" a="1"/>
  <c r="M6512" i="13" s="1"/>
  <c r="M6281" i="13" a="1"/>
  <c r="M6281" i="13" s="1"/>
  <c r="N5183" i="13" a="1"/>
  <c r="N5183" i="13" s="1"/>
  <c r="N9501" i="13" a="1"/>
  <c r="N9501" i="13" s="1"/>
  <c r="M9827" i="13" a="1"/>
  <c r="M9827" i="13" s="1"/>
  <c r="N10072" i="13" a="1"/>
  <c r="N10072" i="13" s="1"/>
  <c r="M10390" i="13" a="1"/>
  <c r="M10390" i="13" s="1"/>
  <c r="M8342" i="13" a="1"/>
  <c r="M8342" i="13" s="1"/>
  <c r="M7482" i="13" a="1"/>
  <c r="M7482" i="13" s="1"/>
  <c r="M7267" i="13" a="1"/>
  <c r="M7267" i="13" s="1"/>
  <c r="N7046" i="13" a="1"/>
  <c r="N7046" i="13" s="1"/>
  <c r="N6815" i="13" a="1"/>
  <c r="N6815" i="13" s="1"/>
  <c r="M5717" i="13" a="1"/>
  <c r="M5717" i="13" s="1"/>
  <c r="N9915" i="13" a="1"/>
  <c r="N9915" i="13" s="1"/>
  <c r="M10241" i="13" a="1"/>
  <c r="M10241" i="13" s="1"/>
  <c r="N10486" i="13" a="1"/>
  <c r="N10486" i="13" s="1"/>
  <c r="N8438" i="13" a="1"/>
  <c r="N8438" i="13" s="1"/>
  <c r="M8756" i="13" a="1"/>
  <c r="M8756" i="13" s="1"/>
  <c r="N7896" i="13" a="1"/>
  <c r="N7896" i="13" s="1"/>
  <c r="N7681" i="13" a="1"/>
  <c r="N7681" i="13" s="1"/>
  <c r="M7460" i="13" a="1"/>
  <c r="M7460" i="13" s="1"/>
  <c r="M7229" i="13" a="1"/>
  <c r="M7229" i="13" s="1"/>
  <c r="M5186" i="13" a="1"/>
  <c r="M5186" i="13" s="1"/>
  <c r="N10025" i="13" a="1"/>
  <c r="N10025" i="13" s="1"/>
  <c r="M10351" i="13" a="1"/>
  <c r="M10351" i="13" s="1"/>
  <c r="N10648" i="13" a="1"/>
  <c r="N10648" i="13" s="1"/>
  <c r="N8548" i="13" a="1"/>
  <c r="N8548" i="13" s="1"/>
  <c r="M8866" i="13" a="1"/>
  <c r="M8866" i="13" s="1"/>
  <c r="N8011" i="13" a="1"/>
  <c r="N8011" i="13" s="1"/>
  <c r="M7791" i="13" a="1"/>
  <c r="M7791" i="13" s="1"/>
  <c r="N7570" i="13" a="1"/>
  <c r="N7570" i="13" s="1"/>
  <c r="N7339" i="13" a="1"/>
  <c r="N7339" i="13" s="1"/>
  <c r="M5296" i="13" a="1"/>
  <c r="M5296" i="13" s="1"/>
  <c r="N10143" i="13" a="1"/>
  <c r="N10143" i="13" s="1"/>
  <c r="M10469" i="13" a="1"/>
  <c r="M10469" i="13" s="1"/>
  <c r="M8421" i="13" a="1"/>
  <c r="M8421" i="13" s="1"/>
  <c r="N8666" i="13" a="1"/>
  <c r="N8666" i="13" s="1"/>
  <c r="M8984" i="13" a="1"/>
  <c r="M8984" i="13" s="1"/>
  <c r="M8129" i="13" a="1"/>
  <c r="M8129" i="13" s="1"/>
  <c r="N7909" i="13" a="1"/>
  <c r="N7909" i="13" s="1"/>
  <c r="M7688" i="13" a="1"/>
  <c r="M7688" i="13" s="1"/>
  <c r="M7457" i="13" a="1"/>
  <c r="M7457" i="13" s="1"/>
  <c r="M5414" i="13" a="1"/>
  <c r="M5414" i="13" s="1"/>
  <c r="N487" i="13" a="1"/>
  <c r="N487" i="13" s="1"/>
  <c r="M869" i="13" a="1"/>
  <c r="M869" i="13" s="1"/>
  <c r="N1215" i="13" a="1"/>
  <c r="N1215" i="13" s="1"/>
  <c r="N1978" i="13" a="1"/>
  <c r="N1978" i="13" s="1"/>
  <c r="M2482" i="13" a="1"/>
  <c r="M2482" i="13" s="1"/>
  <c r="M2956" i="13" a="1"/>
  <c r="M2956" i="13" s="1"/>
  <c r="N4076" i="13" a="1"/>
  <c r="N4076" i="13" s="1"/>
  <c r="N3553" i="13" a="1"/>
  <c r="N3553" i="13" s="1"/>
  <c r="M4307" i="13" a="1"/>
  <c r="M4307" i="13" s="1"/>
  <c r="N4678" i="13" a="1"/>
  <c r="N4678" i="13" s="1"/>
  <c r="M109" i="13" a="1"/>
  <c r="M109" i="13" s="1"/>
  <c r="M695" i="13" a="1"/>
  <c r="M695" i="13" s="1"/>
  <c r="N875" i="13" a="1"/>
  <c r="N875" i="13" s="1"/>
  <c r="M1917" i="13" a="1"/>
  <c r="M1917" i="13" s="1"/>
  <c r="N2258" i="13" a="1"/>
  <c r="N2258" i="13" s="1"/>
  <c r="M2777" i="13" a="1"/>
  <c r="M2777" i="13" s="1"/>
  <c r="N2876" i="13" a="1"/>
  <c r="N2876" i="13" s="1"/>
  <c r="M3481" i="13" a="1"/>
  <c r="M3481" i="13" s="1"/>
  <c r="M4244" i="13" a="1"/>
  <c r="M4244" i="13" s="1"/>
  <c r="M5000" i="13" a="1"/>
  <c r="M5000" i="13" s="1"/>
  <c r="N5364" i="13" a="1"/>
  <c r="N5364" i="13" s="1"/>
  <c r="N124" i="13" a="1"/>
  <c r="N124" i="13" s="1"/>
  <c r="M616" i="13" a="1"/>
  <c r="M616" i="13" s="1"/>
  <c r="M1510" i="13" a="1"/>
  <c r="M1510" i="13" s="1"/>
  <c r="M1683" i="13" a="1"/>
  <c r="M1683" i="13" s="1"/>
  <c r="N2168" i="13" a="1"/>
  <c r="N2168" i="13" s="1"/>
  <c r="M2655" i="13" a="1"/>
  <c r="M2655" i="13" s="1"/>
  <c r="N3384" i="13" a="1"/>
  <c r="N3384" i="13" s="1"/>
  <c r="N4147" i="13" a="1"/>
  <c r="N4147" i="13" s="1"/>
  <c r="M3616" i="13" a="1"/>
  <c r="M3616" i="13" s="1"/>
  <c r="N5104" i="13" a="1"/>
  <c r="N5104" i="13" s="1"/>
  <c r="M6031" i="13" a="1"/>
  <c r="M6031" i="13" s="1"/>
  <c r="N264" i="13" a="1"/>
  <c r="N264" i="13" s="1"/>
  <c r="M913" i="13" a="1"/>
  <c r="M913" i="13" s="1"/>
  <c r="N1235" i="13" a="1"/>
  <c r="N1235" i="13" s="1"/>
  <c r="M2000" i="13" a="1"/>
  <c r="M2000" i="13" s="1"/>
  <c r="N2496" i="13" a="1"/>
  <c r="N2496" i="13" s="1"/>
  <c r="N2970" i="13" a="1"/>
  <c r="N2970" i="13" s="1"/>
  <c r="M4090" i="13" a="1"/>
  <c r="M4090" i="13" s="1"/>
  <c r="N3567" i="13" a="1"/>
  <c r="N3567" i="13" s="1"/>
  <c r="N4321" i="13" a="1"/>
  <c r="N4321" i="13" s="1"/>
  <c r="M4693" i="13" a="1"/>
  <c r="M4693" i="13" s="1"/>
  <c r="M566" i="13" a="1"/>
  <c r="M566" i="13" s="1"/>
  <c r="N949" i="13" a="1"/>
  <c r="N949" i="13" s="1"/>
  <c r="N1555" i="13" a="1"/>
  <c r="N1555" i="13" s="1"/>
  <c r="N1506" i="13" a="1"/>
  <c r="N1506" i="13" s="1"/>
  <c r="M2810" i="13" a="1"/>
  <c r="M2810" i="13" s="1"/>
  <c r="N2901" i="13" a="1"/>
  <c r="N2901" i="13" s="1"/>
  <c r="N4404" i="13" a="1"/>
  <c r="N4404" i="13" s="1"/>
  <c r="N3881" i="13" a="1"/>
  <c r="N3881" i="13" s="1"/>
  <c r="N4637" i="13" a="1"/>
  <c r="N4637" i="13" s="1"/>
  <c r="N5006" i="13" a="1"/>
  <c r="N5006" i="13" s="1"/>
  <c r="N97" i="13" a="1"/>
  <c r="N97" i="13" s="1"/>
  <c r="M638" i="13" a="1"/>
  <c r="M638" i="13" s="1"/>
  <c r="N1213" i="13" a="1"/>
  <c r="N1213" i="13" s="1"/>
  <c r="N1345" i="13" a="1"/>
  <c r="N1345" i="13" s="1"/>
  <c r="M2211" i="13" a="1"/>
  <c r="M2211" i="13" s="1"/>
  <c r="M2708" i="13" a="1"/>
  <c r="M2708" i="13" s="1"/>
  <c r="N3204" i="13" a="1"/>
  <c r="N3204" i="13" s="1"/>
  <c r="M3809" i="13" a="1"/>
  <c r="M3809" i="13" s="1"/>
  <c r="M4572" i="13" a="1"/>
  <c r="M4572" i="13" s="1"/>
  <c r="M4767" i="13" a="1"/>
  <c r="M4767" i="13" s="1"/>
  <c r="N5692" i="13" a="1"/>
  <c r="N5692" i="13" s="1"/>
  <c r="N293" i="13" a="1"/>
  <c r="N293" i="13" s="1"/>
  <c r="M944" i="13" a="1"/>
  <c r="M944" i="13" s="1"/>
  <c r="M1838" i="13" a="1"/>
  <c r="M1838" i="13" s="1"/>
  <c r="M1460" i="13" a="1"/>
  <c r="M1460" i="13" s="1"/>
  <c r="M2108" i="13" a="1"/>
  <c r="M2108" i="13" s="1"/>
  <c r="M2981" i="13" a="1"/>
  <c r="M2981" i="13" s="1"/>
  <c r="N3712" i="13" a="1"/>
  <c r="N3712" i="13" s="1"/>
  <c r="N4475" i="13" a="1"/>
  <c r="N4475" i="13" s="1"/>
  <c r="M3943" i="13" a="1"/>
  <c r="M3943" i="13" s="1"/>
  <c r="N4875" i="13" a="1"/>
  <c r="N4875" i="13" s="1"/>
  <c r="M5415" i="13" a="1"/>
  <c r="M5415" i="13" s="1"/>
  <c r="M579" i="13" a="1"/>
  <c r="M579" i="13" s="1"/>
  <c r="M969" i="13" a="1"/>
  <c r="M969" i="13" s="1"/>
  <c r="M1569" i="13" a="1"/>
  <c r="M1569" i="13" s="1"/>
  <c r="M1560" i="13" a="1"/>
  <c r="M1560" i="13" s="1"/>
  <c r="N2824" i="13" a="1"/>
  <c r="N2824" i="13" s="1"/>
  <c r="M2915" i="13" a="1"/>
  <c r="M2915" i="13" s="1"/>
  <c r="M4418" i="13" a="1"/>
  <c r="M4418" i="13" s="1"/>
  <c r="N3895" i="13" a="1"/>
  <c r="N3895" i="13" s="1"/>
  <c r="M4652" i="13" a="1"/>
  <c r="M4652" i="13" s="1"/>
  <c r="N7" i="13" a="1"/>
  <c r="N7" i="13" s="1"/>
  <c r="M549" i="13" a="1"/>
  <c r="M549" i="13" s="1"/>
  <c r="N1180" i="13" a="1"/>
  <c r="N1180" i="13" s="1"/>
  <c r="N1819" i="13" a="1"/>
  <c r="N1819" i="13" s="1"/>
  <c r="M2160" i="13" a="1"/>
  <c r="M2160" i="13" s="1"/>
  <c r="N2679" i="13" a="1"/>
  <c r="N2679" i="13" s="1"/>
  <c r="N3165" i="13" a="1"/>
  <c r="N3165" i="13" s="1"/>
  <c r="M3383" i="13" a="1"/>
  <c r="M3383" i="13" s="1"/>
  <c r="N4146" i="13" a="1"/>
  <c r="N4146" i="13" s="1"/>
  <c r="N4901" i="13" a="1"/>
  <c r="N4901" i="13" s="1"/>
  <c r="N5266" i="13" a="1"/>
  <c r="N5266" i="13" s="1"/>
  <c r="N255" i="13" a="1"/>
  <c r="N255" i="13" s="1"/>
  <c r="N332" i="13" a="1"/>
  <c r="N332" i="13" s="1"/>
  <c r="N1436" i="13" a="1"/>
  <c r="N1436" i="13" s="1"/>
  <c r="N1609" i="13" a="1"/>
  <c r="N1609" i="13" s="1"/>
  <c r="N2073" i="13" a="1"/>
  <c r="N2073" i="13" s="1"/>
  <c r="N2581" i="13" a="1"/>
  <c r="N2581" i="13" s="1"/>
  <c r="N3310" i="13" a="1"/>
  <c r="N3310" i="13" s="1"/>
  <c r="M4073" i="13" a="1"/>
  <c r="M4073" i="13" s="1"/>
  <c r="M3542" i="13" a="1"/>
  <c r="M3542" i="13" s="1"/>
  <c r="M5031" i="13" a="1"/>
  <c r="M5031" i="13" s="1"/>
  <c r="N5956" i="13" a="1"/>
  <c r="N5956" i="13" s="1"/>
  <c r="N387" i="13" a="1"/>
  <c r="N387" i="13" s="1"/>
  <c r="N1053" i="13" a="1"/>
  <c r="N1053" i="13" s="1"/>
  <c r="M2102" i="13" a="1"/>
  <c r="M2102" i="13" s="1"/>
  <c r="N1610" i="13" a="1"/>
  <c r="N1610" i="13" s="1"/>
  <c r="N2383" i="13" a="1"/>
  <c r="N2383" i="13" s="1"/>
  <c r="M2856" i="13" a="1"/>
  <c r="M2856" i="13" s="1"/>
  <c r="N3976" i="13" a="1"/>
  <c r="N3976" i="13" s="1"/>
  <c r="N3453" i="13" a="1"/>
  <c r="N3453" i="13" s="1"/>
  <c r="M4207" i="13" a="1"/>
  <c r="M4207" i="13" s="1"/>
  <c r="N4578" i="13" a="1"/>
  <c r="N4578" i="13" s="1"/>
  <c r="M34" i="13" a="1"/>
  <c r="M34" i="13" s="1"/>
  <c r="M611" i="13" a="1"/>
  <c r="M611" i="13" s="1"/>
  <c r="M1194" i="13" a="1"/>
  <c r="M1194" i="13" s="1"/>
  <c r="M1833" i="13" a="1"/>
  <c r="M1833" i="13" s="1"/>
  <c r="N2174" i="13" a="1"/>
  <c r="N2174" i="13" s="1"/>
  <c r="M2693" i="13" a="1"/>
  <c r="M2693" i="13" s="1"/>
  <c r="M3179" i="13" a="1"/>
  <c r="M3179" i="13" s="1"/>
  <c r="M3397" i="13" a="1"/>
  <c r="M3397" i="13" s="1"/>
  <c r="M4160" i="13" a="1"/>
  <c r="M4160" i="13" s="1"/>
  <c r="M4916" i="13" a="1"/>
  <c r="M4916" i="13" s="1"/>
  <c r="N5280" i="13" a="1"/>
  <c r="N5280" i="13" s="1"/>
  <c r="N165" i="13" a="1"/>
  <c r="N165" i="13" s="1"/>
  <c r="N828" i="13" a="1"/>
  <c r="N828" i="13" s="1"/>
  <c r="M1362" i="13" a="1"/>
  <c r="M1362" i="13" s="1"/>
  <c r="M1535" i="13" a="1"/>
  <c r="M1535" i="13" s="1"/>
  <c r="N2401" i="13" a="1"/>
  <c r="N2401" i="13" s="1"/>
  <c r="M2507" i="13" a="1"/>
  <c r="M2507" i="13" s="1"/>
  <c r="N3237" i="13" a="1"/>
  <c r="N3237" i="13" s="1"/>
  <c r="N3999" i="13" a="1"/>
  <c r="N3999" i="13" s="1"/>
  <c r="M3468" i="13" a="1"/>
  <c r="M3468" i="13" s="1"/>
  <c r="N4956" i="13" a="1"/>
  <c r="N4956" i="13" s="1"/>
  <c r="M5883" i="13" a="1"/>
  <c r="M5883" i="13" s="1"/>
  <c r="M337" i="13" a="1"/>
  <c r="M337" i="13" s="1"/>
  <c r="M1003" i="13" a="1"/>
  <c r="M1003" i="13" s="1"/>
  <c r="N2052" i="13" a="1"/>
  <c r="N2052" i="13" s="1"/>
  <c r="M1408" i="13" a="1"/>
  <c r="M1408" i="13" s="1"/>
  <c r="M2333" i="13" a="1"/>
  <c r="M2333" i="13" s="1"/>
  <c r="N3195" i="13" a="1"/>
  <c r="N3195" i="13" s="1"/>
  <c r="N3926" i="13" a="1"/>
  <c r="N3926" i="13" s="1"/>
  <c r="N3403" i="13" a="1"/>
  <c r="N3403" i="13" s="1"/>
  <c r="N4157" i="13" a="1"/>
  <c r="N4157" i="13" s="1"/>
  <c r="M5090" i="13" a="1"/>
  <c r="M5090" i="13" s="1"/>
  <c r="M19" i="13" a="1"/>
  <c r="M19" i="13" s="1"/>
  <c r="N582" i="13" a="1"/>
  <c r="N582" i="13" s="1"/>
  <c r="N1093" i="13" a="1"/>
  <c r="N1093" i="13" s="1"/>
  <c r="N1743" i="13" a="1"/>
  <c r="N1743" i="13" s="1"/>
  <c r="M2064" i="13" a="1"/>
  <c r="M2064" i="13" s="1"/>
  <c r="N2603" i="13" a="1"/>
  <c r="N2603" i="13" s="1"/>
  <c r="N3089" i="13" a="1"/>
  <c r="N3089" i="13" s="1"/>
  <c r="M3307" i="13" a="1"/>
  <c r="M3307" i="13" s="1"/>
  <c r="N4070" i="13" a="1"/>
  <c r="N4070" i="13" s="1"/>
  <c r="N4825" i="13" a="1"/>
  <c r="N4825" i="13" s="1"/>
  <c r="N5190" i="13" a="1"/>
  <c r="N5190" i="13" s="1"/>
  <c r="M183" i="13" a="1"/>
  <c r="M183" i="13" s="1"/>
  <c r="M842" i="13" a="1"/>
  <c r="M842" i="13" s="1"/>
  <c r="N1376" i="13" a="1"/>
  <c r="N1376" i="13" s="1"/>
  <c r="N1549" i="13" a="1"/>
  <c r="N1549" i="13" s="1"/>
  <c r="M2415" i="13" a="1"/>
  <c r="M2415" i="13" s="1"/>
  <c r="N2521" i="13" a="1"/>
  <c r="N2521" i="13" s="1"/>
  <c r="M3251" i="13" a="1"/>
  <c r="M3251" i="13" s="1"/>
  <c r="M4013" i="13" a="1"/>
  <c r="M4013" i="13" s="1"/>
  <c r="M3482" i="13" a="1"/>
  <c r="M3482" i="13" s="1"/>
  <c r="M4971" i="13" a="1"/>
  <c r="M4971" i="13" s="1"/>
  <c r="N5896" i="13" a="1"/>
  <c r="N5896" i="13" s="1"/>
  <c r="N9749" i="13" a="1"/>
  <c r="N9749" i="13" s="1"/>
  <c r="M10075" i="13" a="1"/>
  <c r="M10075" i="13" s="1"/>
  <c r="N10320" i="13" a="1"/>
  <c r="N10320" i="13" s="1"/>
  <c r="M10638" i="13" a="1"/>
  <c r="M10638" i="13" s="1"/>
  <c r="M8590" i="13" a="1"/>
  <c r="M8590" i="13" s="1"/>
  <c r="M7730" i="13" a="1"/>
  <c r="M7730" i="13" s="1"/>
  <c r="M7515" i="13" a="1"/>
  <c r="M7515" i="13" s="1"/>
  <c r="N7294" i="13" a="1"/>
  <c r="N7294" i="13" s="1"/>
  <c r="N7063" i="13" a="1"/>
  <c r="N7063" i="13" s="1"/>
  <c r="M5965" i="13" a="1"/>
  <c r="M5965" i="13" s="1"/>
  <c r="N10163" i="13" a="1"/>
  <c r="N10163" i="13" s="1"/>
  <c r="M10489" i="13" a="1"/>
  <c r="M10489" i="13" s="1"/>
  <c r="M8441" i="13" a="1"/>
  <c r="M8441" i="13" s="1"/>
  <c r="N8686" i="13" a="1"/>
  <c r="N8686" i="13" s="1"/>
  <c r="M9004" i="13" a="1"/>
  <c r="M9004" i="13" s="1"/>
  <c r="M8149" i="13" a="1"/>
  <c r="M8149" i="13" s="1"/>
  <c r="M6096" i="13" a="1"/>
  <c r="M6096" i="13" s="1"/>
  <c r="M7708" i="13" a="1"/>
  <c r="M7708" i="13" s="1"/>
  <c r="M7477" i="13" a="1"/>
  <c r="M7477" i="13" s="1"/>
  <c r="M5434" i="13" a="1"/>
  <c r="M5434" i="13" s="1"/>
  <c r="N10273" i="13" a="1"/>
  <c r="N10273" i="13" s="1"/>
  <c r="M10599" i="13" a="1"/>
  <c r="M10599" i="13" s="1"/>
  <c r="M8551" i="13" a="1"/>
  <c r="M8551" i="13" s="1"/>
  <c r="N8796" i="13" a="1"/>
  <c r="N8796" i="13" s="1"/>
  <c r="M9114" i="13" a="1"/>
  <c r="M9114" i="13" s="1"/>
  <c r="M8250" i="13" a="1"/>
  <c r="M8250" i="13" s="1"/>
  <c r="M6206" i="13" a="1"/>
  <c r="M6206" i="13" s="1"/>
  <c r="N7818" i="13" a="1"/>
  <c r="N7818" i="13" s="1"/>
  <c r="N7587" i="13" a="1"/>
  <c r="N7587" i="13" s="1"/>
  <c r="M5544" i="13" a="1"/>
  <c r="M5544" i="13" s="1"/>
  <c r="N10511" i="13" a="1"/>
  <c r="N10511" i="13" s="1"/>
  <c r="N8343" i="13" a="1"/>
  <c r="N8343" i="13" s="1"/>
  <c r="M8669" i="13" a="1"/>
  <c r="M8669" i="13" s="1"/>
  <c r="N8914" i="13" a="1"/>
  <c r="N8914" i="13" s="1"/>
  <c r="M9232" i="13" a="1"/>
  <c r="M9232" i="13" s="1"/>
  <c r="M7968" i="13" a="1"/>
  <c r="M7968" i="13" s="1"/>
  <c r="N6324" i="13" a="1"/>
  <c r="N6324" i="13" s="1"/>
  <c r="N6109" i="13" a="1"/>
  <c r="N6109" i="13" s="1"/>
  <c r="M7705" i="13" a="1"/>
  <c r="M7705" i="13" s="1"/>
  <c r="N5661" i="13" a="1"/>
  <c r="N5661" i="13" s="1"/>
  <c r="M5449" i="13" a="1"/>
  <c r="M5449" i="13" s="1"/>
  <c r="N10029" i="13" a="1"/>
  <c r="N10029" i="13" s="1"/>
  <c r="M10355" i="13" a="1"/>
  <c r="M10355" i="13" s="1"/>
  <c r="M8307" i="13" a="1"/>
  <c r="M8307" i="13" s="1"/>
  <c r="N8552" i="13" a="1"/>
  <c r="N8552" i="13" s="1"/>
  <c r="M8870" i="13" a="1"/>
  <c r="M8870" i="13" s="1"/>
  <c r="N8015" i="13" a="1"/>
  <c r="N8015" i="13" s="1"/>
  <c r="M7795" i="13" a="1"/>
  <c r="M7795" i="13" s="1"/>
  <c r="N7574" i="13" a="1"/>
  <c r="N7574" i="13" s="1"/>
  <c r="N7343" i="13" a="1"/>
  <c r="N7343" i="13" s="1"/>
  <c r="M5300" i="13" a="1"/>
  <c r="M5300" i="13" s="1"/>
  <c r="N10443" i="13" a="1"/>
  <c r="N10443" i="13" s="1"/>
  <c r="N8395" i="13" a="1"/>
  <c r="N8395" i="13" s="1"/>
  <c r="M8721" i="13" a="1"/>
  <c r="M8721" i="13" s="1"/>
  <c r="N8966" i="13" a="1"/>
  <c r="N8966" i="13" s="1"/>
  <c r="M9284" i="13" a="1"/>
  <c r="M9284" i="13" s="1"/>
  <c r="M8020" i="13" a="1"/>
  <c r="M8020" i="13" s="1"/>
  <c r="N6376" i="13" a="1"/>
  <c r="N6376" i="13" s="1"/>
  <c r="N6161" i="13" a="1"/>
  <c r="N6161" i="13" s="1"/>
  <c r="M7757" i="13" a="1"/>
  <c r="M7757" i="13" s="1"/>
  <c r="N5713" i="13" a="1"/>
  <c r="N5713" i="13" s="1"/>
  <c r="N5559" i="13" a="1"/>
  <c r="N5559" i="13" s="1"/>
  <c r="N8505" i="13" a="1"/>
  <c r="N8505" i="13" s="1"/>
  <c r="M8831" i="13" a="1"/>
  <c r="M8831" i="13" s="1"/>
  <c r="N9076" i="13" a="1"/>
  <c r="N9076" i="13" s="1"/>
  <c r="M9394" i="13" a="1"/>
  <c r="M9394" i="13" s="1"/>
  <c r="N8130" i="13" a="1"/>
  <c r="N8130" i="13" s="1"/>
  <c r="M6486" i="13" a="1"/>
  <c r="M6486" i="13" s="1"/>
  <c r="M6271" i="13" a="1"/>
  <c r="M6271" i="13" s="1"/>
  <c r="N7867" i="13" a="1"/>
  <c r="N7867" i="13" s="1"/>
  <c r="M5824" i="13" a="1"/>
  <c r="M5824" i="13" s="1"/>
  <c r="M5670" i="13" a="1"/>
  <c r="M5670" i="13" s="1"/>
  <c r="N8623" i="13" a="1"/>
  <c r="N8623" i="13" s="1"/>
  <c r="M8949" i="13" a="1"/>
  <c r="M8949" i="13" s="1"/>
  <c r="N9194" i="13" a="1"/>
  <c r="N9194" i="13" s="1"/>
  <c r="M9512" i="13" a="1"/>
  <c r="M9512" i="13" s="1"/>
  <c r="N8251" i="13" a="1"/>
  <c r="N8251" i="13" s="1"/>
  <c r="N6604" i="13" a="1"/>
  <c r="N6604" i="13" s="1"/>
  <c r="N6389" i="13" a="1"/>
  <c r="N6389" i="13" s="1"/>
  <c r="M6168" i="13" a="1"/>
  <c r="M6168" i="13" s="1"/>
  <c r="N5941" i="13" a="1"/>
  <c r="N5941" i="13" s="1"/>
  <c r="N5787" i="13" a="1"/>
  <c r="N5787" i="13" s="1"/>
  <c r="N9189" i="13" a="1"/>
  <c r="N9189" i="13" s="1"/>
  <c r="M9515" i="13" a="1"/>
  <c r="M9515" i="13" s="1"/>
  <c r="N9760" i="13" a="1"/>
  <c r="N9760" i="13" s="1"/>
  <c r="M10078" i="13" a="1"/>
  <c r="M10078" i="13" s="1"/>
  <c r="N8024" i="13" a="1"/>
  <c r="N8024" i="13" s="1"/>
  <c r="M7170" i="13" a="1"/>
  <c r="M7170" i="13" s="1"/>
  <c r="M6955" i="13" a="1"/>
  <c r="M6955" i="13" s="1"/>
  <c r="N6734" i="13" a="1"/>
  <c r="N6734" i="13" s="1"/>
  <c r="N6503" i="13" a="1"/>
  <c r="N6503" i="13" s="1"/>
  <c r="N5405" i="13" a="1"/>
  <c r="N5405" i="13" s="1"/>
  <c r="N9603" i="13" a="1"/>
  <c r="N9603" i="13" s="1"/>
  <c r="M9929" i="13" a="1"/>
  <c r="M9929" i="13" s="1"/>
  <c r="N10174" i="13" a="1"/>
  <c r="N10174" i="13" s="1"/>
  <c r="M10492" i="13" a="1"/>
  <c r="M10492" i="13" s="1"/>
  <c r="M8444" i="13" a="1"/>
  <c r="M8444" i="13" s="1"/>
  <c r="N7584" i="13" a="1"/>
  <c r="N7584" i="13" s="1"/>
  <c r="N7369" i="13" a="1"/>
  <c r="N7369" i="13" s="1"/>
  <c r="M7148" i="13" a="1"/>
  <c r="M7148" i="13" s="1"/>
  <c r="M6917" i="13" a="1"/>
  <c r="M6917" i="13" s="1"/>
  <c r="N5818" i="13" a="1"/>
  <c r="N5818" i="13" s="1"/>
  <c r="N9713" i="13" a="1"/>
  <c r="N9713" i="13" s="1"/>
  <c r="M10039" i="13" a="1"/>
  <c r="M10039" i="13" s="1"/>
  <c r="N10284" i="13" a="1"/>
  <c r="N10284" i="13" s="1"/>
  <c r="M10602" i="13" a="1"/>
  <c r="M10602" i="13" s="1"/>
  <c r="M8554" i="13" a="1"/>
  <c r="M8554" i="13" s="1"/>
  <c r="M7694" i="13" a="1"/>
  <c r="M7694" i="13" s="1"/>
  <c r="M7479" i="13" a="1"/>
  <c r="M7479" i="13" s="1"/>
  <c r="N7258" i="13" a="1"/>
  <c r="N7258" i="13" s="1"/>
  <c r="N7027" i="13" a="1"/>
  <c r="N7027" i="13" s="1"/>
  <c r="M5929" i="13" a="1"/>
  <c r="M5929" i="13" s="1"/>
  <c r="N9831" i="13" a="1"/>
  <c r="N9831" i="13" s="1"/>
  <c r="M10157" i="13" a="1"/>
  <c r="M10157" i="13" s="1"/>
  <c r="N10402" i="13" a="1"/>
  <c r="N10402" i="13" s="1"/>
  <c r="N8354" i="13" a="1"/>
  <c r="N8354" i="13" s="1"/>
  <c r="M8672" i="13" a="1"/>
  <c r="M8672" i="13" s="1"/>
  <c r="N7812" i="13" a="1"/>
  <c r="N7812" i="13" s="1"/>
  <c r="N7597" i="13" a="1"/>
  <c r="N7597" i="13" s="1"/>
  <c r="M7376" i="13" a="1"/>
  <c r="M7376" i="13" s="1"/>
  <c r="M7145" i="13" a="1"/>
  <c r="M7145" i="13" s="1"/>
  <c r="N6046" i="13" a="1"/>
  <c r="N6046" i="13" s="1"/>
  <c r="N5272" i="13" a="1"/>
  <c r="N5272" i="13" s="1"/>
  <c r="N8317" i="13" a="1"/>
  <c r="N8317" i="13" s="1"/>
  <c r="M8643" i="13" a="1"/>
  <c r="M8643" i="13" s="1"/>
  <c r="N8888" i="13" a="1"/>
  <c r="N8888" i="13" s="1"/>
  <c r="M9206" i="13" a="1"/>
  <c r="M9206" i="13" s="1"/>
  <c r="N7942" i="13" a="1"/>
  <c r="N7942" i="13" s="1"/>
  <c r="M6298" i="13" a="1"/>
  <c r="M6298" i="13" s="1"/>
  <c r="N6083" i="13" a="1"/>
  <c r="N6083" i="13" s="1"/>
  <c r="N7679" i="13" a="1"/>
  <c r="N7679" i="13" s="1"/>
  <c r="M5636" i="13" a="1"/>
  <c r="M5636" i="13" s="1"/>
  <c r="N10553" i="13" a="1"/>
  <c r="N10553" i="13" s="1"/>
  <c r="N8731" i="13" a="1"/>
  <c r="N8731" i="13" s="1"/>
  <c r="M9057" i="13" a="1"/>
  <c r="M9057" i="13" s="1"/>
  <c r="N9302" i="13" a="1"/>
  <c r="N9302" i="13" s="1"/>
  <c r="M9620" i="13" a="1"/>
  <c r="M9620" i="13" s="1"/>
  <c r="N7961" i="13" a="1"/>
  <c r="N7961" i="13" s="1"/>
  <c r="N6712" i="13" a="1"/>
  <c r="N6712" i="13" s="1"/>
  <c r="N6497" i="13" a="1"/>
  <c r="N6497" i="13" s="1"/>
  <c r="M6276" i="13" a="1"/>
  <c r="M6276" i="13" s="1"/>
  <c r="N6049" i="13" a="1"/>
  <c r="N6049" i="13" s="1"/>
  <c r="N5895" i="13" a="1"/>
  <c r="N5895" i="13" s="1"/>
  <c r="N8841" i="13" a="1"/>
  <c r="N8841" i="13" s="1"/>
  <c r="M9167" i="13" a="1"/>
  <c r="M9167" i="13" s="1"/>
  <c r="N9412" i="13" a="1"/>
  <c r="N9412" i="13" s="1"/>
  <c r="M9730" i="13" a="1"/>
  <c r="M9730" i="13" s="1"/>
  <c r="M8071" i="13" a="1"/>
  <c r="M8071" i="13" s="1"/>
  <c r="M6822" i="13" a="1"/>
  <c r="M6822" i="13" s="1"/>
  <c r="M6607" i="13" a="1"/>
  <c r="M6607" i="13" s="1"/>
  <c r="N6386" i="13" a="1"/>
  <c r="N6386" i="13" s="1"/>
  <c r="N6155" i="13" a="1"/>
  <c r="N6155" i="13" s="1"/>
  <c r="M6006" i="13" a="1"/>
  <c r="M6006" i="13" s="1"/>
  <c r="N8959" i="13" a="1"/>
  <c r="N8959" i="13" s="1"/>
  <c r="M9285" i="13" a="1"/>
  <c r="M9285" i="13" s="1"/>
  <c r="N9530" i="13" a="1"/>
  <c r="N9530" i="13" s="1"/>
  <c r="M9848" i="13" a="1"/>
  <c r="M9848" i="13" s="1"/>
  <c r="N8189" i="13" a="1"/>
  <c r="N8189" i="13" s="1"/>
  <c r="N6940" i="13" a="1"/>
  <c r="N6940" i="13" s="1"/>
  <c r="N6725" i="13" a="1"/>
  <c r="N6725" i="13" s="1"/>
  <c r="M6504" i="13" a="1"/>
  <c r="M6504" i="13" s="1"/>
  <c r="M6273" i="13" a="1"/>
  <c r="M6273" i="13" s="1"/>
  <c r="M1199" i="13" a="1"/>
  <c r="M1199" i="13" s="1"/>
  <c r="M1331" i="13" a="1"/>
  <c r="M1331" i="13" s="1"/>
  <c r="N2197" i="13" a="1"/>
  <c r="N2197" i="13" s="1"/>
  <c r="N2694" i="13" a="1"/>
  <c r="N2694" i="13" s="1"/>
  <c r="M3190" i="13" a="1"/>
  <c r="M3190" i="13" s="1"/>
  <c r="M3795" i="13" a="1"/>
  <c r="M3795" i="13" s="1"/>
  <c r="N4558" i="13" a="1"/>
  <c r="N4558" i="13" s="1"/>
  <c r="N4752" i="13" a="1"/>
  <c r="N4752" i="13" s="1"/>
  <c r="M5679" i="13" a="1"/>
  <c r="M5679" i="13" s="1"/>
  <c r="M319" i="13" a="1"/>
  <c r="M319" i="13" s="1"/>
  <c r="N970" i="13" a="1"/>
  <c r="N970" i="13" s="1"/>
  <c r="N1864" i="13" a="1"/>
  <c r="N1864" i="13" s="1"/>
  <c r="N1566" i="13" a="1"/>
  <c r="N1566" i="13" s="1"/>
  <c r="N2141" i="13" a="1"/>
  <c r="N2141" i="13" s="1"/>
  <c r="N3007" i="13" a="1"/>
  <c r="N3007" i="13" s="1"/>
  <c r="N3738" i="13" a="1"/>
  <c r="N3738" i="13" s="1"/>
  <c r="M4501" i="13" a="1"/>
  <c r="M4501" i="13" s="1"/>
  <c r="N3969" i="13" a="1"/>
  <c r="N3969" i="13" s="1"/>
  <c r="M4902" i="13" a="1"/>
  <c r="M4902" i="13" s="1"/>
  <c r="N463" i="13" a="1"/>
  <c r="N463" i="13" s="1"/>
  <c r="M773" i="13" a="1"/>
  <c r="M773" i="13" s="1"/>
  <c r="M1116" i="13" a="1"/>
  <c r="M1116" i="13" s="1"/>
  <c r="N1914" i="13" a="1"/>
  <c r="N1914" i="13" s="1"/>
  <c r="M2458" i="13" a="1"/>
  <c r="M2458" i="13" s="1"/>
  <c r="M2932" i="13" a="1"/>
  <c r="M2932" i="13" s="1"/>
  <c r="N4052" i="13" a="1"/>
  <c r="N4052" i="13" s="1"/>
  <c r="N3529" i="13" a="1"/>
  <c r="N3529" i="13" s="1"/>
  <c r="M4283" i="13" a="1"/>
  <c r="M4283" i="13" s="1"/>
  <c r="N4654" i="13" a="1"/>
  <c r="N4654" i="13" s="1"/>
  <c r="M77" i="13" a="1"/>
  <c r="M77" i="13" s="1"/>
  <c r="M671" i="13" a="1"/>
  <c r="M671" i="13" s="1"/>
  <c r="M1254" i="13" a="1"/>
  <c r="M1254" i="13" s="1"/>
  <c r="M1893" i="13" a="1"/>
  <c r="M1893" i="13" s="1"/>
  <c r="N2234" i="13" a="1"/>
  <c r="N2234" i="13" s="1"/>
  <c r="M2753" i="13" a="1"/>
  <c r="M2753" i="13" s="1"/>
  <c r="N2852" i="13" a="1"/>
  <c r="N2852" i="13" s="1"/>
  <c r="M3457" i="13" a="1"/>
  <c r="M3457" i="13" s="1"/>
  <c r="M4220" i="13" a="1"/>
  <c r="M4220" i="13" s="1"/>
  <c r="M4976" i="13" a="1"/>
  <c r="M4976" i="13" s="1"/>
  <c r="N5340" i="13" a="1"/>
  <c r="N5340" i="13" s="1"/>
  <c r="M250" i="13" a="1"/>
  <c r="M250" i="13" s="1"/>
  <c r="M592" i="13" a="1"/>
  <c r="M592" i="13" s="1"/>
  <c r="M1486" i="13" a="1"/>
  <c r="M1486" i="13" s="1"/>
  <c r="M1659" i="13" a="1"/>
  <c r="M1659" i="13" s="1"/>
  <c r="N2139" i="13" a="1"/>
  <c r="N2139" i="13" s="1"/>
  <c r="M2631" i="13" a="1"/>
  <c r="M2631" i="13" s="1"/>
  <c r="N3360" i="13" a="1"/>
  <c r="N3360" i="13" s="1"/>
  <c r="N4123" i="13" a="1"/>
  <c r="N4123" i="13" s="1"/>
  <c r="M3592" i="13" a="1"/>
  <c r="M3592" i="13" s="1"/>
  <c r="N5080" i="13" a="1"/>
  <c r="N5080" i="13" s="1"/>
  <c r="M6007" i="13" a="1"/>
  <c r="M6007" i="13" s="1"/>
  <c r="M477" i="13" a="1"/>
  <c r="M477" i="13" s="1"/>
  <c r="N831" i="13" a="1"/>
  <c r="N831" i="13" s="1"/>
  <c r="M1180" i="13" a="1"/>
  <c r="M1180" i="13" s="1"/>
  <c r="M1968" i="13" a="1"/>
  <c r="M1968" i="13" s="1"/>
  <c r="N2472" i="13" a="1"/>
  <c r="N2472" i="13" s="1"/>
  <c r="N2946" i="13" a="1"/>
  <c r="N2946" i="13" s="1"/>
  <c r="M4066" i="13" a="1"/>
  <c r="M4066" i="13" s="1"/>
  <c r="N3543" i="13" a="1"/>
  <c r="N3543" i="13" s="1"/>
  <c r="N4297" i="13" a="1"/>
  <c r="N4297" i="13" s="1"/>
  <c r="M4669" i="13" a="1"/>
  <c r="M4669" i="13" s="1"/>
  <c r="N469" i="13" a="1"/>
  <c r="N469" i="13" s="1"/>
  <c r="M669" i="13" a="1"/>
  <c r="M669" i="13" s="1"/>
  <c r="N1467" i="13" a="1"/>
  <c r="N1467" i="13" s="1"/>
  <c r="N1998" i="13" a="1"/>
  <c r="N1998" i="13" s="1"/>
  <c r="M2722" i="13" a="1"/>
  <c r="M2722" i="13" s="1"/>
  <c r="M3196" i="13" a="1"/>
  <c r="M3196" i="13" s="1"/>
  <c r="N4316" i="13" a="1"/>
  <c r="N4316" i="13" s="1"/>
  <c r="N3793" i="13" a="1"/>
  <c r="N3793" i="13" s="1"/>
  <c r="M4547" i="13" a="1"/>
  <c r="M4547" i="13" s="1"/>
  <c r="N4918" i="13" a="1"/>
  <c r="N4918" i="13" s="1"/>
  <c r="M30" i="13" a="1"/>
  <c r="M30" i="13" s="1"/>
  <c r="N446" i="13" a="1"/>
  <c r="N446" i="13" s="1"/>
  <c r="N1121" i="13" a="1"/>
  <c r="N1121" i="13" s="1"/>
  <c r="N1257" i="13" a="1"/>
  <c r="N1257" i="13" s="1"/>
  <c r="N2110" i="13" a="1"/>
  <c r="N2110" i="13" s="1"/>
  <c r="M2620" i="13" a="1"/>
  <c r="M2620" i="13" s="1"/>
  <c r="N3116" i="13" a="1"/>
  <c r="N3116" i="13" s="1"/>
  <c r="M3721" i="13" a="1"/>
  <c r="M3721" i="13" s="1"/>
  <c r="M4484" i="13" a="1"/>
  <c r="M4484" i="13" s="1"/>
  <c r="M4679" i="13" a="1"/>
  <c r="M4679" i="13" s="1"/>
  <c r="N5604" i="13" a="1"/>
  <c r="N5604" i="13" s="1"/>
  <c r="N374" i="13" a="1"/>
  <c r="N374" i="13" s="1"/>
  <c r="M856" i="13" a="1"/>
  <c r="M856" i="13" s="1"/>
  <c r="M1750" i="13" a="1"/>
  <c r="M1750" i="13" s="1"/>
  <c r="M1923" i="13" a="1"/>
  <c r="M1923" i="13" s="1"/>
  <c r="N2408" i="13" a="1"/>
  <c r="N2408" i="13" s="1"/>
  <c r="M2893" i="13" a="1"/>
  <c r="M2893" i="13" s="1"/>
  <c r="N3624" i="13" a="1"/>
  <c r="N3624" i="13" s="1"/>
  <c r="N4387" i="13" a="1"/>
  <c r="N4387" i="13" s="1"/>
  <c r="M3856" i="13" a="1"/>
  <c r="M3856" i="13" s="1"/>
  <c r="N4787" i="13" a="1"/>
  <c r="N4787" i="13" s="1"/>
  <c r="M5327" i="13" a="1"/>
  <c r="M5327" i="13" s="1"/>
  <c r="M491" i="13" a="1"/>
  <c r="M491" i="13" s="1"/>
  <c r="N727" i="13" a="1"/>
  <c r="N727" i="13" s="1"/>
  <c r="M1481" i="13" a="1"/>
  <c r="M1481" i="13" s="1"/>
  <c r="M2020" i="13" a="1"/>
  <c r="M2020" i="13" s="1"/>
  <c r="N2736" i="13" a="1"/>
  <c r="N2736" i="13" s="1"/>
  <c r="N3210" i="13" a="1"/>
  <c r="N3210" i="13" s="1"/>
  <c r="M4330" i="13" a="1"/>
  <c r="M4330" i="13" s="1"/>
  <c r="N3807" i="13" a="1"/>
  <c r="N3807" i="13" s="1"/>
  <c r="N4561" i="13" a="1"/>
  <c r="N4561" i="13" s="1"/>
  <c r="M4933" i="13" a="1"/>
  <c r="M4933" i="13" s="1"/>
  <c r="N22" i="13" a="1"/>
  <c r="N22" i="13" s="1"/>
  <c r="N861" i="13" a="1"/>
  <c r="N861" i="13" s="1"/>
  <c r="M737" i="13" a="1"/>
  <c r="M737" i="13" s="1"/>
  <c r="M881" i="13" a="1"/>
  <c r="M881" i="13" s="1"/>
  <c r="M2424" i="13" a="1"/>
  <c r="M2424" i="13" s="1"/>
  <c r="N2546" i="13" a="1"/>
  <c r="N2546" i="13" s="1"/>
  <c r="M3042" i="13" a="1"/>
  <c r="M3042" i="13" s="1"/>
  <c r="M3647" i="13" a="1"/>
  <c r="M3647" i="13" s="1"/>
  <c r="N4410" i="13" a="1"/>
  <c r="N4410" i="13" s="1"/>
  <c r="N4604" i="13" a="1"/>
  <c r="N4604" i="13" s="1"/>
  <c r="M5531" i="13" a="1"/>
  <c r="M5531" i="13" s="1"/>
  <c r="M324" i="13" a="1"/>
  <c r="M324" i="13" s="1"/>
  <c r="N806" i="13" a="1"/>
  <c r="N806" i="13" s="1"/>
  <c r="N1700" i="13" a="1"/>
  <c r="N1700" i="13" s="1"/>
  <c r="N1873" i="13" a="1"/>
  <c r="N1873" i="13" s="1"/>
  <c r="M2358" i="13" a="1"/>
  <c r="M2358" i="13" s="1"/>
  <c r="N2845" i="13" a="1"/>
  <c r="N2845" i="13" s="1"/>
  <c r="N3574" i="13" a="1"/>
  <c r="N3574" i="13" s="1"/>
  <c r="M4337" i="13" a="1"/>
  <c r="M4337" i="13" s="1"/>
  <c r="M3806" i="13" a="1"/>
  <c r="M3806" i="13" s="1"/>
  <c r="M4738" i="13" a="1"/>
  <c r="M4738" i="13" s="1"/>
  <c r="M5277" i="13" a="1"/>
  <c r="M5277" i="13" s="1"/>
  <c r="N565" i="13" a="1"/>
  <c r="N565" i="13" s="1"/>
  <c r="N1088" i="13" a="1"/>
  <c r="N1088" i="13" s="1"/>
  <c r="N1391" i="13" a="1"/>
  <c r="N1391" i="13" s="1"/>
  <c r="M1756" i="13" a="1"/>
  <c r="M1756" i="13" s="1"/>
  <c r="M2646" i="13" a="1"/>
  <c r="M2646" i="13" s="1"/>
  <c r="M3120" i="13" a="1"/>
  <c r="M3120" i="13" s="1"/>
  <c r="N4240" i="13" a="1"/>
  <c r="N4240" i="13" s="1"/>
  <c r="N3717" i="13" a="1"/>
  <c r="N3717" i="13" s="1"/>
  <c r="M4471" i="13" a="1"/>
  <c r="M4471" i="13" s="1"/>
  <c r="N4842" i="13" a="1"/>
  <c r="N4842" i="13" s="1"/>
  <c r="M81" i="13" a="1"/>
  <c r="M81" i="13" s="1"/>
  <c r="M875" i="13" a="1"/>
  <c r="M875" i="13" s="1"/>
  <c r="N952" i="13" a="1"/>
  <c r="N952" i="13" s="1"/>
  <c r="M1091" i="13" a="1"/>
  <c r="M1091" i="13" s="1"/>
  <c r="N2438" i="13" a="1"/>
  <c r="N2438" i="13" s="1"/>
  <c r="M2560" i="13" a="1"/>
  <c r="M2560" i="13" s="1"/>
  <c r="N3056" i="13" a="1"/>
  <c r="N3056" i="13" s="1"/>
  <c r="M3661" i="13" a="1"/>
  <c r="M3661" i="13" s="1"/>
  <c r="M4424" i="13" a="1"/>
  <c r="M4424" i="13" s="1"/>
  <c r="M4619" i="13" a="1"/>
  <c r="M4619" i="13" s="1"/>
  <c r="N5544" i="13" a="1"/>
  <c r="N5544" i="13" s="1"/>
  <c r="N10101" i="13" a="1"/>
  <c r="N10101" i="13" s="1"/>
  <c r="M10427" i="13" a="1"/>
  <c r="M10427" i="13" s="1"/>
  <c r="M8379" i="13" a="1"/>
  <c r="M8379" i="13" s="1"/>
  <c r="N8624" i="13" a="1"/>
  <c r="N8624" i="13" s="1"/>
  <c r="M8942" i="13" a="1"/>
  <c r="M8942" i="13" s="1"/>
  <c r="N8087" i="13" a="1"/>
  <c r="N8087" i="13" s="1"/>
  <c r="M7867" i="13" a="1"/>
  <c r="M7867" i="13" s="1"/>
  <c r="N7646" i="13" a="1"/>
  <c r="N7646" i="13" s="1"/>
  <c r="N7415" i="13" a="1"/>
  <c r="N7415" i="13" s="1"/>
  <c r="M5372" i="13" a="1"/>
  <c r="M5372" i="13" s="1"/>
  <c r="N10515" i="13" a="1"/>
  <c r="N10515" i="13" s="1"/>
  <c r="N8467" i="13" a="1"/>
  <c r="N8467" i="13" s="1"/>
  <c r="M8793" i="13" a="1"/>
  <c r="M8793" i="13" s="1"/>
  <c r="N9038" i="13" a="1"/>
  <c r="N9038" i="13" s="1"/>
  <c r="M9356" i="13" a="1"/>
  <c r="M9356" i="13" s="1"/>
  <c r="M8092" i="13" a="1"/>
  <c r="M8092" i="13" s="1"/>
  <c r="N6448" i="13" a="1"/>
  <c r="N6448" i="13" s="1"/>
  <c r="N6233" i="13" a="1"/>
  <c r="N6233" i="13" s="1"/>
  <c r="M7829" i="13" a="1"/>
  <c r="M7829" i="13" s="1"/>
  <c r="N5785" i="13" a="1"/>
  <c r="N5785" i="13" s="1"/>
  <c r="N5631" i="13" a="1"/>
  <c r="N5631" i="13" s="1"/>
  <c r="N8577" i="13" a="1"/>
  <c r="N8577" i="13" s="1"/>
  <c r="M8903" i="13" a="1"/>
  <c r="M8903" i="13" s="1"/>
  <c r="N9148" i="13" a="1"/>
  <c r="N9148" i="13" s="1"/>
  <c r="M9466" i="13" a="1"/>
  <c r="M9466" i="13" s="1"/>
  <c r="N8204" i="13" a="1"/>
  <c r="N8204" i="13" s="1"/>
  <c r="M6558" i="13" a="1"/>
  <c r="M6558" i="13" s="1"/>
  <c r="M6343" i="13" a="1"/>
  <c r="M6343" i="13" s="1"/>
  <c r="N6122" i="13" a="1"/>
  <c r="N6122" i="13" s="1"/>
  <c r="M5896" i="13" a="1"/>
  <c r="M5896" i="13" s="1"/>
  <c r="M5742" i="13" a="1"/>
  <c r="M5742" i="13" s="1"/>
  <c r="N8695" i="13" a="1"/>
  <c r="N8695" i="13" s="1"/>
  <c r="M9021" i="13" a="1"/>
  <c r="M9021" i="13" s="1"/>
  <c r="N9266" i="13" a="1"/>
  <c r="N9266" i="13" s="1"/>
  <c r="M9584" i="13" a="1"/>
  <c r="M9584" i="13" s="1"/>
  <c r="N7925" i="13" a="1"/>
  <c r="N7925" i="13" s="1"/>
  <c r="N6676" i="13" a="1"/>
  <c r="N6676" i="13" s="1"/>
  <c r="N6461" i="13" a="1"/>
  <c r="N6461" i="13" s="1"/>
  <c r="M6240" i="13" a="1"/>
  <c r="M6240" i="13" s="1"/>
  <c r="N6013" i="13" a="1"/>
  <c r="N6013" i="13" s="1"/>
  <c r="N5859" i="13" a="1"/>
  <c r="N5859" i="13" s="1"/>
  <c r="N10381" i="13" a="1"/>
  <c r="N10381" i="13" s="1"/>
  <c r="N8333" i="13" a="1"/>
  <c r="N8333" i="13" s="1"/>
  <c r="M8659" i="13" a="1"/>
  <c r="M8659" i="13" s="1"/>
  <c r="N8904" i="13" a="1"/>
  <c r="N8904" i="13" s="1"/>
  <c r="M9222" i="13" a="1"/>
  <c r="M9222" i="13" s="1"/>
  <c r="N7958" i="13" a="1"/>
  <c r="N7958" i="13" s="1"/>
  <c r="M6314" i="13" a="1"/>
  <c r="M6314" i="13" s="1"/>
  <c r="N6099" i="13" a="1"/>
  <c r="N6099" i="13" s="1"/>
  <c r="N7695" i="13" a="1"/>
  <c r="N7695" i="13" s="1"/>
  <c r="M5652" i="13" a="1"/>
  <c r="M5652" i="13" s="1"/>
  <c r="N10617" i="13" a="1"/>
  <c r="N10617" i="13" s="1"/>
  <c r="N8747" i="13" a="1"/>
  <c r="N8747" i="13" s="1"/>
  <c r="M9073" i="13" a="1"/>
  <c r="M9073" i="13" s="1"/>
  <c r="N9318" i="13" a="1"/>
  <c r="N9318" i="13" s="1"/>
  <c r="M9636" i="13" a="1"/>
  <c r="M9636" i="13" s="1"/>
  <c r="N7977" i="13" a="1"/>
  <c r="N7977" i="13" s="1"/>
  <c r="N6728" i="13" a="1"/>
  <c r="N6728" i="13" s="1"/>
  <c r="N6513" i="13" a="1"/>
  <c r="N6513" i="13" s="1"/>
  <c r="M6292" i="13" a="1"/>
  <c r="M6292" i="13" s="1"/>
  <c r="N6065" i="13" a="1"/>
  <c r="N6065" i="13" s="1"/>
  <c r="N5911" i="13" a="1"/>
  <c r="N5911" i="13" s="1"/>
  <c r="N8857" i="13" a="1"/>
  <c r="N8857" i="13" s="1"/>
  <c r="M9183" i="13" a="1"/>
  <c r="M9183" i="13" s="1"/>
  <c r="N9428" i="13" a="1"/>
  <c r="N9428" i="13" s="1"/>
  <c r="M9746" i="13" a="1"/>
  <c r="M9746" i="13" s="1"/>
  <c r="M8087" i="13" a="1"/>
  <c r="M8087" i="13" s="1"/>
  <c r="M6838" i="13" a="1"/>
  <c r="M6838" i="13" s="1"/>
  <c r="M6623" i="13" a="1"/>
  <c r="M6623" i="13" s="1"/>
  <c r="N6402" i="13" a="1"/>
  <c r="N6402" i="13" s="1"/>
  <c r="N6171" i="13" a="1"/>
  <c r="N6171" i="13" s="1"/>
  <c r="M6022" i="13" a="1"/>
  <c r="M6022" i="13" s="1"/>
  <c r="N8975" i="13" a="1"/>
  <c r="N8975" i="13" s="1"/>
  <c r="M9301" i="13" a="1"/>
  <c r="M9301" i="13" s="1"/>
  <c r="N9546" i="13" a="1"/>
  <c r="N9546" i="13" s="1"/>
  <c r="M9864" i="13" a="1"/>
  <c r="M9864" i="13" s="1"/>
  <c r="N8203" i="13" a="1"/>
  <c r="N8203" i="13" s="1"/>
  <c r="N6956" i="13" a="1"/>
  <c r="N6956" i="13" s="1"/>
  <c r="N6741" i="13" a="1"/>
  <c r="N6741" i="13" s="1"/>
  <c r="M6520" i="13" a="1"/>
  <c r="M6520" i="13" s="1"/>
  <c r="M6289" i="13" a="1"/>
  <c r="M6289" i="13" s="1"/>
  <c r="N5191" i="13" a="1"/>
  <c r="N5191" i="13" s="1"/>
  <c r="N9541" i="13" a="1"/>
  <c r="N9541" i="13" s="1"/>
  <c r="M9867" i="13" a="1"/>
  <c r="M9867" i="13" s="1"/>
  <c r="N10112" i="13" a="1"/>
  <c r="N10112" i="13" s="1"/>
  <c r="M10430" i="13" a="1"/>
  <c r="M10430" i="13" s="1"/>
  <c r="M8382" i="13" a="1"/>
  <c r="M8382" i="13" s="1"/>
  <c r="M7522" i="13" a="1"/>
  <c r="M7522" i="13" s="1"/>
  <c r="M7307" i="13" a="1"/>
  <c r="M7307" i="13" s="1"/>
  <c r="N7086" i="13" a="1"/>
  <c r="N7086" i="13" s="1"/>
  <c r="N6855" i="13" a="1"/>
  <c r="N6855" i="13" s="1"/>
  <c r="M5757" i="13" a="1"/>
  <c r="M5757" i="13" s="1"/>
  <c r="N9955" i="13" a="1"/>
  <c r="N9955" i="13" s="1"/>
  <c r="M10281" i="13" a="1"/>
  <c r="M10281" i="13" s="1"/>
  <c r="N10526" i="13" a="1"/>
  <c r="N10526" i="13" s="1"/>
  <c r="N8478" i="13" a="1"/>
  <c r="N8478" i="13" s="1"/>
  <c r="M8796" i="13" a="1"/>
  <c r="M8796" i="13" s="1"/>
  <c r="M7941" i="13" a="1"/>
  <c r="M7941" i="13" s="1"/>
  <c r="N7721" i="13" a="1"/>
  <c r="N7721" i="13" s="1"/>
  <c r="M7500" i="13" a="1"/>
  <c r="M7500" i="13" s="1"/>
  <c r="M7269" i="13" a="1"/>
  <c r="M7269" i="13" s="1"/>
  <c r="M5226" i="13" a="1"/>
  <c r="M5226" i="13" s="1"/>
  <c r="N10065" i="13" a="1"/>
  <c r="N10065" i="13" s="1"/>
  <c r="M10391" i="13" a="1"/>
  <c r="M10391" i="13" s="1"/>
  <c r="M8343" i="13" a="1"/>
  <c r="M8343" i="13" s="1"/>
  <c r="N8588" i="13" a="1"/>
  <c r="N8588" i="13" s="1"/>
  <c r="M8906" i="13" a="1"/>
  <c r="M8906" i="13" s="1"/>
  <c r="N8051" i="13" a="1"/>
  <c r="N8051" i="13" s="1"/>
  <c r="M7831" i="13" a="1"/>
  <c r="M7831" i="13" s="1"/>
  <c r="N7610" i="13" a="1"/>
  <c r="N7610" i="13" s="1"/>
  <c r="N7379" i="13" a="1"/>
  <c r="N7379" i="13" s="1"/>
  <c r="M5336" i="13" a="1"/>
  <c r="M5336" i="13" s="1"/>
  <c r="N10183" i="13" a="1"/>
  <c r="N10183" i="13" s="1"/>
  <c r="M10509" i="13" a="1"/>
  <c r="M10509" i="13" s="1"/>
  <c r="M8461" i="13" a="1"/>
  <c r="M8461" i="13" s="1"/>
  <c r="N8706" i="13" a="1"/>
  <c r="N8706" i="13" s="1"/>
  <c r="M9024" i="13" a="1"/>
  <c r="M9024" i="13" s="1"/>
  <c r="M8169" i="13" a="1"/>
  <c r="M8169" i="13" s="1"/>
  <c r="N6116" i="13" a="1"/>
  <c r="N6116" i="13" s="1"/>
  <c r="M7728" i="13" a="1"/>
  <c r="M7728" i="13" s="1"/>
  <c r="M7497" i="13" a="1"/>
  <c r="M7497" i="13" s="1"/>
  <c r="M5454" i="13" a="1"/>
  <c r="M5454" i="13" s="1"/>
  <c r="N5976" i="13" a="1"/>
  <c r="N5976" i="13" s="1"/>
  <c r="N8669" i="13" a="1"/>
  <c r="N8669" i="13" s="1"/>
  <c r="M8995" i="13" a="1"/>
  <c r="M8995" i="13" s="1"/>
  <c r="N9240" i="13" a="1"/>
  <c r="N9240" i="13" s="1"/>
  <c r="M9558" i="13" a="1"/>
  <c r="M9558" i="13" s="1"/>
  <c r="N8296" i="13" a="1"/>
  <c r="N8296" i="13" s="1"/>
  <c r="M6650" i="13" a="1"/>
  <c r="M6650" i="13" s="1"/>
  <c r="M6435" i="13" a="1"/>
  <c r="M6435" i="13" s="1"/>
  <c r="N6214" i="13" a="1"/>
  <c r="N6214" i="13" s="1"/>
  <c r="M5988" i="13" a="1"/>
  <c r="M5988" i="13" s="1"/>
  <c r="M5834" i="13" a="1"/>
  <c r="M5834" i="13" s="1"/>
  <c r="N9083" i="13" a="1"/>
  <c r="N9083" i="13" s="1"/>
  <c r="M9409" i="13" a="1"/>
  <c r="M9409" i="13" s="1"/>
  <c r="N9654" i="13" a="1"/>
  <c r="N9654" i="13" s="1"/>
  <c r="M9972" i="13" a="1"/>
  <c r="M9972" i="13" s="1"/>
  <c r="M7918" i="13" a="1"/>
  <c r="M7918" i="13" s="1"/>
  <c r="N7064" i="13" a="1"/>
  <c r="N7064" i="13" s="1"/>
  <c r="N6849" i="13" a="1"/>
  <c r="N6849" i="13" s="1"/>
  <c r="M6628" i="13" a="1"/>
  <c r="M6628" i="13" s="1"/>
  <c r="M6397" i="13" a="1"/>
  <c r="M6397" i="13" s="1"/>
  <c r="N5299" i="13" a="1"/>
  <c r="N5299" i="13" s="1"/>
  <c r="N9193" i="13" a="1"/>
  <c r="N9193" i="13" s="1"/>
  <c r="M9519" i="13" a="1"/>
  <c r="M9519" i="13" s="1"/>
  <c r="N9764" i="13" a="1"/>
  <c r="N9764" i="13" s="1"/>
  <c r="M10082" i="13" a="1"/>
  <c r="M10082" i="13" s="1"/>
  <c r="N8028" i="13" a="1"/>
  <c r="N8028" i="13" s="1"/>
  <c r="M7174" i="13" a="1"/>
  <c r="M7174" i="13" s="1"/>
  <c r="M6959" i="13" a="1"/>
  <c r="M6959" i="13" s="1"/>
  <c r="N6738" i="13" a="1"/>
  <c r="N6738" i="13" s="1"/>
  <c r="N6507" i="13" a="1"/>
  <c r="N6507" i="13" s="1"/>
  <c r="N5409" i="13" a="1"/>
  <c r="N5409" i="13" s="1"/>
  <c r="N9311" i="13" a="1"/>
  <c r="N9311" i="13" s="1"/>
  <c r="M9637" i="13" a="1"/>
  <c r="M9637" i="13" s="1"/>
  <c r="N9882" i="13" a="1"/>
  <c r="N9882" i="13" s="1"/>
  <c r="M10200" i="13" a="1"/>
  <c r="M10200" i="13" s="1"/>
  <c r="M8146" i="13" a="1"/>
  <c r="M8146" i="13" s="1"/>
  <c r="N7292" i="13" a="1"/>
  <c r="N7292" i="13" s="1"/>
  <c r="N7077" i="13" a="1"/>
  <c r="N7077" i="13" s="1"/>
  <c r="M6856" i="13" a="1"/>
  <c r="M6856" i="13" s="1"/>
  <c r="M6625" i="13" a="1"/>
  <c r="M6625" i="13" s="1"/>
  <c r="N5526" i="13" a="1"/>
  <c r="N5526" i="13" s="1"/>
  <c r="N295" i="13" a="1"/>
  <c r="N295" i="13" s="1"/>
  <c r="M950" i="13" a="1"/>
  <c r="M950" i="13" s="1"/>
  <c r="M2010" i="13" a="1"/>
  <c r="M2010" i="13" s="1"/>
  <c r="N2029" i="13" a="1"/>
  <c r="N2029" i="13" s="1"/>
  <c r="N2291" i="13" a="1"/>
  <c r="N2291" i="13" s="1"/>
  <c r="M3153" i="13" a="1"/>
  <c r="M3153" i="13" s="1"/>
  <c r="N3884" i="13" a="1"/>
  <c r="N3884" i="13" s="1"/>
  <c r="N3361" i="13" a="1"/>
  <c r="N3361" i="13" s="1"/>
  <c r="M4115" i="13" a="1"/>
  <c r="M4115" i="13" s="1"/>
  <c r="N5047" i="13" a="1"/>
  <c r="N5047" i="13" s="1"/>
  <c r="N85" i="13" a="1"/>
  <c r="N85" i="13" s="1"/>
  <c r="M568" i="13" a="1"/>
  <c r="M568" i="13" s="1"/>
  <c r="M1057" i="13" a="1"/>
  <c r="M1057" i="13" s="1"/>
  <c r="M1725" i="13" a="1"/>
  <c r="M1725" i="13" s="1"/>
  <c r="N2041" i="13" a="1"/>
  <c r="N2041" i="13" s="1"/>
  <c r="M2585" i="13" a="1"/>
  <c r="M2585" i="13" s="1"/>
  <c r="M3071" i="13" a="1"/>
  <c r="M3071" i="13" s="1"/>
  <c r="M3289" i="13" a="1"/>
  <c r="M3289" i="13" s="1"/>
  <c r="M4052" i="13" a="1"/>
  <c r="M4052" i="13" s="1"/>
  <c r="M4808" i="13" a="1"/>
  <c r="M4808" i="13" s="1"/>
  <c r="N5172" i="13" a="1"/>
  <c r="N5172" i="13" s="1"/>
  <c r="N157" i="13" a="1"/>
  <c r="N157" i="13" s="1"/>
  <c r="N784" i="13" a="1"/>
  <c r="N784" i="13" s="1"/>
  <c r="M1318" i="13" a="1"/>
  <c r="M1318" i="13" s="1"/>
  <c r="M1491" i="13" a="1"/>
  <c r="M1491" i="13" s="1"/>
  <c r="N2357" i="13" a="1"/>
  <c r="N2357" i="13" s="1"/>
  <c r="M2463" i="13" a="1"/>
  <c r="M2463" i="13" s="1"/>
  <c r="M3244" i="13" a="1"/>
  <c r="M3244" i="13" s="1"/>
  <c r="N3955" i="13" a="1"/>
  <c r="N3955" i="13" s="1"/>
  <c r="M3424" i="13" a="1"/>
  <c r="M3424" i="13" s="1"/>
  <c r="N4912" i="13" a="1"/>
  <c r="N4912" i="13" s="1"/>
  <c r="M5839" i="13" a="1"/>
  <c r="M5839" i="13" s="1"/>
  <c r="M309" i="13" a="1"/>
  <c r="M309" i="13" s="1"/>
  <c r="N967" i="13" a="1"/>
  <c r="N967" i="13" s="1"/>
  <c r="N2024" i="13" a="1"/>
  <c r="N2024" i="13" s="1"/>
  <c r="M1296" i="13" a="1"/>
  <c r="M1296" i="13" s="1"/>
  <c r="M2305" i="13" a="1"/>
  <c r="M2305" i="13" s="1"/>
  <c r="N3167" i="13" a="1"/>
  <c r="N3167" i="13" s="1"/>
  <c r="N3898" i="13" a="1"/>
  <c r="N3898" i="13" s="1"/>
  <c r="N3375" i="13" a="1"/>
  <c r="N3375" i="13" s="1"/>
  <c r="N4129" i="13" a="1"/>
  <c r="N4129" i="13" s="1"/>
  <c r="M5062" i="13" a="1"/>
  <c r="M5062" i="13" s="1"/>
  <c r="N537" i="13" a="1"/>
  <c r="N537" i="13" s="1"/>
  <c r="N1060" i="13" a="1"/>
  <c r="N1060" i="13" s="1"/>
  <c r="N1363" i="13" a="1"/>
  <c r="N1363" i="13" s="1"/>
  <c r="M1644" i="13" a="1"/>
  <c r="M1644" i="13" s="1"/>
  <c r="M2618" i="13" a="1"/>
  <c r="M2618" i="13" s="1"/>
  <c r="M3092" i="13" a="1"/>
  <c r="M3092" i="13" s="1"/>
  <c r="N4212" i="13" a="1"/>
  <c r="N4212" i="13" s="1"/>
  <c r="N3689" i="13" a="1"/>
  <c r="N3689" i="13" s="1"/>
  <c r="M4443" i="13" a="1"/>
  <c r="M4443" i="13" s="1"/>
  <c r="N4814" i="13" a="1"/>
  <c r="N4814" i="13" s="1"/>
  <c r="N207" i="13" a="1"/>
  <c r="N207" i="13" s="1"/>
  <c r="M831" i="13" a="1"/>
  <c r="M831" i="13" s="1"/>
  <c r="N1187" i="13" a="1"/>
  <c r="N1187" i="13" s="1"/>
  <c r="M1268" i="13" a="1"/>
  <c r="M1268" i="13" s="1"/>
  <c r="N2394" i="13" a="1"/>
  <c r="N2394" i="13" s="1"/>
  <c r="M2516" i="13" a="1"/>
  <c r="M2516" i="13" s="1"/>
  <c r="N3012" i="13" a="1"/>
  <c r="N3012" i="13" s="1"/>
  <c r="M3617" i="13" a="1"/>
  <c r="M3617" i="13" s="1"/>
  <c r="M4380" i="13" a="1"/>
  <c r="M4380" i="13" s="1"/>
  <c r="N4572" i="13" a="1"/>
  <c r="N4572" i="13" s="1"/>
  <c r="N5500" i="13" a="1"/>
  <c r="N5500" i="13" s="1"/>
  <c r="N62" i="13" a="1"/>
  <c r="N62" i="13" s="1"/>
  <c r="M752" i="13" a="1"/>
  <c r="M752" i="13" s="1"/>
  <c r="M1646" i="13" a="1"/>
  <c r="M1646" i="13" s="1"/>
  <c r="M1819" i="13" a="1"/>
  <c r="M1819" i="13" s="1"/>
  <c r="N2304" i="13" a="1"/>
  <c r="N2304" i="13" s="1"/>
  <c r="M2791" i="13" a="1"/>
  <c r="M2791" i="13" s="1"/>
  <c r="N3520" i="13" a="1"/>
  <c r="N3520" i="13" s="1"/>
  <c r="N4283" i="13" a="1"/>
  <c r="N4283" i="13" s="1"/>
  <c r="M3752" i="13" a="1"/>
  <c r="M3752" i="13" s="1"/>
  <c r="N4683" i="13" a="1"/>
  <c r="N4683" i="13" s="1"/>
  <c r="M5223" i="13" a="1"/>
  <c r="M5223" i="13" s="1"/>
  <c r="M551" i="13" a="1"/>
  <c r="M551" i="13" s="1"/>
  <c r="M1074" i="13" a="1"/>
  <c r="M1074" i="13" s="1"/>
  <c r="M1377" i="13" a="1"/>
  <c r="M1377" i="13" s="1"/>
  <c r="N1702" i="13" a="1"/>
  <c r="N1702" i="13" s="1"/>
  <c r="N2632" i="13" a="1"/>
  <c r="N2632" i="13" s="1"/>
  <c r="N3106" i="13" a="1"/>
  <c r="N3106" i="13" s="1"/>
  <c r="M4226" i="13" a="1"/>
  <c r="M4226" i="13" s="1"/>
  <c r="N3703" i="13" a="1"/>
  <c r="N3703" i="13" s="1"/>
  <c r="N4457" i="13" a="1"/>
  <c r="N4457" i="13" s="1"/>
  <c r="M4829" i="13" a="1"/>
  <c r="M4829" i="13" s="1"/>
  <c r="M460" i="13" a="1"/>
  <c r="M460" i="13" s="1"/>
  <c r="N1034" i="13" a="1"/>
  <c r="N1034" i="13" s="1"/>
  <c r="N1627" i="13" a="1"/>
  <c r="N1627" i="13" s="1"/>
  <c r="N1794" i="13" a="1"/>
  <c r="N1794" i="13" s="1"/>
  <c r="N2487" i="13" a="1"/>
  <c r="N2487" i="13" s="1"/>
  <c r="N2973" i="13" a="1"/>
  <c r="N2973" i="13" s="1"/>
  <c r="N4476" i="13" a="1"/>
  <c r="N4476" i="13" s="1"/>
  <c r="N3954" i="13" a="1"/>
  <c r="N3954" i="13" s="1"/>
  <c r="N4709" i="13" a="1"/>
  <c r="N4709" i="13" s="1"/>
  <c r="N5078" i="13" a="1"/>
  <c r="N5078" i="13" s="1"/>
  <c r="M228" i="13" a="1"/>
  <c r="M228" i="13" s="1"/>
  <c r="M710" i="13" a="1"/>
  <c r="M710" i="13" s="1"/>
  <c r="N1238" i="13" a="1"/>
  <c r="N1238" i="13" s="1"/>
  <c r="N1417" i="13" a="1"/>
  <c r="N1417" i="13" s="1"/>
  <c r="M2283" i="13" a="1"/>
  <c r="M2283" i="13" s="1"/>
  <c r="M2780" i="13" a="1"/>
  <c r="M2780" i="13" s="1"/>
  <c r="N3276" i="13" a="1"/>
  <c r="N3276" i="13" s="1"/>
  <c r="M3881" i="13" a="1"/>
  <c r="M3881" i="13" s="1"/>
  <c r="M3350" i="13" a="1"/>
  <c r="M3350" i="13" s="1"/>
  <c r="M4839" i="13" a="1"/>
  <c r="M4839" i="13" s="1"/>
  <c r="N5764" i="13" a="1"/>
  <c r="N5764" i="13" s="1"/>
  <c r="N365" i="13" a="1"/>
  <c r="N365" i="13" s="1"/>
  <c r="M617" i="13" a="1"/>
  <c r="M617" i="13" s="1"/>
  <c r="M1910" i="13" a="1"/>
  <c r="M1910" i="13" s="1"/>
  <c r="M1748" i="13" a="1"/>
  <c r="M1748" i="13" s="1"/>
  <c r="N2191" i="13" a="1"/>
  <c r="N2191" i="13" s="1"/>
  <c r="M3053" i="13" a="1"/>
  <c r="M3053" i="13" s="1"/>
  <c r="N3784" i="13" a="1"/>
  <c r="N3784" i="13" s="1"/>
  <c r="N4547" i="13" a="1"/>
  <c r="N4547" i="13" s="1"/>
  <c r="M4015" i="13" a="1"/>
  <c r="M4015" i="13" s="1"/>
  <c r="N4947" i="13" a="1"/>
  <c r="N4947" i="13" s="1"/>
  <c r="M5487" i="13" a="1"/>
  <c r="M5487" i="13" s="1"/>
  <c r="N477" i="13" a="1"/>
  <c r="N477" i="13" s="1"/>
  <c r="M1048" i="13" a="1"/>
  <c r="M1048" i="13" s="1"/>
  <c r="M1641" i="13" a="1"/>
  <c r="M1641" i="13" s="1"/>
  <c r="M1848" i="13" a="1"/>
  <c r="M1848" i="13" s="1"/>
  <c r="M2501" i="13" a="1"/>
  <c r="M2501" i="13" s="1"/>
  <c r="M2987" i="13" a="1"/>
  <c r="M2987" i="13" s="1"/>
  <c r="M4490" i="13" a="1"/>
  <c r="M4490" i="13" s="1"/>
  <c r="M3968" i="13" a="1"/>
  <c r="M3968" i="13" s="1"/>
  <c r="M4724" i="13" a="1"/>
  <c r="M4724" i="13" s="1"/>
  <c r="M5093" i="13" a="1"/>
  <c r="M5093" i="13" s="1"/>
  <c r="M73" i="13" a="1"/>
  <c r="M73" i="13" s="1"/>
  <c r="N636" i="13" a="1"/>
  <c r="N636" i="13" s="1"/>
  <c r="M1211" i="13" a="1"/>
  <c r="M1211" i="13" s="1"/>
  <c r="M1343" i="13" a="1"/>
  <c r="M1343" i="13" s="1"/>
  <c r="N2209" i="13" a="1"/>
  <c r="N2209" i="13" s="1"/>
  <c r="N2706" i="13" a="1"/>
  <c r="N2706" i="13" s="1"/>
  <c r="M3202" i="13" a="1"/>
  <c r="M3202" i="13" s="1"/>
  <c r="M3807" i="13" a="1"/>
  <c r="M3807" i="13" s="1"/>
  <c r="N4570" i="13" a="1"/>
  <c r="N4570" i="13" s="1"/>
  <c r="N4764" i="13" a="1"/>
  <c r="N4764" i="13" s="1"/>
  <c r="M5691" i="13" a="1"/>
  <c r="M5691" i="13" s="1"/>
  <c r="M315" i="13" a="1"/>
  <c r="M315" i="13" s="1"/>
  <c r="N966" i="13" a="1"/>
  <c r="N966" i="13" s="1"/>
  <c r="N1860" i="13" a="1"/>
  <c r="N1860" i="13" s="1"/>
  <c r="N1550" i="13" a="1"/>
  <c r="N1550" i="13" s="1"/>
  <c r="N2134" i="13" a="1"/>
  <c r="N2134" i="13" s="1"/>
  <c r="N3003" i="13" a="1"/>
  <c r="N3003" i="13" s="1"/>
  <c r="N3734" i="13" a="1"/>
  <c r="N3734" i="13" s="1"/>
  <c r="M4497" i="13" a="1"/>
  <c r="M4497" i="13" s="1"/>
  <c r="N3965" i="13" a="1"/>
  <c r="N3965" i="13" s="1"/>
  <c r="M4898" i="13" a="1"/>
  <c r="M4898" i="13" s="1"/>
  <c r="M5437" i="13" a="1"/>
  <c r="M5437" i="13" s="1"/>
  <c r="M562" i="13" a="1"/>
  <c r="M562" i="13" s="1"/>
  <c r="M946" i="13" a="1"/>
  <c r="M946" i="13" s="1"/>
  <c r="N1551" i="13" a="1"/>
  <c r="N1551" i="13" s="1"/>
  <c r="N1490" i="13" a="1"/>
  <c r="N1490" i="13" s="1"/>
  <c r="M2806" i="13" a="1"/>
  <c r="M2806" i="13" s="1"/>
  <c r="N2897" i="13" a="1"/>
  <c r="N2897" i="13" s="1"/>
  <c r="N4400" i="13" a="1"/>
  <c r="N4400" i="13" s="1"/>
  <c r="N3877" i="13" a="1"/>
  <c r="N3877" i="13" s="1"/>
  <c r="N4633" i="13" a="1"/>
  <c r="N4633" i="13" s="1"/>
  <c r="N5002" i="13" a="1"/>
  <c r="N5002" i="13" s="1"/>
  <c r="M143" i="13" a="1"/>
  <c r="M143" i="13" s="1"/>
  <c r="M650" i="13" a="1"/>
  <c r="M650" i="13" s="1"/>
  <c r="N731" i="13" a="1"/>
  <c r="N731" i="13" s="1"/>
  <c r="N1357" i="13" a="1"/>
  <c r="N1357" i="13" s="1"/>
  <c r="M2223" i="13" a="1"/>
  <c r="M2223" i="13" s="1"/>
  <c r="M2720" i="13" a="1"/>
  <c r="M2720" i="13" s="1"/>
  <c r="N3216" i="13" a="1"/>
  <c r="N3216" i="13" s="1"/>
  <c r="M3821" i="13" a="1"/>
  <c r="M3821" i="13" s="1"/>
  <c r="M3290" i="13" a="1"/>
  <c r="M3290" i="13" s="1"/>
  <c r="M4779" i="13" a="1"/>
  <c r="M4779" i="13" s="1"/>
  <c r="N5704" i="13" a="1"/>
  <c r="N5704" i="13" s="1"/>
  <c r="N9941" i="13" a="1"/>
  <c r="N9941" i="13" s="1"/>
  <c r="M10267" i="13" a="1"/>
  <c r="M10267" i="13" s="1"/>
  <c r="N10512" i="13" a="1"/>
  <c r="N10512" i="13" s="1"/>
  <c r="N8464" i="13" a="1"/>
  <c r="N8464" i="13" s="1"/>
  <c r="M8782" i="13" a="1"/>
  <c r="M8782" i="13" s="1"/>
  <c r="N7927" i="13" a="1"/>
  <c r="N7927" i="13" s="1"/>
  <c r="M7707" i="13" a="1"/>
  <c r="M7707" i="13" s="1"/>
  <c r="N7486" i="13" a="1"/>
  <c r="N7486" i="13" s="1"/>
  <c r="N7255" i="13" a="1"/>
  <c r="N7255" i="13" s="1"/>
  <c r="M5212" i="13" a="1"/>
  <c r="M5212" i="13" s="1"/>
  <c r="N10355" i="13" a="1"/>
  <c r="N10355" i="13" s="1"/>
  <c r="N8307" i="13" a="1"/>
  <c r="N8307" i="13" s="1"/>
  <c r="M8633" i="13" a="1"/>
  <c r="M8633" i="13" s="1"/>
  <c r="N8878" i="13" a="1"/>
  <c r="N8878" i="13" s="1"/>
  <c r="M9196" i="13" a="1"/>
  <c r="M9196" i="13" s="1"/>
  <c r="M7932" i="13" a="1"/>
  <c r="M7932" i="13" s="1"/>
  <c r="N6288" i="13" a="1"/>
  <c r="N6288" i="13" s="1"/>
  <c r="M7900" i="13" a="1"/>
  <c r="M7900" i="13" s="1"/>
  <c r="M7669" i="13" a="1"/>
  <c r="M7669" i="13" s="1"/>
  <c r="N5625" i="13" a="1"/>
  <c r="N5625" i="13" s="1"/>
  <c r="N10529" i="13" a="1"/>
  <c r="N10529" i="13" s="1"/>
  <c r="N8417" i="13" a="1"/>
  <c r="N8417" i="13" s="1"/>
  <c r="M8743" i="13" a="1"/>
  <c r="M8743" i="13" s="1"/>
  <c r="N8988" i="13" a="1"/>
  <c r="N8988" i="13" s="1"/>
  <c r="M9306" i="13" a="1"/>
  <c r="M9306" i="13" s="1"/>
  <c r="N8042" i="13" a="1"/>
  <c r="N8042" i="13" s="1"/>
  <c r="M6398" i="13" a="1"/>
  <c r="M6398" i="13" s="1"/>
  <c r="M6183" i="13" a="1"/>
  <c r="M6183" i="13" s="1"/>
  <c r="N7779" i="13" a="1"/>
  <c r="N7779" i="13" s="1"/>
  <c r="M5736" i="13" a="1"/>
  <c r="M5736" i="13" s="1"/>
  <c r="M5582" i="13" a="1"/>
  <c r="M5582" i="13" s="1"/>
  <c r="N8535" i="13" a="1"/>
  <c r="N8535" i="13" s="1"/>
  <c r="M8861" i="13" a="1"/>
  <c r="M8861" i="13" s="1"/>
  <c r="N9106" i="13" a="1"/>
  <c r="N9106" i="13" s="1"/>
  <c r="M9424" i="13" a="1"/>
  <c r="M9424" i="13" s="1"/>
  <c r="M8160" i="13" a="1"/>
  <c r="M8160" i="13" s="1"/>
  <c r="N6516" i="13" a="1"/>
  <c r="N6516" i="13" s="1"/>
  <c r="N6301" i="13" a="1"/>
  <c r="N6301" i="13" s="1"/>
  <c r="M7897" i="13" a="1"/>
  <c r="M7897" i="13" s="1"/>
  <c r="N5853" i="13" a="1"/>
  <c r="N5853" i="13" s="1"/>
  <c r="N5699" i="13" a="1"/>
  <c r="N5699" i="13" s="1"/>
  <c r="N10221" i="13" a="1"/>
  <c r="N10221" i="13" s="1"/>
  <c r="M10547" i="13" a="1"/>
  <c r="M10547" i="13" s="1"/>
  <c r="M8499" i="13" a="1"/>
  <c r="M8499" i="13" s="1"/>
  <c r="N8744" i="13" a="1"/>
  <c r="N8744" i="13" s="1"/>
  <c r="M9062" i="13" a="1"/>
  <c r="M9062" i="13" s="1"/>
  <c r="M8200" i="13" a="1"/>
  <c r="M8200" i="13" s="1"/>
  <c r="M6154" i="13" a="1"/>
  <c r="M6154" i="13" s="1"/>
  <c r="N7766" i="13" a="1"/>
  <c r="N7766" i="13" s="1"/>
  <c r="N7535" i="13" a="1"/>
  <c r="N7535" i="13" s="1"/>
  <c r="M5492" i="13" a="1"/>
  <c r="M5492" i="13" s="1"/>
  <c r="N10635" i="13" a="1"/>
  <c r="N10635" i="13" s="1"/>
  <c r="N8587" i="13" a="1"/>
  <c r="N8587" i="13" s="1"/>
  <c r="M8913" i="13" a="1"/>
  <c r="M8913" i="13" s="1"/>
  <c r="N9158" i="13" a="1"/>
  <c r="N9158" i="13" s="1"/>
  <c r="M9476" i="13" a="1"/>
  <c r="M9476" i="13" s="1"/>
  <c r="N8214" i="13" a="1"/>
  <c r="N8214" i="13" s="1"/>
  <c r="N6568" i="13" a="1"/>
  <c r="N6568" i="13" s="1"/>
  <c r="N6353" i="13" a="1"/>
  <c r="N6353" i="13" s="1"/>
  <c r="M6132" i="13" a="1"/>
  <c r="M6132" i="13" s="1"/>
  <c r="N5905" i="13" a="1"/>
  <c r="N5905" i="13" s="1"/>
  <c r="N5751" i="13" a="1"/>
  <c r="N5751" i="13" s="1"/>
  <c r="N8697" i="13" a="1"/>
  <c r="N8697" i="13" s="1"/>
  <c r="M9023" i="13" a="1"/>
  <c r="M9023" i="13" s="1"/>
  <c r="N9268" i="13" a="1"/>
  <c r="N9268" i="13" s="1"/>
  <c r="M9586" i="13" a="1"/>
  <c r="M9586" i="13" s="1"/>
  <c r="M7927" i="13" a="1"/>
  <c r="M7927" i="13" s="1"/>
  <c r="M6678" i="13" a="1"/>
  <c r="M6678" i="13" s="1"/>
  <c r="M6463" i="13" a="1"/>
  <c r="M6463" i="13" s="1"/>
  <c r="N6242" i="13" a="1"/>
  <c r="N6242" i="13" s="1"/>
  <c r="M6016" i="13" a="1"/>
  <c r="M6016" i="13" s="1"/>
  <c r="M5862" i="13" a="1"/>
  <c r="M5862" i="13" s="1"/>
  <c r="N8815" i="13" a="1"/>
  <c r="N8815" i="13" s="1"/>
  <c r="M9141" i="13" a="1"/>
  <c r="M9141" i="13" s="1"/>
  <c r="N9386" i="13" a="1"/>
  <c r="N9386" i="13" s="1"/>
  <c r="M9704" i="13" a="1"/>
  <c r="M9704" i="13" s="1"/>
  <c r="N8045" i="13" a="1"/>
  <c r="N8045" i="13" s="1"/>
  <c r="N6796" i="13" a="1"/>
  <c r="N6796" i="13" s="1"/>
  <c r="N6581" i="13" a="1"/>
  <c r="N6581" i="13" s="1"/>
  <c r="M6360" i="13" a="1"/>
  <c r="M6360" i="13" s="1"/>
  <c r="M6129" i="13" a="1"/>
  <c r="M6129" i="13" s="1"/>
  <c r="N5979" i="13" a="1"/>
  <c r="N5979" i="13" s="1"/>
  <c r="N9381" i="13" a="1"/>
  <c r="N9381" i="13" s="1"/>
  <c r="M9707" i="13" a="1"/>
  <c r="M9707" i="13" s="1"/>
  <c r="N9952" i="13" a="1"/>
  <c r="N9952" i="13" s="1"/>
  <c r="M10270" i="13" a="1"/>
  <c r="M10270" i="13" s="1"/>
  <c r="M8224" i="13" a="1"/>
  <c r="M8224" i="13" s="1"/>
  <c r="M7362" i="13" a="1"/>
  <c r="M7362" i="13" s="1"/>
  <c r="M7147" i="13" a="1"/>
  <c r="M7147" i="13" s="1"/>
  <c r="N6926" i="13" a="1"/>
  <c r="N6926" i="13" s="1"/>
  <c r="N6695" i="13" a="1"/>
  <c r="N6695" i="13" s="1"/>
  <c r="M5597" i="13" a="1"/>
  <c r="M5597" i="13" s="1"/>
  <c r="N9795" i="13" a="1"/>
  <c r="N9795" i="13" s="1"/>
  <c r="M10121" i="13" a="1"/>
  <c r="M10121" i="13" s="1"/>
  <c r="N10366" i="13" a="1"/>
  <c r="N10366" i="13" s="1"/>
  <c r="N8318" i="13" a="1"/>
  <c r="N8318" i="13" s="1"/>
  <c r="M8636" i="13" a="1"/>
  <c r="M8636" i="13" s="1"/>
  <c r="N7776" i="13" a="1"/>
  <c r="N7776" i="13" s="1"/>
  <c r="N7561" i="13" a="1"/>
  <c r="N7561" i="13" s="1"/>
  <c r="M7340" i="13" a="1"/>
  <c r="M7340" i="13" s="1"/>
  <c r="M7109" i="13" a="1"/>
  <c r="M7109" i="13" s="1"/>
  <c r="N6010" i="13" a="1"/>
  <c r="N6010" i="13" s="1"/>
  <c r="N9905" i="13" a="1"/>
  <c r="N9905" i="13" s="1"/>
  <c r="M10231" i="13" a="1"/>
  <c r="M10231" i="13" s="1"/>
  <c r="N10476" i="13" a="1"/>
  <c r="N10476" i="13" s="1"/>
  <c r="N8428" i="13" a="1"/>
  <c r="N8428" i="13" s="1"/>
  <c r="M8746" i="13" a="1"/>
  <c r="M8746" i="13" s="1"/>
  <c r="M7886" i="13" a="1"/>
  <c r="M7886" i="13" s="1"/>
  <c r="M7671" i="13" a="1"/>
  <c r="M7671" i="13" s="1"/>
  <c r="N7450" i="13" a="1"/>
  <c r="N7450" i="13" s="1"/>
  <c r="N7219" i="13" a="1"/>
  <c r="N7219" i="13" s="1"/>
  <c r="M5176" i="13" a="1"/>
  <c r="M5176" i="13" s="1"/>
  <c r="N10023" i="13" a="1"/>
  <c r="N10023" i="13" s="1"/>
  <c r="M10349" i="13" a="1"/>
  <c r="M10349" i="13" s="1"/>
  <c r="N10640" i="13" a="1"/>
  <c r="N10640" i="13" s="1"/>
  <c r="N8546" i="13" a="1"/>
  <c r="N8546" i="13" s="1"/>
  <c r="M8864" i="13" a="1"/>
  <c r="M8864" i="13" s="1"/>
  <c r="M8009" i="13" a="1"/>
  <c r="M8009" i="13" s="1"/>
  <c r="N7789" i="13" a="1"/>
  <c r="N7789" i="13" s="1"/>
  <c r="M7568" i="13" a="1"/>
  <c r="M7568" i="13" s="1"/>
  <c r="M7337" i="13" a="1"/>
  <c r="M7337" i="13" s="1"/>
  <c r="M5294" i="13" a="1"/>
  <c r="M5294" i="13" s="1"/>
  <c r="N5656" i="13" a="1"/>
  <c r="N5656" i="13" s="1"/>
  <c r="N8509" i="13" a="1"/>
  <c r="N8509" i="13" s="1"/>
  <c r="M8835" i="13" a="1"/>
  <c r="M8835" i="13" s="1"/>
  <c r="N9080" i="13" a="1"/>
  <c r="N9080" i="13" s="1"/>
  <c r="M9398" i="13" a="1"/>
  <c r="M9398" i="13" s="1"/>
  <c r="N8134" i="13" a="1"/>
  <c r="N8134" i="13" s="1"/>
  <c r="M6490" i="13" a="1"/>
  <c r="M6490" i="13" s="1"/>
  <c r="M6275" i="13" a="1"/>
  <c r="M6275" i="13" s="1"/>
  <c r="N7871" i="13" a="1"/>
  <c r="N7871" i="13" s="1"/>
  <c r="M5828" i="13" a="1"/>
  <c r="M5828" i="13" s="1"/>
  <c r="M5674" i="13" a="1"/>
  <c r="M5674" i="13" s="1"/>
  <c r="N8923" i="13" a="1"/>
  <c r="N8923" i="13" s="1"/>
  <c r="M9249" i="13" a="1"/>
  <c r="M9249" i="13" s="1"/>
  <c r="N9494" i="13" a="1"/>
  <c r="N9494" i="13" s="1"/>
  <c r="M9812" i="13" a="1"/>
  <c r="M9812" i="13" s="1"/>
  <c r="N8153" i="13" a="1"/>
  <c r="N8153" i="13" s="1"/>
  <c r="N6904" i="13" a="1"/>
  <c r="N6904" i="13" s="1"/>
  <c r="N6689" i="13" a="1"/>
  <c r="N6689" i="13" s="1"/>
  <c r="M6468" i="13" a="1"/>
  <c r="M6468" i="13" s="1"/>
  <c r="M6237" i="13" a="1"/>
  <c r="M6237" i="13" s="1"/>
  <c r="N5139" i="13" a="1"/>
  <c r="N5139" i="13" s="1"/>
  <c r="N9033" i="13" a="1"/>
  <c r="N9033" i="13" s="1"/>
  <c r="M9359" i="13" a="1"/>
  <c r="M9359" i="13" s="1"/>
  <c r="N9604" i="13" a="1"/>
  <c r="N9604" i="13" s="1"/>
  <c r="M9922" i="13" a="1"/>
  <c r="M9922" i="13" s="1"/>
  <c r="N8260" i="13" a="1"/>
  <c r="N8260" i="13" s="1"/>
  <c r="M7014" i="13" a="1"/>
  <c r="M7014" i="13" s="1"/>
  <c r="M6799" i="13" a="1"/>
  <c r="M6799" i="13" s="1"/>
  <c r="N6578" i="13" a="1"/>
  <c r="N6578" i="13" s="1"/>
  <c r="N6347" i="13" a="1"/>
  <c r="N6347" i="13" s="1"/>
  <c r="N5249" i="13" a="1"/>
  <c r="N5249" i="13" s="1"/>
  <c r="N9151" i="13" a="1"/>
  <c r="N9151" i="13" s="1"/>
  <c r="M9477" i="13" a="1"/>
  <c r="M9477" i="13" s="1"/>
  <c r="N9722" i="13" a="1"/>
  <c r="N9722" i="13" s="1"/>
  <c r="M10040" i="13" a="1"/>
  <c r="M10040" i="13" s="1"/>
  <c r="M7986" i="13" a="1"/>
  <c r="M7986" i="13" s="1"/>
  <c r="N7132" i="13" a="1"/>
  <c r="N7132" i="13" s="1"/>
  <c r="N6917" i="13" a="1"/>
  <c r="N6917" i="13" s="1"/>
  <c r="M6696" i="13" a="1"/>
  <c r="M6696" i="13" s="1"/>
  <c r="M6465" i="13" a="1"/>
  <c r="M6465" i="13" s="1"/>
  <c r="N5367" i="13" a="1"/>
  <c r="N5367" i="13" s="1"/>
  <c r="N455" i="13" a="1"/>
  <c r="N455" i="13" s="1"/>
  <c r="M741" i="13" a="1"/>
  <c r="M741" i="13" s="1"/>
  <c r="N1087" i="13" a="1"/>
  <c r="N1087" i="13" s="1"/>
  <c r="N1882" i="13" a="1"/>
  <c r="N1882" i="13" s="1"/>
  <c r="N2451" i="13" a="1"/>
  <c r="N2451" i="13" s="1"/>
  <c r="M2924" i="13" a="1"/>
  <c r="M2924" i="13" s="1"/>
  <c r="N4044" i="13" a="1"/>
  <c r="N4044" i="13" s="1"/>
  <c r="N3521" i="13" a="1"/>
  <c r="N3521" i="13" s="1"/>
  <c r="M4275" i="13" a="1"/>
  <c r="M4275" i="13" s="1"/>
  <c r="N4646" i="13" a="1"/>
  <c r="N4646" i="13" s="1"/>
  <c r="M61" i="13" a="1"/>
  <c r="M61" i="13" s="1"/>
  <c r="M663" i="13" a="1"/>
  <c r="M663" i="13" s="1"/>
  <c r="M1246" i="13" a="1"/>
  <c r="M1246" i="13" s="1"/>
  <c r="M1885" i="13" a="1"/>
  <c r="M1885" i="13" s="1"/>
  <c r="N2226" i="13" a="1"/>
  <c r="N2226" i="13" s="1"/>
  <c r="M2745" i="13" a="1"/>
  <c r="M2745" i="13" s="1"/>
  <c r="M3231" i="13" a="1"/>
  <c r="M3231" i="13" s="1"/>
  <c r="M3449" i="13" a="1"/>
  <c r="M3449" i="13" s="1"/>
  <c r="M4212" i="13" a="1"/>
  <c r="M4212" i="13" s="1"/>
  <c r="M4968" i="13" a="1"/>
  <c r="M4968" i="13" s="1"/>
  <c r="N5332" i="13" a="1"/>
  <c r="N5332" i="13" s="1"/>
  <c r="M234" i="13" a="1"/>
  <c r="M234" i="13" s="1"/>
  <c r="M584" i="13" a="1"/>
  <c r="M584" i="13" s="1"/>
  <c r="M1478" i="13" a="1"/>
  <c r="M1478" i="13" s="1"/>
  <c r="M1651" i="13" a="1"/>
  <c r="M1651" i="13" s="1"/>
  <c r="M2129" i="13" a="1"/>
  <c r="M2129" i="13" s="1"/>
  <c r="M2623" i="13" a="1"/>
  <c r="M2623" i="13" s="1"/>
  <c r="N3352" i="13" a="1"/>
  <c r="N3352" i="13" s="1"/>
  <c r="N4115" i="13" a="1"/>
  <c r="N4115" i="13" s="1"/>
  <c r="M3584" i="13" a="1"/>
  <c r="M3584" i="13" s="1"/>
  <c r="N5072" i="13" a="1"/>
  <c r="N5072" i="13" s="1"/>
  <c r="M5999" i="13" a="1"/>
  <c r="M5999" i="13" s="1"/>
  <c r="M469" i="13" a="1"/>
  <c r="M469" i="13" s="1"/>
  <c r="N799" i="13" a="1"/>
  <c r="N799" i="13" s="1"/>
  <c r="M1148" i="13" a="1"/>
  <c r="M1148" i="13" s="1"/>
  <c r="M1936" i="13" a="1"/>
  <c r="M1936" i="13" s="1"/>
  <c r="N2464" i="13" a="1"/>
  <c r="N2464" i="13" s="1"/>
  <c r="N2938" i="13" a="1"/>
  <c r="N2938" i="13" s="1"/>
  <c r="M4058" i="13" a="1"/>
  <c r="M4058" i="13" s="1"/>
  <c r="N3535" i="13" a="1"/>
  <c r="N3535" i="13" s="1"/>
  <c r="N4289" i="13" a="1"/>
  <c r="N4289" i="13" s="1"/>
  <c r="M4661" i="13" a="1"/>
  <c r="M4661" i="13" s="1"/>
  <c r="M534" i="13" a="1"/>
  <c r="M534" i="13" s="1"/>
  <c r="M893" i="13" a="1"/>
  <c r="M893" i="13" s="1"/>
  <c r="N1523" i="13" a="1"/>
  <c r="N1523" i="13" s="1"/>
  <c r="N1378" i="13" a="1"/>
  <c r="N1378" i="13" s="1"/>
  <c r="M2778" i="13" a="1"/>
  <c r="M2778" i="13" s="1"/>
  <c r="N2869" i="13" a="1"/>
  <c r="N2869" i="13" s="1"/>
  <c r="N4372" i="13" a="1"/>
  <c r="N4372" i="13" s="1"/>
  <c r="N3849" i="13" a="1"/>
  <c r="N3849" i="13" s="1"/>
  <c r="N4605" i="13" a="1"/>
  <c r="N4605" i="13" s="1"/>
  <c r="N4974" i="13" a="1"/>
  <c r="N4974" i="13" s="1"/>
  <c r="M132" i="13" a="1"/>
  <c r="M132" i="13" s="1"/>
  <c r="M606" i="13" a="1"/>
  <c r="M606" i="13" s="1"/>
  <c r="N1181" i="13" a="1"/>
  <c r="N1181" i="13" s="1"/>
  <c r="N1313" i="13" a="1"/>
  <c r="N1313" i="13" s="1"/>
  <c r="M2179" i="13" a="1"/>
  <c r="M2179" i="13" s="1"/>
  <c r="M2676" i="13" a="1"/>
  <c r="M2676" i="13" s="1"/>
  <c r="N3172" i="13" a="1"/>
  <c r="N3172" i="13" s="1"/>
  <c r="M3777" i="13" a="1"/>
  <c r="M3777" i="13" s="1"/>
  <c r="M4540" i="13" a="1"/>
  <c r="M4540" i="13" s="1"/>
  <c r="M4735" i="13" a="1"/>
  <c r="M4735" i="13" s="1"/>
  <c r="N5660" i="13" a="1"/>
  <c r="N5660" i="13" s="1"/>
  <c r="N430" i="13" a="1"/>
  <c r="N430" i="13" s="1"/>
  <c r="M912" i="13" a="1"/>
  <c r="M912" i="13" s="1"/>
  <c r="M1806" i="13" a="1"/>
  <c r="M1806" i="13" s="1"/>
  <c r="M1332" i="13" a="1"/>
  <c r="M1332" i="13" s="1"/>
  <c r="N2063" i="13" a="1"/>
  <c r="N2063" i="13" s="1"/>
  <c r="M2949" i="13" a="1"/>
  <c r="M2949" i="13" s="1"/>
  <c r="N3680" i="13" a="1"/>
  <c r="N3680" i="13" s="1"/>
  <c r="N4443" i="13" a="1"/>
  <c r="N4443" i="13" s="1"/>
  <c r="M3912" i="13" a="1"/>
  <c r="M3912" i="13" s="1"/>
  <c r="N4843" i="13" a="1"/>
  <c r="N4843" i="13" s="1"/>
  <c r="M5383" i="13" a="1"/>
  <c r="M5383" i="13" s="1"/>
  <c r="N548" i="13" a="1"/>
  <c r="N548" i="13" s="1"/>
  <c r="N924" i="13" a="1"/>
  <c r="N924" i="13" s="1"/>
  <c r="M1537" i="13" a="1"/>
  <c r="M1537" i="13" s="1"/>
  <c r="M1432" i="13" a="1"/>
  <c r="M1432" i="13" s="1"/>
  <c r="N2792" i="13" a="1"/>
  <c r="N2792" i="13" s="1"/>
  <c r="M2883" i="13" a="1"/>
  <c r="M2883" i="13" s="1"/>
  <c r="M4386" i="13" a="1"/>
  <c r="M4386" i="13" s="1"/>
  <c r="N3863" i="13" a="1"/>
  <c r="N3863" i="13" s="1"/>
  <c r="M4620" i="13" a="1"/>
  <c r="M4620" i="13" s="1"/>
  <c r="M63" i="13" a="1"/>
  <c r="M63" i="13" s="1"/>
  <c r="N316" i="13" a="1"/>
  <c r="N316" i="13" s="1"/>
  <c r="N1148" i="13" a="1"/>
  <c r="N1148" i="13" s="1"/>
  <c r="N1787" i="13" a="1"/>
  <c r="N1787" i="13" s="1"/>
  <c r="M2121" i="13" a="1"/>
  <c r="M2121" i="13" s="1"/>
  <c r="N2647" i="13" a="1"/>
  <c r="N2647" i="13" s="1"/>
  <c r="N3133" i="13" a="1"/>
  <c r="N3133" i="13" s="1"/>
  <c r="M3351" i="13" a="1"/>
  <c r="M3351" i="13" s="1"/>
  <c r="N4114" i="13" a="1"/>
  <c r="N4114" i="13" s="1"/>
  <c r="N4869" i="13" a="1"/>
  <c r="N4869" i="13" s="1"/>
  <c r="N5234" i="13" a="1"/>
  <c r="N5234" i="13" s="1"/>
  <c r="N220" i="13" a="1"/>
  <c r="N220" i="13" s="1"/>
  <c r="M870" i="13" a="1"/>
  <c r="M870" i="13" s="1"/>
  <c r="N1404" i="13" a="1"/>
  <c r="N1404" i="13" s="1"/>
  <c r="N1577" i="13" a="1"/>
  <c r="N1577" i="13" s="1"/>
  <c r="M2443" i="13" a="1"/>
  <c r="M2443" i="13" s="1"/>
  <c r="N2549" i="13" a="1"/>
  <c r="N2549" i="13" s="1"/>
  <c r="M3279" i="13" a="1"/>
  <c r="M3279" i="13" s="1"/>
  <c r="M4041" i="13" a="1"/>
  <c r="M4041" i="13" s="1"/>
  <c r="M3510" i="13" a="1"/>
  <c r="M3510" i="13" s="1"/>
  <c r="M4999" i="13" a="1"/>
  <c r="M4999" i="13" s="1"/>
  <c r="N5924" i="13" a="1"/>
  <c r="N5924" i="13" s="1"/>
  <c r="N355" i="13" a="1"/>
  <c r="N355" i="13" s="1"/>
  <c r="N1021" i="13" a="1"/>
  <c r="N1021" i="13" s="1"/>
  <c r="M2070" i="13" a="1"/>
  <c r="M2070" i="13" s="1"/>
  <c r="N1482" i="13" a="1"/>
  <c r="N1482" i="13" s="1"/>
  <c r="N2351" i="13" a="1"/>
  <c r="N2351" i="13" s="1"/>
  <c r="M3213" i="13" a="1"/>
  <c r="M3213" i="13" s="1"/>
  <c r="N3944" i="13" a="1"/>
  <c r="N3944" i="13" s="1"/>
  <c r="N3421" i="13" a="1"/>
  <c r="N3421" i="13" s="1"/>
  <c r="M4175" i="13" a="1"/>
  <c r="M4175" i="13" s="1"/>
  <c r="N5107" i="13" a="1"/>
  <c r="N5107" i="13" s="1"/>
  <c r="N76" i="13" a="1"/>
  <c r="N76" i="13" s="1"/>
  <c r="N480" i="13" a="1"/>
  <c r="N480" i="13" s="1"/>
  <c r="M1162" i="13" a="1"/>
  <c r="M1162" i="13" s="1"/>
  <c r="M1801" i="13" a="1"/>
  <c r="M1801" i="13" s="1"/>
  <c r="N2138" i="13" a="1"/>
  <c r="N2138" i="13" s="1"/>
  <c r="M2661" i="13" a="1"/>
  <c r="M2661" i="13" s="1"/>
  <c r="M3147" i="13" a="1"/>
  <c r="M3147" i="13" s="1"/>
  <c r="M3365" i="13" a="1"/>
  <c r="M3365" i="13" s="1"/>
  <c r="M4128" i="13" a="1"/>
  <c r="M4128" i="13" s="1"/>
  <c r="M4884" i="13" a="1"/>
  <c r="M4884" i="13" s="1"/>
  <c r="N5248" i="13" a="1"/>
  <c r="N5248" i="13" s="1"/>
  <c r="N173" i="13" a="1"/>
  <c r="N173" i="13" s="1"/>
  <c r="N796" i="13" a="1"/>
  <c r="N796" i="13" s="1"/>
  <c r="M1330" i="13" a="1"/>
  <c r="M1330" i="13" s="1"/>
  <c r="M1503" i="13" a="1"/>
  <c r="M1503" i="13" s="1"/>
  <c r="N2369" i="13" a="1"/>
  <c r="N2369" i="13" s="1"/>
  <c r="M2475" i="13" a="1"/>
  <c r="M2475" i="13" s="1"/>
  <c r="M3256" i="13" a="1"/>
  <c r="M3256" i="13" s="1"/>
  <c r="N3967" i="13" a="1"/>
  <c r="N3967" i="13" s="1"/>
  <c r="M3436" i="13" a="1"/>
  <c r="M3436" i="13" s="1"/>
  <c r="N4924" i="13" a="1"/>
  <c r="N4924" i="13" s="1"/>
  <c r="M5851" i="13" a="1"/>
  <c r="M5851" i="13" s="1"/>
  <c r="M305" i="13" a="1"/>
  <c r="M305" i="13" s="1"/>
  <c r="N960" i="13" a="1"/>
  <c r="N960" i="13" s="1"/>
  <c r="N2020" i="13" a="1"/>
  <c r="N2020" i="13" s="1"/>
  <c r="M2044" i="13" a="1"/>
  <c r="M2044" i="13" s="1"/>
  <c r="M2301" i="13" a="1"/>
  <c r="M2301" i="13" s="1"/>
  <c r="N3163" i="13" a="1"/>
  <c r="N3163" i="13" s="1"/>
  <c r="N3894" i="13" a="1"/>
  <c r="N3894" i="13" s="1"/>
  <c r="N3371" i="13" a="1"/>
  <c r="N3371" i="13" s="1"/>
  <c r="N4125" i="13" a="1"/>
  <c r="N4125" i="13" s="1"/>
  <c r="M5058" i="13" a="1"/>
  <c r="M5058" i="13" s="1"/>
  <c r="M72" i="13" a="1"/>
  <c r="M72" i="13" s="1"/>
  <c r="N554" i="13" a="1"/>
  <c r="N554" i="13" s="1"/>
  <c r="N1003" i="13" a="1"/>
  <c r="N1003" i="13" s="1"/>
  <c r="N1711" i="13" a="1"/>
  <c r="N1711" i="13" s="1"/>
  <c r="M2024" i="13" a="1"/>
  <c r="M2024" i="13" s="1"/>
  <c r="N2571" i="13" a="1"/>
  <c r="N2571" i="13" s="1"/>
  <c r="N3057" i="13" a="1"/>
  <c r="N3057" i="13" s="1"/>
  <c r="N4560" i="13" a="1"/>
  <c r="N4560" i="13" s="1"/>
  <c r="N4038" i="13" a="1"/>
  <c r="N4038" i="13" s="1"/>
  <c r="N4793" i="13" a="1"/>
  <c r="N4793" i="13" s="1"/>
  <c r="N5158" i="13" a="1"/>
  <c r="N5158" i="13" s="1"/>
  <c r="M115" i="13" a="1"/>
  <c r="M115" i="13" s="1"/>
  <c r="M810" i="13" a="1"/>
  <c r="M810" i="13" s="1"/>
  <c r="N1344" i="13" a="1"/>
  <c r="N1344" i="13" s="1"/>
  <c r="N1517" i="13" a="1"/>
  <c r="N1517" i="13" s="1"/>
  <c r="M2383" i="13" a="1"/>
  <c r="M2383" i="13" s="1"/>
  <c r="N2489" i="13" a="1"/>
  <c r="N2489" i="13" s="1"/>
  <c r="N3270" i="13" a="1"/>
  <c r="N3270" i="13" s="1"/>
  <c r="M3981" i="13" a="1"/>
  <c r="M3981" i="13" s="1"/>
  <c r="M3450" i="13" a="1"/>
  <c r="M3450" i="13" s="1"/>
  <c r="M4939" i="13" a="1"/>
  <c r="M4939" i="13" s="1"/>
  <c r="N5864" i="13" a="1"/>
  <c r="N5864" i="13" s="1"/>
  <c r="N9781" i="13" a="1"/>
  <c r="N9781" i="13" s="1"/>
  <c r="M10107" i="13" a="1"/>
  <c r="M10107" i="13" s="1"/>
  <c r="N10352" i="13" a="1"/>
  <c r="N10352" i="13" s="1"/>
  <c r="N8303" i="13" a="1"/>
  <c r="N8303" i="13" s="1"/>
  <c r="M8622" i="13" a="1"/>
  <c r="M8622" i="13" s="1"/>
  <c r="M7762" i="13" a="1"/>
  <c r="M7762" i="13" s="1"/>
  <c r="M7547" i="13" a="1"/>
  <c r="M7547" i="13" s="1"/>
  <c r="N7326" i="13" a="1"/>
  <c r="N7326" i="13" s="1"/>
  <c r="N7095" i="13" a="1"/>
  <c r="N7095" i="13" s="1"/>
  <c r="M5997" i="13" a="1"/>
  <c r="M5997" i="13" s="1"/>
  <c r="N10195" i="13" a="1"/>
  <c r="N10195" i="13" s="1"/>
  <c r="M10521" i="13" a="1"/>
  <c r="M10521" i="13" s="1"/>
  <c r="M8473" i="13" a="1"/>
  <c r="M8473" i="13" s="1"/>
  <c r="N8718" i="13" a="1"/>
  <c r="N8718" i="13" s="1"/>
  <c r="M9036" i="13" a="1"/>
  <c r="M9036" i="13" s="1"/>
  <c r="M8181" i="13" a="1"/>
  <c r="M8181" i="13" s="1"/>
  <c r="N6128" i="13" a="1"/>
  <c r="N6128" i="13" s="1"/>
  <c r="M7740" i="13" a="1"/>
  <c r="M7740" i="13" s="1"/>
  <c r="M7509" i="13" a="1"/>
  <c r="M7509" i="13" s="1"/>
  <c r="M5466" i="13" a="1"/>
  <c r="M5466" i="13" s="1"/>
  <c r="N10305" i="13" a="1"/>
  <c r="N10305" i="13" s="1"/>
  <c r="M10631" i="13" a="1"/>
  <c r="M10631" i="13" s="1"/>
  <c r="M8583" i="13" a="1"/>
  <c r="M8583" i="13" s="1"/>
  <c r="N8828" i="13" a="1"/>
  <c r="N8828" i="13" s="1"/>
  <c r="M9146" i="13" a="1"/>
  <c r="M9146" i="13" s="1"/>
  <c r="M8283" i="13" a="1"/>
  <c r="M8283" i="13" s="1"/>
  <c r="M6238" i="13" a="1"/>
  <c r="M6238" i="13" s="1"/>
  <c r="N7850" i="13" a="1"/>
  <c r="N7850" i="13" s="1"/>
  <c r="N7619" i="13" a="1"/>
  <c r="N7619" i="13" s="1"/>
  <c r="M5576" i="13" a="1"/>
  <c r="M5576" i="13" s="1"/>
  <c r="N10607" i="13" a="1"/>
  <c r="N10607" i="13" s="1"/>
  <c r="N8375" i="13" a="1"/>
  <c r="N8375" i="13" s="1"/>
  <c r="M8701" i="13" a="1"/>
  <c r="M8701" i="13" s="1"/>
  <c r="N8946" i="13" a="1"/>
  <c r="N8946" i="13" s="1"/>
  <c r="M9264" i="13" a="1"/>
  <c r="M9264" i="13" s="1"/>
  <c r="M8000" i="13" a="1"/>
  <c r="M8000" i="13" s="1"/>
  <c r="N6356" i="13" a="1"/>
  <c r="N6356" i="13" s="1"/>
  <c r="N6141" i="13" a="1"/>
  <c r="N6141" i="13" s="1"/>
  <c r="M7737" i="13" a="1"/>
  <c r="M7737" i="13" s="1"/>
  <c r="N5693" i="13" a="1"/>
  <c r="N5693" i="13" s="1"/>
  <c r="N5511" i="13" a="1"/>
  <c r="N5511" i="13" s="1"/>
  <c r="N10061" i="13" a="1"/>
  <c r="N10061" i="13" s="1"/>
  <c r="M10387" i="13" a="1"/>
  <c r="M10387" i="13" s="1"/>
  <c r="M8339" i="13" a="1"/>
  <c r="M8339" i="13" s="1"/>
  <c r="N8584" i="13" a="1"/>
  <c r="N8584" i="13" s="1"/>
  <c r="M8902" i="13" a="1"/>
  <c r="M8902" i="13" s="1"/>
  <c r="N8047" i="13" a="1"/>
  <c r="N8047" i="13" s="1"/>
  <c r="M7827" i="13" a="1"/>
  <c r="M7827" i="13" s="1"/>
  <c r="N7606" i="13" a="1"/>
  <c r="N7606" i="13" s="1"/>
  <c r="N7375" i="13" a="1"/>
  <c r="N7375" i="13" s="1"/>
  <c r="M5332" i="13" a="1"/>
  <c r="M5332" i="13" s="1"/>
  <c r="N10475" i="13" a="1"/>
  <c r="N10475" i="13" s="1"/>
  <c r="N8427" i="13" a="1"/>
  <c r="N8427" i="13" s="1"/>
  <c r="M8753" i="13" a="1"/>
  <c r="M8753" i="13" s="1"/>
  <c r="N8998" i="13" a="1"/>
  <c r="N8998" i="13" s="1"/>
  <c r="M9316" i="13" a="1"/>
  <c r="M9316" i="13" s="1"/>
  <c r="M8052" i="13" a="1"/>
  <c r="M8052" i="13" s="1"/>
  <c r="N6408" i="13" a="1"/>
  <c r="N6408" i="13" s="1"/>
  <c r="N6193" i="13" a="1"/>
  <c r="N6193" i="13" s="1"/>
  <c r="M7789" i="13" a="1"/>
  <c r="M7789" i="13" s="1"/>
  <c r="N5745" i="13" a="1"/>
  <c r="N5745" i="13" s="1"/>
  <c r="N5591" i="13" a="1"/>
  <c r="N5591" i="13" s="1"/>
  <c r="N8537" i="13" a="1"/>
  <c r="N8537" i="13" s="1"/>
  <c r="M8863" i="13" a="1"/>
  <c r="M8863" i="13" s="1"/>
  <c r="N9108" i="13" a="1"/>
  <c r="N9108" i="13" s="1"/>
  <c r="M9426" i="13" a="1"/>
  <c r="M9426" i="13" s="1"/>
  <c r="N8162" i="13" a="1"/>
  <c r="N8162" i="13" s="1"/>
  <c r="M6518" i="13" a="1"/>
  <c r="M6518" i="13" s="1"/>
  <c r="M6303" i="13" a="1"/>
  <c r="M6303" i="13" s="1"/>
  <c r="N6082" i="13" a="1"/>
  <c r="N6082" i="13" s="1"/>
  <c r="M5856" i="13" a="1"/>
  <c r="M5856" i="13" s="1"/>
  <c r="M5702" i="13" a="1"/>
  <c r="M5702" i="13" s="1"/>
  <c r="N8655" i="13" a="1"/>
  <c r="N8655" i="13" s="1"/>
  <c r="M8981" i="13" a="1"/>
  <c r="M8981" i="13" s="1"/>
  <c r="N9226" i="13" a="1"/>
  <c r="N9226" i="13" s="1"/>
  <c r="M9544" i="13" a="1"/>
  <c r="M9544" i="13" s="1"/>
  <c r="N8282" i="13" a="1"/>
  <c r="N8282" i="13" s="1"/>
  <c r="N6636" i="13" a="1"/>
  <c r="N6636" i="13" s="1"/>
  <c r="N6421" i="13" a="1"/>
  <c r="N6421" i="13" s="1"/>
  <c r="M6200" i="13" a="1"/>
  <c r="M6200" i="13" s="1"/>
  <c r="N5973" i="13" a="1"/>
  <c r="N5973" i="13" s="1"/>
  <c r="N5819" i="13" a="1"/>
  <c r="N5819" i="13" s="1"/>
  <c r="N9221" i="13" a="1"/>
  <c r="N9221" i="13" s="1"/>
  <c r="M9547" i="13" a="1"/>
  <c r="M9547" i="13" s="1"/>
  <c r="N9792" i="13" a="1"/>
  <c r="N9792" i="13" s="1"/>
  <c r="M10110" i="13" a="1"/>
  <c r="M10110" i="13" s="1"/>
  <c r="N8056" i="13" a="1"/>
  <c r="N8056" i="13" s="1"/>
  <c r="M7202" i="13" a="1"/>
  <c r="M7202" i="13" s="1"/>
  <c r="M6987" i="13" a="1"/>
  <c r="M6987" i="13" s="1"/>
  <c r="N6766" i="13" a="1"/>
  <c r="N6766" i="13" s="1"/>
  <c r="N6535" i="13" a="1"/>
  <c r="N6535" i="13" s="1"/>
  <c r="N5437" i="13" a="1"/>
  <c r="N5437" i="13" s="1"/>
  <c r="N9635" i="13" a="1"/>
  <c r="N9635" i="13" s="1"/>
  <c r="M9961" i="13" a="1"/>
  <c r="M9961" i="13" s="1"/>
  <c r="N10206" i="13" a="1"/>
  <c r="N10206" i="13" s="1"/>
  <c r="M10524" i="13" a="1"/>
  <c r="M10524" i="13" s="1"/>
  <c r="M8476" i="13" a="1"/>
  <c r="M8476" i="13" s="1"/>
  <c r="N7616" i="13" a="1"/>
  <c r="N7616" i="13" s="1"/>
  <c r="N7401" i="13" a="1"/>
  <c r="N7401" i="13" s="1"/>
  <c r="M7180" i="13" a="1"/>
  <c r="M7180" i="13" s="1"/>
  <c r="M6949" i="13" a="1"/>
  <c r="M6949" i="13" s="1"/>
  <c r="N5850" i="13" a="1"/>
  <c r="N5850" i="13" s="1"/>
  <c r="N9745" i="13" a="1"/>
  <c r="N9745" i="13" s="1"/>
  <c r="M10071" i="13" a="1"/>
  <c r="M10071" i="13" s="1"/>
  <c r="N10316" i="13" a="1"/>
  <c r="N10316" i="13" s="1"/>
  <c r="M10634" i="13" a="1"/>
  <c r="M10634" i="13" s="1"/>
  <c r="M8586" i="13" a="1"/>
  <c r="M8586" i="13" s="1"/>
  <c r="M7726" i="13" a="1"/>
  <c r="M7726" i="13" s="1"/>
  <c r="M7511" i="13" a="1"/>
  <c r="M7511" i="13" s="1"/>
  <c r="N7290" i="13" a="1"/>
  <c r="N7290" i="13" s="1"/>
  <c r="N7059" i="13" a="1"/>
  <c r="N7059" i="13" s="1"/>
  <c r="M5961" i="13" a="1"/>
  <c r="M5961" i="13" s="1"/>
  <c r="N9863" i="13" a="1"/>
  <c r="N9863" i="13" s="1"/>
  <c r="M10189" i="13" a="1"/>
  <c r="M10189" i="13" s="1"/>
  <c r="N10434" i="13" a="1"/>
  <c r="N10434" i="13" s="1"/>
  <c r="N8386" i="13" a="1"/>
  <c r="N8386" i="13" s="1"/>
  <c r="M8704" i="13" a="1"/>
  <c r="M8704" i="13" s="1"/>
  <c r="N7844" i="13" a="1"/>
  <c r="N7844" i="13" s="1"/>
  <c r="N7629" i="13" a="1"/>
  <c r="N7629" i="13" s="1"/>
  <c r="M7408" i="13" a="1"/>
  <c r="M7408" i="13" s="1"/>
  <c r="M7177" i="13" a="1"/>
  <c r="M7177" i="13" s="1"/>
  <c r="N6078" i="13" a="1"/>
  <c r="N6078" i="13" s="1"/>
  <c r="N5336" i="13" a="1"/>
  <c r="N5336" i="13" s="1"/>
  <c r="N8349" i="13" a="1"/>
  <c r="N8349" i="13" s="1"/>
  <c r="M8675" i="13" a="1"/>
  <c r="M8675" i="13" s="1"/>
  <c r="N8920" i="13" a="1"/>
  <c r="N8920" i="13" s="1"/>
  <c r="M9238" i="13" a="1"/>
  <c r="M9238" i="13" s="1"/>
  <c r="N7974" i="13" a="1"/>
  <c r="N7974" i="13" s="1"/>
  <c r="M6330" i="13" a="1"/>
  <c r="M6330" i="13" s="1"/>
  <c r="M6115" i="13" a="1"/>
  <c r="M6115" i="13" s="1"/>
  <c r="N7711" i="13" a="1"/>
  <c r="N7711" i="13" s="1"/>
  <c r="M5668" i="13" a="1"/>
  <c r="M5668" i="13" s="1"/>
  <c r="N5507" i="13" a="1"/>
  <c r="N5507" i="13" s="1"/>
  <c r="N8763" i="13" a="1"/>
  <c r="N8763" i="13" s="1"/>
  <c r="M9089" i="13" a="1"/>
  <c r="M9089" i="13" s="1"/>
  <c r="N9334" i="13" a="1"/>
  <c r="N9334" i="13" s="1"/>
  <c r="M9652" i="13" a="1"/>
  <c r="M9652" i="13" s="1"/>
  <c r="N7993" i="13" a="1"/>
  <c r="N7993" i="13" s="1"/>
  <c r="N6744" i="13" a="1"/>
  <c r="N6744" i="13" s="1"/>
  <c r="N6529" i="13" a="1"/>
  <c r="N6529" i="13" s="1"/>
  <c r="M6308" i="13" a="1"/>
  <c r="M6308" i="13" s="1"/>
  <c r="M6081" i="13" a="1"/>
  <c r="M6081" i="13" s="1"/>
  <c r="N5927" i="13" a="1"/>
  <c r="N5927" i="13" s="1"/>
  <c r="N8873" i="13" a="1"/>
  <c r="N8873" i="13" s="1"/>
  <c r="M9199" i="13" a="1"/>
  <c r="M9199" i="13" s="1"/>
  <c r="N9444" i="13" a="1"/>
  <c r="N9444" i="13" s="1"/>
  <c r="M9762" i="13" a="1"/>
  <c r="M9762" i="13" s="1"/>
  <c r="M8103" i="13" a="1"/>
  <c r="M8103" i="13" s="1"/>
  <c r="M6854" i="13" a="1"/>
  <c r="M6854" i="13" s="1"/>
  <c r="M6639" i="13" a="1"/>
  <c r="M6639" i="13" s="1"/>
  <c r="N6418" i="13" a="1"/>
  <c r="N6418" i="13" s="1"/>
  <c r="N6187" i="13" a="1"/>
  <c r="N6187" i="13" s="1"/>
  <c r="M6038" i="13" a="1"/>
  <c r="M6038" i="13" s="1"/>
  <c r="N8991" i="13" a="1"/>
  <c r="N8991" i="13" s="1"/>
  <c r="M9317" i="13" a="1"/>
  <c r="M9317" i="13" s="1"/>
  <c r="N9562" i="13" a="1"/>
  <c r="N9562" i="13" s="1"/>
  <c r="M9880" i="13" a="1"/>
  <c r="M9880" i="13" s="1"/>
  <c r="N8219" i="13" a="1"/>
  <c r="N8219" i="13" s="1"/>
  <c r="N6972" i="13" a="1"/>
  <c r="N6972" i="13" s="1"/>
  <c r="N6757" i="13" a="1"/>
  <c r="N6757" i="13" s="1"/>
  <c r="M6536" i="13" a="1"/>
  <c r="M6536" i="13" s="1"/>
  <c r="M6305" i="13" a="1"/>
  <c r="M6305" i="13" s="1"/>
  <c r="M123" i="13" a="1"/>
  <c r="M123" i="13" s="1"/>
  <c r="N772" i="13" a="1"/>
  <c r="N772" i="13" s="1"/>
  <c r="M1306" i="13" a="1"/>
  <c r="M1306" i="13" s="1"/>
  <c r="M1479" i="13" a="1"/>
  <c r="M1479" i="13" s="1"/>
  <c r="N2345" i="13" a="1"/>
  <c r="N2345" i="13" s="1"/>
  <c r="N2842" i="13" a="1"/>
  <c r="N2842" i="13" s="1"/>
  <c r="M3286" i="13" a="1"/>
  <c r="M3286" i="13" s="1"/>
  <c r="N3943" i="13" a="1"/>
  <c r="N3943" i="13" s="1"/>
  <c r="M3412" i="13" a="1"/>
  <c r="M3412" i="13" s="1"/>
  <c r="N4900" i="13" a="1"/>
  <c r="N4900" i="13" s="1"/>
  <c r="M5827" i="13" a="1"/>
  <c r="M5827" i="13" s="1"/>
  <c r="M179" i="13" a="1"/>
  <c r="M179" i="13" s="1"/>
  <c r="N928" i="13" a="1"/>
  <c r="N928" i="13" s="1"/>
  <c r="N1996" i="13" a="1"/>
  <c r="N1996" i="13" s="1"/>
  <c r="M2012" i="13" a="1"/>
  <c r="M2012" i="13" s="1"/>
  <c r="M2277" i="13" a="1"/>
  <c r="M2277" i="13" s="1"/>
  <c r="N3139" i="13" a="1"/>
  <c r="N3139" i="13" s="1"/>
  <c r="N3870" i="13" a="1"/>
  <c r="N3870" i="13" s="1"/>
  <c r="N3347" i="13" a="1"/>
  <c r="N3347" i="13" s="1"/>
  <c r="N4101" i="13" a="1"/>
  <c r="N4101" i="13" s="1"/>
  <c r="M5034" i="13" a="1"/>
  <c r="M5034" i="13" s="1"/>
  <c r="M48" i="13" a="1"/>
  <c r="M48" i="13" s="1"/>
  <c r="N530" i="13" a="1"/>
  <c r="N530" i="13" s="1"/>
  <c r="M849" i="13" a="1"/>
  <c r="M849" i="13" s="1"/>
  <c r="N1687" i="13" a="1"/>
  <c r="N1687" i="13" s="1"/>
  <c r="M1992" i="13" a="1"/>
  <c r="M1992" i="13" s="1"/>
  <c r="N2547" i="13" a="1"/>
  <c r="N2547" i="13" s="1"/>
  <c r="N3033" i="13" a="1"/>
  <c r="N3033" i="13" s="1"/>
  <c r="N4536" i="13" a="1"/>
  <c r="N4536" i="13" s="1"/>
  <c r="N4014" i="13" a="1"/>
  <c r="N4014" i="13" s="1"/>
  <c r="N4769" i="13" a="1"/>
  <c r="N4769" i="13" s="1"/>
  <c r="N5132" i="13" a="1"/>
  <c r="N5132" i="13" s="1"/>
  <c r="M159" i="13" a="1"/>
  <c r="M159" i="13" s="1"/>
  <c r="M786" i="13" a="1"/>
  <c r="M786" i="13" s="1"/>
  <c r="N1320" i="13" a="1"/>
  <c r="N1320" i="13" s="1"/>
  <c r="N1493" i="13" a="1"/>
  <c r="N1493" i="13" s="1"/>
  <c r="M2359" i="13" a="1"/>
  <c r="M2359" i="13" s="1"/>
  <c r="N2465" i="13" a="1"/>
  <c r="N2465" i="13" s="1"/>
  <c r="N3246" i="13" a="1"/>
  <c r="N3246" i="13" s="1"/>
  <c r="M3957" i="13" a="1"/>
  <c r="M3957" i="13" s="1"/>
  <c r="M3426" i="13" a="1"/>
  <c r="M3426" i="13" s="1"/>
  <c r="M4915" i="13" a="1"/>
  <c r="M4915" i="13" s="1"/>
  <c r="N284" i="13" a="1"/>
  <c r="N284" i="13" s="1"/>
  <c r="M740" i="13" a="1"/>
  <c r="M740" i="13" s="1"/>
  <c r="M1634" i="13" a="1"/>
  <c r="M1634" i="13" s="1"/>
  <c r="M1807" i="13" a="1"/>
  <c r="M1807" i="13" s="1"/>
  <c r="N2292" i="13" a="1"/>
  <c r="N2292" i="13" s="1"/>
  <c r="M2779" i="13" a="1"/>
  <c r="M2779" i="13" s="1"/>
  <c r="N3508" i="13" a="1"/>
  <c r="N3508" i="13" s="1"/>
  <c r="N4271" i="13" a="1"/>
  <c r="N4271" i="13" s="1"/>
  <c r="M3740" i="13" a="1"/>
  <c r="M3740" i="13" s="1"/>
  <c r="N4671" i="13" a="1"/>
  <c r="N4671" i="13" s="1"/>
  <c r="M5211" i="13" a="1"/>
  <c r="M5211" i="13" s="1"/>
  <c r="M523" i="13" a="1"/>
  <c r="M523" i="13" s="1"/>
  <c r="M1046" i="13" a="1"/>
  <c r="M1046" i="13" s="1"/>
  <c r="M1349" i="13" a="1"/>
  <c r="M1349" i="13" s="1"/>
  <c r="N1590" i="13" a="1"/>
  <c r="N1590" i="13" s="1"/>
  <c r="N2604" i="13" a="1"/>
  <c r="N2604" i="13" s="1"/>
  <c r="N3078" i="13" a="1"/>
  <c r="N3078" i="13" s="1"/>
  <c r="M4198" i="13" a="1"/>
  <c r="M4198" i="13" s="1"/>
  <c r="N3675" i="13" a="1"/>
  <c r="N3675" i="13" s="1"/>
  <c r="N4429" i="13" a="1"/>
  <c r="N4429" i="13" s="1"/>
  <c r="M4801" i="13" a="1"/>
  <c r="M4801" i="13" s="1"/>
  <c r="M170" i="13" a="1"/>
  <c r="M170" i="13" s="1"/>
  <c r="N793" i="13" a="1"/>
  <c r="N793" i="13" s="1"/>
  <c r="M1149" i="13" a="1"/>
  <c r="M1149" i="13" s="1"/>
  <c r="N1218" i="13" a="1"/>
  <c r="N1218" i="13" s="1"/>
  <c r="M2356" i="13" a="1"/>
  <c r="M2356" i="13" s="1"/>
  <c r="N2478" i="13" a="1"/>
  <c r="N2478" i="13" s="1"/>
  <c r="M2974" i="13" a="1"/>
  <c r="M2974" i="13" s="1"/>
  <c r="M3579" i="13" a="1"/>
  <c r="M3579" i="13" s="1"/>
  <c r="N4342" i="13" a="1"/>
  <c r="N4342" i="13" s="1"/>
  <c r="N5097" i="13" a="1"/>
  <c r="N5097" i="13" s="1"/>
  <c r="N5462" i="13" a="1"/>
  <c r="N5462" i="13" s="1"/>
  <c r="M197" i="13" a="1"/>
  <c r="M197" i="13" s="1"/>
  <c r="N754" i="13" a="1"/>
  <c r="N754" i="13" s="1"/>
  <c r="N1648" i="13" a="1"/>
  <c r="N1648" i="13" s="1"/>
  <c r="N1821" i="13" a="1"/>
  <c r="N1821" i="13" s="1"/>
  <c r="M2306" i="13" a="1"/>
  <c r="M2306" i="13" s="1"/>
  <c r="N2793" i="13" a="1"/>
  <c r="N2793" i="13" s="1"/>
  <c r="N3522" i="13" a="1"/>
  <c r="N3522" i="13" s="1"/>
  <c r="M4285" i="13" a="1"/>
  <c r="M4285" i="13" s="1"/>
  <c r="M3754" i="13" a="1"/>
  <c r="M3754" i="13" s="1"/>
  <c r="M4686" i="13" a="1"/>
  <c r="M4686" i="13" s="1"/>
  <c r="N353" i="13" a="1"/>
  <c r="N353" i="13" s="1"/>
  <c r="M370" i="13" a="1"/>
  <c r="M370" i="13" s="1"/>
  <c r="M1898" i="13" a="1"/>
  <c r="M1898" i="13" s="1"/>
  <c r="M1700" i="13" a="1"/>
  <c r="M1700" i="13" s="1"/>
  <c r="N2179" i="13" a="1"/>
  <c r="N2179" i="13" s="1"/>
  <c r="M3041" i="13" a="1"/>
  <c r="M3041" i="13" s="1"/>
  <c r="N3772" i="13" a="1"/>
  <c r="N3772" i="13" s="1"/>
  <c r="N4535" i="13" a="1"/>
  <c r="N4535" i="13" s="1"/>
  <c r="M4003" i="13" a="1"/>
  <c r="M4003" i="13" s="1"/>
  <c r="N4935" i="13" a="1"/>
  <c r="N4935" i="13" s="1"/>
  <c r="M5475" i="13" a="1"/>
  <c r="M5475" i="13" s="1"/>
  <c r="M430" i="13" a="1"/>
  <c r="M430" i="13" s="1"/>
  <c r="M1020" i="13" a="1"/>
  <c r="M1020" i="13" s="1"/>
  <c r="M1613" i="13" a="1"/>
  <c r="M1613" i="13" s="1"/>
  <c r="M1736" i="13" a="1"/>
  <c r="M1736" i="13" s="1"/>
  <c r="M2473" i="13" a="1"/>
  <c r="M2473" i="13" s="1"/>
  <c r="M2959" i="13" a="1"/>
  <c r="M2959" i="13" s="1"/>
  <c r="M4462" i="13" a="1"/>
  <c r="M4462" i="13" s="1"/>
  <c r="M3940" i="13" a="1"/>
  <c r="M3940" i="13" s="1"/>
  <c r="M4696" i="13" a="1"/>
  <c r="M4696" i="13" s="1"/>
  <c r="M5065" i="13" a="1"/>
  <c r="M5065" i="13" s="1"/>
  <c r="N178" i="13" a="1"/>
  <c r="N178" i="13" s="1"/>
  <c r="N672" i="13" a="1"/>
  <c r="N672" i="13" s="1"/>
  <c r="M1107" i="13" a="1"/>
  <c r="M1107" i="13" s="1"/>
  <c r="M1379" i="13" a="1"/>
  <c r="M1379" i="13" s="1"/>
  <c r="N2245" i="13" a="1"/>
  <c r="N2245" i="13" s="1"/>
  <c r="N2742" i="13" a="1"/>
  <c r="N2742" i="13" s="1"/>
  <c r="M3238" i="13" a="1"/>
  <c r="M3238" i="13" s="1"/>
  <c r="M3843" i="13" a="1"/>
  <c r="M3843" i="13" s="1"/>
  <c r="M3312" i="13" a="1"/>
  <c r="M3312" i="13" s="1"/>
  <c r="N4800" i="13" a="1"/>
  <c r="N4800" i="13" s="1"/>
  <c r="M5727" i="13" a="1"/>
  <c r="M5727" i="13" s="1"/>
  <c r="M367" i="13" a="1"/>
  <c r="M367" i="13" s="1"/>
  <c r="N627" i="13" a="1"/>
  <c r="N627" i="13" s="1"/>
  <c r="N1912" i="13" a="1"/>
  <c r="N1912" i="13" s="1"/>
  <c r="N1758" i="13" a="1"/>
  <c r="N1758" i="13" s="1"/>
  <c r="M2193" i="13" a="1"/>
  <c r="M2193" i="13" s="1"/>
  <c r="N3055" i="13" a="1"/>
  <c r="N3055" i="13" s="1"/>
  <c r="N3786" i="13" a="1"/>
  <c r="N3786" i="13" s="1"/>
  <c r="M4549" i="13" a="1"/>
  <c r="M4549" i="13" s="1"/>
  <c r="N4017" i="13" a="1"/>
  <c r="N4017" i="13" s="1"/>
  <c r="M4950" i="13" a="1"/>
  <c r="M4950" i="13" s="1"/>
  <c r="M5489" i="13" a="1"/>
  <c r="M5489" i="13" s="1"/>
  <c r="M550" i="13" a="1"/>
  <c r="M550" i="13" s="1"/>
  <c r="M930" i="13" a="1"/>
  <c r="M930" i="13" s="1"/>
  <c r="N1539" i="13" a="1"/>
  <c r="N1539" i="13" s="1"/>
  <c r="N1442" i="13" a="1"/>
  <c r="N1442" i="13" s="1"/>
  <c r="M2794" i="13" a="1"/>
  <c r="M2794" i="13" s="1"/>
  <c r="N2885" i="13" a="1"/>
  <c r="N2885" i="13" s="1"/>
  <c r="N4388" i="13" a="1"/>
  <c r="N4388" i="13" s="1"/>
  <c r="N3865" i="13" a="1"/>
  <c r="N3865" i="13" s="1"/>
  <c r="N4621" i="13" a="1"/>
  <c r="N4621" i="13" s="1"/>
  <c r="N4990" i="13" a="1"/>
  <c r="N4990" i="13" s="1"/>
  <c r="M148" i="13" a="1"/>
  <c r="M148" i="13" s="1"/>
  <c r="M622" i="13" a="1"/>
  <c r="M622" i="13" s="1"/>
  <c r="N1197" i="13" a="1"/>
  <c r="N1197" i="13" s="1"/>
  <c r="N1329" i="13" a="1"/>
  <c r="N1329" i="13" s="1"/>
  <c r="M2195" i="13" a="1"/>
  <c r="M2195" i="13" s="1"/>
  <c r="M2692" i="13" a="1"/>
  <c r="M2692" i="13" s="1"/>
  <c r="N3188" i="13" a="1"/>
  <c r="N3188" i="13" s="1"/>
  <c r="M3793" i="13" a="1"/>
  <c r="M3793" i="13" s="1"/>
  <c r="M4556" i="13" a="1"/>
  <c r="M4556" i="13" s="1"/>
  <c r="M4751" i="13" a="1"/>
  <c r="M4751" i="13" s="1"/>
  <c r="N5676" i="13" a="1"/>
  <c r="N5676" i="13" s="1"/>
  <c r="N186" i="13" a="1"/>
  <c r="N186" i="13" s="1"/>
  <c r="M928" i="13" a="1"/>
  <c r="M928" i="13" s="1"/>
  <c r="M1822" i="13" a="1"/>
  <c r="M1822" i="13" s="1"/>
  <c r="M1396" i="13" a="1"/>
  <c r="M1396" i="13" s="1"/>
  <c r="M2085" i="13" a="1"/>
  <c r="M2085" i="13" s="1"/>
  <c r="M2965" i="13" a="1"/>
  <c r="M2965" i="13" s="1"/>
  <c r="N3696" i="13" a="1"/>
  <c r="N3696" i="13" s="1"/>
  <c r="N4459" i="13" a="1"/>
  <c r="N4459" i="13" s="1"/>
  <c r="M3928" i="13" a="1"/>
  <c r="M3928" i="13" s="1"/>
  <c r="N4859" i="13" a="1"/>
  <c r="N4859" i="13" s="1"/>
  <c r="M5399" i="13" a="1"/>
  <c r="M5399" i="13" s="1"/>
  <c r="N564" i="13" a="1"/>
  <c r="N564" i="13" s="1"/>
  <c r="N947" i="13" a="1"/>
  <c r="N947" i="13" s="1"/>
  <c r="M1553" i="13" a="1"/>
  <c r="M1553" i="13" s="1"/>
  <c r="M1496" i="13" a="1"/>
  <c r="M1496" i="13" s="1"/>
  <c r="N2808" i="13" a="1"/>
  <c r="N2808" i="13" s="1"/>
  <c r="M2899" i="13" a="1"/>
  <c r="M2899" i="13" s="1"/>
  <c r="M4402" i="13" a="1"/>
  <c r="M4402" i="13" s="1"/>
  <c r="N3879" i="13" a="1"/>
  <c r="N3879" i="13" s="1"/>
  <c r="M4636" i="13" a="1"/>
  <c r="M4636" i="13" s="1"/>
  <c r="M5005" i="13" a="1"/>
  <c r="M5005" i="13" s="1"/>
  <c r="N10645" i="13" a="1"/>
  <c r="N10645" i="13" s="1"/>
  <c r="N8597" i="13" a="1"/>
  <c r="N8597" i="13" s="1"/>
  <c r="M8923" i="13" a="1"/>
  <c r="M8923" i="13" s="1"/>
  <c r="N9168" i="13" a="1"/>
  <c r="N9168" i="13" s="1"/>
  <c r="M9486" i="13" a="1"/>
  <c r="M9486" i="13" s="1"/>
  <c r="N8224" i="13" a="1"/>
  <c r="N8224" i="13" s="1"/>
  <c r="M6578" i="13" a="1"/>
  <c r="M6578" i="13" s="1"/>
  <c r="M6363" i="13" a="1"/>
  <c r="M6363" i="13" s="1"/>
  <c r="N6142" i="13" a="1"/>
  <c r="N6142" i="13" s="1"/>
  <c r="M5916" i="13" a="1"/>
  <c r="M5916" i="13" s="1"/>
  <c r="M5762" i="13" a="1"/>
  <c r="M5762" i="13" s="1"/>
  <c r="N9011" i="13" a="1"/>
  <c r="N9011" i="13" s="1"/>
  <c r="M9337" i="13" a="1"/>
  <c r="M9337" i="13" s="1"/>
  <c r="N9582" i="13" a="1"/>
  <c r="N9582" i="13" s="1"/>
  <c r="M9900" i="13" a="1"/>
  <c r="M9900" i="13" s="1"/>
  <c r="N8238" i="13" a="1"/>
  <c r="N8238" i="13" s="1"/>
  <c r="N6992" i="13" a="1"/>
  <c r="N6992" i="13" s="1"/>
  <c r="N6777" i="13" a="1"/>
  <c r="N6777" i="13" s="1"/>
  <c r="M6556" i="13" a="1"/>
  <c r="M6556" i="13" s="1"/>
  <c r="M6325" i="13" a="1"/>
  <c r="M6325" i="13" s="1"/>
  <c r="N5227" i="13" a="1"/>
  <c r="N5227" i="13" s="1"/>
  <c r="N9121" i="13" a="1"/>
  <c r="N9121" i="13" s="1"/>
  <c r="M9447" i="13" a="1"/>
  <c r="M9447" i="13" s="1"/>
  <c r="N9692" i="13" a="1"/>
  <c r="N9692" i="13" s="1"/>
  <c r="M10010" i="13" a="1"/>
  <c r="M10010" i="13" s="1"/>
  <c r="N7956" i="13" a="1"/>
  <c r="N7956" i="13" s="1"/>
  <c r="M7102" i="13" a="1"/>
  <c r="M7102" i="13" s="1"/>
  <c r="M6887" i="13" a="1"/>
  <c r="M6887" i="13" s="1"/>
  <c r="N6666" i="13" a="1"/>
  <c r="N6666" i="13" s="1"/>
  <c r="N6435" i="13" a="1"/>
  <c r="N6435" i="13" s="1"/>
  <c r="N5337" i="13" a="1"/>
  <c r="N5337" i="13" s="1"/>
  <c r="N9239" i="13" a="1"/>
  <c r="N9239" i="13" s="1"/>
  <c r="M9565" i="13" a="1"/>
  <c r="M9565" i="13" s="1"/>
  <c r="N9810" i="13" a="1"/>
  <c r="N9810" i="13" s="1"/>
  <c r="M10128" i="13" a="1"/>
  <c r="M10128" i="13" s="1"/>
  <c r="M8074" i="13" a="1"/>
  <c r="M8074" i="13" s="1"/>
  <c r="N7220" i="13" a="1"/>
  <c r="N7220" i="13" s="1"/>
  <c r="N7005" i="13" a="1"/>
  <c r="N7005" i="13" s="1"/>
  <c r="M6784" i="13" a="1"/>
  <c r="M6784" i="13" s="1"/>
  <c r="M6553" i="13" a="1"/>
  <c r="M6553" i="13" s="1"/>
  <c r="N5455" i="13" a="1"/>
  <c r="N5455" i="13" s="1"/>
  <c r="N9789" i="13" a="1"/>
  <c r="N9789" i="13" s="1"/>
  <c r="N8877" i="13" a="1"/>
  <c r="N8877" i="13" s="1"/>
  <c r="M9203" i="13" a="1"/>
  <c r="M9203" i="13" s="1"/>
  <c r="N9448" i="13" a="1"/>
  <c r="N9448" i="13" s="1"/>
  <c r="M9766" i="13" a="1"/>
  <c r="M9766" i="13" s="1"/>
  <c r="M8107" i="13" a="1"/>
  <c r="M8107" i="13" s="1"/>
  <c r="M6858" i="13" a="1"/>
  <c r="M6858" i="13" s="1"/>
  <c r="M6643" i="13" a="1"/>
  <c r="M6643" i="13" s="1"/>
  <c r="N6422" i="13" a="1"/>
  <c r="N6422" i="13" s="1"/>
  <c r="N6191" i="13" a="1"/>
  <c r="N6191" i="13" s="1"/>
  <c r="M6042" i="13" a="1"/>
  <c r="M6042" i="13" s="1"/>
  <c r="N9291" i="13" a="1"/>
  <c r="N9291" i="13" s="1"/>
  <c r="M9617" i="13" a="1"/>
  <c r="M9617" i="13" s="1"/>
  <c r="N9862" i="13" a="1"/>
  <c r="N9862" i="13" s="1"/>
  <c r="M10180" i="13" a="1"/>
  <c r="M10180" i="13" s="1"/>
  <c r="M8126" i="13" a="1"/>
  <c r="M8126" i="13" s="1"/>
  <c r="N7272" i="13" a="1"/>
  <c r="N7272" i="13" s="1"/>
  <c r="N7057" i="13" a="1"/>
  <c r="N7057" i="13" s="1"/>
  <c r="M6836" i="13" a="1"/>
  <c r="M6836" i="13" s="1"/>
  <c r="M6605" i="13" a="1"/>
  <c r="M6605" i="13" s="1"/>
  <c r="N5506" i="13" a="1"/>
  <c r="N5506" i="13" s="1"/>
  <c r="N9401" i="13" a="1"/>
  <c r="N9401" i="13" s="1"/>
  <c r="M9727" i="13" a="1"/>
  <c r="M9727" i="13" s="1"/>
  <c r="N9972" i="13" a="1"/>
  <c r="N9972" i="13" s="1"/>
  <c r="M10290" i="13" a="1"/>
  <c r="M10290" i="13" s="1"/>
  <c r="M8245" i="13" a="1"/>
  <c r="M8245" i="13" s="1"/>
  <c r="M7382" i="13" a="1"/>
  <c r="M7382" i="13" s="1"/>
  <c r="M7167" i="13" a="1"/>
  <c r="M7167" i="13" s="1"/>
  <c r="N6946" i="13" a="1"/>
  <c r="N6946" i="13" s="1"/>
  <c r="N6715" i="13" a="1"/>
  <c r="N6715" i="13" s="1"/>
  <c r="M5617" i="13" a="1"/>
  <c r="M5617" i="13" s="1"/>
  <c r="N9519" i="13" a="1"/>
  <c r="N9519" i="13" s="1"/>
  <c r="M9845" i="13" a="1"/>
  <c r="M9845" i="13" s="1"/>
  <c r="N10090" i="13" a="1"/>
  <c r="N10090" i="13" s="1"/>
  <c r="M10408" i="13" a="1"/>
  <c r="M10408" i="13" s="1"/>
  <c r="M8360" i="13" a="1"/>
  <c r="M8360" i="13" s="1"/>
  <c r="N7500" i="13" a="1"/>
  <c r="N7500" i="13" s="1"/>
  <c r="N7285" i="13" a="1"/>
  <c r="N7285" i="13" s="1"/>
  <c r="M7064" i="13" a="1"/>
  <c r="M7064" i="13" s="1"/>
  <c r="M6833" i="13" a="1"/>
  <c r="M6833" i="13" s="1"/>
  <c r="N5734" i="13" a="1"/>
  <c r="N5734" i="13" s="1"/>
  <c r="N10085" i="13" a="1"/>
  <c r="N10085" i="13" s="1"/>
  <c r="M10411" i="13" a="1"/>
  <c r="M10411" i="13" s="1"/>
  <c r="M8363" i="13" a="1"/>
  <c r="M8363" i="13" s="1"/>
  <c r="N8608" i="13" a="1"/>
  <c r="N8608" i="13" s="1"/>
  <c r="M8926" i="13" a="1"/>
  <c r="M8926" i="13" s="1"/>
  <c r="N8071" i="13" a="1"/>
  <c r="N8071" i="13" s="1"/>
  <c r="M7851" i="13" a="1"/>
  <c r="M7851" i="13" s="1"/>
  <c r="N7630" i="13" a="1"/>
  <c r="N7630" i="13" s="1"/>
  <c r="N7399" i="13" a="1"/>
  <c r="N7399" i="13" s="1"/>
  <c r="M5356" i="13" a="1"/>
  <c r="M5356" i="13" s="1"/>
  <c r="N10499" i="13" a="1"/>
  <c r="N10499" i="13" s="1"/>
  <c r="N8451" i="13" a="1"/>
  <c r="N8451" i="13" s="1"/>
  <c r="M8777" i="13" a="1"/>
  <c r="M8777" i="13" s="1"/>
  <c r="N9022" i="13" a="1"/>
  <c r="N9022" i="13" s="1"/>
  <c r="M9340" i="13" a="1"/>
  <c r="M9340" i="13" s="1"/>
  <c r="M8076" i="13" a="1"/>
  <c r="M8076" i="13" s="1"/>
  <c r="N6432" i="13" a="1"/>
  <c r="N6432" i="13" s="1"/>
  <c r="N6217" i="13" a="1"/>
  <c r="N6217" i="13" s="1"/>
  <c r="M7813" i="13" a="1"/>
  <c r="M7813" i="13" s="1"/>
  <c r="N5769" i="13" a="1"/>
  <c r="N5769" i="13" s="1"/>
  <c r="N5615" i="13" a="1"/>
  <c r="N5615" i="13" s="1"/>
  <c r="N8561" i="13" a="1"/>
  <c r="N8561" i="13" s="1"/>
  <c r="M8887" i="13" a="1"/>
  <c r="M8887" i="13" s="1"/>
  <c r="N9132" i="13" a="1"/>
  <c r="N9132" i="13" s="1"/>
  <c r="M9450" i="13" a="1"/>
  <c r="M9450" i="13" s="1"/>
  <c r="N8186" i="13" a="1"/>
  <c r="N8186" i="13" s="1"/>
  <c r="M6542" i="13" a="1"/>
  <c r="M6542" i="13" s="1"/>
  <c r="M6327" i="13" a="1"/>
  <c r="M6327" i="13" s="1"/>
  <c r="N6106" i="13" a="1"/>
  <c r="N6106" i="13" s="1"/>
  <c r="M5880" i="13" a="1"/>
  <c r="M5880" i="13" s="1"/>
  <c r="M5726" i="13" a="1"/>
  <c r="M5726" i="13" s="1"/>
  <c r="N8679" i="13" a="1"/>
  <c r="N8679" i="13" s="1"/>
  <c r="M9005" i="13" a="1"/>
  <c r="M9005" i="13" s="1"/>
  <c r="N9250" i="13" a="1"/>
  <c r="N9250" i="13" s="1"/>
  <c r="M9568" i="13" a="1"/>
  <c r="M9568" i="13" s="1"/>
  <c r="N7908" i="13" a="1"/>
  <c r="N7908" i="13" s="1"/>
  <c r="N6660" i="13" a="1"/>
  <c r="N6660" i="13" s="1"/>
  <c r="N6445" i="13" a="1"/>
  <c r="N6445" i="13" s="1"/>
  <c r="M6224" i="13" a="1"/>
  <c r="M6224" i="13" s="1"/>
  <c r="N5997" i="13" a="1"/>
  <c r="N5997" i="13" s="1"/>
  <c r="N5843" i="13" a="1"/>
  <c r="N5843" i="13" s="1"/>
  <c r="N9213" i="13" a="1"/>
  <c r="N9213" i="13" s="1"/>
  <c r="M9539" i="13" a="1"/>
  <c r="M9539" i="13" s="1"/>
  <c r="N9784" i="13" a="1"/>
  <c r="N9784" i="13" s="1"/>
  <c r="M10102" i="13" a="1"/>
  <c r="M10102" i="13" s="1"/>
  <c r="N8048" i="13" a="1"/>
  <c r="N8048" i="13" s="1"/>
  <c r="M7194" i="13" a="1"/>
  <c r="M7194" i="13" s="1"/>
  <c r="M6979" i="13" a="1"/>
  <c r="M6979" i="13" s="1"/>
  <c r="N6758" i="13" a="1"/>
  <c r="N6758" i="13" s="1"/>
  <c r="N6527" i="13" a="1"/>
  <c r="N6527" i="13" s="1"/>
  <c r="N5429" i="13" a="1"/>
  <c r="N5429" i="13" s="1"/>
  <c r="N9627" i="13" a="1"/>
  <c r="N9627" i="13" s="1"/>
  <c r="M9953" i="13" a="1"/>
  <c r="M9953" i="13" s="1"/>
  <c r="N10198" i="13" a="1"/>
  <c r="N10198" i="13" s="1"/>
  <c r="M10516" i="13" a="1"/>
  <c r="M10516" i="13" s="1"/>
  <c r="M8468" i="13" a="1"/>
  <c r="M8468" i="13" s="1"/>
  <c r="N7608" i="13" a="1"/>
  <c r="N7608" i="13" s="1"/>
  <c r="N7393" i="13" a="1"/>
  <c r="N7393" i="13" s="1"/>
  <c r="M7172" i="13" a="1"/>
  <c r="M7172" i="13" s="1"/>
  <c r="M6941" i="13" a="1"/>
  <c r="M6941" i="13" s="1"/>
  <c r="N5842" i="13" a="1"/>
  <c r="N5842" i="13" s="1"/>
  <c r="N9737" i="13" a="1"/>
  <c r="N9737" i="13" s="1"/>
  <c r="M10063" i="13" a="1"/>
  <c r="M10063" i="13" s="1"/>
  <c r="N10308" i="13" a="1"/>
  <c r="N10308" i="13" s="1"/>
  <c r="M10626" i="13" a="1"/>
  <c r="M10626" i="13" s="1"/>
  <c r="M8578" i="13" a="1"/>
  <c r="M8578" i="13" s="1"/>
  <c r="M7718" i="13" a="1"/>
  <c r="M7718" i="13" s="1"/>
  <c r="M7503" i="13" a="1"/>
  <c r="M7503" i="13" s="1"/>
  <c r="N7282" i="13" a="1"/>
  <c r="N7282" i="13" s="1"/>
  <c r="N7051" i="13" a="1"/>
  <c r="N7051" i="13" s="1"/>
  <c r="M5953" i="13" a="1"/>
  <c r="M5953" i="13" s="1"/>
  <c r="N9855" i="13" a="1"/>
  <c r="N9855" i="13" s="1"/>
  <c r="M10181" i="13" a="1"/>
  <c r="M10181" i="13" s="1"/>
  <c r="N10426" i="13" a="1"/>
  <c r="N10426" i="13" s="1"/>
  <c r="N8378" i="13" a="1"/>
  <c r="N8378" i="13" s="1"/>
  <c r="M8696" i="13" a="1"/>
  <c r="M8696" i="13" s="1"/>
  <c r="N7836" i="13" a="1"/>
  <c r="N7836" i="13" s="1"/>
  <c r="N7621" i="13" a="1"/>
  <c r="N7621" i="13" s="1"/>
  <c r="M7400" i="13" a="1"/>
  <c r="M7400" i="13" s="1"/>
  <c r="M7169" i="13" a="1"/>
  <c r="M7169" i="13" s="1"/>
  <c r="M889" i="13" a="1"/>
  <c r="M889" i="13" s="1"/>
  <c r="M2113" i="13" a="1"/>
  <c r="M2113" i="13" s="1"/>
  <c r="M3591" i="13" a="1"/>
  <c r="M3591" i="13" s="1"/>
  <c r="N5474" i="13" a="1"/>
  <c r="N5474" i="13" s="1"/>
  <c r="N1644" i="13" a="1"/>
  <c r="N1644" i="13" s="1"/>
  <c r="M2437" i="13" a="1"/>
  <c r="M2437" i="13" s="1"/>
  <c r="N2910" i="13" a="1"/>
  <c r="N2910" i="13" s="1"/>
  <c r="M4030" i="13" a="1"/>
  <c r="M4030" i="13" s="1"/>
  <c r="N3507" i="13" a="1"/>
  <c r="N3507" i="13" s="1"/>
  <c r="N4261" i="13" a="1"/>
  <c r="N4261" i="13" s="1"/>
  <c r="M4633" i="13" a="1"/>
  <c r="M4633" i="13" s="1"/>
  <c r="N63" i="13" a="1"/>
  <c r="N63" i="13" s="1"/>
  <c r="N625" i="13" a="1"/>
  <c r="N625" i="13" s="1"/>
  <c r="N1208" i="13" a="1"/>
  <c r="N1208" i="13" s="1"/>
  <c r="N1847" i="13" a="1"/>
  <c r="N1847" i="13" s="1"/>
  <c r="M2188" i="13" a="1"/>
  <c r="M2188" i="13" s="1"/>
  <c r="N2707" i="13" a="1"/>
  <c r="N2707" i="13" s="1"/>
  <c r="N3193" i="13" a="1"/>
  <c r="N3193" i="13" s="1"/>
  <c r="M3411" i="13" a="1"/>
  <c r="M3411" i="13" s="1"/>
  <c r="N4174" i="13" a="1"/>
  <c r="N4174" i="13" s="1"/>
  <c r="N4929" i="13" a="1"/>
  <c r="N4929" i="13" s="1"/>
  <c r="N5294" i="13" a="1"/>
  <c r="N5294" i="13" s="1"/>
  <c r="N236" i="13" a="1"/>
  <c r="N236" i="13" s="1"/>
  <c r="M586" i="13" a="1"/>
  <c r="M586" i="13" s="1"/>
  <c r="N1480" i="13" a="1"/>
  <c r="N1480" i="13" s="1"/>
  <c r="N1653" i="13" a="1"/>
  <c r="N1653" i="13" s="1"/>
  <c r="N2130" i="13" a="1"/>
  <c r="N2130" i="13" s="1"/>
  <c r="N2625" i="13" a="1"/>
  <c r="N2625" i="13" s="1"/>
  <c r="N3354" i="13" a="1"/>
  <c r="N3354" i="13" s="1"/>
  <c r="M4117" i="13" a="1"/>
  <c r="M4117" i="13" s="1"/>
  <c r="M3586" i="13" a="1"/>
  <c r="M3586" i="13" s="1"/>
  <c r="M5075" i="13" a="1"/>
  <c r="M5075" i="13" s="1"/>
  <c r="N418" i="13" a="1"/>
  <c r="N418" i="13" s="1"/>
  <c r="M900" i="13" a="1"/>
  <c r="M900" i="13" s="1"/>
  <c r="M1794" i="13" a="1"/>
  <c r="M1794" i="13" s="1"/>
  <c r="M1967" i="13" a="1"/>
  <c r="M1967" i="13" s="1"/>
  <c r="N2047" i="13" a="1"/>
  <c r="N2047" i="13" s="1"/>
  <c r="M2937" i="13" a="1"/>
  <c r="M2937" i="13" s="1"/>
  <c r="N3668" i="13" a="1"/>
  <c r="N3668" i="13" s="1"/>
  <c r="N4431" i="13" a="1"/>
  <c r="N4431" i="13" s="1"/>
  <c r="M3900" i="13" a="1"/>
  <c r="M3900" i="13" s="1"/>
  <c r="N4831" i="13" a="1"/>
  <c r="N4831" i="13" s="1"/>
  <c r="M5371" i="13" a="1"/>
  <c r="M5371" i="13" s="1"/>
  <c r="N520" i="13" a="1"/>
  <c r="N520" i="13" s="1"/>
  <c r="N839" i="13" a="1"/>
  <c r="N839" i="13" s="1"/>
  <c r="M1509" i="13" a="1"/>
  <c r="M1509" i="13" s="1"/>
  <c r="M1320" i="13" a="1"/>
  <c r="M1320" i="13" s="1"/>
  <c r="N2764" i="13" a="1"/>
  <c r="N2764" i="13" s="1"/>
  <c r="M2855" i="13" a="1"/>
  <c r="M2855" i="13" s="1"/>
  <c r="M4358" i="13" a="1"/>
  <c r="M4358" i="13" s="1"/>
  <c r="N3835" i="13" a="1"/>
  <c r="N3835" i="13" s="1"/>
  <c r="M4592" i="13" a="1"/>
  <c r="M4592" i="13" s="1"/>
  <c r="M4961" i="13" a="1"/>
  <c r="M4961" i="13" s="1"/>
  <c r="M89" i="13" a="1"/>
  <c r="M89" i="13" s="1"/>
  <c r="N539" i="13" a="1"/>
  <c r="N539" i="13" s="1"/>
  <c r="M1143" i="13" a="1"/>
  <c r="M1143" i="13" s="1"/>
  <c r="M1275" i="13" a="1"/>
  <c r="M1275" i="13" s="1"/>
  <c r="N2135" i="13" a="1"/>
  <c r="N2135" i="13" s="1"/>
  <c r="N2638" i="13" a="1"/>
  <c r="N2638" i="13" s="1"/>
  <c r="M3134" i="13" a="1"/>
  <c r="M3134" i="13" s="1"/>
  <c r="M3739" i="13" a="1"/>
  <c r="M3739" i="13" s="1"/>
  <c r="N4502" i="13" a="1"/>
  <c r="N4502" i="13" s="1"/>
  <c r="N4696" i="13" a="1"/>
  <c r="N4696" i="13" s="1"/>
  <c r="M5623" i="13" a="1"/>
  <c r="M5623" i="13" s="1"/>
  <c r="M432" i="13" a="1"/>
  <c r="M432" i="13" s="1"/>
  <c r="N914" i="13" a="1"/>
  <c r="N914" i="13" s="1"/>
  <c r="N1808" i="13" a="1"/>
  <c r="N1808" i="13" s="1"/>
  <c r="N1342" i="13" a="1"/>
  <c r="N1342" i="13" s="1"/>
  <c r="M2067" i="13" a="1"/>
  <c r="M2067" i="13" s="1"/>
  <c r="N2951" i="13" a="1"/>
  <c r="N2951" i="13" s="1"/>
  <c r="N3682" i="13" a="1"/>
  <c r="N3682" i="13" s="1"/>
  <c r="M4445" i="13" a="1"/>
  <c r="M4445" i="13" s="1"/>
  <c r="M3914" i="13" a="1"/>
  <c r="M3914" i="13" s="1"/>
  <c r="M4846" i="13" a="1"/>
  <c r="M4846" i="13" s="1"/>
  <c r="N343" i="13" a="1"/>
  <c r="N343" i="13" s="1"/>
  <c r="N1009" i="13" a="1"/>
  <c r="N1009" i="13" s="1"/>
  <c r="M2058" i="13" a="1"/>
  <c r="M2058" i="13" s="1"/>
  <c r="N1434" i="13" a="1"/>
  <c r="N1434" i="13" s="1"/>
  <c r="N2339" i="13" a="1"/>
  <c r="N2339" i="13" s="1"/>
  <c r="M3201" i="13" a="1"/>
  <c r="M3201" i="13" s="1"/>
  <c r="N3932" i="13" a="1"/>
  <c r="N3932" i="13" s="1"/>
  <c r="N3409" i="13" a="1"/>
  <c r="N3409" i="13" s="1"/>
  <c r="M4163" i="13" a="1"/>
  <c r="M4163" i="13" s="1"/>
  <c r="N5095" i="13" a="1"/>
  <c r="N5095" i="13" s="1"/>
  <c r="N48" i="13" a="1"/>
  <c r="N48" i="13" s="1"/>
  <c r="N597" i="13" a="1"/>
  <c r="N597" i="13" s="1"/>
  <c r="M1133" i="13" a="1"/>
  <c r="M1133" i="13" s="1"/>
  <c r="M1773" i="13" a="1"/>
  <c r="M1773" i="13" s="1"/>
  <c r="M2103" i="13" a="1"/>
  <c r="M2103" i="13" s="1"/>
  <c r="M2633" i="13" a="1"/>
  <c r="M2633" i="13" s="1"/>
  <c r="M3119" i="13" a="1"/>
  <c r="M3119" i="13" s="1"/>
  <c r="M3337" i="13" a="1"/>
  <c r="M3337" i="13" s="1"/>
  <c r="M4100" i="13" a="1"/>
  <c r="M4100" i="13" s="1"/>
  <c r="M4856" i="13" a="1"/>
  <c r="M4856" i="13" s="1"/>
  <c r="N5220" i="13" a="1"/>
  <c r="N5220" i="13" s="1"/>
  <c r="M169" i="13" a="1"/>
  <c r="M169" i="13" s="1"/>
  <c r="N832" i="13" a="1"/>
  <c r="N832" i="13" s="1"/>
  <c r="M1366" i="13" a="1"/>
  <c r="M1366" i="13" s="1"/>
  <c r="M1539" i="13" a="1"/>
  <c r="M1539" i="13" s="1"/>
  <c r="N2405" i="13" a="1"/>
  <c r="N2405" i="13" s="1"/>
  <c r="M2511" i="13" a="1"/>
  <c r="M2511" i="13" s="1"/>
  <c r="N3241" i="13" a="1"/>
  <c r="N3241" i="13" s="1"/>
  <c r="N4003" i="13" a="1"/>
  <c r="N4003" i="13" s="1"/>
  <c r="M3472" i="13" a="1"/>
  <c r="M3472" i="13" s="1"/>
  <c r="N4960" i="13" a="1"/>
  <c r="N4960" i="13" s="1"/>
  <c r="M5887" i="13" a="1"/>
  <c r="M5887" i="13" s="1"/>
  <c r="M357" i="13" a="1"/>
  <c r="M357" i="13" s="1"/>
  <c r="M1023" i="13" a="1"/>
  <c r="M1023" i="13" s="1"/>
  <c r="N2072" i="13" a="1"/>
  <c r="N2072" i="13" s="1"/>
  <c r="M1488" i="13" a="1"/>
  <c r="M1488" i="13" s="1"/>
  <c r="M2353" i="13" a="1"/>
  <c r="M2353" i="13" s="1"/>
  <c r="N3215" i="13" a="1"/>
  <c r="N3215" i="13" s="1"/>
  <c r="M3946" i="13" a="1"/>
  <c r="M3946" i="13" s="1"/>
  <c r="N3423" i="13" a="1"/>
  <c r="N3423" i="13" s="1"/>
  <c r="N4177" i="13" a="1"/>
  <c r="N4177" i="13" s="1"/>
  <c r="M5110" i="13" a="1"/>
  <c r="M5110" i="13" s="1"/>
  <c r="M60" i="13" a="1"/>
  <c r="M60" i="13" s="1"/>
  <c r="N542" i="13" a="1"/>
  <c r="N542" i="13" s="1"/>
  <c r="N961" i="13" a="1"/>
  <c r="N961" i="13" s="1"/>
  <c r="N1699" i="13" a="1"/>
  <c r="N1699" i="13" s="1"/>
  <c r="M2008" i="13" a="1"/>
  <c r="M2008" i="13" s="1"/>
  <c r="N2559" i="13" a="1"/>
  <c r="N2559" i="13" s="1"/>
  <c r="N3045" i="13" a="1"/>
  <c r="N3045" i="13" s="1"/>
  <c r="N4548" i="13" a="1"/>
  <c r="N4548" i="13" s="1"/>
  <c r="N4026" i="13" a="1"/>
  <c r="N4026" i="13" s="1"/>
  <c r="N4781" i="13" a="1"/>
  <c r="N4781" i="13" s="1"/>
  <c r="N5146" i="13" a="1"/>
  <c r="N5146" i="13" s="1"/>
  <c r="M155" i="13" a="1"/>
  <c r="M155" i="13" s="1"/>
  <c r="M782" i="13" a="1"/>
  <c r="M782" i="13" s="1"/>
  <c r="N1316" i="13" a="1"/>
  <c r="N1316" i="13" s="1"/>
  <c r="N1489" i="13" a="1"/>
  <c r="N1489" i="13" s="1"/>
  <c r="M2355" i="13" a="1"/>
  <c r="M2355" i="13" s="1"/>
  <c r="N2461" i="13" a="1"/>
  <c r="N2461" i="13" s="1"/>
  <c r="N3242" i="13" a="1"/>
  <c r="N3242" i="13" s="1"/>
  <c r="M3953" i="13" a="1"/>
  <c r="M3953" i="13" s="1"/>
  <c r="M3422" i="13" a="1"/>
  <c r="M3422" i="13" s="1"/>
  <c r="M4911" i="13" a="1"/>
  <c r="M4911" i="13" s="1"/>
  <c r="N5836" i="13" a="1"/>
  <c r="N5836" i="13" s="1"/>
  <c r="N437" i="13" a="1"/>
  <c r="N437" i="13" s="1"/>
  <c r="N904" i="13" a="1"/>
  <c r="N904" i="13" s="1"/>
  <c r="M1982" i="13" a="1"/>
  <c r="M1982" i="13" s="1"/>
  <c r="N1990" i="13" a="1"/>
  <c r="N1990" i="13" s="1"/>
  <c r="N2263" i="13" a="1"/>
  <c r="N2263" i="13" s="1"/>
  <c r="M3125" i="13" a="1"/>
  <c r="M3125" i="13" s="1"/>
  <c r="N3856" i="13" a="1"/>
  <c r="N3856" i="13" s="1"/>
  <c r="N3333" i="13" a="1"/>
  <c r="N3333" i="13" s="1"/>
  <c r="M4087" i="13" a="1"/>
  <c r="M4087" i="13" s="1"/>
  <c r="N5019" i="13" a="1"/>
  <c r="N5019" i="13" s="1"/>
  <c r="N73" i="13" a="1"/>
  <c r="N73" i="13" s="1"/>
  <c r="M556" i="13" a="1"/>
  <c r="M556" i="13" s="1"/>
  <c r="M1009" i="13" a="1"/>
  <c r="M1009" i="13" s="1"/>
  <c r="M1713" i="13" a="1"/>
  <c r="M1713" i="13" s="1"/>
  <c r="N2025" i="13" a="1"/>
  <c r="N2025" i="13" s="1"/>
  <c r="M2573" i="13" a="1"/>
  <c r="M2573" i="13" s="1"/>
  <c r="M3059" i="13" a="1"/>
  <c r="M3059" i="13" s="1"/>
  <c r="M4562" i="13" a="1"/>
  <c r="M4562" i="13" s="1"/>
  <c r="M4040" i="13" a="1"/>
  <c r="M4040" i="13" s="1"/>
  <c r="M4796" i="13" a="1"/>
  <c r="M4796" i="13" s="1"/>
  <c r="N5160" i="13" a="1"/>
  <c r="N5160" i="13" s="1"/>
  <c r="N10485" i="13" a="1"/>
  <c r="N10485" i="13" s="1"/>
  <c r="N8437" i="13" a="1"/>
  <c r="N8437" i="13" s="1"/>
  <c r="M8763" i="13" a="1"/>
  <c r="M8763" i="13" s="1"/>
  <c r="N9008" i="13" a="1"/>
  <c r="N9008" i="13" s="1"/>
  <c r="M9326" i="13" a="1"/>
  <c r="M9326" i="13" s="1"/>
  <c r="N8062" i="13" a="1"/>
  <c r="N8062" i="13" s="1"/>
  <c r="M6418" i="13" a="1"/>
  <c r="M6418" i="13" s="1"/>
  <c r="M6203" i="13" a="1"/>
  <c r="M6203" i="13" s="1"/>
  <c r="N7799" i="13" a="1"/>
  <c r="N7799" i="13" s="1"/>
  <c r="M5756" i="13" a="1"/>
  <c r="M5756" i="13" s="1"/>
  <c r="M5602" i="13" a="1"/>
  <c r="M5602" i="13" s="1"/>
  <c r="N8851" i="13" a="1"/>
  <c r="N8851" i="13" s="1"/>
  <c r="M9177" i="13" a="1"/>
  <c r="M9177" i="13" s="1"/>
  <c r="N9422" i="13" a="1"/>
  <c r="N9422" i="13" s="1"/>
  <c r="M9740" i="13" a="1"/>
  <c r="M9740" i="13" s="1"/>
  <c r="N8081" i="13" a="1"/>
  <c r="N8081" i="13" s="1"/>
  <c r="N6832" i="13" a="1"/>
  <c r="N6832" i="13" s="1"/>
  <c r="N6617" i="13" a="1"/>
  <c r="N6617" i="13" s="1"/>
  <c r="M6396" i="13" a="1"/>
  <c r="M6396" i="13" s="1"/>
  <c r="M6165" i="13" a="1"/>
  <c r="M6165" i="13" s="1"/>
  <c r="N6015" i="13" a="1"/>
  <c r="N6015" i="13" s="1"/>
  <c r="N8961" i="13" a="1"/>
  <c r="N8961" i="13" s="1"/>
  <c r="M9287" i="13" a="1"/>
  <c r="M9287" i="13" s="1"/>
  <c r="N9532" i="13" a="1"/>
  <c r="N9532" i="13" s="1"/>
  <c r="M9850" i="13" a="1"/>
  <c r="M9850" i="13" s="1"/>
  <c r="M8191" i="13" a="1"/>
  <c r="M8191" i="13" s="1"/>
  <c r="M6942" i="13" a="1"/>
  <c r="M6942" i="13" s="1"/>
  <c r="M6727" i="13" a="1"/>
  <c r="M6727" i="13" s="1"/>
  <c r="N6506" i="13" a="1"/>
  <c r="N6506" i="13" s="1"/>
  <c r="N6275" i="13" a="1"/>
  <c r="N6275" i="13" s="1"/>
  <c r="N5177" i="13" a="1"/>
  <c r="N5177" i="13" s="1"/>
  <c r="N9079" i="13" a="1"/>
  <c r="N9079" i="13" s="1"/>
  <c r="M9405" i="13" a="1"/>
  <c r="M9405" i="13" s="1"/>
  <c r="N9650" i="13" a="1"/>
  <c r="N9650" i="13" s="1"/>
  <c r="M9968" i="13" a="1"/>
  <c r="M9968" i="13" s="1"/>
  <c r="N7914" i="13" a="1"/>
  <c r="N7914" i="13" s="1"/>
  <c r="N7060" i="13" a="1"/>
  <c r="N7060" i="13" s="1"/>
  <c r="N6845" i="13" a="1"/>
  <c r="N6845" i="13" s="1"/>
  <c r="M6624" i="13" a="1"/>
  <c r="M6624" i="13" s="1"/>
  <c r="M6393" i="13" a="1"/>
  <c r="M6393" i="13" s="1"/>
  <c r="N5295" i="13" a="1"/>
  <c r="N5295" i="13" s="1"/>
  <c r="N10455" i="13" a="1"/>
  <c r="N10455" i="13" s="1"/>
  <c r="N8717" i="13" a="1"/>
  <c r="N8717" i="13" s="1"/>
  <c r="M9043" i="13" a="1"/>
  <c r="M9043" i="13" s="1"/>
  <c r="N9288" i="13" a="1"/>
  <c r="N9288" i="13" s="1"/>
  <c r="M9606" i="13" a="1"/>
  <c r="M9606" i="13" s="1"/>
  <c r="M7947" i="13" a="1"/>
  <c r="M7947" i="13" s="1"/>
  <c r="M6698" i="13" a="1"/>
  <c r="M6698" i="13" s="1"/>
  <c r="M6483" i="13" a="1"/>
  <c r="M6483" i="13" s="1"/>
  <c r="N6262" i="13" a="1"/>
  <c r="N6262" i="13" s="1"/>
  <c r="M6036" i="13" a="1"/>
  <c r="M6036" i="13" s="1"/>
  <c r="M5882" i="13" a="1"/>
  <c r="M5882" i="13" s="1"/>
  <c r="N9131" i="13" a="1"/>
  <c r="N9131" i="13" s="1"/>
  <c r="M9457" i="13" a="1"/>
  <c r="M9457" i="13" s="1"/>
  <c r="N9702" i="13" a="1"/>
  <c r="N9702" i="13" s="1"/>
  <c r="M10020" i="13" a="1"/>
  <c r="M10020" i="13" s="1"/>
  <c r="M7966" i="13" a="1"/>
  <c r="M7966" i="13" s="1"/>
  <c r="N7112" i="13" a="1"/>
  <c r="N7112" i="13" s="1"/>
  <c r="N6897" i="13" a="1"/>
  <c r="N6897" i="13" s="1"/>
  <c r="M6676" i="13" a="1"/>
  <c r="M6676" i="13" s="1"/>
  <c r="M6445" i="13" a="1"/>
  <c r="M6445" i="13" s="1"/>
  <c r="N5347" i="13" a="1"/>
  <c r="N5347" i="13" s="1"/>
  <c r="N9241" i="13" a="1"/>
  <c r="N9241" i="13" s="1"/>
  <c r="M9567" i="13" a="1"/>
  <c r="M9567" i="13" s="1"/>
  <c r="N9812" i="13" a="1"/>
  <c r="N9812" i="13" s="1"/>
  <c r="M10130" i="13" a="1"/>
  <c r="M10130" i="13" s="1"/>
  <c r="N8076" i="13" a="1"/>
  <c r="N8076" i="13" s="1"/>
  <c r="M7222" i="13" a="1"/>
  <c r="M7222" i="13" s="1"/>
  <c r="M7007" i="13" a="1"/>
  <c r="M7007" i="13" s="1"/>
  <c r="N6786" i="13" a="1"/>
  <c r="N6786" i="13" s="1"/>
  <c r="N6555" i="13" a="1"/>
  <c r="N6555" i="13" s="1"/>
  <c r="N5457" i="13" a="1"/>
  <c r="N5457" i="13" s="1"/>
  <c r="N9359" i="13" a="1"/>
  <c r="N9359" i="13" s="1"/>
  <c r="M9685" i="13" a="1"/>
  <c r="M9685" i="13" s="1"/>
  <c r="N9930" i="13" a="1"/>
  <c r="N9930" i="13" s="1"/>
  <c r="M10248" i="13" a="1"/>
  <c r="M10248" i="13" s="1"/>
  <c r="M8201" i="13" a="1"/>
  <c r="M8201" i="13" s="1"/>
  <c r="N7340" i="13" a="1"/>
  <c r="N7340" i="13" s="1"/>
  <c r="N7125" i="13" a="1"/>
  <c r="N7125" i="13" s="1"/>
  <c r="M6904" i="13" a="1"/>
  <c r="M6904" i="13" s="1"/>
  <c r="M6673" i="13" a="1"/>
  <c r="M6673" i="13" s="1"/>
  <c r="N5574" i="13" a="1"/>
  <c r="N5574" i="13" s="1"/>
  <c r="N9925" i="13" a="1"/>
  <c r="N9925" i="13" s="1"/>
  <c r="M10251" i="13" a="1"/>
  <c r="M10251" i="13" s="1"/>
  <c r="N10496" i="13" a="1"/>
  <c r="N10496" i="13" s="1"/>
  <c r="N8448" i="13" a="1"/>
  <c r="N8448" i="13" s="1"/>
  <c r="M8766" i="13" a="1"/>
  <c r="M8766" i="13" s="1"/>
  <c r="N7903" i="13" a="1"/>
  <c r="N7903" i="13" s="1"/>
  <c r="M7691" i="13" a="1"/>
  <c r="M7691" i="13" s="1"/>
  <c r="N7470" i="13" a="1"/>
  <c r="N7470" i="13" s="1"/>
  <c r="N7239" i="13" a="1"/>
  <c r="N7239" i="13" s="1"/>
  <c r="M5196" i="13" a="1"/>
  <c r="M5196" i="13" s="1"/>
  <c r="N10339" i="13" a="1"/>
  <c r="N10339" i="13" s="1"/>
  <c r="N10604" i="13" a="1"/>
  <c r="N10604" i="13" s="1"/>
  <c r="M8617" i="13" a="1"/>
  <c r="M8617" i="13" s="1"/>
  <c r="N8862" i="13" a="1"/>
  <c r="N8862" i="13" s="1"/>
  <c r="M9180" i="13" a="1"/>
  <c r="M9180" i="13" s="1"/>
  <c r="N7915" i="13" a="1"/>
  <c r="N7915" i="13" s="1"/>
  <c r="N6272" i="13" a="1"/>
  <c r="N6272" i="13" s="1"/>
  <c r="M7884" i="13" a="1"/>
  <c r="M7884" i="13" s="1"/>
  <c r="M7653" i="13" a="1"/>
  <c r="M7653" i="13" s="1"/>
  <c r="N5609" i="13" a="1"/>
  <c r="N5609" i="13" s="1"/>
  <c r="N10465" i="13" a="1"/>
  <c r="N10465" i="13" s="1"/>
  <c r="N8401" i="13" a="1"/>
  <c r="N8401" i="13" s="1"/>
  <c r="M8727" i="13" a="1"/>
  <c r="M8727" i="13" s="1"/>
  <c r="N8972" i="13" a="1"/>
  <c r="N8972" i="13" s="1"/>
  <c r="M9290" i="13" a="1"/>
  <c r="M9290" i="13" s="1"/>
  <c r="N8026" i="13" a="1"/>
  <c r="N8026" i="13" s="1"/>
  <c r="M6382" i="13" a="1"/>
  <c r="M6382" i="13" s="1"/>
  <c r="M6167" i="13" a="1"/>
  <c r="M6167" i="13" s="1"/>
  <c r="N7763" i="13" a="1"/>
  <c r="N7763" i="13" s="1"/>
  <c r="M5720" i="13" a="1"/>
  <c r="M5720" i="13" s="1"/>
  <c r="M5566" i="13" a="1"/>
  <c r="M5566" i="13" s="1"/>
  <c r="N8519" i="13" a="1"/>
  <c r="N8519" i="13" s="1"/>
  <c r="M8845" i="13" a="1"/>
  <c r="M8845" i="13" s="1"/>
  <c r="N9090" i="13" a="1"/>
  <c r="N9090" i="13" s="1"/>
  <c r="M9408" i="13" a="1"/>
  <c r="M9408" i="13" s="1"/>
  <c r="M8144" i="13" a="1"/>
  <c r="M8144" i="13" s="1"/>
  <c r="N6500" i="13" a="1"/>
  <c r="N6500" i="13" s="1"/>
  <c r="N6285" i="13" a="1"/>
  <c r="N6285" i="13" s="1"/>
  <c r="M7881" i="13" a="1"/>
  <c r="M7881" i="13" s="1"/>
  <c r="N5837" i="13" a="1"/>
  <c r="N5837" i="13" s="1"/>
  <c r="N5683" i="13" a="1"/>
  <c r="N5683" i="13" s="1"/>
  <c r="N9053" i="13" a="1"/>
  <c r="N9053" i="13" s="1"/>
  <c r="M9379" i="13" a="1"/>
  <c r="M9379" i="13" s="1"/>
  <c r="N9624" i="13" a="1"/>
  <c r="N9624" i="13" s="1"/>
  <c r="M9942" i="13" a="1"/>
  <c r="M9942" i="13" s="1"/>
  <c r="N8281" i="13" a="1"/>
  <c r="N8281" i="13" s="1"/>
  <c r="M7034" i="13" a="1"/>
  <c r="M7034" i="13" s="1"/>
  <c r="M6819" i="13" a="1"/>
  <c r="M6819" i="13" s="1"/>
  <c r="N6598" i="13" a="1"/>
  <c r="N6598" i="13" s="1"/>
  <c r="N6367" i="13" a="1"/>
  <c r="N6367" i="13" s="1"/>
  <c r="N5269" i="13" a="1"/>
  <c r="N5269" i="13" s="1"/>
  <c r="N9467" i="13" a="1"/>
  <c r="N9467" i="13" s="1"/>
  <c r="M9793" i="13" a="1"/>
  <c r="M9793" i="13" s="1"/>
  <c r="N10038" i="13" a="1"/>
  <c r="N10038" i="13" s="1"/>
  <c r="M10356" i="13" a="1"/>
  <c r="M10356" i="13" s="1"/>
  <c r="M8308" i="13" a="1"/>
  <c r="M8308" i="13" s="1"/>
  <c r="N7448" i="13" a="1"/>
  <c r="N7448" i="13" s="1"/>
  <c r="N7233" i="13" a="1"/>
  <c r="N7233" i="13" s="1"/>
  <c r="M7012" i="13" a="1"/>
  <c r="M7012" i="13" s="1"/>
  <c r="M6781" i="13" a="1"/>
  <c r="M6781" i="13" s="1"/>
  <c r="N5682" i="13" a="1"/>
  <c r="N5682" i="13" s="1"/>
  <c r="N9577" i="13" a="1"/>
  <c r="N9577" i="13" s="1"/>
  <c r="M9903" i="13" a="1"/>
  <c r="M9903" i="13" s="1"/>
  <c r="N10148" i="13" a="1"/>
  <c r="N10148" i="13" s="1"/>
  <c r="M10466" i="13" a="1"/>
  <c r="M10466" i="13" s="1"/>
  <c r="M8418" i="13" a="1"/>
  <c r="M8418" i="13" s="1"/>
  <c r="M7558" i="13" a="1"/>
  <c r="M7558" i="13" s="1"/>
  <c r="M7343" i="13" a="1"/>
  <c r="M7343" i="13" s="1"/>
  <c r="N7122" i="13" a="1"/>
  <c r="N7122" i="13" s="1"/>
  <c r="N6891" i="13" a="1"/>
  <c r="N6891" i="13" s="1"/>
  <c r="M5793" i="13" a="1"/>
  <c r="M5793" i="13" s="1"/>
  <c r="N9695" i="13" a="1"/>
  <c r="N9695" i="13" s="1"/>
  <c r="M10021" i="13" a="1"/>
  <c r="M10021" i="13" s="1"/>
  <c r="N10266" i="13" a="1"/>
  <c r="N10266" i="13" s="1"/>
  <c r="M10584" i="13" a="1"/>
  <c r="M10584" i="13" s="1"/>
  <c r="M8536" i="13" a="1"/>
  <c r="M8536" i="13" s="1"/>
  <c r="N7676" i="13" a="1"/>
  <c r="N7676" i="13" s="1"/>
  <c r="N7461" i="13" a="1"/>
  <c r="N7461" i="13" s="1"/>
  <c r="M7240" i="13" a="1"/>
  <c r="M7240" i="13" s="1"/>
  <c r="M7009" i="13" a="1"/>
  <c r="M7009" i="13" s="1"/>
  <c r="N5910" i="13" a="1"/>
  <c r="N5910" i="13" s="1"/>
  <c r="M5013" i="13" a="1"/>
  <c r="M5013" i="13" s="1"/>
  <c r="N276" i="13" a="1"/>
  <c r="N276" i="13" s="1"/>
  <c r="M732" i="13" a="1"/>
  <c r="M732" i="13" s="1"/>
  <c r="M1626" i="13" a="1"/>
  <c r="M1626" i="13" s="1"/>
  <c r="M1799" i="13" a="1"/>
  <c r="M1799" i="13" s="1"/>
  <c r="N2284" i="13" a="1"/>
  <c r="N2284" i="13" s="1"/>
  <c r="M2771" i="13" a="1"/>
  <c r="M2771" i="13" s="1"/>
  <c r="N3500" i="13" a="1"/>
  <c r="N3500" i="13" s="1"/>
  <c r="N4263" i="13" a="1"/>
  <c r="N4263" i="13" s="1"/>
  <c r="M3732" i="13" a="1"/>
  <c r="M3732" i="13" s="1"/>
  <c r="N4663" i="13" a="1"/>
  <c r="N4663" i="13" s="1"/>
  <c r="M5203" i="13" a="1"/>
  <c r="M5203" i="13" s="1"/>
  <c r="M515" i="13" a="1"/>
  <c r="M515" i="13" s="1"/>
  <c r="M1038" i="13" a="1"/>
  <c r="M1038" i="13" s="1"/>
  <c r="M1341" i="13" a="1"/>
  <c r="M1341" i="13" s="1"/>
  <c r="N1558" i="13" a="1"/>
  <c r="N1558" i="13" s="1"/>
  <c r="N2596" i="13" a="1"/>
  <c r="N2596" i="13" s="1"/>
  <c r="N3070" i="13" a="1"/>
  <c r="N3070" i="13" s="1"/>
  <c r="M4190" i="13" a="1"/>
  <c r="M4190" i="13" s="1"/>
  <c r="N3667" i="13" a="1"/>
  <c r="N3667" i="13" s="1"/>
  <c r="N4421" i="13" a="1"/>
  <c r="N4421" i="13" s="1"/>
  <c r="M4793" i="13" a="1"/>
  <c r="M4793" i="13" s="1"/>
  <c r="M162" i="13" a="1"/>
  <c r="M162" i="13" s="1"/>
  <c r="N785" i="13" a="1"/>
  <c r="N785" i="13" s="1"/>
  <c r="M1141" i="13" a="1"/>
  <c r="M1141" i="13" s="1"/>
  <c r="N1202" i="13" a="1"/>
  <c r="N1202" i="13" s="1"/>
  <c r="M2348" i="13" a="1"/>
  <c r="M2348" i="13" s="1"/>
  <c r="N2470" i="13" a="1"/>
  <c r="N2470" i="13" s="1"/>
  <c r="M2966" i="13" a="1"/>
  <c r="M2966" i="13" s="1"/>
  <c r="M3571" i="13" a="1"/>
  <c r="M3571" i="13" s="1"/>
  <c r="N4334" i="13" a="1"/>
  <c r="N4334" i="13" s="1"/>
  <c r="N5089" i="13" a="1"/>
  <c r="N5089" i="13" s="1"/>
  <c r="N5454" i="13" a="1"/>
  <c r="N5454" i="13" s="1"/>
  <c r="N287" i="13" a="1"/>
  <c r="N287" i="13" s="1"/>
  <c r="N746" i="13" a="1"/>
  <c r="N746" i="13" s="1"/>
  <c r="N1640" i="13" a="1"/>
  <c r="N1640" i="13" s="1"/>
  <c r="N1813" i="13" a="1"/>
  <c r="N1813" i="13" s="1"/>
  <c r="M2298" i="13" a="1"/>
  <c r="M2298" i="13" s="1"/>
  <c r="N2785" i="13" a="1"/>
  <c r="N2785" i="13" s="1"/>
  <c r="N3514" i="13" a="1"/>
  <c r="N3514" i="13" s="1"/>
  <c r="M4277" i="13" a="1"/>
  <c r="M4277" i="13" s="1"/>
  <c r="M3746" i="13" a="1"/>
  <c r="M3746" i="13" s="1"/>
  <c r="M4678" i="13" a="1"/>
  <c r="M4678" i="13" s="1"/>
  <c r="N409" i="13" a="1"/>
  <c r="N409" i="13" s="1"/>
  <c r="M793" i="13" a="1"/>
  <c r="M793" i="13" s="1"/>
  <c r="M1954" i="13" a="1"/>
  <c r="M1954" i="13" s="1"/>
  <c r="M1924" i="13" a="1"/>
  <c r="M1924" i="13" s="1"/>
  <c r="N2235" i="13" a="1"/>
  <c r="N2235" i="13" s="1"/>
  <c r="M3097" i="13" a="1"/>
  <c r="M3097" i="13" s="1"/>
  <c r="N3828" i="13" a="1"/>
  <c r="N3828" i="13" s="1"/>
  <c r="N3305" i="13" a="1"/>
  <c r="N3305" i="13" s="1"/>
  <c r="M4059" i="13" a="1"/>
  <c r="M4059" i="13" s="1"/>
  <c r="N4991" i="13" a="1"/>
  <c r="N4991" i="13" s="1"/>
  <c r="N29" i="13" a="1"/>
  <c r="N29" i="13" s="1"/>
  <c r="M512" i="13" a="1"/>
  <c r="M512" i="13" s="1"/>
  <c r="M1076" i="13" a="1"/>
  <c r="M1076" i="13" s="1"/>
  <c r="M1669" i="13" a="1"/>
  <c r="M1669" i="13" s="1"/>
  <c r="M1960" i="13" a="1"/>
  <c r="M1960" i="13" s="1"/>
  <c r="M2529" i="13" a="1"/>
  <c r="M2529" i="13" s="1"/>
  <c r="M3015" i="13" a="1"/>
  <c r="M3015" i="13" s="1"/>
  <c r="M4518" i="13" a="1"/>
  <c r="M4518" i="13" s="1"/>
  <c r="M3996" i="13" a="1"/>
  <c r="M3996" i="13" s="1"/>
  <c r="M4752" i="13" a="1"/>
  <c r="M4752" i="13" s="1"/>
  <c r="M5121" i="13" a="1"/>
  <c r="M5121" i="13" s="1"/>
  <c r="N250" i="13" a="1"/>
  <c r="N250" i="13" s="1"/>
  <c r="N728" i="13" a="1"/>
  <c r="N728" i="13" s="1"/>
  <c r="M1262" i="13" a="1"/>
  <c r="M1262" i="13" s="1"/>
  <c r="M1435" i="13" a="1"/>
  <c r="M1435" i="13" s="1"/>
  <c r="N2301" i="13" a="1"/>
  <c r="N2301" i="13" s="1"/>
  <c r="N2798" i="13" a="1"/>
  <c r="N2798" i="13" s="1"/>
  <c r="N3243" i="13" a="1"/>
  <c r="N3243" i="13" s="1"/>
  <c r="M3899" i="13" a="1"/>
  <c r="M3899" i="13" s="1"/>
  <c r="M3368" i="13" a="1"/>
  <c r="M3368" i="13" s="1"/>
  <c r="N4856" i="13" a="1"/>
  <c r="N4856" i="13" s="1"/>
  <c r="M5783" i="13" a="1"/>
  <c r="M5783" i="13" s="1"/>
  <c r="M423" i="13" a="1"/>
  <c r="M423" i="13" s="1"/>
  <c r="N851" i="13" a="1"/>
  <c r="N851" i="13" s="1"/>
  <c r="N1968" i="13" a="1"/>
  <c r="N1968" i="13" s="1"/>
  <c r="M1973" i="13" a="1"/>
  <c r="M1973" i="13" s="1"/>
  <c r="M2249" i="13" a="1"/>
  <c r="M2249" i="13" s="1"/>
  <c r="N3111" i="13" a="1"/>
  <c r="N3111" i="13" s="1"/>
  <c r="N3842" i="13" a="1"/>
  <c r="N3842" i="13" s="1"/>
  <c r="N3319" i="13" a="1"/>
  <c r="N3319" i="13" s="1"/>
  <c r="N4073" i="13" a="1"/>
  <c r="N4073" i="13" s="1"/>
  <c r="M5006" i="13" a="1"/>
  <c r="M5006" i="13" s="1"/>
  <c r="M286" i="13" a="1"/>
  <c r="M286" i="13" s="1"/>
  <c r="N915" i="13" a="1"/>
  <c r="N915" i="13" s="1"/>
  <c r="M1239" i="13" a="1"/>
  <c r="M1239" i="13" s="1"/>
  <c r="N2001" i="13" a="1"/>
  <c r="N2001" i="13" s="1"/>
  <c r="M2498" i="13" a="1"/>
  <c r="M2498" i="13" s="1"/>
  <c r="M2972" i="13" a="1"/>
  <c r="M2972" i="13" s="1"/>
  <c r="N4092" i="13" a="1"/>
  <c r="N4092" i="13" s="1"/>
  <c r="N3569" i="13" a="1"/>
  <c r="N3569" i="13" s="1"/>
  <c r="M4323" i="13" a="1"/>
  <c r="M4323" i="13" s="1"/>
  <c r="N4694" i="13" a="1"/>
  <c r="N4694" i="13" s="1"/>
  <c r="N59" i="13" a="1"/>
  <c r="N59" i="13" s="1"/>
  <c r="M711" i="13" a="1"/>
  <c r="M711" i="13" s="1"/>
  <c r="N984" i="13" a="1"/>
  <c r="N984" i="13" s="1"/>
  <c r="M1933" i="13" a="1"/>
  <c r="M1933" i="13" s="1"/>
  <c r="N2274" i="13" a="1"/>
  <c r="N2274" i="13" s="1"/>
  <c r="M2793" i="13" a="1"/>
  <c r="M2793" i="13" s="1"/>
  <c r="N2892" i="13" a="1"/>
  <c r="N2892" i="13" s="1"/>
  <c r="M3497" i="13" a="1"/>
  <c r="M3497" i="13" s="1"/>
  <c r="M4260" i="13" a="1"/>
  <c r="M4260" i="13" s="1"/>
  <c r="M5016" i="13" a="1"/>
  <c r="M5016" i="13" s="1"/>
  <c r="N5380" i="13" a="1"/>
  <c r="N5380" i="13" s="1"/>
  <c r="M207" i="13" a="1"/>
  <c r="M207" i="13" s="1"/>
  <c r="M632" i="13" a="1"/>
  <c r="M632" i="13" s="1"/>
  <c r="M1526" i="13" a="1"/>
  <c r="M1526" i="13" s="1"/>
  <c r="M1699" i="13" a="1"/>
  <c r="M1699" i="13" s="1"/>
  <c r="N2184" i="13" a="1"/>
  <c r="N2184" i="13" s="1"/>
  <c r="M2671" i="13" a="1"/>
  <c r="M2671" i="13" s="1"/>
  <c r="N3400" i="13" a="1"/>
  <c r="N3400" i="13" s="1"/>
  <c r="N4163" i="13" a="1"/>
  <c r="N4163" i="13" s="1"/>
  <c r="M3632" i="13" a="1"/>
  <c r="M3632" i="13" s="1"/>
  <c r="N5120" i="13" a="1"/>
  <c r="N5120" i="13" s="1"/>
  <c r="M6047" i="13" a="1"/>
  <c r="M6047" i="13" s="1"/>
  <c r="N340" i="13" a="1"/>
  <c r="N340" i="13" s="1"/>
  <c r="M938" i="13" a="1"/>
  <c r="M938" i="13" s="1"/>
  <c r="M1257" i="13" a="1"/>
  <c r="M1257" i="13" s="1"/>
  <c r="N2019" i="13" a="1"/>
  <c r="N2019" i="13" s="1"/>
  <c r="N2512" i="13" a="1"/>
  <c r="N2512" i="13" s="1"/>
  <c r="N2986" i="13" a="1"/>
  <c r="N2986" i="13" s="1"/>
  <c r="M4106" i="13" a="1"/>
  <c r="M4106" i="13" s="1"/>
  <c r="N3583" i="13" a="1"/>
  <c r="N3583" i="13" s="1"/>
  <c r="N4337" i="13" a="1"/>
  <c r="N4337" i="13" s="1"/>
  <c r="M4709" i="13" a="1"/>
  <c r="M4709" i="13" s="1"/>
  <c r="N10" i="13" a="1"/>
  <c r="N10" i="13" s="1"/>
  <c r="N637" i="13" a="1"/>
  <c r="N637" i="13" s="1"/>
  <c r="N1220" i="13" a="1"/>
  <c r="N1220" i="13" s="1"/>
  <c r="N1859" i="13" a="1"/>
  <c r="N1859" i="13" s="1"/>
  <c r="M2200" i="13" a="1"/>
  <c r="M2200" i="13" s="1"/>
  <c r="N2719" i="13" a="1"/>
  <c r="N2719" i="13" s="1"/>
  <c r="N3205" i="13" a="1"/>
  <c r="N3205" i="13" s="1"/>
  <c r="M3423" i="13" a="1"/>
  <c r="M3423" i="13" s="1"/>
  <c r="N4186" i="13" a="1"/>
  <c r="N4186" i="13" s="1"/>
  <c r="N4941" i="13" a="1"/>
  <c r="N4941" i="13" s="1"/>
  <c r="N5306" i="13" a="1"/>
  <c r="N5306" i="13" s="1"/>
  <c r="M227" i="13" a="1"/>
  <c r="M227" i="13" s="1"/>
  <c r="M582" i="13" a="1"/>
  <c r="M582" i="13" s="1"/>
  <c r="N1476" i="13" a="1"/>
  <c r="N1476" i="13" s="1"/>
  <c r="N1649" i="13" a="1"/>
  <c r="N1649" i="13" s="1"/>
  <c r="M2127" i="13" a="1"/>
  <c r="M2127" i="13" s="1"/>
  <c r="N2621" i="13" a="1"/>
  <c r="N2621" i="13" s="1"/>
  <c r="N3350" i="13" a="1"/>
  <c r="N3350" i="13" s="1"/>
  <c r="M4113" i="13" a="1"/>
  <c r="M4113" i="13" s="1"/>
  <c r="M3582" i="13" a="1"/>
  <c r="M3582" i="13" s="1"/>
  <c r="M5071" i="13" a="1"/>
  <c r="M5071" i="13" s="1"/>
  <c r="N5996" i="13" a="1"/>
  <c r="N5996" i="13" s="1"/>
  <c r="N427" i="13" a="1"/>
  <c r="N427" i="13" s="1"/>
  <c r="M629" i="13" a="1"/>
  <c r="M629" i="13" s="1"/>
  <c r="M2142" i="13" a="1"/>
  <c r="M2142" i="13" s="1"/>
  <c r="N1770" i="13" a="1"/>
  <c r="N1770" i="13" s="1"/>
  <c r="N2423" i="13" a="1"/>
  <c r="N2423" i="13" s="1"/>
  <c r="M2896" i="13" a="1"/>
  <c r="M2896" i="13" s="1"/>
  <c r="N4016" i="13" a="1"/>
  <c r="N4016" i="13" s="1"/>
  <c r="N3493" i="13" a="1"/>
  <c r="N3493" i="13" s="1"/>
  <c r="M4247" i="13" a="1"/>
  <c r="M4247" i="13" s="1"/>
  <c r="N4618" i="13" a="1"/>
  <c r="N4618" i="13" s="1"/>
  <c r="M37" i="13" a="1"/>
  <c r="M37" i="13" s="1"/>
  <c r="M651" i="13" a="1"/>
  <c r="M651" i="13" s="1"/>
  <c r="M1234" i="13" a="1"/>
  <c r="M1234" i="13" s="1"/>
  <c r="M1873" i="13" a="1"/>
  <c r="M1873" i="13" s="1"/>
  <c r="N2214" i="13" a="1"/>
  <c r="N2214" i="13" s="1"/>
  <c r="M2733" i="13" a="1"/>
  <c r="M2733" i="13" s="1"/>
  <c r="M3219" i="13" a="1"/>
  <c r="M3219" i="13" s="1"/>
  <c r="M3437" i="13" a="1"/>
  <c r="M3437" i="13" s="1"/>
  <c r="M4200" i="13" a="1"/>
  <c r="M4200" i="13" s="1"/>
  <c r="M4956" i="13" a="1"/>
  <c r="M4956" i="13" s="1"/>
  <c r="N5320" i="13" a="1"/>
  <c r="N5320" i="13" s="1"/>
  <c r="N10325" i="13" a="1"/>
  <c r="N10325" i="13" s="1"/>
  <c r="M10651" i="13" a="1"/>
  <c r="M10651" i="13" s="1"/>
  <c r="M8603" i="13" a="1"/>
  <c r="M8603" i="13" s="1"/>
  <c r="N8848" i="13" a="1"/>
  <c r="N8848" i="13" s="1"/>
  <c r="M9166" i="13" a="1"/>
  <c r="M9166" i="13" s="1"/>
  <c r="M8303" i="13" a="1"/>
  <c r="M8303" i="13" s="1"/>
  <c r="M6258" i="13" a="1"/>
  <c r="M6258" i="13" s="1"/>
  <c r="N7870" i="13" a="1"/>
  <c r="N7870" i="13" s="1"/>
  <c r="N7639" i="13" a="1"/>
  <c r="N7639" i="13" s="1"/>
  <c r="M5596" i="13" a="1"/>
  <c r="M5596" i="13" s="1"/>
  <c r="N10639" i="13" a="1"/>
  <c r="N10639" i="13" s="1"/>
  <c r="N8691" i="13" a="1"/>
  <c r="N8691" i="13" s="1"/>
  <c r="M9017" i="13" a="1"/>
  <c r="M9017" i="13" s="1"/>
  <c r="N9262" i="13" a="1"/>
  <c r="N9262" i="13" s="1"/>
  <c r="M9580" i="13" a="1"/>
  <c r="M9580" i="13" s="1"/>
  <c r="N7921" i="13" a="1"/>
  <c r="N7921" i="13" s="1"/>
  <c r="N6672" i="13" a="1"/>
  <c r="N6672" i="13" s="1"/>
  <c r="N6457" i="13" a="1"/>
  <c r="N6457" i="13" s="1"/>
  <c r="M6236" i="13" a="1"/>
  <c r="M6236" i="13" s="1"/>
  <c r="N6009" i="13" a="1"/>
  <c r="N6009" i="13" s="1"/>
  <c r="N5855" i="13" a="1"/>
  <c r="N5855" i="13" s="1"/>
  <c r="N8801" i="13" a="1"/>
  <c r="N8801" i="13" s="1"/>
  <c r="M9127" i="13" a="1"/>
  <c r="M9127" i="13" s="1"/>
  <c r="N9372" i="13" a="1"/>
  <c r="N9372" i="13" s="1"/>
  <c r="M9690" i="13" a="1"/>
  <c r="M9690" i="13" s="1"/>
  <c r="M8031" i="13" a="1"/>
  <c r="M8031" i="13" s="1"/>
  <c r="M6782" i="13" a="1"/>
  <c r="M6782" i="13" s="1"/>
  <c r="M6567" i="13" a="1"/>
  <c r="M6567" i="13" s="1"/>
  <c r="N6346" i="13" a="1"/>
  <c r="N6346" i="13" s="1"/>
  <c r="N6115" i="13" a="1"/>
  <c r="N6115" i="13" s="1"/>
  <c r="M5966" i="13" a="1"/>
  <c r="M5966" i="13" s="1"/>
  <c r="N8919" i="13" a="1"/>
  <c r="N8919" i="13" s="1"/>
  <c r="M9245" i="13" a="1"/>
  <c r="M9245" i="13" s="1"/>
  <c r="N9490" i="13" a="1"/>
  <c r="N9490" i="13" s="1"/>
  <c r="M9808" i="13" a="1"/>
  <c r="M9808" i="13" s="1"/>
  <c r="N8149" i="13" a="1"/>
  <c r="N8149" i="13" s="1"/>
  <c r="N6900" i="13" a="1"/>
  <c r="N6900" i="13" s="1"/>
  <c r="N6685" i="13" a="1"/>
  <c r="N6685" i="13" s="1"/>
  <c r="M6464" i="13" a="1"/>
  <c r="M6464" i="13" s="1"/>
  <c r="M6233" i="13" a="1"/>
  <c r="M6233" i="13" s="1"/>
  <c r="M5135" i="13" a="1"/>
  <c r="M5135" i="13" s="1"/>
  <c r="N10605" i="13" a="1"/>
  <c r="N10605" i="13" s="1"/>
  <c r="N8557" i="13" a="1"/>
  <c r="N8557" i="13" s="1"/>
  <c r="M8883" i="13" a="1"/>
  <c r="M8883" i="13" s="1"/>
  <c r="N9128" i="13" a="1"/>
  <c r="N9128" i="13" s="1"/>
  <c r="M9446" i="13" a="1"/>
  <c r="M9446" i="13" s="1"/>
  <c r="N8182" i="13" a="1"/>
  <c r="N8182" i="13" s="1"/>
  <c r="M6538" i="13" a="1"/>
  <c r="M6538" i="13" s="1"/>
  <c r="M6323" i="13" a="1"/>
  <c r="M6323" i="13" s="1"/>
  <c r="M6103" i="13" a="1"/>
  <c r="M6103" i="13" s="1"/>
  <c r="M5876" i="13" a="1"/>
  <c r="M5876" i="13" s="1"/>
  <c r="M5722" i="13" a="1"/>
  <c r="M5722" i="13" s="1"/>
  <c r="N8971" i="13" a="1"/>
  <c r="N8971" i="13" s="1"/>
  <c r="M9297" i="13" a="1"/>
  <c r="M9297" i="13" s="1"/>
  <c r="N9542" i="13" a="1"/>
  <c r="N9542" i="13" s="1"/>
  <c r="M9860" i="13" a="1"/>
  <c r="M9860" i="13" s="1"/>
  <c r="N8199" i="13" a="1"/>
  <c r="N8199" i="13" s="1"/>
  <c r="N6952" i="13" a="1"/>
  <c r="N6952" i="13" s="1"/>
  <c r="N6737" i="13" a="1"/>
  <c r="N6737" i="13" s="1"/>
  <c r="M6516" i="13" a="1"/>
  <c r="M6516" i="13" s="1"/>
  <c r="M6285" i="13" a="1"/>
  <c r="M6285" i="13" s="1"/>
  <c r="N5187" i="13" a="1"/>
  <c r="N5187" i="13" s="1"/>
  <c r="N9081" i="13" a="1"/>
  <c r="N9081" i="13" s="1"/>
  <c r="M9407" i="13" a="1"/>
  <c r="M9407" i="13" s="1"/>
  <c r="N9652" i="13" a="1"/>
  <c r="N9652" i="13" s="1"/>
  <c r="M9970" i="13" a="1"/>
  <c r="M9970" i="13" s="1"/>
  <c r="N7916" i="13" a="1"/>
  <c r="N7916" i="13" s="1"/>
  <c r="M7062" i="13" a="1"/>
  <c r="M7062" i="13" s="1"/>
  <c r="M6847" i="13" a="1"/>
  <c r="M6847" i="13" s="1"/>
  <c r="N6626" i="13" a="1"/>
  <c r="N6626" i="13" s="1"/>
  <c r="N6395" i="13" a="1"/>
  <c r="N6395" i="13" s="1"/>
  <c r="N5297" i="13" a="1"/>
  <c r="N5297" i="13" s="1"/>
  <c r="N9199" i="13" a="1"/>
  <c r="N9199" i="13" s="1"/>
  <c r="M9525" i="13" a="1"/>
  <c r="M9525" i="13" s="1"/>
  <c r="N9770" i="13" a="1"/>
  <c r="N9770" i="13" s="1"/>
  <c r="M10088" i="13" a="1"/>
  <c r="M10088" i="13" s="1"/>
  <c r="M8034" i="13" a="1"/>
  <c r="M8034" i="13" s="1"/>
  <c r="N7180" i="13" a="1"/>
  <c r="N7180" i="13" s="1"/>
  <c r="N6965" i="13" a="1"/>
  <c r="N6965" i="13" s="1"/>
  <c r="M6744" i="13" a="1"/>
  <c r="M6744" i="13" s="1"/>
  <c r="M6513" i="13" a="1"/>
  <c r="M6513" i="13" s="1"/>
  <c r="N5415" i="13" a="1"/>
  <c r="N5415" i="13" s="1"/>
  <c r="N9765" i="13" a="1"/>
  <c r="N9765" i="13" s="1"/>
  <c r="M10091" i="13" a="1"/>
  <c r="M10091" i="13" s="1"/>
  <c r="N10336" i="13" a="1"/>
  <c r="N10336" i="13" s="1"/>
  <c r="N10594" i="13" a="1"/>
  <c r="N10594" i="13" s="1"/>
  <c r="M8606" i="13" a="1"/>
  <c r="M8606" i="13" s="1"/>
  <c r="M7746" i="13" a="1"/>
  <c r="M7746" i="13" s="1"/>
  <c r="M7531" i="13" a="1"/>
  <c r="M7531" i="13" s="1"/>
  <c r="N7310" i="13" a="1"/>
  <c r="N7310" i="13" s="1"/>
  <c r="N7079" i="13" a="1"/>
  <c r="N7079" i="13" s="1"/>
  <c r="M5981" i="13" a="1"/>
  <c r="M5981" i="13" s="1"/>
  <c r="N10179" i="13" a="1"/>
  <c r="N10179" i="13" s="1"/>
  <c r="M10505" i="13" a="1"/>
  <c r="M10505" i="13" s="1"/>
  <c r="M8457" i="13" a="1"/>
  <c r="M8457" i="13" s="1"/>
  <c r="N8702" i="13" a="1"/>
  <c r="N8702" i="13" s="1"/>
  <c r="M9020" i="13" a="1"/>
  <c r="M9020" i="13" s="1"/>
  <c r="M8165" i="13" a="1"/>
  <c r="M8165" i="13" s="1"/>
  <c r="N6112" i="13" a="1"/>
  <c r="N6112" i="13" s="1"/>
  <c r="M7724" i="13" a="1"/>
  <c r="M7724" i="13" s="1"/>
  <c r="M7493" i="13" a="1"/>
  <c r="M7493" i="13" s="1"/>
  <c r="M5450" i="13" a="1"/>
  <c r="M5450" i="13" s="1"/>
  <c r="N10289" i="13" a="1"/>
  <c r="N10289" i="13" s="1"/>
  <c r="M10615" i="13" a="1"/>
  <c r="M10615" i="13" s="1"/>
  <c r="M8567" i="13" a="1"/>
  <c r="M8567" i="13" s="1"/>
  <c r="N8812" i="13" a="1"/>
  <c r="N8812" i="13" s="1"/>
  <c r="M9130" i="13" a="1"/>
  <c r="M9130" i="13" s="1"/>
  <c r="M8266" i="13" a="1"/>
  <c r="M8266" i="13" s="1"/>
  <c r="M6222" i="13" a="1"/>
  <c r="M6222" i="13" s="1"/>
  <c r="N7834" i="13" a="1"/>
  <c r="N7834" i="13" s="1"/>
  <c r="N7603" i="13" a="1"/>
  <c r="N7603" i="13" s="1"/>
  <c r="M5560" i="13" a="1"/>
  <c r="M5560" i="13" s="1"/>
  <c r="N10559" i="13" a="1"/>
  <c r="N10559" i="13" s="1"/>
  <c r="N8359" i="13" a="1"/>
  <c r="N8359" i="13" s="1"/>
  <c r="M8685" i="13" a="1"/>
  <c r="M8685" i="13" s="1"/>
  <c r="N8930" i="13" a="1"/>
  <c r="N8930" i="13" s="1"/>
  <c r="M9248" i="13" a="1"/>
  <c r="M9248" i="13" s="1"/>
  <c r="M7984" i="13" a="1"/>
  <c r="M7984" i="13" s="1"/>
  <c r="N6340" i="13" a="1"/>
  <c r="N6340" i="13" s="1"/>
  <c r="N6125" i="13" a="1"/>
  <c r="N6125" i="13" s="1"/>
  <c r="M7721" i="13" a="1"/>
  <c r="M7721" i="13" s="1"/>
  <c r="N5677" i="13" a="1"/>
  <c r="N5677" i="13" s="1"/>
  <c r="M5481" i="13" a="1"/>
  <c r="M5481" i="13" s="1"/>
  <c r="N8893" i="13" a="1"/>
  <c r="N8893" i="13" s="1"/>
  <c r="M9219" i="13" a="1"/>
  <c r="M9219" i="13" s="1"/>
  <c r="N9464" i="13" a="1"/>
  <c r="N9464" i="13" s="1"/>
  <c r="M9782" i="13" a="1"/>
  <c r="M9782" i="13" s="1"/>
  <c r="M8123" i="13" a="1"/>
  <c r="M8123" i="13" s="1"/>
  <c r="M6874" i="13" a="1"/>
  <c r="M6874" i="13" s="1"/>
  <c r="M6659" i="13" a="1"/>
  <c r="M6659" i="13" s="1"/>
  <c r="N6438" i="13" a="1"/>
  <c r="N6438" i="13" s="1"/>
  <c r="N6207" i="13" a="1"/>
  <c r="N6207" i="13" s="1"/>
  <c r="M6058" i="13" a="1"/>
  <c r="M6058" i="13" s="1"/>
  <c r="N9307" i="13" a="1"/>
  <c r="N9307" i="13" s="1"/>
  <c r="M9633" i="13" a="1"/>
  <c r="M9633" i="13" s="1"/>
  <c r="N9878" i="13" a="1"/>
  <c r="N9878" i="13" s="1"/>
  <c r="M10196" i="13" a="1"/>
  <c r="M10196" i="13" s="1"/>
  <c r="M8142" i="13" a="1"/>
  <c r="M8142" i="13" s="1"/>
  <c r="N7288" i="13" a="1"/>
  <c r="N7288" i="13" s="1"/>
  <c r="N7073" i="13" a="1"/>
  <c r="N7073" i="13" s="1"/>
  <c r="M6852" i="13" a="1"/>
  <c r="M6852" i="13" s="1"/>
  <c r="M6621" i="13" a="1"/>
  <c r="M6621" i="13" s="1"/>
  <c r="N5522" i="13" a="1"/>
  <c r="N5522" i="13" s="1"/>
  <c r="N9417" i="13" a="1"/>
  <c r="N9417" i="13" s="1"/>
  <c r="M9743" i="13" a="1"/>
  <c r="M9743" i="13" s="1"/>
  <c r="N9988" i="13" a="1"/>
  <c r="N9988" i="13" s="1"/>
  <c r="M10306" i="13" a="1"/>
  <c r="M10306" i="13" s="1"/>
  <c r="M8261" i="13" a="1"/>
  <c r="M8261" i="13" s="1"/>
  <c r="M7398" i="13" a="1"/>
  <c r="M7398" i="13" s="1"/>
  <c r="M7183" i="13" a="1"/>
  <c r="M7183" i="13" s="1"/>
  <c r="N6962" i="13" a="1"/>
  <c r="N6962" i="13" s="1"/>
  <c r="N6731" i="13" a="1"/>
  <c r="N6731" i="13" s="1"/>
  <c r="M5633" i="13" a="1"/>
  <c r="M5633" i="13" s="1"/>
  <c r="N9535" i="13" a="1"/>
  <c r="N9535" i="13" s="1"/>
  <c r="M9861" i="13" a="1"/>
  <c r="M9861" i="13" s="1"/>
  <c r="N10106" i="13" a="1"/>
  <c r="N10106" i="13" s="1"/>
  <c r="M10424" i="13" a="1"/>
  <c r="M10424" i="13" s="1"/>
  <c r="M8376" i="13" a="1"/>
  <c r="M8376" i="13" s="1"/>
  <c r="N7516" i="13" a="1"/>
  <c r="N7516" i="13" s="1"/>
  <c r="N7301" i="13" a="1"/>
  <c r="N7301" i="13" s="1"/>
  <c r="M7080" i="13" a="1"/>
  <c r="M7080" i="13" s="1"/>
  <c r="M6849" i="13" a="1"/>
  <c r="M6849" i="13" s="1"/>
  <c r="N5750" i="13" a="1"/>
  <c r="N5750" i="13" s="1"/>
  <c r="N410" i="13" a="1"/>
  <c r="N410" i="13" s="1"/>
  <c r="M892" i="13" a="1"/>
  <c r="M892" i="13" s="1"/>
  <c r="M1786" i="13" a="1"/>
  <c r="M1786" i="13" s="1"/>
  <c r="M1959" i="13" a="1"/>
  <c r="M1959" i="13" s="1"/>
  <c r="N2444" i="13" a="1"/>
  <c r="N2444" i="13" s="1"/>
  <c r="M2929" i="13" a="1"/>
  <c r="M2929" i="13" s="1"/>
  <c r="N3660" i="13" a="1"/>
  <c r="N3660" i="13" s="1"/>
  <c r="N4423" i="13" a="1"/>
  <c r="N4423" i="13" s="1"/>
  <c r="M3892" i="13" a="1"/>
  <c r="M3892" i="13" s="1"/>
  <c r="N4823" i="13" a="1"/>
  <c r="N4823" i="13" s="1"/>
  <c r="M5363" i="13" a="1"/>
  <c r="M5363" i="13" s="1"/>
  <c r="N512" i="13" a="1"/>
  <c r="N512" i="13" s="1"/>
  <c r="N807" i="13" a="1"/>
  <c r="N807" i="13" s="1"/>
  <c r="M1501" i="13" a="1"/>
  <c r="M1501" i="13" s="1"/>
  <c r="M2045" i="13" a="1"/>
  <c r="M2045" i="13" s="1"/>
  <c r="N2756" i="13" a="1"/>
  <c r="N2756" i="13" s="1"/>
  <c r="N3230" i="13" a="1"/>
  <c r="N3230" i="13" s="1"/>
  <c r="M4350" i="13" a="1"/>
  <c r="M4350" i="13" s="1"/>
  <c r="N3827" i="13" a="1"/>
  <c r="N3827" i="13" s="1"/>
  <c r="M4584" i="13" a="1"/>
  <c r="M4584" i="13" s="1"/>
  <c r="M4953" i="13" a="1"/>
  <c r="M4953" i="13" s="1"/>
  <c r="N67" i="13" a="1"/>
  <c r="N67" i="13" s="1"/>
  <c r="N507" i="13" a="1"/>
  <c r="N507" i="13" s="1"/>
  <c r="M1136" i="13" a="1"/>
  <c r="M1136" i="13" s="1"/>
  <c r="M1267" i="13" a="1"/>
  <c r="M1267" i="13" s="1"/>
  <c r="M2125" i="13" a="1"/>
  <c r="M2125" i="13" s="1"/>
  <c r="N2630" i="13" a="1"/>
  <c r="N2630" i="13" s="1"/>
  <c r="M3126" i="13" a="1"/>
  <c r="M3126" i="13" s="1"/>
  <c r="M3731" i="13" a="1"/>
  <c r="M3731" i="13" s="1"/>
  <c r="N4494" i="13" a="1"/>
  <c r="N4494" i="13" s="1"/>
  <c r="N4688" i="13" a="1"/>
  <c r="N4688" i="13" s="1"/>
  <c r="M5615" i="13" a="1"/>
  <c r="M5615" i="13" s="1"/>
  <c r="M424" i="13" a="1"/>
  <c r="M424" i="13" s="1"/>
  <c r="N906" i="13" a="1"/>
  <c r="N906" i="13" s="1"/>
  <c r="N1800" i="13" a="1"/>
  <c r="N1800" i="13" s="1"/>
  <c r="N1310" i="13" a="1"/>
  <c r="N1310" i="13" s="1"/>
  <c r="N2054" i="13" a="1"/>
  <c r="N2054" i="13" s="1"/>
  <c r="N2943" i="13" a="1"/>
  <c r="N2943" i="13" s="1"/>
  <c r="N3674" i="13" a="1"/>
  <c r="N3674" i="13" s="1"/>
  <c r="M4437" i="13" a="1"/>
  <c r="M4437" i="13" s="1"/>
  <c r="M3906" i="13" a="1"/>
  <c r="M3906" i="13" s="1"/>
  <c r="M4838" i="13" a="1"/>
  <c r="M4838" i="13" s="1"/>
  <c r="N399" i="13" a="1"/>
  <c r="N399" i="13" s="1"/>
  <c r="N1065" i="13" a="1"/>
  <c r="N1065" i="13" s="1"/>
  <c r="M2114" i="13" a="1"/>
  <c r="M2114" i="13" s="1"/>
  <c r="N1658" i="13" a="1"/>
  <c r="N1658" i="13" s="1"/>
  <c r="N2395" i="13" a="1"/>
  <c r="N2395" i="13" s="1"/>
  <c r="M2868" i="13" a="1"/>
  <c r="M2868" i="13" s="1"/>
  <c r="N3988" i="13" a="1"/>
  <c r="N3988" i="13" s="1"/>
  <c r="N3465" i="13" a="1"/>
  <c r="N3465" i="13" s="1"/>
  <c r="M4219" i="13" a="1"/>
  <c r="M4219" i="13" s="1"/>
  <c r="N4590" i="13" a="1"/>
  <c r="N4590" i="13" s="1"/>
  <c r="M26" i="13" a="1"/>
  <c r="M26" i="13" s="1"/>
  <c r="M607" i="13" a="1"/>
  <c r="M607" i="13" s="1"/>
  <c r="M1190" i="13" a="1"/>
  <c r="M1190" i="13" s="1"/>
  <c r="M1829" i="13" a="1"/>
  <c r="M1829" i="13" s="1"/>
  <c r="N2170" i="13" a="1"/>
  <c r="N2170" i="13" s="1"/>
  <c r="M2689" i="13" a="1"/>
  <c r="M2689" i="13" s="1"/>
  <c r="M3175" i="13" a="1"/>
  <c r="M3175" i="13" s="1"/>
  <c r="M3393" i="13" a="1"/>
  <c r="M3393" i="13" s="1"/>
  <c r="M4156" i="13" a="1"/>
  <c r="M4156" i="13" s="1"/>
  <c r="M4912" i="13" a="1"/>
  <c r="M4912" i="13" s="1"/>
  <c r="N5276" i="13" a="1"/>
  <c r="N5276" i="13" s="1"/>
  <c r="M241" i="13" a="1"/>
  <c r="M241" i="13" s="1"/>
  <c r="N888" i="13" a="1"/>
  <c r="N888" i="13" s="1"/>
  <c r="M1422" i="13" a="1"/>
  <c r="M1422" i="13" s="1"/>
  <c r="M1595" i="13" a="1"/>
  <c r="M1595" i="13" s="1"/>
  <c r="M2056" i="13" a="1"/>
  <c r="M2056" i="13" s="1"/>
  <c r="M2567" i="13" a="1"/>
  <c r="M2567" i="13" s="1"/>
  <c r="N3296" i="13" a="1"/>
  <c r="N3296" i="13" s="1"/>
  <c r="N4059" i="13" a="1"/>
  <c r="N4059" i="13" s="1"/>
  <c r="M3528" i="13" a="1"/>
  <c r="M3528" i="13" s="1"/>
  <c r="N5016" i="13" a="1"/>
  <c r="N5016" i="13" s="1"/>
  <c r="M5943" i="13" a="1"/>
  <c r="M5943" i="13" s="1"/>
  <c r="M413" i="13" a="1"/>
  <c r="M413" i="13" s="1"/>
  <c r="M456" i="13" a="1"/>
  <c r="M456" i="13" s="1"/>
  <c r="N2128" i="13" a="1"/>
  <c r="N2128" i="13" s="1"/>
  <c r="M1712" i="13" a="1"/>
  <c r="M1712" i="13" s="1"/>
  <c r="M2409" i="13" a="1"/>
  <c r="M2409" i="13" s="1"/>
  <c r="N2882" i="13" a="1"/>
  <c r="N2882" i="13" s="1"/>
  <c r="M4002" i="13" a="1"/>
  <c r="M4002" i="13" s="1"/>
  <c r="N3479" i="13" a="1"/>
  <c r="N3479" i="13" s="1"/>
  <c r="N4233" i="13" a="1"/>
  <c r="N4233" i="13" s="1"/>
  <c r="M4605" i="13" a="1"/>
  <c r="M4605" i="13" s="1"/>
  <c r="N577" i="13" a="1"/>
  <c r="N577" i="13" s="1"/>
  <c r="N1100" i="13" a="1"/>
  <c r="N1100" i="13" s="1"/>
  <c r="N1403" i="13" a="1"/>
  <c r="N1403" i="13" s="1"/>
  <c r="M1804" i="13" a="1"/>
  <c r="M1804" i="13" s="1"/>
  <c r="M2658" i="13" a="1"/>
  <c r="M2658" i="13" s="1"/>
  <c r="M3132" i="13" a="1"/>
  <c r="M3132" i="13" s="1"/>
  <c r="N4252" i="13" a="1"/>
  <c r="N4252" i="13" s="1"/>
  <c r="N3729" i="13" a="1"/>
  <c r="N3729" i="13" s="1"/>
  <c r="M4483" i="13" a="1"/>
  <c r="M4483" i="13" s="1"/>
  <c r="N4854" i="13" a="1"/>
  <c r="N4854" i="13" s="1"/>
  <c r="M65" i="13" a="1"/>
  <c r="M65" i="13" s="1"/>
  <c r="M871" i="13" a="1"/>
  <c r="M871" i="13" s="1"/>
  <c r="M914" i="13" a="1"/>
  <c r="M914" i="13" s="1"/>
  <c r="N1075" i="13" a="1"/>
  <c r="N1075" i="13" s="1"/>
  <c r="N2434" i="13" a="1"/>
  <c r="N2434" i="13" s="1"/>
  <c r="M2556" i="13" a="1"/>
  <c r="M2556" i="13" s="1"/>
  <c r="N3052" i="13" a="1"/>
  <c r="N3052" i="13" s="1"/>
  <c r="M3657" i="13" a="1"/>
  <c r="M3657" i="13" s="1"/>
  <c r="M4420" i="13" a="1"/>
  <c r="M4420" i="13" s="1"/>
  <c r="M4615" i="13" a="1"/>
  <c r="M4615" i="13" s="1"/>
  <c r="N5540" i="13" a="1"/>
  <c r="N5540" i="13" s="1"/>
  <c r="N310" i="13" a="1"/>
  <c r="N310" i="13" s="1"/>
  <c r="M792" i="13" a="1"/>
  <c r="M792" i="13" s="1"/>
  <c r="M1686" i="13" a="1"/>
  <c r="M1686" i="13" s="1"/>
  <c r="M1859" i="13" a="1"/>
  <c r="M1859" i="13" s="1"/>
  <c r="N2344" i="13" a="1"/>
  <c r="N2344" i="13" s="1"/>
  <c r="M2831" i="13" a="1"/>
  <c r="M2831" i="13" s="1"/>
  <c r="N3560" i="13" a="1"/>
  <c r="N3560" i="13" s="1"/>
  <c r="N4323" i="13" a="1"/>
  <c r="N4323" i="13" s="1"/>
  <c r="M3792" i="13" a="1"/>
  <c r="M3792" i="13" s="1"/>
  <c r="N4723" i="13" a="1"/>
  <c r="N4723" i="13" s="1"/>
  <c r="M5263" i="13" a="1"/>
  <c r="M5263" i="13" s="1"/>
  <c r="N320" i="13" a="1"/>
  <c r="N320" i="13" s="1"/>
  <c r="M1114" i="13" a="1"/>
  <c r="M1114" i="13" s="1"/>
  <c r="M1417" i="13" a="1"/>
  <c r="M1417" i="13" s="1"/>
  <c r="N1862" i="13" a="1"/>
  <c r="N1862" i="13" s="1"/>
  <c r="N2672" i="13" a="1"/>
  <c r="N2672" i="13" s="1"/>
  <c r="N3146" i="13" a="1"/>
  <c r="N3146" i="13" s="1"/>
  <c r="M4266" i="13" a="1"/>
  <c r="M4266" i="13" s="1"/>
  <c r="N3743" i="13" a="1"/>
  <c r="N3743" i="13" s="1"/>
  <c r="N4497" i="13" a="1"/>
  <c r="N4497" i="13" s="1"/>
  <c r="M4869" i="13" a="1"/>
  <c r="M4869" i="13" s="1"/>
  <c r="M174" i="13" a="1"/>
  <c r="M174" i="13" s="1"/>
  <c r="N797" i="13" a="1"/>
  <c r="N797" i="13" s="1"/>
  <c r="M1153" i="13" a="1"/>
  <c r="M1153" i="13" s="1"/>
  <c r="M1227" i="13" a="1"/>
  <c r="M1227" i="13" s="1"/>
  <c r="M2360" i="13" a="1"/>
  <c r="M2360" i="13" s="1"/>
  <c r="N2482" i="13" a="1"/>
  <c r="N2482" i="13" s="1"/>
  <c r="M2978" i="13" a="1"/>
  <c r="M2978" i="13" s="1"/>
  <c r="M3583" i="13" a="1"/>
  <c r="M3583" i="13" s="1"/>
  <c r="N4346" i="13" a="1"/>
  <c r="N4346" i="13" s="1"/>
  <c r="N5101" i="13" a="1"/>
  <c r="N5101" i="13" s="1"/>
  <c r="N5466" i="13" a="1"/>
  <c r="N5466" i="13" s="1"/>
  <c r="N285" i="13" a="1"/>
  <c r="N285" i="13" s="1"/>
  <c r="N742" i="13" a="1"/>
  <c r="N742" i="13" s="1"/>
  <c r="N1636" i="13" a="1"/>
  <c r="N1636" i="13" s="1"/>
  <c r="N1809" i="13" a="1"/>
  <c r="N1809" i="13" s="1"/>
  <c r="M2294" i="13" a="1"/>
  <c r="M2294" i="13" s="1"/>
  <c r="N2781" i="13" a="1"/>
  <c r="N2781" i="13" s="1"/>
  <c r="N3510" i="13" a="1"/>
  <c r="N3510" i="13" s="1"/>
  <c r="M4273" i="13" a="1"/>
  <c r="M4273" i="13" s="1"/>
  <c r="M3742" i="13" a="1"/>
  <c r="M3742" i="13" s="1"/>
  <c r="M4674" i="13" a="1"/>
  <c r="M4674" i="13" s="1"/>
  <c r="M5213" i="13" a="1"/>
  <c r="M5213" i="13" s="1"/>
  <c r="N501" i="13" a="1"/>
  <c r="N501" i="13" s="1"/>
  <c r="N1024" i="13" a="1"/>
  <c r="N1024" i="13" s="1"/>
  <c r="N1327" i="13" a="1"/>
  <c r="N1327" i="13" s="1"/>
  <c r="M1500" i="13" a="1"/>
  <c r="M1500" i="13" s="1"/>
  <c r="M2582" i="13" a="1"/>
  <c r="M2582" i="13" s="1"/>
  <c r="M3056" i="13" a="1"/>
  <c r="M3056" i="13" s="1"/>
  <c r="N4176" i="13" a="1"/>
  <c r="N4176" i="13" s="1"/>
  <c r="N3653" i="13" a="1"/>
  <c r="N3653" i="13" s="1"/>
  <c r="M4407" i="13" a="1"/>
  <c r="M4407" i="13" s="1"/>
  <c r="N4778" i="13" a="1"/>
  <c r="N4778" i="13" s="1"/>
  <c r="N187" i="13" a="1"/>
  <c r="N187" i="13" s="1"/>
  <c r="M811" i="13" a="1"/>
  <c r="M811" i="13" s="1"/>
  <c r="N1167" i="13" a="1"/>
  <c r="N1167" i="13" s="1"/>
  <c r="M1245" i="13" a="1"/>
  <c r="M1245" i="13" s="1"/>
  <c r="N2374" i="13" a="1"/>
  <c r="N2374" i="13" s="1"/>
  <c r="M2496" i="13" a="1"/>
  <c r="M2496" i="13" s="1"/>
  <c r="N2992" i="13" a="1"/>
  <c r="N2992" i="13" s="1"/>
  <c r="M3597" i="13" a="1"/>
  <c r="M3597" i="13" s="1"/>
  <c r="M4360" i="13" a="1"/>
  <c r="M4360" i="13" s="1"/>
  <c r="M5116" i="13" a="1"/>
  <c r="M5116" i="13" s="1"/>
  <c r="N5480" i="13" a="1"/>
  <c r="N5480" i="13" s="1"/>
  <c r="N10165" i="13" a="1"/>
  <c r="N10165" i="13" s="1"/>
  <c r="M10491" i="13" a="1"/>
  <c r="M10491" i="13" s="1"/>
  <c r="M8443" i="13" a="1"/>
  <c r="M8443" i="13" s="1"/>
  <c r="N8688" i="13" a="1"/>
  <c r="N8688" i="13" s="1"/>
  <c r="M9006" i="13" a="1"/>
  <c r="M9006" i="13" s="1"/>
  <c r="N8151" i="13" a="1"/>
  <c r="N8151" i="13" s="1"/>
  <c r="M6098" i="13" a="1"/>
  <c r="M6098" i="13" s="1"/>
  <c r="N7710" i="13" a="1"/>
  <c r="N7710" i="13" s="1"/>
  <c r="N7479" i="13" a="1"/>
  <c r="N7479" i="13" s="1"/>
  <c r="M5436" i="13" a="1"/>
  <c r="M5436" i="13" s="1"/>
  <c r="N10579" i="13" a="1"/>
  <c r="N10579" i="13" s="1"/>
  <c r="N8531" i="13" a="1"/>
  <c r="N8531" i="13" s="1"/>
  <c r="M8857" i="13" a="1"/>
  <c r="M8857" i="13" s="1"/>
  <c r="N9102" i="13" a="1"/>
  <c r="N9102" i="13" s="1"/>
  <c r="M9420" i="13" a="1"/>
  <c r="M9420" i="13" s="1"/>
  <c r="M8156" i="13" a="1"/>
  <c r="M8156" i="13" s="1"/>
  <c r="N6512" i="13" a="1"/>
  <c r="N6512" i="13" s="1"/>
  <c r="N6297" i="13" a="1"/>
  <c r="N6297" i="13" s="1"/>
  <c r="M7893" i="13" a="1"/>
  <c r="M7893" i="13" s="1"/>
  <c r="N5849" i="13" a="1"/>
  <c r="N5849" i="13" s="1"/>
  <c r="N5695" i="13" a="1"/>
  <c r="N5695" i="13" s="1"/>
  <c r="N8641" i="13" a="1"/>
  <c r="N8641" i="13" s="1"/>
  <c r="M8967" i="13" a="1"/>
  <c r="M8967" i="13" s="1"/>
  <c r="N9212" i="13" a="1"/>
  <c r="N9212" i="13" s="1"/>
  <c r="M9530" i="13" a="1"/>
  <c r="M9530" i="13" s="1"/>
  <c r="N8269" i="13" a="1"/>
  <c r="N8269" i="13" s="1"/>
  <c r="M6622" i="13" a="1"/>
  <c r="M6622" i="13" s="1"/>
  <c r="M6407" i="13" a="1"/>
  <c r="M6407" i="13" s="1"/>
  <c r="N6186" i="13" a="1"/>
  <c r="N6186" i="13" s="1"/>
  <c r="M5960" i="13" a="1"/>
  <c r="M5960" i="13" s="1"/>
  <c r="M5806" i="13" a="1"/>
  <c r="M5806" i="13" s="1"/>
  <c r="N8759" i="13" a="1"/>
  <c r="N8759" i="13" s="1"/>
  <c r="M9085" i="13" a="1"/>
  <c r="M9085" i="13" s="1"/>
  <c r="N9330" i="13" a="1"/>
  <c r="N9330" i="13" s="1"/>
  <c r="M9648" i="13" a="1"/>
  <c r="M9648" i="13" s="1"/>
  <c r="N7989" i="13" a="1"/>
  <c r="N7989" i="13" s="1"/>
  <c r="N6740" i="13" a="1"/>
  <c r="N6740" i="13" s="1"/>
  <c r="N6525" i="13" a="1"/>
  <c r="N6525" i="13" s="1"/>
  <c r="M6304" i="13" a="1"/>
  <c r="M6304" i="13" s="1"/>
  <c r="N6077" i="13" a="1"/>
  <c r="N6077" i="13" s="1"/>
  <c r="N5923" i="13" a="1"/>
  <c r="N5923" i="13" s="1"/>
  <c r="N10445" i="13" a="1"/>
  <c r="N10445" i="13" s="1"/>
  <c r="N8397" i="13" a="1"/>
  <c r="N8397" i="13" s="1"/>
  <c r="M8723" i="13" a="1"/>
  <c r="M8723" i="13" s="1"/>
  <c r="N8968" i="13" a="1"/>
  <c r="N8968" i="13" s="1"/>
  <c r="M9286" i="13" a="1"/>
  <c r="M9286" i="13" s="1"/>
  <c r="N8022" i="13" a="1"/>
  <c r="N8022" i="13" s="1"/>
  <c r="M6378" i="13" a="1"/>
  <c r="M6378" i="13" s="1"/>
  <c r="M6163" i="13" a="1"/>
  <c r="M6163" i="13" s="1"/>
  <c r="N7759" i="13" a="1"/>
  <c r="N7759" i="13" s="1"/>
  <c r="M5716" i="13" a="1"/>
  <c r="M5716" i="13" s="1"/>
  <c r="M5562" i="13" a="1"/>
  <c r="M5562" i="13" s="1"/>
  <c r="N8811" i="13" a="1"/>
  <c r="N8811" i="13" s="1"/>
  <c r="M9137" i="13" a="1"/>
  <c r="M9137" i="13" s="1"/>
  <c r="N9382" i="13" a="1"/>
  <c r="N9382" i="13" s="1"/>
  <c r="M9700" i="13" a="1"/>
  <c r="M9700" i="13" s="1"/>
  <c r="N8041" i="13" a="1"/>
  <c r="N8041" i="13" s="1"/>
  <c r="N6792" i="13" a="1"/>
  <c r="N6792" i="13" s="1"/>
  <c r="N6577" i="13" a="1"/>
  <c r="N6577" i="13" s="1"/>
  <c r="M6356" i="13" a="1"/>
  <c r="M6356" i="13" s="1"/>
  <c r="M6125" i="13" a="1"/>
  <c r="M6125" i="13" s="1"/>
  <c r="N5975" i="13" a="1"/>
  <c r="N5975" i="13" s="1"/>
  <c r="N8921" i="13" a="1"/>
  <c r="N8921" i="13" s="1"/>
  <c r="M9247" i="13" a="1"/>
  <c r="M9247" i="13" s="1"/>
  <c r="N9492" i="13" a="1"/>
  <c r="N9492" i="13" s="1"/>
  <c r="M9810" i="13" a="1"/>
  <c r="M9810" i="13" s="1"/>
  <c r="M8151" i="13" a="1"/>
  <c r="M8151" i="13" s="1"/>
  <c r="M6902" i="13" a="1"/>
  <c r="M6902" i="13" s="1"/>
  <c r="M6687" i="13" a="1"/>
  <c r="M6687" i="13" s="1"/>
  <c r="N6466" i="13" a="1"/>
  <c r="N6466" i="13" s="1"/>
  <c r="N6235" i="13" a="1"/>
  <c r="N6235" i="13" s="1"/>
  <c r="N5137" i="13" a="1"/>
  <c r="N5137" i="13" s="1"/>
  <c r="N9039" i="13" a="1"/>
  <c r="N9039" i="13" s="1"/>
  <c r="M9365" i="13" a="1"/>
  <c r="M9365" i="13" s="1"/>
  <c r="N9610" i="13" a="1"/>
  <c r="N9610" i="13" s="1"/>
  <c r="M9928" i="13" a="1"/>
  <c r="M9928" i="13" s="1"/>
  <c r="N8266" i="13" a="1"/>
  <c r="N8266" i="13" s="1"/>
  <c r="N7020" i="13" a="1"/>
  <c r="N7020" i="13" s="1"/>
  <c r="N6805" i="13" a="1"/>
  <c r="N6805" i="13" s="1"/>
  <c r="M6584" i="13" a="1"/>
  <c r="M6584" i="13" s="1"/>
  <c r="M6353" i="13" a="1"/>
  <c r="M6353" i="13" s="1"/>
  <c r="N5255" i="13" a="1"/>
  <c r="N5255" i="13" s="1"/>
  <c r="N9605" i="13" a="1"/>
  <c r="N9605" i="13" s="1"/>
  <c r="M9931" i="13" a="1"/>
  <c r="M9931" i="13" s="1"/>
  <c r="N10176" i="13" a="1"/>
  <c r="N10176" i="13" s="1"/>
  <c r="M10494" i="13" a="1"/>
  <c r="M10494" i="13" s="1"/>
  <c r="M8446" i="13" a="1"/>
  <c r="M8446" i="13" s="1"/>
  <c r="M7586" i="13" a="1"/>
  <c r="M7586" i="13" s="1"/>
  <c r="M7371" i="13" a="1"/>
  <c r="M7371" i="13" s="1"/>
  <c r="N7150" i="13" a="1"/>
  <c r="N7150" i="13" s="1"/>
  <c r="N6919" i="13" a="1"/>
  <c r="N6919" i="13" s="1"/>
  <c r="M5821" i="13" a="1"/>
  <c r="M5821" i="13" s="1"/>
  <c r="N10019" i="13" a="1"/>
  <c r="N10019" i="13" s="1"/>
  <c r="M10345" i="13" a="1"/>
  <c r="M10345" i="13" s="1"/>
  <c r="N10624" i="13" a="1"/>
  <c r="N10624" i="13" s="1"/>
  <c r="N8542" i="13" a="1"/>
  <c r="N8542" i="13" s="1"/>
  <c r="M8860" i="13" a="1"/>
  <c r="M8860" i="13" s="1"/>
  <c r="M8005" i="13" a="1"/>
  <c r="M8005" i="13" s="1"/>
  <c r="N7785" i="13" a="1"/>
  <c r="N7785" i="13" s="1"/>
  <c r="M7564" i="13" a="1"/>
  <c r="M7564" i="13" s="1"/>
  <c r="M7333" i="13" a="1"/>
  <c r="M7333" i="13" s="1"/>
  <c r="M5290" i="13" a="1"/>
  <c r="M5290" i="13" s="1"/>
  <c r="N10129" i="13" a="1"/>
  <c r="N10129" i="13" s="1"/>
  <c r="M10455" i="13" a="1"/>
  <c r="M10455" i="13" s="1"/>
  <c r="M8407" i="13" a="1"/>
  <c r="M8407" i="13" s="1"/>
  <c r="N8652" i="13" a="1"/>
  <c r="N8652" i="13" s="1"/>
  <c r="M8970" i="13" a="1"/>
  <c r="M8970" i="13" s="1"/>
  <c r="N8115" i="13" a="1"/>
  <c r="N8115" i="13" s="1"/>
  <c r="M7895" i="13" a="1"/>
  <c r="M7895" i="13" s="1"/>
  <c r="N7674" i="13" a="1"/>
  <c r="N7674" i="13" s="1"/>
  <c r="N7443" i="13" a="1"/>
  <c r="N7443" i="13" s="1"/>
  <c r="M5400" i="13" a="1"/>
  <c r="M5400" i="13" s="1"/>
  <c r="N10247" i="13" a="1"/>
  <c r="N10247" i="13" s="1"/>
  <c r="M10573" i="13" a="1"/>
  <c r="M10573" i="13" s="1"/>
  <c r="M8525" i="13" a="1"/>
  <c r="M8525" i="13" s="1"/>
  <c r="N8770" i="13" a="1"/>
  <c r="N8770" i="13" s="1"/>
  <c r="M9088" i="13" a="1"/>
  <c r="M9088" i="13" s="1"/>
  <c r="M8225" i="13" a="1"/>
  <c r="M8225" i="13" s="1"/>
  <c r="N6180" i="13" a="1"/>
  <c r="N6180" i="13" s="1"/>
  <c r="M7792" i="13" a="1"/>
  <c r="M7792" i="13" s="1"/>
  <c r="M7561" i="13" a="1"/>
  <c r="M7561" i="13" s="1"/>
  <c r="N5517" i="13" a="1"/>
  <c r="N5517" i="13" s="1"/>
  <c r="M5161" i="13" a="1"/>
  <c r="M5161" i="13" s="1"/>
  <c r="N8733" i="13" a="1"/>
  <c r="N8733" i="13" s="1"/>
  <c r="M9059" i="13" a="1"/>
  <c r="M9059" i="13" s="1"/>
  <c r="N9304" i="13" a="1"/>
  <c r="N9304" i="13" s="1"/>
  <c r="M9622" i="13" a="1"/>
  <c r="M9622" i="13" s="1"/>
  <c r="M7963" i="13" a="1"/>
  <c r="M7963" i="13" s="1"/>
  <c r="M6714" i="13" a="1"/>
  <c r="M6714" i="13" s="1"/>
  <c r="M6499" i="13" a="1"/>
  <c r="M6499" i="13" s="1"/>
  <c r="N6278" i="13" a="1"/>
  <c r="N6278" i="13" s="1"/>
  <c r="M6052" i="13" a="1"/>
  <c r="M6052" i="13" s="1"/>
  <c r="M5898" i="13" a="1"/>
  <c r="M5898" i="13" s="1"/>
  <c r="N9147" i="13" a="1"/>
  <c r="N9147" i="13" s="1"/>
  <c r="M9473" i="13" a="1"/>
  <c r="M9473" i="13" s="1"/>
  <c r="N9718" i="13" a="1"/>
  <c r="N9718" i="13" s="1"/>
  <c r="M10036" i="13" a="1"/>
  <c r="M10036" i="13" s="1"/>
  <c r="M7982" i="13" a="1"/>
  <c r="M7982" i="13" s="1"/>
  <c r="N7128" i="13" a="1"/>
  <c r="N7128" i="13" s="1"/>
  <c r="N6913" i="13" a="1"/>
  <c r="N6913" i="13" s="1"/>
  <c r="M6692" i="13" a="1"/>
  <c r="M6692" i="13" s="1"/>
  <c r="M6461" i="13" a="1"/>
  <c r="M6461" i="13" s="1"/>
  <c r="N5363" i="13" a="1"/>
  <c r="N5363" i="13" s="1"/>
  <c r="N9257" i="13" a="1"/>
  <c r="N9257" i="13" s="1"/>
  <c r="M9583" i="13" a="1"/>
  <c r="M9583" i="13" s="1"/>
  <c r="N9828" i="13" a="1"/>
  <c r="N9828" i="13" s="1"/>
  <c r="M10146" i="13" a="1"/>
  <c r="M10146" i="13" s="1"/>
  <c r="N8092" i="13" a="1"/>
  <c r="N8092" i="13" s="1"/>
  <c r="M7238" i="13" a="1"/>
  <c r="M7238" i="13" s="1"/>
  <c r="M7023" i="13" a="1"/>
  <c r="M7023" i="13" s="1"/>
  <c r="N6802" i="13" a="1"/>
  <c r="N6802" i="13" s="1"/>
  <c r="N6571" i="13" a="1"/>
  <c r="N6571" i="13" s="1"/>
  <c r="N5473" i="13" a="1"/>
  <c r="N5473" i="13" s="1"/>
  <c r="N9375" i="13" a="1"/>
  <c r="N9375" i="13" s="1"/>
  <c r="M9701" i="13" a="1"/>
  <c r="M9701" i="13" s="1"/>
  <c r="N9946" i="13" a="1"/>
  <c r="N9946" i="13" s="1"/>
  <c r="M10264" i="13" a="1"/>
  <c r="M10264" i="13" s="1"/>
  <c r="M8218" i="13" a="1"/>
  <c r="M8218" i="13" s="1"/>
  <c r="N7356" i="13" a="1"/>
  <c r="N7356" i="13" s="1"/>
  <c r="N7141" i="13" a="1"/>
  <c r="N7141" i="13" s="1"/>
  <c r="M6920" i="13" a="1"/>
  <c r="M6920" i="13" s="1"/>
  <c r="M6689" i="13" a="1"/>
  <c r="M6689" i="13" s="1"/>
  <c r="M150" i="13" a="1"/>
  <c r="M150" i="13" s="1"/>
  <c r="N773" i="13" a="1"/>
  <c r="N773" i="13" s="1"/>
  <c r="M1128" i="13" a="1"/>
  <c r="M1128" i="13" s="1"/>
  <c r="N1154" i="13" a="1"/>
  <c r="N1154" i="13" s="1"/>
  <c r="M2336" i="13" a="1"/>
  <c r="M2336" i="13" s="1"/>
  <c r="N2458" i="13" a="1"/>
  <c r="N2458" i="13" s="1"/>
  <c r="M2954" i="13" a="1"/>
  <c r="M2954" i="13" s="1"/>
  <c r="M3559" i="13" a="1"/>
  <c r="M3559" i="13" s="1"/>
  <c r="N4322" i="13" a="1"/>
  <c r="N4322" i="13" s="1"/>
  <c r="N5077" i="13" a="1"/>
  <c r="N5077" i="13" s="1"/>
  <c r="N5442" i="13" a="1"/>
  <c r="N5442" i="13" s="1"/>
  <c r="N257" i="13" a="1"/>
  <c r="N257" i="13" s="1"/>
  <c r="N718" i="13" a="1"/>
  <c r="N718" i="13" s="1"/>
  <c r="N1612" i="13" a="1"/>
  <c r="N1612" i="13" s="1"/>
  <c r="N1785" i="13" a="1"/>
  <c r="N1785" i="13" s="1"/>
  <c r="M2270" i="13" a="1"/>
  <c r="M2270" i="13" s="1"/>
  <c r="N2757" i="13" a="1"/>
  <c r="N2757" i="13" s="1"/>
  <c r="N3486" i="13" a="1"/>
  <c r="N3486" i="13" s="1"/>
  <c r="M4249" i="13" a="1"/>
  <c r="M4249" i="13" s="1"/>
  <c r="M3718" i="13" a="1"/>
  <c r="M3718" i="13" s="1"/>
  <c r="M4650" i="13" a="1"/>
  <c r="M4650" i="13" s="1"/>
  <c r="M5189" i="13" a="1"/>
  <c r="M5189" i="13" s="1"/>
  <c r="N472" i="13" a="1"/>
  <c r="N472" i="13" s="1"/>
  <c r="N996" i="13" a="1"/>
  <c r="N996" i="13" s="1"/>
  <c r="N1303" i="13" a="1"/>
  <c r="N1303" i="13" s="1"/>
  <c r="M1404" i="13" a="1"/>
  <c r="M1404" i="13" s="1"/>
  <c r="M2558" i="13" a="1"/>
  <c r="M2558" i="13" s="1"/>
  <c r="M3032" i="13" a="1"/>
  <c r="M3032" i="13" s="1"/>
  <c r="N4152" i="13" a="1"/>
  <c r="N4152" i="13" s="1"/>
  <c r="N3629" i="13" a="1"/>
  <c r="N3629" i="13" s="1"/>
  <c r="M4383" i="13" a="1"/>
  <c r="M4383" i="13" s="1"/>
  <c r="N4754" i="13" a="1"/>
  <c r="N4754" i="13" s="1"/>
  <c r="N163" i="13" a="1"/>
  <c r="N163" i="13" s="1"/>
  <c r="M787" i="13" a="1"/>
  <c r="M787" i="13" s="1"/>
  <c r="N1143" i="13" a="1"/>
  <c r="N1143" i="13" s="1"/>
  <c r="M1208" i="13" a="1"/>
  <c r="M1208" i="13" s="1"/>
  <c r="N2350" i="13" a="1"/>
  <c r="N2350" i="13" s="1"/>
  <c r="M2472" i="13" a="1"/>
  <c r="M2472" i="13" s="1"/>
  <c r="N2968" i="13" a="1"/>
  <c r="N2968" i="13" s="1"/>
  <c r="M3573" i="13" a="1"/>
  <c r="M3573" i="13" s="1"/>
  <c r="M4336" i="13" a="1"/>
  <c r="M4336" i="13" s="1"/>
  <c r="M5092" i="13" a="1"/>
  <c r="M5092" i="13" s="1"/>
  <c r="N238" i="13" a="1"/>
  <c r="N238" i="13" s="1"/>
  <c r="N716" i="13" a="1"/>
  <c r="N716" i="13" s="1"/>
  <c r="N1247" i="13" a="1"/>
  <c r="N1247" i="13" s="1"/>
  <c r="M1423" i="13" a="1"/>
  <c r="M1423" i="13" s="1"/>
  <c r="N2289" i="13" a="1"/>
  <c r="N2289" i="13" s="1"/>
  <c r="N2786" i="13" a="1"/>
  <c r="N2786" i="13" s="1"/>
  <c r="M3282" i="13" a="1"/>
  <c r="M3282" i="13" s="1"/>
  <c r="M3887" i="13" a="1"/>
  <c r="M3887" i="13" s="1"/>
  <c r="M3356" i="13" a="1"/>
  <c r="M3356" i="13" s="1"/>
  <c r="N4844" i="13" a="1"/>
  <c r="N4844" i="13" s="1"/>
  <c r="M5771" i="13" a="1"/>
  <c r="M5771" i="13" s="1"/>
  <c r="M395" i="13" a="1"/>
  <c r="M395" i="13" s="1"/>
  <c r="N739" i="13" a="1"/>
  <c r="N739" i="13" s="1"/>
  <c r="N1940" i="13" a="1"/>
  <c r="N1940" i="13" s="1"/>
  <c r="N1870" i="13" a="1"/>
  <c r="N1870" i="13" s="1"/>
  <c r="M2221" i="13" a="1"/>
  <c r="M2221" i="13" s="1"/>
  <c r="N3083" i="13" a="1"/>
  <c r="N3083" i="13" s="1"/>
  <c r="N3814" i="13" a="1"/>
  <c r="N3814" i="13" s="1"/>
  <c r="N3291" i="13" a="1"/>
  <c r="N3291" i="13" s="1"/>
  <c r="N4045" i="13" a="1"/>
  <c r="N4045" i="13" s="1"/>
  <c r="M4978" i="13" a="1"/>
  <c r="M4978" i="13" s="1"/>
  <c r="M5518" i="13" a="1"/>
  <c r="M5518" i="13" s="1"/>
  <c r="M467" i="13" a="1"/>
  <c r="M467" i="13" s="1"/>
  <c r="N1038" i="13" a="1"/>
  <c r="N1038" i="13" s="1"/>
  <c r="N1631" i="13" a="1"/>
  <c r="N1631" i="13" s="1"/>
  <c r="N1810" i="13" a="1"/>
  <c r="N1810" i="13" s="1"/>
  <c r="N2491" i="13" a="1"/>
  <c r="N2491" i="13" s="1"/>
  <c r="N2977" i="13" a="1"/>
  <c r="N2977" i="13" s="1"/>
  <c r="N4480" i="13" a="1"/>
  <c r="N4480" i="13" s="1"/>
  <c r="N3958" i="13" a="1"/>
  <c r="N3958" i="13" s="1"/>
  <c r="N4713" i="13" a="1"/>
  <c r="N4713" i="13" s="1"/>
  <c r="N5082" i="13" a="1"/>
  <c r="N5082" i="13" s="1"/>
  <c r="M252" i="13" a="1"/>
  <c r="M252" i="13" s="1"/>
  <c r="M730" i="13" a="1"/>
  <c r="M730" i="13" s="1"/>
  <c r="N1264" i="13" a="1"/>
  <c r="N1264" i="13" s="1"/>
  <c r="N1437" i="13" a="1"/>
  <c r="N1437" i="13" s="1"/>
  <c r="M2303" i="13" a="1"/>
  <c r="M2303" i="13" s="1"/>
  <c r="M2800" i="13" a="1"/>
  <c r="M2800" i="13" s="1"/>
  <c r="M3245" i="13" a="1"/>
  <c r="M3245" i="13" s="1"/>
  <c r="M3901" i="13" a="1"/>
  <c r="M3901" i="13" s="1"/>
  <c r="M3370" i="13" a="1"/>
  <c r="M3370" i="13" s="1"/>
  <c r="M4859" i="13" a="1"/>
  <c r="M4859" i="13" s="1"/>
  <c r="M172" i="13" a="1"/>
  <c r="M172" i="13" s="1"/>
  <c r="M620" i="13" a="1"/>
  <c r="M620" i="13" s="1"/>
  <c r="M1514" i="13" a="1"/>
  <c r="M1514" i="13" s="1"/>
  <c r="M1687" i="13" a="1"/>
  <c r="M1687" i="13" s="1"/>
  <c r="N2172" i="13" a="1"/>
  <c r="N2172" i="13" s="1"/>
  <c r="M2659" i="13" a="1"/>
  <c r="M2659" i="13" s="1"/>
  <c r="N3388" i="13" a="1"/>
  <c r="N3388" i="13" s="1"/>
  <c r="N4151" i="13" a="1"/>
  <c r="N4151" i="13" s="1"/>
  <c r="M3620" i="13" a="1"/>
  <c r="M3620" i="13" s="1"/>
  <c r="N5108" i="13" a="1"/>
  <c r="N5108" i="13" s="1"/>
  <c r="M6035" i="13" a="1"/>
  <c r="M6035" i="13" s="1"/>
  <c r="M489" i="13" a="1"/>
  <c r="M489" i="13" s="1"/>
  <c r="N879" i="13" a="1"/>
  <c r="N879" i="13" s="1"/>
  <c r="M1221" i="13" a="1"/>
  <c r="M1221" i="13" s="1"/>
  <c r="M1984" i="13" a="1"/>
  <c r="M1984" i="13" s="1"/>
  <c r="N2484" i="13" a="1"/>
  <c r="N2484" i="13" s="1"/>
  <c r="N2958" i="13" a="1"/>
  <c r="N2958" i="13" s="1"/>
  <c r="M4078" i="13" a="1"/>
  <c r="M4078" i="13" s="1"/>
  <c r="N3555" i="13" a="1"/>
  <c r="N3555" i="13" s="1"/>
  <c r="N4309" i="13" a="1"/>
  <c r="N4309" i="13" s="1"/>
  <c r="M4681" i="13" a="1"/>
  <c r="M4681" i="13" s="1"/>
  <c r="N82" i="13" a="1"/>
  <c r="N82" i="13" s="1"/>
  <c r="N673" i="13" a="1"/>
  <c r="N673" i="13" s="1"/>
  <c r="N1256" i="13" a="1"/>
  <c r="N1256" i="13" s="1"/>
  <c r="N1895" i="13" a="1"/>
  <c r="N1895" i="13" s="1"/>
  <c r="M2236" i="13" a="1"/>
  <c r="M2236" i="13" s="1"/>
  <c r="N2755" i="13" a="1"/>
  <c r="N2755" i="13" s="1"/>
  <c r="M2854" i="13" a="1"/>
  <c r="M2854" i="13" s="1"/>
  <c r="M3459" i="13" a="1"/>
  <c r="M3459" i="13" s="1"/>
  <c r="N4222" i="13" a="1"/>
  <c r="N4222" i="13" s="1"/>
  <c r="N4977" i="13" a="1"/>
  <c r="N4977" i="13" s="1"/>
  <c r="N5342" i="13" a="1"/>
  <c r="N5342" i="13" s="1"/>
  <c r="N214" i="13" a="1"/>
  <c r="N214" i="13" s="1"/>
  <c r="N634" i="13" a="1"/>
  <c r="N634" i="13" s="1"/>
  <c r="N1528" i="13" a="1"/>
  <c r="N1528" i="13" s="1"/>
  <c r="N1701" i="13" a="1"/>
  <c r="N1701" i="13" s="1"/>
  <c r="M2186" i="13" a="1"/>
  <c r="M2186" i="13" s="1"/>
  <c r="N2673" i="13" a="1"/>
  <c r="N2673" i="13" s="1"/>
  <c r="N3402" i="13" a="1"/>
  <c r="N3402" i="13" s="1"/>
  <c r="M4165" i="13" a="1"/>
  <c r="M4165" i="13" s="1"/>
  <c r="M3634" i="13" a="1"/>
  <c r="M3634" i="13" s="1"/>
  <c r="M5123" i="13" a="1"/>
  <c r="M5123" i="13" s="1"/>
  <c r="N6048" i="13" a="1"/>
  <c r="N6048" i="13" s="1"/>
  <c r="N415" i="13" a="1"/>
  <c r="N415" i="13" s="1"/>
  <c r="M509" i="13" a="1"/>
  <c r="M509" i="13" s="1"/>
  <c r="M2130" i="13" a="1"/>
  <c r="M2130" i="13" s="1"/>
  <c r="N1722" i="13" a="1"/>
  <c r="N1722" i="13" s="1"/>
  <c r="N2411" i="13" a="1"/>
  <c r="N2411" i="13" s="1"/>
  <c r="M2884" i="13" a="1"/>
  <c r="M2884" i="13" s="1"/>
  <c r="N4004" i="13" a="1"/>
  <c r="N4004" i="13" s="1"/>
  <c r="N3481" i="13" a="1"/>
  <c r="N3481" i="13" s="1"/>
  <c r="M4235" i="13" a="1"/>
  <c r="M4235" i="13" s="1"/>
  <c r="N4606" i="13" a="1"/>
  <c r="N4606" i="13" s="1"/>
  <c r="M58" i="13" a="1"/>
  <c r="M58" i="13" s="1"/>
  <c r="M623" i="13" a="1"/>
  <c r="M623" i="13" s="1"/>
  <c r="M1206" i="13" a="1"/>
  <c r="M1206" i="13" s="1"/>
  <c r="M1845" i="13" a="1"/>
  <c r="M1845" i="13" s="1"/>
  <c r="N2186" i="13" a="1"/>
  <c r="N2186" i="13" s="1"/>
  <c r="M2705" i="13" a="1"/>
  <c r="M2705" i="13" s="1"/>
  <c r="M3191" i="13" a="1"/>
  <c r="M3191" i="13" s="1"/>
  <c r="M3409" i="13" a="1"/>
  <c r="M3409" i="13" s="1"/>
  <c r="M4172" i="13" a="1"/>
  <c r="M4172" i="13" s="1"/>
  <c r="M4928" i="13" a="1"/>
  <c r="M4928" i="13" s="1"/>
  <c r="N5292" i="13" a="1"/>
  <c r="N5292" i="13" s="1"/>
  <c r="M257" i="13" a="1"/>
  <c r="M257" i="13" s="1"/>
  <c r="M354" i="13" a="1"/>
  <c r="M354" i="13" s="1"/>
  <c r="M1438" i="13" a="1"/>
  <c r="M1438" i="13" s="1"/>
  <c r="M1611" i="13" a="1"/>
  <c r="M1611" i="13" s="1"/>
  <c r="N2075" i="13" a="1"/>
  <c r="N2075" i="13" s="1"/>
  <c r="M2583" i="13" a="1"/>
  <c r="M2583" i="13" s="1"/>
  <c r="N3312" i="13" a="1"/>
  <c r="N3312" i="13" s="1"/>
  <c r="N4075" i="13" a="1"/>
  <c r="N4075" i="13" s="1"/>
  <c r="M3544" i="13" a="1"/>
  <c r="M3544" i="13" s="1"/>
  <c r="N5032" i="13" a="1"/>
  <c r="N5032" i="13" s="1"/>
  <c r="M5959" i="13" a="1"/>
  <c r="M5959" i="13" s="1"/>
  <c r="M429" i="13" a="1"/>
  <c r="M429" i="13" s="1"/>
  <c r="N639" i="13" a="1"/>
  <c r="N639" i="13" s="1"/>
  <c r="N2144" i="13" a="1"/>
  <c r="N2144" i="13" s="1"/>
  <c r="M1776" i="13" a="1"/>
  <c r="M1776" i="13" s="1"/>
  <c r="M2425" i="13" a="1"/>
  <c r="M2425" i="13" s="1"/>
  <c r="N2898" i="13" a="1"/>
  <c r="N2898" i="13" s="1"/>
  <c r="M4018" i="13" a="1"/>
  <c r="M4018" i="13" s="1"/>
  <c r="N3495" i="13" a="1"/>
  <c r="N3495" i="13" s="1"/>
  <c r="N4249" i="13" a="1"/>
  <c r="N4249" i="13" s="1"/>
  <c r="M4621" i="13" a="1"/>
  <c r="M4621" i="13" s="1"/>
  <c r="N10237" i="13" a="1"/>
  <c r="N10237" i="13" s="1"/>
  <c r="N8981" i="13" a="1"/>
  <c r="N8981" i="13" s="1"/>
  <c r="M9307" i="13" a="1"/>
  <c r="M9307" i="13" s="1"/>
  <c r="N9552" i="13" a="1"/>
  <c r="N9552" i="13" s="1"/>
  <c r="M9870" i="13" a="1"/>
  <c r="M9870" i="13" s="1"/>
  <c r="N8209" i="13" a="1"/>
  <c r="N8209" i="13" s="1"/>
  <c r="M6962" i="13" a="1"/>
  <c r="M6962" i="13" s="1"/>
  <c r="M6747" i="13" a="1"/>
  <c r="M6747" i="13" s="1"/>
  <c r="N6526" i="13" a="1"/>
  <c r="N6526" i="13" s="1"/>
  <c r="N6295" i="13" a="1"/>
  <c r="N6295" i="13" s="1"/>
  <c r="N5197" i="13" a="1"/>
  <c r="N5197" i="13" s="1"/>
  <c r="N9395" i="13" a="1"/>
  <c r="N9395" i="13" s="1"/>
  <c r="M9721" i="13" a="1"/>
  <c r="M9721" i="13" s="1"/>
  <c r="N9966" i="13" a="1"/>
  <c r="N9966" i="13" s="1"/>
  <c r="M10284" i="13" a="1"/>
  <c r="M10284" i="13" s="1"/>
  <c r="M8238" i="13" a="1"/>
  <c r="M8238" i="13" s="1"/>
  <c r="N7376" i="13" a="1"/>
  <c r="N7376" i="13" s="1"/>
  <c r="N7161" i="13" a="1"/>
  <c r="N7161" i="13" s="1"/>
  <c r="M6940" i="13" a="1"/>
  <c r="M6940" i="13" s="1"/>
  <c r="M6709" i="13" a="1"/>
  <c r="M6709" i="13" s="1"/>
  <c r="N5610" i="13" a="1"/>
  <c r="N5610" i="13" s="1"/>
  <c r="N9505" i="13" a="1"/>
  <c r="N9505" i="13" s="1"/>
  <c r="M9831" i="13" a="1"/>
  <c r="M9831" i="13" s="1"/>
  <c r="N10076" i="13" a="1"/>
  <c r="N10076" i="13" s="1"/>
  <c r="M10394" i="13" a="1"/>
  <c r="M10394" i="13" s="1"/>
  <c r="M8346" i="13" a="1"/>
  <c r="M8346" i="13" s="1"/>
  <c r="M7486" i="13" a="1"/>
  <c r="M7486" i="13" s="1"/>
  <c r="M7271" i="13" a="1"/>
  <c r="M7271" i="13" s="1"/>
  <c r="N7050" i="13" a="1"/>
  <c r="N7050" i="13" s="1"/>
  <c r="N6819" i="13" a="1"/>
  <c r="N6819" i="13" s="1"/>
  <c r="M5721" i="13" a="1"/>
  <c r="M5721" i="13" s="1"/>
  <c r="N9623" i="13" a="1"/>
  <c r="N9623" i="13" s="1"/>
  <c r="M9949" i="13" a="1"/>
  <c r="M9949" i="13" s="1"/>
  <c r="N10194" i="13" a="1"/>
  <c r="N10194" i="13" s="1"/>
  <c r="M10512" i="13" a="1"/>
  <c r="M10512" i="13" s="1"/>
  <c r="M8464" i="13" a="1"/>
  <c r="M8464" i="13" s="1"/>
  <c r="N7604" i="13" a="1"/>
  <c r="N7604" i="13" s="1"/>
  <c r="N7389" i="13" a="1"/>
  <c r="N7389" i="13" s="1"/>
  <c r="M7168" i="13" a="1"/>
  <c r="M7168" i="13" s="1"/>
  <c r="M6937" i="13" a="1"/>
  <c r="M6937" i="13" s="1"/>
  <c r="N5838" i="13" a="1"/>
  <c r="N5838" i="13" s="1"/>
  <c r="M4861" i="13" a="1"/>
  <c r="M4861" i="13" s="1"/>
  <c r="N9261" i="13" a="1"/>
  <c r="N9261" i="13" s="1"/>
  <c r="M9587" i="13" a="1"/>
  <c r="M9587" i="13" s="1"/>
  <c r="N9832" i="13" a="1"/>
  <c r="N9832" i="13" s="1"/>
  <c r="M10150" i="13" a="1"/>
  <c r="M10150" i="13" s="1"/>
  <c r="N8096" i="13" a="1"/>
  <c r="N8096" i="13" s="1"/>
  <c r="M7242" i="13" a="1"/>
  <c r="M7242" i="13" s="1"/>
  <c r="M7027" i="13" a="1"/>
  <c r="M7027" i="13" s="1"/>
  <c r="N6806" i="13" a="1"/>
  <c r="N6806" i="13" s="1"/>
  <c r="N6575" i="13" a="1"/>
  <c r="N6575" i="13" s="1"/>
  <c r="N5477" i="13" a="1"/>
  <c r="N5477" i="13" s="1"/>
  <c r="N9675" i="13" a="1"/>
  <c r="N9675" i="13" s="1"/>
  <c r="M10001" i="13" a="1"/>
  <c r="M10001" i="13" s="1"/>
  <c r="N10246" i="13" a="1"/>
  <c r="N10246" i="13" s="1"/>
  <c r="M10564" i="13" a="1"/>
  <c r="M10564" i="13" s="1"/>
  <c r="M8516" i="13" a="1"/>
  <c r="M8516" i="13" s="1"/>
  <c r="N7656" i="13" a="1"/>
  <c r="N7656" i="13" s="1"/>
  <c r="N7441" i="13" a="1"/>
  <c r="N7441" i="13" s="1"/>
  <c r="M7220" i="13" a="1"/>
  <c r="M7220" i="13" s="1"/>
  <c r="M6989" i="13" a="1"/>
  <c r="M6989" i="13" s="1"/>
  <c r="N5890" i="13" a="1"/>
  <c r="N5890" i="13" s="1"/>
  <c r="N9785" i="13" a="1"/>
  <c r="N9785" i="13" s="1"/>
  <c r="M10111" i="13" a="1"/>
  <c r="M10111" i="13" s="1"/>
  <c r="N10356" i="13" a="1"/>
  <c r="N10356" i="13" s="1"/>
  <c r="N8308" i="13" a="1"/>
  <c r="N8308" i="13" s="1"/>
  <c r="M8626" i="13" a="1"/>
  <c r="M8626" i="13" s="1"/>
  <c r="M7766" i="13" a="1"/>
  <c r="M7766" i="13" s="1"/>
  <c r="M7551" i="13" a="1"/>
  <c r="M7551" i="13" s="1"/>
  <c r="N7330" i="13" a="1"/>
  <c r="N7330" i="13" s="1"/>
  <c r="N7099" i="13" a="1"/>
  <c r="N7099" i="13" s="1"/>
  <c r="M6001" i="13" a="1"/>
  <c r="M6001" i="13" s="1"/>
  <c r="N9903" i="13" a="1"/>
  <c r="N9903" i="13" s="1"/>
  <c r="M10229" i="13" a="1"/>
  <c r="M10229" i="13" s="1"/>
  <c r="N10474" i="13" a="1"/>
  <c r="N10474" i="13" s="1"/>
  <c r="N8426" i="13" a="1"/>
  <c r="N8426" i="13" s="1"/>
  <c r="M8744" i="13" a="1"/>
  <c r="M8744" i="13" s="1"/>
  <c r="N7884" i="13" a="1"/>
  <c r="N7884" i="13" s="1"/>
  <c r="N7669" i="13" a="1"/>
  <c r="N7669" i="13" s="1"/>
  <c r="M7448" i="13" a="1"/>
  <c r="M7448" i="13" s="1"/>
  <c r="M7217" i="13" a="1"/>
  <c r="M7217" i="13" s="1"/>
  <c r="M5174" i="13" a="1"/>
  <c r="M5174" i="13" s="1"/>
  <c r="N5424" i="13" a="1"/>
  <c r="N5424" i="13" s="1"/>
  <c r="N8421" i="13" a="1"/>
  <c r="N8421" i="13" s="1"/>
  <c r="M8747" i="13" a="1"/>
  <c r="M8747" i="13" s="1"/>
  <c r="N8992" i="13" a="1"/>
  <c r="N8992" i="13" s="1"/>
  <c r="M9310" i="13" a="1"/>
  <c r="M9310" i="13" s="1"/>
  <c r="N8046" i="13" a="1"/>
  <c r="N8046" i="13" s="1"/>
  <c r="M6402" i="13" a="1"/>
  <c r="M6402" i="13" s="1"/>
  <c r="M6187" i="13" a="1"/>
  <c r="M6187" i="13" s="1"/>
  <c r="N7783" i="13" a="1"/>
  <c r="N7783" i="13" s="1"/>
  <c r="M5740" i="13" a="1"/>
  <c r="M5740" i="13" s="1"/>
  <c r="M5586" i="13" a="1"/>
  <c r="M5586" i="13" s="1"/>
  <c r="N8835" i="13" a="1"/>
  <c r="N8835" i="13" s="1"/>
  <c r="M9161" i="13" a="1"/>
  <c r="M9161" i="13" s="1"/>
  <c r="N9406" i="13" a="1"/>
  <c r="N9406" i="13" s="1"/>
  <c r="M9724" i="13" a="1"/>
  <c r="M9724" i="13" s="1"/>
  <c r="N8065" i="13" a="1"/>
  <c r="N8065" i="13" s="1"/>
  <c r="N6816" i="13" a="1"/>
  <c r="N6816" i="13" s="1"/>
  <c r="N6601" i="13" a="1"/>
  <c r="N6601" i="13" s="1"/>
  <c r="M6380" i="13" a="1"/>
  <c r="M6380" i="13" s="1"/>
  <c r="M6149" i="13" a="1"/>
  <c r="M6149" i="13" s="1"/>
  <c r="N5999" i="13" a="1"/>
  <c r="N5999" i="13" s="1"/>
  <c r="N8945" i="13" a="1"/>
  <c r="N8945" i="13" s="1"/>
  <c r="M9271" i="13" a="1"/>
  <c r="M9271" i="13" s="1"/>
  <c r="N9516" i="13" a="1"/>
  <c r="N9516" i="13" s="1"/>
  <c r="M9834" i="13" a="1"/>
  <c r="M9834" i="13" s="1"/>
  <c r="M8175" i="13" a="1"/>
  <c r="M8175" i="13" s="1"/>
  <c r="M6926" i="13" a="1"/>
  <c r="M6926" i="13" s="1"/>
  <c r="M6711" i="13" a="1"/>
  <c r="M6711" i="13" s="1"/>
  <c r="N6490" i="13" a="1"/>
  <c r="N6490" i="13" s="1"/>
  <c r="N6259" i="13" a="1"/>
  <c r="N6259" i="13" s="1"/>
  <c r="N5161" i="13" a="1"/>
  <c r="N5161" i="13" s="1"/>
  <c r="N9063" i="13" a="1"/>
  <c r="N9063" i="13" s="1"/>
  <c r="M9389" i="13" a="1"/>
  <c r="M9389" i="13" s="1"/>
  <c r="N9634" i="13" a="1"/>
  <c r="N9634" i="13" s="1"/>
  <c r="M9952" i="13" a="1"/>
  <c r="M9952" i="13" s="1"/>
  <c r="N8291" i="13" a="1"/>
  <c r="N8291" i="13" s="1"/>
  <c r="N7044" i="13" a="1"/>
  <c r="N7044" i="13" s="1"/>
  <c r="N6829" i="13" a="1"/>
  <c r="N6829" i="13" s="1"/>
  <c r="M6608" i="13" a="1"/>
  <c r="M6608" i="13" s="1"/>
  <c r="M6377" i="13" a="1"/>
  <c r="M6377" i="13" s="1"/>
  <c r="N5279" i="13" a="1"/>
  <c r="N5279" i="13" s="1"/>
  <c r="N9597" i="13" a="1"/>
  <c r="N9597" i="13" s="1"/>
  <c r="M9923" i="13" a="1"/>
  <c r="M9923" i="13" s="1"/>
  <c r="N10168" i="13" a="1"/>
  <c r="N10168" i="13" s="1"/>
  <c r="M10486" i="13" a="1"/>
  <c r="M10486" i="13" s="1"/>
  <c r="M8438" i="13" a="1"/>
  <c r="M8438" i="13" s="1"/>
  <c r="M7578" i="13" a="1"/>
  <c r="M7578" i="13" s="1"/>
  <c r="M7363" i="13" a="1"/>
  <c r="M7363" i="13" s="1"/>
  <c r="N7142" i="13" a="1"/>
  <c r="N7142" i="13" s="1"/>
  <c r="N6911" i="13" a="1"/>
  <c r="N6911" i="13" s="1"/>
  <c r="M5813" i="13" a="1"/>
  <c r="M5813" i="13" s="1"/>
  <c r="N10011" i="13" a="1"/>
  <c r="N10011" i="13" s="1"/>
  <c r="M10337" i="13" a="1"/>
  <c r="M10337" i="13" s="1"/>
  <c r="N10592" i="13" a="1"/>
  <c r="N10592" i="13" s="1"/>
  <c r="N8534" i="13" a="1"/>
  <c r="N8534" i="13" s="1"/>
  <c r="M8852" i="13" a="1"/>
  <c r="M8852" i="13" s="1"/>
  <c r="M7997" i="13" a="1"/>
  <c r="M7997" i="13" s="1"/>
  <c r="N7777" i="13" a="1"/>
  <c r="N7777" i="13" s="1"/>
  <c r="M7556" i="13" a="1"/>
  <c r="M7556" i="13" s="1"/>
  <c r="M7325" i="13" a="1"/>
  <c r="M7325" i="13" s="1"/>
  <c r="M5282" i="13" a="1"/>
  <c r="M5282" i="13" s="1"/>
  <c r="N10121" i="13" a="1"/>
  <c r="N10121" i="13" s="1"/>
  <c r="M10447" i="13" a="1"/>
  <c r="M10447" i="13" s="1"/>
  <c r="M8399" i="13" a="1"/>
  <c r="M8399" i="13" s="1"/>
  <c r="N8644" i="13" a="1"/>
  <c r="N8644" i="13" s="1"/>
  <c r="M8962" i="13" a="1"/>
  <c r="M8962" i="13" s="1"/>
  <c r="N8107" i="13" a="1"/>
  <c r="N8107" i="13" s="1"/>
  <c r="M7887" i="13" a="1"/>
  <c r="M7887" i="13" s="1"/>
  <c r="N7666" i="13" a="1"/>
  <c r="N7666" i="13" s="1"/>
  <c r="N7435" i="13" a="1"/>
  <c r="N7435" i="13" s="1"/>
  <c r="M5392" i="13" a="1"/>
  <c r="M5392" i="13" s="1"/>
  <c r="N10239" i="13" a="1"/>
  <c r="N10239" i="13" s="1"/>
  <c r="M10565" i="13" a="1"/>
  <c r="M10565" i="13" s="1"/>
  <c r="M8517" i="13" a="1"/>
  <c r="M8517" i="13" s="1"/>
  <c r="N8762" i="13" a="1"/>
  <c r="N8762" i="13" s="1"/>
  <c r="M9080" i="13" a="1"/>
  <c r="M9080" i="13" s="1"/>
  <c r="M8217" i="13" a="1"/>
  <c r="M8217" i="13" s="1"/>
  <c r="N6172" i="13" a="1"/>
  <c r="N6172" i="13" s="1"/>
  <c r="M7784" i="13" a="1"/>
  <c r="M7784" i="13" s="1"/>
  <c r="M7553" i="13" a="1"/>
  <c r="M7553" i="13" s="1"/>
  <c r="N5301" i="13" a="1"/>
  <c r="N5301" i="13" s="1"/>
  <c r="M9825" i="13" a="1"/>
  <c r="M9825" i="13" s="1"/>
  <c r="M10388" i="13" a="1"/>
  <c r="M10388" i="13" s="1"/>
  <c r="N7480" i="13" a="1"/>
  <c r="N7480" i="13" s="1"/>
  <c r="M7044" i="13" a="1"/>
  <c r="M7044" i="13" s="1"/>
  <c r="N5714" i="13" a="1"/>
  <c r="N5714" i="13" s="1"/>
  <c r="M9935" i="13" a="1"/>
  <c r="M9935" i="13" s="1"/>
  <c r="M10498" i="13" a="1"/>
  <c r="M10498" i="13" s="1"/>
  <c r="M7590" i="13" a="1"/>
  <c r="M7590" i="13" s="1"/>
  <c r="N7154" i="13" a="1"/>
  <c r="N7154" i="13" s="1"/>
  <c r="M5825" i="13" a="1"/>
  <c r="M5825" i="13" s="1"/>
  <c r="M10053" i="13" a="1"/>
  <c r="M10053" i="13" s="1"/>
  <c r="M10616" i="13" a="1"/>
  <c r="M10616" i="13" s="1"/>
  <c r="N7708" i="13" a="1"/>
  <c r="N7708" i="13" s="1"/>
  <c r="M7272" i="13" a="1"/>
  <c r="M7272" i="13" s="1"/>
  <c r="N8475" i="13" a="1"/>
  <c r="N8475" i="13" s="1"/>
  <c r="N6456" i="13" a="1"/>
  <c r="N6456" i="13" s="1"/>
  <c r="N5793" i="13" a="1"/>
  <c r="N5793" i="13" s="1"/>
  <c r="N9156" i="13" a="1"/>
  <c r="N9156" i="13" s="1"/>
  <c r="M6351" i="13" a="1"/>
  <c r="M6351" i="13" s="1"/>
  <c r="N8703" i="13" a="1"/>
  <c r="N8703" i="13" s="1"/>
  <c r="N6684" i="13" a="1"/>
  <c r="N6684" i="13" s="1"/>
  <c r="N5968" i="13" a="1"/>
  <c r="N5968" i="13" s="1"/>
  <c r="N10501" i="13" a="1"/>
  <c r="N10501" i="13" s="1"/>
  <c r="N5814" i="13" a="1"/>
  <c r="N5814" i="13" s="1"/>
  <c r="N5899" i="13" a="1"/>
  <c r="N5899" i="13" s="1"/>
  <c r="N5712" i="13" a="1"/>
  <c r="N5712" i="13" s="1"/>
  <c r="N10213" i="13" a="1"/>
  <c r="N10213" i="13" s="1"/>
  <c r="N10277" i="13" a="1"/>
  <c r="N10277" i="13" s="1"/>
  <c r="N5637" i="13" a="1"/>
  <c r="N5637" i="13" s="1"/>
  <c r="N5846" i="13" a="1"/>
  <c r="N5846" i="13" s="1"/>
  <c r="N5995" i="13" a="1"/>
  <c r="N5995" i="13" s="1"/>
  <c r="M5017" i="13" a="1"/>
  <c r="M5017" i="13" s="1"/>
  <c r="M2911" i="13" a="1"/>
  <c r="M2911" i="13" s="1"/>
  <c r="N963" i="13" a="1"/>
  <c r="N963" i="13" s="1"/>
  <c r="M3955" i="13" a="1"/>
  <c r="M3955" i="13" s="1"/>
  <c r="M2124" i="13" a="1"/>
  <c r="M2124" i="13" s="1"/>
  <c r="N305" i="13" a="1"/>
  <c r="N305" i="13" s="1"/>
  <c r="M5111" i="13" a="1"/>
  <c r="M5111" i="13" s="1"/>
  <c r="N2661" i="13" a="1"/>
  <c r="N2661" i="13" s="1"/>
  <c r="N622" i="13" a="1"/>
  <c r="N622" i="13" s="1"/>
  <c r="N4226" i="13" a="1"/>
  <c r="N4226" i="13" s="1"/>
  <c r="M2240" i="13" a="1"/>
  <c r="M2240" i="13" s="1"/>
  <c r="M90" i="13" a="1"/>
  <c r="M90" i="13" s="1"/>
  <c r="M4599" i="13" a="1"/>
  <c r="M4599" i="13" s="1"/>
  <c r="M2540" i="13" a="1"/>
  <c r="M2540" i="13" s="1"/>
  <c r="M855" i="13" a="1"/>
  <c r="M855" i="13" s="1"/>
  <c r="N3713" i="13" a="1"/>
  <c r="N3713" i="13" s="1"/>
  <c r="M1740" i="13" a="1"/>
  <c r="M1740" i="13" s="1"/>
  <c r="N562" i="13" a="1"/>
  <c r="N562" i="13" s="1"/>
  <c r="N3379" i="13" a="1"/>
  <c r="N3379" i="13" s="1"/>
  <c r="M1312" i="13" a="1"/>
  <c r="M1312" i="13" s="1"/>
  <c r="M5859" i="13" a="1"/>
  <c r="M5859" i="13" s="1"/>
  <c r="M3264" i="13" a="1"/>
  <c r="M3264" i="13" s="1"/>
  <c r="M1338" i="13" a="1"/>
  <c r="M1338" i="13" s="1"/>
  <c r="N10375" i="13" a="1"/>
  <c r="N10375" i="13" s="1"/>
  <c r="N10623" i="13" a="1"/>
  <c r="N10623" i="13" s="1"/>
  <c r="M5409" i="13" a="1"/>
  <c r="M5409" i="13" s="1"/>
  <c r="N5942" i="13" a="1"/>
  <c r="N5942" i="13" s="1"/>
  <c r="N6027" i="13" a="1"/>
  <c r="N6027" i="13" s="1"/>
  <c r="N10309" i="13" a="1"/>
  <c r="N10309" i="13" s="1"/>
  <c r="N5303" i="13" a="1"/>
  <c r="N5303" i="13" s="1"/>
  <c r="M5473" i="13" a="1"/>
  <c r="M5473" i="13" s="1"/>
  <c r="N5803" i="13" a="1"/>
  <c r="N5803" i="13" s="1"/>
  <c r="N10437" i="13" a="1"/>
  <c r="N10437" i="13" s="1"/>
  <c r="N10533" i="13" a="1"/>
  <c r="N10533" i="13" s="1"/>
  <c r="N5509" i="13" a="1"/>
  <c r="N5509" i="13" s="1"/>
  <c r="N5718" i="13" a="1"/>
  <c r="N5718" i="13" s="1"/>
  <c r="N5611" i="13" a="1"/>
  <c r="N5611" i="13" s="1"/>
  <c r="N10565" i="13" a="1"/>
  <c r="N10565" i="13" s="1"/>
  <c r="N10505" i="13" a="1"/>
  <c r="N10505" i="13" s="1"/>
  <c r="N5328" i="13" a="1"/>
  <c r="N5328" i="13" s="1"/>
  <c r="N5431" i="13" a="1"/>
  <c r="N5431" i="13" s="1"/>
  <c r="N5643" i="13" a="1"/>
  <c r="N5643" i="13" s="1"/>
  <c r="M4648" i="13" a="1"/>
  <c r="M4648" i="13" s="1"/>
  <c r="N2820" i="13" a="1"/>
  <c r="N2820" i="13" s="1"/>
  <c r="N576" i="13" a="1"/>
  <c r="N576" i="13" s="1"/>
  <c r="N4487" i="13" a="1"/>
  <c r="N4487" i="13" s="1"/>
  <c r="M1508" i="13" a="1"/>
  <c r="M1508" i="13" s="1"/>
  <c r="N624" i="13" a="1"/>
  <c r="N624" i="13" s="1"/>
  <c r="M3622" i="13" a="1"/>
  <c r="M3622" i="13" s="1"/>
  <c r="M2174" i="13" a="1"/>
  <c r="M2174" i="13" s="1"/>
  <c r="N182" i="13" a="1"/>
  <c r="N182" i="13" s="1"/>
  <c r="M3463" i="13" a="1"/>
  <c r="M3463" i="13" s="1"/>
  <c r="N1899" i="13" a="1"/>
  <c r="N1899" i="13" s="1"/>
  <c r="N202" i="13" a="1"/>
  <c r="N202" i="13" s="1"/>
  <c r="M4404" i="13" a="1"/>
  <c r="M4404" i="13" s="1"/>
  <c r="N2418" i="13" a="1"/>
  <c r="N2418" i="13" s="1"/>
  <c r="N231" i="13" a="1"/>
  <c r="N231" i="13" s="1"/>
  <c r="N4236" i="13" a="1"/>
  <c r="N4236" i="13" s="1"/>
  <c r="N1387" i="13" a="1"/>
  <c r="N1387" i="13" s="1"/>
  <c r="M80" i="13" a="1"/>
  <c r="M80" i="13" s="1"/>
  <c r="N3902" i="13" a="1"/>
  <c r="N3902" i="13" s="1"/>
  <c r="N2028" i="13" a="1"/>
  <c r="N2028" i="13" s="1"/>
  <c r="N4932" i="13" a="1"/>
  <c r="N4932" i="13" s="1"/>
  <c r="M2483" i="13" a="1"/>
  <c r="M2483" i="13" s="1"/>
  <c r="N804" i="13" a="1"/>
  <c r="N804" i="13" s="1"/>
  <c r="N10373" i="13" a="1"/>
  <c r="N10373" i="13" s="1"/>
  <c r="N5867" i="13" a="1"/>
  <c r="N5867" i="13" s="1"/>
  <c r="N5904" i="13" a="1"/>
  <c r="N5904" i="13" s="1"/>
  <c r="N5207" i="13" a="1"/>
  <c r="N5207" i="13" s="1"/>
  <c r="N5531" i="13" a="1"/>
  <c r="N5531" i="13" s="1"/>
  <c r="N10633" i="13" a="1"/>
  <c r="N10633" i="13" s="1"/>
  <c r="M5382" i="13" a="1"/>
  <c r="M5382" i="13" s="1"/>
  <c r="N5590" i="13" a="1"/>
  <c r="N5590" i="13" s="1"/>
  <c r="N5584" i="13" a="1"/>
  <c r="N5584" i="13" s="1"/>
  <c r="N10527" i="13" a="1"/>
  <c r="N10527" i="13" s="1"/>
  <c r="N10341" i="13" a="1"/>
  <c r="N10341" i="13" s="1"/>
  <c r="N6021" i="13" a="1"/>
  <c r="N6021" i="13" s="1"/>
  <c r="N5739" i="13" a="1"/>
  <c r="N5739" i="13" s="1"/>
  <c r="N5648" i="13" a="1"/>
  <c r="N5648" i="13" s="1"/>
  <c r="N10405" i="13" a="1"/>
  <c r="N10405" i="13" s="1"/>
  <c r="M5153" i="13" a="1"/>
  <c r="M5153" i="13" s="1"/>
  <c r="M4885" i="13" a="1"/>
  <c r="M4885" i="13" s="1"/>
  <c r="N5771" i="13" a="1"/>
  <c r="N5771" i="13" s="1"/>
  <c r="M182" i="13" a="1"/>
  <c r="M182" i="13" s="1"/>
  <c r="N3891" i="13" a="1"/>
  <c r="N3891" i="13" s="1"/>
  <c r="M1544" i="13" a="1"/>
  <c r="M1544" i="13" s="1"/>
  <c r="M5427" i="13" a="1"/>
  <c r="M5427" i="13" s="1"/>
  <c r="N3724" i="13" a="1"/>
  <c r="N3724" i="13" s="1"/>
  <c r="M1850" i="13" a="1"/>
  <c r="M1850" i="13" s="1"/>
  <c r="N467" i="13" a="1"/>
  <c r="N467" i="13" s="1"/>
  <c r="M4153" i="13" a="1"/>
  <c r="M4153" i="13" s="1"/>
  <c r="N1689" i="13" a="1"/>
  <c r="N1689" i="13" s="1"/>
  <c r="N5346" i="13" a="1"/>
  <c r="N5346" i="13" s="1"/>
  <c r="M2858" i="13" a="1"/>
  <c r="M2858" i="13" s="1"/>
  <c r="N535" i="13" a="1"/>
  <c r="N535" i="13" s="1"/>
  <c r="N294" i="13" a="1"/>
  <c r="N294" i="13" s="1"/>
  <c r="M3641" i="13" a="1"/>
  <c r="M3641" i="13" s="1"/>
  <c r="M1292" i="13" a="1"/>
  <c r="M1292" i="13" s="1"/>
  <c r="N4838" i="13" a="1"/>
  <c r="N4838" i="13" s="1"/>
  <c r="M3116" i="13" a="1"/>
  <c r="M3116" i="13" s="1"/>
  <c r="N1084" i="13" a="1"/>
  <c r="N1084" i="13" s="1"/>
  <c r="M5066" i="13" a="1"/>
  <c r="M5066" i="13" s="1"/>
  <c r="N3171" i="13" a="1"/>
  <c r="N3171" i="13" s="1"/>
  <c r="M973" i="13" a="1"/>
  <c r="M973" i="13" s="1"/>
  <c r="M3444" i="13" a="1"/>
  <c r="M3444" i="13" s="1"/>
  <c r="N2377" i="13" a="1"/>
  <c r="N2377" i="13" s="1"/>
  <c r="N46" i="13" a="1"/>
  <c r="N46" i="13" s="1"/>
  <c r="N10181" i="13" a="1"/>
  <c r="N10181" i="13" s="1"/>
  <c r="M5254" i="13" a="1"/>
  <c r="M5254" i="13" s="1"/>
  <c r="N5463" i="13" a="1"/>
  <c r="N5463" i="13" s="1"/>
  <c r="N5675" i="13" a="1"/>
  <c r="N5675" i="13" s="1"/>
  <c r="N10311" i="13" a="1"/>
  <c r="N10311" i="13" s="1"/>
  <c r="N10590" i="13" a="1"/>
  <c r="N10590" i="13" s="1"/>
  <c r="N5893" i="13" a="1"/>
  <c r="N5893" i="13" s="1"/>
  <c r="N5840" i="13" a="1"/>
  <c r="N5840" i="13" s="1"/>
  <c r="N5136" i="13" a="1"/>
  <c r="N5136" i="13" s="1"/>
  <c r="N10597" i="13" a="1"/>
  <c r="N10597" i="13" s="1"/>
  <c r="M5077" i="13" a="1"/>
  <c r="M5077" i="13" s="1"/>
  <c r="N5686" i="13" a="1"/>
  <c r="N5686" i="13" s="1"/>
  <c r="M5217" i="13" a="1"/>
  <c r="M5217" i="13" s="1"/>
  <c r="N5456" i="13" a="1"/>
  <c r="N5456" i="13" s="1"/>
  <c r="N10245" i="13" a="1"/>
  <c r="N10245" i="13" s="1"/>
  <c r="N6070" i="13" a="1"/>
  <c r="N6070" i="13" s="1"/>
  <c r="N5335" i="13" a="1"/>
  <c r="N5335" i="13" s="1"/>
  <c r="M5281" i="13" a="1"/>
  <c r="M5281" i="13" s="1"/>
  <c r="N149" i="13" a="1"/>
  <c r="N149" i="13" s="1"/>
  <c r="M4414" i="13" a="1"/>
  <c r="M4414" i="13" s="1"/>
  <c r="M1565" i="13" a="1"/>
  <c r="M1565" i="13" s="1"/>
  <c r="N4887" i="13" a="1"/>
  <c r="N4887" i="13" s="1"/>
  <c r="M2993" i="13" a="1"/>
  <c r="M2993" i="13" s="1"/>
  <c r="M956" i="13" a="1"/>
  <c r="M956" i="13" s="1"/>
  <c r="N6036" i="13" a="1"/>
  <c r="N6036" i="13" s="1"/>
  <c r="N3390" i="13" a="1"/>
  <c r="N3390" i="13" s="1"/>
  <c r="N1516" i="13" a="1"/>
  <c r="N1516" i="13" s="1"/>
  <c r="N4981" i="13" a="1"/>
  <c r="N4981" i="13" s="1"/>
  <c r="N2759" i="13" a="1"/>
  <c r="N2759" i="13" s="1"/>
  <c r="N677" i="13" a="1"/>
  <c r="N677" i="13" s="1"/>
  <c r="N5524" i="13" a="1"/>
  <c r="N5524" i="13" s="1"/>
  <c r="N3036" i="13" a="1"/>
  <c r="N3036" i="13" s="1"/>
  <c r="N651" i="13" a="1"/>
  <c r="N651" i="13" s="1"/>
  <c r="M4467" i="13" a="1"/>
  <c r="M4467" i="13" s="1"/>
  <c r="M2642" i="13" a="1"/>
  <c r="M2642" i="13" s="1"/>
  <c r="N561" i="13" a="1"/>
  <c r="N561" i="13" s="1"/>
  <c r="N4133" i="13" a="1"/>
  <c r="N4133" i="13" s="1"/>
  <c r="M2309" i="13" a="1"/>
  <c r="M2309" i="13" s="1"/>
  <c r="M313" i="13" a="1"/>
  <c r="M313" i="13" s="1"/>
  <c r="N3975" i="13" a="1"/>
  <c r="N3975" i="13" s="1"/>
  <c r="M1511" i="13" a="1"/>
  <c r="M1511" i="13" s="1"/>
  <c r="N10601" i="13" a="1"/>
  <c r="N10601" i="13" s="1"/>
  <c r="N10439" i="13" a="1"/>
  <c r="N10439" i="13" s="1"/>
  <c r="N5765" i="13" a="1"/>
  <c r="N5765" i="13" s="1"/>
  <c r="M4789" i="13" a="1"/>
  <c r="M4789" i="13" s="1"/>
  <c r="N5558" i="13" a="1"/>
  <c r="N5558" i="13" s="1"/>
  <c r="N10469" i="13" a="1"/>
  <c r="N10469" i="13" s="1"/>
  <c r="N10629" i="13" a="1"/>
  <c r="N10629" i="13" s="1"/>
  <c r="N5175" i="13" a="1"/>
  <c r="N5175" i="13" s="1"/>
  <c r="N5392" i="13" a="1"/>
  <c r="N5392" i="13" s="1"/>
  <c r="M4949" i="13" a="1"/>
  <c r="M4949" i="13" s="1"/>
  <c r="N5200" i="13" a="1"/>
  <c r="N5200" i="13" s="1"/>
  <c r="O1001" i="21"/>
  <c r="L1002" i="21"/>
  <c r="K1002" i="21"/>
  <c r="N1002" i="21"/>
  <c r="M1002" i="21"/>
  <c r="O1002" i="21" l="1"/>
  <c r="F3" i="18"/>
  <c r="C8" i="13" l="1"/>
  <c r="C10" i="13" s="1"/>
</calcChain>
</file>

<file path=xl/sharedStrings.xml><?xml version="1.0" encoding="utf-8"?>
<sst xmlns="http://schemas.openxmlformats.org/spreadsheetml/2006/main" count="62" uniqueCount="55">
  <si>
    <t>Wind Speed</t>
  </si>
  <si>
    <t>Key</t>
  </si>
  <si>
    <t>Input</t>
  </si>
  <si>
    <t>Output</t>
  </si>
  <si>
    <t>Author</t>
  </si>
  <si>
    <t>Date</t>
  </si>
  <si>
    <t>Status</t>
  </si>
  <si>
    <t>Description</t>
  </si>
  <si>
    <t>01</t>
  </si>
  <si>
    <t>Peter Stuart</t>
  </si>
  <si>
    <t>Draft for comment</t>
  </si>
  <si>
    <t>This forms part of the consensus analysis which is currently draft for comment</t>
  </si>
  <si>
    <t>Reference Turbulence</t>
  </si>
  <si>
    <t>Time Stamp</t>
  </si>
  <si>
    <t>Turbulence [%]</t>
  </si>
  <si>
    <t>Reference Turb Power</t>
  </si>
  <si>
    <t>Base SEP [MWh]</t>
  </si>
  <si>
    <t>Site Specific Turbulence SEP [MWh]</t>
  </si>
  <si>
    <t>Index</t>
  </si>
  <si>
    <t>Hub Wind Speed [m/s]</t>
  </si>
  <si>
    <t>Maximum Index</t>
  </si>
  <si>
    <t>Delta Relative to Base[%]</t>
  </si>
  <si>
    <t>Results</t>
  </si>
  <si>
    <t>02</t>
  </si>
  <si>
    <t>03</t>
  </si>
  <si>
    <t>-Fixed bug in solver spreadsheet (use of zeropowerarray in place of powerarray in column I). Updated to use Consensus Zero Turbulence Power Curve Generation" Rev 02.</t>
  </si>
  <si>
    <t>Wind Speed Step</t>
  </si>
  <si>
    <t>Reference Std Dev</t>
  </si>
  <si>
    <t>Site Std Dev</t>
  </si>
  <si>
    <t>Simulated Reference</t>
  </si>
  <si>
    <t>Zero Turbulence Power</t>
  </si>
  <si>
    <t>Simulated Site</t>
  </si>
  <si>
    <t>In Range</t>
  </si>
  <si>
    <t>Index Lower</t>
  </si>
  <si>
    <t>Index Upper</t>
  </si>
  <si>
    <t>Lower Wind Speed</t>
  </si>
  <si>
    <t>Lower Power</t>
  </si>
  <si>
    <t>Upper Power</t>
  </si>
  <si>
    <t>Power</t>
  </si>
  <si>
    <t>Min Speed</t>
  </si>
  <si>
    <t>Max Speed</t>
  </si>
  <si>
    <t>Power at Max Speed</t>
  </si>
  <si>
    <t>Zero Turb Power [kW]</t>
  </si>
  <si>
    <t>Slope</t>
  </si>
  <si>
    <t>Upper  Wind Speed</t>
  </si>
  <si>
    <t>This spreadsheet uses a reference power curve look up array from 'Consensus Power Look Up Generation'. Using this look up tables simpliflies analysis as the power curve can be interpolated using the simple formula: Index(PowerArray, Round(WindSpeed* 100,0)).</t>
  </si>
  <si>
    <t>This spreadsheet uses array formulas in columns N and O of the 'Input Time Series' shieet (highlighted in blue). Please note the following regarding array formulas:
- Array formulas allow for very distilled operations e.g. element-wise multiplication of two columns and sum the result can be executed as 'sum(A:A*C:C)'.
- Array formulas can be identified by their curly brackets e.g. {=sum(A:A*C:C)}.
- In order for excel to execute an array formula you must press control+shift+return (instead of just return for non-array formulas).</t>
  </si>
  <si>
    <t>Array formulas: see description for info</t>
  </si>
  <si>
    <t>-Updated to use Consensus Zero Turbulence Power Curve Generation" Rev 03. Data tables replaced with array formulas for brevity and simplicity. Zero Turbulence Power Curve Lookup replaced with interpolation on 'Zero Turbulence Curve Sheet'.</t>
  </si>
  <si>
    <t>- First Release.
- Zero turbulence power curve from "Consensus Zero Turbulence Power Curve Generation" Rev 01
- Rotor equivalent wind speed from 'Dataset 1 - Consensus Rotor Equivalent Wind Speed' Rev 02</t>
  </si>
  <si>
    <t>Rotor Equivalent Site Speficic Turbulence Power [kW]</t>
  </si>
  <si>
    <t>Hub Reference Turbulence Power [kW]</t>
  </si>
  <si>
    <t>Rotor Equivalent Wind Speed [m/s]</t>
  </si>
  <si>
    <t>Rotor Equivalent Reference Turbulence Power [kW]</t>
  </si>
  <si>
    <t>Rated Power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</si>
</sst>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0_-;\-* #,##0.0_-;_-* &quot;-&quot;??_-;_-@_-"/>
  </numFmts>
  <fonts count="8"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1"/>
      <color theme="1"/>
      <name val="Calibri"/>
      <family val="2"/>
      <scheme val="minor"/>
    </font>
    <font>
      <sz val="10"/>
      <color rgb="FFFF0000"/>
      <name val="Calibri"/>
      <family val="2"/>
      <scheme val="minor"/>
    </font>
    <font>
      <b/>
      <sz val="12"/>
      <color theme="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58">
    <xf numFmtId="0" fontId="0" fillId="0" borderId="0" xfId="0"/>
    <xf numFmtId="0" fontId="0" fillId="0" borderId="1" xfId="0" applyBorder="1"/>
    <xf numFmtId="0" fontId="4" fillId="0" borderId="1" xfId="0" applyFont="1" applyBorder="1"/>
    <xf numFmtId="1" fontId="0" fillId="2" borderId="1" xfId="0" applyNumberFormat="1" applyFill="1" applyBorder="1"/>
    <xf numFmtId="0" fontId="5" fillId="0" borderId="1" xfId="0" applyFont="1" applyBorder="1"/>
    <xf numFmtId="0" fontId="0" fillId="0" borderId="1" xfId="0" quotePrefix="1" applyBorder="1" applyAlignment="1">
      <alignment vertical="top"/>
    </xf>
    <xf numFmtId="0" fontId="0" fillId="0" borderId="1" xfId="0" applyBorder="1" applyAlignment="1">
      <alignment vertical="top"/>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0" fillId="0" borderId="0" xfId="0" applyAlignment="1">
      <alignment wrapText="1"/>
    </xf>
    <xf numFmtId="14" fontId="6" fillId="0" borderId="1" xfId="0" applyNumberFormat="1" applyFont="1" applyBorder="1" applyAlignment="1">
      <alignment vertical="top"/>
    </xf>
    <xf numFmtId="0" fontId="5" fillId="0" borderId="1" xfId="0" applyFont="1" applyBorder="1" applyAlignment="1">
      <alignment horizontal="center" vertical="center" wrapText="1"/>
    </xf>
    <xf numFmtId="0" fontId="0" fillId="0" borderId="1" xfId="0" quotePrefix="1" applyBorder="1" applyAlignment="1">
      <alignment vertical="top" wrapText="1"/>
    </xf>
    <xf numFmtId="9" fontId="0" fillId="3" borderId="1" xfId="0" applyNumberFormat="1" applyFill="1" applyBorder="1"/>
    <xf numFmtId="0" fontId="0" fillId="3" borderId="1" xfId="0" applyFill="1" applyBorder="1"/>
    <xf numFmtId="22" fontId="0" fillId="3" borderId="1" xfId="0" applyNumberFormat="1" applyFill="1" applyBorder="1"/>
    <xf numFmtId="0" fontId="0" fillId="2" borderId="1" xfId="0" applyFill="1" applyBorder="1"/>
    <xf numFmtId="1" fontId="0" fillId="0" borderId="0" xfId="0" applyNumberFormat="1"/>
    <xf numFmtId="1" fontId="5" fillId="0" borderId="1" xfId="0" applyNumberFormat="1" applyFont="1" applyBorder="1" applyAlignment="1">
      <alignment horizontal="center" vertical="center" wrapText="1"/>
    </xf>
    <xf numFmtId="2" fontId="0" fillId="0" borderId="0" xfId="0" applyNumberFormat="1"/>
    <xf numFmtId="2" fontId="5" fillId="0" borderId="1" xfId="0" applyNumberFormat="1" applyFont="1" applyBorder="1" applyAlignment="1">
      <alignment horizontal="center" vertical="center" wrapText="1"/>
    </xf>
    <xf numFmtId="2" fontId="0" fillId="3" borderId="1" xfId="0" applyNumberFormat="1" applyFill="1" applyBorder="1"/>
    <xf numFmtId="10" fontId="0" fillId="0" borderId="0" xfId="1" applyNumberFormat="1" applyFont="1"/>
    <xf numFmtId="10" fontId="5" fillId="0" borderId="1" xfId="1" applyNumberFormat="1" applyFont="1" applyBorder="1" applyAlignment="1">
      <alignment horizontal="center" vertical="center" wrapText="1"/>
    </xf>
    <xf numFmtId="10" fontId="0" fillId="3" borderId="1" xfId="1" applyNumberFormat="1" applyFont="1" applyFill="1" applyBorder="1"/>
    <xf numFmtId="0" fontId="4" fillId="0" borderId="1" xfId="3" applyFont="1" applyBorder="1" applyAlignment="1">
      <alignment horizontal="center" vertical="top" wrapText="1"/>
    </xf>
    <xf numFmtId="164" fontId="4" fillId="0" borderId="1" xfId="3" applyNumberFormat="1" applyFont="1" applyBorder="1" applyAlignment="1">
      <alignment horizontal="center" vertical="top" wrapText="1"/>
    </xf>
    <xf numFmtId="0" fontId="1" fillId="0" borderId="0" xfId="3"/>
    <xf numFmtId="0" fontId="1" fillId="0" borderId="1" xfId="3" applyBorder="1"/>
    <xf numFmtId="164" fontId="1" fillId="3" borderId="1" xfId="3" applyNumberFormat="1" applyFill="1" applyBorder="1"/>
    <xf numFmtId="0" fontId="1" fillId="3" borderId="1" xfId="3" applyFill="1" applyBorder="1"/>
    <xf numFmtId="0" fontId="1" fillId="2" borderId="1" xfId="3" applyFill="1" applyBorder="1"/>
    <xf numFmtId="0" fontId="4" fillId="0" borderId="2" xfId="0" applyFont="1" applyBorder="1"/>
    <xf numFmtId="0" fontId="0" fillId="0" borderId="4" xfId="0" applyBorder="1"/>
    <xf numFmtId="0" fontId="0" fillId="0" borderId="5" xfId="0" applyBorder="1"/>
    <xf numFmtId="0" fontId="4" fillId="0" borderId="6" xfId="0" applyFont="1" applyBorder="1" applyAlignment="1">
      <alignment horizontal="left"/>
    </xf>
    <xf numFmtId="10" fontId="2" fillId="2" borderId="7" xfId="1" applyNumberFormat="1" applyFont="1" applyFill="1" applyBorder="1"/>
    <xf numFmtId="165" fontId="2" fillId="2" borderId="3" xfId="2" applyNumberFormat="1" applyFont="1" applyFill="1" applyBorder="1"/>
    <xf numFmtId="0" fontId="6" fillId="0" borderId="1" xfId="0" applyFont="1" applyBorder="1"/>
    <xf numFmtId="2" fontId="0" fillId="2" borderId="1" xfId="0" applyNumberFormat="1" applyFill="1" applyBorder="1"/>
    <xf numFmtId="164" fontId="0" fillId="0" borderId="0" xfId="0" applyNumberFormat="1"/>
    <xf numFmtId="164" fontId="5" fillId="0" borderId="1" xfId="0" applyNumberFormat="1" applyFont="1" applyFill="1" applyBorder="1" applyAlignment="1">
      <alignment horizontal="center" vertical="center" wrapText="1"/>
    </xf>
    <xf numFmtId="164" fontId="0" fillId="0" borderId="1" xfId="0" applyNumberFormat="1" applyBorder="1"/>
    <xf numFmtId="16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2" borderId="1" xfId="0" applyFont="1" applyFill="1" applyBorder="1" applyAlignment="1">
      <alignment horizontal="center" vertical="center" wrapText="1"/>
    </xf>
    <xf numFmtId="1" fontId="0" fillId="0" borderId="1" xfId="0" applyNumberFormat="1" applyBorder="1"/>
    <xf numFmtId="164" fontId="0" fillId="2" borderId="1" xfId="0" applyNumberFormat="1" applyFill="1" applyBorder="1"/>
    <xf numFmtId="164" fontId="0" fillId="3" borderId="1" xfId="0" applyNumberFormat="1" applyFill="1" applyBorder="1"/>
    <xf numFmtId="0" fontId="4" fillId="0" borderId="1" xfId="0" applyFont="1" applyBorder="1" applyAlignment="1">
      <alignment horizontal="center" vertical="center" wrapText="1"/>
    </xf>
    <xf numFmtId="164" fontId="0" fillId="5" borderId="1" xfId="0" applyNumberFormat="1" applyFill="1" applyBorder="1"/>
    <xf numFmtId="0" fontId="7" fillId="4" borderId="8" xfId="0" applyFont="1" applyFill="1" applyBorder="1" applyAlignment="1">
      <alignment horizontal="center"/>
    </xf>
    <xf numFmtId="0" fontId="7" fillId="4" borderId="9" xfId="0" applyFont="1" applyFill="1" applyBorder="1" applyAlignment="1">
      <alignment horizontal="center"/>
    </xf>
    <xf numFmtId="0" fontId="4" fillId="2" borderId="1" xfId="0" applyFont="1" applyFill="1" applyBorder="1" applyAlignment="1">
      <alignment horizontal="center"/>
    </xf>
    <xf numFmtId="0" fontId="4" fillId="3" borderId="1" xfId="0" applyFont="1" applyFill="1" applyBorder="1" applyAlignment="1">
      <alignment horizontal="center"/>
    </xf>
    <xf numFmtId="0" fontId="5" fillId="0" borderId="1" xfId="0" applyFont="1" applyBorder="1" applyAlignment="1">
      <alignment horizontal="center" vertical="center" wrapText="1"/>
    </xf>
    <xf numFmtId="164" fontId="4" fillId="5" borderId="1" xfId="0" applyNumberFormat="1" applyFont="1" applyFill="1" applyBorder="1" applyAlignment="1">
      <alignment horizontal="center"/>
    </xf>
  </cellXfs>
  <cellStyles count="4">
    <cellStyle name="Comma" xfId="2" builtinId="3"/>
    <cellStyle name="Normal" xfId="0" builtinId="0"/>
    <cellStyle name="Normal 2"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98470590289295"/>
          <c:y val="0.10242521250148001"/>
          <c:w val="0.80056660323224549"/>
          <c:h val="0.74266951006124238"/>
        </c:manualLayout>
      </c:layout>
      <c:scatterChart>
        <c:scatterStyle val="lineMarker"/>
        <c:varyColors val="0"/>
        <c:ser>
          <c:idx val="1"/>
          <c:order val="0"/>
          <c:tx>
            <c:v>Target Turbulence Power</c:v>
          </c:tx>
          <c:spPr>
            <a:ln>
              <a:noFill/>
            </a:ln>
          </c:spPr>
          <c:marker>
            <c:symbol val="diamond"/>
            <c:size val="2"/>
          </c:marker>
          <c:xVal>
            <c:numRef>
              <c:f>'Input Time Series'!$F$3:$F$10654</c:f>
              <c:numCache>
                <c:formatCode>0.00</c:formatCode>
                <c:ptCount val="10652"/>
                <c:pt idx="0">
                  <c:v>15.5</c:v>
                </c:pt>
                <c:pt idx="1">
                  <c:v>15.7</c:v>
                </c:pt>
                <c:pt idx="2">
                  <c:v>16.66</c:v>
                </c:pt>
                <c:pt idx="3">
                  <c:v>15.2</c:v>
                </c:pt>
                <c:pt idx="4">
                  <c:v>15.43</c:v>
                </c:pt>
                <c:pt idx="5">
                  <c:v>14.41</c:v>
                </c:pt>
                <c:pt idx="6">
                  <c:v>15.11</c:v>
                </c:pt>
                <c:pt idx="7">
                  <c:v>14.98</c:v>
                </c:pt>
                <c:pt idx="8">
                  <c:v>15.61</c:v>
                </c:pt>
                <c:pt idx="9">
                  <c:v>15</c:v>
                </c:pt>
                <c:pt idx="10">
                  <c:v>14.4</c:v>
                </c:pt>
                <c:pt idx="11">
                  <c:v>13.88</c:v>
                </c:pt>
                <c:pt idx="12">
                  <c:v>13.01</c:v>
                </c:pt>
                <c:pt idx="13">
                  <c:v>12.77</c:v>
                </c:pt>
                <c:pt idx="14">
                  <c:v>13.34</c:v>
                </c:pt>
                <c:pt idx="15">
                  <c:v>12.93</c:v>
                </c:pt>
                <c:pt idx="16">
                  <c:v>12.14</c:v>
                </c:pt>
                <c:pt idx="17">
                  <c:v>12.65</c:v>
                </c:pt>
                <c:pt idx="18">
                  <c:v>13.02</c:v>
                </c:pt>
                <c:pt idx="19">
                  <c:v>12.95</c:v>
                </c:pt>
                <c:pt idx="20">
                  <c:v>12.45</c:v>
                </c:pt>
                <c:pt idx="21">
                  <c:v>12.01</c:v>
                </c:pt>
                <c:pt idx="22">
                  <c:v>11.75</c:v>
                </c:pt>
                <c:pt idx="23">
                  <c:v>11.43</c:v>
                </c:pt>
                <c:pt idx="24">
                  <c:v>10.59</c:v>
                </c:pt>
                <c:pt idx="25">
                  <c:v>10.72</c:v>
                </c:pt>
                <c:pt idx="26">
                  <c:v>10.7</c:v>
                </c:pt>
                <c:pt idx="27">
                  <c:v>11.12</c:v>
                </c:pt>
                <c:pt idx="28">
                  <c:v>11.01</c:v>
                </c:pt>
                <c:pt idx="29">
                  <c:v>10.81</c:v>
                </c:pt>
                <c:pt idx="30">
                  <c:v>10.84</c:v>
                </c:pt>
                <c:pt idx="31">
                  <c:v>11.09</c:v>
                </c:pt>
                <c:pt idx="32">
                  <c:v>10.15</c:v>
                </c:pt>
                <c:pt idx="33">
                  <c:v>9.73</c:v>
                </c:pt>
                <c:pt idx="34">
                  <c:v>9.7799999999999994</c:v>
                </c:pt>
                <c:pt idx="35">
                  <c:v>9.94</c:v>
                </c:pt>
                <c:pt idx="36">
                  <c:v>9.77</c:v>
                </c:pt>
                <c:pt idx="37">
                  <c:v>9.23</c:v>
                </c:pt>
                <c:pt idx="38">
                  <c:v>9.66</c:v>
                </c:pt>
                <c:pt idx="39">
                  <c:v>9.52</c:v>
                </c:pt>
                <c:pt idx="40">
                  <c:v>9.44</c:v>
                </c:pt>
                <c:pt idx="41">
                  <c:v>9.27</c:v>
                </c:pt>
                <c:pt idx="42">
                  <c:v>9.06</c:v>
                </c:pt>
                <c:pt idx="43">
                  <c:v>9.61</c:v>
                </c:pt>
                <c:pt idx="44">
                  <c:v>9.7200000000000006</c:v>
                </c:pt>
                <c:pt idx="45">
                  <c:v>8</c:v>
                </c:pt>
                <c:pt idx="46">
                  <c:v>8.52</c:v>
                </c:pt>
                <c:pt idx="47">
                  <c:v>8.08</c:v>
                </c:pt>
                <c:pt idx="48">
                  <c:v>7.53</c:v>
                </c:pt>
                <c:pt idx="49">
                  <c:v>8.51</c:v>
                </c:pt>
                <c:pt idx="50">
                  <c:v>9.09</c:v>
                </c:pt>
                <c:pt idx="51">
                  <c:v>9.61</c:v>
                </c:pt>
                <c:pt idx="52">
                  <c:v>9.6199999999999992</c:v>
                </c:pt>
                <c:pt idx="53">
                  <c:v>9.41</c:v>
                </c:pt>
                <c:pt idx="54">
                  <c:v>9.98</c:v>
                </c:pt>
                <c:pt idx="55">
                  <c:v>10.01</c:v>
                </c:pt>
                <c:pt idx="56">
                  <c:v>10.01</c:v>
                </c:pt>
                <c:pt idx="57">
                  <c:v>9.75</c:v>
                </c:pt>
                <c:pt idx="58">
                  <c:v>9.33</c:v>
                </c:pt>
                <c:pt idx="59">
                  <c:v>10.07</c:v>
                </c:pt>
                <c:pt idx="60">
                  <c:v>9.77</c:v>
                </c:pt>
                <c:pt idx="61">
                  <c:v>9.4600000000000009</c:v>
                </c:pt>
                <c:pt idx="62">
                  <c:v>9.1300000000000008</c:v>
                </c:pt>
                <c:pt idx="63">
                  <c:v>8.8000000000000007</c:v>
                </c:pt>
                <c:pt idx="64">
                  <c:v>8.11</c:v>
                </c:pt>
                <c:pt idx="65">
                  <c:v>7.83</c:v>
                </c:pt>
                <c:pt idx="66">
                  <c:v>8.51</c:v>
                </c:pt>
                <c:pt idx="67">
                  <c:v>9.17</c:v>
                </c:pt>
                <c:pt idx="68">
                  <c:v>9.94</c:v>
                </c:pt>
                <c:pt idx="69">
                  <c:v>8.7200000000000006</c:v>
                </c:pt>
                <c:pt idx="70">
                  <c:v>7.62</c:v>
                </c:pt>
                <c:pt idx="71">
                  <c:v>8.15</c:v>
                </c:pt>
                <c:pt idx="72">
                  <c:v>8.11</c:v>
                </c:pt>
                <c:pt idx="73">
                  <c:v>8.83</c:v>
                </c:pt>
                <c:pt idx="74">
                  <c:v>8.4499999999999993</c:v>
                </c:pt>
                <c:pt idx="75">
                  <c:v>8.36</c:v>
                </c:pt>
                <c:pt idx="76">
                  <c:v>8.74</c:v>
                </c:pt>
                <c:pt idx="77">
                  <c:v>8.25</c:v>
                </c:pt>
                <c:pt idx="78">
                  <c:v>7.9</c:v>
                </c:pt>
                <c:pt idx="79">
                  <c:v>8.1999999999999993</c:v>
                </c:pt>
                <c:pt idx="80">
                  <c:v>9.11</c:v>
                </c:pt>
                <c:pt idx="81">
                  <c:v>8.2899999999999991</c:v>
                </c:pt>
                <c:pt idx="82">
                  <c:v>6.87</c:v>
                </c:pt>
                <c:pt idx="83">
                  <c:v>8.31</c:v>
                </c:pt>
                <c:pt idx="84">
                  <c:v>8.32</c:v>
                </c:pt>
                <c:pt idx="85">
                  <c:v>9.15</c:v>
                </c:pt>
                <c:pt idx="86">
                  <c:v>9.0299999999999994</c:v>
                </c:pt>
                <c:pt idx="87">
                  <c:v>9.42</c:v>
                </c:pt>
                <c:pt idx="88">
                  <c:v>9.5500000000000007</c:v>
                </c:pt>
                <c:pt idx="89">
                  <c:v>10.01</c:v>
                </c:pt>
                <c:pt idx="90">
                  <c:v>9.2899999999999991</c:v>
                </c:pt>
                <c:pt idx="91">
                  <c:v>9.77</c:v>
                </c:pt>
                <c:pt idx="92">
                  <c:v>9.6199999999999992</c:v>
                </c:pt>
                <c:pt idx="93">
                  <c:v>9.67</c:v>
                </c:pt>
                <c:pt idx="94">
                  <c:v>9.9700000000000006</c:v>
                </c:pt>
                <c:pt idx="95">
                  <c:v>10.95</c:v>
                </c:pt>
                <c:pt idx="96">
                  <c:v>9.9499999999999993</c:v>
                </c:pt>
                <c:pt idx="97">
                  <c:v>10.31</c:v>
                </c:pt>
                <c:pt idx="98">
                  <c:v>10.06</c:v>
                </c:pt>
                <c:pt idx="99">
                  <c:v>8.3000000000000007</c:v>
                </c:pt>
                <c:pt idx="100">
                  <c:v>7.42</c:v>
                </c:pt>
                <c:pt idx="101">
                  <c:v>7.04</c:v>
                </c:pt>
                <c:pt idx="102">
                  <c:v>7.2</c:v>
                </c:pt>
                <c:pt idx="103">
                  <c:v>7.56</c:v>
                </c:pt>
                <c:pt idx="104">
                  <c:v>9.11</c:v>
                </c:pt>
                <c:pt idx="105">
                  <c:v>7.41</c:v>
                </c:pt>
                <c:pt idx="106">
                  <c:v>9.93</c:v>
                </c:pt>
                <c:pt idx="107">
                  <c:v>10.42</c:v>
                </c:pt>
                <c:pt idx="108">
                  <c:v>9.5299999999999994</c:v>
                </c:pt>
                <c:pt idx="109">
                  <c:v>8.4700000000000006</c:v>
                </c:pt>
                <c:pt idx="110">
                  <c:v>8.7200000000000006</c:v>
                </c:pt>
                <c:pt idx="111">
                  <c:v>10.32</c:v>
                </c:pt>
                <c:pt idx="112">
                  <c:v>9.7100000000000009</c:v>
                </c:pt>
                <c:pt idx="113">
                  <c:v>10.15</c:v>
                </c:pt>
                <c:pt idx="114">
                  <c:v>9.77</c:v>
                </c:pt>
                <c:pt idx="115">
                  <c:v>10.42</c:v>
                </c:pt>
                <c:pt idx="116">
                  <c:v>10.89</c:v>
                </c:pt>
                <c:pt idx="117">
                  <c:v>9</c:v>
                </c:pt>
                <c:pt idx="118">
                  <c:v>8.81</c:v>
                </c:pt>
                <c:pt idx="119">
                  <c:v>10.16</c:v>
                </c:pt>
                <c:pt idx="120">
                  <c:v>8.44</c:v>
                </c:pt>
                <c:pt idx="121">
                  <c:v>9.75</c:v>
                </c:pt>
                <c:pt idx="122">
                  <c:v>8.44</c:v>
                </c:pt>
                <c:pt idx="123">
                  <c:v>8.0399999999999991</c:v>
                </c:pt>
                <c:pt idx="124">
                  <c:v>9.06</c:v>
                </c:pt>
                <c:pt idx="125">
                  <c:v>8.48</c:v>
                </c:pt>
                <c:pt idx="126">
                  <c:v>8.59</c:v>
                </c:pt>
                <c:pt idx="127">
                  <c:v>3.19</c:v>
                </c:pt>
                <c:pt idx="128">
                  <c:v>3.69</c:v>
                </c:pt>
                <c:pt idx="129">
                  <c:v>3.4</c:v>
                </c:pt>
                <c:pt idx="130">
                  <c:v>3.37</c:v>
                </c:pt>
                <c:pt idx="131">
                  <c:v>3.82</c:v>
                </c:pt>
                <c:pt idx="132">
                  <c:v>4.32</c:v>
                </c:pt>
                <c:pt idx="133">
                  <c:v>4.04</c:v>
                </c:pt>
                <c:pt idx="134">
                  <c:v>3.9</c:v>
                </c:pt>
                <c:pt idx="135">
                  <c:v>3.62</c:v>
                </c:pt>
                <c:pt idx="136">
                  <c:v>3.82</c:v>
                </c:pt>
                <c:pt idx="137">
                  <c:v>4</c:v>
                </c:pt>
                <c:pt idx="138">
                  <c:v>3.7</c:v>
                </c:pt>
                <c:pt idx="139">
                  <c:v>3.67</c:v>
                </c:pt>
                <c:pt idx="140">
                  <c:v>3.71</c:v>
                </c:pt>
                <c:pt idx="141">
                  <c:v>4.4000000000000004</c:v>
                </c:pt>
                <c:pt idx="142">
                  <c:v>4.0999999999999996</c:v>
                </c:pt>
                <c:pt idx="143">
                  <c:v>3.39</c:v>
                </c:pt>
                <c:pt idx="144">
                  <c:v>3.36</c:v>
                </c:pt>
                <c:pt idx="145">
                  <c:v>3.33</c:v>
                </c:pt>
                <c:pt idx="146">
                  <c:v>2.61</c:v>
                </c:pt>
                <c:pt idx="147">
                  <c:v>2.19</c:v>
                </c:pt>
                <c:pt idx="148">
                  <c:v>2.17</c:v>
                </c:pt>
                <c:pt idx="149">
                  <c:v>2.0299999999999998</c:v>
                </c:pt>
                <c:pt idx="150">
                  <c:v>1.71</c:v>
                </c:pt>
                <c:pt idx="151">
                  <c:v>1.98</c:v>
                </c:pt>
                <c:pt idx="152">
                  <c:v>2.4300000000000002</c:v>
                </c:pt>
                <c:pt idx="153">
                  <c:v>2.93</c:v>
                </c:pt>
                <c:pt idx="154">
                  <c:v>2.99</c:v>
                </c:pt>
                <c:pt idx="155">
                  <c:v>3</c:v>
                </c:pt>
                <c:pt idx="156">
                  <c:v>3.03</c:v>
                </c:pt>
                <c:pt idx="157">
                  <c:v>3.13</c:v>
                </c:pt>
                <c:pt idx="158">
                  <c:v>3.19</c:v>
                </c:pt>
                <c:pt idx="159">
                  <c:v>3.08</c:v>
                </c:pt>
                <c:pt idx="160">
                  <c:v>4.05</c:v>
                </c:pt>
                <c:pt idx="161">
                  <c:v>8.48</c:v>
                </c:pt>
                <c:pt idx="162">
                  <c:v>8.27</c:v>
                </c:pt>
                <c:pt idx="163">
                  <c:v>7.66</c:v>
                </c:pt>
                <c:pt idx="164">
                  <c:v>6.27</c:v>
                </c:pt>
                <c:pt idx="165">
                  <c:v>6.36</c:v>
                </c:pt>
                <c:pt idx="166">
                  <c:v>6.26</c:v>
                </c:pt>
                <c:pt idx="167">
                  <c:v>7.11</c:v>
                </c:pt>
                <c:pt idx="168">
                  <c:v>7.84</c:v>
                </c:pt>
                <c:pt idx="169">
                  <c:v>8.3699999999999992</c:v>
                </c:pt>
                <c:pt idx="170">
                  <c:v>7.83</c:v>
                </c:pt>
                <c:pt idx="171">
                  <c:v>7.51</c:v>
                </c:pt>
                <c:pt idx="172">
                  <c:v>8.23</c:v>
                </c:pt>
                <c:pt idx="173">
                  <c:v>8.73</c:v>
                </c:pt>
                <c:pt idx="174">
                  <c:v>8.81</c:v>
                </c:pt>
                <c:pt idx="175">
                  <c:v>8.6</c:v>
                </c:pt>
                <c:pt idx="176">
                  <c:v>8.57</c:v>
                </c:pt>
                <c:pt idx="177">
                  <c:v>8.41</c:v>
                </c:pt>
                <c:pt idx="178">
                  <c:v>9.15</c:v>
                </c:pt>
                <c:pt idx="179">
                  <c:v>9.14</c:v>
                </c:pt>
                <c:pt idx="180">
                  <c:v>8.76</c:v>
                </c:pt>
                <c:pt idx="181">
                  <c:v>8.52</c:v>
                </c:pt>
                <c:pt idx="182">
                  <c:v>8.42</c:v>
                </c:pt>
                <c:pt idx="183">
                  <c:v>8.07</c:v>
                </c:pt>
                <c:pt idx="184">
                  <c:v>8.7100000000000009</c:v>
                </c:pt>
                <c:pt idx="185">
                  <c:v>8.4600000000000009</c:v>
                </c:pt>
                <c:pt idx="186">
                  <c:v>8.4700000000000006</c:v>
                </c:pt>
                <c:pt idx="187">
                  <c:v>9.26</c:v>
                </c:pt>
                <c:pt idx="188">
                  <c:v>8.9499999999999993</c:v>
                </c:pt>
                <c:pt idx="189">
                  <c:v>13.66</c:v>
                </c:pt>
                <c:pt idx="190">
                  <c:v>14.55</c:v>
                </c:pt>
                <c:pt idx="191">
                  <c:v>14.14</c:v>
                </c:pt>
                <c:pt idx="192">
                  <c:v>15.06</c:v>
                </c:pt>
                <c:pt idx="193">
                  <c:v>15.63</c:v>
                </c:pt>
                <c:pt idx="194">
                  <c:v>15.88</c:v>
                </c:pt>
                <c:pt idx="195">
                  <c:v>16.2</c:v>
                </c:pt>
                <c:pt idx="196">
                  <c:v>15.36</c:v>
                </c:pt>
                <c:pt idx="197">
                  <c:v>15.07</c:v>
                </c:pt>
                <c:pt idx="198">
                  <c:v>14.46</c:v>
                </c:pt>
                <c:pt idx="199">
                  <c:v>14.85</c:v>
                </c:pt>
                <c:pt idx="200">
                  <c:v>14.51</c:v>
                </c:pt>
                <c:pt idx="201">
                  <c:v>14.53</c:v>
                </c:pt>
                <c:pt idx="202">
                  <c:v>14.89</c:v>
                </c:pt>
                <c:pt idx="203">
                  <c:v>14.49</c:v>
                </c:pt>
                <c:pt idx="204">
                  <c:v>14.06</c:v>
                </c:pt>
                <c:pt idx="205">
                  <c:v>13.51</c:v>
                </c:pt>
                <c:pt idx="206">
                  <c:v>12.8</c:v>
                </c:pt>
                <c:pt idx="207">
                  <c:v>13.24</c:v>
                </c:pt>
                <c:pt idx="208">
                  <c:v>12.7</c:v>
                </c:pt>
                <c:pt idx="209">
                  <c:v>11.25</c:v>
                </c:pt>
                <c:pt idx="210">
                  <c:v>11.05</c:v>
                </c:pt>
                <c:pt idx="211">
                  <c:v>10.58</c:v>
                </c:pt>
                <c:pt idx="212">
                  <c:v>11</c:v>
                </c:pt>
                <c:pt idx="213">
                  <c:v>10.98</c:v>
                </c:pt>
                <c:pt idx="214">
                  <c:v>10.54</c:v>
                </c:pt>
                <c:pt idx="215">
                  <c:v>10.92</c:v>
                </c:pt>
                <c:pt idx="216">
                  <c:v>10.220000000000001</c:v>
                </c:pt>
                <c:pt idx="217">
                  <c:v>9.56</c:v>
                </c:pt>
                <c:pt idx="218">
                  <c:v>9.31</c:v>
                </c:pt>
                <c:pt idx="219">
                  <c:v>9.35</c:v>
                </c:pt>
                <c:pt idx="220">
                  <c:v>9.52</c:v>
                </c:pt>
                <c:pt idx="221">
                  <c:v>10.14</c:v>
                </c:pt>
                <c:pt idx="222">
                  <c:v>9.9</c:v>
                </c:pt>
                <c:pt idx="223">
                  <c:v>10.38</c:v>
                </c:pt>
                <c:pt idx="224">
                  <c:v>10.49</c:v>
                </c:pt>
                <c:pt idx="225">
                  <c:v>10.33</c:v>
                </c:pt>
                <c:pt idx="226">
                  <c:v>10.35</c:v>
                </c:pt>
                <c:pt idx="227">
                  <c:v>10.44</c:v>
                </c:pt>
                <c:pt idx="228">
                  <c:v>10.37</c:v>
                </c:pt>
                <c:pt idx="229">
                  <c:v>10.14</c:v>
                </c:pt>
                <c:pt idx="230">
                  <c:v>9.91</c:v>
                </c:pt>
                <c:pt idx="231">
                  <c:v>9.9</c:v>
                </c:pt>
                <c:pt idx="232">
                  <c:v>9.82</c:v>
                </c:pt>
                <c:pt idx="233">
                  <c:v>13.2</c:v>
                </c:pt>
                <c:pt idx="234">
                  <c:v>12.76</c:v>
                </c:pt>
                <c:pt idx="235">
                  <c:v>12.3</c:v>
                </c:pt>
                <c:pt idx="236">
                  <c:v>12.91</c:v>
                </c:pt>
                <c:pt idx="237">
                  <c:v>12.43</c:v>
                </c:pt>
                <c:pt idx="238">
                  <c:v>12.38</c:v>
                </c:pt>
                <c:pt idx="239">
                  <c:v>8.14</c:v>
                </c:pt>
                <c:pt idx="240">
                  <c:v>8.2200000000000006</c:v>
                </c:pt>
                <c:pt idx="241">
                  <c:v>8.2799999999999994</c:v>
                </c:pt>
                <c:pt idx="242">
                  <c:v>7.67</c:v>
                </c:pt>
                <c:pt idx="243">
                  <c:v>6.82</c:v>
                </c:pt>
                <c:pt idx="244">
                  <c:v>7.15</c:v>
                </c:pt>
                <c:pt idx="245">
                  <c:v>7.13</c:v>
                </c:pt>
                <c:pt idx="246">
                  <c:v>6.7</c:v>
                </c:pt>
                <c:pt idx="247">
                  <c:v>10.37</c:v>
                </c:pt>
                <c:pt idx="248">
                  <c:v>12.48</c:v>
                </c:pt>
                <c:pt idx="249">
                  <c:v>11.79</c:v>
                </c:pt>
                <c:pt idx="250">
                  <c:v>11.07</c:v>
                </c:pt>
                <c:pt idx="251">
                  <c:v>10.62</c:v>
                </c:pt>
                <c:pt idx="252">
                  <c:v>10.33</c:v>
                </c:pt>
                <c:pt idx="253">
                  <c:v>9.5399999999999991</c:v>
                </c:pt>
                <c:pt idx="254">
                  <c:v>9.86</c:v>
                </c:pt>
                <c:pt idx="255">
                  <c:v>9.7899999999999991</c:v>
                </c:pt>
                <c:pt idx="256">
                  <c:v>9.42</c:v>
                </c:pt>
                <c:pt idx="257">
                  <c:v>9.1999999999999993</c:v>
                </c:pt>
                <c:pt idx="258">
                  <c:v>7.88</c:v>
                </c:pt>
                <c:pt idx="259">
                  <c:v>8.5</c:v>
                </c:pt>
                <c:pt idx="260">
                  <c:v>6.95</c:v>
                </c:pt>
                <c:pt idx="261">
                  <c:v>7.55</c:v>
                </c:pt>
                <c:pt idx="262">
                  <c:v>7.93</c:v>
                </c:pt>
                <c:pt idx="263">
                  <c:v>8.33</c:v>
                </c:pt>
                <c:pt idx="264">
                  <c:v>9.8699999999999992</c:v>
                </c:pt>
                <c:pt idx="265">
                  <c:v>9.2200000000000006</c:v>
                </c:pt>
                <c:pt idx="266">
                  <c:v>9.17</c:v>
                </c:pt>
                <c:pt idx="267">
                  <c:v>9.43</c:v>
                </c:pt>
                <c:pt idx="268">
                  <c:v>8.73</c:v>
                </c:pt>
                <c:pt idx="269">
                  <c:v>8.41</c:v>
                </c:pt>
                <c:pt idx="270">
                  <c:v>8.09</c:v>
                </c:pt>
                <c:pt idx="271">
                  <c:v>7.63</c:v>
                </c:pt>
                <c:pt idx="272">
                  <c:v>7.8</c:v>
                </c:pt>
                <c:pt idx="273">
                  <c:v>8.7799999999999994</c:v>
                </c:pt>
                <c:pt idx="274">
                  <c:v>10.46</c:v>
                </c:pt>
                <c:pt idx="275">
                  <c:v>9.6</c:v>
                </c:pt>
                <c:pt idx="276">
                  <c:v>9.24</c:v>
                </c:pt>
                <c:pt idx="277">
                  <c:v>7.62</c:v>
                </c:pt>
                <c:pt idx="278">
                  <c:v>8.57</c:v>
                </c:pt>
                <c:pt idx="279">
                  <c:v>8.5399999999999991</c:v>
                </c:pt>
                <c:pt idx="280">
                  <c:v>9.48</c:v>
                </c:pt>
                <c:pt idx="281">
                  <c:v>9.27</c:v>
                </c:pt>
                <c:pt idx="282">
                  <c:v>9.43</c:v>
                </c:pt>
                <c:pt idx="283">
                  <c:v>9.25</c:v>
                </c:pt>
                <c:pt idx="284">
                  <c:v>8.99</c:v>
                </c:pt>
                <c:pt idx="285">
                  <c:v>9.15</c:v>
                </c:pt>
                <c:pt idx="286">
                  <c:v>9.19</c:v>
                </c:pt>
                <c:pt idx="287">
                  <c:v>8.18</c:v>
                </c:pt>
                <c:pt idx="288">
                  <c:v>7.18</c:v>
                </c:pt>
                <c:pt idx="289">
                  <c:v>8.9</c:v>
                </c:pt>
                <c:pt idx="290">
                  <c:v>7.67</c:v>
                </c:pt>
                <c:pt idx="291">
                  <c:v>6.72</c:v>
                </c:pt>
                <c:pt idx="292">
                  <c:v>6.48</c:v>
                </c:pt>
                <c:pt idx="293">
                  <c:v>7.48</c:v>
                </c:pt>
                <c:pt idx="294">
                  <c:v>8.6999999999999993</c:v>
                </c:pt>
                <c:pt idx="295">
                  <c:v>10.15</c:v>
                </c:pt>
                <c:pt idx="296">
                  <c:v>10.199999999999999</c:v>
                </c:pt>
                <c:pt idx="297">
                  <c:v>8.77</c:v>
                </c:pt>
                <c:pt idx="298">
                  <c:v>8.49</c:v>
                </c:pt>
                <c:pt idx="299">
                  <c:v>9.4</c:v>
                </c:pt>
                <c:pt idx="300">
                  <c:v>9.08</c:v>
                </c:pt>
                <c:pt idx="301">
                  <c:v>7.43</c:v>
                </c:pt>
                <c:pt idx="302">
                  <c:v>6.76</c:v>
                </c:pt>
                <c:pt idx="303">
                  <c:v>7.31</c:v>
                </c:pt>
                <c:pt idx="304">
                  <c:v>6.68</c:v>
                </c:pt>
                <c:pt idx="305">
                  <c:v>7.25</c:v>
                </c:pt>
                <c:pt idx="306">
                  <c:v>7.46</c:v>
                </c:pt>
                <c:pt idx="307">
                  <c:v>7.18</c:v>
                </c:pt>
                <c:pt idx="308">
                  <c:v>10.24</c:v>
                </c:pt>
                <c:pt idx="309">
                  <c:v>12.21</c:v>
                </c:pt>
                <c:pt idx="310">
                  <c:v>12.06</c:v>
                </c:pt>
                <c:pt idx="311">
                  <c:v>11.98</c:v>
                </c:pt>
                <c:pt idx="312">
                  <c:v>12</c:v>
                </c:pt>
                <c:pt idx="313">
                  <c:v>11.69</c:v>
                </c:pt>
                <c:pt idx="314">
                  <c:v>11.23</c:v>
                </c:pt>
                <c:pt idx="315">
                  <c:v>12.93</c:v>
                </c:pt>
                <c:pt idx="316">
                  <c:v>13.8</c:v>
                </c:pt>
                <c:pt idx="317">
                  <c:v>13.98</c:v>
                </c:pt>
                <c:pt idx="318">
                  <c:v>14.1</c:v>
                </c:pt>
                <c:pt idx="319">
                  <c:v>14.52</c:v>
                </c:pt>
                <c:pt idx="320">
                  <c:v>13.61</c:v>
                </c:pt>
                <c:pt idx="321">
                  <c:v>11.61</c:v>
                </c:pt>
                <c:pt idx="322">
                  <c:v>13.1</c:v>
                </c:pt>
                <c:pt idx="323">
                  <c:v>13.41</c:v>
                </c:pt>
                <c:pt idx="324">
                  <c:v>14.34</c:v>
                </c:pt>
                <c:pt idx="325">
                  <c:v>12.97</c:v>
                </c:pt>
                <c:pt idx="326">
                  <c:v>14.41</c:v>
                </c:pt>
                <c:pt idx="327">
                  <c:v>10.45</c:v>
                </c:pt>
                <c:pt idx="328">
                  <c:v>10.27</c:v>
                </c:pt>
                <c:pt idx="329">
                  <c:v>10.32</c:v>
                </c:pt>
                <c:pt idx="330">
                  <c:v>11.64</c:v>
                </c:pt>
                <c:pt idx="331">
                  <c:v>11.88</c:v>
                </c:pt>
                <c:pt idx="332">
                  <c:v>11.5</c:v>
                </c:pt>
                <c:pt idx="333">
                  <c:v>11.91</c:v>
                </c:pt>
                <c:pt idx="334">
                  <c:v>12.63</c:v>
                </c:pt>
                <c:pt idx="335">
                  <c:v>11.84</c:v>
                </c:pt>
                <c:pt idx="336">
                  <c:v>10.87</c:v>
                </c:pt>
                <c:pt idx="337">
                  <c:v>8.08</c:v>
                </c:pt>
                <c:pt idx="338">
                  <c:v>7.34</c:v>
                </c:pt>
                <c:pt idx="339">
                  <c:v>8.27</c:v>
                </c:pt>
                <c:pt idx="340">
                  <c:v>7.3</c:v>
                </c:pt>
                <c:pt idx="341">
                  <c:v>7.71</c:v>
                </c:pt>
                <c:pt idx="342">
                  <c:v>7.04</c:v>
                </c:pt>
                <c:pt idx="343">
                  <c:v>7.56</c:v>
                </c:pt>
                <c:pt idx="344">
                  <c:v>7.27</c:v>
                </c:pt>
                <c:pt idx="345">
                  <c:v>7.4</c:v>
                </c:pt>
                <c:pt idx="346">
                  <c:v>9.0500000000000007</c:v>
                </c:pt>
                <c:pt idx="347">
                  <c:v>9.2100000000000009</c:v>
                </c:pt>
                <c:pt idx="348">
                  <c:v>9.7799999999999994</c:v>
                </c:pt>
                <c:pt idx="349">
                  <c:v>9.89</c:v>
                </c:pt>
                <c:pt idx="350">
                  <c:v>10.96</c:v>
                </c:pt>
                <c:pt idx="351">
                  <c:v>11.73</c:v>
                </c:pt>
                <c:pt idx="352">
                  <c:v>8.02</c:v>
                </c:pt>
                <c:pt idx="353">
                  <c:v>8.5</c:v>
                </c:pt>
                <c:pt idx="354">
                  <c:v>9.02</c:v>
                </c:pt>
                <c:pt idx="355">
                  <c:v>9.26</c:v>
                </c:pt>
                <c:pt idx="356">
                  <c:v>9.7799999999999994</c:v>
                </c:pt>
                <c:pt idx="357">
                  <c:v>8.01</c:v>
                </c:pt>
                <c:pt idx="358">
                  <c:v>8.4700000000000006</c:v>
                </c:pt>
                <c:pt idx="359">
                  <c:v>10.28</c:v>
                </c:pt>
                <c:pt idx="360">
                  <c:v>10.53</c:v>
                </c:pt>
                <c:pt idx="361">
                  <c:v>10.67</c:v>
                </c:pt>
                <c:pt idx="362">
                  <c:v>9.16</c:v>
                </c:pt>
                <c:pt idx="363">
                  <c:v>10.44</c:v>
                </c:pt>
                <c:pt idx="364">
                  <c:v>8.3000000000000007</c:v>
                </c:pt>
                <c:pt idx="365">
                  <c:v>8.5500000000000007</c:v>
                </c:pt>
                <c:pt idx="366">
                  <c:v>9.39</c:v>
                </c:pt>
                <c:pt idx="367">
                  <c:v>9.44</c:v>
                </c:pt>
                <c:pt idx="368">
                  <c:v>6.21</c:v>
                </c:pt>
                <c:pt idx="369">
                  <c:v>5.93</c:v>
                </c:pt>
                <c:pt idx="370">
                  <c:v>7.56</c:v>
                </c:pt>
                <c:pt idx="371">
                  <c:v>6.42</c:v>
                </c:pt>
                <c:pt idx="372">
                  <c:v>6.05</c:v>
                </c:pt>
                <c:pt idx="373">
                  <c:v>6.26</c:v>
                </c:pt>
                <c:pt idx="374">
                  <c:v>7.32</c:v>
                </c:pt>
                <c:pt idx="375">
                  <c:v>6.09</c:v>
                </c:pt>
                <c:pt idx="376">
                  <c:v>5.0999999999999996</c:v>
                </c:pt>
                <c:pt idx="377">
                  <c:v>5.39</c:v>
                </c:pt>
                <c:pt idx="378">
                  <c:v>5.07</c:v>
                </c:pt>
                <c:pt idx="379">
                  <c:v>4.84</c:v>
                </c:pt>
                <c:pt idx="380">
                  <c:v>5.45</c:v>
                </c:pt>
                <c:pt idx="381">
                  <c:v>4.3</c:v>
                </c:pt>
                <c:pt idx="382">
                  <c:v>4.46</c:v>
                </c:pt>
                <c:pt idx="383">
                  <c:v>5.0599999999999996</c:v>
                </c:pt>
                <c:pt idx="384">
                  <c:v>4.3899999999999997</c:v>
                </c:pt>
                <c:pt idx="385">
                  <c:v>4.22</c:v>
                </c:pt>
                <c:pt idx="386">
                  <c:v>3.72</c:v>
                </c:pt>
                <c:pt idx="387">
                  <c:v>3.53</c:v>
                </c:pt>
                <c:pt idx="388">
                  <c:v>3.73</c:v>
                </c:pt>
                <c:pt idx="389">
                  <c:v>3.27</c:v>
                </c:pt>
                <c:pt idx="390">
                  <c:v>3.43</c:v>
                </c:pt>
                <c:pt idx="391">
                  <c:v>3.62</c:v>
                </c:pt>
                <c:pt idx="392">
                  <c:v>3.82</c:v>
                </c:pt>
                <c:pt idx="393">
                  <c:v>3.75</c:v>
                </c:pt>
                <c:pt idx="394">
                  <c:v>3.96</c:v>
                </c:pt>
                <c:pt idx="395">
                  <c:v>4.76</c:v>
                </c:pt>
                <c:pt idx="396">
                  <c:v>5.33</c:v>
                </c:pt>
                <c:pt idx="397">
                  <c:v>4.92</c:v>
                </c:pt>
                <c:pt idx="398">
                  <c:v>5.17</c:v>
                </c:pt>
                <c:pt idx="399">
                  <c:v>4.18</c:v>
                </c:pt>
                <c:pt idx="400">
                  <c:v>4.37</c:v>
                </c:pt>
                <c:pt idx="401">
                  <c:v>3.47</c:v>
                </c:pt>
                <c:pt idx="402">
                  <c:v>3.55</c:v>
                </c:pt>
                <c:pt idx="403">
                  <c:v>9.86</c:v>
                </c:pt>
                <c:pt idx="404">
                  <c:v>8.0299999999999994</c:v>
                </c:pt>
                <c:pt idx="405">
                  <c:v>10.42</c:v>
                </c:pt>
                <c:pt idx="406">
                  <c:v>10.66</c:v>
                </c:pt>
                <c:pt idx="407">
                  <c:v>9.74</c:v>
                </c:pt>
                <c:pt idx="408">
                  <c:v>9.39</c:v>
                </c:pt>
                <c:pt idx="409">
                  <c:v>8.68</c:v>
                </c:pt>
                <c:pt idx="410">
                  <c:v>9.23</c:v>
                </c:pt>
                <c:pt idx="411">
                  <c:v>10.39</c:v>
                </c:pt>
                <c:pt idx="412">
                  <c:v>9.08</c:v>
                </c:pt>
                <c:pt idx="413">
                  <c:v>8.3800000000000008</c:v>
                </c:pt>
                <c:pt idx="414">
                  <c:v>8.98</c:v>
                </c:pt>
                <c:pt idx="415">
                  <c:v>8.86</c:v>
                </c:pt>
                <c:pt idx="416">
                  <c:v>7.21</c:v>
                </c:pt>
                <c:pt idx="417">
                  <c:v>5.81</c:v>
                </c:pt>
                <c:pt idx="418">
                  <c:v>8.32</c:v>
                </c:pt>
                <c:pt idx="419">
                  <c:v>11.58</c:v>
                </c:pt>
                <c:pt idx="420">
                  <c:v>10.95</c:v>
                </c:pt>
                <c:pt idx="421">
                  <c:v>10.48</c:v>
                </c:pt>
                <c:pt idx="422">
                  <c:v>9.64</c:v>
                </c:pt>
                <c:pt idx="423">
                  <c:v>10.9</c:v>
                </c:pt>
                <c:pt idx="424">
                  <c:v>10.85</c:v>
                </c:pt>
                <c:pt idx="425">
                  <c:v>9.25</c:v>
                </c:pt>
                <c:pt idx="426">
                  <c:v>9.15</c:v>
                </c:pt>
                <c:pt idx="427">
                  <c:v>6.71</c:v>
                </c:pt>
                <c:pt idx="428">
                  <c:v>8.25</c:v>
                </c:pt>
                <c:pt idx="429">
                  <c:v>6.22</c:v>
                </c:pt>
                <c:pt idx="430">
                  <c:v>6.15</c:v>
                </c:pt>
                <c:pt idx="431">
                  <c:v>8.4700000000000006</c:v>
                </c:pt>
                <c:pt idx="432">
                  <c:v>8.59</c:v>
                </c:pt>
                <c:pt idx="433">
                  <c:v>4.7699999999999996</c:v>
                </c:pt>
                <c:pt idx="434">
                  <c:v>8.18</c:v>
                </c:pt>
                <c:pt idx="435">
                  <c:v>9.25</c:v>
                </c:pt>
                <c:pt idx="436">
                  <c:v>8.06</c:v>
                </c:pt>
                <c:pt idx="437">
                  <c:v>7.86</c:v>
                </c:pt>
                <c:pt idx="438">
                  <c:v>8.67</c:v>
                </c:pt>
                <c:pt idx="439">
                  <c:v>7.89</c:v>
                </c:pt>
                <c:pt idx="440">
                  <c:v>8.2799999999999994</c:v>
                </c:pt>
                <c:pt idx="441">
                  <c:v>7.6</c:v>
                </c:pt>
                <c:pt idx="442">
                  <c:v>7.92</c:v>
                </c:pt>
                <c:pt idx="443">
                  <c:v>8.42</c:v>
                </c:pt>
                <c:pt idx="444">
                  <c:v>9.0500000000000007</c:v>
                </c:pt>
                <c:pt idx="445">
                  <c:v>8.4700000000000006</c:v>
                </c:pt>
                <c:pt idx="446">
                  <c:v>9.73</c:v>
                </c:pt>
                <c:pt idx="447">
                  <c:v>9.3000000000000007</c:v>
                </c:pt>
                <c:pt idx="448">
                  <c:v>9.84</c:v>
                </c:pt>
                <c:pt idx="449">
                  <c:v>9.1</c:v>
                </c:pt>
                <c:pt idx="450">
                  <c:v>8.61</c:v>
                </c:pt>
                <c:pt idx="451">
                  <c:v>8.93</c:v>
                </c:pt>
                <c:pt idx="452">
                  <c:v>8.49</c:v>
                </c:pt>
                <c:pt idx="453">
                  <c:v>7.39</c:v>
                </c:pt>
                <c:pt idx="454">
                  <c:v>7.7</c:v>
                </c:pt>
                <c:pt idx="455">
                  <c:v>7.47</c:v>
                </c:pt>
                <c:pt idx="456">
                  <c:v>8.3000000000000007</c:v>
                </c:pt>
                <c:pt idx="457">
                  <c:v>6.91</c:v>
                </c:pt>
                <c:pt idx="458">
                  <c:v>8.1</c:v>
                </c:pt>
                <c:pt idx="459">
                  <c:v>7.45</c:v>
                </c:pt>
                <c:pt idx="460">
                  <c:v>7.83</c:v>
                </c:pt>
                <c:pt idx="461">
                  <c:v>7.8</c:v>
                </c:pt>
                <c:pt idx="462">
                  <c:v>8.74</c:v>
                </c:pt>
                <c:pt idx="463">
                  <c:v>8.3699999999999992</c:v>
                </c:pt>
                <c:pt idx="464">
                  <c:v>7.06</c:v>
                </c:pt>
                <c:pt idx="465">
                  <c:v>7.69</c:v>
                </c:pt>
                <c:pt idx="466">
                  <c:v>7.47</c:v>
                </c:pt>
                <c:pt idx="467">
                  <c:v>8.06</c:v>
                </c:pt>
                <c:pt idx="468">
                  <c:v>7.61</c:v>
                </c:pt>
                <c:pt idx="469">
                  <c:v>7.74</c:v>
                </c:pt>
                <c:pt idx="470">
                  <c:v>7.46</c:v>
                </c:pt>
                <c:pt idx="471">
                  <c:v>7.32</c:v>
                </c:pt>
                <c:pt idx="472">
                  <c:v>6.31</c:v>
                </c:pt>
                <c:pt idx="473">
                  <c:v>5.98</c:v>
                </c:pt>
                <c:pt idx="474">
                  <c:v>5.87</c:v>
                </c:pt>
                <c:pt idx="475">
                  <c:v>5.13</c:v>
                </c:pt>
                <c:pt idx="476">
                  <c:v>5.64</c:v>
                </c:pt>
                <c:pt idx="477">
                  <c:v>6.41</c:v>
                </c:pt>
                <c:pt idx="478">
                  <c:v>5.91</c:v>
                </c:pt>
                <c:pt idx="479">
                  <c:v>6.13</c:v>
                </c:pt>
                <c:pt idx="480">
                  <c:v>6.09</c:v>
                </c:pt>
                <c:pt idx="481">
                  <c:v>6.35</c:v>
                </c:pt>
                <c:pt idx="482">
                  <c:v>6.17</c:v>
                </c:pt>
                <c:pt idx="483">
                  <c:v>5.0599999999999996</c:v>
                </c:pt>
                <c:pt idx="484">
                  <c:v>4.84</c:v>
                </c:pt>
                <c:pt idx="485">
                  <c:v>4.13</c:v>
                </c:pt>
                <c:pt idx="486">
                  <c:v>4.04</c:v>
                </c:pt>
                <c:pt idx="487">
                  <c:v>5.08</c:v>
                </c:pt>
                <c:pt idx="488">
                  <c:v>4.79</c:v>
                </c:pt>
                <c:pt idx="489">
                  <c:v>5.81</c:v>
                </c:pt>
                <c:pt idx="490">
                  <c:v>6.26</c:v>
                </c:pt>
                <c:pt idx="491">
                  <c:v>6.53</c:v>
                </c:pt>
                <c:pt idx="492">
                  <c:v>6.83</c:v>
                </c:pt>
                <c:pt idx="493">
                  <c:v>5.73</c:v>
                </c:pt>
                <c:pt idx="494">
                  <c:v>4.8899999999999997</c:v>
                </c:pt>
                <c:pt idx="495">
                  <c:v>5.32</c:v>
                </c:pt>
                <c:pt idx="496">
                  <c:v>5.22</c:v>
                </c:pt>
                <c:pt idx="497">
                  <c:v>2.71</c:v>
                </c:pt>
                <c:pt idx="498">
                  <c:v>3.85</c:v>
                </c:pt>
                <c:pt idx="499">
                  <c:v>3.59</c:v>
                </c:pt>
                <c:pt idx="500">
                  <c:v>3.18</c:v>
                </c:pt>
                <c:pt idx="501">
                  <c:v>2.59</c:v>
                </c:pt>
                <c:pt idx="502">
                  <c:v>3.04</c:v>
                </c:pt>
                <c:pt idx="503">
                  <c:v>2.2599999999999998</c:v>
                </c:pt>
                <c:pt idx="504">
                  <c:v>3.33</c:v>
                </c:pt>
                <c:pt idx="505">
                  <c:v>2.1800000000000002</c:v>
                </c:pt>
                <c:pt idx="506">
                  <c:v>6.37</c:v>
                </c:pt>
                <c:pt idx="507">
                  <c:v>6.1</c:v>
                </c:pt>
                <c:pt idx="508">
                  <c:v>7.13</c:v>
                </c:pt>
                <c:pt idx="509">
                  <c:v>8.24</c:v>
                </c:pt>
                <c:pt idx="510">
                  <c:v>6.8</c:v>
                </c:pt>
                <c:pt idx="511">
                  <c:v>5.81</c:v>
                </c:pt>
                <c:pt idx="512">
                  <c:v>5.69</c:v>
                </c:pt>
                <c:pt idx="513">
                  <c:v>6.5</c:v>
                </c:pt>
                <c:pt idx="514">
                  <c:v>6.55</c:v>
                </c:pt>
                <c:pt idx="515">
                  <c:v>6.25</c:v>
                </c:pt>
                <c:pt idx="516">
                  <c:v>5.51</c:v>
                </c:pt>
                <c:pt idx="517">
                  <c:v>5.13</c:v>
                </c:pt>
                <c:pt idx="518">
                  <c:v>5.67</c:v>
                </c:pt>
                <c:pt idx="519">
                  <c:v>7.35</c:v>
                </c:pt>
                <c:pt idx="520">
                  <c:v>8.43</c:v>
                </c:pt>
                <c:pt idx="521">
                  <c:v>7.43</c:v>
                </c:pt>
                <c:pt idx="522">
                  <c:v>7.37</c:v>
                </c:pt>
                <c:pt idx="523">
                  <c:v>7.41</c:v>
                </c:pt>
                <c:pt idx="524">
                  <c:v>7.42</c:v>
                </c:pt>
                <c:pt idx="525">
                  <c:v>6.82</c:v>
                </c:pt>
                <c:pt idx="526">
                  <c:v>6.6</c:v>
                </c:pt>
                <c:pt idx="527">
                  <c:v>6.52</c:v>
                </c:pt>
                <c:pt idx="528">
                  <c:v>6.56</c:v>
                </c:pt>
                <c:pt idx="529">
                  <c:v>6.55</c:v>
                </c:pt>
                <c:pt idx="530">
                  <c:v>6.18</c:v>
                </c:pt>
                <c:pt idx="531">
                  <c:v>6.49</c:v>
                </c:pt>
                <c:pt idx="532">
                  <c:v>9.06</c:v>
                </c:pt>
                <c:pt idx="533">
                  <c:v>9.09</c:v>
                </c:pt>
                <c:pt idx="534">
                  <c:v>6.51</c:v>
                </c:pt>
                <c:pt idx="535">
                  <c:v>8.58</c:v>
                </c:pt>
                <c:pt idx="536">
                  <c:v>9.92</c:v>
                </c:pt>
                <c:pt idx="537">
                  <c:v>11.23</c:v>
                </c:pt>
                <c:pt idx="538">
                  <c:v>11.36</c:v>
                </c:pt>
                <c:pt idx="539">
                  <c:v>9.49</c:v>
                </c:pt>
                <c:pt idx="540">
                  <c:v>9.9</c:v>
                </c:pt>
                <c:pt idx="541">
                  <c:v>9.81</c:v>
                </c:pt>
                <c:pt idx="542">
                  <c:v>9.66</c:v>
                </c:pt>
                <c:pt idx="543">
                  <c:v>9.44</c:v>
                </c:pt>
                <c:pt idx="544">
                  <c:v>8.9499999999999993</c:v>
                </c:pt>
                <c:pt idx="545">
                  <c:v>11.47</c:v>
                </c:pt>
                <c:pt idx="546">
                  <c:v>13.14</c:v>
                </c:pt>
                <c:pt idx="547">
                  <c:v>14.45</c:v>
                </c:pt>
                <c:pt idx="548">
                  <c:v>13.96</c:v>
                </c:pt>
                <c:pt idx="549">
                  <c:v>13.63</c:v>
                </c:pt>
                <c:pt idx="550">
                  <c:v>13.15</c:v>
                </c:pt>
                <c:pt idx="551">
                  <c:v>14.01</c:v>
                </c:pt>
                <c:pt idx="552">
                  <c:v>13.77</c:v>
                </c:pt>
                <c:pt idx="553">
                  <c:v>13.44</c:v>
                </c:pt>
                <c:pt idx="554">
                  <c:v>13.07</c:v>
                </c:pt>
                <c:pt idx="555">
                  <c:v>12.63</c:v>
                </c:pt>
                <c:pt idx="556">
                  <c:v>13.07</c:v>
                </c:pt>
                <c:pt idx="557">
                  <c:v>13.37</c:v>
                </c:pt>
                <c:pt idx="558">
                  <c:v>13.28</c:v>
                </c:pt>
                <c:pt idx="559">
                  <c:v>12.82</c:v>
                </c:pt>
                <c:pt idx="560">
                  <c:v>13.03</c:v>
                </c:pt>
                <c:pt idx="561">
                  <c:v>13.27</c:v>
                </c:pt>
                <c:pt idx="562">
                  <c:v>13.55</c:v>
                </c:pt>
                <c:pt idx="563">
                  <c:v>13.88</c:v>
                </c:pt>
                <c:pt idx="564">
                  <c:v>14.18</c:v>
                </c:pt>
                <c:pt idx="565">
                  <c:v>13.6</c:v>
                </c:pt>
                <c:pt idx="566">
                  <c:v>13.69</c:v>
                </c:pt>
                <c:pt idx="567">
                  <c:v>14.26</c:v>
                </c:pt>
                <c:pt idx="568">
                  <c:v>14.64</c:v>
                </c:pt>
                <c:pt idx="569">
                  <c:v>13.25</c:v>
                </c:pt>
                <c:pt idx="570">
                  <c:v>13.09</c:v>
                </c:pt>
                <c:pt idx="571">
                  <c:v>12.28</c:v>
                </c:pt>
                <c:pt idx="572">
                  <c:v>12.52</c:v>
                </c:pt>
                <c:pt idx="573">
                  <c:v>12.58</c:v>
                </c:pt>
                <c:pt idx="574">
                  <c:v>13.07</c:v>
                </c:pt>
                <c:pt idx="575">
                  <c:v>13.16</c:v>
                </c:pt>
                <c:pt idx="576">
                  <c:v>14.11</c:v>
                </c:pt>
                <c:pt idx="577">
                  <c:v>13.75</c:v>
                </c:pt>
                <c:pt idx="578">
                  <c:v>13.49</c:v>
                </c:pt>
                <c:pt idx="579">
                  <c:v>10.96</c:v>
                </c:pt>
                <c:pt idx="580">
                  <c:v>7.86</c:v>
                </c:pt>
                <c:pt idx="581">
                  <c:v>8.27</c:v>
                </c:pt>
                <c:pt idx="582">
                  <c:v>8.91</c:v>
                </c:pt>
                <c:pt idx="583">
                  <c:v>8.6</c:v>
                </c:pt>
                <c:pt idx="584">
                  <c:v>8.3800000000000008</c:v>
                </c:pt>
                <c:pt idx="585">
                  <c:v>8.2799999999999994</c:v>
                </c:pt>
                <c:pt idx="586">
                  <c:v>9.76</c:v>
                </c:pt>
                <c:pt idx="587">
                  <c:v>9.3699999999999992</c:v>
                </c:pt>
                <c:pt idx="588">
                  <c:v>8.66</c:v>
                </c:pt>
                <c:pt idx="589">
                  <c:v>8.3000000000000007</c:v>
                </c:pt>
                <c:pt idx="590">
                  <c:v>8.01</c:v>
                </c:pt>
                <c:pt idx="591">
                  <c:v>6.64</c:v>
                </c:pt>
                <c:pt idx="592">
                  <c:v>7.18</c:v>
                </c:pt>
                <c:pt idx="593">
                  <c:v>7.74</c:v>
                </c:pt>
                <c:pt idx="594">
                  <c:v>6.81</c:v>
                </c:pt>
                <c:pt idx="595">
                  <c:v>8.34</c:v>
                </c:pt>
                <c:pt idx="596">
                  <c:v>9.02</c:v>
                </c:pt>
                <c:pt idx="597">
                  <c:v>8.9600000000000009</c:v>
                </c:pt>
                <c:pt idx="598">
                  <c:v>9.84</c:v>
                </c:pt>
                <c:pt idx="599">
                  <c:v>9.7799999999999994</c:v>
                </c:pt>
                <c:pt idx="600">
                  <c:v>9.66</c:v>
                </c:pt>
                <c:pt idx="601">
                  <c:v>9.9600000000000009</c:v>
                </c:pt>
                <c:pt idx="602">
                  <c:v>9.9499999999999993</c:v>
                </c:pt>
                <c:pt idx="603">
                  <c:v>8.9</c:v>
                </c:pt>
                <c:pt idx="604">
                  <c:v>9.0500000000000007</c:v>
                </c:pt>
                <c:pt idx="605">
                  <c:v>8.42</c:v>
                </c:pt>
                <c:pt idx="606">
                  <c:v>8.6999999999999993</c:v>
                </c:pt>
                <c:pt idx="607">
                  <c:v>7.27</c:v>
                </c:pt>
                <c:pt idx="608">
                  <c:v>8.86</c:v>
                </c:pt>
                <c:pt idx="609">
                  <c:v>10.52</c:v>
                </c:pt>
                <c:pt idx="610">
                  <c:v>10.44</c:v>
                </c:pt>
                <c:pt idx="611">
                  <c:v>11.63</c:v>
                </c:pt>
                <c:pt idx="612">
                  <c:v>10.85</c:v>
                </c:pt>
                <c:pt idx="613">
                  <c:v>10.5</c:v>
                </c:pt>
                <c:pt idx="614">
                  <c:v>11.22</c:v>
                </c:pt>
                <c:pt idx="615">
                  <c:v>12.16</c:v>
                </c:pt>
                <c:pt idx="616">
                  <c:v>11.86</c:v>
                </c:pt>
                <c:pt idx="617">
                  <c:v>10.87</c:v>
                </c:pt>
                <c:pt idx="618">
                  <c:v>11.34</c:v>
                </c:pt>
                <c:pt idx="619">
                  <c:v>11.61</c:v>
                </c:pt>
                <c:pt idx="620">
                  <c:v>11.66</c:v>
                </c:pt>
                <c:pt idx="621">
                  <c:v>10.59</c:v>
                </c:pt>
                <c:pt idx="622">
                  <c:v>10.85</c:v>
                </c:pt>
                <c:pt idx="623">
                  <c:v>10.73</c:v>
                </c:pt>
                <c:pt idx="624">
                  <c:v>10.93</c:v>
                </c:pt>
                <c:pt idx="625">
                  <c:v>11.24</c:v>
                </c:pt>
                <c:pt idx="626">
                  <c:v>10.87</c:v>
                </c:pt>
                <c:pt idx="627">
                  <c:v>11.88</c:v>
                </c:pt>
                <c:pt idx="628">
                  <c:v>11.58</c:v>
                </c:pt>
                <c:pt idx="629">
                  <c:v>10.27</c:v>
                </c:pt>
                <c:pt idx="630">
                  <c:v>9.24</c:v>
                </c:pt>
                <c:pt idx="631">
                  <c:v>11.15</c:v>
                </c:pt>
                <c:pt idx="632">
                  <c:v>11.56</c:v>
                </c:pt>
                <c:pt idx="633">
                  <c:v>10.4</c:v>
                </c:pt>
                <c:pt idx="634">
                  <c:v>10.1</c:v>
                </c:pt>
                <c:pt idx="635">
                  <c:v>10.93</c:v>
                </c:pt>
                <c:pt idx="636">
                  <c:v>10.51</c:v>
                </c:pt>
                <c:pt idx="637">
                  <c:v>10.48</c:v>
                </c:pt>
                <c:pt idx="638">
                  <c:v>8.61</c:v>
                </c:pt>
                <c:pt idx="639">
                  <c:v>9.41</c:v>
                </c:pt>
                <c:pt idx="640">
                  <c:v>7.36</c:v>
                </c:pt>
                <c:pt idx="641">
                  <c:v>8.43</c:v>
                </c:pt>
                <c:pt idx="642">
                  <c:v>7.37</c:v>
                </c:pt>
                <c:pt idx="643">
                  <c:v>6.29</c:v>
                </c:pt>
                <c:pt idx="644">
                  <c:v>7.26</c:v>
                </c:pt>
                <c:pt idx="645">
                  <c:v>9.0500000000000007</c:v>
                </c:pt>
                <c:pt idx="646">
                  <c:v>10.96</c:v>
                </c:pt>
                <c:pt idx="647">
                  <c:v>10.35</c:v>
                </c:pt>
                <c:pt idx="648">
                  <c:v>10.72</c:v>
                </c:pt>
                <c:pt idx="649">
                  <c:v>10.78</c:v>
                </c:pt>
                <c:pt idx="650">
                  <c:v>10.84</c:v>
                </c:pt>
                <c:pt idx="651">
                  <c:v>11.21</c:v>
                </c:pt>
                <c:pt idx="652">
                  <c:v>11.56</c:v>
                </c:pt>
                <c:pt idx="653">
                  <c:v>11.79</c:v>
                </c:pt>
                <c:pt idx="654">
                  <c:v>12.37</c:v>
                </c:pt>
                <c:pt idx="655">
                  <c:v>12.63</c:v>
                </c:pt>
                <c:pt idx="656">
                  <c:v>13.93</c:v>
                </c:pt>
                <c:pt idx="657">
                  <c:v>15.15</c:v>
                </c:pt>
                <c:pt idx="658">
                  <c:v>14.01</c:v>
                </c:pt>
                <c:pt idx="659">
                  <c:v>13.45</c:v>
                </c:pt>
                <c:pt idx="660">
                  <c:v>13.57</c:v>
                </c:pt>
                <c:pt idx="661">
                  <c:v>8.06</c:v>
                </c:pt>
                <c:pt idx="662">
                  <c:v>8.82</c:v>
                </c:pt>
                <c:pt idx="663">
                  <c:v>10.34</c:v>
                </c:pt>
                <c:pt idx="664">
                  <c:v>11.03</c:v>
                </c:pt>
                <c:pt idx="665">
                  <c:v>11.76</c:v>
                </c:pt>
                <c:pt idx="666">
                  <c:v>11.77</c:v>
                </c:pt>
                <c:pt idx="667">
                  <c:v>11.9</c:v>
                </c:pt>
                <c:pt idx="668">
                  <c:v>12.17</c:v>
                </c:pt>
                <c:pt idx="669">
                  <c:v>12.15</c:v>
                </c:pt>
                <c:pt idx="670">
                  <c:v>11.29</c:v>
                </c:pt>
                <c:pt idx="671">
                  <c:v>11.47</c:v>
                </c:pt>
                <c:pt idx="672">
                  <c:v>11.35</c:v>
                </c:pt>
                <c:pt idx="673">
                  <c:v>11.39</c:v>
                </c:pt>
                <c:pt idx="674">
                  <c:v>10.210000000000001</c:v>
                </c:pt>
                <c:pt idx="675">
                  <c:v>11.36</c:v>
                </c:pt>
                <c:pt idx="676">
                  <c:v>12.87</c:v>
                </c:pt>
                <c:pt idx="677">
                  <c:v>11.35</c:v>
                </c:pt>
                <c:pt idx="678">
                  <c:v>12.61</c:v>
                </c:pt>
                <c:pt idx="679">
                  <c:v>12.7</c:v>
                </c:pt>
                <c:pt idx="680">
                  <c:v>12.97</c:v>
                </c:pt>
                <c:pt idx="681">
                  <c:v>14.31</c:v>
                </c:pt>
                <c:pt idx="682">
                  <c:v>14.84</c:v>
                </c:pt>
                <c:pt idx="683">
                  <c:v>14.91</c:v>
                </c:pt>
                <c:pt idx="684">
                  <c:v>14.1</c:v>
                </c:pt>
                <c:pt idx="685">
                  <c:v>10.11</c:v>
                </c:pt>
                <c:pt idx="686">
                  <c:v>9.6999999999999993</c:v>
                </c:pt>
                <c:pt idx="687">
                  <c:v>9.56</c:v>
                </c:pt>
                <c:pt idx="688">
                  <c:v>10.77</c:v>
                </c:pt>
                <c:pt idx="689">
                  <c:v>12.12</c:v>
                </c:pt>
                <c:pt idx="690">
                  <c:v>11.03</c:v>
                </c:pt>
                <c:pt idx="691">
                  <c:v>10.74</c:v>
                </c:pt>
                <c:pt idx="692">
                  <c:v>10.41</c:v>
                </c:pt>
                <c:pt idx="693">
                  <c:v>8.73</c:v>
                </c:pt>
                <c:pt idx="694">
                  <c:v>9.27</c:v>
                </c:pt>
                <c:pt idx="695">
                  <c:v>10.94</c:v>
                </c:pt>
                <c:pt idx="696">
                  <c:v>10.83</c:v>
                </c:pt>
                <c:pt idx="697">
                  <c:v>10.64</c:v>
                </c:pt>
                <c:pt idx="698">
                  <c:v>8.1</c:v>
                </c:pt>
                <c:pt idx="699">
                  <c:v>5.81</c:v>
                </c:pt>
                <c:pt idx="700">
                  <c:v>5.87</c:v>
                </c:pt>
                <c:pt idx="701">
                  <c:v>8.15</c:v>
                </c:pt>
                <c:pt idx="702">
                  <c:v>7.84</c:v>
                </c:pt>
                <c:pt idx="703">
                  <c:v>6.96</c:v>
                </c:pt>
                <c:pt idx="704">
                  <c:v>8.1999999999999993</c:v>
                </c:pt>
                <c:pt idx="705">
                  <c:v>9.8800000000000008</c:v>
                </c:pt>
                <c:pt idx="706">
                  <c:v>10.68</c:v>
                </c:pt>
                <c:pt idx="707">
                  <c:v>9.48</c:v>
                </c:pt>
                <c:pt idx="708">
                  <c:v>9.69</c:v>
                </c:pt>
                <c:pt idx="709">
                  <c:v>9.5299999999999994</c:v>
                </c:pt>
                <c:pt idx="710">
                  <c:v>8.0500000000000007</c:v>
                </c:pt>
                <c:pt idx="711">
                  <c:v>8.1</c:v>
                </c:pt>
                <c:pt idx="712">
                  <c:v>6.53</c:v>
                </c:pt>
                <c:pt idx="713">
                  <c:v>5.57</c:v>
                </c:pt>
                <c:pt idx="714">
                  <c:v>6.46</c:v>
                </c:pt>
                <c:pt idx="715">
                  <c:v>8.64</c:v>
                </c:pt>
                <c:pt idx="716">
                  <c:v>9.99</c:v>
                </c:pt>
                <c:pt idx="717">
                  <c:v>8.9700000000000006</c:v>
                </c:pt>
                <c:pt idx="718">
                  <c:v>7.84</c:v>
                </c:pt>
                <c:pt idx="719">
                  <c:v>8.52</c:v>
                </c:pt>
                <c:pt idx="720">
                  <c:v>9.25</c:v>
                </c:pt>
                <c:pt idx="721">
                  <c:v>8.76</c:v>
                </c:pt>
                <c:pt idx="722">
                  <c:v>9.1199999999999992</c:v>
                </c:pt>
                <c:pt idx="723">
                  <c:v>9.93</c:v>
                </c:pt>
                <c:pt idx="724">
                  <c:v>8.61</c:v>
                </c:pt>
                <c:pt idx="725">
                  <c:v>8.4700000000000006</c:v>
                </c:pt>
                <c:pt idx="726">
                  <c:v>9.2200000000000006</c:v>
                </c:pt>
                <c:pt idx="727">
                  <c:v>9.76</c:v>
                </c:pt>
                <c:pt idx="728">
                  <c:v>10.24</c:v>
                </c:pt>
                <c:pt idx="729">
                  <c:v>9.4</c:v>
                </c:pt>
                <c:pt idx="730">
                  <c:v>8.8800000000000008</c:v>
                </c:pt>
                <c:pt idx="731">
                  <c:v>9.14</c:v>
                </c:pt>
                <c:pt idx="732">
                  <c:v>9.73</c:v>
                </c:pt>
                <c:pt idx="733">
                  <c:v>10.65</c:v>
                </c:pt>
                <c:pt idx="734">
                  <c:v>9.69</c:v>
                </c:pt>
                <c:pt idx="735">
                  <c:v>9.08</c:v>
                </c:pt>
                <c:pt idx="736">
                  <c:v>9.83</c:v>
                </c:pt>
                <c:pt idx="737">
                  <c:v>10.34</c:v>
                </c:pt>
                <c:pt idx="738">
                  <c:v>10.57</c:v>
                </c:pt>
                <c:pt idx="739">
                  <c:v>9.94</c:v>
                </c:pt>
                <c:pt idx="740">
                  <c:v>9.42</c:v>
                </c:pt>
                <c:pt idx="741">
                  <c:v>8.83</c:v>
                </c:pt>
                <c:pt idx="742">
                  <c:v>8.3800000000000008</c:v>
                </c:pt>
                <c:pt idx="743">
                  <c:v>8.15</c:v>
                </c:pt>
                <c:pt idx="744">
                  <c:v>7.93</c:v>
                </c:pt>
                <c:pt idx="745">
                  <c:v>7.85</c:v>
                </c:pt>
                <c:pt idx="746">
                  <c:v>7.33</c:v>
                </c:pt>
                <c:pt idx="747">
                  <c:v>8.65</c:v>
                </c:pt>
                <c:pt idx="748">
                  <c:v>9.08</c:v>
                </c:pt>
                <c:pt idx="749">
                  <c:v>8.19</c:v>
                </c:pt>
                <c:pt idx="750">
                  <c:v>8.5299999999999994</c:v>
                </c:pt>
                <c:pt idx="751">
                  <c:v>8.4499999999999993</c:v>
                </c:pt>
                <c:pt idx="752">
                  <c:v>9.33</c:v>
                </c:pt>
                <c:pt idx="753">
                  <c:v>8.94</c:v>
                </c:pt>
                <c:pt idx="754">
                  <c:v>8.5500000000000007</c:v>
                </c:pt>
                <c:pt idx="755">
                  <c:v>8.09</c:v>
                </c:pt>
                <c:pt idx="756">
                  <c:v>8.01</c:v>
                </c:pt>
                <c:pt idx="757">
                  <c:v>8.43</c:v>
                </c:pt>
                <c:pt idx="758">
                  <c:v>8.6199999999999992</c:v>
                </c:pt>
                <c:pt idx="759">
                  <c:v>8</c:v>
                </c:pt>
                <c:pt idx="760">
                  <c:v>7.23</c:v>
                </c:pt>
                <c:pt idx="761">
                  <c:v>7.33</c:v>
                </c:pt>
                <c:pt idx="762">
                  <c:v>7.57</c:v>
                </c:pt>
                <c:pt idx="763">
                  <c:v>7.02</c:v>
                </c:pt>
                <c:pt idx="764">
                  <c:v>6.83</c:v>
                </c:pt>
                <c:pt idx="765">
                  <c:v>6.19</c:v>
                </c:pt>
                <c:pt idx="766">
                  <c:v>6.52</c:v>
                </c:pt>
                <c:pt idx="767">
                  <c:v>6.33</c:v>
                </c:pt>
                <c:pt idx="768">
                  <c:v>6.85</c:v>
                </c:pt>
                <c:pt idx="769">
                  <c:v>6.17</c:v>
                </c:pt>
                <c:pt idx="770">
                  <c:v>13.47</c:v>
                </c:pt>
                <c:pt idx="771">
                  <c:v>13.23</c:v>
                </c:pt>
                <c:pt idx="772">
                  <c:v>13.95</c:v>
                </c:pt>
                <c:pt idx="773">
                  <c:v>13.45</c:v>
                </c:pt>
                <c:pt idx="774">
                  <c:v>13.53</c:v>
                </c:pt>
                <c:pt idx="775">
                  <c:v>12.32</c:v>
                </c:pt>
                <c:pt idx="776">
                  <c:v>12.06</c:v>
                </c:pt>
                <c:pt idx="777">
                  <c:v>12.29</c:v>
                </c:pt>
                <c:pt idx="778">
                  <c:v>12.8</c:v>
                </c:pt>
                <c:pt idx="779">
                  <c:v>12.88</c:v>
                </c:pt>
                <c:pt idx="780">
                  <c:v>12.41</c:v>
                </c:pt>
                <c:pt idx="781">
                  <c:v>11.8</c:v>
                </c:pt>
                <c:pt idx="782">
                  <c:v>11.74</c:v>
                </c:pt>
                <c:pt idx="783">
                  <c:v>11.56</c:v>
                </c:pt>
                <c:pt idx="784">
                  <c:v>11.89</c:v>
                </c:pt>
                <c:pt idx="785">
                  <c:v>12.47</c:v>
                </c:pt>
                <c:pt idx="786">
                  <c:v>8.98</c:v>
                </c:pt>
                <c:pt idx="787">
                  <c:v>8.8800000000000008</c:v>
                </c:pt>
                <c:pt idx="788">
                  <c:v>19.559999999999999</c:v>
                </c:pt>
                <c:pt idx="789">
                  <c:v>21.32</c:v>
                </c:pt>
                <c:pt idx="790">
                  <c:v>16.989999999999998</c:v>
                </c:pt>
                <c:pt idx="791">
                  <c:v>17.86</c:v>
                </c:pt>
                <c:pt idx="792">
                  <c:v>18.920000000000002</c:v>
                </c:pt>
                <c:pt idx="793">
                  <c:v>21.01</c:v>
                </c:pt>
                <c:pt idx="794">
                  <c:v>20.37</c:v>
                </c:pt>
                <c:pt idx="795">
                  <c:v>18.91</c:v>
                </c:pt>
                <c:pt idx="796">
                  <c:v>17.54</c:v>
                </c:pt>
                <c:pt idx="797">
                  <c:v>16.78</c:v>
                </c:pt>
                <c:pt idx="798">
                  <c:v>16.7</c:v>
                </c:pt>
                <c:pt idx="799">
                  <c:v>16.63</c:v>
                </c:pt>
                <c:pt idx="800">
                  <c:v>14.66</c:v>
                </c:pt>
                <c:pt idx="801">
                  <c:v>14.45</c:v>
                </c:pt>
                <c:pt idx="802">
                  <c:v>14.81</c:v>
                </c:pt>
                <c:pt idx="803">
                  <c:v>17.09</c:v>
                </c:pt>
                <c:pt idx="804">
                  <c:v>19.28</c:v>
                </c:pt>
                <c:pt idx="805">
                  <c:v>16.190000000000001</c:v>
                </c:pt>
                <c:pt idx="806">
                  <c:v>17.95</c:v>
                </c:pt>
                <c:pt idx="807">
                  <c:v>14.34</c:v>
                </c:pt>
                <c:pt idx="808">
                  <c:v>13.88</c:v>
                </c:pt>
                <c:pt idx="809">
                  <c:v>13.42</c:v>
                </c:pt>
                <c:pt idx="810">
                  <c:v>12.38</c:v>
                </c:pt>
                <c:pt idx="811">
                  <c:v>10.99</c:v>
                </c:pt>
                <c:pt idx="812">
                  <c:v>11.05</c:v>
                </c:pt>
                <c:pt idx="813">
                  <c:v>10.39</c:v>
                </c:pt>
                <c:pt idx="814">
                  <c:v>9.19</c:v>
                </c:pt>
                <c:pt idx="815">
                  <c:v>8.8000000000000007</c:v>
                </c:pt>
                <c:pt idx="816">
                  <c:v>8.61</c:v>
                </c:pt>
                <c:pt idx="817">
                  <c:v>8.74</c:v>
                </c:pt>
                <c:pt idx="818">
                  <c:v>11.26</c:v>
                </c:pt>
                <c:pt idx="819">
                  <c:v>12.24</c:v>
                </c:pt>
                <c:pt idx="820">
                  <c:v>11.04</c:v>
                </c:pt>
                <c:pt idx="821">
                  <c:v>9.89</c:v>
                </c:pt>
                <c:pt idx="822">
                  <c:v>9.91</c:v>
                </c:pt>
                <c:pt idx="823">
                  <c:v>8.76</c:v>
                </c:pt>
                <c:pt idx="824">
                  <c:v>7.46</c:v>
                </c:pt>
                <c:pt idx="825">
                  <c:v>7.02</c:v>
                </c:pt>
                <c:pt idx="826">
                  <c:v>7.5</c:v>
                </c:pt>
                <c:pt idx="827">
                  <c:v>5.84</c:v>
                </c:pt>
                <c:pt idx="828">
                  <c:v>5.84</c:v>
                </c:pt>
                <c:pt idx="829">
                  <c:v>5.78</c:v>
                </c:pt>
                <c:pt idx="830">
                  <c:v>5.29</c:v>
                </c:pt>
                <c:pt idx="831">
                  <c:v>5.56</c:v>
                </c:pt>
                <c:pt idx="832">
                  <c:v>4.76</c:v>
                </c:pt>
                <c:pt idx="833">
                  <c:v>4.37</c:v>
                </c:pt>
                <c:pt idx="834">
                  <c:v>4.83</c:v>
                </c:pt>
                <c:pt idx="835">
                  <c:v>4.34</c:v>
                </c:pt>
                <c:pt idx="836">
                  <c:v>4.87</c:v>
                </c:pt>
                <c:pt idx="837">
                  <c:v>5.46</c:v>
                </c:pt>
                <c:pt idx="838">
                  <c:v>6.69</c:v>
                </c:pt>
                <c:pt idx="839">
                  <c:v>4.63</c:v>
                </c:pt>
                <c:pt idx="840">
                  <c:v>5.82</c:v>
                </c:pt>
                <c:pt idx="841">
                  <c:v>6.14</c:v>
                </c:pt>
                <c:pt idx="842">
                  <c:v>5.47</c:v>
                </c:pt>
                <c:pt idx="843">
                  <c:v>4.88</c:v>
                </c:pt>
                <c:pt idx="844">
                  <c:v>4.3099999999999996</c:v>
                </c:pt>
                <c:pt idx="845">
                  <c:v>4.9800000000000004</c:v>
                </c:pt>
                <c:pt idx="846">
                  <c:v>6.62</c:v>
                </c:pt>
                <c:pt idx="847">
                  <c:v>6.74</c:v>
                </c:pt>
                <c:pt idx="848">
                  <c:v>7.9</c:v>
                </c:pt>
                <c:pt idx="849">
                  <c:v>8.33</c:v>
                </c:pt>
                <c:pt idx="850">
                  <c:v>9</c:v>
                </c:pt>
                <c:pt idx="851">
                  <c:v>12.2</c:v>
                </c:pt>
                <c:pt idx="852">
                  <c:v>11.97</c:v>
                </c:pt>
                <c:pt idx="853">
                  <c:v>11.12</c:v>
                </c:pt>
                <c:pt idx="854">
                  <c:v>10.57</c:v>
                </c:pt>
                <c:pt idx="855">
                  <c:v>10.86</c:v>
                </c:pt>
                <c:pt idx="856">
                  <c:v>11.47</c:v>
                </c:pt>
                <c:pt idx="857">
                  <c:v>10.58</c:v>
                </c:pt>
                <c:pt idx="858">
                  <c:v>11.08</c:v>
                </c:pt>
                <c:pt idx="859">
                  <c:v>10.49</c:v>
                </c:pt>
                <c:pt idx="860">
                  <c:v>10.87</c:v>
                </c:pt>
                <c:pt idx="861">
                  <c:v>11.45</c:v>
                </c:pt>
                <c:pt idx="862">
                  <c:v>12.08</c:v>
                </c:pt>
                <c:pt idx="863">
                  <c:v>12.46</c:v>
                </c:pt>
                <c:pt idx="864">
                  <c:v>12.43</c:v>
                </c:pt>
                <c:pt idx="865">
                  <c:v>11.09</c:v>
                </c:pt>
                <c:pt idx="866">
                  <c:v>10.02</c:v>
                </c:pt>
                <c:pt idx="867">
                  <c:v>9.31</c:v>
                </c:pt>
                <c:pt idx="868">
                  <c:v>10.029999999999999</c:v>
                </c:pt>
                <c:pt idx="869">
                  <c:v>10.33</c:v>
                </c:pt>
                <c:pt idx="870">
                  <c:v>9.94</c:v>
                </c:pt>
                <c:pt idx="871">
                  <c:v>10.59</c:v>
                </c:pt>
                <c:pt idx="872">
                  <c:v>11.93</c:v>
                </c:pt>
                <c:pt idx="873">
                  <c:v>11.95</c:v>
                </c:pt>
                <c:pt idx="874">
                  <c:v>11.61</c:v>
                </c:pt>
                <c:pt idx="875">
                  <c:v>12.02</c:v>
                </c:pt>
                <c:pt idx="876">
                  <c:v>12.69</c:v>
                </c:pt>
                <c:pt idx="877">
                  <c:v>12.84</c:v>
                </c:pt>
                <c:pt idx="878">
                  <c:v>11.85</c:v>
                </c:pt>
                <c:pt idx="879">
                  <c:v>11.22</c:v>
                </c:pt>
                <c:pt idx="880">
                  <c:v>11.7</c:v>
                </c:pt>
                <c:pt idx="881">
                  <c:v>10.27</c:v>
                </c:pt>
                <c:pt idx="882">
                  <c:v>10.86</c:v>
                </c:pt>
                <c:pt idx="883">
                  <c:v>13.48</c:v>
                </c:pt>
                <c:pt idx="884">
                  <c:v>14.23</c:v>
                </c:pt>
                <c:pt idx="885">
                  <c:v>13.27</c:v>
                </c:pt>
                <c:pt idx="886">
                  <c:v>12.62</c:v>
                </c:pt>
                <c:pt idx="887">
                  <c:v>11.86</c:v>
                </c:pt>
                <c:pt idx="888">
                  <c:v>12.42</c:v>
                </c:pt>
                <c:pt idx="889">
                  <c:v>12.93</c:v>
                </c:pt>
                <c:pt idx="890">
                  <c:v>13.99</c:v>
                </c:pt>
                <c:pt idx="891">
                  <c:v>14.84</c:v>
                </c:pt>
                <c:pt idx="892">
                  <c:v>12.99</c:v>
                </c:pt>
                <c:pt idx="893">
                  <c:v>12.39</c:v>
                </c:pt>
                <c:pt idx="894">
                  <c:v>13.45</c:v>
                </c:pt>
                <c:pt idx="895">
                  <c:v>14.51</c:v>
                </c:pt>
                <c:pt idx="896">
                  <c:v>13.7</c:v>
                </c:pt>
                <c:pt idx="897">
                  <c:v>13.91</c:v>
                </c:pt>
                <c:pt idx="898">
                  <c:v>13.09</c:v>
                </c:pt>
                <c:pt idx="899">
                  <c:v>14.01</c:v>
                </c:pt>
                <c:pt idx="900">
                  <c:v>14.41</c:v>
                </c:pt>
                <c:pt idx="901">
                  <c:v>14.67</c:v>
                </c:pt>
                <c:pt idx="902">
                  <c:v>14.91</c:v>
                </c:pt>
                <c:pt idx="903">
                  <c:v>15.58</c:v>
                </c:pt>
                <c:pt idx="904">
                  <c:v>15.6</c:v>
                </c:pt>
                <c:pt idx="905">
                  <c:v>16.07</c:v>
                </c:pt>
                <c:pt idx="906">
                  <c:v>16.53</c:v>
                </c:pt>
                <c:pt idx="907">
                  <c:v>14.2</c:v>
                </c:pt>
                <c:pt idx="908">
                  <c:v>10.8</c:v>
                </c:pt>
                <c:pt idx="909">
                  <c:v>9.8000000000000007</c:v>
                </c:pt>
                <c:pt idx="910">
                  <c:v>10.56</c:v>
                </c:pt>
                <c:pt idx="911">
                  <c:v>10.75</c:v>
                </c:pt>
                <c:pt idx="912">
                  <c:v>9.94</c:v>
                </c:pt>
                <c:pt idx="913">
                  <c:v>10.86</c:v>
                </c:pt>
                <c:pt idx="914">
                  <c:v>11.5</c:v>
                </c:pt>
                <c:pt idx="915">
                  <c:v>11.35</c:v>
                </c:pt>
                <c:pt idx="916">
                  <c:v>9.4499999999999993</c:v>
                </c:pt>
                <c:pt idx="917">
                  <c:v>9.61</c:v>
                </c:pt>
                <c:pt idx="918">
                  <c:v>10.029999999999999</c:v>
                </c:pt>
                <c:pt idx="919">
                  <c:v>15.18</c:v>
                </c:pt>
                <c:pt idx="920">
                  <c:v>14.99</c:v>
                </c:pt>
                <c:pt idx="921">
                  <c:v>15.75</c:v>
                </c:pt>
                <c:pt idx="922">
                  <c:v>15.8</c:v>
                </c:pt>
                <c:pt idx="923">
                  <c:v>15.47</c:v>
                </c:pt>
                <c:pt idx="924">
                  <c:v>15.4</c:v>
                </c:pt>
                <c:pt idx="925">
                  <c:v>15.97</c:v>
                </c:pt>
                <c:pt idx="926">
                  <c:v>15.01</c:v>
                </c:pt>
                <c:pt idx="927">
                  <c:v>15.07</c:v>
                </c:pt>
                <c:pt idx="928">
                  <c:v>16.829999999999998</c:v>
                </c:pt>
                <c:pt idx="929">
                  <c:v>16.5</c:v>
                </c:pt>
                <c:pt idx="930">
                  <c:v>15.46</c:v>
                </c:pt>
                <c:pt idx="931">
                  <c:v>16.649999999999999</c:v>
                </c:pt>
                <c:pt idx="932">
                  <c:v>14.77</c:v>
                </c:pt>
                <c:pt idx="933">
                  <c:v>15.13</c:v>
                </c:pt>
                <c:pt idx="934">
                  <c:v>15.63</c:v>
                </c:pt>
                <c:pt idx="935">
                  <c:v>14.6</c:v>
                </c:pt>
                <c:pt idx="936">
                  <c:v>14.83</c:v>
                </c:pt>
                <c:pt idx="937">
                  <c:v>15.39</c:v>
                </c:pt>
                <c:pt idx="938">
                  <c:v>15.71</c:v>
                </c:pt>
                <c:pt idx="939">
                  <c:v>15.63</c:v>
                </c:pt>
                <c:pt idx="940">
                  <c:v>16.059999999999999</c:v>
                </c:pt>
                <c:pt idx="941">
                  <c:v>16.41</c:v>
                </c:pt>
                <c:pt idx="942">
                  <c:v>16.760000000000002</c:v>
                </c:pt>
                <c:pt idx="943">
                  <c:v>17.11</c:v>
                </c:pt>
                <c:pt idx="944">
                  <c:v>16.57</c:v>
                </c:pt>
                <c:pt idx="945">
                  <c:v>17.66</c:v>
                </c:pt>
                <c:pt idx="946">
                  <c:v>18.260000000000002</c:v>
                </c:pt>
                <c:pt idx="947">
                  <c:v>17.84</c:v>
                </c:pt>
                <c:pt idx="948">
                  <c:v>17.84</c:v>
                </c:pt>
                <c:pt idx="949">
                  <c:v>17.77</c:v>
                </c:pt>
                <c:pt idx="950">
                  <c:v>18.64</c:v>
                </c:pt>
                <c:pt idx="951">
                  <c:v>18.239999999999998</c:v>
                </c:pt>
                <c:pt idx="952">
                  <c:v>18.53</c:v>
                </c:pt>
                <c:pt idx="953">
                  <c:v>17.829999999999998</c:v>
                </c:pt>
                <c:pt idx="954">
                  <c:v>17.34</c:v>
                </c:pt>
                <c:pt idx="955">
                  <c:v>16.62</c:v>
                </c:pt>
                <c:pt idx="956">
                  <c:v>15.56</c:v>
                </c:pt>
                <c:pt idx="957">
                  <c:v>15.86</c:v>
                </c:pt>
                <c:pt idx="958">
                  <c:v>15.33</c:v>
                </c:pt>
                <c:pt idx="959">
                  <c:v>15.18</c:v>
                </c:pt>
                <c:pt idx="960">
                  <c:v>16.04</c:v>
                </c:pt>
                <c:pt idx="961">
                  <c:v>15.28</c:v>
                </c:pt>
                <c:pt idx="962">
                  <c:v>15.87</c:v>
                </c:pt>
                <c:pt idx="963">
                  <c:v>16.25</c:v>
                </c:pt>
                <c:pt idx="964">
                  <c:v>17.25</c:v>
                </c:pt>
                <c:pt idx="965">
                  <c:v>16.41</c:v>
                </c:pt>
                <c:pt idx="966">
                  <c:v>16.600000000000001</c:v>
                </c:pt>
                <c:pt idx="967">
                  <c:v>16.489999999999998</c:v>
                </c:pt>
                <c:pt idx="968">
                  <c:v>16.350000000000001</c:v>
                </c:pt>
                <c:pt idx="969">
                  <c:v>16.38</c:v>
                </c:pt>
                <c:pt idx="970">
                  <c:v>16.48</c:v>
                </c:pt>
                <c:pt idx="971">
                  <c:v>16.079999999999998</c:v>
                </c:pt>
                <c:pt idx="972">
                  <c:v>15.94</c:v>
                </c:pt>
                <c:pt idx="973">
                  <c:v>15.53</c:v>
                </c:pt>
                <c:pt idx="974">
                  <c:v>15.69</c:v>
                </c:pt>
                <c:pt idx="975">
                  <c:v>14.87</c:v>
                </c:pt>
                <c:pt idx="976">
                  <c:v>15.48</c:v>
                </c:pt>
                <c:pt idx="977">
                  <c:v>15.06</c:v>
                </c:pt>
                <c:pt idx="978">
                  <c:v>14.56</c:v>
                </c:pt>
                <c:pt idx="979">
                  <c:v>15.6</c:v>
                </c:pt>
                <c:pt idx="980">
                  <c:v>14.84</c:v>
                </c:pt>
                <c:pt idx="981">
                  <c:v>15.82</c:v>
                </c:pt>
                <c:pt idx="982">
                  <c:v>17.21</c:v>
                </c:pt>
                <c:pt idx="983">
                  <c:v>15.47</c:v>
                </c:pt>
                <c:pt idx="984">
                  <c:v>16.82</c:v>
                </c:pt>
                <c:pt idx="985">
                  <c:v>14.87</c:v>
                </c:pt>
                <c:pt idx="986">
                  <c:v>13.38</c:v>
                </c:pt>
                <c:pt idx="987">
                  <c:v>14.69</c:v>
                </c:pt>
                <c:pt idx="988">
                  <c:v>13.54</c:v>
                </c:pt>
                <c:pt idx="989">
                  <c:v>11.7</c:v>
                </c:pt>
                <c:pt idx="990">
                  <c:v>13.87</c:v>
                </c:pt>
                <c:pt idx="991">
                  <c:v>13.71</c:v>
                </c:pt>
                <c:pt idx="992">
                  <c:v>11.9</c:v>
                </c:pt>
                <c:pt idx="993">
                  <c:v>11.15</c:v>
                </c:pt>
                <c:pt idx="994">
                  <c:v>12.27</c:v>
                </c:pt>
                <c:pt idx="995">
                  <c:v>13.32</c:v>
                </c:pt>
                <c:pt idx="996">
                  <c:v>12.97</c:v>
                </c:pt>
                <c:pt idx="997">
                  <c:v>13.1</c:v>
                </c:pt>
                <c:pt idx="998">
                  <c:v>12.85</c:v>
                </c:pt>
                <c:pt idx="999">
                  <c:v>12.51</c:v>
                </c:pt>
                <c:pt idx="1000">
                  <c:v>12.01</c:v>
                </c:pt>
                <c:pt idx="1001">
                  <c:v>14.05</c:v>
                </c:pt>
                <c:pt idx="1002">
                  <c:v>12.66</c:v>
                </c:pt>
                <c:pt idx="1003">
                  <c:v>11.35</c:v>
                </c:pt>
                <c:pt idx="1004">
                  <c:v>9.6</c:v>
                </c:pt>
                <c:pt idx="1005">
                  <c:v>8.59</c:v>
                </c:pt>
                <c:pt idx="1006">
                  <c:v>9.4</c:v>
                </c:pt>
                <c:pt idx="1007">
                  <c:v>9.49</c:v>
                </c:pt>
                <c:pt idx="1008">
                  <c:v>8.93</c:v>
                </c:pt>
                <c:pt idx="1009">
                  <c:v>9.08</c:v>
                </c:pt>
                <c:pt idx="1010">
                  <c:v>8.25</c:v>
                </c:pt>
                <c:pt idx="1011">
                  <c:v>8.9499999999999993</c:v>
                </c:pt>
                <c:pt idx="1012">
                  <c:v>7.87</c:v>
                </c:pt>
                <c:pt idx="1013">
                  <c:v>7.38</c:v>
                </c:pt>
                <c:pt idx="1014">
                  <c:v>7.23</c:v>
                </c:pt>
                <c:pt idx="1015">
                  <c:v>6.95</c:v>
                </c:pt>
                <c:pt idx="1016">
                  <c:v>8.3800000000000008</c:v>
                </c:pt>
                <c:pt idx="1017">
                  <c:v>10.07</c:v>
                </c:pt>
                <c:pt idx="1018">
                  <c:v>11.48</c:v>
                </c:pt>
                <c:pt idx="1019">
                  <c:v>9.84</c:v>
                </c:pt>
                <c:pt idx="1020">
                  <c:v>8.16</c:v>
                </c:pt>
                <c:pt idx="1021">
                  <c:v>9.2200000000000006</c:v>
                </c:pt>
                <c:pt idx="1022">
                  <c:v>9.41</c:v>
                </c:pt>
                <c:pt idx="1023">
                  <c:v>7.93</c:v>
                </c:pt>
                <c:pt idx="1024">
                  <c:v>7.62</c:v>
                </c:pt>
                <c:pt idx="1025">
                  <c:v>9.26</c:v>
                </c:pt>
                <c:pt idx="1026">
                  <c:v>8.1300000000000008</c:v>
                </c:pt>
                <c:pt idx="1027">
                  <c:v>9.27</c:v>
                </c:pt>
                <c:pt idx="1028">
                  <c:v>12.45</c:v>
                </c:pt>
                <c:pt idx="1029">
                  <c:v>14.92</c:v>
                </c:pt>
                <c:pt idx="1030">
                  <c:v>14.39</c:v>
                </c:pt>
                <c:pt idx="1031">
                  <c:v>14.42</c:v>
                </c:pt>
                <c:pt idx="1032">
                  <c:v>13.79</c:v>
                </c:pt>
                <c:pt idx="1033">
                  <c:v>13.93</c:v>
                </c:pt>
                <c:pt idx="1034">
                  <c:v>12.58</c:v>
                </c:pt>
                <c:pt idx="1035">
                  <c:v>13.41</c:v>
                </c:pt>
                <c:pt idx="1036">
                  <c:v>13.5</c:v>
                </c:pt>
                <c:pt idx="1037">
                  <c:v>14.08</c:v>
                </c:pt>
                <c:pt idx="1038">
                  <c:v>13.41</c:v>
                </c:pt>
                <c:pt idx="1039">
                  <c:v>11.96</c:v>
                </c:pt>
                <c:pt idx="1040">
                  <c:v>13.19</c:v>
                </c:pt>
                <c:pt idx="1041">
                  <c:v>10.98</c:v>
                </c:pt>
                <c:pt idx="1042">
                  <c:v>10.87</c:v>
                </c:pt>
                <c:pt idx="1043">
                  <c:v>9.5399999999999991</c:v>
                </c:pt>
                <c:pt idx="1044">
                  <c:v>9.1199999999999992</c:v>
                </c:pt>
                <c:pt idx="1045">
                  <c:v>8.6199999999999992</c:v>
                </c:pt>
                <c:pt idx="1046">
                  <c:v>9.81</c:v>
                </c:pt>
                <c:pt idx="1047">
                  <c:v>9.43</c:v>
                </c:pt>
                <c:pt idx="1048">
                  <c:v>8.7899999999999991</c:v>
                </c:pt>
                <c:pt idx="1049">
                  <c:v>8.33</c:v>
                </c:pt>
                <c:pt idx="1050">
                  <c:v>7.66</c:v>
                </c:pt>
                <c:pt idx="1051">
                  <c:v>6.83</c:v>
                </c:pt>
                <c:pt idx="1052">
                  <c:v>7.21</c:v>
                </c:pt>
                <c:pt idx="1053">
                  <c:v>7.85</c:v>
                </c:pt>
                <c:pt idx="1054">
                  <c:v>7.33</c:v>
                </c:pt>
                <c:pt idx="1055">
                  <c:v>7.06</c:v>
                </c:pt>
                <c:pt idx="1056">
                  <c:v>7.41</c:v>
                </c:pt>
                <c:pt idx="1057">
                  <c:v>7.48</c:v>
                </c:pt>
                <c:pt idx="1058">
                  <c:v>6.99</c:v>
                </c:pt>
                <c:pt idx="1059">
                  <c:v>7.24</c:v>
                </c:pt>
                <c:pt idx="1060">
                  <c:v>7.18</c:v>
                </c:pt>
                <c:pt idx="1061">
                  <c:v>7.7</c:v>
                </c:pt>
                <c:pt idx="1062">
                  <c:v>6.86</c:v>
                </c:pt>
                <c:pt idx="1063">
                  <c:v>6.92</c:v>
                </c:pt>
                <c:pt idx="1064">
                  <c:v>7.39</c:v>
                </c:pt>
                <c:pt idx="1065">
                  <c:v>7.37</c:v>
                </c:pt>
                <c:pt idx="1066">
                  <c:v>7.43</c:v>
                </c:pt>
                <c:pt idx="1067">
                  <c:v>7.5</c:v>
                </c:pt>
                <c:pt idx="1068">
                  <c:v>7.53</c:v>
                </c:pt>
                <c:pt idx="1069">
                  <c:v>7.78</c:v>
                </c:pt>
                <c:pt idx="1070">
                  <c:v>7.95</c:v>
                </c:pt>
                <c:pt idx="1071">
                  <c:v>7.47</c:v>
                </c:pt>
                <c:pt idx="1072">
                  <c:v>7.45</c:v>
                </c:pt>
                <c:pt idx="1073">
                  <c:v>7.54</c:v>
                </c:pt>
                <c:pt idx="1074">
                  <c:v>7.52</c:v>
                </c:pt>
                <c:pt idx="1075">
                  <c:v>8.15</c:v>
                </c:pt>
                <c:pt idx="1076">
                  <c:v>8.6999999999999993</c:v>
                </c:pt>
                <c:pt idx="1077">
                  <c:v>8.5500000000000007</c:v>
                </c:pt>
                <c:pt idx="1078">
                  <c:v>8.14</c:v>
                </c:pt>
                <c:pt idx="1079">
                  <c:v>7.16</c:v>
                </c:pt>
                <c:pt idx="1080">
                  <c:v>4.43</c:v>
                </c:pt>
                <c:pt idx="1081">
                  <c:v>5.28</c:v>
                </c:pt>
                <c:pt idx="1082">
                  <c:v>5.22</c:v>
                </c:pt>
                <c:pt idx="1083">
                  <c:v>5.33</c:v>
                </c:pt>
                <c:pt idx="1084">
                  <c:v>6.83</c:v>
                </c:pt>
                <c:pt idx="1085">
                  <c:v>5.7</c:v>
                </c:pt>
                <c:pt idx="1086">
                  <c:v>5.83</c:v>
                </c:pt>
                <c:pt idx="1087">
                  <c:v>11.89</c:v>
                </c:pt>
                <c:pt idx="1088">
                  <c:v>12.72</c:v>
                </c:pt>
                <c:pt idx="1089">
                  <c:v>13.2</c:v>
                </c:pt>
                <c:pt idx="1090">
                  <c:v>13.74</c:v>
                </c:pt>
                <c:pt idx="1091">
                  <c:v>14.03</c:v>
                </c:pt>
                <c:pt idx="1092">
                  <c:v>13.56</c:v>
                </c:pt>
                <c:pt idx="1093">
                  <c:v>14.36</c:v>
                </c:pt>
                <c:pt idx="1094">
                  <c:v>14.22</c:v>
                </c:pt>
                <c:pt idx="1095">
                  <c:v>13.95</c:v>
                </c:pt>
                <c:pt idx="1096">
                  <c:v>13.05</c:v>
                </c:pt>
                <c:pt idx="1097">
                  <c:v>13.93</c:v>
                </c:pt>
                <c:pt idx="1098">
                  <c:v>13.65</c:v>
                </c:pt>
                <c:pt idx="1099">
                  <c:v>13.52</c:v>
                </c:pt>
                <c:pt idx="1100">
                  <c:v>9.51</c:v>
                </c:pt>
                <c:pt idx="1101">
                  <c:v>13.97</c:v>
                </c:pt>
                <c:pt idx="1102">
                  <c:v>13.47</c:v>
                </c:pt>
                <c:pt idx="1103">
                  <c:v>12.55</c:v>
                </c:pt>
                <c:pt idx="1104">
                  <c:v>10.8</c:v>
                </c:pt>
                <c:pt idx="1105">
                  <c:v>10.9</c:v>
                </c:pt>
                <c:pt idx="1106">
                  <c:v>10.55</c:v>
                </c:pt>
                <c:pt idx="1107">
                  <c:v>9.73</c:v>
                </c:pt>
                <c:pt idx="1108">
                  <c:v>9.86</c:v>
                </c:pt>
                <c:pt idx="1109">
                  <c:v>11.32</c:v>
                </c:pt>
                <c:pt idx="1110">
                  <c:v>12.13</c:v>
                </c:pt>
                <c:pt idx="1111">
                  <c:v>12.06</c:v>
                </c:pt>
                <c:pt idx="1112">
                  <c:v>12</c:v>
                </c:pt>
                <c:pt idx="1113">
                  <c:v>12.25</c:v>
                </c:pt>
                <c:pt idx="1114">
                  <c:v>9.5399999999999991</c:v>
                </c:pt>
                <c:pt idx="1115">
                  <c:v>8.48</c:v>
                </c:pt>
                <c:pt idx="1116">
                  <c:v>10.220000000000001</c:v>
                </c:pt>
                <c:pt idx="1117">
                  <c:v>9.32</c:v>
                </c:pt>
                <c:pt idx="1118">
                  <c:v>8.0299999999999994</c:v>
                </c:pt>
                <c:pt idx="1119">
                  <c:v>8.01</c:v>
                </c:pt>
                <c:pt idx="1120">
                  <c:v>8.93</c:v>
                </c:pt>
                <c:pt idx="1121">
                  <c:v>8.92</c:v>
                </c:pt>
                <c:pt idx="1122">
                  <c:v>12.06</c:v>
                </c:pt>
                <c:pt idx="1123">
                  <c:v>12.14</c:v>
                </c:pt>
                <c:pt idx="1124">
                  <c:v>11.6</c:v>
                </c:pt>
                <c:pt idx="1125">
                  <c:v>12.57</c:v>
                </c:pt>
                <c:pt idx="1126">
                  <c:v>13.7</c:v>
                </c:pt>
                <c:pt idx="1127">
                  <c:v>13.26</c:v>
                </c:pt>
                <c:pt idx="1128">
                  <c:v>11.71</c:v>
                </c:pt>
                <c:pt idx="1129">
                  <c:v>9.69</c:v>
                </c:pt>
                <c:pt idx="1130">
                  <c:v>9.1300000000000008</c:v>
                </c:pt>
                <c:pt idx="1131">
                  <c:v>10.050000000000001</c:v>
                </c:pt>
                <c:pt idx="1132">
                  <c:v>11.49</c:v>
                </c:pt>
                <c:pt idx="1133">
                  <c:v>10.19</c:v>
                </c:pt>
                <c:pt idx="1134">
                  <c:v>9.68</c:v>
                </c:pt>
                <c:pt idx="1135">
                  <c:v>9.99</c:v>
                </c:pt>
                <c:pt idx="1136">
                  <c:v>10.88</c:v>
                </c:pt>
                <c:pt idx="1137">
                  <c:v>13.39</c:v>
                </c:pt>
                <c:pt idx="1138">
                  <c:v>13.92</c:v>
                </c:pt>
                <c:pt idx="1139">
                  <c:v>16.22</c:v>
                </c:pt>
                <c:pt idx="1140">
                  <c:v>15.75</c:v>
                </c:pt>
                <c:pt idx="1141">
                  <c:v>15.16</c:v>
                </c:pt>
                <c:pt idx="1142">
                  <c:v>13.16</c:v>
                </c:pt>
                <c:pt idx="1143">
                  <c:v>14.55</c:v>
                </c:pt>
                <c:pt idx="1144">
                  <c:v>14.81</c:v>
                </c:pt>
                <c:pt idx="1145">
                  <c:v>14.99</c:v>
                </c:pt>
                <c:pt idx="1146">
                  <c:v>13.53</c:v>
                </c:pt>
                <c:pt idx="1147">
                  <c:v>15.19</c:v>
                </c:pt>
                <c:pt idx="1148">
                  <c:v>14.72</c:v>
                </c:pt>
                <c:pt idx="1149">
                  <c:v>13.06</c:v>
                </c:pt>
                <c:pt idx="1150">
                  <c:v>13.66</c:v>
                </c:pt>
                <c:pt idx="1151">
                  <c:v>10.87</c:v>
                </c:pt>
                <c:pt idx="1152">
                  <c:v>10.84</c:v>
                </c:pt>
                <c:pt idx="1153">
                  <c:v>12.99</c:v>
                </c:pt>
                <c:pt idx="1154">
                  <c:v>12.65</c:v>
                </c:pt>
                <c:pt idx="1155">
                  <c:v>12.04</c:v>
                </c:pt>
                <c:pt idx="1156">
                  <c:v>11.47</c:v>
                </c:pt>
                <c:pt idx="1157">
                  <c:v>10.25</c:v>
                </c:pt>
                <c:pt idx="1158">
                  <c:v>11.57</c:v>
                </c:pt>
                <c:pt idx="1159">
                  <c:v>12.63</c:v>
                </c:pt>
                <c:pt idx="1160">
                  <c:v>12.97</c:v>
                </c:pt>
                <c:pt idx="1161">
                  <c:v>12.64</c:v>
                </c:pt>
                <c:pt idx="1162">
                  <c:v>12.49</c:v>
                </c:pt>
                <c:pt idx="1163">
                  <c:v>12.43</c:v>
                </c:pt>
                <c:pt idx="1164">
                  <c:v>13.17</c:v>
                </c:pt>
                <c:pt idx="1165">
                  <c:v>12.67</c:v>
                </c:pt>
                <c:pt idx="1166">
                  <c:v>11.52</c:v>
                </c:pt>
                <c:pt idx="1167">
                  <c:v>13.35</c:v>
                </c:pt>
                <c:pt idx="1168">
                  <c:v>11.67</c:v>
                </c:pt>
                <c:pt idx="1169">
                  <c:v>11.03</c:v>
                </c:pt>
                <c:pt idx="1170">
                  <c:v>13.38</c:v>
                </c:pt>
                <c:pt idx="1171">
                  <c:v>13.77</c:v>
                </c:pt>
                <c:pt idx="1172">
                  <c:v>14.98</c:v>
                </c:pt>
                <c:pt idx="1173">
                  <c:v>14.3</c:v>
                </c:pt>
                <c:pt idx="1174">
                  <c:v>15.92</c:v>
                </c:pt>
                <c:pt idx="1175">
                  <c:v>16.399999999999999</c:v>
                </c:pt>
                <c:pt idx="1176">
                  <c:v>15.92</c:v>
                </c:pt>
                <c:pt idx="1177">
                  <c:v>15.99</c:v>
                </c:pt>
                <c:pt idx="1178">
                  <c:v>15.9</c:v>
                </c:pt>
                <c:pt idx="1179">
                  <c:v>15.73</c:v>
                </c:pt>
                <c:pt idx="1180">
                  <c:v>13.74</c:v>
                </c:pt>
                <c:pt idx="1181">
                  <c:v>14.47</c:v>
                </c:pt>
                <c:pt idx="1182">
                  <c:v>14.87</c:v>
                </c:pt>
                <c:pt idx="1183">
                  <c:v>14.11</c:v>
                </c:pt>
                <c:pt idx="1184">
                  <c:v>14.28</c:v>
                </c:pt>
                <c:pt idx="1185">
                  <c:v>15.65</c:v>
                </c:pt>
                <c:pt idx="1186">
                  <c:v>14.48</c:v>
                </c:pt>
                <c:pt idx="1187">
                  <c:v>12.89</c:v>
                </c:pt>
                <c:pt idx="1188">
                  <c:v>12.92</c:v>
                </c:pt>
                <c:pt idx="1189">
                  <c:v>13.59</c:v>
                </c:pt>
                <c:pt idx="1190">
                  <c:v>17.260000000000002</c:v>
                </c:pt>
                <c:pt idx="1191">
                  <c:v>16.02</c:v>
                </c:pt>
                <c:pt idx="1192">
                  <c:v>16.760000000000002</c:v>
                </c:pt>
                <c:pt idx="1193">
                  <c:v>16.829999999999998</c:v>
                </c:pt>
                <c:pt idx="1194">
                  <c:v>16.61</c:v>
                </c:pt>
                <c:pt idx="1195">
                  <c:v>16.22</c:v>
                </c:pt>
                <c:pt idx="1196">
                  <c:v>16.190000000000001</c:v>
                </c:pt>
                <c:pt idx="1197">
                  <c:v>17.489999999999998</c:v>
                </c:pt>
                <c:pt idx="1198">
                  <c:v>18.53</c:v>
                </c:pt>
                <c:pt idx="1199">
                  <c:v>18.45</c:v>
                </c:pt>
                <c:pt idx="1200">
                  <c:v>16.739999999999998</c:v>
                </c:pt>
                <c:pt idx="1201">
                  <c:v>19.72</c:v>
                </c:pt>
                <c:pt idx="1202">
                  <c:v>18.25</c:v>
                </c:pt>
                <c:pt idx="1203">
                  <c:v>18.100000000000001</c:v>
                </c:pt>
                <c:pt idx="1204">
                  <c:v>17.739999999999998</c:v>
                </c:pt>
                <c:pt idx="1205">
                  <c:v>17.37</c:v>
                </c:pt>
                <c:pt idx="1206">
                  <c:v>16.649999999999999</c:v>
                </c:pt>
                <c:pt idx="1207">
                  <c:v>18.45</c:v>
                </c:pt>
                <c:pt idx="1208">
                  <c:v>16.43</c:v>
                </c:pt>
                <c:pt idx="1209">
                  <c:v>14.42</c:v>
                </c:pt>
                <c:pt idx="1210">
                  <c:v>14.27</c:v>
                </c:pt>
                <c:pt idx="1211">
                  <c:v>13.37</c:v>
                </c:pt>
                <c:pt idx="1212">
                  <c:v>13.28</c:v>
                </c:pt>
                <c:pt idx="1213">
                  <c:v>14.63</c:v>
                </c:pt>
                <c:pt idx="1214">
                  <c:v>15.02</c:v>
                </c:pt>
                <c:pt idx="1215">
                  <c:v>15.21</c:v>
                </c:pt>
                <c:pt idx="1216">
                  <c:v>15.14</c:v>
                </c:pt>
                <c:pt idx="1217">
                  <c:v>26.13</c:v>
                </c:pt>
                <c:pt idx="1218">
                  <c:v>20.38</c:v>
                </c:pt>
                <c:pt idx="1219">
                  <c:v>21.2</c:v>
                </c:pt>
                <c:pt idx="1220">
                  <c:v>22.28</c:v>
                </c:pt>
                <c:pt idx="1221">
                  <c:v>23.11</c:v>
                </c:pt>
                <c:pt idx="1222">
                  <c:v>22.9</c:v>
                </c:pt>
                <c:pt idx="1223">
                  <c:v>19.18</c:v>
                </c:pt>
                <c:pt idx="1224">
                  <c:v>19.7</c:v>
                </c:pt>
                <c:pt idx="1225">
                  <c:v>20.52</c:v>
                </c:pt>
                <c:pt idx="1226">
                  <c:v>20.55</c:v>
                </c:pt>
                <c:pt idx="1227">
                  <c:v>21.25</c:v>
                </c:pt>
                <c:pt idx="1228">
                  <c:v>21.87</c:v>
                </c:pt>
                <c:pt idx="1229">
                  <c:v>19.559999999999999</c:v>
                </c:pt>
                <c:pt idx="1230">
                  <c:v>17.22</c:v>
                </c:pt>
                <c:pt idx="1231">
                  <c:v>19.52</c:v>
                </c:pt>
                <c:pt idx="1232">
                  <c:v>15.46</c:v>
                </c:pt>
                <c:pt idx="1233">
                  <c:v>18.260000000000002</c:v>
                </c:pt>
                <c:pt idx="1234">
                  <c:v>15.26</c:v>
                </c:pt>
                <c:pt idx="1235">
                  <c:v>14.24</c:v>
                </c:pt>
                <c:pt idx="1236">
                  <c:v>13.9</c:v>
                </c:pt>
                <c:pt idx="1237">
                  <c:v>12.65</c:v>
                </c:pt>
                <c:pt idx="1238">
                  <c:v>11.32</c:v>
                </c:pt>
                <c:pt idx="1239">
                  <c:v>12.96</c:v>
                </c:pt>
                <c:pt idx="1240">
                  <c:v>13.7</c:v>
                </c:pt>
                <c:pt idx="1241">
                  <c:v>13.94</c:v>
                </c:pt>
                <c:pt idx="1242">
                  <c:v>14.58</c:v>
                </c:pt>
                <c:pt idx="1243">
                  <c:v>15.43</c:v>
                </c:pt>
                <c:pt idx="1244">
                  <c:v>13.36</c:v>
                </c:pt>
                <c:pt idx="1245">
                  <c:v>14.21</c:v>
                </c:pt>
                <c:pt idx="1246">
                  <c:v>12.58</c:v>
                </c:pt>
                <c:pt idx="1247">
                  <c:v>12.32</c:v>
                </c:pt>
                <c:pt idx="1248">
                  <c:v>12.1</c:v>
                </c:pt>
                <c:pt idx="1249">
                  <c:v>10.81</c:v>
                </c:pt>
                <c:pt idx="1250">
                  <c:v>9.57</c:v>
                </c:pt>
                <c:pt idx="1251">
                  <c:v>9.91</c:v>
                </c:pt>
                <c:pt idx="1252">
                  <c:v>10.26</c:v>
                </c:pt>
                <c:pt idx="1253">
                  <c:v>9.36</c:v>
                </c:pt>
                <c:pt idx="1254">
                  <c:v>10.36</c:v>
                </c:pt>
                <c:pt idx="1255">
                  <c:v>11.27</c:v>
                </c:pt>
                <c:pt idx="1256">
                  <c:v>12.28</c:v>
                </c:pt>
                <c:pt idx="1257">
                  <c:v>11.93</c:v>
                </c:pt>
                <c:pt idx="1258">
                  <c:v>11.24</c:v>
                </c:pt>
                <c:pt idx="1259">
                  <c:v>10.17</c:v>
                </c:pt>
                <c:pt idx="1260">
                  <c:v>10.11</c:v>
                </c:pt>
                <c:pt idx="1261">
                  <c:v>9.36</c:v>
                </c:pt>
                <c:pt idx="1262">
                  <c:v>7.34</c:v>
                </c:pt>
                <c:pt idx="1263">
                  <c:v>7.79</c:v>
                </c:pt>
                <c:pt idx="1264">
                  <c:v>7.6</c:v>
                </c:pt>
                <c:pt idx="1265">
                  <c:v>8.18</c:v>
                </c:pt>
                <c:pt idx="1266">
                  <c:v>10.3</c:v>
                </c:pt>
                <c:pt idx="1267">
                  <c:v>10.52</c:v>
                </c:pt>
                <c:pt idx="1268">
                  <c:v>11.01</c:v>
                </c:pt>
                <c:pt idx="1269">
                  <c:v>9.5299999999999994</c:v>
                </c:pt>
                <c:pt idx="1270">
                  <c:v>7.15</c:v>
                </c:pt>
                <c:pt idx="1271">
                  <c:v>8.1199999999999992</c:v>
                </c:pt>
                <c:pt idx="1272">
                  <c:v>8.68</c:v>
                </c:pt>
                <c:pt idx="1273">
                  <c:v>9.15</c:v>
                </c:pt>
                <c:pt idx="1274">
                  <c:v>18.53</c:v>
                </c:pt>
                <c:pt idx="1275">
                  <c:v>19.7</c:v>
                </c:pt>
                <c:pt idx="1276">
                  <c:v>19.18</c:v>
                </c:pt>
                <c:pt idx="1277">
                  <c:v>18.100000000000001</c:v>
                </c:pt>
                <c:pt idx="1278">
                  <c:v>19.559999999999999</c:v>
                </c:pt>
                <c:pt idx="1279">
                  <c:v>17.89</c:v>
                </c:pt>
                <c:pt idx="1280">
                  <c:v>17.260000000000002</c:v>
                </c:pt>
                <c:pt idx="1281">
                  <c:v>16.89</c:v>
                </c:pt>
                <c:pt idx="1282">
                  <c:v>16.98</c:v>
                </c:pt>
                <c:pt idx="1283">
                  <c:v>16.43</c:v>
                </c:pt>
                <c:pt idx="1284">
                  <c:v>15.8</c:v>
                </c:pt>
                <c:pt idx="1285">
                  <c:v>13.62</c:v>
                </c:pt>
                <c:pt idx="1286">
                  <c:v>12.43</c:v>
                </c:pt>
                <c:pt idx="1287">
                  <c:v>14.18</c:v>
                </c:pt>
                <c:pt idx="1288">
                  <c:v>16.38</c:v>
                </c:pt>
                <c:pt idx="1289">
                  <c:v>17.02</c:v>
                </c:pt>
                <c:pt idx="1290">
                  <c:v>14.1</c:v>
                </c:pt>
                <c:pt idx="1291">
                  <c:v>19.170000000000002</c:v>
                </c:pt>
                <c:pt idx="1292">
                  <c:v>19.88</c:v>
                </c:pt>
                <c:pt idx="1293">
                  <c:v>18.809999999999999</c:v>
                </c:pt>
                <c:pt idx="1294">
                  <c:v>16.420000000000002</c:v>
                </c:pt>
                <c:pt idx="1295">
                  <c:v>15.23</c:v>
                </c:pt>
                <c:pt idx="1296">
                  <c:v>14.5</c:v>
                </c:pt>
                <c:pt idx="1297">
                  <c:v>13.77</c:v>
                </c:pt>
                <c:pt idx="1298">
                  <c:v>15.74</c:v>
                </c:pt>
                <c:pt idx="1299">
                  <c:v>16.87</c:v>
                </c:pt>
                <c:pt idx="1300">
                  <c:v>15.84</c:v>
                </c:pt>
                <c:pt idx="1301">
                  <c:v>15.66</c:v>
                </c:pt>
                <c:pt idx="1302">
                  <c:v>14.24</c:v>
                </c:pt>
                <c:pt idx="1303">
                  <c:v>14.51</c:v>
                </c:pt>
                <c:pt idx="1304">
                  <c:v>13.49</c:v>
                </c:pt>
                <c:pt idx="1305">
                  <c:v>13.79</c:v>
                </c:pt>
                <c:pt idx="1306">
                  <c:v>16.45</c:v>
                </c:pt>
                <c:pt idx="1307">
                  <c:v>16.64</c:v>
                </c:pt>
                <c:pt idx="1308">
                  <c:v>16.47</c:v>
                </c:pt>
                <c:pt idx="1309">
                  <c:v>13.53</c:v>
                </c:pt>
                <c:pt idx="1310">
                  <c:v>13.57</c:v>
                </c:pt>
                <c:pt idx="1311">
                  <c:v>14.06</c:v>
                </c:pt>
                <c:pt idx="1312">
                  <c:v>14.17</c:v>
                </c:pt>
                <c:pt idx="1313">
                  <c:v>14.89</c:v>
                </c:pt>
                <c:pt idx="1314">
                  <c:v>15.78</c:v>
                </c:pt>
                <c:pt idx="1315">
                  <c:v>16.61</c:v>
                </c:pt>
                <c:pt idx="1316">
                  <c:v>15.96</c:v>
                </c:pt>
                <c:pt idx="1317">
                  <c:v>14.74</c:v>
                </c:pt>
                <c:pt idx="1318">
                  <c:v>16.760000000000002</c:v>
                </c:pt>
                <c:pt idx="1319">
                  <c:v>16.86</c:v>
                </c:pt>
                <c:pt idx="1320">
                  <c:v>16.61</c:v>
                </c:pt>
                <c:pt idx="1321">
                  <c:v>15.95</c:v>
                </c:pt>
                <c:pt idx="1322">
                  <c:v>13.3</c:v>
                </c:pt>
                <c:pt idx="1323">
                  <c:v>13.11</c:v>
                </c:pt>
                <c:pt idx="1324">
                  <c:v>13.42</c:v>
                </c:pt>
                <c:pt idx="1325">
                  <c:v>13.03</c:v>
                </c:pt>
                <c:pt idx="1326">
                  <c:v>17.71</c:v>
                </c:pt>
                <c:pt idx="1327">
                  <c:v>16.32</c:v>
                </c:pt>
                <c:pt idx="1328">
                  <c:v>14.43</c:v>
                </c:pt>
                <c:pt idx="1329">
                  <c:v>16.559999999999999</c:v>
                </c:pt>
                <c:pt idx="1330">
                  <c:v>13.37</c:v>
                </c:pt>
                <c:pt idx="1331">
                  <c:v>13.7</c:v>
                </c:pt>
                <c:pt idx="1332">
                  <c:v>12.43</c:v>
                </c:pt>
                <c:pt idx="1333">
                  <c:v>14.4</c:v>
                </c:pt>
                <c:pt idx="1334">
                  <c:v>13.2</c:v>
                </c:pt>
                <c:pt idx="1335">
                  <c:v>16.29</c:v>
                </c:pt>
                <c:pt idx="1336">
                  <c:v>15.14</c:v>
                </c:pt>
                <c:pt idx="1337">
                  <c:v>15.44</c:v>
                </c:pt>
                <c:pt idx="1338">
                  <c:v>15</c:v>
                </c:pt>
                <c:pt idx="1339">
                  <c:v>14.48</c:v>
                </c:pt>
                <c:pt idx="1340">
                  <c:v>13.31</c:v>
                </c:pt>
                <c:pt idx="1341">
                  <c:v>13.78</c:v>
                </c:pt>
                <c:pt idx="1342">
                  <c:v>14.7</c:v>
                </c:pt>
                <c:pt idx="1343">
                  <c:v>12.47</c:v>
                </c:pt>
                <c:pt idx="1344">
                  <c:v>14.28</c:v>
                </c:pt>
                <c:pt idx="1345">
                  <c:v>15.37</c:v>
                </c:pt>
                <c:pt idx="1346">
                  <c:v>14.83</c:v>
                </c:pt>
                <c:pt idx="1347">
                  <c:v>15.06</c:v>
                </c:pt>
                <c:pt idx="1348">
                  <c:v>13.75</c:v>
                </c:pt>
                <c:pt idx="1349">
                  <c:v>13.56</c:v>
                </c:pt>
                <c:pt idx="1350">
                  <c:v>13.84</c:v>
                </c:pt>
                <c:pt idx="1351">
                  <c:v>14.07</c:v>
                </c:pt>
                <c:pt idx="1352">
                  <c:v>12.72</c:v>
                </c:pt>
                <c:pt idx="1353">
                  <c:v>14.61</c:v>
                </c:pt>
                <c:pt idx="1354">
                  <c:v>13.88</c:v>
                </c:pt>
                <c:pt idx="1355">
                  <c:v>15.38</c:v>
                </c:pt>
                <c:pt idx="1356">
                  <c:v>10.11</c:v>
                </c:pt>
                <c:pt idx="1357">
                  <c:v>7.6</c:v>
                </c:pt>
                <c:pt idx="1358">
                  <c:v>8.52</c:v>
                </c:pt>
                <c:pt idx="1359">
                  <c:v>10.1</c:v>
                </c:pt>
                <c:pt idx="1360">
                  <c:v>8.7200000000000006</c:v>
                </c:pt>
                <c:pt idx="1361">
                  <c:v>9.15</c:v>
                </c:pt>
                <c:pt idx="1362">
                  <c:v>10.01</c:v>
                </c:pt>
                <c:pt idx="1363">
                  <c:v>10.44</c:v>
                </c:pt>
                <c:pt idx="1364">
                  <c:v>10.44</c:v>
                </c:pt>
                <c:pt idx="1365">
                  <c:v>10.72</c:v>
                </c:pt>
                <c:pt idx="1366">
                  <c:v>12.5</c:v>
                </c:pt>
                <c:pt idx="1367">
                  <c:v>12.43</c:v>
                </c:pt>
                <c:pt idx="1368">
                  <c:v>12.32</c:v>
                </c:pt>
                <c:pt idx="1369">
                  <c:v>11.98</c:v>
                </c:pt>
                <c:pt idx="1370">
                  <c:v>12.15</c:v>
                </c:pt>
                <c:pt idx="1371">
                  <c:v>12.23</c:v>
                </c:pt>
                <c:pt idx="1372">
                  <c:v>10.72</c:v>
                </c:pt>
                <c:pt idx="1373">
                  <c:v>9.1199999999999992</c:v>
                </c:pt>
                <c:pt idx="1374">
                  <c:v>8.6999999999999993</c:v>
                </c:pt>
                <c:pt idx="1375">
                  <c:v>9.1199999999999992</c:v>
                </c:pt>
                <c:pt idx="1376">
                  <c:v>10.15</c:v>
                </c:pt>
                <c:pt idx="1377">
                  <c:v>11.04</c:v>
                </c:pt>
                <c:pt idx="1378">
                  <c:v>9.31</c:v>
                </c:pt>
                <c:pt idx="1379">
                  <c:v>7.78</c:v>
                </c:pt>
                <c:pt idx="1380">
                  <c:v>9.0299999999999994</c:v>
                </c:pt>
                <c:pt idx="1381">
                  <c:v>4.34</c:v>
                </c:pt>
                <c:pt idx="1382">
                  <c:v>3.77</c:v>
                </c:pt>
                <c:pt idx="1383">
                  <c:v>3.5</c:v>
                </c:pt>
                <c:pt idx="1384">
                  <c:v>3.59</c:v>
                </c:pt>
                <c:pt idx="1385">
                  <c:v>3.71</c:v>
                </c:pt>
                <c:pt idx="1386">
                  <c:v>4.1100000000000003</c:v>
                </c:pt>
                <c:pt idx="1387">
                  <c:v>5.47</c:v>
                </c:pt>
                <c:pt idx="1388">
                  <c:v>5.9</c:v>
                </c:pt>
                <c:pt idx="1389">
                  <c:v>8.1199999999999992</c:v>
                </c:pt>
                <c:pt idx="1390">
                  <c:v>8.11</c:v>
                </c:pt>
                <c:pt idx="1391">
                  <c:v>6.26</c:v>
                </c:pt>
                <c:pt idx="1392">
                  <c:v>6.1</c:v>
                </c:pt>
                <c:pt idx="1393">
                  <c:v>5.97</c:v>
                </c:pt>
                <c:pt idx="1394">
                  <c:v>6.33</c:v>
                </c:pt>
                <c:pt idx="1395">
                  <c:v>6.08</c:v>
                </c:pt>
                <c:pt idx="1396">
                  <c:v>7.93</c:v>
                </c:pt>
                <c:pt idx="1397">
                  <c:v>9.7899999999999991</c:v>
                </c:pt>
                <c:pt idx="1398">
                  <c:v>10.44</c:v>
                </c:pt>
                <c:pt idx="1399">
                  <c:v>11.96</c:v>
                </c:pt>
                <c:pt idx="1400">
                  <c:v>14.72</c:v>
                </c:pt>
                <c:pt idx="1401">
                  <c:v>15.13</c:v>
                </c:pt>
                <c:pt idx="1402">
                  <c:v>15.02</c:v>
                </c:pt>
                <c:pt idx="1403">
                  <c:v>13.93</c:v>
                </c:pt>
                <c:pt idx="1404">
                  <c:v>12.92</c:v>
                </c:pt>
                <c:pt idx="1405">
                  <c:v>11.77</c:v>
                </c:pt>
                <c:pt idx="1406">
                  <c:v>10.14</c:v>
                </c:pt>
                <c:pt idx="1407">
                  <c:v>9.9499999999999993</c:v>
                </c:pt>
                <c:pt idx="1408">
                  <c:v>9.41</c:v>
                </c:pt>
                <c:pt idx="1409">
                  <c:v>9.36</c:v>
                </c:pt>
                <c:pt idx="1410">
                  <c:v>9.5399999999999991</c:v>
                </c:pt>
                <c:pt idx="1411">
                  <c:v>10.08</c:v>
                </c:pt>
                <c:pt idx="1412">
                  <c:v>9.51</c:v>
                </c:pt>
                <c:pt idx="1413">
                  <c:v>9.36</c:v>
                </c:pt>
                <c:pt idx="1414">
                  <c:v>8.7200000000000006</c:v>
                </c:pt>
                <c:pt idx="1415">
                  <c:v>7.37</c:v>
                </c:pt>
                <c:pt idx="1416">
                  <c:v>7.26</c:v>
                </c:pt>
                <c:pt idx="1417">
                  <c:v>6.89</c:v>
                </c:pt>
                <c:pt idx="1418">
                  <c:v>5.39</c:v>
                </c:pt>
                <c:pt idx="1419">
                  <c:v>4.8600000000000003</c:v>
                </c:pt>
                <c:pt idx="1420">
                  <c:v>4.76</c:v>
                </c:pt>
                <c:pt idx="1421">
                  <c:v>6.25</c:v>
                </c:pt>
                <c:pt idx="1422">
                  <c:v>6.32</c:v>
                </c:pt>
                <c:pt idx="1423">
                  <c:v>6.06</c:v>
                </c:pt>
                <c:pt idx="1424">
                  <c:v>6.59</c:v>
                </c:pt>
                <c:pt idx="1425">
                  <c:v>6.48</c:v>
                </c:pt>
                <c:pt idx="1426">
                  <c:v>6.66</c:v>
                </c:pt>
                <c:pt idx="1427">
                  <c:v>6.34</c:v>
                </c:pt>
                <c:pt idx="1428">
                  <c:v>6</c:v>
                </c:pt>
                <c:pt idx="1429">
                  <c:v>6.49</c:v>
                </c:pt>
                <c:pt idx="1430">
                  <c:v>6.52</c:v>
                </c:pt>
                <c:pt idx="1431">
                  <c:v>6.88</c:v>
                </c:pt>
                <c:pt idx="1432">
                  <c:v>7.83</c:v>
                </c:pt>
                <c:pt idx="1433">
                  <c:v>7.08</c:v>
                </c:pt>
                <c:pt idx="1434">
                  <c:v>7.16</c:v>
                </c:pt>
                <c:pt idx="1435">
                  <c:v>7.73</c:v>
                </c:pt>
                <c:pt idx="1436">
                  <c:v>8.52</c:v>
                </c:pt>
                <c:pt idx="1437">
                  <c:v>8.2200000000000006</c:v>
                </c:pt>
                <c:pt idx="1438">
                  <c:v>7.92</c:v>
                </c:pt>
                <c:pt idx="1439">
                  <c:v>7.82</c:v>
                </c:pt>
                <c:pt idx="1440">
                  <c:v>8.7200000000000006</c:v>
                </c:pt>
                <c:pt idx="1441">
                  <c:v>7.52</c:v>
                </c:pt>
                <c:pt idx="1442">
                  <c:v>6.54</c:v>
                </c:pt>
                <c:pt idx="1443">
                  <c:v>8.9499999999999993</c:v>
                </c:pt>
                <c:pt idx="1444">
                  <c:v>9.3699999999999992</c:v>
                </c:pt>
                <c:pt idx="1445">
                  <c:v>9.8800000000000008</c:v>
                </c:pt>
                <c:pt idx="1446">
                  <c:v>8.23</c:v>
                </c:pt>
                <c:pt idx="1447">
                  <c:v>8.1300000000000008</c:v>
                </c:pt>
                <c:pt idx="1448">
                  <c:v>9.0500000000000007</c:v>
                </c:pt>
                <c:pt idx="1449">
                  <c:v>9.69</c:v>
                </c:pt>
                <c:pt idx="1450">
                  <c:v>9.39</c:v>
                </c:pt>
                <c:pt idx="1451">
                  <c:v>8.17</c:v>
                </c:pt>
                <c:pt idx="1452">
                  <c:v>8.73</c:v>
                </c:pt>
                <c:pt idx="1453">
                  <c:v>8.24</c:v>
                </c:pt>
                <c:pt idx="1454">
                  <c:v>7.84</c:v>
                </c:pt>
                <c:pt idx="1455">
                  <c:v>7.55</c:v>
                </c:pt>
                <c:pt idx="1456">
                  <c:v>8.93</c:v>
                </c:pt>
                <c:pt idx="1457">
                  <c:v>7.15</c:v>
                </c:pt>
                <c:pt idx="1458">
                  <c:v>7.39</c:v>
                </c:pt>
                <c:pt idx="1459">
                  <c:v>8.06</c:v>
                </c:pt>
                <c:pt idx="1460">
                  <c:v>7.91</c:v>
                </c:pt>
                <c:pt idx="1461">
                  <c:v>8.86</c:v>
                </c:pt>
                <c:pt idx="1462">
                  <c:v>8.94</c:v>
                </c:pt>
                <c:pt idx="1463">
                  <c:v>9.92</c:v>
                </c:pt>
                <c:pt idx="1464">
                  <c:v>9.3000000000000007</c:v>
                </c:pt>
                <c:pt idx="1465">
                  <c:v>8.7799999999999994</c:v>
                </c:pt>
                <c:pt idx="1466">
                  <c:v>9.4700000000000006</c:v>
                </c:pt>
                <c:pt idx="1467">
                  <c:v>9.9</c:v>
                </c:pt>
                <c:pt idx="1468">
                  <c:v>10.01</c:v>
                </c:pt>
                <c:pt idx="1469">
                  <c:v>10.42</c:v>
                </c:pt>
                <c:pt idx="1470">
                  <c:v>10.83</c:v>
                </c:pt>
                <c:pt idx="1471">
                  <c:v>10.48</c:v>
                </c:pt>
                <c:pt idx="1472">
                  <c:v>10.77</c:v>
                </c:pt>
                <c:pt idx="1473">
                  <c:v>10.1</c:v>
                </c:pt>
                <c:pt idx="1474">
                  <c:v>9.34</c:v>
                </c:pt>
                <c:pt idx="1475">
                  <c:v>9.2200000000000006</c:v>
                </c:pt>
                <c:pt idx="1476">
                  <c:v>8.41</c:v>
                </c:pt>
                <c:pt idx="1477">
                  <c:v>9.07</c:v>
                </c:pt>
                <c:pt idx="1478">
                  <c:v>9.7200000000000006</c:v>
                </c:pt>
                <c:pt idx="1479">
                  <c:v>9.23</c:v>
                </c:pt>
                <c:pt idx="1480">
                  <c:v>9.18</c:v>
                </c:pt>
                <c:pt idx="1481">
                  <c:v>8.73</c:v>
                </c:pt>
                <c:pt idx="1482">
                  <c:v>8.42</c:v>
                </c:pt>
                <c:pt idx="1483">
                  <c:v>8.66</c:v>
                </c:pt>
                <c:pt idx="1484">
                  <c:v>8.7899999999999991</c:v>
                </c:pt>
                <c:pt idx="1485">
                  <c:v>8.5</c:v>
                </c:pt>
                <c:pt idx="1486">
                  <c:v>7.42</c:v>
                </c:pt>
                <c:pt idx="1487">
                  <c:v>6.19</c:v>
                </c:pt>
                <c:pt idx="1488">
                  <c:v>6.75</c:v>
                </c:pt>
                <c:pt idx="1489">
                  <c:v>6.69</c:v>
                </c:pt>
                <c:pt idx="1490">
                  <c:v>5.93</c:v>
                </c:pt>
                <c:pt idx="1491">
                  <c:v>6.33</c:v>
                </c:pt>
                <c:pt idx="1492">
                  <c:v>6.39</c:v>
                </c:pt>
                <c:pt idx="1493">
                  <c:v>6.47</c:v>
                </c:pt>
                <c:pt idx="1494">
                  <c:v>6.39</c:v>
                </c:pt>
                <c:pt idx="1495">
                  <c:v>5.63</c:v>
                </c:pt>
                <c:pt idx="1496">
                  <c:v>5.49</c:v>
                </c:pt>
                <c:pt idx="1497">
                  <c:v>6.36</c:v>
                </c:pt>
                <c:pt idx="1498">
                  <c:v>6.22</c:v>
                </c:pt>
                <c:pt idx="1499">
                  <c:v>7.16</c:v>
                </c:pt>
                <c:pt idx="1500">
                  <c:v>6.81</c:v>
                </c:pt>
                <c:pt idx="1501">
                  <c:v>7.46</c:v>
                </c:pt>
                <c:pt idx="1502">
                  <c:v>7.68</c:v>
                </c:pt>
                <c:pt idx="1503">
                  <c:v>7.97</c:v>
                </c:pt>
                <c:pt idx="1504">
                  <c:v>17.09</c:v>
                </c:pt>
                <c:pt idx="1505">
                  <c:v>16.5</c:v>
                </c:pt>
                <c:pt idx="1506">
                  <c:v>9.11</c:v>
                </c:pt>
                <c:pt idx="1507">
                  <c:v>9.06</c:v>
                </c:pt>
                <c:pt idx="1508">
                  <c:v>8.4700000000000006</c:v>
                </c:pt>
                <c:pt idx="1509">
                  <c:v>8.15</c:v>
                </c:pt>
                <c:pt idx="1510">
                  <c:v>7.88</c:v>
                </c:pt>
                <c:pt idx="1511">
                  <c:v>7.79</c:v>
                </c:pt>
                <c:pt idx="1512">
                  <c:v>7.63</c:v>
                </c:pt>
                <c:pt idx="1513">
                  <c:v>7.33</c:v>
                </c:pt>
                <c:pt idx="1514">
                  <c:v>7.18</c:v>
                </c:pt>
                <c:pt idx="1515">
                  <c:v>7.57</c:v>
                </c:pt>
                <c:pt idx="1516">
                  <c:v>7.46</c:v>
                </c:pt>
                <c:pt idx="1517">
                  <c:v>5.64</c:v>
                </c:pt>
                <c:pt idx="1518">
                  <c:v>6.36</c:v>
                </c:pt>
                <c:pt idx="1519">
                  <c:v>6.26</c:v>
                </c:pt>
                <c:pt idx="1520">
                  <c:v>5.64</c:v>
                </c:pt>
                <c:pt idx="1521">
                  <c:v>5.53</c:v>
                </c:pt>
                <c:pt idx="1522">
                  <c:v>5.4</c:v>
                </c:pt>
                <c:pt idx="1523">
                  <c:v>5.18</c:v>
                </c:pt>
                <c:pt idx="1524">
                  <c:v>5.18</c:v>
                </c:pt>
                <c:pt idx="1525">
                  <c:v>4.07</c:v>
                </c:pt>
                <c:pt idx="1526">
                  <c:v>3.88</c:v>
                </c:pt>
                <c:pt idx="1527">
                  <c:v>4.91</c:v>
                </c:pt>
                <c:pt idx="1528">
                  <c:v>4.7</c:v>
                </c:pt>
                <c:pt idx="1529">
                  <c:v>5.31</c:v>
                </c:pt>
                <c:pt idx="1530">
                  <c:v>6.06</c:v>
                </c:pt>
                <c:pt idx="1531">
                  <c:v>6.05</c:v>
                </c:pt>
                <c:pt idx="1532">
                  <c:v>6.05</c:v>
                </c:pt>
                <c:pt idx="1533">
                  <c:v>5.78</c:v>
                </c:pt>
                <c:pt idx="1534">
                  <c:v>6.6</c:v>
                </c:pt>
                <c:pt idx="1535">
                  <c:v>6.06</c:v>
                </c:pt>
                <c:pt idx="1536">
                  <c:v>5.82</c:v>
                </c:pt>
                <c:pt idx="1537">
                  <c:v>5.64</c:v>
                </c:pt>
                <c:pt idx="1538">
                  <c:v>5.45</c:v>
                </c:pt>
                <c:pt idx="1539">
                  <c:v>5.57</c:v>
                </c:pt>
                <c:pt idx="1540">
                  <c:v>5.33</c:v>
                </c:pt>
                <c:pt idx="1541">
                  <c:v>5.16</c:v>
                </c:pt>
                <c:pt idx="1542">
                  <c:v>5.08</c:v>
                </c:pt>
                <c:pt idx="1543">
                  <c:v>4.8099999999999996</c:v>
                </c:pt>
                <c:pt idx="1544">
                  <c:v>4.93</c:v>
                </c:pt>
                <c:pt idx="1545">
                  <c:v>5.15</c:v>
                </c:pt>
                <c:pt idx="1546">
                  <c:v>5.19</c:v>
                </c:pt>
                <c:pt idx="1547">
                  <c:v>4.6100000000000003</c:v>
                </c:pt>
                <c:pt idx="1548">
                  <c:v>4.24</c:v>
                </c:pt>
                <c:pt idx="1549">
                  <c:v>4.1500000000000004</c:v>
                </c:pt>
                <c:pt idx="1550">
                  <c:v>3.85</c:v>
                </c:pt>
                <c:pt idx="1551">
                  <c:v>4.3</c:v>
                </c:pt>
                <c:pt idx="1552">
                  <c:v>4.82</c:v>
                </c:pt>
                <c:pt idx="1553">
                  <c:v>4.96</c:v>
                </c:pt>
                <c:pt idx="1554">
                  <c:v>4.83</c:v>
                </c:pt>
                <c:pt idx="1555">
                  <c:v>4.62</c:v>
                </c:pt>
                <c:pt idx="1556">
                  <c:v>4.93</c:v>
                </c:pt>
                <c:pt idx="1557">
                  <c:v>4.87</c:v>
                </c:pt>
                <c:pt idx="1558">
                  <c:v>4.66</c:v>
                </c:pt>
                <c:pt idx="1559">
                  <c:v>4.8099999999999996</c:v>
                </c:pt>
                <c:pt idx="1560">
                  <c:v>5.5</c:v>
                </c:pt>
                <c:pt idx="1561">
                  <c:v>5.27</c:v>
                </c:pt>
                <c:pt idx="1562">
                  <c:v>4.93</c:v>
                </c:pt>
                <c:pt idx="1563">
                  <c:v>4.78</c:v>
                </c:pt>
                <c:pt idx="1564">
                  <c:v>4.5199999999999996</c:v>
                </c:pt>
                <c:pt idx="1565">
                  <c:v>4.41</c:v>
                </c:pt>
                <c:pt idx="1566">
                  <c:v>3.77</c:v>
                </c:pt>
                <c:pt idx="1567">
                  <c:v>3.64</c:v>
                </c:pt>
                <c:pt idx="1568">
                  <c:v>3.59</c:v>
                </c:pt>
                <c:pt idx="1569">
                  <c:v>3.17</c:v>
                </c:pt>
                <c:pt idx="1570">
                  <c:v>3.73</c:v>
                </c:pt>
                <c:pt idx="1571">
                  <c:v>4.03</c:v>
                </c:pt>
                <c:pt idx="1572">
                  <c:v>3.78</c:v>
                </c:pt>
                <c:pt idx="1573">
                  <c:v>4.21</c:v>
                </c:pt>
                <c:pt idx="1574">
                  <c:v>4.07</c:v>
                </c:pt>
                <c:pt idx="1575">
                  <c:v>3.43</c:v>
                </c:pt>
                <c:pt idx="1576">
                  <c:v>3.16</c:v>
                </c:pt>
                <c:pt idx="1577">
                  <c:v>2.9</c:v>
                </c:pt>
                <c:pt idx="1578">
                  <c:v>2.4500000000000002</c:v>
                </c:pt>
                <c:pt idx="1579">
                  <c:v>1.91</c:v>
                </c:pt>
                <c:pt idx="1580">
                  <c:v>1.55</c:v>
                </c:pt>
                <c:pt idx="1581">
                  <c:v>1.43</c:v>
                </c:pt>
                <c:pt idx="1582">
                  <c:v>1.79</c:v>
                </c:pt>
                <c:pt idx="1583">
                  <c:v>2.48</c:v>
                </c:pt>
                <c:pt idx="1584">
                  <c:v>2.77</c:v>
                </c:pt>
                <c:pt idx="1585">
                  <c:v>2.2599999999999998</c:v>
                </c:pt>
                <c:pt idx="1586">
                  <c:v>2.44</c:v>
                </c:pt>
                <c:pt idx="1587">
                  <c:v>2.4500000000000002</c:v>
                </c:pt>
                <c:pt idx="1588">
                  <c:v>2.44</c:v>
                </c:pt>
                <c:pt idx="1589">
                  <c:v>2.36</c:v>
                </c:pt>
                <c:pt idx="1590">
                  <c:v>2.62</c:v>
                </c:pt>
                <c:pt idx="1591">
                  <c:v>2.5499999999999998</c:v>
                </c:pt>
                <c:pt idx="1592">
                  <c:v>2.2999999999999998</c:v>
                </c:pt>
                <c:pt idx="1593">
                  <c:v>2.2400000000000002</c:v>
                </c:pt>
                <c:pt idx="1594">
                  <c:v>2.11</c:v>
                </c:pt>
                <c:pt idx="1595">
                  <c:v>4.47</c:v>
                </c:pt>
                <c:pt idx="1596">
                  <c:v>4.67</c:v>
                </c:pt>
                <c:pt idx="1597">
                  <c:v>4.8</c:v>
                </c:pt>
                <c:pt idx="1598">
                  <c:v>5.3</c:v>
                </c:pt>
                <c:pt idx="1599">
                  <c:v>5.35</c:v>
                </c:pt>
                <c:pt idx="1600">
                  <c:v>5.41</c:v>
                </c:pt>
                <c:pt idx="1601">
                  <c:v>5.4</c:v>
                </c:pt>
                <c:pt idx="1602">
                  <c:v>5.51</c:v>
                </c:pt>
                <c:pt idx="1603">
                  <c:v>2.09</c:v>
                </c:pt>
                <c:pt idx="1604">
                  <c:v>2.0499999999999998</c:v>
                </c:pt>
                <c:pt idx="1605">
                  <c:v>2.58</c:v>
                </c:pt>
                <c:pt idx="1606">
                  <c:v>3.84</c:v>
                </c:pt>
                <c:pt idx="1607">
                  <c:v>3.95</c:v>
                </c:pt>
                <c:pt idx="1608">
                  <c:v>3.91</c:v>
                </c:pt>
                <c:pt idx="1609">
                  <c:v>4.25</c:v>
                </c:pt>
                <c:pt idx="1610">
                  <c:v>4.42</c:v>
                </c:pt>
                <c:pt idx="1611">
                  <c:v>4.38</c:v>
                </c:pt>
                <c:pt idx="1612">
                  <c:v>4.82</c:v>
                </c:pt>
                <c:pt idx="1613">
                  <c:v>5.2</c:v>
                </c:pt>
                <c:pt idx="1614">
                  <c:v>5.65</c:v>
                </c:pt>
                <c:pt idx="1615">
                  <c:v>5.99</c:v>
                </c:pt>
                <c:pt idx="1616">
                  <c:v>5.52</c:v>
                </c:pt>
                <c:pt idx="1617">
                  <c:v>7.28</c:v>
                </c:pt>
                <c:pt idx="1618">
                  <c:v>6.75</c:v>
                </c:pt>
                <c:pt idx="1619">
                  <c:v>6.05</c:v>
                </c:pt>
                <c:pt idx="1620">
                  <c:v>8.06</c:v>
                </c:pt>
                <c:pt idx="1621">
                  <c:v>9.75</c:v>
                </c:pt>
                <c:pt idx="1622">
                  <c:v>8.73</c:v>
                </c:pt>
                <c:pt idx="1623">
                  <c:v>8.02</c:v>
                </c:pt>
                <c:pt idx="1624">
                  <c:v>8.09</c:v>
                </c:pt>
                <c:pt idx="1625">
                  <c:v>7.6</c:v>
                </c:pt>
                <c:pt idx="1626">
                  <c:v>7.3</c:v>
                </c:pt>
                <c:pt idx="1627">
                  <c:v>8.43</c:v>
                </c:pt>
                <c:pt idx="1628">
                  <c:v>9.2899999999999991</c:v>
                </c:pt>
                <c:pt idx="1629">
                  <c:v>9.17</c:v>
                </c:pt>
                <c:pt idx="1630">
                  <c:v>6.29</c:v>
                </c:pt>
                <c:pt idx="1631">
                  <c:v>4.46</c:v>
                </c:pt>
                <c:pt idx="1632">
                  <c:v>4.4000000000000004</c:v>
                </c:pt>
                <c:pt idx="1633">
                  <c:v>5.98</c:v>
                </c:pt>
                <c:pt idx="1634">
                  <c:v>5.6</c:v>
                </c:pt>
                <c:pt idx="1635">
                  <c:v>6.21</c:v>
                </c:pt>
                <c:pt idx="1636">
                  <c:v>5.97</c:v>
                </c:pt>
                <c:pt idx="1637">
                  <c:v>5.99</c:v>
                </c:pt>
                <c:pt idx="1638">
                  <c:v>6.53</c:v>
                </c:pt>
                <c:pt idx="1639">
                  <c:v>5.96</c:v>
                </c:pt>
                <c:pt idx="1640">
                  <c:v>6.52</c:v>
                </c:pt>
                <c:pt idx="1641">
                  <c:v>2.95</c:v>
                </c:pt>
                <c:pt idx="1642">
                  <c:v>4.4800000000000004</c:v>
                </c:pt>
                <c:pt idx="1643">
                  <c:v>4.8</c:v>
                </c:pt>
                <c:pt idx="1644">
                  <c:v>4.6900000000000004</c:v>
                </c:pt>
                <c:pt idx="1645">
                  <c:v>4.43</c:v>
                </c:pt>
                <c:pt idx="1646">
                  <c:v>4.78</c:v>
                </c:pt>
                <c:pt idx="1647">
                  <c:v>4.46</c:v>
                </c:pt>
                <c:pt idx="1648">
                  <c:v>4.17</c:v>
                </c:pt>
                <c:pt idx="1649">
                  <c:v>4.5</c:v>
                </c:pt>
                <c:pt idx="1650">
                  <c:v>4.7699999999999996</c:v>
                </c:pt>
                <c:pt idx="1651">
                  <c:v>4.8499999999999996</c:v>
                </c:pt>
                <c:pt idx="1652">
                  <c:v>4.51</c:v>
                </c:pt>
                <c:pt idx="1653">
                  <c:v>4.47</c:v>
                </c:pt>
                <c:pt idx="1654">
                  <c:v>4.38</c:v>
                </c:pt>
                <c:pt idx="1655">
                  <c:v>4.8099999999999996</c:v>
                </c:pt>
                <c:pt idx="1656">
                  <c:v>5.12</c:v>
                </c:pt>
                <c:pt idx="1657">
                  <c:v>4.93</c:v>
                </c:pt>
                <c:pt idx="1658">
                  <c:v>4.49</c:v>
                </c:pt>
                <c:pt idx="1659">
                  <c:v>4.84</c:v>
                </c:pt>
                <c:pt idx="1660">
                  <c:v>3.83</c:v>
                </c:pt>
                <c:pt idx="1661">
                  <c:v>3.87</c:v>
                </c:pt>
                <c:pt idx="1662">
                  <c:v>4.12</c:v>
                </c:pt>
                <c:pt idx="1663">
                  <c:v>3.45</c:v>
                </c:pt>
                <c:pt idx="1664">
                  <c:v>4.08</c:v>
                </c:pt>
                <c:pt idx="1665">
                  <c:v>3.55</c:v>
                </c:pt>
                <c:pt idx="1666">
                  <c:v>3.47</c:v>
                </c:pt>
                <c:pt idx="1667">
                  <c:v>2.88</c:v>
                </c:pt>
                <c:pt idx="1668">
                  <c:v>2.12</c:v>
                </c:pt>
                <c:pt idx="1669">
                  <c:v>12.92</c:v>
                </c:pt>
                <c:pt idx="1670">
                  <c:v>13.1</c:v>
                </c:pt>
                <c:pt idx="1671">
                  <c:v>12.5</c:v>
                </c:pt>
                <c:pt idx="1672">
                  <c:v>11.25</c:v>
                </c:pt>
                <c:pt idx="1673">
                  <c:v>10.64</c:v>
                </c:pt>
                <c:pt idx="1674">
                  <c:v>9.3800000000000008</c:v>
                </c:pt>
                <c:pt idx="1675">
                  <c:v>13.82</c:v>
                </c:pt>
                <c:pt idx="1676">
                  <c:v>13</c:v>
                </c:pt>
                <c:pt idx="1677">
                  <c:v>13.01</c:v>
                </c:pt>
                <c:pt idx="1678">
                  <c:v>11.15</c:v>
                </c:pt>
                <c:pt idx="1679">
                  <c:v>10.79</c:v>
                </c:pt>
                <c:pt idx="1680">
                  <c:v>9.3699999999999992</c:v>
                </c:pt>
                <c:pt idx="1681">
                  <c:v>8.8699999999999992</c:v>
                </c:pt>
                <c:pt idx="1682">
                  <c:v>10.210000000000001</c:v>
                </c:pt>
                <c:pt idx="1683">
                  <c:v>9.26</c:v>
                </c:pt>
                <c:pt idx="1684">
                  <c:v>8.8000000000000007</c:v>
                </c:pt>
                <c:pt idx="1685">
                  <c:v>9.07</c:v>
                </c:pt>
                <c:pt idx="1686">
                  <c:v>9.11</c:v>
                </c:pt>
                <c:pt idx="1687">
                  <c:v>6.89</c:v>
                </c:pt>
                <c:pt idx="1688">
                  <c:v>8.7899999999999991</c:v>
                </c:pt>
                <c:pt idx="1689">
                  <c:v>7.65</c:v>
                </c:pt>
                <c:pt idx="1690">
                  <c:v>8.58</c:v>
                </c:pt>
                <c:pt idx="1691">
                  <c:v>9.2799999999999994</c:v>
                </c:pt>
                <c:pt idx="1692">
                  <c:v>9.35</c:v>
                </c:pt>
                <c:pt idx="1693">
                  <c:v>8.75</c:v>
                </c:pt>
                <c:pt idx="1694">
                  <c:v>9.0500000000000007</c:v>
                </c:pt>
                <c:pt idx="1695">
                  <c:v>10.42</c:v>
                </c:pt>
                <c:pt idx="1696">
                  <c:v>11.22</c:v>
                </c:pt>
                <c:pt idx="1697">
                  <c:v>12.4</c:v>
                </c:pt>
                <c:pt idx="1698">
                  <c:v>12.29</c:v>
                </c:pt>
                <c:pt idx="1699">
                  <c:v>12.52</c:v>
                </c:pt>
                <c:pt idx="1700">
                  <c:v>12.15</c:v>
                </c:pt>
                <c:pt idx="1701">
                  <c:v>11.96</c:v>
                </c:pt>
                <c:pt idx="1702">
                  <c:v>11.5</c:v>
                </c:pt>
                <c:pt idx="1703">
                  <c:v>11.95</c:v>
                </c:pt>
                <c:pt idx="1704">
                  <c:v>11.23</c:v>
                </c:pt>
                <c:pt idx="1705">
                  <c:v>11.05</c:v>
                </c:pt>
                <c:pt idx="1706">
                  <c:v>11.19</c:v>
                </c:pt>
                <c:pt idx="1707">
                  <c:v>11.92</c:v>
                </c:pt>
                <c:pt idx="1708">
                  <c:v>11.01</c:v>
                </c:pt>
                <c:pt idx="1709">
                  <c:v>11.37</c:v>
                </c:pt>
                <c:pt idx="1710">
                  <c:v>10.54</c:v>
                </c:pt>
                <c:pt idx="1711">
                  <c:v>10.74</c:v>
                </c:pt>
                <c:pt idx="1712">
                  <c:v>6.7</c:v>
                </c:pt>
                <c:pt idx="1713">
                  <c:v>6.14</c:v>
                </c:pt>
                <c:pt idx="1714">
                  <c:v>7.43</c:v>
                </c:pt>
                <c:pt idx="1715">
                  <c:v>8.56</c:v>
                </c:pt>
                <c:pt idx="1716">
                  <c:v>8.89</c:v>
                </c:pt>
                <c:pt idx="1717">
                  <c:v>8.08</c:v>
                </c:pt>
                <c:pt idx="1718">
                  <c:v>7.58</c:v>
                </c:pt>
                <c:pt idx="1719">
                  <c:v>7.02</c:v>
                </c:pt>
                <c:pt idx="1720">
                  <c:v>6.21</c:v>
                </c:pt>
                <c:pt idx="1721">
                  <c:v>5.84</c:v>
                </c:pt>
                <c:pt idx="1722">
                  <c:v>6.62</c:v>
                </c:pt>
                <c:pt idx="1723">
                  <c:v>7.41</c:v>
                </c:pt>
                <c:pt idx="1724">
                  <c:v>7.25</c:v>
                </c:pt>
                <c:pt idx="1725">
                  <c:v>6.8</c:v>
                </c:pt>
                <c:pt idx="1726">
                  <c:v>7.73</c:v>
                </c:pt>
                <c:pt idx="1727">
                  <c:v>8.75</c:v>
                </c:pt>
                <c:pt idx="1728">
                  <c:v>9.5500000000000007</c:v>
                </c:pt>
                <c:pt idx="1729">
                  <c:v>9.2799999999999994</c:v>
                </c:pt>
                <c:pt idx="1730">
                  <c:v>8.25</c:v>
                </c:pt>
                <c:pt idx="1731">
                  <c:v>7.97</c:v>
                </c:pt>
                <c:pt idx="1732">
                  <c:v>7.96</c:v>
                </c:pt>
                <c:pt idx="1733">
                  <c:v>8.1999999999999993</c:v>
                </c:pt>
                <c:pt idx="1734">
                  <c:v>7.95</c:v>
                </c:pt>
                <c:pt idx="1735">
                  <c:v>8.4499999999999993</c:v>
                </c:pt>
                <c:pt idx="1736">
                  <c:v>8.65</c:v>
                </c:pt>
                <c:pt idx="1737">
                  <c:v>8.64</c:v>
                </c:pt>
                <c:pt idx="1738">
                  <c:v>8.58</c:v>
                </c:pt>
                <c:pt idx="1739">
                  <c:v>9.3800000000000008</c:v>
                </c:pt>
                <c:pt idx="1740">
                  <c:v>9.3699999999999992</c:v>
                </c:pt>
                <c:pt idx="1741">
                  <c:v>9.33</c:v>
                </c:pt>
                <c:pt idx="1742">
                  <c:v>7.48</c:v>
                </c:pt>
                <c:pt idx="1743">
                  <c:v>3.3</c:v>
                </c:pt>
                <c:pt idx="1744">
                  <c:v>2.69</c:v>
                </c:pt>
                <c:pt idx="1745">
                  <c:v>2.5</c:v>
                </c:pt>
                <c:pt idx="1746">
                  <c:v>2.0699999999999998</c:v>
                </c:pt>
                <c:pt idx="1747">
                  <c:v>2.67</c:v>
                </c:pt>
                <c:pt idx="1748">
                  <c:v>3.15</c:v>
                </c:pt>
                <c:pt idx="1749">
                  <c:v>2.87</c:v>
                </c:pt>
                <c:pt idx="1750">
                  <c:v>3.02</c:v>
                </c:pt>
                <c:pt idx="1751">
                  <c:v>2.65</c:v>
                </c:pt>
                <c:pt idx="1752">
                  <c:v>2.4900000000000002</c:v>
                </c:pt>
                <c:pt idx="1753">
                  <c:v>3.12</c:v>
                </c:pt>
                <c:pt idx="1754">
                  <c:v>3.38</c:v>
                </c:pt>
                <c:pt idx="1755">
                  <c:v>4.45</c:v>
                </c:pt>
                <c:pt idx="1756">
                  <c:v>4.22</c:v>
                </c:pt>
                <c:pt idx="1757">
                  <c:v>4.93</c:v>
                </c:pt>
                <c:pt idx="1758">
                  <c:v>4.5999999999999996</c:v>
                </c:pt>
                <c:pt idx="1759">
                  <c:v>4.3099999999999996</c:v>
                </c:pt>
                <c:pt idx="1760">
                  <c:v>3.54</c:v>
                </c:pt>
                <c:pt idx="1761">
                  <c:v>4.09</c:v>
                </c:pt>
                <c:pt idx="1762">
                  <c:v>4.7300000000000004</c:v>
                </c:pt>
                <c:pt idx="1763">
                  <c:v>4.8</c:v>
                </c:pt>
                <c:pt idx="1764">
                  <c:v>4.5199999999999996</c:v>
                </c:pt>
                <c:pt idx="1765">
                  <c:v>5.52</c:v>
                </c:pt>
                <c:pt idx="1766">
                  <c:v>5.82</c:v>
                </c:pt>
                <c:pt idx="1767">
                  <c:v>5.98</c:v>
                </c:pt>
                <c:pt idx="1768">
                  <c:v>4.54</c:v>
                </c:pt>
                <c:pt idx="1769">
                  <c:v>3.8</c:v>
                </c:pt>
                <c:pt idx="1770">
                  <c:v>3.68</c:v>
                </c:pt>
                <c:pt idx="1771">
                  <c:v>3.84</c:v>
                </c:pt>
                <c:pt idx="1772">
                  <c:v>3.86</c:v>
                </c:pt>
                <c:pt idx="1773">
                  <c:v>4.95</c:v>
                </c:pt>
                <c:pt idx="1774">
                  <c:v>5.35</c:v>
                </c:pt>
                <c:pt idx="1775">
                  <c:v>5.38</c:v>
                </c:pt>
                <c:pt idx="1776">
                  <c:v>4.4400000000000004</c:v>
                </c:pt>
                <c:pt idx="1777">
                  <c:v>4.97</c:v>
                </c:pt>
                <c:pt idx="1778">
                  <c:v>4.49</c:v>
                </c:pt>
                <c:pt idx="1779">
                  <c:v>4.99</c:v>
                </c:pt>
                <c:pt idx="1780">
                  <c:v>4.49</c:v>
                </c:pt>
                <c:pt idx="1781">
                  <c:v>4.4400000000000004</c:v>
                </c:pt>
                <c:pt idx="1782">
                  <c:v>4.58</c:v>
                </c:pt>
                <c:pt idx="1783">
                  <c:v>4.32</c:v>
                </c:pt>
                <c:pt idx="1784">
                  <c:v>3.82</c:v>
                </c:pt>
                <c:pt idx="1785">
                  <c:v>3.88</c:v>
                </c:pt>
                <c:pt idx="1786">
                  <c:v>3.65</c:v>
                </c:pt>
                <c:pt idx="1787">
                  <c:v>3.49</c:v>
                </c:pt>
                <c:pt idx="1788">
                  <c:v>3.18</c:v>
                </c:pt>
                <c:pt idx="1789">
                  <c:v>2.57</c:v>
                </c:pt>
                <c:pt idx="1790">
                  <c:v>2.42</c:v>
                </c:pt>
                <c:pt idx="1791">
                  <c:v>2.12</c:v>
                </c:pt>
                <c:pt idx="1792">
                  <c:v>1.02</c:v>
                </c:pt>
                <c:pt idx="1793">
                  <c:v>0.46</c:v>
                </c:pt>
                <c:pt idx="1794">
                  <c:v>0.5</c:v>
                </c:pt>
                <c:pt idx="1795">
                  <c:v>0.62</c:v>
                </c:pt>
                <c:pt idx="1796">
                  <c:v>0.97</c:v>
                </c:pt>
                <c:pt idx="1797">
                  <c:v>1.08</c:v>
                </c:pt>
                <c:pt idx="1798">
                  <c:v>1.43</c:v>
                </c:pt>
                <c:pt idx="1799">
                  <c:v>2.0499999999999998</c:v>
                </c:pt>
                <c:pt idx="1800">
                  <c:v>1.42</c:v>
                </c:pt>
                <c:pt idx="1801">
                  <c:v>1.36</c:v>
                </c:pt>
                <c:pt idx="1802">
                  <c:v>3.89</c:v>
                </c:pt>
                <c:pt idx="1803">
                  <c:v>5.69</c:v>
                </c:pt>
                <c:pt idx="1804">
                  <c:v>6.28</c:v>
                </c:pt>
                <c:pt idx="1805">
                  <c:v>5.85</c:v>
                </c:pt>
                <c:pt idx="1806">
                  <c:v>5.81</c:v>
                </c:pt>
                <c:pt idx="1807">
                  <c:v>5.82</c:v>
                </c:pt>
                <c:pt idx="1808">
                  <c:v>5.91</c:v>
                </c:pt>
                <c:pt idx="1809">
                  <c:v>6.7</c:v>
                </c:pt>
                <c:pt idx="1810">
                  <c:v>6.28</c:v>
                </c:pt>
                <c:pt idx="1811">
                  <c:v>5.86</c:v>
                </c:pt>
                <c:pt idx="1812">
                  <c:v>5.67</c:v>
                </c:pt>
                <c:pt idx="1813">
                  <c:v>5.68</c:v>
                </c:pt>
                <c:pt idx="1814">
                  <c:v>4.8600000000000003</c:v>
                </c:pt>
                <c:pt idx="1815">
                  <c:v>3.81</c:v>
                </c:pt>
                <c:pt idx="1816">
                  <c:v>4.0199999999999996</c:v>
                </c:pt>
                <c:pt idx="1817">
                  <c:v>4.3899999999999997</c:v>
                </c:pt>
                <c:pt idx="1818">
                  <c:v>5.53</c:v>
                </c:pt>
                <c:pt idx="1819">
                  <c:v>5.89</c:v>
                </c:pt>
                <c:pt idx="1820">
                  <c:v>5.35</c:v>
                </c:pt>
                <c:pt idx="1821">
                  <c:v>5.17</c:v>
                </c:pt>
                <c:pt idx="1822">
                  <c:v>4.16</c:v>
                </c:pt>
                <c:pt idx="1823">
                  <c:v>3.78</c:v>
                </c:pt>
                <c:pt idx="1824">
                  <c:v>4.49</c:v>
                </c:pt>
                <c:pt idx="1825">
                  <c:v>5.01</c:v>
                </c:pt>
                <c:pt idx="1826">
                  <c:v>5.94</c:v>
                </c:pt>
                <c:pt idx="1827">
                  <c:v>6.16</c:v>
                </c:pt>
                <c:pt idx="1828">
                  <c:v>6.16</c:v>
                </c:pt>
                <c:pt idx="1829">
                  <c:v>6.61</c:v>
                </c:pt>
                <c:pt idx="1830">
                  <c:v>6.44</c:v>
                </c:pt>
                <c:pt idx="1831">
                  <c:v>6.48</c:v>
                </c:pt>
                <c:pt idx="1832">
                  <c:v>6.83</c:v>
                </c:pt>
                <c:pt idx="1833">
                  <c:v>6.69</c:v>
                </c:pt>
                <c:pt idx="1834">
                  <c:v>8.7200000000000006</c:v>
                </c:pt>
                <c:pt idx="1835">
                  <c:v>9.2799999999999994</c:v>
                </c:pt>
                <c:pt idx="1836">
                  <c:v>8.76</c:v>
                </c:pt>
                <c:pt idx="1837">
                  <c:v>9.18</c:v>
                </c:pt>
                <c:pt idx="1838">
                  <c:v>8.58</c:v>
                </c:pt>
                <c:pt idx="1839">
                  <c:v>8.93</c:v>
                </c:pt>
                <c:pt idx="1840">
                  <c:v>9.64</c:v>
                </c:pt>
                <c:pt idx="1841">
                  <c:v>9.92</c:v>
                </c:pt>
                <c:pt idx="1842">
                  <c:v>8.67</c:v>
                </c:pt>
                <c:pt idx="1843">
                  <c:v>10.84</c:v>
                </c:pt>
                <c:pt idx="1844">
                  <c:v>13.22</c:v>
                </c:pt>
                <c:pt idx="1845">
                  <c:v>14.48</c:v>
                </c:pt>
                <c:pt idx="1846">
                  <c:v>14.11</c:v>
                </c:pt>
                <c:pt idx="1847">
                  <c:v>13.3</c:v>
                </c:pt>
                <c:pt idx="1848">
                  <c:v>12.88</c:v>
                </c:pt>
                <c:pt idx="1849">
                  <c:v>12.65</c:v>
                </c:pt>
                <c:pt idx="1850">
                  <c:v>10.75</c:v>
                </c:pt>
                <c:pt idx="1851">
                  <c:v>10.45</c:v>
                </c:pt>
                <c:pt idx="1852">
                  <c:v>12.23</c:v>
                </c:pt>
                <c:pt idx="1853">
                  <c:v>13.22</c:v>
                </c:pt>
                <c:pt idx="1854">
                  <c:v>14.31</c:v>
                </c:pt>
                <c:pt idx="1855">
                  <c:v>14.2</c:v>
                </c:pt>
                <c:pt idx="1856">
                  <c:v>13.6</c:v>
                </c:pt>
                <c:pt idx="1857">
                  <c:v>13.43</c:v>
                </c:pt>
                <c:pt idx="1858">
                  <c:v>13.59</c:v>
                </c:pt>
                <c:pt idx="1859">
                  <c:v>13.3</c:v>
                </c:pt>
                <c:pt idx="1860">
                  <c:v>12.64</c:v>
                </c:pt>
                <c:pt idx="1861">
                  <c:v>13.13</c:v>
                </c:pt>
                <c:pt idx="1862">
                  <c:v>12.08</c:v>
                </c:pt>
                <c:pt idx="1863">
                  <c:v>11.07</c:v>
                </c:pt>
                <c:pt idx="1864">
                  <c:v>11.46</c:v>
                </c:pt>
                <c:pt idx="1865">
                  <c:v>12.26</c:v>
                </c:pt>
                <c:pt idx="1866">
                  <c:v>12.2</c:v>
                </c:pt>
                <c:pt idx="1867">
                  <c:v>11.05</c:v>
                </c:pt>
                <c:pt idx="1868">
                  <c:v>11.58</c:v>
                </c:pt>
                <c:pt idx="1869">
                  <c:v>11.66</c:v>
                </c:pt>
                <c:pt idx="1870">
                  <c:v>11.6</c:v>
                </c:pt>
                <c:pt idx="1871">
                  <c:v>10.89</c:v>
                </c:pt>
                <c:pt idx="1872">
                  <c:v>11.23</c:v>
                </c:pt>
                <c:pt idx="1873">
                  <c:v>12.18</c:v>
                </c:pt>
                <c:pt idx="1874">
                  <c:v>11.81</c:v>
                </c:pt>
                <c:pt idx="1875">
                  <c:v>11.37</c:v>
                </c:pt>
                <c:pt idx="1876">
                  <c:v>11.23</c:v>
                </c:pt>
                <c:pt idx="1877">
                  <c:v>12.42</c:v>
                </c:pt>
                <c:pt idx="1878">
                  <c:v>8.49</c:v>
                </c:pt>
                <c:pt idx="1879">
                  <c:v>10.59</c:v>
                </c:pt>
                <c:pt idx="1880">
                  <c:v>12.01</c:v>
                </c:pt>
                <c:pt idx="1881">
                  <c:v>12.55</c:v>
                </c:pt>
                <c:pt idx="1882">
                  <c:v>12.37</c:v>
                </c:pt>
                <c:pt idx="1883">
                  <c:v>10.94</c:v>
                </c:pt>
                <c:pt idx="1884">
                  <c:v>9.48</c:v>
                </c:pt>
                <c:pt idx="1885">
                  <c:v>10.050000000000001</c:v>
                </c:pt>
                <c:pt idx="1886">
                  <c:v>9.6</c:v>
                </c:pt>
                <c:pt idx="1887">
                  <c:v>8.82</c:v>
                </c:pt>
                <c:pt idx="1888">
                  <c:v>7.47</c:v>
                </c:pt>
                <c:pt idx="1889">
                  <c:v>7.28</c:v>
                </c:pt>
                <c:pt idx="1890">
                  <c:v>8.1199999999999992</c:v>
                </c:pt>
                <c:pt idx="1891">
                  <c:v>7.06</c:v>
                </c:pt>
                <c:pt idx="1892">
                  <c:v>6.57</c:v>
                </c:pt>
                <c:pt idx="1893">
                  <c:v>5.18</c:v>
                </c:pt>
                <c:pt idx="1894">
                  <c:v>5.21</c:v>
                </c:pt>
                <c:pt idx="1895">
                  <c:v>5.89</c:v>
                </c:pt>
                <c:pt idx="1896">
                  <c:v>6.74</c:v>
                </c:pt>
                <c:pt idx="1897">
                  <c:v>4.29</c:v>
                </c:pt>
                <c:pt idx="1898">
                  <c:v>8.48</c:v>
                </c:pt>
                <c:pt idx="1899">
                  <c:v>9.18</c:v>
                </c:pt>
                <c:pt idx="1900">
                  <c:v>9.76</c:v>
                </c:pt>
                <c:pt idx="1901">
                  <c:v>9.99</c:v>
                </c:pt>
                <c:pt idx="1902">
                  <c:v>9.33</c:v>
                </c:pt>
                <c:pt idx="1903">
                  <c:v>8.89</c:v>
                </c:pt>
                <c:pt idx="1904">
                  <c:v>8.08</c:v>
                </c:pt>
                <c:pt idx="1905">
                  <c:v>7.31</c:v>
                </c:pt>
                <c:pt idx="1906">
                  <c:v>7.14</c:v>
                </c:pt>
                <c:pt idx="1907">
                  <c:v>7.5</c:v>
                </c:pt>
                <c:pt idx="1908">
                  <c:v>8.01</c:v>
                </c:pt>
                <c:pt idx="1909">
                  <c:v>7.14</c:v>
                </c:pt>
                <c:pt idx="1910">
                  <c:v>5.68</c:v>
                </c:pt>
                <c:pt idx="1911">
                  <c:v>6</c:v>
                </c:pt>
                <c:pt idx="1912">
                  <c:v>6.57</c:v>
                </c:pt>
                <c:pt idx="1913">
                  <c:v>5.42</c:v>
                </c:pt>
                <c:pt idx="1914">
                  <c:v>7.13</c:v>
                </c:pt>
                <c:pt idx="1915">
                  <c:v>6.78</c:v>
                </c:pt>
                <c:pt idx="1916">
                  <c:v>8.34</c:v>
                </c:pt>
                <c:pt idx="1917">
                  <c:v>9.43</c:v>
                </c:pt>
                <c:pt idx="1918">
                  <c:v>9.69</c:v>
                </c:pt>
                <c:pt idx="1919">
                  <c:v>10.1</c:v>
                </c:pt>
                <c:pt idx="1920">
                  <c:v>10.88</c:v>
                </c:pt>
                <c:pt idx="1921">
                  <c:v>10.98</c:v>
                </c:pt>
                <c:pt idx="1922">
                  <c:v>8.0299999999999994</c:v>
                </c:pt>
                <c:pt idx="1923">
                  <c:v>8.18</c:v>
                </c:pt>
                <c:pt idx="1924">
                  <c:v>10.5</c:v>
                </c:pt>
                <c:pt idx="1925">
                  <c:v>10.64</c:v>
                </c:pt>
                <c:pt idx="1926">
                  <c:v>10.85</c:v>
                </c:pt>
                <c:pt idx="1927">
                  <c:v>11.43</c:v>
                </c:pt>
                <c:pt idx="1928">
                  <c:v>11.86</c:v>
                </c:pt>
                <c:pt idx="1929">
                  <c:v>11.9</c:v>
                </c:pt>
                <c:pt idx="1930">
                  <c:v>13.05</c:v>
                </c:pt>
                <c:pt idx="1931">
                  <c:v>12.92</c:v>
                </c:pt>
                <c:pt idx="1932">
                  <c:v>11.84</c:v>
                </c:pt>
                <c:pt idx="1933">
                  <c:v>11.19</c:v>
                </c:pt>
                <c:pt idx="1934">
                  <c:v>10.01</c:v>
                </c:pt>
                <c:pt idx="1935">
                  <c:v>10</c:v>
                </c:pt>
                <c:pt idx="1936">
                  <c:v>10.3</c:v>
                </c:pt>
                <c:pt idx="1937">
                  <c:v>10.45</c:v>
                </c:pt>
                <c:pt idx="1938">
                  <c:v>11.66</c:v>
                </c:pt>
                <c:pt idx="1939">
                  <c:v>12.59</c:v>
                </c:pt>
                <c:pt idx="1940">
                  <c:v>13.07</c:v>
                </c:pt>
                <c:pt idx="1941">
                  <c:v>12.68</c:v>
                </c:pt>
                <c:pt idx="1942">
                  <c:v>12.5</c:v>
                </c:pt>
                <c:pt idx="1943">
                  <c:v>14.01</c:v>
                </c:pt>
                <c:pt idx="1944">
                  <c:v>13.4</c:v>
                </c:pt>
                <c:pt idx="1945">
                  <c:v>13.65</c:v>
                </c:pt>
                <c:pt idx="1946">
                  <c:v>13.87</c:v>
                </c:pt>
                <c:pt idx="1947">
                  <c:v>14.25</c:v>
                </c:pt>
                <c:pt idx="1948">
                  <c:v>15.22</c:v>
                </c:pt>
                <c:pt idx="1949">
                  <c:v>15.59</c:v>
                </c:pt>
                <c:pt idx="1950">
                  <c:v>15.24</c:v>
                </c:pt>
                <c:pt idx="1951">
                  <c:v>14.86</c:v>
                </c:pt>
                <c:pt idx="1952">
                  <c:v>15.42</c:v>
                </c:pt>
                <c:pt idx="1953">
                  <c:v>15.47</c:v>
                </c:pt>
                <c:pt idx="1954">
                  <c:v>15.78</c:v>
                </c:pt>
                <c:pt idx="1955">
                  <c:v>16.690000000000001</c:v>
                </c:pt>
                <c:pt idx="1956">
                  <c:v>15.89</c:v>
                </c:pt>
                <c:pt idx="1957">
                  <c:v>14.56</c:v>
                </c:pt>
                <c:pt idx="1958">
                  <c:v>14.68</c:v>
                </c:pt>
                <c:pt idx="1959">
                  <c:v>14.37</c:v>
                </c:pt>
                <c:pt idx="1960">
                  <c:v>13.8</c:v>
                </c:pt>
                <c:pt idx="1961">
                  <c:v>14.46</c:v>
                </c:pt>
                <c:pt idx="1962">
                  <c:v>15.44</c:v>
                </c:pt>
                <c:pt idx="1963">
                  <c:v>15.41</c:v>
                </c:pt>
                <c:pt idx="1964">
                  <c:v>16.34</c:v>
                </c:pt>
                <c:pt idx="1965">
                  <c:v>17.27</c:v>
                </c:pt>
                <c:pt idx="1966">
                  <c:v>15.43</c:v>
                </c:pt>
                <c:pt idx="1967">
                  <c:v>15.63</c:v>
                </c:pt>
                <c:pt idx="1968">
                  <c:v>14.72</c:v>
                </c:pt>
                <c:pt idx="1969">
                  <c:v>15.31</c:v>
                </c:pt>
                <c:pt idx="1970">
                  <c:v>16.36</c:v>
                </c:pt>
                <c:pt idx="1971">
                  <c:v>15.87</c:v>
                </c:pt>
                <c:pt idx="1972">
                  <c:v>15.41</c:v>
                </c:pt>
                <c:pt idx="1973">
                  <c:v>15.36</c:v>
                </c:pt>
                <c:pt idx="1974">
                  <c:v>16.7</c:v>
                </c:pt>
                <c:pt idx="1975">
                  <c:v>17.21</c:v>
                </c:pt>
                <c:pt idx="1976">
                  <c:v>16.63</c:v>
                </c:pt>
                <c:pt idx="1977">
                  <c:v>16.8</c:v>
                </c:pt>
                <c:pt idx="1978">
                  <c:v>16.75</c:v>
                </c:pt>
                <c:pt idx="1979">
                  <c:v>17.170000000000002</c:v>
                </c:pt>
                <c:pt idx="1980">
                  <c:v>16.36</c:v>
                </c:pt>
                <c:pt idx="1981">
                  <c:v>16.66</c:v>
                </c:pt>
                <c:pt idx="1982">
                  <c:v>15.05</c:v>
                </c:pt>
                <c:pt idx="1983">
                  <c:v>14.61</c:v>
                </c:pt>
                <c:pt idx="1984">
                  <c:v>13.26</c:v>
                </c:pt>
                <c:pt idx="1985">
                  <c:v>13.86</c:v>
                </c:pt>
                <c:pt idx="1986">
                  <c:v>13.33</c:v>
                </c:pt>
                <c:pt idx="1987">
                  <c:v>14.24</c:v>
                </c:pt>
                <c:pt idx="1988">
                  <c:v>15.49</c:v>
                </c:pt>
                <c:pt idx="1989">
                  <c:v>14.64</c:v>
                </c:pt>
                <c:pt idx="1990">
                  <c:v>14.42</c:v>
                </c:pt>
                <c:pt idx="1991">
                  <c:v>12.47</c:v>
                </c:pt>
                <c:pt idx="1992">
                  <c:v>10.85</c:v>
                </c:pt>
                <c:pt idx="1993">
                  <c:v>11.15</c:v>
                </c:pt>
                <c:pt idx="1994">
                  <c:v>10.64</c:v>
                </c:pt>
                <c:pt idx="1995">
                  <c:v>11.37</c:v>
                </c:pt>
                <c:pt idx="1996">
                  <c:v>12.55</c:v>
                </c:pt>
                <c:pt idx="1997">
                  <c:v>13.16</c:v>
                </c:pt>
                <c:pt idx="1998">
                  <c:v>12.58</c:v>
                </c:pt>
                <c:pt idx="1999">
                  <c:v>12.05</c:v>
                </c:pt>
                <c:pt idx="2000">
                  <c:v>12.2</c:v>
                </c:pt>
                <c:pt idx="2001">
                  <c:v>2.5099999999999998</c:v>
                </c:pt>
                <c:pt idx="2002">
                  <c:v>2.79</c:v>
                </c:pt>
                <c:pt idx="2003">
                  <c:v>3.2</c:v>
                </c:pt>
                <c:pt idx="2004">
                  <c:v>3.83</c:v>
                </c:pt>
                <c:pt idx="2005">
                  <c:v>3.96</c:v>
                </c:pt>
                <c:pt idx="2006">
                  <c:v>4.54</c:v>
                </c:pt>
                <c:pt idx="2007">
                  <c:v>5.2</c:v>
                </c:pt>
                <c:pt idx="2008">
                  <c:v>6.1</c:v>
                </c:pt>
                <c:pt idx="2009">
                  <c:v>5.98</c:v>
                </c:pt>
                <c:pt idx="2010">
                  <c:v>6.76</c:v>
                </c:pt>
                <c:pt idx="2011">
                  <c:v>7.29</c:v>
                </c:pt>
                <c:pt idx="2012">
                  <c:v>8.3800000000000008</c:v>
                </c:pt>
                <c:pt idx="2013">
                  <c:v>9.14</c:v>
                </c:pt>
                <c:pt idx="2014">
                  <c:v>9.85</c:v>
                </c:pt>
                <c:pt idx="2015">
                  <c:v>12.25</c:v>
                </c:pt>
                <c:pt idx="2016">
                  <c:v>13.67</c:v>
                </c:pt>
                <c:pt idx="2017">
                  <c:v>15.65</c:v>
                </c:pt>
                <c:pt idx="2018">
                  <c:v>13.97</c:v>
                </c:pt>
                <c:pt idx="2019">
                  <c:v>13.93</c:v>
                </c:pt>
                <c:pt idx="2020">
                  <c:v>15</c:v>
                </c:pt>
                <c:pt idx="2021">
                  <c:v>14.23</c:v>
                </c:pt>
                <c:pt idx="2022">
                  <c:v>13.66</c:v>
                </c:pt>
                <c:pt idx="2023">
                  <c:v>12.99</c:v>
                </c:pt>
                <c:pt idx="2024">
                  <c:v>13.3</c:v>
                </c:pt>
                <c:pt idx="2025">
                  <c:v>12.76</c:v>
                </c:pt>
                <c:pt idx="2026">
                  <c:v>13.56</c:v>
                </c:pt>
                <c:pt idx="2027">
                  <c:v>12.89</c:v>
                </c:pt>
                <c:pt idx="2028">
                  <c:v>13.58</c:v>
                </c:pt>
                <c:pt idx="2029">
                  <c:v>13.27</c:v>
                </c:pt>
                <c:pt idx="2030">
                  <c:v>11.83</c:v>
                </c:pt>
                <c:pt idx="2031">
                  <c:v>11.71</c:v>
                </c:pt>
                <c:pt idx="2032">
                  <c:v>12.35</c:v>
                </c:pt>
                <c:pt idx="2033">
                  <c:v>12.38</c:v>
                </c:pt>
                <c:pt idx="2034">
                  <c:v>12.01</c:v>
                </c:pt>
                <c:pt idx="2035">
                  <c:v>10.39</c:v>
                </c:pt>
                <c:pt idx="2036">
                  <c:v>10.28</c:v>
                </c:pt>
                <c:pt idx="2037">
                  <c:v>10.46</c:v>
                </c:pt>
                <c:pt idx="2038">
                  <c:v>11.3</c:v>
                </c:pt>
                <c:pt idx="2039">
                  <c:v>10.87</c:v>
                </c:pt>
                <c:pt idx="2040">
                  <c:v>11.33</c:v>
                </c:pt>
                <c:pt idx="2041">
                  <c:v>11.91</c:v>
                </c:pt>
                <c:pt idx="2042">
                  <c:v>12.01</c:v>
                </c:pt>
                <c:pt idx="2043">
                  <c:v>11.75</c:v>
                </c:pt>
                <c:pt idx="2044">
                  <c:v>11.96</c:v>
                </c:pt>
                <c:pt idx="2045">
                  <c:v>12.13</c:v>
                </c:pt>
                <c:pt idx="2046">
                  <c:v>11.61</c:v>
                </c:pt>
                <c:pt idx="2047">
                  <c:v>11.57</c:v>
                </c:pt>
                <c:pt idx="2048">
                  <c:v>11.15</c:v>
                </c:pt>
                <c:pt idx="2049">
                  <c:v>11.48</c:v>
                </c:pt>
                <c:pt idx="2050">
                  <c:v>11.28</c:v>
                </c:pt>
                <c:pt idx="2051">
                  <c:v>11.63</c:v>
                </c:pt>
                <c:pt idx="2052">
                  <c:v>11.04</c:v>
                </c:pt>
                <c:pt idx="2053">
                  <c:v>10.52</c:v>
                </c:pt>
                <c:pt idx="2054">
                  <c:v>11.11</c:v>
                </c:pt>
                <c:pt idx="2055">
                  <c:v>10.67</c:v>
                </c:pt>
                <c:pt idx="2056">
                  <c:v>10.42</c:v>
                </c:pt>
                <c:pt idx="2057">
                  <c:v>9.08</c:v>
                </c:pt>
                <c:pt idx="2058">
                  <c:v>8.9700000000000006</c:v>
                </c:pt>
                <c:pt idx="2059">
                  <c:v>7.9</c:v>
                </c:pt>
                <c:pt idx="2060">
                  <c:v>7.76</c:v>
                </c:pt>
                <c:pt idx="2061">
                  <c:v>7.75</c:v>
                </c:pt>
                <c:pt idx="2062">
                  <c:v>7.99</c:v>
                </c:pt>
                <c:pt idx="2063">
                  <c:v>7.29</c:v>
                </c:pt>
                <c:pt idx="2064">
                  <c:v>8.61</c:v>
                </c:pt>
                <c:pt idx="2065">
                  <c:v>6.83</c:v>
                </c:pt>
                <c:pt idx="2066">
                  <c:v>6.7</c:v>
                </c:pt>
                <c:pt idx="2067">
                  <c:v>5.51</c:v>
                </c:pt>
                <c:pt idx="2068">
                  <c:v>5.32</c:v>
                </c:pt>
                <c:pt idx="2069">
                  <c:v>4.26</c:v>
                </c:pt>
                <c:pt idx="2070">
                  <c:v>3.82</c:v>
                </c:pt>
                <c:pt idx="2071">
                  <c:v>6.17</c:v>
                </c:pt>
                <c:pt idx="2072">
                  <c:v>6.12</c:v>
                </c:pt>
                <c:pt idx="2073">
                  <c:v>6.52</c:v>
                </c:pt>
                <c:pt idx="2074">
                  <c:v>6.88</c:v>
                </c:pt>
                <c:pt idx="2075">
                  <c:v>6.88</c:v>
                </c:pt>
                <c:pt idx="2076">
                  <c:v>6.33</c:v>
                </c:pt>
                <c:pt idx="2077">
                  <c:v>6.47</c:v>
                </c:pt>
                <c:pt idx="2078">
                  <c:v>5.82</c:v>
                </c:pt>
                <c:pt idx="2079">
                  <c:v>5.0599999999999996</c:v>
                </c:pt>
                <c:pt idx="2080">
                  <c:v>8.3800000000000008</c:v>
                </c:pt>
                <c:pt idx="2081">
                  <c:v>8.4600000000000009</c:v>
                </c:pt>
                <c:pt idx="2082">
                  <c:v>8.65</c:v>
                </c:pt>
                <c:pt idx="2083">
                  <c:v>10.050000000000001</c:v>
                </c:pt>
                <c:pt idx="2084">
                  <c:v>10.25</c:v>
                </c:pt>
                <c:pt idx="2085">
                  <c:v>9.74</c:v>
                </c:pt>
                <c:pt idx="2086">
                  <c:v>8.67</c:v>
                </c:pt>
                <c:pt idx="2087">
                  <c:v>8.61</c:v>
                </c:pt>
                <c:pt idx="2088">
                  <c:v>10.52</c:v>
                </c:pt>
                <c:pt idx="2089">
                  <c:v>10.43</c:v>
                </c:pt>
                <c:pt idx="2090">
                  <c:v>10.27</c:v>
                </c:pt>
                <c:pt idx="2091">
                  <c:v>10.97</c:v>
                </c:pt>
                <c:pt idx="2092">
                  <c:v>11.97</c:v>
                </c:pt>
                <c:pt idx="2093">
                  <c:v>12.47</c:v>
                </c:pt>
                <c:pt idx="2094">
                  <c:v>11.68</c:v>
                </c:pt>
                <c:pt idx="2095">
                  <c:v>10.7</c:v>
                </c:pt>
                <c:pt idx="2096">
                  <c:v>11.4</c:v>
                </c:pt>
                <c:pt idx="2097">
                  <c:v>9.99</c:v>
                </c:pt>
                <c:pt idx="2098">
                  <c:v>10.82</c:v>
                </c:pt>
                <c:pt idx="2099">
                  <c:v>11.45</c:v>
                </c:pt>
                <c:pt idx="2100">
                  <c:v>11.36</c:v>
                </c:pt>
                <c:pt idx="2101">
                  <c:v>12.54</c:v>
                </c:pt>
                <c:pt idx="2102">
                  <c:v>11.38</c:v>
                </c:pt>
                <c:pt idx="2103">
                  <c:v>13.3</c:v>
                </c:pt>
                <c:pt idx="2104">
                  <c:v>13.52</c:v>
                </c:pt>
                <c:pt idx="2105">
                  <c:v>14.36</c:v>
                </c:pt>
                <c:pt idx="2106">
                  <c:v>14.6</c:v>
                </c:pt>
                <c:pt idx="2107">
                  <c:v>14.64</c:v>
                </c:pt>
                <c:pt idx="2108">
                  <c:v>14.84</c:v>
                </c:pt>
                <c:pt idx="2109">
                  <c:v>14.52</c:v>
                </c:pt>
                <c:pt idx="2110">
                  <c:v>12.26</c:v>
                </c:pt>
                <c:pt idx="2111">
                  <c:v>11.64</c:v>
                </c:pt>
                <c:pt idx="2112">
                  <c:v>11.75</c:v>
                </c:pt>
                <c:pt idx="2113">
                  <c:v>11.93</c:v>
                </c:pt>
                <c:pt idx="2114">
                  <c:v>12.32</c:v>
                </c:pt>
                <c:pt idx="2115">
                  <c:v>11.72</c:v>
                </c:pt>
                <c:pt idx="2116">
                  <c:v>10.59</c:v>
                </c:pt>
                <c:pt idx="2117">
                  <c:v>11.03</c:v>
                </c:pt>
                <c:pt idx="2118">
                  <c:v>10.37</c:v>
                </c:pt>
                <c:pt idx="2119">
                  <c:v>10.79</c:v>
                </c:pt>
                <c:pt idx="2120">
                  <c:v>11.76</c:v>
                </c:pt>
                <c:pt idx="2121">
                  <c:v>10.84</c:v>
                </c:pt>
                <c:pt idx="2122">
                  <c:v>10.5</c:v>
                </c:pt>
                <c:pt idx="2123">
                  <c:v>10</c:v>
                </c:pt>
                <c:pt idx="2124">
                  <c:v>8.64</c:v>
                </c:pt>
                <c:pt idx="2125">
                  <c:v>8.68</c:v>
                </c:pt>
                <c:pt idx="2126">
                  <c:v>8.3699999999999992</c:v>
                </c:pt>
                <c:pt idx="2127">
                  <c:v>8.92</c:v>
                </c:pt>
                <c:pt idx="2128">
                  <c:v>8.75</c:v>
                </c:pt>
                <c:pt idx="2129">
                  <c:v>9.82</c:v>
                </c:pt>
                <c:pt idx="2130">
                  <c:v>10.49</c:v>
                </c:pt>
                <c:pt idx="2131">
                  <c:v>10.87</c:v>
                </c:pt>
                <c:pt idx="2132">
                  <c:v>11.6</c:v>
                </c:pt>
                <c:pt idx="2133">
                  <c:v>12.69</c:v>
                </c:pt>
                <c:pt idx="2134">
                  <c:v>14.3</c:v>
                </c:pt>
                <c:pt idx="2135">
                  <c:v>14.99</c:v>
                </c:pt>
                <c:pt idx="2136">
                  <c:v>14.31</c:v>
                </c:pt>
                <c:pt idx="2137">
                  <c:v>14.97</c:v>
                </c:pt>
                <c:pt idx="2138">
                  <c:v>15.99</c:v>
                </c:pt>
                <c:pt idx="2139">
                  <c:v>13.97</c:v>
                </c:pt>
                <c:pt idx="2140">
                  <c:v>14.12</c:v>
                </c:pt>
                <c:pt idx="2141">
                  <c:v>13.67</c:v>
                </c:pt>
                <c:pt idx="2142">
                  <c:v>14.47</c:v>
                </c:pt>
                <c:pt idx="2143">
                  <c:v>15.21</c:v>
                </c:pt>
                <c:pt idx="2144">
                  <c:v>15.47</c:v>
                </c:pt>
                <c:pt idx="2145">
                  <c:v>16</c:v>
                </c:pt>
                <c:pt idx="2146">
                  <c:v>14.75</c:v>
                </c:pt>
                <c:pt idx="2147">
                  <c:v>14.76</c:v>
                </c:pt>
                <c:pt idx="2148">
                  <c:v>14.6</c:v>
                </c:pt>
                <c:pt idx="2149">
                  <c:v>13.82</c:v>
                </c:pt>
                <c:pt idx="2150">
                  <c:v>13.19</c:v>
                </c:pt>
                <c:pt idx="2151">
                  <c:v>13.34</c:v>
                </c:pt>
                <c:pt idx="2152">
                  <c:v>14.61</c:v>
                </c:pt>
                <c:pt idx="2153">
                  <c:v>14.35</c:v>
                </c:pt>
                <c:pt idx="2154">
                  <c:v>13.18</c:v>
                </c:pt>
                <c:pt idx="2155">
                  <c:v>13.86</c:v>
                </c:pt>
                <c:pt idx="2156">
                  <c:v>13.96</c:v>
                </c:pt>
                <c:pt idx="2157">
                  <c:v>12.6</c:v>
                </c:pt>
                <c:pt idx="2158">
                  <c:v>13.24</c:v>
                </c:pt>
                <c:pt idx="2159">
                  <c:v>14.5</c:v>
                </c:pt>
                <c:pt idx="2160">
                  <c:v>15.56</c:v>
                </c:pt>
                <c:pt idx="2161">
                  <c:v>15.44</c:v>
                </c:pt>
                <c:pt idx="2162">
                  <c:v>14.02</c:v>
                </c:pt>
                <c:pt idx="2163">
                  <c:v>15.5</c:v>
                </c:pt>
                <c:pt idx="2164">
                  <c:v>15.91</c:v>
                </c:pt>
                <c:pt idx="2165">
                  <c:v>15.17</c:v>
                </c:pt>
                <c:pt idx="2166">
                  <c:v>16.21</c:v>
                </c:pt>
                <c:pt idx="2167">
                  <c:v>15.7</c:v>
                </c:pt>
                <c:pt idx="2168">
                  <c:v>16.39</c:v>
                </c:pt>
                <c:pt idx="2169">
                  <c:v>15.42</c:v>
                </c:pt>
                <c:pt idx="2170">
                  <c:v>16.16</c:v>
                </c:pt>
                <c:pt idx="2171">
                  <c:v>17.05</c:v>
                </c:pt>
                <c:pt idx="2172">
                  <c:v>16.16</c:v>
                </c:pt>
                <c:pt idx="2173">
                  <c:v>14.41</c:v>
                </c:pt>
                <c:pt idx="2174">
                  <c:v>16.29</c:v>
                </c:pt>
                <c:pt idx="2175">
                  <c:v>15.5</c:v>
                </c:pt>
                <c:pt idx="2176">
                  <c:v>12.76</c:v>
                </c:pt>
                <c:pt idx="2177">
                  <c:v>15.25</c:v>
                </c:pt>
                <c:pt idx="2178">
                  <c:v>15.29</c:v>
                </c:pt>
                <c:pt idx="2179">
                  <c:v>15.19</c:v>
                </c:pt>
                <c:pt idx="2180">
                  <c:v>14.91</c:v>
                </c:pt>
                <c:pt idx="2181">
                  <c:v>13.27</c:v>
                </c:pt>
                <c:pt idx="2182">
                  <c:v>14.63</c:v>
                </c:pt>
                <c:pt idx="2183">
                  <c:v>13.76</c:v>
                </c:pt>
                <c:pt idx="2184">
                  <c:v>12.91</c:v>
                </c:pt>
                <c:pt idx="2185">
                  <c:v>15.59</c:v>
                </c:pt>
                <c:pt idx="2186">
                  <c:v>16.18</c:v>
                </c:pt>
                <c:pt idx="2187">
                  <c:v>17.27</c:v>
                </c:pt>
                <c:pt idx="2188">
                  <c:v>15.96</c:v>
                </c:pt>
                <c:pt idx="2189">
                  <c:v>18.149999999999999</c:v>
                </c:pt>
                <c:pt idx="2190">
                  <c:v>14.65</c:v>
                </c:pt>
                <c:pt idx="2191">
                  <c:v>17.010000000000002</c:v>
                </c:pt>
                <c:pt idx="2192">
                  <c:v>17.05</c:v>
                </c:pt>
                <c:pt idx="2193">
                  <c:v>14.09</c:v>
                </c:pt>
                <c:pt idx="2194">
                  <c:v>12.96</c:v>
                </c:pt>
                <c:pt idx="2195">
                  <c:v>16.07</c:v>
                </c:pt>
                <c:pt idx="2196">
                  <c:v>17.46</c:v>
                </c:pt>
                <c:pt idx="2197">
                  <c:v>15.92</c:v>
                </c:pt>
                <c:pt idx="2198">
                  <c:v>15.76</c:v>
                </c:pt>
                <c:pt idx="2199">
                  <c:v>13.81</c:v>
                </c:pt>
                <c:pt idx="2200">
                  <c:v>13.52</c:v>
                </c:pt>
                <c:pt idx="2201">
                  <c:v>13.66</c:v>
                </c:pt>
                <c:pt idx="2202">
                  <c:v>12.17</c:v>
                </c:pt>
                <c:pt idx="2203">
                  <c:v>13.06</c:v>
                </c:pt>
                <c:pt idx="2204">
                  <c:v>13.15</c:v>
                </c:pt>
                <c:pt idx="2205">
                  <c:v>13.18</c:v>
                </c:pt>
                <c:pt idx="2206">
                  <c:v>12.64</c:v>
                </c:pt>
                <c:pt idx="2207">
                  <c:v>12.58</c:v>
                </c:pt>
                <c:pt idx="2208">
                  <c:v>12.56</c:v>
                </c:pt>
                <c:pt idx="2209">
                  <c:v>11.29</c:v>
                </c:pt>
                <c:pt idx="2210">
                  <c:v>11.69</c:v>
                </c:pt>
                <c:pt idx="2211">
                  <c:v>10.85</c:v>
                </c:pt>
                <c:pt idx="2212">
                  <c:v>12.76</c:v>
                </c:pt>
                <c:pt idx="2213">
                  <c:v>11.04</c:v>
                </c:pt>
                <c:pt idx="2214">
                  <c:v>10.8</c:v>
                </c:pt>
                <c:pt idx="2215">
                  <c:v>10.8</c:v>
                </c:pt>
                <c:pt idx="2216">
                  <c:v>10.73</c:v>
                </c:pt>
                <c:pt idx="2217">
                  <c:v>13.03</c:v>
                </c:pt>
                <c:pt idx="2218">
                  <c:v>12.35</c:v>
                </c:pt>
                <c:pt idx="2219">
                  <c:v>13.24</c:v>
                </c:pt>
                <c:pt idx="2220">
                  <c:v>12.96</c:v>
                </c:pt>
                <c:pt idx="2221">
                  <c:v>12.48</c:v>
                </c:pt>
                <c:pt idx="2222">
                  <c:v>12.09</c:v>
                </c:pt>
                <c:pt idx="2223">
                  <c:v>13.74</c:v>
                </c:pt>
                <c:pt idx="2224">
                  <c:v>12.98</c:v>
                </c:pt>
                <c:pt idx="2225">
                  <c:v>10.62</c:v>
                </c:pt>
                <c:pt idx="2226">
                  <c:v>11.72</c:v>
                </c:pt>
                <c:pt idx="2227">
                  <c:v>12.57</c:v>
                </c:pt>
                <c:pt idx="2228">
                  <c:v>11.75</c:v>
                </c:pt>
                <c:pt idx="2229">
                  <c:v>12.41</c:v>
                </c:pt>
                <c:pt idx="2230">
                  <c:v>12.82</c:v>
                </c:pt>
                <c:pt idx="2231">
                  <c:v>10.64</c:v>
                </c:pt>
                <c:pt idx="2232">
                  <c:v>9.0399999999999991</c:v>
                </c:pt>
                <c:pt idx="2233">
                  <c:v>9.6300000000000008</c:v>
                </c:pt>
                <c:pt idx="2234">
                  <c:v>8.6199999999999992</c:v>
                </c:pt>
                <c:pt idx="2235">
                  <c:v>8.94</c:v>
                </c:pt>
                <c:pt idx="2236">
                  <c:v>7.54</c:v>
                </c:pt>
                <c:pt idx="2237">
                  <c:v>7.32</c:v>
                </c:pt>
                <c:pt idx="2238">
                  <c:v>7.73</c:v>
                </c:pt>
                <c:pt idx="2239">
                  <c:v>7.08</c:v>
                </c:pt>
                <c:pt idx="2240">
                  <c:v>5.86</c:v>
                </c:pt>
                <c:pt idx="2241">
                  <c:v>5.92</c:v>
                </c:pt>
                <c:pt idx="2242">
                  <c:v>5.09</c:v>
                </c:pt>
                <c:pt idx="2243">
                  <c:v>4.91</c:v>
                </c:pt>
                <c:pt idx="2244">
                  <c:v>4.21</c:v>
                </c:pt>
                <c:pt idx="2245">
                  <c:v>4.71</c:v>
                </c:pt>
                <c:pt idx="2246">
                  <c:v>5.42</c:v>
                </c:pt>
                <c:pt idx="2247">
                  <c:v>6.92</c:v>
                </c:pt>
                <c:pt idx="2248">
                  <c:v>9.5399999999999991</c:v>
                </c:pt>
                <c:pt idx="2249">
                  <c:v>9.77</c:v>
                </c:pt>
                <c:pt idx="2250">
                  <c:v>10.32</c:v>
                </c:pt>
                <c:pt idx="2251">
                  <c:v>11.06</c:v>
                </c:pt>
                <c:pt idx="2252">
                  <c:v>11.12</c:v>
                </c:pt>
                <c:pt idx="2253">
                  <c:v>10.71</c:v>
                </c:pt>
                <c:pt idx="2254">
                  <c:v>5.94</c:v>
                </c:pt>
                <c:pt idx="2255">
                  <c:v>6.8</c:v>
                </c:pt>
                <c:pt idx="2256">
                  <c:v>7.42</c:v>
                </c:pt>
                <c:pt idx="2257">
                  <c:v>7.21</c:v>
                </c:pt>
                <c:pt idx="2258">
                  <c:v>7.64</c:v>
                </c:pt>
                <c:pt idx="2259">
                  <c:v>8.86</c:v>
                </c:pt>
                <c:pt idx="2260">
                  <c:v>10.79</c:v>
                </c:pt>
                <c:pt idx="2261">
                  <c:v>5.72</c:v>
                </c:pt>
                <c:pt idx="2262">
                  <c:v>5.98</c:v>
                </c:pt>
                <c:pt idx="2263">
                  <c:v>5.79</c:v>
                </c:pt>
                <c:pt idx="2264">
                  <c:v>5.5</c:v>
                </c:pt>
                <c:pt idx="2265">
                  <c:v>5.68</c:v>
                </c:pt>
                <c:pt idx="2266">
                  <c:v>6.48</c:v>
                </c:pt>
                <c:pt idx="2267">
                  <c:v>7</c:v>
                </c:pt>
                <c:pt idx="2268">
                  <c:v>6.59</c:v>
                </c:pt>
                <c:pt idx="2269">
                  <c:v>6.54</c:v>
                </c:pt>
                <c:pt idx="2270">
                  <c:v>6.84</c:v>
                </c:pt>
                <c:pt idx="2271">
                  <c:v>6.56</c:v>
                </c:pt>
                <c:pt idx="2272">
                  <c:v>6</c:v>
                </c:pt>
                <c:pt idx="2273">
                  <c:v>6.02</c:v>
                </c:pt>
                <c:pt idx="2274">
                  <c:v>7.11</c:v>
                </c:pt>
                <c:pt idx="2275">
                  <c:v>6.36</c:v>
                </c:pt>
                <c:pt idx="2276">
                  <c:v>5.16</c:v>
                </c:pt>
                <c:pt idx="2277">
                  <c:v>4.78</c:v>
                </c:pt>
                <c:pt idx="2278">
                  <c:v>4.92</c:v>
                </c:pt>
                <c:pt idx="2279">
                  <c:v>4.67</c:v>
                </c:pt>
                <c:pt idx="2280">
                  <c:v>4.9800000000000004</c:v>
                </c:pt>
                <c:pt idx="2281">
                  <c:v>4.6900000000000004</c:v>
                </c:pt>
                <c:pt idx="2282">
                  <c:v>4.63</c:v>
                </c:pt>
                <c:pt idx="2283">
                  <c:v>4.54</c:v>
                </c:pt>
                <c:pt idx="2284">
                  <c:v>3.9</c:v>
                </c:pt>
                <c:pt idx="2285">
                  <c:v>5.55</c:v>
                </c:pt>
                <c:pt idx="2286">
                  <c:v>6.61</c:v>
                </c:pt>
                <c:pt idx="2287">
                  <c:v>6.76</c:v>
                </c:pt>
                <c:pt idx="2288">
                  <c:v>7.52</c:v>
                </c:pt>
                <c:pt idx="2289">
                  <c:v>8.74</c:v>
                </c:pt>
                <c:pt idx="2290">
                  <c:v>8.08</c:v>
                </c:pt>
                <c:pt idx="2291">
                  <c:v>9.0500000000000007</c:v>
                </c:pt>
                <c:pt idx="2292">
                  <c:v>8.83</c:v>
                </c:pt>
                <c:pt idx="2293">
                  <c:v>8.23</c:v>
                </c:pt>
                <c:pt idx="2294">
                  <c:v>8.25</c:v>
                </c:pt>
                <c:pt idx="2295">
                  <c:v>8.35</c:v>
                </c:pt>
                <c:pt idx="2296">
                  <c:v>6.8</c:v>
                </c:pt>
                <c:pt idx="2297">
                  <c:v>6.11</c:v>
                </c:pt>
                <c:pt idx="2298">
                  <c:v>7.06</c:v>
                </c:pt>
                <c:pt idx="2299">
                  <c:v>5.76</c:v>
                </c:pt>
                <c:pt idx="2300">
                  <c:v>5.34</c:v>
                </c:pt>
                <c:pt idx="2301">
                  <c:v>5.19</c:v>
                </c:pt>
                <c:pt idx="2302">
                  <c:v>5.27</c:v>
                </c:pt>
                <c:pt idx="2303">
                  <c:v>5.64</c:v>
                </c:pt>
                <c:pt idx="2304">
                  <c:v>5.81</c:v>
                </c:pt>
                <c:pt idx="2305">
                  <c:v>5.44</c:v>
                </c:pt>
                <c:pt idx="2306">
                  <c:v>5.33</c:v>
                </c:pt>
                <c:pt idx="2307">
                  <c:v>5.82</c:v>
                </c:pt>
                <c:pt idx="2308">
                  <c:v>5.87</c:v>
                </c:pt>
                <c:pt idx="2309">
                  <c:v>4.46</c:v>
                </c:pt>
                <c:pt idx="2310">
                  <c:v>3.4</c:v>
                </c:pt>
                <c:pt idx="2311">
                  <c:v>4.22</c:v>
                </c:pt>
                <c:pt idx="2312">
                  <c:v>6.81</c:v>
                </c:pt>
                <c:pt idx="2313">
                  <c:v>6.94</c:v>
                </c:pt>
                <c:pt idx="2314">
                  <c:v>8.7899999999999991</c:v>
                </c:pt>
                <c:pt idx="2315">
                  <c:v>8.5500000000000007</c:v>
                </c:pt>
                <c:pt idx="2316">
                  <c:v>7.97</c:v>
                </c:pt>
                <c:pt idx="2317">
                  <c:v>8.57</c:v>
                </c:pt>
                <c:pt idx="2318">
                  <c:v>7.89</c:v>
                </c:pt>
                <c:pt idx="2319">
                  <c:v>8.3699999999999992</c:v>
                </c:pt>
                <c:pt idx="2320">
                  <c:v>7.44</c:v>
                </c:pt>
                <c:pt idx="2321">
                  <c:v>7.73</c:v>
                </c:pt>
                <c:pt idx="2322">
                  <c:v>7.45</c:v>
                </c:pt>
                <c:pt idx="2323">
                  <c:v>7.57</c:v>
                </c:pt>
                <c:pt idx="2324">
                  <c:v>7.62</c:v>
                </c:pt>
                <c:pt idx="2325">
                  <c:v>7.41</c:v>
                </c:pt>
                <c:pt idx="2326">
                  <c:v>6.76</c:v>
                </c:pt>
                <c:pt idx="2327">
                  <c:v>7.62</c:v>
                </c:pt>
                <c:pt idx="2328">
                  <c:v>7.69</c:v>
                </c:pt>
                <c:pt idx="2329">
                  <c:v>8.0399999999999991</c:v>
                </c:pt>
                <c:pt idx="2330">
                  <c:v>7.29</c:v>
                </c:pt>
                <c:pt idx="2331">
                  <c:v>6.83</c:v>
                </c:pt>
                <c:pt idx="2332">
                  <c:v>7.54</c:v>
                </c:pt>
                <c:pt idx="2333">
                  <c:v>3.69</c:v>
                </c:pt>
                <c:pt idx="2334">
                  <c:v>3.62</c:v>
                </c:pt>
                <c:pt idx="2335">
                  <c:v>3.77</c:v>
                </c:pt>
                <c:pt idx="2336">
                  <c:v>4.3</c:v>
                </c:pt>
                <c:pt idx="2337">
                  <c:v>3.93</c:v>
                </c:pt>
                <c:pt idx="2338">
                  <c:v>4.05</c:v>
                </c:pt>
                <c:pt idx="2339">
                  <c:v>4.67</c:v>
                </c:pt>
                <c:pt idx="2340">
                  <c:v>4.5</c:v>
                </c:pt>
                <c:pt idx="2341">
                  <c:v>4.4000000000000004</c:v>
                </c:pt>
                <c:pt idx="2342">
                  <c:v>4.92</c:v>
                </c:pt>
                <c:pt idx="2343">
                  <c:v>4.38</c:v>
                </c:pt>
                <c:pt idx="2344">
                  <c:v>4.2</c:v>
                </c:pt>
                <c:pt idx="2345">
                  <c:v>8.2100000000000009</c:v>
                </c:pt>
                <c:pt idx="2346">
                  <c:v>7.99</c:v>
                </c:pt>
                <c:pt idx="2347">
                  <c:v>7.63</c:v>
                </c:pt>
                <c:pt idx="2348">
                  <c:v>7.67</c:v>
                </c:pt>
                <c:pt idx="2349">
                  <c:v>8.25</c:v>
                </c:pt>
                <c:pt idx="2350">
                  <c:v>9.0500000000000007</c:v>
                </c:pt>
                <c:pt idx="2351">
                  <c:v>10.28</c:v>
                </c:pt>
                <c:pt idx="2352">
                  <c:v>9.2200000000000006</c:v>
                </c:pt>
                <c:pt idx="2353">
                  <c:v>8.4499999999999993</c:v>
                </c:pt>
                <c:pt idx="2354">
                  <c:v>9.07</c:v>
                </c:pt>
                <c:pt idx="2355">
                  <c:v>9.6999999999999993</c:v>
                </c:pt>
                <c:pt idx="2356">
                  <c:v>9.2100000000000009</c:v>
                </c:pt>
                <c:pt idx="2357">
                  <c:v>8.83</c:v>
                </c:pt>
                <c:pt idx="2358">
                  <c:v>8.3800000000000008</c:v>
                </c:pt>
                <c:pt idx="2359">
                  <c:v>7.97</c:v>
                </c:pt>
                <c:pt idx="2360">
                  <c:v>7.73</c:v>
                </c:pt>
                <c:pt idx="2361">
                  <c:v>8.39</c:v>
                </c:pt>
                <c:pt idx="2362">
                  <c:v>8.34</c:v>
                </c:pt>
                <c:pt idx="2363">
                  <c:v>8.08</c:v>
                </c:pt>
                <c:pt idx="2364">
                  <c:v>7.93</c:v>
                </c:pt>
                <c:pt idx="2365">
                  <c:v>7.67</c:v>
                </c:pt>
                <c:pt idx="2366">
                  <c:v>7.38</c:v>
                </c:pt>
                <c:pt idx="2367">
                  <c:v>7.43</c:v>
                </c:pt>
                <c:pt idx="2368">
                  <c:v>7.51</c:v>
                </c:pt>
                <c:pt idx="2369">
                  <c:v>8.09</c:v>
                </c:pt>
                <c:pt idx="2370">
                  <c:v>7.67</c:v>
                </c:pt>
                <c:pt idx="2371">
                  <c:v>7.01</c:v>
                </c:pt>
                <c:pt idx="2372">
                  <c:v>7.61</c:v>
                </c:pt>
                <c:pt idx="2373">
                  <c:v>8.59</c:v>
                </c:pt>
                <c:pt idx="2374">
                  <c:v>8.1199999999999992</c:v>
                </c:pt>
                <c:pt idx="2375">
                  <c:v>7.83</c:v>
                </c:pt>
                <c:pt idx="2376">
                  <c:v>7.69</c:v>
                </c:pt>
                <c:pt idx="2377">
                  <c:v>7.94</c:v>
                </c:pt>
                <c:pt idx="2378">
                  <c:v>7.96</c:v>
                </c:pt>
                <c:pt idx="2379">
                  <c:v>7.65</c:v>
                </c:pt>
                <c:pt idx="2380">
                  <c:v>7.2</c:v>
                </c:pt>
                <c:pt idx="2381">
                  <c:v>7.8</c:v>
                </c:pt>
                <c:pt idx="2382">
                  <c:v>8.2799999999999994</c:v>
                </c:pt>
                <c:pt idx="2383">
                  <c:v>8.1199999999999992</c:v>
                </c:pt>
                <c:pt idx="2384">
                  <c:v>7.33</c:v>
                </c:pt>
                <c:pt idx="2385">
                  <c:v>7.78</c:v>
                </c:pt>
                <c:pt idx="2386">
                  <c:v>7.91</c:v>
                </c:pt>
                <c:pt idx="2387">
                  <c:v>7.99</c:v>
                </c:pt>
                <c:pt idx="2388">
                  <c:v>7.87</c:v>
                </c:pt>
                <c:pt idx="2389">
                  <c:v>8.2100000000000009</c:v>
                </c:pt>
                <c:pt idx="2390">
                  <c:v>8.2100000000000009</c:v>
                </c:pt>
                <c:pt idx="2391">
                  <c:v>8.1199999999999992</c:v>
                </c:pt>
                <c:pt idx="2392">
                  <c:v>7.92</c:v>
                </c:pt>
                <c:pt idx="2393">
                  <c:v>8.06</c:v>
                </c:pt>
                <c:pt idx="2394">
                  <c:v>7.6</c:v>
                </c:pt>
                <c:pt idx="2395">
                  <c:v>7.66</c:v>
                </c:pt>
                <c:pt idx="2396">
                  <c:v>7.39</c:v>
                </c:pt>
                <c:pt idx="2397">
                  <c:v>7.34</c:v>
                </c:pt>
                <c:pt idx="2398">
                  <c:v>7.94</c:v>
                </c:pt>
                <c:pt idx="2399">
                  <c:v>7.61</c:v>
                </c:pt>
                <c:pt idx="2400">
                  <c:v>6.8</c:v>
                </c:pt>
                <c:pt idx="2401">
                  <c:v>6.42</c:v>
                </c:pt>
                <c:pt idx="2402">
                  <c:v>6.7</c:v>
                </c:pt>
                <c:pt idx="2403">
                  <c:v>7.51</c:v>
                </c:pt>
                <c:pt idx="2404">
                  <c:v>7.08</c:v>
                </c:pt>
                <c:pt idx="2405">
                  <c:v>6.86</c:v>
                </c:pt>
                <c:pt idx="2406">
                  <c:v>6.99</c:v>
                </c:pt>
                <c:pt idx="2407">
                  <c:v>6.86</c:v>
                </c:pt>
                <c:pt idx="2408">
                  <c:v>6.79</c:v>
                </c:pt>
                <c:pt idx="2409">
                  <c:v>6.64</c:v>
                </c:pt>
                <c:pt idx="2410">
                  <c:v>6.76</c:v>
                </c:pt>
                <c:pt idx="2411">
                  <c:v>7.13</c:v>
                </c:pt>
                <c:pt idx="2412">
                  <c:v>7.01</c:v>
                </c:pt>
                <c:pt idx="2413">
                  <c:v>7.42</c:v>
                </c:pt>
                <c:pt idx="2414">
                  <c:v>8.01</c:v>
                </c:pt>
                <c:pt idx="2415">
                  <c:v>7.73</c:v>
                </c:pt>
                <c:pt idx="2416">
                  <c:v>8.07</c:v>
                </c:pt>
                <c:pt idx="2417">
                  <c:v>7.67</c:v>
                </c:pt>
                <c:pt idx="2418">
                  <c:v>7.81</c:v>
                </c:pt>
                <c:pt idx="2419">
                  <c:v>7.75</c:v>
                </c:pt>
                <c:pt idx="2420">
                  <c:v>7.55</c:v>
                </c:pt>
                <c:pt idx="2421">
                  <c:v>7.43</c:v>
                </c:pt>
                <c:pt idx="2422">
                  <c:v>7.44</c:v>
                </c:pt>
                <c:pt idx="2423">
                  <c:v>7.07</c:v>
                </c:pt>
                <c:pt idx="2424">
                  <c:v>7.59</c:v>
                </c:pt>
                <c:pt idx="2425">
                  <c:v>7.17</c:v>
                </c:pt>
                <c:pt idx="2426">
                  <c:v>6.51</c:v>
                </c:pt>
                <c:pt idx="2427">
                  <c:v>6.71</c:v>
                </c:pt>
                <c:pt idx="2428">
                  <c:v>6.62</c:v>
                </c:pt>
                <c:pt idx="2429">
                  <c:v>6.47</c:v>
                </c:pt>
                <c:pt idx="2430">
                  <c:v>7.23</c:v>
                </c:pt>
                <c:pt idx="2431">
                  <c:v>7.31</c:v>
                </c:pt>
                <c:pt idx="2432">
                  <c:v>7.11</c:v>
                </c:pt>
                <c:pt idx="2433">
                  <c:v>6.47</c:v>
                </c:pt>
                <c:pt idx="2434">
                  <c:v>6.8</c:v>
                </c:pt>
                <c:pt idx="2435">
                  <c:v>6.92</c:v>
                </c:pt>
                <c:pt idx="2436">
                  <c:v>6.92</c:v>
                </c:pt>
                <c:pt idx="2437">
                  <c:v>6.81</c:v>
                </c:pt>
                <c:pt idx="2438">
                  <c:v>7.07</c:v>
                </c:pt>
                <c:pt idx="2439">
                  <c:v>7.62</c:v>
                </c:pt>
                <c:pt idx="2440">
                  <c:v>7.72</c:v>
                </c:pt>
                <c:pt idx="2441">
                  <c:v>8.6</c:v>
                </c:pt>
                <c:pt idx="2442">
                  <c:v>9.0500000000000007</c:v>
                </c:pt>
                <c:pt idx="2443">
                  <c:v>8.4</c:v>
                </c:pt>
                <c:pt idx="2444">
                  <c:v>8.14</c:v>
                </c:pt>
                <c:pt idx="2445">
                  <c:v>8.0399999999999991</c:v>
                </c:pt>
                <c:pt idx="2446">
                  <c:v>7.63</c:v>
                </c:pt>
                <c:pt idx="2447">
                  <c:v>7.95</c:v>
                </c:pt>
                <c:pt idx="2448">
                  <c:v>8.11</c:v>
                </c:pt>
                <c:pt idx="2449">
                  <c:v>8.11</c:v>
                </c:pt>
                <c:pt idx="2450">
                  <c:v>8.98</c:v>
                </c:pt>
                <c:pt idx="2451">
                  <c:v>9.26</c:v>
                </c:pt>
                <c:pt idx="2452">
                  <c:v>8.82</c:v>
                </c:pt>
                <c:pt idx="2453">
                  <c:v>8.82</c:v>
                </c:pt>
                <c:pt idx="2454">
                  <c:v>8.5299999999999994</c:v>
                </c:pt>
                <c:pt idx="2455">
                  <c:v>8.44</c:v>
                </c:pt>
                <c:pt idx="2456">
                  <c:v>9.31</c:v>
                </c:pt>
                <c:pt idx="2457">
                  <c:v>9.43</c:v>
                </c:pt>
                <c:pt idx="2458">
                  <c:v>8.6199999999999992</c:v>
                </c:pt>
                <c:pt idx="2459">
                  <c:v>8.4499999999999993</c:v>
                </c:pt>
                <c:pt idx="2460">
                  <c:v>7.82</c:v>
                </c:pt>
                <c:pt idx="2461">
                  <c:v>6.98</c:v>
                </c:pt>
                <c:pt idx="2462">
                  <c:v>5.88</c:v>
                </c:pt>
                <c:pt idx="2463">
                  <c:v>6.05</c:v>
                </c:pt>
                <c:pt idx="2464">
                  <c:v>6.08</c:v>
                </c:pt>
                <c:pt idx="2465">
                  <c:v>6.19</c:v>
                </c:pt>
                <c:pt idx="2466">
                  <c:v>6.91</c:v>
                </c:pt>
                <c:pt idx="2467">
                  <c:v>6.72</c:v>
                </c:pt>
                <c:pt idx="2468">
                  <c:v>6.07</c:v>
                </c:pt>
                <c:pt idx="2469">
                  <c:v>6.34</c:v>
                </c:pt>
                <c:pt idx="2470">
                  <c:v>6.73</c:v>
                </c:pt>
                <c:pt idx="2471">
                  <c:v>6.41</c:v>
                </c:pt>
                <c:pt idx="2472">
                  <c:v>5.86</c:v>
                </c:pt>
                <c:pt idx="2473">
                  <c:v>5.68</c:v>
                </c:pt>
                <c:pt idx="2474">
                  <c:v>6.18</c:v>
                </c:pt>
                <c:pt idx="2475">
                  <c:v>6.8</c:v>
                </c:pt>
                <c:pt idx="2476">
                  <c:v>6.47</c:v>
                </c:pt>
                <c:pt idx="2477">
                  <c:v>5.43</c:v>
                </c:pt>
                <c:pt idx="2478">
                  <c:v>5.16</c:v>
                </c:pt>
                <c:pt idx="2479">
                  <c:v>5.77</c:v>
                </c:pt>
                <c:pt idx="2480">
                  <c:v>6.81</c:v>
                </c:pt>
                <c:pt idx="2481">
                  <c:v>6.73</c:v>
                </c:pt>
                <c:pt idx="2482">
                  <c:v>6.02</c:v>
                </c:pt>
                <c:pt idx="2483">
                  <c:v>5.8</c:v>
                </c:pt>
                <c:pt idx="2484">
                  <c:v>6.2</c:v>
                </c:pt>
                <c:pt idx="2485">
                  <c:v>7.02</c:v>
                </c:pt>
                <c:pt idx="2486">
                  <c:v>6.7</c:v>
                </c:pt>
                <c:pt idx="2487">
                  <c:v>6.16</c:v>
                </c:pt>
                <c:pt idx="2488">
                  <c:v>6.41</c:v>
                </c:pt>
                <c:pt idx="2489">
                  <c:v>5.97</c:v>
                </c:pt>
                <c:pt idx="2490">
                  <c:v>5.87</c:v>
                </c:pt>
                <c:pt idx="2491">
                  <c:v>6.47</c:v>
                </c:pt>
                <c:pt idx="2492">
                  <c:v>7.2</c:v>
                </c:pt>
                <c:pt idx="2493">
                  <c:v>6.43</c:v>
                </c:pt>
                <c:pt idx="2494">
                  <c:v>6.64</c:v>
                </c:pt>
                <c:pt idx="2495">
                  <c:v>7.23</c:v>
                </c:pt>
                <c:pt idx="2496">
                  <c:v>6.96</c:v>
                </c:pt>
                <c:pt idx="2497">
                  <c:v>6.52</c:v>
                </c:pt>
                <c:pt idx="2498">
                  <c:v>5.61</c:v>
                </c:pt>
                <c:pt idx="2499">
                  <c:v>5.69</c:v>
                </c:pt>
                <c:pt idx="2500">
                  <c:v>6.56</c:v>
                </c:pt>
                <c:pt idx="2501">
                  <c:v>6.11</c:v>
                </c:pt>
                <c:pt idx="2502">
                  <c:v>6.15</c:v>
                </c:pt>
                <c:pt idx="2503">
                  <c:v>5.68</c:v>
                </c:pt>
                <c:pt idx="2504">
                  <c:v>5.67</c:v>
                </c:pt>
                <c:pt idx="2505">
                  <c:v>5.94</c:v>
                </c:pt>
                <c:pt idx="2506">
                  <c:v>6.22</c:v>
                </c:pt>
                <c:pt idx="2507">
                  <c:v>6.8</c:v>
                </c:pt>
                <c:pt idx="2508">
                  <c:v>7.46</c:v>
                </c:pt>
                <c:pt idx="2509">
                  <c:v>6.98</c:v>
                </c:pt>
                <c:pt idx="2510">
                  <c:v>6.15</c:v>
                </c:pt>
                <c:pt idx="2511">
                  <c:v>6.04</c:v>
                </c:pt>
                <c:pt idx="2512">
                  <c:v>6.97</c:v>
                </c:pt>
                <c:pt idx="2513">
                  <c:v>6.88</c:v>
                </c:pt>
                <c:pt idx="2514">
                  <c:v>6.65</c:v>
                </c:pt>
                <c:pt idx="2515">
                  <c:v>6.49</c:v>
                </c:pt>
                <c:pt idx="2516">
                  <c:v>6</c:v>
                </c:pt>
                <c:pt idx="2517">
                  <c:v>5.97</c:v>
                </c:pt>
                <c:pt idx="2518">
                  <c:v>5.72</c:v>
                </c:pt>
                <c:pt idx="2519">
                  <c:v>5.0199999999999996</c:v>
                </c:pt>
                <c:pt idx="2520">
                  <c:v>5.28</c:v>
                </c:pt>
                <c:pt idx="2521">
                  <c:v>4.8899999999999997</c:v>
                </c:pt>
                <c:pt idx="2522">
                  <c:v>4.88</c:v>
                </c:pt>
                <c:pt idx="2523">
                  <c:v>5.43</c:v>
                </c:pt>
                <c:pt idx="2524">
                  <c:v>4.99</c:v>
                </c:pt>
                <c:pt idx="2525">
                  <c:v>5.23</c:v>
                </c:pt>
                <c:pt idx="2526">
                  <c:v>4.66</c:v>
                </c:pt>
                <c:pt idx="2527">
                  <c:v>4.6100000000000003</c:v>
                </c:pt>
                <c:pt idx="2528">
                  <c:v>4.4400000000000004</c:v>
                </c:pt>
                <c:pt idx="2529">
                  <c:v>4.33</c:v>
                </c:pt>
                <c:pt idx="2530">
                  <c:v>4.16</c:v>
                </c:pt>
                <c:pt idx="2531">
                  <c:v>3.68</c:v>
                </c:pt>
                <c:pt idx="2532">
                  <c:v>3.64</c:v>
                </c:pt>
                <c:pt idx="2533">
                  <c:v>3.15</c:v>
                </c:pt>
                <c:pt idx="2534">
                  <c:v>2.64</c:v>
                </c:pt>
                <c:pt idx="2535">
                  <c:v>2.65</c:v>
                </c:pt>
                <c:pt idx="2536">
                  <c:v>2.96</c:v>
                </c:pt>
                <c:pt idx="2537">
                  <c:v>2.13</c:v>
                </c:pt>
                <c:pt idx="2538">
                  <c:v>1.95</c:v>
                </c:pt>
                <c:pt idx="2539">
                  <c:v>1.35</c:v>
                </c:pt>
                <c:pt idx="2540">
                  <c:v>1.05</c:v>
                </c:pt>
                <c:pt idx="2541">
                  <c:v>0.7</c:v>
                </c:pt>
                <c:pt idx="2542">
                  <c:v>0.75</c:v>
                </c:pt>
                <c:pt idx="2543">
                  <c:v>3.09</c:v>
                </c:pt>
                <c:pt idx="2544">
                  <c:v>3.17</c:v>
                </c:pt>
                <c:pt idx="2545">
                  <c:v>2.9</c:v>
                </c:pt>
                <c:pt idx="2546">
                  <c:v>2.85</c:v>
                </c:pt>
                <c:pt idx="2547">
                  <c:v>3.06</c:v>
                </c:pt>
                <c:pt idx="2548">
                  <c:v>2.5</c:v>
                </c:pt>
                <c:pt idx="2549">
                  <c:v>2.73</c:v>
                </c:pt>
                <c:pt idx="2550">
                  <c:v>3.81</c:v>
                </c:pt>
                <c:pt idx="2551">
                  <c:v>3.28</c:v>
                </c:pt>
                <c:pt idx="2552">
                  <c:v>3.46</c:v>
                </c:pt>
                <c:pt idx="2553">
                  <c:v>3.91</c:v>
                </c:pt>
                <c:pt idx="2554">
                  <c:v>4.13</c:v>
                </c:pt>
                <c:pt idx="2555">
                  <c:v>4.45</c:v>
                </c:pt>
                <c:pt idx="2556">
                  <c:v>3.96</c:v>
                </c:pt>
                <c:pt idx="2557">
                  <c:v>4.57</c:v>
                </c:pt>
                <c:pt idx="2558">
                  <c:v>4.78</c:v>
                </c:pt>
                <c:pt idx="2559">
                  <c:v>4.67</c:v>
                </c:pt>
                <c:pt idx="2560">
                  <c:v>4.54</c:v>
                </c:pt>
                <c:pt idx="2561">
                  <c:v>4.43</c:v>
                </c:pt>
                <c:pt idx="2562">
                  <c:v>4.8899999999999997</c:v>
                </c:pt>
                <c:pt idx="2563">
                  <c:v>6.21</c:v>
                </c:pt>
                <c:pt idx="2564">
                  <c:v>7.09</c:v>
                </c:pt>
                <c:pt idx="2565">
                  <c:v>6.12</c:v>
                </c:pt>
                <c:pt idx="2566">
                  <c:v>6.1</c:v>
                </c:pt>
                <c:pt idx="2567">
                  <c:v>6.42</c:v>
                </c:pt>
                <c:pt idx="2568">
                  <c:v>6.61</c:v>
                </c:pt>
                <c:pt idx="2569">
                  <c:v>6.38</c:v>
                </c:pt>
                <c:pt idx="2570">
                  <c:v>5.54</c:v>
                </c:pt>
                <c:pt idx="2571">
                  <c:v>6.56</c:v>
                </c:pt>
                <c:pt idx="2572">
                  <c:v>6.8</c:v>
                </c:pt>
                <c:pt idx="2573">
                  <c:v>6.38</c:v>
                </c:pt>
                <c:pt idx="2574">
                  <c:v>7.63</c:v>
                </c:pt>
                <c:pt idx="2575">
                  <c:v>9.15</c:v>
                </c:pt>
                <c:pt idx="2576">
                  <c:v>10.82</c:v>
                </c:pt>
                <c:pt idx="2577">
                  <c:v>11.9</c:v>
                </c:pt>
                <c:pt idx="2578">
                  <c:v>11.75</c:v>
                </c:pt>
                <c:pt idx="2579">
                  <c:v>12.39</c:v>
                </c:pt>
                <c:pt idx="2580">
                  <c:v>12.12</c:v>
                </c:pt>
                <c:pt idx="2581">
                  <c:v>11.33</c:v>
                </c:pt>
                <c:pt idx="2582">
                  <c:v>13.57</c:v>
                </c:pt>
                <c:pt idx="2583">
                  <c:v>13.62</c:v>
                </c:pt>
                <c:pt idx="2584">
                  <c:v>13.04</c:v>
                </c:pt>
                <c:pt idx="2585">
                  <c:v>13.63</c:v>
                </c:pt>
                <c:pt idx="2586">
                  <c:v>13.99</c:v>
                </c:pt>
                <c:pt idx="2587">
                  <c:v>13.57</c:v>
                </c:pt>
                <c:pt idx="2588">
                  <c:v>15.62</c:v>
                </c:pt>
                <c:pt idx="2589">
                  <c:v>12.53</c:v>
                </c:pt>
                <c:pt idx="2590">
                  <c:v>11.86</c:v>
                </c:pt>
                <c:pt idx="2591">
                  <c:v>11.44</c:v>
                </c:pt>
                <c:pt idx="2592">
                  <c:v>11.85</c:v>
                </c:pt>
                <c:pt idx="2593">
                  <c:v>11.93</c:v>
                </c:pt>
                <c:pt idx="2594">
                  <c:v>11.14</c:v>
                </c:pt>
                <c:pt idx="2595">
                  <c:v>10.7</c:v>
                </c:pt>
                <c:pt idx="2596">
                  <c:v>11.44</c:v>
                </c:pt>
                <c:pt idx="2597">
                  <c:v>11.81</c:v>
                </c:pt>
                <c:pt idx="2598">
                  <c:v>10.96</c:v>
                </c:pt>
                <c:pt idx="2599">
                  <c:v>10.99</c:v>
                </c:pt>
                <c:pt idx="2600">
                  <c:v>10.65</c:v>
                </c:pt>
                <c:pt idx="2601">
                  <c:v>10.08</c:v>
                </c:pt>
                <c:pt idx="2602">
                  <c:v>10.119999999999999</c:v>
                </c:pt>
                <c:pt idx="2603">
                  <c:v>9.7100000000000009</c:v>
                </c:pt>
                <c:pt idx="2604">
                  <c:v>8</c:v>
                </c:pt>
                <c:pt idx="2605">
                  <c:v>7.95</c:v>
                </c:pt>
                <c:pt idx="2606">
                  <c:v>7.05</c:v>
                </c:pt>
                <c:pt idx="2607">
                  <c:v>7.43</c:v>
                </c:pt>
                <c:pt idx="2608">
                  <c:v>9.26</c:v>
                </c:pt>
                <c:pt idx="2609">
                  <c:v>9.4</c:v>
                </c:pt>
                <c:pt idx="2610">
                  <c:v>7.57</c:v>
                </c:pt>
                <c:pt idx="2611">
                  <c:v>9.7899999999999991</c:v>
                </c:pt>
                <c:pt idx="2612">
                  <c:v>11.24</c:v>
                </c:pt>
                <c:pt idx="2613">
                  <c:v>11.21</c:v>
                </c:pt>
                <c:pt idx="2614">
                  <c:v>11.73</c:v>
                </c:pt>
                <c:pt idx="2615">
                  <c:v>11.58</c:v>
                </c:pt>
                <c:pt idx="2616">
                  <c:v>12.57</c:v>
                </c:pt>
                <c:pt idx="2617">
                  <c:v>12.69</c:v>
                </c:pt>
                <c:pt idx="2618">
                  <c:v>12.39</c:v>
                </c:pt>
                <c:pt idx="2619">
                  <c:v>12.31</c:v>
                </c:pt>
                <c:pt idx="2620">
                  <c:v>12.81</c:v>
                </c:pt>
                <c:pt idx="2621">
                  <c:v>13.18</c:v>
                </c:pt>
                <c:pt idx="2622">
                  <c:v>13.73</c:v>
                </c:pt>
                <c:pt idx="2623">
                  <c:v>12.96</c:v>
                </c:pt>
                <c:pt idx="2624">
                  <c:v>12.52</c:v>
                </c:pt>
                <c:pt idx="2625">
                  <c:v>13.97</c:v>
                </c:pt>
                <c:pt idx="2626">
                  <c:v>14.03</c:v>
                </c:pt>
                <c:pt idx="2627">
                  <c:v>15.31</c:v>
                </c:pt>
                <c:pt idx="2628">
                  <c:v>15.19</c:v>
                </c:pt>
                <c:pt idx="2629">
                  <c:v>14.44</c:v>
                </c:pt>
                <c:pt idx="2630">
                  <c:v>14.64</c:v>
                </c:pt>
                <c:pt idx="2631">
                  <c:v>14.36</c:v>
                </c:pt>
                <c:pt idx="2632">
                  <c:v>14.96</c:v>
                </c:pt>
                <c:pt idx="2633">
                  <c:v>14.25</c:v>
                </c:pt>
                <c:pt idx="2634">
                  <c:v>14.07</c:v>
                </c:pt>
                <c:pt idx="2635">
                  <c:v>13.57</c:v>
                </c:pt>
                <c:pt idx="2636">
                  <c:v>14.19</c:v>
                </c:pt>
                <c:pt idx="2637">
                  <c:v>16.78</c:v>
                </c:pt>
                <c:pt idx="2638">
                  <c:v>16.8</c:v>
                </c:pt>
                <c:pt idx="2639">
                  <c:v>16.34</c:v>
                </c:pt>
                <c:pt idx="2640">
                  <c:v>15.66</c:v>
                </c:pt>
                <c:pt idx="2641">
                  <c:v>15.46</c:v>
                </c:pt>
                <c:pt idx="2642">
                  <c:v>15.09</c:v>
                </c:pt>
                <c:pt idx="2643">
                  <c:v>14.99</c:v>
                </c:pt>
                <c:pt idx="2644">
                  <c:v>14.27</c:v>
                </c:pt>
                <c:pt idx="2645">
                  <c:v>13.35</c:v>
                </c:pt>
                <c:pt idx="2646">
                  <c:v>13.33</c:v>
                </c:pt>
                <c:pt idx="2647">
                  <c:v>13.25</c:v>
                </c:pt>
                <c:pt idx="2648">
                  <c:v>13.77</c:v>
                </c:pt>
                <c:pt idx="2649">
                  <c:v>13.73</c:v>
                </c:pt>
                <c:pt idx="2650">
                  <c:v>13.31</c:v>
                </c:pt>
                <c:pt idx="2651">
                  <c:v>13.34</c:v>
                </c:pt>
                <c:pt idx="2652">
                  <c:v>13.26</c:v>
                </c:pt>
                <c:pt idx="2653">
                  <c:v>13.26</c:v>
                </c:pt>
                <c:pt idx="2654">
                  <c:v>13.65</c:v>
                </c:pt>
                <c:pt idx="2655">
                  <c:v>13.29</c:v>
                </c:pt>
                <c:pt idx="2656">
                  <c:v>12.04</c:v>
                </c:pt>
                <c:pt idx="2657">
                  <c:v>11.23</c:v>
                </c:pt>
                <c:pt idx="2658">
                  <c:v>10.68</c:v>
                </c:pt>
                <c:pt idx="2659">
                  <c:v>10.82</c:v>
                </c:pt>
                <c:pt idx="2660">
                  <c:v>12.47</c:v>
                </c:pt>
                <c:pt idx="2661">
                  <c:v>12.46</c:v>
                </c:pt>
                <c:pt idx="2662">
                  <c:v>12.03</c:v>
                </c:pt>
                <c:pt idx="2663">
                  <c:v>11.89</c:v>
                </c:pt>
                <c:pt idx="2664">
                  <c:v>11.7</c:v>
                </c:pt>
                <c:pt idx="2665">
                  <c:v>11.09</c:v>
                </c:pt>
                <c:pt idx="2666">
                  <c:v>10.45</c:v>
                </c:pt>
                <c:pt idx="2667">
                  <c:v>10.1</c:v>
                </c:pt>
                <c:pt idx="2668">
                  <c:v>10.199999999999999</c:v>
                </c:pt>
                <c:pt idx="2669">
                  <c:v>11.26</c:v>
                </c:pt>
                <c:pt idx="2670">
                  <c:v>9.8699999999999992</c:v>
                </c:pt>
                <c:pt idx="2671">
                  <c:v>9.14</c:v>
                </c:pt>
                <c:pt idx="2672">
                  <c:v>8.51</c:v>
                </c:pt>
                <c:pt idx="2673">
                  <c:v>10.050000000000001</c:v>
                </c:pt>
                <c:pt idx="2674">
                  <c:v>9.69</c:v>
                </c:pt>
                <c:pt idx="2675">
                  <c:v>11.51</c:v>
                </c:pt>
                <c:pt idx="2676">
                  <c:v>10.199999999999999</c:v>
                </c:pt>
                <c:pt idx="2677">
                  <c:v>13.16</c:v>
                </c:pt>
                <c:pt idx="2678">
                  <c:v>11.67</c:v>
                </c:pt>
                <c:pt idx="2679">
                  <c:v>11.96</c:v>
                </c:pt>
                <c:pt idx="2680">
                  <c:v>12.61</c:v>
                </c:pt>
                <c:pt idx="2681">
                  <c:v>11.18</c:v>
                </c:pt>
                <c:pt idx="2682">
                  <c:v>10.25</c:v>
                </c:pt>
                <c:pt idx="2683">
                  <c:v>13.57</c:v>
                </c:pt>
                <c:pt idx="2684">
                  <c:v>13.29</c:v>
                </c:pt>
                <c:pt idx="2685">
                  <c:v>15.56</c:v>
                </c:pt>
                <c:pt idx="2686">
                  <c:v>15.97</c:v>
                </c:pt>
                <c:pt idx="2687">
                  <c:v>14.81</c:v>
                </c:pt>
                <c:pt idx="2688">
                  <c:v>13.44</c:v>
                </c:pt>
                <c:pt idx="2689">
                  <c:v>13.61</c:v>
                </c:pt>
                <c:pt idx="2690">
                  <c:v>12.48</c:v>
                </c:pt>
                <c:pt idx="2691">
                  <c:v>13.59</c:v>
                </c:pt>
                <c:pt idx="2692">
                  <c:v>12.66</c:v>
                </c:pt>
                <c:pt idx="2693">
                  <c:v>11.07</c:v>
                </c:pt>
                <c:pt idx="2694">
                  <c:v>12.06</c:v>
                </c:pt>
                <c:pt idx="2695">
                  <c:v>12.42</c:v>
                </c:pt>
                <c:pt idx="2696">
                  <c:v>13.84</c:v>
                </c:pt>
                <c:pt idx="2697">
                  <c:v>17.2</c:v>
                </c:pt>
                <c:pt idx="2698">
                  <c:v>15.2</c:v>
                </c:pt>
                <c:pt idx="2699">
                  <c:v>13.37</c:v>
                </c:pt>
                <c:pt idx="2700">
                  <c:v>12.32</c:v>
                </c:pt>
                <c:pt idx="2701">
                  <c:v>13.14</c:v>
                </c:pt>
                <c:pt idx="2702">
                  <c:v>13.31</c:v>
                </c:pt>
                <c:pt idx="2703">
                  <c:v>13.99</c:v>
                </c:pt>
                <c:pt idx="2704">
                  <c:v>12.96</c:v>
                </c:pt>
                <c:pt idx="2705">
                  <c:v>12.14</c:v>
                </c:pt>
                <c:pt idx="2706">
                  <c:v>10.28</c:v>
                </c:pt>
                <c:pt idx="2707">
                  <c:v>9.6</c:v>
                </c:pt>
                <c:pt idx="2708">
                  <c:v>10.23</c:v>
                </c:pt>
                <c:pt idx="2709">
                  <c:v>9.7200000000000006</c:v>
                </c:pt>
                <c:pt idx="2710">
                  <c:v>10.81</c:v>
                </c:pt>
                <c:pt idx="2711">
                  <c:v>10.89</c:v>
                </c:pt>
                <c:pt idx="2712">
                  <c:v>11.15</c:v>
                </c:pt>
                <c:pt idx="2713">
                  <c:v>10.67</c:v>
                </c:pt>
                <c:pt idx="2714">
                  <c:v>9.5299999999999994</c:v>
                </c:pt>
                <c:pt idx="2715">
                  <c:v>9.19</c:v>
                </c:pt>
                <c:pt idx="2716">
                  <c:v>8.6</c:v>
                </c:pt>
                <c:pt idx="2717">
                  <c:v>8.58</c:v>
                </c:pt>
                <c:pt idx="2718">
                  <c:v>7.72</c:v>
                </c:pt>
                <c:pt idx="2719">
                  <c:v>7.9</c:v>
                </c:pt>
                <c:pt idx="2720">
                  <c:v>8.01</c:v>
                </c:pt>
                <c:pt idx="2721">
                  <c:v>7.93</c:v>
                </c:pt>
                <c:pt idx="2722">
                  <c:v>8.14</c:v>
                </c:pt>
                <c:pt idx="2723">
                  <c:v>9.4700000000000006</c:v>
                </c:pt>
                <c:pt idx="2724">
                  <c:v>10.32</c:v>
                </c:pt>
                <c:pt idx="2725">
                  <c:v>9.2899999999999991</c:v>
                </c:pt>
                <c:pt idx="2726">
                  <c:v>8.5</c:v>
                </c:pt>
                <c:pt idx="2727">
                  <c:v>9.0500000000000007</c:v>
                </c:pt>
                <c:pt idx="2728">
                  <c:v>8.93</c:v>
                </c:pt>
                <c:pt idx="2729">
                  <c:v>7.3</c:v>
                </c:pt>
                <c:pt idx="2730">
                  <c:v>7.06</c:v>
                </c:pt>
                <c:pt idx="2731">
                  <c:v>7.11</c:v>
                </c:pt>
                <c:pt idx="2732">
                  <c:v>8.43</c:v>
                </c:pt>
                <c:pt idx="2733">
                  <c:v>7.9</c:v>
                </c:pt>
                <c:pt idx="2734">
                  <c:v>8.1999999999999993</c:v>
                </c:pt>
                <c:pt idx="2735">
                  <c:v>7.79</c:v>
                </c:pt>
                <c:pt idx="2736">
                  <c:v>7.34</c:v>
                </c:pt>
                <c:pt idx="2737">
                  <c:v>7.04</c:v>
                </c:pt>
                <c:pt idx="2738">
                  <c:v>6.43</c:v>
                </c:pt>
                <c:pt idx="2739">
                  <c:v>5.17</c:v>
                </c:pt>
                <c:pt idx="2740">
                  <c:v>4.63</c:v>
                </c:pt>
                <c:pt idx="2741">
                  <c:v>5.35</c:v>
                </c:pt>
                <c:pt idx="2742">
                  <c:v>4.9400000000000004</c:v>
                </c:pt>
                <c:pt idx="2743">
                  <c:v>2.88</c:v>
                </c:pt>
                <c:pt idx="2744">
                  <c:v>3.98</c:v>
                </c:pt>
                <c:pt idx="2745">
                  <c:v>4.45</c:v>
                </c:pt>
                <c:pt idx="2746">
                  <c:v>4.37</c:v>
                </c:pt>
                <c:pt idx="2747">
                  <c:v>5.13</c:v>
                </c:pt>
                <c:pt idx="2748">
                  <c:v>5.94</c:v>
                </c:pt>
                <c:pt idx="2749">
                  <c:v>6.38</c:v>
                </c:pt>
                <c:pt idx="2750">
                  <c:v>7.82</c:v>
                </c:pt>
                <c:pt idx="2751">
                  <c:v>8.3000000000000007</c:v>
                </c:pt>
                <c:pt idx="2752">
                  <c:v>9.0299999999999994</c:v>
                </c:pt>
                <c:pt idx="2753">
                  <c:v>8.65</c:v>
                </c:pt>
                <c:pt idx="2754">
                  <c:v>7.31</c:v>
                </c:pt>
                <c:pt idx="2755">
                  <c:v>6.91</c:v>
                </c:pt>
                <c:pt idx="2756">
                  <c:v>6.77</c:v>
                </c:pt>
                <c:pt idx="2757">
                  <c:v>6.71</c:v>
                </c:pt>
                <c:pt idx="2758">
                  <c:v>6.69</c:v>
                </c:pt>
                <c:pt idx="2759">
                  <c:v>6.38</c:v>
                </c:pt>
                <c:pt idx="2760">
                  <c:v>5.34</c:v>
                </c:pt>
                <c:pt idx="2761">
                  <c:v>6.17</c:v>
                </c:pt>
                <c:pt idx="2762">
                  <c:v>7.28</c:v>
                </c:pt>
                <c:pt idx="2763">
                  <c:v>7.01</c:v>
                </c:pt>
                <c:pt idx="2764">
                  <c:v>6.69</c:v>
                </c:pt>
                <c:pt idx="2765">
                  <c:v>6.59</c:v>
                </c:pt>
                <c:pt idx="2766">
                  <c:v>6.06</c:v>
                </c:pt>
                <c:pt idx="2767">
                  <c:v>5.89</c:v>
                </c:pt>
                <c:pt idx="2768">
                  <c:v>6.21</c:v>
                </c:pt>
                <c:pt idx="2769">
                  <c:v>5.83</c:v>
                </c:pt>
                <c:pt idx="2770">
                  <c:v>5.61</c:v>
                </c:pt>
                <c:pt idx="2771">
                  <c:v>6.62</c:v>
                </c:pt>
                <c:pt idx="2772">
                  <c:v>6.93</c:v>
                </c:pt>
                <c:pt idx="2773">
                  <c:v>7.12</c:v>
                </c:pt>
                <c:pt idx="2774">
                  <c:v>5.68</c:v>
                </c:pt>
                <c:pt idx="2775">
                  <c:v>4.5199999999999996</c:v>
                </c:pt>
                <c:pt idx="2776">
                  <c:v>4.42</c:v>
                </c:pt>
                <c:pt idx="2777">
                  <c:v>5.98</c:v>
                </c:pt>
                <c:pt idx="2778">
                  <c:v>5.95</c:v>
                </c:pt>
                <c:pt idx="2779">
                  <c:v>5.96</c:v>
                </c:pt>
                <c:pt idx="2780">
                  <c:v>5.28</c:v>
                </c:pt>
                <c:pt idx="2781">
                  <c:v>5.73</c:v>
                </c:pt>
                <c:pt idx="2782">
                  <c:v>9.4700000000000006</c:v>
                </c:pt>
                <c:pt idx="2783">
                  <c:v>8.24</c:v>
                </c:pt>
                <c:pt idx="2784">
                  <c:v>7.03</c:v>
                </c:pt>
                <c:pt idx="2785">
                  <c:v>7</c:v>
                </c:pt>
                <c:pt idx="2786">
                  <c:v>7.78</c:v>
                </c:pt>
                <c:pt idx="2787">
                  <c:v>7.7</c:v>
                </c:pt>
                <c:pt idx="2788">
                  <c:v>8.44</c:v>
                </c:pt>
                <c:pt idx="2789">
                  <c:v>8.26</c:v>
                </c:pt>
                <c:pt idx="2790">
                  <c:v>8.2200000000000006</c:v>
                </c:pt>
                <c:pt idx="2791">
                  <c:v>7.7</c:v>
                </c:pt>
                <c:pt idx="2792">
                  <c:v>7.87</c:v>
                </c:pt>
                <c:pt idx="2793">
                  <c:v>7.63</c:v>
                </c:pt>
                <c:pt idx="2794">
                  <c:v>6.83</c:v>
                </c:pt>
                <c:pt idx="2795">
                  <c:v>6.54</c:v>
                </c:pt>
                <c:pt idx="2796">
                  <c:v>7.83</c:v>
                </c:pt>
                <c:pt idx="2797">
                  <c:v>8.02</c:v>
                </c:pt>
                <c:pt idx="2798">
                  <c:v>6.26</c:v>
                </c:pt>
                <c:pt idx="2799">
                  <c:v>6.3</c:v>
                </c:pt>
                <c:pt idx="2800">
                  <c:v>5.95</c:v>
                </c:pt>
                <c:pt idx="2801">
                  <c:v>5.28</c:v>
                </c:pt>
                <c:pt idx="2802">
                  <c:v>3.77</c:v>
                </c:pt>
                <c:pt idx="2803">
                  <c:v>3.08</c:v>
                </c:pt>
                <c:pt idx="2804">
                  <c:v>3.79</c:v>
                </c:pt>
                <c:pt idx="2805">
                  <c:v>5.6</c:v>
                </c:pt>
                <c:pt idx="2806">
                  <c:v>5.9</c:v>
                </c:pt>
                <c:pt idx="2807">
                  <c:v>5.0599999999999996</c:v>
                </c:pt>
                <c:pt idx="2808">
                  <c:v>4.8099999999999996</c:v>
                </c:pt>
                <c:pt idx="2809">
                  <c:v>5.05</c:v>
                </c:pt>
                <c:pt idx="2810">
                  <c:v>6.22</c:v>
                </c:pt>
                <c:pt idx="2811">
                  <c:v>5.39</c:v>
                </c:pt>
                <c:pt idx="2812">
                  <c:v>4.32</c:v>
                </c:pt>
                <c:pt idx="2813">
                  <c:v>2.5</c:v>
                </c:pt>
                <c:pt idx="2814">
                  <c:v>2.79</c:v>
                </c:pt>
                <c:pt idx="2815">
                  <c:v>10.88</c:v>
                </c:pt>
                <c:pt idx="2816">
                  <c:v>12.14</c:v>
                </c:pt>
                <c:pt idx="2817">
                  <c:v>12.12</c:v>
                </c:pt>
                <c:pt idx="2818">
                  <c:v>12.55</c:v>
                </c:pt>
                <c:pt idx="2819">
                  <c:v>12.43</c:v>
                </c:pt>
                <c:pt idx="2820">
                  <c:v>13.9</c:v>
                </c:pt>
                <c:pt idx="2821">
                  <c:v>13.1</c:v>
                </c:pt>
                <c:pt idx="2822">
                  <c:v>13.2</c:v>
                </c:pt>
                <c:pt idx="2823">
                  <c:v>11.07</c:v>
                </c:pt>
                <c:pt idx="2824">
                  <c:v>13.11</c:v>
                </c:pt>
                <c:pt idx="2825">
                  <c:v>13.38</c:v>
                </c:pt>
                <c:pt idx="2826">
                  <c:v>13.52</c:v>
                </c:pt>
                <c:pt idx="2827">
                  <c:v>12.68</c:v>
                </c:pt>
                <c:pt idx="2828">
                  <c:v>11.81</c:v>
                </c:pt>
                <c:pt idx="2829">
                  <c:v>10.32</c:v>
                </c:pt>
                <c:pt idx="2830">
                  <c:v>12.23</c:v>
                </c:pt>
                <c:pt idx="2831">
                  <c:v>13.55</c:v>
                </c:pt>
                <c:pt idx="2832">
                  <c:v>14.12</c:v>
                </c:pt>
                <c:pt idx="2833">
                  <c:v>14.61</c:v>
                </c:pt>
                <c:pt idx="2834">
                  <c:v>14.33</c:v>
                </c:pt>
                <c:pt idx="2835">
                  <c:v>13.17</c:v>
                </c:pt>
                <c:pt idx="2836">
                  <c:v>13.85</c:v>
                </c:pt>
                <c:pt idx="2837">
                  <c:v>14.83</c:v>
                </c:pt>
                <c:pt idx="2838">
                  <c:v>13.87</c:v>
                </c:pt>
                <c:pt idx="2839">
                  <c:v>13.05</c:v>
                </c:pt>
                <c:pt idx="2840">
                  <c:v>13.81</c:v>
                </c:pt>
                <c:pt idx="2841">
                  <c:v>12.81</c:v>
                </c:pt>
                <c:pt idx="2842">
                  <c:v>15.23</c:v>
                </c:pt>
                <c:pt idx="2843">
                  <c:v>14.03</c:v>
                </c:pt>
                <c:pt idx="2844">
                  <c:v>13.88</c:v>
                </c:pt>
                <c:pt idx="2845">
                  <c:v>13.64</c:v>
                </c:pt>
                <c:pt idx="2846">
                  <c:v>12.94</c:v>
                </c:pt>
                <c:pt idx="2847">
                  <c:v>12.57</c:v>
                </c:pt>
                <c:pt idx="2848">
                  <c:v>12.82</c:v>
                </c:pt>
                <c:pt idx="2849">
                  <c:v>12.36</c:v>
                </c:pt>
                <c:pt idx="2850">
                  <c:v>14.84</c:v>
                </c:pt>
                <c:pt idx="2851">
                  <c:v>15.84</c:v>
                </c:pt>
                <c:pt idx="2852">
                  <c:v>15.71</c:v>
                </c:pt>
                <c:pt idx="2853">
                  <c:v>15.61</c:v>
                </c:pt>
                <c:pt idx="2854">
                  <c:v>13.26</c:v>
                </c:pt>
                <c:pt idx="2855">
                  <c:v>15.16</c:v>
                </c:pt>
                <c:pt idx="2856">
                  <c:v>14.61</c:v>
                </c:pt>
                <c:pt idx="2857">
                  <c:v>14.8</c:v>
                </c:pt>
                <c:pt idx="2858">
                  <c:v>15.84</c:v>
                </c:pt>
                <c:pt idx="2859">
                  <c:v>13.01</c:v>
                </c:pt>
                <c:pt idx="2860">
                  <c:v>14.08</c:v>
                </c:pt>
                <c:pt idx="2861">
                  <c:v>14.72</c:v>
                </c:pt>
                <c:pt idx="2862">
                  <c:v>13.86</c:v>
                </c:pt>
                <c:pt idx="2863">
                  <c:v>14.07</c:v>
                </c:pt>
                <c:pt idx="2864">
                  <c:v>15</c:v>
                </c:pt>
                <c:pt idx="2865">
                  <c:v>14.85</c:v>
                </c:pt>
                <c:pt idx="2866">
                  <c:v>16.62</c:v>
                </c:pt>
                <c:pt idx="2867">
                  <c:v>16</c:v>
                </c:pt>
                <c:pt idx="2868">
                  <c:v>13.86</c:v>
                </c:pt>
                <c:pt idx="2869">
                  <c:v>14.36</c:v>
                </c:pt>
                <c:pt idx="2870">
                  <c:v>14.9</c:v>
                </c:pt>
                <c:pt idx="2871">
                  <c:v>13.26</c:v>
                </c:pt>
                <c:pt idx="2872">
                  <c:v>14.59</c:v>
                </c:pt>
                <c:pt idx="2873">
                  <c:v>16.100000000000001</c:v>
                </c:pt>
                <c:pt idx="2874">
                  <c:v>16.12</c:v>
                </c:pt>
                <c:pt idx="2875">
                  <c:v>15.42</c:v>
                </c:pt>
                <c:pt idx="2876">
                  <c:v>13.19</c:v>
                </c:pt>
                <c:pt idx="2877">
                  <c:v>14.4</c:v>
                </c:pt>
                <c:pt idx="2878">
                  <c:v>14.93</c:v>
                </c:pt>
                <c:pt idx="2879">
                  <c:v>12.69</c:v>
                </c:pt>
                <c:pt idx="2880">
                  <c:v>11.2</c:v>
                </c:pt>
                <c:pt idx="2881">
                  <c:v>15.43</c:v>
                </c:pt>
                <c:pt idx="2882">
                  <c:v>15</c:v>
                </c:pt>
                <c:pt idx="2883">
                  <c:v>14.74</c:v>
                </c:pt>
                <c:pt idx="2884">
                  <c:v>12.91</c:v>
                </c:pt>
                <c:pt idx="2885">
                  <c:v>10.35</c:v>
                </c:pt>
                <c:pt idx="2886">
                  <c:v>11.75</c:v>
                </c:pt>
                <c:pt idx="2887">
                  <c:v>13.42</c:v>
                </c:pt>
                <c:pt idx="2888">
                  <c:v>13.2</c:v>
                </c:pt>
                <c:pt idx="2889">
                  <c:v>12.08</c:v>
                </c:pt>
                <c:pt idx="2890">
                  <c:v>10.78</c:v>
                </c:pt>
                <c:pt idx="2891">
                  <c:v>13.79</c:v>
                </c:pt>
                <c:pt idx="2892">
                  <c:v>12.9</c:v>
                </c:pt>
                <c:pt idx="2893">
                  <c:v>11.42</c:v>
                </c:pt>
                <c:pt idx="2894">
                  <c:v>12.52</c:v>
                </c:pt>
                <c:pt idx="2895">
                  <c:v>12.08</c:v>
                </c:pt>
                <c:pt idx="2896">
                  <c:v>13.13</c:v>
                </c:pt>
                <c:pt idx="2897">
                  <c:v>12.16</c:v>
                </c:pt>
                <c:pt idx="2898">
                  <c:v>14.32</c:v>
                </c:pt>
                <c:pt idx="2899">
                  <c:v>13.32</c:v>
                </c:pt>
                <c:pt idx="2900">
                  <c:v>13.17</c:v>
                </c:pt>
                <c:pt idx="2901">
                  <c:v>14.35</c:v>
                </c:pt>
                <c:pt idx="2902">
                  <c:v>14.9</c:v>
                </c:pt>
                <c:pt idx="2903">
                  <c:v>12.12</c:v>
                </c:pt>
                <c:pt idx="2904">
                  <c:v>13.64</c:v>
                </c:pt>
                <c:pt idx="2905">
                  <c:v>13.35</c:v>
                </c:pt>
                <c:pt idx="2906">
                  <c:v>13.89</c:v>
                </c:pt>
                <c:pt idx="2907">
                  <c:v>16.329999999999998</c:v>
                </c:pt>
                <c:pt idx="2908">
                  <c:v>16.05</c:v>
                </c:pt>
                <c:pt idx="2909">
                  <c:v>15.17</c:v>
                </c:pt>
                <c:pt idx="2910">
                  <c:v>14.79</c:v>
                </c:pt>
                <c:pt idx="2911">
                  <c:v>13.18</c:v>
                </c:pt>
                <c:pt idx="2912">
                  <c:v>14.37</c:v>
                </c:pt>
                <c:pt idx="2913">
                  <c:v>14.78</c:v>
                </c:pt>
                <c:pt idx="2914">
                  <c:v>15.15</c:v>
                </c:pt>
                <c:pt idx="2915">
                  <c:v>14.9</c:v>
                </c:pt>
                <c:pt idx="2916">
                  <c:v>14.02</c:v>
                </c:pt>
                <c:pt idx="2917">
                  <c:v>13.85</c:v>
                </c:pt>
                <c:pt idx="2918">
                  <c:v>13.09</c:v>
                </c:pt>
                <c:pt idx="2919">
                  <c:v>12.99</c:v>
                </c:pt>
                <c:pt idx="2920">
                  <c:v>12.73</c:v>
                </c:pt>
                <c:pt idx="2921">
                  <c:v>12.35</c:v>
                </c:pt>
                <c:pt idx="2922">
                  <c:v>14.47</c:v>
                </c:pt>
                <c:pt idx="2923">
                  <c:v>12.86</c:v>
                </c:pt>
                <c:pt idx="2924">
                  <c:v>13.18</c:v>
                </c:pt>
                <c:pt idx="2925">
                  <c:v>13.65</c:v>
                </c:pt>
                <c:pt idx="2926">
                  <c:v>12.3</c:v>
                </c:pt>
                <c:pt idx="2927">
                  <c:v>12.48</c:v>
                </c:pt>
                <c:pt idx="2928">
                  <c:v>13.33</c:v>
                </c:pt>
                <c:pt idx="2929">
                  <c:v>12.27</c:v>
                </c:pt>
                <c:pt idx="2930">
                  <c:v>12.72</c:v>
                </c:pt>
                <c:pt idx="2931">
                  <c:v>12.59</c:v>
                </c:pt>
                <c:pt idx="2932">
                  <c:v>12.85</c:v>
                </c:pt>
                <c:pt idx="2933">
                  <c:v>12.05</c:v>
                </c:pt>
                <c:pt idx="2934">
                  <c:v>11.74</c:v>
                </c:pt>
                <c:pt idx="2935">
                  <c:v>10.5</c:v>
                </c:pt>
                <c:pt idx="2936">
                  <c:v>10.25</c:v>
                </c:pt>
                <c:pt idx="2937">
                  <c:v>9.6300000000000008</c:v>
                </c:pt>
                <c:pt idx="2938">
                  <c:v>9.26</c:v>
                </c:pt>
                <c:pt idx="2939">
                  <c:v>9.39</c:v>
                </c:pt>
                <c:pt idx="2940">
                  <c:v>7.43</c:v>
                </c:pt>
                <c:pt idx="2941">
                  <c:v>7.18</c:v>
                </c:pt>
                <c:pt idx="2942">
                  <c:v>10.050000000000001</c:v>
                </c:pt>
                <c:pt idx="2943">
                  <c:v>11.56</c:v>
                </c:pt>
                <c:pt idx="2944">
                  <c:v>11.17</c:v>
                </c:pt>
                <c:pt idx="2945">
                  <c:v>10.64</c:v>
                </c:pt>
                <c:pt idx="2946">
                  <c:v>9.31</c:v>
                </c:pt>
                <c:pt idx="2947">
                  <c:v>8.15</c:v>
                </c:pt>
                <c:pt idx="2948">
                  <c:v>8.24</c:v>
                </c:pt>
                <c:pt idx="2949">
                  <c:v>9.23</c:v>
                </c:pt>
                <c:pt idx="2950">
                  <c:v>8.14</c:v>
                </c:pt>
                <c:pt idx="2951">
                  <c:v>7.07</c:v>
                </c:pt>
                <c:pt idx="2952">
                  <c:v>8.7200000000000006</c:v>
                </c:pt>
                <c:pt idx="2953">
                  <c:v>10.029999999999999</c:v>
                </c:pt>
                <c:pt idx="2954">
                  <c:v>9.06</c:v>
                </c:pt>
                <c:pt idx="2955">
                  <c:v>8.3699999999999992</c:v>
                </c:pt>
                <c:pt idx="2956">
                  <c:v>8.93</c:v>
                </c:pt>
                <c:pt idx="2957">
                  <c:v>7.17</c:v>
                </c:pt>
                <c:pt idx="2958">
                  <c:v>7.39</c:v>
                </c:pt>
                <c:pt idx="2959">
                  <c:v>9.41</c:v>
                </c:pt>
                <c:pt idx="2960">
                  <c:v>9.68</c:v>
                </c:pt>
                <c:pt idx="2961">
                  <c:v>9.0500000000000007</c:v>
                </c:pt>
                <c:pt idx="2962">
                  <c:v>7.72</c:v>
                </c:pt>
                <c:pt idx="2963">
                  <c:v>8.51</c:v>
                </c:pt>
                <c:pt idx="2964">
                  <c:v>8.94</c:v>
                </c:pt>
                <c:pt idx="2965">
                  <c:v>8.14</c:v>
                </c:pt>
                <c:pt idx="2966">
                  <c:v>5.2</c:v>
                </c:pt>
                <c:pt idx="2967">
                  <c:v>5.62</c:v>
                </c:pt>
                <c:pt idx="2968">
                  <c:v>8.19</c:v>
                </c:pt>
                <c:pt idx="2969">
                  <c:v>7.47</c:v>
                </c:pt>
                <c:pt idx="2970">
                  <c:v>5.44</c:v>
                </c:pt>
                <c:pt idx="2971">
                  <c:v>5.83</c:v>
                </c:pt>
                <c:pt idx="2972">
                  <c:v>7.31</c:v>
                </c:pt>
                <c:pt idx="2973">
                  <c:v>7.64</c:v>
                </c:pt>
                <c:pt idx="2974">
                  <c:v>5.95</c:v>
                </c:pt>
                <c:pt idx="2975">
                  <c:v>6.18</c:v>
                </c:pt>
                <c:pt idx="2976">
                  <c:v>6.39</c:v>
                </c:pt>
                <c:pt idx="2977">
                  <c:v>5.73</c:v>
                </c:pt>
                <c:pt idx="2978">
                  <c:v>6.27</c:v>
                </c:pt>
                <c:pt idx="2979">
                  <c:v>7.41</c:v>
                </c:pt>
                <c:pt idx="2980">
                  <c:v>6.94</c:v>
                </c:pt>
                <c:pt idx="2981">
                  <c:v>5.56</c:v>
                </c:pt>
                <c:pt idx="2982">
                  <c:v>6.13</c:v>
                </c:pt>
                <c:pt idx="2983">
                  <c:v>6.3</c:v>
                </c:pt>
                <c:pt idx="2984">
                  <c:v>6.41</c:v>
                </c:pt>
                <c:pt idx="2985">
                  <c:v>7.56</c:v>
                </c:pt>
                <c:pt idx="2986">
                  <c:v>6.95</c:v>
                </c:pt>
                <c:pt idx="2987">
                  <c:v>7.27</c:v>
                </c:pt>
                <c:pt idx="2988">
                  <c:v>8.11</c:v>
                </c:pt>
                <c:pt idx="2989">
                  <c:v>7.41</c:v>
                </c:pt>
                <c:pt idx="2990">
                  <c:v>6.34</c:v>
                </c:pt>
                <c:pt idx="2991">
                  <c:v>6.72</c:v>
                </c:pt>
                <c:pt idx="2992">
                  <c:v>6.2</c:v>
                </c:pt>
                <c:pt idx="2993">
                  <c:v>6.83</c:v>
                </c:pt>
                <c:pt idx="2994">
                  <c:v>7.5</c:v>
                </c:pt>
                <c:pt idx="2995">
                  <c:v>7.31</c:v>
                </c:pt>
                <c:pt idx="2996">
                  <c:v>7.52</c:v>
                </c:pt>
                <c:pt idx="2997">
                  <c:v>7.18</c:v>
                </c:pt>
                <c:pt idx="2998">
                  <c:v>6.93</c:v>
                </c:pt>
                <c:pt idx="2999">
                  <c:v>7.25</c:v>
                </c:pt>
                <c:pt idx="3000">
                  <c:v>6.92</c:v>
                </c:pt>
                <c:pt idx="3001">
                  <c:v>7.43</c:v>
                </c:pt>
                <c:pt idx="3002">
                  <c:v>7.52</c:v>
                </c:pt>
                <c:pt idx="3003">
                  <c:v>6.47</c:v>
                </c:pt>
                <c:pt idx="3004">
                  <c:v>6.22</c:v>
                </c:pt>
                <c:pt idx="3005">
                  <c:v>6.57</c:v>
                </c:pt>
                <c:pt idx="3006">
                  <c:v>5.09</c:v>
                </c:pt>
                <c:pt idx="3007">
                  <c:v>4.8099999999999996</c:v>
                </c:pt>
                <c:pt idx="3008">
                  <c:v>5.56</c:v>
                </c:pt>
                <c:pt idx="3009">
                  <c:v>5.39</c:v>
                </c:pt>
                <c:pt idx="3010">
                  <c:v>5.97</c:v>
                </c:pt>
                <c:pt idx="3011">
                  <c:v>6.02</c:v>
                </c:pt>
                <c:pt idx="3012">
                  <c:v>6.96</c:v>
                </c:pt>
                <c:pt idx="3013">
                  <c:v>6.25</c:v>
                </c:pt>
                <c:pt idx="3014">
                  <c:v>5.64</c:v>
                </c:pt>
                <c:pt idx="3015">
                  <c:v>4.84</c:v>
                </c:pt>
                <c:pt idx="3016">
                  <c:v>5.48</c:v>
                </c:pt>
                <c:pt idx="3017">
                  <c:v>5.18</c:v>
                </c:pt>
                <c:pt idx="3018">
                  <c:v>5.37</c:v>
                </c:pt>
                <c:pt idx="3019">
                  <c:v>5.05</c:v>
                </c:pt>
                <c:pt idx="3020">
                  <c:v>4.45</c:v>
                </c:pt>
                <c:pt idx="3021">
                  <c:v>4.66</c:v>
                </c:pt>
                <c:pt idx="3022">
                  <c:v>5.44</c:v>
                </c:pt>
                <c:pt idx="3023">
                  <c:v>5.43</c:v>
                </c:pt>
                <c:pt idx="3024">
                  <c:v>4.7300000000000004</c:v>
                </c:pt>
                <c:pt idx="3025">
                  <c:v>3.55</c:v>
                </c:pt>
                <c:pt idx="3026">
                  <c:v>4.07</c:v>
                </c:pt>
                <c:pt idx="3027">
                  <c:v>4.3</c:v>
                </c:pt>
                <c:pt idx="3028">
                  <c:v>4.01</c:v>
                </c:pt>
                <c:pt idx="3029">
                  <c:v>3.31</c:v>
                </c:pt>
                <c:pt idx="3030">
                  <c:v>3.23</c:v>
                </c:pt>
                <c:pt idx="3031">
                  <c:v>3.49</c:v>
                </c:pt>
                <c:pt idx="3032">
                  <c:v>3.63</c:v>
                </c:pt>
                <c:pt idx="3033">
                  <c:v>3.93</c:v>
                </c:pt>
                <c:pt idx="3034">
                  <c:v>3.92</c:v>
                </c:pt>
                <c:pt idx="3035">
                  <c:v>4.2699999999999996</c:v>
                </c:pt>
                <c:pt idx="3036">
                  <c:v>4.67</c:v>
                </c:pt>
                <c:pt idx="3037">
                  <c:v>4.9400000000000004</c:v>
                </c:pt>
                <c:pt idx="3038">
                  <c:v>4.7300000000000004</c:v>
                </c:pt>
                <c:pt idx="3039">
                  <c:v>4.16</c:v>
                </c:pt>
                <c:pt idx="3040">
                  <c:v>5.14</c:v>
                </c:pt>
                <c:pt idx="3041">
                  <c:v>4.6900000000000004</c:v>
                </c:pt>
                <c:pt idx="3042">
                  <c:v>4.37</c:v>
                </c:pt>
                <c:pt idx="3043">
                  <c:v>4.18</c:v>
                </c:pt>
                <c:pt idx="3044">
                  <c:v>4.09</c:v>
                </c:pt>
                <c:pt idx="3045">
                  <c:v>3.53</c:v>
                </c:pt>
                <c:pt idx="3046">
                  <c:v>3.39</c:v>
                </c:pt>
                <c:pt idx="3047">
                  <c:v>3.64</c:v>
                </c:pt>
                <c:pt idx="3048">
                  <c:v>3.72</c:v>
                </c:pt>
                <c:pt idx="3049">
                  <c:v>3.49</c:v>
                </c:pt>
                <c:pt idx="3050">
                  <c:v>3.88</c:v>
                </c:pt>
                <c:pt idx="3051">
                  <c:v>3.21</c:v>
                </c:pt>
                <c:pt idx="3052">
                  <c:v>3.54</c:v>
                </c:pt>
                <c:pt idx="3053">
                  <c:v>3.48</c:v>
                </c:pt>
                <c:pt idx="3054">
                  <c:v>3.99</c:v>
                </c:pt>
                <c:pt idx="3055">
                  <c:v>3.93</c:v>
                </c:pt>
                <c:pt idx="3056">
                  <c:v>3.9</c:v>
                </c:pt>
                <c:pt idx="3057">
                  <c:v>4.43</c:v>
                </c:pt>
                <c:pt idx="3058">
                  <c:v>3.94</c:v>
                </c:pt>
                <c:pt idx="3059">
                  <c:v>4.08</c:v>
                </c:pt>
                <c:pt idx="3060">
                  <c:v>4.34</c:v>
                </c:pt>
                <c:pt idx="3061">
                  <c:v>3.8</c:v>
                </c:pt>
                <c:pt idx="3062">
                  <c:v>3.53</c:v>
                </c:pt>
                <c:pt idx="3063">
                  <c:v>2.98</c:v>
                </c:pt>
                <c:pt idx="3064">
                  <c:v>3.09</c:v>
                </c:pt>
                <c:pt idx="3065">
                  <c:v>3.67</c:v>
                </c:pt>
                <c:pt idx="3066">
                  <c:v>4.57</c:v>
                </c:pt>
                <c:pt idx="3067">
                  <c:v>4.8899999999999997</c:v>
                </c:pt>
                <c:pt idx="3068">
                  <c:v>5.18</c:v>
                </c:pt>
                <c:pt idx="3069">
                  <c:v>5.33</c:v>
                </c:pt>
                <c:pt idx="3070">
                  <c:v>5.86</c:v>
                </c:pt>
                <c:pt idx="3071">
                  <c:v>5.78</c:v>
                </c:pt>
                <c:pt idx="3072">
                  <c:v>4.96</c:v>
                </c:pt>
                <c:pt idx="3073">
                  <c:v>4.9400000000000004</c:v>
                </c:pt>
                <c:pt idx="3074">
                  <c:v>4.8499999999999996</c:v>
                </c:pt>
                <c:pt idx="3075">
                  <c:v>5.1100000000000003</c:v>
                </c:pt>
                <c:pt idx="3076">
                  <c:v>5.31</c:v>
                </c:pt>
                <c:pt idx="3077">
                  <c:v>5.15</c:v>
                </c:pt>
                <c:pt idx="3078">
                  <c:v>5.19</c:v>
                </c:pt>
                <c:pt idx="3079">
                  <c:v>4.97</c:v>
                </c:pt>
                <c:pt idx="3080">
                  <c:v>5.35</c:v>
                </c:pt>
                <c:pt idx="3081">
                  <c:v>5.65</c:v>
                </c:pt>
                <c:pt idx="3082">
                  <c:v>5.79</c:v>
                </c:pt>
                <c:pt idx="3083">
                  <c:v>5.81</c:v>
                </c:pt>
                <c:pt idx="3084">
                  <c:v>5.78</c:v>
                </c:pt>
                <c:pt idx="3085">
                  <c:v>5.94</c:v>
                </c:pt>
                <c:pt idx="3086">
                  <c:v>5.93</c:v>
                </c:pt>
                <c:pt idx="3087">
                  <c:v>5.75</c:v>
                </c:pt>
                <c:pt idx="3088">
                  <c:v>6.85</c:v>
                </c:pt>
                <c:pt idx="3089">
                  <c:v>6.67</c:v>
                </c:pt>
                <c:pt idx="3090">
                  <c:v>6.1</c:v>
                </c:pt>
                <c:pt idx="3091">
                  <c:v>6.38</c:v>
                </c:pt>
                <c:pt idx="3092">
                  <c:v>6.69</c:v>
                </c:pt>
                <c:pt idx="3093">
                  <c:v>7.2</c:v>
                </c:pt>
                <c:pt idx="3094">
                  <c:v>8.86</c:v>
                </c:pt>
                <c:pt idx="3095">
                  <c:v>9.89</c:v>
                </c:pt>
                <c:pt idx="3096">
                  <c:v>10.83</c:v>
                </c:pt>
                <c:pt idx="3097">
                  <c:v>11.04</c:v>
                </c:pt>
                <c:pt idx="3098">
                  <c:v>11.23</c:v>
                </c:pt>
                <c:pt idx="3099">
                  <c:v>11.58</c:v>
                </c:pt>
                <c:pt idx="3100">
                  <c:v>11.68</c:v>
                </c:pt>
                <c:pt idx="3101">
                  <c:v>10.91</c:v>
                </c:pt>
                <c:pt idx="3102">
                  <c:v>11.2</c:v>
                </c:pt>
                <c:pt idx="3103">
                  <c:v>12.19</c:v>
                </c:pt>
                <c:pt idx="3104">
                  <c:v>12.29</c:v>
                </c:pt>
                <c:pt idx="3105">
                  <c:v>13.38</c:v>
                </c:pt>
                <c:pt idx="3106">
                  <c:v>14.69</c:v>
                </c:pt>
                <c:pt idx="3107">
                  <c:v>14.55</c:v>
                </c:pt>
                <c:pt idx="3108">
                  <c:v>14.02</c:v>
                </c:pt>
                <c:pt idx="3109">
                  <c:v>14.62</c:v>
                </c:pt>
                <c:pt idx="3110">
                  <c:v>14.81</c:v>
                </c:pt>
                <c:pt idx="3111">
                  <c:v>15.1</c:v>
                </c:pt>
                <c:pt idx="3112">
                  <c:v>13.84</c:v>
                </c:pt>
                <c:pt idx="3113">
                  <c:v>13.39</c:v>
                </c:pt>
                <c:pt idx="3114">
                  <c:v>13.22</c:v>
                </c:pt>
                <c:pt idx="3115">
                  <c:v>13.45</c:v>
                </c:pt>
                <c:pt idx="3116">
                  <c:v>14.03</c:v>
                </c:pt>
                <c:pt idx="3117">
                  <c:v>14.09</c:v>
                </c:pt>
                <c:pt idx="3118">
                  <c:v>13.85</c:v>
                </c:pt>
                <c:pt idx="3119">
                  <c:v>13.53</c:v>
                </c:pt>
                <c:pt idx="3120">
                  <c:v>13.96</c:v>
                </c:pt>
                <c:pt idx="3121">
                  <c:v>13.85</c:v>
                </c:pt>
                <c:pt idx="3122">
                  <c:v>13.49</c:v>
                </c:pt>
                <c:pt idx="3123">
                  <c:v>14.34</c:v>
                </c:pt>
                <c:pt idx="3124">
                  <c:v>13.98</c:v>
                </c:pt>
                <c:pt idx="3125">
                  <c:v>14</c:v>
                </c:pt>
                <c:pt idx="3126">
                  <c:v>13.28</c:v>
                </c:pt>
                <c:pt idx="3127">
                  <c:v>13.54</c:v>
                </c:pt>
                <c:pt idx="3128">
                  <c:v>13.81</c:v>
                </c:pt>
                <c:pt idx="3129">
                  <c:v>13.61</c:v>
                </c:pt>
                <c:pt idx="3130">
                  <c:v>13.75</c:v>
                </c:pt>
                <c:pt idx="3131">
                  <c:v>13.62</c:v>
                </c:pt>
                <c:pt idx="3132">
                  <c:v>12.97</c:v>
                </c:pt>
                <c:pt idx="3133">
                  <c:v>12.48</c:v>
                </c:pt>
                <c:pt idx="3134">
                  <c:v>12.71</c:v>
                </c:pt>
                <c:pt idx="3135">
                  <c:v>13.22</c:v>
                </c:pt>
                <c:pt idx="3136">
                  <c:v>13.28</c:v>
                </c:pt>
                <c:pt idx="3137">
                  <c:v>13.75</c:v>
                </c:pt>
                <c:pt idx="3138">
                  <c:v>13.83</c:v>
                </c:pt>
                <c:pt idx="3139">
                  <c:v>13.46</c:v>
                </c:pt>
                <c:pt idx="3140">
                  <c:v>12.86</c:v>
                </c:pt>
                <c:pt idx="3141">
                  <c:v>12.19</c:v>
                </c:pt>
                <c:pt idx="3142">
                  <c:v>12.47</c:v>
                </c:pt>
                <c:pt idx="3143">
                  <c:v>12.44</c:v>
                </c:pt>
                <c:pt idx="3144">
                  <c:v>12.84</c:v>
                </c:pt>
                <c:pt idx="3145">
                  <c:v>12.86</c:v>
                </c:pt>
                <c:pt idx="3146">
                  <c:v>12.28</c:v>
                </c:pt>
                <c:pt idx="3147">
                  <c:v>12.06</c:v>
                </c:pt>
                <c:pt idx="3148">
                  <c:v>11.33</c:v>
                </c:pt>
                <c:pt idx="3149">
                  <c:v>10.55</c:v>
                </c:pt>
                <c:pt idx="3150">
                  <c:v>9.6199999999999992</c:v>
                </c:pt>
                <c:pt idx="3151">
                  <c:v>9.9499999999999993</c:v>
                </c:pt>
                <c:pt idx="3152">
                  <c:v>11.28</c:v>
                </c:pt>
                <c:pt idx="3153">
                  <c:v>12.04</c:v>
                </c:pt>
                <c:pt idx="3154">
                  <c:v>12.25</c:v>
                </c:pt>
                <c:pt idx="3155">
                  <c:v>12.16</c:v>
                </c:pt>
                <c:pt idx="3156">
                  <c:v>12.4</c:v>
                </c:pt>
                <c:pt idx="3157">
                  <c:v>12.55</c:v>
                </c:pt>
                <c:pt idx="3158">
                  <c:v>12.49</c:v>
                </c:pt>
                <c:pt idx="3159">
                  <c:v>12.24</c:v>
                </c:pt>
                <c:pt idx="3160">
                  <c:v>11.87</c:v>
                </c:pt>
                <c:pt idx="3161">
                  <c:v>11.85</c:v>
                </c:pt>
                <c:pt idx="3162">
                  <c:v>11.71</c:v>
                </c:pt>
                <c:pt idx="3163">
                  <c:v>10.74</c:v>
                </c:pt>
                <c:pt idx="3164">
                  <c:v>12</c:v>
                </c:pt>
                <c:pt idx="3165">
                  <c:v>11.85</c:v>
                </c:pt>
                <c:pt idx="3166">
                  <c:v>11.03</c:v>
                </c:pt>
                <c:pt idx="3167">
                  <c:v>11.91</c:v>
                </c:pt>
                <c:pt idx="3168">
                  <c:v>10.92</c:v>
                </c:pt>
                <c:pt idx="3169">
                  <c:v>11.1</c:v>
                </c:pt>
                <c:pt idx="3170">
                  <c:v>11.4</c:v>
                </c:pt>
                <c:pt idx="3171">
                  <c:v>10.17</c:v>
                </c:pt>
                <c:pt idx="3172">
                  <c:v>10.14</c:v>
                </c:pt>
                <c:pt idx="3173">
                  <c:v>9.2799999999999994</c:v>
                </c:pt>
                <c:pt idx="3174">
                  <c:v>7.58</c:v>
                </c:pt>
                <c:pt idx="3175">
                  <c:v>7.81</c:v>
                </c:pt>
                <c:pt idx="3176">
                  <c:v>7.11</c:v>
                </c:pt>
                <c:pt idx="3177">
                  <c:v>7.7</c:v>
                </c:pt>
                <c:pt idx="3178">
                  <c:v>6.7</c:v>
                </c:pt>
                <c:pt idx="3179">
                  <c:v>6.38</c:v>
                </c:pt>
                <c:pt idx="3180">
                  <c:v>6.25</c:v>
                </c:pt>
                <c:pt idx="3181">
                  <c:v>5.43</c:v>
                </c:pt>
                <c:pt idx="3182">
                  <c:v>6.32</c:v>
                </c:pt>
                <c:pt idx="3183">
                  <c:v>5.97</c:v>
                </c:pt>
                <c:pt idx="3184">
                  <c:v>5.92</c:v>
                </c:pt>
                <c:pt idx="3185">
                  <c:v>5.89</c:v>
                </c:pt>
                <c:pt idx="3186">
                  <c:v>6.2</c:v>
                </c:pt>
                <c:pt idx="3187">
                  <c:v>5.33</c:v>
                </c:pt>
                <c:pt idx="3188">
                  <c:v>5.58</c:v>
                </c:pt>
                <c:pt idx="3189">
                  <c:v>5.85</c:v>
                </c:pt>
                <c:pt idx="3190">
                  <c:v>6.49</c:v>
                </c:pt>
                <c:pt idx="3191">
                  <c:v>6.7</c:v>
                </c:pt>
                <c:pt idx="3192">
                  <c:v>5.8</c:v>
                </c:pt>
                <c:pt idx="3193">
                  <c:v>5.26</c:v>
                </c:pt>
                <c:pt idx="3194">
                  <c:v>5.15</c:v>
                </c:pt>
                <c:pt idx="3195">
                  <c:v>5.17</c:v>
                </c:pt>
                <c:pt idx="3196">
                  <c:v>6.02</c:v>
                </c:pt>
                <c:pt idx="3197">
                  <c:v>6.21</c:v>
                </c:pt>
                <c:pt idx="3198">
                  <c:v>5.57</c:v>
                </c:pt>
                <c:pt idx="3199">
                  <c:v>6.94</c:v>
                </c:pt>
                <c:pt idx="3200">
                  <c:v>5.5</c:v>
                </c:pt>
                <c:pt idx="3201">
                  <c:v>5.41</c:v>
                </c:pt>
                <c:pt idx="3202">
                  <c:v>5.12</c:v>
                </c:pt>
                <c:pt idx="3203">
                  <c:v>5.9</c:v>
                </c:pt>
                <c:pt idx="3204">
                  <c:v>6.66</c:v>
                </c:pt>
                <c:pt idx="3205">
                  <c:v>7.21</c:v>
                </c:pt>
                <c:pt idx="3206">
                  <c:v>7.7</c:v>
                </c:pt>
                <c:pt idx="3207">
                  <c:v>8.19</c:v>
                </c:pt>
                <c:pt idx="3208">
                  <c:v>7.8</c:v>
                </c:pt>
                <c:pt idx="3209">
                  <c:v>6.98</c:v>
                </c:pt>
                <c:pt idx="3210">
                  <c:v>8.34</c:v>
                </c:pt>
                <c:pt idx="3211">
                  <c:v>8.31</c:v>
                </c:pt>
                <c:pt idx="3212">
                  <c:v>7.67</c:v>
                </c:pt>
                <c:pt idx="3213">
                  <c:v>9.77</c:v>
                </c:pt>
                <c:pt idx="3214">
                  <c:v>9.08</c:v>
                </c:pt>
                <c:pt idx="3215">
                  <c:v>10.24</c:v>
                </c:pt>
                <c:pt idx="3216">
                  <c:v>8.8800000000000008</c:v>
                </c:pt>
                <c:pt idx="3217">
                  <c:v>6.83</c:v>
                </c:pt>
                <c:pt idx="3218">
                  <c:v>7.57</c:v>
                </c:pt>
                <c:pt idx="3219">
                  <c:v>7.27</c:v>
                </c:pt>
                <c:pt idx="3220">
                  <c:v>7.08</c:v>
                </c:pt>
                <c:pt idx="3221">
                  <c:v>6.41</c:v>
                </c:pt>
                <c:pt idx="3222">
                  <c:v>6.97</c:v>
                </c:pt>
                <c:pt idx="3223">
                  <c:v>7.03</c:v>
                </c:pt>
                <c:pt idx="3224">
                  <c:v>6.72</c:v>
                </c:pt>
                <c:pt idx="3225">
                  <c:v>7.33</c:v>
                </c:pt>
                <c:pt idx="3226">
                  <c:v>7.6</c:v>
                </c:pt>
                <c:pt idx="3227">
                  <c:v>7.23</c:v>
                </c:pt>
                <c:pt idx="3228">
                  <c:v>7.27</c:v>
                </c:pt>
                <c:pt idx="3229">
                  <c:v>7.96</c:v>
                </c:pt>
                <c:pt idx="3230">
                  <c:v>6.74</c:v>
                </c:pt>
                <c:pt idx="3231">
                  <c:v>7.13</c:v>
                </c:pt>
                <c:pt idx="3232">
                  <c:v>7.01</c:v>
                </c:pt>
                <c:pt idx="3233">
                  <c:v>6.54</c:v>
                </c:pt>
                <c:pt idx="3234">
                  <c:v>6.09</c:v>
                </c:pt>
                <c:pt idx="3235">
                  <c:v>6.41</c:v>
                </c:pt>
                <c:pt idx="3236">
                  <c:v>6.33</c:v>
                </c:pt>
                <c:pt idx="3237">
                  <c:v>6.84</c:v>
                </c:pt>
                <c:pt idx="3238">
                  <c:v>7</c:v>
                </c:pt>
                <c:pt idx="3239">
                  <c:v>6.19</c:v>
                </c:pt>
                <c:pt idx="3240">
                  <c:v>6.54</c:v>
                </c:pt>
                <c:pt idx="3241">
                  <c:v>7.3</c:v>
                </c:pt>
                <c:pt idx="3242">
                  <c:v>7.7</c:v>
                </c:pt>
                <c:pt idx="3243">
                  <c:v>7.14</c:v>
                </c:pt>
                <c:pt idx="3244">
                  <c:v>6.77</c:v>
                </c:pt>
                <c:pt idx="3245">
                  <c:v>6.98</c:v>
                </c:pt>
                <c:pt idx="3246">
                  <c:v>6.53</c:v>
                </c:pt>
                <c:pt idx="3247">
                  <c:v>6.91</c:v>
                </c:pt>
                <c:pt idx="3248">
                  <c:v>8.56</c:v>
                </c:pt>
                <c:pt idx="3249">
                  <c:v>7.25</c:v>
                </c:pt>
                <c:pt idx="3250">
                  <c:v>6.72</c:v>
                </c:pt>
                <c:pt idx="3251">
                  <c:v>6.25</c:v>
                </c:pt>
                <c:pt idx="3252">
                  <c:v>6.56</c:v>
                </c:pt>
                <c:pt idx="3253">
                  <c:v>5.92</c:v>
                </c:pt>
                <c:pt idx="3254">
                  <c:v>6.63</c:v>
                </c:pt>
                <c:pt idx="3255">
                  <c:v>6.26</c:v>
                </c:pt>
                <c:pt idx="3256">
                  <c:v>5.73</c:v>
                </c:pt>
                <c:pt idx="3257">
                  <c:v>6.05</c:v>
                </c:pt>
                <c:pt idx="3258">
                  <c:v>6.3</c:v>
                </c:pt>
                <c:pt idx="3259">
                  <c:v>6.1</c:v>
                </c:pt>
                <c:pt idx="3260">
                  <c:v>6.45</c:v>
                </c:pt>
                <c:pt idx="3261">
                  <c:v>5.78</c:v>
                </c:pt>
                <c:pt idx="3262">
                  <c:v>5.94</c:v>
                </c:pt>
                <c:pt idx="3263">
                  <c:v>6.37</c:v>
                </c:pt>
                <c:pt idx="3264">
                  <c:v>6.64</c:v>
                </c:pt>
                <c:pt idx="3265">
                  <c:v>6.78</c:v>
                </c:pt>
                <c:pt idx="3266">
                  <c:v>4.33</c:v>
                </c:pt>
                <c:pt idx="3267">
                  <c:v>3.49</c:v>
                </c:pt>
                <c:pt idx="3268">
                  <c:v>3.3</c:v>
                </c:pt>
                <c:pt idx="3269">
                  <c:v>3.2</c:v>
                </c:pt>
                <c:pt idx="3270">
                  <c:v>3.39</c:v>
                </c:pt>
                <c:pt idx="3271">
                  <c:v>3.37</c:v>
                </c:pt>
                <c:pt idx="3272">
                  <c:v>3.05</c:v>
                </c:pt>
                <c:pt idx="3273">
                  <c:v>3.24</c:v>
                </c:pt>
                <c:pt idx="3274">
                  <c:v>3.4</c:v>
                </c:pt>
                <c:pt idx="3275">
                  <c:v>3.59</c:v>
                </c:pt>
                <c:pt idx="3276">
                  <c:v>3.49</c:v>
                </c:pt>
                <c:pt idx="3277">
                  <c:v>3.38</c:v>
                </c:pt>
                <c:pt idx="3278">
                  <c:v>3.56</c:v>
                </c:pt>
                <c:pt idx="3279">
                  <c:v>3.13</c:v>
                </c:pt>
                <c:pt idx="3280">
                  <c:v>3.01</c:v>
                </c:pt>
                <c:pt idx="3281">
                  <c:v>3.13</c:v>
                </c:pt>
                <c:pt idx="3282">
                  <c:v>3.34</c:v>
                </c:pt>
                <c:pt idx="3283">
                  <c:v>3.38</c:v>
                </c:pt>
                <c:pt idx="3284">
                  <c:v>3.58</c:v>
                </c:pt>
                <c:pt idx="3285">
                  <c:v>3.61</c:v>
                </c:pt>
                <c:pt idx="3286">
                  <c:v>5.2</c:v>
                </c:pt>
                <c:pt idx="3287">
                  <c:v>4.0199999999999996</c:v>
                </c:pt>
                <c:pt idx="3288">
                  <c:v>4.29</c:v>
                </c:pt>
                <c:pt idx="3289">
                  <c:v>3.94</c:v>
                </c:pt>
                <c:pt idx="3290">
                  <c:v>4.37</c:v>
                </c:pt>
                <c:pt idx="3291">
                  <c:v>3.9</c:v>
                </c:pt>
                <c:pt idx="3292">
                  <c:v>3.19</c:v>
                </c:pt>
                <c:pt idx="3293">
                  <c:v>3.6</c:v>
                </c:pt>
                <c:pt idx="3294">
                  <c:v>3.8</c:v>
                </c:pt>
                <c:pt idx="3295">
                  <c:v>3.19</c:v>
                </c:pt>
                <c:pt idx="3296">
                  <c:v>3.54</c:v>
                </c:pt>
                <c:pt idx="3297">
                  <c:v>2.94</c:v>
                </c:pt>
                <c:pt idx="3298">
                  <c:v>3.13</c:v>
                </c:pt>
                <c:pt idx="3299">
                  <c:v>2.68</c:v>
                </c:pt>
                <c:pt idx="3300">
                  <c:v>3.52</c:v>
                </c:pt>
                <c:pt idx="3301">
                  <c:v>3.36</c:v>
                </c:pt>
                <c:pt idx="3302">
                  <c:v>3.64</c:v>
                </c:pt>
                <c:pt idx="3303">
                  <c:v>4.07</c:v>
                </c:pt>
                <c:pt idx="3304">
                  <c:v>4.22</c:v>
                </c:pt>
                <c:pt idx="3305">
                  <c:v>4.59</c:v>
                </c:pt>
                <c:pt idx="3306">
                  <c:v>5.0199999999999996</c:v>
                </c:pt>
                <c:pt idx="3307">
                  <c:v>5.52</c:v>
                </c:pt>
                <c:pt idx="3308">
                  <c:v>5.71</c:v>
                </c:pt>
                <c:pt idx="3309">
                  <c:v>5.62</c:v>
                </c:pt>
                <c:pt idx="3310">
                  <c:v>6.11</c:v>
                </c:pt>
                <c:pt idx="3311">
                  <c:v>9.33</c:v>
                </c:pt>
                <c:pt idx="3312">
                  <c:v>9.98</c:v>
                </c:pt>
                <c:pt idx="3313">
                  <c:v>9.02</c:v>
                </c:pt>
                <c:pt idx="3314">
                  <c:v>6.91</c:v>
                </c:pt>
                <c:pt idx="3315">
                  <c:v>6.57</c:v>
                </c:pt>
                <c:pt idx="3316">
                  <c:v>6.72</c:v>
                </c:pt>
                <c:pt idx="3317">
                  <c:v>7.34</c:v>
                </c:pt>
                <c:pt idx="3318">
                  <c:v>7.57</c:v>
                </c:pt>
                <c:pt idx="3319">
                  <c:v>7.98</c:v>
                </c:pt>
                <c:pt idx="3320">
                  <c:v>8.5</c:v>
                </c:pt>
                <c:pt idx="3321">
                  <c:v>9.1300000000000008</c:v>
                </c:pt>
                <c:pt idx="3322">
                  <c:v>10</c:v>
                </c:pt>
                <c:pt idx="3323">
                  <c:v>10.68</c:v>
                </c:pt>
                <c:pt idx="3324">
                  <c:v>11.04</c:v>
                </c:pt>
                <c:pt idx="3325">
                  <c:v>10.74</c:v>
                </c:pt>
                <c:pt idx="3326">
                  <c:v>10.97</c:v>
                </c:pt>
                <c:pt idx="3327">
                  <c:v>10.76</c:v>
                </c:pt>
                <c:pt idx="3328">
                  <c:v>12.08</c:v>
                </c:pt>
                <c:pt idx="3329">
                  <c:v>11.65</c:v>
                </c:pt>
                <c:pt idx="3330">
                  <c:v>11.88</c:v>
                </c:pt>
                <c:pt idx="3331">
                  <c:v>11.87</c:v>
                </c:pt>
                <c:pt idx="3332">
                  <c:v>12.75</c:v>
                </c:pt>
                <c:pt idx="3333">
                  <c:v>12.24</c:v>
                </c:pt>
                <c:pt idx="3334">
                  <c:v>13.41</c:v>
                </c:pt>
                <c:pt idx="3335">
                  <c:v>14.07</c:v>
                </c:pt>
                <c:pt idx="3336">
                  <c:v>14.48</c:v>
                </c:pt>
                <c:pt idx="3337">
                  <c:v>15.01</c:v>
                </c:pt>
                <c:pt idx="3338">
                  <c:v>15.09</c:v>
                </c:pt>
                <c:pt idx="3339">
                  <c:v>14.89</c:v>
                </c:pt>
                <c:pt idx="3340">
                  <c:v>14.68</c:v>
                </c:pt>
                <c:pt idx="3341">
                  <c:v>13.98</c:v>
                </c:pt>
                <c:pt idx="3342">
                  <c:v>14.36</c:v>
                </c:pt>
                <c:pt idx="3343">
                  <c:v>14.29</c:v>
                </c:pt>
                <c:pt idx="3344">
                  <c:v>14.39</c:v>
                </c:pt>
                <c:pt idx="3345">
                  <c:v>13.86</c:v>
                </c:pt>
                <c:pt idx="3346">
                  <c:v>13.52</c:v>
                </c:pt>
                <c:pt idx="3347">
                  <c:v>13.77</c:v>
                </c:pt>
                <c:pt idx="3348">
                  <c:v>14.63</c:v>
                </c:pt>
                <c:pt idx="3349">
                  <c:v>14.95</c:v>
                </c:pt>
                <c:pt idx="3350">
                  <c:v>15.18</c:v>
                </c:pt>
                <c:pt idx="3351">
                  <c:v>14.32</c:v>
                </c:pt>
                <c:pt idx="3352">
                  <c:v>14.06</c:v>
                </c:pt>
                <c:pt idx="3353">
                  <c:v>12.83</c:v>
                </c:pt>
                <c:pt idx="3354">
                  <c:v>12.05</c:v>
                </c:pt>
                <c:pt idx="3355">
                  <c:v>11.57</c:v>
                </c:pt>
                <c:pt idx="3356">
                  <c:v>12.74</c:v>
                </c:pt>
                <c:pt idx="3357">
                  <c:v>13.87</c:v>
                </c:pt>
                <c:pt idx="3358">
                  <c:v>13.44</c:v>
                </c:pt>
                <c:pt idx="3359">
                  <c:v>14.39</c:v>
                </c:pt>
                <c:pt idx="3360">
                  <c:v>14.39</c:v>
                </c:pt>
                <c:pt idx="3361">
                  <c:v>13.68</c:v>
                </c:pt>
                <c:pt idx="3362">
                  <c:v>13.75</c:v>
                </c:pt>
                <c:pt idx="3363">
                  <c:v>15.38</c:v>
                </c:pt>
                <c:pt idx="3364">
                  <c:v>15.93</c:v>
                </c:pt>
                <c:pt idx="3365">
                  <c:v>15.23</c:v>
                </c:pt>
                <c:pt idx="3366">
                  <c:v>15.98</c:v>
                </c:pt>
                <c:pt idx="3367">
                  <c:v>15.58</c:v>
                </c:pt>
                <c:pt idx="3368">
                  <c:v>15.69</c:v>
                </c:pt>
                <c:pt idx="3369">
                  <c:v>16.21</c:v>
                </c:pt>
                <c:pt idx="3370">
                  <c:v>15.65</c:v>
                </c:pt>
                <c:pt idx="3371">
                  <c:v>14.8</c:v>
                </c:pt>
                <c:pt idx="3372">
                  <c:v>15.08</c:v>
                </c:pt>
                <c:pt idx="3373">
                  <c:v>15.1</c:v>
                </c:pt>
                <c:pt idx="3374">
                  <c:v>14.05</c:v>
                </c:pt>
                <c:pt idx="3375">
                  <c:v>13.85</c:v>
                </c:pt>
                <c:pt idx="3376">
                  <c:v>14.54</c:v>
                </c:pt>
                <c:pt idx="3377">
                  <c:v>14.56</c:v>
                </c:pt>
                <c:pt idx="3378">
                  <c:v>13.52</c:v>
                </c:pt>
                <c:pt idx="3379">
                  <c:v>14.43</c:v>
                </c:pt>
                <c:pt idx="3380">
                  <c:v>14.86</c:v>
                </c:pt>
                <c:pt idx="3381">
                  <c:v>14.76</c:v>
                </c:pt>
                <c:pt idx="3382">
                  <c:v>13.46</c:v>
                </c:pt>
                <c:pt idx="3383">
                  <c:v>14.05</c:v>
                </c:pt>
                <c:pt idx="3384">
                  <c:v>13.28</c:v>
                </c:pt>
                <c:pt idx="3385">
                  <c:v>13.63</c:v>
                </c:pt>
                <c:pt idx="3386">
                  <c:v>13.45</c:v>
                </c:pt>
                <c:pt idx="3387">
                  <c:v>12.69</c:v>
                </c:pt>
                <c:pt idx="3388">
                  <c:v>12.79</c:v>
                </c:pt>
                <c:pt idx="3389">
                  <c:v>12.19</c:v>
                </c:pt>
                <c:pt idx="3390">
                  <c:v>13.03</c:v>
                </c:pt>
                <c:pt idx="3391">
                  <c:v>11.65</c:v>
                </c:pt>
                <c:pt idx="3392">
                  <c:v>13.43</c:v>
                </c:pt>
                <c:pt idx="3393">
                  <c:v>13.38</c:v>
                </c:pt>
                <c:pt idx="3394">
                  <c:v>14.32</c:v>
                </c:pt>
                <c:pt idx="3395">
                  <c:v>13.94</c:v>
                </c:pt>
                <c:pt idx="3396">
                  <c:v>15.64</c:v>
                </c:pt>
                <c:pt idx="3397">
                  <c:v>14.84</c:v>
                </c:pt>
                <c:pt idx="3398">
                  <c:v>14.86</c:v>
                </c:pt>
                <c:pt idx="3399">
                  <c:v>14.96</c:v>
                </c:pt>
                <c:pt idx="3400">
                  <c:v>15.64</c:v>
                </c:pt>
                <c:pt idx="3401">
                  <c:v>15.24</c:v>
                </c:pt>
                <c:pt idx="3402">
                  <c:v>15.5</c:v>
                </c:pt>
                <c:pt idx="3403">
                  <c:v>14.88</c:v>
                </c:pt>
                <c:pt idx="3404">
                  <c:v>14.85</c:v>
                </c:pt>
                <c:pt idx="3405">
                  <c:v>14.84</c:v>
                </c:pt>
                <c:pt idx="3406">
                  <c:v>15.09</c:v>
                </c:pt>
                <c:pt idx="3407">
                  <c:v>15.33</c:v>
                </c:pt>
                <c:pt idx="3408">
                  <c:v>15.4</c:v>
                </c:pt>
                <c:pt idx="3409">
                  <c:v>15.12</c:v>
                </c:pt>
                <c:pt idx="3410">
                  <c:v>15.22</c:v>
                </c:pt>
                <c:pt idx="3411">
                  <c:v>16.09</c:v>
                </c:pt>
                <c:pt idx="3412">
                  <c:v>14.57</c:v>
                </c:pt>
                <c:pt idx="3413">
                  <c:v>14.98</c:v>
                </c:pt>
                <c:pt idx="3414">
                  <c:v>15.23</c:v>
                </c:pt>
                <c:pt idx="3415">
                  <c:v>15.95</c:v>
                </c:pt>
                <c:pt idx="3416">
                  <c:v>15.77</c:v>
                </c:pt>
                <c:pt idx="3417">
                  <c:v>14.75</c:v>
                </c:pt>
                <c:pt idx="3418">
                  <c:v>15.07</c:v>
                </c:pt>
                <c:pt idx="3419">
                  <c:v>15.27</c:v>
                </c:pt>
                <c:pt idx="3420">
                  <c:v>14.91</c:v>
                </c:pt>
                <c:pt idx="3421">
                  <c:v>14.61</c:v>
                </c:pt>
                <c:pt idx="3422">
                  <c:v>14.06</c:v>
                </c:pt>
                <c:pt idx="3423">
                  <c:v>14.09</c:v>
                </c:pt>
                <c:pt idx="3424">
                  <c:v>13.81</c:v>
                </c:pt>
                <c:pt idx="3425">
                  <c:v>12.82</c:v>
                </c:pt>
                <c:pt idx="3426">
                  <c:v>12.37</c:v>
                </c:pt>
                <c:pt idx="3427">
                  <c:v>13.3</c:v>
                </c:pt>
                <c:pt idx="3428">
                  <c:v>12.95</c:v>
                </c:pt>
                <c:pt idx="3429">
                  <c:v>13.68</c:v>
                </c:pt>
                <c:pt idx="3430">
                  <c:v>12.8</c:v>
                </c:pt>
                <c:pt idx="3431">
                  <c:v>13.2</c:v>
                </c:pt>
                <c:pt idx="3432">
                  <c:v>13.25</c:v>
                </c:pt>
                <c:pt idx="3433">
                  <c:v>13.75</c:v>
                </c:pt>
                <c:pt idx="3434">
                  <c:v>13.41</c:v>
                </c:pt>
                <c:pt idx="3435">
                  <c:v>14.77</c:v>
                </c:pt>
                <c:pt idx="3436">
                  <c:v>12.97</c:v>
                </c:pt>
                <c:pt idx="3437">
                  <c:v>14.91</c:v>
                </c:pt>
                <c:pt idx="3438">
                  <c:v>14.42</c:v>
                </c:pt>
                <c:pt idx="3439">
                  <c:v>14.24</c:v>
                </c:pt>
                <c:pt idx="3440">
                  <c:v>15.61</c:v>
                </c:pt>
                <c:pt idx="3441">
                  <c:v>15.3</c:v>
                </c:pt>
                <c:pt idx="3442">
                  <c:v>14.9</c:v>
                </c:pt>
                <c:pt idx="3443">
                  <c:v>15.49</c:v>
                </c:pt>
                <c:pt idx="3444">
                  <c:v>15.01</c:v>
                </c:pt>
                <c:pt idx="3445">
                  <c:v>14.76</c:v>
                </c:pt>
                <c:pt idx="3446">
                  <c:v>14.55</c:v>
                </c:pt>
                <c:pt idx="3447">
                  <c:v>15.52</c:v>
                </c:pt>
                <c:pt idx="3448">
                  <c:v>13.14</c:v>
                </c:pt>
                <c:pt idx="3449">
                  <c:v>15.17</c:v>
                </c:pt>
                <c:pt idx="3450">
                  <c:v>12.93</c:v>
                </c:pt>
                <c:pt idx="3451">
                  <c:v>12.83</c:v>
                </c:pt>
                <c:pt idx="3452">
                  <c:v>12.97</c:v>
                </c:pt>
                <c:pt idx="3453">
                  <c:v>14.03</c:v>
                </c:pt>
                <c:pt idx="3454">
                  <c:v>15.2</c:v>
                </c:pt>
                <c:pt idx="3455">
                  <c:v>14.88</c:v>
                </c:pt>
                <c:pt idx="3456">
                  <c:v>13.76</c:v>
                </c:pt>
                <c:pt idx="3457">
                  <c:v>13.15</c:v>
                </c:pt>
                <c:pt idx="3458">
                  <c:v>10.55</c:v>
                </c:pt>
                <c:pt idx="3459">
                  <c:v>11.82</c:v>
                </c:pt>
                <c:pt idx="3460">
                  <c:v>12.83</c:v>
                </c:pt>
                <c:pt idx="3461">
                  <c:v>12.34</c:v>
                </c:pt>
                <c:pt idx="3462">
                  <c:v>11.32</c:v>
                </c:pt>
                <c:pt idx="3463">
                  <c:v>11.81</c:v>
                </c:pt>
                <c:pt idx="3464">
                  <c:v>11.81</c:v>
                </c:pt>
                <c:pt idx="3465">
                  <c:v>10.93</c:v>
                </c:pt>
                <c:pt idx="3466">
                  <c:v>10.85</c:v>
                </c:pt>
                <c:pt idx="3467">
                  <c:v>10.53</c:v>
                </c:pt>
                <c:pt idx="3468">
                  <c:v>11.12</c:v>
                </c:pt>
                <c:pt idx="3469">
                  <c:v>10.43</c:v>
                </c:pt>
                <c:pt idx="3470">
                  <c:v>9.7899999999999991</c:v>
                </c:pt>
                <c:pt idx="3471">
                  <c:v>10.01</c:v>
                </c:pt>
                <c:pt idx="3472">
                  <c:v>10.8</c:v>
                </c:pt>
                <c:pt idx="3473">
                  <c:v>12.78</c:v>
                </c:pt>
                <c:pt idx="3474">
                  <c:v>11.56</c:v>
                </c:pt>
                <c:pt idx="3475">
                  <c:v>13.32</c:v>
                </c:pt>
                <c:pt idx="3476">
                  <c:v>14.15</c:v>
                </c:pt>
                <c:pt idx="3477">
                  <c:v>14.7</c:v>
                </c:pt>
                <c:pt idx="3478">
                  <c:v>12.75</c:v>
                </c:pt>
                <c:pt idx="3479">
                  <c:v>12.82</c:v>
                </c:pt>
                <c:pt idx="3480">
                  <c:v>13.59</c:v>
                </c:pt>
                <c:pt idx="3481">
                  <c:v>13.3</c:v>
                </c:pt>
                <c:pt idx="3482">
                  <c:v>12.81</c:v>
                </c:pt>
                <c:pt idx="3483">
                  <c:v>12.88</c:v>
                </c:pt>
                <c:pt idx="3484">
                  <c:v>12.55</c:v>
                </c:pt>
                <c:pt idx="3485">
                  <c:v>12.59</c:v>
                </c:pt>
                <c:pt idx="3486">
                  <c:v>12.34</c:v>
                </c:pt>
                <c:pt idx="3487">
                  <c:v>12.98</c:v>
                </c:pt>
                <c:pt idx="3488">
                  <c:v>11.98</c:v>
                </c:pt>
                <c:pt idx="3489">
                  <c:v>11.02</c:v>
                </c:pt>
                <c:pt idx="3490">
                  <c:v>10.16</c:v>
                </c:pt>
                <c:pt idx="3491">
                  <c:v>11.6</c:v>
                </c:pt>
                <c:pt idx="3492">
                  <c:v>11.39</c:v>
                </c:pt>
                <c:pt idx="3493">
                  <c:v>10.58</c:v>
                </c:pt>
                <c:pt idx="3494">
                  <c:v>10.43</c:v>
                </c:pt>
                <c:pt idx="3495">
                  <c:v>9.6300000000000008</c:v>
                </c:pt>
                <c:pt idx="3496">
                  <c:v>11.04</c:v>
                </c:pt>
                <c:pt idx="3497">
                  <c:v>8.7200000000000006</c:v>
                </c:pt>
                <c:pt idx="3498">
                  <c:v>7.73</c:v>
                </c:pt>
                <c:pt idx="3499">
                  <c:v>8.74</c:v>
                </c:pt>
                <c:pt idx="3500">
                  <c:v>8.48</c:v>
                </c:pt>
                <c:pt idx="3501">
                  <c:v>7.87</c:v>
                </c:pt>
                <c:pt idx="3502">
                  <c:v>9.06</c:v>
                </c:pt>
                <c:pt idx="3503">
                  <c:v>9.08</c:v>
                </c:pt>
                <c:pt idx="3504">
                  <c:v>7.86</c:v>
                </c:pt>
                <c:pt idx="3505">
                  <c:v>8.15</c:v>
                </c:pt>
                <c:pt idx="3506">
                  <c:v>8.36</c:v>
                </c:pt>
                <c:pt idx="3507">
                  <c:v>8.42</c:v>
                </c:pt>
                <c:pt idx="3508">
                  <c:v>8.17</c:v>
                </c:pt>
                <c:pt idx="3509">
                  <c:v>7.93</c:v>
                </c:pt>
                <c:pt idx="3510">
                  <c:v>7.81</c:v>
                </c:pt>
                <c:pt idx="3511">
                  <c:v>7.96</c:v>
                </c:pt>
                <c:pt idx="3512">
                  <c:v>8.91</c:v>
                </c:pt>
                <c:pt idx="3513">
                  <c:v>9.4600000000000009</c:v>
                </c:pt>
                <c:pt idx="3514">
                  <c:v>8.0399999999999991</c:v>
                </c:pt>
                <c:pt idx="3515">
                  <c:v>9.4700000000000006</c:v>
                </c:pt>
                <c:pt idx="3516">
                  <c:v>9.2200000000000006</c:v>
                </c:pt>
                <c:pt idx="3517">
                  <c:v>9.39</c:v>
                </c:pt>
                <c:pt idx="3518">
                  <c:v>7.69</c:v>
                </c:pt>
                <c:pt idx="3519">
                  <c:v>9.23</c:v>
                </c:pt>
                <c:pt idx="3520">
                  <c:v>9.69</c:v>
                </c:pt>
                <c:pt idx="3521">
                  <c:v>9.94</c:v>
                </c:pt>
                <c:pt idx="3522">
                  <c:v>8.6</c:v>
                </c:pt>
                <c:pt idx="3523">
                  <c:v>9.6</c:v>
                </c:pt>
                <c:pt idx="3524">
                  <c:v>9.84</c:v>
                </c:pt>
                <c:pt idx="3525">
                  <c:v>10.39</c:v>
                </c:pt>
                <c:pt idx="3526">
                  <c:v>10.029999999999999</c:v>
                </c:pt>
                <c:pt idx="3527">
                  <c:v>10.220000000000001</c:v>
                </c:pt>
                <c:pt idx="3528">
                  <c:v>9.5500000000000007</c:v>
                </c:pt>
                <c:pt idx="3529">
                  <c:v>9.61</c:v>
                </c:pt>
                <c:pt idx="3530">
                  <c:v>10.39</c:v>
                </c:pt>
                <c:pt idx="3531">
                  <c:v>10.130000000000001</c:v>
                </c:pt>
                <c:pt idx="3532">
                  <c:v>9.52</c:v>
                </c:pt>
                <c:pt idx="3533">
                  <c:v>8.8699999999999992</c:v>
                </c:pt>
                <c:pt idx="3534">
                  <c:v>9.18</c:v>
                </c:pt>
                <c:pt idx="3535">
                  <c:v>9.6999999999999993</c:v>
                </c:pt>
                <c:pt idx="3536">
                  <c:v>10.4</c:v>
                </c:pt>
                <c:pt idx="3537">
                  <c:v>9.64</c:v>
                </c:pt>
                <c:pt idx="3538">
                  <c:v>9.65</c:v>
                </c:pt>
                <c:pt idx="3539">
                  <c:v>9.3000000000000007</c:v>
                </c:pt>
                <c:pt idx="3540">
                  <c:v>9.1300000000000008</c:v>
                </c:pt>
                <c:pt idx="3541">
                  <c:v>7.7</c:v>
                </c:pt>
                <c:pt idx="3542">
                  <c:v>7.07</c:v>
                </c:pt>
                <c:pt idx="3543">
                  <c:v>7.35</c:v>
                </c:pt>
                <c:pt idx="3544">
                  <c:v>7.21</c:v>
                </c:pt>
                <c:pt idx="3545">
                  <c:v>6.67</c:v>
                </c:pt>
                <c:pt idx="3546">
                  <c:v>7.07</c:v>
                </c:pt>
                <c:pt idx="3547">
                  <c:v>7.13</c:v>
                </c:pt>
                <c:pt idx="3548">
                  <c:v>8.4499999999999993</c:v>
                </c:pt>
                <c:pt idx="3549">
                  <c:v>7.82</c:v>
                </c:pt>
                <c:pt idx="3550">
                  <c:v>6.4</c:v>
                </c:pt>
                <c:pt idx="3551">
                  <c:v>6.21</c:v>
                </c:pt>
                <c:pt idx="3552">
                  <c:v>6.51</c:v>
                </c:pt>
                <c:pt idx="3553">
                  <c:v>5.32</c:v>
                </c:pt>
                <c:pt idx="3554">
                  <c:v>4.5999999999999996</c:v>
                </c:pt>
                <c:pt idx="3555">
                  <c:v>5.83</c:v>
                </c:pt>
                <c:pt idx="3556">
                  <c:v>4.99</c:v>
                </c:pt>
                <c:pt idx="3557">
                  <c:v>4.82</c:v>
                </c:pt>
                <c:pt idx="3558">
                  <c:v>5.42</c:v>
                </c:pt>
                <c:pt idx="3559">
                  <c:v>5.97</c:v>
                </c:pt>
                <c:pt idx="3560">
                  <c:v>6.43</c:v>
                </c:pt>
                <c:pt idx="3561">
                  <c:v>7.06</c:v>
                </c:pt>
                <c:pt idx="3562">
                  <c:v>7.23</c:v>
                </c:pt>
                <c:pt idx="3563">
                  <c:v>7.19</c:v>
                </c:pt>
                <c:pt idx="3564">
                  <c:v>7.05</c:v>
                </c:pt>
                <c:pt idx="3565">
                  <c:v>7.48</c:v>
                </c:pt>
                <c:pt idx="3566">
                  <c:v>7.7</c:v>
                </c:pt>
                <c:pt idx="3567">
                  <c:v>8.43</c:v>
                </c:pt>
                <c:pt idx="3568">
                  <c:v>6.84</c:v>
                </c:pt>
                <c:pt idx="3569">
                  <c:v>6.86</c:v>
                </c:pt>
                <c:pt idx="3570">
                  <c:v>7.16</c:v>
                </c:pt>
                <c:pt idx="3571">
                  <c:v>6.53</c:v>
                </c:pt>
                <c:pt idx="3572">
                  <c:v>7</c:v>
                </c:pt>
                <c:pt idx="3573">
                  <c:v>6.2</c:v>
                </c:pt>
                <c:pt idx="3574">
                  <c:v>5.95</c:v>
                </c:pt>
                <c:pt idx="3575">
                  <c:v>6.68</c:v>
                </c:pt>
                <c:pt idx="3576">
                  <c:v>6.32</c:v>
                </c:pt>
                <c:pt idx="3577">
                  <c:v>6.92</c:v>
                </c:pt>
                <c:pt idx="3578">
                  <c:v>6.52</c:v>
                </c:pt>
                <c:pt idx="3579">
                  <c:v>7.9</c:v>
                </c:pt>
                <c:pt idx="3580">
                  <c:v>8.7899999999999991</c:v>
                </c:pt>
                <c:pt idx="3581">
                  <c:v>8.85</c:v>
                </c:pt>
                <c:pt idx="3582">
                  <c:v>7.48</c:v>
                </c:pt>
                <c:pt idx="3583">
                  <c:v>7.9</c:v>
                </c:pt>
                <c:pt idx="3584">
                  <c:v>8.1999999999999993</c:v>
                </c:pt>
                <c:pt idx="3585">
                  <c:v>8.25</c:v>
                </c:pt>
                <c:pt idx="3586">
                  <c:v>9.11</c:v>
                </c:pt>
                <c:pt idx="3587">
                  <c:v>8.9499999999999993</c:v>
                </c:pt>
                <c:pt idx="3588">
                  <c:v>8.91</c:v>
                </c:pt>
                <c:pt idx="3589">
                  <c:v>8.24</c:v>
                </c:pt>
                <c:pt idx="3590">
                  <c:v>8.7799999999999994</c:v>
                </c:pt>
                <c:pt idx="3591">
                  <c:v>8.5500000000000007</c:v>
                </c:pt>
                <c:pt idx="3592">
                  <c:v>8.64</c:v>
                </c:pt>
                <c:pt idx="3593">
                  <c:v>9.09</c:v>
                </c:pt>
                <c:pt idx="3594">
                  <c:v>8.82</c:v>
                </c:pt>
                <c:pt idx="3595">
                  <c:v>8.8800000000000008</c:v>
                </c:pt>
                <c:pt idx="3596">
                  <c:v>9.16</c:v>
                </c:pt>
                <c:pt idx="3597">
                  <c:v>9.68</c:v>
                </c:pt>
                <c:pt idx="3598">
                  <c:v>9.58</c:v>
                </c:pt>
                <c:pt idx="3599">
                  <c:v>8.75</c:v>
                </c:pt>
                <c:pt idx="3600">
                  <c:v>9.11</c:v>
                </c:pt>
                <c:pt idx="3601">
                  <c:v>9.3000000000000007</c:v>
                </c:pt>
                <c:pt idx="3602">
                  <c:v>9.8699999999999992</c:v>
                </c:pt>
                <c:pt idx="3603">
                  <c:v>9.91</c:v>
                </c:pt>
                <c:pt idx="3604">
                  <c:v>9.68</c:v>
                </c:pt>
                <c:pt idx="3605">
                  <c:v>9.6300000000000008</c:v>
                </c:pt>
                <c:pt idx="3606">
                  <c:v>9.7899999999999991</c:v>
                </c:pt>
                <c:pt idx="3607">
                  <c:v>10.98</c:v>
                </c:pt>
                <c:pt idx="3608">
                  <c:v>11.27</c:v>
                </c:pt>
                <c:pt idx="3609">
                  <c:v>10.8</c:v>
                </c:pt>
                <c:pt idx="3610">
                  <c:v>10.039999999999999</c:v>
                </c:pt>
                <c:pt idx="3611">
                  <c:v>9.42</c:v>
                </c:pt>
                <c:pt idx="3612">
                  <c:v>10.63</c:v>
                </c:pt>
                <c:pt idx="3613">
                  <c:v>11.56</c:v>
                </c:pt>
                <c:pt idx="3614">
                  <c:v>11.61</c:v>
                </c:pt>
                <c:pt idx="3615">
                  <c:v>11.51</c:v>
                </c:pt>
                <c:pt idx="3616">
                  <c:v>12.02</c:v>
                </c:pt>
                <c:pt idx="3617">
                  <c:v>11.38</c:v>
                </c:pt>
                <c:pt idx="3618">
                  <c:v>11.81</c:v>
                </c:pt>
                <c:pt idx="3619">
                  <c:v>12.28</c:v>
                </c:pt>
                <c:pt idx="3620">
                  <c:v>11.93</c:v>
                </c:pt>
                <c:pt idx="3621">
                  <c:v>11.76</c:v>
                </c:pt>
                <c:pt idx="3622">
                  <c:v>11.94</c:v>
                </c:pt>
                <c:pt idx="3623">
                  <c:v>12.72</c:v>
                </c:pt>
                <c:pt idx="3624">
                  <c:v>13.91</c:v>
                </c:pt>
                <c:pt idx="3625">
                  <c:v>14.35</c:v>
                </c:pt>
                <c:pt idx="3626">
                  <c:v>14.26</c:v>
                </c:pt>
                <c:pt idx="3627">
                  <c:v>13.56</c:v>
                </c:pt>
                <c:pt idx="3628">
                  <c:v>12.85</c:v>
                </c:pt>
                <c:pt idx="3629">
                  <c:v>13.16</c:v>
                </c:pt>
                <c:pt idx="3630">
                  <c:v>13.38</c:v>
                </c:pt>
                <c:pt idx="3631">
                  <c:v>13.12</c:v>
                </c:pt>
                <c:pt idx="3632">
                  <c:v>12.94</c:v>
                </c:pt>
                <c:pt idx="3633">
                  <c:v>13.47</c:v>
                </c:pt>
                <c:pt idx="3634">
                  <c:v>14.63</c:v>
                </c:pt>
                <c:pt idx="3635">
                  <c:v>13.45</c:v>
                </c:pt>
                <c:pt idx="3636">
                  <c:v>13.57</c:v>
                </c:pt>
                <c:pt idx="3637">
                  <c:v>14.16</c:v>
                </c:pt>
                <c:pt idx="3638">
                  <c:v>14.26</c:v>
                </c:pt>
                <c:pt idx="3639">
                  <c:v>14.43</c:v>
                </c:pt>
                <c:pt idx="3640">
                  <c:v>12.77</c:v>
                </c:pt>
                <c:pt idx="3641">
                  <c:v>11.27</c:v>
                </c:pt>
                <c:pt idx="3642">
                  <c:v>12.47</c:v>
                </c:pt>
                <c:pt idx="3643">
                  <c:v>12.47</c:v>
                </c:pt>
                <c:pt idx="3644">
                  <c:v>13.02</c:v>
                </c:pt>
                <c:pt idx="3645">
                  <c:v>12.53</c:v>
                </c:pt>
                <c:pt idx="3646">
                  <c:v>12.34</c:v>
                </c:pt>
                <c:pt idx="3647">
                  <c:v>14.26</c:v>
                </c:pt>
                <c:pt idx="3648">
                  <c:v>14.02</c:v>
                </c:pt>
                <c:pt idx="3649">
                  <c:v>12.47</c:v>
                </c:pt>
                <c:pt idx="3650">
                  <c:v>11.77</c:v>
                </c:pt>
                <c:pt idx="3651">
                  <c:v>12.91</c:v>
                </c:pt>
                <c:pt idx="3652">
                  <c:v>15.44</c:v>
                </c:pt>
                <c:pt idx="3653">
                  <c:v>15.04</c:v>
                </c:pt>
                <c:pt idx="3654">
                  <c:v>14.83</c:v>
                </c:pt>
                <c:pt idx="3655">
                  <c:v>15.04</c:v>
                </c:pt>
                <c:pt idx="3656">
                  <c:v>15.39</c:v>
                </c:pt>
                <c:pt idx="3657">
                  <c:v>15.13</c:v>
                </c:pt>
                <c:pt idx="3658">
                  <c:v>14.54</c:v>
                </c:pt>
                <c:pt idx="3659">
                  <c:v>13.36</c:v>
                </c:pt>
                <c:pt idx="3660">
                  <c:v>13.72</c:v>
                </c:pt>
                <c:pt idx="3661">
                  <c:v>13</c:v>
                </c:pt>
                <c:pt idx="3662">
                  <c:v>13.36</c:v>
                </c:pt>
                <c:pt idx="3663">
                  <c:v>12.75</c:v>
                </c:pt>
                <c:pt idx="3664">
                  <c:v>12.95</c:v>
                </c:pt>
                <c:pt idx="3665">
                  <c:v>12.63</c:v>
                </c:pt>
                <c:pt idx="3666">
                  <c:v>12.4</c:v>
                </c:pt>
                <c:pt idx="3667">
                  <c:v>12.82</c:v>
                </c:pt>
                <c:pt idx="3668">
                  <c:v>12.63</c:v>
                </c:pt>
                <c:pt idx="3669">
                  <c:v>12.54</c:v>
                </c:pt>
                <c:pt idx="3670">
                  <c:v>12.55</c:v>
                </c:pt>
                <c:pt idx="3671">
                  <c:v>12.64</c:v>
                </c:pt>
                <c:pt idx="3672">
                  <c:v>11.93</c:v>
                </c:pt>
                <c:pt idx="3673">
                  <c:v>11.21</c:v>
                </c:pt>
                <c:pt idx="3674">
                  <c:v>10.54</c:v>
                </c:pt>
                <c:pt idx="3675">
                  <c:v>9.91</c:v>
                </c:pt>
                <c:pt idx="3676">
                  <c:v>10.99</c:v>
                </c:pt>
                <c:pt idx="3677">
                  <c:v>10.82</c:v>
                </c:pt>
                <c:pt idx="3678">
                  <c:v>10.95</c:v>
                </c:pt>
                <c:pt idx="3679">
                  <c:v>11.54</c:v>
                </c:pt>
                <c:pt idx="3680">
                  <c:v>11.1</c:v>
                </c:pt>
                <c:pt idx="3681">
                  <c:v>11.14</c:v>
                </c:pt>
                <c:pt idx="3682">
                  <c:v>12.16</c:v>
                </c:pt>
                <c:pt idx="3683">
                  <c:v>12.43</c:v>
                </c:pt>
                <c:pt idx="3684">
                  <c:v>12.1</c:v>
                </c:pt>
                <c:pt idx="3685">
                  <c:v>10.55</c:v>
                </c:pt>
                <c:pt idx="3686">
                  <c:v>10.64</c:v>
                </c:pt>
                <c:pt idx="3687">
                  <c:v>11.03</c:v>
                </c:pt>
                <c:pt idx="3688">
                  <c:v>11.14</c:v>
                </c:pt>
                <c:pt idx="3689">
                  <c:v>11.61</c:v>
                </c:pt>
                <c:pt idx="3690">
                  <c:v>11.84</c:v>
                </c:pt>
                <c:pt idx="3691">
                  <c:v>11.58</c:v>
                </c:pt>
                <c:pt idx="3692">
                  <c:v>11.2</c:v>
                </c:pt>
                <c:pt idx="3693">
                  <c:v>11.08</c:v>
                </c:pt>
                <c:pt idx="3694">
                  <c:v>10.84</c:v>
                </c:pt>
                <c:pt idx="3695">
                  <c:v>12.01</c:v>
                </c:pt>
                <c:pt idx="3696">
                  <c:v>11.94</c:v>
                </c:pt>
                <c:pt idx="3697">
                  <c:v>11.7</c:v>
                </c:pt>
                <c:pt idx="3698">
                  <c:v>10.07</c:v>
                </c:pt>
                <c:pt idx="3699">
                  <c:v>10</c:v>
                </c:pt>
                <c:pt idx="3700">
                  <c:v>12.36</c:v>
                </c:pt>
                <c:pt idx="3701">
                  <c:v>13.19</c:v>
                </c:pt>
                <c:pt idx="3702">
                  <c:v>13.16</c:v>
                </c:pt>
                <c:pt idx="3703">
                  <c:v>14.23</c:v>
                </c:pt>
                <c:pt idx="3704">
                  <c:v>13.76</c:v>
                </c:pt>
                <c:pt idx="3705">
                  <c:v>12.27</c:v>
                </c:pt>
                <c:pt idx="3706">
                  <c:v>11.91</c:v>
                </c:pt>
                <c:pt idx="3707">
                  <c:v>12.16</c:v>
                </c:pt>
                <c:pt idx="3708">
                  <c:v>12.76</c:v>
                </c:pt>
                <c:pt idx="3709">
                  <c:v>12.58</c:v>
                </c:pt>
                <c:pt idx="3710">
                  <c:v>13.1</c:v>
                </c:pt>
                <c:pt idx="3711">
                  <c:v>14.3</c:v>
                </c:pt>
                <c:pt idx="3712">
                  <c:v>11.81</c:v>
                </c:pt>
                <c:pt idx="3713">
                  <c:v>11.62</c:v>
                </c:pt>
                <c:pt idx="3714">
                  <c:v>11.66</c:v>
                </c:pt>
                <c:pt idx="3715">
                  <c:v>12.55</c:v>
                </c:pt>
                <c:pt idx="3716">
                  <c:v>10.16</c:v>
                </c:pt>
                <c:pt idx="3717">
                  <c:v>10.4</c:v>
                </c:pt>
                <c:pt idx="3718">
                  <c:v>7.46</c:v>
                </c:pt>
                <c:pt idx="3719">
                  <c:v>11.92</c:v>
                </c:pt>
                <c:pt idx="3720">
                  <c:v>12.76</c:v>
                </c:pt>
                <c:pt idx="3721">
                  <c:v>12.93</c:v>
                </c:pt>
                <c:pt idx="3722">
                  <c:v>12.13</c:v>
                </c:pt>
                <c:pt idx="3723">
                  <c:v>11.21</c:v>
                </c:pt>
                <c:pt idx="3724">
                  <c:v>10.98</c:v>
                </c:pt>
                <c:pt idx="3725">
                  <c:v>10.75</c:v>
                </c:pt>
                <c:pt idx="3726">
                  <c:v>10.75</c:v>
                </c:pt>
                <c:pt idx="3727">
                  <c:v>11.55</c:v>
                </c:pt>
                <c:pt idx="3728">
                  <c:v>10.86</c:v>
                </c:pt>
                <c:pt idx="3729">
                  <c:v>11.33</c:v>
                </c:pt>
                <c:pt idx="3730">
                  <c:v>10.79</c:v>
                </c:pt>
                <c:pt idx="3731">
                  <c:v>10.02</c:v>
                </c:pt>
                <c:pt idx="3732">
                  <c:v>11.82</c:v>
                </c:pt>
                <c:pt idx="3733">
                  <c:v>13.01</c:v>
                </c:pt>
                <c:pt idx="3734">
                  <c:v>11.58</c:v>
                </c:pt>
                <c:pt idx="3735">
                  <c:v>12.1</c:v>
                </c:pt>
                <c:pt idx="3736">
                  <c:v>11.44</c:v>
                </c:pt>
                <c:pt idx="3737">
                  <c:v>10.35</c:v>
                </c:pt>
                <c:pt idx="3738">
                  <c:v>9.51</c:v>
                </c:pt>
                <c:pt idx="3739">
                  <c:v>11</c:v>
                </c:pt>
                <c:pt idx="3740">
                  <c:v>12.35</c:v>
                </c:pt>
                <c:pt idx="3741">
                  <c:v>11.04</c:v>
                </c:pt>
                <c:pt idx="3742">
                  <c:v>10.58</c:v>
                </c:pt>
                <c:pt idx="3743">
                  <c:v>9.35</c:v>
                </c:pt>
                <c:pt idx="3744">
                  <c:v>10.119999999999999</c:v>
                </c:pt>
                <c:pt idx="3745">
                  <c:v>10.76</c:v>
                </c:pt>
                <c:pt idx="3746">
                  <c:v>10.64</c:v>
                </c:pt>
                <c:pt idx="3747">
                  <c:v>11.76</c:v>
                </c:pt>
                <c:pt idx="3748">
                  <c:v>12.55</c:v>
                </c:pt>
                <c:pt idx="3749">
                  <c:v>11.88</c:v>
                </c:pt>
                <c:pt idx="3750">
                  <c:v>11.58</c:v>
                </c:pt>
                <c:pt idx="3751">
                  <c:v>12.32</c:v>
                </c:pt>
                <c:pt idx="3752">
                  <c:v>13.74</c:v>
                </c:pt>
                <c:pt idx="3753">
                  <c:v>14.5</c:v>
                </c:pt>
                <c:pt idx="3754">
                  <c:v>15.29</c:v>
                </c:pt>
                <c:pt idx="3755">
                  <c:v>14.28</c:v>
                </c:pt>
                <c:pt idx="3756">
                  <c:v>11.88</c:v>
                </c:pt>
                <c:pt idx="3757">
                  <c:v>13.73</c:v>
                </c:pt>
                <c:pt idx="3758">
                  <c:v>13.33</c:v>
                </c:pt>
                <c:pt idx="3759">
                  <c:v>12.9</c:v>
                </c:pt>
                <c:pt idx="3760">
                  <c:v>13.51</c:v>
                </c:pt>
                <c:pt idx="3761">
                  <c:v>13.59</c:v>
                </c:pt>
                <c:pt idx="3762">
                  <c:v>14.55</c:v>
                </c:pt>
                <c:pt idx="3763">
                  <c:v>14.94</c:v>
                </c:pt>
                <c:pt idx="3764">
                  <c:v>14.41</c:v>
                </c:pt>
                <c:pt idx="3765">
                  <c:v>14.94</c:v>
                </c:pt>
                <c:pt idx="3766">
                  <c:v>14.82</c:v>
                </c:pt>
                <c:pt idx="3767">
                  <c:v>14.08</c:v>
                </c:pt>
                <c:pt idx="3768">
                  <c:v>14.52</c:v>
                </c:pt>
                <c:pt idx="3769">
                  <c:v>14.33</c:v>
                </c:pt>
                <c:pt idx="3770">
                  <c:v>14.74</c:v>
                </c:pt>
                <c:pt idx="3771">
                  <c:v>13.83</c:v>
                </c:pt>
                <c:pt idx="3772">
                  <c:v>14.33</c:v>
                </c:pt>
                <c:pt idx="3773">
                  <c:v>14.36</c:v>
                </c:pt>
                <c:pt idx="3774">
                  <c:v>13.44</c:v>
                </c:pt>
                <c:pt idx="3775">
                  <c:v>12.54</c:v>
                </c:pt>
                <c:pt idx="3776">
                  <c:v>12.37</c:v>
                </c:pt>
                <c:pt idx="3777">
                  <c:v>13.45</c:v>
                </c:pt>
                <c:pt idx="3778">
                  <c:v>11.1</c:v>
                </c:pt>
                <c:pt idx="3779">
                  <c:v>11.54</c:v>
                </c:pt>
                <c:pt idx="3780">
                  <c:v>11.85</c:v>
                </c:pt>
                <c:pt idx="3781">
                  <c:v>13.15</c:v>
                </c:pt>
                <c:pt idx="3782">
                  <c:v>10.72</c:v>
                </c:pt>
                <c:pt idx="3783">
                  <c:v>8.42</c:v>
                </c:pt>
                <c:pt idx="3784">
                  <c:v>6.85</c:v>
                </c:pt>
                <c:pt idx="3785">
                  <c:v>8.83</c:v>
                </c:pt>
                <c:pt idx="3786">
                  <c:v>10.29</c:v>
                </c:pt>
                <c:pt idx="3787">
                  <c:v>12.07</c:v>
                </c:pt>
                <c:pt idx="3788">
                  <c:v>11.55</c:v>
                </c:pt>
                <c:pt idx="3789">
                  <c:v>11.86</c:v>
                </c:pt>
                <c:pt idx="3790">
                  <c:v>12.96</c:v>
                </c:pt>
                <c:pt idx="3791">
                  <c:v>12.75</c:v>
                </c:pt>
                <c:pt idx="3792">
                  <c:v>13.36</c:v>
                </c:pt>
                <c:pt idx="3793">
                  <c:v>13.15</c:v>
                </c:pt>
                <c:pt idx="3794">
                  <c:v>12.93</c:v>
                </c:pt>
                <c:pt idx="3795">
                  <c:v>13.77</c:v>
                </c:pt>
                <c:pt idx="3796">
                  <c:v>12.77</c:v>
                </c:pt>
                <c:pt idx="3797">
                  <c:v>10.8</c:v>
                </c:pt>
                <c:pt idx="3798">
                  <c:v>11.16</c:v>
                </c:pt>
                <c:pt idx="3799">
                  <c:v>12.3</c:v>
                </c:pt>
                <c:pt idx="3800">
                  <c:v>11.3</c:v>
                </c:pt>
                <c:pt idx="3801">
                  <c:v>8.8800000000000008</c:v>
                </c:pt>
                <c:pt idx="3802">
                  <c:v>10.56</c:v>
                </c:pt>
                <c:pt idx="3803">
                  <c:v>14.43</c:v>
                </c:pt>
                <c:pt idx="3804">
                  <c:v>14.5</c:v>
                </c:pt>
                <c:pt idx="3805">
                  <c:v>12.31</c:v>
                </c:pt>
                <c:pt idx="3806">
                  <c:v>12.84</c:v>
                </c:pt>
                <c:pt idx="3807">
                  <c:v>12.99</c:v>
                </c:pt>
                <c:pt idx="3808">
                  <c:v>12.79</c:v>
                </c:pt>
                <c:pt idx="3809">
                  <c:v>11.62</c:v>
                </c:pt>
                <c:pt idx="3810">
                  <c:v>11.97</c:v>
                </c:pt>
                <c:pt idx="3811">
                  <c:v>10.61</c:v>
                </c:pt>
                <c:pt idx="3812">
                  <c:v>9.14</c:v>
                </c:pt>
                <c:pt idx="3813">
                  <c:v>9.58</c:v>
                </c:pt>
                <c:pt idx="3814">
                  <c:v>9.99</c:v>
                </c:pt>
                <c:pt idx="3815">
                  <c:v>9.9</c:v>
                </c:pt>
                <c:pt idx="3816">
                  <c:v>8.8699999999999992</c:v>
                </c:pt>
                <c:pt idx="3817">
                  <c:v>9.6999999999999993</c:v>
                </c:pt>
                <c:pt idx="3818">
                  <c:v>11</c:v>
                </c:pt>
                <c:pt idx="3819">
                  <c:v>10.47</c:v>
                </c:pt>
                <c:pt idx="3820">
                  <c:v>9.33</c:v>
                </c:pt>
                <c:pt idx="3821">
                  <c:v>9.2200000000000006</c:v>
                </c:pt>
                <c:pt idx="3822">
                  <c:v>7.01</c:v>
                </c:pt>
                <c:pt idx="3823">
                  <c:v>8.51</c:v>
                </c:pt>
                <c:pt idx="3824">
                  <c:v>8.93</c:v>
                </c:pt>
                <c:pt idx="3825">
                  <c:v>7.51</c:v>
                </c:pt>
                <c:pt idx="3826">
                  <c:v>5.77</c:v>
                </c:pt>
                <c:pt idx="3827">
                  <c:v>6.4</c:v>
                </c:pt>
                <c:pt idx="3828">
                  <c:v>6.97</c:v>
                </c:pt>
                <c:pt idx="3829">
                  <c:v>7.62</c:v>
                </c:pt>
                <c:pt idx="3830">
                  <c:v>8.19</c:v>
                </c:pt>
                <c:pt idx="3831">
                  <c:v>8.6</c:v>
                </c:pt>
                <c:pt idx="3832">
                  <c:v>9.02</c:v>
                </c:pt>
                <c:pt idx="3833">
                  <c:v>9.77</c:v>
                </c:pt>
                <c:pt idx="3834">
                  <c:v>10.59</c:v>
                </c:pt>
                <c:pt idx="3835">
                  <c:v>10.82</c:v>
                </c:pt>
                <c:pt idx="3836">
                  <c:v>11.53</c:v>
                </c:pt>
                <c:pt idx="3837">
                  <c:v>12.99</c:v>
                </c:pt>
                <c:pt idx="3838">
                  <c:v>14.72</c:v>
                </c:pt>
                <c:pt idx="3839">
                  <c:v>13.77</c:v>
                </c:pt>
                <c:pt idx="3840">
                  <c:v>13.54</c:v>
                </c:pt>
                <c:pt idx="3841">
                  <c:v>13.71</c:v>
                </c:pt>
                <c:pt idx="3842">
                  <c:v>13.69</c:v>
                </c:pt>
                <c:pt idx="3843">
                  <c:v>14.21</c:v>
                </c:pt>
                <c:pt idx="3844">
                  <c:v>14.78</c:v>
                </c:pt>
                <c:pt idx="3845">
                  <c:v>14.39</c:v>
                </c:pt>
                <c:pt idx="3846">
                  <c:v>14.71</c:v>
                </c:pt>
                <c:pt idx="3847">
                  <c:v>14.82</c:v>
                </c:pt>
                <c:pt idx="3848">
                  <c:v>19.53</c:v>
                </c:pt>
                <c:pt idx="3849">
                  <c:v>18.45</c:v>
                </c:pt>
                <c:pt idx="3850">
                  <c:v>13.44</c:v>
                </c:pt>
                <c:pt idx="3851">
                  <c:v>17.649999999999999</c:v>
                </c:pt>
                <c:pt idx="3852">
                  <c:v>20.5</c:v>
                </c:pt>
                <c:pt idx="3853">
                  <c:v>20.81</c:v>
                </c:pt>
                <c:pt idx="3854">
                  <c:v>20.440000000000001</c:v>
                </c:pt>
                <c:pt idx="3855">
                  <c:v>20.64</c:v>
                </c:pt>
                <c:pt idx="3856">
                  <c:v>19.899999999999999</c:v>
                </c:pt>
                <c:pt idx="3857">
                  <c:v>20.04</c:v>
                </c:pt>
                <c:pt idx="3858">
                  <c:v>16.22</c:v>
                </c:pt>
                <c:pt idx="3859">
                  <c:v>17.600000000000001</c:v>
                </c:pt>
                <c:pt idx="3860">
                  <c:v>18.62</c:v>
                </c:pt>
                <c:pt idx="3861">
                  <c:v>18.600000000000001</c:v>
                </c:pt>
                <c:pt idx="3862">
                  <c:v>17.87</c:v>
                </c:pt>
                <c:pt idx="3863">
                  <c:v>17.32</c:v>
                </c:pt>
                <c:pt idx="3864">
                  <c:v>18.66</c:v>
                </c:pt>
                <c:pt idx="3865">
                  <c:v>20.75</c:v>
                </c:pt>
                <c:pt idx="3866">
                  <c:v>20.38</c:v>
                </c:pt>
                <c:pt idx="3867">
                  <c:v>19.41</c:v>
                </c:pt>
                <c:pt idx="3868">
                  <c:v>16.940000000000001</c:v>
                </c:pt>
                <c:pt idx="3869">
                  <c:v>17.010000000000002</c:v>
                </c:pt>
                <c:pt idx="3870">
                  <c:v>16.41</c:v>
                </c:pt>
                <c:pt idx="3871">
                  <c:v>14.92</c:v>
                </c:pt>
                <c:pt idx="3872">
                  <c:v>14.23</c:v>
                </c:pt>
                <c:pt idx="3873">
                  <c:v>17.84</c:v>
                </c:pt>
                <c:pt idx="3874">
                  <c:v>18.55</c:v>
                </c:pt>
                <c:pt idx="3875">
                  <c:v>21.79</c:v>
                </c:pt>
                <c:pt idx="3876">
                  <c:v>20.39</c:v>
                </c:pt>
                <c:pt idx="3877">
                  <c:v>21.26</c:v>
                </c:pt>
                <c:pt idx="3878">
                  <c:v>17.649999999999999</c:v>
                </c:pt>
                <c:pt idx="3879">
                  <c:v>19.91</c:v>
                </c:pt>
                <c:pt idx="3880">
                  <c:v>20.74</c:v>
                </c:pt>
                <c:pt idx="3881">
                  <c:v>19.440000000000001</c:v>
                </c:pt>
                <c:pt idx="3882">
                  <c:v>18.93</c:v>
                </c:pt>
                <c:pt idx="3883">
                  <c:v>20.81</c:v>
                </c:pt>
                <c:pt idx="3884">
                  <c:v>19.850000000000001</c:v>
                </c:pt>
                <c:pt idx="3885">
                  <c:v>17.149999999999999</c:v>
                </c:pt>
                <c:pt idx="3886">
                  <c:v>17.8</c:v>
                </c:pt>
                <c:pt idx="3887">
                  <c:v>17.84</c:v>
                </c:pt>
                <c:pt idx="3888">
                  <c:v>16.04</c:v>
                </c:pt>
                <c:pt idx="3889">
                  <c:v>16.28</c:v>
                </c:pt>
                <c:pt idx="3890">
                  <c:v>17.3</c:v>
                </c:pt>
                <c:pt idx="3891">
                  <c:v>16.82</c:v>
                </c:pt>
                <c:pt idx="3892">
                  <c:v>17.48</c:v>
                </c:pt>
                <c:pt idx="3893">
                  <c:v>19.34</c:v>
                </c:pt>
                <c:pt idx="3894">
                  <c:v>22.42</c:v>
                </c:pt>
                <c:pt idx="3895">
                  <c:v>21.7</c:v>
                </c:pt>
                <c:pt idx="3896">
                  <c:v>22.7</c:v>
                </c:pt>
                <c:pt idx="3897">
                  <c:v>18.399999999999999</c:v>
                </c:pt>
                <c:pt idx="3898">
                  <c:v>18.41</c:v>
                </c:pt>
                <c:pt idx="3899">
                  <c:v>17.559999999999999</c:v>
                </c:pt>
                <c:pt idx="3900">
                  <c:v>19.12</c:v>
                </c:pt>
                <c:pt idx="3901">
                  <c:v>20.87</c:v>
                </c:pt>
                <c:pt idx="3902">
                  <c:v>21.31</c:v>
                </c:pt>
                <c:pt idx="3903">
                  <c:v>20.68</c:v>
                </c:pt>
                <c:pt idx="3904">
                  <c:v>19.52</c:v>
                </c:pt>
                <c:pt idx="3905">
                  <c:v>22.27</c:v>
                </c:pt>
                <c:pt idx="3906">
                  <c:v>18.3</c:v>
                </c:pt>
                <c:pt idx="3907">
                  <c:v>22</c:v>
                </c:pt>
                <c:pt idx="3908">
                  <c:v>23.01</c:v>
                </c:pt>
                <c:pt idx="3909">
                  <c:v>20.27</c:v>
                </c:pt>
                <c:pt idx="3910">
                  <c:v>18.32</c:v>
                </c:pt>
                <c:pt idx="3911">
                  <c:v>18.34</c:v>
                </c:pt>
                <c:pt idx="3912">
                  <c:v>19.78</c:v>
                </c:pt>
                <c:pt idx="3913">
                  <c:v>19.010000000000002</c:v>
                </c:pt>
                <c:pt idx="3914">
                  <c:v>18.09</c:v>
                </c:pt>
                <c:pt idx="3915">
                  <c:v>17.98</c:v>
                </c:pt>
                <c:pt idx="3916">
                  <c:v>18.68</c:v>
                </c:pt>
                <c:pt idx="3917">
                  <c:v>20.02</c:v>
                </c:pt>
                <c:pt idx="3918">
                  <c:v>19.149999999999999</c:v>
                </c:pt>
                <c:pt idx="3919">
                  <c:v>18.68</c:v>
                </c:pt>
                <c:pt idx="3920">
                  <c:v>17.63</c:v>
                </c:pt>
                <c:pt idx="3921">
                  <c:v>18.899999999999999</c:v>
                </c:pt>
                <c:pt idx="3922">
                  <c:v>17.510000000000002</c:v>
                </c:pt>
                <c:pt idx="3923">
                  <c:v>18.79</c:v>
                </c:pt>
                <c:pt idx="3924">
                  <c:v>17.190000000000001</c:v>
                </c:pt>
                <c:pt idx="3925">
                  <c:v>16.48</c:v>
                </c:pt>
                <c:pt idx="3926">
                  <c:v>17.440000000000001</c:v>
                </c:pt>
                <c:pt idx="3927">
                  <c:v>15.66</c:v>
                </c:pt>
                <c:pt idx="3928">
                  <c:v>13.2</c:v>
                </c:pt>
                <c:pt idx="3929">
                  <c:v>12.26</c:v>
                </c:pt>
                <c:pt idx="3930">
                  <c:v>13.16</c:v>
                </c:pt>
                <c:pt idx="3931">
                  <c:v>13.78</c:v>
                </c:pt>
                <c:pt idx="3932">
                  <c:v>13.97</c:v>
                </c:pt>
                <c:pt idx="3933">
                  <c:v>14.28</c:v>
                </c:pt>
                <c:pt idx="3934">
                  <c:v>13.21</c:v>
                </c:pt>
                <c:pt idx="3935">
                  <c:v>13.11</c:v>
                </c:pt>
                <c:pt idx="3936">
                  <c:v>13.03</c:v>
                </c:pt>
                <c:pt idx="3937">
                  <c:v>12.07</c:v>
                </c:pt>
                <c:pt idx="3938">
                  <c:v>12.21</c:v>
                </c:pt>
                <c:pt idx="3939">
                  <c:v>10.79</c:v>
                </c:pt>
                <c:pt idx="3940">
                  <c:v>11.02</c:v>
                </c:pt>
                <c:pt idx="3941">
                  <c:v>9.2200000000000006</c:v>
                </c:pt>
                <c:pt idx="3942">
                  <c:v>8.19</c:v>
                </c:pt>
                <c:pt idx="3943">
                  <c:v>8.3800000000000008</c:v>
                </c:pt>
                <c:pt idx="3944">
                  <c:v>9.01</c:v>
                </c:pt>
                <c:pt idx="3945">
                  <c:v>8.7799999999999994</c:v>
                </c:pt>
                <c:pt idx="3946">
                  <c:v>9.08</c:v>
                </c:pt>
                <c:pt idx="3947">
                  <c:v>9.2200000000000006</c:v>
                </c:pt>
                <c:pt idx="3948">
                  <c:v>8.44</c:v>
                </c:pt>
                <c:pt idx="3949">
                  <c:v>8.2200000000000006</c:v>
                </c:pt>
                <c:pt idx="3950">
                  <c:v>8.27</c:v>
                </c:pt>
                <c:pt idx="3951">
                  <c:v>7.35</c:v>
                </c:pt>
                <c:pt idx="3952">
                  <c:v>6.75</c:v>
                </c:pt>
                <c:pt idx="3953">
                  <c:v>7.12</c:v>
                </c:pt>
                <c:pt idx="3954">
                  <c:v>8.24</c:v>
                </c:pt>
                <c:pt idx="3955">
                  <c:v>8.08</c:v>
                </c:pt>
                <c:pt idx="3956">
                  <c:v>7.65</c:v>
                </c:pt>
                <c:pt idx="3957">
                  <c:v>7.14</c:v>
                </c:pt>
                <c:pt idx="3958">
                  <c:v>7.76</c:v>
                </c:pt>
                <c:pt idx="3959">
                  <c:v>8.35</c:v>
                </c:pt>
                <c:pt idx="3960">
                  <c:v>9.9499999999999993</c:v>
                </c:pt>
                <c:pt idx="3961">
                  <c:v>11.49</c:v>
                </c:pt>
                <c:pt idx="3962">
                  <c:v>11.94</c:v>
                </c:pt>
                <c:pt idx="3963">
                  <c:v>11.72</c:v>
                </c:pt>
                <c:pt idx="3964">
                  <c:v>10.83</c:v>
                </c:pt>
                <c:pt idx="3965">
                  <c:v>13.31</c:v>
                </c:pt>
                <c:pt idx="3966">
                  <c:v>14.64</c:v>
                </c:pt>
                <c:pt idx="3967">
                  <c:v>13.11</c:v>
                </c:pt>
                <c:pt idx="3968">
                  <c:v>11.74</c:v>
                </c:pt>
                <c:pt idx="3969">
                  <c:v>11.78</c:v>
                </c:pt>
                <c:pt idx="3970">
                  <c:v>11.61</c:v>
                </c:pt>
                <c:pt idx="3971">
                  <c:v>13.63</c:v>
                </c:pt>
                <c:pt idx="3972">
                  <c:v>14.58</c:v>
                </c:pt>
                <c:pt idx="3973">
                  <c:v>15.47</c:v>
                </c:pt>
                <c:pt idx="3974">
                  <c:v>16.75</c:v>
                </c:pt>
                <c:pt idx="3975">
                  <c:v>17.21</c:v>
                </c:pt>
                <c:pt idx="3976">
                  <c:v>15.62</c:v>
                </c:pt>
                <c:pt idx="3977">
                  <c:v>14.07</c:v>
                </c:pt>
                <c:pt idx="3978">
                  <c:v>15.59</c:v>
                </c:pt>
                <c:pt idx="3979">
                  <c:v>16.04</c:v>
                </c:pt>
                <c:pt idx="3980">
                  <c:v>16.72</c:v>
                </c:pt>
                <c:pt idx="3981">
                  <c:v>16.88</c:v>
                </c:pt>
                <c:pt idx="3982">
                  <c:v>16.93</c:v>
                </c:pt>
                <c:pt idx="3983">
                  <c:v>16.79</c:v>
                </c:pt>
                <c:pt idx="3984">
                  <c:v>17.47</c:v>
                </c:pt>
                <c:pt idx="3985">
                  <c:v>13.99</c:v>
                </c:pt>
                <c:pt idx="3986">
                  <c:v>16.64</c:v>
                </c:pt>
                <c:pt idx="3987">
                  <c:v>13.9</c:v>
                </c:pt>
                <c:pt idx="3988">
                  <c:v>12.55</c:v>
                </c:pt>
                <c:pt idx="3989">
                  <c:v>12.94</c:v>
                </c:pt>
                <c:pt idx="3990">
                  <c:v>13</c:v>
                </c:pt>
                <c:pt idx="3991">
                  <c:v>12.24</c:v>
                </c:pt>
                <c:pt idx="3992">
                  <c:v>11.41</c:v>
                </c:pt>
                <c:pt idx="3993">
                  <c:v>12.15</c:v>
                </c:pt>
                <c:pt idx="3994">
                  <c:v>13.02</c:v>
                </c:pt>
                <c:pt idx="3995">
                  <c:v>13.9</c:v>
                </c:pt>
                <c:pt idx="3996">
                  <c:v>12.62</c:v>
                </c:pt>
                <c:pt idx="3997">
                  <c:v>13.23</c:v>
                </c:pt>
                <c:pt idx="3998">
                  <c:v>13.2</c:v>
                </c:pt>
                <c:pt idx="3999">
                  <c:v>13.01</c:v>
                </c:pt>
                <c:pt idx="4000">
                  <c:v>11.68</c:v>
                </c:pt>
                <c:pt idx="4001">
                  <c:v>13.37</c:v>
                </c:pt>
                <c:pt idx="4002">
                  <c:v>13.02</c:v>
                </c:pt>
                <c:pt idx="4003">
                  <c:v>15.16</c:v>
                </c:pt>
                <c:pt idx="4004">
                  <c:v>14.08</c:v>
                </c:pt>
                <c:pt idx="4005">
                  <c:v>13.42</c:v>
                </c:pt>
                <c:pt idx="4006">
                  <c:v>15.62</c:v>
                </c:pt>
                <c:pt idx="4007">
                  <c:v>17.489999999999998</c:v>
                </c:pt>
                <c:pt idx="4008">
                  <c:v>18.47</c:v>
                </c:pt>
                <c:pt idx="4009">
                  <c:v>16.670000000000002</c:v>
                </c:pt>
                <c:pt idx="4010">
                  <c:v>16.07</c:v>
                </c:pt>
                <c:pt idx="4011">
                  <c:v>15.81</c:v>
                </c:pt>
                <c:pt idx="4012">
                  <c:v>19.34</c:v>
                </c:pt>
                <c:pt idx="4013">
                  <c:v>18.170000000000002</c:v>
                </c:pt>
                <c:pt idx="4014">
                  <c:v>18.079999999999998</c:v>
                </c:pt>
                <c:pt idx="4015">
                  <c:v>20.149999999999999</c:v>
                </c:pt>
                <c:pt idx="4016">
                  <c:v>19.71</c:v>
                </c:pt>
                <c:pt idx="4017">
                  <c:v>18.760000000000002</c:v>
                </c:pt>
                <c:pt idx="4018">
                  <c:v>17.18</c:v>
                </c:pt>
                <c:pt idx="4019">
                  <c:v>17.559999999999999</c:v>
                </c:pt>
                <c:pt idx="4020">
                  <c:v>14.89</c:v>
                </c:pt>
                <c:pt idx="4021">
                  <c:v>14.6</c:v>
                </c:pt>
                <c:pt idx="4022">
                  <c:v>17.91</c:v>
                </c:pt>
                <c:pt idx="4023">
                  <c:v>17.399999999999999</c:v>
                </c:pt>
                <c:pt idx="4024">
                  <c:v>18.22</c:v>
                </c:pt>
                <c:pt idx="4025">
                  <c:v>18.940000000000001</c:v>
                </c:pt>
                <c:pt idx="4026">
                  <c:v>19.059999999999999</c:v>
                </c:pt>
                <c:pt idx="4027">
                  <c:v>18.36</c:v>
                </c:pt>
                <c:pt idx="4028">
                  <c:v>18.41</c:v>
                </c:pt>
                <c:pt idx="4029">
                  <c:v>18.25</c:v>
                </c:pt>
                <c:pt idx="4030">
                  <c:v>17.39</c:v>
                </c:pt>
                <c:pt idx="4031">
                  <c:v>15.9</c:v>
                </c:pt>
                <c:pt idx="4032">
                  <c:v>14.74</c:v>
                </c:pt>
                <c:pt idx="4033">
                  <c:v>12.77</c:v>
                </c:pt>
                <c:pt idx="4034">
                  <c:v>15.38</c:v>
                </c:pt>
                <c:pt idx="4035">
                  <c:v>14.14</c:v>
                </c:pt>
                <c:pt idx="4036">
                  <c:v>13.33</c:v>
                </c:pt>
                <c:pt idx="4037">
                  <c:v>13.26</c:v>
                </c:pt>
                <c:pt idx="4038">
                  <c:v>13.99</c:v>
                </c:pt>
                <c:pt idx="4039">
                  <c:v>15.17</c:v>
                </c:pt>
                <c:pt idx="4040">
                  <c:v>15.14</c:v>
                </c:pt>
                <c:pt idx="4041">
                  <c:v>14.25</c:v>
                </c:pt>
                <c:pt idx="4042">
                  <c:v>14.98</c:v>
                </c:pt>
                <c:pt idx="4043">
                  <c:v>13.46</c:v>
                </c:pt>
                <c:pt idx="4044">
                  <c:v>12.49</c:v>
                </c:pt>
                <c:pt idx="4045">
                  <c:v>13.3</c:v>
                </c:pt>
                <c:pt idx="4046">
                  <c:v>13.77</c:v>
                </c:pt>
                <c:pt idx="4047">
                  <c:v>14.46</c:v>
                </c:pt>
                <c:pt idx="4048">
                  <c:v>15.14</c:v>
                </c:pt>
                <c:pt idx="4049">
                  <c:v>14.66</c:v>
                </c:pt>
                <c:pt idx="4050">
                  <c:v>15.59</c:v>
                </c:pt>
                <c:pt idx="4051">
                  <c:v>16.329999999999998</c:v>
                </c:pt>
                <c:pt idx="4052">
                  <c:v>14.99</c:v>
                </c:pt>
                <c:pt idx="4053">
                  <c:v>16.41</c:v>
                </c:pt>
                <c:pt idx="4054">
                  <c:v>16.22</c:v>
                </c:pt>
                <c:pt idx="4055">
                  <c:v>13.72</c:v>
                </c:pt>
                <c:pt idx="4056">
                  <c:v>12.68</c:v>
                </c:pt>
                <c:pt idx="4057">
                  <c:v>14.71</c:v>
                </c:pt>
                <c:pt idx="4058">
                  <c:v>13.88</c:v>
                </c:pt>
                <c:pt idx="4059">
                  <c:v>13.88</c:v>
                </c:pt>
                <c:pt idx="4060">
                  <c:v>13.6</c:v>
                </c:pt>
                <c:pt idx="4061">
                  <c:v>15.34</c:v>
                </c:pt>
                <c:pt idx="4062">
                  <c:v>13.88</c:v>
                </c:pt>
                <c:pt idx="4063">
                  <c:v>15.82</c:v>
                </c:pt>
                <c:pt idx="4064">
                  <c:v>16.55</c:v>
                </c:pt>
                <c:pt idx="4065">
                  <c:v>16.3</c:v>
                </c:pt>
                <c:pt idx="4066">
                  <c:v>15.6</c:v>
                </c:pt>
                <c:pt idx="4067">
                  <c:v>15.5</c:v>
                </c:pt>
                <c:pt idx="4068">
                  <c:v>9.06</c:v>
                </c:pt>
                <c:pt idx="4069">
                  <c:v>8.66</c:v>
                </c:pt>
                <c:pt idx="4070">
                  <c:v>8.1300000000000008</c:v>
                </c:pt>
                <c:pt idx="4071">
                  <c:v>9.31</c:v>
                </c:pt>
                <c:pt idx="4072">
                  <c:v>9.31</c:v>
                </c:pt>
                <c:pt idx="4073">
                  <c:v>8.19</c:v>
                </c:pt>
                <c:pt idx="4074">
                  <c:v>7.94</c:v>
                </c:pt>
                <c:pt idx="4075">
                  <c:v>8.06</c:v>
                </c:pt>
                <c:pt idx="4076">
                  <c:v>8.5399999999999991</c:v>
                </c:pt>
                <c:pt idx="4077">
                  <c:v>8.44</c:v>
                </c:pt>
                <c:pt idx="4078">
                  <c:v>8.93</c:v>
                </c:pt>
                <c:pt idx="4079">
                  <c:v>8.6300000000000008</c:v>
                </c:pt>
                <c:pt idx="4080">
                  <c:v>8.7899999999999991</c:v>
                </c:pt>
                <c:pt idx="4081">
                  <c:v>8.5399999999999991</c:v>
                </c:pt>
                <c:pt idx="4082">
                  <c:v>8.17</c:v>
                </c:pt>
                <c:pt idx="4083">
                  <c:v>8.68</c:v>
                </c:pt>
                <c:pt idx="4084">
                  <c:v>7.9</c:v>
                </c:pt>
                <c:pt idx="4085">
                  <c:v>7.55</c:v>
                </c:pt>
                <c:pt idx="4086">
                  <c:v>8.74</c:v>
                </c:pt>
                <c:pt idx="4087">
                  <c:v>8.61</c:v>
                </c:pt>
                <c:pt idx="4088">
                  <c:v>8.48</c:v>
                </c:pt>
                <c:pt idx="4089">
                  <c:v>7.73</c:v>
                </c:pt>
                <c:pt idx="4090">
                  <c:v>7.9</c:v>
                </c:pt>
                <c:pt idx="4091">
                  <c:v>7.99</c:v>
                </c:pt>
                <c:pt idx="4092">
                  <c:v>7.62</c:v>
                </c:pt>
                <c:pt idx="4093">
                  <c:v>7.68</c:v>
                </c:pt>
                <c:pt idx="4094">
                  <c:v>7.39</c:v>
                </c:pt>
                <c:pt idx="4095">
                  <c:v>6.65</c:v>
                </c:pt>
                <c:pt idx="4096">
                  <c:v>6.34</c:v>
                </c:pt>
                <c:pt idx="4097">
                  <c:v>6.54</c:v>
                </c:pt>
                <c:pt idx="4098">
                  <c:v>7.11</c:v>
                </c:pt>
                <c:pt idx="4099">
                  <c:v>7.3</c:v>
                </c:pt>
                <c:pt idx="4100">
                  <c:v>7.53</c:v>
                </c:pt>
                <c:pt idx="4101">
                  <c:v>7.19</c:v>
                </c:pt>
                <c:pt idx="4102">
                  <c:v>6.62</c:v>
                </c:pt>
                <c:pt idx="4103">
                  <c:v>6.72</c:v>
                </c:pt>
                <c:pt idx="4104">
                  <c:v>6.26</c:v>
                </c:pt>
                <c:pt idx="4105">
                  <c:v>6.78</c:v>
                </c:pt>
                <c:pt idx="4106">
                  <c:v>7.01</c:v>
                </c:pt>
                <c:pt idx="4107">
                  <c:v>7.42</c:v>
                </c:pt>
                <c:pt idx="4108">
                  <c:v>7</c:v>
                </c:pt>
                <c:pt idx="4109">
                  <c:v>6.31</c:v>
                </c:pt>
                <c:pt idx="4110">
                  <c:v>6</c:v>
                </c:pt>
                <c:pt idx="4111">
                  <c:v>5.69</c:v>
                </c:pt>
                <c:pt idx="4112">
                  <c:v>5.57</c:v>
                </c:pt>
                <c:pt idx="4113">
                  <c:v>5.78</c:v>
                </c:pt>
                <c:pt idx="4114">
                  <c:v>5.05</c:v>
                </c:pt>
                <c:pt idx="4115">
                  <c:v>4.3600000000000003</c:v>
                </c:pt>
                <c:pt idx="4116">
                  <c:v>3.91</c:v>
                </c:pt>
                <c:pt idx="4117">
                  <c:v>3.52</c:v>
                </c:pt>
                <c:pt idx="4118">
                  <c:v>3.34</c:v>
                </c:pt>
                <c:pt idx="4119">
                  <c:v>3.57</c:v>
                </c:pt>
                <c:pt idx="4120">
                  <c:v>4.4800000000000004</c:v>
                </c:pt>
                <c:pt idx="4121">
                  <c:v>3.67</c:v>
                </c:pt>
                <c:pt idx="4122">
                  <c:v>3.73</c:v>
                </c:pt>
                <c:pt idx="4123">
                  <c:v>3.43</c:v>
                </c:pt>
                <c:pt idx="4124">
                  <c:v>3.17</c:v>
                </c:pt>
                <c:pt idx="4125">
                  <c:v>3.2</c:v>
                </c:pt>
                <c:pt idx="4126">
                  <c:v>3.12</c:v>
                </c:pt>
                <c:pt idx="4127">
                  <c:v>2.77</c:v>
                </c:pt>
                <c:pt idx="4128">
                  <c:v>2.97</c:v>
                </c:pt>
                <c:pt idx="4129">
                  <c:v>2.5499999999999998</c:v>
                </c:pt>
                <c:pt idx="4130">
                  <c:v>2.83</c:v>
                </c:pt>
                <c:pt idx="4131">
                  <c:v>2.85</c:v>
                </c:pt>
                <c:pt idx="4132">
                  <c:v>2.85</c:v>
                </c:pt>
                <c:pt idx="4133">
                  <c:v>2.69</c:v>
                </c:pt>
                <c:pt idx="4134">
                  <c:v>2.52</c:v>
                </c:pt>
                <c:pt idx="4135">
                  <c:v>2.48</c:v>
                </c:pt>
                <c:pt idx="4136">
                  <c:v>2.46</c:v>
                </c:pt>
                <c:pt idx="4137">
                  <c:v>3.61</c:v>
                </c:pt>
                <c:pt idx="4138">
                  <c:v>3.32</c:v>
                </c:pt>
                <c:pt idx="4139">
                  <c:v>9.43</c:v>
                </c:pt>
                <c:pt idx="4140">
                  <c:v>8.3800000000000008</c:v>
                </c:pt>
                <c:pt idx="4141">
                  <c:v>7.75</c:v>
                </c:pt>
                <c:pt idx="4142">
                  <c:v>7.2</c:v>
                </c:pt>
                <c:pt idx="4143">
                  <c:v>8.07</c:v>
                </c:pt>
                <c:pt idx="4144">
                  <c:v>8.0299999999999994</c:v>
                </c:pt>
                <c:pt idx="4145">
                  <c:v>7.66</c:v>
                </c:pt>
                <c:pt idx="4146">
                  <c:v>7.6</c:v>
                </c:pt>
                <c:pt idx="4147">
                  <c:v>7.32</c:v>
                </c:pt>
                <c:pt idx="4148">
                  <c:v>8.32</c:v>
                </c:pt>
                <c:pt idx="4149">
                  <c:v>10.58</c:v>
                </c:pt>
                <c:pt idx="4150">
                  <c:v>18.55</c:v>
                </c:pt>
                <c:pt idx="4151">
                  <c:v>18.059999999999999</c:v>
                </c:pt>
                <c:pt idx="4152">
                  <c:v>16.62</c:v>
                </c:pt>
                <c:pt idx="4153">
                  <c:v>17.170000000000002</c:v>
                </c:pt>
                <c:pt idx="4154">
                  <c:v>15.55</c:v>
                </c:pt>
                <c:pt idx="4155">
                  <c:v>14.71</c:v>
                </c:pt>
                <c:pt idx="4156">
                  <c:v>13.8</c:v>
                </c:pt>
                <c:pt idx="4157">
                  <c:v>14.58</c:v>
                </c:pt>
                <c:pt idx="4158">
                  <c:v>13.83</c:v>
                </c:pt>
                <c:pt idx="4159">
                  <c:v>13.78</c:v>
                </c:pt>
                <c:pt idx="4160">
                  <c:v>13.33</c:v>
                </c:pt>
                <c:pt idx="4161">
                  <c:v>12.02</c:v>
                </c:pt>
                <c:pt idx="4162">
                  <c:v>12.51</c:v>
                </c:pt>
                <c:pt idx="4163">
                  <c:v>12.88</c:v>
                </c:pt>
                <c:pt idx="4164">
                  <c:v>13.01</c:v>
                </c:pt>
                <c:pt idx="4165">
                  <c:v>12.99</c:v>
                </c:pt>
                <c:pt idx="4166">
                  <c:v>11.2</c:v>
                </c:pt>
                <c:pt idx="4167">
                  <c:v>10.86</c:v>
                </c:pt>
                <c:pt idx="4168">
                  <c:v>9.32</c:v>
                </c:pt>
                <c:pt idx="4169">
                  <c:v>12.72</c:v>
                </c:pt>
                <c:pt idx="4170">
                  <c:v>13.48</c:v>
                </c:pt>
                <c:pt idx="4171">
                  <c:v>11.36</c:v>
                </c:pt>
                <c:pt idx="4172">
                  <c:v>12.48</c:v>
                </c:pt>
                <c:pt idx="4173">
                  <c:v>10.48</c:v>
                </c:pt>
                <c:pt idx="4174">
                  <c:v>7.74</c:v>
                </c:pt>
                <c:pt idx="4175">
                  <c:v>8.9600000000000009</c:v>
                </c:pt>
                <c:pt idx="4176">
                  <c:v>5.17</c:v>
                </c:pt>
                <c:pt idx="4177">
                  <c:v>3.77</c:v>
                </c:pt>
                <c:pt idx="4178">
                  <c:v>3.34</c:v>
                </c:pt>
                <c:pt idx="4179">
                  <c:v>3.85</c:v>
                </c:pt>
                <c:pt idx="4180">
                  <c:v>5.51</c:v>
                </c:pt>
                <c:pt idx="4181">
                  <c:v>4.75</c:v>
                </c:pt>
                <c:pt idx="4182">
                  <c:v>4.6399999999999997</c:v>
                </c:pt>
                <c:pt idx="4183">
                  <c:v>4.74</c:v>
                </c:pt>
                <c:pt idx="4184">
                  <c:v>5.34</c:v>
                </c:pt>
                <c:pt idx="4185">
                  <c:v>6</c:v>
                </c:pt>
                <c:pt idx="4186">
                  <c:v>7.4</c:v>
                </c:pt>
                <c:pt idx="4187">
                  <c:v>8.89</c:v>
                </c:pt>
                <c:pt idx="4188">
                  <c:v>9.16</c:v>
                </c:pt>
                <c:pt idx="4189">
                  <c:v>9.35</c:v>
                </c:pt>
                <c:pt idx="4190">
                  <c:v>6.9</c:v>
                </c:pt>
                <c:pt idx="4191">
                  <c:v>7.89</c:v>
                </c:pt>
                <c:pt idx="4192">
                  <c:v>10.6</c:v>
                </c:pt>
                <c:pt idx="4193">
                  <c:v>12.76</c:v>
                </c:pt>
                <c:pt idx="4194">
                  <c:v>13.75</c:v>
                </c:pt>
                <c:pt idx="4195">
                  <c:v>14</c:v>
                </c:pt>
                <c:pt idx="4196">
                  <c:v>14.49</c:v>
                </c:pt>
                <c:pt idx="4197">
                  <c:v>12.8</c:v>
                </c:pt>
                <c:pt idx="4198">
                  <c:v>10.78</c:v>
                </c:pt>
                <c:pt idx="4199">
                  <c:v>9.82</c:v>
                </c:pt>
                <c:pt idx="4200">
                  <c:v>10.28</c:v>
                </c:pt>
                <c:pt idx="4201">
                  <c:v>11.77</c:v>
                </c:pt>
                <c:pt idx="4202">
                  <c:v>12.18</c:v>
                </c:pt>
                <c:pt idx="4203">
                  <c:v>12.09</c:v>
                </c:pt>
                <c:pt idx="4204">
                  <c:v>11.32</c:v>
                </c:pt>
                <c:pt idx="4205">
                  <c:v>11.43</c:v>
                </c:pt>
                <c:pt idx="4206">
                  <c:v>11.95</c:v>
                </c:pt>
                <c:pt idx="4207">
                  <c:v>11.14</c:v>
                </c:pt>
                <c:pt idx="4208">
                  <c:v>16.53</c:v>
                </c:pt>
                <c:pt idx="4209">
                  <c:v>17.760000000000002</c:v>
                </c:pt>
                <c:pt idx="4210">
                  <c:v>18.02</c:v>
                </c:pt>
                <c:pt idx="4211">
                  <c:v>18.420000000000002</c:v>
                </c:pt>
                <c:pt idx="4212">
                  <c:v>14.29</c:v>
                </c:pt>
                <c:pt idx="4213">
                  <c:v>15.56</c:v>
                </c:pt>
                <c:pt idx="4214">
                  <c:v>15.14</c:v>
                </c:pt>
                <c:pt idx="4215">
                  <c:v>13.56</c:v>
                </c:pt>
                <c:pt idx="4216">
                  <c:v>15.13</c:v>
                </c:pt>
                <c:pt idx="4217">
                  <c:v>14</c:v>
                </c:pt>
                <c:pt idx="4218">
                  <c:v>13.91</c:v>
                </c:pt>
                <c:pt idx="4219">
                  <c:v>13.13</c:v>
                </c:pt>
                <c:pt idx="4220">
                  <c:v>14.83</c:v>
                </c:pt>
                <c:pt idx="4221">
                  <c:v>14.33</c:v>
                </c:pt>
                <c:pt idx="4222">
                  <c:v>13.47</c:v>
                </c:pt>
                <c:pt idx="4223">
                  <c:v>14.76</c:v>
                </c:pt>
                <c:pt idx="4224">
                  <c:v>14.47</c:v>
                </c:pt>
                <c:pt idx="4225">
                  <c:v>14.8</c:v>
                </c:pt>
                <c:pt idx="4226">
                  <c:v>14.99</c:v>
                </c:pt>
                <c:pt idx="4227">
                  <c:v>15.5</c:v>
                </c:pt>
                <c:pt idx="4228">
                  <c:v>14.04</c:v>
                </c:pt>
                <c:pt idx="4229">
                  <c:v>14.27</c:v>
                </c:pt>
                <c:pt idx="4230">
                  <c:v>13.68</c:v>
                </c:pt>
                <c:pt idx="4231">
                  <c:v>11.83</c:v>
                </c:pt>
                <c:pt idx="4232">
                  <c:v>11.71</c:v>
                </c:pt>
                <c:pt idx="4233">
                  <c:v>10.7</c:v>
                </c:pt>
                <c:pt idx="4234">
                  <c:v>8.73</c:v>
                </c:pt>
                <c:pt idx="4235">
                  <c:v>9.18</c:v>
                </c:pt>
                <c:pt idx="4236">
                  <c:v>9.58</c:v>
                </c:pt>
                <c:pt idx="4237">
                  <c:v>8.6199999999999992</c:v>
                </c:pt>
                <c:pt idx="4238">
                  <c:v>8.4499999999999993</c:v>
                </c:pt>
                <c:pt idx="4239">
                  <c:v>10.72</c:v>
                </c:pt>
                <c:pt idx="4240">
                  <c:v>9.56</c:v>
                </c:pt>
                <c:pt idx="4241">
                  <c:v>11.23</c:v>
                </c:pt>
                <c:pt idx="4242">
                  <c:v>8.52</c:v>
                </c:pt>
                <c:pt idx="4243">
                  <c:v>8.08</c:v>
                </c:pt>
                <c:pt idx="4244">
                  <c:v>9.67</c:v>
                </c:pt>
                <c:pt idx="4245">
                  <c:v>10.039999999999999</c:v>
                </c:pt>
                <c:pt idx="4246">
                  <c:v>8.1999999999999993</c:v>
                </c:pt>
                <c:pt idx="4247">
                  <c:v>9.2899999999999991</c:v>
                </c:pt>
                <c:pt idx="4248">
                  <c:v>9.19</c:v>
                </c:pt>
                <c:pt idx="4249">
                  <c:v>7.9</c:v>
                </c:pt>
                <c:pt idx="4250">
                  <c:v>7.01</c:v>
                </c:pt>
                <c:pt idx="4251">
                  <c:v>7.37</c:v>
                </c:pt>
                <c:pt idx="4252">
                  <c:v>8.26</c:v>
                </c:pt>
                <c:pt idx="4253">
                  <c:v>8.11</c:v>
                </c:pt>
                <c:pt idx="4254">
                  <c:v>6.46</c:v>
                </c:pt>
                <c:pt idx="4255">
                  <c:v>6.29</c:v>
                </c:pt>
                <c:pt idx="4256">
                  <c:v>7.1</c:v>
                </c:pt>
                <c:pt idx="4257">
                  <c:v>8.09</c:v>
                </c:pt>
                <c:pt idx="4258">
                  <c:v>8.5299999999999994</c:v>
                </c:pt>
                <c:pt idx="4259">
                  <c:v>8.51</c:v>
                </c:pt>
                <c:pt idx="4260">
                  <c:v>8.34</c:v>
                </c:pt>
                <c:pt idx="4261">
                  <c:v>8.6199999999999992</c:v>
                </c:pt>
                <c:pt idx="4262">
                  <c:v>7.47</c:v>
                </c:pt>
                <c:pt idx="4263">
                  <c:v>6.69</c:v>
                </c:pt>
                <c:pt idx="4264">
                  <c:v>6.8</c:v>
                </c:pt>
                <c:pt idx="4265">
                  <c:v>7.12</c:v>
                </c:pt>
                <c:pt idx="4266">
                  <c:v>7.82</c:v>
                </c:pt>
                <c:pt idx="4267">
                  <c:v>6.94</c:v>
                </c:pt>
                <c:pt idx="4268">
                  <c:v>6.43</c:v>
                </c:pt>
                <c:pt idx="4269">
                  <c:v>6.95</c:v>
                </c:pt>
                <c:pt idx="4270">
                  <c:v>6.74</c:v>
                </c:pt>
                <c:pt idx="4271">
                  <c:v>5.92</c:v>
                </c:pt>
                <c:pt idx="4272">
                  <c:v>6.59</c:v>
                </c:pt>
                <c:pt idx="4273">
                  <c:v>7.24</c:v>
                </c:pt>
                <c:pt idx="4274">
                  <c:v>6.65</c:v>
                </c:pt>
                <c:pt idx="4275">
                  <c:v>5.42</c:v>
                </c:pt>
                <c:pt idx="4276">
                  <c:v>4.8</c:v>
                </c:pt>
                <c:pt idx="4277">
                  <c:v>5.92</c:v>
                </c:pt>
                <c:pt idx="4278">
                  <c:v>5.69</c:v>
                </c:pt>
                <c:pt idx="4279">
                  <c:v>5.6</c:v>
                </c:pt>
                <c:pt idx="4280">
                  <c:v>4.49</c:v>
                </c:pt>
                <c:pt idx="4281">
                  <c:v>4.8600000000000003</c:v>
                </c:pt>
                <c:pt idx="4282">
                  <c:v>4.2</c:v>
                </c:pt>
                <c:pt idx="4283">
                  <c:v>4.79</c:v>
                </c:pt>
                <c:pt idx="4284">
                  <c:v>4.8499999999999996</c:v>
                </c:pt>
                <c:pt idx="4285">
                  <c:v>4.53</c:v>
                </c:pt>
                <c:pt idx="4286">
                  <c:v>3.94</c:v>
                </c:pt>
                <c:pt idx="4287">
                  <c:v>4.04</c:v>
                </c:pt>
                <c:pt idx="4288">
                  <c:v>3.55</c:v>
                </c:pt>
                <c:pt idx="4289">
                  <c:v>3.31</c:v>
                </c:pt>
                <c:pt idx="4290">
                  <c:v>3.03</c:v>
                </c:pt>
                <c:pt idx="4291">
                  <c:v>2.7</c:v>
                </c:pt>
                <c:pt idx="4292">
                  <c:v>2.4900000000000002</c:v>
                </c:pt>
                <c:pt idx="4293">
                  <c:v>2.59</c:v>
                </c:pt>
                <c:pt idx="4294">
                  <c:v>2.06</c:v>
                </c:pt>
                <c:pt idx="4295">
                  <c:v>1.84</c:v>
                </c:pt>
                <c:pt idx="4296">
                  <c:v>1.61</c:v>
                </c:pt>
                <c:pt idx="4297">
                  <c:v>3.43</c:v>
                </c:pt>
                <c:pt idx="4298">
                  <c:v>3.27</c:v>
                </c:pt>
                <c:pt idx="4299">
                  <c:v>2.99</c:v>
                </c:pt>
                <c:pt idx="4300">
                  <c:v>3.49</c:v>
                </c:pt>
                <c:pt idx="4301">
                  <c:v>3.67</c:v>
                </c:pt>
                <c:pt idx="4302">
                  <c:v>4.55</c:v>
                </c:pt>
                <c:pt idx="4303">
                  <c:v>5.19</c:v>
                </c:pt>
                <c:pt idx="4304">
                  <c:v>5.18</c:v>
                </c:pt>
                <c:pt idx="4305">
                  <c:v>4.32</c:v>
                </c:pt>
                <c:pt idx="4306">
                  <c:v>4.74</c:v>
                </c:pt>
                <c:pt idx="4307">
                  <c:v>4.83</c:v>
                </c:pt>
                <c:pt idx="4308">
                  <c:v>5.39</c:v>
                </c:pt>
                <c:pt idx="4309">
                  <c:v>6.12</c:v>
                </c:pt>
                <c:pt idx="4310">
                  <c:v>5.0199999999999996</c:v>
                </c:pt>
                <c:pt idx="4311">
                  <c:v>4.96</c:v>
                </c:pt>
                <c:pt idx="4312">
                  <c:v>5.0199999999999996</c:v>
                </c:pt>
                <c:pt idx="4313">
                  <c:v>6.95</c:v>
                </c:pt>
                <c:pt idx="4314">
                  <c:v>8.1999999999999993</c:v>
                </c:pt>
                <c:pt idx="4315">
                  <c:v>7.21</c:v>
                </c:pt>
                <c:pt idx="4316">
                  <c:v>5.97</c:v>
                </c:pt>
                <c:pt idx="4317">
                  <c:v>5.44</c:v>
                </c:pt>
                <c:pt idx="4318">
                  <c:v>4.83</c:v>
                </c:pt>
                <c:pt idx="4319">
                  <c:v>6.12</c:v>
                </c:pt>
                <c:pt idx="4320">
                  <c:v>5.93</c:v>
                </c:pt>
                <c:pt idx="4321">
                  <c:v>6.17</c:v>
                </c:pt>
                <c:pt idx="4322">
                  <c:v>6.57</c:v>
                </c:pt>
                <c:pt idx="4323">
                  <c:v>6.52</c:v>
                </c:pt>
                <c:pt idx="4324">
                  <c:v>5.43</c:v>
                </c:pt>
                <c:pt idx="4325">
                  <c:v>5.09</c:v>
                </c:pt>
                <c:pt idx="4326">
                  <c:v>4.8899999999999997</c:v>
                </c:pt>
                <c:pt idx="4327">
                  <c:v>5.0199999999999996</c:v>
                </c:pt>
                <c:pt idx="4328">
                  <c:v>5.89</c:v>
                </c:pt>
                <c:pt idx="4329">
                  <c:v>6.05</c:v>
                </c:pt>
                <c:pt idx="4330">
                  <c:v>6.05</c:v>
                </c:pt>
                <c:pt idx="4331">
                  <c:v>5.49</c:v>
                </c:pt>
                <c:pt idx="4332">
                  <c:v>4.68</c:v>
                </c:pt>
                <c:pt idx="4333">
                  <c:v>4.9400000000000004</c:v>
                </c:pt>
                <c:pt idx="4334">
                  <c:v>5.08</c:v>
                </c:pt>
                <c:pt idx="4335">
                  <c:v>5.43</c:v>
                </c:pt>
                <c:pt idx="4336">
                  <c:v>5.17</c:v>
                </c:pt>
                <c:pt idx="4337">
                  <c:v>6.81</c:v>
                </c:pt>
                <c:pt idx="4338">
                  <c:v>6.86</c:v>
                </c:pt>
                <c:pt idx="4339">
                  <c:v>6.57</c:v>
                </c:pt>
                <c:pt idx="4340">
                  <c:v>6.54</c:v>
                </c:pt>
                <c:pt idx="4341">
                  <c:v>6.81</c:v>
                </c:pt>
                <c:pt idx="4342">
                  <c:v>6.45</c:v>
                </c:pt>
                <c:pt idx="4343">
                  <c:v>6.47</c:v>
                </c:pt>
                <c:pt idx="4344">
                  <c:v>5.79</c:v>
                </c:pt>
                <c:pt idx="4345">
                  <c:v>6.64</c:v>
                </c:pt>
                <c:pt idx="4346">
                  <c:v>6.03</c:v>
                </c:pt>
                <c:pt idx="4347">
                  <c:v>6.03</c:v>
                </c:pt>
                <c:pt idx="4348">
                  <c:v>4.62</c:v>
                </c:pt>
                <c:pt idx="4349">
                  <c:v>6.08</c:v>
                </c:pt>
                <c:pt idx="4350">
                  <c:v>5.27</c:v>
                </c:pt>
                <c:pt idx="4351">
                  <c:v>5.23</c:v>
                </c:pt>
                <c:pt idx="4352">
                  <c:v>5.82</c:v>
                </c:pt>
                <c:pt idx="4353">
                  <c:v>5.75</c:v>
                </c:pt>
                <c:pt idx="4354">
                  <c:v>5.29</c:v>
                </c:pt>
                <c:pt idx="4355">
                  <c:v>5.62</c:v>
                </c:pt>
                <c:pt idx="4356">
                  <c:v>6.27</c:v>
                </c:pt>
                <c:pt idx="4357">
                  <c:v>5.33</c:v>
                </c:pt>
                <c:pt idx="4358">
                  <c:v>6.3</c:v>
                </c:pt>
                <c:pt idx="4359">
                  <c:v>7.3</c:v>
                </c:pt>
                <c:pt idx="4360">
                  <c:v>10.82</c:v>
                </c:pt>
                <c:pt idx="4361">
                  <c:v>11.03</c:v>
                </c:pt>
                <c:pt idx="4362">
                  <c:v>11.61</c:v>
                </c:pt>
                <c:pt idx="4363">
                  <c:v>12.69</c:v>
                </c:pt>
                <c:pt idx="4364">
                  <c:v>12.29</c:v>
                </c:pt>
                <c:pt idx="4365">
                  <c:v>11.27</c:v>
                </c:pt>
                <c:pt idx="4366">
                  <c:v>11.02</c:v>
                </c:pt>
                <c:pt idx="4367">
                  <c:v>11.22</c:v>
                </c:pt>
                <c:pt idx="4368">
                  <c:v>12.05</c:v>
                </c:pt>
                <c:pt idx="4369">
                  <c:v>11.75</c:v>
                </c:pt>
                <c:pt idx="4370">
                  <c:v>11.08</c:v>
                </c:pt>
                <c:pt idx="4371">
                  <c:v>11.55</c:v>
                </c:pt>
                <c:pt idx="4372">
                  <c:v>11.45</c:v>
                </c:pt>
                <c:pt idx="4373">
                  <c:v>10.72</c:v>
                </c:pt>
                <c:pt idx="4374">
                  <c:v>10.26</c:v>
                </c:pt>
                <c:pt idx="4375">
                  <c:v>9.8000000000000007</c:v>
                </c:pt>
                <c:pt idx="4376">
                  <c:v>9.44</c:v>
                </c:pt>
                <c:pt idx="4377">
                  <c:v>8.41</c:v>
                </c:pt>
                <c:pt idx="4378">
                  <c:v>7.66</c:v>
                </c:pt>
                <c:pt idx="4379">
                  <c:v>7.06</c:v>
                </c:pt>
                <c:pt idx="4380">
                  <c:v>7.28</c:v>
                </c:pt>
                <c:pt idx="4381">
                  <c:v>6.8</c:v>
                </c:pt>
                <c:pt idx="4382">
                  <c:v>6.75</c:v>
                </c:pt>
                <c:pt idx="4383">
                  <c:v>6.22</c:v>
                </c:pt>
                <c:pt idx="4384">
                  <c:v>5.75</c:v>
                </c:pt>
                <c:pt idx="4385">
                  <c:v>5.59</c:v>
                </c:pt>
                <c:pt idx="4386">
                  <c:v>5.19</c:v>
                </c:pt>
                <c:pt idx="4387">
                  <c:v>4.5</c:v>
                </c:pt>
                <c:pt idx="4388">
                  <c:v>4.05</c:v>
                </c:pt>
                <c:pt idx="4389">
                  <c:v>3.86</c:v>
                </c:pt>
                <c:pt idx="4390">
                  <c:v>4.1500000000000004</c:v>
                </c:pt>
                <c:pt idx="4391">
                  <c:v>4.53</c:v>
                </c:pt>
                <c:pt idx="4392">
                  <c:v>4.49</c:v>
                </c:pt>
                <c:pt idx="4393">
                  <c:v>6.05</c:v>
                </c:pt>
                <c:pt idx="4394">
                  <c:v>6.59</c:v>
                </c:pt>
                <c:pt idx="4395">
                  <c:v>6.28</c:v>
                </c:pt>
                <c:pt idx="4396">
                  <c:v>6.18</c:v>
                </c:pt>
                <c:pt idx="4397">
                  <c:v>6.71</c:v>
                </c:pt>
                <c:pt idx="4398">
                  <c:v>7.29</c:v>
                </c:pt>
                <c:pt idx="4399">
                  <c:v>5.71</c:v>
                </c:pt>
                <c:pt idx="4400">
                  <c:v>5.35</c:v>
                </c:pt>
                <c:pt idx="4401">
                  <c:v>5.94</c:v>
                </c:pt>
                <c:pt idx="4402">
                  <c:v>5.66</c:v>
                </c:pt>
                <c:pt idx="4403">
                  <c:v>5.03</c:v>
                </c:pt>
                <c:pt idx="4404">
                  <c:v>3.86</c:v>
                </c:pt>
                <c:pt idx="4405">
                  <c:v>10.96</c:v>
                </c:pt>
                <c:pt idx="4406">
                  <c:v>10.87</c:v>
                </c:pt>
                <c:pt idx="4407">
                  <c:v>10.26</c:v>
                </c:pt>
                <c:pt idx="4408">
                  <c:v>12.65</c:v>
                </c:pt>
                <c:pt idx="4409">
                  <c:v>11.12</c:v>
                </c:pt>
                <c:pt idx="4410">
                  <c:v>12</c:v>
                </c:pt>
                <c:pt idx="4411">
                  <c:v>10.89</c:v>
                </c:pt>
                <c:pt idx="4412">
                  <c:v>10.85</c:v>
                </c:pt>
                <c:pt idx="4413">
                  <c:v>10.68</c:v>
                </c:pt>
                <c:pt idx="4414">
                  <c:v>10.17</c:v>
                </c:pt>
                <c:pt idx="4415">
                  <c:v>9.77</c:v>
                </c:pt>
                <c:pt idx="4416">
                  <c:v>12.14</c:v>
                </c:pt>
                <c:pt idx="4417">
                  <c:v>13.21</c:v>
                </c:pt>
                <c:pt idx="4418">
                  <c:v>14.01</c:v>
                </c:pt>
                <c:pt idx="4419">
                  <c:v>13.15</c:v>
                </c:pt>
                <c:pt idx="4420">
                  <c:v>12.94</c:v>
                </c:pt>
                <c:pt idx="4421">
                  <c:v>12.86</c:v>
                </c:pt>
                <c:pt idx="4422">
                  <c:v>12.96</c:v>
                </c:pt>
                <c:pt idx="4423">
                  <c:v>13.71</c:v>
                </c:pt>
                <c:pt idx="4424">
                  <c:v>13.08</c:v>
                </c:pt>
                <c:pt idx="4425">
                  <c:v>13.07</c:v>
                </c:pt>
                <c:pt idx="4426">
                  <c:v>15</c:v>
                </c:pt>
                <c:pt idx="4427">
                  <c:v>13.44</c:v>
                </c:pt>
                <c:pt idx="4428">
                  <c:v>12.34</c:v>
                </c:pt>
                <c:pt idx="4429">
                  <c:v>11.85</c:v>
                </c:pt>
                <c:pt idx="4430">
                  <c:v>12.63</c:v>
                </c:pt>
                <c:pt idx="4431">
                  <c:v>11.92</c:v>
                </c:pt>
                <c:pt idx="4432">
                  <c:v>12.04</c:v>
                </c:pt>
                <c:pt idx="4433">
                  <c:v>10.71</c:v>
                </c:pt>
                <c:pt idx="4434">
                  <c:v>9.9499999999999993</c:v>
                </c:pt>
                <c:pt idx="4435">
                  <c:v>9.39</c:v>
                </c:pt>
                <c:pt idx="4436">
                  <c:v>9.1300000000000008</c:v>
                </c:pt>
                <c:pt idx="4437">
                  <c:v>10</c:v>
                </c:pt>
                <c:pt idx="4438">
                  <c:v>9.66</c:v>
                </c:pt>
                <c:pt idx="4439">
                  <c:v>10.09</c:v>
                </c:pt>
                <c:pt idx="4440">
                  <c:v>9.5399999999999991</c:v>
                </c:pt>
                <c:pt idx="4441">
                  <c:v>9.0299999999999994</c:v>
                </c:pt>
                <c:pt idx="4442">
                  <c:v>9.2899999999999991</c:v>
                </c:pt>
                <c:pt idx="4443">
                  <c:v>8.86</c:v>
                </c:pt>
                <c:pt idx="4444">
                  <c:v>7.08</c:v>
                </c:pt>
                <c:pt idx="4445">
                  <c:v>7.46</c:v>
                </c:pt>
                <c:pt idx="4446">
                  <c:v>7.4</c:v>
                </c:pt>
                <c:pt idx="4447">
                  <c:v>7.51</c:v>
                </c:pt>
                <c:pt idx="4448">
                  <c:v>6.63</c:v>
                </c:pt>
                <c:pt idx="4449">
                  <c:v>7.51</c:v>
                </c:pt>
                <c:pt idx="4450">
                  <c:v>7.16</c:v>
                </c:pt>
                <c:pt idx="4451">
                  <c:v>7.45</c:v>
                </c:pt>
                <c:pt idx="4452">
                  <c:v>7.98</c:v>
                </c:pt>
                <c:pt idx="4453">
                  <c:v>8.06</c:v>
                </c:pt>
                <c:pt idx="4454">
                  <c:v>8.4600000000000009</c:v>
                </c:pt>
                <c:pt idx="4455">
                  <c:v>7.51</c:v>
                </c:pt>
                <c:pt idx="4456">
                  <c:v>7.49</c:v>
                </c:pt>
                <c:pt idx="4457">
                  <c:v>7.05</c:v>
                </c:pt>
                <c:pt idx="4458">
                  <c:v>5.82</c:v>
                </c:pt>
                <c:pt idx="4459">
                  <c:v>5.62</c:v>
                </c:pt>
                <c:pt idx="4460">
                  <c:v>5.9</c:v>
                </c:pt>
                <c:pt idx="4461">
                  <c:v>5.63</c:v>
                </c:pt>
                <c:pt idx="4462">
                  <c:v>5.22</c:v>
                </c:pt>
                <c:pt idx="4463">
                  <c:v>4.6500000000000004</c:v>
                </c:pt>
                <c:pt idx="4464">
                  <c:v>5.7</c:v>
                </c:pt>
                <c:pt idx="4465">
                  <c:v>6.21</c:v>
                </c:pt>
                <c:pt idx="4466">
                  <c:v>6.12</c:v>
                </c:pt>
                <c:pt idx="4467">
                  <c:v>5.77</c:v>
                </c:pt>
                <c:pt idx="4468">
                  <c:v>5.65</c:v>
                </c:pt>
                <c:pt idx="4469">
                  <c:v>3.94</c:v>
                </c:pt>
                <c:pt idx="4470">
                  <c:v>4.28</c:v>
                </c:pt>
                <c:pt idx="4471">
                  <c:v>5.07</c:v>
                </c:pt>
                <c:pt idx="4472">
                  <c:v>5.48</c:v>
                </c:pt>
                <c:pt idx="4473">
                  <c:v>5.14</c:v>
                </c:pt>
                <c:pt idx="4474">
                  <c:v>6.43</c:v>
                </c:pt>
                <c:pt idx="4475">
                  <c:v>6.75</c:v>
                </c:pt>
                <c:pt idx="4476">
                  <c:v>6.89</c:v>
                </c:pt>
                <c:pt idx="4477">
                  <c:v>6.56</c:v>
                </c:pt>
                <c:pt idx="4478">
                  <c:v>6.51</c:v>
                </c:pt>
                <c:pt idx="4479">
                  <c:v>6.44</c:v>
                </c:pt>
                <c:pt idx="4480">
                  <c:v>6.16</c:v>
                </c:pt>
                <c:pt idx="4481">
                  <c:v>5.6</c:v>
                </c:pt>
                <c:pt idx="4482">
                  <c:v>5.77</c:v>
                </c:pt>
                <c:pt idx="4483">
                  <c:v>5.65</c:v>
                </c:pt>
                <c:pt idx="4484">
                  <c:v>5.26</c:v>
                </c:pt>
                <c:pt idx="4485">
                  <c:v>4.34</c:v>
                </c:pt>
                <c:pt idx="4486">
                  <c:v>4.83</c:v>
                </c:pt>
                <c:pt idx="4487">
                  <c:v>4.51</c:v>
                </c:pt>
                <c:pt idx="4488">
                  <c:v>3.84</c:v>
                </c:pt>
                <c:pt idx="4489">
                  <c:v>3.69</c:v>
                </c:pt>
                <c:pt idx="4490">
                  <c:v>3.2</c:v>
                </c:pt>
                <c:pt idx="4491">
                  <c:v>3.19</c:v>
                </c:pt>
                <c:pt idx="4492">
                  <c:v>2.97</c:v>
                </c:pt>
                <c:pt idx="4493">
                  <c:v>3.5</c:v>
                </c:pt>
                <c:pt idx="4494">
                  <c:v>4.17</c:v>
                </c:pt>
                <c:pt idx="4495">
                  <c:v>4.21</c:v>
                </c:pt>
                <c:pt idx="4496">
                  <c:v>4.18</c:v>
                </c:pt>
                <c:pt idx="4497">
                  <c:v>4.12</c:v>
                </c:pt>
                <c:pt idx="4498">
                  <c:v>3.06</c:v>
                </c:pt>
                <c:pt idx="4499">
                  <c:v>2.86</c:v>
                </c:pt>
                <c:pt idx="4500">
                  <c:v>2.87</c:v>
                </c:pt>
                <c:pt idx="4501">
                  <c:v>3.16</c:v>
                </c:pt>
                <c:pt idx="4502">
                  <c:v>3.68</c:v>
                </c:pt>
                <c:pt idx="4503">
                  <c:v>3.88</c:v>
                </c:pt>
                <c:pt idx="4504">
                  <c:v>4.24</c:v>
                </c:pt>
                <c:pt idx="4505">
                  <c:v>4.38</c:v>
                </c:pt>
                <c:pt idx="4506">
                  <c:v>3.82</c:v>
                </c:pt>
                <c:pt idx="4507">
                  <c:v>4.29</c:v>
                </c:pt>
                <c:pt idx="4508">
                  <c:v>4.83</c:v>
                </c:pt>
                <c:pt idx="4509">
                  <c:v>4.42</c:v>
                </c:pt>
                <c:pt idx="4510">
                  <c:v>4.51</c:v>
                </c:pt>
                <c:pt idx="4511">
                  <c:v>4.59</c:v>
                </c:pt>
                <c:pt idx="4512">
                  <c:v>4.54</c:v>
                </c:pt>
                <c:pt idx="4513">
                  <c:v>5.94</c:v>
                </c:pt>
                <c:pt idx="4514">
                  <c:v>5.2</c:v>
                </c:pt>
                <c:pt idx="4515">
                  <c:v>4.2699999999999996</c:v>
                </c:pt>
                <c:pt idx="4516">
                  <c:v>4.8499999999999996</c:v>
                </c:pt>
                <c:pt idx="4517">
                  <c:v>4.63</c:v>
                </c:pt>
                <c:pt idx="4518">
                  <c:v>4.8499999999999996</c:v>
                </c:pt>
                <c:pt idx="4519">
                  <c:v>5.14</c:v>
                </c:pt>
                <c:pt idx="4520">
                  <c:v>5.44</c:v>
                </c:pt>
                <c:pt idx="4521">
                  <c:v>4.9000000000000004</c:v>
                </c:pt>
                <c:pt idx="4522">
                  <c:v>5.78</c:v>
                </c:pt>
                <c:pt idx="4523">
                  <c:v>5.33</c:v>
                </c:pt>
                <c:pt idx="4524">
                  <c:v>4.76</c:v>
                </c:pt>
                <c:pt idx="4525">
                  <c:v>4.0599999999999996</c:v>
                </c:pt>
                <c:pt idx="4526">
                  <c:v>3.4</c:v>
                </c:pt>
                <c:pt idx="4527">
                  <c:v>4.4400000000000004</c:v>
                </c:pt>
                <c:pt idx="4528">
                  <c:v>4.9800000000000004</c:v>
                </c:pt>
                <c:pt idx="4529">
                  <c:v>5.72</c:v>
                </c:pt>
                <c:pt idx="4530">
                  <c:v>6.89</c:v>
                </c:pt>
                <c:pt idx="4531">
                  <c:v>9.4600000000000009</c:v>
                </c:pt>
                <c:pt idx="4532">
                  <c:v>9.26</c:v>
                </c:pt>
                <c:pt idx="4533">
                  <c:v>8.98</c:v>
                </c:pt>
                <c:pt idx="4534">
                  <c:v>8.4</c:v>
                </c:pt>
                <c:pt idx="4535">
                  <c:v>8.1199999999999992</c:v>
                </c:pt>
                <c:pt idx="4536">
                  <c:v>7.01</c:v>
                </c:pt>
                <c:pt idx="4537">
                  <c:v>7.7</c:v>
                </c:pt>
                <c:pt idx="4538">
                  <c:v>5.81</c:v>
                </c:pt>
                <c:pt idx="4539">
                  <c:v>4.3899999999999997</c:v>
                </c:pt>
                <c:pt idx="4540">
                  <c:v>5.53</c:v>
                </c:pt>
                <c:pt idx="4541">
                  <c:v>5.56</c:v>
                </c:pt>
                <c:pt idx="4542">
                  <c:v>5.44</c:v>
                </c:pt>
                <c:pt idx="4543">
                  <c:v>5.01</c:v>
                </c:pt>
                <c:pt idx="4544">
                  <c:v>5.12</c:v>
                </c:pt>
                <c:pt idx="4545">
                  <c:v>4.54</c:v>
                </c:pt>
                <c:pt idx="4546">
                  <c:v>7.93</c:v>
                </c:pt>
                <c:pt idx="4547">
                  <c:v>7.21</c:v>
                </c:pt>
                <c:pt idx="4548">
                  <c:v>8.7200000000000006</c:v>
                </c:pt>
                <c:pt idx="4549">
                  <c:v>8.6199999999999992</c:v>
                </c:pt>
                <c:pt idx="4550">
                  <c:v>8.26</c:v>
                </c:pt>
                <c:pt idx="4551">
                  <c:v>7.66</c:v>
                </c:pt>
                <c:pt idx="4552">
                  <c:v>7.17</c:v>
                </c:pt>
                <c:pt idx="4553">
                  <c:v>6.73</c:v>
                </c:pt>
                <c:pt idx="4554">
                  <c:v>5.93</c:v>
                </c:pt>
                <c:pt idx="4555">
                  <c:v>6.96</c:v>
                </c:pt>
                <c:pt idx="4556">
                  <c:v>7.67</c:v>
                </c:pt>
                <c:pt idx="4557">
                  <c:v>8</c:v>
                </c:pt>
                <c:pt idx="4558">
                  <c:v>8.4</c:v>
                </c:pt>
                <c:pt idx="4559">
                  <c:v>8.4</c:v>
                </c:pt>
                <c:pt idx="4560">
                  <c:v>8.0500000000000007</c:v>
                </c:pt>
                <c:pt idx="4561">
                  <c:v>8.26</c:v>
                </c:pt>
                <c:pt idx="4562">
                  <c:v>6.55</c:v>
                </c:pt>
                <c:pt idx="4563">
                  <c:v>7.34</c:v>
                </c:pt>
                <c:pt idx="4564">
                  <c:v>7.42</c:v>
                </c:pt>
                <c:pt idx="4565">
                  <c:v>6.25</c:v>
                </c:pt>
                <c:pt idx="4566">
                  <c:v>6.21</c:v>
                </c:pt>
                <c:pt idx="4567">
                  <c:v>6.2</c:v>
                </c:pt>
                <c:pt idx="4568">
                  <c:v>5.16</c:v>
                </c:pt>
                <c:pt idx="4569">
                  <c:v>6.37</c:v>
                </c:pt>
                <c:pt idx="4570">
                  <c:v>5.97</c:v>
                </c:pt>
                <c:pt idx="4571">
                  <c:v>6.06</c:v>
                </c:pt>
                <c:pt idx="4572">
                  <c:v>6.36</c:v>
                </c:pt>
                <c:pt idx="4573">
                  <c:v>7.06</c:v>
                </c:pt>
                <c:pt idx="4574">
                  <c:v>6.48</c:v>
                </c:pt>
                <c:pt idx="4575">
                  <c:v>6.63</c:v>
                </c:pt>
                <c:pt idx="4576">
                  <c:v>6.83</c:v>
                </c:pt>
                <c:pt idx="4577">
                  <c:v>5.98</c:v>
                </c:pt>
                <c:pt idx="4578">
                  <c:v>5.18</c:v>
                </c:pt>
                <c:pt idx="4579">
                  <c:v>5.56</c:v>
                </c:pt>
                <c:pt idx="4580">
                  <c:v>5.99</c:v>
                </c:pt>
                <c:pt idx="4581">
                  <c:v>6.25</c:v>
                </c:pt>
                <c:pt idx="4582">
                  <c:v>5.37</c:v>
                </c:pt>
                <c:pt idx="4583">
                  <c:v>5.97</c:v>
                </c:pt>
                <c:pt idx="4584">
                  <c:v>7.24</c:v>
                </c:pt>
                <c:pt idx="4585">
                  <c:v>7.14</c:v>
                </c:pt>
                <c:pt idx="4586">
                  <c:v>7.23</c:v>
                </c:pt>
                <c:pt idx="4587">
                  <c:v>6.52</c:v>
                </c:pt>
                <c:pt idx="4588">
                  <c:v>6.32</c:v>
                </c:pt>
                <c:pt idx="4589">
                  <c:v>6.61</c:v>
                </c:pt>
                <c:pt idx="4590">
                  <c:v>6.76</c:v>
                </c:pt>
                <c:pt idx="4591">
                  <c:v>6.68</c:v>
                </c:pt>
                <c:pt idx="4592">
                  <c:v>6.14</c:v>
                </c:pt>
                <c:pt idx="4593">
                  <c:v>5.65</c:v>
                </c:pt>
                <c:pt idx="4594">
                  <c:v>5.88</c:v>
                </c:pt>
                <c:pt idx="4595">
                  <c:v>6.94</c:v>
                </c:pt>
                <c:pt idx="4596">
                  <c:v>5.95</c:v>
                </c:pt>
                <c:pt idx="4597">
                  <c:v>12.74</c:v>
                </c:pt>
                <c:pt idx="4598">
                  <c:v>13.1</c:v>
                </c:pt>
                <c:pt idx="4599">
                  <c:v>13.94</c:v>
                </c:pt>
                <c:pt idx="4600">
                  <c:v>14.06</c:v>
                </c:pt>
                <c:pt idx="4601">
                  <c:v>14.41</c:v>
                </c:pt>
                <c:pt idx="4602">
                  <c:v>13.79</c:v>
                </c:pt>
                <c:pt idx="4603">
                  <c:v>13.52</c:v>
                </c:pt>
                <c:pt idx="4604">
                  <c:v>11.98</c:v>
                </c:pt>
                <c:pt idx="4605">
                  <c:v>12.11</c:v>
                </c:pt>
                <c:pt idx="4606">
                  <c:v>11.96</c:v>
                </c:pt>
                <c:pt idx="4607">
                  <c:v>11.93</c:v>
                </c:pt>
                <c:pt idx="4608">
                  <c:v>11.89</c:v>
                </c:pt>
                <c:pt idx="4609">
                  <c:v>11.38</c:v>
                </c:pt>
                <c:pt idx="4610">
                  <c:v>13.48</c:v>
                </c:pt>
                <c:pt idx="4611">
                  <c:v>11.96</c:v>
                </c:pt>
                <c:pt idx="4612">
                  <c:v>10.64</c:v>
                </c:pt>
                <c:pt idx="4613">
                  <c:v>11.48</c:v>
                </c:pt>
                <c:pt idx="4614">
                  <c:v>10.64</c:v>
                </c:pt>
                <c:pt idx="4615">
                  <c:v>10.96</c:v>
                </c:pt>
                <c:pt idx="4616">
                  <c:v>11.04</c:v>
                </c:pt>
                <c:pt idx="4617">
                  <c:v>10.88</c:v>
                </c:pt>
                <c:pt idx="4618">
                  <c:v>10.71</c:v>
                </c:pt>
                <c:pt idx="4619">
                  <c:v>12</c:v>
                </c:pt>
                <c:pt idx="4620">
                  <c:v>11.56</c:v>
                </c:pt>
                <c:pt idx="4621">
                  <c:v>13.03</c:v>
                </c:pt>
                <c:pt idx="4622">
                  <c:v>11.55</c:v>
                </c:pt>
                <c:pt idx="4623">
                  <c:v>10.48</c:v>
                </c:pt>
                <c:pt idx="4624">
                  <c:v>9.4</c:v>
                </c:pt>
                <c:pt idx="4625">
                  <c:v>10.53</c:v>
                </c:pt>
                <c:pt idx="4626">
                  <c:v>10.130000000000001</c:v>
                </c:pt>
                <c:pt idx="4627">
                  <c:v>10.79</c:v>
                </c:pt>
                <c:pt idx="4628">
                  <c:v>11.89</c:v>
                </c:pt>
                <c:pt idx="4629">
                  <c:v>11.39</c:v>
                </c:pt>
                <c:pt idx="4630">
                  <c:v>11.98</c:v>
                </c:pt>
                <c:pt idx="4631">
                  <c:v>9.94</c:v>
                </c:pt>
                <c:pt idx="4632">
                  <c:v>7.49</c:v>
                </c:pt>
                <c:pt idx="4633">
                  <c:v>8.01</c:v>
                </c:pt>
                <c:pt idx="4634">
                  <c:v>8.4700000000000006</c:v>
                </c:pt>
                <c:pt idx="4635">
                  <c:v>8.16</c:v>
                </c:pt>
                <c:pt idx="4636">
                  <c:v>9.81</c:v>
                </c:pt>
                <c:pt idx="4637">
                  <c:v>9.1199999999999992</c:v>
                </c:pt>
                <c:pt idx="4638">
                  <c:v>7.56</c:v>
                </c:pt>
                <c:pt idx="4639">
                  <c:v>7.23</c:v>
                </c:pt>
                <c:pt idx="4640">
                  <c:v>7.96</c:v>
                </c:pt>
                <c:pt idx="4641">
                  <c:v>9.09</c:v>
                </c:pt>
                <c:pt idx="4642">
                  <c:v>9.66</c:v>
                </c:pt>
                <c:pt idx="4643">
                  <c:v>9.57</c:v>
                </c:pt>
                <c:pt idx="4644">
                  <c:v>7.27</c:v>
                </c:pt>
                <c:pt idx="4645">
                  <c:v>6.07</c:v>
                </c:pt>
                <c:pt idx="4646">
                  <c:v>12.84</c:v>
                </c:pt>
                <c:pt idx="4647">
                  <c:v>12.82</c:v>
                </c:pt>
                <c:pt idx="4648">
                  <c:v>11.34</c:v>
                </c:pt>
                <c:pt idx="4649">
                  <c:v>12.86</c:v>
                </c:pt>
                <c:pt idx="4650">
                  <c:v>12.57</c:v>
                </c:pt>
                <c:pt idx="4651">
                  <c:v>11.57</c:v>
                </c:pt>
                <c:pt idx="4652">
                  <c:v>9.91</c:v>
                </c:pt>
                <c:pt idx="4653">
                  <c:v>9.73</c:v>
                </c:pt>
                <c:pt idx="4654">
                  <c:v>10.07</c:v>
                </c:pt>
                <c:pt idx="4655">
                  <c:v>9.66</c:v>
                </c:pt>
                <c:pt idx="4656">
                  <c:v>10.95</c:v>
                </c:pt>
                <c:pt idx="4657">
                  <c:v>9.82</c:v>
                </c:pt>
                <c:pt idx="4658">
                  <c:v>8.2899999999999991</c:v>
                </c:pt>
                <c:pt idx="4659">
                  <c:v>8.92</c:v>
                </c:pt>
                <c:pt idx="4660">
                  <c:v>8.06</c:v>
                </c:pt>
                <c:pt idx="4661">
                  <c:v>6.99</c:v>
                </c:pt>
                <c:pt idx="4662">
                  <c:v>7.99</c:v>
                </c:pt>
                <c:pt idx="4663">
                  <c:v>8.33</c:v>
                </c:pt>
                <c:pt idx="4664">
                  <c:v>11.17</c:v>
                </c:pt>
                <c:pt idx="4665">
                  <c:v>11.33</c:v>
                </c:pt>
                <c:pt idx="4666">
                  <c:v>10.6</c:v>
                </c:pt>
                <c:pt idx="4667">
                  <c:v>10</c:v>
                </c:pt>
                <c:pt idx="4668">
                  <c:v>9.7200000000000006</c:v>
                </c:pt>
                <c:pt idx="4669">
                  <c:v>9.33</c:v>
                </c:pt>
                <c:pt idx="4670">
                  <c:v>9.42</c:v>
                </c:pt>
                <c:pt idx="4671">
                  <c:v>8.77</c:v>
                </c:pt>
                <c:pt idx="4672">
                  <c:v>8.9499999999999993</c:v>
                </c:pt>
                <c:pt idx="4673">
                  <c:v>7.23</c:v>
                </c:pt>
                <c:pt idx="4674">
                  <c:v>5.17</c:v>
                </c:pt>
                <c:pt idx="4675">
                  <c:v>5.64</c:v>
                </c:pt>
                <c:pt idx="4676">
                  <c:v>5.65</c:v>
                </c:pt>
                <c:pt idx="4677">
                  <c:v>6.78</c:v>
                </c:pt>
                <c:pt idx="4678">
                  <c:v>6.46</c:v>
                </c:pt>
                <c:pt idx="4679">
                  <c:v>8.01</c:v>
                </c:pt>
                <c:pt idx="4680">
                  <c:v>8.36</c:v>
                </c:pt>
                <c:pt idx="4681">
                  <c:v>8.1300000000000008</c:v>
                </c:pt>
                <c:pt idx="4682">
                  <c:v>7.99</c:v>
                </c:pt>
                <c:pt idx="4683">
                  <c:v>7.76</c:v>
                </c:pt>
                <c:pt idx="4684">
                  <c:v>9.02</c:v>
                </c:pt>
                <c:pt idx="4685">
                  <c:v>9.1999999999999993</c:v>
                </c:pt>
                <c:pt idx="4686">
                  <c:v>8.26</c:v>
                </c:pt>
                <c:pt idx="4687">
                  <c:v>7.93</c:v>
                </c:pt>
                <c:pt idx="4688">
                  <c:v>9.14</c:v>
                </c:pt>
                <c:pt idx="4689">
                  <c:v>6.73</c:v>
                </c:pt>
                <c:pt idx="4690">
                  <c:v>5.63</c:v>
                </c:pt>
                <c:pt idx="4691">
                  <c:v>4.95</c:v>
                </c:pt>
                <c:pt idx="4692">
                  <c:v>5.07</c:v>
                </c:pt>
                <c:pt idx="4693">
                  <c:v>6.36</c:v>
                </c:pt>
                <c:pt idx="4694">
                  <c:v>7.34</c:v>
                </c:pt>
                <c:pt idx="4695">
                  <c:v>5.9</c:v>
                </c:pt>
                <c:pt idx="4696">
                  <c:v>5.48</c:v>
                </c:pt>
                <c:pt idx="4697">
                  <c:v>4.59</c:v>
                </c:pt>
                <c:pt idx="4698">
                  <c:v>5.77</c:v>
                </c:pt>
                <c:pt idx="4699">
                  <c:v>6.07</c:v>
                </c:pt>
                <c:pt idx="4700">
                  <c:v>6.65</c:v>
                </c:pt>
                <c:pt idx="4701">
                  <c:v>5.91</c:v>
                </c:pt>
                <c:pt idx="4702">
                  <c:v>6.1</c:v>
                </c:pt>
                <c:pt idx="4703">
                  <c:v>5.79</c:v>
                </c:pt>
                <c:pt idx="4704">
                  <c:v>6.21</c:v>
                </c:pt>
                <c:pt idx="4705">
                  <c:v>5.87</c:v>
                </c:pt>
                <c:pt idx="4706">
                  <c:v>7.2</c:v>
                </c:pt>
                <c:pt idx="4707">
                  <c:v>6.97</c:v>
                </c:pt>
                <c:pt idx="4708">
                  <c:v>6.91</c:v>
                </c:pt>
                <c:pt idx="4709">
                  <c:v>7.2</c:v>
                </c:pt>
                <c:pt idx="4710">
                  <c:v>6.98</c:v>
                </c:pt>
                <c:pt idx="4711">
                  <c:v>6.49</c:v>
                </c:pt>
                <c:pt idx="4712">
                  <c:v>6.99</c:v>
                </c:pt>
                <c:pt idx="4713">
                  <c:v>6.35</c:v>
                </c:pt>
                <c:pt idx="4714">
                  <c:v>6.36</c:v>
                </c:pt>
                <c:pt idx="4715">
                  <c:v>5.4</c:v>
                </c:pt>
                <c:pt idx="4716">
                  <c:v>5.57</c:v>
                </c:pt>
                <c:pt idx="4717">
                  <c:v>5.97</c:v>
                </c:pt>
                <c:pt idx="4718">
                  <c:v>4.92</c:v>
                </c:pt>
                <c:pt idx="4719">
                  <c:v>5.34</c:v>
                </c:pt>
                <c:pt idx="4720">
                  <c:v>4.58</c:v>
                </c:pt>
                <c:pt idx="4721">
                  <c:v>4.3899999999999997</c:v>
                </c:pt>
                <c:pt idx="4722">
                  <c:v>3.81</c:v>
                </c:pt>
                <c:pt idx="4723">
                  <c:v>3.31</c:v>
                </c:pt>
                <c:pt idx="4724">
                  <c:v>3.6</c:v>
                </c:pt>
                <c:pt idx="4725">
                  <c:v>4.43</c:v>
                </c:pt>
                <c:pt idx="4726">
                  <c:v>5</c:v>
                </c:pt>
                <c:pt idx="4727">
                  <c:v>4.34</c:v>
                </c:pt>
                <c:pt idx="4728">
                  <c:v>3.82</c:v>
                </c:pt>
                <c:pt idx="4729">
                  <c:v>4.2699999999999996</c:v>
                </c:pt>
                <c:pt idx="4730">
                  <c:v>5</c:v>
                </c:pt>
                <c:pt idx="4731">
                  <c:v>4.92</c:v>
                </c:pt>
                <c:pt idx="4732">
                  <c:v>4.03</c:v>
                </c:pt>
                <c:pt idx="4733">
                  <c:v>3.3</c:v>
                </c:pt>
                <c:pt idx="4734">
                  <c:v>3.59</c:v>
                </c:pt>
                <c:pt idx="4735">
                  <c:v>3.69</c:v>
                </c:pt>
                <c:pt idx="4736">
                  <c:v>3.59</c:v>
                </c:pt>
                <c:pt idx="4737">
                  <c:v>4.58</c:v>
                </c:pt>
                <c:pt idx="4738">
                  <c:v>4.41</c:v>
                </c:pt>
                <c:pt idx="4739">
                  <c:v>5.76</c:v>
                </c:pt>
                <c:pt idx="4740">
                  <c:v>6.45</c:v>
                </c:pt>
                <c:pt idx="4741">
                  <c:v>6.58</c:v>
                </c:pt>
                <c:pt idx="4742">
                  <c:v>6.64</c:v>
                </c:pt>
                <c:pt idx="4743">
                  <c:v>6.42</c:v>
                </c:pt>
                <c:pt idx="4744">
                  <c:v>7.3</c:v>
                </c:pt>
                <c:pt idx="4745">
                  <c:v>7.61</c:v>
                </c:pt>
                <c:pt idx="4746">
                  <c:v>7.7</c:v>
                </c:pt>
                <c:pt idx="4747">
                  <c:v>7.42</c:v>
                </c:pt>
                <c:pt idx="4748">
                  <c:v>7.71</c:v>
                </c:pt>
                <c:pt idx="4749">
                  <c:v>7.47</c:v>
                </c:pt>
                <c:pt idx="4750">
                  <c:v>7</c:v>
                </c:pt>
                <c:pt idx="4751">
                  <c:v>7.25</c:v>
                </c:pt>
                <c:pt idx="4752">
                  <c:v>7.36</c:v>
                </c:pt>
                <c:pt idx="4753">
                  <c:v>8.11</c:v>
                </c:pt>
                <c:pt idx="4754">
                  <c:v>8.07</c:v>
                </c:pt>
                <c:pt idx="4755">
                  <c:v>14.47</c:v>
                </c:pt>
                <c:pt idx="4756">
                  <c:v>10.41</c:v>
                </c:pt>
                <c:pt idx="4757">
                  <c:v>9.6199999999999992</c:v>
                </c:pt>
                <c:pt idx="4758">
                  <c:v>11.27</c:v>
                </c:pt>
                <c:pt idx="4759">
                  <c:v>12.8</c:v>
                </c:pt>
                <c:pt idx="4760">
                  <c:v>12.04</c:v>
                </c:pt>
                <c:pt idx="4761">
                  <c:v>12.08</c:v>
                </c:pt>
                <c:pt idx="4762">
                  <c:v>11.57</c:v>
                </c:pt>
                <c:pt idx="4763">
                  <c:v>12.12</c:v>
                </c:pt>
                <c:pt idx="4764">
                  <c:v>13.11</c:v>
                </c:pt>
                <c:pt idx="4765">
                  <c:v>14.41</c:v>
                </c:pt>
                <c:pt idx="4766">
                  <c:v>16.829999999999998</c:v>
                </c:pt>
                <c:pt idx="4767">
                  <c:v>16.670000000000002</c:v>
                </c:pt>
                <c:pt idx="4768">
                  <c:v>16.75</c:v>
                </c:pt>
                <c:pt idx="4769">
                  <c:v>9.83</c:v>
                </c:pt>
                <c:pt idx="4770">
                  <c:v>9.0399999999999991</c:v>
                </c:pt>
                <c:pt idx="4771">
                  <c:v>8.7899999999999991</c:v>
                </c:pt>
                <c:pt idx="4772">
                  <c:v>8.84</c:v>
                </c:pt>
                <c:pt idx="4773">
                  <c:v>6.76</c:v>
                </c:pt>
                <c:pt idx="4774">
                  <c:v>7.58</c:v>
                </c:pt>
                <c:pt idx="4775">
                  <c:v>8.11</c:v>
                </c:pt>
                <c:pt idx="4776">
                  <c:v>8.17</c:v>
                </c:pt>
                <c:pt idx="4777">
                  <c:v>7.69</c:v>
                </c:pt>
                <c:pt idx="4778">
                  <c:v>7.76</c:v>
                </c:pt>
                <c:pt idx="4779">
                  <c:v>8.9700000000000006</c:v>
                </c:pt>
                <c:pt idx="4780">
                  <c:v>7.63</c:v>
                </c:pt>
                <c:pt idx="4781">
                  <c:v>8.73</c:v>
                </c:pt>
                <c:pt idx="4782">
                  <c:v>8.5500000000000007</c:v>
                </c:pt>
                <c:pt idx="4783">
                  <c:v>8.1999999999999993</c:v>
                </c:pt>
                <c:pt idx="4784">
                  <c:v>8.74</c:v>
                </c:pt>
                <c:pt idx="4785">
                  <c:v>8.41</c:v>
                </c:pt>
                <c:pt idx="4786">
                  <c:v>7.86</c:v>
                </c:pt>
                <c:pt idx="4787">
                  <c:v>8.8000000000000007</c:v>
                </c:pt>
                <c:pt idx="4788">
                  <c:v>7.46</c:v>
                </c:pt>
                <c:pt idx="4789">
                  <c:v>7.5</c:v>
                </c:pt>
                <c:pt idx="4790">
                  <c:v>7.83</c:v>
                </c:pt>
                <c:pt idx="4791">
                  <c:v>7.42</c:v>
                </c:pt>
                <c:pt idx="4792">
                  <c:v>7.49</c:v>
                </c:pt>
                <c:pt idx="4793">
                  <c:v>7.26</c:v>
                </c:pt>
                <c:pt idx="4794">
                  <c:v>7.38</c:v>
                </c:pt>
                <c:pt idx="4795">
                  <c:v>8.4700000000000006</c:v>
                </c:pt>
                <c:pt idx="4796">
                  <c:v>7.96</c:v>
                </c:pt>
                <c:pt idx="4797">
                  <c:v>7.97</c:v>
                </c:pt>
                <c:pt idx="4798">
                  <c:v>7.51</c:v>
                </c:pt>
                <c:pt idx="4799">
                  <c:v>7.4</c:v>
                </c:pt>
                <c:pt idx="4800">
                  <c:v>7.04</c:v>
                </c:pt>
                <c:pt idx="4801">
                  <c:v>7.3</c:v>
                </c:pt>
                <c:pt idx="4802">
                  <c:v>6.53</c:v>
                </c:pt>
                <c:pt idx="4803">
                  <c:v>6.85</c:v>
                </c:pt>
                <c:pt idx="4804">
                  <c:v>6.49</c:v>
                </c:pt>
                <c:pt idx="4805">
                  <c:v>6.82</c:v>
                </c:pt>
                <c:pt idx="4806">
                  <c:v>6.67</c:v>
                </c:pt>
                <c:pt idx="4807">
                  <c:v>6.01</c:v>
                </c:pt>
                <c:pt idx="4808">
                  <c:v>6.26</c:v>
                </c:pt>
                <c:pt idx="4809">
                  <c:v>8.27</c:v>
                </c:pt>
                <c:pt idx="4810">
                  <c:v>8.1199999999999992</c:v>
                </c:pt>
                <c:pt idx="4811">
                  <c:v>8.41</c:v>
                </c:pt>
                <c:pt idx="4812">
                  <c:v>8.4499999999999993</c:v>
                </c:pt>
                <c:pt idx="4813">
                  <c:v>8.26</c:v>
                </c:pt>
                <c:pt idx="4814">
                  <c:v>8.75</c:v>
                </c:pt>
                <c:pt idx="4815">
                  <c:v>9.58</c:v>
                </c:pt>
                <c:pt idx="4816">
                  <c:v>8.75</c:v>
                </c:pt>
                <c:pt idx="4817">
                  <c:v>10.47</c:v>
                </c:pt>
                <c:pt idx="4818">
                  <c:v>10.07</c:v>
                </c:pt>
                <c:pt idx="4819">
                  <c:v>8.67</c:v>
                </c:pt>
                <c:pt idx="4820">
                  <c:v>9.0500000000000007</c:v>
                </c:pt>
                <c:pt idx="4821">
                  <c:v>8.84</c:v>
                </c:pt>
                <c:pt idx="4822">
                  <c:v>9.67</c:v>
                </c:pt>
                <c:pt idx="4823">
                  <c:v>10.29</c:v>
                </c:pt>
                <c:pt idx="4824">
                  <c:v>7.89</c:v>
                </c:pt>
                <c:pt idx="4825">
                  <c:v>8.01</c:v>
                </c:pt>
                <c:pt idx="4826">
                  <c:v>7.43</c:v>
                </c:pt>
                <c:pt idx="4827">
                  <c:v>9.06</c:v>
                </c:pt>
                <c:pt idx="4828">
                  <c:v>7.79</c:v>
                </c:pt>
                <c:pt idx="4829">
                  <c:v>8.65</c:v>
                </c:pt>
                <c:pt idx="4830">
                  <c:v>7.9</c:v>
                </c:pt>
                <c:pt idx="4831">
                  <c:v>10.039999999999999</c:v>
                </c:pt>
                <c:pt idx="4832">
                  <c:v>9.89</c:v>
                </c:pt>
                <c:pt idx="4833">
                  <c:v>9.65</c:v>
                </c:pt>
                <c:pt idx="4834">
                  <c:v>9.52</c:v>
                </c:pt>
                <c:pt idx="4835">
                  <c:v>11.07</c:v>
                </c:pt>
                <c:pt idx="4836">
                  <c:v>10.68</c:v>
                </c:pt>
                <c:pt idx="4837">
                  <c:v>9.9499999999999993</c:v>
                </c:pt>
                <c:pt idx="4838">
                  <c:v>9.57</c:v>
                </c:pt>
                <c:pt idx="4839">
                  <c:v>9.6999999999999993</c:v>
                </c:pt>
                <c:pt idx="4840">
                  <c:v>10.45</c:v>
                </c:pt>
                <c:pt idx="4841">
                  <c:v>9.83</c:v>
                </c:pt>
                <c:pt idx="4842">
                  <c:v>9.3800000000000008</c:v>
                </c:pt>
                <c:pt idx="4843">
                  <c:v>8.1</c:v>
                </c:pt>
                <c:pt idx="4844">
                  <c:v>9.33</c:v>
                </c:pt>
                <c:pt idx="4845">
                  <c:v>10.1</c:v>
                </c:pt>
                <c:pt idx="4846">
                  <c:v>9.64</c:v>
                </c:pt>
                <c:pt idx="4847">
                  <c:v>8.59</c:v>
                </c:pt>
                <c:pt idx="4848">
                  <c:v>8.4499999999999993</c:v>
                </c:pt>
                <c:pt idx="4849">
                  <c:v>7.69</c:v>
                </c:pt>
                <c:pt idx="4850">
                  <c:v>7.2</c:v>
                </c:pt>
                <c:pt idx="4851">
                  <c:v>7.6</c:v>
                </c:pt>
                <c:pt idx="4852">
                  <c:v>7.91</c:v>
                </c:pt>
                <c:pt idx="4853">
                  <c:v>8.5299999999999994</c:v>
                </c:pt>
                <c:pt idx="4854">
                  <c:v>7.18</c:v>
                </c:pt>
                <c:pt idx="4855">
                  <c:v>5.71</c:v>
                </c:pt>
                <c:pt idx="4856">
                  <c:v>5.92</c:v>
                </c:pt>
                <c:pt idx="4857">
                  <c:v>6.94</c:v>
                </c:pt>
                <c:pt idx="4858">
                  <c:v>7.02</c:v>
                </c:pt>
                <c:pt idx="4859">
                  <c:v>6.44</c:v>
                </c:pt>
                <c:pt idx="4860">
                  <c:v>7.77</c:v>
                </c:pt>
                <c:pt idx="4861">
                  <c:v>6.95</c:v>
                </c:pt>
                <c:pt idx="4862">
                  <c:v>6.86</c:v>
                </c:pt>
                <c:pt idx="4863">
                  <c:v>8.17</c:v>
                </c:pt>
                <c:pt idx="4864">
                  <c:v>6.75</c:v>
                </c:pt>
                <c:pt idx="4865">
                  <c:v>7.75</c:v>
                </c:pt>
                <c:pt idx="4866">
                  <c:v>8.75</c:v>
                </c:pt>
                <c:pt idx="4867">
                  <c:v>10.7</c:v>
                </c:pt>
                <c:pt idx="4868">
                  <c:v>9.93</c:v>
                </c:pt>
                <c:pt idx="4869">
                  <c:v>9.3800000000000008</c:v>
                </c:pt>
                <c:pt idx="4870">
                  <c:v>8.9700000000000006</c:v>
                </c:pt>
                <c:pt idx="4871">
                  <c:v>7.19</c:v>
                </c:pt>
                <c:pt idx="4872">
                  <c:v>7.5</c:v>
                </c:pt>
                <c:pt idx="4873">
                  <c:v>8.19</c:v>
                </c:pt>
                <c:pt idx="4874">
                  <c:v>8.7899999999999991</c:v>
                </c:pt>
                <c:pt idx="4875">
                  <c:v>7.94</c:v>
                </c:pt>
                <c:pt idx="4876">
                  <c:v>7.77</c:v>
                </c:pt>
                <c:pt idx="4877">
                  <c:v>7.41</c:v>
                </c:pt>
                <c:pt idx="4878">
                  <c:v>7.04</c:v>
                </c:pt>
                <c:pt idx="4879">
                  <c:v>7.03</c:v>
                </c:pt>
                <c:pt idx="4880">
                  <c:v>6.62</c:v>
                </c:pt>
                <c:pt idx="4881">
                  <c:v>6.42</c:v>
                </c:pt>
                <c:pt idx="4882">
                  <c:v>6.52</c:v>
                </c:pt>
                <c:pt idx="4883">
                  <c:v>6</c:v>
                </c:pt>
                <c:pt idx="4884">
                  <c:v>5.81</c:v>
                </c:pt>
                <c:pt idx="4885">
                  <c:v>5.57</c:v>
                </c:pt>
                <c:pt idx="4886">
                  <c:v>5.85</c:v>
                </c:pt>
                <c:pt idx="4887">
                  <c:v>6.24</c:v>
                </c:pt>
                <c:pt idx="4888">
                  <c:v>6.61</c:v>
                </c:pt>
                <c:pt idx="4889">
                  <c:v>6.13</c:v>
                </c:pt>
                <c:pt idx="4890">
                  <c:v>5.44</c:v>
                </c:pt>
                <c:pt idx="4891">
                  <c:v>5.26</c:v>
                </c:pt>
                <c:pt idx="4892">
                  <c:v>5.5</c:v>
                </c:pt>
                <c:pt idx="4893">
                  <c:v>5.52</c:v>
                </c:pt>
                <c:pt idx="4894">
                  <c:v>7.75</c:v>
                </c:pt>
                <c:pt idx="4895">
                  <c:v>7.75</c:v>
                </c:pt>
                <c:pt idx="4896">
                  <c:v>6.82</c:v>
                </c:pt>
                <c:pt idx="4897">
                  <c:v>7.41</c:v>
                </c:pt>
                <c:pt idx="4898">
                  <c:v>7.03</c:v>
                </c:pt>
                <c:pt idx="4899">
                  <c:v>6.56</c:v>
                </c:pt>
                <c:pt idx="4900">
                  <c:v>6.52</c:v>
                </c:pt>
                <c:pt idx="4901">
                  <c:v>8.16</c:v>
                </c:pt>
                <c:pt idx="4902">
                  <c:v>8.5500000000000007</c:v>
                </c:pt>
                <c:pt idx="4903">
                  <c:v>7.84</c:v>
                </c:pt>
                <c:pt idx="4904">
                  <c:v>7.28</c:v>
                </c:pt>
                <c:pt idx="4905">
                  <c:v>6.22</c:v>
                </c:pt>
                <c:pt idx="4906">
                  <c:v>6.87</c:v>
                </c:pt>
                <c:pt idx="4907">
                  <c:v>6.9</c:v>
                </c:pt>
                <c:pt idx="4908">
                  <c:v>7.5</c:v>
                </c:pt>
                <c:pt idx="4909">
                  <c:v>6.97</c:v>
                </c:pt>
                <c:pt idx="4910">
                  <c:v>6.3</c:v>
                </c:pt>
                <c:pt idx="4911">
                  <c:v>5.56</c:v>
                </c:pt>
                <c:pt idx="4912">
                  <c:v>5.7</c:v>
                </c:pt>
                <c:pt idx="4913">
                  <c:v>5.32</c:v>
                </c:pt>
                <c:pt idx="4914">
                  <c:v>5.59</c:v>
                </c:pt>
                <c:pt idx="4915">
                  <c:v>6.04</c:v>
                </c:pt>
                <c:pt idx="4916">
                  <c:v>5.77</c:v>
                </c:pt>
                <c:pt idx="4917">
                  <c:v>7.06</c:v>
                </c:pt>
                <c:pt idx="4918">
                  <c:v>7.48</c:v>
                </c:pt>
                <c:pt idx="4919">
                  <c:v>7.54</c:v>
                </c:pt>
                <c:pt idx="4920">
                  <c:v>7.06</c:v>
                </c:pt>
                <c:pt idx="4921">
                  <c:v>6.78</c:v>
                </c:pt>
                <c:pt idx="4922">
                  <c:v>8.17</c:v>
                </c:pt>
                <c:pt idx="4923">
                  <c:v>9.01</c:v>
                </c:pt>
                <c:pt idx="4924">
                  <c:v>8.2899999999999991</c:v>
                </c:pt>
                <c:pt idx="4925">
                  <c:v>7.04</c:v>
                </c:pt>
                <c:pt idx="4926">
                  <c:v>5.51</c:v>
                </c:pt>
                <c:pt idx="4927">
                  <c:v>5.99</c:v>
                </c:pt>
                <c:pt idx="4928">
                  <c:v>6.76</c:v>
                </c:pt>
                <c:pt idx="4929">
                  <c:v>5.66</c:v>
                </c:pt>
                <c:pt idx="4930">
                  <c:v>6.17</c:v>
                </c:pt>
                <c:pt idx="4931">
                  <c:v>5.68</c:v>
                </c:pt>
                <c:pt idx="4932">
                  <c:v>5.18</c:v>
                </c:pt>
                <c:pt idx="4933">
                  <c:v>5.95</c:v>
                </c:pt>
                <c:pt idx="4934">
                  <c:v>14.11</c:v>
                </c:pt>
                <c:pt idx="4935">
                  <c:v>17.399999999999999</c:v>
                </c:pt>
                <c:pt idx="4936">
                  <c:v>15.34</c:v>
                </c:pt>
                <c:pt idx="4937">
                  <c:v>16.59</c:v>
                </c:pt>
                <c:pt idx="4938">
                  <c:v>20.13</c:v>
                </c:pt>
                <c:pt idx="4939">
                  <c:v>18.27</c:v>
                </c:pt>
                <c:pt idx="4940">
                  <c:v>18.329999999999998</c:v>
                </c:pt>
                <c:pt idx="4941">
                  <c:v>15.3</c:v>
                </c:pt>
                <c:pt idx="4942">
                  <c:v>15.36</c:v>
                </c:pt>
                <c:pt idx="4943">
                  <c:v>15.54</c:v>
                </c:pt>
                <c:pt idx="4944">
                  <c:v>15.48</c:v>
                </c:pt>
                <c:pt idx="4945">
                  <c:v>16.82</c:v>
                </c:pt>
                <c:pt idx="4946">
                  <c:v>18.28</c:v>
                </c:pt>
                <c:pt idx="4947">
                  <c:v>19.03</c:v>
                </c:pt>
                <c:pt idx="4948">
                  <c:v>17.649999999999999</c:v>
                </c:pt>
                <c:pt idx="4949">
                  <c:v>17.89</c:v>
                </c:pt>
                <c:pt idx="4950">
                  <c:v>17.48</c:v>
                </c:pt>
                <c:pt idx="4951">
                  <c:v>17.54</c:v>
                </c:pt>
                <c:pt idx="4952">
                  <c:v>19.510000000000002</c:v>
                </c:pt>
                <c:pt idx="4953">
                  <c:v>17.96</c:v>
                </c:pt>
                <c:pt idx="4954">
                  <c:v>18.64</c:v>
                </c:pt>
                <c:pt idx="4955">
                  <c:v>19.46</c:v>
                </c:pt>
                <c:pt idx="4956">
                  <c:v>18.11</c:v>
                </c:pt>
                <c:pt idx="4957">
                  <c:v>17.8</c:v>
                </c:pt>
                <c:pt idx="4958">
                  <c:v>15.87</c:v>
                </c:pt>
                <c:pt idx="4959">
                  <c:v>16.21</c:v>
                </c:pt>
                <c:pt idx="4960">
                  <c:v>16.66</c:v>
                </c:pt>
                <c:pt idx="4961">
                  <c:v>14.72</c:v>
                </c:pt>
                <c:pt idx="4962">
                  <c:v>14.71</c:v>
                </c:pt>
                <c:pt idx="4963">
                  <c:v>16.059999999999999</c:v>
                </c:pt>
                <c:pt idx="4964">
                  <c:v>15.42</c:v>
                </c:pt>
                <c:pt idx="4965">
                  <c:v>16.14</c:v>
                </c:pt>
                <c:pt idx="4966">
                  <c:v>14.6</c:v>
                </c:pt>
                <c:pt idx="4967">
                  <c:v>14.98</c:v>
                </c:pt>
                <c:pt idx="4968">
                  <c:v>16.309999999999999</c:v>
                </c:pt>
                <c:pt idx="4969">
                  <c:v>15.14</c:v>
                </c:pt>
                <c:pt idx="4970">
                  <c:v>14.66</c:v>
                </c:pt>
                <c:pt idx="4971">
                  <c:v>13.54</c:v>
                </c:pt>
                <c:pt idx="4972">
                  <c:v>13.47</c:v>
                </c:pt>
                <c:pt idx="4973">
                  <c:v>12.01</c:v>
                </c:pt>
                <c:pt idx="4974">
                  <c:v>11.6</c:v>
                </c:pt>
                <c:pt idx="4975">
                  <c:v>11.62</c:v>
                </c:pt>
                <c:pt idx="4976">
                  <c:v>11.11</c:v>
                </c:pt>
                <c:pt idx="4977">
                  <c:v>11.2</c:v>
                </c:pt>
                <c:pt idx="4978">
                  <c:v>11.19</c:v>
                </c:pt>
                <c:pt idx="4979">
                  <c:v>10.35</c:v>
                </c:pt>
                <c:pt idx="4980">
                  <c:v>10.59</c:v>
                </c:pt>
                <c:pt idx="4981">
                  <c:v>11.03</c:v>
                </c:pt>
                <c:pt idx="4982">
                  <c:v>11.62</c:v>
                </c:pt>
                <c:pt idx="4983">
                  <c:v>11.54</c:v>
                </c:pt>
                <c:pt idx="4984">
                  <c:v>11.44</c:v>
                </c:pt>
                <c:pt idx="4985">
                  <c:v>11.91</c:v>
                </c:pt>
                <c:pt idx="4986">
                  <c:v>12.48</c:v>
                </c:pt>
                <c:pt idx="4987">
                  <c:v>12.24</c:v>
                </c:pt>
                <c:pt idx="4988">
                  <c:v>12.43</c:v>
                </c:pt>
                <c:pt idx="4989">
                  <c:v>11.53</c:v>
                </c:pt>
                <c:pt idx="4990">
                  <c:v>10.77</c:v>
                </c:pt>
                <c:pt idx="4991">
                  <c:v>10.33</c:v>
                </c:pt>
                <c:pt idx="4992">
                  <c:v>11.21</c:v>
                </c:pt>
                <c:pt idx="4993">
                  <c:v>13.47</c:v>
                </c:pt>
                <c:pt idx="4994">
                  <c:v>15.49</c:v>
                </c:pt>
                <c:pt idx="4995">
                  <c:v>15.86</c:v>
                </c:pt>
                <c:pt idx="4996">
                  <c:v>15</c:v>
                </c:pt>
                <c:pt idx="4997">
                  <c:v>14.24</c:v>
                </c:pt>
                <c:pt idx="4998">
                  <c:v>14.02</c:v>
                </c:pt>
                <c:pt idx="4999">
                  <c:v>15.38</c:v>
                </c:pt>
                <c:pt idx="5000">
                  <c:v>16.170000000000002</c:v>
                </c:pt>
                <c:pt idx="5001">
                  <c:v>15.12</c:v>
                </c:pt>
                <c:pt idx="5002">
                  <c:v>13.27</c:v>
                </c:pt>
                <c:pt idx="5003">
                  <c:v>11.29</c:v>
                </c:pt>
                <c:pt idx="5004">
                  <c:v>9.9499999999999993</c:v>
                </c:pt>
                <c:pt idx="5005">
                  <c:v>9.68</c:v>
                </c:pt>
                <c:pt idx="5006">
                  <c:v>10.78</c:v>
                </c:pt>
                <c:pt idx="5007">
                  <c:v>10.61</c:v>
                </c:pt>
                <c:pt idx="5008">
                  <c:v>11.02</c:v>
                </c:pt>
                <c:pt idx="5009">
                  <c:v>7.62</c:v>
                </c:pt>
                <c:pt idx="5010">
                  <c:v>8.1199999999999992</c:v>
                </c:pt>
                <c:pt idx="5011">
                  <c:v>8.25</c:v>
                </c:pt>
                <c:pt idx="5012">
                  <c:v>9.43</c:v>
                </c:pt>
                <c:pt idx="5013">
                  <c:v>9.02</c:v>
                </c:pt>
                <c:pt idx="5014">
                  <c:v>8.7200000000000006</c:v>
                </c:pt>
                <c:pt idx="5015">
                  <c:v>7.81</c:v>
                </c:pt>
                <c:pt idx="5016">
                  <c:v>6.69</c:v>
                </c:pt>
                <c:pt idx="5017">
                  <c:v>5.81</c:v>
                </c:pt>
                <c:pt idx="5018">
                  <c:v>4.96</c:v>
                </c:pt>
                <c:pt idx="5019">
                  <c:v>5.31</c:v>
                </c:pt>
                <c:pt idx="5020">
                  <c:v>6.1</c:v>
                </c:pt>
                <c:pt idx="5021">
                  <c:v>10.85</c:v>
                </c:pt>
                <c:pt idx="5022">
                  <c:v>9.58</c:v>
                </c:pt>
                <c:pt idx="5023">
                  <c:v>9.5500000000000007</c:v>
                </c:pt>
                <c:pt idx="5024">
                  <c:v>8.74</c:v>
                </c:pt>
                <c:pt idx="5025">
                  <c:v>8.6199999999999992</c:v>
                </c:pt>
                <c:pt idx="5026">
                  <c:v>9.32</c:v>
                </c:pt>
                <c:pt idx="5027">
                  <c:v>9.76</c:v>
                </c:pt>
                <c:pt idx="5028">
                  <c:v>11.12</c:v>
                </c:pt>
                <c:pt idx="5029">
                  <c:v>11.65</c:v>
                </c:pt>
                <c:pt idx="5030">
                  <c:v>11.79</c:v>
                </c:pt>
                <c:pt idx="5031">
                  <c:v>14.42</c:v>
                </c:pt>
                <c:pt idx="5032">
                  <c:v>14.77</c:v>
                </c:pt>
                <c:pt idx="5033">
                  <c:v>13.34</c:v>
                </c:pt>
                <c:pt idx="5034">
                  <c:v>12.03</c:v>
                </c:pt>
                <c:pt idx="5035">
                  <c:v>11</c:v>
                </c:pt>
                <c:pt idx="5036">
                  <c:v>11.22</c:v>
                </c:pt>
                <c:pt idx="5037">
                  <c:v>10.039999999999999</c:v>
                </c:pt>
                <c:pt idx="5038">
                  <c:v>12.6</c:v>
                </c:pt>
                <c:pt idx="5039">
                  <c:v>13.3</c:v>
                </c:pt>
                <c:pt idx="5040">
                  <c:v>14.36</c:v>
                </c:pt>
                <c:pt idx="5041">
                  <c:v>13.15</c:v>
                </c:pt>
                <c:pt idx="5042">
                  <c:v>13.85</c:v>
                </c:pt>
                <c:pt idx="5043">
                  <c:v>15.63</c:v>
                </c:pt>
                <c:pt idx="5044">
                  <c:v>16.25</c:v>
                </c:pt>
                <c:pt idx="5045">
                  <c:v>16.11</c:v>
                </c:pt>
                <c:pt idx="5046">
                  <c:v>14.23</c:v>
                </c:pt>
                <c:pt idx="5047">
                  <c:v>14.45</c:v>
                </c:pt>
                <c:pt idx="5048">
                  <c:v>14.25</c:v>
                </c:pt>
                <c:pt idx="5049">
                  <c:v>14.3</c:v>
                </c:pt>
                <c:pt idx="5050">
                  <c:v>13.96</c:v>
                </c:pt>
                <c:pt idx="5051">
                  <c:v>14.27</c:v>
                </c:pt>
                <c:pt idx="5052">
                  <c:v>14.22</c:v>
                </c:pt>
                <c:pt idx="5053">
                  <c:v>15.95</c:v>
                </c:pt>
                <c:pt idx="5054">
                  <c:v>17.149999999999999</c:v>
                </c:pt>
                <c:pt idx="5055">
                  <c:v>16.7</c:v>
                </c:pt>
                <c:pt idx="5056">
                  <c:v>16.510000000000002</c:v>
                </c:pt>
                <c:pt idx="5057">
                  <c:v>14.52</c:v>
                </c:pt>
                <c:pt idx="5058">
                  <c:v>13.7</c:v>
                </c:pt>
                <c:pt idx="5059">
                  <c:v>12.54</c:v>
                </c:pt>
                <c:pt idx="5060">
                  <c:v>13.24</c:v>
                </c:pt>
                <c:pt idx="5061">
                  <c:v>11.6</c:v>
                </c:pt>
                <c:pt idx="5062">
                  <c:v>12.28</c:v>
                </c:pt>
                <c:pt idx="5063">
                  <c:v>12.86</c:v>
                </c:pt>
                <c:pt idx="5064">
                  <c:v>14.57</c:v>
                </c:pt>
                <c:pt idx="5065">
                  <c:v>13.92</c:v>
                </c:pt>
                <c:pt idx="5066">
                  <c:v>14.15</c:v>
                </c:pt>
                <c:pt idx="5067">
                  <c:v>13.7</c:v>
                </c:pt>
                <c:pt idx="5068">
                  <c:v>14.96</c:v>
                </c:pt>
                <c:pt idx="5069">
                  <c:v>13.22</c:v>
                </c:pt>
                <c:pt idx="5070">
                  <c:v>14.42</c:v>
                </c:pt>
                <c:pt idx="5071">
                  <c:v>14.39</c:v>
                </c:pt>
                <c:pt idx="5072">
                  <c:v>13.02</c:v>
                </c:pt>
                <c:pt idx="5073">
                  <c:v>12.98</c:v>
                </c:pt>
                <c:pt idx="5074">
                  <c:v>12.28</c:v>
                </c:pt>
                <c:pt idx="5075">
                  <c:v>13.67</c:v>
                </c:pt>
                <c:pt idx="5076">
                  <c:v>12.98</c:v>
                </c:pt>
                <c:pt idx="5077">
                  <c:v>13.8</c:v>
                </c:pt>
                <c:pt idx="5078">
                  <c:v>14.94</c:v>
                </c:pt>
                <c:pt idx="5079">
                  <c:v>14.44</c:v>
                </c:pt>
                <c:pt idx="5080">
                  <c:v>15.31</c:v>
                </c:pt>
                <c:pt idx="5081">
                  <c:v>15.58</c:v>
                </c:pt>
                <c:pt idx="5082">
                  <c:v>15.24</c:v>
                </c:pt>
                <c:pt idx="5083">
                  <c:v>15.63</c:v>
                </c:pt>
                <c:pt idx="5084">
                  <c:v>15.5</c:v>
                </c:pt>
                <c:pt idx="5085">
                  <c:v>16.23</c:v>
                </c:pt>
                <c:pt idx="5086">
                  <c:v>16.34</c:v>
                </c:pt>
                <c:pt idx="5087">
                  <c:v>14.21</c:v>
                </c:pt>
                <c:pt idx="5088">
                  <c:v>15.21</c:v>
                </c:pt>
                <c:pt idx="5089">
                  <c:v>15.23</c:v>
                </c:pt>
                <c:pt idx="5090">
                  <c:v>13.38</c:v>
                </c:pt>
                <c:pt idx="5091">
                  <c:v>12.71</c:v>
                </c:pt>
                <c:pt idx="5092">
                  <c:v>12.08</c:v>
                </c:pt>
                <c:pt idx="5093">
                  <c:v>15.78</c:v>
                </c:pt>
                <c:pt idx="5094">
                  <c:v>15.27</c:v>
                </c:pt>
                <c:pt idx="5095">
                  <c:v>16.86</c:v>
                </c:pt>
                <c:pt idx="5096">
                  <c:v>15.41</c:v>
                </c:pt>
                <c:pt idx="5097">
                  <c:v>14.97</c:v>
                </c:pt>
                <c:pt idx="5098">
                  <c:v>13.39</c:v>
                </c:pt>
                <c:pt idx="5099">
                  <c:v>12.61</c:v>
                </c:pt>
                <c:pt idx="5100">
                  <c:v>11.64</c:v>
                </c:pt>
                <c:pt idx="5101">
                  <c:v>12.47</c:v>
                </c:pt>
                <c:pt idx="5102">
                  <c:v>13.02</c:v>
                </c:pt>
                <c:pt idx="5103">
                  <c:v>13.63</c:v>
                </c:pt>
                <c:pt idx="5104">
                  <c:v>13.93</c:v>
                </c:pt>
                <c:pt idx="5105">
                  <c:v>12.35</c:v>
                </c:pt>
                <c:pt idx="5106">
                  <c:v>10.93</c:v>
                </c:pt>
                <c:pt idx="5107">
                  <c:v>10.58</c:v>
                </c:pt>
                <c:pt idx="5108">
                  <c:v>11.22</c:v>
                </c:pt>
                <c:pt idx="5109">
                  <c:v>11.27</c:v>
                </c:pt>
                <c:pt idx="5110">
                  <c:v>10.56</c:v>
                </c:pt>
                <c:pt idx="5111">
                  <c:v>9.9700000000000006</c:v>
                </c:pt>
                <c:pt idx="5112">
                  <c:v>9.76</c:v>
                </c:pt>
                <c:pt idx="5113">
                  <c:v>10.71</c:v>
                </c:pt>
                <c:pt idx="5114">
                  <c:v>10.35</c:v>
                </c:pt>
                <c:pt idx="5115">
                  <c:v>9.92</c:v>
                </c:pt>
                <c:pt idx="5116">
                  <c:v>12.45</c:v>
                </c:pt>
                <c:pt idx="5117">
                  <c:v>13.88</c:v>
                </c:pt>
                <c:pt idx="5118">
                  <c:v>12.06</c:v>
                </c:pt>
                <c:pt idx="5119">
                  <c:v>11.55</c:v>
                </c:pt>
                <c:pt idx="5120">
                  <c:v>8.61</c:v>
                </c:pt>
                <c:pt idx="5121">
                  <c:v>8.6999999999999993</c:v>
                </c:pt>
                <c:pt idx="5122">
                  <c:v>9.42</c:v>
                </c:pt>
                <c:pt idx="5123">
                  <c:v>9.15</c:v>
                </c:pt>
                <c:pt idx="5124">
                  <c:v>8.7899999999999991</c:v>
                </c:pt>
                <c:pt idx="5125">
                  <c:v>5.68</c:v>
                </c:pt>
                <c:pt idx="5126">
                  <c:v>6.22</c:v>
                </c:pt>
                <c:pt idx="5127">
                  <c:v>4.4000000000000004</c:v>
                </c:pt>
                <c:pt idx="5128">
                  <c:v>5.95</c:v>
                </c:pt>
                <c:pt idx="5129">
                  <c:v>8.6999999999999993</c:v>
                </c:pt>
                <c:pt idx="5130">
                  <c:v>13.11</c:v>
                </c:pt>
                <c:pt idx="5131">
                  <c:v>11.89</c:v>
                </c:pt>
                <c:pt idx="5132">
                  <c:v>13.06</c:v>
                </c:pt>
                <c:pt idx="5133">
                  <c:v>14.04</c:v>
                </c:pt>
                <c:pt idx="5134">
                  <c:v>13.55</c:v>
                </c:pt>
                <c:pt idx="5135">
                  <c:v>14.94</c:v>
                </c:pt>
                <c:pt idx="5136">
                  <c:v>13.52</c:v>
                </c:pt>
                <c:pt idx="5137">
                  <c:v>14.53</c:v>
                </c:pt>
                <c:pt idx="5138">
                  <c:v>14.43</c:v>
                </c:pt>
                <c:pt idx="5139">
                  <c:v>11.93</c:v>
                </c:pt>
                <c:pt idx="5140">
                  <c:v>13.03</c:v>
                </c:pt>
                <c:pt idx="5141">
                  <c:v>13.12</c:v>
                </c:pt>
                <c:pt idx="5142">
                  <c:v>11.86</c:v>
                </c:pt>
                <c:pt idx="5143">
                  <c:v>11.81</c:v>
                </c:pt>
                <c:pt idx="5144">
                  <c:v>12.65</c:v>
                </c:pt>
                <c:pt idx="5145">
                  <c:v>14.04</c:v>
                </c:pt>
                <c:pt idx="5146">
                  <c:v>13.81</c:v>
                </c:pt>
                <c:pt idx="5147">
                  <c:v>13.34</c:v>
                </c:pt>
                <c:pt idx="5148">
                  <c:v>11.15</c:v>
                </c:pt>
                <c:pt idx="5149">
                  <c:v>12.81</c:v>
                </c:pt>
                <c:pt idx="5150">
                  <c:v>13.35</c:v>
                </c:pt>
                <c:pt idx="5151">
                  <c:v>13.13</c:v>
                </c:pt>
                <c:pt idx="5152">
                  <c:v>14.96</c:v>
                </c:pt>
                <c:pt idx="5153">
                  <c:v>13.58</c:v>
                </c:pt>
                <c:pt idx="5154">
                  <c:v>14.42</c:v>
                </c:pt>
                <c:pt idx="5155">
                  <c:v>12.96</c:v>
                </c:pt>
                <c:pt idx="5156">
                  <c:v>14.58</c:v>
                </c:pt>
                <c:pt idx="5157">
                  <c:v>12.76</c:v>
                </c:pt>
                <c:pt idx="5158">
                  <c:v>12.86</c:v>
                </c:pt>
                <c:pt idx="5159">
                  <c:v>13.13</c:v>
                </c:pt>
                <c:pt idx="5160">
                  <c:v>13.11</c:v>
                </c:pt>
                <c:pt idx="5161">
                  <c:v>12.97</c:v>
                </c:pt>
                <c:pt idx="5162">
                  <c:v>13.42</c:v>
                </c:pt>
                <c:pt idx="5163">
                  <c:v>12.64</c:v>
                </c:pt>
                <c:pt idx="5164">
                  <c:v>11.3</c:v>
                </c:pt>
                <c:pt idx="5165">
                  <c:v>12.17</c:v>
                </c:pt>
                <c:pt idx="5166">
                  <c:v>12.31</c:v>
                </c:pt>
                <c:pt idx="5167">
                  <c:v>12.56</c:v>
                </c:pt>
                <c:pt idx="5168">
                  <c:v>13.58</c:v>
                </c:pt>
                <c:pt idx="5169">
                  <c:v>13.79</c:v>
                </c:pt>
                <c:pt idx="5170">
                  <c:v>14.38</c:v>
                </c:pt>
                <c:pt idx="5171">
                  <c:v>14.86</c:v>
                </c:pt>
                <c:pt idx="5172">
                  <c:v>12.64</c:v>
                </c:pt>
                <c:pt idx="5173">
                  <c:v>13.31</c:v>
                </c:pt>
                <c:pt idx="5174">
                  <c:v>14.07</c:v>
                </c:pt>
                <c:pt idx="5175">
                  <c:v>13.42</c:v>
                </c:pt>
                <c:pt idx="5176">
                  <c:v>11.69</c:v>
                </c:pt>
                <c:pt idx="5177">
                  <c:v>12.24</c:v>
                </c:pt>
                <c:pt idx="5178">
                  <c:v>11.56</c:v>
                </c:pt>
                <c:pt idx="5179">
                  <c:v>10.73</c:v>
                </c:pt>
                <c:pt idx="5180">
                  <c:v>11.82</c:v>
                </c:pt>
                <c:pt idx="5181">
                  <c:v>12.23</c:v>
                </c:pt>
                <c:pt idx="5182">
                  <c:v>12.9</c:v>
                </c:pt>
                <c:pt idx="5183">
                  <c:v>11.78</c:v>
                </c:pt>
                <c:pt idx="5184">
                  <c:v>10.33</c:v>
                </c:pt>
                <c:pt idx="5185">
                  <c:v>10.14</c:v>
                </c:pt>
                <c:pt idx="5186">
                  <c:v>9.5</c:v>
                </c:pt>
                <c:pt idx="5187">
                  <c:v>10.220000000000001</c:v>
                </c:pt>
                <c:pt idx="5188">
                  <c:v>11.41</c:v>
                </c:pt>
                <c:pt idx="5189">
                  <c:v>10.75</c:v>
                </c:pt>
                <c:pt idx="5190">
                  <c:v>9.06</c:v>
                </c:pt>
                <c:pt idx="5191">
                  <c:v>10.58</c:v>
                </c:pt>
                <c:pt idx="5192">
                  <c:v>10.32</c:v>
                </c:pt>
                <c:pt idx="5193">
                  <c:v>9.5</c:v>
                </c:pt>
                <c:pt idx="5194">
                  <c:v>10.119999999999999</c:v>
                </c:pt>
                <c:pt idx="5195">
                  <c:v>9.42</c:v>
                </c:pt>
                <c:pt idx="5196">
                  <c:v>13.01</c:v>
                </c:pt>
                <c:pt idx="5197">
                  <c:v>12.74</c:v>
                </c:pt>
                <c:pt idx="5198">
                  <c:v>10.59</c:v>
                </c:pt>
                <c:pt idx="5199">
                  <c:v>9.1</c:v>
                </c:pt>
                <c:pt idx="5200">
                  <c:v>10.45</c:v>
                </c:pt>
                <c:pt idx="5201">
                  <c:v>10.220000000000001</c:v>
                </c:pt>
                <c:pt idx="5202">
                  <c:v>10.79</c:v>
                </c:pt>
                <c:pt idx="5203">
                  <c:v>11.28</c:v>
                </c:pt>
                <c:pt idx="5204">
                  <c:v>10.78</c:v>
                </c:pt>
                <c:pt idx="5205">
                  <c:v>10.52</c:v>
                </c:pt>
                <c:pt idx="5206">
                  <c:v>9.1</c:v>
                </c:pt>
                <c:pt idx="5207">
                  <c:v>8.84</c:v>
                </c:pt>
                <c:pt idx="5208">
                  <c:v>8.19</c:v>
                </c:pt>
                <c:pt idx="5209">
                  <c:v>9.31</c:v>
                </c:pt>
                <c:pt idx="5210">
                  <c:v>6.68</c:v>
                </c:pt>
                <c:pt idx="5211">
                  <c:v>6.81</c:v>
                </c:pt>
                <c:pt idx="5212">
                  <c:v>7.64</c:v>
                </c:pt>
                <c:pt idx="5213">
                  <c:v>6.72</c:v>
                </c:pt>
                <c:pt idx="5214">
                  <c:v>7.31</c:v>
                </c:pt>
                <c:pt idx="5215">
                  <c:v>6.94</c:v>
                </c:pt>
                <c:pt idx="5216">
                  <c:v>6.76</c:v>
                </c:pt>
                <c:pt idx="5217">
                  <c:v>6.97</c:v>
                </c:pt>
                <c:pt idx="5218">
                  <c:v>6.32</c:v>
                </c:pt>
                <c:pt idx="5219">
                  <c:v>6.42</c:v>
                </c:pt>
                <c:pt idx="5220">
                  <c:v>6.75</c:v>
                </c:pt>
                <c:pt idx="5221">
                  <c:v>6.89</c:v>
                </c:pt>
                <c:pt idx="5222">
                  <c:v>7.3</c:v>
                </c:pt>
                <c:pt idx="5223">
                  <c:v>7.55</c:v>
                </c:pt>
                <c:pt idx="5224">
                  <c:v>7.55</c:v>
                </c:pt>
                <c:pt idx="5225">
                  <c:v>7.5</c:v>
                </c:pt>
                <c:pt idx="5226">
                  <c:v>7</c:v>
                </c:pt>
                <c:pt idx="5227">
                  <c:v>6.9</c:v>
                </c:pt>
                <c:pt idx="5228">
                  <c:v>6.91</c:v>
                </c:pt>
                <c:pt idx="5229">
                  <c:v>7.35</c:v>
                </c:pt>
                <c:pt idx="5230">
                  <c:v>6.75</c:v>
                </c:pt>
                <c:pt idx="5231">
                  <c:v>7.34</c:v>
                </c:pt>
                <c:pt idx="5232">
                  <c:v>7.96</c:v>
                </c:pt>
                <c:pt idx="5233">
                  <c:v>7.91</c:v>
                </c:pt>
                <c:pt idx="5234">
                  <c:v>7.54</c:v>
                </c:pt>
                <c:pt idx="5235">
                  <c:v>7.6</c:v>
                </c:pt>
                <c:pt idx="5236">
                  <c:v>7.5</c:v>
                </c:pt>
                <c:pt idx="5237">
                  <c:v>8.74</c:v>
                </c:pt>
                <c:pt idx="5238">
                  <c:v>7.99</c:v>
                </c:pt>
                <c:pt idx="5239">
                  <c:v>7.8</c:v>
                </c:pt>
                <c:pt idx="5240">
                  <c:v>9.08</c:v>
                </c:pt>
                <c:pt idx="5241">
                  <c:v>8.9499999999999993</c:v>
                </c:pt>
                <c:pt idx="5242">
                  <c:v>9.26</c:v>
                </c:pt>
                <c:pt idx="5243">
                  <c:v>9.06</c:v>
                </c:pt>
                <c:pt idx="5244">
                  <c:v>8.99</c:v>
                </c:pt>
                <c:pt idx="5245">
                  <c:v>8.9</c:v>
                </c:pt>
                <c:pt idx="5246">
                  <c:v>7.71</c:v>
                </c:pt>
                <c:pt idx="5247">
                  <c:v>8.1199999999999992</c:v>
                </c:pt>
                <c:pt idx="5248">
                  <c:v>7.79</c:v>
                </c:pt>
                <c:pt idx="5249">
                  <c:v>7.99</c:v>
                </c:pt>
                <c:pt idx="5250">
                  <c:v>7.72</c:v>
                </c:pt>
                <c:pt idx="5251">
                  <c:v>8.5500000000000007</c:v>
                </c:pt>
                <c:pt idx="5252">
                  <c:v>7.68</c:v>
                </c:pt>
                <c:pt idx="5253">
                  <c:v>7.89</c:v>
                </c:pt>
                <c:pt idx="5254">
                  <c:v>7.78</c:v>
                </c:pt>
                <c:pt idx="5255">
                  <c:v>7.24</c:v>
                </c:pt>
                <c:pt idx="5256">
                  <c:v>9.01</c:v>
                </c:pt>
                <c:pt idx="5257">
                  <c:v>9.1</c:v>
                </c:pt>
                <c:pt idx="5258">
                  <c:v>8.4</c:v>
                </c:pt>
                <c:pt idx="5259">
                  <c:v>9.3000000000000007</c:v>
                </c:pt>
                <c:pt idx="5260">
                  <c:v>9.0399999999999991</c:v>
                </c:pt>
                <c:pt idx="5261">
                  <c:v>8.27</c:v>
                </c:pt>
                <c:pt idx="5262">
                  <c:v>7.44</c:v>
                </c:pt>
                <c:pt idx="5263">
                  <c:v>6.84</c:v>
                </c:pt>
                <c:pt idx="5264">
                  <c:v>6.5</c:v>
                </c:pt>
                <c:pt idx="5265">
                  <c:v>6.28</c:v>
                </c:pt>
                <c:pt idx="5266">
                  <c:v>6.36</c:v>
                </c:pt>
                <c:pt idx="5267">
                  <c:v>7.6</c:v>
                </c:pt>
                <c:pt idx="5268">
                  <c:v>7.98</c:v>
                </c:pt>
                <c:pt idx="5269">
                  <c:v>7.8</c:v>
                </c:pt>
                <c:pt idx="5270">
                  <c:v>4.7300000000000004</c:v>
                </c:pt>
                <c:pt idx="5271">
                  <c:v>4.1399999999999997</c:v>
                </c:pt>
                <c:pt idx="5272">
                  <c:v>5.08</c:v>
                </c:pt>
                <c:pt idx="5273">
                  <c:v>5.81</c:v>
                </c:pt>
                <c:pt idx="5274">
                  <c:v>5.62</c:v>
                </c:pt>
                <c:pt idx="5275">
                  <c:v>5.95</c:v>
                </c:pt>
                <c:pt idx="5276">
                  <c:v>5</c:v>
                </c:pt>
                <c:pt idx="5277">
                  <c:v>5.29</c:v>
                </c:pt>
                <c:pt idx="5278">
                  <c:v>6.2</c:v>
                </c:pt>
                <c:pt idx="5279">
                  <c:v>5.56</c:v>
                </c:pt>
                <c:pt idx="5280">
                  <c:v>6.08</c:v>
                </c:pt>
                <c:pt idx="5281">
                  <c:v>6.06</c:v>
                </c:pt>
                <c:pt idx="5282">
                  <c:v>6.02</c:v>
                </c:pt>
                <c:pt idx="5283">
                  <c:v>6.32</c:v>
                </c:pt>
                <c:pt idx="5284">
                  <c:v>5.27</c:v>
                </c:pt>
                <c:pt idx="5285">
                  <c:v>5.97</c:v>
                </c:pt>
                <c:pt idx="5286">
                  <c:v>5.22</c:v>
                </c:pt>
                <c:pt idx="5287">
                  <c:v>5.94</c:v>
                </c:pt>
                <c:pt idx="5288">
                  <c:v>6.41</c:v>
                </c:pt>
                <c:pt idx="5289">
                  <c:v>6.7</c:v>
                </c:pt>
                <c:pt idx="5290">
                  <c:v>6.48</c:v>
                </c:pt>
                <c:pt idx="5291">
                  <c:v>5.6</c:v>
                </c:pt>
                <c:pt idx="5292">
                  <c:v>4.74</c:v>
                </c:pt>
                <c:pt idx="5293">
                  <c:v>4.51</c:v>
                </c:pt>
                <c:pt idx="5294">
                  <c:v>4.83</c:v>
                </c:pt>
                <c:pt idx="5295">
                  <c:v>5.14</c:v>
                </c:pt>
                <c:pt idx="5296">
                  <c:v>4.97</c:v>
                </c:pt>
                <c:pt idx="5297">
                  <c:v>4.58</c:v>
                </c:pt>
                <c:pt idx="5298">
                  <c:v>4.87</c:v>
                </c:pt>
                <c:pt idx="5299">
                  <c:v>4.41</c:v>
                </c:pt>
                <c:pt idx="5300">
                  <c:v>4.12</c:v>
                </c:pt>
                <c:pt idx="5301">
                  <c:v>4.6399999999999997</c:v>
                </c:pt>
                <c:pt idx="5302">
                  <c:v>4.55</c:v>
                </c:pt>
                <c:pt idx="5303">
                  <c:v>4.51</c:v>
                </c:pt>
                <c:pt idx="5304">
                  <c:v>4.71</c:v>
                </c:pt>
                <c:pt idx="5305">
                  <c:v>4.97</c:v>
                </c:pt>
                <c:pt idx="5306">
                  <c:v>4.8600000000000003</c:v>
                </c:pt>
                <c:pt idx="5307">
                  <c:v>4.79</c:v>
                </c:pt>
                <c:pt idx="5308">
                  <c:v>4.6500000000000004</c:v>
                </c:pt>
                <c:pt idx="5309">
                  <c:v>3.96</c:v>
                </c:pt>
                <c:pt idx="5310">
                  <c:v>4.84</c:v>
                </c:pt>
                <c:pt idx="5311">
                  <c:v>3.81</c:v>
                </c:pt>
                <c:pt idx="5312">
                  <c:v>4.9400000000000004</c:v>
                </c:pt>
                <c:pt idx="5313">
                  <c:v>8.3699999999999992</c:v>
                </c:pt>
                <c:pt idx="5314">
                  <c:v>7.21</c:v>
                </c:pt>
                <c:pt idx="5315">
                  <c:v>5.95</c:v>
                </c:pt>
                <c:pt idx="5316">
                  <c:v>6.48</c:v>
                </c:pt>
                <c:pt idx="5317">
                  <c:v>5.8</c:v>
                </c:pt>
                <c:pt idx="5318">
                  <c:v>5.63</c:v>
                </c:pt>
                <c:pt idx="5319">
                  <c:v>5.86</c:v>
                </c:pt>
                <c:pt idx="5320">
                  <c:v>5.94</c:v>
                </c:pt>
                <c:pt idx="5321">
                  <c:v>7.14</c:v>
                </c:pt>
                <c:pt idx="5322">
                  <c:v>9.68</c:v>
                </c:pt>
                <c:pt idx="5323">
                  <c:v>10.199999999999999</c:v>
                </c:pt>
                <c:pt idx="5324">
                  <c:v>9.2200000000000006</c:v>
                </c:pt>
                <c:pt idx="5325">
                  <c:v>7.39</c:v>
                </c:pt>
                <c:pt idx="5326">
                  <c:v>7.46</c:v>
                </c:pt>
                <c:pt idx="5327">
                  <c:v>9.17</c:v>
                </c:pt>
                <c:pt idx="5328">
                  <c:v>8.02</c:v>
                </c:pt>
                <c:pt idx="5329">
                  <c:v>7.77</c:v>
                </c:pt>
                <c:pt idx="5330">
                  <c:v>7.53</c:v>
                </c:pt>
                <c:pt idx="5331">
                  <c:v>8.0500000000000007</c:v>
                </c:pt>
                <c:pt idx="5332">
                  <c:v>9.2799999999999994</c:v>
                </c:pt>
                <c:pt idx="5333">
                  <c:v>8.31</c:v>
                </c:pt>
                <c:pt idx="5334">
                  <c:v>6.71</c:v>
                </c:pt>
                <c:pt idx="5335">
                  <c:v>5.89</c:v>
                </c:pt>
                <c:pt idx="5336">
                  <c:v>5.95</c:v>
                </c:pt>
                <c:pt idx="5337">
                  <c:v>5.85</c:v>
                </c:pt>
                <c:pt idx="5338">
                  <c:v>6.26</c:v>
                </c:pt>
                <c:pt idx="5339">
                  <c:v>6.37</c:v>
                </c:pt>
                <c:pt idx="5340">
                  <c:v>6.19</c:v>
                </c:pt>
                <c:pt idx="5341">
                  <c:v>6.21</c:v>
                </c:pt>
                <c:pt idx="5342">
                  <c:v>6.56</c:v>
                </c:pt>
                <c:pt idx="5343">
                  <c:v>5.27</c:v>
                </c:pt>
                <c:pt idx="5344">
                  <c:v>6.13</c:v>
                </c:pt>
                <c:pt idx="5345">
                  <c:v>7.17</c:v>
                </c:pt>
                <c:pt idx="5346">
                  <c:v>7.15</c:v>
                </c:pt>
                <c:pt idx="5347">
                  <c:v>6.56</c:v>
                </c:pt>
                <c:pt idx="5348">
                  <c:v>5.79</c:v>
                </c:pt>
                <c:pt idx="5349">
                  <c:v>6.65</c:v>
                </c:pt>
                <c:pt idx="5350">
                  <c:v>7.79</c:v>
                </c:pt>
                <c:pt idx="5351">
                  <c:v>8.6300000000000008</c:v>
                </c:pt>
                <c:pt idx="5352">
                  <c:v>8.58</c:v>
                </c:pt>
                <c:pt idx="5353">
                  <c:v>7.92</c:v>
                </c:pt>
                <c:pt idx="5354">
                  <c:v>6.98</c:v>
                </c:pt>
                <c:pt idx="5355">
                  <c:v>7.19</c:v>
                </c:pt>
                <c:pt idx="5356">
                  <c:v>6.9</c:v>
                </c:pt>
                <c:pt idx="5357">
                  <c:v>6.49</c:v>
                </c:pt>
                <c:pt idx="5358">
                  <c:v>6.59</c:v>
                </c:pt>
                <c:pt idx="5359">
                  <c:v>6.91</c:v>
                </c:pt>
                <c:pt idx="5360">
                  <c:v>7.31</c:v>
                </c:pt>
                <c:pt idx="5361">
                  <c:v>7.92</c:v>
                </c:pt>
                <c:pt idx="5362">
                  <c:v>7.08</c:v>
                </c:pt>
                <c:pt idx="5363">
                  <c:v>6.12</c:v>
                </c:pt>
                <c:pt idx="5364">
                  <c:v>7.65</c:v>
                </c:pt>
                <c:pt idx="5365">
                  <c:v>7.44</c:v>
                </c:pt>
                <c:pt idx="5366">
                  <c:v>5.64</c:v>
                </c:pt>
                <c:pt idx="5367">
                  <c:v>5.63</c:v>
                </c:pt>
                <c:pt idx="5368">
                  <c:v>5.41</c:v>
                </c:pt>
                <c:pt idx="5369">
                  <c:v>5.15</c:v>
                </c:pt>
                <c:pt idx="5370">
                  <c:v>5.21</c:v>
                </c:pt>
                <c:pt idx="5371">
                  <c:v>4.8899999999999997</c:v>
                </c:pt>
                <c:pt idx="5372">
                  <c:v>3.72</c:v>
                </c:pt>
                <c:pt idx="5373">
                  <c:v>8.1</c:v>
                </c:pt>
                <c:pt idx="5374">
                  <c:v>8.2899999999999991</c:v>
                </c:pt>
                <c:pt idx="5375">
                  <c:v>8.36</c:v>
                </c:pt>
                <c:pt idx="5376">
                  <c:v>7.97</c:v>
                </c:pt>
                <c:pt idx="5377">
                  <c:v>7.78</c:v>
                </c:pt>
                <c:pt idx="5378">
                  <c:v>8.1999999999999993</c:v>
                </c:pt>
                <c:pt idx="5379">
                  <c:v>8.5500000000000007</c:v>
                </c:pt>
                <c:pt idx="5380">
                  <c:v>8.84</c:v>
                </c:pt>
                <c:pt idx="5381">
                  <c:v>8.84</c:v>
                </c:pt>
                <c:pt idx="5382">
                  <c:v>8.89</c:v>
                </c:pt>
                <c:pt idx="5383">
                  <c:v>7.31</c:v>
                </c:pt>
                <c:pt idx="5384">
                  <c:v>6.7</c:v>
                </c:pt>
                <c:pt idx="5385">
                  <c:v>5.93</c:v>
                </c:pt>
                <c:pt idx="5386">
                  <c:v>6.62</c:v>
                </c:pt>
                <c:pt idx="5387">
                  <c:v>7.26</c:v>
                </c:pt>
                <c:pt idx="5388">
                  <c:v>7.52</c:v>
                </c:pt>
                <c:pt idx="5389">
                  <c:v>6.92</c:v>
                </c:pt>
                <c:pt idx="5390">
                  <c:v>6.04</c:v>
                </c:pt>
                <c:pt idx="5391">
                  <c:v>5.52</c:v>
                </c:pt>
                <c:pt idx="5392">
                  <c:v>5.43</c:v>
                </c:pt>
                <c:pt idx="5393">
                  <c:v>6.09</c:v>
                </c:pt>
                <c:pt idx="5394">
                  <c:v>5.15</c:v>
                </c:pt>
                <c:pt idx="5395">
                  <c:v>5.42</c:v>
                </c:pt>
                <c:pt idx="5396">
                  <c:v>7.04</c:v>
                </c:pt>
                <c:pt idx="5397">
                  <c:v>7.75</c:v>
                </c:pt>
                <c:pt idx="5398">
                  <c:v>8.0399999999999991</c:v>
                </c:pt>
                <c:pt idx="5399">
                  <c:v>7.02</c:v>
                </c:pt>
                <c:pt idx="5400">
                  <c:v>6.31</c:v>
                </c:pt>
                <c:pt idx="5401">
                  <c:v>6.32</c:v>
                </c:pt>
                <c:pt idx="5402">
                  <c:v>7.07</c:v>
                </c:pt>
                <c:pt idx="5403">
                  <c:v>7.71</c:v>
                </c:pt>
                <c:pt idx="5404">
                  <c:v>5.76</c:v>
                </c:pt>
                <c:pt idx="5405">
                  <c:v>6.37</c:v>
                </c:pt>
                <c:pt idx="5406">
                  <c:v>5.66</c:v>
                </c:pt>
                <c:pt idx="5407">
                  <c:v>5.92</c:v>
                </c:pt>
                <c:pt idx="5408">
                  <c:v>7.06</c:v>
                </c:pt>
                <c:pt idx="5409">
                  <c:v>6.95</c:v>
                </c:pt>
                <c:pt idx="5410">
                  <c:v>7.92</c:v>
                </c:pt>
                <c:pt idx="5411">
                  <c:v>7.91</c:v>
                </c:pt>
                <c:pt idx="5412">
                  <c:v>7.06</c:v>
                </c:pt>
                <c:pt idx="5413">
                  <c:v>9.1199999999999992</c:v>
                </c:pt>
                <c:pt idx="5414">
                  <c:v>9.39</c:v>
                </c:pt>
                <c:pt idx="5415">
                  <c:v>7.68</c:v>
                </c:pt>
                <c:pt idx="5416">
                  <c:v>7.99</c:v>
                </c:pt>
                <c:pt idx="5417">
                  <c:v>7.51</c:v>
                </c:pt>
                <c:pt idx="5418">
                  <c:v>5.43</c:v>
                </c:pt>
                <c:pt idx="5419">
                  <c:v>3.04</c:v>
                </c:pt>
                <c:pt idx="5420">
                  <c:v>4.0999999999999996</c:v>
                </c:pt>
                <c:pt idx="5421">
                  <c:v>4.1100000000000003</c:v>
                </c:pt>
                <c:pt idx="5422">
                  <c:v>5.35</c:v>
                </c:pt>
                <c:pt idx="5423">
                  <c:v>4.12</c:v>
                </c:pt>
                <c:pt idx="5424">
                  <c:v>3.65</c:v>
                </c:pt>
                <c:pt idx="5425">
                  <c:v>5.38</c:v>
                </c:pt>
                <c:pt idx="5426">
                  <c:v>6.55</c:v>
                </c:pt>
                <c:pt idx="5427">
                  <c:v>5.26</c:v>
                </c:pt>
                <c:pt idx="5428">
                  <c:v>4.42</c:v>
                </c:pt>
                <c:pt idx="5429">
                  <c:v>4.24</c:v>
                </c:pt>
                <c:pt idx="5430">
                  <c:v>4.43</c:v>
                </c:pt>
                <c:pt idx="5431">
                  <c:v>3.5</c:v>
                </c:pt>
                <c:pt idx="5432">
                  <c:v>2.96</c:v>
                </c:pt>
                <c:pt idx="5433">
                  <c:v>3.99</c:v>
                </c:pt>
                <c:pt idx="5434">
                  <c:v>3.77</c:v>
                </c:pt>
                <c:pt idx="5435">
                  <c:v>3.27</c:v>
                </c:pt>
                <c:pt idx="5436">
                  <c:v>4.9000000000000004</c:v>
                </c:pt>
                <c:pt idx="5437">
                  <c:v>4.63</c:v>
                </c:pt>
                <c:pt idx="5438">
                  <c:v>2.64</c:v>
                </c:pt>
                <c:pt idx="5439">
                  <c:v>2.79</c:v>
                </c:pt>
                <c:pt idx="5440">
                  <c:v>3.24</c:v>
                </c:pt>
                <c:pt idx="5441">
                  <c:v>3.32</c:v>
                </c:pt>
                <c:pt idx="5442">
                  <c:v>3.39</c:v>
                </c:pt>
                <c:pt idx="5443">
                  <c:v>4.41</c:v>
                </c:pt>
                <c:pt idx="5444">
                  <c:v>4.1500000000000004</c:v>
                </c:pt>
                <c:pt idx="5445">
                  <c:v>4.55</c:v>
                </c:pt>
                <c:pt idx="5446">
                  <c:v>4.91</c:v>
                </c:pt>
                <c:pt idx="5447">
                  <c:v>5.07</c:v>
                </c:pt>
                <c:pt idx="5448">
                  <c:v>4.55</c:v>
                </c:pt>
                <c:pt idx="5449">
                  <c:v>4.66</c:v>
                </c:pt>
                <c:pt idx="5450">
                  <c:v>4.49</c:v>
                </c:pt>
                <c:pt idx="5451">
                  <c:v>4.29</c:v>
                </c:pt>
                <c:pt idx="5452">
                  <c:v>3.9</c:v>
                </c:pt>
                <c:pt idx="5453">
                  <c:v>3.63</c:v>
                </c:pt>
                <c:pt idx="5454">
                  <c:v>3.14</c:v>
                </c:pt>
                <c:pt idx="5455">
                  <c:v>3.57</c:v>
                </c:pt>
                <c:pt idx="5456">
                  <c:v>2.48</c:v>
                </c:pt>
                <c:pt idx="5457">
                  <c:v>2.12</c:v>
                </c:pt>
                <c:pt idx="5458">
                  <c:v>1.71</c:v>
                </c:pt>
                <c:pt idx="5459">
                  <c:v>0.52</c:v>
                </c:pt>
                <c:pt idx="5460">
                  <c:v>0.88</c:v>
                </c:pt>
                <c:pt idx="5461">
                  <c:v>1.28</c:v>
                </c:pt>
                <c:pt idx="5462">
                  <c:v>2.2599999999999998</c:v>
                </c:pt>
                <c:pt idx="5463">
                  <c:v>2.14</c:v>
                </c:pt>
                <c:pt idx="5464">
                  <c:v>3.29</c:v>
                </c:pt>
                <c:pt idx="5465">
                  <c:v>3.58</c:v>
                </c:pt>
                <c:pt idx="5466">
                  <c:v>3.01</c:v>
                </c:pt>
                <c:pt idx="5467">
                  <c:v>2.65</c:v>
                </c:pt>
                <c:pt idx="5468">
                  <c:v>2.19</c:v>
                </c:pt>
                <c:pt idx="5469">
                  <c:v>2.0099999999999998</c:v>
                </c:pt>
                <c:pt idx="5470">
                  <c:v>2.34</c:v>
                </c:pt>
                <c:pt idx="5471">
                  <c:v>3.47</c:v>
                </c:pt>
                <c:pt idx="5472">
                  <c:v>4.4000000000000004</c:v>
                </c:pt>
                <c:pt idx="5473">
                  <c:v>3.3</c:v>
                </c:pt>
                <c:pt idx="5474">
                  <c:v>3.19</c:v>
                </c:pt>
                <c:pt idx="5475">
                  <c:v>2.94</c:v>
                </c:pt>
                <c:pt idx="5476">
                  <c:v>2.4900000000000002</c:v>
                </c:pt>
                <c:pt idx="5477">
                  <c:v>2.54</c:v>
                </c:pt>
                <c:pt idx="5478">
                  <c:v>2.66</c:v>
                </c:pt>
                <c:pt idx="5479">
                  <c:v>3.12</c:v>
                </c:pt>
                <c:pt idx="5480">
                  <c:v>3.46</c:v>
                </c:pt>
                <c:pt idx="5481">
                  <c:v>2.9</c:v>
                </c:pt>
                <c:pt idx="5482">
                  <c:v>3.32</c:v>
                </c:pt>
                <c:pt idx="5483">
                  <c:v>2.98</c:v>
                </c:pt>
                <c:pt idx="5484">
                  <c:v>3.28</c:v>
                </c:pt>
                <c:pt idx="5485">
                  <c:v>3.36</c:v>
                </c:pt>
                <c:pt idx="5486">
                  <c:v>3.83</c:v>
                </c:pt>
                <c:pt idx="5487">
                  <c:v>4.1900000000000004</c:v>
                </c:pt>
                <c:pt idx="5488">
                  <c:v>3.95</c:v>
                </c:pt>
                <c:pt idx="5489">
                  <c:v>4.0999999999999996</c:v>
                </c:pt>
                <c:pt idx="5490">
                  <c:v>3.92</c:v>
                </c:pt>
                <c:pt idx="5491">
                  <c:v>3.62</c:v>
                </c:pt>
                <c:pt idx="5492">
                  <c:v>3.14</c:v>
                </c:pt>
                <c:pt idx="5493">
                  <c:v>3.85</c:v>
                </c:pt>
                <c:pt idx="5494">
                  <c:v>3.32</c:v>
                </c:pt>
                <c:pt idx="5495">
                  <c:v>3.71</c:v>
                </c:pt>
                <c:pt idx="5496">
                  <c:v>2.67</c:v>
                </c:pt>
                <c:pt idx="5497">
                  <c:v>3.48</c:v>
                </c:pt>
                <c:pt idx="5498">
                  <c:v>2.87</c:v>
                </c:pt>
                <c:pt idx="5499">
                  <c:v>2.95</c:v>
                </c:pt>
                <c:pt idx="5500">
                  <c:v>3.37</c:v>
                </c:pt>
                <c:pt idx="5501">
                  <c:v>2.86</c:v>
                </c:pt>
                <c:pt idx="5502">
                  <c:v>3.4</c:v>
                </c:pt>
                <c:pt idx="5503">
                  <c:v>2.64</c:v>
                </c:pt>
                <c:pt idx="5504">
                  <c:v>2.62</c:v>
                </c:pt>
                <c:pt idx="5505">
                  <c:v>2.69</c:v>
                </c:pt>
                <c:pt idx="5506">
                  <c:v>3.55</c:v>
                </c:pt>
                <c:pt idx="5507">
                  <c:v>3.58</c:v>
                </c:pt>
                <c:pt idx="5508">
                  <c:v>3.36</c:v>
                </c:pt>
                <c:pt idx="5509">
                  <c:v>2.33</c:v>
                </c:pt>
                <c:pt idx="5510">
                  <c:v>2.4900000000000002</c:v>
                </c:pt>
                <c:pt idx="5511">
                  <c:v>3.23</c:v>
                </c:pt>
                <c:pt idx="5512">
                  <c:v>2.68</c:v>
                </c:pt>
                <c:pt idx="5513">
                  <c:v>2.25</c:v>
                </c:pt>
                <c:pt idx="5514">
                  <c:v>3.03</c:v>
                </c:pt>
                <c:pt idx="5515">
                  <c:v>3.26</c:v>
                </c:pt>
                <c:pt idx="5516">
                  <c:v>3.44</c:v>
                </c:pt>
                <c:pt idx="5517">
                  <c:v>1.84</c:v>
                </c:pt>
                <c:pt idx="5518">
                  <c:v>1.81</c:v>
                </c:pt>
                <c:pt idx="5519">
                  <c:v>1.62</c:v>
                </c:pt>
                <c:pt idx="5520">
                  <c:v>4.6500000000000004</c:v>
                </c:pt>
                <c:pt idx="5521">
                  <c:v>4.8600000000000003</c:v>
                </c:pt>
                <c:pt idx="5522">
                  <c:v>5.0199999999999996</c:v>
                </c:pt>
                <c:pt idx="5523">
                  <c:v>4.66</c:v>
                </c:pt>
                <c:pt idx="5524">
                  <c:v>4.45</c:v>
                </c:pt>
                <c:pt idx="5525">
                  <c:v>4.0599999999999996</c:v>
                </c:pt>
                <c:pt idx="5526">
                  <c:v>3.07</c:v>
                </c:pt>
                <c:pt idx="5527">
                  <c:v>3.54</c:v>
                </c:pt>
                <c:pt idx="5528">
                  <c:v>3.58</c:v>
                </c:pt>
                <c:pt idx="5529">
                  <c:v>3.17</c:v>
                </c:pt>
                <c:pt idx="5530">
                  <c:v>3.77</c:v>
                </c:pt>
                <c:pt idx="5531">
                  <c:v>3.96</c:v>
                </c:pt>
                <c:pt idx="5532">
                  <c:v>3.39</c:v>
                </c:pt>
                <c:pt idx="5533">
                  <c:v>2.41</c:v>
                </c:pt>
                <c:pt idx="5534">
                  <c:v>3.44</c:v>
                </c:pt>
                <c:pt idx="5535">
                  <c:v>4.04</c:v>
                </c:pt>
                <c:pt idx="5536">
                  <c:v>3.49</c:v>
                </c:pt>
                <c:pt idx="5537">
                  <c:v>3.89</c:v>
                </c:pt>
                <c:pt idx="5538">
                  <c:v>4.28</c:v>
                </c:pt>
                <c:pt idx="5539">
                  <c:v>4.51</c:v>
                </c:pt>
                <c:pt idx="5540">
                  <c:v>4.68</c:v>
                </c:pt>
                <c:pt idx="5541">
                  <c:v>3.91</c:v>
                </c:pt>
                <c:pt idx="5542">
                  <c:v>4.3499999999999996</c:v>
                </c:pt>
                <c:pt idx="5543">
                  <c:v>3.13</c:v>
                </c:pt>
                <c:pt idx="5544">
                  <c:v>4.12</c:v>
                </c:pt>
                <c:pt idx="5545">
                  <c:v>4.29</c:v>
                </c:pt>
                <c:pt idx="5546">
                  <c:v>3.73</c:v>
                </c:pt>
                <c:pt idx="5547">
                  <c:v>4.1399999999999997</c:v>
                </c:pt>
                <c:pt idx="5548">
                  <c:v>3.67</c:v>
                </c:pt>
                <c:pt idx="5549">
                  <c:v>4.6399999999999997</c:v>
                </c:pt>
                <c:pt idx="5550">
                  <c:v>4.7699999999999996</c:v>
                </c:pt>
                <c:pt idx="5551">
                  <c:v>5.53</c:v>
                </c:pt>
                <c:pt idx="5552">
                  <c:v>4.92</c:v>
                </c:pt>
                <c:pt idx="5553">
                  <c:v>4.4800000000000004</c:v>
                </c:pt>
                <c:pt idx="5554">
                  <c:v>5.04</c:v>
                </c:pt>
                <c:pt idx="5555">
                  <c:v>4.72</c:v>
                </c:pt>
                <c:pt idx="5556">
                  <c:v>5.53</c:v>
                </c:pt>
                <c:pt idx="5557">
                  <c:v>5</c:v>
                </c:pt>
                <c:pt idx="5558">
                  <c:v>5.08</c:v>
                </c:pt>
                <c:pt idx="5559">
                  <c:v>5.32</c:v>
                </c:pt>
                <c:pt idx="5560">
                  <c:v>2.54</c:v>
                </c:pt>
                <c:pt idx="5561">
                  <c:v>2.39</c:v>
                </c:pt>
                <c:pt idx="5562">
                  <c:v>2.5</c:v>
                </c:pt>
                <c:pt idx="5563">
                  <c:v>2.66</c:v>
                </c:pt>
                <c:pt idx="5564">
                  <c:v>3.03</c:v>
                </c:pt>
                <c:pt idx="5565">
                  <c:v>2.29</c:v>
                </c:pt>
                <c:pt idx="5566">
                  <c:v>2.95</c:v>
                </c:pt>
                <c:pt idx="5567">
                  <c:v>3.03</c:v>
                </c:pt>
                <c:pt idx="5568">
                  <c:v>6.56</c:v>
                </c:pt>
                <c:pt idx="5569">
                  <c:v>6.25</c:v>
                </c:pt>
                <c:pt idx="5570">
                  <c:v>6.22</c:v>
                </c:pt>
                <c:pt idx="5571">
                  <c:v>6.42</c:v>
                </c:pt>
                <c:pt idx="5572">
                  <c:v>7.2</c:v>
                </c:pt>
                <c:pt idx="5573">
                  <c:v>7.28</c:v>
                </c:pt>
                <c:pt idx="5574">
                  <c:v>7.06</c:v>
                </c:pt>
                <c:pt idx="5575">
                  <c:v>6.01</c:v>
                </c:pt>
                <c:pt idx="5576">
                  <c:v>6.48</c:v>
                </c:pt>
                <c:pt idx="5577">
                  <c:v>5.96</c:v>
                </c:pt>
                <c:pt idx="5578">
                  <c:v>5.73</c:v>
                </c:pt>
                <c:pt idx="5579">
                  <c:v>5.34</c:v>
                </c:pt>
                <c:pt idx="5580">
                  <c:v>5.63</c:v>
                </c:pt>
                <c:pt idx="5581">
                  <c:v>6.28</c:v>
                </c:pt>
                <c:pt idx="5582">
                  <c:v>5.88</c:v>
                </c:pt>
                <c:pt idx="5583">
                  <c:v>6.66</c:v>
                </c:pt>
                <c:pt idx="5584">
                  <c:v>6.09</c:v>
                </c:pt>
                <c:pt idx="5585">
                  <c:v>6.07</c:v>
                </c:pt>
                <c:pt idx="5586">
                  <c:v>7.32</c:v>
                </c:pt>
                <c:pt idx="5587">
                  <c:v>6.88</c:v>
                </c:pt>
                <c:pt idx="5588">
                  <c:v>7</c:v>
                </c:pt>
                <c:pt idx="5589">
                  <c:v>6.92</c:v>
                </c:pt>
                <c:pt idx="5590">
                  <c:v>7.58</c:v>
                </c:pt>
                <c:pt idx="5591">
                  <c:v>7.69</c:v>
                </c:pt>
                <c:pt idx="5592">
                  <c:v>7.37</c:v>
                </c:pt>
                <c:pt idx="5593">
                  <c:v>7.76</c:v>
                </c:pt>
                <c:pt idx="5594">
                  <c:v>7.84</c:v>
                </c:pt>
                <c:pt idx="5595">
                  <c:v>7.66</c:v>
                </c:pt>
                <c:pt idx="5596">
                  <c:v>8.0500000000000007</c:v>
                </c:pt>
                <c:pt idx="5597">
                  <c:v>8.0399999999999991</c:v>
                </c:pt>
                <c:pt idx="5598">
                  <c:v>9.26</c:v>
                </c:pt>
                <c:pt idx="5599">
                  <c:v>9.3800000000000008</c:v>
                </c:pt>
                <c:pt idx="5600">
                  <c:v>9.0500000000000007</c:v>
                </c:pt>
                <c:pt idx="5601">
                  <c:v>8.7899999999999991</c:v>
                </c:pt>
                <c:pt idx="5602">
                  <c:v>8.94</c:v>
                </c:pt>
                <c:pt idx="5603">
                  <c:v>8.1300000000000008</c:v>
                </c:pt>
                <c:pt idx="5604">
                  <c:v>7.36</c:v>
                </c:pt>
                <c:pt idx="5605">
                  <c:v>8.1999999999999993</c:v>
                </c:pt>
                <c:pt idx="5606">
                  <c:v>8.06</c:v>
                </c:pt>
                <c:pt idx="5607">
                  <c:v>7.34</c:v>
                </c:pt>
                <c:pt idx="5608">
                  <c:v>7.49</c:v>
                </c:pt>
                <c:pt idx="5609">
                  <c:v>7.16</c:v>
                </c:pt>
                <c:pt idx="5610">
                  <c:v>9.5</c:v>
                </c:pt>
                <c:pt idx="5611">
                  <c:v>9.67</c:v>
                </c:pt>
                <c:pt idx="5612">
                  <c:v>10.57</c:v>
                </c:pt>
                <c:pt idx="5613">
                  <c:v>13.74</c:v>
                </c:pt>
                <c:pt idx="5614">
                  <c:v>12.26</c:v>
                </c:pt>
                <c:pt idx="5615">
                  <c:v>12.74</c:v>
                </c:pt>
                <c:pt idx="5616">
                  <c:v>11.04</c:v>
                </c:pt>
                <c:pt idx="5617">
                  <c:v>12.06</c:v>
                </c:pt>
                <c:pt idx="5618">
                  <c:v>10.57</c:v>
                </c:pt>
                <c:pt idx="5619">
                  <c:v>9.75</c:v>
                </c:pt>
                <c:pt idx="5620">
                  <c:v>10.02</c:v>
                </c:pt>
                <c:pt idx="5621">
                  <c:v>9.09</c:v>
                </c:pt>
                <c:pt idx="5622">
                  <c:v>9.48</c:v>
                </c:pt>
                <c:pt idx="5623">
                  <c:v>12.58</c:v>
                </c:pt>
                <c:pt idx="5624">
                  <c:v>12.86</c:v>
                </c:pt>
                <c:pt idx="5625">
                  <c:v>11.38</c:v>
                </c:pt>
                <c:pt idx="5626">
                  <c:v>12.27</c:v>
                </c:pt>
                <c:pt idx="5627">
                  <c:v>13.24</c:v>
                </c:pt>
                <c:pt idx="5628">
                  <c:v>8.9499999999999993</c:v>
                </c:pt>
                <c:pt idx="5629">
                  <c:v>10.9</c:v>
                </c:pt>
                <c:pt idx="5630">
                  <c:v>10.48</c:v>
                </c:pt>
                <c:pt idx="5631">
                  <c:v>13.66</c:v>
                </c:pt>
                <c:pt idx="5632">
                  <c:v>13.46</c:v>
                </c:pt>
                <c:pt idx="5633">
                  <c:v>13.09</c:v>
                </c:pt>
                <c:pt idx="5634">
                  <c:v>12.4</c:v>
                </c:pt>
                <c:pt idx="5635">
                  <c:v>10.94</c:v>
                </c:pt>
                <c:pt idx="5636">
                  <c:v>12.83</c:v>
                </c:pt>
                <c:pt idx="5637">
                  <c:v>11.77</c:v>
                </c:pt>
                <c:pt idx="5638">
                  <c:v>10.53</c:v>
                </c:pt>
                <c:pt idx="5639">
                  <c:v>10.17</c:v>
                </c:pt>
                <c:pt idx="5640">
                  <c:v>9.7100000000000009</c:v>
                </c:pt>
                <c:pt idx="5641">
                  <c:v>11</c:v>
                </c:pt>
                <c:pt idx="5642">
                  <c:v>10.119999999999999</c:v>
                </c:pt>
                <c:pt idx="5643">
                  <c:v>10.17</c:v>
                </c:pt>
                <c:pt idx="5644">
                  <c:v>9.1199999999999992</c:v>
                </c:pt>
                <c:pt idx="5645">
                  <c:v>6.57</c:v>
                </c:pt>
                <c:pt idx="5646">
                  <c:v>8.8699999999999992</c:v>
                </c:pt>
                <c:pt idx="5647">
                  <c:v>8.4499999999999993</c:v>
                </c:pt>
                <c:pt idx="5648">
                  <c:v>7.03</c:v>
                </c:pt>
                <c:pt idx="5649">
                  <c:v>6.28</c:v>
                </c:pt>
                <c:pt idx="5650">
                  <c:v>7.27</c:v>
                </c:pt>
                <c:pt idx="5651">
                  <c:v>9.24</c:v>
                </c:pt>
                <c:pt idx="5652">
                  <c:v>9.36</c:v>
                </c:pt>
                <c:pt idx="5653">
                  <c:v>9.7899999999999991</c:v>
                </c:pt>
                <c:pt idx="5654">
                  <c:v>9.4600000000000009</c:v>
                </c:pt>
                <c:pt idx="5655">
                  <c:v>8.8000000000000007</c:v>
                </c:pt>
                <c:pt idx="5656">
                  <c:v>9.0399999999999991</c:v>
                </c:pt>
                <c:pt idx="5657">
                  <c:v>8.16</c:v>
                </c:pt>
                <c:pt idx="5658">
                  <c:v>7.73</c:v>
                </c:pt>
                <c:pt idx="5659">
                  <c:v>8.6</c:v>
                </c:pt>
                <c:pt idx="5660">
                  <c:v>9.06</c:v>
                </c:pt>
                <c:pt idx="5661">
                  <c:v>7.69</c:v>
                </c:pt>
                <c:pt idx="5662">
                  <c:v>8.11</c:v>
                </c:pt>
                <c:pt idx="5663">
                  <c:v>8.35</c:v>
                </c:pt>
                <c:pt idx="5664">
                  <c:v>8.2200000000000006</c:v>
                </c:pt>
                <c:pt idx="5665">
                  <c:v>8.09</c:v>
                </c:pt>
                <c:pt idx="5666">
                  <c:v>7.43</c:v>
                </c:pt>
                <c:pt idx="5667">
                  <c:v>7.35</c:v>
                </c:pt>
                <c:pt idx="5668">
                  <c:v>5.44</c:v>
                </c:pt>
                <c:pt idx="5669">
                  <c:v>10.039999999999999</c:v>
                </c:pt>
                <c:pt idx="5670">
                  <c:v>9.73</c:v>
                </c:pt>
                <c:pt idx="5671">
                  <c:v>7.74</c:v>
                </c:pt>
                <c:pt idx="5672">
                  <c:v>10.52</c:v>
                </c:pt>
                <c:pt idx="5673">
                  <c:v>8.7200000000000006</c:v>
                </c:pt>
                <c:pt idx="5674">
                  <c:v>7.53</c:v>
                </c:pt>
                <c:pt idx="5675">
                  <c:v>6.28</c:v>
                </c:pt>
                <c:pt idx="5676">
                  <c:v>6.43</c:v>
                </c:pt>
                <c:pt idx="5677">
                  <c:v>6.16</c:v>
                </c:pt>
                <c:pt idx="5678">
                  <c:v>6.38</c:v>
                </c:pt>
                <c:pt idx="5679">
                  <c:v>6.7</c:v>
                </c:pt>
                <c:pt idx="5680">
                  <c:v>6.64</c:v>
                </c:pt>
                <c:pt idx="5681">
                  <c:v>6.86</c:v>
                </c:pt>
                <c:pt idx="5682">
                  <c:v>6.08</c:v>
                </c:pt>
                <c:pt idx="5683">
                  <c:v>5.65</c:v>
                </c:pt>
                <c:pt idx="5684">
                  <c:v>6.56</c:v>
                </c:pt>
                <c:pt idx="5685">
                  <c:v>6.31</c:v>
                </c:pt>
                <c:pt idx="5686">
                  <c:v>5.58</c:v>
                </c:pt>
                <c:pt idx="5687">
                  <c:v>5.41</c:v>
                </c:pt>
                <c:pt idx="5688">
                  <c:v>5.42</c:v>
                </c:pt>
                <c:pt idx="5689">
                  <c:v>5.82</c:v>
                </c:pt>
                <c:pt idx="5690">
                  <c:v>6.78</c:v>
                </c:pt>
                <c:pt idx="5691">
                  <c:v>6.32</c:v>
                </c:pt>
                <c:pt idx="5692">
                  <c:v>4.0999999999999996</c:v>
                </c:pt>
                <c:pt idx="5693">
                  <c:v>2.39</c:v>
                </c:pt>
                <c:pt idx="5694">
                  <c:v>5.49</c:v>
                </c:pt>
                <c:pt idx="5695">
                  <c:v>5.92</c:v>
                </c:pt>
                <c:pt idx="5696">
                  <c:v>8.34</c:v>
                </c:pt>
                <c:pt idx="5697">
                  <c:v>9.35</c:v>
                </c:pt>
                <c:pt idx="5698">
                  <c:v>11.17</c:v>
                </c:pt>
                <c:pt idx="5699">
                  <c:v>11.5</c:v>
                </c:pt>
                <c:pt idx="5700">
                  <c:v>11.62</c:v>
                </c:pt>
                <c:pt idx="5701">
                  <c:v>11.76</c:v>
                </c:pt>
                <c:pt idx="5702">
                  <c:v>11.08</c:v>
                </c:pt>
                <c:pt idx="5703">
                  <c:v>10.43</c:v>
                </c:pt>
                <c:pt idx="5704">
                  <c:v>10.93</c:v>
                </c:pt>
                <c:pt idx="5705">
                  <c:v>10.92</c:v>
                </c:pt>
                <c:pt idx="5706">
                  <c:v>11.06</c:v>
                </c:pt>
                <c:pt idx="5707">
                  <c:v>10.49</c:v>
                </c:pt>
                <c:pt idx="5708">
                  <c:v>10.029999999999999</c:v>
                </c:pt>
                <c:pt idx="5709">
                  <c:v>10.41</c:v>
                </c:pt>
                <c:pt idx="5710">
                  <c:v>10.31</c:v>
                </c:pt>
                <c:pt idx="5711">
                  <c:v>9.9600000000000009</c:v>
                </c:pt>
                <c:pt idx="5712">
                  <c:v>9.51</c:v>
                </c:pt>
                <c:pt idx="5713">
                  <c:v>8.23</c:v>
                </c:pt>
                <c:pt idx="5714">
                  <c:v>7.39</c:v>
                </c:pt>
                <c:pt idx="5715">
                  <c:v>8.4700000000000006</c:v>
                </c:pt>
                <c:pt idx="5716">
                  <c:v>8.93</c:v>
                </c:pt>
                <c:pt idx="5717">
                  <c:v>9.07</c:v>
                </c:pt>
                <c:pt idx="5718">
                  <c:v>9.7100000000000009</c:v>
                </c:pt>
                <c:pt idx="5719">
                  <c:v>9.68</c:v>
                </c:pt>
                <c:pt idx="5720">
                  <c:v>9.07</c:v>
                </c:pt>
                <c:pt idx="5721">
                  <c:v>9.08</c:v>
                </c:pt>
                <c:pt idx="5722">
                  <c:v>8.85</c:v>
                </c:pt>
                <c:pt idx="5723">
                  <c:v>8.16</c:v>
                </c:pt>
                <c:pt idx="5724">
                  <c:v>7.78</c:v>
                </c:pt>
                <c:pt idx="5725">
                  <c:v>7.48</c:v>
                </c:pt>
                <c:pt idx="5726">
                  <c:v>7.52</c:v>
                </c:pt>
                <c:pt idx="5727">
                  <c:v>8.25</c:v>
                </c:pt>
                <c:pt idx="5728">
                  <c:v>8.5299999999999994</c:v>
                </c:pt>
                <c:pt idx="5729">
                  <c:v>7.38</c:v>
                </c:pt>
                <c:pt idx="5730">
                  <c:v>6.93</c:v>
                </c:pt>
                <c:pt idx="5731">
                  <c:v>6.76</c:v>
                </c:pt>
                <c:pt idx="5732">
                  <c:v>7.54</c:v>
                </c:pt>
                <c:pt idx="5733">
                  <c:v>8.02</c:v>
                </c:pt>
                <c:pt idx="5734">
                  <c:v>7.98</c:v>
                </c:pt>
                <c:pt idx="5735">
                  <c:v>6.51</c:v>
                </c:pt>
                <c:pt idx="5736">
                  <c:v>6.37</c:v>
                </c:pt>
                <c:pt idx="5737">
                  <c:v>6.07</c:v>
                </c:pt>
                <c:pt idx="5738">
                  <c:v>6.04</c:v>
                </c:pt>
                <c:pt idx="5739">
                  <c:v>6.1</c:v>
                </c:pt>
                <c:pt idx="5740">
                  <c:v>6.75</c:v>
                </c:pt>
                <c:pt idx="5741">
                  <c:v>7.06</c:v>
                </c:pt>
                <c:pt idx="5742">
                  <c:v>7.36</c:v>
                </c:pt>
                <c:pt idx="5743">
                  <c:v>7.66</c:v>
                </c:pt>
                <c:pt idx="5744">
                  <c:v>6.9</c:v>
                </c:pt>
                <c:pt idx="5745">
                  <c:v>6.52</c:v>
                </c:pt>
                <c:pt idx="5746">
                  <c:v>6.4</c:v>
                </c:pt>
                <c:pt idx="5747">
                  <c:v>6.57</c:v>
                </c:pt>
                <c:pt idx="5748">
                  <c:v>6.33</c:v>
                </c:pt>
                <c:pt idx="5749">
                  <c:v>6.43</c:v>
                </c:pt>
                <c:pt idx="5750">
                  <c:v>6.42</c:v>
                </c:pt>
                <c:pt idx="5751">
                  <c:v>6.57</c:v>
                </c:pt>
                <c:pt idx="5752">
                  <c:v>7.29</c:v>
                </c:pt>
                <c:pt idx="5753">
                  <c:v>6.9</c:v>
                </c:pt>
                <c:pt idx="5754">
                  <c:v>5.75</c:v>
                </c:pt>
                <c:pt idx="5755">
                  <c:v>5.17</c:v>
                </c:pt>
                <c:pt idx="5756">
                  <c:v>5</c:v>
                </c:pt>
                <c:pt idx="5757">
                  <c:v>4.6900000000000004</c:v>
                </c:pt>
                <c:pt idx="5758">
                  <c:v>4.1399999999999997</c:v>
                </c:pt>
                <c:pt idx="5759">
                  <c:v>4.3499999999999996</c:v>
                </c:pt>
                <c:pt idx="5760">
                  <c:v>4.76</c:v>
                </c:pt>
                <c:pt idx="5761">
                  <c:v>4</c:v>
                </c:pt>
                <c:pt idx="5762">
                  <c:v>4.96</c:v>
                </c:pt>
                <c:pt idx="5763">
                  <c:v>4.96</c:v>
                </c:pt>
                <c:pt idx="5764">
                  <c:v>5.45</c:v>
                </c:pt>
                <c:pt idx="5765">
                  <c:v>4.1100000000000003</c:v>
                </c:pt>
                <c:pt idx="5766">
                  <c:v>3.88</c:v>
                </c:pt>
                <c:pt idx="5767">
                  <c:v>3.09</c:v>
                </c:pt>
                <c:pt idx="5768">
                  <c:v>3.78</c:v>
                </c:pt>
                <c:pt idx="5769">
                  <c:v>3.39</c:v>
                </c:pt>
                <c:pt idx="5770">
                  <c:v>5.09</c:v>
                </c:pt>
                <c:pt idx="5771">
                  <c:v>7.57</c:v>
                </c:pt>
                <c:pt idx="5772">
                  <c:v>7.19</c:v>
                </c:pt>
                <c:pt idx="5773">
                  <c:v>8.02</c:v>
                </c:pt>
                <c:pt idx="5774">
                  <c:v>7.36</c:v>
                </c:pt>
                <c:pt idx="5775">
                  <c:v>7.82</c:v>
                </c:pt>
                <c:pt idx="5776">
                  <c:v>8.5</c:v>
                </c:pt>
                <c:pt idx="5777">
                  <c:v>8.3000000000000007</c:v>
                </c:pt>
                <c:pt idx="5778">
                  <c:v>8.2100000000000009</c:v>
                </c:pt>
                <c:pt idx="5779">
                  <c:v>8.1999999999999993</c:v>
                </c:pt>
                <c:pt idx="5780">
                  <c:v>7.2</c:v>
                </c:pt>
                <c:pt idx="5781">
                  <c:v>6.61</c:v>
                </c:pt>
                <c:pt idx="5782">
                  <c:v>7.12</c:v>
                </c:pt>
                <c:pt idx="5783">
                  <c:v>6.16</c:v>
                </c:pt>
                <c:pt idx="5784">
                  <c:v>5.61</c:v>
                </c:pt>
                <c:pt idx="5785">
                  <c:v>5.73</c:v>
                </c:pt>
                <c:pt idx="5786">
                  <c:v>3.98</c:v>
                </c:pt>
                <c:pt idx="5787">
                  <c:v>5.8</c:v>
                </c:pt>
                <c:pt idx="5788">
                  <c:v>6.64</c:v>
                </c:pt>
                <c:pt idx="5789">
                  <c:v>6.59</c:v>
                </c:pt>
                <c:pt idx="5790">
                  <c:v>7.11</c:v>
                </c:pt>
                <c:pt idx="5791">
                  <c:v>7.26</c:v>
                </c:pt>
                <c:pt idx="5792">
                  <c:v>7.97</c:v>
                </c:pt>
                <c:pt idx="5793">
                  <c:v>7.13</c:v>
                </c:pt>
                <c:pt idx="5794">
                  <c:v>6.89</c:v>
                </c:pt>
                <c:pt idx="5795">
                  <c:v>6.42</c:v>
                </c:pt>
                <c:pt idx="5796">
                  <c:v>7.01</c:v>
                </c:pt>
                <c:pt idx="5797">
                  <c:v>6.1</c:v>
                </c:pt>
                <c:pt idx="5798">
                  <c:v>5.4</c:v>
                </c:pt>
                <c:pt idx="5799">
                  <c:v>5.27</c:v>
                </c:pt>
                <c:pt idx="5800">
                  <c:v>5.42</c:v>
                </c:pt>
                <c:pt idx="5801">
                  <c:v>7.08</c:v>
                </c:pt>
                <c:pt idx="5802">
                  <c:v>6.63</c:v>
                </c:pt>
                <c:pt idx="5803">
                  <c:v>6.96</c:v>
                </c:pt>
                <c:pt idx="5804">
                  <c:v>6.51</c:v>
                </c:pt>
                <c:pt idx="5805">
                  <c:v>5.99</c:v>
                </c:pt>
                <c:pt idx="5806">
                  <c:v>6.28</c:v>
                </c:pt>
                <c:pt idx="5807">
                  <c:v>6.35</c:v>
                </c:pt>
                <c:pt idx="5808">
                  <c:v>5.85</c:v>
                </c:pt>
                <c:pt idx="5809">
                  <c:v>6.94</c:v>
                </c:pt>
                <c:pt idx="5810">
                  <c:v>6.61</c:v>
                </c:pt>
                <c:pt idx="5811">
                  <c:v>5.53</c:v>
                </c:pt>
                <c:pt idx="5812">
                  <c:v>6.94</c:v>
                </c:pt>
                <c:pt idx="5813">
                  <c:v>7.31</c:v>
                </c:pt>
                <c:pt idx="5814">
                  <c:v>7.13</c:v>
                </c:pt>
                <c:pt idx="5815">
                  <c:v>7.34</c:v>
                </c:pt>
                <c:pt idx="5816">
                  <c:v>6.59</c:v>
                </c:pt>
                <c:pt idx="5817">
                  <c:v>6.73</c:v>
                </c:pt>
                <c:pt idx="5818">
                  <c:v>6.85</c:v>
                </c:pt>
                <c:pt idx="5819">
                  <c:v>7.33</c:v>
                </c:pt>
                <c:pt idx="5820">
                  <c:v>6.87</c:v>
                </c:pt>
                <c:pt idx="5821">
                  <c:v>7.05</c:v>
                </c:pt>
                <c:pt idx="5822">
                  <c:v>5.27</c:v>
                </c:pt>
                <c:pt idx="5823">
                  <c:v>5.38</c:v>
                </c:pt>
                <c:pt idx="5824">
                  <c:v>6.08</c:v>
                </c:pt>
                <c:pt idx="5825">
                  <c:v>6.33</c:v>
                </c:pt>
                <c:pt idx="5826">
                  <c:v>6.58</c:v>
                </c:pt>
                <c:pt idx="5827">
                  <c:v>6.59</c:v>
                </c:pt>
                <c:pt idx="5828">
                  <c:v>7.14</c:v>
                </c:pt>
                <c:pt idx="5829">
                  <c:v>7.39</c:v>
                </c:pt>
                <c:pt idx="5830">
                  <c:v>7.9</c:v>
                </c:pt>
                <c:pt idx="5831">
                  <c:v>7.92</c:v>
                </c:pt>
                <c:pt idx="5832">
                  <c:v>7.11</c:v>
                </c:pt>
                <c:pt idx="5833">
                  <c:v>6.64</c:v>
                </c:pt>
                <c:pt idx="5834">
                  <c:v>6.52</c:v>
                </c:pt>
                <c:pt idx="5835">
                  <c:v>6.88</c:v>
                </c:pt>
                <c:pt idx="5836">
                  <c:v>6.38</c:v>
                </c:pt>
                <c:pt idx="5837">
                  <c:v>7.01</c:v>
                </c:pt>
                <c:pt idx="5838">
                  <c:v>7.4</c:v>
                </c:pt>
                <c:pt idx="5839">
                  <c:v>7.43</c:v>
                </c:pt>
                <c:pt idx="5840">
                  <c:v>7.09</c:v>
                </c:pt>
                <c:pt idx="5841">
                  <c:v>5.96</c:v>
                </c:pt>
                <c:pt idx="5842">
                  <c:v>5.69</c:v>
                </c:pt>
                <c:pt idx="5843">
                  <c:v>6.27</c:v>
                </c:pt>
                <c:pt idx="5844">
                  <c:v>6</c:v>
                </c:pt>
                <c:pt idx="5845">
                  <c:v>5.95</c:v>
                </c:pt>
                <c:pt idx="5846">
                  <c:v>5.89</c:v>
                </c:pt>
                <c:pt idx="5847">
                  <c:v>6.28</c:v>
                </c:pt>
                <c:pt idx="5848">
                  <c:v>7.83</c:v>
                </c:pt>
                <c:pt idx="5849">
                  <c:v>7.24</c:v>
                </c:pt>
                <c:pt idx="5850">
                  <c:v>7.05</c:v>
                </c:pt>
                <c:pt idx="5851">
                  <c:v>6.63</c:v>
                </c:pt>
                <c:pt idx="5852">
                  <c:v>6</c:v>
                </c:pt>
                <c:pt idx="5853">
                  <c:v>5.77</c:v>
                </c:pt>
                <c:pt idx="5854">
                  <c:v>5.89</c:v>
                </c:pt>
                <c:pt idx="5855">
                  <c:v>5.69</c:v>
                </c:pt>
                <c:pt idx="5856">
                  <c:v>5.95</c:v>
                </c:pt>
                <c:pt idx="5857">
                  <c:v>5.93</c:v>
                </c:pt>
                <c:pt idx="5858">
                  <c:v>6.31</c:v>
                </c:pt>
                <c:pt idx="5859">
                  <c:v>5.92</c:v>
                </c:pt>
                <c:pt idx="5860">
                  <c:v>5.97</c:v>
                </c:pt>
                <c:pt idx="5861">
                  <c:v>6.35</c:v>
                </c:pt>
                <c:pt idx="5862">
                  <c:v>5.53</c:v>
                </c:pt>
                <c:pt idx="5863">
                  <c:v>4.59</c:v>
                </c:pt>
                <c:pt idx="5864">
                  <c:v>4.43</c:v>
                </c:pt>
                <c:pt idx="5865">
                  <c:v>4.29</c:v>
                </c:pt>
                <c:pt idx="5866">
                  <c:v>4.6500000000000004</c:v>
                </c:pt>
                <c:pt idx="5867">
                  <c:v>4.74</c:v>
                </c:pt>
                <c:pt idx="5868">
                  <c:v>4.79</c:v>
                </c:pt>
                <c:pt idx="5869">
                  <c:v>5.12</c:v>
                </c:pt>
                <c:pt idx="5870">
                  <c:v>5.48</c:v>
                </c:pt>
                <c:pt idx="5871">
                  <c:v>4.9000000000000004</c:v>
                </c:pt>
                <c:pt idx="5872">
                  <c:v>5.01</c:v>
                </c:pt>
                <c:pt idx="5873">
                  <c:v>5.52</c:v>
                </c:pt>
                <c:pt idx="5874">
                  <c:v>6.09</c:v>
                </c:pt>
                <c:pt idx="5875">
                  <c:v>6.35</c:v>
                </c:pt>
                <c:pt idx="5876">
                  <c:v>6.75</c:v>
                </c:pt>
                <c:pt idx="5877">
                  <c:v>6.11</c:v>
                </c:pt>
                <c:pt idx="5878">
                  <c:v>6.5</c:v>
                </c:pt>
                <c:pt idx="5879">
                  <c:v>5.78</c:v>
                </c:pt>
                <c:pt idx="5880">
                  <c:v>8.81</c:v>
                </c:pt>
                <c:pt idx="5881">
                  <c:v>9.65</c:v>
                </c:pt>
                <c:pt idx="5882">
                  <c:v>8.9600000000000009</c:v>
                </c:pt>
                <c:pt idx="5883">
                  <c:v>8.98</c:v>
                </c:pt>
                <c:pt idx="5884">
                  <c:v>8.9600000000000009</c:v>
                </c:pt>
                <c:pt idx="5885">
                  <c:v>7.98</c:v>
                </c:pt>
                <c:pt idx="5886">
                  <c:v>8.76</c:v>
                </c:pt>
                <c:pt idx="5887">
                  <c:v>9.08</c:v>
                </c:pt>
                <c:pt idx="5888">
                  <c:v>4.71</c:v>
                </c:pt>
                <c:pt idx="5889">
                  <c:v>5.15</c:v>
                </c:pt>
                <c:pt idx="5890">
                  <c:v>5.53</c:v>
                </c:pt>
                <c:pt idx="5891">
                  <c:v>5.97</c:v>
                </c:pt>
                <c:pt idx="5892">
                  <c:v>7</c:v>
                </c:pt>
                <c:pt idx="5893">
                  <c:v>7.15</c:v>
                </c:pt>
                <c:pt idx="5894">
                  <c:v>7.43</c:v>
                </c:pt>
                <c:pt idx="5895">
                  <c:v>6.13</c:v>
                </c:pt>
                <c:pt idx="5896">
                  <c:v>6.09</c:v>
                </c:pt>
                <c:pt idx="5897">
                  <c:v>6.02</c:v>
                </c:pt>
                <c:pt idx="5898">
                  <c:v>6.97</c:v>
                </c:pt>
                <c:pt idx="5899">
                  <c:v>5.82</c:v>
                </c:pt>
                <c:pt idx="5900">
                  <c:v>4.91</c:v>
                </c:pt>
                <c:pt idx="5901">
                  <c:v>6.91</c:v>
                </c:pt>
                <c:pt idx="5902">
                  <c:v>7.54</c:v>
                </c:pt>
                <c:pt idx="5903">
                  <c:v>7.1</c:v>
                </c:pt>
                <c:pt idx="5904">
                  <c:v>7.43</c:v>
                </c:pt>
                <c:pt idx="5905">
                  <c:v>5.55</c:v>
                </c:pt>
                <c:pt idx="5906">
                  <c:v>6.04</c:v>
                </c:pt>
                <c:pt idx="5907">
                  <c:v>5.58</c:v>
                </c:pt>
                <c:pt idx="5908">
                  <c:v>4.88</c:v>
                </c:pt>
                <c:pt idx="5909">
                  <c:v>4.7699999999999996</c:v>
                </c:pt>
                <c:pt idx="5910">
                  <c:v>4.1100000000000003</c:v>
                </c:pt>
                <c:pt idx="5911">
                  <c:v>4.32</c:v>
                </c:pt>
                <c:pt idx="5912">
                  <c:v>4.34</c:v>
                </c:pt>
                <c:pt idx="5913">
                  <c:v>4.3</c:v>
                </c:pt>
                <c:pt idx="5914">
                  <c:v>4.26</c:v>
                </c:pt>
                <c:pt idx="5915">
                  <c:v>4.18</c:v>
                </c:pt>
                <c:pt idx="5916">
                  <c:v>4.57</c:v>
                </c:pt>
                <c:pt idx="5917">
                  <c:v>5.27</c:v>
                </c:pt>
                <c:pt idx="5918">
                  <c:v>4.83</c:v>
                </c:pt>
                <c:pt idx="5919">
                  <c:v>4.13</c:v>
                </c:pt>
                <c:pt idx="5920">
                  <c:v>4.03</c:v>
                </c:pt>
                <c:pt idx="5921">
                  <c:v>4.5599999999999996</c:v>
                </c:pt>
                <c:pt idx="5922">
                  <c:v>4.16</c:v>
                </c:pt>
                <c:pt idx="5923">
                  <c:v>4.13</c:v>
                </c:pt>
                <c:pt idx="5924">
                  <c:v>3.62</c:v>
                </c:pt>
                <c:pt idx="5925">
                  <c:v>3.51</c:v>
                </c:pt>
                <c:pt idx="5926">
                  <c:v>1.25</c:v>
                </c:pt>
                <c:pt idx="5927">
                  <c:v>1.37</c:v>
                </c:pt>
                <c:pt idx="5928">
                  <c:v>1.45</c:v>
                </c:pt>
                <c:pt idx="5929">
                  <c:v>1.92</c:v>
                </c:pt>
                <c:pt idx="5930">
                  <c:v>2.29</c:v>
                </c:pt>
                <c:pt idx="5931">
                  <c:v>1.84</c:v>
                </c:pt>
                <c:pt idx="5932">
                  <c:v>8.11</c:v>
                </c:pt>
                <c:pt idx="5933">
                  <c:v>8.68</c:v>
                </c:pt>
                <c:pt idx="5934">
                  <c:v>7.79</c:v>
                </c:pt>
                <c:pt idx="5935">
                  <c:v>7.24</c:v>
                </c:pt>
                <c:pt idx="5936">
                  <c:v>5.7</c:v>
                </c:pt>
                <c:pt idx="5937">
                  <c:v>6.81</c:v>
                </c:pt>
                <c:pt idx="5938">
                  <c:v>7.33</c:v>
                </c:pt>
                <c:pt idx="5939">
                  <c:v>7.74</c:v>
                </c:pt>
                <c:pt idx="5940">
                  <c:v>6.15</c:v>
                </c:pt>
                <c:pt idx="5941">
                  <c:v>5.63</c:v>
                </c:pt>
                <c:pt idx="5942">
                  <c:v>5.9</c:v>
                </c:pt>
                <c:pt idx="5943">
                  <c:v>6.85</c:v>
                </c:pt>
                <c:pt idx="5944">
                  <c:v>6.47</c:v>
                </c:pt>
                <c:pt idx="5945">
                  <c:v>6.82</c:v>
                </c:pt>
                <c:pt idx="5946">
                  <c:v>6.94</c:v>
                </c:pt>
                <c:pt idx="5947">
                  <c:v>7.14</c:v>
                </c:pt>
                <c:pt idx="5948">
                  <c:v>6.43</c:v>
                </c:pt>
                <c:pt idx="5949">
                  <c:v>6</c:v>
                </c:pt>
                <c:pt idx="5950">
                  <c:v>6.6</c:v>
                </c:pt>
                <c:pt idx="5951">
                  <c:v>6.53</c:v>
                </c:pt>
                <c:pt idx="5952">
                  <c:v>5.95</c:v>
                </c:pt>
                <c:pt idx="5953">
                  <c:v>5.73</c:v>
                </c:pt>
                <c:pt idx="5954">
                  <c:v>5.67</c:v>
                </c:pt>
                <c:pt idx="5955">
                  <c:v>5.38</c:v>
                </c:pt>
                <c:pt idx="5956">
                  <c:v>4.67</c:v>
                </c:pt>
                <c:pt idx="5957">
                  <c:v>5.01</c:v>
                </c:pt>
                <c:pt idx="5958">
                  <c:v>5.96</c:v>
                </c:pt>
                <c:pt idx="5959">
                  <c:v>5.8</c:v>
                </c:pt>
                <c:pt idx="5960">
                  <c:v>6.07</c:v>
                </c:pt>
                <c:pt idx="5961">
                  <c:v>6.84</c:v>
                </c:pt>
                <c:pt idx="5962">
                  <c:v>6.82</c:v>
                </c:pt>
                <c:pt idx="5963">
                  <c:v>7.35</c:v>
                </c:pt>
                <c:pt idx="5964">
                  <c:v>7.31</c:v>
                </c:pt>
                <c:pt idx="5965">
                  <c:v>8.2899999999999991</c:v>
                </c:pt>
                <c:pt idx="5966">
                  <c:v>7.98</c:v>
                </c:pt>
                <c:pt idx="5967">
                  <c:v>8.33</c:v>
                </c:pt>
                <c:pt idx="5968">
                  <c:v>6.91</c:v>
                </c:pt>
                <c:pt idx="5969">
                  <c:v>6.56</c:v>
                </c:pt>
                <c:pt idx="5970">
                  <c:v>6.51</c:v>
                </c:pt>
                <c:pt idx="5971">
                  <c:v>6.66</c:v>
                </c:pt>
                <c:pt idx="5972">
                  <c:v>6.94</c:v>
                </c:pt>
                <c:pt idx="5973">
                  <c:v>6.24</c:v>
                </c:pt>
                <c:pt idx="5974">
                  <c:v>5.65</c:v>
                </c:pt>
                <c:pt idx="5975">
                  <c:v>4.95</c:v>
                </c:pt>
                <c:pt idx="5976">
                  <c:v>5.05</c:v>
                </c:pt>
                <c:pt idx="5977">
                  <c:v>5.57</c:v>
                </c:pt>
                <c:pt idx="5978">
                  <c:v>5.03</c:v>
                </c:pt>
                <c:pt idx="5979">
                  <c:v>4.95</c:v>
                </c:pt>
                <c:pt idx="5980">
                  <c:v>4.8099999999999996</c:v>
                </c:pt>
                <c:pt idx="5981">
                  <c:v>4.71</c:v>
                </c:pt>
                <c:pt idx="5982">
                  <c:v>4.53</c:v>
                </c:pt>
                <c:pt idx="5983">
                  <c:v>5.08</c:v>
                </c:pt>
                <c:pt idx="5984">
                  <c:v>5.29</c:v>
                </c:pt>
                <c:pt idx="5985">
                  <c:v>5.42</c:v>
                </c:pt>
                <c:pt idx="5986">
                  <c:v>4.95</c:v>
                </c:pt>
                <c:pt idx="5987">
                  <c:v>4.58</c:v>
                </c:pt>
                <c:pt idx="5988">
                  <c:v>5.4</c:v>
                </c:pt>
                <c:pt idx="5989">
                  <c:v>5.57</c:v>
                </c:pt>
                <c:pt idx="5990">
                  <c:v>5.83</c:v>
                </c:pt>
                <c:pt idx="5991">
                  <c:v>5.47</c:v>
                </c:pt>
                <c:pt idx="5992">
                  <c:v>5.57</c:v>
                </c:pt>
                <c:pt idx="5993">
                  <c:v>5.42</c:v>
                </c:pt>
                <c:pt idx="5994">
                  <c:v>5.54</c:v>
                </c:pt>
                <c:pt idx="5995">
                  <c:v>5.8</c:v>
                </c:pt>
                <c:pt idx="5996">
                  <c:v>5.61</c:v>
                </c:pt>
                <c:pt idx="5997">
                  <c:v>4.99</c:v>
                </c:pt>
                <c:pt idx="5998">
                  <c:v>4.78</c:v>
                </c:pt>
                <c:pt idx="5999">
                  <c:v>4.51</c:v>
                </c:pt>
                <c:pt idx="6000">
                  <c:v>4.55</c:v>
                </c:pt>
                <c:pt idx="6001">
                  <c:v>3.98</c:v>
                </c:pt>
                <c:pt idx="6002">
                  <c:v>3.31</c:v>
                </c:pt>
                <c:pt idx="6003">
                  <c:v>3.69</c:v>
                </c:pt>
                <c:pt idx="6004">
                  <c:v>3.84</c:v>
                </c:pt>
                <c:pt idx="6005">
                  <c:v>4.16</c:v>
                </c:pt>
                <c:pt idx="6006">
                  <c:v>4.33</c:v>
                </c:pt>
                <c:pt idx="6007">
                  <c:v>4.0599999999999996</c:v>
                </c:pt>
                <c:pt idx="6008">
                  <c:v>3.75</c:v>
                </c:pt>
                <c:pt idx="6009">
                  <c:v>4</c:v>
                </c:pt>
                <c:pt idx="6010">
                  <c:v>3.31</c:v>
                </c:pt>
                <c:pt idx="6011">
                  <c:v>3.53</c:v>
                </c:pt>
                <c:pt idx="6012">
                  <c:v>2.94</c:v>
                </c:pt>
                <c:pt idx="6013">
                  <c:v>3.43</c:v>
                </c:pt>
                <c:pt idx="6014">
                  <c:v>3.49</c:v>
                </c:pt>
                <c:pt idx="6015">
                  <c:v>3.41</c:v>
                </c:pt>
                <c:pt idx="6016">
                  <c:v>3.37</c:v>
                </c:pt>
                <c:pt idx="6017">
                  <c:v>3.58</c:v>
                </c:pt>
                <c:pt idx="6018">
                  <c:v>3.66</c:v>
                </c:pt>
                <c:pt idx="6019">
                  <c:v>5.1100000000000003</c:v>
                </c:pt>
                <c:pt idx="6020">
                  <c:v>4.5999999999999996</c:v>
                </c:pt>
                <c:pt idx="6021">
                  <c:v>4.6500000000000004</c:v>
                </c:pt>
                <c:pt idx="6022">
                  <c:v>4.37</c:v>
                </c:pt>
                <c:pt idx="6023">
                  <c:v>4.1500000000000004</c:v>
                </c:pt>
                <c:pt idx="6024">
                  <c:v>3.57</c:v>
                </c:pt>
                <c:pt idx="6025">
                  <c:v>4.0999999999999996</c:v>
                </c:pt>
                <c:pt idx="6026">
                  <c:v>3.05</c:v>
                </c:pt>
                <c:pt idx="6027">
                  <c:v>4.93</c:v>
                </c:pt>
                <c:pt idx="6028">
                  <c:v>4.33</c:v>
                </c:pt>
                <c:pt idx="6029">
                  <c:v>4.2300000000000004</c:v>
                </c:pt>
                <c:pt idx="6030">
                  <c:v>3.46</c:v>
                </c:pt>
                <c:pt idx="6031">
                  <c:v>3.28</c:v>
                </c:pt>
                <c:pt idx="6032">
                  <c:v>3.41</c:v>
                </c:pt>
                <c:pt idx="6033">
                  <c:v>4.57</c:v>
                </c:pt>
                <c:pt idx="6034">
                  <c:v>3.99</c:v>
                </c:pt>
                <c:pt idx="6035">
                  <c:v>3.98</c:v>
                </c:pt>
                <c:pt idx="6036">
                  <c:v>4.6399999999999997</c:v>
                </c:pt>
                <c:pt idx="6037">
                  <c:v>4.8600000000000003</c:v>
                </c:pt>
                <c:pt idx="6038">
                  <c:v>4.4000000000000004</c:v>
                </c:pt>
                <c:pt idx="6039">
                  <c:v>4.8099999999999996</c:v>
                </c:pt>
                <c:pt idx="6040">
                  <c:v>5</c:v>
                </c:pt>
                <c:pt idx="6041">
                  <c:v>5</c:v>
                </c:pt>
                <c:pt idx="6042">
                  <c:v>4.29</c:v>
                </c:pt>
                <c:pt idx="6043">
                  <c:v>4.4400000000000004</c:v>
                </c:pt>
                <c:pt idx="6044">
                  <c:v>4.8899999999999997</c:v>
                </c:pt>
                <c:pt idx="6045">
                  <c:v>4.42</c:v>
                </c:pt>
                <c:pt idx="6046">
                  <c:v>3.79</c:v>
                </c:pt>
                <c:pt idx="6047">
                  <c:v>5</c:v>
                </c:pt>
                <c:pt idx="6048">
                  <c:v>4.93</c:v>
                </c:pt>
                <c:pt idx="6049">
                  <c:v>4.13</c:v>
                </c:pt>
                <c:pt idx="6050">
                  <c:v>3.84</c:v>
                </c:pt>
                <c:pt idx="6051">
                  <c:v>3.88</c:v>
                </c:pt>
                <c:pt idx="6052">
                  <c:v>3.01</c:v>
                </c:pt>
                <c:pt idx="6053">
                  <c:v>3.42</c:v>
                </c:pt>
                <c:pt idx="6054">
                  <c:v>3.68</c:v>
                </c:pt>
                <c:pt idx="6055">
                  <c:v>3.14</c:v>
                </c:pt>
                <c:pt idx="6056">
                  <c:v>3.45</c:v>
                </c:pt>
                <c:pt idx="6057">
                  <c:v>4.34</c:v>
                </c:pt>
                <c:pt idx="6058">
                  <c:v>3.52</c:v>
                </c:pt>
                <c:pt idx="6059">
                  <c:v>3.14</c:v>
                </c:pt>
                <c:pt idx="6060">
                  <c:v>2.62</c:v>
                </c:pt>
                <c:pt idx="6061">
                  <c:v>3.3</c:v>
                </c:pt>
                <c:pt idx="6062">
                  <c:v>4.0999999999999996</c:v>
                </c:pt>
                <c:pt idx="6063">
                  <c:v>3.81</c:v>
                </c:pt>
                <c:pt idx="6064">
                  <c:v>3.59</c:v>
                </c:pt>
                <c:pt idx="6065">
                  <c:v>4.42</c:v>
                </c:pt>
                <c:pt idx="6066">
                  <c:v>5.62</c:v>
                </c:pt>
                <c:pt idx="6067">
                  <c:v>5.38</c:v>
                </c:pt>
                <c:pt idx="6068">
                  <c:v>4.2699999999999996</c:v>
                </c:pt>
                <c:pt idx="6069">
                  <c:v>4.37</c:v>
                </c:pt>
                <c:pt idx="6070">
                  <c:v>4.51</c:v>
                </c:pt>
                <c:pt idx="6071">
                  <c:v>5.43</c:v>
                </c:pt>
                <c:pt idx="6072">
                  <c:v>5.16</c:v>
                </c:pt>
                <c:pt idx="6073">
                  <c:v>4.8899999999999997</c:v>
                </c:pt>
                <c:pt idx="6074">
                  <c:v>4.53</c:v>
                </c:pt>
                <c:pt idx="6075">
                  <c:v>4.72</c:v>
                </c:pt>
                <c:pt idx="6076">
                  <c:v>6.18</c:v>
                </c:pt>
                <c:pt idx="6077">
                  <c:v>6.13</c:v>
                </c:pt>
                <c:pt idx="6078">
                  <c:v>5.78</c:v>
                </c:pt>
                <c:pt idx="6079">
                  <c:v>4.95</c:v>
                </c:pt>
                <c:pt idx="6080">
                  <c:v>5.2</c:v>
                </c:pt>
                <c:pt idx="6081">
                  <c:v>5.79</c:v>
                </c:pt>
                <c:pt idx="6082">
                  <c:v>5.4</c:v>
                </c:pt>
                <c:pt idx="6083">
                  <c:v>5.15</c:v>
                </c:pt>
                <c:pt idx="6084">
                  <c:v>4.78</c:v>
                </c:pt>
                <c:pt idx="6085">
                  <c:v>4.4400000000000004</c:v>
                </c:pt>
                <c:pt idx="6086">
                  <c:v>4.5199999999999996</c:v>
                </c:pt>
                <c:pt idx="6087">
                  <c:v>4.2300000000000004</c:v>
                </c:pt>
                <c:pt idx="6088">
                  <c:v>4.9800000000000004</c:v>
                </c:pt>
                <c:pt idx="6089">
                  <c:v>4.26</c:v>
                </c:pt>
                <c:pt idx="6090">
                  <c:v>4.63</c:v>
                </c:pt>
                <c:pt idx="6091">
                  <c:v>5.01</c:v>
                </c:pt>
                <c:pt idx="6092">
                  <c:v>5.41</c:v>
                </c:pt>
                <c:pt idx="6093">
                  <c:v>5.31</c:v>
                </c:pt>
                <c:pt idx="6094">
                  <c:v>4.6100000000000003</c:v>
                </c:pt>
                <c:pt idx="6095">
                  <c:v>3.46</c:v>
                </c:pt>
                <c:pt idx="6096">
                  <c:v>2.85</c:v>
                </c:pt>
                <c:pt idx="6097">
                  <c:v>2.97</c:v>
                </c:pt>
                <c:pt idx="6098">
                  <c:v>3.85</c:v>
                </c:pt>
                <c:pt idx="6099">
                  <c:v>5.68</c:v>
                </c:pt>
                <c:pt idx="6100">
                  <c:v>6.2</c:v>
                </c:pt>
                <c:pt idx="6101">
                  <c:v>4.95</c:v>
                </c:pt>
                <c:pt idx="6102">
                  <c:v>3.69</c:v>
                </c:pt>
                <c:pt idx="6103">
                  <c:v>4.2300000000000004</c:v>
                </c:pt>
                <c:pt idx="6104">
                  <c:v>4.33</c:v>
                </c:pt>
                <c:pt idx="6105">
                  <c:v>5.08</c:v>
                </c:pt>
                <c:pt idx="6106">
                  <c:v>4.9000000000000004</c:v>
                </c:pt>
                <c:pt idx="6107">
                  <c:v>4.22</c:v>
                </c:pt>
                <c:pt idx="6108">
                  <c:v>4.7300000000000004</c:v>
                </c:pt>
                <c:pt idx="6109">
                  <c:v>5.32</c:v>
                </c:pt>
                <c:pt idx="6110">
                  <c:v>5.18</c:v>
                </c:pt>
                <c:pt idx="6111">
                  <c:v>5.67</c:v>
                </c:pt>
                <c:pt idx="6112">
                  <c:v>5.89</c:v>
                </c:pt>
                <c:pt idx="6113">
                  <c:v>5.61</c:v>
                </c:pt>
                <c:pt idx="6114">
                  <c:v>5.34</c:v>
                </c:pt>
                <c:pt idx="6115">
                  <c:v>5.4</c:v>
                </c:pt>
                <c:pt idx="6116">
                  <c:v>5.7</c:v>
                </c:pt>
                <c:pt idx="6117">
                  <c:v>5.68</c:v>
                </c:pt>
                <c:pt idx="6118">
                  <c:v>5.89</c:v>
                </c:pt>
                <c:pt idx="6119">
                  <c:v>5.6</c:v>
                </c:pt>
                <c:pt idx="6120">
                  <c:v>5.2</c:v>
                </c:pt>
                <c:pt idx="6121">
                  <c:v>5.1100000000000003</c:v>
                </c:pt>
                <c:pt idx="6122">
                  <c:v>5.26</c:v>
                </c:pt>
                <c:pt idx="6123">
                  <c:v>5.08</c:v>
                </c:pt>
                <c:pt idx="6124">
                  <c:v>5.16</c:v>
                </c:pt>
                <c:pt idx="6125">
                  <c:v>5.1100000000000003</c:v>
                </c:pt>
                <c:pt idx="6126">
                  <c:v>5.32</c:v>
                </c:pt>
                <c:pt idx="6127">
                  <c:v>5.62</c:v>
                </c:pt>
                <c:pt idx="6128">
                  <c:v>5.48</c:v>
                </c:pt>
                <c:pt idx="6129">
                  <c:v>5.75</c:v>
                </c:pt>
                <c:pt idx="6130">
                  <c:v>5.5</c:v>
                </c:pt>
                <c:pt idx="6131">
                  <c:v>5.76</c:v>
                </c:pt>
                <c:pt idx="6132">
                  <c:v>5.53</c:v>
                </c:pt>
                <c:pt idx="6133">
                  <c:v>5.07</c:v>
                </c:pt>
                <c:pt idx="6134">
                  <c:v>5.09</c:v>
                </c:pt>
                <c:pt idx="6135">
                  <c:v>5.55</c:v>
                </c:pt>
                <c:pt idx="6136">
                  <c:v>5.44</c:v>
                </c:pt>
                <c:pt idx="6137">
                  <c:v>5.1100000000000003</c:v>
                </c:pt>
                <c:pt idx="6138">
                  <c:v>4.1900000000000004</c:v>
                </c:pt>
                <c:pt idx="6139">
                  <c:v>4.37</c:v>
                </c:pt>
                <c:pt idx="6140">
                  <c:v>4.5599999999999996</c:v>
                </c:pt>
                <c:pt idx="6141">
                  <c:v>4.67</c:v>
                </c:pt>
                <c:pt idx="6142">
                  <c:v>5</c:v>
                </c:pt>
                <c:pt idx="6143">
                  <c:v>5.3</c:v>
                </c:pt>
                <c:pt idx="6144">
                  <c:v>5.17</c:v>
                </c:pt>
                <c:pt idx="6145">
                  <c:v>4.96</c:v>
                </c:pt>
                <c:pt idx="6146">
                  <c:v>4.8</c:v>
                </c:pt>
                <c:pt idx="6147">
                  <c:v>4.4400000000000004</c:v>
                </c:pt>
                <c:pt idx="6148">
                  <c:v>5.27</c:v>
                </c:pt>
                <c:pt idx="6149">
                  <c:v>4.8099999999999996</c:v>
                </c:pt>
                <c:pt idx="6150">
                  <c:v>5.48</c:v>
                </c:pt>
                <c:pt idx="6151">
                  <c:v>5.37</c:v>
                </c:pt>
                <c:pt idx="6152">
                  <c:v>5.74</c:v>
                </c:pt>
                <c:pt idx="6153">
                  <c:v>5.48</c:v>
                </c:pt>
                <c:pt idx="6154">
                  <c:v>5.47</c:v>
                </c:pt>
                <c:pt idx="6155">
                  <c:v>5.29</c:v>
                </c:pt>
                <c:pt idx="6156">
                  <c:v>5.19</c:v>
                </c:pt>
                <c:pt idx="6157">
                  <c:v>5.16</c:v>
                </c:pt>
                <c:pt idx="6158">
                  <c:v>5.22</c:v>
                </c:pt>
                <c:pt idx="6159">
                  <c:v>5.21</c:v>
                </c:pt>
                <c:pt idx="6160">
                  <c:v>5.61</c:v>
                </c:pt>
                <c:pt idx="6161">
                  <c:v>5.36</c:v>
                </c:pt>
                <c:pt idx="6162">
                  <c:v>5.3</c:v>
                </c:pt>
                <c:pt idx="6163">
                  <c:v>4.63</c:v>
                </c:pt>
                <c:pt idx="6164">
                  <c:v>4.71</c:v>
                </c:pt>
                <c:pt idx="6165">
                  <c:v>4.5</c:v>
                </c:pt>
                <c:pt idx="6166">
                  <c:v>4.28</c:v>
                </c:pt>
                <c:pt idx="6167">
                  <c:v>5.03</c:v>
                </c:pt>
                <c:pt idx="6168">
                  <c:v>5.95</c:v>
                </c:pt>
                <c:pt idx="6169">
                  <c:v>5.36</c:v>
                </c:pt>
                <c:pt idx="6170">
                  <c:v>4.2</c:v>
                </c:pt>
                <c:pt idx="6171">
                  <c:v>3.63</c:v>
                </c:pt>
                <c:pt idx="6172">
                  <c:v>4.08</c:v>
                </c:pt>
                <c:pt idx="6173">
                  <c:v>4.5999999999999996</c:v>
                </c:pt>
                <c:pt idx="6174">
                  <c:v>5.07</c:v>
                </c:pt>
                <c:pt idx="6175">
                  <c:v>5.0599999999999996</c:v>
                </c:pt>
                <c:pt idx="6176">
                  <c:v>4.9400000000000004</c:v>
                </c:pt>
                <c:pt idx="6177">
                  <c:v>4.3099999999999996</c:v>
                </c:pt>
                <c:pt idx="6178">
                  <c:v>4.43</c:v>
                </c:pt>
                <c:pt idx="6179">
                  <c:v>4.42</c:v>
                </c:pt>
                <c:pt idx="6180">
                  <c:v>4.45</c:v>
                </c:pt>
                <c:pt idx="6181">
                  <c:v>4.53</c:v>
                </c:pt>
                <c:pt idx="6182">
                  <c:v>4.6900000000000004</c:v>
                </c:pt>
                <c:pt idx="6183">
                  <c:v>4.62</c:v>
                </c:pt>
                <c:pt idx="6184">
                  <c:v>4.62</c:v>
                </c:pt>
                <c:pt idx="6185">
                  <c:v>4.83</c:v>
                </c:pt>
                <c:pt idx="6186">
                  <c:v>4.93</c:v>
                </c:pt>
                <c:pt idx="6187">
                  <c:v>4.99</c:v>
                </c:pt>
                <c:pt idx="6188">
                  <c:v>5.05</c:v>
                </c:pt>
                <c:pt idx="6189">
                  <c:v>5.21</c:v>
                </c:pt>
                <c:pt idx="6190">
                  <c:v>5.2</c:v>
                </c:pt>
                <c:pt idx="6191">
                  <c:v>5.25</c:v>
                </c:pt>
                <c:pt idx="6192">
                  <c:v>5.39</c:v>
                </c:pt>
                <c:pt idx="6193">
                  <c:v>5.35</c:v>
                </c:pt>
                <c:pt idx="6194">
                  <c:v>4.99</c:v>
                </c:pt>
                <c:pt idx="6195">
                  <c:v>4.2699999999999996</c:v>
                </c:pt>
                <c:pt idx="6196">
                  <c:v>4.32</c:v>
                </c:pt>
                <c:pt idx="6197">
                  <c:v>3.78</c:v>
                </c:pt>
                <c:pt idx="6198">
                  <c:v>4.07</c:v>
                </c:pt>
                <c:pt idx="6199">
                  <c:v>4.22</c:v>
                </c:pt>
                <c:pt idx="6200">
                  <c:v>3.74</c:v>
                </c:pt>
                <c:pt idx="6201">
                  <c:v>3.33</c:v>
                </c:pt>
                <c:pt idx="6202">
                  <c:v>2.94</c:v>
                </c:pt>
                <c:pt idx="6203">
                  <c:v>2.76</c:v>
                </c:pt>
                <c:pt idx="6204">
                  <c:v>2.59</c:v>
                </c:pt>
                <c:pt idx="6205">
                  <c:v>2.64</c:v>
                </c:pt>
                <c:pt idx="6206">
                  <c:v>2.5099999999999998</c:v>
                </c:pt>
                <c:pt idx="6207">
                  <c:v>3.03</c:v>
                </c:pt>
                <c:pt idx="6208">
                  <c:v>2.99</c:v>
                </c:pt>
                <c:pt idx="6209">
                  <c:v>2.68</c:v>
                </c:pt>
                <c:pt idx="6210">
                  <c:v>2.92</c:v>
                </c:pt>
                <c:pt idx="6211">
                  <c:v>2.96</c:v>
                </c:pt>
                <c:pt idx="6212">
                  <c:v>5.82</c:v>
                </c:pt>
                <c:pt idx="6213">
                  <c:v>4.32</c:v>
                </c:pt>
                <c:pt idx="6214">
                  <c:v>4.07</c:v>
                </c:pt>
                <c:pt idx="6215">
                  <c:v>4.3600000000000003</c:v>
                </c:pt>
                <c:pt idx="6216">
                  <c:v>3.69</c:v>
                </c:pt>
                <c:pt idx="6217">
                  <c:v>4.07</c:v>
                </c:pt>
                <c:pt idx="6218">
                  <c:v>3.86</c:v>
                </c:pt>
                <c:pt idx="6219">
                  <c:v>4.03</c:v>
                </c:pt>
                <c:pt idx="6220">
                  <c:v>3.99</c:v>
                </c:pt>
                <c:pt idx="6221">
                  <c:v>3.77</c:v>
                </c:pt>
                <c:pt idx="6222">
                  <c:v>3.57</c:v>
                </c:pt>
                <c:pt idx="6223">
                  <c:v>3.67</c:v>
                </c:pt>
                <c:pt idx="6224">
                  <c:v>3.9</c:v>
                </c:pt>
                <c:pt idx="6225">
                  <c:v>3.72</c:v>
                </c:pt>
                <c:pt idx="6226">
                  <c:v>3.05</c:v>
                </c:pt>
                <c:pt idx="6227">
                  <c:v>3.11</c:v>
                </c:pt>
                <c:pt idx="6228">
                  <c:v>3.08</c:v>
                </c:pt>
                <c:pt idx="6229">
                  <c:v>3.5</c:v>
                </c:pt>
                <c:pt idx="6230">
                  <c:v>4.54</c:v>
                </c:pt>
                <c:pt idx="6231">
                  <c:v>4.82</c:v>
                </c:pt>
                <c:pt idx="6232">
                  <c:v>4.88</c:v>
                </c:pt>
                <c:pt idx="6233">
                  <c:v>5</c:v>
                </c:pt>
                <c:pt idx="6234">
                  <c:v>5.22</c:v>
                </c:pt>
                <c:pt idx="6235">
                  <c:v>5.44</c:v>
                </c:pt>
                <c:pt idx="6236">
                  <c:v>4.6900000000000004</c:v>
                </c:pt>
                <c:pt idx="6237">
                  <c:v>4.57</c:v>
                </c:pt>
                <c:pt idx="6238">
                  <c:v>3.92</c:v>
                </c:pt>
                <c:pt idx="6239">
                  <c:v>3.75</c:v>
                </c:pt>
                <c:pt idx="6240">
                  <c:v>3.56</c:v>
                </c:pt>
                <c:pt idx="6241">
                  <c:v>3.43</c:v>
                </c:pt>
                <c:pt idx="6242">
                  <c:v>3.76</c:v>
                </c:pt>
                <c:pt idx="6243">
                  <c:v>4.05</c:v>
                </c:pt>
                <c:pt idx="6244">
                  <c:v>4.22</c:v>
                </c:pt>
                <c:pt idx="6245">
                  <c:v>5.0199999999999996</c:v>
                </c:pt>
                <c:pt idx="6246">
                  <c:v>5.21</c:v>
                </c:pt>
                <c:pt idx="6247">
                  <c:v>5.76</c:v>
                </c:pt>
                <c:pt idx="6248">
                  <c:v>6</c:v>
                </c:pt>
                <c:pt idx="6249">
                  <c:v>6.55</c:v>
                </c:pt>
                <c:pt idx="6250">
                  <c:v>6.98</c:v>
                </c:pt>
                <c:pt idx="6251">
                  <c:v>6.5</c:v>
                </c:pt>
                <c:pt idx="6252">
                  <c:v>6.3</c:v>
                </c:pt>
                <c:pt idx="6253">
                  <c:v>6.44</c:v>
                </c:pt>
                <c:pt idx="6254">
                  <c:v>6.96</c:v>
                </c:pt>
                <c:pt idx="6255">
                  <c:v>6.13</c:v>
                </c:pt>
                <c:pt idx="6256">
                  <c:v>6.42</c:v>
                </c:pt>
                <c:pt idx="6257">
                  <c:v>5.92</c:v>
                </c:pt>
                <c:pt idx="6258">
                  <c:v>5.94</c:v>
                </c:pt>
                <c:pt idx="6259">
                  <c:v>5.61</c:v>
                </c:pt>
                <c:pt idx="6260">
                  <c:v>5.38</c:v>
                </c:pt>
                <c:pt idx="6261">
                  <c:v>4.62</c:v>
                </c:pt>
                <c:pt idx="6262">
                  <c:v>4.72</c:v>
                </c:pt>
                <c:pt idx="6263">
                  <c:v>4.8099999999999996</c:v>
                </c:pt>
                <c:pt idx="6264">
                  <c:v>4.87</c:v>
                </c:pt>
                <c:pt idx="6265">
                  <c:v>4.38</c:v>
                </c:pt>
                <c:pt idx="6266">
                  <c:v>4.01</c:v>
                </c:pt>
                <c:pt idx="6267">
                  <c:v>3.3</c:v>
                </c:pt>
                <c:pt idx="6268">
                  <c:v>3.94</c:v>
                </c:pt>
                <c:pt idx="6269">
                  <c:v>4.16</c:v>
                </c:pt>
                <c:pt idx="6270">
                  <c:v>4.25</c:v>
                </c:pt>
                <c:pt idx="6271">
                  <c:v>3.66</c:v>
                </c:pt>
                <c:pt idx="6272">
                  <c:v>3</c:v>
                </c:pt>
                <c:pt idx="6273">
                  <c:v>3.79</c:v>
                </c:pt>
                <c:pt idx="6274">
                  <c:v>4.99</c:v>
                </c:pt>
                <c:pt idx="6275">
                  <c:v>4.9400000000000004</c:v>
                </c:pt>
                <c:pt idx="6276">
                  <c:v>5.56</c:v>
                </c:pt>
                <c:pt idx="6277">
                  <c:v>4.8600000000000003</c:v>
                </c:pt>
                <c:pt idx="6278">
                  <c:v>5.03</c:v>
                </c:pt>
                <c:pt idx="6279">
                  <c:v>5.31</c:v>
                </c:pt>
                <c:pt idx="6280">
                  <c:v>4.68</c:v>
                </c:pt>
                <c:pt idx="6281">
                  <c:v>4.01</c:v>
                </c:pt>
                <c:pt idx="6282">
                  <c:v>3.75</c:v>
                </c:pt>
                <c:pt idx="6283">
                  <c:v>4.5</c:v>
                </c:pt>
                <c:pt idx="6284">
                  <c:v>4.93</c:v>
                </c:pt>
                <c:pt idx="6285">
                  <c:v>3.95</c:v>
                </c:pt>
                <c:pt idx="6286">
                  <c:v>4.74</c:v>
                </c:pt>
                <c:pt idx="6287">
                  <c:v>5.43</c:v>
                </c:pt>
                <c:pt idx="6288">
                  <c:v>4.8</c:v>
                </c:pt>
                <c:pt idx="6289">
                  <c:v>4.74</c:v>
                </c:pt>
                <c:pt idx="6290">
                  <c:v>6.39</c:v>
                </c:pt>
                <c:pt idx="6291">
                  <c:v>6.4</c:v>
                </c:pt>
                <c:pt idx="6292">
                  <c:v>6.16</c:v>
                </c:pt>
                <c:pt idx="6293">
                  <c:v>6.9</c:v>
                </c:pt>
                <c:pt idx="6294">
                  <c:v>7.27</c:v>
                </c:pt>
                <c:pt idx="6295">
                  <c:v>6.42</c:v>
                </c:pt>
                <c:pt idx="6296">
                  <c:v>7.13</c:v>
                </c:pt>
                <c:pt idx="6297">
                  <c:v>7.19</c:v>
                </c:pt>
                <c:pt idx="6298">
                  <c:v>7.43</c:v>
                </c:pt>
                <c:pt idx="6299">
                  <c:v>7.7</c:v>
                </c:pt>
                <c:pt idx="6300">
                  <c:v>7.41</c:v>
                </c:pt>
                <c:pt idx="6301">
                  <c:v>7.61</c:v>
                </c:pt>
                <c:pt idx="6302">
                  <c:v>7.3</c:v>
                </c:pt>
                <c:pt idx="6303">
                  <c:v>6.72</c:v>
                </c:pt>
                <c:pt idx="6304">
                  <c:v>6.74</c:v>
                </c:pt>
                <c:pt idx="6305">
                  <c:v>7.25</c:v>
                </c:pt>
                <c:pt idx="6306">
                  <c:v>7.76</c:v>
                </c:pt>
                <c:pt idx="6307">
                  <c:v>7.5</c:v>
                </c:pt>
                <c:pt idx="6308">
                  <c:v>7.19</c:v>
                </c:pt>
                <c:pt idx="6309">
                  <c:v>6.81</c:v>
                </c:pt>
                <c:pt idx="6310">
                  <c:v>7.14</c:v>
                </c:pt>
                <c:pt idx="6311">
                  <c:v>7.11</c:v>
                </c:pt>
                <c:pt idx="6312">
                  <c:v>7.42</c:v>
                </c:pt>
                <c:pt idx="6313">
                  <c:v>7.14</c:v>
                </c:pt>
                <c:pt idx="6314">
                  <c:v>7.35</c:v>
                </c:pt>
                <c:pt idx="6315">
                  <c:v>7.44</c:v>
                </c:pt>
                <c:pt idx="6316">
                  <c:v>7.41</c:v>
                </c:pt>
                <c:pt idx="6317">
                  <c:v>7.41</c:v>
                </c:pt>
                <c:pt idx="6318">
                  <c:v>8</c:v>
                </c:pt>
                <c:pt idx="6319">
                  <c:v>7.62</c:v>
                </c:pt>
                <c:pt idx="6320">
                  <c:v>8.35</c:v>
                </c:pt>
                <c:pt idx="6321">
                  <c:v>7.95</c:v>
                </c:pt>
                <c:pt idx="6322">
                  <c:v>8.23</c:v>
                </c:pt>
                <c:pt idx="6323">
                  <c:v>8.18</c:v>
                </c:pt>
                <c:pt idx="6324">
                  <c:v>8.1</c:v>
                </c:pt>
                <c:pt idx="6325">
                  <c:v>7.82</c:v>
                </c:pt>
                <c:pt idx="6326">
                  <c:v>7.09</c:v>
                </c:pt>
                <c:pt idx="6327">
                  <c:v>7.36</c:v>
                </c:pt>
                <c:pt idx="6328">
                  <c:v>7.27</c:v>
                </c:pt>
                <c:pt idx="6329">
                  <c:v>7.57</c:v>
                </c:pt>
                <c:pt idx="6330">
                  <c:v>7.87</c:v>
                </c:pt>
                <c:pt idx="6331">
                  <c:v>7.42</c:v>
                </c:pt>
                <c:pt idx="6332">
                  <c:v>8.75</c:v>
                </c:pt>
                <c:pt idx="6333">
                  <c:v>8.49</c:v>
                </c:pt>
                <c:pt idx="6334">
                  <c:v>7.72</c:v>
                </c:pt>
                <c:pt idx="6335">
                  <c:v>8.52</c:v>
                </c:pt>
                <c:pt idx="6336">
                  <c:v>7.69</c:v>
                </c:pt>
                <c:pt idx="6337">
                  <c:v>8.3699999999999992</c:v>
                </c:pt>
                <c:pt idx="6338">
                  <c:v>8.58</c:v>
                </c:pt>
                <c:pt idx="6339">
                  <c:v>7.73</c:v>
                </c:pt>
                <c:pt idx="6340">
                  <c:v>8.69</c:v>
                </c:pt>
                <c:pt idx="6341">
                  <c:v>8.35</c:v>
                </c:pt>
                <c:pt idx="6342">
                  <c:v>9.27</c:v>
                </c:pt>
                <c:pt idx="6343">
                  <c:v>9.15</c:v>
                </c:pt>
                <c:pt idx="6344">
                  <c:v>8.35</c:v>
                </c:pt>
                <c:pt idx="6345">
                  <c:v>8.01</c:v>
                </c:pt>
                <c:pt idx="6346">
                  <c:v>7.89</c:v>
                </c:pt>
                <c:pt idx="6347">
                  <c:v>8.8800000000000008</c:v>
                </c:pt>
                <c:pt idx="6348">
                  <c:v>9.01</c:v>
                </c:pt>
                <c:pt idx="6349">
                  <c:v>8.73</c:v>
                </c:pt>
                <c:pt idx="6350">
                  <c:v>9.7899999999999991</c:v>
                </c:pt>
                <c:pt idx="6351">
                  <c:v>8.33</c:v>
                </c:pt>
                <c:pt idx="6352">
                  <c:v>10.49</c:v>
                </c:pt>
                <c:pt idx="6353">
                  <c:v>9.3800000000000008</c:v>
                </c:pt>
                <c:pt idx="6354">
                  <c:v>9.6999999999999993</c:v>
                </c:pt>
                <c:pt idx="6355">
                  <c:v>9.86</c:v>
                </c:pt>
                <c:pt idx="6356">
                  <c:v>8.7200000000000006</c:v>
                </c:pt>
                <c:pt idx="6357">
                  <c:v>6.63</c:v>
                </c:pt>
                <c:pt idx="6358">
                  <c:v>6.82</c:v>
                </c:pt>
                <c:pt idx="6359">
                  <c:v>5.28</c:v>
                </c:pt>
                <c:pt idx="6360">
                  <c:v>7.35</c:v>
                </c:pt>
                <c:pt idx="6361">
                  <c:v>6.14</c:v>
                </c:pt>
                <c:pt idx="6362">
                  <c:v>6.74</c:v>
                </c:pt>
                <c:pt idx="6363">
                  <c:v>6.27</c:v>
                </c:pt>
                <c:pt idx="6364">
                  <c:v>6.89</c:v>
                </c:pt>
                <c:pt idx="6365">
                  <c:v>6.92</c:v>
                </c:pt>
                <c:pt idx="6366">
                  <c:v>7.23</c:v>
                </c:pt>
                <c:pt idx="6367">
                  <c:v>6.52</c:v>
                </c:pt>
                <c:pt idx="6368">
                  <c:v>7.11</c:v>
                </c:pt>
                <c:pt idx="6369">
                  <c:v>5.3</c:v>
                </c:pt>
                <c:pt idx="6370">
                  <c:v>5.74</c:v>
                </c:pt>
                <c:pt idx="6371">
                  <c:v>5.55</c:v>
                </c:pt>
                <c:pt idx="6372">
                  <c:v>5.37</c:v>
                </c:pt>
                <c:pt idx="6373">
                  <c:v>5.07</c:v>
                </c:pt>
                <c:pt idx="6374">
                  <c:v>5.77</c:v>
                </c:pt>
                <c:pt idx="6375">
                  <c:v>5.65</c:v>
                </c:pt>
                <c:pt idx="6376">
                  <c:v>4.71</c:v>
                </c:pt>
                <c:pt idx="6377">
                  <c:v>4.32</c:v>
                </c:pt>
                <c:pt idx="6378">
                  <c:v>5.21</c:v>
                </c:pt>
                <c:pt idx="6379">
                  <c:v>5.12</c:v>
                </c:pt>
                <c:pt idx="6380">
                  <c:v>4.97</c:v>
                </c:pt>
                <c:pt idx="6381">
                  <c:v>5.32</c:v>
                </c:pt>
                <c:pt idx="6382">
                  <c:v>4.92</c:v>
                </c:pt>
                <c:pt idx="6383">
                  <c:v>5.34</c:v>
                </c:pt>
                <c:pt idx="6384">
                  <c:v>5.56</c:v>
                </c:pt>
                <c:pt idx="6385">
                  <c:v>6.49</c:v>
                </c:pt>
                <c:pt idx="6386">
                  <c:v>5.74</c:v>
                </c:pt>
                <c:pt idx="6387">
                  <c:v>5.72</c:v>
                </c:pt>
                <c:pt idx="6388">
                  <c:v>6.54</c:v>
                </c:pt>
                <c:pt idx="6389">
                  <c:v>5.29</c:v>
                </c:pt>
                <c:pt idx="6390">
                  <c:v>5.56</c:v>
                </c:pt>
                <c:pt idx="6391">
                  <c:v>5.21</c:v>
                </c:pt>
                <c:pt idx="6392">
                  <c:v>4.1399999999999997</c:v>
                </c:pt>
                <c:pt idx="6393">
                  <c:v>4.21</c:v>
                </c:pt>
                <c:pt idx="6394">
                  <c:v>3.96</c:v>
                </c:pt>
                <c:pt idx="6395">
                  <c:v>3.85</c:v>
                </c:pt>
                <c:pt idx="6396">
                  <c:v>4.09</c:v>
                </c:pt>
                <c:pt idx="6397">
                  <c:v>4.0199999999999996</c:v>
                </c:pt>
                <c:pt idx="6398">
                  <c:v>3.82</c:v>
                </c:pt>
                <c:pt idx="6399">
                  <c:v>4.2699999999999996</c:v>
                </c:pt>
                <c:pt idx="6400">
                  <c:v>4.2</c:v>
                </c:pt>
                <c:pt idx="6401">
                  <c:v>3.58</c:v>
                </c:pt>
                <c:pt idx="6402">
                  <c:v>3.38</c:v>
                </c:pt>
                <c:pt idx="6403">
                  <c:v>2.99</c:v>
                </c:pt>
                <c:pt idx="6404">
                  <c:v>2.89</c:v>
                </c:pt>
                <c:pt idx="6405">
                  <c:v>3.33</c:v>
                </c:pt>
                <c:pt idx="6406">
                  <c:v>4.2</c:v>
                </c:pt>
                <c:pt idx="6407">
                  <c:v>3.28</c:v>
                </c:pt>
                <c:pt idx="6408">
                  <c:v>3.46</c:v>
                </c:pt>
                <c:pt idx="6409">
                  <c:v>1.74</c:v>
                </c:pt>
                <c:pt idx="6410">
                  <c:v>1.02</c:v>
                </c:pt>
                <c:pt idx="6411">
                  <c:v>4.82</c:v>
                </c:pt>
                <c:pt idx="6412">
                  <c:v>5.89</c:v>
                </c:pt>
                <c:pt idx="6413">
                  <c:v>7.57</c:v>
                </c:pt>
                <c:pt idx="6414">
                  <c:v>8.39</c:v>
                </c:pt>
                <c:pt idx="6415">
                  <c:v>6.94</c:v>
                </c:pt>
                <c:pt idx="6416">
                  <c:v>4.0999999999999996</c:v>
                </c:pt>
                <c:pt idx="6417">
                  <c:v>5.58</c:v>
                </c:pt>
                <c:pt idx="6418">
                  <c:v>5.12</c:v>
                </c:pt>
                <c:pt idx="6419">
                  <c:v>5.61</c:v>
                </c:pt>
                <c:pt idx="6420">
                  <c:v>5.82</c:v>
                </c:pt>
                <c:pt idx="6421">
                  <c:v>9.35</c:v>
                </c:pt>
                <c:pt idx="6422">
                  <c:v>9.41</c:v>
                </c:pt>
                <c:pt idx="6423">
                  <c:v>8.84</c:v>
                </c:pt>
                <c:pt idx="6424">
                  <c:v>9.36</c:v>
                </c:pt>
                <c:pt idx="6425">
                  <c:v>9.35</c:v>
                </c:pt>
                <c:pt idx="6426">
                  <c:v>8.27</c:v>
                </c:pt>
                <c:pt idx="6427">
                  <c:v>6.78</c:v>
                </c:pt>
                <c:pt idx="6428">
                  <c:v>6.75</c:v>
                </c:pt>
                <c:pt idx="6429">
                  <c:v>7.09</c:v>
                </c:pt>
                <c:pt idx="6430">
                  <c:v>7.38</c:v>
                </c:pt>
                <c:pt idx="6431">
                  <c:v>6.95</c:v>
                </c:pt>
                <c:pt idx="6432">
                  <c:v>6.72</c:v>
                </c:pt>
                <c:pt idx="6433">
                  <c:v>5.86</c:v>
                </c:pt>
                <c:pt idx="6434">
                  <c:v>5.36</c:v>
                </c:pt>
                <c:pt idx="6435">
                  <c:v>5.63</c:v>
                </c:pt>
                <c:pt idx="6436">
                  <c:v>5.91</c:v>
                </c:pt>
                <c:pt idx="6437">
                  <c:v>5.86</c:v>
                </c:pt>
                <c:pt idx="6438">
                  <c:v>5.83</c:v>
                </c:pt>
                <c:pt idx="6439">
                  <c:v>7.25</c:v>
                </c:pt>
                <c:pt idx="6440">
                  <c:v>7.23</c:v>
                </c:pt>
                <c:pt idx="6441">
                  <c:v>6.1</c:v>
                </c:pt>
                <c:pt idx="6442">
                  <c:v>6.17</c:v>
                </c:pt>
                <c:pt idx="6443">
                  <c:v>6.21</c:v>
                </c:pt>
                <c:pt idx="6444">
                  <c:v>6.03</c:v>
                </c:pt>
                <c:pt idx="6445">
                  <c:v>6.93</c:v>
                </c:pt>
                <c:pt idx="6446">
                  <c:v>7.1</c:v>
                </c:pt>
                <c:pt idx="6447">
                  <c:v>7.03</c:v>
                </c:pt>
                <c:pt idx="6448">
                  <c:v>8.24</c:v>
                </c:pt>
                <c:pt idx="6449">
                  <c:v>9.1</c:v>
                </c:pt>
                <c:pt idx="6450">
                  <c:v>9.7100000000000009</c:v>
                </c:pt>
                <c:pt idx="6451">
                  <c:v>9.36</c:v>
                </c:pt>
                <c:pt idx="6452">
                  <c:v>8.61</c:v>
                </c:pt>
                <c:pt idx="6453">
                  <c:v>8.08</c:v>
                </c:pt>
                <c:pt idx="6454">
                  <c:v>8.74</c:v>
                </c:pt>
                <c:pt idx="6455">
                  <c:v>8.8000000000000007</c:v>
                </c:pt>
                <c:pt idx="6456">
                  <c:v>8.26</c:v>
                </c:pt>
                <c:pt idx="6457">
                  <c:v>8.5299999999999994</c:v>
                </c:pt>
                <c:pt idx="6458">
                  <c:v>9.0299999999999994</c:v>
                </c:pt>
                <c:pt idx="6459">
                  <c:v>9.83</c:v>
                </c:pt>
                <c:pt idx="6460">
                  <c:v>10.050000000000001</c:v>
                </c:pt>
                <c:pt idx="6461">
                  <c:v>9.7200000000000006</c:v>
                </c:pt>
                <c:pt idx="6462">
                  <c:v>9.67</c:v>
                </c:pt>
                <c:pt idx="6463">
                  <c:v>9.51</c:v>
                </c:pt>
                <c:pt idx="6464">
                  <c:v>9.61</c:v>
                </c:pt>
                <c:pt idx="6465">
                  <c:v>9.5299999999999994</c:v>
                </c:pt>
                <c:pt idx="6466">
                  <c:v>8.0500000000000007</c:v>
                </c:pt>
                <c:pt idx="6467">
                  <c:v>7.86</c:v>
                </c:pt>
                <c:pt idx="6468">
                  <c:v>7.88</c:v>
                </c:pt>
                <c:pt idx="6469">
                  <c:v>8.61</c:v>
                </c:pt>
                <c:pt idx="6470">
                  <c:v>8.4600000000000009</c:v>
                </c:pt>
                <c:pt idx="6471">
                  <c:v>7.68</c:v>
                </c:pt>
                <c:pt idx="6472">
                  <c:v>7.36</c:v>
                </c:pt>
                <c:pt idx="6473">
                  <c:v>7.77</c:v>
                </c:pt>
                <c:pt idx="6474">
                  <c:v>6.9</c:v>
                </c:pt>
                <c:pt idx="6475">
                  <c:v>6.93</c:v>
                </c:pt>
                <c:pt idx="6476">
                  <c:v>6.77</c:v>
                </c:pt>
                <c:pt idx="6477">
                  <c:v>7.26</c:v>
                </c:pt>
                <c:pt idx="6478">
                  <c:v>6.21</c:v>
                </c:pt>
                <c:pt idx="6479">
                  <c:v>6.54</c:v>
                </c:pt>
                <c:pt idx="6480">
                  <c:v>7.1</c:v>
                </c:pt>
                <c:pt idx="6481">
                  <c:v>6.6</c:v>
                </c:pt>
                <c:pt idx="6482">
                  <c:v>6.52</c:v>
                </c:pt>
                <c:pt idx="6483">
                  <c:v>5.97</c:v>
                </c:pt>
                <c:pt idx="6484">
                  <c:v>7.05</c:v>
                </c:pt>
                <c:pt idx="6485">
                  <c:v>6.74</c:v>
                </c:pt>
                <c:pt idx="6486">
                  <c:v>5.89</c:v>
                </c:pt>
                <c:pt idx="6487">
                  <c:v>6.92</c:v>
                </c:pt>
                <c:pt idx="6488">
                  <c:v>7.16</c:v>
                </c:pt>
                <c:pt idx="6489">
                  <c:v>8.0399999999999991</c:v>
                </c:pt>
                <c:pt idx="6490">
                  <c:v>7.01</c:v>
                </c:pt>
                <c:pt idx="6491">
                  <c:v>7.1</c:v>
                </c:pt>
                <c:pt idx="6492">
                  <c:v>7.52</c:v>
                </c:pt>
                <c:pt idx="6493">
                  <c:v>8.36</c:v>
                </c:pt>
                <c:pt idx="6494">
                  <c:v>12.21</c:v>
                </c:pt>
                <c:pt idx="6495">
                  <c:v>12.02</c:v>
                </c:pt>
                <c:pt idx="6496">
                  <c:v>12.03</c:v>
                </c:pt>
                <c:pt idx="6497">
                  <c:v>12.2</c:v>
                </c:pt>
                <c:pt idx="6498">
                  <c:v>11.63</c:v>
                </c:pt>
                <c:pt idx="6499">
                  <c:v>10.69</c:v>
                </c:pt>
                <c:pt idx="6500">
                  <c:v>9.3000000000000007</c:v>
                </c:pt>
                <c:pt idx="6501">
                  <c:v>9</c:v>
                </c:pt>
                <c:pt idx="6502">
                  <c:v>9.1199999999999992</c:v>
                </c:pt>
                <c:pt idx="6503">
                  <c:v>8.67</c:v>
                </c:pt>
                <c:pt idx="6504">
                  <c:v>8.75</c:v>
                </c:pt>
                <c:pt idx="6505">
                  <c:v>9.2799999999999994</c:v>
                </c:pt>
                <c:pt idx="6506">
                  <c:v>8.8800000000000008</c:v>
                </c:pt>
                <c:pt idx="6507">
                  <c:v>8.58</c:v>
                </c:pt>
                <c:pt idx="6508">
                  <c:v>8.4</c:v>
                </c:pt>
                <c:pt idx="6509">
                  <c:v>7.86</c:v>
                </c:pt>
                <c:pt idx="6510">
                  <c:v>8.1999999999999993</c:v>
                </c:pt>
                <c:pt idx="6511">
                  <c:v>9.1</c:v>
                </c:pt>
                <c:pt idx="6512">
                  <c:v>9.2200000000000006</c:v>
                </c:pt>
                <c:pt idx="6513">
                  <c:v>9.51</c:v>
                </c:pt>
                <c:pt idx="6514">
                  <c:v>9.23</c:v>
                </c:pt>
                <c:pt idx="6515">
                  <c:v>8.5399999999999991</c:v>
                </c:pt>
                <c:pt idx="6516">
                  <c:v>8.01</c:v>
                </c:pt>
                <c:pt idx="6517">
                  <c:v>8.08</c:v>
                </c:pt>
                <c:pt idx="6518">
                  <c:v>8.1</c:v>
                </c:pt>
                <c:pt idx="6519">
                  <c:v>7.04</c:v>
                </c:pt>
                <c:pt idx="6520">
                  <c:v>6.62</c:v>
                </c:pt>
                <c:pt idx="6521">
                  <c:v>6.09</c:v>
                </c:pt>
                <c:pt idx="6522">
                  <c:v>6.57</c:v>
                </c:pt>
                <c:pt idx="6523">
                  <c:v>7.07</c:v>
                </c:pt>
                <c:pt idx="6524">
                  <c:v>6.86</c:v>
                </c:pt>
                <c:pt idx="6525">
                  <c:v>7.14</c:v>
                </c:pt>
                <c:pt idx="6526">
                  <c:v>7.61</c:v>
                </c:pt>
                <c:pt idx="6527">
                  <c:v>7.8</c:v>
                </c:pt>
                <c:pt idx="6528">
                  <c:v>6.92</c:v>
                </c:pt>
                <c:pt idx="6529">
                  <c:v>7.04</c:v>
                </c:pt>
                <c:pt idx="6530">
                  <c:v>6.88</c:v>
                </c:pt>
                <c:pt idx="6531">
                  <c:v>7.05</c:v>
                </c:pt>
                <c:pt idx="6532">
                  <c:v>7.74</c:v>
                </c:pt>
                <c:pt idx="6533">
                  <c:v>7.14</c:v>
                </c:pt>
                <c:pt idx="6534">
                  <c:v>7.35</c:v>
                </c:pt>
                <c:pt idx="6535">
                  <c:v>6.68</c:v>
                </c:pt>
                <c:pt idx="6536">
                  <c:v>6.18</c:v>
                </c:pt>
                <c:pt idx="6537">
                  <c:v>5.88</c:v>
                </c:pt>
                <c:pt idx="6538">
                  <c:v>5.56</c:v>
                </c:pt>
                <c:pt idx="6539">
                  <c:v>5.87</c:v>
                </c:pt>
                <c:pt idx="6540">
                  <c:v>6.29</c:v>
                </c:pt>
                <c:pt idx="6541">
                  <c:v>5.74</c:v>
                </c:pt>
                <c:pt idx="6542">
                  <c:v>6.32</c:v>
                </c:pt>
                <c:pt idx="6543">
                  <c:v>7.08</c:v>
                </c:pt>
                <c:pt idx="6544">
                  <c:v>6.8</c:v>
                </c:pt>
                <c:pt idx="6545">
                  <c:v>5.97</c:v>
                </c:pt>
                <c:pt idx="6546">
                  <c:v>5.3</c:v>
                </c:pt>
                <c:pt idx="6547">
                  <c:v>5.29</c:v>
                </c:pt>
                <c:pt idx="6548">
                  <c:v>5.58</c:v>
                </c:pt>
                <c:pt idx="6549">
                  <c:v>4.7300000000000004</c:v>
                </c:pt>
                <c:pt idx="6550">
                  <c:v>5.73</c:v>
                </c:pt>
                <c:pt idx="6551">
                  <c:v>6.83</c:v>
                </c:pt>
                <c:pt idx="6552">
                  <c:v>6.33</c:v>
                </c:pt>
                <c:pt idx="6553">
                  <c:v>7.51</c:v>
                </c:pt>
                <c:pt idx="6554">
                  <c:v>7.86</c:v>
                </c:pt>
                <c:pt idx="6555">
                  <c:v>7.89</c:v>
                </c:pt>
                <c:pt idx="6556">
                  <c:v>7.53</c:v>
                </c:pt>
                <c:pt idx="6557">
                  <c:v>7.54</c:v>
                </c:pt>
                <c:pt idx="6558">
                  <c:v>5.7</c:v>
                </c:pt>
                <c:pt idx="6559">
                  <c:v>6.42</c:v>
                </c:pt>
                <c:pt idx="6560">
                  <c:v>8.44</c:v>
                </c:pt>
                <c:pt idx="6561">
                  <c:v>8.7799999999999994</c:v>
                </c:pt>
                <c:pt idx="6562">
                  <c:v>8.1199999999999992</c:v>
                </c:pt>
                <c:pt idx="6563">
                  <c:v>10.58</c:v>
                </c:pt>
                <c:pt idx="6564">
                  <c:v>9.84</c:v>
                </c:pt>
                <c:pt idx="6565">
                  <c:v>9.16</c:v>
                </c:pt>
                <c:pt idx="6566">
                  <c:v>8.07</c:v>
                </c:pt>
                <c:pt idx="6567">
                  <c:v>10.33</c:v>
                </c:pt>
                <c:pt idx="6568">
                  <c:v>11.09</c:v>
                </c:pt>
                <c:pt idx="6569">
                  <c:v>10.33</c:v>
                </c:pt>
                <c:pt idx="6570">
                  <c:v>9.19</c:v>
                </c:pt>
                <c:pt idx="6571">
                  <c:v>10.64</c:v>
                </c:pt>
                <c:pt idx="6572">
                  <c:v>11.51</c:v>
                </c:pt>
                <c:pt idx="6573">
                  <c:v>9.7200000000000006</c:v>
                </c:pt>
                <c:pt idx="6574">
                  <c:v>10.06</c:v>
                </c:pt>
                <c:pt idx="6575">
                  <c:v>9.7100000000000009</c:v>
                </c:pt>
                <c:pt idx="6576">
                  <c:v>10.48</c:v>
                </c:pt>
                <c:pt idx="6577">
                  <c:v>11.68</c:v>
                </c:pt>
                <c:pt idx="6578">
                  <c:v>12.99</c:v>
                </c:pt>
                <c:pt idx="6579">
                  <c:v>2.0699999999999998</c:v>
                </c:pt>
                <c:pt idx="6580">
                  <c:v>2.23</c:v>
                </c:pt>
                <c:pt idx="6581">
                  <c:v>2.3199999999999998</c:v>
                </c:pt>
                <c:pt idx="6582">
                  <c:v>2.44</c:v>
                </c:pt>
                <c:pt idx="6583">
                  <c:v>2.02</c:v>
                </c:pt>
                <c:pt idx="6584">
                  <c:v>2.08</c:v>
                </c:pt>
                <c:pt idx="6585">
                  <c:v>2.16</c:v>
                </c:pt>
                <c:pt idx="6586">
                  <c:v>1.69</c:v>
                </c:pt>
                <c:pt idx="6587">
                  <c:v>1.8</c:v>
                </c:pt>
                <c:pt idx="6588">
                  <c:v>1.46</c:v>
                </c:pt>
                <c:pt idx="6589">
                  <c:v>1.1599999999999999</c:v>
                </c:pt>
                <c:pt idx="6590">
                  <c:v>1.28</c:v>
                </c:pt>
                <c:pt idx="6591">
                  <c:v>1.02</c:v>
                </c:pt>
                <c:pt idx="6592">
                  <c:v>0.82</c:v>
                </c:pt>
                <c:pt idx="6593">
                  <c:v>0.9</c:v>
                </c:pt>
                <c:pt idx="6594">
                  <c:v>0.56999999999999995</c:v>
                </c:pt>
                <c:pt idx="6595">
                  <c:v>1.07</c:v>
                </c:pt>
                <c:pt idx="6596">
                  <c:v>1.0900000000000001</c:v>
                </c:pt>
                <c:pt idx="6597">
                  <c:v>2.1</c:v>
                </c:pt>
                <c:pt idx="6598">
                  <c:v>3.33</c:v>
                </c:pt>
                <c:pt idx="6599">
                  <c:v>3.01</c:v>
                </c:pt>
                <c:pt idx="6600">
                  <c:v>3.17</c:v>
                </c:pt>
                <c:pt idx="6601">
                  <c:v>3.06</c:v>
                </c:pt>
                <c:pt idx="6602">
                  <c:v>2.73</c:v>
                </c:pt>
                <c:pt idx="6603">
                  <c:v>3.02</c:v>
                </c:pt>
                <c:pt idx="6604">
                  <c:v>3.14</c:v>
                </c:pt>
                <c:pt idx="6605">
                  <c:v>3.06</c:v>
                </c:pt>
                <c:pt idx="6606">
                  <c:v>2.79</c:v>
                </c:pt>
                <c:pt idx="6607">
                  <c:v>2.93</c:v>
                </c:pt>
                <c:pt idx="6608">
                  <c:v>2.77</c:v>
                </c:pt>
                <c:pt idx="6609">
                  <c:v>3.73</c:v>
                </c:pt>
                <c:pt idx="6610">
                  <c:v>2.87</c:v>
                </c:pt>
                <c:pt idx="6611">
                  <c:v>3.83</c:v>
                </c:pt>
                <c:pt idx="6612">
                  <c:v>3.87</c:v>
                </c:pt>
                <c:pt idx="6613">
                  <c:v>2.75</c:v>
                </c:pt>
                <c:pt idx="6614">
                  <c:v>3</c:v>
                </c:pt>
                <c:pt idx="6615">
                  <c:v>6.49</c:v>
                </c:pt>
                <c:pt idx="6616">
                  <c:v>4.75</c:v>
                </c:pt>
                <c:pt idx="6617">
                  <c:v>6.05</c:v>
                </c:pt>
                <c:pt idx="6618">
                  <c:v>7.01</c:v>
                </c:pt>
                <c:pt idx="6619">
                  <c:v>7.29</c:v>
                </c:pt>
                <c:pt idx="6620">
                  <c:v>6.34</c:v>
                </c:pt>
                <c:pt idx="6621">
                  <c:v>6.01</c:v>
                </c:pt>
                <c:pt idx="6622">
                  <c:v>5.29</c:v>
                </c:pt>
                <c:pt idx="6623">
                  <c:v>6</c:v>
                </c:pt>
                <c:pt idx="6624">
                  <c:v>6.66</c:v>
                </c:pt>
                <c:pt idx="6625">
                  <c:v>6.76</c:v>
                </c:pt>
                <c:pt idx="6626">
                  <c:v>6.73</c:v>
                </c:pt>
                <c:pt idx="6627">
                  <c:v>5.76</c:v>
                </c:pt>
                <c:pt idx="6628">
                  <c:v>6.45</c:v>
                </c:pt>
                <c:pt idx="6629">
                  <c:v>6.28</c:v>
                </c:pt>
                <c:pt idx="6630">
                  <c:v>6.14</c:v>
                </c:pt>
                <c:pt idx="6631">
                  <c:v>6.27</c:v>
                </c:pt>
                <c:pt idx="6632">
                  <c:v>6.8</c:v>
                </c:pt>
                <c:pt idx="6633">
                  <c:v>7.39</c:v>
                </c:pt>
                <c:pt idx="6634">
                  <c:v>8.41</c:v>
                </c:pt>
                <c:pt idx="6635">
                  <c:v>8.5299999999999994</c:v>
                </c:pt>
                <c:pt idx="6636">
                  <c:v>8.1199999999999992</c:v>
                </c:pt>
                <c:pt idx="6637">
                  <c:v>6.34</c:v>
                </c:pt>
                <c:pt idx="6638">
                  <c:v>8.68</c:v>
                </c:pt>
                <c:pt idx="6639">
                  <c:v>7.62</c:v>
                </c:pt>
                <c:pt idx="6640">
                  <c:v>7.23</c:v>
                </c:pt>
                <c:pt idx="6641">
                  <c:v>6.8</c:v>
                </c:pt>
                <c:pt idx="6642">
                  <c:v>7.12</c:v>
                </c:pt>
                <c:pt idx="6643">
                  <c:v>6.74</c:v>
                </c:pt>
                <c:pt idx="6644">
                  <c:v>6.57</c:v>
                </c:pt>
                <c:pt idx="6645">
                  <c:v>7.27</c:v>
                </c:pt>
                <c:pt idx="6646">
                  <c:v>7.51</c:v>
                </c:pt>
                <c:pt idx="6647">
                  <c:v>7.87</c:v>
                </c:pt>
                <c:pt idx="6648">
                  <c:v>6.4</c:v>
                </c:pt>
                <c:pt idx="6649">
                  <c:v>5.16</c:v>
                </c:pt>
                <c:pt idx="6650">
                  <c:v>5.68</c:v>
                </c:pt>
                <c:pt idx="6651">
                  <c:v>5.3</c:v>
                </c:pt>
                <c:pt idx="6652">
                  <c:v>4.5999999999999996</c:v>
                </c:pt>
                <c:pt idx="6653">
                  <c:v>4.74</c:v>
                </c:pt>
                <c:pt idx="6654">
                  <c:v>5.19</c:v>
                </c:pt>
                <c:pt idx="6655">
                  <c:v>4.8899999999999997</c:v>
                </c:pt>
                <c:pt idx="6656">
                  <c:v>4.8099999999999996</c:v>
                </c:pt>
                <c:pt idx="6657">
                  <c:v>4.5599999999999996</c:v>
                </c:pt>
                <c:pt idx="6658">
                  <c:v>8.3800000000000008</c:v>
                </c:pt>
                <c:pt idx="6659">
                  <c:v>7.54</c:v>
                </c:pt>
                <c:pt idx="6660">
                  <c:v>7.43</c:v>
                </c:pt>
                <c:pt idx="6661">
                  <c:v>7.38</c:v>
                </c:pt>
                <c:pt idx="6662">
                  <c:v>9.3800000000000008</c:v>
                </c:pt>
                <c:pt idx="6663">
                  <c:v>8.85</c:v>
                </c:pt>
                <c:pt idx="6664">
                  <c:v>9.7799999999999994</c:v>
                </c:pt>
                <c:pt idx="6665">
                  <c:v>10.130000000000001</c:v>
                </c:pt>
                <c:pt idx="6666">
                  <c:v>8.64</c:v>
                </c:pt>
                <c:pt idx="6667">
                  <c:v>8.9600000000000009</c:v>
                </c:pt>
                <c:pt idx="6668">
                  <c:v>9.48</c:v>
                </c:pt>
                <c:pt idx="6669">
                  <c:v>10.42</c:v>
                </c:pt>
                <c:pt idx="6670">
                  <c:v>11.35</c:v>
                </c:pt>
                <c:pt idx="6671">
                  <c:v>11.32</c:v>
                </c:pt>
                <c:pt idx="6672">
                  <c:v>10.65</c:v>
                </c:pt>
                <c:pt idx="6673">
                  <c:v>10.77</c:v>
                </c:pt>
                <c:pt idx="6674">
                  <c:v>9.42</c:v>
                </c:pt>
                <c:pt idx="6675">
                  <c:v>8.7899999999999991</c:v>
                </c:pt>
                <c:pt idx="6676">
                  <c:v>7.65</c:v>
                </c:pt>
                <c:pt idx="6677">
                  <c:v>7.77</c:v>
                </c:pt>
                <c:pt idx="6678">
                  <c:v>7.68</c:v>
                </c:pt>
                <c:pt idx="6679">
                  <c:v>7.23</c:v>
                </c:pt>
                <c:pt idx="6680">
                  <c:v>7.08</c:v>
                </c:pt>
                <c:pt idx="6681">
                  <c:v>7.11</c:v>
                </c:pt>
                <c:pt idx="6682">
                  <c:v>6.63</c:v>
                </c:pt>
                <c:pt idx="6683">
                  <c:v>6.72</c:v>
                </c:pt>
                <c:pt idx="6684">
                  <c:v>6.47</c:v>
                </c:pt>
                <c:pt idx="6685">
                  <c:v>6.3</c:v>
                </c:pt>
                <c:pt idx="6686">
                  <c:v>4.93</c:v>
                </c:pt>
                <c:pt idx="6687">
                  <c:v>6.14</c:v>
                </c:pt>
                <c:pt idx="6688">
                  <c:v>7.63</c:v>
                </c:pt>
                <c:pt idx="6689">
                  <c:v>7.9</c:v>
                </c:pt>
                <c:pt idx="6690">
                  <c:v>8.09</c:v>
                </c:pt>
                <c:pt idx="6691">
                  <c:v>8.59</c:v>
                </c:pt>
                <c:pt idx="6692">
                  <c:v>9.34</c:v>
                </c:pt>
                <c:pt idx="6693">
                  <c:v>8.91</c:v>
                </c:pt>
                <c:pt idx="6694">
                  <c:v>7.15</c:v>
                </c:pt>
                <c:pt idx="6695">
                  <c:v>6.21</c:v>
                </c:pt>
                <c:pt idx="6696">
                  <c:v>5.59</c:v>
                </c:pt>
                <c:pt idx="6697">
                  <c:v>6.35</c:v>
                </c:pt>
                <c:pt idx="6698">
                  <c:v>5.96</c:v>
                </c:pt>
                <c:pt idx="6699">
                  <c:v>6.31</c:v>
                </c:pt>
                <c:pt idx="6700">
                  <c:v>7.36</c:v>
                </c:pt>
                <c:pt idx="6701">
                  <c:v>6.87</c:v>
                </c:pt>
                <c:pt idx="6702">
                  <c:v>6.81</c:v>
                </c:pt>
                <c:pt idx="6703">
                  <c:v>6.86</c:v>
                </c:pt>
                <c:pt idx="6704">
                  <c:v>6.77</c:v>
                </c:pt>
                <c:pt idx="6705">
                  <c:v>7.6</c:v>
                </c:pt>
                <c:pt idx="6706">
                  <c:v>8.35</c:v>
                </c:pt>
                <c:pt idx="6707">
                  <c:v>8.66</c:v>
                </c:pt>
                <c:pt idx="6708">
                  <c:v>7.81</c:v>
                </c:pt>
                <c:pt idx="6709">
                  <c:v>7.62</c:v>
                </c:pt>
                <c:pt idx="6710">
                  <c:v>6.83</c:v>
                </c:pt>
                <c:pt idx="6711">
                  <c:v>7.01</c:v>
                </c:pt>
                <c:pt idx="6712">
                  <c:v>8.0299999999999994</c:v>
                </c:pt>
                <c:pt idx="6713">
                  <c:v>7.59</c:v>
                </c:pt>
                <c:pt idx="6714">
                  <c:v>7.19</c:v>
                </c:pt>
                <c:pt idx="6715">
                  <c:v>7.28</c:v>
                </c:pt>
                <c:pt idx="6716">
                  <c:v>6.48</c:v>
                </c:pt>
                <c:pt idx="6717">
                  <c:v>6.38</c:v>
                </c:pt>
                <c:pt idx="6718">
                  <c:v>6.53</c:v>
                </c:pt>
                <c:pt idx="6719">
                  <c:v>6.48</c:v>
                </c:pt>
                <c:pt idx="6720">
                  <c:v>6.27</c:v>
                </c:pt>
                <c:pt idx="6721">
                  <c:v>6.29</c:v>
                </c:pt>
                <c:pt idx="6722">
                  <c:v>6.69</c:v>
                </c:pt>
                <c:pt idx="6723">
                  <c:v>7.04</c:v>
                </c:pt>
                <c:pt idx="6724">
                  <c:v>6.97</c:v>
                </c:pt>
                <c:pt idx="6725">
                  <c:v>7.08</c:v>
                </c:pt>
                <c:pt idx="6726">
                  <c:v>7.78</c:v>
                </c:pt>
                <c:pt idx="6727">
                  <c:v>7.94</c:v>
                </c:pt>
                <c:pt idx="6728">
                  <c:v>7.62</c:v>
                </c:pt>
                <c:pt idx="6729">
                  <c:v>7.88</c:v>
                </c:pt>
                <c:pt idx="6730">
                  <c:v>8.8000000000000007</c:v>
                </c:pt>
                <c:pt idx="6731">
                  <c:v>8.3800000000000008</c:v>
                </c:pt>
                <c:pt idx="6732">
                  <c:v>8.48</c:v>
                </c:pt>
                <c:pt idx="6733">
                  <c:v>8.43</c:v>
                </c:pt>
                <c:pt idx="6734">
                  <c:v>8.9600000000000009</c:v>
                </c:pt>
                <c:pt idx="6735">
                  <c:v>9.52</c:v>
                </c:pt>
                <c:pt idx="6736">
                  <c:v>8.39</c:v>
                </c:pt>
                <c:pt idx="6737">
                  <c:v>8.64</c:v>
                </c:pt>
                <c:pt idx="6738">
                  <c:v>8.36</c:v>
                </c:pt>
                <c:pt idx="6739">
                  <c:v>8.1300000000000008</c:v>
                </c:pt>
                <c:pt idx="6740">
                  <c:v>7.65</c:v>
                </c:pt>
                <c:pt idx="6741">
                  <c:v>7.24</c:v>
                </c:pt>
                <c:pt idx="6742">
                  <c:v>7.34</c:v>
                </c:pt>
                <c:pt idx="6743">
                  <c:v>7.6</c:v>
                </c:pt>
                <c:pt idx="6744">
                  <c:v>7.43</c:v>
                </c:pt>
                <c:pt idx="6745">
                  <c:v>6.32</c:v>
                </c:pt>
                <c:pt idx="6746">
                  <c:v>5.53</c:v>
                </c:pt>
                <c:pt idx="6747">
                  <c:v>6.05</c:v>
                </c:pt>
                <c:pt idx="6748">
                  <c:v>6.32</c:v>
                </c:pt>
                <c:pt idx="6749">
                  <c:v>6.39</c:v>
                </c:pt>
                <c:pt idx="6750">
                  <c:v>5.77</c:v>
                </c:pt>
                <c:pt idx="6751">
                  <c:v>5.83</c:v>
                </c:pt>
                <c:pt idx="6752">
                  <c:v>5.24</c:v>
                </c:pt>
                <c:pt idx="6753">
                  <c:v>4.84</c:v>
                </c:pt>
                <c:pt idx="6754">
                  <c:v>6.12</c:v>
                </c:pt>
                <c:pt idx="6755">
                  <c:v>7.29</c:v>
                </c:pt>
                <c:pt idx="6756">
                  <c:v>5.8</c:v>
                </c:pt>
                <c:pt idx="6757">
                  <c:v>7.01</c:v>
                </c:pt>
                <c:pt idx="6758">
                  <c:v>7.09</c:v>
                </c:pt>
                <c:pt idx="6759">
                  <c:v>7.47</c:v>
                </c:pt>
                <c:pt idx="6760">
                  <c:v>8.7100000000000009</c:v>
                </c:pt>
                <c:pt idx="6761">
                  <c:v>7.06</c:v>
                </c:pt>
                <c:pt idx="6762">
                  <c:v>8.17</c:v>
                </c:pt>
                <c:pt idx="6763">
                  <c:v>8.2799999999999994</c:v>
                </c:pt>
                <c:pt idx="6764">
                  <c:v>7.18</c:v>
                </c:pt>
                <c:pt idx="6765">
                  <c:v>6.18</c:v>
                </c:pt>
                <c:pt idx="6766">
                  <c:v>6.76</c:v>
                </c:pt>
                <c:pt idx="6767">
                  <c:v>7.08</c:v>
                </c:pt>
                <c:pt idx="6768">
                  <c:v>7.79</c:v>
                </c:pt>
                <c:pt idx="6769">
                  <c:v>7.24</c:v>
                </c:pt>
                <c:pt idx="6770">
                  <c:v>7.96</c:v>
                </c:pt>
                <c:pt idx="6771">
                  <c:v>8.1300000000000008</c:v>
                </c:pt>
                <c:pt idx="6772">
                  <c:v>7.98</c:v>
                </c:pt>
                <c:pt idx="6773">
                  <c:v>7.36</c:v>
                </c:pt>
                <c:pt idx="6774">
                  <c:v>7.58</c:v>
                </c:pt>
                <c:pt idx="6775">
                  <c:v>5.66</c:v>
                </c:pt>
                <c:pt idx="6776">
                  <c:v>6.96</c:v>
                </c:pt>
                <c:pt idx="6777">
                  <c:v>6.51</c:v>
                </c:pt>
                <c:pt idx="6778">
                  <c:v>9.59</c:v>
                </c:pt>
                <c:pt idx="6779">
                  <c:v>9.34</c:v>
                </c:pt>
                <c:pt idx="6780">
                  <c:v>9.51</c:v>
                </c:pt>
                <c:pt idx="6781">
                  <c:v>8.4499999999999993</c:v>
                </c:pt>
                <c:pt idx="6782">
                  <c:v>7.39</c:v>
                </c:pt>
                <c:pt idx="6783">
                  <c:v>8.0299999999999994</c:v>
                </c:pt>
                <c:pt idx="6784">
                  <c:v>7.86</c:v>
                </c:pt>
                <c:pt idx="6785">
                  <c:v>7.99</c:v>
                </c:pt>
                <c:pt idx="6786">
                  <c:v>7.14</c:v>
                </c:pt>
                <c:pt idx="6787">
                  <c:v>5.83</c:v>
                </c:pt>
                <c:pt idx="6788">
                  <c:v>6.54</c:v>
                </c:pt>
                <c:pt idx="6789">
                  <c:v>6.96</c:v>
                </c:pt>
                <c:pt idx="6790">
                  <c:v>7.58</c:v>
                </c:pt>
                <c:pt idx="6791">
                  <c:v>7.25</c:v>
                </c:pt>
                <c:pt idx="6792">
                  <c:v>6.66</c:v>
                </c:pt>
                <c:pt idx="6793">
                  <c:v>6.28</c:v>
                </c:pt>
                <c:pt idx="6794">
                  <c:v>5.62</c:v>
                </c:pt>
                <c:pt idx="6795">
                  <c:v>7.37</c:v>
                </c:pt>
                <c:pt idx="6796">
                  <c:v>8.23</c:v>
                </c:pt>
                <c:pt idx="6797">
                  <c:v>6.2</c:v>
                </c:pt>
                <c:pt idx="6798">
                  <c:v>7.12</c:v>
                </c:pt>
                <c:pt idx="6799">
                  <c:v>6.05</c:v>
                </c:pt>
                <c:pt idx="6800">
                  <c:v>6.42</c:v>
                </c:pt>
                <c:pt idx="6801">
                  <c:v>7.44</c:v>
                </c:pt>
                <c:pt idx="6802">
                  <c:v>7.8</c:v>
                </c:pt>
                <c:pt idx="6803">
                  <c:v>6.18</c:v>
                </c:pt>
                <c:pt idx="6804">
                  <c:v>6.62</c:v>
                </c:pt>
                <c:pt idx="6805">
                  <c:v>7.68</c:v>
                </c:pt>
                <c:pt idx="6806">
                  <c:v>8.8800000000000008</c:v>
                </c:pt>
                <c:pt idx="6807">
                  <c:v>9.67</c:v>
                </c:pt>
                <c:pt idx="6808">
                  <c:v>9.76</c:v>
                </c:pt>
                <c:pt idx="6809">
                  <c:v>9.59</c:v>
                </c:pt>
                <c:pt idx="6810">
                  <c:v>8.5399999999999991</c:v>
                </c:pt>
                <c:pt idx="6811">
                  <c:v>7.9</c:v>
                </c:pt>
                <c:pt idx="6812">
                  <c:v>8.42</c:v>
                </c:pt>
                <c:pt idx="6813">
                  <c:v>7.44</c:v>
                </c:pt>
                <c:pt idx="6814">
                  <c:v>8.06</c:v>
                </c:pt>
                <c:pt idx="6815">
                  <c:v>7.95</c:v>
                </c:pt>
                <c:pt idx="6816">
                  <c:v>7.93</c:v>
                </c:pt>
                <c:pt idx="6817">
                  <c:v>6.9</c:v>
                </c:pt>
                <c:pt idx="6818">
                  <c:v>6.86</c:v>
                </c:pt>
                <c:pt idx="6819">
                  <c:v>7.34</c:v>
                </c:pt>
                <c:pt idx="6820">
                  <c:v>7.23</c:v>
                </c:pt>
                <c:pt idx="6821">
                  <c:v>6.88</c:v>
                </c:pt>
                <c:pt idx="6822">
                  <c:v>6.83</c:v>
                </c:pt>
                <c:pt idx="6823">
                  <c:v>6.73</c:v>
                </c:pt>
                <c:pt idx="6824">
                  <c:v>6.95</c:v>
                </c:pt>
                <c:pt idx="6825">
                  <c:v>7.12</c:v>
                </c:pt>
                <c:pt idx="6826">
                  <c:v>7.06</c:v>
                </c:pt>
                <c:pt idx="6827">
                  <c:v>6.27</c:v>
                </c:pt>
                <c:pt idx="6828">
                  <c:v>6.49</c:v>
                </c:pt>
                <c:pt idx="6829">
                  <c:v>6.63</c:v>
                </c:pt>
                <c:pt idx="6830">
                  <c:v>6.86</c:v>
                </c:pt>
                <c:pt idx="6831">
                  <c:v>6.73</c:v>
                </c:pt>
                <c:pt idx="6832">
                  <c:v>7.94</c:v>
                </c:pt>
                <c:pt idx="6833">
                  <c:v>7.68</c:v>
                </c:pt>
                <c:pt idx="6834">
                  <c:v>6.57</c:v>
                </c:pt>
                <c:pt idx="6835">
                  <c:v>6.93</c:v>
                </c:pt>
                <c:pt idx="6836">
                  <c:v>6.53</c:v>
                </c:pt>
                <c:pt idx="6837">
                  <c:v>6.39</c:v>
                </c:pt>
                <c:pt idx="6838">
                  <c:v>6.47</c:v>
                </c:pt>
                <c:pt idx="6839">
                  <c:v>6.52</c:v>
                </c:pt>
                <c:pt idx="6840">
                  <c:v>6.92</c:v>
                </c:pt>
                <c:pt idx="6841">
                  <c:v>6.27</c:v>
                </c:pt>
                <c:pt idx="6842">
                  <c:v>5.86</c:v>
                </c:pt>
                <c:pt idx="6843">
                  <c:v>5.64</c:v>
                </c:pt>
                <c:pt idx="6844">
                  <c:v>5.37</c:v>
                </c:pt>
                <c:pt idx="6845">
                  <c:v>5.34</c:v>
                </c:pt>
                <c:pt idx="6846">
                  <c:v>5.01</c:v>
                </c:pt>
                <c:pt idx="6847">
                  <c:v>5.05</c:v>
                </c:pt>
                <c:pt idx="6848">
                  <c:v>4.43</c:v>
                </c:pt>
                <c:pt idx="6849">
                  <c:v>4.12</c:v>
                </c:pt>
                <c:pt idx="6850">
                  <c:v>4.2</c:v>
                </c:pt>
                <c:pt idx="6851">
                  <c:v>4.28</c:v>
                </c:pt>
                <c:pt idx="6852">
                  <c:v>4.16</c:v>
                </c:pt>
                <c:pt idx="6853">
                  <c:v>3.86</c:v>
                </c:pt>
                <c:pt idx="6854">
                  <c:v>3.73</c:v>
                </c:pt>
                <c:pt idx="6855">
                  <c:v>3.21</c:v>
                </c:pt>
                <c:pt idx="6856">
                  <c:v>4.07</c:v>
                </c:pt>
                <c:pt idx="6857">
                  <c:v>4.51</c:v>
                </c:pt>
                <c:pt idx="6858">
                  <c:v>4.51</c:v>
                </c:pt>
                <c:pt idx="6859">
                  <c:v>4.96</c:v>
                </c:pt>
                <c:pt idx="6860">
                  <c:v>4.5599999999999996</c:v>
                </c:pt>
                <c:pt idx="6861">
                  <c:v>4.24</c:v>
                </c:pt>
                <c:pt idx="6862">
                  <c:v>4.66</c:v>
                </c:pt>
                <c:pt idx="6863">
                  <c:v>4.4000000000000004</c:v>
                </c:pt>
                <c:pt idx="6864">
                  <c:v>4.22</c:v>
                </c:pt>
                <c:pt idx="6865">
                  <c:v>4.96</c:v>
                </c:pt>
                <c:pt idx="6866">
                  <c:v>5.36</c:v>
                </c:pt>
                <c:pt idx="6867">
                  <c:v>4.5599999999999996</c:v>
                </c:pt>
                <c:pt idx="6868">
                  <c:v>4.99</c:v>
                </c:pt>
                <c:pt idx="6869">
                  <c:v>5.0599999999999996</c:v>
                </c:pt>
                <c:pt idx="6870">
                  <c:v>3</c:v>
                </c:pt>
                <c:pt idx="6871">
                  <c:v>3.65</c:v>
                </c:pt>
                <c:pt idx="6872">
                  <c:v>4.0999999999999996</c:v>
                </c:pt>
                <c:pt idx="6873">
                  <c:v>4.1399999999999997</c:v>
                </c:pt>
                <c:pt idx="6874">
                  <c:v>4.4800000000000004</c:v>
                </c:pt>
                <c:pt idx="6875">
                  <c:v>5.35</c:v>
                </c:pt>
                <c:pt idx="6876">
                  <c:v>4.5199999999999996</c:v>
                </c:pt>
                <c:pt idx="6877">
                  <c:v>4.3899999999999997</c:v>
                </c:pt>
                <c:pt idx="6878">
                  <c:v>4.33</c:v>
                </c:pt>
                <c:pt idx="6879">
                  <c:v>4.78</c:v>
                </c:pt>
                <c:pt idx="6880">
                  <c:v>2.74</c:v>
                </c:pt>
                <c:pt idx="6881">
                  <c:v>10.83</c:v>
                </c:pt>
                <c:pt idx="6882">
                  <c:v>9.2899999999999991</c:v>
                </c:pt>
                <c:pt idx="6883">
                  <c:v>9.65</c:v>
                </c:pt>
                <c:pt idx="6884">
                  <c:v>12.39</c:v>
                </c:pt>
                <c:pt idx="6885">
                  <c:v>13.12</c:v>
                </c:pt>
                <c:pt idx="6886">
                  <c:v>11.37</c:v>
                </c:pt>
                <c:pt idx="6887">
                  <c:v>10.16</c:v>
                </c:pt>
                <c:pt idx="6888">
                  <c:v>8.9600000000000009</c:v>
                </c:pt>
                <c:pt idx="6889">
                  <c:v>7.93</c:v>
                </c:pt>
                <c:pt idx="6890">
                  <c:v>7.52</c:v>
                </c:pt>
                <c:pt idx="6891">
                  <c:v>5.53</c:v>
                </c:pt>
                <c:pt idx="6892">
                  <c:v>10.95</c:v>
                </c:pt>
                <c:pt idx="6893">
                  <c:v>9.6300000000000008</c:v>
                </c:pt>
                <c:pt idx="6894">
                  <c:v>9</c:v>
                </c:pt>
                <c:pt idx="6895">
                  <c:v>9.1199999999999992</c:v>
                </c:pt>
                <c:pt idx="6896">
                  <c:v>8.3699999999999992</c:v>
                </c:pt>
                <c:pt idx="6897">
                  <c:v>8.0399999999999991</c:v>
                </c:pt>
                <c:pt idx="6898">
                  <c:v>8.4499999999999993</c:v>
                </c:pt>
                <c:pt idx="6899">
                  <c:v>9.7899999999999991</c:v>
                </c:pt>
                <c:pt idx="6900">
                  <c:v>9.99</c:v>
                </c:pt>
                <c:pt idx="6901">
                  <c:v>8.81</c:v>
                </c:pt>
                <c:pt idx="6902">
                  <c:v>9.9600000000000009</c:v>
                </c:pt>
                <c:pt idx="6903">
                  <c:v>10.78</c:v>
                </c:pt>
                <c:pt idx="6904">
                  <c:v>9.41</c:v>
                </c:pt>
                <c:pt idx="6905">
                  <c:v>8.42</c:v>
                </c:pt>
                <c:pt idx="6906">
                  <c:v>8.18</c:v>
                </c:pt>
                <c:pt idx="6907">
                  <c:v>6.35</c:v>
                </c:pt>
                <c:pt idx="6908">
                  <c:v>5.9</c:v>
                </c:pt>
                <c:pt idx="6909">
                  <c:v>7.24</c:v>
                </c:pt>
                <c:pt idx="6910">
                  <c:v>7.64</c:v>
                </c:pt>
                <c:pt idx="6911">
                  <c:v>7.2</c:v>
                </c:pt>
                <c:pt idx="6912">
                  <c:v>4.6100000000000003</c:v>
                </c:pt>
                <c:pt idx="6913">
                  <c:v>4.49</c:v>
                </c:pt>
                <c:pt idx="6914">
                  <c:v>4.63</c:v>
                </c:pt>
                <c:pt idx="6915">
                  <c:v>4.71</c:v>
                </c:pt>
                <c:pt idx="6916">
                  <c:v>4.74</c:v>
                </c:pt>
                <c:pt idx="6917">
                  <c:v>4.1900000000000004</c:v>
                </c:pt>
                <c:pt idx="6918">
                  <c:v>4.49</c:v>
                </c:pt>
                <c:pt idx="6919">
                  <c:v>4.45</c:v>
                </c:pt>
                <c:pt idx="6920">
                  <c:v>4.62</c:v>
                </c:pt>
                <c:pt idx="6921">
                  <c:v>3.78</c:v>
                </c:pt>
                <c:pt idx="6922">
                  <c:v>3.15</c:v>
                </c:pt>
                <c:pt idx="6923">
                  <c:v>4.88</c:v>
                </c:pt>
                <c:pt idx="6924">
                  <c:v>3.87</c:v>
                </c:pt>
                <c:pt idx="6925">
                  <c:v>4.84</c:v>
                </c:pt>
                <c:pt idx="6926">
                  <c:v>4.6399999999999997</c:v>
                </c:pt>
                <c:pt idx="6927">
                  <c:v>3.98</c:v>
                </c:pt>
                <c:pt idx="6928">
                  <c:v>3.56</c:v>
                </c:pt>
                <c:pt idx="6929">
                  <c:v>4.55</c:v>
                </c:pt>
                <c:pt idx="6930">
                  <c:v>4.82</c:v>
                </c:pt>
                <c:pt idx="6931">
                  <c:v>4.84</c:v>
                </c:pt>
                <c:pt idx="6932">
                  <c:v>3.86</c:v>
                </c:pt>
                <c:pt idx="6933">
                  <c:v>4.45</c:v>
                </c:pt>
                <c:pt idx="6934">
                  <c:v>6.39</c:v>
                </c:pt>
                <c:pt idx="6935">
                  <c:v>4.55</c:v>
                </c:pt>
                <c:pt idx="6936">
                  <c:v>5.43</c:v>
                </c:pt>
                <c:pt idx="6937">
                  <c:v>6.42</c:v>
                </c:pt>
                <c:pt idx="6938">
                  <c:v>5.82</c:v>
                </c:pt>
                <c:pt idx="6939">
                  <c:v>5.25</c:v>
                </c:pt>
                <c:pt idx="6940">
                  <c:v>5.67</c:v>
                </c:pt>
                <c:pt idx="6941">
                  <c:v>5.83</c:v>
                </c:pt>
                <c:pt idx="6942">
                  <c:v>6.84</c:v>
                </c:pt>
                <c:pt idx="6943">
                  <c:v>5.09</c:v>
                </c:pt>
                <c:pt idx="6944">
                  <c:v>5.52</c:v>
                </c:pt>
                <c:pt idx="6945">
                  <c:v>5.5</c:v>
                </c:pt>
                <c:pt idx="6946">
                  <c:v>4.22</c:v>
                </c:pt>
                <c:pt idx="6947">
                  <c:v>4.38</c:v>
                </c:pt>
                <c:pt idx="6948">
                  <c:v>5.17</c:v>
                </c:pt>
                <c:pt idx="6949">
                  <c:v>5.35</c:v>
                </c:pt>
                <c:pt idx="6950">
                  <c:v>6.24</c:v>
                </c:pt>
                <c:pt idx="6951">
                  <c:v>6.47</c:v>
                </c:pt>
                <c:pt idx="6952">
                  <c:v>6.27</c:v>
                </c:pt>
                <c:pt idx="6953">
                  <c:v>6.08</c:v>
                </c:pt>
                <c:pt idx="6954">
                  <c:v>5.98</c:v>
                </c:pt>
                <c:pt idx="6955">
                  <c:v>6.15</c:v>
                </c:pt>
                <c:pt idx="6956">
                  <c:v>5.94</c:v>
                </c:pt>
                <c:pt idx="6957">
                  <c:v>6.35</c:v>
                </c:pt>
                <c:pt idx="6958">
                  <c:v>6.4</c:v>
                </c:pt>
                <c:pt idx="6959">
                  <c:v>6.12</c:v>
                </c:pt>
                <c:pt idx="6960">
                  <c:v>6.08</c:v>
                </c:pt>
                <c:pt idx="6961">
                  <c:v>6.63</c:v>
                </c:pt>
                <c:pt idx="6962">
                  <c:v>7.03</c:v>
                </c:pt>
                <c:pt idx="6963">
                  <c:v>6.7</c:v>
                </c:pt>
                <c:pt idx="6964">
                  <c:v>5.52</c:v>
                </c:pt>
                <c:pt idx="6965">
                  <c:v>5.5</c:v>
                </c:pt>
                <c:pt idx="6966">
                  <c:v>5.49</c:v>
                </c:pt>
                <c:pt idx="6967">
                  <c:v>5.23</c:v>
                </c:pt>
                <c:pt idx="6968">
                  <c:v>4.6100000000000003</c:v>
                </c:pt>
                <c:pt idx="6969">
                  <c:v>3.77</c:v>
                </c:pt>
                <c:pt idx="6970">
                  <c:v>3.55</c:v>
                </c:pt>
                <c:pt idx="6971">
                  <c:v>3.35</c:v>
                </c:pt>
                <c:pt idx="6972">
                  <c:v>2.62</c:v>
                </c:pt>
                <c:pt idx="6973">
                  <c:v>2.95</c:v>
                </c:pt>
                <c:pt idx="6974">
                  <c:v>2.93</c:v>
                </c:pt>
                <c:pt idx="6975">
                  <c:v>3.31</c:v>
                </c:pt>
                <c:pt idx="6976">
                  <c:v>3.28</c:v>
                </c:pt>
                <c:pt idx="6977">
                  <c:v>3.26</c:v>
                </c:pt>
                <c:pt idx="6978">
                  <c:v>2.52</c:v>
                </c:pt>
                <c:pt idx="6979">
                  <c:v>2.92</c:v>
                </c:pt>
                <c:pt idx="6980">
                  <c:v>2.91</c:v>
                </c:pt>
                <c:pt idx="6981">
                  <c:v>3.14</c:v>
                </c:pt>
                <c:pt idx="6982">
                  <c:v>3.22</c:v>
                </c:pt>
                <c:pt idx="6983">
                  <c:v>2.89</c:v>
                </c:pt>
                <c:pt idx="6984">
                  <c:v>2.52</c:v>
                </c:pt>
                <c:pt idx="6985">
                  <c:v>2.57</c:v>
                </c:pt>
                <c:pt idx="6986">
                  <c:v>2.44</c:v>
                </c:pt>
                <c:pt idx="6987">
                  <c:v>1.93</c:v>
                </c:pt>
                <c:pt idx="6988">
                  <c:v>1.84</c:v>
                </c:pt>
                <c:pt idx="6989">
                  <c:v>1.91</c:v>
                </c:pt>
                <c:pt idx="6990">
                  <c:v>1.62</c:v>
                </c:pt>
                <c:pt idx="6991">
                  <c:v>1.43</c:v>
                </c:pt>
                <c:pt idx="6992">
                  <c:v>1.51</c:v>
                </c:pt>
                <c:pt idx="6993">
                  <c:v>1.53</c:v>
                </c:pt>
                <c:pt idx="6994">
                  <c:v>1.42</c:v>
                </c:pt>
                <c:pt idx="6995">
                  <c:v>1.1399999999999999</c:v>
                </c:pt>
                <c:pt idx="6996">
                  <c:v>1.1399999999999999</c:v>
                </c:pt>
                <c:pt idx="6997">
                  <c:v>0.78</c:v>
                </c:pt>
                <c:pt idx="6998">
                  <c:v>0.6</c:v>
                </c:pt>
                <c:pt idx="6999">
                  <c:v>0.47</c:v>
                </c:pt>
                <c:pt idx="7000">
                  <c:v>0.32</c:v>
                </c:pt>
                <c:pt idx="7001">
                  <c:v>0.75</c:v>
                </c:pt>
                <c:pt idx="7002">
                  <c:v>0.66</c:v>
                </c:pt>
                <c:pt idx="7003">
                  <c:v>0.61</c:v>
                </c:pt>
                <c:pt idx="7004">
                  <c:v>0.75</c:v>
                </c:pt>
                <c:pt idx="7005">
                  <c:v>0.54</c:v>
                </c:pt>
                <c:pt idx="7006">
                  <c:v>0.66</c:v>
                </c:pt>
                <c:pt idx="7007">
                  <c:v>0.6</c:v>
                </c:pt>
                <c:pt idx="7008">
                  <c:v>1.26</c:v>
                </c:pt>
                <c:pt idx="7009">
                  <c:v>0.91</c:v>
                </c:pt>
                <c:pt idx="7010">
                  <c:v>0.96</c:v>
                </c:pt>
                <c:pt idx="7011">
                  <c:v>1.34</c:v>
                </c:pt>
                <c:pt idx="7012">
                  <c:v>1.17</c:v>
                </c:pt>
                <c:pt idx="7013">
                  <c:v>1.27</c:v>
                </c:pt>
                <c:pt idx="7014">
                  <c:v>1.1299999999999999</c:v>
                </c:pt>
                <c:pt idx="7015">
                  <c:v>1.45</c:v>
                </c:pt>
                <c:pt idx="7016">
                  <c:v>2.4700000000000002</c:v>
                </c:pt>
                <c:pt idx="7017">
                  <c:v>3.02</c:v>
                </c:pt>
                <c:pt idx="7018">
                  <c:v>3.8</c:v>
                </c:pt>
                <c:pt idx="7019">
                  <c:v>4.07</c:v>
                </c:pt>
                <c:pt idx="7020">
                  <c:v>3.47</c:v>
                </c:pt>
                <c:pt idx="7021">
                  <c:v>3.48</c:v>
                </c:pt>
                <c:pt idx="7022">
                  <c:v>3.64</c:v>
                </c:pt>
                <c:pt idx="7023">
                  <c:v>2.93</c:v>
                </c:pt>
                <c:pt idx="7024">
                  <c:v>2.42</c:v>
                </c:pt>
                <c:pt idx="7025">
                  <c:v>2.1800000000000002</c:v>
                </c:pt>
                <c:pt idx="7026">
                  <c:v>2.5099999999999998</c:v>
                </c:pt>
                <c:pt idx="7027">
                  <c:v>2.5099999999999998</c:v>
                </c:pt>
                <c:pt idx="7028">
                  <c:v>0.56000000000000005</c:v>
                </c:pt>
                <c:pt idx="7029">
                  <c:v>0.47</c:v>
                </c:pt>
                <c:pt idx="7030">
                  <c:v>1.1200000000000001</c:v>
                </c:pt>
                <c:pt idx="7031">
                  <c:v>1.28</c:v>
                </c:pt>
                <c:pt idx="7032">
                  <c:v>2.75</c:v>
                </c:pt>
                <c:pt idx="7033">
                  <c:v>2.25</c:v>
                </c:pt>
                <c:pt idx="7034">
                  <c:v>2.48</c:v>
                </c:pt>
                <c:pt idx="7035">
                  <c:v>2.13</c:v>
                </c:pt>
                <c:pt idx="7036">
                  <c:v>2.2799999999999998</c:v>
                </c:pt>
                <c:pt idx="7037">
                  <c:v>2.44</c:v>
                </c:pt>
                <c:pt idx="7038">
                  <c:v>2.44</c:v>
                </c:pt>
                <c:pt idx="7039">
                  <c:v>1.65</c:v>
                </c:pt>
                <c:pt idx="7040">
                  <c:v>1.68</c:v>
                </c:pt>
                <c:pt idx="7041">
                  <c:v>2.2400000000000002</c:v>
                </c:pt>
                <c:pt idx="7042">
                  <c:v>1.94</c:v>
                </c:pt>
                <c:pt idx="7043">
                  <c:v>1.76</c:v>
                </c:pt>
                <c:pt idx="7044">
                  <c:v>1.77</c:v>
                </c:pt>
                <c:pt idx="7045">
                  <c:v>2.56</c:v>
                </c:pt>
                <c:pt idx="7046">
                  <c:v>3</c:v>
                </c:pt>
                <c:pt idx="7047">
                  <c:v>2.06</c:v>
                </c:pt>
                <c:pt idx="7048">
                  <c:v>2.63</c:v>
                </c:pt>
                <c:pt idx="7049">
                  <c:v>1.94</c:v>
                </c:pt>
                <c:pt idx="7050">
                  <c:v>2.17</c:v>
                </c:pt>
                <c:pt idx="7051">
                  <c:v>2.1</c:v>
                </c:pt>
                <c:pt idx="7052">
                  <c:v>1.57</c:v>
                </c:pt>
                <c:pt idx="7053">
                  <c:v>1.24</c:v>
                </c:pt>
                <c:pt idx="7054">
                  <c:v>1.18</c:v>
                </c:pt>
                <c:pt idx="7055">
                  <c:v>1.59</c:v>
                </c:pt>
                <c:pt idx="7056">
                  <c:v>0.65</c:v>
                </c:pt>
                <c:pt idx="7057">
                  <c:v>1.52</c:v>
                </c:pt>
                <c:pt idx="7058">
                  <c:v>2</c:v>
                </c:pt>
                <c:pt idx="7059">
                  <c:v>2.35</c:v>
                </c:pt>
                <c:pt idx="7060">
                  <c:v>3</c:v>
                </c:pt>
                <c:pt idx="7061">
                  <c:v>2.79</c:v>
                </c:pt>
                <c:pt idx="7062">
                  <c:v>2.73</c:v>
                </c:pt>
                <c:pt idx="7063">
                  <c:v>3.04</c:v>
                </c:pt>
                <c:pt idx="7064">
                  <c:v>2.88</c:v>
                </c:pt>
                <c:pt idx="7065">
                  <c:v>3.36</c:v>
                </c:pt>
                <c:pt idx="7066">
                  <c:v>2.81</c:v>
                </c:pt>
                <c:pt idx="7067">
                  <c:v>3.26</c:v>
                </c:pt>
                <c:pt idx="7068">
                  <c:v>4.88</c:v>
                </c:pt>
                <c:pt idx="7069">
                  <c:v>4.82</c:v>
                </c:pt>
                <c:pt idx="7070">
                  <c:v>4.3499999999999996</c:v>
                </c:pt>
                <c:pt idx="7071">
                  <c:v>4.1500000000000004</c:v>
                </c:pt>
                <c:pt idx="7072">
                  <c:v>4.57</c:v>
                </c:pt>
                <c:pt idx="7073">
                  <c:v>4.71</c:v>
                </c:pt>
                <c:pt idx="7074">
                  <c:v>4.68</c:v>
                </c:pt>
                <c:pt idx="7075">
                  <c:v>4.8600000000000003</c:v>
                </c:pt>
                <c:pt idx="7076">
                  <c:v>5.41</c:v>
                </c:pt>
                <c:pt idx="7077">
                  <c:v>6.97</c:v>
                </c:pt>
                <c:pt idx="7078">
                  <c:v>7.05</c:v>
                </c:pt>
                <c:pt idx="7079">
                  <c:v>7.12</c:v>
                </c:pt>
                <c:pt idx="7080">
                  <c:v>7.1</c:v>
                </c:pt>
                <c:pt idx="7081">
                  <c:v>6.81</c:v>
                </c:pt>
                <c:pt idx="7082">
                  <c:v>7.13</c:v>
                </c:pt>
                <c:pt idx="7083">
                  <c:v>3.75</c:v>
                </c:pt>
                <c:pt idx="7084">
                  <c:v>3.83</c:v>
                </c:pt>
                <c:pt idx="7085">
                  <c:v>3.97</c:v>
                </c:pt>
                <c:pt idx="7086">
                  <c:v>3.86</c:v>
                </c:pt>
                <c:pt idx="7087">
                  <c:v>4.21</c:v>
                </c:pt>
                <c:pt idx="7088">
                  <c:v>4.2300000000000004</c:v>
                </c:pt>
                <c:pt idx="7089">
                  <c:v>4.1100000000000003</c:v>
                </c:pt>
                <c:pt idx="7090">
                  <c:v>4.47</c:v>
                </c:pt>
                <c:pt idx="7091">
                  <c:v>4.46</c:v>
                </c:pt>
                <c:pt idx="7092">
                  <c:v>4.9000000000000004</c:v>
                </c:pt>
                <c:pt idx="7093">
                  <c:v>4.54</c:v>
                </c:pt>
                <c:pt idx="7094">
                  <c:v>4.8499999999999996</c:v>
                </c:pt>
                <c:pt idx="7095">
                  <c:v>5.29</c:v>
                </c:pt>
                <c:pt idx="7096">
                  <c:v>5.73</c:v>
                </c:pt>
                <c:pt idx="7097">
                  <c:v>5.32</c:v>
                </c:pt>
                <c:pt idx="7098">
                  <c:v>5.07</c:v>
                </c:pt>
                <c:pt idx="7099">
                  <c:v>5.84</c:v>
                </c:pt>
                <c:pt idx="7100">
                  <c:v>6.13</c:v>
                </c:pt>
                <c:pt idx="7101">
                  <c:v>5.81</c:v>
                </c:pt>
                <c:pt idx="7102">
                  <c:v>5.76</c:v>
                </c:pt>
                <c:pt idx="7103">
                  <c:v>5.63</c:v>
                </c:pt>
                <c:pt idx="7104">
                  <c:v>5.71</c:v>
                </c:pt>
                <c:pt idx="7105">
                  <c:v>5.17</c:v>
                </c:pt>
                <c:pt idx="7106">
                  <c:v>5.99</c:v>
                </c:pt>
                <c:pt idx="7107">
                  <c:v>5.98</c:v>
                </c:pt>
                <c:pt idx="7108">
                  <c:v>6.45</c:v>
                </c:pt>
                <c:pt idx="7109">
                  <c:v>6.62</c:v>
                </c:pt>
                <c:pt idx="7110">
                  <c:v>6.29</c:v>
                </c:pt>
                <c:pt idx="7111">
                  <c:v>5.83</c:v>
                </c:pt>
                <c:pt idx="7112">
                  <c:v>7.2</c:v>
                </c:pt>
                <c:pt idx="7113">
                  <c:v>7.16</c:v>
                </c:pt>
                <c:pt idx="7114">
                  <c:v>9.26</c:v>
                </c:pt>
                <c:pt idx="7115">
                  <c:v>8.31</c:v>
                </c:pt>
                <c:pt idx="7116">
                  <c:v>6.53</c:v>
                </c:pt>
                <c:pt idx="7117">
                  <c:v>8.18</c:v>
                </c:pt>
                <c:pt idx="7118">
                  <c:v>9.42</c:v>
                </c:pt>
                <c:pt idx="7119">
                  <c:v>8.51</c:v>
                </c:pt>
                <c:pt idx="7120">
                  <c:v>9.43</c:v>
                </c:pt>
                <c:pt idx="7121">
                  <c:v>8.76</c:v>
                </c:pt>
                <c:pt idx="7122">
                  <c:v>7.36</c:v>
                </c:pt>
                <c:pt idx="7123">
                  <c:v>8.1300000000000008</c:v>
                </c:pt>
                <c:pt idx="7124">
                  <c:v>9.02</c:v>
                </c:pt>
                <c:pt idx="7125">
                  <c:v>10.25</c:v>
                </c:pt>
                <c:pt idx="7126">
                  <c:v>10</c:v>
                </c:pt>
                <c:pt idx="7127">
                  <c:v>10.48</c:v>
                </c:pt>
                <c:pt idx="7128">
                  <c:v>10.199999999999999</c:v>
                </c:pt>
                <c:pt idx="7129">
                  <c:v>10.45</c:v>
                </c:pt>
                <c:pt idx="7130">
                  <c:v>10.33</c:v>
                </c:pt>
                <c:pt idx="7131">
                  <c:v>10.77</c:v>
                </c:pt>
                <c:pt idx="7132">
                  <c:v>10.66</c:v>
                </c:pt>
                <c:pt idx="7133">
                  <c:v>10.81</c:v>
                </c:pt>
                <c:pt idx="7134">
                  <c:v>10.42</c:v>
                </c:pt>
                <c:pt idx="7135">
                  <c:v>9.77</c:v>
                </c:pt>
                <c:pt idx="7136">
                  <c:v>9.58</c:v>
                </c:pt>
                <c:pt idx="7137">
                  <c:v>9.76</c:v>
                </c:pt>
                <c:pt idx="7138">
                  <c:v>9.7200000000000006</c:v>
                </c:pt>
                <c:pt idx="7139">
                  <c:v>8.9600000000000009</c:v>
                </c:pt>
                <c:pt idx="7140">
                  <c:v>8.73</c:v>
                </c:pt>
                <c:pt idx="7141">
                  <c:v>8.11</c:v>
                </c:pt>
                <c:pt idx="7142">
                  <c:v>7.62</c:v>
                </c:pt>
                <c:pt idx="7143">
                  <c:v>6.96</c:v>
                </c:pt>
                <c:pt idx="7144">
                  <c:v>6.44</c:v>
                </c:pt>
                <c:pt idx="7145">
                  <c:v>6.58</c:v>
                </c:pt>
                <c:pt idx="7146">
                  <c:v>6.46</c:v>
                </c:pt>
                <c:pt idx="7147">
                  <c:v>6.17</c:v>
                </c:pt>
                <c:pt idx="7148">
                  <c:v>7.36</c:v>
                </c:pt>
                <c:pt idx="7149">
                  <c:v>8.8699999999999992</c:v>
                </c:pt>
                <c:pt idx="7150">
                  <c:v>9.5500000000000007</c:v>
                </c:pt>
                <c:pt idx="7151">
                  <c:v>9.24</c:v>
                </c:pt>
                <c:pt idx="7152">
                  <c:v>8.6300000000000008</c:v>
                </c:pt>
                <c:pt idx="7153">
                  <c:v>7.06</c:v>
                </c:pt>
                <c:pt idx="7154">
                  <c:v>6.28</c:v>
                </c:pt>
                <c:pt idx="7155">
                  <c:v>6.34</c:v>
                </c:pt>
                <c:pt idx="7156">
                  <c:v>7.09</c:v>
                </c:pt>
                <c:pt idx="7157">
                  <c:v>7.07</c:v>
                </c:pt>
                <c:pt idx="7158">
                  <c:v>6.46</c:v>
                </c:pt>
                <c:pt idx="7159">
                  <c:v>6.67</c:v>
                </c:pt>
                <c:pt idx="7160">
                  <c:v>5.91</c:v>
                </c:pt>
                <c:pt idx="7161">
                  <c:v>5.57</c:v>
                </c:pt>
                <c:pt idx="7162">
                  <c:v>4.41</c:v>
                </c:pt>
                <c:pt idx="7163">
                  <c:v>3.91</c:v>
                </c:pt>
                <c:pt idx="7164">
                  <c:v>3.99</c:v>
                </c:pt>
                <c:pt idx="7165">
                  <c:v>3.37</c:v>
                </c:pt>
                <c:pt idx="7166">
                  <c:v>3.25</c:v>
                </c:pt>
                <c:pt idx="7167">
                  <c:v>2.58</c:v>
                </c:pt>
                <c:pt idx="7168">
                  <c:v>2.36</c:v>
                </c:pt>
                <c:pt idx="7169">
                  <c:v>2.2799999999999998</c:v>
                </c:pt>
                <c:pt idx="7170">
                  <c:v>2.14</c:v>
                </c:pt>
                <c:pt idx="7171">
                  <c:v>2.25</c:v>
                </c:pt>
                <c:pt idx="7172">
                  <c:v>1.82</c:v>
                </c:pt>
                <c:pt idx="7173">
                  <c:v>2.23</c:v>
                </c:pt>
                <c:pt idx="7174">
                  <c:v>2.16</c:v>
                </c:pt>
                <c:pt idx="7175">
                  <c:v>2.15</c:v>
                </c:pt>
                <c:pt idx="7176">
                  <c:v>2.44</c:v>
                </c:pt>
                <c:pt idx="7177">
                  <c:v>2.31</c:v>
                </c:pt>
                <c:pt idx="7178">
                  <c:v>2.5499999999999998</c:v>
                </c:pt>
                <c:pt idx="7179">
                  <c:v>2.56</c:v>
                </c:pt>
                <c:pt idx="7180">
                  <c:v>2.6</c:v>
                </c:pt>
                <c:pt idx="7181">
                  <c:v>2.09</c:v>
                </c:pt>
                <c:pt idx="7182">
                  <c:v>2.2200000000000002</c:v>
                </c:pt>
                <c:pt idx="7183">
                  <c:v>1.32</c:v>
                </c:pt>
                <c:pt idx="7184">
                  <c:v>2.79</c:v>
                </c:pt>
                <c:pt idx="7185">
                  <c:v>2.89</c:v>
                </c:pt>
                <c:pt idx="7186">
                  <c:v>3.47</c:v>
                </c:pt>
                <c:pt idx="7187">
                  <c:v>2.77</c:v>
                </c:pt>
                <c:pt idx="7188">
                  <c:v>2.77</c:v>
                </c:pt>
                <c:pt idx="7189">
                  <c:v>2.87</c:v>
                </c:pt>
                <c:pt idx="7190">
                  <c:v>2.92</c:v>
                </c:pt>
                <c:pt idx="7191">
                  <c:v>3.01</c:v>
                </c:pt>
                <c:pt idx="7192">
                  <c:v>3.23</c:v>
                </c:pt>
                <c:pt idx="7193">
                  <c:v>2.96</c:v>
                </c:pt>
                <c:pt idx="7194">
                  <c:v>2.98</c:v>
                </c:pt>
                <c:pt idx="7195">
                  <c:v>3.07</c:v>
                </c:pt>
                <c:pt idx="7196">
                  <c:v>3.39</c:v>
                </c:pt>
                <c:pt idx="7197">
                  <c:v>3.4</c:v>
                </c:pt>
                <c:pt idx="7198">
                  <c:v>3.38</c:v>
                </c:pt>
                <c:pt idx="7199">
                  <c:v>3.19</c:v>
                </c:pt>
                <c:pt idx="7200">
                  <c:v>2.54</c:v>
                </c:pt>
                <c:pt idx="7201">
                  <c:v>2.68</c:v>
                </c:pt>
                <c:pt idx="7202">
                  <c:v>2.62</c:v>
                </c:pt>
                <c:pt idx="7203">
                  <c:v>2.06</c:v>
                </c:pt>
                <c:pt idx="7204">
                  <c:v>3.01</c:v>
                </c:pt>
                <c:pt idx="7205">
                  <c:v>2.92</c:v>
                </c:pt>
                <c:pt idx="7206">
                  <c:v>2.63</c:v>
                </c:pt>
                <c:pt idx="7207">
                  <c:v>2.87</c:v>
                </c:pt>
                <c:pt idx="7208">
                  <c:v>2.1800000000000002</c:v>
                </c:pt>
                <c:pt idx="7209">
                  <c:v>1.57</c:v>
                </c:pt>
                <c:pt idx="7210">
                  <c:v>1.86</c:v>
                </c:pt>
                <c:pt idx="7211">
                  <c:v>2.58</c:v>
                </c:pt>
                <c:pt idx="7212">
                  <c:v>1.99</c:v>
                </c:pt>
                <c:pt idx="7213">
                  <c:v>2.02</c:v>
                </c:pt>
                <c:pt idx="7214">
                  <c:v>1.68</c:v>
                </c:pt>
                <c:pt idx="7215">
                  <c:v>1.77</c:v>
                </c:pt>
                <c:pt idx="7216">
                  <c:v>2.56</c:v>
                </c:pt>
                <c:pt idx="7217">
                  <c:v>2.5299999999999998</c:v>
                </c:pt>
                <c:pt idx="7218">
                  <c:v>3.59</c:v>
                </c:pt>
                <c:pt idx="7219">
                  <c:v>3.65</c:v>
                </c:pt>
                <c:pt idx="7220">
                  <c:v>4.8600000000000003</c:v>
                </c:pt>
                <c:pt idx="7221">
                  <c:v>5.09</c:v>
                </c:pt>
                <c:pt idx="7222">
                  <c:v>5.34</c:v>
                </c:pt>
                <c:pt idx="7223">
                  <c:v>5.39</c:v>
                </c:pt>
                <c:pt idx="7224">
                  <c:v>6.33</c:v>
                </c:pt>
                <c:pt idx="7225">
                  <c:v>6.66</c:v>
                </c:pt>
                <c:pt idx="7226">
                  <c:v>5.55</c:v>
                </c:pt>
                <c:pt idx="7227">
                  <c:v>3.23</c:v>
                </c:pt>
                <c:pt idx="7228">
                  <c:v>3.74</c:v>
                </c:pt>
                <c:pt idx="7229">
                  <c:v>3.86</c:v>
                </c:pt>
                <c:pt idx="7230">
                  <c:v>3.72</c:v>
                </c:pt>
                <c:pt idx="7231">
                  <c:v>4.0999999999999996</c:v>
                </c:pt>
                <c:pt idx="7232">
                  <c:v>3.04</c:v>
                </c:pt>
                <c:pt idx="7233">
                  <c:v>2.97</c:v>
                </c:pt>
                <c:pt idx="7234">
                  <c:v>3</c:v>
                </c:pt>
                <c:pt idx="7235">
                  <c:v>3.24</c:v>
                </c:pt>
                <c:pt idx="7236">
                  <c:v>3.5</c:v>
                </c:pt>
                <c:pt idx="7237">
                  <c:v>4.21</c:v>
                </c:pt>
                <c:pt idx="7238">
                  <c:v>3.55</c:v>
                </c:pt>
                <c:pt idx="7239">
                  <c:v>3.85</c:v>
                </c:pt>
                <c:pt idx="7240">
                  <c:v>4.17</c:v>
                </c:pt>
                <c:pt idx="7241">
                  <c:v>4.18</c:v>
                </c:pt>
                <c:pt idx="7242">
                  <c:v>3.78</c:v>
                </c:pt>
                <c:pt idx="7243">
                  <c:v>4.1399999999999997</c:v>
                </c:pt>
                <c:pt idx="7244">
                  <c:v>4.5</c:v>
                </c:pt>
                <c:pt idx="7245">
                  <c:v>4.3499999999999996</c:v>
                </c:pt>
                <c:pt idx="7246">
                  <c:v>4.1500000000000004</c:v>
                </c:pt>
                <c:pt idx="7247">
                  <c:v>4.16</c:v>
                </c:pt>
                <c:pt idx="7248">
                  <c:v>4.58</c:v>
                </c:pt>
                <c:pt idx="7249">
                  <c:v>4.51</c:v>
                </c:pt>
                <c:pt idx="7250">
                  <c:v>4.59</c:v>
                </c:pt>
                <c:pt idx="7251">
                  <c:v>4.43</c:v>
                </c:pt>
                <c:pt idx="7252">
                  <c:v>4.3899999999999997</c:v>
                </c:pt>
                <c:pt idx="7253">
                  <c:v>4</c:v>
                </c:pt>
                <c:pt idx="7254">
                  <c:v>3.67</c:v>
                </c:pt>
                <c:pt idx="7255">
                  <c:v>3.61</c:v>
                </c:pt>
                <c:pt idx="7256">
                  <c:v>3.66</c:v>
                </c:pt>
                <c:pt idx="7257">
                  <c:v>3.4</c:v>
                </c:pt>
                <c:pt idx="7258">
                  <c:v>3.83</c:v>
                </c:pt>
                <c:pt idx="7259">
                  <c:v>4.49</c:v>
                </c:pt>
                <c:pt idx="7260">
                  <c:v>4.8499999999999996</c:v>
                </c:pt>
                <c:pt idx="7261">
                  <c:v>4.3899999999999997</c:v>
                </c:pt>
                <c:pt idx="7262">
                  <c:v>4.18</c:v>
                </c:pt>
                <c:pt idx="7263">
                  <c:v>4.26</c:v>
                </c:pt>
                <c:pt idx="7264">
                  <c:v>4.6100000000000003</c:v>
                </c:pt>
                <c:pt idx="7265">
                  <c:v>4.3</c:v>
                </c:pt>
                <c:pt idx="7266">
                  <c:v>4.2699999999999996</c:v>
                </c:pt>
                <c:pt idx="7267">
                  <c:v>3.59</c:v>
                </c:pt>
                <c:pt idx="7268">
                  <c:v>4</c:v>
                </c:pt>
                <c:pt idx="7269">
                  <c:v>3.66</c:v>
                </c:pt>
                <c:pt idx="7270">
                  <c:v>4.13</c:v>
                </c:pt>
                <c:pt idx="7271">
                  <c:v>4.38</c:v>
                </c:pt>
                <c:pt idx="7272">
                  <c:v>4.43</c:v>
                </c:pt>
                <c:pt idx="7273">
                  <c:v>4.22</c:v>
                </c:pt>
                <c:pt idx="7274">
                  <c:v>4.5199999999999996</c:v>
                </c:pt>
                <c:pt idx="7275">
                  <c:v>4.79</c:v>
                </c:pt>
                <c:pt idx="7276">
                  <c:v>5.0999999999999996</c:v>
                </c:pt>
                <c:pt idx="7277">
                  <c:v>5.83</c:v>
                </c:pt>
                <c:pt idx="7278">
                  <c:v>5.65</c:v>
                </c:pt>
                <c:pt idx="7279">
                  <c:v>5.54</c:v>
                </c:pt>
                <c:pt idx="7280">
                  <c:v>4.97</c:v>
                </c:pt>
                <c:pt idx="7281">
                  <c:v>4.8600000000000003</c:v>
                </c:pt>
                <c:pt idx="7282">
                  <c:v>5.1100000000000003</c:v>
                </c:pt>
                <c:pt idx="7283">
                  <c:v>5.63</c:v>
                </c:pt>
                <c:pt idx="7284">
                  <c:v>5.53</c:v>
                </c:pt>
                <c:pt idx="7285">
                  <c:v>4.87</c:v>
                </c:pt>
                <c:pt idx="7286">
                  <c:v>4.5199999999999996</c:v>
                </c:pt>
                <c:pt idx="7287">
                  <c:v>4.59</c:v>
                </c:pt>
                <c:pt idx="7288">
                  <c:v>4.88</c:v>
                </c:pt>
                <c:pt idx="7289">
                  <c:v>4.59</c:v>
                </c:pt>
                <c:pt idx="7290">
                  <c:v>4.76</c:v>
                </c:pt>
                <c:pt idx="7291">
                  <c:v>4.1399999999999997</c:v>
                </c:pt>
                <c:pt idx="7292">
                  <c:v>4.03</c:v>
                </c:pt>
                <c:pt idx="7293">
                  <c:v>4.3499999999999996</c:v>
                </c:pt>
                <c:pt idx="7294">
                  <c:v>4.18</c:v>
                </c:pt>
                <c:pt idx="7295">
                  <c:v>4.08</c:v>
                </c:pt>
                <c:pt idx="7296">
                  <c:v>4.22</c:v>
                </c:pt>
                <c:pt idx="7297">
                  <c:v>4</c:v>
                </c:pt>
                <c:pt idx="7298">
                  <c:v>4.1399999999999997</c:v>
                </c:pt>
                <c:pt idx="7299">
                  <c:v>3.51</c:v>
                </c:pt>
                <c:pt idx="7300">
                  <c:v>3.32</c:v>
                </c:pt>
                <c:pt idx="7301">
                  <c:v>3.01</c:v>
                </c:pt>
                <c:pt idx="7302">
                  <c:v>2.89</c:v>
                </c:pt>
                <c:pt idx="7303">
                  <c:v>2.93</c:v>
                </c:pt>
                <c:pt idx="7304">
                  <c:v>2.6</c:v>
                </c:pt>
                <c:pt idx="7305">
                  <c:v>2.4300000000000002</c:v>
                </c:pt>
                <c:pt idx="7306">
                  <c:v>1.87</c:v>
                </c:pt>
                <c:pt idx="7307">
                  <c:v>1.67</c:v>
                </c:pt>
                <c:pt idx="7308">
                  <c:v>1.47</c:v>
                </c:pt>
                <c:pt idx="7309">
                  <c:v>1.55</c:v>
                </c:pt>
                <c:pt idx="7310">
                  <c:v>1.93</c:v>
                </c:pt>
                <c:pt idx="7311">
                  <c:v>1.33</c:v>
                </c:pt>
                <c:pt idx="7312">
                  <c:v>3.62</c:v>
                </c:pt>
                <c:pt idx="7313">
                  <c:v>3.28</c:v>
                </c:pt>
                <c:pt idx="7314">
                  <c:v>5.04</c:v>
                </c:pt>
                <c:pt idx="7315">
                  <c:v>5.26</c:v>
                </c:pt>
                <c:pt idx="7316">
                  <c:v>4.0599999999999996</c:v>
                </c:pt>
                <c:pt idx="7317">
                  <c:v>4.68</c:v>
                </c:pt>
                <c:pt idx="7318">
                  <c:v>2.52</c:v>
                </c:pt>
                <c:pt idx="7319">
                  <c:v>2.87</c:v>
                </c:pt>
                <c:pt idx="7320">
                  <c:v>3.56</c:v>
                </c:pt>
                <c:pt idx="7321">
                  <c:v>3.99</c:v>
                </c:pt>
                <c:pt idx="7322">
                  <c:v>3.48</c:v>
                </c:pt>
                <c:pt idx="7323">
                  <c:v>3.82</c:v>
                </c:pt>
                <c:pt idx="7324">
                  <c:v>4.16</c:v>
                </c:pt>
                <c:pt idx="7325">
                  <c:v>5.0199999999999996</c:v>
                </c:pt>
                <c:pt idx="7326">
                  <c:v>5.76</c:v>
                </c:pt>
                <c:pt idx="7327">
                  <c:v>5.2</c:v>
                </c:pt>
                <c:pt idx="7328">
                  <c:v>4.5</c:v>
                </c:pt>
                <c:pt idx="7329">
                  <c:v>4.42</c:v>
                </c:pt>
                <c:pt idx="7330">
                  <c:v>4.0999999999999996</c:v>
                </c:pt>
                <c:pt idx="7331">
                  <c:v>3.62</c:v>
                </c:pt>
                <c:pt idx="7332">
                  <c:v>3.69</c:v>
                </c:pt>
                <c:pt idx="7333">
                  <c:v>3.6</c:v>
                </c:pt>
                <c:pt idx="7334">
                  <c:v>4.78</c:v>
                </c:pt>
                <c:pt idx="7335">
                  <c:v>4.3499999999999996</c:v>
                </c:pt>
                <c:pt idx="7336">
                  <c:v>4.95</c:v>
                </c:pt>
                <c:pt idx="7337">
                  <c:v>4.6900000000000004</c:v>
                </c:pt>
                <c:pt idx="7338">
                  <c:v>4.3899999999999997</c:v>
                </c:pt>
                <c:pt idx="7339">
                  <c:v>3.88</c:v>
                </c:pt>
                <c:pt idx="7340">
                  <c:v>4.3</c:v>
                </c:pt>
                <c:pt idx="7341">
                  <c:v>4.55</c:v>
                </c:pt>
                <c:pt idx="7342">
                  <c:v>4.29</c:v>
                </c:pt>
                <c:pt idx="7343">
                  <c:v>4.3499999999999996</c:v>
                </c:pt>
                <c:pt idx="7344">
                  <c:v>4.21</c:v>
                </c:pt>
                <c:pt idx="7345">
                  <c:v>3.97</c:v>
                </c:pt>
                <c:pt idx="7346">
                  <c:v>3.5</c:v>
                </c:pt>
                <c:pt idx="7347">
                  <c:v>3.11</c:v>
                </c:pt>
                <c:pt idx="7348">
                  <c:v>3.63</c:v>
                </c:pt>
                <c:pt idx="7349">
                  <c:v>4.41</c:v>
                </c:pt>
                <c:pt idx="7350">
                  <c:v>4.95</c:v>
                </c:pt>
                <c:pt idx="7351">
                  <c:v>4.8099999999999996</c:v>
                </c:pt>
                <c:pt idx="7352">
                  <c:v>4.59</c:v>
                </c:pt>
                <c:pt idx="7353">
                  <c:v>4.2699999999999996</c:v>
                </c:pt>
                <c:pt idx="7354">
                  <c:v>5.52</c:v>
                </c:pt>
                <c:pt idx="7355">
                  <c:v>5.3</c:v>
                </c:pt>
                <c:pt idx="7356">
                  <c:v>5.57</c:v>
                </c:pt>
                <c:pt idx="7357">
                  <c:v>7.79</c:v>
                </c:pt>
                <c:pt idx="7358">
                  <c:v>7.27</c:v>
                </c:pt>
                <c:pt idx="7359">
                  <c:v>7.33</c:v>
                </c:pt>
                <c:pt idx="7360">
                  <c:v>7.46</c:v>
                </c:pt>
                <c:pt idx="7361">
                  <c:v>6.92</c:v>
                </c:pt>
                <c:pt idx="7362">
                  <c:v>9.35</c:v>
                </c:pt>
                <c:pt idx="7363">
                  <c:v>11.81</c:v>
                </c:pt>
                <c:pt idx="7364">
                  <c:v>8.92</c:v>
                </c:pt>
                <c:pt idx="7365">
                  <c:v>8.98</c:v>
                </c:pt>
                <c:pt idx="7366">
                  <c:v>7.58</c:v>
                </c:pt>
                <c:pt idx="7367">
                  <c:v>7.61</c:v>
                </c:pt>
                <c:pt idx="7368">
                  <c:v>7.61</c:v>
                </c:pt>
                <c:pt idx="7369">
                  <c:v>7.52</c:v>
                </c:pt>
                <c:pt idx="7370">
                  <c:v>8.1</c:v>
                </c:pt>
                <c:pt idx="7371">
                  <c:v>8.1</c:v>
                </c:pt>
                <c:pt idx="7372">
                  <c:v>9</c:v>
                </c:pt>
                <c:pt idx="7373">
                  <c:v>7.52</c:v>
                </c:pt>
                <c:pt idx="7374">
                  <c:v>6.28</c:v>
                </c:pt>
                <c:pt idx="7375">
                  <c:v>6.41</c:v>
                </c:pt>
                <c:pt idx="7376">
                  <c:v>6.48</c:v>
                </c:pt>
                <c:pt idx="7377">
                  <c:v>9.24</c:v>
                </c:pt>
                <c:pt idx="7378">
                  <c:v>7.87</c:v>
                </c:pt>
                <c:pt idx="7379">
                  <c:v>8.3000000000000007</c:v>
                </c:pt>
                <c:pt idx="7380">
                  <c:v>8.41</c:v>
                </c:pt>
                <c:pt idx="7381">
                  <c:v>8.39</c:v>
                </c:pt>
                <c:pt idx="7382">
                  <c:v>10.5</c:v>
                </c:pt>
                <c:pt idx="7383">
                  <c:v>10.14</c:v>
                </c:pt>
                <c:pt idx="7384">
                  <c:v>9.16</c:v>
                </c:pt>
                <c:pt idx="7385">
                  <c:v>9.83</c:v>
                </c:pt>
                <c:pt idx="7386">
                  <c:v>10.08</c:v>
                </c:pt>
                <c:pt idx="7387">
                  <c:v>9.2899999999999991</c:v>
                </c:pt>
                <c:pt idx="7388">
                  <c:v>8.7899999999999991</c:v>
                </c:pt>
                <c:pt idx="7389">
                  <c:v>8.99</c:v>
                </c:pt>
                <c:pt idx="7390">
                  <c:v>8.7799999999999994</c:v>
                </c:pt>
                <c:pt idx="7391">
                  <c:v>9.32</c:v>
                </c:pt>
                <c:pt idx="7392">
                  <c:v>8.67</c:v>
                </c:pt>
                <c:pt idx="7393">
                  <c:v>8.4600000000000009</c:v>
                </c:pt>
                <c:pt idx="7394">
                  <c:v>8.08</c:v>
                </c:pt>
                <c:pt idx="7395">
                  <c:v>8.5399999999999991</c:v>
                </c:pt>
                <c:pt idx="7396">
                  <c:v>8.5299999999999994</c:v>
                </c:pt>
                <c:pt idx="7397">
                  <c:v>8.19</c:v>
                </c:pt>
                <c:pt idx="7398">
                  <c:v>8.7799999999999994</c:v>
                </c:pt>
                <c:pt idx="7399">
                  <c:v>7.4</c:v>
                </c:pt>
                <c:pt idx="7400">
                  <c:v>6.93</c:v>
                </c:pt>
                <c:pt idx="7401">
                  <c:v>8.6999999999999993</c:v>
                </c:pt>
                <c:pt idx="7402">
                  <c:v>8.52</c:v>
                </c:pt>
                <c:pt idx="7403">
                  <c:v>8.81</c:v>
                </c:pt>
                <c:pt idx="7404">
                  <c:v>8.24</c:v>
                </c:pt>
                <c:pt idx="7405">
                  <c:v>8.0299999999999994</c:v>
                </c:pt>
                <c:pt idx="7406">
                  <c:v>8.15</c:v>
                </c:pt>
                <c:pt idx="7407">
                  <c:v>8</c:v>
                </c:pt>
                <c:pt idx="7408">
                  <c:v>9.16</c:v>
                </c:pt>
                <c:pt idx="7409">
                  <c:v>8.85</c:v>
                </c:pt>
                <c:pt idx="7410">
                  <c:v>9.01</c:v>
                </c:pt>
                <c:pt idx="7411">
                  <c:v>7.81</c:v>
                </c:pt>
                <c:pt idx="7412">
                  <c:v>7.65</c:v>
                </c:pt>
                <c:pt idx="7413">
                  <c:v>7.42</c:v>
                </c:pt>
                <c:pt idx="7414">
                  <c:v>8.94</c:v>
                </c:pt>
                <c:pt idx="7415">
                  <c:v>8.9</c:v>
                </c:pt>
                <c:pt idx="7416">
                  <c:v>8.9600000000000009</c:v>
                </c:pt>
                <c:pt idx="7417">
                  <c:v>8.84</c:v>
                </c:pt>
                <c:pt idx="7418">
                  <c:v>8.3800000000000008</c:v>
                </c:pt>
                <c:pt idx="7419">
                  <c:v>8.56</c:v>
                </c:pt>
                <c:pt idx="7420">
                  <c:v>8.92</c:v>
                </c:pt>
                <c:pt idx="7421">
                  <c:v>8.14</c:v>
                </c:pt>
                <c:pt idx="7422">
                  <c:v>8.34</c:v>
                </c:pt>
                <c:pt idx="7423">
                  <c:v>7.58</c:v>
                </c:pt>
                <c:pt idx="7424">
                  <c:v>8.17</c:v>
                </c:pt>
                <c:pt idx="7425">
                  <c:v>6.9</c:v>
                </c:pt>
                <c:pt idx="7426">
                  <c:v>6.09</c:v>
                </c:pt>
                <c:pt idx="7427">
                  <c:v>6.9</c:v>
                </c:pt>
                <c:pt idx="7428">
                  <c:v>6.84</c:v>
                </c:pt>
                <c:pt idx="7429">
                  <c:v>6.84</c:v>
                </c:pt>
                <c:pt idx="7430">
                  <c:v>5.24</c:v>
                </c:pt>
                <c:pt idx="7431">
                  <c:v>5.31</c:v>
                </c:pt>
                <c:pt idx="7432">
                  <c:v>5.78</c:v>
                </c:pt>
                <c:pt idx="7433">
                  <c:v>5.27</c:v>
                </c:pt>
                <c:pt idx="7434">
                  <c:v>5.41</c:v>
                </c:pt>
                <c:pt idx="7435">
                  <c:v>5.41</c:v>
                </c:pt>
                <c:pt idx="7436">
                  <c:v>5.56</c:v>
                </c:pt>
                <c:pt idx="7437">
                  <c:v>5.73</c:v>
                </c:pt>
                <c:pt idx="7438">
                  <c:v>6.02</c:v>
                </c:pt>
                <c:pt idx="7439">
                  <c:v>6.57</c:v>
                </c:pt>
                <c:pt idx="7440">
                  <c:v>6.25</c:v>
                </c:pt>
                <c:pt idx="7441">
                  <c:v>6.25</c:v>
                </c:pt>
                <c:pt idx="7442">
                  <c:v>6.16</c:v>
                </c:pt>
                <c:pt idx="7443">
                  <c:v>6.49</c:v>
                </c:pt>
                <c:pt idx="7444">
                  <c:v>6.33</c:v>
                </c:pt>
                <c:pt idx="7445">
                  <c:v>6.05</c:v>
                </c:pt>
                <c:pt idx="7446">
                  <c:v>5.32</c:v>
                </c:pt>
                <c:pt idx="7447">
                  <c:v>5.36</c:v>
                </c:pt>
                <c:pt idx="7448">
                  <c:v>5.4</c:v>
                </c:pt>
                <c:pt idx="7449">
                  <c:v>5.33</c:v>
                </c:pt>
                <c:pt idx="7450">
                  <c:v>5.38</c:v>
                </c:pt>
                <c:pt idx="7451">
                  <c:v>5.34</c:v>
                </c:pt>
                <c:pt idx="7452">
                  <c:v>5.2</c:v>
                </c:pt>
                <c:pt idx="7453">
                  <c:v>5.07</c:v>
                </c:pt>
                <c:pt idx="7454">
                  <c:v>5.01</c:v>
                </c:pt>
                <c:pt idx="7455">
                  <c:v>5.38</c:v>
                </c:pt>
                <c:pt idx="7456">
                  <c:v>5.59</c:v>
                </c:pt>
                <c:pt idx="7457">
                  <c:v>4.8899999999999997</c:v>
                </c:pt>
                <c:pt idx="7458">
                  <c:v>4.55</c:v>
                </c:pt>
                <c:pt idx="7459">
                  <c:v>4.45</c:v>
                </c:pt>
                <c:pt idx="7460">
                  <c:v>4.28</c:v>
                </c:pt>
                <c:pt idx="7461">
                  <c:v>3.76</c:v>
                </c:pt>
                <c:pt idx="7462">
                  <c:v>3.5</c:v>
                </c:pt>
                <c:pt idx="7463">
                  <c:v>2.65</c:v>
                </c:pt>
                <c:pt idx="7464">
                  <c:v>2.64</c:v>
                </c:pt>
                <c:pt idx="7465">
                  <c:v>2.57</c:v>
                </c:pt>
                <c:pt idx="7466">
                  <c:v>1.67</c:v>
                </c:pt>
                <c:pt idx="7467">
                  <c:v>2.0699999999999998</c:v>
                </c:pt>
                <c:pt idx="7468">
                  <c:v>3.54</c:v>
                </c:pt>
                <c:pt idx="7469">
                  <c:v>3.69</c:v>
                </c:pt>
                <c:pt idx="7470">
                  <c:v>4.4400000000000004</c:v>
                </c:pt>
                <c:pt idx="7471">
                  <c:v>5.2</c:v>
                </c:pt>
                <c:pt idx="7472">
                  <c:v>5.65</c:v>
                </c:pt>
                <c:pt idx="7473">
                  <c:v>6.35</c:v>
                </c:pt>
                <c:pt idx="7474">
                  <c:v>6.64</c:v>
                </c:pt>
                <c:pt idx="7475">
                  <c:v>5.61</c:v>
                </c:pt>
                <c:pt idx="7476">
                  <c:v>5.42</c:v>
                </c:pt>
                <c:pt idx="7477">
                  <c:v>4.7699999999999996</c:v>
                </c:pt>
                <c:pt idx="7478">
                  <c:v>4.7300000000000004</c:v>
                </c:pt>
                <c:pt idx="7479">
                  <c:v>4.66</c:v>
                </c:pt>
                <c:pt idx="7480">
                  <c:v>4.83</c:v>
                </c:pt>
                <c:pt idx="7481">
                  <c:v>5.58</c:v>
                </c:pt>
                <c:pt idx="7482">
                  <c:v>5.69</c:v>
                </c:pt>
                <c:pt idx="7483">
                  <c:v>6.05</c:v>
                </c:pt>
                <c:pt idx="7484">
                  <c:v>6.24</c:v>
                </c:pt>
                <c:pt idx="7485">
                  <c:v>6.32</c:v>
                </c:pt>
                <c:pt idx="7486">
                  <c:v>6.19</c:v>
                </c:pt>
                <c:pt idx="7487">
                  <c:v>6.04</c:v>
                </c:pt>
                <c:pt idx="7488">
                  <c:v>6.07</c:v>
                </c:pt>
                <c:pt idx="7489">
                  <c:v>6.82</c:v>
                </c:pt>
                <c:pt idx="7490">
                  <c:v>5.7</c:v>
                </c:pt>
                <c:pt idx="7491">
                  <c:v>6.91</c:v>
                </c:pt>
                <c:pt idx="7492">
                  <c:v>7.74</c:v>
                </c:pt>
                <c:pt idx="7493">
                  <c:v>8.26</c:v>
                </c:pt>
                <c:pt idx="7494">
                  <c:v>8.17</c:v>
                </c:pt>
                <c:pt idx="7495">
                  <c:v>9.5299999999999994</c:v>
                </c:pt>
                <c:pt idx="7496">
                  <c:v>10.02</c:v>
                </c:pt>
                <c:pt idx="7497">
                  <c:v>10.15</c:v>
                </c:pt>
                <c:pt idx="7498">
                  <c:v>8.92</c:v>
                </c:pt>
                <c:pt idx="7499">
                  <c:v>9.5500000000000007</c:v>
                </c:pt>
                <c:pt idx="7500">
                  <c:v>9.33</c:v>
                </c:pt>
                <c:pt idx="7501">
                  <c:v>9.01</c:v>
                </c:pt>
                <c:pt idx="7502">
                  <c:v>8.39</c:v>
                </c:pt>
                <c:pt idx="7503">
                  <c:v>9.51</c:v>
                </c:pt>
                <c:pt idx="7504">
                  <c:v>9.81</c:v>
                </c:pt>
                <c:pt idx="7505">
                  <c:v>10.11</c:v>
                </c:pt>
                <c:pt idx="7506">
                  <c:v>13.67</c:v>
                </c:pt>
                <c:pt idx="7507">
                  <c:v>14.83</c:v>
                </c:pt>
                <c:pt idx="7508">
                  <c:v>16.02</c:v>
                </c:pt>
                <c:pt idx="7509">
                  <c:v>15.96</c:v>
                </c:pt>
                <c:pt idx="7510">
                  <c:v>13.66</c:v>
                </c:pt>
                <c:pt idx="7511">
                  <c:v>11.76</c:v>
                </c:pt>
                <c:pt idx="7512">
                  <c:v>11.58</c:v>
                </c:pt>
                <c:pt idx="7513">
                  <c:v>11.35</c:v>
                </c:pt>
                <c:pt idx="7514">
                  <c:v>11.09</c:v>
                </c:pt>
                <c:pt idx="7515">
                  <c:v>12.38</c:v>
                </c:pt>
                <c:pt idx="7516">
                  <c:v>11.9</c:v>
                </c:pt>
                <c:pt idx="7517">
                  <c:v>11.7</c:v>
                </c:pt>
                <c:pt idx="7518">
                  <c:v>12.27</c:v>
                </c:pt>
                <c:pt idx="7519">
                  <c:v>14.09</c:v>
                </c:pt>
                <c:pt idx="7520">
                  <c:v>13.51</c:v>
                </c:pt>
                <c:pt idx="7521">
                  <c:v>13.06</c:v>
                </c:pt>
                <c:pt idx="7522">
                  <c:v>13.59</c:v>
                </c:pt>
                <c:pt idx="7523">
                  <c:v>13.69</c:v>
                </c:pt>
                <c:pt idx="7524">
                  <c:v>12.84</c:v>
                </c:pt>
                <c:pt idx="7525">
                  <c:v>12.87</c:v>
                </c:pt>
                <c:pt idx="7526">
                  <c:v>12.75</c:v>
                </c:pt>
                <c:pt idx="7527">
                  <c:v>12.34</c:v>
                </c:pt>
                <c:pt idx="7528">
                  <c:v>11.72</c:v>
                </c:pt>
                <c:pt idx="7529">
                  <c:v>11.4</c:v>
                </c:pt>
                <c:pt idx="7530">
                  <c:v>11.58</c:v>
                </c:pt>
                <c:pt idx="7531">
                  <c:v>11.97</c:v>
                </c:pt>
                <c:pt idx="7532">
                  <c:v>13.05</c:v>
                </c:pt>
                <c:pt idx="7533">
                  <c:v>10.82</c:v>
                </c:pt>
                <c:pt idx="7534">
                  <c:v>10.02</c:v>
                </c:pt>
                <c:pt idx="7535">
                  <c:v>9.77</c:v>
                </c:pt>
                <c:pt idx="7536">
                  <c:v>10.210000000000001</c:v>
                </c:pt>
                <c:pt idx="7537">
                  <c:v>9.75</c:v>
                </c:pt>
                <c:pt idx="7538">
                  <c:v>10.64</c:v>
                </c:pt>
                <c:pt idx="7539">
                  <c:v>11.7</c:v>
                </c:pt>
                <c:pt idx="7540">
                  <c:v>10.74</c:v>
                </c:pt>
                <c:pt idx="7541">
                  <c:v>10.96</c:v>
                </c:pt>
                <c:pt idx="7542">
                  <c:v>15.12</c:v>
                </c:pt>
                <c:pt idx="7543">
                  <c:v>15.17</c:v>
                </c:pt>
                <c:pt idx="7544">
                  <c:v>14.52</c:v>
                </c:pt>
                <c:pt idx="7545">
                  <c:v>11.85</c:v>
                </c:pt>
                <c:pt idx="7546">
                  <c:v>12.66</c:v>
                </c:pt>
                <c:pt idx="7547">
                  <c:v>13.46</c:v>
                </c:pt>
                <c:pt idx="7548">
                  <c:v>15.21</c:v>
                </c:pt>
                <c:pt idx="7549">
                  <c:v>13.61</c:v>
                </c:pt>
                <c:pt idx="7550">
                  <c:v>13.15</c:v>
                </c:pt>
                <c:pt idx="7551">
                  <c:v>13.42</c:v>
                </c:pt>
                <c:pt idx="7552">
                  <c:v>12.98</c:v>
                </c:pt>
                <c:pt idx="7553">
                  <c:v>11.47</c:v>
                </c:pt>
                <c:pt idx="7554">
                  <c:v>12.02</c:v>
                </c:pt>
                <c:pt idx="7555">
                  <c:v>12.81</c:v>
                </c:pt>
                <c:pt idx="7556">
                  <c:v>13.58</c:v>
                </c:pt>
                <c:pt idx="7557">
                  <c:v>14.06</c:v>
                </c:pt>
                <c:pt idx="7558">
                  <c:v>12.96</c:v>
                </c:pt>
                <c:pt idx="7559">
                  <c:v>12.71</c:v>
                </c:pt>
                <c:pt idx="7560">
                  <c:v>11.14</c:v>
                </c:pt>
                <c:pt idx="7561">
                  <c:v>11.43</c:v>
                </c:pt>
                <c:pt idx="7562">
                  <c:v>11.55</c:v>
                </c:pt>
                <c:pt idx="7563">
                  <c:v>10.37</c:v>
                </c:pt>
                <c:pt idx="7564">
                  <c:v>11.21</c:v>
                </c:pt>
                <c:pt idx="7565">
                  <c:v>11.75</c:v>
                </c:pt>
                <c:pt idx="7566">
                  <c:v>10.49</c:v>
                </c:pt>
                <c:pt idx="7567">
                  <c:v>13.24</c:v>
                </c:pt>
                <c:pt idx="7568">
                  <c:v>12.03</c:v>
                </c:pt>
                <c:pt idx="7569">
                  <c:v>12</c:v>
                </c:pt>
                <c:pt idx="7570">
                  <c:v>12.39</c:v>
                </c:pt>
                <c:pt idx="7571">
                  <c:v>12.48</c:v>
                </c:pt>
                <c:pt idx="7572">
                  <c:v>11.8</c:v>
                </c:pt>
                <c:pt idx="7573">
                  <c:v>11.25</c:v>
                </c:pt>
                <c:pt idx="7574">
                  <c:v>10.57</c:v>
                </c:pt>
                <c:pt idx="7575">
                  <c:v>11.84</c:v>
                </c:pt>
                <c:pt idx="7576">
                  <c:v>12.12</c:v>
                </c:pt>
                <c:pt idx="7577">
                  <c:v>12.3</c:v>
                </c:pt>
                <c:pt idx="7578">
                  <c:v>10.33</c:v>
                </c:pt>
                <c:pt idx="7579">
                  <c:v>12.27</c:v>
                </c:pt>
                <c:pt idx="7580">
                  <c:v>11.41</c:v>
                </c:pt>
                <c:pt idx="7581">
                  <c:v>9.61</c:v>
                </c:pt>
                <c:pt idx="7582">
                  <c:v>12.34</c:v>
                </c:pt>
                <c:pt idx="7583">
                  <c:v>11.14</c:v>
                </c:pt>
                <c:pt idx="7584">
                  <c:v>11.1</c:v>
                </c:pt>
                <c:pt idx="7585">
                  <c:v>10.31</c:v>
                </c:pt>
                <c:pt idx="7586">
                  <c:v>10.44</c:v>
                </c:pt>
                <c:pt idx="7587">
                  <c:v>10.75</c:v>
                </c:pt>
                <c:pt idx="7588">
                  <c:v>9.1999999999999993</c:v>
                </c:pt>
                <c:pt idx="7589">
                  <c:v>11.02</c:v>
                </c:pt>
                <c:pt idx="7590">
                  <c:v>10.87</c:v>
                </c:pt>
                <c:pt idx="7591">
                  <c:v>11.41</c:v>
                </c:pt>
                <c:pt idx="7592">
                  <c:v>11.85</c:v>
                </c:pt>
                <c:pt idx="7593">
                  <c:v>11.26</c:v>
                </c:pt>
                <c:pt idx="7594">
                  <c:v>10.96</c:v>
                </c:pt>
                <c:pt idx="7595">
                  <c:v>11.54</c:v>
                </c:pt>
                <c:pt idx="7596">
                  <c:v>9.84</c:v>
                </c:pt>
                <c:pt idx="7597">
                  <c:v>9.82</c:v>
                </c:pt>
                <c:pt idx="7598">
                  <c:v>9.93</c:v>
                </c:pt>
                <c:pt idx="7599">
                  <c:v>9.61</c:v>
                </c:pt>
                <c:pt idx="7600">
                  <c:v>8.85</c:v>
                </c:pt>
                <c:pt idx="7601">
                  <c:v>10.84</c:v>
                </c:pt>
                <c:pt idx="7602">
                  <c:v>10.09</c:v>
                </c:pt>
                <c:pt idx="7603">
                  <c:v>9.2899999999999991</c:v>
                </c:pt>
                <c:pt idx="7604">
                  <c:v>9.2100000000000009</c:v>
                </c:pt>
                <c:pt idx="7605">
                  <c:v>9.91</c:v>
                </c:pt>
                <c:pt idx="7606">
                  <c:v>9.6999999999999993</c:v>
                </c:pt>
                <c:pt idx="7607">
                  <c:v>9.58</c:v>
                </c:pt>
                <c:pt idx="7608">
                  <c:v>9.52</c:v>
                </c:pt>
                <c:pt idx="7609">
                  <c:v>9.56</c:v>
                </c:pt>
                <c:pt idx="7610">
                  <c:v>8.6199999999999992</c:v>
                </c:pt>
                <c:pt idx="7611">
                  <c:v>9</c:v>
                </c:pt>
                <c:pt idx="7612">
                  <c:v>8.27</c:v>
                </c:pt>
                <c:pt idx="7613">
                  <c:v>7.61</c:v>
                </c:pt>
                <c:pt idx="7614">
                  <c:v>8.1999999999999993</c:v>
                </c:pt>
                <c:pt idx="7615">
                  <c:v>8.17</c:v>
                </c:pt>
                <c:pt idx="7616">
                  <c:v>8.51</c:v>
                </c:pt>
                <c:pt idx="7617">
                  <c:v>8.32</c:v>
                </c:pt>
                <c:pt idx="7618">
                  <c:v>8.99</c:v>
                </c:pt>
                <c:pt idx="7619">
                  <c:v>10.039999999999999</c:v>
                </c:pt>
                <c:pt idx="7620">
                  <c:v>10.46</c:v>
                </c:pt>
                <c:pt idx="7621">
                  <c:v>9</c:v>
                </c:pt>
                <c:pt idx="7622">
                  <c:v>9.0399999999999991</c:v>
                </c:pt>
                <c:pt idx="7623">
                  <c:v>8.4</c:v>
                </c:pt>
                <c:pt idx="7624">
                  <c:v>8.8800000000000008</c:v>
                </c:pt>
                <c:pt idx="7625">
                  <c:v>7.44</c:v>
                </c:pt>
                <c:pt idx="7626">
                  <c:v>8.98</c:v>
                </c:pt>
                <c:pt idx="7627">
                  <c:v>9.74</c:v>
                </c:pt>
                <c:pt idx="7628">
                  <c:v>9.6999999999999993</c:v>
                </c:pt>
                <c:pt idx="7629">
                  <c:v>8.89</c:v>
                </c:pt>
                <c:pt idx="7630">
                  <c:v>8.3699999999999992</c:v>
                </c:pt>
                <c:pt idx="7631">
                  <c:v>9.2200000000000006</c:v>
                </c:pt>
                <c:pt idx="7632">
                  <c:v>8.43</c:v>
                </c:pt>
                <c:pt idx="7633">
                  <c:v>8.8699999999999992</c:v>
                </c:pt>
                <c:pt idx="7634">
                  <c:v>9.5</c:v>
                </c:pt>
                <c:pt idx="7635">
                  <c:v>8.4</c:v>
                </c:pt>
                <c:pt idx="7636">
                  <c:v>8.4</c:v>
                </c:pt>
                <c:pt idx="7637">
                  <c:v>9.4</c:v>
                </c:pt>
                <c:pt idx="7638">
                  <c:v>8.8000000000000007</c:v>
                </c:pt>
                <c:pt idx="7639">
                  <c:v>8.36</c:v>
                </c:pt>
                <c:pt idx="7640">
                  <c:v>8.01</c:v>
                </c:pt>
                <c:pt idx="7641">
                  <c:v>8.49</c:v>
                </c:pt>
                <c:pt idx="7642">
                  <c:v>8.25</c:v>
                </c:pt>
                <c:pt idx="7643">
                  <c:v>8.61</c:v>
                </c:pt>
                <c:pt idx="7644">
                  <c:v>8.9600000000000009</c:v>
                </c:pt>
                <c:pt idx="7645">
                  <c:v>8.81</c:v>
                </c:pt>
                <c:pt idx="7646">
                  <c:v>7.93</c:v>
                </c:pt>
                <c:pt idx="7647">
                  <c:v>8.66</c:v>
                </c:pt>
                <c:pt idx="7648">
                  <c:v>9.3800000000000008</c:v>
                </c:pt>
                <c:pt idx="7649">
                  <c:v>9.42</c:v>
                </c:pt>
                <c:pt idx="7650">
                  <c:v>10.1</c:v>
                </c:pt>
                <c:pt idx="7651">
                  <c:v>10.55</c:v>
                </c:pt>
                <c:pt idx="7652">
                  <c:v>10.59</c:v>
                </c:pt>
                <c:pt idx="7653">
                  <c:v>9.83</c:v>
                </c:pt>
                <c:pt idx="7654">
                  <c:v>9.4499999999999993</c:v>
                </c:pt>
                <c:pt idx="7655">
                  <c:v>9.36</c:v>
                </c:pt>
                <c:pt idx="7656">
                  <c:v>9.02</c:v>
                </c:pt>
                <c:pt idx="7657">
                  <c:v>8.39</c:v>
                </c:pt>
                <c:pt idx="7658">
                  <c:v>8.58</c:v>
                </c:pt>
                <c:pt idx="7659">
                  <c:v>9.0500000000000007</c:v>
                </c:pt>
                <c:pt idx="7660">
                  <c:v>9.82</c:v>
                </c:pt>
                <c:pt idx="7661">
                  <c:v>8.27</c:v>
                </c:pt>
                <c:pt idx="7662">
                  <c:v>8.99</c:v>
                </c:pt>
                <c:pt idx="7663">
                  <c:v>8.9600000000000009</c:v>
                </c:pt>
                <c:pt idx="7664">
                  <c:v>9.3800000000000008</c:v>
                </c:pt>
                <c:pt idx="7665">
                  <c:v>8.61</c:v>
                </c:pt>
                <c:pt idx="7666">
                  <c:v>8.14</c:v>
                </c:pt>
                <c:pt idx="7667">
                  <c:v>8.81</c:v>
                </c:pt>
                <c:pt idx="7668">
                  <c:v>8.01</c:v>
                </c:pt>
                <c:pt idx="7669">
                  <c:v>7.89</c:v>
                </c:pt>
                <c:pt idx="7670">
                  <c:v>8.09</c:v>
                </c:pt>
                <c:pt idx="7671">
                  <c:v>7.71</c:v>
                </c:pt>
                <c:pt idx="7672">
                  <c:v>8.3000000000000007</c:v>
                </c:pt>
                <c:pt idx="7673">
                  <c:v>9.32</c:v>
                </c:pt>
                <c:pt idx="7674">
                  <c:v>9.07</c:v>
                </c:pt>
                <c:pt idx="7675">
                  <c:v>8.7899999999999991</c:v>
                </c:pt>
                <c:pt idx="7676">
                  <c:v>9.36</c:v>
                </c:pt>
                <c:pt idx="7677">
                  <c:v>9.01</c:v>
                </c:pt>
                <c:pt idx="7678">
                  <c:v>8.9</c:v>
                </c:pt>
                <c:pt idx="7679">
                  <c:v>9.4499999999999993</c:v>
                </c:pt>
                <c:pt idx="7680">
                  <c:v>9.0399999999999991</c:v>
                </c:pt>
                <c:pt idx="7681">
                  <c:v>10.07</c:v>
                </c:pt>
                <c:pt idx="7682">
                  <c:v>11.29</c:v>
                </c:pt>
                <c:pt idx="7683">
                  <c:v>11.56</c:v>
                </c:pt>
                <c:pt idx="7684">
                  <c:v>10.44</c:v>
                </c:pt>
                <c:pt idx="7685">
                  <c:v>11.05</c:v>
                </c:pt>
                <c:pt idx="7686">
                  <c:v>8.6300000000000008</c:v>
                </c:pt>
                <c:pt idx="7687">
                  <c:v>11.35</c:v>
                </c:pt>
                <c:pt idx="7688">
                  <c:v>10.34</c:v>
                </c:pt>
                <c:pt idx="7689">
                  <c:v>11.05</c:v>
                </c:pt>
                <c:pt idx="7690">
                  <c:v>10.65</c:v>
                </c:pt>
                <c:pt idx="7691">
                  <c:v>10.06</c:v>
                </c:pt>
                <c:pt idx="7692">
                  <c:v>11.73</c:v>
                </c:pt>
                <c:pt idx="7693">
                  <c:v>11.36</c:v>
                </c:pt>
                <c:pt idx="7694">
                  <c:v>12.21</c:v>
                </c:pt>
                <c:pt idx="7695">
                  <c:v>11.02</c:v>
                </c:pt>
                <c:pt idx="7696">
                  <c:v>10.65</c:v>
                </c:pt>
                <c:pt idx="7697">
                  <c:v>10.47</c:v>
                </c:pt>
                <c:pt idx="7698">
                  <c:v>10.02</c:v>
                </c:pt>
                <c:pt idx="7699">
                  <c:v>9.89</c:v>
                </c:pt>
                <c:pt idx="7700">
                  <c:v>10.72</c:v>
                </c:pt>
                <c:pt idx="7701">
                  <c:v>10.08</c:v>
                </c:pt>
                <c:pt idx="7702">
                  <c:v>9.52</c:v>
                </c:pt>
                <c:pt idx="7703">
                  <c:v>9.09</c:v>
                </c:pt>
                <c:pt idx="7704">
                  <c:v>10.71</c:v>
                </c:pt>
                <c:pt idx="7705">
                  <c:v>11.38</c:v>
                </c:pt>
                <c:pt idx="7706">
                  <c:v>10.25</c:v>
                </c:pt>
                <c:pt idx="7707">
                  <c:v>11.71</c:v>
                </c:pt>
                <c:pt idx="7708">
                  <c:v>9.68</c:v>
                </c:pt>
                <c:pt idx="7709">
                  <c:v>11.14</c:v>
                </c:pt>
                <c:pt idx="7710">
                  <c:v>10.18</c:v>
                </c:pt>
                <c:pt idx="7711">
                  <c:v>10.67</c:v>
                </c:pt>
                <c:pt idx="7712">
                  <c:v>10.199999999999999</c:v>
                </c:pt>
                <c:pt idx="7713">
                  <c:v>9.26</c:v>
                </c:pt>
                <c:pt idx="7714">
                  <c:v>10.24</c:v>
                </c:pt>
                <c:pt idx="7715">
                  <c:v>9.7799999999999994</c:v>
                </c:pt>
                <c:pt idx="7716">
                  <c:v>10.61</c:v>
                </c:pt>
                <c:pt idx="7717">
                  <c:v>9.98</c:v>
                </c:pt>
                <c:pt idx="7718">
                  <c:v>10.09</c:v>
                </c:pt>
                <c:pt idx="7719">
                  <c:v>10.029999999999999</c:v>
                </c:pt>
                <c:pt idx="7720">
                  <c:v>10.41</c:v>
                </c:pt>
                <c:pt idx="7721">
                  <c:v>8.9</c:v>
                </c:pt>
                <c:pt idx="7722">
                  <c:v>9.06</c:v>
                </c:pt>
                <c:pt idx="7723">
                  <c:v>9.11</c:v>
                </c:pt>
                <c:pt idx="7724">
                  <c:v>10.42</c:v>
                </c:pt>
                <c:pt idx="7725">
                  <c:v>9.65</c:v>
                </c:pt>
                <c:pt idx="7726">
                  <c:v>10.47</c:v>
                </c:pt>
                <c:pt idx="7727">
                  <c:v>10.52</c:v>
                </c:pt>
                <c:pt idx="7728">
                  <c:v>10.32</c:v>
                </c:pt>
                <c:pt idx="7729">
                  <c:v>9.89</c:v>
                </c:pt>
                <c:pt idx="7730">
                  <c:v>9.18</c:v>
                </c:pt>
                <c:pt idx="7731">
                  <c:v>8.08</c:v>
                </c:pt>
                <c:pt idx="7732">
                  <c:v>8.89</c:v>
                </c:pt>
                <c:pt idx="7733">
                  <c:v>10.07</c:v>
                </c:pt>
                <c:pt idx="7734">
                  <c:v>9.74</c:v>
                </c:pt>
                <c:pt idx="7735">
                  <c:v>8.4700000000000006</c:v>
                </c:pt>
                <c:pt idx="7736">
                  <c:v>8.0500000000000007</c:v>
                </c:pt>
                <c:pt idx="7737">
                  <c:v>8.3000000000000007</c:v>
                </c:pt>
                <c:pt idx="7738">
                  <c:v>8.31</c:v>
                </c:pt>
                <c:pt idx="7739">
                  <c:v>7.55</c:v>
                </c:pt>
                <c:pt idx="7740">
                  <c:v>6.8</c:v>
                </c:pt>
                <c:pt idx="7741">
                  <c:v>6.3</c:v>
                </c:pt>
                <c:pt idx="7742">
                  <c:v>6.96</c:v>
                </c:pt>
                <c:pt idx="7743">
                  <c:v>6.73</c:v>
                </c:pt>
                <c:pt idx="7744">
                  <c:v>6.44</c:v>
                </c:pt>
                <c:pt idx="7745">
                  <c:v>5.47</c:v>
                </c:pt>
                <c:pt idx="7746">
                  <c:v>5.3</c:v>
                </c:pt>
                <c:pt idx="7747">
                  <c:v>7.17</c:v>
                </c:pt>
                <c:pt idx="7748">
                  <c:v>7.41</c:v>
                </c:pt>
                <c:pt idx="7749">
                  <c:v>7.2</c:v>
                </c:pt>
                <c:pt idx="7750">
                  <c:v>8.4</c:v>
                </c:pt>
                <c:pt idx="7751">
                  <c:v>8.7200000000000006</c:v>
                </c:pt>
                <c:pt idx="7752">
                  <c:v>7.88</c:v>
                </c:pt>
                <c:pt idx="7753">
                  <c:v>7.19</c:v>
                </c:pt>
                <c:pt idx="7754">
                  <c:v>6.66</c:v>
                </c:pt>
                <c:pt idx="7755">
                  <c:v>7.28</c:v>
                </c:pt>
                <c:pt idx="7756">
                  <c:v>8.0500000000000007</c:v>
                </c:pt>
                <c:pt idx="7757">
                  <c:v>8.6</c:v>
                </c:pt>
                <c:pt idx="7758">
                  <c:v>7.11</c:v>
                </c:pt>
                <c:pt idx="7759">
                  <c:v>7.33</c:v>
                </c:pt>
                <c:pt idx="7760">
                  <c:v>6.85</c:v>
                </c:pt>
                <c:pt idx="7761">
                  <c:v>6.37</c:v>
                </c:pt>
                <c:pt idx="7762">
                  <c:v>7.95</c:v>
                </c:pt>
                <c:pt idx="7763">
                  <c:v>8.48</c:v>
                </c:pt>
                <c:pt idx="7764">
                  <c:v>8.19</c:v>
                </c:pt>
                <c:pt idx="7765">
                  <c:v>8.2799999999999994</c:v>
                </c:pt>
                <c:pt idx="7766">
                  <c:v>8.17</c:v>
                </c:pt>
                <c:pt idx="7767">
                  <c:v>7.36</c:v>
                </c:pt>
                <c:pt idx="7768">
                  <c:v>7.39</c:v>
                </c:pt>
                <c:pt idx="7769">
                  <c:v>7.64</c:v>
                </c:pt>
                <c:pt idx="7770">
                  <c:v>8.16</c:v>
                </c:pt>
                <c:pt idx="7771">
                  <c:v>8.61</c:v>
                </c:pt>
                <c:pt idx="7772">
                  <c:v>8.2100000000000009</c:v>
                </c:pt>
                <c:pt idx="7773">
                  <c:v>7.58</c:v>
                </c:pt>
                <c:pt idx="7774">
                  <c:v>6.76</c:v>
                </c:pt>
                <c:pt idx="7775">
                  <c:v>6.51</c:v>
                </c:pt>
                <c:pt idx="7776">
                  <c:v>6.73</c:v>
                </c:pt>
                <c:pt idx="7777">
                  <c:v>7.63</c:v>
                </c:pt>
                <c:pt idx="7778">
                  <c:v>7.6</c:v>
                </c:pt>
                <c:pt idx="7779">
                  <c:v>7.51</c:v>
                </c:pt>
                <c:pt idx="7780">
                  <c:v>7.02</c:v>
                </c:pt>
                <c:pt idx="7781">
                  <c:v>6.78</c:v>
                </c:pt>
                <c:pt idx="7782">
                  <c:v>7.49</c:v>
                </c:pt>
                <c:pt idx="7783">
                  <c:v>6.55</c:v>
                </c:pt>
                <c:pt idx="7784">
                  <c:v>6.05</c:v>
                </c:pt>
                <c:pt idx="7785">
                  <c:v>7.19</c:v>
                </c:pt>
                <c:pt idx="7786">
                  <c:v>6.49</c:v>
                </c:pt>
                <c:pt idx="7787">
                  <c:v>7.21</c:v>
                </c:pt>
                <c:pt idx="7788">
                  <c:v>7.1</c:v>
                </c:pt>
                <c:pt idx="7789">
                  <c:v>7.39</c:v>
                </c:pt>
                <c:pt idx="7790">
                  <c:v>8.16</c:v>
                </c:pt>
                <c:pt idx="7791">
                  <c:v>7.69</c:v>
                </c:pt>
                <c:pt idx="7792">
                  <c:v>7.75</c:v>
                </c:pt>
                <c:pt idx="7793">
                  <c:v>7.7</c:v>
                </c:pt>
                <c:pt idx="7794">
                  <c:v>7.58</c:v>
                </c:pt>
                <c:pt idx="7795">
                  <c:v>8.5299999999999994</c:v>
                </c:pt>
                <c:pt idx="7796">
                  <c:v>7.55</c:v>
                </c:pt>
                <c:pt idx="7797">
                  <c:v>8.34</c:v>
                </c:pt>
                <c:pt idx="7798">
                  <c:v>7.21</c:v>
                </c:pt>
                <c:pt idx="7799">
                  <c:v>5.8</c:v>
                </c:pt>
                <c:pt idx="7800">
                  <c:v>5.96</c:v>
                </c:pt>
                <c:pt idx="7801">
                  <c:v>5.19</c:v>
                </c:pt>
                <c:pt idx="7802">
                  <c:v>6.18</c:v>
                </c:pt>
                <c:pt idx="7803">
                  <c:v>6.67</c:v>
                </c:pt>
                <c:pt idx="7804">
                  <c:v>5.61</c:v>
                </c:pt>
                <c:pt idx="7805">
                  <c:v>6.21</c:v>
                </c:pt>
                <c:pt idx="7806">
                  <c:v>6.35</c:v>
                </c:pt>
                <c:pt idx="7807">
                  <c:v>7.01</c:v>
                </c:pt>
                <c:pt idx="7808">
                  <c:v>7.21</c:v>
                </c:pt>
                <c:pt idx="7809">
                  <c:v>5.32</c:v>
                </c:pt>
                <c:pt idx="7810">
                  <c:v>6.79</c:v>
                </c:pt>
                <c:pt idx="7811">
                  <c:v>6.58</c:v>
                </c:pt>
                <c:pt idx="7812">
                  <c:v>6.3</c:v>
                </c:pt>
                <c:pt idx="7813">
                  <c:v>7.56</c:v>
                </c:pt>
                <c:pt idx="7814">
                  <c:v>7.53</c:v>
                </c:pt>
                <c:pt idx="7815">
                  <c:v>7.97</c:v>
                </c:pt>
                <c:pt idx="7816">
                  <c:v>7.87</c:v>
                </c:pt>
                <c:pt idx="7817">
                  <c:v>7.31</c:v>
                </c:pt>
                <c:pt idx="7818">
                  <c:v>7.15</c:v>
                </c:pt>
                <c:pt idx="7819">
                  <c:v>6.25</c:v>
                </c:pt>
                <c:pt idx="7820">
                  <c:v>7.05</c:v>
                </c:pt>
                <c:pt idx="7821">
                  <c:v>7.09</c:v>
                </c:pt>
                <c:pt idx="7822">
                  <c:v>6.12</c:v>
                </c:pt>
                <c:pt idx="7823">
                  <c:v>4.42</c:v>
                </c:pt>
                <c:pt idx="7824">
                  <c:v>6.38</c:v>
                </c:pt>
                <c:pt idx="7825">
                  <c:v>5.66</c:v>
                </c:pt>
                <c:pt idx="7826">
                  <c:v>7.08</c:v>
                </c:pt>
                <c:pt idx="7827">
                  <c:v>6.49</c:v>
                </c:pt>
                <c:pt idx="7828">
                  <c:v>8.69</c:v>
                </c:pt>
                <c:pt idx="7829">
                  <c:v>7.87</c:v>
                </c:pt>
                <c:pt idx="7830">
                  <c:v>7.57</c:v>
                </c:pt>
                <c:pt idx="7831">
                  <c:v>7.55</c:v>
                </c:pt>
                <c:pt idx="7832">
                  <c:v>6.87</c:v>
                </c:pt>
                <c:pt idx="7833">
                  <c:v>7.39</c:v>
                </c:pt>
                <c:pt idx="7834">
                  <c:v>7.48</c:v>
                </c:pt>
                <c:pt idx="7835">
                  <c:v>8.35</c:v>
                </c:pt>
                <c:pt idx="7836">
                  <c:v>7.62</c:v>
                </c:pt>
                <c:pt idx="7837">
                  <c:v>6.36</c:v>
                </c:pt>
                <c:pt idx="7838">
                  <c:v>6.21</c:v>
                </c:pt>
                <c:pt idx="7839">
                  <c:v>5.91</c:v>
                </c:pt>
                <c:pt idx="7840">
                  <c:v>6.02</c:v>
                </c:pt>
                <c:pt idx="7841">
                  <c:v>6.21</c:v>
                </c:pt>
                <c:pt idx="7842">
                  <c:v>6.28</c:v>
                </c:pt>
                <c:pt idx="7843">
                  <c:v>6.23</c:v>
                </c:pt>
                <c:pt idx="7844">
                  <c:v>6.77</c:v>
                </c:pt>
                <c:pt idx="7845">
                  <c:v>7.55</c:v>
                </c:pt>
                <c:pt idx="7846">
                  <c:v>6.43</c:v>
                </c:pt>
                <c:pt idx="7847">
                  <c:v>7.17</c:v>
                </c:pt>
                <c:pt idx="7848">
                  <c:v>7.37</c:v>
                </c:pt>
                <c:pt idx="7849">
                  <c:v>7.65</c:v>
                </c:pt>
                <c:pt idx="7850">
                  <c:v>7.62</c:v>
                </c:pt>
                <c:pt idx="7851">
                  <c:v>6.09</c:v>
                </c:pt>
                <c:pt idx="7852">
                  <c:v>6.63</c:v>
                </c:pt>
                <c:pt idx="7853">
                  <c:v>7.42</c:v>
                </c:pt>
                <c:pt idx="7854">
                  <c:v>6.71</c:v>
                </c:pt>
                <c:pt idx="7855">
                  <c:v>7.21</c:v>
                </c:pt>
                <c:pt idx="7856">
                  <c:v>6.72</c:v>
                </c:pt>
                <c:pt idx="7857">
                  <c:v>6.74</c:v>
                </c:pt>
                <c:pt idx="7858">
                  <c:v>6.11</c:v>
                </c:pt>
                <c:pt idx="7859">
                  <c:v>6.64</c:v>
                </c:pt>
                <c:pt idx="7860">
                  <c:v>6.42</c:v>
                </c:pt>
                <c:pt idx="7861">
                  <c:v>6.21</c:v>
                </c:pt>
                <c:pt idx="7862">
                  <c:v>5.62</c:v>
                </c:pt>
                <c:pt idx="7863">
                  <c:v>5.47</c:v>
                </c:pt>
                <c:pt idx="7864">
                  <c:v>5.84</c:v>
                </c:pt>
                <c:pt idx="7865">
                  <c:v>5.66</c:v>
                </c:pt>
                <c:pt idx="7866">
                  <c:v>5.21</c:v>
                </c:pt>
                <c:pt idx="7867">
                  <c:v>5.68</c:v>
                </c:pt>
                <c:pt idx="7868">
                  <c:v>5.59</c:v>
                </c:pt>
                <c:pt idx="7869">
                  <c:v>4.8899999999999997</c:v>
                </c:pt>
                <c:pt idx="7870">
                  <c:v>4.8899999999999997</c:v>
                </c:pt>
                <c:pt idx="7871">
                  <c:v>4.26</c:v>
                </c:pt>
                <c:pt idx="7872">
                  <c:v>4.08</c:v>
                </c:pt>
                <c:pt idx="7873">
                  <c:v>4.3600000000000003</c:v>
                </c:pt>
                <c:pt idx="7874">
                  <c:v>4.9000000000000004</c:v>
                </c:pt>
                <c:pt idx="7875">
                  <c:v>4.79</c:v>
                </c:pt>
                <c:pt idx="7876">
                  <c:v>4.76</c:v>
                </c:pt>
                <c:pt idx="7877">
                  <c:v>4.78</c:v>
                </c:pt>
                <c:pt idx="7878">
                  <c:v>4.72</c:v>
                </c:pt>
                <c:pt idx="7879">
                  <c:v>4.51</c:v>
                </c:pt>
                <c:pt idx="7880">
                  <c:v>3.84</c:v>
                </c:pt>
                <c:pt idx="7881">
                  <c:v>3.64</c:v>
                </c:pt>
                <c:pt idx="7882">
                  <c:v>4.22</c:v>
                </c:pt>
                <c:pt idx="7883">
                  <c:v>3.81</c:v>
                </c:pt>
                <c:pt idx="7884">
                  <c:v>3.95</c:v>
                </c:pt>
                <c:pt idx="7885">
                  <c:v>4.29</c:v>
                </c:pt>
                <c:pt idx="7886">
                  <c:v>3.71</c:v>
                </c:pt>
                <c:pt idx="7887">
                  <c:v>3.86</c:v>
                </c:pt>
                <c:pt idx="7888">
                  <c:v>3.83</c:v>
                </c:pt>
                <c:pt idx="7889">
                  <c:v>4.25</c:v>
                </c:pt>
                <c:pt idx="7890">
                  <c:v>4.01</c:v>
                </c:pt>
                <c:pt idx="7891">
                  <c:v>3.79</c:v>
                </c:pt>
                <c:pt idx="7892">
                  <c:v>3.26</c:v>
                </c:pt>
                <c:pt idx="7893">
                  <c:v>3.4</c:v>
                </c:pt>
                <c:pt idx="7894">
                  <c:v>4.26</c:v>
                </c:pt>
                <c:pt idx="7895">
                  <c:v>3.58</c:v>
                </c:pt>
                <c:pt idx="7896">
                  <c:v>4.08</c:v>
                </c:pt>
                <c:pt idx="7897">
                  <c:v>4.42</c:v>
                </c:pt>
                <c:pt idx="7898">
                  <c:v>4.1100000000000003</c:v>
                </c:pt>
                <c:pt idx="7899">
                  <c:v>5.32</c:v>
                </c:pt>
                <c:pt idx="7900">
                  <c:v>5.17</c:v>
                </c:pt>
                <c:pt idx="7901">
                  <c:v>4.26</c:v>
                </c:pt>
                <c:pt idx="7902">
                  <c:v>5.57</c:v>
                </c:pt>
                <c:pt idx="7903">
                  <c:v>5.8</c:v>
                </c:pt>
                <c:pt idx="7904">
                  <c:v>4.1100000000000003</c:v>
                </c:pt>
                <c:pt idx="7905">
                  <c:v>5.68</c:v>
                </c:pt>
                <c:pt idx="7906">
                  <c:v>4.34</c:v>
                </c:pt>
                <c:pt idx="7907">
                  <c:v>2.3199999999999998</c:v>
                </c:pt>
                <c:pt idx="7908">
                  <c:v>3.78</c:v>
                </c:pt>
                <c:pt idx="7909">
                  <c:v>4.84</c:v>
                </c:pt>
                <c:pt idx="7910">
                  <c:v>2.1</c:v>
                </c:pt>
                <c:pt idx="7911">
                  <c:v>4.91</c:v>
                </c:pt>
                <c:pt idx="7912">
                  <c:v>3.89</c:v>
                </c:pt>
                <c:pt idx="7913">
                  <c:v>3.69</c:v>
                </c:pt>
                <c:pt idx="7914">
                  <c:v>3.64</c:v>
                </c:pt>
                <c:pt idx="7915">
                  <c:v>3.79</c:v>
                </c:pt>
                <c:pt idx="7916">
                  <c:v>4.37</c:v>
                </c:pt>
                <c:pt idx="7917">
                  <c:v>4.33</c:v>
                </c:pt>
                <c:pt idx="7918">
                  <c:v>4.1900000000000004</c:v>
                </c:pt>
                <c:pt idx="7919">
                  <c:v>4.26</c:v>
                </c:pt>
                <c:pt idx="7920">
                  <c:v>6.93</c:v>
                </c:pt>
                <c:pt idx="7921">
                  <c:v>5.73</c:v>
                </c:pt>
                <c:pt idx="7922">
                  <c:v>5.45</c:v>
                </c:pt>
                <c:pt idx="7923">
                  <c:v>6.53</c:v>
                </c:pt>
                <c:pt idx="7924">
                  <c:v>6.39</c:v>
                </c:pt>
                <c:pt idx="7925">
                  <c:v>6.81</c:v>
                </c:pt>
                <c:pt idx="7926">
                  <c:v>6.67</c:v>
                </c:pt>
                <c:pt idx="7927">
                  <c:v>6.72</c:v>
                </c:pt>
                <c:pt idx="7928">
                  <c:v>6.59</c:v>
                </c:pt>
                <c:pt idx="7929">
                  <c:v>6.62</c:v>
                </c:pt>
                <c:pt idx="7930">
                  <c:v>6.38</c:v>
                </c:pt>
                <c:pt idx="7931">
                  <c:v>6.55</c:v>
                </c:pt>
                <c:pt idx="7932">
                  <c:v>6.3</c:v>
                </c:pt>
                <c:pt idx="7933">
                  <c:v>5.91</c:v>
                </c:pt>
                <c:pt idx="7934">
                  <c:v>5.51</c:v>
                </c:pt>
                <c:pt idx="7935">
                  <c:v>6.04</c:v>
                </c:pt>
                <c:pt idx="7936">
                  <c:v>5.83</c:v>
                </c:pt>
                <c:pt idx="7937">
                  <c:v>5.79</c:v>
                </c:pt>
                <c:pt idx="7938">
                  <c:v>3.99</c:v>
                </c:pt>
                <c:pt idx="7939">
                  <c:v>4.42</c:v>
                </c:pt>
                <c:pt idx="7940">
                  <c:v>4.3</c:v>
                </c:pt>
                <c:pt idx="7941">
                  <c:v>4.12</c:v>
                </c:pt>
                <c:pt idx="7942">
                  <c:v>4.29</c:v>
                </c:pt>
                <c:pt idx="7943">
                  <c:v>4.58</c:v>
                </c:pt>
                <c:pt idx="7944">
                  <c:v>4.51</c:v>
                </c:pt>
                <c:pt idx="7945">
                  <c:v>4.2300000000000004</c:v>
                </c:pt>
                <c:pt idx="7946">
                  <c:v>4.84</c:v>
                </c:pt>
                <c:pt idx="7947">
                  <c:v>4.5999999999999996</c:v>
                </c:pt>
                <c:pt idx="7948">
                  <c:v>4.5</c:v>
                </c:pt>
                <c:pt idx="7949">
                  <c:v>4.6500000000000004</c:v>
                </c:pt>
                <c:pt idx="7950">
                  <c:v>4.1900000000000004</c:v>
                </c:pt>
                <c:pt idx="7951">
                  <c:v>3.82</c:v>
                </c:pt>
                <c:pt idx="7952">
                  <c:v>3.95</c:v>
                </c:pt>
                <c:pt idx="7953">
                  <c:v>3.61</c:v>
                </c:pt>
                <c:pt idx="7954">
                  <c:v>3.41</c:v>
                </c:pt>
                <c:pt idx="7955">
                  <c:v>3.8</c:v>
                </c:pt>
                <c:pt idx="7956">
                  <c:v>4.71</c:v>
                </c:pt>
                <c:pt idx="7957">
                  <c:v>4.54</c:v>
                </c:pt>
                <c:pt idx="7958">
                  <c:v>5.03</c:v>
                </c:pt>
                <c:pt idx="7959">
                  <c:v>4.45</c:v>
                </c:pt>
                <c:pt idx="7960">
                  <c:v>5.0199999999999996</c:v>
                </c:pt>
                <c:pt idx="7961">
                  <c:v>4.62</c:v>
                </c:pt>
                <c:pt idx="7962">
                  <c:v>4.2699999999999996</c:v>
                </c:pt>
                <c:pt idx="7963">
                  <c:v>4.82</c:v>
                </c:pt>
                <c:pt idx="7964">
                  <c:v>3.92</c:v>
                </c:pt>
                <c:pt idx="7965">
                  <c:v>5.16</c:v>
                </c:pt>
                <c:pt idx="7966">
                  <c:v>1.69</c:v>
                </c:pt>
                <c:pt idx="7967">
                  <c:v>2.16</c:v>
                </c:pt>
                <c:pt idx="7968">
                  <c:v>1.8</c:v>
                </c:pt>
                <c:pt idx="7969">
                  <c:v>1.79</c:v>
                </c:pt>
                <c:pt idx="7970">
                  <c:v>2.02</c:v>
                </c:pt>
                <c:pt idx="7971">
                  <c:v>5.4</c:v>
                </c:pt>
                <c:pt idx="7972">
                  <c:v>4.33</c:v>
                </c:pt>
                <c:pt idx="7973">
                  <c:v>5.32</c:v>
                </c:pt>
                <c:pt idx="7974">
                  <c:v>4.9400000000000004</c:v>
                </c:pt>
                <c:pt idx="7975">
                  <c:v>1.31</c:v>
                </c:pt>
                <c:pt idx="7976">
                  <c:v>1.1000000000000001</c:v>
                </c:pt>
                <c:pt idx="7977">
                  <c:v>2.63</c:v>
                </c:pt>
                <c:pt idx="7978">
                  <c:v>2.56</c:v>
                </c:pt>
                <c:pt idx="7979">
                  <c:v>2.15</c:v>
                </c:pt>
                <c:pt idx="7980">
                  <c:v>2.0499999999999998</c:v>
                </c:pt>
                <c:pt idx="7981">
                  <c:v>1.1200000000000001</c:v>
                </c:pt>
                <c:pt idx="7982">
                  <c:v>2.5299999999999998</c:v>
                </c:pt>
                <c:pt idx="7983">
                  <c:v>1.9</c:v>
                </c:pt>
                <c:pt idx="7984">
                  <c:v>1.47</c:v>
                </c:pt>
                <c:pt idx="7985">
                  <c:v>2.2999999999999998</c:v>
                </c:pt>
                <c:pt idx="7986">
                  <c:v>2.38</c:v>
                </c:pt>
                <c:pt idx="7987">
                  <c:v>2.48</c:v>
                </c:pt>
                <c:pt idx="7988">
                  <c:v>2.69</c:v>
                </c:pt>
                <c:pt idx="7989">
                  <c:v>3.09</c:v>
                </c:pt>
                <c:pt idx="7990">
                  <c:v>3.53</c:v>
                </c:pt>
                <c:pt idx="7991">
                  <c:v>3.5</c:v>
                </c:pt>
                <c:pt idx="7992">
                  <c:v>2.98</c:v>
                </c:pt>
                <c:pt idx="7993">
                  <c:v>2.95</c:v>
                </c:pt>
                <c:pt idx="7994">
                  <c:v>2.67</c:v>
                </c:pt>
                <c:pt idx="7995">
                  <c:v>2.72</c:v>
                </c:pt>
                <c:pt idx="7996">
                  <c:v>2.75</c:v>
                </c:pt>
                <c:pt idx="7997">
                  <c:v>2.06</c:v>
                </c:pt>
                <c:pt idx="7998">
                  <c:v>1.63</c:v>
                </c:pt>
                <c:pt idx="7999">
                  <c:v>1.5</c:v>
                </c:pt>
                <c:pt idx="8000">
                  <c:v>1.59</c:v>
                </c:pt>
                <c:pt idx="8001">
                  <c:v>1.81</c:v>
                </c:pt>
                <c:pt idx="8002">
                  <c:v>2.1</c:v>
                </c:pt>
                <c:pt idx="8003">
                  <c:v>3.02</c:v>
                </c:pt>
                <c:pt idx="8004">
                  <c:v>3.29</c:v>
                </c:pt>
                <c:pt idx="8005">
                  <c:v>3.15</c:v>
                </c:pt>
                <c:pt idx="8006">
                  <c:v>3.22</c:v>
                </c:pt>
                <c:pt idx="8007">
                  <c:v>2.87</c:v>
                </c:pt>
                <c:pt idx="8008">
                  <c:v>2.5099999999999998</c:v>
                </c:pt>
                <c:pt idx="8009">
                  <c:v>2.81</c:v>
                </c:pt>
                <c:pt idx="8010">
                  <c:v>3.07</c:v>
                </c:pt>
                <c:pt idx="8011">
                  <c:v>2.78</c:v>
                </c:pt>
                <c:pt idx="8012">
                  <c:v>2.36</c:v>
                </c:pt>
                <c:pt idx="8013">
                  <c:v>1.99</c:v>
                </c:pt>
                <c:pt idx="8014">
                  <c:v>2.14</c:v>
                </c:pt>
                <c:pt idx="8015">
                  <c:v>2.06</c:v>
                </c:pt>
                <c:pt idx="8016">
                  <c:v>1.3</c:v>
                </c:pt>
                <c:pt idx="8017">
                  <c:v>1.27</c:v>
                </c:pt>
                <c:pt idx="8018">
                  <c:v>1.52</c:v>
                </c:pt>
                <c:pt idx="8019">
                  <c:v>1.98</c:v>
                </c:pt>
                <c:pt idx="8020">
                  <c:v>1.62</c:v>
                </c:pt>
                <c:pt idx="8021">
                  <c:v>1.22</c:v>
                </c:pt>
                <c:pt idx="8022">
                  <c:v>1.01</c:v>
                </c:pt>
                <c:pt idx="8023">
                  <c:v>1.03</c:v>
                </c:pt>
                <c:pt idx="8024">
                  <c:v>1.74</c:v>
                </c:pt>
                <c:pt idx="8025">
                  <c:v>1.94</c:v>
                </c:pt>
                <c:pt idx="8026">
                  <c:v>2.14</c:v>
                </c:pt>
                <c:pt idx="8027">
                  <c:v>2.23</c:v>
                </c:pt>
                <c:pt idx="8028">
                  <c:v>2.46</c:v>
                </c:pt>
                <c:pt idx="8029">
                  <c:v>2.58</c:v>
                </c:pt>
                <c:pt idx="8030">
                  <c:v>2.59</c:v>
                </c:pt>
                <c:pt idx="8031">
                  <c:v>3.04</c:v>
                </c:pt>
                <c:pt idx="8032">
                  <c:v>3.8</c:v>
                </c:pt>
                <c:pt idx="8033">
                  <c:v>4.26</c:v>
                </c:pt>
                <c:pt idx="8034">
                  <c:v>6.54</c:v>
                </c:pt>
                <c:pt idx="8035">
                  <c:v>5.71</c:v>
                </c:pt>
                <c:pt idx="8036">
                  <c:v>5.72</c:v>
                </c:pt>
                <c:pt idx="8037">
                  <c:v>6.06</c:v>
                </c:pt>
                <c:pt idx="8038">
                  <c:v>6.04</c:v>
                </c:pt>
                <c:pt idx="8039">
                  <c:v>6.04</c:v>
                </c:pt>
                <c:pt idx="8040">
                  <c:v>5.99</c:v>
                </c:pt>
                <c:pt idx="8041">
                  <c:v>5.96</c:v>
                </c:pt>
                <c:pt idx="8042">
                  <c:v>6.65</c:v>
                </c:pt>
                <c:pt idx="8043">
                  <c:v>6.18</c:v>
                </c:pt>
                <c:pt idx="8044">
                  <c:v>6.55</c:v>
                </c:pt>
                <c:pt idx="8045">
                  <c:v>6.21</c:v>
                </c:pt>
                <c:pt idx="8046">
                  <c:v>6.15</c:v>
                </c:pt>
                <c:pt idx="8047">
                  <c:v>5.97</c:v>
                </c:pt>
                <c:pt idx="8048">
                  <c:v>6.52</c:v>
                </c:pt>
                <c:pt idx="8049">
                  <c:v>6.05</c:v>
                </c:pt>
                <c:pt idx="8050">
                  <c:v>6.43</c:v>
                </c:pt>
                <c:pt idx="8051">
                  <c:v>6.5</c:v>
                </c:pt>
                <c:pt idx="8052">
                  <c:v>5.74</c:v>
                </c:pt>
                <c:pt idx="8053">
                  <c:v>5.64</c:v>
                </c:pt>
                <c:pt idx="8054">
                  <c:v>5.37</c:v>
                </c:pt>
                <c:pt idx="8055">
                  <c:v>5.57</c:v>
                </c:pt>
                <c:pt idx="8056">
                  <c:v>5.55</c:v>
                </c:pt>
                <c:pt idx="8057">
                  <c:v>5.65</c:v>
                </c:pt>
                <c:pt idx="8058">
                  <c:v>6.06</c:v>
                </c:pt>
                <c:pt idx="8059">
                  <c:v>5.91</c:v>
                </c:pt>
                <c:pt idx="8060">
                  <c:v>5.07</c:v>
                </c:pt>
                <c:pt idx="8061">
                  <c:v>5.03</c:v>
                </c:pt>
                <c:pt idx="8062">
                  <c:v>4.78</c:v>
                </c:pt>
                <c:pt idx="8063">
                  <c:v>4.33</c:v>
                </c:pt>
                <c:pt idx="8064">
                  <c:v>4.3</c:v>
                </c:pt>
                <c:pt idx="8065">
                  <c:v>4.83</c:v>
                </c:pt>
                <c:pt idx="8066">
                  <c:v>4.8600000000000003</c:v>
                </c:pt>
                <c:pt idx="8067">
                  <c:v>4.54</c:v>
                </c:pt>
                <c:pt idx="8068">
                  <c:v>4.87</c:v>
                </c:pt>
                <c:pt idx="8069">
                  <c:v>4.63</c:v>
                </c:pt>
                <c:pt idx="8070">
                  <c:v>4.38</c:v>
                </c:pt>
                <c:pt idx="8071">
                  <c:v>4.47</c:v>
                </c:pt>
                <c:pt idx="8072">
                  <c:v>3.61</c:v>
                </c:pt>
                <c:pt idx="8073">
                  <c:v>4.42</c:v>
                </c:pt>
                <c:pt idx="8074">
                  <c:v>4.2300000000000004</c:v>
                </c:pt>
                <c:pt idx="8075">
                  <c:v>5.27</c:v>
                </c:pt>
                <c:pt idx="8076">
                  <c:v>4.12</c:v>
                </c:pt>
                <c:pt idx="8077">
                  <c:v>4.41</c:v>
                </c:pt>
                <c:pt idx="8078">
                  <c:v>4.88</c:v>
                </c:pt>
                <c:pt idx="8079">
                  <c:v>4.6399999999999997</c:v>
                </c:pt>
                <c:pt idx="8080">
                  <c:v>4.62</c:v>
                </c:pt>
                <c:pt idx="8081">
                  <c:v>4.9800000000000004</c:v>
                </c:pt>
                <c:pt idx="8082">
                  <c:v>5.46</c:v>
                </c:pt>
                <c:pt idx="8083">
                  <c:v>6.37</c:v>
                </c:pt>
                <c:pt idx="8084">
                  <c:v>5.99</c:v>
                </c:pt>
                <c:pt idx="8085">
                  <c:v>5.73</c:v>
                </c:pt>
                <c:pt idx="8086">
                  <c:v>5.54</c:v>
                </c:pt>
                <c:pt idx="8087">
                  <c:v>5.45</c:v>
                </c:pt>
                <c:pt idx="8088">
                  <c:v>5.84</c:v>
                </c:pt>
                <c:pt idx="8089">
                  <c:v>5.9</c:v>
                </c:pt>
                <c:pt idx="8090">
                  <c:v>5.5</c:v>
                </c:pt>
                <c:pt idx="8091">
                  <c:v>6.32</c:v>
                </c:pt>
                <c:pt idx="8092">
                  <c:v>6.53</c:v>
                </c:pt>
                <c:pt idx="8093">
                  <c:v>6.79</c:v>
                </c:pt>
                <c:pt idx="8094">
                  <c:v>7.24</c:v>
                </c:pt>
                <c:pt idx="8095">
                  <c:v>6.06</c:v>
                </c:pt>
                <c:pt idx="8096">
                  <c:v>6.55</c:v>
                </c:pt>
                <c:pt idx="8097">
                  <c:v>5.61</c:v>
                </c:pt>
                <c:pt idx="8098">
                  <c:v>5.59</c:v>
                </c:pt>
                <c:pt idx="8099">
                  <c:v>5.56</c:v>
                </c:pt>
                <c:pt idx="8100">
                  <c:v>5.4</c:v>
                </c:pt>
                <c:pt idx="8101">
                  <c:v>5.33</c:v>
                </c:pt>
                <c:pt idx="8102">
                  <c:v>5.77</c:v>
                </c:pt>
                <c:pt idx="8103">
                  <c:v>5.57</c:v>
                </c:pt>
                <c:pt idx="8104">
                  <c:v>6.5</c:v>
                </c:pt>
                <c:pt idx="8105">
                  <c:v>6.58</c:v>
                </c:pt>
                <c:pt idx="8106">
                  <c:v>6.02</c:v>
                </c:pt>
                <c:pt idx="8107">
                  <c:v>7.17</c:v>
                </c:pt>
                <c:pt idx="8108">
                  <c:v>6.71</c:v>
                </c:pt>
                <c:pt idx="8109">
                  <c:v>6.61</c:v>
                </c:pt>
                <c:pt idx="8110">
                  <c:v>7.74</c:v>
                </c:pt>
                <c:pt idx="8111">
                  <c:v>7.31</c:v>
                </c:pt>
                <c:pt idx="8112">
                  <c:v>7.65</c:v>
                </c:pt>
                <c:pt idx="8113">
                  <c:v>7.71</c:v>
                </c:pt>
                <c:pt idx="8114">
                  <c:v>7.02</c:v>
                </c:pt>
                <c:pt idx="8115">
                  <c:v>8.2899999999999991</c:v>
                </c:pt>
                <c:pt idx="8116">
                  <c:v>8.75</c:v>
                </c:pt>
                <c:pt idx="8117">
                  <c:v>9.2200000000000006</c:v>
                </c:pt>
                <c:pt idx="8118">
                  <c:v>8.64</c:v>
                </c:pt>
                <c:pt idx="8119">
                  <c:v>9.27</c:v>
                </c:pt>
                <c:pt idx="8120">
                  <c:v>9.4</c:v>
                </c:pt>
                <c:pt idx="8121">
                  <c:v>8.4</c:v>
                </c:pt>
                <c:pt idx="8122">
                  <c:v>8.66</c:v>
                </c:pt>
                <c:pt idx="8123">
                  <c:v>8.0299999999999994</c:v>
                </c:pt>
                <c:pt idx="8124">
                  <c:v>8.85</c:v>
                </c:pt>
                <c:pt idx="8125">
                  <c:v>8.8000000000000007</c:v>
                </c:pt>
                <c:pt idx="8126">
                  <c:v>9.77</c:v>
                </c:pt>
                <c:pt idx="8127">
                  <c:v>8.98</c:v>
                </c:pt>
                <c:pt idx="8128">
                  <c:v>9.2799999999999994</c:v>
                </c:pt>
                <c:pt idx="8129">
                  <c:v>9.16</c:v>
                </c:pt>
                <c:pt idx="8130">
                  <c:v>8.56</c:v>
                </c:pt>
                <c:pt idx="8131">
                  <c:v>8.7899999999999991</c:v>
                </c:pt>
                <c:pt idx="8132">
                  <c:v>7.86</c:v>
                </c:pt>
                <c:pt idx="8133">
                  <c:v>8</c:v>
                </c:pt>
                <c:pt idx="8134">
                  <c:v>8.3000000000000007</c:v>
                </c:pt>
                <c:pt idx="8135">
                  <c:v>8.44</c:v>
                </c:pt>
                <c:pt idx="8136">
                  <c:v>8.44</c:v>
                </c:pt>
                <c:pt idx="8137">
                  <c:v>7.84</c:v>
                </c:pt>
                <c:pt idx="8138">
                  <c:v>8.23</c:v>
                </c:pt>
                <c:pt idx="8139">
                  <c:v>7.33</c:v>
                </c:pt>
                <c:pt idx="8140">
                  <c:v>7.61</c:v>
                </c:pt>
                <c:pt idx="8141">
                  <c:v>7.8</c:v>
                </c:pt>
                <c:pt idx="8142">
                  <c:v>8.5</c:v>
                </c:pt>
                <c:pt idx="8143">
                  <c:v>7.17</c:v>
                </c:pt>
                <c:pt idx="8144">
                  <c:v>7.85</c:v>
                </c:pt>
                <c:pt idx="8145">
                  <c:v>6.89</c:v>
                </c:pt>
                <c:pt idx="8146">
                  <c:v>7.5</c:v>
                </c:pt>
                <c:pt idx="8147">
                  <c:v>8.4</c:v>
                </c:pt>
                <c:pt idx="8148">
                  <c:v>7.89</c:v>
                </c:pt>
                <c:pt idx="8149">
                  <c:v>7.09</c:v>
                </c:pt>
                <c:pt idx="8150">
                  <c:v>7.64</c:v>
                </c:pt>
                <c:pt idx="8151">
                  <c:v>7.1</c:v>
                </c:pt>
                <c:pt idx="8152">
                  <c:v>8.15</c:v>
                </c:pt>
                <c:pt idx="8153">
                  <c:v>8.02</c:v>
                </c:pt>
                <c:pt idx="8154">
                  <c:v>8.41</c:v>
                </c:pt>
                <c:pt idx="8155">
                  <c:v>7.73</c:v>
                </c:pt>
                <c:pt idx="8156">
                  <c:v>7.95</c:v>
                </c:pt>
                <c:pt idx="8157">
                  <c:v>7.65</c:v>
                </c:pt>
                <c:pt idx="8158">
                  <c:v>6.99</c:v>
                </c:pt>
                <c:pt idx="8159">
                  <c:v>7.28</c:v>
                </c:pt>
                <c:pt idx="8160">
                  <c:v>8.6300000000000008</c:v>
                </c:pt>
                <c:pt idx="8161">
                  <c:v>8.27</c:v>
                </c:pt>
                <c:pt idx="8162">
                  <c:v>7.24</c:v>
                </c:pt>
                <c:pt idx="8163">
                  <c:v>7.21</c:v>
                </c:pt>
                <c:pt idx="8164">
                  <c:v>8.15</c:v>
                </c:pt>
                <c:pt idx="8165">
                  <c:v>8.14</c:v>
                </c:pt>
                <c:pt idx="8166">
                  <c:v>7.76</c:v>
                </c:pt>
                <c:pt idx="8167">
                  <c:v>6.58</c:v>
                </c:pt>
                <c:pt idx="8168">
                  <c:v>6.42</c:v>
                </c:pt>
                <c:pt idx="8169">
                  <c:v>5.74</c:v>
                </c:pt>
                <c:pt idx="8170">
                  <c:v>6.48</c:v>
                </c:pt>
                <c:pt idx="8171">
                  <c:v>6.08</c:v>
                </c:pt>
                <c:pt idx="8172">
                  <c:v>5.86</c:v>
                </c:pt>
                <c:pt idx="8173">
                  <c:v>6.3</c:v>
                </c:pt>
                <c:pt idx="8174">
                  <c:v>6.42</c:v>
                </c:pt>
                <c:pt idx="8175">
                  <c:v>6.77</c:v>
                </c:pt>
                <c:pt idx="8176">
                  <c:v>6.8</c:v>
                </c:pt>
                <c:pt idx="8177">
                  <c:v>5.45</c:v>
                </c:pt>
                <c:pt idx="8178">
                  <c:v>5.73</c:v>
                </c:pt>
                <c:pt idx="8179">
                  <c:v>5.0999999999999996</c:v>
                </c:pt>
                <c:pt idx="8180">
                  <c:v>6.19</c:v>
                </c:pt>
                <c:pt idx="8181">
                  <c:v>6.58</c:v>
                </c:pt>
                <c:pt idx="8182">
                  <c:v>5.72</c:v>
                </c:pt>
                <c:pt idx="8183">
                  <c:v>5.75</c:v>
                </c:pt>
                <c:pt idx="8184">
                  <c:v>6.09</c:v>
                </c:pt>
                <c:pt idx="8185">
                  <c:v>5.99</c:v>
                </c:pt>
                <c:pt idx="8186">
                  <c:v>5.47</c:v>
                </c:pt>
                <c:pt idx="8187">
                  <c:v>5.39</c:v>
                </c:pt>
                <c:pt idx="8188">
                  <c:v>5.16</c:v>
                </c:pt>
                <c:pt idx="8189">
                  <c:v>5.59</c:v>
                </c:pt>
                <c:pt idx="8190">
                  <c:v>5.0199999999999996</c:v>
                </c:pt>
                <c:pt idx="8191">
                  <c:v>5.25</c:v>
                </c:pt>
                <c:pt idx="8192">
                  <c:v>5.07</c:v>
                </c:pt>
                <c:pt idx="8193">
                  <c:v>5.39</c:v>
                </c:pt>
                <c:pt idx="8194">
                  <c:v>4.92</c:v>
                </c:pt>
                <c:pt idx="8195">
                  <c:v>4.1399999999999997</c:v>
                </c:pt>
                <c:pt idx="8196">
                  <c:v>4.63</c:v>
                </c:pt>
                <c:pt idx="8197">
                  <c:v>4.5</c:v>
                </c:pt>
                <c:pt idx="8198">
                  <c:v>4.6900000000000004</c:v>
                </c:pt>
                <c:pt idx="8199">
                  <c:v>5.66</c:v>
                </c:pt>
                <c:pt idx="8200">
                  <c:v>4.99</c:v>
                </c:pt>
                <c:pt idx="8201">
                  <c:v>4.7300000000000004</c:v>
                </c:pt>
                <c:pt idx="8202">
                  <c:v>5.24</c:v>
                </c:pt>
                <c:pt idx="8203">
                  <c:v>5.24</c:v>
                </c:pt>
                <c:pt idx="8204">
                  <c:v>4.6100000000000003</c:v>
                </c:pt>
                <c:pt idx="8205">
                  <c:v>5.71</c:v>
                </c:pt>
                <c:pt idx="8206">
                  <c:v>4.99</c:v>
                </c:pt>
                <c:pt idx="8207">
                  <c:v>4.29</c:v>
                </c:pt>
                <c:pt idx="8208">
                  <c:v>3.83</c:v>
                </c:pt>
                <c:pt idx="8209">
                  <c:v>4.33</c:v>
                </c:pt>
                <c:pt idx="8210">
                  <c:v>3.91</c:v>
                </c:pt>
                <c:pt idx="8211">
                  <c:v>4.01</c:v>
                </c:pt>
                <c:pt idx="8212">
                  <c:v>4.34</c:v>
                </c:pt>
                <c:pt idx="8213">
                  <c:v>4.29</c:v>
                </c:pt>
                <c:pt idx="8214">
                  <c:v>4.37</c:v>
                </c:pt>
                <c:pt idx="8215">
                  <c:v>4.24</c:v>
                </c:pt>
                <c:pt idx="8216">
                  <c:v>3.58</c:v>
                </c:pt>
                <c:pt idx="8217">
                  <c:v>4.01</c:v>
                </c:pt>
                <c:pt idx="8218">
                  <c:v>4.28</c:v>
                </c:pt>
                <c:pt idx="8219">
                  <c:v>3.44</c:v>
                </c:pt>
                <c:pt idx="8220">
                  <c:v>3.72</c:v>
                </c:pt>
                <c:pt idx="8221">
                  <c:v>3.72</c:v>
                </c:pt>
                <c:pt idx="8222">
                  <c:v>3.46</c:v>
                </c:pt>
                <c:pt idx="8223">
                  <c:v>2.89</c:v>
                </c:pt>
                <c:pt idx="8224">
                  <c:v>3.8</c:v>
                </c:pt>
                <c:pt idx="8225">
                  <c:v>3.33</c:v>
                </c:pt>
                <c:pt idx="8226">
                  <c:v>2.7</c:v>
                </c:pt>
                <c:pt idx="8227">
                  <c:v>4.1100000000000003</c:v>
                </c:pt>
                <c:pt idx="8228">
                  <c:v>3</c:v>
                </c:pt>
                <c:pt idx="8229">
                  <c:v>7.7</c:v>
                </c:pt>
                <c:pt idx="8230">
                  <c:v>9.5399999999999991</c:v>
                </c:pt>
                <c:pt idx="8231">
                  <c:v>9.26</c:v>
                </c:pt>
                <c:pt idx="8232">
                  <c:v>8.85</c:v>
                </c:pt>
                <c:pt idx="8233">
                  <c:v>8</c:v>
                </c:pt>
                <c:pt idx="8234">
                  <c:v>8.68</c:v>
                </c:pt>
                <c:pt idx="8235">
                  <c:v>8.15</c:v>
                </c:pt>
                <c:pt idx="8236">
                  <c:v>8.4</c:v>
                </c:pt>
                <c:pt idx="8237">
                  <c:v>8.34</c:v>
                </c:pt>
                <c:pt idx="8238">
                  <c:v>8.34</c:v>
                </c:pt>
                <c:pt idx="8239">
                  <c:v>8.4600000000000009</c:v>
                </c:pt>
                <c:pt idx="8240">
                  <c:v>8.4</c:v>
                </c:pt>
                <c:pt idx="8241">
                  <c:v>7.76</c:v>
                </c:pt>
                <c:pt idx="8242">
                  <c:v>8.26</c:v>
                </c:pt>
                <c:pt idx="8243">
                  <c:v>7.47</c:v>
                </c:pt>
                <c:pt idx="8244">
                  <c:v>6.94</c:v>
                </c:pt>
                <c:pt idx="8245">
                  <c:v>7.16</c:v>
                </c:pt>
                <c:pt idx="8246">
                  <c:v>6.93</c:v>
                </c:pt>
                <c:pt idx="8247">
                  <c:v>5.59</c:v>
                </c:pt>
                <c:pt idx="8248">
                  <c:v>5.85</c:v>
                </c:pt>
                <c:pt idx="8249">
                  <c:v>6.64</c:v>
                </c:pt>
                <c:pt idx="8250">
                  <c:v>6.16</c:v>
                </c:pt>
                <c:pt idx="8251">
                  <c:v>5.65</c:v>
                </c:pt>
                <c:pt idx="8252">
                  <c:v>6.42</c:v>
                </c:pt>
                <c:pt idx="8253">
                  <c:v>5.87</c:v>
                </c:pt>
                <c:pt idx="8254">
                  <c:v>5.79</c:v>
                </c:pt>
                <c:pt idx="8255">
                  <c:v>5.42</c:v>
                </c:pt>
                <c:pt idx="8256">
                  <c:v>5.55</c:v>
                </c:pt>
                <c:pt idx="8257">
                  <c:v>5.77</c:v>
                </c:pt>
                <c:pt idx="8258">
                  <c:v>6.42</c:v>
                </c:pt>
                <c:pt idx="8259">
                  <c:v>6.86</c:v>
                </c:pt>
                <c:pt idx="8260">
                  <c:v>6.59</c:v>
                </c:pt>
                <c:pt idx="8261">
                  <c:v>5.93</c:v>
                </c:pt>
                <c:pt idx="8262">
                  <c:v>5.38</c:v>
                </c:pt>
                <c:pt idx="8263">
                  <c:v>8.1999999999999993</c:v>
                </c:pt>
                <c:pt idx="8264">
                  <c:v>7.46</c:v>
                </c:pt>
                <c:pt idx="8265">
                  <c:v>7.14</c:v>
                </c:pt>
                <c:pt idx="8266">
                  <c:v>6.77</c:v>
                </c:pt>
                <c:pt idx="8267">
                  <c:v>6.81</c:v>
                </c:pt>
                <c:pt idx="8268">
                  <c:v>6.74</c:v>
                </c:pt>
                <c:pt idx="8269">
                  <c:v>7.7</c:v>
                </c:pt>
                <c:pt idx="8270">
                  <c:v>6.95</c:v>
                </c:pt>
                <c:pt idx="8271">
                  <c:v>6.97</c:v>
                </c:pt>
                <c:pt idx="8272">
                  <c:v>6.52</c:v>
                </c:pt>
                <c:pt idx="8273">
                  <c:v>6.13</c:v>
                </c:pt>
                <c:pt idx="8274">
                  <c:v>6.39</c:v>
                </c:pt>
                <c:pt idx="8275">
                  <c:v>5.96</c:v>
                </c:pt>
                <c:pt idx="8276">
                  <c:v>6.13</c:v>
                </c:pt>
                <c:pt idx="8277">
                  <c:v>5.56</c:v>
                </c:pt>
                <c:pt idx="8278">
                  <c:v>6.5</c:v>
                </c:pt>
                <c:pt idx="8279">
                  <c:v>5.91</c:v>
                </c:pt>
                <c:pt idx="8280">
                  <c:v>6.72</c:v>
                </c:pt>
                <c:pt idx="8281">
                  <c:v>6.41</c:v>
                </c:pt>
                <c:pt idx="8282">
                  <c:v>6.14</c:v>
                </c:pt>
                <c:pt idx="8283">
                  <c:v>6.19</c:v>
                </c:pt>
                <c:pt idx="8284">
                  <c:v>6.06</c:v>
                </c:pt>
                <c:pt idx="8285">
                  <c:v>6.64</c:v>
                </c:pt>
                <c:pt idx="8286">
                  <c:v>7.04</c:v>
                </c:pt>
                <c:pt idx="8287">
                  <c:v>6.07</c:v>
                </c:pt>
                <c:pt idx="8288">
                  <c:v>5.6</c:v>
                </c:pt>
                <c:pt idx="8289">
                  <c:v>5.49</c:v>
                </c:pt>
                <c:pt idx="8290">
                  <c:v>4.46</c:v>
                </c:pt>
                <c:pt idx="8291">
                  <c:v>6.32</c:v>
                </c:pt>
                <c:pt idx="8292">
                  <c:v>4.8600000000000003</c:v>
                </c:pt>
                <c:pt idx="8293">
                  <c:v>5.59</c:v>
                </c:pt>
                <c:pt idx="8294">
                  <c:v>6.49</c:v>
                </c:pt>
                <c:pt idx="8295">
                  <c:v>4.8899999999999997</c:v>
                </c:pt>
                <c:pt idx="8296">
                  <c:v>5.75</c:v>
                </c:pt>
                <c:pt idx="8297">
                  <c:v>5.05</c:v>
                </c:pt>
                <c:pt idx="8298">
                  <c:v>3.69</c:v>
                </c:pt>
                <c:pt idx="8299">
                  <c:v>5.87</c:v>
                </c:pt>
                <c:pt idx="8300">
                  <c:v>5.21</c:v>
                </c:pt>
                <c:pt idx="8301">
                  <c:v>4.51</c:v>
                </c:pt>
                <c:pt idx="8302">
                  <c:v>4.47</c:v>
                </c:pt>
                <c:pt idx="8303">
                  <c:v>4.42</c:v>
                </c:pt>
                <c:pt idx="8304">
                  <c:v>5.35</c:v>
                </c:pt>
                <c:pt idx="8305">
                  <c:v>5.41</c:v>
                </c:pt>
                <c:pt idx="8306">
                  <c:v>4.12</c:v>
                </c:pt>
                <c:pt idx="8307">
                  <c:v>3.12</c:v>
                </c:pt>
                <c:pt idx="8308">
                  <c:v>3.27</c:v>
                </c:pt>
                <c:pt idx="8309">
                  <c:v>3.53</c:v>
                </c:pt>
                <c:pt idx="8310">
                  <c:v>2.4500000000000002</c:v>
                </c:pt>
                <c:pt idx="8311">
                  <c:v>3.85</c:v>
                </c:pt>
                <c:pt idx="8312">
                  <c:v>2.4300000000000002</c:v>
                </c:pt>
                <c:pt idx="8313">
                  <c:v>2.74</c:v>
                </c:pt>
                <c:pt idx="8314">
                  <c:v>1.92</c:v>
                </c:pt>
                <c:pt idx="8315">
                  <c:v>2.56</c:v>
                </c:pt>
                <c:pt idx="8316">
                  <c:v>3.23</c:v>
                </c:pt>
                <c:pt idx="8317">
                  <c:v>7.77</c:v>
                </c:pt>
                <c:pt idx="8318">
                  <c:v>7.65</c:v>
                </c:pt>
                <c:pt idx="8319">
                  <c:v>5.97</c:v>
                </c:pt>
                <c:pt idx="8320">
                  <c:v>5.7</c:v>
                </c:pt>
                <c:pt idx="8321">
                  <c:v>6.09</c:v>
                </c:pt>
                <c:pt idx="8322">
                  <c:v>6.16</c:v>
                </c:pt>
                <c:pt idx="8323">
                  <c:v>5.18</c:v>
                </c:pt>
                <c:pt idx="8324">
                  <c:v>5.63</c:v>
                </c:pt>
                <c:pt idx="8325">
                  <c:v>5.12</c:v>
                </c:pt>
                <c:pt idx="8326">
                  <c:v>4.68</c:v>
                </c:pt>
                <c:pt idx="8327">
                  <c:v>4.3</c:v>
                </c:pt>
                <c:pt idx="8328">
                  <c:v>4.6100000000000003</c:v>
                </c:pt>
                <c:pt idx="8329">
                  <c:v>4.88</c:v>
                </c:pt>
                <c:pt idx="8330">
                  <c:v>5.92</c:v>
                </c:pt>
                <c:pt idx="8331">
                  <c:v>4.0199999999999996</c:v>
                </c:pt>
                <c:pt idx="8332">
                  <c:v>3.97</c:v>
                </c:pt>
                <c:pt idx="8333">
                  <c:v>5.92</c:v>
                </c:pt>
                <c:pt idx="8334">
                  <c:v>6.33</c:v>
                </c:pt>
                <c:pt idx="8335">
                  <c:v>6.08</c:v>
                </c:pt>
                <c:pt idx="8336">
                  <c:v>5.95</c:v>
                </c:pt>
                <c:pt idx="8337">
                  <c:v>4.9800000000000004</c:v>
                </c:pt>
                <c:pt idx="8338">
                  <c:v>5.37</c:v>
                </c:pt>
                <c:pt idx="8339">
                  <c:v>6.46</c:v>
                </c:pt>
                <c:pt idx="8340">
                  <c:v>7.23</c:v>
                </c:pt>
                <c:pt idx="8341">
                  <c:v>6.72</c:v>
                </c:pt>
                <c:pt idx="8342">
                  <c:v>5.95</c:v>
                </c:pt>
                <c:pt idx="8343">
                  <c:v>5.52</c:v>
                </c:pt>
                <c:pt idx="8344">
                  <c:v>5.76</c:v>
                </c:pt>
                <c:pt idx="8345">
                  <c:v>5.94</c:v>
                </c:pt>
                <c:pt idx="8346">
                  <c:v>5.73</c:v>
                </c:pt>
                <c:pt idx="8347">
                  <c:v>5.26</c:v>
                </c:pt>
                <c:pt idx="8348">
                  <c:v>4.57</c:v>
                </c:pt>
                <c:pt idx="8349">
                  <c:v>2.38</c:v>
                </c:pt>
                <c:pt idx="8350">
                  <c:v>2.06</c:v>
                </c:pt>
                <c:pt idx="8351">
                  <c:v>2.81</c:v>
                </c:pt>
                <c:pt idx="8352">
                  <c:v>3.64</c:v>
                </c:pt>
                <c:pt idx="8353">
                  <c:v>3.04</c:v>
                </c:pt>
                <c:pt idx="8354">
                  <c:v>2.95</c:v>
                </c:pt>
                <c:pt idx="8355">
                  <c:v>2.36</c:v>
                </c:pt>
                <c:pt idx="8356">
                  <c:v>2.57</c:v>
                </c:pt>
                <c:pt idx="8357">
                  <c:v>3.44</c:v>
                </c:pt>
                <c:pt idx="8358">
                  <c:v>2.1800000000000002</c:v>
                </c:pt>
                <c:pt idx="8359">
                  <c:v>2.12</c:v>
                </c:pt>
                <c:pt idx="8360">
                  <c:v>2.62</c:v>
                </c:pt>
                <c:pt idx="8361">
                  <c:v>3.47</c:v>
                </c:pt>
                <c:pt idx="8362">
                  <c:v>6.61</c:v>
                </c:pt>
                <c:pt idx="8363">
                  <c:v>6.07</c:v>
                </c:pt>
                <c:pt idx="8364">
                  <c:v>6.75</c:v>
                </c:pt>
                <c:pt idx="8365">
                  <c:v>6.27</c:v>
                </c:pt>
                <c:pt idx="8366">
                  <c:v>6.16</c:v>
                </c:pt>
                <c:pt idx="8367">
                  <c:v>6.33</c:v>
                </c:pt>
                <c:pt idx="8368">
                  <c:v>6.8</c:v>
                </c:pt>
                <c:pt idx="8369">
                  <c:v>6.21</c:v>
                </c:pt>
                <c:pt idx="8370">
                  <c:v>6.7</c:v>
                </c:pt>
                <c:pt idx="8371">
                  <c:v>7.07</c:v>
                </c:pt>
                <c:pt idx="8372">
                  <c:v>6.99</c:v>
                </c:pt>
                <c:pt idx="8373">
                  <c:v>6.72</c:v>
                </c:pt>
                <c:pt idx="8374">
                  <c:v>6.42</c:v>
                </c:pt>
                <c:pt idx="8375">
                  <c:v>6.26</c:v>
                </c:pt>
                <c:pt idx="8376">
                  <c:v>6.27</c:v>
                </c:pt>
                <c:pt idx="8377">
                  <c:v>6.75</c:v>
                </c:pt>
                <c:pt idx="8378">
                  <c:v>6.77</c:v>
                </c:pt>
                <c:pt idx="8379">
                  <c:v>7.41</c:v>
                </c:pt>
                <c:pt idx="8380">
                  <c:v>6.7</c:v>
                </c:pt>
                <c:pt idx="8381">
                  <c:v>6.29</c:v>
                </c:pt>
                <c:pt idx="8382">
                  <c:v>4.68</c:v>
                </c:pt>
                <c:pt idx="8383">
                  <c:v>4.67</c:v>
                </c:pt>
                <c:pt idx="8384">
                  <c:v>5.14</c:v>
                </c:pt>
                <c:pt idx="8385">
                  <c:v>5.14</c:v>
                </c:pt>
                <c:pt idx="8386">
                  <c:v>4.78</c:v>
                </c:pt>
                <c:pt idx="8387">
                  <c:v>5.32</c:v>
                </c:pt>
                <c:pt idx="8388">
                  <c:v>6.11</c:v>
                </c:pt>
                <c:pt idx="8389">
                  <c:v>5.57</c:v>
                </c:pt>
                <c:pt idx="8390">
                  <c:v>5.87</c:v>
                </c:pt>
                <c:pt idx="8391">
                  <c:v>6.18</c:v>
                </c:pt>
                <c:pt idx="8392">
                  <c:v>6.87</c:v>
                </c:pt>
                <c:pt idx="8393">
                  <c:v>6.62</c:v>
                </c:pt>
                <c:pt idx="8394">
                  <c:v>5.94</c:v>
                </c:pt>
                <c:pt idx="8395">
                  <c:v>6.6</c:v>
                </c:pt>
                <c:pt idx="8396">
                  <c:v>7.12</c:v>
                </c:pt>
                <c:pt idx="8397">
                  <c:v>7.67</c:v>
                </c:pt>
                <c:pt idx="8398">
                  <c:v>6.76</c:v>
                </c:pt>
                <c:pt idx="8399">
                  <c:v>7.17</c:v>
                </c:pt>
                <c:pt idx="8400">
                  <c:v>6.69</c:v>
                </c:pt>
                <c:pt idx="8401">
                  <c:v>7.08</c:v>
                </c:pt>
                <c:pt idx="8402">
                  <c:v>7.87</c:v>
                </c:pt>
                <c:pt idx="8403">
                  <c:v>7.72</c:v>
                </c:pt>
                <c:pt idx="8404">
                  <c:v>7.35</c:v>
                </c:pt>
                <c:pt idx="8405">
                  <c:v>7.79</c:v>
                </c:pt>
                <c:pt idx="8406">
                  <c:v>7.76</c:v>
                </c:pt>
                <c:pt idx="8407">
                  <c:v>8.23</c:v>
                </c:pt>
                <c:pt idx="8408">
                  <c:v>7.86</c:v>
                </c:pt>
                <c:pt idx="8409">
                  <c:v>8.5399999999999991</c:v>
                </c:pt>
                <c:pt idx="8410">
                  <c:v>8.41</c:v>
                </c:pt>
                <c:pt idx="8411">
                  <c:v>8.7899999999999991</c:v>
                </c:pt>
                <c:pt idx="8412">
                  <c:v>7.26</c:v>
                </c:pt>
                <c:pt idx="8413">
                  <c:v>8.34</c:v>
                </c:pt>
                <c:pt idx="8414">
                  <c:v>8.25</c:v>
                </c:pt>
                <c:pt idx="8415">
                  <c:v>7.74</c:v>
                </c:pt>
                <c:pt idx="8416">
                  <c:v>7.47</c:v>
                </c:pt>
                <c:pt idx="8417">
                  <c:v>7.86</c:v>
                </c:pt>
                <c:pt idx="8418">
                  <c:v>7.32</c:v>
                </c:pt>
                <c:pt idx="8419">
                  <c:v>7.31</c:v>
                </c:pt>
                <c:pt idx="8420">
                  <c:v>7.56</c:v>
                </c:pt>
                <c:pt idx="8421">
                  <c:v>7.7</c:v>
                </c:pt>
                <c:pt idx="8422">
                  <c:v>7.12</c:v>
                </c:pt>
                <c:pt idx="8423">
                  <c:v>6.59</c:v>
                </c:pt>
                <c:pt idx="8424">
                  <c:v>6.9</c:v>
                </c:pt>
                <c:pt idx="8425">
                  <c:v>6.85</c:v>
                </c:pt>
                <c:pt idx="8426">
                  <c:v>7.41</c:v>
                </c:pt>
                <c:pt idx="8427">
                  <c:v>6.8</c:v>
                </c:pt>
                <c:pt idx="8428">
                  <c:v>7.14</c:v>
                </c:pt>
                <c:pt idx="8429">
                  <c:v>6.72</c:v>
                </c:pt>
                <c:pt idx="8430">
                  <c:v>6.67</c:v>
                </c:pt>
                <c:pt idx="8431">
                  <c:v>6.09</c:v>
                </c:pt>
                <c:pt idx="8432">
                  <c:v>6.78</c:v>
                </c:pt>
                <c:pt idx="8433">
                  <c:v>6.41</c:v>
                </c:pt>
                <c:pt idx="8434">
                  <c:v>7.36</c:v>
                </c:pt>
                <c:pt idx="8435">
                  <c:v>7.84</c:v>
                </c:pt>
                <c:pt idx="8436">
                  <c:v>6.33</c:v>
                </c:pt>
                <c:pt idx="8437">
                  <c:v>7.07</c:v>
                </c:pt>
                <c:pt idx="8438">
                  <c:v>7.85</c:v>
                </c:pt>
                <c:pt idx="8439">
                  <c:v>7.59</c:v>
                </c:pt>
                <c:pt idx="8440">
                  <c:v>3.59</c:v>
                </c:pt>
                <c:pt idx="8441">
                  <c:v>3.15</c:v>
                </c:pt>
                <c:pt idx="8442">
                  <c:v>2.61</c:v>
                </c:pt>
                <c:pt idx="8443">
                  <c:v>3.09</c:v>
                </c:pt>
                <c:pt idx="8444">
                  <c:v>10.45</c:v>
                </c:pt>
                <c:pt idx="8445">
                  <c:v>10.8</c:v>
                </c:pt>
                <c:pt idx="8446">
                  <c:v>10.48</c:v>
                </c:pt>
                <c:pt idx="8447">
                  <c:v>8.9499999999999993</c:v>
                </c:pt>
                <c:pt idx="8448">
                  <c:v>9.2200000000000006</c:v>
                </c:pt>
                <c:pt idx="8449">
                  <c:v>11.1</c:v>
                </c:pt>
                <c:pt idx="8450">
                  <c:v>9.93</c:v>
                </c:pt>
                <c:pt idx="8451">
                  <c:v>9.6199999999999992</c:v>
                </c:pt>
                <c:pt idx="8452">
                  <c:v>10.029999999999999</c:v>
                </c:pt>
                <c:pt idx="8453">
                  <c:v>10.16</c:v>
                </c:pt>
                <c:pt idx="8454">
                  <c:v>10.32</c:v>
                </c:pt>
                <c:pt idx="8455">
                  <c:v>10.42</c:v>
                </c:pt>
                <c:pt idx="8456">
                  <c:v>10.34</c:v>
                </c:pt>
                <c:pt idx="8457">
                  <c:v>10.15</c:v>
                </c:pt>
                <c:pt idx="8458">
                  <c:v>10.92</c:v>
                </c:pt>
                <c:pt idx="8459">
                  <c:v>10.050000000000001</c:v>
                </c:pt>
                <c:pt idx="8460">
                  <c:v>11.12</c:v>
                </c:pt>
                <c:pt idx="8461">
                  <c:v>10.4</c:v>
                </c:pt>
                <c:pt idx="8462">
                  <c:v>10.71</c:v>
                </c:pt>
                <c:pt idx="8463">
                  <c:v>11.05</c:v>
                </c:pt>
                <c:pt idx="8464">
                  <c:v>9.7200000000000006</c:v>
                </c:pt>
                <c:pt idx="8465">
                  <c:v>10.92</c:v>
                </c:pt>
                <c:pt idx="8466">
                  <c:v>9.98</c:v>
                </c:pt>
                <c:pt idx="8467">
                  <c:v>8.91</c:v>
                </c:pt>
                <c:pt idx="8468">
                  <c:v>9.25</c:v>
                </c:pt>
                <c:pt idx="8469">
                  <c:v>9.99</c:v>
                </c:pt>
                <c:pt idx="8470">
                  <c:v>10.06</c:v>
                </c:pt>
                <c:pt idx="8471">
                  <c:v>10.35</c:v>
                </c:pt>
                <c:pt idx="8472">
                  <c:v>10.62</c:v>
                </c:pt>
                <c:pt idx="8473">
                  <c:v>10.16</c:v>
                </c:pt>
                <c:pt idx="8474">
                  <c:v>11.08</c:v>
                </c:pt>
                <c:pt idx="8475">
                  <c:v>10.83</c:v>
                </c:pt>
                <c:pt idx="8476">
                  <c:v>10.67</c:v>
                </c:pt>
                <c:pt idx="8477">
                  <c:v>10.8</c:v>
                </c:pt>
                <c:pt idx="8478">
                  <c:v>10.32</c:v>
                </c:pt>
                <c:pt idx="8479">
                  <c:v>9.76</c:v>
                </c:pt>
                <c:pt idx="8480">
                  <c:v>13.04</c:v>
                </c:pt>
                <c:pt idx="8481">
                  <c:v>11.5</c:v>
                </c:pt>
                <c:pt idx="8482">
                  <c:v>13</c:v>
                </c:pt>
                <c:pt idx="8483">
                  <c:v>12.46</c:v>
                </c:pt>
                <c:pt idx="8484">
                  <c:v>12.08</c:v>
                </c:pt>
                <c:pt idx="8485">
                  <c:v>12.99</c:v>
                </c:pt>
                <c:pt idx="8486">
                  <c:v>12.41</c:v>
                </c:pt>
                <c:pt idx="8487">
                  <c:v>11.43</c:v>
                </c:pt>
                <c:pt idx="8488">
                  <c:v>10.67</c:v>
                </c:pt>
                <c:pt idx="8489">
                  <c:v>9.2899999999999991</c:v>
                </c:pt>
                <c:pt idx="8490">
                  <c:v>9.93</c:v>
                </c:pt>
                <c:pt idx="8491">
                  <c:v>9.9600000000000009</c:v>
                </c:pt>
                <c:pt idx="8492">
                  <c:v>10.55</c:v>
                </c:pt>
                <c:pt idx="8493">
                  <c:v>10.52</c:v>
                </c:pt>
                <c:pt idx="8494">
                  <c:v>10.92</c:v>
                </c:pt>
                <c:pt idx="8495">
                  <c:v>9.51</c:v>
                </c:pt>
                <c:pt idx="8496">
                  <c:v>10.9</c:v>
                </c:pt>
                <c:pt idx="8497">
                  <c:v>11.11</c:v>
                </c:pt>
                <c:pt idx="8498">
                  <c:v>10.41</c:v>
                </c:pt>
                <c:pt idx="8499">
                  <c:v>10.050000000000001</c:v>
                </c:pt>
                <c:pt idx="8500">
                  <c:v>12.33</c:v>
                </c:pt>
                <c:pt idx="8501">
                  <c:v>13.4</c:v>
                </c:pt>
                <c:pt idx="8502">
                  <c:v>11.6</c:v>
                </c:pt>
                <c:pt idx="8503">
                  <c:v>11.48</c:v>
                </c:pt>
                <c:pt idx="8504">
                  <c:v>10.01</c:v>
                </c:pt>
                <c:pt idx="8505">
                  <c:v>10.54</c:v>
                </c:pt>
                <c:pt idx="8506">
                  <c:v>12.48</c:v>
                </c:pt>
                <c:pt idx="8507">
                  <c:v>11.07</c:v>
                </c:pt>
                <c:pt idx="8508">
                  <c:v>10.48</c:v>
                </c:pt>
                <c:pt idx="8509">
                  <c:v>9.81</c:v>
                </c:pt>
                <c:pt idx="8510">
                  <c:v>9.61</c:v>
                </c:pt>
                <c:pt idx="8511">
                  <c:v>9.34</c:v>
                </c:pt>
                <c:pt idx="8512">
                  <c:v>10.26</c:v>
                </c:pt>
                <c:pt idx="8513">
                  <c:v>9.41</c:v>
                </c:pt>
                <c:pt idx="8514">
                  <c:v>8.89</c:v>
                </c:pt>
                <c:pt idx="8515">
                  <c:v>10.07</c:v>
                </c:pt>
                <c:pt idx="8516">
                  <c:v>11.93</c:v>
                </c:pt>
                <c:pt idx="8517">
                  <c:v>9.6999999999999993</c:v>
                </c:pt>
                <c:pt idx="8518">
                  <c:v>11.28</c:v>
                </c:pt>
                <c:pt idx="8519">
                  <c:v>12.08</c:v>
                </c:pt>
                <c:pt idx="8520">
                  <c:v>11.69</c:v>
                </c:pt>
                <c:pt idx="8521">
                  <c:v>9.73</c:v>
                </c:pt>
                <c:pt idx="8522">
                  <c:v>8.64</c:v>
                </c:pt>
                <c:pt idx="8523">
                  <c:v>9.1999999999999993</c:v>
                </c:pt>
                <c:pt idx="8524">
                  <c:v>10.15</c:v>
                </c:pt>
                <c:pt idx="8525">
                  <c:v>8.34</c:v>
                </c:pt>
                <c:pt idx="8526">
                  <c:v>8.18</c:v>
                </c:pt>
                <c:pt idx="8527">
                  <c:v>9.6300000000000008</c:v>
                </c:pt>
                <c:pt idx="8528">
                  <c:v>9.0399999999999991</c:v>
                </c:pt>
                <c:pt idx="8529">
                  <c:v>9.26</c:v>
                </c:pt>
                <c:pt idx="8530">
                  <c:v>8.8000000000000007</c:v>
                </c:pt>
                <c:pt idx="8531">
                  <c:v>10.1</c:v>
                </c:pt>
                <c:pt idx="8532">
                  <c:v>10.029999999999999</c:v>
                </c:pt>
                <c:pt idx="8533">
                  <c:v>9.5299999999999994</c:v>
                </c:pt>
                <c:pt idx="8534">
                  <c:v>10.1</c:v>
                </c:pt>
                <c:pt idx="8535">
                  <c:v>10.130000000000001</c:v>
                </c:pt>
                <c:pt idx="8536">
                  <c:v>11.09</c:v>
                </c:pt>
                <c:pt idx="8537">
                  <c:v>10.029999999999999</c:v>
                </c:pt>
                <c:pt idx="8538">
                  <c:v>9.01</c:v>
                </c:pt>
                <c:pt idx="8539">
                  <c:v>10.130000000000001</c:v>
                </c:pt>
                <c:pt idx="8540">
                  <c:v>9.98</c:v>
                </c:pt>
                <c:pt idx="8541">
                  <c:v>9.24</c:v>
                </c:pt>
                <c:pt idx="8542">
                  <c:v>10.050000000000001</c:v>
                </c:pt>
                <c:pt idx="8543">
                  <c:v>10.02</c:v>
                </c:pt>
                <c:pt idx="8544">
                  <c:v>8.94</c:v>
                </c:pt>
                <c:pt idx="8545">
                  <c:v>8.35</c:v>
                </c:pt>
                <c:pt idx="8546">
                  <c:v>8.56</c:v>
                </c:pt>
                <c:pt idx="8547">
                  <c:v>8.56</c:v>
                </c:pt>
                <c:pt idx="8548">
                  <c:v>8.49</c:v>
                </c:pt>
                <c:pt idx="8549">
                  <c:v>8.43</c:v>
                </c:pt>
                <c:pt idx="8550">
                  <c:v>8.17</c:v>
                </c:pt>
                <c:pt idx="8551">
                  <c:v>8.99</c:v>
                </c:pt>
                <c:pt idx="8552">
                  <c:v>9.6199999999999992</c:v>
                </c:pt>
                <c:pt idx="8553">
                  <c:v>9.41</c:v>
                </c:pt>
                <c:pt idx="8554">
                  <c:v>8.2799999999999994</c:v>
                </c:pt>
                <c:pt idx="8555">
                  <c:v>8.9499999999999993</c:v>
                </c:pt>
                <c:pt idx="8556">
                  <c:v>8.8800000000000008</c:v>
                </c:pt>
                <c:pt idx="8557">
                  <c:v>9.2200000000000006</c:v>
                </c:pt>
                <c:pt idx="8558">
                  <c:v>8.9700000000000006</c:v>
                </c:pt>
                <c:pt idx="8559">
                  <c:v>8.42</c:v>
                </c:pt>
                <c:pt idx="8560">
                  <c:v>7.26</c:v>
                </c:pt>
                <c:pt idx="8561">
                  <c:v>7.57</c:v>
                </c:pt>
                <c:pt idx="8562">
                  <c:v>8</c:v>
                </c:pt>
                <c:pt idx="8563">
                  <c:v>6.83</c:v>
                </c:pt>
                <c:pt idx="8564">
                  <c:v>6.61</c:v>
                </c:pt>
                <c:pt idx="8565">
                  <c:v>5.77</c:v>
                </c:pt>
                <c:pt idx="8566">
                  <c:v>6.22</c:v>
                </c:pt>
                <c:pt idx="8567">
                  <c:v>6.48</c:v>
                </c:pt>
                <c:pt idx="8568">
                  <c:v>6.87</c:v>
                </c:pt>
                <c:pt idx="8569">
                  <c:v>7.37</c:v>
                </c:pt>
                <c:pt idx="8570">
                  <c:v>7.16</c:v>
                </c:pt>
                <c:pt idx="8571">
                  <c:v>6.9</c:v>
                </c:pt>
                <c:pt idx="8572">
                  <c:v>6.77</c:v>
                </c:pt>
                <c:pt idx="8573">
                  <c:v>6.17</c:v>
                </c:pt>
                <c:pt idx="8574">
                  <c:v>6.93</c:v>
                </c:pt>
                <c:pt idx="8575">
                  <c:v>7.17</c:v>
                </c:pt>
                <c:pt idx="8576">
                  <c:v>7.2</c:v>
                </c:pt>
                <c:pt idx="8577">
                  <c:v>8.9700000000000006</c:v>
                </c:pt>
                <c:pt idx="8578">
                  <c:v>8.76</c:v>
                </c:pt>
                <c:pt idx="8579">
                  <c:v>9.73</c:v>
                </c:pt>
                <c:pt idx="8580">
                  <c:v>10.130000000000001</c:v>
                </c:pt>
                <c:pt idx="8581">
                  <c:v>11.01</c:v>
                </c:pt>
                <c:pt idx="8582">
                  <c:v>10.26</c:v>
                </c:pt>
                <c:pt idx="8583">
                  <c:v>8.34</c:v>
                </c:pt>
                <c:pt idx="8584">
                  <c:v>9.7899999999999991</c:v>
                </c:pt>
                <c:pt idx="8585">
                  <c:v>8.8800000000000008</c:v>
                </c:pt>
                <c:pt idx="8586">
                  <c:v>7.78</c:v>
                </c:pt>
                <c:pt idx="8587">
                  <c:v>9.6</c:v>
                </c:pt>
                <c:pt idx="8588">
                  <c:v>9.5399999999999991</c:v>
                </c:pt>
                <c:pt idx="8589">
                  <c:v>8.31</c:v>
                </c:pt>
                <c:pt idx="8590">
                  <c:v>7.94</c:v>
                </c:pt>
                <c:pt idx="8591">
                  <c:v>8.6199999999999992</c:v>
                </c:pt>
                <c:pt idx="8592">
                  <c:v>8.5500000000000007</c:v>
                </c:pt>
                <c:pt idx="8593">
                  <c:v>8.58</c:v>
                </c:pt>
                <c:pt idx="8594">
                  <c:v>8.08</c:v>
                </c:pt>
                <c:pt idx="8595">
                  <c:v>7.54</c:v>
                </c:pt>
                <c:pt idx="8596">
                  <c:v>8.33</c:v>
                </c:pt>
                <c:pt idx="8597">
                  <c:v>9.0299999999999994</c:v>
                </c:pt>
                <c:pt idx="8598">
                  <c:v>9.11</c:v>
                </c:pt>
                <c:pt idx="8599">
                  <c:v>8.07</c:v>
                </c:pt>
                <c:pt idx="8600">
                  <c:v>8.06</c:v>
                </c:pt>
                <c:pt idx="8601">
                  <c:v>7.93</c:v>
                </c:pt>
                <c:pt idx="8602">
                  <c:v>9.01</c:v>
                </c:pt>
                <c:pt idx="8603">
                  <c:v>8.56</c:v>
                </c:pt>
                <c:pt idx="8604">
                  <c:v>7.8</c:v>
                </c:pt>
                <c:pt idx="8605">
                  <c:v>9.01</c:v>
                </c:pt>
                <c:pt idx="8606">
                  <c:v>7.62</c:v>
                </c:pt>
                <c:pt idx="8607">
                  <c:v>7.51</c:v>
                </c:pt>
                <c:pt idx="8608">
                  <c:v>8.1199999999999992</c:v>
                </c:pt>
                <c:pt idx="8609">
                  <c:v>8.9499999999999993</c:v>
                </c:pt>
                <c:pt idx="8610">
                  <c:v>8.6300000000000008</c:v>
                </c:pt>
                <c:pt idx="8611">
                  <c:v>7.93</c:v>
                </c:pt>
                <c:pt idx="8612">
                  <c:v>7.95</c:v>
                </c:pt>
                <c:pt idx="8613">
                  <c:v>7.65</c:v>
                </c:pt>
                <c:pt idx="8614">
                  <c:v>7.99</c:v>
                </c:pt>
                <c:pt idx="8615">
                  <c:v>7.21</c:v>
                </c:pt>
                <c:pt idx="8616">
                  <c:v>7.98</c:v>
                </c:pt>
                <c:pt idx="8617">
                  <c:v>8.5399999999999991</c:v>
                </c:pt>
                <c:pt idx="8618">
                  <c:v>6.85</c:v>
                </c:pt>
                <c:pt idx="8619">
                  <c:v>7.52</c:v>
                </c:pt>
                <c:pt idx="8620">
                  <c:v>8.1300000000000008</c:v>
                </c:pt>
                <c:pt idx="8621">
                  <c:v>8.09</c:v>
                </c:pt>
                <c:pt idx="8622">
                  <c:v>7.1</c:v>
                </c:pt>
                <c:pt idx="8623">
                  <c:v>8.92</c:v>
                </c:pt>
                <c:pt idx="8624">
                  <c:v>7.77</c:v>
                </c:pt>
                <c:pt idx="8625">
                  <c:v>7.62</c:v>
                </c:pt>
                <c:pt idx="8626">
                  <c:v>7.77</c:v>
                </c:pt>
                <c:pt idx="8627">
                  <c:v>6.66</c:v>
                </c:pt>
                <c:pt idx="8628">
                  <c:v>7.46</c:v>
                </c:pt>
                <c:pt idx="8629">
                  <c:v>7.65</c:v>
                </c:pt>
                <c:pt idx="8630">
                  <c:v>7.85</c:v>
                </c:pt>
                <c:pt idx="8631">
                  <c:v>7.23</c:v>
                </c:pt>
                <c:pt idx="8632">
                  <c:v>7.61</c:v>
                </c:pt>
                <c:pt idx="8633">
                  <c:v>7.33</c:v>
                </c:pt>
                <c:pt idx="8634">
                  <c:v>7.38</c:v>
                </c:pt>
                <c:pt idx="8635">
                  <c:v>6.9</c:v>
                </c:pt>
                <c:pt idx="8636">
                  <c:v>7.51</c:v>
                </c:pt>
                <c:pt idx="8637">
                  <c:v>7.12</c:v>
                </c:pt>
                <c:pt idx="8638">
                  <c:v>6.2</c:v>
                </c:pt>
                <c:pt idx="8639">
                  <c:v>6.64</c:v>
                </c:pt>
                <c:pt idx="8640">
                  <c:v>6.95</c:v>
                </c:pt>
                <c:pt idx="8641">
                  <c:v>6.64</c:v>
                </c:pt>
                <c:pt idx="8642">
                  <c:v>6.9</c:v>
                </c:pt>
                <c:pt idx="8643">
                  <c:v>7.15</c:v>
                </c:pt>
                <c:pt idx="8644">
                  <c:v>7.88</c:v>
                </c:pt>
                <c:pt idx="8645">
                  <c:v>7.76</c:v>
                </c:pt>
                <c:pt idx="8646">
                  <c:v>7.3</c:v>
                </c:pt>
                <c:pt idx="8647">
                  <c:v>6.41</c:v>
                </c:pt>
                <c:pt idx="8648">
                  <c:v>6.68</c:v>
                </c:pt>
                <c:pt idx="8649">
                  <c:v>7.3</c:v>
                </c:pt>
                <c:pt idx="8650">
                  <c:v>7.05</c:v>
                </c:pt>
                <c:pt idx="8651">
                  <c:v>7.32</c:v>
                </c:pt>
                <c:pt idx="8652">
                  <c:v>7.33</c:v>
                </c:pt>
                <c:pt idx="8653">
                  <c:v>6.38</c:v>
                </c:pt>
                <c:pt idx="8654">
                  <c:v>5.87</c:v>
                </c:pt>
                <c:pt idx="8655">
                  <c:v>5.82</c:v>
                </c:pt>
                <c:pt idx="8656">
                  <c:v>5.79</c:v>
                </c:pt>
                <c:pt idx="8657">
                  <c:v>5.68</c:v>
                </c:pt>
                <c:pt idx="8658">
                  <c:v>5.83</c:v>
                </c:pt>
                <c:pt idx="8659">
                  <c:v>6.31</c:v>
                </c:pt>
                <c:pt idx="8660">
                  <c:v>6.39</c:v>
                </c:pt>
                <c:pt idx="8661">
                  <c:v>5.87</c:v>
                </c:pt>
                <c:pt idx="8662">
                  <c:v>4.4400000000000004</c:v>
                </c:pt>
                <c:pt idx="8663">
                  <c:v>4.6399999999999997</c:v>
                </c:pt>
                <c:pt idx="8664">
                  <c:v>5.39</c:v>
                </c:pt>
                <c:pt idx="8665">
                  <c:v>5.16</c:v>
                </c:pt>
                <c:pt idx="8666">
                  <c:v>5.1100000000000003</c:v>
                </c:pt>
                <c:pt idx="8667">
                  <c:v>5.45</c:v>
                </c:pt>
                <c:pt idx="8668">
                  <c:v>5.44</c:v>
                </c:pt>
                <c:pt idx="8669">
                  <c:v>4.9800000000000004</c:v>
                </c:pt>
                <c:pt idx="8670">
                  <c:v>5.16</c:v>
                </c:pt>
                <c:pt idx="8671">
                  <c:v>6.49</c:v>
                </c:pt>
                <c:pt idx="8672">
                  <c:v>6.45</c:v>
                </c:pt>
                <c:pt idx="8673">
                  <c:v>5.5</c:v>
                </c:pt>
                <c:pt idx="8674">
                  <c:v>4.88</c:v>
                </c:pt>
                <c:pt idx="8675">
                  <c:v>4.88</c:v>
                </c:pt>
                <c:pt idx="8676">
                  <c:v>4.96</c:v>
                </c:pt>
                <c:pt idx="8677">
                  <c:v>3.35</c:v>
                </c:pt>
                <c:pt idx="8678">
                  <c:v>4.0999999999999996</c:v>
                </c:pt>
                <c:pt idx="8679">
                  <c:v>4.0199999999999996</c:v>
                </c:pt>
                <c:pt idx="8680">
                  <c:v>4.1399999999999997</c:v>
                </c:pt>
                <c:pt idx="8681">
                  <c:v>3.1</c:v>
                </c:pt>
                <c:pt idx="8682">
                  <c:v>3.1</c:v>
                </c:pt>
                <c:pt idx="8683">
                  <c:v>3.93</c:v>
                </c:pt>
                <c:pt idx="8684">
                  <c:v>4.76</c:v>
                </c:pt>
                <c:pt idx="8685">
                  <c:v>3.49</c:v>
                </c:pt>
                <c:pt idx="8686">
                  <c:v>3.39</c:v>
                </c:pt>
                <c:pt idx="8687">
                  <c:v>4.09</c:v>
                </c:pt>
                <c:pt idx="8688">
                  <c:v>3.9</c:v>
                </c:pt>
                <c:pt idx="8689">
                  <c:v>3.6</c:v>
                </c:pt>
                <c:pt idx="8690">
                  <c:v>3.37</c:v>
                </c:pt>
                <c:pt idx="8691">
                  <c:v>3.83</c:v>
                </c:pt>
                <c:pt idx="8692">
                  <c:v>5.45</c:v>
                </c:pt>
                <c:pt idx="8693">
                  <c:v>4.83</c:v>
                </c:pt>
                <c:pt idx="8694">
                  <c:v>5.28</c:v>
                </c:pt>
                <c:pt idx="8695">
                  <c:v>5.48</c:v>
                </c:pt>
                <c:pt idx="8696">
                  <c:v>6.04</c:v>
                </c:pt>
                <c:pt idx="8697">
                  <c:v>6.66</c:v>
                </c:pt>
                <c:pt idx="8698">
                  <c:v>8.02</c:v>
                </c:pt>
                <c:pt idx="8699">
                  <c:v>5.98</c:v>
                </c:pt>
                <c:pt idx="8700">
                  <c:v>5</c:v>
                </c:pt>
                <c:pt idx="8701">
                  <c:v>6.54</c:v>
                </c:pt>
                <c:pt idx="8702">
                  <c:v>7.75</c:v>
                </c:pt>
                <c:pt idx="8703">
                  <c:v>8.4499999999999993</c:v>
                </c:pt>
                <c:pt idx="8704">
                  <c:v>9.25</c:v>
                </c:pt>
                <c:pt idx="8705">
                  <c:v>7.91</c:v>
                </c:pt>
                <c:pt idx="8706">
                  <c:v>7.74</c:v>
                </c:pt>
                <c:pt idx="8707">
                  <c:v>6.96</c:v>
                </c:pt>
                <c:pt idx="8708">
                  <c:v>7.06</c:v>
                </c:pt>
                <c:pt idx="8709">
                  <c:v>7.26</c:v>
                </c:pt>
                <c:pt idx="8710">
                  <c:v>6.68</c:v>
                </c:pt>
                <c:pt idx="8711">
                  <c:v>7.29</c:v>
                </c:pt>
                <c:pt idx="8712">
                  <c:v>7.27</c:v>
                </c:pt>
                <c:pt idx="8713">
                  <c:v>8.19</c:v>
                </c:pt>
                <c:pt idx="8714">
                  <c:v>7.38</c:v>
                </c:pt>
                <c:pt idx="8715">
                  <c:v>7.35</c:v>
                </c:pt>
                <c:pt idx="8716">
                  <c:v>8.0299999999999994</c:v>
                </c:pt>
                <c:pt idx="8717">
                  <c:v>7.95</c:v>
                </c:pt>
                <c:pt idx="8718">
                  <c:v>7.49</c:v>
                </c:pt>
                <c:pt idx="8719">
                  <c:v>7.61</c:v>
                </c:pt>
                <c:pt idx="8720">
                  <c:v>7.26</c:v>
                </c:pt>
                <c:pt idx="8721">
                  <c:v>8.01</c:v>
                </c:pt>
                <c:pt idx="8722">
                  <c:v>7.7</c:v>
                </c:pt>
                <c:pt idx="8723">
                  <c:v>8.41</c:v>
                </c:pt>
                <c:pt idx="8724">
                  <c:v>8.69</c:v>
                </c:pt>
                <c:pt idx="8725">
                  <c:v>8.56</c:v>
                </c:pt>
                <c:pt idx="8726">
                  <c:v>7.53</c:v>
                </c:pt>
                <c:pt idx="8727">
                  <c:v>7.49</c:v>
                </c:pt>
                <c:pt idx="8728">
                  <c:v>7.07</c:v>
                </c:pt>
                <c:pt idx="8729">
                  <c:v>7.14</c:v>
                </c:pt>
                <c:pt idx="8730">
                  <c:v>6.77</c:v>
                </c:pt>
                <c:pt idx="8731">
                  <c:v>6.94</c:v>
                </c:pt>
                <c:pt idx="8732">
                  <c:v>6.94</c:v>
                </c:pt>
                <c:pt idx="8733">
                  <c:v>7.38</c:v>
                </c:pt>
                <c:pt idx="8734">
                  <c:v>7.06</c:v>
                </c:pt>
                <c:pt idx="8735">
                  <c:v>6.96</c:v>
                </c:pt>
                <c:pt idx="8736">
                  <c:v>6.68</c:v>
                </c:pt>
                <c:pt idx="8737">
                  <c:v>6.55</c:v>
                </c:pt>
                <c:pt idx="8738">
                  <c:v>6.55</c:v>
                </c:pt>
                <c:pt idx="8739">
                  <c:v>6.03</c:v>
                </c:pt>
                <c:pt idx="8740">
                  <c:v>5.57</c:v>
                </c:pt>
                <c:pt idx="8741">
                  <c:v>5.44</c:v>
                </c:pt>
                <c:pt idx="8742">
                  <c:v>5.63</c:v>
                </c:pt>
                <c:pt idx="8743">
                  <c:v>5.49</c:v>
                </c:pt>
                <c:pt idx="8744">
                  <c:v>5.23</c:v>
                </c:pt>
                <c:pt idx="8745">
                  <c:v>4.91</c:v>
                </c:pt>
                <c:pt idx="8746">
                  <c:v>4.72</c:v>
                </c:pt>
                <c:pt idx="8747">
                  <c:v>4.62</c:v>
                </c:pt>
                <c:pt idx="8748">
                  <c:v>4.46</c:v>
                </c:pt>
                <c:pt idx="8749">
                  <c:v>4.71</c:v>
                </c:pt>
                <c:pt idx="8750">
                  <c:v>5.07</c:v>
                </c:pt>
                <c:pt idx="8751">
                  <c:v>5.57</c:v>
                </c:pt>
                <c:pt idx="8752">
                  <c:v>5.4</c:v>
                </c:pt>
                <c:pt idx="8753">
                  <c:v>5.79</c:v>
                </c:pt>
                <c:pt idx="8754">
                  <c:v>5.92</c:v>
                </c:pt>
                <c:pt idx="8755">
                  <c:v>4.7</c:v>
                </c:pt>
                <c:pt idx="8756">
                  <c:v>5.68</c:v>
                </c:pt>
                <c:pt idx="8757">
                  <c:v>4.55</c:v>
                </c:pt>
                <c:pt idx="8758">
                  <c:v>3.9</c:v>
                </c:pt>
                <c:pt idx="8759">
                  <c:v>4.6900000000000004</c:v>
                </c:pt>
                <c:pt idx="8760">
                  <c:v>3.97</c:v>
                </c:pt>
                <c:pt idx="8761">
                  <c:v>4.5999999999999996</c:v>
                </c:pt>
                <c:pt idx="8762">
                  <c:v>5.33</c:v>
                </c:pt>
                <c:pt idx="8763">
                  <c:v>5.0599999999999996</c:v>
                </c:pt>
                <c:pt idx="8764">
                  <c:v>4.63</c:v>
                </c:pt>
                <c:pt idx="8765">
                  <c:v>4.3899999999999997</c:v>
                </c:pt>
                <c:pt idx="8766">
                  <c:v>4.0599999999999996</c:v>
                </c:pt>
                <c:pt idx="8767">
                  <c:v>4.0999999999999996</c:v>
                </c:pt>
                <c:pt idx="8768">
                  <c:v>4.66</c:v>
                </c:pt>
                <c:pt idx="8769">
                  <c:v>5.14</c:v>
                </c:pt>
                <c:pt idx="8770">
                  <c:v>4.5199999999999996</c:v>
                </c:pt>
                <c:pt idx="8771">
                  <c:v>4.33</c:v>
                </c:pt>
                <c:pt idx="8772">
                  <c:v>4.71</c:v>
                </c:pt>
                <c:pt idx="8773">
                  <c:v>5.62</c:v>
                </c:pt>
                <c:pt idx="8774">
                  <c:v>6.28</c:v>
                </c:pt>
                <c:pt idx="8775">
                  <c:v>5.4</c:v>
                </c:pt>
                <c:pt idx="8776">
                  <c:v>5.98</c:v>
                </c:pt>
                <c:pt idx="8777">
                  <c:v>4.93</c:v>
                </c:pt>
                <c:pt idx="8778">
                  <c:v>6.78</c:v>
                </c:pt>
                <c:pt idx="8779">
                  <c:v>7.11</c:v>
                </c:pt>
                <c:pt idx="8780">
                  <c:v>7.48</c:v>
                </c:pt>
                <c:pt idx="8781">
                  <c:v>7.33</c:v>
                </c:pt>
                <c:pt idx="8782">
                  <c:v>6.54</c:v>
                </c:pt>
                <c:pt idx="8783">
                  <c:v>7.09</c:v>
                </c:pt>
                <c:pt idx="8784">
                  <c:v>7.36</c:v>
                </c:pt>
                <c:pt idx="8785">
                  <c:v>7.41</c:v>
                </c:pt>
                <c:pt idx="8786">
                  <c:v>6.3</c:v>
                </c:pt>
                <c:pt idx="8787">
                  <c:v>5.07</c:v>
                </c:pt>
                <c:pt idx="8788">
                  <c:v>6.6</c:v>
                </c:pt>
                <c:pt idx="8789">
                  <c:v>6.76</c:v>
                </c:pt>
                <c:pt idx="8790">
                  <c:v>6.6</c:v>
                </c:pt>
                <c:pt idx="8791">
                  <c:v>6.16</c:v>
                </c:pt>
                <c:pt idx="8792">
                  <c:v>6.25</c:v>
                </c:pt>
                <c:pt idx="8793">
                  <c:v>5.63</c:v>
                </c:pt>
                <c:pt idx="8794">
                  <c:v>6.35</c:v>
                </c:pt>
                <c:pt idx="8795">
                  <c:v>4.88</c:v>
                </c:pt>
                <c:pt idx="8796">
                  <c:v>4.74</c:v>
                </c:pt>
                <c:pt idx="8797">
                  <c:v>5.38</c:v>
                </c:pt>
                <c:pt idx="8798">
                  <c:v>4.96</c:v>
                </c:pt>
                <c:pt idx="8799">
                  <c:v>3.82</c:v>
                </c:pt>
                <c:pt idx="8800">
                  <c:v>5.01</c:v>
                </c:pt>
                <c:pt idx="8801">
                  <c:v>4.3099999999999996</c:v>
                </c:pt>
                <c:pt idx="8802">
                  <c:v>4.49</c:v>
                </c:pt>
                <c:pt idx="8803">
                  <c:v>4.75</c:v>
                </c:pt>
                <c:pt idx="8804">
                  <c:v>4.04</c:v>
                </c:pt>
                <c:pt idx="8805">
                  <c:v>4.38</c:v>
                </c:pt>
                <c:pt idx="8806">
                  <c:v>4.3099999999999996</c:v>
                </c:pt>
                <c:pt idx="8807">
                  <c:v>3.78</c:v>
                </c:pt>
                <c:pt idx="8808">
                  <c:v>3.99</c:v>
                </c:pt>
                <c:pt idx="8809">
                  <c:v>2.42</c:v>
                </c:pt>
                <c:pt idx="8810">
                  <c:v>2.0699999999999998</c:v>
                </c:pt>
                <c:pt idx="8811">
                  <c:v>2.48</c:v>
                </c:pt>
                <c:pt idx="8812">
                  <c:v>2.15</c:v>
                </c:pt>
                <c:pt idx="8813">
                  <c:v>1.91</c:v>
                </c:pt>
                <c:pt idx="8814">
                  <c:v>1.81</c:v>
                </c:pt>
                <c:pt idx="8815">
                  <c:v>1.89</c:v>
                </c:pt>
                <c:pt idx="8816">
                  <c:v>2.16</c:v>
                </c:pt>
                <c:pt idx="8817">
                  <c:v>2.59</c:v>
                </c:pt>
                <c:pt idx="8818">
                  <c:v>1.95</c:v>
                </c:pt>
                <c:pt idx="8819">
                  <c:v>2.84</c:v>
                </c:pt>
                <c:pt idx="8820">
                  <c:v>3.01</c:v>
                </c:pt>
                <c:pt idx="8821">
                  <c:v>3.28</c:v>
                </c:pt>
                <c:pt idx="8822">
                  <c:v>3.41</c:v>
                </c:pt>
                <c:pt idx="8823">
                  <c:v>3.73</c:v>
                </c:pt>
                <c:pt idx="8824">
                  <c:v>4.3499999999999996</c:v>
                </c:pt>
                <c:pt idx="8825">
                  <c:v>4.25</c:v>
                </c:pt>
                <c:pt idx="8826">
                  <c:v>4.21</c:v>
                </c:pt>
                <c:pt idx="8827">
                  <c:v>4.29</c:v>
                </c:pt>
                <c:pt idx="8828">
                  <c:v>5.15</c:v>
                </c:pt>
                <c:pt idx="8829">
                  <c:v>5.92</c:v>
                </c:pt>
                <c:pt idx="8830">
                  <c:v>5.75</c:v>
                </c:pt>
                <c:pt idx="8831">
                  <c:v>4.96</c:v>
                </c:pt>
                <c:pt idx="8832">
                  <c:v>5.21</c:v>
                </c:pt>
                <c:pt idx="8833">
                  <c:v>6.93</c:v>
                </c:pt>
                <c:pt idx="8834">
                  <c:v>9.0500000000000007</c:v>
                </c:pt>
                <c:pt idx="8835">
                  <c:v>9.7799999999999994</c:v>
                </c:pt>
                <c:pt idx="8836">
                  <c:v>9.6300000000000008</c:v>
                </c:pt>
                <c:pt idx="8837">
                  <c:v>9.1</c:v>
                </c:pt>
                <c:pt idx="8838">
                  <c:v>8.7799999999999994</c:v>
                </c:pt>
                <c:pt idx="8839">
                  <c:v>8.4499999999999993</c:v>
                </c:pt>
                <c:pt idx="8840">
                  <c:v>8.16</c:v>
                </c:pt>
                <c:pt idx="8841">
                  <c:v>7.76</c:v>
                </c:pt>
                <c:pt idx="8842">
                  <c:v>7.7</c:v>
                </c:pt>
                <c:pt idx="8843">
                  <c:v>7.76</c:v>
                </c:pt>
                <c:pt idx="8844">
                  <c:v>7.87</c:v>
                </c:pt>
                <c:pt idx="8845">
                  <c:v>8</c:v>
                </c:pt>
                <c:pt idx="8846">
                  <c:v>8.1</c:v>
                </c:pt>
                <c:pt idx="8847">
                  <c:v>7.97</c:v>
                </c:pt>
                <c:pt idx="8848">
                  <c:v>7.89</c:v>
                </c:pt>
                <c:pt idx="8849">
                  <c:v>7.46</c:v>
                </c:pt>
                <c:pt idx="8850">
                  <c:v>6.76</c:v>
                </c:pt>
                <c:pt idx="8851">
                  <c:v>6.16</c:v>
                </c:pt>
                <c:pt idx="8852">
                  <c:v>6.76</c:v>
                </c:pt>
                <c:pt idx="8853">
                  <c:v>5.45</c:v>
                </c:pt>
                <c:pt idx="8854">
                  <c:v>5.0999999999999996</c:v>
                </c:pt>
                <c:pt idx="8855">
                  <c:v>5.15</c:v>
                </c:pt>
                <c:pt idx="8856">
                  <c:v>4.67</c:v>
                </c:pt>
                <c:pt idx="8857">
                  <c:v>4.26</c:v>
                </c:pt>
                <c:pt idx="8858">
                  <c:v>4.08</c:v>
                </c:pt>
                <c:pt idx="8859">
                  <c:v>6.23</c:v>
                </c:pt>
                <c:pt idx="8860">
                  <c:v>5.8</c:v>
                </c:pt>
                <c:pt idx="8861">
                  <c:v>6.19</c:v>
                </c:pt>
                <c:pt idx="8862">
                  <c:v>6.42</c:v>
                </c:pt>
                <c:pt idx="8863">
                  <c:v>6.01</c:v>
                </c:pt>
                <c:pt idx="8864">
                  <c:v>5.7</c:v>
                </c:pt>
                <c:pt idx="8865">
                  <c:v>5.8</c:v>
                </c:pt>
                <c:pt idx="8866">
                  <c:v>5.96</c:v>
                </c:pt>
                <c:pt idx="8867">
                  <c:v>5.52</c:v>
                </c:pt>
                <c:pt idx="8868">
                  <c:v>5.73</c:v>
                </c:pt>
                <c:pt idx="8869">
                  <c:v>6.03</c:v>
                </c:pt>
                <c:pt idx="8870">
                  <c:v>5.39</c:v>
                </c:pt>
                <c:pt idx="8871">
                  <c:v>4.53</c:v>
                </c:pt>
                <c:pt idx="8872">
                  <c:v>5.0999999999999996</c:v>
                </c:pt>
                <c:pt idx="8873">
                  <c:v>4.96</c:v>
                </c:pt>
                <c:pt idx="8874">
                  <c:v>4.4800000000000004</c:v>
                </c:pt>
                <c:pt idx="8875">
                  <c:v>3.68</c:v>
                </c:pt>
                <c:pt idx="8876">
                  <c:v>2.75</c:v>
                </c:pt>
                <c:pt idx="8877">
                  <c:v>3.54</c:v>
                </c:pt>
                <c:pt idx="8878">
                  <c:v>3.27</c:v>
                </c:pt>
                <c:pt idx="8879">
                  <c:v>2.89</c:v>
                </c:pt>
                <c:pt idx="8880">
                  <c:v>2.66</c:v>
                </c:pt>
                <c:pt idx="8881">
                  <c:v>1.85</c:v>
                </c:pt>
                <c:pt idx="8882">
                  <c:v>1.91</c:v>
                </c:pt>
                <c:pt idx="8883">
                  <c:v>2.59</c:v>
                </c:pt>
                <c:pt idx="8884">
                  <c:v>2.0299999999999998</c:v>
                </c:pt>
                <c:pt idx="8885">
                  <c:v>1.93</c:v>
                </c:pt>
                <c:pt idx="8886">
                  <c:v>2.66</c:v>
                </c:pt>
                <c:pt idx="8887">
                  <c:v>3.4</c:v>
                </c:pt>
                <c:pt idx="8888">
                  <c:v>4.34</c:v>
                </c:pt>
                <c:pt idx="8889">
                  <c:v>4.2</c:v>
                </c:pt>
                <c:pt idx="8890">
                  <c:v>3.48</c:v>
                </c:pt>
                <c:pt idx="8891">
                  <c:v>3.28</c:v>
                </c:pt>
                <c:pt idx="8892">
                  <c:v>2.64</c:v>
                </c:pt>
                <c:pt idx="8893">
                  <c:v>2.73</c:v>
                </c:pt>
                <c:pt idx="8894">
                  <c:v>2.3199999999999998</c:v>
                </c:pt>
                <c:pt idx="8895">
                  <c:v>2.0499999999999998</c:v>
                </c:pt>
                <c:pt idx="8896">
                  <c:v>3.37</c:v>
                </c:pt>
                <c:pt idx="8897">
                  <c:v>3.37</c:v>
                </c:pt>
                <c:pt idx="8898">
                  <c:v>3.87</c:v>
                </c:pt>
                <c:pt idx="8899">
                  <c:v>3.55</c:v>
                </c:pt>
                <c:pt idx="8900">
                  <c:v>4.4400000000000004</c:v>
                </c:pt>
                <c:pt idx="8901">
                  <c:v>5.08</c:v>
                </c:pt>
                <c:pt idx="8902">
                  <c:v>5.09</c:v>
                </c:pt>
                <c:pt idx="8903">
                  <c:v>4.58</c:v>
                </c:pt>
                <c:pt idx="8904">
                  <c:v>4.13</c:v>
                </c:pt>
                <c:pt idx="8905">
                  <c:v>4.72</c:v>
                </c:pt>
                <c:pt idx="8906">
                  <c:v>4.42</c:v>
                </c:pt>
                <c:pt idx="8907">
                  <c:v>4.3899999999999997</c:v>
                </c:pt>
                <c:pt idx="8908">
                  <c:v>4.41</c:v>
                </c:pt>
                <c:pt idx="8909">
                  <c:v>3.81</c:v>
                </c:pt>
                <c:pt idx="8910">
                  <c:v>4.09</c:v>
                </c:pt>
                <c:pt idx="8911">
                  <c:v>4.26</c:v>
                </c:pt>
                <c:pt idx="8912">
                  <c:v>4.74</c:v>
                </c:pt>
                <c:pt idx="8913">
                  <c:v>4.72</c:v>
                </c:pt>
                <c:pt idx="8914">
                  <c:v>4.0999999999999996</c:v>
                </c:pt>
                <c:pt idx="8915">
                  <c:v>5</c:v>
                </c:pt>
                <c:pt idx="8916">
                  <c:v>5.45</c:v>
                </c:pt>
                <c:pt idx="8917">
                  <c:v>5.8</c:v>
                </c:pt>
                <c:pt idx="8918">
                  <c:v>4.79</c:v>
                </c:pt>
                <c:pt idx="8919">
                  <c:v>3.21</c:v>
                </c:pt>
                <c:pt idx="8920">
                  <c:v>4.2300000000000004</c:v>
                </c:pt>
                <c:pt idx="8921">
                  <c:v>5.28</c:v>
                </c:pt>
                <c:pt idx="8922">
                  <c:v>6.03</c:v>
                </c:pt>
                <c:pt idx="8923">
                  <c:v>5.96</c:v>
                </c:pt>
                <c:pt idx="8924">
                  <c:v>5.4</c:v>
                </c:pt>
                <c:pt idx="8925">
                  <c:v>4.4400000000000004</c:v>
                </c:pt>
                <c:pt idx="8926">
                  <c:v>4.5599999999999996</c:v>
                </c:pt>
                <c:pt idx="8927">
                  <c:v>5.1100000000000003</c:v>
                </c:pt>
                <c:pt idx="8928">
                  <c:v>4.82</c:v>
                </c:pt>
                <c:pt idx="8929">
                  <c:v>4.04</c:v>
                </c:pt>
                <c:pt idx="8930">
                  <c:v>3.23</c:v>
                </c:pt>
                <c:pt idx="8931">
                  <c:v>3.37</c:v>
                </c:pt>
                <c:pt idx="8932">
                  <c:v>3.29</c:v>
                </c:pt>
                <c:pt idx="8933">
                  <c:v>3.7</c:v>
                </c:pt>
                <c:pt idx="8934">
                  <c:v>3.53</c:v>
                </c:pt>
                <c:pt idx="8935">
                  <c:v>3.24</c:v>
                </c:pt>
                <c:pt idx="8936">
                  <c:v>3.22</c:v>
                </c:pt>
                <c:pt idx="8937">
                  <c:v>2.8</c:v>
                </c:pt>
                <c:pt idx="8938">
                  <c:v>5.26</c:v>
                </c:pt>
                <c:pt idx="8939">
                  <c:v>5.8</c:v>
                </c:pt>
                <c:pt idx="8940">
                  <c:v>4.7699999999999996</c:v>
                </c:pt>
                <c:pt idx="8941">
                  <c:v>4.0999999999999996</c:v>
                </c:pt>
                <c:pt idx="8942">
                  <c:v>4.1100000000000003</c:v>
                </c:pt>
                <c:pt idx="8943">
                  <c:v>3.51</c:v>
                </c:pt>
                <c:pt idx="8944">
                  <c:v>3.38</c:v>
                </c:pt>
                <c:pt idx="8945">
                  <c:v>3.3</c:v>
                </c:pt>
                <c:pt idx="8946">
                  <c:v>2.96</c:v>
                </c:pt>
                <c:pt idx="8947">
                  <c:v>2.98</c:v>
                </c:pt>
                <c:pt idx="8948">
                  <c:v>2.92</c:v>
                </c:pt>
                <c:pt idx="8949">
                  <c:v>2.78</c:v>
                </c:pt>
                <c:pt idx="8950">
                  <c:v>2.61</c:v>
                </c:pt>
                <c:pt idx="8951">
                  <c:v>2.61</c:v>
                </c:pt>
                <c:pt idx="8952">
                  <c:v>2.68</c:v>
                </c:pt>
                <c:pt idx="8953">
                  <c:v>2.74</c:v>
                </c:pt>
                <c:pt idx="8954">
                  <c:v>2.89</c:v>
                </c:pt>
                <c:pt idx="8955">
                  <c:v>2.74</c:v>
                </c:pt>
                <c:pt idx="8956">
                  <c:v>3.18</c:v>
                </c:pt>
                <c:pt idx="8957">
                  <c:v>3.44</c:v>
                </c:pt>
                <c:pt idx="8958">
                  <c:v>3.58</c:v>
                </c:pt>
                <c:pt idx="8959">
                  <c:v>3.06</c:v>
                </c:pt>
                <c:pt idx="8960">
                  <c:v>3.86</c:v>
                </c:pt>
                <c:pt idx="8961">
                  <c:v>4.17</c:v>
                </c:pt>
                <c:pt idx="8962">
                  <c:v>3.71</c:v>
                </c:pt>
                <c:pt idx="8963">
                  <c:v>4.01</c:v>
                </c:pt>
                <c:pt idx="8964">
                  <c:v>2.89</c:v>
                </c:pt>
                <c:pt idx="8965">
                  <c:v>2.84</c:v>
                </c:pt>
                <c:pt idx="8966">
                  <c:v>2.96</c:v>
                </c:pt>
                <c:pt idx="8967">
                  <c:v>3.7</c:v>
                </c:pt>
                <c:pt idx="8968">
                  <c:v>3.41</c:v>
                </c:pt>
                <c:pt idx="8969">
                  <c:v>3.71</c:v>
                </c:pt>
                <c:pt idx="8970">
                  <c:v>3.73</c:v>
                </c:pt>
                <c:pt idx="8971">
                  <c:v>3.53</c:v>
                </c:pt>
                <c:pt idx="8972">
                  <c:v>3.53</c:v>
                </c:pt>
                <c:pt idx="8973">
                  <c:v>3.4</c:v>
                </c:pt>
                <c:pt idx="8974">
                  <c:v>3.2</c:v>
                </c:pt>
                <c:pt idx="8975">
                  <c:v>1.73</c:v>
                </c:pt>
                <c:pt idx="8976">
                  <c:v>2.23</c:v>
                </c:pt>
                <c:pt idx="8977">
                  <c:v>2.73</c:v>
                </c:pt>
                <c:pt idx="8978">
                  <c:v>2.71</c:v>
                </c:pt>
                <c:pt idx="8979">
                  <c:v>2.76</c:v>
                </c:pt>
                <c:pt idx="8980">
                  <c:v>2.2200000000000002</c:v>
                </c:pt>
                <c:pt idx="8981">
                  <c:v>1.9</c:v>
                </c:pt>
                <c:pt idx="8982">
                  <c:v>1.9</c:v>
                </c:pt>
                <c:pt idx="8983">
                  <c:v>1.1499999999999999</c:v>
                </c:pt>
                <c:pt idx="8984">
                  <c:v>0.92</c:v>
                </c:pt>
                <c:pt idx="8985">
                  <c:v>0.77</c:v>
                </c:pt>
                <c:pt idx="8986">
                  <c:v>0.55000000000000004</c:v>
                </c:pt>
                <c:pt idx="8987">
                  <c:v>0.53</c:v>
                </c:pt>
                <c:pt idx="8988">
                  <c:v>0.38</c:v>
                </c:pt>
                <c:pt idx="8989">
                  <c:v>1.04</c:v>
                </c:pt>
                <c:pt idx="8990">
                  <c:v>1.32</c:v>
                </c:pt>
                <c:pt idx="8991">
                  <c:v>1.24</c:v>
                </c:pt>
                <c:pt idx="8992">
                  <c:v>2.19</c:v>
                </c:pt>
                <c:pt idx="8993">
                  <c:v>2.5099999999999998</c:v>
                </c:pt>
                <c:pt idx="8994">
                  <c:v>2.2400000000000002</c:v>
                </c:pt>
                <c:pt idx="8995">
                  <c:v>2.65</c:v>
                </c:pt>
                <c:pt idx="8996">
                  <c:v>2.0499999999999998</c:v>
                </c:pt>
                <c:pt idx="8997">
                  <c:v>2.65</c:v>
                </c:pt>
                <c:pt idx="8998">
                  <c:v>1.1499999999999999</c:v>
                </c:pt>
                <c:pt idx="8999">
                  <c:v>1.38</c:v>
                </c:pt>
                <c:pt idx="9000">
                  <c:v>2.76</c:v>
                </c:pt>
                <c:pt idx="9001">
                  <c:v>2.83</c:v>
                </c:pt>
                <c:pt idx="9002">
                  <c:v>1.79</c:v>
                </c:pt>
                <c:pt idx="9003">
                  <c:v>2.97</c:v>
                </c:pt>
                <c:pt idx="9004">
                  <c:v>3.04</c:v>
                </c:pt>
                <c:pt idx="9005">
                  <c:v>2.48</c:v>
                </c:pt>
                <c:pt idx="9006">
                  <c:v>3.8</c:v>
                </c:pt>
                <c:pt idx="9007">
                  <c:v>4.12</c:v>
                </c:pt>
                <c:pt idx="9008">
                  <c:v>4.67</c:v>
                </c:pt>
                <c:pt idx="9009">
                  <c:v>5.05</c:v>
                </c:pt>
                <c:pt idx="9010">
                  <c:v>4.8099999999999996</c:v>
                </c:pt>
                <c:pt idx="9011">
                  <c:v>3.55</c:v>
                </c:pt>
                <c:pt idx="9012">
                  <c:v>2.75</c:v>
                </c:pt>
                <c:pt idx="9013">
                  <c:v>2.95</c:v>
                </c:pt>
                <c:pt idx="9014">
                  <c:v>5.0599999999999996</c:v>
                </c:pt>
                <c:pt idx="9015">
                  <c:v>5.93</c:v>
                </c:pt>
                <c:pt idx="9016">
                  <c:v>4.8499999999999996</c:v>
                </c:pt>
                <c:pt idx="9017">
                  <c:v>5.08</c:v>
                </c:pt>
                <c:pt idx="9018">
                  <c:v>3.55</c:v>
                </c:pt>
                <c:pt idx="9019">
                  <c:v>2.78</c:v>
                </c:pt>
                <c:pt idx="9020">
                  <c:v>1.52</c:v>
                </c:pt>
                <c:pt idx="9021">
                  <c:v>1.01</c:v>
                </c:pt>
                <c:pt idx="9022">
                  <c:v>1.43</c:v>
                </c:pt>
                <c:pt idx="9023">
                  <c:v>2.13</c:v>
                </c:pt>
                <c:pt idx="9024">
                  <c:v>2.59</c:v>
                </c:pt>
                <c:pt idx="9025">
                  <c:v>2.3199999999999998</c:v>
                </c:pt>
                <c:pt idx="9026">
                  <c:v>2.84</c:v>
                </c:pt>
                <c:pt idx="9027">
                  <c:v>3.22</c:v>
                </c:pt>
                <c:pt idx="9028">
                  <c:v>3.14</c:v>
                </c:pt>
                <c:pt idx="9029">
                  <c:v>3</c:v>
                </c:pt>
                <c:pt idx="9030">
                  <c:v>2.68</c:v>
                </c:pt>
                <c:pt idx="9031">
                  <c:v>2.61</c:v>
                </c:pt>
                <c:pt idx="9032">
                  <c:v>2.83</c:v>
                </c:pt>
                <c:pt idx="9033">
                  <c:v>2.39</c:v>
                </c:pt>
                <c:pt idx="9034">
                  <c:v>2.2400000000000002</c:v>
                </c:pt>
                <c:pt idx="9035">
                  <c:v>2.37</c:v>
                </c:pt>
                <c:pt idx="9036">
                  <c:v>2.4700000000000002</c:v>
                </c:pt>
                <c:pt idx="9037">
                  <c:v>3.06</c:v>
                </c:pt>
                <c:pt idx="9038">
                  <c:v>3.7</c:v>
                </c:pt>
                <c:pt idx="9039">
                  <c:v>4.3600000000000003</c:v>
                </c:pt>
                <c:pt idx="9040">
                  <c:v>7.76</c:v>
                </c:pt>
                <c:pt idx="9041">
                  <c:v>8.49</c:v>
                </c:pt>
                <c:pt idx="9042">
                  <c:v>5.91</c:v>
                </c:pt>
                <c:pt idx="9043">
                  <c:v>5.79</c:v>
                </c:pt>
                <c:pt idx="9044">
                  <c:v>4.8600000000000003</c:v>
                </c:pt>
                <c:pt idx="9045">
                  <c:v>4.83</c:v>
                </c:pt>
                <c:pt idx="9046">
                  <c:v>5.34</c:v>
                </c:pt>
                <c:pt idx="9047">
                  <c:v>5.61</c:v>
                </c:pt>
                <c:pt idx="9048">
                  <c:v>5.15</c:v>
                </c:pt>
                <c:pt idx="9049">
                  <c:v>5</c:v>
                </c:pt>
                <c:pt idx="9050">
                  <c:v>5.23</c:v>
                </c:pt>
                <c:pt idx="9051">
                  <c:v>4.8</c:v>
                </c:pt>
                <c:pt idx="9052">
                  <c:v>4.7699999999999996</c:v>
                </c:pt>
                <c:pt idx="9053">
                  <c:v>4.84</c:v>
                </c:pt>
                <c:pt idx="9054">
                  <c:v>4.93</c:v>
                </c:pt>
                <c:pt idx="9055">
                  <c:v>4.54</c:v>
                </c:pt>
                <c:pt idx="9056">
                  <c:v>4.74</c:v>
                </c:pt>
                <c:pt idx="9057">
                  <c:v>4.3099999999999996</c:v>
                </c:pt>
                <c:pt idx="9058">
                  <c:v>9.01</c:v>
                </c:pt>
                <c:pt idx="9059">
                  <c:v>9.61</c:v>
                </c:pt>
                <c:pt idx="9060">
                  <c:v>8.8699999999999992</c:v>
                </c:pt>
                <c:pt idx="9061">
                  <c:v>10.49</c:v>
                </c:pt>
                <c:pt idx="9062">
                  <c:v>10.61</c:v>
                </c:pt>
                <c:pt idx="9063">
                  <c:v>10.01</c:v>
                </c:pt>
                <c:pt idx="9064">
                  <c:v>9.86</c:v>
                </c:pt>
                <c:pt idx="9065">
                  <c:v>9.44</c:v>
                </c:pt>
                <c:pt idx="9066">
                  <c:v>9.5399999999999991</c:v>
                </c:pt>
                <c:pt idx="9067">
                  <c:v>9.73</c:v>
                </c:pt>
                <c:pt idx="9068">
                  <c:v>10.029999999999999</c:v>
                </c:pt>
                <c:pt idx="9069">
                  <c:v>9.43</c:v>
                </c:pt>
                <c:pt idx="9070">
                  <c:v>10.98</c:v>
                </c:pt>
                <c:pt idx="9071">
                  <c:v>10.58</c:v>
                </c:pt>
                <c:pt idx="9072">
                  <c:v>10.42</c:v>
                </c:pt>
                <c:pt idx="9073">
                  <c:v>10</c:v>
                </c:pt>
                <c:pt idx="9074">
                  <c:v>9.52</c:v>
                </c:pt>
                <c:pt idx="9075">
                  <c:v>9.18</c:v>
                </c:pt>
                <c:pt idx="9076">
                  <c:v>8.81</c:v>
                </c:pt>
                <c:pt idx="9077">
                  <c:v>8.4700000000000006</c:v>
                </c:pt>
                <c:pt idx="9078">
                  <c:v>7.82</c:v>
                </c:pt>
                <c:pt idx="9079">
                  <c:v>8.17</c:v>
                </c:pt>
                <c:pt idx="9080">
                  <c:v>9.74</c:v>
                </c:pt>
                <c:pt idx="9081">
                  <c:v>10.35</c:v>
                </c:pt>
                <c:pt idx="9082">
                  <c:v>10.59</c:v>
                </c:pt>
                <c:pt idx="9083">
                  <c:v>10.72</c:v>
                </c:pt>
                <c:pt idx="9084">
                  <c:v>11.27</c:v>
                </c:pt>
                <c:pt idx="9085">
                  <c:v>9.8699999999999992</c:v>
                </c:pt>
                <c:pt idx="9086">
                  <c:v>9.43</c:v>
                </c:pt>
                <c:pt idx="9087">
                  <c:v>9.18</c:v>
                </c:pt>
                <c:pt idx="9088">
                  <c:v>9.7899999999999991</c:v>
                </c:pt>
                <c:pt idx="9089">
                  <c:v>8.98</c:v>
                </c:pt>
                <c:pt idx="9090">
                  <c:v>8.4700000000000006</c:v>
                </c:pt>
                <c:pt idx="9091">
                  <c:v>9.09</c:v>
                </c:pt>
                <c:pt idx="9092">
                  <c:v>7.74</c:v>
                </c:pt>
                <c:pt idx="9093">
                  <c:v>8.69</c:v>
                </c:pt>
                <c:pt idx="9094">
                  <c:v>8.18</c:v>
                </c:pt>
                <c:pt idx="9095">
                  <c:v>9.36</c:v>
                </c:pt>
                <c:pt idx="9096">
                  <c:v>8.64</c:v>
                </c:pt>
                <c:pt idx="9097">
                  <c:v>8.33</c:v>
                </c:pt>
                <c:pt idx="9098">
                  <c:v>9.0500000000000007</c:v>
                </c:pt>
                <c:pt idx="9099">
                  <c:v>8.82</c:v>
                </c:pt>
                <c:pt idx="9100">
                  <c:v>8.85</c:v>
                </c:pt>
                <c:pt idx="9101">
                  <c:v>8.36</c:v>
                </c:pt>
                <c:pt idx="9102">
                  <c:v>7.92</c:v>
                </c:pt>
                <c:pt idx="9103">
                  <c:v>8.48</c:v>
                </c:pt>
                <c:pt idx="9104">
                  <c:v>8.24</c:v>
                </c:pt>
                <c:pt idx="9105">
                  <c:v>9.33</c:v>
                </c:pt>
                <c:pt idx="9106">
                  <c:v>8.36</c:v>
                </c:pt>
                <c:pt idx="9107">
                  <c:v>8.66</c:v>
                </c:pt>
                <c:pt idx="9108">
                  <c:v>8.9499999999999993</c:v>
                </c:pt>
                <c:pt idx="9109">
                  <c:v>9.4499999999999993</c:v>
                </c:pt>
                <c:pt idx="9110">
                  <c:v>9.17</c:v>
                </c:pt>
                <c:pt idx="9111">
                  <c:v>9.34</c:v>
                </c:pt>
                <c:pt idx="9112">
                  <c:v>9.89</c:v>
                </c:pt>
                <c:pt idx="9113">
                  <c:v>8.6</c:v>
                </c:pt>
                <c:pt idx="9114">
                  <c:v>9.5299999999999994</c:v>
                </c:pt>
                <c:pt idx="9115">
                  <c:v>9.76</c:v>
                </c:pt>
                <c:pt idx="9116">
                  <c:v>10.47</c:v>
                </c:pt>
                <c:pt idx="9117">
                  <c:v>10.48</c:v>
                </c:pt>
                <c:pt idx="9118">
                  <c:v>9.7899999999999991</c:v>
                </c:pt>
                <c:pt idx="9119">
                  <c:v>9.2799999999999994</c:v>
                </c:pt>
                <c:pt idx="9120">
                  <c:v>9.5299999999999994</c:v>
                </c:pt>
                <c:pt idx="9121">
                  <c:v>9.7100000000000009</c:v>
                </c:pt>
                <c:pt idx="9122">
                  <c:v>9.32</c:v>
                </c:pt>
                <c:pt idx="9123">
                  <c:v>8.52</c:v>
                </c:pt>
                <c:pt idx="9124">
                  <c:v>8.9700000000000006</c:v>
                </c:pt>
                <c:pt idx="9125">
                  <c:v>8.82</c:v>
                </c:pt>
                <c:pt idx="9126">
                  <c:v>8.49</c:v>
                </c:pt>
                <c:pt idx="9127">
                  <c:v>8.4600000000000009</c:v>
                </c:pt>
                <c:pt idx="9128">
                  <c:v>8.32</c:v>
                </c:pt>
                <c:pt idx="9129">
                  <c:v>7.93</c:v>
                </c:pt>
                <c:pt idx="9130">
                  <c:v>8.6999999999999993</c:v>
                </c:pt>
                <c:pt idx="9131">
                  <c:v>8.43</c:v>
                </c:pt>
                <c:pt idx="9132">
                  <c:v>8.16</c:v>
                </c:pt>
                <c:pt idx="9133">
                  <c:v>8.8699999999999992</c:v>
                </c:pt>
                <c:pt idx="9134">
                  <c:v>9.32</c:v>
                </c:pt>
                <c:pt idx="9135">
                  <c:v>9.09</c:v>
                </c:pt>
                <c:pt idx="9136">
                  <c:v>9</c:v>
                </c:pt>
                <c:pt idx="9137">
                  <c:v>9.17</c:v>
                </c:pt>
                <c:pt idx="9138">
                  <c:v>8.89</c:v>
                </c:pt>
                <c:pt idx="9139">
                  <c:v>8.75</c:v>
                </c:pt>
                <c:pt idx="9140">
                  <c:v>8.48</c:v>
                </c:pt>
                <c:pt idx="9141">
                  <c:v>8.73</c:v>
                </c:pt>
                <c:pt idx="9142">
                  <c:v>8.9700000000000006</c:v>
                </c:pt>
                <c:pt idx="9143">
                  <c:v>8.5399999999999991</c:v>
                </c:pt>
                <c:pt idx="9144">
                  <c:v>9</c:v>
                </c:pt>
                <c:pt idx="9145">
                  <c:v>8.49</c:v>
                </c:pt>
                <c:pt idx="9146">
                  <c:v>8.77</c:v>
                </c:pt>
                <c:pt idx="9147">
                  <c:v>8.76</c:v>
                </c:pt>
                <c:pt idx="9148">
                  <c:v>8.33</c:v>
                </c:pt>
                <c:pt idx="9149">
                  <c:v>8.23</c:v>
                </c:pt>
                <c:pt idx="9150">
                  <c:v>7.46</c:v>
                </c:pt>
                <c:pt idx="9151">
                  <c:v>7.45</c:v>
                </c:pt>
                <c:pt idx="9152">
                  <c:v>6.93</c:v>
                </c:pt>
                <c:pt idx="9153">
                  <c:v>7.02</c:v>
                </c:pt>
                <c:pt idx="9154">
                  <c:v>8.0299999999999994</c:v>
                </c:pt>
                <c:pt idx="9155">
                  <c:v>7.13</c:v>
                </c:pt>
                <c:pt idx="9156">
                  <c:v>7.76</c:v>
                </c:pt>
                <c:pt idx="9157">
                  <c:v>7.22</c:v>
                </c:pt>
                <c:pt idx="9158">
                  <c:v>7.96</c:v>
                </c:pt>
                <c:pt idx="9159">
                  <c:v>6.82</c:v>
                </c:pt>
                <c:pt idx="9160">
                  <c:v>7.93</c:v>
                </c:pt>
                <c:pt idx="9161">
                  <c:v>8.64</c:v>
                </c:pt>
                <c:pt idx="9162">
                  <c:v>8.57</c:v>
                </c:pt>
                <c:pt idx="9163">
                  <c:v>7.95</c:v>
                </c:pt>
                <c:pt idx="9164">
                  <c:v>7.84</c:v>
                </c:pt>
                <c:pt idx="9165">
                  <c:v>8.6199999999999992</c:v>
                </c:pt>
                <c:pt idx="9166">
                  <c:v>8.7200000000000006</c:v>
                </c:pt>
                <c:pt idx="9167">
                  <c:v>9.2799999999999994</c:v>
                </c:pt>
                <c:pt idx="9168">
                  <c:v>7.73</c:v>
                </c:pt>
                <c:pt idx="9169">
                  <c:v>8.35</c:v>
                </c:pt>
                <c:pt idx="9170">
                  <c:v>8.11</c:v>
                </c:pt>
                <c:pt idx="9171">
                  <c:v>8.4600000000000009</c:v>
                </c:pt>
                <c:pt idx="9172">
                  <c:v>8.1</c:v>
                </c:pt>
                <c:pt idx="9173">
                  <c:v>8.17</c:v>
                </c:pt>
                <c:pt idx="9174">
                  <c:v>7.75</c:v>
                </c:pt>
                <c:pt idx="9175">
                  <c:v>8.6300000000000008</c:v>
                </c:pt>
                <c:pt idx="9176">
                  <c:v>7.61</c:v>
                </c:pt>
                <c:pt idx="9177">
                  <c:v>8.82</c:v>
                </c:pt>
                <c:pt idx="9178">
                  <c:v>8.52</c:v>
                </c:pt>
                <c:pt idx="9179">
                  <c:v>8.44</c:v>
                </c:pt>
                <c:pt idx="9180">
                  <c:v>8.34</c:v>
                </c:pt>
                <c:pt idx="9181">
                  <c:v>8.84</c:v>
                </c:pt>
                <c:pt idx="9182">
                  <c:v>9.0299999999999994</c:v>
                </c:pt>
                <c:pt idx="9183">
                  <c:v>8.4</c:v>
                </c:pt>
                <c:pt idx="9184">
                  <c:v>8.77</c:v>
                </c:pt>
                <c:pt idx="9185">
                  <c:v>8.7200000000000006</c:v>
                </c:pt>
                <c:pt idx="9186">
                  <c:v>8.39</c:v>
                </c:pt>
                <c:pt idx="9187">
                  <c:v>8.61</c:v>
                </c:pt>
                <c:pt idx="9188">
                  <c:v>8.0399999999999991</c:v>
                </c:pt>
                <c:pt idx="9189">
                  <c:v>8.06</c:v>
                </c:pt>
                <c:pt idx="9190">
                  <c:v>9.26</c:v>
                </c:pt>
                <c:pt idx="9191">
                  <c:v>7.93</c:v>
                </c:pt>
                <c:pt idx="9192">
                  <c:v>9.0500000000000007</c:v>
                </c:pt>
                <c:pt idx="9193">
                  <c:v>9.25</c:v>
                </c:pt>
                <c:pt idx="9194">
                  <c:v>8.91</c:v>
                </c:pt>
                <c:pt idx="9195">
                  <c:v>9.57</c:v>
                </c:pt>
                <c:pt idx="9196">
                  <c:v>9.01</c:v>
                </c:pt>
                <c:pt idx="9197">
                  <c:v>8.65</c:v>
                </c:pt>
                <c:pt idx="9198">
                  <c:v>9.1199999999999992</c:v>
                </c:pt>
                <c:pt idx="9199">
                  <c:v>8.61</c:v>
                </c:pt>
                <c:pt idx="9200">
                  <c:v>9.51</c:v>
                </c:pt>
                <c:pt idx="9201">
                  <c:v>9.2100000000000009</c:v>
                </c:pt>
                <c:pt idx="9202">
                  <c:v>7.35</c:v>
                </c:pt>
                <c:pt idx="9203">
                  <c:v>9.4499999999999993</c:v>
                </c:pt>
                <c:pt idx="9204">
                  <c:v>9.1300000000000008</c:v>
                </c:pt>
                <c:pt idx="9205">
                  <c:v>8.77</c:v>
                </c:pt>
                <c:pt idx="9206">
                  <c:v>9.68</c:v>
                </c:pt>
                <c:pt idx="9207">
                  <c:v>8.5299999999999994</c:v>
                </c:pt>
                <c:pt idx="9208">
                  <c:v>9.44</c:v>
                </c:pt>
                <c:pt idx="9209">
                  <c:v>9.3800000000000008</c:v>
                </c:pt>
                <c:pt idx="9210">
                  <c:v>9.08</c:v>
                </c:pt>
                <c:pt idx="9211">
                  <c:v>9.2899999999999991</c:v>
                </c:pt>
                <c:pt idx="9212">
                  <c:v>8.6300000000000008</c:v>
                </c:pt>
                <c:pt idx="9213">
                  <c:v>9.1199999999999992</c:v>
                </c:pt>
                <c:pt idx="9214">
                  <c:v>9.7200000000000006</c:v>
                </c:pt>
                <c:pt idx="9215">
                  <c:v>9.8000000000000007</c:v>
                </c:pt>
                <c:pt idx="9216">
                  <c:v>9.42</c:v>
                </c:pt>
                <c:pt idx="9217">
                  <c:v>11.3</c:v>
                </c:pt>
                <c:pt idx="9218">
                  <c:v>10.35</c:v>
                </c:pt>
                <c:pt idx="9219">
                  <c:v>9.9700000000000006</c:v>
                </c:pt>
                <c:pt idx="9220">
                  <c:v>8.9499999999999993</c:v>
                </c:pt>
                <c:pt idx="9221">
                  <c:v>9.0399999999999991</c:v>
                </c:pt>
                <c:pt idx="9222">
                  <c:v>10.56</c:v>
                </c:pt>
                <c:pt idx="9223">
                  <c:v>8.41</c:v>
                </c:pt>
                <c:pt idx="9224">
                  <c:v>9.1300000000000008</c:v>
                </c:pt>
                <c:pt idx="9225">
                  <c:v>8.1999999999999993</c:v>
                </c:pt>
                <c:pt idx="9226">
                  <c:v>7.29</c:v>
                </c:pt>
                <c:pt idx="9227">
                  <c:v>6.97</c:v>
                </c:pt>
                <c:pt idx="9228">
                  <c:v>6.62</c:v>
                </c:pt>
                <c:pt idx="9229">
                  <c:v>7.06</c:v>
                </c:pt>
                <c:pt idx="9230">
                  <c:v>5.19</c:v>
                </c:pt>
                <c:pt idx="9231">
                  <c:v>5.59</c:v>
                </c:pt>
                <c:pt idx="9232">
                  <c:v>5.12</c:v>
                </c:pt>
                <c:pt idx="9233">
                  <c:v>4.93</c:v>
                </c:pt>
                <c:pt idx="9234">
                  <c:v>5.75</c:v>
                </c:pt>
                <c:pt idx="9235">
                  <c:v>5.79</c:v>
                </c:pt>
                <c:pt idx="9236">
                  <c:v>6.15</c:v>
                </c:pt>
                <c:pt idx="9237">
                  <c:v>5.88</c:v>
                </c:pt>
                <c:pt idx="9238">
                  <c:v>5.69</c:v>
                </c:pt>
                <c:pt idx="9239">
                  <c:v>5.59</c:v>
                </c:pt>
                <c:pt idx="9240">
                  <c:v>6.32</c:v>
                </c:pt>
                <c:pt idx="9241">
                  <c:v>5.77</c:v>
                </c:pt>
                <c:pt idx="9242">
                  <c:v>5.58</c:v>
                </c:pt>
                <c:pt idx="9243">
                  <c:v>5.95</c:v>
                </c:pt>
                <c:pt idx="9244">
                  <c:v>5.61</c:v>
                </c:pt>
                <c:pt idx="9245">
                  <c:v>5.72</c:v>
                </c:pt>
                <c:pt idx="9246">
                  <c:v>6.17</c:v>
                </c:pt>
                <c:pt idx="9247">
                  <c:v>6.51</c:v>
                </c:pt>
                <c:pt idx="9248">
                  <c:v>6.17</c:v>
                </c:pt>
                <c:pt idx="9249">
                  <c:v>5.9</c:v>
                </c:pt>
                <c:pt idx="9250">
                  <c:v>5.82</c:v>
                </c:pt>
                <c:pt idx="9251">
                  <c:v>5.44</c:v>
                </c:pt>
                <c:pt idx="9252">
                  <c:v>5.48</c:v>
                </c:pt>
                <c:pt idx="9253">
                  <c:v>5.51</c:v>
                </c:pt>
                <c:pt idx="9254">
                  <c:v>6.09</c:v>
                </c:pt>
                <c:pt idx="9255">
                  <c:v>5.37</c:v>
                </c:pt>
                <c:pt idx="9256">
                  <c:v>5.73</c:v>
                </c:pt>
                <c:pt idx="9257">
                  <c:v>6.77</c:v>
                </c:pt>
                <c:pt idx="9258">
                  <c:v>5.76</c:v>
                </c:pt>
                <c:pt idx="9259">
                  <c:v>6.45</c:v>
                </c:pt>
                <c:pt idx="9260">
                  <c:v>5.55</c:v>
                </c:pt>
                <c:pt idx="9261">
                  <c:v>4.74</c:v>
                </c:pt>
                <c:pt idx="9262">
                  <c:v>5.6</c:v>
                </c:pt>
                <c:pt idx="9263">
                  <c:v>6.5</c:v>
                </c:pt>
                <c:pt idx="9264">
                  <c:v>6.39</c:v>
                </c:pt>
                <c:pt idx="9265">
                  <c:v>6.4</c:v>
                </c:pt>
                <c:pt idx="9266">
                  <c:v>5.98</c:v>
                </c:pt>
                <c:pt idx="9267">
                  <c:v>6.22</c:v>
                </c:pt>
                <c:pt idx="9268">
                  <c:v>6.08</c:v>
                </c:pt>
                <c:pt idx="9269">
                  <c:v>6.09</c:v>
                </c:pt>
                <c:pt idx="9270">
                  <c:v>4.8899999999999997</c:v>
                </c:pt>
                <c:pt idx="9271">
                  <c:v>4.3899999999999997</c:v>
                </c:pt>
                <c:pt idx="9272">
                  <c:v>7.7</c:v>
                </c:pt>
                <c:pt idx="9273">
                  <c:v>7.71</c:v>
                </c:pt>
                <c:pt idx="9274">
                  <c:v>6.29</c:v>
                </c:pt>
                <c:pt idx="9275">
                  <c:v>5.14</c:v>
                </c:pt>
                <c:pt idx="9276">
                  <c:v>4.8099999999999996</c:v>
                </c:pt>
                <c:pt idx="9277">
                  <c:v>6.66</c:v>
                </c:pt>
                <c:pt idx="9278">
                  <c:v>6.59</c:v>
                </c:pt>
                <c:pt idx="9279">
                  <c:v>6.61</c:v>
                </c:pt>
                <c:pt idx="9280">
                  <c:v>5.85</c:v>
                </c:pt>
                <c:pt idx="9281">
                  <c:v>6.33</c:v>
                </c:pt>
                <c:pt idx="9282">
                  <c:v>5.24</c:v>
                </c:pt>
                <c:pt idx="9283">
                  <c:v>5.71</c:v>
                </c:pt>
                <c:pt idx="9284">
                  <c:v>6.7</c:v>
                </c:pt>
                <c:pt idx="9285">
                  <c:v>7.14</c:v>
                </c:pt>
                <c:pt idx="9286">
                  <c:v>6.83</c:v>
                </c:pt>
                <c:pt idx="9287">
                  <c:v>6.79</c:v>
                </c:pt>
                <c:pt idx="9288">
                  <c:v>5.98</c:v>
                </c:pt>
                <c:pt idx="9289">
                  <c:v>5.52</c:v>
                </c:pt>
                <c:pt idx="9290">
                  <c:v>6.74</c:v>
                </c:pt>
                <c:pt idx="9291">
                  <c:v>5.95</c:v>
                </c:pt>
                <c:pt idx="9292">
                  <c:v>6.11</c:v>
                </c:pt>
                <c:pt idx="9293">
                  <c:v>6.39</c:v>
                </c:pt>
                <c:pt idx="9294">
                  <c:v>5.83</c:v>
                </c:pt>
                <c:pt idx="9295">
                  <c:v>5.62</c:v>
                </c:pt>
                <c:pt idx="9296">
                  <c:v>6.5</c:v>
                </c:pt>
                <c:pt idx="9297">
                  <c:v>6.7</c:v>
                </c:pt>
                <c:pt idx="9298">
                  <c:v>7.5</c:v>
                </c:pt>
                <c:pt idx="9299">
                  <c:v>6.79</c:v>
                </c:pt>
                <c:pt idx="9300">
                  <c:v>6.89</c:v>
                </c:pt>
                <c:pt idx="9301">
                  <c:v>6.6</c:v>
                </c:pt>
                <c:pt idx="9302">
                  <c:v>7.3</c:v>
                </c:pt>
                <c:pt idx="9303">
                  <c:v>6.87</c:v>
                </c:pt>
                <c:pt idx="9304">
                  <c:v>7.23</c:v>
                </c:pt>
                <c:pt idx="9305">
                  <c:v>7.16</c:v>
                </c:pt>
                <c:pt idx="9306">
                  <c:v>7.3</c:v>
                </c:pt>
                <c:pt idx="9307">
                  <c:v>7.56</c:v>
                </c:pt>
                <c:pt idx="9308">
                  <c:v>7.45</c:v>
                </c:pt>
                <c:pt idx="9309">
                  <c:v>7.64</c:v>
                </c:pt>
                <c:pt idx="9310">
                  <c:v>6.74</c:v>
                </c:pt>
                <c:pt idx="9311">
                  <c:v>5.49</c:v>
                </c:pt>
                <c:pt idx="9312">
                  <c:v>6.17</c:v>
                </c:pt>
                <c:pt idx="9313">
                  <c:v>6.4</c:v>
                </c:pt>
                <c:pt idx="9314">
                  <c:v>5.52</c:v>
                </c:pt>
                <c:pt idx="9315">
                  <c:v>5.14</c:v>
                </c:pt>
                <c:pt idx="9316">
                  <c:v>5.27</c:v>
                </c:pt>
                <c:pt idx="9317">
                  <c:v>4.84</c:v>
                </c:pt>
                <c:pt idx="9318">
                  <c:v>4.83</c:v>
                </c:pt>
                <c:pt idx="9319">
                  <c:v>4.3600000000000003</c:v>
                </c:pt>
                <c:pt idx="9320">
                  <c:v>4.09</c:v>
                </c:pt>
                <c:pt idx="9321">
                  <c:v>4.4000000000000004</c:v>
                </c:pt>
                <c:pt idx="9322">
                  <c:v>4.3499999999999996</c:v>
                </c:pt>
                <c:pt idx="9323">
                  <c:v>3.88</c:v>
                </c:pt>
                <c:pt idx="9324">
                  <c:v>3.77</c:v>
                </c:pt>
                <c:pt idx="9325">
                  <c:v>3.6</c:v>
                </c:pt>
                <c:pt idx="9326">
                  <c:v>2.96</c:v>
                </c:pt>
                <c:pt idx="9327">
                  <c:v>3.47</c:v>
                </c:pt>
                <c:pt idx="9328">
                  <c:v>3.86</c:v>
                </c:pt>
                <c:pt idx="9329">
                  <c:v>4.16</c:v>
                </c:pt>
                <c:pt idx="9330">
                  <c:v>3.91</c:v>
                </c:pt>
                <c:pt idx="9331">
                  <c:v>3.73</c:v>
                </c:pt>
                <c:pt idx="9332">
                  <c:v>3.44</c:v>
                </c:pt>
                <c:pt idx="9333">
                  <c:v>3.62</c:v>
                </c:pt>
                <c:pt idx="9334">
                  <c:v>3.24</c:v>
                </c:pt>
                <c:pt idx="9335">
                  <c:v>2.93</c:v>
                </c:pt>
                <c:pt idx="9336">
                  <c:v>2.85</c:v>
                </c:pt>
                <c:pt idx="9337">
                  <c:v>2.85</c:v>
                </c:pt>
                <c:pt idx="9338">
                  <c:v>3.09</c:v>
                </c:pt>
                <c:pt idx="9339">
                  <c:v>2.57</c:v>
                </c:pt>
                <c:pt idx="9340">
                  <c:v>2.66</c:v>
                </c:pt>
                <c:pt idx="9341">
                  <c:v>2.5099999999999998</c:v>
                </c:pt>
                <c:pt idx="9342">
                  <c:v>2.79</c:v>
                </c:pt>
                <c:pt idx="9343">
                  <c:v>3.03</c:v>
                </c:pt>
                <c:pt idx="9344">
                  <c:v>2.97</c:v>
                </c:pt>
                <c:pt idx="9345">
                  <c:v>2.89</c:v>
                </c:pt>
                <c:pt idx="9346">
                  <c:v>3.09</c:v>
                </c:pt>
                <c:pt idx="9347">
                  <c:v>2.89</c:v>
                </c:pt>
                <c:pt idx="9348">
                  <c:v>2.72</c:v>
                </c:pt>
                <c:pt idx="9349">
                  <c:v>2.7</c:v>
                </c:pt>
                <c:pt idx="9350">
                  <c:v>2.4300000000000002</c:v>
                </c:pt>
                <c:pt idx="9351">
                  <c:v>1.93</c:v>
                </c:pt>
                <c:pt idx="9352">
                  <c:v>1.8</c:v>
                </c:pt>
                <c:pt idx="9353">
                  <c:v>1.49</c:v>
                </c:pt>
                <c:pt idx="9354">
                  <c:v>1.33</c:v>
                </c:pt>
                <c:pt idx="9355">
                  <c:v>0.97</c:v>
                </c:pt>
                <c:pt idx="9356">
                  <c:v>0.92</c:v>
                </c:pt>
                <c:pt idx="9357">
                  <c:v>0.96</c:v>
                </c:pt>
                <c:pt idx="9358">
                  <c:v>2.02</c:v>
                </c:pt>
                <c:pt idx="9359">
                  <c:v>2.21</c:v>
                </c:pt>
                <c:pt idx="9360">
                  <c:v>2.4700000000000002</c:v>
                </c:pt>
                <c:pt idx="9361">
                  <c:v>2.73</c:v>
                </c:pt>
                <c:pt idx="9362">
                  <c:v>2.72</c:v>
                </c:pt>
                <c:pt idx="9363">
                  <c:v>3</c:v>
                </c:pt>
                <c:pt idx="9364">
                  <c:v>9.24</c:v>
                </c:pt>
                <c:pt idx="9365">
                  <c:v>8.93</c:v>
                </c:pt>
                <c:pt idx="9366">
                  <c:v>8.5</c:v>
                </c:pt>
                <c:pt idx="9367">
                  <c:v>6.57</c:v>
                </c:pt>
                <c:pt idx="9368">
                  <c:v>7.03</c:v>
                </c:pt>
                <c:pt idx="9369">
                  <c:v>5.78</c:v>
                </c:pt>
                <c:pt idx="9370">
                  <c:v>7.57</c:v>
                </c:pt>
                <c:pt idx="9371">
                  <c:v>6.27</c:v>
                </c:pt>
                <c:pt idx="9372">
                  <c:v>6.69</c:v>
                </c:pt>
                <c:pt idx="9373">
                  <c:v>10.47</c:v>
                </c:pt>
                <c:pt idx="9374">
                  <c:v>14.39</c:v>
                </c:pt>
                <c:pt idx="9375">
                  <c:v>14.44</c:v>
                </c:pt>
                <c:pt idx="9376">
                  <c:v>13.79</c:v>
                </c:pt>
                <c:pt idx="9377">
                  <c:v>13.32</c:v>
                </c:pt>
                <c:pt idx="9378">
                  <c:v>12.54</c:v>
                </c:pt>
                <c:pt idx="9379">
                  <c:v>12.57</c:v>
                </c:pt>
                <c:pt idx="9380">
                  <c:v>12.59</c:v>
                </c:pt>
                <c:pt idx="9381">
                  <c:v>12.14</c:v>
                </c:pt>
                <c:pt idx="9382">
                  <c:v>11.53</c:v>
                </c:pt>
                <c:pt idx="9383">
                  <c:v>11.26</c:v>
                </c:pt>
                <c:pt idx="9384">
                  <c:v>11.71</c:v>
                </c:pt>
                <c:pt idx="9385">
                  <c:v>11.05</c:v>
                </c:pt>
                <c:pt idx="9386">
                  <c:v>12.52</c:v>
                </c:pt>
                <c:pt idx="9387">
                  <c:v>11.76</c:v>
                </c:pt>
                <c:pt idx="9388">
                  <c:v>11.88</c:v>
                </c:pt>
                <c:pt idx="9389">
                  <c:v>12.98</c:v>
                </c:pt>
                <c:pt idx="9390">
                  <c:v>11.98</c:v>
                </c:pt>
                <c:pt idx="9391">
                  <c:v>12.76</c:v>
                </c:pt>
                <c:pt idx="9392">
                  <c:v>11.35</c:v>
                </c:pt>
                <c:pt idx="9393">
                  <c:v>11.01</c:v>
                </c:pt>
                <c:pt idx="9394">
                  <c:v>9.5299999999999994</c:v>
                </c:pt>
                <c:pt idx="9395">
                  <c:v>9.41</c:v>
                </c:pt>
                <c:pt idx="9396">
                  <c:v>10.39</c:v>
                </c:pt>
                <c:pt idx="9397">
                  <c:v>9.58</c:v>
                </c:pt>
                <c:pt idx="9398">
                  <c:v>10.26</c:v>
                </c:pt>
                <c:pt idx="9399">
                  <c:v>9.8699999999999992</c:v>
                </c:pt>
                <c:pt idx="9400">
                  <c:v>9.5399999999999991</c:v>
                </c:pt>
                <c:pt idx="9401">
                  <c:v>9.4700000000000006</c:v>
                </c:pt>
                <c:pt idx="9402">
                  <c:v>8.73</c:v>
                </c:pt>
                <c:pt idx="9403">
                  <c:v>8.48</c:v>
                </c:pt>
                <c:pt idx="9404">
                  <c:v>8.89</c:v>
                </c:pt>
                <c:pt idx="9405">
                  <c:v>9.34</c:v>
                </c:pt>
                <c:pt idx="9406">
                  <c:v>9.07</c:v>
                </c:pt>
                <c:pt idx="9407">
                  <c:v>9.07</c:v>
                </c:pt>
                <c:pt idx="9408">
                  <c:v>8.1</c:v>
                </c:pt>
                <c:pt idx="9409">
                  <c:v>7.76</c:v>
                </c:pt>
                <c:pt idx="9410">
                  <c:v>8.01</c:v>
                </c:pt>
                <c:pt idx="9411">
                  <c:v>8.1999999999999993</c:v>
                </c:pt>
                <c:pt idx="9412">
                  <c:v>6.75</c:v>
                </c:pt>
                <c:pt idx="9413">
                  <c:v>5.73</c:v>
                </c:pt>
                <c:pt idx="9414">
                  <c:v>6.63</c:v>
                </c:pt>
                <c:pt idx="9415">
                  <c:v>7</c:v>
                </c:pt>
                <c:pt idx="9416">
                  <c:v>8.16</c:v>
                </c:pt>
                <c:pt idx="9417">
                  <c:v>8.39</c:v>
                </c:pt>
                <c:pt idx="9418">
                  <c:v>9.1199999999999992</c:v>
                </c:pt>
                <c:pt idx="9419">
                  <c:v>7.48</c:v>
                </c:pt>
                <c:pt idx="9420">
                  <c:v>5.09</c:v>
                </c:pt>
                <c:pt idx="9421">
                  <c:v>4.7699999999999996</c:v>
                </c:pt>
                <c:pt idx="9422">
                  <c:v>5.48</c:v>
                </c:pt>
                <c:pt idx="9423">
                  <c:v>5.58</c:v>
                </c:pt>
                <c:pt idx="9424">
                  <c:v>5.05</c:v>
                </c:pt>
                <c:pt idx="9425">
                  <c:v>4.84</c:v>
                </c:pt>
                <c:pt idx="9426">
                  <c:v>4.75</c:v>
                </c:pt>
                <c:pt idx="9427">
                  <c:v>5.13</c:v>
                </c:pt>
                <c:pt idx="9428">
                  <c:v>7.09</c:v>
                </c:pt>
                <c:pt idx="9429">
                  <c:v>7.51</c:v>
                </c:pt>
                <c:pt idx="9430">
                  <c:v>7.65</c:v>
                </c:pt>
                <c:pt idx="9431">
                  <c:v>7.59</c:v>
                </c:pt>
                <c:pt idx="9432">
                  <c:v>7.55</c:v>
                </c:pt>
                <c:pt idx="9433">
                  <c:v>8.8800000000000008</c:v>
                </c:pt>
                <c:pt idx="9434">
                  <c:v>8.1300000000000008</c:v>
                </c:pt>
                <c:pt idx="9435">
                  <c:v>6.79</c:v>
                </c:pt>
                <c:pt idx="9436">
                  <c:v>5.67</c:v>
                </c:pt>
                <c:pt idx="9437">
                  <c:v>5.05</c:v>
                </c:pt>
                <c:pt idx="9438">
                  <c:v>5.42</c:v>
                </c:pt>
                <c:pt idx="9439">
                  <c:v>5.38</c:v>
                </c:pt>
                <c:pt idx="9440">
                  <c:v>5.28</c:v>
                </c:pt>
                <c:pt idx="9441">
                  <c:v>4.47</c:v>
                </c:pt>
                <c:pt idx="9442">
                  <c:v>6.3</c:v>
                </c:pt>
                <c:pt idx="9443">
                  <c:v>5.19</c:v>
                </c:pt>
                <c:pt idx="9444">
                  <c:v>3.21</c:v>
                </c:pt>
                <c:pt idx="9445">
                  <c:v>2.4</c:v>
                </c:pt>
                <c:pt idx="9446">
                  <c:v>1.83</c:v>
                </c:pt>
                <c:pt idx="9447">
                  <c:v>2.52</c:v>
                </c:pt>
                <c:pt idx="9448">
                  <c:v>2.76</c:v>
                </c:pt>
                <c:pt idx="9449">
                  <c:v>2.2999999999999998</c:v>
                </c:pt>
                <c:pt idx="9450">
                  <c:v>1.48</c:v>
                </c:pt>
                <c:pt idx="9451">
                  <c:v>1.08</c:v>
                </c:pt>
                <c:pt idx="9452">
                  <c:v>2.11</c:v>
                </c:pt>
                <c:pt idx="9453">
                  <c:v>2.2999999999999998</c:v>
                </c:pt>
                <c:pt idx="9454">
                  <c:v>2.12</c:v>
                </c:pt>
                <c:pt idx="9455">
                  <c:v>2.29</c:v>
                </c:pt>
                <c:pt idx="9456">
                  <c:v>2.3199999999999998</c:v>
                </c:pt>
                <c:pt idx="9457">
                  <c:v>2.11</c:v>
                </c:pt>
                <c:pt idx="9458">
                  <c:v>2.0099999999999998</c:v>
                </c:pt>
                <c:pt idx="9459">
                  <c:v>2.75</c:v>
                </c:pt>
                <c:pt idx="9460">
                  <c:v>3.35</c:v>
                </c:pt>
                <c:pt idx="9461">
                  <c:v>2.74</c:v>
                </c:pt>
                <c:pt idx="9462">
                  <c:v>1.99</c:v>
                </c:pt>
                <c:pt idx="9463">
                  <c:v>1.33</c:v>
                </c:pt>
                <c:pt idx="9464">
                  <c:v>1.07</c:v>
                </c:pt>
                <c:pt idx="9465">
                  <c:v>1.49</c:v>
                </c:pt>
                <c:pt idx="9466">
                  <c:v>2.23</c:v>
                </c:pt>
                <c:pt idx="9467">
                  <c:v>1.93</c:v>
                </c:pt>
                <c:pt idx="9468">
                  <c:v>1.39</c:v>
                </c:pt>
                <c:pt idx="9469">
                  <c:v>1.05</c:v>
                </c:pt>
                <c:pt idx="9470">
                  <c:v>1.02</c:v>
                </c:pt>
                <c:pt idx="9471">
                  <c:v>0.78</c:v>
                </c:pt>
                <c:pt idx="9472">
                  <c:v>0.47</c:v>
                </c:pt>
                <c:pt idx="9473">
                  <c:v>0.99</c:v>
                </c:pt>
                <c:pt idx="9474">
                  <c:v>1.05</c:v>
                </c:pt>
                <c:pt idx="9475">
                  <c:v>1.72</c:v>
                </c:pt>
                <c:pt idx="9476">
                  <c:v>1.63</c:v>
                </c:pt>
                <c:pt idx="9477">
                  <c:v>1.74</c:v>
                </c:pt>
                <c:pt idx="9478">
                  <c:v>2.0499999999999998</c:v>
                </c:pt>
                <c:pt idx="9479">
                  <c:v>2.16</c:v>
                </c:pt>
                <c:pt idx="9480">
                  <c:v>2.29</c:v>
                </c:pt>
                <c:pt idx="9481">
                  <c:v>3.16</c:v>
                </c:pt>
                <c:pt idx="9482">
                  <c:v>2.99</c:v>
                </c:pt>
                <c:pt idx="9483">
                  <c:v>1.88</c:v>
                </c:pt>
                <c:pt idx="9484">
                  <c:v>2.11</c:v>
                </c:pt>
                <c:pt idx="9485">
                  <c:v>2.0299999999999998</c:v>
                </c:pt>
                <c:pt idx="9486">
                  <c:v>2.27</c:v>
                </c:pt>
                <c:pt idx="9487">
                  <c:v>2.63</c:v>
                </c:pt>
                <c:pt idx="9488">
                  <c:v>2.11</c:v>
                </c:pt>
                <c:pt idx="9489">
                  <c:v>2.42</c:v>
                </c:pt>
                <c:pt idx="9490">
                  <c:v>2.38</c:v>
                </c:pt>
                <c:pt idx="9491">
                  <c:v>1.63</c:v>
                </c:pt>
                <c:pt idx="9492">
                  <c:v>1.64</c:v>
                </c:pt>
                <c:pt idx="9493">
                  <c:v>5.05</c:v>
                </c:pt>
                <c:pt idx="9494">
                  <c:v>6.64</c:v>
                </c:pt>
                <c:pt idx="9495">
                  <c:v>6.92</c:v>
                </c:pt>
                <c:pt idx="9496">
                  <c:v>6.94</c:v>
                </c:pt>
                <c:pt idx="9497">
                  <c:v>6.53</c:v>
                </c:pt>
                <c:pt idx="9498">
                  <c:v>7.3</c:v>
                </c:pt>
                <c:pt idx="9499">
                  <c:v>8.2799999999999994</c:v>
                </c:pt>
                <c:pt idx="9500">
                  <c:v>7.36</c:v>
                </c:pt>
                <c:pt idx="9501">
                  <c:v>6.31</c:v>
                </c:pt>
                <c:pt idx="9502">
                  <c:v>6.52</c:v>
                </c:pt>
                <c:pt idx="9503">
                  <c:v>5.77</c:v>
                </c:pt>
                <c:pt idx="9504">
                  <c:v>4.79</c:v>
                </c:pt>
                <c:pt idx="9505">
                  <c:v>6.04</c:v>
                </c:pt>
                <c:pt idx="9506">
                  <c:v>8.4499999999999993</c:v>
                </c:pt>
                <c:pt idx="9507">
                  <c:v>10.39</c:v>
                </c:pt>
                <c:pt idx="9508">
                  <c:v>6.42</c:v>
                </c:pt>
                <c:pt idx="9509">
                  <c:v>6.94</c:v>
                </c:pt>
                <c:pt idx="9510">
                  <c:v>6.56</c:v>
                </c:pt>
                <c:pt idx="9511">
                  <c:v>7.35</c:v>
                </c:pt>
                <c:pt idx="9512">
                  <c:v>6.82</c:v>
                </c:pt>
                <c:pt idx="9513">
                  <c:v>5.86</c:v>
                </c:pt>
                <c:pt idx="9514">
                  <c:v>6.42</c:v>
                </c:pt>
                <c:pt idx="9515">
                  <c:v>6.39</c:v>
                </c:pt>
                <c:pt idx="9516">
                  <c:v>6.15</c:v>
                </c:pt>
                <c:pt idx="9517">
                  <c:v>6.33</c:v>
                </c:pt>
                <c:pt idx="9518">
                  <c:v>6.59</c:v>
                </c:pt>
                <c:pt idx="9519">
                  <c:v>6.01</c:v>
                </c:pt>
                <c:pt idx="9520">
                  <c:v>6.13</c:v>
                </c:pt>
                <c:pt idx="9521">
                  <c:v>4.8600000000000003</c:v>
                </c:pt>
                <c:pt idx="9522">
                  <c:v>4.66</c:v>
                </c:pt>
                <c:pt idx="9523">
                  <c:v>5.07</c:v>
                </c:pt>
                <c:pt idx="9524">
                  <c:v>5.19</c:v>
                </c:pt>
                <c:pt idx="9525">
                  <c:v>5.3</c:v>
                </c:pt>
                <c:pt idx="9526">
                  <c:v>4.72</c:v>
                </c:pt>
                <c:pt idx="9527">
                  <c:v>3.72</c:v>
                </c:pt>
                <c:pt idx="9528">
                  <c:v>4.7699999999999996</c:v>
                </c:pt>
                <c:pt idx="9529">
                  <c:v>5.19</c:v>
                </c:pt>
                <c:pt idx="9530">
                  <c:v>6.13</c:v>
                </c:pt>
                <c:pt idx="9531">
                  <c:v>5.33</c:v>
                </c:pt>
                <c:pt idx="9532">
                  <c:v>5.4</c:v>
                </c:pt>
                <c:pt idx="9533">
                  <c:v>4.8099999999999996</c:v>
                </c:pt>
                <c:pt idx="9534">
                  <c:v>4.93</c:v>
                </c:pt>
                <c:pt idx="9535">
                  <c:v>6.42</c:v>
                </c:pt>
                <c:pt idx="9536">
                  <c:v>7.25</c:v>
                </c:pt>
                <c:pt idx="9537">
                  <c:v>7.03</c:v>
                </c:pt>
                <c:pt idx="9538">
                  <c:v>6.24</c:v>
                </c:pt>
                <c:pt idx="9539">
                  <c:v>5.47</c:v>
                </c:pt>
                <c:pt idx="9540">
                  <c:v>5.94</c:v>
                </c:pt>
                <c:pt idx="9541">
                  <c:v>6.25</c:v>
                </c:pt>
                <c:pt idx="9542">
                  <c:v>5.44</c:v>
                </c:pt>
                <c:pt idx="9543">
                  <c:v>6.05</c:v>
                </c:pt>
                <c:pt idx="9544">
                  <c:v>5.27</c:v>
                </c:pt>
                <c:pt idx="9545">
                  <c:v>5.37</c:v>
                </c:pt>
                <c:pt idx="9546">
                  <c:v>5.54</c:v>
                </c:pt>
                <c:pt idx="9547">
                  <c:v>5.51</c:v>
                </c:pt>
                <c:pt idx="9548">
                  <c:v>6.14</c:v>
                </c:pt>
                <c:pt idx="9549">
                  <c:v>6.58</c:v>
                </c:pt>
                <c:pt idx="9550">
                  <c:v>6.48</c:v>
                </c:pt>
                <c:pt idx="9551">
                  <c:v>6.97</c:v>
                </c:pt>
                <c:pt idx="9552">
                  <c:v>7.19</c:v>
                </c:pt>
                <c:pt idx="9553">
                  <c:v>7</c:v>
                </c:pt>
                <c:pt idx="9554">
                  <c:v>7.3</c:v>
                </c:pt>
                <c:pt idx="9555">
                  <c:v>7.16</c:v>
                </c:pt>
                <c:pt idx="9556">
                  <c:v>7.34</c:v>
                </c:pt>
                <c:pt idx="9557">
                  <c:v>7.63</c:v>
                </c:pt>
                <c:pt idx="9558">
                  <c:v>6.5</c:v>
                </c:pt>
                <c:pt idx="9559">
                  <c:v>6.14</c:v>
                </c:pt>
                <c:pt idx="9560">
                  <c:v>4.3499999999999996</c:v>
                </c:pt>
                <c:pt idx="9561">
                  <c:v>3.03</c:v>
                </c:pt>
                <c:pt idx="9562">
                  <c:v>2.96</c:v>
                </c:pt>
                <c:pt idx="9563">
                  <c:v>3.12</c:v>
                </c:pt>
                <c:pt idx="9564">
                  <c:v>3.08</c:v>
                </c:pt>
                <c:pt idx="9565">
                  <c:v>2.64</c:v>
                </c:pt>
                <c:pt idx="9566">
                  <c:v>5.12</c:v>
                </c:pt>
                <c:pt idx="9567">
                  <c:v>5.36</c:v>
                </c:pt>
                <c:pt idx="9568">
                  <c:v>4.82</c:v>
                </c:pt>
                <c:pt idx="9569">
                  <c:v>4.8499999999999996</c:v>
                </c:pt>
                <c:pt idx="9570">
                  <c:v>4.1399999999999997</c:v>
                </c:pt>
                <c:pt idx="9571">
                  <c:v>3.69</c:v>
                </c:pt>
                <c:pt idx="9572">
                  <c:v>3.19</c:v>
                </c:pt>
                <c:pt idx="9573">
                  <c:v>3.5</c:v>
                </c:pt>
                <c:pt idx="9574">
                  <c:v>4.09</c:v>
                </c:pt>
                <c:pt idx="9575">
                  <c:v>4.97</c:v>
                </c:pt>
                <c:pt idx="9576">
                  <c:v>4.68</c:v>
                </c:pt>
                <c:pt idx="9577">
                  <c:v>5.41</c:v>
                </c:pt>
                <c:pt idx="9578">
                  <c:v>4.88</c:v>
                </c:pt>
                <c:pt idx="9579">
                  <c:v>5.62</c:v>
                </c:pt>
                <c:pt idx="9580">
                  <c:v>4.22</c:v>
                </c:pt>
                <c:pt idx="9581">
                  <c:v>4.8099999999999996</c:v>
                </c:pt>
                <c:pt idx="9582">
                  <c:v>4.7699999999999996</c:v>
                </c:pt>
                <c:pt idx="9583">
                  <c:v>4.72</c:v>
                </c:pt>
                <c:pt idx="9584">
                  <c:v>4.8600000000000003</c:v>
                </c:pt>
                <c:pt idx="9585">
                  <c:v>4.1500000000000004</c:v>
                </c:pt>
                <c:pt idx="9586">
                  <c:v>4.04</c:v>
                </c:pt>
                <c:pt idx="9587">
                  <c:v>4.03</c:v>
                </c:pt>
                <c:pt idx="9588">
                  <c:v>3.51</c:v>
                </c:pt>
                <c:pt idx="9589">
                  <c:v>3.73</c:v>
                </c:pt>
                <c:pt idx="9590">
                  <c:v>4.1100000000000003</c:v>
                </c:pt>
                <c:pt idx="9591">
                  <c:v>4.74</c:v>
                </c:pt>
                <c:pt idx="9592">
                  <c:v>4.26</c:v>
                </c:pt>
                <c:pt idx="9593">
                  <c:v>4.32</c:v>
                </c:pt>
                <c:pt idx="9594">
                  <c:v>4.09</c:v>
                </c:pt>
                <c:pt idx="9595">
                  <c:v>4</c:v>
                </c:pt>
                <c:pt idx="9596">
                  <c:v>4.37</c:v>
                </c:pt>
                <c:pt idx="9597">
                  <c:v>3.45</c:v>
                </c:pt>
                <c:pt idx="9598">
                  <c:v>3.15</c:v>
                </c:pt>
                <c:pt idx="9599">
                  <c:v>3.18</c:v>
                </c:pt>
                <c:pt idx="9600">
                  <c:v>3.18</c:v>
                </c:pt>
                <c:pt idx="9601">
                  <c:v>2.74</c:v>
                </c:pt>
                <c:pt idx="9602">
                  <c:v>3.57</c:v>
                </c:pt>
                <c:pt idx="9603">
                  <c:v>3.77</c:v>
                </c:pt>
                <c:pt idx="9604">
                  <c:v>3.31</c:v>
                </c:pt>
                <c:pt idx="9605">
                  <c:v>2.89</c:v>
                </c:pt>
                <c:pt idx="9606">
                  <c:v>2.65</c:v>
                </c:pt>
                <c:pt idx="9607">
                  <c:v>2.16</c:v>
                </c:pt>
                <c:pt idx="9608">
                  <c:v>2.2599999999999998</c:v>
                </c:pt>
                <c:pt idx="9609">
                  <c:v>2.11</c:v>
                </c:pt>
                <c:pt idx="9610">
                  <c:v>1.73</c:v>
                </c:pt>
                <c:pt idx="9611">
                  <c:v>1.77</c:v>
                </c:pt>
                <c:pt idx="9612">
                  <c:v>1.86</c:v>
                </c:pt>
                <c:pt idx="9613">
                  <c:v>1.01</c:v>
                </c:pt>
                <c:pt idx="9614">
                  <c:v>1.22</c:v>
                </c:pt>
                <c:pt idx="9615">
                  <c:v>1.47</c:v>
                </c:pt>
                <c:pt idx="9616">
                  <c:v>1.17</c:v>
                </c:pt>
                <c:pt idx="9617">
                  <c:v>0.72</c:v>
                </c:pt>
                <c:pt idx="9618">
                  <c:v>1.01</c:v>
                </c:pt>
                <c:pt idx="9619">
                  <c:v>1.1599999999999999</c:v>
                </c:pt>
                <c:pt idx="9620">
                  <c:v>1.03</c:v>
                </c:pt>
                <c:pt idx="9621">
                  <c:v>0.82</c:v>
                </c:pt>
                <c:pt idx="9622">
                  <c:v>0.99</c:v>
                </c:pt>
                <c:pt idx="9623">
                  <c:v>0.42</c:v>
                </c:pt>
                <c:pt idx="9624">
                  <c:v>0.56000000000000005</c:v>
                </c:pt>
                <c:pt idx="9625">
                  <c:v>0.98</c:v>
                </c:pt>
                <c:pt idx="9626">
                  <c:v>0.97</c:v>
                </c:pt>
                <c:pt idx="9627">
                  <c:v>0.95</c:v>
                </c:pt>
                <c:pt idx="9628">
                  <c:v>1</c:v>
                </c:pt>
                <c:pt idx="9629">
                  <c:v>1.21</c:v>
                </c:pt>
                <c:pt idx="9630">
                  <c:v>1.37</c:v>
                </c:pt>
                <c:pt idx="9631">
                  <c:v>6.7</c:v>
                </c:pt>
                <c:pt idx="9632">
                  <c:v>6.48</c:v>
                </c:pt>
                <c:pt idx="9633">
                  <c:v>5.43</c:v>
                </c:pt>
                <c:pt idx="9634">
                  <c:v>4.74</c:v>
                </c:pt>
                <c:pt idx="9635">
                  <c:v>4.3099999999999996</c:v>
                </c:pt>
                <c:pt idx="9636">
                  <c:v>5.17</c:v>
                </c:pt>
                <c:pt idx="9637">
                  <c:v>4.6399999999999997</c:v>
                </c:pt>
                <c:pt idx="9638">
                  <c:v>4.6100000000000003</c:v>
                </c:pt>
                <c:pt idx="9639">
                  <c:v>6.6</c:v>
                </c:pt>
                <c:pt idx="9640">
                  <c:v>6.96</c:v>
                </c:pt>
                <c:pt idx="9641">
                  <c:v>6.34</c:v>
                </c:pt>
                <c:pt idx="9642">
                  <c:v>6.37</c:v>
                </c:pt>
                <c:pt idx="9643">
                  <c:v>5.74</c:v>
                </c:pt>
                <c:pt idx="9644">
                  <c:v>7.39</c:v>
                </c:pt>
                <c:pt idx="9645">
                  <c:v>7.86</c:v>
                </c:pt>
                <c:pt idx="9646">
                  <c:v>7.72</c:v>
                </c:pt>
                <c:pt idx="9647">
                  <c:v>6.87</c:v>
                </c:pt>
                <c:pt idx="9648">
                  <c:v>7.63</c:v>
                </c:pt>
                <c:pt idx="9649">
                  <c:v>9.18</c:v>
                </c:pt>
                <c:pt idx="9650">
                  <c:v>7.74</c:v>
                </c:pt>
                <c:pt idx="9651">
                  <c:v>3.57</c:v>
                </c:pt>
                <c:pt idx="9652">
                  <c:v>3.94</c:v>
                </c:pt>
                <c:pt idx="9653">
                  <c:v>3.3</c:v>
                </c:pt>
                <c:pt idx="9654">
                  <c:v>4.5999999999999996</c:v>
                </c:pt>
                <c:pt idx="9655">
                  <c:v>5.29</c:v>
                </c:pt>
                <c:pt idx="9656">
                  <c:v>5.74</c:v>
                </c:pt>
                <c:pt idx="9657">
                  <c:v>5.05</c:v>
                </c:pt>
                <c:pt idx="9658">
                  <c:v>5.31</c:v>
                </c:pt>
                <c:pt idx="9659">
                  <c:v>6.11</c:v>
                </c:pt>
                <c:pt idx="9660">
                  <c:v>5.9</c:v>
                </c:pt>
                <c:pt idx="9661">
                  <c:v>6.65</c:v>
                </c:pt>
                <c:pt idx="9662">
                  <c:v>4.07</c:v>
                </c:pt>
                <c:pt idx="9663">
                  <c:v>3.98</c:v>
                </c:pt>
                <c:pt idx="9664">
                  <c:v>4.09</c:v>
                </c:pt>
                <c:pt idx="9665">
                  <c:v>4.74</c:v>
                </c:pt>
                <c:pt idx="9666">
                  <c:v>5.07</c:v>
                </c:pt>
                <c:pt idx="9667">
                  <c:v>4.71</c:v>
                </c:pt>
                <c:pt idx="9668">
                  <c:v>5.03</c:v>
                </c:pt>
                <c:pt idx="9669">
                  <c:v>5.13</c:v>
                </c:pt>
                <c:pt idx="9670">
                  <c:v>5.04</c:v>
                </c:pt>
                <c:pt idx="9671">
                  <c:v>5.14</c:v>
                </c:pt>
                <c:pt idx="9672">
                  <c:v>4.92</c:v>
                </c:pt>
                <c:pt idx="9673">
                  <c:v>4.45</c:v>
                </c:pt>
                <c:pt idx="9674">
                  <c:v>3.98</c:v>
                </c:pt>
                <c:pt idx="9675">
                  <c:v>5.24</c:v>
                </c:pt>
                <c:pt idx="9676">
                  <c:v>4.1399999999999997</c:v>
                </c:pt>
                <c:pt idx="9677">
                  <c:v>4.5599999999999996</c:v>
                </c:pt>
                <c:pt idx="9678">
                  <c:v>5.65</c:v>
                </c:pt>
                <c:pt idx="9679">
                  <c:v>5.23</c:v>
                </c:pt>
                <c:pt idx="9680">
                  <c:v>5.23</c:v>
                </c:pt>
                <c:pt idx="9681">
                  <c:v>3.78</c:v>
                </c:pt>
                <c:pt idx="9682">
                  <c:v>4.57</c:v>
                </c:pt>
                <c:pt idx="9683">
                  <c:v>3.77</c:v>
                </c:pt>
                <c:pt idx="9684">
                  <c:v>4.16</c:v>
                </c:pt>
                <c:pt idx="9685">
                  <c:v>4.1900000000000004</c:v>
                </c:pt>
                <c:pt idx="9686">
                  <c:v>5.93</c:v>
                </c:pt>
                <c:pt idx="9687">
                  <c:v>4.72</c:v>
                </c:pt>
                <c:pt idx="9688">
                  <c:v>4.9800000000000004</c:v>
                </c:pt>
                <c:pt idx="9689">
                  <c:v>4.75</c:v>
                </c:pt>
                <c:pt idx="9690">
                  <c:v>5.1100000000000003</c:v>
                </c:pt>
                <c:pt idx="9691">
                  <c:v>4.43</c:v>
                </c:pt>
                <c:pt idx="9692">
                  <c:v>4.83</c:v>
                </c:pt>
                <c:pt idx="9693">
                  <c:v>4.0599999999999996</c:v>
                </c:pt>
                <c:pt idx="9694">
                  <c:v>4.47</c:v>
                </c:pt>
                <c:pt idx="9695">
                  <c:v>5.64</c:v>
                </c:pt>
                <c:pt idx="9696">
                  <c:v>5.95</c:v>
                </c:pt>
                <c:pt idx="9697">
                  <c:v>5.6</c:v>
                </c:pt>
                <c:pt idx="9698">
                  <c:v>5.3</c:v>
                </c:pt>
                <c:pt idx="9699">
                  <c:v>4.8</c:v>
                </c:pt>
                <c:pt idx="9700">
                  <c:v>5.93</c:v>
                </c:pt>
                <c:pt idx="9701">
                  <c:v>6.19</c:v>
                </c:pt>
                <c:pt idx="9702">
                  <c:v>5.48</c:v>
                </c:pt>
                <c:pt idx="9703">
                  <c:v>4.7300000000000004</c:v>
                </c:pt>
                <c:pt idx="9704">
                  <c:v>5.0599999999999996</c:v>
                </c:pt>
                <c:pt idx="9705">
                  <c:v>5.43</c:v>
                </c:pt>
                <c:pt idx="9706">
                  <c:v>5.43</c:v>
                </c:pt>
                <c:pt idx="9707">
                  <c:v>5.03</c:v>
                </c:pt>
                <c:pt idx="9708">
                  <c:v>4.2300000000000004</c:v>
                </c:pt>
                <c:pt idx="9709">
                  <c:v>5.51</c:v>
                </c:pt>
                <c:pt idx="9710">
                  <c:v>5.38</c:v>
                </c:pt>
                <c:pt idx="9711">
                  <c:v>6.64</c:v>
                </c:pt>
                <c:pt idx="9712">
                  <c:v>7.07</c:v>
                </c:pt>
                <c:pt idx="9713">
                  <c:v>6.14</c:v>
                </c:pt>
                <c:pt idx="9714">
                  <c:v>4.78</c:v>
                </c:pt>
                <c:pt idx="9715">
                  <c:v>4.97</c:v>
                </c:pt>
                <c:pt idx="9716">
                  <c:v>4.43</c:v>
                </c:pt>
                <c:pt idx="9717">
                  <c:v>4.03</c:v>
                </c:pt>
                <c:pt idx="9718">
                  <c:v>4.57</c:v>
                </c:pt>
                <c:pt idx="9719">
                  <c:v>4.6500000000000004</c:v>
                </c:pt>
                <c:pt idx="9720">
                  <c:v>4.33</c:v>
                </c:pt>
                <c:pt idx="9721">
                  <c:v>4.4000000000000004</c:v>
                </c:pt>
                <c:pt idx="9722">
                  <c:v>4.3</c:v>
                </c:pt>
                <c:pt idx="9723">
                  <c:v>4.7</c:v>
                </c:pt>
                <c:pt idx="9724">
                  <c:v>4.8499999999999996</c:v>
                </c:pt>
                <c:pt idx="9725">
                  <c:v>4.8899999999999997</c:v>
                </c:pt>
                <c:pt idx="9726">
                  <c:v>4.53</c:v>
                </c:pt>
                <c:pt idx="9727">
                  <c:v>4.62</c:v>
                </c:pt>
                <c:pt idx="9728">
                  <c:v>4.6100000000000003</c:v>
                </c:pt>
                <c:pt idx="9729">
                  <c:v>4.0199999999999996</c:v>
                </c:pt>
                <c:pt idx="9730">
                  <c:v>4.88</c:v>
                </c:pt>
                <c:pt idx="9731">
                  <c:v>6.11</c:v>
                </c:pt>
                <c:pt idx="9732">
                  <c:v>6.58</c:v>
                </c:pt>
                <c:pt idx="9733">
                  <c:v>7.64</c:v>
                </c:pt>
                <c:pt idx="9734">
                  <c:v>6.55</c:v>
                </c:pt>
                <c:pt idx="9735">
                  <c:v>5.97</c:v>
                </c:pt>
                <c:pt idx="9736">
                  <c:v>6.77</c:v>
                </c:pt>
                <c:pt idx="9737">
                  <c:v>7.26</c:v>
                </c:pt>
                <c:pt idx="9738">
                  <c:v>7.68</c:v>
                </c:pt>
                <c:pt idx="9739">
                  <c:v>7.23</c:v>
                </c:pt>
                <c:pt idx="9740">
                  <c:v>8.07</c:v>
                </c:pt>
                <c:pt idx="9741">
                  <c:v>8.11</c:v>
                </c:pt>
                <c:pt idx="9742">
                  <c:v>7.47</c:v>
                </c:pt>
                <c:pt idx="9743">
                  <c:v>7.68</c:v>
                </c:pt>
                <c:pt idx="9744">
                  <c:v>7.32</c:v>
                </c:pt>
                <c:pt idx="9745">
                  <c:v>7.36</c:v>
                </c:pt>
                <c:pt idx="9746">
                  <c:v>7.18</c:v>
                </c:pt>
                <c:pt idx="9747">
                  <c:v>6.93</c:v>
                </c:pt>
                <c:pt idx="9748">
                  <c:v>6.8</c:v>
                </c:pt>
                <c:pt idx="9749">
                  <c:v>6.92</c:v>
                </c:pt>
                <c:pt idx="9750">
                  <c:v>7.28</c:v>
                </c:pt>
                <c:pt idx="9751">
                  <c:v>7.59</c:v>
                </c:pt>
                <c:pt idx="9752">
                  <c:v>6.76</c:v>
                </c:pt>
                <c:pt idx="9753">
                  <c:v>7.29</c:v>
                </c:pt>
                <c:pt idx="9754">
                  <c:v>6.85</c:v>
                </c:pt>
                <c:pt idx="9755">
                  <c:v>6.47</c:v>
                </c:pt>
                <c:pt idx="9756">
                  <c:v>6.42</c:v>
                </c:pt>
                <c:pt idx="9757">
                  <c:v>6.92</c:v>
                </c:pt>
                <c:pt idx="9758">
                  <c:v>7.02</c:v>
                </c:pt>
                <c:pt idx="9759">
                  <c:v>7.13</c:v>
                </c:pt>
                <c:pt idx="9760">
                  <c:v>6.6</c:v>
                </c:pt>
                <c:pt idx="9761">
                  <c:v>6.37</c:v>
                </c:pt>
                <c:pt idx="9762">
                  <c:v>6.06</c:v>
                </c:pt>
                <c:pt idx="9763">
                  <c:v>6.18</c:v>
                </c:pt>
                <c:pt idx="9764">
                  <c:v>5.88</c:v>
                </c:pt>
                <c:pt idx="9765">
                  <c:v>5.71</c:v>
                </c:pt>
                <c:pt idx="9766">
                  <c:v>5.54</c:v>
                </c:pt>
                <c:pt idx="9767">
                  <c:v>5.65</c:v>
                </c:pt>
                <c:pt idx="9768">
                  <c:v>5.87</c:v>
                </c:pt>
                <c:pt idx="9769">
                  <c:v>5.66</c:v>
                </c:pt>
                <c:pt idx="9770">
                  <c:v>5</c:v>
                </c:pt>
                <c:pt idx="9771">
                  <c:v>4.79</c:v>
                </c:pt>
                <c:pt idx="9772">
                  <c:v>4.5599999999999996</c:v>
                </c:pt>
                <c:pt idx="9773">
                  <c:v>4.12</c:v>
                </c:pt>
                <c:pt idx="9774">
                  <c:v>4.1500000000000004</c:v>
                </c:pt>
                <c:pt idx="9775">
                  <c:v>3.77</c:v>
                </c:pt>
                <c:pt idx="9776">
                  <c:v>3.84</c:v>
                </c:pt>
                <c:pt idx="9777">
                  <c:v>3.64</c:v>
                </c:pt>
                <c:pt idx="9778">
                  <c:v>2.91</c:v>
                </c:pt>
                <c:pt idx="9779">
                  <c:v>2.81</c:v>
                </c:pt>
                <c:pt idx="9780">
                  <c:v>3.73</c:v>
                </c:pt>
                <c:pt idx="9781">
                  <c:v>4.05</c:v>
                </c:pt>
                <c:pt idx="9782">
                  <c:v>4.33</c:v>
                </c:pt>
                <c:pt idx="9783">
                  <c:v>4.62</c:v>
                </c:pt>
                <c:pt idx="9784">
                  <c:v>3.96</c:v>
                </c:pt>
                <c:pt idx="9785">
                  <c:v>1.73</c:v>
                </c:pt>
                <c:pt idx="9786">
                  <c:v>2.91</c:v>
                </c:pt>
                <c:pt idx="9787">
                  <c:v>2.02</c:v>
                </c:pt>
                <c:pt idx="9788">
                  <c:v>1.93</c:v>
                </c:pt>
                <c:pt idx="9789">
                  <c:v>1.66</c:v>
                </c:pt>
                <c:pt idx="9790">
                  <c:v>1.84</c:v>
                </c:pt>
                <c:pt idx="9791">
                  <c:v>2.31</c:v>
                </c:pt>
                <c:pt idx="9792">
                  <c:v>2.2200000000000002</c:v>
                </c:pt>
                <c:pt idx="9793">
                  <c:v>2.75</c:v>
                </c:pt>
                <c:pt idx="9794">
                  <c:v>2.83</c:v>
                </c:pt>
                <c:pt idx="9795">
                  <c:v>2.98</c:v>
                </c:pt>
                <c:pt idx="9796">
                  <c:v>3.22</c:v>
                </c:pt>
                <c:pt idx="9797">
                  <c:v>2.8</c:v>
                </c:pt>
                <c:pt idx="9798">
                  <c:v>3.5</c:v>
                </c:pt>
                <c:pt idx="9799">
                  <c:v>3.1</c:v>
                </c:pt>
                <c:pt idx="9800">
                  <c:v>3.33</c:v>
                </c:pt>
                <c:pt idx="9801">
                  <c:v>3.99</c:v>
                </c:pt>
                <c:pt idx="9802">
                  <c:v>4.2300000000000004</c:v>
                </c:pt>
                <c:pt idx="9803">
                  <c:v>4.16</c:v>
                </c:pt>
                <c:pt idx="9804">
                  <c:v>3.58</c:v>
                </c:pt>
                <c:pt idx="9805">
                  <c:v>3.94</c:v>
                </c:pt>
                <c:pt idx="9806">
                  <c:v>3.09</c:v>
                </c:pt>
                <c:pt idx="9807">
                  <c:v>3.83</c:v>
                </c:pt>
                <c:pt idx="9808">
                  <c:v>3.71</c:v>
                </c:pt>
                <c:pt idx="9809">
                  <c:v>3.17</c:v>
                </c:pt>
                <c:pt idx="9810">
                  <c:v>5</c:v>
                </c:pt>
                <c:pt idx="9811">
                  <c:v>5.86</c:v>
                </c:pt>
                <c:pt idx="9812">
                  <c:v>4.4400000000000004</c:v>
                </c:pt>
                <c:pt idx="9813">
                  <c:v>3.93</c:v>
                </c:pt>
                <c:pt idx="9814">
                  <c:v>5.07</c:v>
                </c:pt>
                <c:pt idx="9815">
                  <c:v>4.34</c:v>
                </c:pt>
                <c:pt idx="9816">
                  <c:v>4</c:v>
                </c:pt>
                <c:pt idx="9817">
                  <c:v>3.7</c:v>
                </c:pt>
                <c:pt idx="9818">
                  <c:v>2.99</c:v>
                </c:pt>
                <c:pt idx="9819">
                  <c:v>3.2</c:v>
                </c:pt>
                <c:pt idx="9820">
                  <c:v>3.33</c:v>
                </c:pt>
                <c:pt idx="9821">
                  <c:v>3.32</c:v>
                </c:pt>
                <c:pt idx="9822">
                  <c:v>3.21</c:v>
                </c:pt>
                <c:pt idx="9823">
                  <c:v>3.22</c:v>
                </c:pt>
                <c:pt idx="9824">
                  <c:v>2.91</c:v>
                </c:pt>
                <c:pt idx="9825">
                  <c:v>2.66</c:v>
                </c:pt>
                <c:pt idx="9826">
                  <c:v>3.33</c:v>
                </c:pt>
                <c:pt idx="9827">
                  <c:v>4.08</c:v>
                </c:pt>
                <c:pt idx="9828">
                  <c:v>4.6500000000000004</c:v>
                </c:pt>
                <c:pt idx="9829">
                  <c:v>2.02</c:v>
                </c:pt>
                <c:pt idx="9830">
                  <c:v>4.29</c:v>
                </c:pt>
                <c:pt idx="9831">
                  <c:v>4.55</c:v>
                </c:pt>
                <c:pt idx="9832">
                  <c:v>4.04</c:v>
                </c:pt>
                <c:pt idx="9833">
                  <c:v>4.95</c:v>
                </c:pt>
                <c:pt idx="9834">
                  <c:v>4.7300000000000004</c:v>
                </c:pt>
                <c:pt idx="9835">
                  <c:v>3.59</c:v>
                </c:pt>
                <c:pt idx="9836">
                  <c:v>3.94</c:v>
                </c:pt>
                <c:pt idx="9837">
                  <c:v>5.58</c:v>
                </c:pt>
                <c:pt idx="9838">
                  <c:v>6.64</c:v>
                </c:pt>
                <c:pt idx="9839">
                  <c:v>6.65</c:v>
                </c:pt>
                <c:pt idx="9840">
                  <c:v>5.5</c:v>
                </c:pt>
                <c:pt idx="9841">
                  <c:v>5.56</c:v>
                </c:pt>
                <c:pt idx="9842">
                  <c:v>5.07</c:v>
                </c:pt>
                <c:pt idx="9843">
                  <c:v>5.4</c:v>
                </c:pt>
                <c:pt idx="9844">
                  <c:v>5.23</c:v>
                </c:pt>
                <c:pt idx="9845">
                  <c:v>5.2</c:v>
                </c:pt>
                <c:pt idx="9846">
                  <c:v>5.91</c:v>
                </c:pt>
                <c:pt idx="9847">
                  <c:v>5.98</c:v>
                </c:pt>
                <c:pt idx="9848">
                  <c:v>5.37</c:v>
                </c:pt>
                <c:pt idx="9849">
                  <c:v>5.61</c:v>
                </c:pt>
                <c:pt idx="9850">
                  <c:v>5.36</c:v>
                </c:pt>
                <c:pt idx="9851">
                  <c:v>4.17</c:v>
                </c:pt>
                <c:pt idx="9852">
                  <c:v>3.75</c:v>
                </c:pt>
                <c:pt idx="9853">
                  <c:v>3.97</c:v>
                </c:pt>
                <c:pt idx="9854">
                  <c:v>3.72</c:v>
                </c:pt>
                <c:pt idx="9855">
                  <c:v>3.45</c:v>
                </c:pt>
                <c:pt idx="9856">
                  <c:v>3.63</c:v>
                </c:pt>
                <c:pt idx="9857">
                  <c:v>2.93</c:v>
                </c:pt>
                <c:pt idx="9858">
                  <c:v>2.98</c:v>
                </c:pt>
                <c:pt idx="9859">
                  <c:v>2.76</c:v>
                </c:pt>
                <c:pt idx="9860">
                  <c:v>3.29</c:v>
                </c:pt>
                <c:pt idx="9861">
                  <c:v>3.95</c:v>
                </c:pt>
                <c:pt idx="9862">
                  <c:v>3.36</c:v>
                </c:pt>
                <c:pt idx="9863">
                  <c:v>3.38</c:v>
                </c:pt>
                <c:pt idx="9864">
                  <c:v>3.66</c:v>
                </c:pt>
                <c:pt idx="9865">
                  <c:v>3.5</c:v>
                </c:pt>
                <c:pt idx="9866">
                  <c:v>2.93</c:v>
                </c:pt>
                <c:pt idx="9867">
                  <c:v>3.01</c:v>
                </c:pt>
                <c:pt idx="9868">
                  <c:v>2.65</c:v>
                </c:pt>
                <c:pt idx="9869">
                  <c:v>2.62</c:v>
                </c:pt>
                <c:pt idx="9870">
                  <c:v>2.38</c:v>
                </c:pt>
                <c:pt idx="9871">
                  <c:v>1.73</c:v>
                </c:pt>
                <c:pt idx="9872">
                  <c:v>0.95</c:v>
                </c:pt>
                <c:pt idx="9873">
                  <c:v>1.06</c:v>
                </c:pt>
                <c:pt idx="9874">
                  <c:v>0.96</c:v>
                </c:pt>
                <c:pt idx="9875">
                  <c:v>1.06</c:v>
                </c:pt>
                <c:pt idx="9876">
                  <c:v>1.85</c:v>
                </c:pt>
                <c:pt idx="9877">
                  <c:v>1.8</c:v>
                </c:pt>
                <c:pt idx="9878">
                  <c:v>1.51</c:v>
                </c:pt>
                <c:pt idx="9879">
                  <c:v>1.03</c:v>
                </c:pt>
                <c:pt idx="9880">
                  <c:v>1.2</c:v>
                </c:pt>
                <c:pt idx="9881">
                  <c:v>1.5</c:v>
                </c:pt>
                <c:pt idx="9882">
                  <c:v>1.65</c:v>
                </c:pt>
                <c:pt idx="9883">
                  <c:v>1.37</c:v>
                </c:pt>
                <c:pt idx="9884">
                  <c:v>1.25</c:v>
                </c:pt>
                <c:pt idx="9885">
                  <c:v>1.27</c:v>
                </c:pt>
                <c:pt idx="9886">
                  <c:v>1.71</c:v>
                </c:pt>
                <c:pt idx="9887">
                  <c:v>1.26</c:v>
                </c:pt>
                <c:pt idx="9888">
                  <c:v>1.21</c:v>
                </c:pt>
                <c:pt idx="9889">
                  <c:v>1.34</c:v>
                </c:pt>
                <c:pt idx="9890">
                  <c:v>1.1200000000000001</c:v>
                </c:pt>
                <c:pt idx="9891">
                  <c:v>1.03</c:v>
                </c:pt>
                <c:pt idx="9892">
                  <c:v>1.93</c:v>
                </c:pt>
                <c:pt idx="9893">
                  <c:v>2.52</c:v>
                </c:pt>
                <c:pt idx="9894">
                  <c:v>2.2599999999999998</c:v>
                </c:pt>
                <c:pt idx="9895">
                  <c:v>3.34</c:v>
                </c:pt>
                <c:pt idx="9896">
                  <c:v>3.86</c:v>
                </c:pt>
                <c:pt idx="9897">
                  <c:v>3.27</c:v>
                </c:pt>
                <c:pt idx="9898">
                  <c:v>3.87</c:v>
                </c:pt>
                <c:pt idx="9899">
                  <c:v>3.83</c:v>
                </c:pt>
                <c:pt idx="9900">
                  <c:v>3.42</c:v>
                </c:pt>
                <c:pt idx="9901">
                  <c:v>3.38</c:v>
                </c:pt>
                <c:pt idx="9902">
                  <c:v>3.75</c:v>
                </c:pt>
                <c:pt idx="9903">
                  <c:v>3.61</c:v>
                </c:pt>
                <c:pt idx="9904">
                  <c:v>3.55</c:v>
                </c:pt>
                <c:pt idx="9905">
                  <c:v>3.8</c:v>
                </c:pt>
                <c:pt idx="9906">
                  <c:v>3.72</c:v>
                </c:pt>
                <c:pt idx="9907">
                  <c:v>4.5999999999999996</c:v>
                </c:pt>
                <c:pt idx="9908">
                  <c:v>4.37</c:v>
                </c:pt>
                <c:pt idx="9909">
                  <c:v>5.08</c:v>
                </c:pt>
                <c:pt idx="9910">
                  <c:v>4.3899999999999997</c:v>
                </c:pt>
                <c:pt idx="9911">
                  <c:v>3.8</c:v>
                </c:pt>
                <c:pt idx="9912">
                  <c:v>3.7</c:v>
                </c:pt>
                <c:pt idx="9913">
                  <c:v>4.43</c:v>
                </c:pt>
                <c:pt idx="9914">
                  <c:v>4.92</c:v>
                </c:pt>
                <c:pt idx="9915">
                  <c:v>5.27</c:v>
                </c:pt>
                <c:pt idx="9916">
                  <c:v>5.56</c:v>
                </c:pt>
                <c:pt idx="9917">
                  <c:v>4.76</c:v>
                </c:pt>
                <c:pt idx="9918">
                  <c:v>1.74</c:v>
                </c:pt>
                <c:pt idx="9919">
                  <c:v>3.37</c:v>
                </c:pt>
                <c:pt idx="9920">
                  <c:v>3.37</c:v>
                </c:pt>
                <c:pt idx="9921">
                  <c:v>3.27</c:v>
                </c:pt>
                <c:pt idx="9922">
                  <c:v>3.2</c:v>
                </c:pt>
                <c:pt idx="9923">
                  <c:v>4</c:v>
                </c:pt>
                <c:pt idx="9924">
                  <c:v>3.82</c:v>
                </c:pt>
                <c:pt idx="9925">
                  <c:v>3.01</c:v>
                </c:pt>
                <c:pt idx="9926">
                  <c:v>3</c:v>
                </c:pt>
                <c:pt idx="9927">
                  <c:v>3.4</c:v>
                </c:pt>
                <c:pt idx="9928">
                  <c:v>3.11</c:v>
                </c:pt>
                <c:pt idx="9929">
                  <c:v>3.15</c:v>
                </c:pt>
                <c:pt idx="9930">
                  <c:v>2.83</c:v>
                </c:pt>
                <c:pt idx="9931">
                  <c:v>2.8</c:v>
                </c:pt>
                <c:pt idx="9932">
                  <c:v>2.54</c:v>
                </c:pt>
                <c:pt idx="9933">
                  <c:v>2.4</c:v>
                </c:pt>
                <c:pt idx="9934">
                  <c:v>2.92</c:v>
                </c:pt>
                <c:pt idx="9935">
                  <c:v>3.28</c:v>
                </c:pt>
                <c:pt idx="9936">
                  <c:v>4.03</c:v>
                </c:pt>
                <c:pt idx="9937">
                  <c:v>4.08</c:v>
                </c:pt>
                <c:pt idx="9938">
                  <c:v>3.09</c:v>
                </c:pt>
                <c:pt idx="9939">
                  <c:v>3.78</c:v>
                </c:pt>
                <c:pt idx="9940">
                  <c:v>3.62</c:v>
                </c:pt>
                <c:pt idx="9941">
                  <c:v>3.24</c:v>
                </c:pt>
                <c:pt idx="9942">
                  <c:v>4.1399999999999997</c:v>
                </c:pt>
                <c:pt idx="9943">
                  <c:v>3.35</c:v>
                </c:pt>
                <c:pt idx="9944">
                  <c:v>3.13</c:v>
                </c:pt>
                <c:pt idx="9945">
                  <c:v>3.19</c:v>
                </c:pt>
                <c:pt idx="9946">
                  <c:v>4.22</c:v>
                </c:pt>
                <c:pt idx="9947">
                  <c:v>3.95</c:v>
                </c:pt>
                <c:pt idx="9948">
                  <c:v>3.75</c:v>
                </c:pt>
                <c:pt idx="9949">
                  <c:v>3.77</c:v>
                </c:pt>
                <c:pt idx="9950">
                  <c:v>2.96</c:v>
                </c:pt>
                <c:pt idx="9951">
                  <c:v>3.22</c:v>
                </c:pt>
                <c:pt idx="9952">
                  <c:v>3.27</c:v>
                </c:pt>
                <c:pt idx="9953">
                  <c:v>2.98</c:v>
                </c:pt>
                <c:pt idx="9954">
                  <c:v>3.23</c:v>
                </c:pt>
                <c:pt idx="9955">
                  <c:v>3.29</c:v>
                </c:pt>
                <c:pt idx="9956">
                  <c:v>3.19</c:v>
                </c:pt>
                <c:pt idx="9957">
                  <c:v>3.57</c:v>
                </c:pt>
                <c:pt idx="9958">
                  <c:v>3.75</c:v>
                </c:pt>
                <c:pt idx="9959">
                  <c:v>3.58</c:v>
                </c:pt>
                <c:pt idx="9960">
                  <c:v>4.13</c:v>
                </c:pt>
                <c:pt idx="9961">
                  <c:v>3.37</c:v>
                </c:pt>
                <c:pt idx="9962">
                  <c:v>3.42</c:v>
                </c:pt>
                <c:pt idx="9963">
                  <c:v>3.42</c:v>
                </c:pt>
                <c:pt idx="9964">
                  <c:v>3.71</c:v>
                </c:pt>
                <c:pt idx="9965">
                  <c:v>3.35</c:v>
                </c:pt>
                <c:pt idx="9966">
                  <c:v>2.89</c:v>
                </c:pt>
                <c:pt idx="9967">
                  <c:v>2.34</c:v>
                </c:pt>
                <c:pt idx="9968">
                  <c:v>2.8</c:v>
                </c:pt>
                <c:pt idx="9969">
                  <c:v>2.77</c:v>
                </c:pt>
                <c:pt idx="9970">
                  <c:v>3.2</c:v>
                </c:pt>
                <c:pt idx="9971">
                  <c:v>3.25</c:v>
                </c:pt>
                <c:pt idx="9972">
                  <c:v>2.63</c:v>
                </c:pt>
                <c:pt idx="9973">
                  <c:v>2.19</c:v>
                </c:pt>
                <c:pt idx="9974">
                  <c:v>3.24</c:v>
                </c:pt>
                <c:pt idx="9975">
                  <c:v>3.18</c:v>
                </c:pt>
                <c:pt idx="9976">
                  <c:v>4.3</c:v>
                </c:pt>
                <c:pt idx="9977">
                  <c:v>3.35</c:v>
                </c:pt>
                <c:pt idx="9978">
                  <c:v>3.35</c:v>
                </c:pt>
                <c:pt idx="9979">
                  <c:v>2.9</c:v>
                </c:pt>
                <c:pt idx="9980">
                  <c:v>3.49</c:v>
                </c:pt>
                <c:pt idx="9981">
                  <c:v>3.49</c:v>
                </c:pt>
                <c:pt idx="9982">
                  <c:v>3.59</c:v>
                </c:pt>
                <c:pt idx="9983">
                  <c:v>3.81</c:v>
                </c:pt>
                <c:pt idx="9984">
                  <c:v>3.84</c:v>
                </c:pt>
                <c:pt idx="9985">
                  <c:v>5.13</c:v>
                </c:pt>
                <c:pt idx="9986">
                  <c:v>5.14</c:v>
                </c:pt>
                <c:pt idx="9987">
                  <c:v>6.25</c:v>
                </c:pt>
                <c:pt idx="9988">
                  <c:v>5.33</c:v>
                </c:pt>
                <c:pt idx="9989">
                  <c:v>5.29</c:v>
                </c:pt>
                <c:pt idx="9990">
                  <c:v>5.47</c:v>
                </c:pt>
                <c:pt idx="9991">
                  <c:v>5.3</c:v>
                </c:pt>
                <c:pt idx="9992">
                  <c:v>5</c:v>
                </c:pt>
                <c:pt idx="9993">
                  <c:v>4.84</c:v>
                </c:pt>
                <c:pt idx="9994">
                  <c:v>4.62</c:v>
                </c:pt>
                <c:pt idx="9995">
                  <c:v>4.33</c:v>
                </c:pt>
                <c:pt idx="9996">
                  <c:v>4.67</c:v>
                </c:pt>
                <c:pt idx="9997">
                  <c:v>4.51</c:v>
                </c:pt>
                <c:pt idx="9998">
                  <c:v>4.66</c:v>
                </c:pt>
                <c:pt idx="9999">
                  <c:v>4.8899999999999997</c:v>
                </c:pt>
                <c:pt idx="10000">
                  <c:v>5.55</c:v>
                </c:pt>
                <c:pt idx="10001">
                  <c:v>5.5</c:v>
                </c:pt>
                <c:pt idx="10002">
                  <c:v>5.61</c:v>
                </c:pt>
                <c:pt idx="10003">
                  <c:v>5.52</c:v>
                </c:pt>
                <c:pt idx="10004">
                  <c:v>6.41</c:v>
                </c:pt>
                <c:pt idx="10005">
                  <c:v>11.19</c:v>
                </c:pt>
                <c:pt idx="10006">
                  <c:v>7.11</c:v>
                </c:pt>
                <c:pt idx="10007">
                  <c:v>7.53</c:v>
                </c:pt>
                <c:pt idx="10008">
                  <c:v>7.09</c:v>
                </c:pt>
                <c:pt idx="10009">
                  <c:v>7.18</c:v>
                </c:pt>
                <c:pt idx="10010">
                  <c:v>6.98</c:v>
                </c:pt>
                <c:pt idx="10011">
                  <c:v>7.35</c:v>
                </c:pt>
                <c:pt idx="10012">
                  <c:v>7.49</c:v>
                </c:pt>
                <c:pt idx="10013">
                  <c:v>6.8</c:v>
                </c:pt>
                <c:pt idx="10014">
                  <c:v>6</c:v>
                </c:pt>
                <c:pt idx="10015">
                  <c:v>5.19</c:v>
                </c:pt>
                <c:pt idx="10016">
                  <c:v>5.05</c:v>
                </c:pt>
                <c:pt idx="10017">
                  <c:v>5.22</c:v>
                </c:pt>
                <c:pt idx="10018">
                  <c:v>5.21</c:v>
                </c:pt>
                <c:pt idx="10019">
                  <c:v>5.34</c:v>
                </c:pt>
                <c:pt idx="10020">
                  <c:v>4.8899999999999997</c:v>
                </c:pt>
                <c:pt idx="10021">
                  <c:v>5.33</c:v>
                </c:pt>
                <c:pt idx="10022">
                  <c:v>5.04</c:v>
                </c:pt>
                <c:pt idx="10023">
                  <c:v>4.04</c:v>
                </c:pt>
                <c:pt idx="10024">
                  <c:v>4.5999999999999996</c:v>
                </c:pt>
                <c:pt idx="10025">
                  <c:v>4.83</c:v>
                </c:pt>
                <c:pt idx="10026">
                  <c:v>4.57</c:v>
                </c:pt>
                <c:pt idx="10027">
                  <c:v>4.1500000000000004</c:v>
                </c:pt>
                <c:pt idx="10028">
                  <c:v>3.69</c:v>
                </c:pt>
                <c:pt idx="10029">
                  <c:v>3.54</c:v>
                </c:pt>
                <c:pt idx="10030">
                  <c:v>4.57</c:v>
                </c:pt>
                <c:pt idx="10031">
                  <c:v>5.53</c:v>
                </c:pt>
                <c:pt idx="10032">
                  <c:v>4.6100000000000003</c:v>
                </c:pt>
                <c:pt idx="10033">
                  <c:v>4.1399999999999997</c:v>
                </c:pt>
                <c:pt idx="10034">
                  <c:v>5.03</c:v>
                </c:pt>
                <c:pt idx="10035">
                  <c:v>4.8499999999999996</c:v>
                </c:pt>
                <c:pt idx="10036">
                  <c:v>4.37</c:v>
                </c:pt>
                <c:pt idx="10037">
                  <c:v>4.87</c:v>
                </c:pt>
                <c:pt idx="10038">
                  <c:v>4.78</c:v>
                </c:pt>
                <c:pt idx="10039">
                  <c:v>4.43</c:v>
                </c:pt>
                <c:pt idx="10040">
                  <c:v>4.5999999999999996</c:v>
                </c:pt>
                <c:pt idx="10041">
                  <c:v>4.0599999999999996</c:v>
                </c:pt>
                <c:pt idx="10042">
                  <c:v>3.76</c:v>
                </c:pt>
                <c:pt idx="10043">
                  <c:v>4.3499999999999996</c:v>
                </c:pt>
                <c:pt idx="10044">
                  <c:v>4.6100000000000003</c:v>
                </c:pt>
                <c:pt idx="10045">
                  <c:v>4.7699999999999996</c:v>
                </c:pt>
                <c:pt idx="10046">
                  <c:v>5.46</c:v>
                </c:pt>
                <c:pt idx="10047">
                  <c:v>5</c:v>
                </c:pt>
                <c:pt idx="10048">
                  <c:v>4.3099999999999996</c:v>
                </c:pt>
                <c:pt idx="10049">
                  <c:v>4.25</c:v>
                </c:pt>
                <c:pt idx="10050">
                  <c:v>5.14</c:v>
                </c:pt>
                <c:pt idx="10051">
                  <c:v>5.91</c:v>
                </c:pt>
                <c:pt idx="10052">
                  <c:v>5.46</c:v>
                </c:pt>
                <c:pt idx="10053">
                  <c:v>5.4</c:v>
                </c:pt>
                <c:pt idx="10054">
                  <c:v>5.31</c:v>
                </c:pt>
                <c:pt idx="10055">
                  <c:v>5.6</c:v>
                </c:pt>
                <c:pt idx="10056">
                  <c:v>6.32</c:v>
                </c:pt>
                <c:pt idx="10057">
                  <c:v>6.12</c:v>
                </c:pt>
                <c:pt idx="10058">
                  <c:v>6.38</c:v>
                </c:pt>
                <c:pt idx="10059">
                  <c:v>6.6</c:v>
                </c:pt>
                <c:pt idx="10060">
                  <c:v>6.64</c:v>
                </c:pt>
                <c:pt idx="10061">
                  <c:v>6.31</c:v>
                </c:pt>
                <c:pt idx="10062">
                  <c:v>6</c:v>
                </c:pt>
                <c:pt idx="10063">
                  <c:v>5.73</c:v>
                </c:pt>
                <c:pt idx="10064">
                  <c:v>5.4</c:v>
                </c:pt>
                <c:pt idx="10065">
                  <c:v>4.9400000000000004</c:v>
                </c:pt>
                <c:pt idx="10066">
                  <c:v>4.47</c:v>
                </c:pt>
                <c:pt idx="10067">
                  <c:v>4.6100000000000003</c:v>
                </c:pt>
                <c:pt idx="10068">
                  <c:v>4.8600000000000003</c:v>
                </c:pt>
                <c:pt idx="10069">
                  <c:v>4.58</c:v>
                </c:pt>
                <c:pt idx="10070">
                  <c:v>5.44</c:v>
                </c:pt>
                <c:pt idx="10071">
                  <c:v>6.02</c:v>
                </c:pt>
                <c:pt idx="10072">
                  <c:v>6.35</c:v>
                </c:pt>
                <c:pt idx="10073">
                  <c:v>6.12</c:v>
                </c:pt>
                <c:pt idx="10074">
                  <c:v>6.64</c:v>
                </c:pt>
                <c:pt idx="10075">
                  <c:v>6.44</c:v>
                </c:pt>
                <c:pt idx="10076">
                  <c:v>6.49</c:v>
                </c:pt>
                <c:pt idx="10077">
                  <c:v>5.98</c:v>
                </c:pt>
                <c:pt idx="10078">
                  <c:v>5.19</c:v>
                </c:pt>
                <c:pt idx="10079">
                  <c:v>5.55</c:v>
                </c:pt>
                <c:pt idx="10080">
                  <c:v>5.43</c:v>
                </c:pt>
                <c:pt idx="10081">
                  <c:v>5.32</c:v>
                </c:pt>
                <c:pt idx="10082">
                  <c:v>5.1100000000000003</c:v>
                </c:pt>
                <c:pt idx="10083">
                  <c:v>5</c:v>
                </c:pt>
                <c:pt idx="10084">
                  <c:v>5.74</c:v>
                </c:pt>
                <c:pt idx="10085">
                  <c:v>5.71</c:v>
                </c:pt>
                <c:pt idx="10086">
                  <c:v>6.27</c:v>
                </c:pt>
                <c:pt idx="10087">
                  <c:v>5.21</c:v>
                </c:pt>
                <c:pt idx="10088">
                  <c:v>5.13</c:v>
                </c:pt>
                <c:pt idx="10089">
                  <c:v>5.75</c:v>
                </c:pt>
                <c:pt idx="10090">
                  <c:v>5.59</c:v>
                </c:pt>
                <c:pt idx="10091">
                  <c:v>5.82</c:v>
                </c:pt>
                <c:pt idx="10092">
                  <c:v>5.7</c:v>
                </c:pt>
                <c:pt idx="10093">
                  <c:v>5.69</c:v>
                </c:pt>
                <c:pt idx="10094">
                  <c:v>5.48</c:v>
                </c:pt>
                <c:pt idx="10095">
                  <c:v>5.48</c:v>
                </c:pt>
                <c:pt idx="10096">
                  <c:v>5.49</c:v>
                </c:pt>
                <c:pt idx="10097">
                  <c:v>5.2</c:v>
                </c:pt>
                <c:pt idx="10098">
                  <c:v>5.14</c:v>
                </c:pt>
                <c:pt idx="10099">
                  <c:v>5.49</c:v>
                </c:pt>
                <c:pt idx="10100">
                  <c:v>5.26</c:v>
                </c:pt>
                <c:pt idx="10101">
                  <c:v>5.19</c:v>
                </c:pt>
                <c:pt idx="10102">
                  <c:v>5.58</c:v>
                </c:pt>
                <c:pt idx="10103">
                  <c:v>5.58</c:v>
                </c:pt>
                <c:pt idx="10104">
                  <c:v>6.05</c:v>
                </c:pt>
                <c:pt idx="10105">
                  <c:v>6.15</c:v>
                </c:pt>
                <c:pt idx="10106">
                  <c:v>5.88</c:v>
                </c:pt>
                <c:pt idx="10107">
                  <c:v>5.69</c:v>
                </c:pt>
                <c:pt idx="10108">
                  <c:v>5.16</c:v>
                </c:pt>
                <c:pt idx="10109">
                  <c:v>5.1100000000000003</c:v>
                </c:pt>
                <c:pt idx="10110">
                  <c:v>4.6900000000000004</c:v>
                </c:pt>
                <c:pt idx="10111">
                  <c:v>4.63</c:v>
                </c:pt>
                <c:pt idx="10112">
                  <c:v>4.3</c:v>
                </c:pt>
                <c:pt idx="10113">
                  <c:v>4.34</c:v>
                </c:pt>
                <c:pt idx="10114">
                  <c:v>4.18</c:v>
                </c:pt>
                <c:pt idx="10115">
                  <c:v>4.01</c:v>
                </c:pt>
                <c:pt idx="10116">
                  <c:v>4.5</c:v>
                </c:pt>
                <c:pt idx="10117">
                  <c:v>4.29</c:v>
                </c:pt>
                <c:pt idx="10118">
                  <c:v>4.1399999999999997</c:v>
                </c:pt>
                <c:pt idx="10119">
                  <c:v>4.47</c:v>
                </c:pt>
                <c:pt idx="10120">
                  <c:v>4.47</c:v>
                </c:pt>
                <c:pt idx="10121">
                  <c:v>3.96</c:v>
                </c:pt>
                <c:pt idx="10122">
                  <c:v>3.91</c:v>
                </c:pt>
                <c:pt idx="10123">
                  <c:v>4.08</c:v>
                </c:pt>
                <c:pt idx="10124">
                  <c:v>4.2300000000000004</c:v>
                </c:pt>
                <c:pt idx="10125">
                  <c:v>4.5599999999999996</c:v>
                </c:pt>
                <c:pt idx="10126">
                  <c:v>3.47</c:v>
                </c:pt>
                <c:pt idx="10127">
                  <c:v>2.38</c:v>
                </c:pt>
                <c:pt idx="10128">
                  <c:v>3.33</c:v>
                </c:pt>
                <c:pt idx="10129">
                  <c:v>3.41</c:v>
                </c:pt>
                <c:pt idx="10130">
                  <c:v>3.61</c:v>
                </c:pt>
                <c:pt idx="10131">
                  <c:v>3.14</c:v>
                </c:pt>
                <c:pt idx="10132">
                  <c:v>3.96</c:v>
                </c:pt>
                <c:pt idx="10133">
                  <c:v>4.2</c:v>
                </c:pt>
                <c:pt idx="10134">
                  <c:v>4.0199999999999996</c:v>
                </c:pt>
                <c:pt idx="10135">
                  <c:v>3.48</c:v>
                </c:pt>
                <c:pt idx="10136">
                  <c:v>2.92</c:v>
                </c:pt>
                <c:pt idx="10137">
                  <c:v>3.09</c:v>
                </c:pt>
                <c:pt idx="10138">
                  <c:v>2.9</c:v>
                </c:pt>
                <c:pt idx="10139">
                  <c:v>2.99</c:v>
                </c:pt>
                <c:pt idx="10140">
                  <c:v>3.6</c:v>
                </c:pt>
                <c:pt idx="10141">
                  <c:v>3.22</c:v>
                </c:pt>
                <c:pt idx="10142">
                  <c:v>3.59</c:v>
                </c:pt>
                <c:pt idx="10143">
                  <c:v>3.76</c:v>
                </c:pt>
                <c:pt idx="10144">
                  <c:v>3.52</c:v>
                </c:pt>
                <c:pt idx="10145">
                  <c:v>3.01</c:v>
                </c:pt>
                <c:pt idx="10146">
                  <c:v>3.67</c:v>
                </c:pt>
                <c:pt idx="10147">
                  <c:v>3.36</c:v>
                </c:pt>
                <c:pt idx="10148">
                  <c:v>3.35</c:v>
                </c:pt>
                <c:pt idx="10149">
                  <c:v>3.23</c:v>
                </c:pt>
                <c:pt idx="10150">
                  <c:v>2.89</c:v>
                </c:pt>
                <c:pt idx="10151">
                  <c:v>2.84</c:v>
                </c:pt>
                <c:pt idx="10152">
                  <c:v>3.2</c:v>
                </c:pt>
                <c:pt idx="10153">
                  <c:v>3.2</c:v>
                </c:pt>
                <c:pt idx="10154">
                  <c:v>3.04</c:v>
                </c:pt>
                <c:pt idx="10155">
                  <c:v>5.35</c:v>
                </c:pt>
                <c:pt idx="10156">
                  <c:v>5.93</c:v>
                </c:pt>
                <c:pt idx="10157">
                  <c:v>5.66</c:v>
                </c:pt>
                <c:pt idx="10158">
                  <c:v>4.91</c:v>
                </c:pt>
                <c:pt idx="10159">
                  <c:v>5.3</c:v>
                </c:pt>
                <c:pt idx="10160">
                  <c:v>4.26</c:v>
                </c:pt>
                <c:pt idx="10161">
                  <c:v>3.87</c:v>
                </c:pt>
                <c:pt idx="10162">
                  <c:v>3.65</c:v>
                </c:pt>
                <c:pt idx="10163">
                  <c:v>3.24</c:v>
                </c:pt>
                <c:pt idx="10164">
                  <c:v>2.87</c:v>
                </c:pt>
                <c:pt idx="10165">
                  <c:v>3.01</c:v>
                </c:pt>
                <c:pt idx="10166">
                  <c:v>3.22</c:v>
                </c:pt>
                <c:pt idx="10167">
                  <c:v>2.6</c:v>
                </c:pt>
                <c:pt idx="10168">
                  <c:v>0.76</c:v>
                </c:pt>
                <c:pt idx="10169">
                  <c:v>1.28</c:v>
                </c:pt>
                <c:pt idx="10170">
                  <c:v>1.99</c:v>
                </c:pt>
                <c:pt idx="10171">
                  <c:v>2.04</c:v>
                </c:pt>
                <c:pt idx="10172">
                  <c:v>2.14</c:v>
                </c:pt>
                <c:pt idx="10173">
                  <c:v>1.89</c:v>
                </c:pt>
                <c:pt idx="10174">
                  <c:v>2.7</c:v>
                </c:pt>
                <c:pt idx="10175">
                  <c:v>2.72</c:v>
                </c:pt>
                <c:pt idx="10176">
                  <c:v>2.69</c:v>
                </c:pt>
                <c:pt idx="10177">
                  <c:v>3.31</c:v>
                </c:pt>
                <c:pt idx="10178">
                  <c:v>4.17</c:v>
                </c:pt>
                <c:pt idx="10179">
                  <c:v>7.67</c:v>
                </c:pt>
                <c:pt idx="10180">
                  <c:v>5.83</c:v>
                </c:pt>
                <c:pt idx="10181">
                  <c:v>6.01</c:v>
                </c:pt>
                <c:pt idx="10182">
                  <c:v>5.5</c:v>
                </c:pt>
                <c:pt idx="10183">
                  <c:v>5.25</c:v>
                </c:pt>
                <c:pt idx="10184">
                  <c:v>6.38</c:v>
                </c:pt>
                <c:pt idx="10185">
                  <c:v>7.32</c:v>
                </c:pt>
                <c:pt idx="10186">
                  <c:v>7.24</c:v>
                </c:pt>
                <c:pt idx="10187">
                  <c:v>7.85</c:v>
                </c:pt>
                <c:pt idx="10188">
                  <c:v>7.51</c:v>
                </c:pt>
                <c:pt idx="10189">
                  <c:v>7.88</c:v>
                </c:pt>
                <c:pt idx="10190">
                  <c:v>7.54</c:v>
                </c:pt>
                <c:pt idx="10191">
                  <c:v>8.32</c:v>
                </c:pt>
                <c:pt idx="10192">
                  <c:v>8.11</c:v>
                </c:pt>
                <c:pt idx="10193">
                  <c:v>4.45</c:v>
                </c:pt>
                <c:pt idx="10194">
                  <c:v>4.4800000000000004</c:v>
                </c:pt>
                <c:pt idx="10195">
                  <c:v>4.58</c:v>
                </c:pt>
                <c:pt idx="10196">
                  <c:v>4.66</c:v>
                </c:pt>
                <c:pt idx="10197">
                  <c:v>4.71</c:v>
                </c:pt>
                <c:pt idx="10198">
                  <c:v>3.25</c:v>
                </c:pt>
                <c:pt idx="10199">
                  <c:v>3.14</c:v>
                </c:pt>
                <c:pt idx="10200">
                  <c:v>3.26</c:v>
                </c:pt>
                <c:pt idx="10201">
                  <c:v>3.42</c:v>
                </c:pt>
                <c:pt idx="10202">
                  <c:v>3.64</c:v>
                </c:pt>
                <c:pt idx="10203">
                  <c:v>3.15</c:v>
                </c:pt>
                <c:pt idx="10204">
                  <c:v>3.06</c:v>
                </c:pt>
                <c:pt idx="10205">
                  <c:v>2.19</c:v>
                </c:pt>
                <c:pt idx="10206">
                  <c:v>1.83</c:v>
                </c:pt>
                <c:pt idx="10207">
                  <c:v>2.21</c:v>
                </c:pt>
                <c:pt idx="10208">
                  <c:v>1.47</c:v>
                </c:pt>
                <c:pt idx="10209">
                  <c:v>1.27</c:v>
                </c:pt>
                <c:pt idx="10210">
                  <c:v>1.72</c:v>
                </c:pt>
                <c:pt idx="10211">
                  <c:v>1.81</c:v>
                </c:pt>
                <c:pt idx="10212">
                  <c:v>2.25</c:v>
                </c:pt>
                <c:pt idx="10213">
                  <c:v>1.7</c:v>
                </c:pt>
                <c:pt idx="10214">
                  <c:v>2.39</c:v>
                </c:pt>
                <c:pt idx="10215">
                  <c:v>3.62</c:v>
                </c:pt>
                <c:pt idx="10216">
                  <c:v>2.42</c:v>
                </c:pt>
                <c:pt idx="10217">
                  <c:v>2.2999999999999998</c:v>
                </c:pt>
                <c:pt idx="10218">
                  <c:v>3.54</c:v>
                </c:pt>
                <c:pt idx="10219">
                  <c:v>2.33</c:v>
                </c:pt>
                <c:pt idx="10220">
                  <c:v>1.5</c:v>
                </c:pt>
                <c:pt idx="10221">
                  <c:v>1.66</c:v>
                </c:pt>
                <c:pt idx="10222">
                  <c:v>1.1499999999999999</c:v>
                </c:pt>
                <c:pt idx="10223">
                  <c:v>1.48</c:v>
                </c:pt>
                <c:pt idx="10224">
                  <c:v>1.61</c:v>
                </c:pt>
                <c:pt idx="10225">
                  <c:v>1.43</c:v>
                </c:pt>
                <c:pt idx="10226">
                  <c:v>1.6</c:v>
                </c:pt>
                <c:pt idx="10227">
                  <c:v>1.39</c:v>
                </c:pt>
                <c:pt idx="10228">
                  <c:v>1.04</c:v>
                </c:pt>
                <c:pt idx="10229">
                  <c:v>1.32</c:v>
                </c:pt>
                <c:pt idx="10230">
                  <c:v>1.1000000000000001</c:v>
                </c:pt>
                <c:pt idx="10231">
                  <c:v>1.87</c:v>
                </c:pt>
                <c:pt idx="10232">
                  <c:v>1.89</c:v>
                </c:pt>
                <c:pt idx="10233">
                  <c:v>1.86</c:v>
                </c:pt>
                <c:pt idx="10234">
                  <c:v>1.53</c:v>
                </c:pt>
                <c:pt idx="10235">
                  <c:v>2.16</c:v>
                </c:pt>
                <c:pt idx="10236">
                  <c:v>1.79</c:v>
                </c:pt>
                <c:pt idx="10237">
                  <c:v>1.1299999999999999</c:v>
                </c:pt>
                <c:pt idx="10238">
                  <c:v>2.0699999999999998</c:v>
                </c:pt>
                <c:pt idx="10239">
                  <c:v>2.91</c:v>
                </c:pt>
                <c:pt idx="10240">
                  <c:v>7.09</c:v>
                </c:pt>
                <c:pt idx="10241">
                  <c:v>6.39</c:v>
                </c:pt>
                <c:pt idx="10242">
                  <c:v>6.21</c:v>
                </c:pt>
                <c:pt idx="10243">
                  <c:v>5.84</c:v>
                </c:pt>
                <c:pt idx="10244">
                  <c:v>5.63</c:v>
                </c:pt>
                <c:pt idx="10245">
                  <c:v>5.3</c:v>
                </c:pt>
                <c:pt idx="10246">
                  <c:v>6.18</c:v>
                </c:pt>
                <c:pt idx="10247">
                  <c:v>6.68</c:v>
                </c:pt>
                <c:pt idx="10248">
                  <c:v>7.32</c:v>
                </c:pt>
                <c:pt idx="10249">
                  <c:v>7.21</c:v>
                </c:pt>
                <c:pt idx="10250">
                  <c:v>7.06</c:v>
                </c:pt>
                <c:pt idx="10251">
                  <c:v>7.86</c:v>
                </c:pt>
                <c:pt idx="10252">
                  <c:v>7.09</c:v>
                </c:pt>
                <c:pt idx="10253">
                  <c:v>7.2</c:v>
                </c:pt>
                <c:pt idx="10254">
                  <c:v>7.65</c:v>
                </c:pt>
                <c:pt idx="10255">
                  <c:v>7.15</c:v>
                </c:pt>
                <c:pt idx="10256">
                  <c:v>7.75</c:v>
                </c:pt>
                <c:pt idx="10257">
                  <c:v>7.12</c:v>
                </c:pt>
                <c:pt idx="10258">
                  <c:v>6.94</c:v>
                </c:pt>
                <c:pt idx="10259">
                  <c:v>6.47</c:v>
                </c:pt>
                <c:pt idx="10260">
                  <c:v>6.82</c:v>
                </c:pt>
                <c:pt idx="10261">
                  <c:v>7.99</c:v>
                </c:pt>
                <c:pt idx="10262">
                  <c:v>8.19</c:v>
                </c:pt>
                <c:pt idx="10263">
                  <c:v>7.36</c:v>
                </c:pt>
                <c:pt idx="10264">
                  <c:v>7.12</c:v>
                </c:pt>
                <c:pt idx="10265">
                  <c:v>7.15</c:v>
                </c:pt>
                <c:pt idx="10266">
                  <c:v>6.93</c:v>
                </c:pt>
                <c:pt idx="10267">
                  <c:v>7.31</c:v>
                </c:pt>
                <c:pt idx="10268">
                  <c:v>7.22</c:v>
                </c:pt>
                <c:pt idx="10269">
                  <c:v>5.76</c:v>
                </c:pt>
                <c:pt idx="10270">
                  <c:v>7.33</c:v>
                </c:pt>
                <c:pt idx="10271">
                  <c:v>8.4</c:v>
                </c:pt>
                <c:pt idx="10272">
                  <c:v>8.3800000000000008</c:v>
                </c:pt>
                <c:pt idx="10273">
                  <c:v>8.06</c:v>
                </c:pt>
                <c:pt idx="10274">
                  <c:v>7.64</c:v>
                </c:pt>
                <c:pt idx="10275">
                  <c:v>7.65</c:v>
                </c:pt>
                <c:pt idx="10276">
                  <c:v>8.14</c:v>
                </c:pt>
                <c:pt idx="10277">
                  <c:v>8.6300000000000008</c:v>
                </c:pt>
                <c:pt idx="10278">
                  <c:v>7.89</c:v>
                </c:pt>
                <c:pt idx="10279">
                  <c:v>7.18</c:v>
                </c:pt>
                <c:pt idx="10280">
                  <c:v>7.61</c:v>
                </c:pt>
                <c:pt idx="10281">
                  <c:v>7.56</c:v>
                </c:pt>
                <c:pt idx="10282">
                  <c:v>7.77</c:v>
                </c:pt>
                <c:pt idx="10283">
                  <c:v>7.94</c:v>
                </c:pt>
                <c:pt idx="10284">
                  <c:v>8.27</c:v>
                </c:pt>
                <c:pt idx="10285">
                  <c:v>8.3800000000000008</c:v>
                </c:pt>
                <c:pt idx="10286">
                  <c:v>7.52</c:v>
                </c:pt>
                <c:pt idx="10287">
                  <c:v>8.56</c:v>
                </c:pt>
                <c:pt idx="10288">
                  <c:v>8.39</c:v>
                </c:pt>
                <c:pt idx="10289">
                  <c:v>8.24</c:v>
                </c:pt>
                <c:pt idx="10290">
                  <c:v>7.94</c:v>
                </c:pt>
                <c:pt idx="10291">
                  <c:v>9.18</c:v>
                </c:pt>
                <c:pt idx="10292">
                  <c:v>8.93</c:v>
                </c:pt>
                <c:pt idx="10293">
                  <c:v>7.34</c:v>
                </c:pt>
                <c:pt idx="10294">
                  <c:v>8.44</c:v>
                </c:pt>
                <c:pt idx="10295">
                  <c:v>8.19</c:v>
                </c:pt>
                <c:pt idx="10296">
                  <c:v>7.69</c:v>
                </c:pt>
                <c:pt idx="10297">
                  <c:v>8.16</c:v>
                </c:pt>
                <c:pt idx="10298">
                  <c:v>8.32</c:v>
                </c:pt>
                <c:pt idx="10299">
                  <c:v>7.27</c:v>
                </c:pt>
                <c:pt idx="10300">
                  <c:v>7.39</c:v>
                </c:pt>
                <c:pt idx="10301">
                  <c:v>7.14</c:v>
                </c:pt>
                <c:pt idx="10302">
                  <c:v>7.49</c:v>
                </c:pt>
                <c:pt idx="10303">
                  <c:v>8.6199999999999992</c:v>
                </c:pt>
                <c:pt idx="10304">
                  <c:v>8.98</c:v>
                </c:pt>
                <c:pt idx="10305">
                  <c:v>9.48</c:v>
                </c:pt>
                <c:pt idx="10306">
                  <c:v>8.25</c:v>
                </c:pt>
                <c:pt idx="10307">
                  <c:v>8.93</c:v>
                </c:pt>
                <c:pt idx="10308">
                  <c:v>8.5399999999999991</c:v>
                </c:pt>
                <c:pt idx="10309">
                  <c:v>8.67</c:v>
                </c:pt>
                <c:pt idx="10310">
                  <c:v>8.5</c:v>
                </c:pt>
                <c:pt idx="10311">
                  <c:v>7.65</c:v>
                </c:pt>
                <c:pt idx="10312">
                  <c:v>7.46</c:v>
                </c:pt>
                <c:pt idx="10313">
                  <c:v>7.21</c:v>
                </c:pt>
                <c:pt idx="10314">
                  <c:v>8.52</c:v>
                </c:pt>
                <c:pt idx="10315">
                  <c:v>9.1300000000000008</c:v>
                </c:pt>
                <c:pt idx="10316">
                  <c:v>7.68</c:v>
                </c:pt>
                <c:pt idx="10317">
                  <c:v>8.52</c:v>
                </c:pt>
                <c:pt idx="10318">
                  <c:v>8.83</c:v>
                </c:pt>
                <c:pt idx="10319">
                  <c:v>9.0299999999999994</c:v>
                </c:pt>
                <c:pt idx="10320">
                  <c:v>10.01</c:v>
                </c:pt>
                <c:pt idx="10321">
                  <c:v>8.98</c:v>
                </c:pt>
                <c:pt idx="10322">
                  <c:v>7.57</c:v>
                </c:pt>
                <c:pt idx="10323">
                  <c:v>8.15</c:v>
                </c:pt>
                <c:pt idx="10324">
                  <c:v>7.35</c:v>
                </c:pt>
                <c:pt idx="10325">
                  <c:v>7.44</c:v>
                </c:pt>
                <c:pt idx="10326">
                  <c:v>7.59</c:v>
                </c:pt>
                <c:pt idx="10327">
                  <c:v>6.81</c:v>
                </c:pt>
                <c:pt idx="10328">
                  <c:v>7.3</c:v>
                </c:pt>
                <c:pt idx="10329">
                  <c:v>6.86</c:v>
                </c:pt>
                <c:pt idx="10330">
                  <c:v>7.22</c:v>
                </c:pt>
                <c:pt idx="10331">
                  <c:v>6.93</c:v>
                </c:pt>
                <c:pt idx="10332">
                  <c:v>6.38</c:v>
                </c:pt>
                <c:pt idx="10333">
                  <c:v>7.01</c:v>
                </c:pt>
                <c:pt idx="10334">
                  <c:v>7.37</c:v>
                </c:pt>
                <c:pt idx="10335">
                  <c:v>7.27</c:v>
                </c:pt>
                <c:pt idx="10336">
                  <c:v>6.89</c:v>
                </c:pt>
                <c:pt idx="10337">
                  <c:v>6.71</c:v>
                </c:pt>
                <c:pt idx="10338">
                  <c:v>6.63</c:v>
                </c:pt>
                <c:pt idx="10339">
                  <c:v>6.65</c:v>
                </c:pt>
                <c:pt idx="10340">
                  <c:v>7.23</c:v>
                </c:pt>
                <c:pt idx="10341">
                  <c:v>6.98</c:v>
                </c:pt>
                <c:pt idx="10342">
                  <c:v>7.05</c:v>
                </c:pt>
                <c:pt idx="10343">
                  <c:v>7.06</c:v>
                </c:pt>
                <c:pt idx="10344">
                  <c:v>7.39</c:v>
                </c:pt>
                <c:pt idx="10345">
                  <c:v>7.31</c:v>
                </c:pt>
                <c:pt idx="10346">
                  <c:v>7.01</c:v>
                </c:pt>
                <c:pt idx="10347">
                  <c:v>6.61</c:v>
                </c:pt>
                <c:pt idx="10348">
                  <c:v>6.32</c:v>
                </c:pt>
                <c:pt idx="10349">
                  <c:v>6.11</c:v>
                </c:pt>
                <c:pt idx="10350">
                  <c:v>6.18</c:v>
                </c:pt>
                <c:pt idx="10351">
                  <c:v>5.6</c:v>
                </c:pt>
                <c:pt idx="10352">
                  <c:v>5.44</c:v>
                </c:pt>
                <c:pt idx="10353">
                  <c:v>5.41</c:v>
                </c:pt>
                <c:pt idx="10354">
                  <c:v>5.0999999999999996</c:v>
                </c:pt>
                <c:pt idx="10355">
                  <c:v>5.28</c:v>
                </c:pt>
                <c:pt idx="10356">
                  <c:v>5.08</c:v>
                </c:pt>
                <c:pt idx="10357">
                  <c:v>5.48</c:v>
                </c:pt>
                <c:pt idx="10358">
                  <c:v>5.72</c:v>
                </c:pt>
                <c:pt idx="10359">
                  <c:v>5.43</c:v>
                </c:pt>
                <c:pt idx="10360">
                  <c:v>5.69</c:v>
                </c:pt>
                <c:pt idx="10361">
                  <c:v>6.28</c:v>
                </c:pt>
                <c:pt idx="10362">
                  <c:v>5.69</c:v>
                </c:pt>
                <c:pt idx="10363">
                  <c:v>6.02</c:v>
                </c:pt>
                <c:pt idx="10364">
                  <c:v>6.59</c:v>
                </c:pt>
                <c:pt idx="10365">
                  <c:v>6.91</c:v>
                </c:pt>
                <c:pt idx="10366">
                  <c:v>6.55</c:v>
                </c:pt>
                <c:pt idx="10367">
                  <c:v>6.68</c:v>
                </c:pt>
                <c:pt idx="10368">
                  <c:v>6.05</c:v>
                </c:pt>
                <c:pt idx="10369">
                  <c:v>5.68</c:v>
                </c:pt>
                <c:pt idx="10370">
                  <c:v>6.1</c:v>
                </c:pt>
                <c:pt idx="10371">
                  <c:v>6.26</c:v>
                </c:pt>
                <c:pt idx="10372">
                  <c:v>5.91</c:v>
                </c:pt>
                <c:pt idx="10373">
                  <c:v>5.64</c:v>
                </c:pt>
                <c:pt idx="10374">
                  <c:v>4.97</c:v>
                </c:pt>
                <c:pt idx="10375">
                  <c:v>5.21</c:v>
                </c:pt>
                <c:pt idx="10376">
                  <c:v>4.49</c:v>
                </c:pt>
                <c:pt idx="10377">
                  <c:v>4.1399999999999997</c:v>
                </c:pt>
                <c:pt idx="10378">
                  <c:v>4.34</c:v>
                </c:pt>
                <c:pt idx="10379">
                  <c:v>4.9800000000000004</c:v>
                </c:pt>
                <c:pt idx="10380">
                  <c:v>4.6100000000000003</c:v>
                </c:pt>
                <c:pt idx="10381">
                  <c:v>4.1900000000000004</c:v>
                </c:pt>
                <c:pt idx="10382">
                  <c:v>4.2300000000000004</c:v>
                </c:pt>
                <c:pt idx="10383">
                  <c:v>3.38</c:v>
                </c:pt>
                <c:pt idx="10384">
                  <c:v>3.22</c:v>
                </c:pt>
                <c:pt idx="10385">
                  <c:v>3.7</c:v>
                </c:pt>
                <c:pt idx="10386">
                  <c:v>3.8</c:v>
                </c:pt>
                <c:pt idx="10387">
                  <c:v>3.92</c:v>
                </c:pt>
                <c:pt idx="10388">
                  <c:v>3.24</c:v>
                </c:pt>
                <c:pt idx="10389">
                  <c:v>3.09</c:v>
                </c:pt>
                <c:pt idx="10390">
                  <c:v>3.66</c:v>
                </c:pt>
                <c:pt idx="10391">
                  <c:v>3.36</c:v>
                </c:pt>
                <c:pt idx="10392">
                  <c:v>5.24</c:v>
                </c:pt>
                <c:pt idx="10393">
                  <c:v>4.22</c:v>
                </c:pt>
                <c:pt idx="10394">
                  <c:v>4.0199999999999996</c:v>
                </c:pt>
                <c:pt idx="10395">
                  <c:v>3.57</c:v>
                </c:pt>
                <c:pt idx="10396">
                  <c:v>7.07</c:v>
                </c:pt>
                <c:pt idx="10397">
                  <c:v>6.42</c:v>
                </c:pt>
                <c:pt idx="10398">
                  <c:v>6.62</c:v>
                </c:pt>
                <c:pt idx="10399">
                  <c:v>6.29</c:v>
                </c:pt>
                <c:pt idx="10400">
                  <c:v>6.67</c:v>
                </c:pt>
                <c:pt idx="10401">
                  <c:v>6.64</c:v>
                </c:pt>
                <c:pt idx="10402">
                  <c:v>6.28</c:v>
                </c:pt>
                <c:pt idx="10403">
                  <c:v>6.45</c:v>
                </c:pt>
                <c:pt idx="10404">
                  <c:v>6.68</c:v>
                </c:pt>
                <c:pt idx="10405">
                  <c:v>6.21</c:v>
                </c:pt>
                <c:pt idx="10406">
                  <c:v>5.83</c:v>
                </c:pt>
                <c:pt idx="10407">
                  <c:v>6.84</c:v>
                </c:pt>
                <c:pt idx="10408">
                  <c:v>6.93</c:v>
                </c:pt>
                <c:pt idx="10409">
                  <c:v>6.98</c:v>
                </c:pt>
                <c:pt idx="10410">
                  <c:v>7.02</c:v>
                </c:pt>
                <c:pt idx="10411">
                  <c:v>6.82</c:v>
                </c:pt>
                <c:pt idx="10412">
                  <c:v>6.93</c:v>
                </c:pt>
                <c:pt idx="10413">
                  <c:v>6.66</c:v>
                </c:pt>
                <c:pt idx="10414">
                  <c:v>5.45</c:v>
                </c:pt>
                <c:pt idx="10415">
                  <c:v>5.05</c:v>
                </c:pt>
                <c:pt idx="10416">
                  <c:v>5.47</c:v>
                </c:pt>
                <c:pt idx="10417">
                  <c:v>5.94</c:v>
                </c:pt>
                <c:pt idx="10418">
                  <c:v>5.68</c:v>
                </c:pt>
                <c:pt idx="10419">
                  <c:v>5.64</c:v>
                </c:pt>
                <c:pt idx="10420">
                  <c:v>5.98</c:v>
                </c:pt>
                <c:pt idx="10421">
                  <c:v>6.39</c:v>
                </c:pt>
                <c:pt idx="10422">
                  <c:v>5.37</c:v>
                </c:pt>
                <c:pt idx="10423">
                  <c:v>6.16</c:v>
                </c:pt>
                <c:pt idx="10424">
                  <c:v>6.77</c:v>
                </c:pt>
                <c:pt idx="10425">
                  <c:v>6.29</c:v>
                </c:pt>
                <c:pt idx="10426">
                  <c:v>6.44</c:v>
                </c:pt>
                <c:pt idx="10427">
                  <c:v>6.28</c:v>
                </c:pt>
                <c:pt idx="10428">
                  <c:v>6.53</c:v>
                </c:pt>
                <c:pt idx="10429">
                  <c:v>6.85</c:v>
                </c:pt>
                <c:pt idx="10430">
                  <c:v>5.78</c:v>
                </c:pt>
                <c:pt idx="10431">
                  <c:v>5.53</c:v>
                </c:pt>
                <c:pt idx="10432">
                  <c:v>5.32</c:v>
                </c:pt>
                <c:pt idx="10433">
                  <c:v>4.88</c:v>
                </c:pt>
                <c:pt idx="10434">
                  <c:v>4.8600000000000003</c:v>
                </c:pt>
                <c:pt idx="10435">
                  <c:v>4.1399999999999997</c:v>
                </c:pt>
                <c:pt idx="10436">
                  <c:v>3.49</c:v>
                </c:pt>
                <c:pt idx="10437">
                  <c:v>3.77</c:v>
                </c:pt>
                <c:pt idx="10438">
                  <c:v>3.19</c:v>
                </c:pt>
                <c:pt idx="10439">
                  <c:v>5.31</c:v>
                </c:pt>
                <c:pt idx="10440">
                  <c:v>6.11</c:v>
                </c:pt>
                <c:pt idx="10441">
                  <c:v>6.01</c:v>
                </c:pt>
                <c:pt idx="10442">
                  <c:v>5.72</c:v>
                </c:pt>
                <c:pt idx="10443">
                  <c:v>6.24</c:v>
                </c:pt>
                <c:pt idx="10444">
                  <c:v>6.48</c:v>
                </c:pt>
                <c:pt idx="10445">
                  <c:v>5.94</c:v>
                </c:pt>
                <c:pt idx="10446">
                  <c:v>5.22</c:v>
                </c:pt>
                <c:pt idx="10447">
                  <c:v>5.26</c:v>
                </c:pt>
                <c:pt idx="10448">
                  <c:v>5.52</c:v>
                </c:pt>
                <c:pt idx="10449">
                  <c:v>6.24</c:v>
                </c:pt>
                <c:pt idx="10450">
                  <c:v>5.95</c:v>
                </c:pt>
                <c:pt idx="10451">
                  <c:v>4.26</c:v>
                </c:pt>
                <c:pt idx="10452">
                  <c:v>4.41</c:v>
                </c:pt>
                <c:pt idx="10453">
                  <c:v>5.48</c:v>
                </c:pt>
                <c:pt idx="10454">
                  <c:v>5.48</c:v>
                </c:pt>
                <c:pt idx="10455">
                  <c:v>5.45</c:v>
                </c:pt>
                <c:pt idx="10456">
                  <c:v>5.55</c:v>
                </c:pt>
                <c:pt idx="10457">
                  <c:v>5.3</c:v>
                </c:pt>
                <c:pt idx="10458">
                  <c:v>5.37</c:v>
                </c:pt>
                <c:pt idx="10459">
                  <c:v>5.19</c:v>
                </c:pt>
                <c:pt idx="10460">
                  <c:v>5.05</c:v>
                </c:pt>
                <c:pt idx="10461">
                  <c:v>5.12</c:v>
                </c:pt>
                <c:pt idx="10462">
                  <c:v>5.08</c:v>
                </c:pt>
                <c:pt idx="10463">
                  <c:v>4.87</c:v>
                </c:pt>
                <c:pt idx="10464">
                  <c:v>5.0199999999999996</c:v>
                </c:pt>
                <c:pt idx="10465">
                  <c:v>5.0999999999999996</c:v>
                </c:pt>
                <c:pt idx="10466">
                  <c:v>4.74</c:v>
                </c:pt>
                <c:pt idx="10467">
                  <c:v>4.2300000000000004</c:v>
                </c:pt>
                <c:pt idx="10468">
                  <c:v>3.31</c:v>
                </c:pt>
                <c:pt idx="10469">
                  <c:v>4.0199999999999996</c:v>
                </c:pt>
                <c:pt idx="10470">
                  <c:v>3.9</c:v>
                </c:pt>
                <c:pt idx="10471">
                  <c:v>3.8</c:v>
                </c:pt>
                <c:pt idx="10472">
                  <c:v>3.52</c:v>
                </c:pt>
                <c:pt idx="10473">
                  <c:v>3.74</c:v>
                </c:pt>
                <c:pt idx="10474">
                  <c:v>4.38</c:v>
                </c:pt>
                <c:pt idx="10475">
                  <c:v>3.89</c:v>
                </c:pt>
                <c:pt idx="10476">
                  <c:v>4.16</c:v>
                </c:pt>
                <c:pt idx="10477">
                  <c:v>4.21</c:v>
                </c:pt>
                <c:pt idx="10478">
                  <c:v>4.1900000000000004</c:v>
                </c:pt>
                <c:pt idx="10479">
                  <c:v>4.05</c:v>
                </c:pt>
                <c:pt idx="10480">
                  <c:v>3.6</c:v>
                </c:pt>
                <c:pt idx="10481">
                  <c:v>3.63</c:v>
                </c:pt>
                <c:pt idx="10482">
                  <c:v>4.0199999999999996</c:v>
                </c:pt>
                <c:pt idx="10483">
                  <c:v>4.1900000000000004</c:v>
                </c:pt>
                <c:pt idx="10484">
                  <c:v>3.73</c:v>
                </c:pt>
                <c:pt idx="10485">
                  <c:v>3.98</c:v>
                </c:pt>
                <c:pt idx="10486">
                  <c:v>3.74</c:v>
                </c:pt>
                <c:pt idx="10487">
                  <c:v>3.88</c:v>
                </c:pt>
                <c:pt idx="10488">
                  <c:v>3.93</c:v>
                </c:pt>
                <c:pt idx="10489">
                  <c:v>4.0199999999999996</c:v>
                </c:pt>
                <c:pt idx="10490">
                  <c:v>4.1399999999999997</c:v>
                </c:pt>
                <c:pt idx="10491">
                  <c:v>4.1100000000000003</c:v>
                </c:pt>
                <c:pt idx="10492">
                  <c:v>4.6900000000000004</c:v>
                </c:pt>
                <c:pt idx="10493">
                  <c:v>5.72</c:v>
                </c:pt>
                <c:pt idx="10494">
                  <c:v>6.9</c:v>
                </c:pt>
                <c:pt idx="10495">
                  <c:v>7.51</c:v>
                </c:pt>
                <c:pt idx="10496">
                  <c:v>6.63</c:v>
                </c:pt>
                <c:pt idx="10497">
                  <c:v>6.25</c:v>
                </c:pt>
                <c:pt idx="10498">
                  <c:v>5.7</c:v>
                </c:pt>
                <c:pt idx="10499">
                  <c:v>6.09</c:v>
                </c:pt>
                <c:pt idx="10500">
                  <c:v>7.21</c:v>
                </c:pt>
                <c:pt idx="10501">
                  <c:v>6.18</c:v>
                </c:pt>
                <c:pt idx="10502">
                  <c:v>6.65</c:v>
                </c:pt>
                <c:pt idx="10503">
                  <c:v>6.59</c:v>
                </c:pt>
                <c:pt idx="10504">
                  <c:v>5.33</c:v>
                </c:pt>
                <c:pt idx="10505">
                  <c:v>6.43</c:v>
                </c:pt>
                <c:pt idx="10506">
                  <c:v>5.75</c:v>
                </c:pt>
                <c:pt idx="10507">
                  <c:v>6.23</c:v>
                </c:pt>
                <c:pt idx="10508">
                  <c:v>5.81</c:v>
                </c:pt>
                <c:pt idx="10509">
                  <c:v>6.49</c:v>
                </c:pt>
                <c:pt idx="10510">
                  <c:v>7.26</c:v>
                </c:pt>
                <c:pt idx="10511">
                  <c:v>7.04</c:v>
                </c:pt>
                <c:pt idx="10512">
                  <c:v>6.96</c:v>
                </c:pt>
                <c:pt idx="10513">
                  <c:v>6.1</c:v>
                </c:pt>
                <c:pt idx="10514">
                  <c:v>6.81</c:v>
                </c:pt>
                <c:pt idx="10515">
                  <c:v>6.5</c:v>
                </c:pt>
                <c:pt idx="10516">
                  <c:v>6.27</c:v>
                </c:pt>
                <c:pt idx="10517">
                  <c:v>6.74</c:v>
                </c:pt>
                <c:pt idx="10518">
                  <c:v>6.39</c:v>
                </c:pt>
                <c:pt idx="10519">
                  <c:v>5.69</c:v>
                </c:pt>
                <c:pt idx="10520">
                  <c:v>6.14</c:v>
                </c:pt>
                <c:pt idx="10521">
                  <c:v>6.85</c:v>
                </c:pt>
                <c:pt idx="10522">
                  <c:v>6.87</c:v>
                </c:pt>
                <c:pt idx="10523">
                  <c:v>6.75</c:v>
                </c:pt>
                <c:pt idx="10524">
                  <c:v>7.34</c:v>
                </c:pt>
                <c:pt idx="10525">
                  <c:v>6.8</c:v>
                </c:pt>
                <c:pt idx="10526">
                  <c:v>7.17</c:v>
                </c:pt>
                <c:pt idx="10527">
                  <c:v>6.63</c:v>
                </c:pt>
                <c:pt idx="10528">
                  <c:v>6.79</c:v>
                </c:pt>
                <c:pt idx="10529">
                  <c:v>7.2</c:v>
                </c:pt>
                <c:pt idx="10530">
                  <c:v>6.79</c:v>
                </c:pt>
                <c:pt idx="10531">
                  <c:v>6.68</c:v>
                </c:pt>
                <c:pt idx="10532">
                  <c:v>6.86</c:v>
                </c:pt>
                <c:pt idx="10533">
                  <c:v>6.8</c:v>
                </c:pt>
                <c:pt idx="10534">
                  <c:v>6.68</c:v>
                </c:pt>
                <c:pt idx="10535">
                  <c:v>6.82</c:v>
                </c:pt>
                <c:pt idx="10536">
                  <c:v>6.88</c:v>
                </c:pt>
                <c:pt idx="10537">
                  <c:v>6.8</c:v>
                </c:pt>
                <c:pt idx="10538">
                  <c:v>6.55</c:v>
                </c:pt>
                <c:pt idx="10539">
                  <c:v>6.79</c:v>
                </c:pt>
                <c:pt idx="10540">
                  <c:v>6.47</c:v>
                </c:pt>
                <c:pt idx="10541">
                  <c:v>6.76</c:v>
                </c:pt>
                <c:pt idx="10542">
                  <c:v>6.34</c:v>
                </c:pt>
                <c:pt idx="10543">
                  <c:v>6.3</c:v>
                </c:pt>
                <c:pt idx="10544">
                  <c:v>6.19</c:v>
                </c:pt>
                <c:pt idx="10545">
                  <c:v>5.77</c:v>
                </c:pt>
                <c:pt idx="10546">
                  <c:v>5.95</c:v>
                </c:pt>
                <c:pt idx="10547">
                  <c:v>6.11</c:v>
                </c:pt>
                <c:pt idx="10548">
                  <c:v>6.24</c:v>
                </c:pt>
                <c:pt idx="10549">
                  <c:v>5.38</c:v>
                </c:pt>
                <c:pt idx="10550">
                  <c:v>5.83</c:v>
                </c:pt>
                <c:pt idx="10551">
                  <c:v>5.99</c:v>
                </c:pt>
                <c:pt idx="10552">
                  <c:v>6.27</c:v>
                </c:pt>
                <c:pt idx="10553">
                  <c:v>5.88</c:v>
                </c:pt>
                <c:pt idx="10554">
                  <c:v>6.04</c:v>
                </c:pt>
                <c:pt idx="10555">
                  <c:v>5.45</c:v>
                </c:pt>
                <c:pt idx="10556">
                  <c:v>4.78</c:v>
                </c:pt>
                <c:pt idx="10557">
                  <c:v>4.57</c:v>
                </c:pt>
                <c:pt idx="10558">
                  <c:v>4.71</c:v>
                </c:pt>
                <c:pt idx="10559">
                  <c:v>4.78</c:v>
                </c:pt>
                <c:pt idx="10560">
                  <c:v>4.62</c:v>
                </c:pt>
                <c:pt idx="10561">
                  <c:v>4.6399999999999997</c:v>
                </c:pt>
                <c:pt idx="10562">
                  <c:v>5.18</c:v>
                </c:pt>
                <c:pt idx="10563">
                  <c:v>5.56</c:v>
                </c:pt>
                <c:pt idx="10564">
                  <c:v>4.9400000000000004</c:v>
                </c:pt>
                <c:pt idx="10565">
                  <c:v>5.74</c:v>
                </c:pt>
                <c:pt idx="10566">
                  <c:v>4.79</c:v>
                </c:pt>
                <c:pt idx="10567">
                  <c:v>5.33</c:v>
                </c:pt>
                <c:pt idx="10568">
                  <c:v>4.7699999999999996</c:v>
                </c:pt>
                <c:pt idx="10569">
                  <c:v>5.59</c:v>
                </c:pt>
                <c:pt idx="10570">
                  <c:v>6.06</c:v>
                </c:pt>
                <c:pt idx="10571">
                  <c:v>6.24</c:v>
                </c:pt>
                <c:pt idx="10572">
                  <c:v>5.55</c:v>
                </c:pt>
                <c:pt idx="10573">
                  <c:v>4.9400000000000004</c:v>
                </c:pt>
                <c:pt idx="10574">
                  <c:v>5.66</c:v>
                </c:pt>
                <c:pt idx="10575">
                  <c:v>5.67</c:v>
                </c:pt>
                <c:pt idx="10576">
                  <c:v>5.35</c:v>
                </c:pt>
                <c:pt idx="10577">
                  <c:v>6.14</c:v>
                </c:pt>
                <c:pt idx="10578">
                  <c:v>9.89</c:v>
                </c:pt>
                <c:pt idx="10579">
                  <c:v>9.65</c:v>
                </c:pt>
                <c:pt idx="10580">
                  <c:v>9.42</c:v>
                </c:pt>
                <c:pt idx="10581">
                  <c:v>10.39</c:v>
                </c:pt>
                <c:pt idx="10582">
                  <c:v>9.9700000000000006</c:v>
                </c:pt>
                <c:pt idx="10583">
                  <c:v>9.64</c:v>
                </c:pt>
                <c:pt idx="10584">
                  <c:v>8.84</c:v>
                </c:pt>
                <c:pt idx="10585">
                  <c:v>8.48</c:v>
                </c:pt>
                <c:pt idx="10586">
                  <c:v>8.43</c:v>
                </c:pt>
                <c:pt idx="10587">
                  <c:v>8.56</c:v>
                </c:pt>
                <c:pt idx="10588">
                  <c:v>8.1</c:v>
                </c:pt>
                <c:pt idx="10589">
                  <c:v>8.81</c:v>
                </c:pt>
                <c:pt idx="10590">
                  <c:v>7.93</c:v>
                </c:pt>
                <c:pt idx="10591">
                  <c:v>8.4600000000000009</c:v>
                </c:pt>
                <c:pt idx="10592">
                  <c:v>9.9499999999999993</c:v>
                </c:pt>
                <c:pt idx="10593">
                  <c:v>9.16</c:v>
                </c:pt>
                <c:pt idx="10594">
                  <c:v>8.3699999999999992</c:v>
                </c:pt>
                <c:pt idx="10595">
                  <c:v>7.74</c:v>
                </c:pt>
                <c:pt idx="10596">
                  <c:v>8.2200000000000006</c:v>
                </c:pt>
                <c:pt idx="10597">
                  <c:v>9.82</c:v>
                </c:pt>
                <c:pt idx="10598">
                  <c:v>9.0399999999999991</c:v>
                </c:pt>
                <c:pt idx="10599">
                  <c:v>8.9499999999999993</c:v>
                </c:pt>
                <c:pt idx="10600">
                  <c:v>10.33</c:v>
                </c:pt>
                <c:pt idx="10601">
                  <c:v>9.82</c:v>
                </c:pt>
                <c:pt idx="10602">
                  <c:v>8.11</c:v>
                </c:pt>
                <c:pt idx="10603">
                  <c:v>8.31</c:v>
                </c:pt>
                <c:pt idx="10604">
                  <c:v>8.4499999999999993</c:v>
                </c:pt>
                <c:pt idx="10605">
                  <c:v>6.95</c:v>
                </c:pt>
                <c:pt idx="10606">
                  <c:v>5.54</c:v>
                </c:pt>
                <c:pt idx="10607">
                  <c:v>5.86</c:v>
                </c:pt>
                <c:pt idx="10608">
                  <c:v>6.28</c:v>
                </c:pt>
                <c:pt idx="10609">
                  <c:v>6.88</c:v>
                </c:pt>
                <c:pt idx="10610">
                  <c:v>5.98</c:v>
                </c:pt>
                <c:pt idx="10611">
                  <c:v>9.43</c:v>
                </c:pt>
                <c:pt idx="10612">
                  <c:v>7.37</c:v>
                </c:pt>
                <c:pt idx="10613">
                  <c:v>9.64</c:v>
                </c:pt>
                <c:pt idx="10614">
                  <c:v>8.26</c:v>
                </c:pt>
                <c:pt idx="10615">
                  <c:v>4.38</c:v>
                </c:pt>
                <c:pt idx="10616">
                  <c:v>3.46</c:v>
                </c:pt>
                <c:pt idx="10617">
                  <c:v>4.9000000000000004</c:v>
                </c:pt>
                <c:pt idx="10618">
                  <c:v>7.19</c:v>
                </c:pt>
                <c:pt idx="10619">
                  <c:v>5.75</c:v>
                </c:pt>
                <c:pt idx="10620">
                  <c:v>5.77</c:v>
                </c:pt>
                <c:pt idx="10621">
                  <c:v>4.8899999999999997</c:v>
                </c:pt>
                <c:pt idx="10622">
                  <c:v>4.1100000000000003</c:v>
                </c:pt>
                <c:pt idx="10623">
                  <c:v>3.93</c:v>
                </c:pt>
                <c:pt idx="10624">
                  <c:v>4.0599999999999996</c:v>
                </c:pt>
                <c:pt idx="10625">
                  <c:v>3.6</c:v>
                </c:pt>
                <c:pt idx="10626">
                  <c:v>3.66</c:v>
                </c:pt>
                <c:pt idx="10627">
                  <c:v>2.74</c:v>
                </c:pt>
                <c:pt idx="10628">
                  <c:v>3.12</c:v>
                </c:pt>
                <c:pt idx="10629">
                  <c:v>2.77</c:v>
                </c:pt>
                <c:pt idx="10630">
                  <c:v>2.12</c:v>
                </c:pt>
                <c:pt idx="10631">
                  <c:v>5.0199999999999996</c:v>
                </c:pt>
                <c:pt idx="10632">
                  <c:v>5.28</c:v>
                </c:pt>
                <c:pt idx="10633">
                  <c:v>5.04</c:v>
                </c:pt>
                <c:pt idx="10634">
                  <c:v>5.85</c:v>
                </c:pt>
                <c:pt idx="10635">
                  <c:v>6.63</c:v>
                </c:pt>
                <c:pt idx="10636">
                  <c:v>5.51</c:v>
                </c:pt>
                <c:pt idx="10637">
                  <c:v>4.6900000000000004</c:v>
                </c:pt>
                <c:pt idx="10638">
                  <c:v>4.05</c:v>
                </c:pt>
                <c:pt idx="10639">
                  <c:v>3.84</c:v>
                </c:pt>
                <c:pt idx="10640">
                  <c:v>5.09</c:v>
                </c:pt>
                <c:pt idx="10641">
                  <c:v>4.4800000000000004</c:v>
                </c:pt>
                <c:pt idx="10642">
                  <c:v>5.84</c:v>
                </c:pt>
                <c:pt idx="10643">
                  <c:v>5.62</c:v>
                </c:pt>
                <c:pt idx="10644">
                  <c:v>6.23</c:v>
                </c:pt>
                <c:pt idx="10645">
                  <c:v>5.26</c:v>
                </c:pt>
                <c:pt idx="10646">
                  <c:v>5.35</c:v>
                </c:pt>
                <c:pt idx="10647">
                  <c:v>6.02</c:v>
                </c:pt>
                <c:pt idx="10648">
                  <c:v>6.26</c:v>
                </c:pt>
                <c:pt idx="10649">
                  <c:v>3.9</c:v>
                </c:pt>
                <c:pt idx="10650">
                  <c:v>4.13</c:v>
                </c:pt>
                <c:pt idx="10651">
                  <c:v>4.93</c:v>
                </c:pt>
              </c:numCache>
            </c:numRef>
          </c:xVal>
          <c:yVal>
            <c:numRef>
              <c:f>'Input Time Series'!$K$3:$K$10654</c:f>
              <c:numCache>
                <c:formatCode>0</c:formatCode>
                <c:ptCount val="10652"/>
                <c:pt idx="0">
                  <c:v>1997.4627348510089</c:v>
                </c:pt>
                <c:pt idx="1">
                  <c:v>1999.455229040906</c:v>
                </c:pt>
                <c:pt idx="2">
                  <c:v>2000</c:v>
                </c:pt>
                <c:pt idx="3">
                  <c:v>1988.4510331928059</c:v>
                </c:pt>
                <c:pt idx="4">
                  <c:v>1996.8147240309333</c:v>
                </c:pt>
                <c:pt idx="5">
                  <c:v>1984.810940208924</c:v>
                </c:pt>
                <c:pt idx="6">
                  <c:v>1995.0866689154734</c:v>
                </c:pt>
                <c:pt idx="7">
                  <c:v>1993.9939556195334</c:v>
                </c:pt>
                <c:pt idx="8">
                  <c:v>1994.5318746323771</c:v>
                </c:pt>
                <c:pt idx="9">
                  <c:v>1994.3801898690324</c:v>
                </c:pt>
                <c:pt idx="10">
                  <c:v>1992.9683746334738</c:v>
                </c:pt>
                <c:pt idx="11">
                  <c:v>1990.2020583367237</c:v>
                </c:pt>
                <c:pt idx="12">
                  <c:v>1977.4105330602513</c:v>
                </c:pt>
                <c:pt idx="13">
                  <c:v>1984.8509928211347</c:v>
                </c:pt>
                <c:pt idx="14">
                  <c:v>1985.8104254109119</c:v>
                </c:pt>
                <c:pt idx="15">
                  <c:v>1936.072486295127</c:v>
                </c:pt>
                <c:pt idx="16">
                  <c:v>1948.6751351399678</c:v>
                </c:pt>
                <c:pt idx="17">
                  <c:v>1936.6120203283001</c:v>
                </c:pt>
                <c:pt idx="18">
                  <c:v>1986.0566784968337</c:v>
                </c:pt>
                <c:pt idx="19">
                  <c:v>1995.1676397635317</c:v>
                </c:pt>
                <c:pt idx="20">
                  <c:v>1961.1723806921632</c:v>
                </c:pt>
                <c:pt idx="21">
                  <c:v>1959.8708611654147</c:v>
                </c:pt>
                <c:pt idx="22">
                  <c:v>1936.0665539893946</c:v>
                </c:pt>
                <c:pt idx="23">
                  <c:v>1928.4036700923184</c:v>
                </c:pt>
                <c:pt idx="24">
                  <c:v>1767.4982105152421</c:v>
                </c:pt>
                <c:pt idx="25">
                  <c:v>1807.0497728299367</c:v>
                </c:pt>
                <c:pt idx="26">
                  <c:v>1842.5305504486473</c:v>
                </c:pt>
                <c:pt idx="27">
                  <c:v>1883.3843930259709</c:v>
                </c:pt>
                <c:pt idx="28">
                  <c:v>1895.0511919847031</c:v>
                </c:pt>
                <c:pt idx="29">
                  <c:v>1853.9943138817716</c:v>
                </c:pt>
                <c:pt idx="30">
                  <c:v>1864.1728718043669</c:v>
                </c:pt>
                <c:pt idx="31">
                  <c:v>1897.2775168994319</c:v>
                </c:pt>
                <c:pt idx="32">
                  <c:v>1671.5220507239032</c:v>
                </c:pt>
                <c:pt idx="33">
                  <c:v>1523.5916719888241</c:v>
                </c:pt>
                <c:pt idx="34">
                  <c:v>1562.6202828886487</c:v>
                </c:pt>
                <c:pt idx="35">
                  <c:v>1610.583262320929</c:v>
                </c:pt>
                <c:pt idx="36">
                  <c:v>1542.7147175487926</c:v>
                </c:pt>
                <c:pt idx="37">
                  <c:v>1337.2955555173714</c:v>
                </c:pt>
                <c:pt idx="38">
                  <c:v>1524.3163271308649</c:v>
                </c:pt>
                <c:pt idx="39">
                  <c:v>1464.4254365397985</c:v>
                </c:pt>
                <c:pt idx="40">
                  <c:v>1422.7265361760119</c:v>
                </c:pt>
                <c:pt idx="41">
                  <c:v>1333.8904022888216</c:v>
                </c:pt>
                <c:pt idx="42">
                  <c:v>1312.6656598668353</c:v>
                </c:pt>
                <c:pt idx="43">
                  <c:v>1481.5510755191599</c:v>
                </c:pt>
                <c:pt idx="44">
                  <c:v>1529.7587499893827</c:v>
                </c:pt>
                <c:pt idx="45">
                  <c:v>952.4196473052998</c:v>
                </c:pt>
                <c:pt idx="46">
                  <c:v>1131.9126504273054</c:v>
                </c:pt>
                <c:pt idx="47">
                  <c:v>965.80862028365857</c:v>
                </c:pt>
                <c:pt idx="48">
                  <c:v>792.28187640812291</c:v>
                </c:pt>
                <c:pt idx="49">
                  <c:v>1080.437486470317</c:v>
                </c:pt>
                <c:pt idx="50">
                  <c:v>1303.7237483659917</c:v>
                </c:pt>
                <c:pt idx="51">
                  <c:v>1480.4990663466081</c:v>
                </c:pt>
                <c:pt idx="52">
                  <c:v>1560.0868693600612</c:v>
                </c:pt>
                <c:pt idx="53">
                  <c:v>1451.7182114129403</c:v>
                </c:pt>
                <c:pt idx="54">
                  <c:v>1634.3545920446718</c:v>
                </c:pt>
                <c:pt idx="55">
                  <c:v>1644.0539722388746</c:v>
                </c:pt>
                <c:pt idx="56">
                  <c:v>1671.9962243889054</c:v>
                </c:pt>
                <c:pt idx="57">
                  <c:v>1577.93740189103</c:v>
                </c:pt>
                <c:pt idx="58">
                  <c:v>1396.8423175901355</c:v>
                </c:pt>
                <c:pt idx="59">
                  <c:v>1661.4935327648964</c:v>
                </c:pt>
                <c:pt idx="60">
                  <c:v>1537.0253293174208</c:v>
                </c:pt>
                <c:pt idx="61">
                  <c:v>1392.4649290912353</c:v>
                </c:pt>
                <c:pt idx="62">
                  <c:v>1324.4315734366785</c:v>
                </c:pt>
                <c:pt idx="63">
                  <c:v>1233.9799999999464</c:v>
                </c:pt>
                <c:pt idx="64">
                  <c:v>940.98196217256066</c:v>
                </c:pt>
                <c:pt idx="65">
                  <c:v>858.2484151924283</c:v>
                </c:pt>
                <c:pt idx="66">
                  <c:v>1144.6843978337677</c:v>
                </c:pt>
                <c:pt idx="67">
                  <c:v>1324.8801550827143</c:v>
                </c:pt>
                <c:pt idx="68">
                  <c:v>1603.4027505779716</c:v>
                </c:pt>
                <c:pt idx="69">
                  <c:v>1143.4983697126891</c:v>
                </c:pt>
                <c:pt idx="70">
                  <c:v>791.99612938870939</c:v>
                </c:pt>
                <c:pt idx="71">
                  <c:v>965.09719927995195</c:v>
                </c:pt>
                <c:pt idx="72">
                  <c:v>939.36703258369346</c:v>
                </c:pt>
                <c:pt idx="73">
                  <c:v>1190.0080326899943</c:v>
                </c:pt>
                <c:pt idx="74">
                  <c:v>1082.4692755356043</c:v>
                </c:pt>
                <c:pt idx="75">
                  <c:v>1023.6135466407841</c:v>
                </c:pt>
                <c:pt idx="76">
                  <c:v>1171.8282083951556</c:v>
                </c:pt>
                <c:pt idx="77">
                  <c:v>1006.7689678297032</c:v>
                </c:pt>
                <c:pt idx="78">
                  <c:v>876.37831745827918</c:v>
                </c:pt>
                <c:pt idx="79">
                  <c:v>1012.780751954861</c:v>
                </c:pt>
                <c:pt idx="80">
                  <c:v>1304.9548728838286</c:v>
                </c:pt>
                <c:pt idx="81">
                  <c:v>1021.4611216985609</c:v>
                </c:pt>
                <c:pt idx="82">
                  <c:v>621.59214698818437</c:v>
                </c:pt>
                <c:pt idx="83">
                  <c:v>1055.1836989066892</c:v>
                </c:pt>
                <c:pt idx="84">
                  <c:v>1051.9520802244019</c:v>
                </c:pt>
                <c:pt idx="85">
                  <c:v>1367.8624267770074</c:v>
                </c:pt>
                <c:pt idx="86">
                  <c:v>1301.5220550564068</c:v>
                </c:pt>
                <c:pt idx="87">
                  <c:v>1395.0370281700448</c:v>
                </c:pt>
                <c:pt idx="88">
                  <c:v>1500.7184002899955</c:v>
                </c:pt>
                <c:pt idx="89">
                  <c:v>1639.2087058068225</c:v>
                </c:pt>
                <c:pt idx="90">
                  <c:v>1382.816778041898</c:v>
                </c:pt>
                <c:pt idx="91">
                  <c:v>1561.2762965054083</c:v>
                </c:pt>
                <c:pt idx="92">
                  <c:v>1489.6082305057018</c:v>
                </c:pt>
                <c:pt idx="93">
                  <c:v>1497.2882678664841</c:v>
                </c:pt>
                <c:pt idx="94">
                  <c:v>1635.3394800834344</c:v>
                </c:pt>
                <c:pt idx="95">
                  <c:v>1849.4035960111601</c:v>
                </c:pt>
                <c:pt idx="96">
                  <c:v>1605.2163264890273</c:v>
                </c:pt>
                <c:pt idx="97">
                  <c:v>1753.4123235992442</c:v>
                </c:pt>
                <c:pt idx="98">
                  <c:v>1663.2105395106041</c:v>
                </c:pt>
                <c:pt idx="99">
                  <c:v>1006.5704167391171</c:v>
                </c:pt>
                <c:pt idx="100">
                  <c:v>741.87609677785872</c:v>
                </c:pt>
                <c:pt idx="101">
                  <c:v>616.6649851518647</c:v>
                </c:pt>
                <c:pt idx="102">
                  <c:v>688.64728716979482</c:v>
                </c:pt>
                <c:pt idx="103">
                  <c:v>769.95864547768588</c:v>
                </c:pt>
                <c:pt idx="104">
                  <c:v>1283.9860926155216</c:v>
                </c:pt>
                <c:pt idx="105">
                  <c:v>734.22256113834362</c:v>
                </c:pt>
                <c:pt idx="106">
                  <c:v>1558.0286479833355</c:v>
                </c:pt>
                <c:pt idx="107">
                  <c:v>1714.7034779503992</c:v>
                </c:pt>
                <c:pt idx="108">
                  <c:v>1427.6823499983186</c:v>
                </c:pt>
                <c:pt idx="109">
                  <c:v>1054.5386013925497</c:v>
                </c:pt>
                <c:pt idx="110">
                  <c:v>1157.140989944854</c:v>
                </c:pt>
                <c:pt idx="111">
                  <c:v>1711.4559762827396</c:v>
                </c:pt>
                <c:pt idx="112">
                  <c:v>1498.5280186438602</c:v>
                </c:pt>
                <c:pt idx="113">
                  <c:v>1641.4533698568027</c:v>
                </c:pt>
                <c:pt idx="114">
                  <c:v>1511.0859917567425</c:v>
                </c:pt>
                <c:pt idx="115">
                  <c:v>1742.6190946518075</c:v>
                </c:pt>
                <c:pt idx="116">
                  <c:v>1863.4704918725579</c:v>
                </c:pt>
                <c:pt idx="117">
                  <c:v>1232.6611050108118</c:v>
                </c:pt>
                <c:pt idx="118">
                  <c:v>1196.5500336032258</c:v>
                </c:pt>
                <c:pt idx="119">
                  <c:v>1657.6283787289235</c:v>
                </c:pt>
                <c:pt idx="120">
                  <c:v>1027.2146203432703</c:v>
                </c:pt>
                <c:pt idx="121">
                  <c:v>1506.6207046868353</c:v>
                </c:pt>
                <c:pt idx="122">
                  <c:v>1053.7774042047479</c:v>
                </c:pt>
                <c:pt idx="123">
                  <c:v>920.77746493588927</c:v>
                </c:pt>
                <c:pt idx="124">
                  <c:v>1234.5638609329137</c:v>
                </c:pt>
                <c:pt idx="125">
                  <c:v>1053.5450678490818</c:v>
                </c:pt>
                <c:pt idx="126">
                  <c:v>1085.3244824435164</c:v>
                </c:pt>
                <c:pt idx="127">
                  <c:v>38.450499106632137</c:v>
                </c:pt>
                <c:pt idx="128">
                  <c:v>58.863724726735214</c:v>
                </c:pt>
                <c:pt idx="129">
                  <c:v>35.188119767130878</c:v>
                </c:pt>
                <c:pt idx="130">
                  <c:v>36.332982859895495</c:v>
                </c:pt>
                <c:pt idx="131">
                  <c:v>64.867339586894033</c:v>
                </c:pt>
                <c:pt idx="132">
                  <c:v>112.59089369875194</c:v>
                </c:pt>
                <c:pt idx="133">
                  <c:v>77.803465611795545</c:v>
                </c:pt>
                <c:pt idx="134">
                  <c:v>66.642230778057254</c:v>
                </c:pt>
                <c:pt idx="135">
                  <c:v>46.624189052500846</c:v>
                </c:pt>
                <c:pt idx="136">
                  <c:v>57.386544511828355</c:v>
                </c:pt>
                <c:pt idx="137">
                  <c:v>71.723815530568999</c:v>
                </c:pt>
                <c:pt idx="138">
                  <c:v>53.232205783814145</c:v>
                </c:pt>
                <c:pt idx="139">
                  <c:v>54.359163896650116</c:v>
                </c:pt>
                <c:pt idx="140">
                  <c:v>53.941866578377379</c:v>
                </c:pt>
                <c:pt idx="141">
                  <c:v>118.749131515562</c:v>
                </c:pt>
                <c:pt idx="142">
                  <c:v>80.414821675959857</c:v>
                </c:pt>
                <c:pt idx="143">
                  <c:v>33.765969084790811</c:v>
                </c:pt>
                <c:pt idx="144">
                  <c:v>30.775451689778407</c:v>
                </c:pt>
                <c:pt idx="145">
                  <c:v>28.625850527052769</c:v>
                </c:pt>
                <c:pt idx="146">
                  <c:v>0.31594446773460866</c:v>
                </c:pt>
                <c:pt idx="147">
                  <c:v>6.4045032222143647E-4</c:v>
                </c:pt>
                <c:pt idx="148">
                  <c:v>-2.6693920102502811E-5</c:v>
                </c:pt>
                <c:pt idx="149">
                  <c:v>8.8049749341684996E-4</c:v>
                </c:pt>
                <c:pt idx="150">
                  <c:v>-2.3546433414980831E-4</c:v>
                </c:pt>
                <c:pt idx="151">
                  <c:v>7.4075527346403598E-4</c:v>
                </c:pt>
                <c:pt idx="152">
                  <c:v>1.4237869504920011E-2</c:v>
                </c:pt>
                <c:pt idx="153">
                  <c:v>-1.1226981328379759</c:v>
                </c:pt>
                <c:pt idx="154">
                  <c:v>-1.9173080539760892</c:v>
                </c:pt>
                <c:pt idx="155">
                  <c:v>-1.7547863717148102</c:v>
                </c:pt>
                <c:pt idx="156">
                  <c:v>1.1428792846374418</c:v>
                </c:pt>
                <c:pt idx="157">
                  <c:v>9.9125009701294005</c:v>
                </c:pt>
                <c:pt idx="158">
                  <c:v>27.836833599897943</c:v>
                </c:pt>
                <c:pt idx="159">
                  <c:v>28.118898887073371</c:v>
                </c:pt>
                <c:pt idx="160">
                  <c:v>115.12093158147802</c:v>
                </c:pt>
                <c:pt idx="161">
                  <c:v>1053.2927823790487</c:v>
                </c:pt>
                <c:pt idx="162">
                  <c:v>1001.9319761396263</c:v>
                </c:pt>
                <c:pt idx="163">
                  <c:v>807.87230217408614</c:v>
                </c:pt>
                <c:pt idx="164">
                  <c:v>477.52760002183231</c:v>
                </c:pt>
                <c:pt idx="165">
                  <c:v>515.95152770656239</c:v>
                </c:pt>
                <c:pt idx="166">
                  <c:v>527.35749436712922</c:v>
                </c:pt>
                <c:pt idx="167">
                  <c:v>750.85393551623235</c:v>
                </c:pt>
                <c:pt idx="168">
                  <c:v>950.59719474142548</c:v>
                </c:pt>
                <c:pt idx="169">
                  <c:v>1112.1558792207634</c:v>
                </c:pt>
                <c:pt idx="170">
                  <c:v>915.09328886115168</c:v>
                </c:pt>
                <c:pt idx="171">
                  <c:v>792.02590016824297</c:v>
                </c:pt>
                <c:pt idx="172">
                  <c:v>1064.0802298163005</c:v>
                </c:pt>
                <c:pt idx="173">
                  <c:v>1222.5629156440427</c:v>
                </c:pt>
                <c:pt idx="174">
                  <c:v>1245.6590304943732</c:v>
                </c:pt>
                <c:pt idx="175">
                  <c:v>1158.8865855144466</c:v>
                </c:pt>
                <c:pt idx="176">
                  <c:v>1179.7906395292575</c:v>
                </c:pt>
                <c:pt idx="177">
                  <c:v>1142.9641606314308</c:v>
                </c:pt>
                <c:pt idx="178">
                  <c:v>1350.2254336625936</c:v>
                </c:pt>
                <c:pt idx="179">
                  <c:v>1353.4024030560179</c:v>
                </c:pt>
                <c:pt idx="180">
                  <c:v>1225.8130535133182</c:v>
                </c:pt>
                <c:pt idx="181">
                  <c:v>1136.7250130964032</c:v>
                </c:pt>
                <c:pt idx="182">
                  <c:v>1126.6237551830043</c:v>
                </c:pt>
                <c:pt idx="183">
                  <c:v>991.41838559985933</c:v>
                </c:pt>
                <c:pt idx="184">
                  <c:v>1190.5233417325619</c:v>
                </c:pt>
                <c:pt idx="185">
                  <c:v>1111.1531911763116</c:v>
                </c:pt>
                <c:pt idx="186">
                  <c:v>1125.8742862325735</c:v>
                </c:pt>
                <c:pt idx="187">
                  <c:v>1352.1847610151335</c:v>
                </c:pt>
                <c:pt idx="188">
                  <c:v>1309.8319403460314</c:v>
                </c:pt>
                <c:pt idx="189">
                  <c:v>1990.2257882476699</c:v>
                </c:pt>
                <c:pt idx="190">
                  <c:v>1999.203548503642</c:v>
                </c:pt>
                <c:pt idx="191">
                  <c:v>1993.2893181278109</c:v>
                </c:pt>
                <c:pt idx="192">
                  <c:v>1999.1852146598076</c:v>
                </c:pt>
                <c:pt idx="193">
                  <c:v>1998.7532390081519</c:v>
                </c:pt>
                <c:pt idx="194">
                  <c:v>1999.9250347048469</c:v>
                </c:pt>
                <c:pt idx="195">
                  <c:v>1999.9536218602173</c:v>
                </c:pt>
                <c:pt idx="196">
                  <c:v>1999.9833935580621</c:v>
                </c:pt>
                <c:pt idx="197">
                  <c:v>1999.7413708334866</c:v>
                </c:pt>
                <c:pt idx="198">
                  <c:v>1999.6841832500722</c:v>
                </c:pt>
                <c:pt idx="199">
                  <c:v>1999.5871047649766</c:v>
                </c:pt>
                <c:pt idx="200">
                  <c:v>1999.1390692825514</c:v>
                </c:pt>
                <c:pt idx="201">
                  <c:v>1997.7063531345582</c:v>
                </c:pt>
                <c:pt idx="202">
                  <c:v>2000</c:v>
                </c:pt>
                <c:pt idx="203">
                  <c:v>1999.7889545209089</c:v>
                </c:pt>
                <c:pt idx="204">
                  <c:v>2000</c:v>
                </c:pt>
                <c:pt idx="205">
                  <c:v>1998.9620960167065</c:v>
                </c:pt>
                <c:pt idx="206">
                  <c:v>2000</c:v>
                </c:pt>
                <c:pt idx="207">
                  <c:v>2000</c:v>
                </c:pt>
                <c:pt idx="208">
                  <c:v>1999.2442456782362</c:v>
                </c:pt>
                <c:pt idx="209">
                  <c:v>1914.7545147819965</c:v>
                </c:pt>
                <c:pt idx="210">
                  <c:v>1873.6512813063027</c:v>
                </c:pt>
                <c:pt idx="211">
                  <c:v>1757.285207332478</c:v>
                </c:pt>
                <c:pt idx="212">
                  <c:v>1888.2548209227946</c:v>
                </c:pt>
                <c:pt idx="213">
                  <c:v>1889.6294209005991</c:v>
                </c:pt>
                <c:pt idx="214">
                  <c:v>1797.8444220374483</c:v>
                </c:pt>
                <c:pt idx="215">
                  <c:v>1914.3993553195373</c:v>
                </c:pt>
                <c:pt idx="216">
                  <c:v>1692.6781316468257</c:v>
                </c:pt>
                <c:pt idx="217">
                  <c:v>1497.0615247299374</c:v>
                </c:pt>
                <c:pt idx="218">
                  <c:v>1401.3698208901292</c:v>
                </c:pt>
                <c:pt idx="219">
                  <c:v>1366.5304918085801</c:v>
                </c:pt>
                <c:pt idx="220">
                  <c:v>1462.2921637157003</c:v>
                </c:pt>
                <c:pt idx="221">
                  <c:v>1614.6467672149272</c:v>
                </c:pt>
                <c:pt idx="222">
                  <c:v>1614.6314345317603</c:v>
                </c:pt>
                <c:pt idx="223">
                  <c:v>1757.0994603975082</c:v>
                </c:pt>
                <c:pt idx="224">
                  <c:v>1816.0490393759783</c:v>
                </c:pt>
                <c:pt idx="225">
                  <c:v>1764.6827822569555</c:v>
                </c:pt>
                <c:pt idx="226">
                  <c:v>1763.586153451932</c:v>
                </c:pt>
                <c:pt idx="227">
                  <c:v>1787.7919188273434</c:v>
                </c:pt>
                <c:pt idx="228">
                  <c:v>1767.8984561130842</c:v>
                </c:pt>
                <c:pt idx="229">
                  <c:v>1684.8588272053676</c:v>
                </c:pt>
                <c:pt idx="230">
                  <c:v>1603.011119054582</c:v>
                </c:pt>
                <c:pt idx="231">
                  <c:v>1607.535229295677</c:v>
                </c:pt>
                <c:pt idx="232">
                  <c:v>1584.8315206123677</c:v>
                </c:pt>
                <c:pt idx="233">
                  <c:v>2000</c:v>
                </c:pt>
                <c:pt idx="234">
                  <c:v>1998.9499943298272</c:v>
                </c:pt>
                <c:pt idx="235">
                  <c:v>1976.5582868521701</c:v>
                </c:pt>
                <c:pt idx="236">
                  <c:v>1997.4711347973409</c:v>
                </c:pt>
                <c:pt idx="237">
                  <c:v>1989.8870890431779</c:v>
                </c:pt>
                <c:pt idx="238">
                  <c:v>1995.3100035827042</c:v>
                </c:pt>
                <c:pt idx="239">
                  <c:v>910.71239925691282</c:v>
                </c:pt>
                <c:pt idx="240">
                  <c:v>1002.0741134715048</c:v>
                </c:pt>
                <c:pt idx="241">
                  <c:v>935.69360953804835</c:v>
                </c:pt>
                <c:pt idx="242">
                  <c:v>749.93466471624095</c:v>
                </c:pt>
                <c:pt idx="243">
                  <c:v>522.98755932195445</c:v>
                </c:pt>
                <c:pt idx="244">
                  <c:v>603.23417716631252</c:v>
                </c:pt>
                <c:pt idx="245">
                  <c:v>614.60186850224568</c:v>
                </c:pt>
                <c:pt idx="246">
                  <c:v>521.55665559003785</c:v>
                </c:pt>
                <c:pt idx="247">
                  <c:v>1734.2684040254437</c:v>
                </c:pt>
                <c:pt idx="248">
                  <c:v>1979.6677676732277</c:v>
                </c:pt>
                <c:pt idx="249">
                  <c:v>1963.9864955998589</c:v>
                </c:pt>
                <c:pt idx="250">
                  <c:v>1781.0148956483342</c:v>
                </c:pt>
                <c:pt idx="251">
                  <c:v>1731.7962290587161</c:v>
                </c:pt>
                <c:pt idx="252">
                  <c:v>1655.8042259706233</c:v>
                </c:pt>
                <c:pt idx="253">
                  <c:v>1421.110530663012</c:v>
                </c:pt>
                <c:pt idx="254">
                  <c:v>1552.6680573236065</c:v>
                </c:pt>
                <c:pt idx="255">
                  <c:v>1507.0601241886716</c:v>
                </c:pt>
                <c:pt idx="256">
                  <c:v>1406.4170369513349</c:v>
                </c:pt>
                <c:pt idx="257">
                  <c:v>1345.2907625023799</c:v>
                </c:pt>
                <c:pt idx="258">
                  <c:v>925.73057304657686</c:v>
                </c:pt>
                <c:pt idx="259">
                  <c:v>1121.2240945422679</c:v>
                </c:pt>
                <c:pt idx="260">
                  <c:v>615.63204456639858</c:v>
                </c:pt>
                <c:pt idx="261">
                  <c:v>813.33009942015224</c:v>
                </c:pt>
                <c:pt idx="262">
                  <c:v>897.67269780222318</c:v>
                </c:pt>
                <c:pt idx="263">
                  <c:v>1028.5771655412605</c:v>
                </c:pt>
                <c:pt idx="264">
                  <c:v>1567.5476318048561</c:v>
                </c:pt>
                <c:pt idx="265">
                  <c:v>1316.9270626456566</c:v>
                </c:pt>
                <c:pt idx="266">
                  <c:v>1302.1795986410571</c:v>
                </c:pt>
                <c:pt idx="267">
                  <c:v>1383.2965917823162</c:v>
                </c:pt>
                <c:pt idx="268">
                  <c:v>1115.1749540574772</c:v>
                </c:pt>
                <c:pt idx="269">
                  <c:v>1011.187325236995</c:v>
                </c:pt>
                <c:pt idx="270">
                  <c:v>914.37882687008766</c:v>
                </c:pt>
                <c:pt idx="271">
                  <c:v>755.63031048921164</c:v>
                </c:pt>
                <c:pt idx="272">
                  <c:v>814.90702988534497</c:v>
                </c:pt>
                <c:pt idx="273">
                  <c:v>1159.0045483048166</c:v>
                </c:pt>
                <c:pt idx="274">
                  <c:v>1777.9882234586896</c:v>
                </c:pt>
                <c:pt idx="275">
                  <c:v>1473.6123475424254</c:v>
                </c:pt>
                <c:pt idx="276">
                  <c:v>1343.7424928138971</c:v>
                </c:pt>
                <c:pt idx="277">
                  <c:v>828.54859915195686</c:v>
                </c:pt>
                <c:pt idx="278">
                  <c:v>1128.5266294765843</c:v>
                </c:pt>
                <c:pt idx="279">
                  <c:v>1101.0103416138538</c:v>
                </c:pt>
                <c:pt idx="280">
                  <c:v>1413.9156567379828</c:v>
                </c:pt>
                <c:pt idx="281">
                  <c:v>1375.0690075580383</c:v>
                </c:pt>
                <c:pt idx="282">
                  <c:v>1445.2185107129949</c:v>
                </c:pt>
                <c:pt idx="283">
                  <c:v>1366.7293093886649</c:v>
                </c:pt>
                <c:pt idx="284">
                  <c:v>1232.1351557237779</c:v>
                </c:pt>
                <c:pt idx="285">
                  <c:v>1342.5148825761614</c:v>
                </c:pt>
                <c:pt idx="286">
                  <c:v>1320.0852473037289</c:v>
                </c:pt>
                <c:pt idx="287">
                  <c:v>944.14174760174683</c:v>
                </c:pt>
                <c:pt idx="288">
                  <c:v>634.33636083705335</c:v>
                </c:pt>
                <c:pt idx="289">
                  <c:v>1207.0713262193126</c:v>
                </c:pt>
                <c:pt idx="290">
                  <c:v>792.17895518040177</c:v>
                </c:pt>
                <c:pt idx="291">
                  <c:v>535.69713320489166</c:v>
                </c:pt>
                <c:pt idx="292">
                  <c:v>485.10059975456551</c:v>
                </c:pt>
                <c:pt idx="293">
                  <c:v>746.81721788304401</c:v>
                </c:pt>
                <c:pt idx="294">
                  <c:v>1131.8714918918706</c:v>
                </c:pt>
                <c:pt idx="295">
                  <c:v>1658.8674908086057</c:v>
                </c:pt>
                <c:pt idx="296">
                  <c:v>1620.2675169648307</c:v>
                </c:pt>
                <c:pt idx="297">
                  <c:v>1193.8107314942436</c:v>
                </c:pt>
                <c:pt idx="298">
                  <c:v>1081.5366908404703</c:v>
                </c:pt>
                <c:pt idx="299">
                  <c:v>1379.096804741323</c:v>
                </c:pt>
                <c:pt idx="300">
                  <c:v>1314.1400633334652</c:v>
                </c:pt>
                <c:pt idx="301">
                  <c:v>785.95610229699355</c:v>
                </c:pt>
                <c:pt idx="302">
                  <c:v>562.55508803520968</c:v>
                </c:pt>
                <c:pt idx="303">
                  <c:v>720.60648714154036</c:v>
                </c:pt>
                <c:pt idx="304">
                  <c:v>559.03084151169048</c:v>
                </c:pt>
                <c:pt idx="305">
                  <c:v>677.01342937439574</c:v>
                </c:pt>
                <c:pt idx="306">
                  <c:v>757.3800699019896</c:v>
                </c:pt>
                <c:pt idx="307">
                  <c:v>672.92476138711947</c:v>
                </c:pt>
                <c:pt idx="308">
                  <c:v>1678.2900496364655</c:v>
                </c:pt>
                <c:pt idx="309">
                  <c:v>1991.0585650730518</c:v>
                </c:pt>
                <c:pt idx="310">
                  <c:v>1977.5349070949114</c:v>
                </c:pt>
                <c:pt idx="311">
                  <c:v>1969.1814129107997</c:v>
                </c:pt>
                <c:pt idx="312">
                  <c:v>1962.3446534445891</c:v>
                </c:pt>
                <c:pt idx="313">
                  <c:v>1930.2776025871131</c:v>
                </c:pt>
                <c:pt idx="314">
                  <c:v>1855.6146083182311</c:v>
                </c:pt>
                <c:pt idx="315">
                  <c:v>1997.37317866683</c:v>
                </c:pt>
                <c:pt idx="316">
                  <c:v>2000</c:v>
                </c:pt>
                <c:pt idx="317">
                  <c:v>2000</c:v>
                </c:pt>
                <c:pt idx="318">
                  <c:v>2000</c:v>
                </c:pt>
                <c:pt idx="319">
                  <c:v>1999.5642042684956</c:v>
                </c:pt>
                <c:pt idx="320">
                  <c:v>2000</c:v>
                </c:pt>
                <c:pt idx="321">
                  <c:v>1951.8766946704761</c:v>
                </c:pt>
                <c:pt idx="322">
                  <c:v>1996.3651267762116</c:v>
                </c:pt>
                <c:pt idx="323">
                  <c:v>2000</c:v>
                </c:pt>
                <c:pt idx="324">
                  <c:v>1999.3919527719559</c:v>
                </c:pt>
                <c:pt idx="325">
                  <c:v>1999.3052256250523</c:v>
                </c:pt>
                <c:pt idx="326">
                  <c:v>2000</c:v>
                </c:pt>
                <c:pt idx="327">
                  <c:v>1719.6270855243345</c:v>
                </c:pt>
                <c:pt idx="328">
                  <c:v>1644.0299708024918</c:v>
                </c:pt>
                <c:pt idx="329">
                  <c:v>1665.183625195524</c:v>
                </c:pt>
                <c:pt idx="330">
                  <c:v>1920.9439778818755</c:v>
                </c:pt>
                <c:pt idx="331">
                  <c:v>1961.1638343729674</c:v>
                </c:pt>
                <c:pt idx="332">
                  <c:v>1875.8420897827152</c:v>
                </c:pt>
                <c:pt idx="333">
                  <c:v>1959.609854138422</c:v>
                </c:pt>
                <c:pt idx="334">
                  <c:v>2000</c:v>
                </c:pt>
                <c:pt idx="335">
                  <c:v>1952.8055828541364</c:v>
                </c:pt>
                <c:pt idx="336">
                  <c:v>1786.8338992000654</c:v>
                </c:pt>
                <c:pt idx="337">
                  <c:v>1011.2503191798792</c:v>
                </c:pt>
                <c:pt idx="338">
                  <c:v>760.23908941553918</c:v>
                </c:pt>
                <c:pt idx="339">
                  <c:v>1056.47479538223</c:v>
                </c:pt>
                <c:pt idx="340">
                  <c:v>740.07406630692901</c:v>
                </c:pt>
                <c:pt idx="341">
                  <c:v>891.63121530017418</c:v>
                </c:pt>
                <c:pt idx="342">
                  <c:v>669.53529887246668</c:v>
                </c:pt>
                <c:pt idx="343">
                  <c:v>817.12405071306023</c:v>
                </c:pt>
                <c:pt idx="344">
                  <c:v>721.3861002222659</c:v>
                </c:pt>
                <c:pt idx="345">
                  <c:v>811.86739500700969</c:v>
                </c:pt>
                <c:pt idx="346">
                  <c:v>1266.958609069756</c:v>
                </c:pt>
                <c:pt idx="347">
                  <c:v>1307.1422544924555</c:v>
                </c:pt>
                <c:pt idx="348">
                  <c:v>1486.054517019842</c:v>
                </c:pt>
                <c:pt idx="349">
                  <c:v>1528.5130718303037</c:v>
                </c:pt>
                <c:pt idx="350">
                  <c:v>1826.2445157788723</c:v>
                </c:pt>
                <c:pt idx="351">
                  <c:v>1943.5120537310147</c:v>
                </c:pt>
                <c:pt idx="352">
                  <c:v>793.36876961814778</c:v>
                </c:pt>
                <c:pt idx="353">
                  <c:v>1116.53549157558</c:v>
                </c:pt>
                <c:pt idx="354">
                  <c:v>1284.7574170292366</c:v>
                </c:pt>
                <c:pt idx="355">
                  <c:v>1334.751424312306</c:v>
                </c:pt>
                <c:pt idx="356">
                  <c:v>1545.5873848398783</c:v>
                </c:pt>
                <c:pt idx="357">
                  <c:v>975.13223222256249</c:v>
                </c:pt>
                <c:pt idx="358">
                  <c:v>1136.0493441201738</c:v>
                </c:pt>
                <c:pt idx="359">
                  <c:v>1651.7105550262463</c:v>
                </c:pt>
                <c:pt idx="360">
                  <c:v>1720.2257507914615</c:v>
                </c:pt>
                <c:pt idx="361">
                  <c:v>1739.6762306084161</c:v>
                </c:pt>
                <c:pt idx="362">
                  <c:v>1306.5497667632999</c:v>
                </c:pt>
                <c:pt idx="363">
                  <c:v>1731.4283700445703</c:v>
                </c:pt>
                <c:pt idx="364">
                  <c:v>1033.7020724945419</c:v>
                </c:pt>
                <c:pt idx="365">
                  <c:v>1150.7209116278673</c:v>
                </c:pt>
                <c:pt idx="366">
                  <c:v>1382.6707378797985</c:v>
                </c:pt>
                <c:pt idx="367">
                  <c:v>1394.4808144242756</c:v>
                </c:pt>
                <c:pt idx="368">
                  <c:v>429.56417085261847</c:v>
                </c:pt>
                <c:pt idx="369">
                  <c:v>368.00808704237113</c:v>
                </c:pt>
                <c:pt idx="370">
                  <c:v>743.20287310351989</c:v>
                </c:pt>
                <c:pt idx="371">
                  <c:v>457.24091216058304</c:v>
                </c:pt>
                <c:pt idx="372">
                  <c:v>394.40004159075875</c:v>
                </c:pt>
                <c:pt idx="373">
                  <c:v>418.36541118388425</c:v>
                </c:pt>
                <c:pt idx="374">
                  <c:v>667.20558200244352</c:v>
                </c:pt>
                <c:pt idx="375">
                  <c:v>393.97893093034509</c:v>
                </c:pt>
                <c:pt idx="376">
                  <c:v>232.18642842486705</c:v>
                </c:pt>
                <c:pt idx="377">
                  <c:v>272.18854593142896</c:v>
                </c:pt>
                <c:pt idx="378">
                  <c:v>203.76996049884406</c:v>
                </c:pt>
                <c:pt idx="379">
                  <c:v>181.14661085917876</c:v>
                </c:pt>
                <c:pt idx="380">
                  <c:v>254.93846934552249</c:v>
                </c:pt>
                <c:pt idx="381">
                  <c:v>123.84190816818609</c:v>
                </c:pt>
                <c:pt idx="382">
                  <c:v>138.3583453590536</c:v>
                </c:pt>
                <c:pt idx="383">
                  <c:v>185.62279888681053</c:v>
                </c:pt>
                <c:pt idx="384">
                  <c:v>134.22822388479446</c:v>
                </c:pt>
                <c:pt idx="385">
                  <c:v>114.03392707315635</c:v>
                </c:pt>
                <c:pt idx="386">
                  <c:v>56.900070987999669</c:v>
                </c:pt>
                <c:pt idx="387">
                  <c:v>58.698525128826425</c:v>
                </c:pt>
                <c:pt idx="388">
                  <c:v>64.481002411386697</c:v>
                </c:pt>
                <c:pt idx="389">
                  <c:v>27.611207271102025</c:v>
                </c:pt>
                <c:pt idx="390">
                  <c:v>35.255445167460877</c:v>
                </c:pt>
                <c:pt idx="391">
                  <c:v>59.099932474270837</c:v>
                </c:pt>
                <c:pt idx="392">
                  <c:v>65.370504953700973</c:v>
                </c:pt>
                <c:pt idx="393">
                  <c:v>58.673852825711862</c:v>
                </c:pt>
                <c:pt idx="394">
                  <c:v>89.33651024992696</c:v>
                </c:pt>
                <c:pt idx="395">
                  <c:v>173.11347365467157</c:v>
                </c:pt>
                <c:pt idx="396">
                  <c:v>238.52745833171122</c:v>
                </c:pt>
                <c:pt idx="397">
                  <c:v>186.76024620733671</c:v>
                </c:pt>
                <c:pt idx="398">
                  <c:v>214.54508254161763</c:v>
                </c:pt>
                <c:pt idx="399">
                  <c:v>110.36594302870421</c:v>
                </c:pt>
                <c:pt idx="400">
                  <c:v>147.26734419208543</c:v>
                </c:pt>
                <c:pt idx="401">
                  <c:v>22.493729822363264</c:v>
                </c:pt>
                <c:pt idx="402">
                  <c:v>88.737089795043914</c:v>
                </c:pt>
                <c:pt idx="403">
                  <c:v>1554.9166630413283</c:v>
                </c:pt>
                <c:pt idx="404">
                  <c:v>966.60162258520268</c:v>
                </c:pt>
                <c:pt idx="405">
                  <c:v>1725.4960348104196</c:v>
                </c:pt>
                <c:pt idx="406">
                  <c:v>1680.2216904354559</c:v>
                </c:pt>
                <c:pt idx="407">
                  <c:v>1497.2404877600547</c:v>
                </c:pt>
                <c:pt idx="408">
                  <c:v>1388.5984286594826</c:v>
                </c:pt>
                <c:pt idx="409">
                  <c:v>1163.7711622724676</c:v>
                </c:pt>
                <c:pt idx="410">
                  <c:v>1352.2379054241912</c:v>
                </c:pt>
                <c:pt idx="411">
                  <c:v>1681.3014030567142</c:v>
                </c:pt>
                <c:pt idx="412">
                  <c:v>1309.5596335782604</c:v>
                </c:pt>
                <c:pt idx="413">
                  <c:v>1055.4394985770407</c:v>
                </c:pt>
                <c:pt idx="414">
                  <c:v>1259.4435759760881</c:v>
                </c:pt>
                <c:pt idx="415">
                  <c:v>1173.6620038764308</c:v>
                </c:pt>
                <c:pt idx="416">
                  <c:v>753.57252313145102</c:v>
                </c:pt>
                <c:pt idx="417">
                  <c:v>359.07161101266911</c:v>
                </c:pt>
                <c:pt idx="418">
                  <c:v>1052.8716025270899</c:v>
                </c:pt>
                <c:pt idx="419">
                  <c:v>1904.81612915664</c:v>
                </c:pt>
                <c:pt idx="420">
                  <c:v>1803.5367802064748</c:v>
                </c:pt>
                <c:pt idx="421">
                  <c:v>1706.5205774543647</c:v>
                </c:pt>
                <c:pt idx="422">
                  <c:v>1508.368942273426</c:v>
                </c:pt>
                <c:pt idx="423">
                  <c:v>1879.1750713362444</c:v>
                </c:pt>
                <c:pt idx="424">
                  <c:v>1851.0272684874162</c:v>
                </c:pt>
                <c:pt idx="425">
                  <c:v>1350.7282973254441</c:v>
                </c:pt>
                <c:pt idx="426">
                  <c:v>1294.0830820400149</c:v>
                </c:pt>
                <c:pt idx="427">
                  <c:v>549.73589448881194</c:v>
                </c:pt>
                <c:pt idx="428">
                  <c:v>1002.8106695598578</c:v>
                </c:pt>
                <c:pt idx="429">
                  <c:v>482.08367007840963</c:v>
                </c:pt>
                <c:pt idx="430">
                  <c:v>452.15929904194076</c:v>
                </c:pt>
                <c:pt idx="431">
                  <c:v>1073.7610530944667</c:v>
                </c:pt>
                <c:pt idx="432">
                  <c:v>1111.8465498878791</c:v>
                </c:pt>
                <c:pt idx="433">
                  <c:v>218.1649911289864</c:v>
                </c:pt>
                <c:pt idx="434">
                  <c:v>1005.54458111847</c:v>
                </c:pt>
                <c:pt idx="435">
                  <c:v>1337.2272975485801</c:v>
                </c:pt>
                <c:pt idx="436">
                  <c:v>903.16885624475196</c:v>
                </c:pt>
                <c:pt idx="437">
                  <c:v>877.89734087227032</c:v>
                </c:pt>
                <c:pt idx="438">
                  <c:v>1141.0330121478194</c:v>
                </c:pt>
                <c:pt idx="439">
                  <c:v>906.66777115394791</c:v>
                </c:pt>
                <c:pt idx="440">
                  <c:v>1005.6596178029088</c:v>
                </c:pt>
                <c:pt idx="441">
                  <c:v>817.33036285634557</c:v>
                </c:pt>
                <c:pt idx="442">
                  <c:v>931.97071202589086</c:v>
                </c:pt>
                <c:pt idx="443">
                  <c:v>1077.0427511818145</c:v>
                </c:pt>
                <c:pt idx="444">
                  <c:v>1292.8637435606172</c:v>
                </c:pt>
                <c:pt idx="445">
                  <c:v>1115.8644735059313</c:v>
                </c:pt>
                <c:pt idx="446">
                  <c:v>1565.5231849765723</c:v>
                </c:pt>
                <c:pt idx="447">
                  <c:v>1374.3495430244675</c:v>
                </c:pt>
                <c:pt idx="448">
                  <c:v>1608.3608028995181</c:v>
                </c:pt>
                <c:pt idx="449">
                  <c:v>1307.9188280034023</c:v>
                </c:pt>
                <c:pt idx="450">
                  <c:v>1162.3695357616755</c:v>
                </c:pt>
                <c:pt idx="451">
                  <c:v>1241.9334992952527</c:v>
                </c:pt>
                <c:pt idx="452">
                  <c:v>1097.7259185396429</c:v>
                </c:pt>
                <c:pt idx="453">
                  <c:v>736.00147618628876</c:v>
                </c:pt>
                <c:pt idx="454">
                  <c:v>783.42762076322538</c:v>
                </c:pt>
                <c:pt idx="455">
                  <c:v>740.57655157204249</c:v>
                </c:pt>
                <c:pt idx="456">
                  <c:v>1036.3630564867449</c:v>
                </c:pt>
                <c:pt idx="457">
                  <c:v>634.56869783279342</c:v>
                </c:pt>
                <c:pt idx="458">
                  <c:v>956.08314442369272</c:v>
                </c:pt>
                <c:pt idx="459">
                  <c:v>783.40755806265315</c:v>
                </c:pt>
                <c:pt idx="460">
                  <c:v>907.24035075880101</c:v>
                </c:pt>
                <c:pt idx="461">
                  <c:v>897.3648023563029</c:v>
                </c:pt>
                <c:pt idx="462">
                  <c:v>1220.2750073606417</c:v>
                </c:pt>
                <c:pt idx="463">
                  <c:v>1126.3674838747597</c:v>
                </c:pt>
                <c:pt idx="464">
                  <c:v>678.42798960302139</c:v>
                </c:pt>
                <c:pt idx="465">
                  <c:v>894.88392355960559</c:v>
                </c:pt>
                <c:pt idx="466">
                  <c:v>822.64665206662312</c:v>
                </c:pt>
                <c:pt idx="467">
                  <c:v>940.61555871808491</c:v>
                </c:pt>
                <c:pt idx="468">
                  <c:v>814.12302412844963</c:v>
                </c:pt>
                <c:pt idx="469">
                  <c:v>802.63217700546181</c:v>
                </c:pt>
                <c:pt idx="470">
                  <c:v>643.71988132176091</c:v>
                </c:pt>
                <c:pt idx="471">
                  <c:v>600.189972838725</c:v>
                </c:pt>
                <c:pt idx="472">
                  <c:v>415.07250054007329</c:v>
                </c:pt>
                <c:pt idx="473">
                  <c:v>336.90019859090688</c:v>
                </c:pt>
                <c:pt idx="474">
                  <c:v>323.14657386730971</c:v>
                </c:pt>
                <c:pt idx="475">
                  <c:v>226.20238832732826</c:v>
                </c:pt>
                <c:pt idx="476">
                  <c:v>313.36814127093362</c:v>
                </c:pt>
                <c:pt idx="477">
                  <c:v>445.92032519591044</c:v>
                </c:pt>
                <c:pt idx="478">
                  <c:v>384.56429843710856</c:v>
                </c:pt>
                <c:pt idx="479">
                  <c:v>437.11081864968315</c:v>
                </c:pt>
                <c:pt idx="480">
                  <c:v>373.11552696300748</c:v>
                </c:pt>
                <c:pt idx="481">
                  <c:v>404.32046258736187</c:v>
                </c:pt>
                <c:pt idx="482">
                  <c:v>385.76550369401974</c:v>
                </c:pt>
                <c:pt idx="483">
                  <c:v>188.8184619230845</c:v>
                </c:pt>
                <c:pt idx="484">
                  <c:v>182.29380300408715</c:v>
                </c:pt>
                <c:pt idx="485">
                  <c:v>114.65482935213831</c:v>
                </c:pt>
                <c:pt idx="486">
                  <c:v>54.394393019750332</c:v>
                </c:pt>
                <c:pt idx="487">
                  <c:v>218.22907378598941</c:v>
                </c:pt>
                <c:pt idx="488">
                  <c:v>192.19045397969529</c:v>
                </c:pt>
                <c:pt idx="489">
                  <c:v>321.82137272135611</c:v>
                </c:pt>
                <c:pt idx="490">
                  <c:v>409.75317016745606</c:v>
                </c:pt>
                <c:pt idx="491">
                  <c:v>469.26846663244402</c:v>
                </c:pt>
                <c:pt idx="492">
                  <c:v>542.14876987238313</c:v>
                </c:pt>
                <c:pt idx="493">
                  <c:v>365.8132812299454</c:v>
                </c:pt>
                <c:pt idx="494">
                  <c:v>244.91061223757762</c:v>
                </c:pt>
                <c:pt idx="495">
                  <c:v>259.61041505209755</c:v>
                </c:pt>
                <c:pt idx="496">
                  <c:v>288.02655958908196</c:v>
                </c:pt>
                <c:pt idx="497">
                  <c:v>105.79092811605371</c:v>
                </c:pt>
                <c:pt idx="498">
                  <c:v>120.67801586800203</c:v>
                </c:pt>
                <c:pt idx="499">
                  <c:v>68.383435224939376</c:v>
                </c:pt>
                <c:pt idx="500">
                  <c:v>34.010522128769964</c:v>
                </c:pt>
                <c:pt idx="501">
                  <c:v>2.8977904481672159</c:v>
                </c:pt>
                <c:pt idx="502">
                  <c:v>8.8939327067339278</c:v>
                </c:pt>
                <c:pt idx="503">
                  <c:v>0.59466602165299887</c:v>
                </c:pt>
                <c:pt idx="504">
                  <c:v>31.946170258431682</c:v>
                </c:pt>
                <c:pt idx="505">
                  <c:v>1.3369193119132134</c:v>
                </c:pt>
                <c:pt idx="506">
                  <c:v>478.78447472124333</c:v>
                </c:pt>
                <c:pt idx="507">
                  <c:v>405.31156410969027</c:v>
                </c:pt>
                <c:pt idx="508">
                  <c:v>636.0814971046716</c:v>
                </c:pt>
                <c:pt idx="509">
                  <c:v>978.60228624693104</c:v>
                </c:pt>
                <c:pt idx="510">
                  <c:v>586.25408250367593</c:v>
                </c:pt>
                <c:pt idx="511">
                  <c:v>384.69679052394957</c:v>
                </c:pt>
                <c:pt idx="512">
                  <c:v>317.14090611156286</c:v>
                </c:pt>
                <c:pt idx="513">
                  <c:v>484.79830732172917</c:v>
                </c:pt>
                <c:pt idx="514">
                  <c:v>528.4448664474296</c:v>
                </c:pt>
                <c:pt idx="515">
                  <c:v>434.5376188866872</c:v>
                </c:pt>
                <c:pt idx="516">
                  <c:v>299.75914750776252</c:v>
                </c:pt>
                <c:pt idx="517">
                  <c:v>266.83806177706555</c:v>
                </c:pt>
                <c:pt idx="518">
                  <c:v>370.25354154068981</c:v>
                </c:pt>
                <c:pt idx="519">
                  <c:v>780.16952091951043</c:v>
                </c:pt>
                <c:pt idx="520">
                  <c:v>1187.0777790941504</c:v>
                </c:pt>
                <c:pt idx="521">
                  <c:v>817.37355796478073</c:v>
                </c:pt>
                <c:pt idx="522">
                  <c:v>764.69544899663174</c:v>
                </c:pt>
                <c:pt idx="523">
                  <c:v>751.05736905239553</c:v>
                </c:pt>
                <c:pt idx="524">
                  <c:v>754.80837865396927</c:v>
                </c:pt>
                <c:pt idx="525">
                  <c:v>576.16651405741777</c:v>
                </c:pt>
                <c:pt idx="526">
                  <c:v>576.68210186290651</c:v>
                </c:pt>
                <c:pt idx="527">
                  <c:v>529.527115103494</c:v>
                </c:pt>
                <c:pt idx="528">
                  <c:v>520.5345743090927</c:v>
                </c:pt>
                <c:pt idx="529">
                  <c:v>507.67884668437739</c:v>
                </c:pt>
                <c:pt idx="530">
                  <c:v>406.31477023867399</c:v>
                </c:pt>
                <c:pt idx="531">
                  <c:v>488.22463758498657</c:v>
                </c:pt>
                <c:pt idx="532">
                  <c:v>1273.6183794091594</c:v>
                </c:pt>
                <c:pt idx="533">
                  <c:v>1273.4770317395389</c:v>
                </c:pt>
                <c:pt idx="534">
                  <c:v>512.21337691800386</c:v>
                </c:pt>
                <c:pt idx="535">
                  <c:v>1061.6292408795855</c:v>
                </c:pt>
                <c:pt idx="536">
                  <c:v>1630.3575781708739</c:v>
                </c:pt>
                <c:pt idx="537">
                  <c:v>1985.544703883641</c:v>
                </c:pt>
                <c:pt idx="538">
                  <c:v>1957.138280928609</c:v>
                </c:pt>
                <c:pt idx="539">
                  <c:v>1456.4956564139823</c:v>
                </c:pt>
                <c:pt idx="540">
                  <c:v>1602.1258876309412</c:v>
                </c:pt>
                <c:pt idx="541">
                  <c:v>1593.0544534637074</c:v>
                </c:pt>
                <c:pt idx="542">
                  <c:v>1525.5486633311891</c:v>
                </c:pt>
                <c:pt idx="543">
                  <c:v>1415.9982616659152</c:v>
                </c:pt>
                <c:pt idx="544">
                  <c:v>1238.0287435444163</c:v>
                </c:pt>
                <c:pt idx="545">
                  <c:v>1844.8904080103127</c:v>
                </c:pt>
                <c:pt idx="546">
                  <c:v>2000</c:v>
                </c:pt>
                <c:pt idx="547">
                  <c:v>1999.1885009008006</c:v>
                </c:pt>
                <c:pt idx="548">
                  <c:v>1996.8343204659136</c:v>
                </c:pt>
                <c:pt idx="549">
                  <c:v>1990.2250230763825</c:v>
                </c:pt>
                <c:pt idx="550">
                  <c:v>1987.3752515339268</c:v>
                </c:pt>
                <c:pt idx="551">
                  <c:v>1998.6599459788576</c:v>
                </c:pt>
                <c:pt idx="552">
                  <c:v>1998.5915216911553</c:v>
                </c:pt>
                <c:pt idx="553">
                  <c:v>1994.3901712797435</c:v>
                </c:pt>
                <c:pt idx="554">
                  <c:v>2000</c:v>
                </c:pt>
                <c:pt idx="555">
                  <c:v>2000</c:v>
                </c:pt>
                <c:pt idx="556">
                  <c:v>1999.0211762497761</c:v>
                </c:pt>
                <c:pt idx="557">
                  <c:v>1999.6701777067135</c:v>
                </c:pt>
                <c:pt idx="558">
                  <c:v>1992.9483299798071</c:v>
                </c:pt>
                <c:pt idx="559">
                  <c:v>1986.7470206657374</c:v>
                </c:pt>
                <c:pt idx="560">
                  <c:v>1989.3455026695249</c:v>
                </c:pt>
                <c:pt idx="561">
                  <c:v>1992.5026437782672</c:v>
                </c:pt>
                <c:pt idx="562">
                  <c:v>1986.2830246906474</c:v>
                </c:pt>
                <c:pt idx="563">
                  <c:v>1996.9354686948152</c:v>
                </c:pt>
                <c:pt idx="564">
                  <c:v>2000</c:v>
                </c:pt>
                <c:pt idx="565">
                  <c:v>2000</c:v>
                </c:pt>
                <c:pt idx="566">
                  <c:v>2000</c:v>
                </c:pt>
                <c:pt idx="567">
                  <c:v>1999.8145634132595</c:v>
                </c:pt>
                <c:pt idx="568">
                  <c:v>1999.8305834406804</c:v>
                </c:pt>
                <c:pt idx="569">
                  <c:v>1999.9976762333065</c:v>
                </c:pt>
                <c:pt idx="570">
                  <c:v>2000</c:v>
                </c:pt>
                <c:pt idx="571">
                  <c:v>2000</c:v>
                </c:pt>
                <c:pt idx="572">
                  <c:v>2000</c:v>
                </c:pt>
                <c:pt idx="573">
                  <c:v>1993.3440866824067</c:v>
                </c:pt>
                <c:pt idx="574">
                  <c:v>2000</c:v>
                </c:pt>
                <c:pt idx="575">
                  <c:v>2000</c:v>
                </c:pt>
                <c:pt idx="576">
                  <c:v>2000</c:v>
                </c:pt>
                <c:pt idx="577">
                  <c:v>1995.9625880709509</c:v>
                </c:pt>
                <c:pt idx="578">
                  <c:v>1980.0481579402481</c:v>
                </c:pt>
                <c:pt idx="579">
                  <c:v>1808.4827720703831</c:v>
                </c:pt>
                <c:pt idx="580">
                  <c:v>901.5194447025159</c:v>
                </c:pt>
                <c:pt idx="581">
                  <c:v>1043.2224956500634</c:v>
                </c:pt>
                <c:pt idx="582">
                  <c:v>1243.7480141920978</c:v>
                </c:pt>
                <c:pt idx="583">
                  <c:v>1113.1247886846165</c:v>
                </c:pt>
                <c:pt idx="584">
                  <c:v>1052.0936577347077</c:v>
                </c:pt>
                <c:pt idx="585">
                  <c:v>1070.1997994622373</c:v>
                </c:pt>
                <c:pt idx="586">
                  <c:v>1530.7340763891173</c:v>
                </c:pt>
                <c:pt idx="587">
                  <c:v>1397.367747066118</c:v>
                </c:pt>
                <c:pt idx="588">
                  <c:v>1135.5140591294441</c:v>
                </c:pt>
                <c:pt idx="589">
                  <c:v>1028.5426055752412</c:v>
                </c:pt>
                <c:pt idx="590">
                  <c:v>928.34803389501428</c:v>
                </c:pt>
                <c:pt idx="591">
                  <c:v>540.8611960981741</c:v>
                </c:pt>
                <c:pt idx="592">
                  <c:v>656.52497947477559</c:v>
                </c:pt>
                <c:pt idx="593">
                  <c:v>830.90805551102619</c:v>
                </c:pt>
                <c:pt idx="594">
                  <c:v>567.37105834843317</c:v>
                </c:pt>
                <c:pt idx="595">
                  <c:v>1062.1783550917812</c:v>
                </c:pt>
                <c:pt idx="596">
                  <c:v>1260.1496806853577</c:v>
                </c:pt>
                <c:pt idx="597">
                  <c:v>1255.8749178424086</c:v>
                </c:pt>
                <c:pt idx="598">
                  <c:v>1573.5724180311797</c:v>
                </c:pt>
                <c:pt idx="599">
                  <c:v>1567.7475691950019</c:v>
                </c:pt>
                <c:pt idx="600">
                  <c:v>1497.9180995002</c:v>
                </c:pt>
                <c:pt idx="601">
                  <c:v>1602.4993353665238</c:v>
                </c:pt>
                <c:pt idx="602">
                  <c:v>1621.4404346392143</c:v>
                </c:pt>
                <c:pt idx="603">
                  <c:v>1237.7528354174613</c:v>
                </c:pt>
                <c:pt idx="604">
                  <c:v>1320.6151511303167</c:v>
                </c:pt>
                <c:pt idx="605">
                  <c:v>1080.7959348726897</c:v>
                </c:pt>
                <c:pt idx="606">
                  <c:v>1204.9916938065523</c:v>
                </c:pt>
                <c:pt idx="607">
                  <c:v>707.8859050185996</c:v>
                </c:pt>
                <c:pt idx="608">
                  <c:v>1203.2564934236766</c:v>
                </c:pt>
                <c:pt idx="609">
                  <c:v>1753.5543763260891</c:v>
                </c:pt>
                <c:pt idx="610">
                  <c:v>1761.1680445123302</c:v>
                </c:pt>
                <c:pt idx="611">
                  <c:v>1920.7195265239129</c:v>
                </c:pt>
                <c:pt idx="612">
                  <c:v>1741.0833028836807</c:v>
                </c:pt>
                <c:pt idx="613">
                  <c:v>1728.8781637502807</c:v>
                </c:pt>
                <c:pt idx="614">
                  <c:v>1835.1748354363003</c:v>
                </c:pt>
                <c:pt idx="615">
                  <c:v>1956.4589032617439</c:v>
                </c:pt>
                <c:pt idx="616">
                  <c:v>1933.6945779682553</c:v>
                </c:pt>
                <c:pt idx="617">
                  <c:v>1767.0978381883024</c:v>
                </c:pt>
                <c:pt idx="618">
                  <c:v>1842.3002861335808</c:v>
                </c:pt>
                <c:pt idx="619">
                  <c:v>1904.32153751172</c:v>
                </c:pt>
                <c:pt idx="620">
                  <c:v>1910.2119749815786</c:v>
                </c:pt>
                <c:pt idx="621">
                  <c:v>1729.3294626030515</c:v>
                </c:pt>
                <c:pt idx="622">
                  <c:v>1793.0989311605615</c:v>
                </c:pt>
                <c:pt idx="623">
                  <c:v>1717.7030677799844</c:v>
                </c:pt>
                <c:pt idx="624">
                  <c:v>1733.335737998832</c:v>
                </c:pt>
                <c:pt idx="625">
                  <c:v>1865.6713708957955</c:v>
                </c:pt>
                <c:pt idx="626">
                  <c:v>1752.3822294642964</c:v>
                </c:pt>
                <c:pt idx="627">
                  <c:v>1906.4186303063332</c:v>
                </c:pt>
                <c:pt idx="628">
                  <c:v>1887.5292910527144</c:v>
                </c:pt>
                <c:pt idx="629">
                  <c:v>1604.5685340571474</c:v>
                </c:pt>
                <c:pt idx="630">
                  <c:v>1398.8183347458385</c:v>
                </c:pt>
                <c:pt idx="631">
                  <c:v>1722.2089635323712</c:v>
                </c:pt>
                <c:pt idx="632">
                  <c:v>1809.9578895521272</c:v>
                </c:pt>
                <c:pt idx="633">
                  <c:v>1678.6708215532854</c:v>
                </c:pt>
                <c:pt idx="634">
                  <c:v>1580.2019968932841</c:v>
                </c:pt>
                <c:pt idx="635">
                  <c:v>1753.3922991964444</c:v>
                </c:pt>
                <c:pt idx="636">
                  <c:v>1704.8883471505621</c:v>
                </c:pt>
                <c:pt idx="637">
                  <c:v>1634.3399647865176</c:v>
                </c:pt>
                <c:pt idx="638">
                  <c:v>1145.0951402627627</c:v>
                </c:pt>
                <c:pt idx="639">
                  <c:v>1329.0150757660713</c:v>
                </c:pt>
                <c:pt idx="640">
                  <c:v>829.43055424075817</c:v>
                </c:pt>
                <c:pt idx="641">
                  <c:v>1064.8230994254022</c:v>
                </c:pt>
                <c:pt idx="642">
                  <c:v>795.2430652778495</c:v>
                </c:pt>
                <c:pt idx="643">
                  <c:v>533.88818036175701</c:v>
                </c:pt>
                <c:pt idx="644">
                  <c:v>833.65936201430827</c:v>
                </c:pt>
                <c:pt idx="645">
                  <c:v>1256.5553686662661</c:v>
                </c:pt>
                <c:pt idx="646">
                  <c:v>1732.5884273948045</c:v>
                </c:pt>
                <c:pt idx="647">
                  <c:v>1556.6200106583972</c:v>
                </c:pt>
                <c:pt idx="648">
                  <c:v>1730.088292416762</c:v>
                </c:pt>
                <c:pt idx="649">
                  <c:v>1762.4995850247424</c:v>
                </c:pt>
                <c:pt idx="650">
                  <c:v>1830.0640047661191</c:v>
                </c:pt>
                <c:pt idx="651">
                  <c:v>1806.1816379046563</c:v>
                </c:pt>
                <c:pt idx="652">
                  <c:v>1891.4991883776111</c:v>
                </c:pt>
                <c:pt idx="653">
                  <c:v>1901.0209653307859</c:v>
                </c:pt>
                <c:pt idx="654">
                  <c:v>1965.2270507301193</c:v>
                </c:pt>
                <c:pt idx="655">
                  <c:v>1953.38038763139</c:v>
                </c:pt>
                <c:pt idx="656">
                  <c:v>1988.1165698597497</c:v>
                </c:pt>
                <c:pt idx="657">
                  <c:v>2000</c:v>
                </c:pt>
                <c:pt idx="658">
                  <c:v>2000</c:v>
                </c:pt>
                <c:pt idx="659">
                  <c:v>1976.9426431472564</c:v>
                </c:pt>
                <c:pt idx="660">
                  <c:v>1988.8869587119884</c:v>
                </c:pt>
                <c:pt idx="661">
                  <c:v>967.0884743282121</c:v>
                </c:pt>
                <c:pt idx="662">
                  <c:v>1212.5416339828828</c:v>
                </c:pt>
                <c:pt idx="663">
                  <c:v>1633.4728377363285</c:v>
                </c:pt>
                <c:pt idx="664">
                  <c:v>1863.4863613484526</c:v>
                </c:pt>
                <c:pt idx="665">
                  <c:v>1864.563216170817</c:v>
                </c:pt>
                <c:pt idx="666">
                  <c:v>1936.2888040442972</c:v>
                </c:pt>
                <c:pt idx="667">
                  <c:v>1945.8054992169455</c:v>
                </c:pt>
                <c:pt idx="668">
                  <c:v>1987.2656930809276</c:v>
                </c:pt>
                <c:pt idx="669">
                  <c:v>1962.7140264236682</c:v>
                </c:pt>
                <c:pt idx="670">
                  <c:v>1866.7261658992466</c:v>
                </c:pt>
                <c:pt idx="671">
                  <c:v>1897.2781322867131</c:v>
                </c:pt>
                <c:pt idx="672">
                  <c:v>1793.9732938421571</c:v>
                </c:pt>
                <c:pt idx="673">
                  <c:v>1828.6291030515704</c:v>
                </c:pt>
                <c:pt idx="674">
                  <c:v>1633.5900027738076</c:v>
                </c:pt>
                <c:pt idx="675">
                  <c:v>1861.1457434026117</c:v>
                </c:pt>
                <c:pt idx="676">
                  <c:v>1976.0091432429276</c:v>
                </c:pt>
                <c:pt idx="677">
                  <c:v>1875.7305682836347</c:v>
                </c:pt>
                <c:pt idx="678">
                  <c:v>1942.7172854696125</c:v>
                </c:pt>
                <c:pt idx="679">
                  <c:v>1967.4385594255889</c:v>
                </c:pt>
                <c:pt idx="680">
                  <c:v>1968.0224381576068</c:v>
                </c:pt>
                <c:pt idx="681">
                  <c:v>1989.7393292726267</c:v>
                </c:pt>
                <c:pt idx="682">
                  <c:v>1999.676525727966</c:v>
                </c:pt>
                <c:pt idx="683">
                  <c:v>1995.4859172433748</c:v>
                </c:pt>
                <c:pt idx="684">
                  <c:v>1966.2923865154164</c:v>
                </c:pt>
                <c:pt idx="685">
                  <c:v>1580.9075176785027</c:v>
                </c:pt>
                <c:pt idx="686">
                  <c:v>1455.8853678217654</c:v>
                </c:pt>
                <c:pt idx="687">
                  <c:v>1414.2426707512254</c:v>
                </c:pt>
                <c:pt idx="688">
                  <c:v>1750.5047290072391</c:v>
                </c:pt>
                <c:pt idx="689">
                  <c:v>1947.9770699451753</c:v>
                </c:pt>
                <c:pt idx="690">
                  <c:v>1833.0790001243113</c:v>
                </c:pt>
                <c:pt idx="691">
                  <c:v>1743.3236803166374</c:v>
                </c:pt>
                <c:pt idx="692">
                  <c:v>1606.3347501157473</c:v>
                </c:pt>
                <c:pt idx="693">
                  <c:v>1144.1799795569748</c:v>
                </c:pt>
                <c:pt idx="694">
                  <c:v>1357.210452012145</c:v>
                </c:pt>
                <c:pt idx="695">
                  <c:v>1864.40223228833</c:v>
                </c:pt>
                <c:pt idx="696">
                  <c:v>1842.1851654228465</c:v>
                </c:pt>
                <c:pt idx="697">
                  <c:v>1755.5060929281419</c:v>
                </c:pt>
                <c:pt idx="698">
                  <c:v>969.49441692327571</c:v>
                </c:pt>
                <c:pt idx="699">
                  <c:v>388.01509581806454</c:v>
                </c:pt>
                <c:pt idx="700">
                  <c:v>411.41001089860077</c:v>
                </c:pt>
                <c:pt idx="701">
                  <c:v>998.78416630948357</c:v>
                </c:pt>
                <c:pt idx="702">
                  <c:v>913.49149660167325</c:v>
                </c:pt>
                <c:pt idx="703">
                  <c:v>609.75371565064484</c:v>
                </c:pt>
                <c:pt idx="704">
                  <c:v>1033.467817525252</c:v>
                </c:pt>
                <c:pt idx="705">
                  <c:v>1529.7686807587161</c:v>
                </c:pt>
                <c:pt idx="706">
                  <c:v>1769.4850205680768</c:v>
                </c:pt>
                <c:pt idx="707">
                  <c:v>1422.623631276165</c:v>
                </c:pt>
                <c:pt idx="708">
                  <c:v>1497.0312008010053</c:v>
                </c:pt>
                <c:pt idx="709">
                  <c:v>1445.6759819638933</c:v>
                </c:pt>
                <c:pt idx="710">
                  <c:v>946.99029372380551</c:v>
                </c:pt>
                <c:pt idx="711">
                  <c:v>949.52268635665428</c:v>
                </c:pt>
                <c:pt idx="712">
                  <c:v>482.0710769217747</c:v>
                </c:pt>
                <c:pt idx="713">
                  <c:v>304.61699812375099</c:v>
                </c:pt>
                <c:pt idx="714">
                  <c:v>498.69544176098589</c:v>
                </c:pt>
                <c:pt idx="715">
                  <c:v>1145.6285707809025</c:v>
                </c:pt>
                <c:pt idx="716">
                  <c:v>1662.5843540692981</c:v>
                </c:pt>
                <c:pt idx="717">
                  <c:v>1259.0386274672492</c:v>
                </c:pt>
                <c:pt idx="718">
                  <c:v>871.54293485410483</c:v>
                </c:pt>
                <c:pt idx="719">
                  <c:v>1116.3807541274646</c:v>
                </c:pt>
                <c:pt idx="720">
                  <c:v>1396.4748487646521</c:v>
                </c:pt>
                <c:pt idx="721">
                  <c:v>1190.7080001725617</c:v>
                </c:pt>
                <c:pt idx="722">
                  <c:v>1282.5356270063589</c:v>
                </c:pt>
                <c:pt idx="723">
                  <c:v>1634.5531850477719</c:v>
                </c:pt>
                <c:pt idx="724">
                  <c:v>1120.9546074343179</c:v>
                </c:pt>
                <c:pt idx="725">
                  <c:v>1104.6783339993494</c:v>
                </c:pt>
                <c:pt idx="726">
                  <c:v>1352.6340111293443</c:v>
                </c:pt>
                <c:pt idx="727">
                  <c:v>1500.5060778448208</c:v>
                </c:pt>
                <c:pt idx="728">
                  <c:v>1708.3190942390399</c:v>
                </c:pt>
                <c:pt idx="729">
                  <c:v>1442.5726565987695</c:v>
                </c:pt>
                <c:pt idx="730">
                  <c:v>1230.4082916102004</c:v>
                </c:pt>
                <c:pt idx="731">
                  <c:v>1355.239726717911</c:v>
                </c:pt>
                <c:pt idx="732">
                  <c:v>1542.7671663041724</c:v>
                </c:pt>
                <c:pt idx="733">
                  <c:v>1841.6687380478634</c:v>
                </c:pt>
                <c:pt idx="734">
                  <c:v>1556.0337676225695</c:v>
                </c:pt>
                <c:pt idx="735">
                  <c:v>1338.3198759233273</c:v>
                </c:pt>
                <c:pt idx="736">
                  <c:v>1601.3258609994061</c:v>
                </c:pt>
                <c:pt idx="737">
                  <c:v>1769.2250793063401</c:v>
                </c:pt>
                <c:pt idx="738">
                  <c:v>1846.2191477314598</c:v>
                </c:pt>
                <c:pt idx="739">
                  <c:v>1629.9918264299031</c:v>
                </c:pt>
                <c:pt idx="740">
                  <c:v>1442.1444025456037</c:v>
                </c:pt>
                <c:pt idx="741">
                  <c:v>1214.0628109783208</c:v>
                </c:pt>
                <c:pt idx="742">
                  <c:v>1076.6615774961497</c:v>
                </c:pt>
                <c:pt idx="743">
                  <c:v>980.36886179706016</c:v>
                </c:pt>
                <c:pt idx="744">
                  <c:v>916.61174225483296</c:v>
                </c:pt>
                <c:pt idx="745">
                  <c:v>891.17049175676755</c:v>
                </c:pt>
                <c:pt idx="746">
                  <c:v>755.33380390391267</c:v>
                </c:pt>
                <c:pt idx="747">
                  <c:v>1178.3576425894958</c:v>
                </c:pt>
                <c:pt idx="748">
                  <c:v>1317.9750621582205</c:v>
                </c:pt>
                <c:pt idx="749">
                  <c:v>1030.6445000183328</c:v>
                </c:pt>
                <c:pt idx="750">
                  <c:v>1155.1144468969019</c:v>
                </c:pt>
                <c:pt idx="751">
                  <c:v>1076.8608849129762</c:v>
                </c:pt>
                <c:pt idx="752">
                  <c:v>1387.2378116967134</c:v>
                </c:pt>
                <c:pt idx="753">
                  <c:v>1266.995436328443</c:v>
                </c:pt>
                <c:pt idx="754">
                  <c:v>1132.8170769933829</c:v>
                </c:pt>
                <c:pt idx="755">
                  <c:v>1010.5927239076804</c:v>
                </c:pt>
                <c:pt idx="756">
                  <c:v>966.63017634531798</c:v>
                </c:pt>
                <c:pt idx="757">
                  <c:v>1098.3945898256493</c:v>
                </c:pt>
                <c:pt idx="758">
                  <c:v>1211.4487611507559</c:v>
                </c:pt>
                <c:pt idx="759">
                  <c:v>951.26349018054873</c:v>
                </c:pt>
                <c:pt idx="760">
                  <c:v>756.90184673329054</c:v>
                </c:pt>
                <c:pt idx="761">
                  <c:v>766.48257097127771</c:v>
                </c:pt>
                <c:pt idx="762">
                  <c:v>785.38295596853766</c:v>
                </c:pt>
                <c:pt idx="763">
                  <c:v>638.94598274720079</c:v>
                </c:pt>
                <c:pt idx="764">
                  <c:v>582.19787486744144</c:v>
                </c:pt>
                <c:pt idx="765">
                  <c:v>456.77688890504805</c:v>
                </c:pt>
                <c:pt idx="766">
                  <c:v>512.08170986467883</c:v>
                </c:pt>
                <c:pt idx="767">
                  <c:v>505.29226457485936</c:v>
                </c:pt>
                <c:pt idx="768">
                  <c:v>580.55807692164672</c:v>
                </c:pt>
                <c:pt idx="769">
                  <c:v>443.19029468189575</c:v>
                </c:pt>
                <c:pt idx="770">
                  <c:v>2000</c:v>
                </c:pt>
                <c:pt idx="771">
                  <c:v>2000</c:v>
                </c:pt>
                <c:pt idx="772">
                  <c:v>2000</c:v>
                </c:pt>
                <c:pt idx="773">
                  <c:v>2000</c:v>
                </c:pt>
                <c:pt idx="774">
                  <c:v>2000</c:v>
                </c:pt>
                <c:pt idx="775">
                  <c:v>1995.5556256784871</c:v>
                </c:pt>
                <c:pt idx="776">
                  <c:v>1979.3529819145811</c:v>
                </c:pt>
                <c:pt idx="777">
                  <c:v>1987.286250622662</c:v>
                </c:pt>
                <c:pt idx="778">
                  <c:v>2000</c:v>
                </c:pt>
                <c:pt idx="779">
                  <c:v>2000</c:v>
                </c:pt>
                <c:pt idx="780">
                  <c:v>2000</c:v>
                </c:pt>
                <c:pt idx="781">
                  <c:v>1991.4116567446226</c:v>
                </c:pt>
                <c:pt idx="782">
                  <c:v>1983.4401222929939</c:v>
                </c:pt>
                <c:pt idx="783">
                  <c:v>1983.8124988749141</c:v>
                </c:pt>
                <c:pt idx="784">
                  <c:v>1984.0470586927133</c:v>
                </c:pt>
                <c:pt idx="785">
                  <c:v>2000</c:v>
                </c:pt>
                <c:pt idx="786">
                  <c:v>1291.0717456450652</c:v>
                </c:pt>
                <c:pt idx="787">
                  <c:v>1238.4837667978913</c:v>
                </c:pt>
                <c:pt idx="788">
                  <c:v>1999.8202567908006</c:v>
                </c:pt>
                <c:pt idx="789">
                  <c:v>2000</c:v>
                </c:pt>
                <c:pt idx="790">
                  <c:v>1999.9233639770923</c:v>
                </c:pt>
                <c:pt idx="791">
                  <c:v>2000</c:v>
                </c:pt>
                <c:pt idx="792">
                  <c:v>1999.2892416294083</c:v>
                </c:pt>
                <c:pt idx="793">
                  <c:v>2000</c:v>
                </c:pt>
                <c:pt idx="794">
                  <c:v>2000</c:v>
                </c:pt>
                <c:pt idx="795">
                  <c:v>2000</c:v>
                </c:pt>
                <c:pt idx="796">
                  <c:v>2000</c:v>
                </c:pt>
                <c:pt idx="797">
                  <c:v>2000</c:v>
                </c:pt>
                <c:pt idx="798">
                  <c:v>1999.9606074195888</c:v>
                </c:pt>
                <c:pt idx="799">
                  <c:v>2000</c:v>
                </c:pt>
                <c:pt idx="800">
                  <c:v>1998.2889617579799</c:v>
                </c:pt>
                <c:pt idx="801">
                  <c:v>1991.4799106722455</c:v>
                </c:pt>
                <c:pt idx="802">
                  <c:v>1987.5023298649942</c:v>
                </c:pt>
                <c:pt idx="803">
                  <c:v>1999.8374791056599</c:v>
                </c:pt>
                <c:pt idx="804">
                  <c:v>2000</c:v>
                </c:pt>
                <c:pt idx="805">
                  <c:v>2000</c:v>
                </c:pt>
                <c:pt idx="806">
                  <c:v>2000</c:v>
                </c:pt>
                <c:pt idx="807">
                  <c:v>1988.0322451132129</c:v>
                </c:pt>
                <c:pt idx="808">
                  <c:v>1987.5347431809985</c:v>
                </c:pt>
                <c:pt idx="809">
                  <c:v>1963.7392475167007</c:v>
                </c:pt>
                <c:pt idx="810">
                  <c:v>1941.2576525684428</c:v>
                </c:pt>
                <c:pt idx="811">
                  <c:v>1798.8377637524545</c:v>
                </c:pt>
                <c:pt idx="812">
                  <c:v>1780.9188314912874</c:v>
                </c:pt>
                <c:pt idx="813">
                  <c:v>1657.0976173473941</c:v>
                </c:pt>
                <c:pt idx="814">
                  <c:v>1291.9182152692399</c:v>
                </c:pt>
                <c:pt idx="815">
                  <c:v>1198.6428006404046</c:v>
                </c:pt>
                <c:pt idx="816">
                  <c:v>1115.5641358855498</c:v>
                </c:pt>
                <c:pt idx="817">
                  <c:v>1184.4653980208964</c:v>
                </c:pt>
                <c:pt idx="818">
                  <c:v>1874.886276685718</c:v>
                </c:pt>
                <c:pt idx="819">
                  <c:v>1985.7463905846525</c:v>
                </c:pt>
                <c:pt idx="820">
                  <c:v>1883.2665407588377</c:v>
                </c:pt>
                <c:pt idx="821">
                  <c:v>1597.4800910263521</c:v>
                </c:pt>
                <c:pt idx="822">
                  <c:v>1565.0673140882052</c:v>
                </c:pt>
                <c:pt idx="823">
                  <c:v>1193.7119246830327</c:v>
                </c:pt>
                <c:pt idx="824">
                  <c:v>816.88560217885765</c:v>
                </c:pt>
                <c:pt idx="825">
                  <c:v>656.06633316047566</c:v>
                </c:pt>
                <c:pt idx="826">
                  <c:v>757.43563325932371</c:v>
                </c:pt>
                <c:pt idx="827">
                  <c:v>364.76499413871773</c:v>
                </c:pt>
                <c:pt idx="828">
                  <c:v>384.40226753234782</c:v>
                </c:pt>
                <c:pt idx="829">
                  <c:v>343.48038716232611</c:v>
                </c:pt>
                <c:pt idx="830">
                  <c:v>275.21691809659529</c:v>
                </c:pt>
                <c:pt idx="831">
                  <c:v>319.41157816056852</c:v>
                </c:pt>
                <c:pt idx="832">
                  <c:v>196.09653472146363</c:v>
                </c:pt>
                <c:pt idx="833">
                  <c:v>165.72267539785406</c:v>
                </c:pt>
                <c:pt idx="834">
                  <c:v>194.84753918205149</c:v>
                </c:pt>
                <c:pt idx="835">
                  <c:v>174.11597101822642</c:v>
                </c:pt>
                <c:pt idx="836">
                  <c:v>192.00921705383257</c:v>
                </c:pt>
                <c:pt idx="837">
                  <c:v>284.85457132223473</c:v>
                </c:pt>
                <c:pt idx="838">
                  <c:v>433.25491844335289</c:v>
                </c:pt>
                <c:pt idx="839">
                  <c:v>154.77675848334059</c:v>
                </c:pt>
                <c:pt idx="840">
                  <c:v>352.39254106553398</c:v>
                </c:pt>
                <c:pt idx="841">
                  <c:v>367.03379828537777</c:v>
                </c:pt>
                <c:pt idx="842">
                  <c:v>267.15755681015293</c:v>
                </c:pt>
                <c:pt idx="843">
                  <c:v>171.90455777701368</c:v>
                </c:pt>
                <c:pt idx="844">
                  <c:v>122.35519632851683</c:v>
                </c:pt>
                <c:pt idx="845">
                  <c:v>187.09329505349547</c:v>
                </c:pt>
                <c:pt idx="846">
                  <c:v>454.53032696407968</c:v>
                </c:pt>
                <c:pt idx="847">
                  <c:v>504.98317653243032</c:v>
                </c:pt>
                <c:pt idx="848">
                  <c:v>833.72373971359434</c:v>
                </c:pt>
                <c:pt idx="849">
                  <c:v>1101.7077179102596</c:v>
                </c:pt>
                <c:pt idx="850">
                  <c:v>1273.1541469907747</c:v>
                </c:pt>
                <c:pt idx="851">
                  <c:v>1969.6481077347592</c:v>
                </c:pt>
                <c:pt idx="852">
                  <c:v>1958.8057095765337</c:v>
                </c:pt>
                <c:pt idx="853">
                  <c:v>1863.6014975222897</c:v>
                </c:pt>
                <c:pt idx="854">
                  <c:v>1738.4187606064884</c:v>
                </c:pt>
                <c:pt idx="855">
                  <c:v>1812.5151105809216</c:v>
                </c:pt>
                <c:pt idx="856">
                  <c:v>1919.3974467145222</c:v>
                </c:pt>
                <c:pt idx="857">
                  <c:v>1720.9406462651616</c:v>
                </c:pt>
                <c:pt idx="858">
                  <c:v>1919.4890609971908</c:v>
                </c:pt>
                <c:pt idx="859">
                  <c:v>1794.2856291607875</c:v>
                </c:pt>
                <c:pt idx="860">
                  <c:v>1947.868026751562</c:v>
                </c:pt>
                <c:pt idx="861">
                  <c:v>1963.8729811742749</c:v>
                </c:pt>
                <c:pt idx="862">
                  <c:v>2000</c:v>
                </c:pt>
                <c:pt idx="863">
                  <c:v>2000</c:v>
                </c:pt>
                <c:pt idx="864">
                  <c:v>2000</c:v>
                </c:pt>
                <c:pt idx="865">
                  <c:v>1944.9781555174952</c:v>
                </c:pt>
                <c:pt idx="866">
                  <c:v>1642.0646958367101</c:v>
                </c:pt>
                <c:pt idx="867">
                  <c:v>1418.8284938616625</c:v>
                </c:pt>
                <c:pt idx="868">
                  <c:v>1656.3767927648437</c:v>
                </c:pt>
                <c:pt idx="869">
                  <c:v>1710.4057738950501</c:v>
                </c:pt>
                <c:pt idx="870">
                  <c:v>1596.7050663382131</c:v>
                </c:pt>
                <c:pt idx="871">
                  <c:v>1784.2801527964357</c:v>
                </c:pt>
                <c:pt idx="872">
                  <c:v>2000</c:v>
                </c:pt>
                <c:pt idx="873">
                  <c:v>2000</c:v>
                </c:pt>
                <c:pt idx="874">
                  <c:v>1979.6953007774709</c:v>
                </c:pt>
                <c:pt idx="875">
                  <c:v>2000</c:v>
                </c:pt>
                <c:pt idx="876">
                  <c:v>2000</c:v>
                </c:pt>
                <c:pt idx="877">
                  <c:v>2000</c:v>
                </c:pt>
                <c:pt idx="878">
                  <c:v>1962.4168219212495</c:v>
                </c:pt>
                <c:pt idx="879">
                  <c:v>1917.8292074467317</c:v>
                </c:pt>
                <c:pt idx="880">
                  <c:v>1952.6633374769895</c:v>
                </c:pt>
                <c:pt idx="881">
                  <c:v>1627.2619247854182</c:v>
                </c:pt>
                <c:pt idx="882">
                  <c:v>1763.3358290030744</c:v>
                </c:pt>
                <c:pt idx="883">
                  <c:v>2000</c:v>
                </c:pt>
                <c:pt idx="884">
                  <c:v>2000</c:v>
                </c:pt>
                <c:pt idx="885">
                  <c:v>2000</c:v>
                </c:pt>
                <c:pt idx="886">
                  <c:v>1987.5635660816743</c:v>
                </c:pt>
                <c:pt idx="887">
                  <c:v>1977.2623649292236</c:v>
                </c:pt>
                <c:pt idx="888">
                  <c:v>1990.503898336254</c:v>
                </c:pt>
                <c:pt idx="889">
                  <c:v>1997.5207619781625</c:v>
                </c:pt>
                <c:pt idx="890">
                  <c:v>2000</c:v>
                </c:pt>
                <c:pt idx="891">
                  <c:v>1999.9143514302475</c:v>
                </c:pt>
                <c:pt idx="892">
                  <c:v>1990.6140046987982</c:v>
                </c:pt>
                <c:pt idx="893">
                  <c:v>1968.2396667586238</c:v>
                </c:pt>
                <c:pt idx="894">
                  <c:v>1995.7843693822256</c:v>
                </c:pt>
                <c:pt idx="895">
                  <c:v>1999.1909137752818</c:v>
                </c:pt>
                <c:pt idx="896">
                  <c:v>1991.3664718307864</c:v>
                </c:pt>
                <c:pt idx="897">
                  <c:v>1997.5327498058925</c:v>
                </c:pt>
                <c:pt idx="898">
                  <c:v>1987.1972264268738</c:v>
                </c:pt>
                <c:pt idx="899">
                  <c:v>1999.0686832920253</c:v>
                </c:pt>
                <c:pt idx="900">
                  <c:v>1998.862189609622</c:v>
                </c:pt>
                <c:pt idx="901">
                  <c:v>2000</c:v>
                </c:pt>
                <c:pt idx="902">
                  <c:v>1999.8987640900893</c:v>
                </c:pt>
                <c:pt idx="903">
                  <c:v>1999.9935387447647</c:v>
                </c:pt>
                <c:pt idx="904">
                  <c:v>1999.7299257859411</c:v>
                </c:pt>
                <c:pt idx="905">
                  <c:v>1999.9278374522937</c:v>
                </c:pt>
                <c:pt idx="906">
                  <c:v>1999.9901843327555</c:v>
                </c:pt>
                <c:pt idx="907">
                  <c:v>1970.6085142540883</c:v>
                </c:pt>
                <c:pt idx="908">
                  <c:v>1703.0952910336755</c:v>
                </c:pt>
                <c:pt idx="909">
                  <c:v>1578.807520217691</c:v>
                </c:pt>
                <c:pt idx="910">
                  <c:v>1784.9233745066549</c:v>
                </c:pt>
                <c:pt idx="911">
                  <c:v>1833.9169729912169</c:v>
                </c:pt>
                <c:pt idx="912">
                  <c:v>1633.0294378433405</c:v>
                </c:pt>
                <c:pt idx="913">
                  <c:v>1904.4379981096943</c:v>
                </c:pt>
                <c:pt idx="914">
                  <c:v>1993.8244049309656</c:v>
                </c:pt>
                <c:pt idx="915">
                  <c:v>1956.9971886930709</c:v>
                </c:pt>
                <c:pt idx="916">
                  <c:v>1496.7403924491985</c:v>
                </c:pt>
                <c:pt idx="917">
                  <c:v>1561.5235815865381</c:v>
                </c:pt>
                <c:pt idx="918">
                  <c:v>1707.5166166343699</c:v>
                </c:pt>
                <c:pt idx="919">
                  <c:v>1999.556366233217</c:v>
                </c:pt>
                <c:pt idx="920">
                  <c:v>1999.7890100902405</c:v>
                </c:pt>
                <c:pt idx="921">
                  <c:v>1999.6827597633035</c:v>
                </c:pt>
                <c:pt idx="922">
                  <c:v>1999.3140083466251</c:v>
                </c:pt>
                <c:pt idx="923">
                  <c:v>1999.1958774102886</c:v>
                </c:pt>
                <c:pt idx="924">
                  <c:v>1999.2833096118923</c:v>
                </c:pt>
                <c:pt idx="925">
                  <c:v>1999.6759311961537</c:v>
                </c:pt>
                <c:pt idx="926">
                  <c:v>1999.6936920188941</c:v>
                </c:pt>
                <c:pt idx="927">
                  <c:v>1999.895925908972</c:v>
                </c:pt>
                <c:pt idx="928">
                  <c:v>1999.7736842094282</c:v>
                </c:pt>
                <c:pt idx="929">
                  <c:v>1999.9044894325609</c:v>
                </c:pt>
                <c:pt idx="930">
                  <c:v>2000</c:v>
                </c:pt>
                <c:pt idx="931">
                  <c:v>1999.7594785877877</c:v>
                </c:pt>
                <c:pt idx="932">
                  <c:v>1999.5729652702032</c:v>
                </c:pt>
                <c:pt idx="933">
                  <c:v>1999.9128446070283</c:v>
                </c:pt>
                <c:pt idx="934">
                  <c:v>1999.6598226622668</c:v>
                </c:pt>
                <c:pt idx="935">
                  <c:v>2000</c:v>
                </c:pt>
                <c:pt idx="936">
                  <c:v>1999.6002193917643</c:v>
                </c:pt>
                <c:pt idx="937">
                  <c:v>1999.991176751194</c:v>
                </c:pt>
                <c:pt idx="938">
                  <c:v>2000</c:v>
                </c:pt>
                <c:pt idx="939">
                  <c:v>1999.9940746924506</c:v>
                </c:pt>
                <c:pt idx="940">
                  <c:v>1999.9948045955803</c:v>
                </c:pt>
                <c:pt idx="941">
                  <c:v>2000</c:v>
                </c:pt>
                <c:pt idx="942">
                  <c:v>1999.9097596699817</c:v>
                </c:pt>
                <c:pt idx="943">
                  <c:v>1999.8243689498213</c:v>
                </c:pt>
                <c:pt idx="944">
                  <c:v>2000</c:v>
                </c:pt>
                <c:pt idx="945">
                  <c:v>1999.9058208693591</c:v>
                </c:pt>
                <c:pt idx="946">
                  <c:v>1999.9317183114122</c:v>
                </c:pt>
                <c:pt idx="947">
                  <c:v>1999.9947186429697</c:v>
                </c:pt>
                <c:pt idx="948">
                  <c:v>2000</c:v>
                </c:pt>
                <c:pt idx="949">
                  <c:v>2000</c:v>
                </c:pt>
                <c:pt idx="950">
                  <c:v>1999.9698710681071</c:v>
                </c:pt>
                <c:pt idx="951">
                  <c:v>1999.9772168022232</c:v>
                </c:pt>
                <c:pt idx="952">
                  <c:v>1999.9500410249377</c:v>
                </c:pt>
                <c:pt idx="953">
                  <c:v>1999.9499277826621</c:v>
                </c:pt>
                <c:pt idx="954">
                  <c:v>1999.8754499854635</c:v>
                </c:pt>
                <c:pt idx="955">
                  <c:v>1999.8484547774001</c:v>
                </c:pt>
                <c:pt idx="956">
                  <c:v>2000</c:v>
                </c:pt>
                <c:pt idx="957">
                  <c:v>2000</c:v>
                </c:pt>
                <c:pt idx="958">
                  <c:v>1999.721698259322</c:v>
                </c:pt>
                <c:pt idx="959">
                  <c:v>1999.6136221927411</c:v>
                </c:pt>
                <c:pt idx="960">
                  <c:v>2000</c:v>
                </c:pt>
                <c:pt idx="961">
                  <c:v>1999.5334007151985</c:v>
                </c:pt>
                <c:pt idx="962">
                  <c:v>1999.8561252966754</c:v>
                </c:pt>
                <c:pt idx="963">
                  <c:v>1999.6471961834266</c:v>
                </c:pt>
                <c:pt idx="964">
                  <c:v>2000</c:v>
                </c:pt>
                <c:pt idx="965">
                  <c:v>1999.1147271194766</c:v>
                </c:pt>
                <c:pt idx="966">
                  <c:v>2000</c:v>
                </c:pt>
                <c:pt idx="967">
                  <c:v>1999.9667167216564</c:v>
                </c:pt>
                <c:pt idx="968">
                  <c:v>2000</c:v>
                </c:pt>
                <c:pt idx="969">
                  <c:v>1999.889376328174</c:v>
                </c:pt>
                <c:pt idx="970">
                  <c:v>1999.8904649863161</c:v>
                </c:pt>
                <c:pt idx="971">
                  <c:v>1999.955206678055</c:v>
                </c:pt>
                <c:pt idx="972">
                  <c:v>2000</c:v>
                </c:pt>
                <c:pt idx="973">
                  <c:v>1999.9644156335733</c:v>
                </c:pt>
                <c:pt idx="974">
                  <c:v>2000</c:v>
                </c:pt>
                <c:pt idx="975">
                  <c:v>1998.9653495612645</c:v>
                </c:pt>
                <c:pt idx="976">
                  <c:v>1999.9030996419071</c:v>
                </c:pt>
                <c:pt idx="977">
                  <c:v>1997.2804401492451</c:v>
                </c:pt>
                <c:pt idx="978">
                  <c:v>1991.6803608423741</c:v>
                </c:pt>
                <c:pt idx="979">
                  <c:v>1999.549188492552</c:v>
                </c:pt>
                <c:pt idx="980">
                  <c:v>1999.2707427234716</c:v>
                </c:pt>
                <c:pt idx="981">
                  <c:v>1999.7950905959699</c:v>
                </c:pt>
                <c:pt idx="982">
                  <c:v>1999.9878060240694</c:v>
                </c:pt>
                <c:pt idx="983">
                  <c:v>1999.2280984269323</c:v>
                </c:pt>
                <c:pt idx="984">
                  <c:v>2000</c:v>
                </c:pt>
                <c:pt idx="985">
                  <c:v>1999.652434293291</c:v>
                </c:pt>
                <c:pt idx="986">
                  <c:v>1988.7596182418126</c:v>
                </c:pt>
                <c:pt idx="987">
                  <c:v>1991.2112439793625</c:v>
                </c:pt>
                <c:pt idx="988">
                  <c:v>1986.3746299894271</c:v>
                </c:pt>
                <c:pt idx="989">
                  <c:v>1905.5864349851024</c:v>
                </c:pt>
                <c:pt idx="990">
                  <c:v>2000</c:v>
                </c:pt>
                <c:pt idx="991">
                  <c:v>1998.1102796729967</c:v>
                </c:pt>
                <c:pt idx="992">
                  <c:v>1979.3467557188198</c:v>
                </c:pt>
                <c:pt idx="993">
                  <c:v>1896.8159808612359</c:v>
                </c:pt>
                <c:pt idx="994">
                  <c:v>1996.7709550225309</c:v>
                </c:pt>
                <c:pt idx="995">
                  <c:v>2000</c:v>
                </c:pt>
                <c:pt idx="996">
                  <c:v>2000</c:v>
                </c:pt>
                <c:pt idx="997">
                  <c:v>1996.6259501782799</c:v>
                </c:pt>
                <c:pt idx="998">
                  <c:v>1999.8682672164325</c:v>
                </c:pt>
                <c:pt idx="999">
                  <c:v>1979.1168903647181</c:v>
                </c:pt>
                <c:pt idx="1000">
                  <c:v>1930.9902862640984</c:v>
                </c:pt>
                <c:pt idx="1001">
                  <c:v>1993.6196712434994</c:v>
                </c:pt>
                <c:pt idx="1002">
                  <c:v>1946.6664921224503</c:v>
                </c:pt>
                <c:pt idx="1003">
                  <c:v>1882.5788359590229</c:v>
                </c:pt>
                <c:pt idx="1004">
                  <c:v>1445.054213782093</c:v>
                </c:pt>
                <c:pt idx="1005">
                  <c:v>1136.9297178573504</c:v>
                </c:pt>
                <c:pt idx="1006">
                  <c:v>1357.0432891067744</c:v>
                </c:pt>
                <c:pt idx="1007">
                  <c:v>1417.7718892849425</c:v>
                </c:pt>
                <c:pt idx="1008">
                  <c:v>1226.7025469251864</c:v>
                </c:pt>
                <c:pt idx="1009">
                  <c:v>1257.3169866247301</c:v>
                </c:pt>
                <c:pt idx="1010">
                  <c:v>1037.5769949738701</c:v>
                </c:pt>
                <c:pt idx="1011">
                  <c:v>1235.7363117842815</c:v>
                </c:pt>
                <c:pt idx="1012">
                  <c:v>871.97527549095491</c:v>
                </c:pt>
                <c:pt idx="1013">
                  <c:v>684.72571407559269</c:v>
                </c:pt>
                <c:pt idx="1014">
                  <c:v>657.70320504281483</c:v>
                </c:pt>
                <c:pt idx="1015">
                  <c:v>609.5106027169054</c:v>
                </c:pt>
                <c:pt idx="1016">
                  <c:v>1012.6993190590083</c:v>
                </c:pt>
                <c:pt idx="1017">
                  <c:v>1620.3332919049058</c:v>
                </c:pt>
                <c:pt idx="1018">
                  <c:v>2000</c:v>
                </c:pt>
                <c:pt idx="1019">
                  <c:v>1605.7679524797081</c:v>
                </c:pt>
                <c:pt idx="1020">
                  <c:v>962.06004177043167</c:v>
                </c:pt>
                <c:pt idx="1021">
                  <c:v>1380.6028689683508</c:v>
                </c:pt>
                <c:pt idx="1022">
                  <c:v>1408.2282827360609</c:v>
                </c:pt>
                <c:pt idx="1023">
                  <c:v>885.52322002485801</c:v>
                </c:pt>
                <c:pt idx="1024">
                  <c:v>933.36584647163136</c:v>
                </c:pt>
                <c:pt idx="1025">
                  <c:v>1383.667144658777</c:v>
                </c:pt>
                <c:pt idx="1026">
                  <c:v>1028.2613466555274</c:v>
                </c:pt>
                <c:pt idx="1027">
                  <c:v>1356.911896172719</c:v>
                </c:pt>
                <c:pt idx="1028">
                  <c:v>2000</c:v>
                </c:pt>
                <c:pt idx="1029">
                  <c:v>1998.1919807234581</c:v>
                </c:pt>
                <c:pt idx="1030">
                  <c:v>1963.4519420113716</c:v>
                </c:pt>
                <c:pt idx="1031">
                  <c:v>1994.408075959506</c:v>
                </c:pt>
                <c:pt idx="1032">
                  <c:v>1987.5338709530356</c:v>
                </c:pt>
                <c:pt idx="1033">
                  <c:v>1985.1758979595102</c:v>
                </c:pt>
                <c:pt idx="1034">
                  <c:v>1951.1413651882399</c:v>
                </c:pt>
                <c:pt idx="1035">
                  <c:v>1989.1591695258517</c:v>
                </c:pt>
                <c:pt idx="1036">
                  <c:v>1990.4254553273213</c:v>
                </c:pt>
                <c:pt idx="1037">
                  <c:v>1991.3476971258099</c:v>
                </c:pt>
                <c:pt idx="1038">
                  <c:v>1983.0985767009311</c:v>
                </c:pt>
                <c:pt idx="1039">
                  <c:v>1942.4155610895514</c:v>
                </c:pt>
                <c:pt idx="1040">
                  <c:v>1968.0996159753076</c:v>
                </c:pt>
                <c:pt idx="1041">
                  <c:v>1792.6962642927222</c:v>
                </c:pt>
                <c:pt idx="1042">
                  <c:v>1842.8738801443374</c:v>
                </c:pt>
                <c:pt idx="1043">
                  <c:v>1455.0181679827017</c:v>
                </c:pt>
                <c:pt idx="1044">
                  <c:v>1309.0580558831864</c:v>
                </c:pt>
                <c:pt idx="1045">
                  <c:v>1127.8487321701648</c:v>
                </c:pt>
                <c:pt idx="1046">
                  <c:v>1512.9563133579877</c:v>
                </c:pt>
                <c:pt idx="1047">
                  <c:v>1429.843152487837</c:v>
                </c:pt>
                <c:pt idx="1048">
                  <c:v>1228.2005641077926</c:v>
                </c:pt>
                <c:pt idx="1049">
                  <c:v>1098.7013066829334</c:v>
                </c:pt>
                <c:pt idx="1050">
                  <c:v>843.91777859813544</c:v>
                </c:pt>
                <c:pt idx="1051">
                  <c:v>589.40560301351593</c:v>
                </c:pt>
                <c:pt idx="1052">
                  <c:v>713.11869821378139</c:v>
                </c:pt>
                <c:pt idx="1053">
                  <c:v>902.69388145765902</c:v>
                </c:pt>
                <c:pt idx="1054">
                  <c:v>748.08193307093404</c:v>
                </c:pt>
                <c:pt idx="1055">
                  <c:v>610.88930224759179</c:v>
                </c:pt>
                <c:pt idx="1056">
                  <c:v>746.97236172283874</c:v>
                </c:pt>
                <c:pt idx="1057">
                  <c:v>761.52223986210254</c:v>
                </c:pt>
                <c:pt idx="1058">
                  <c:v>626.24102090527458</c:v>
                </c:pt>
                <c:pt idx="1059">
                  <c:v>748.34580911898513</c:v>
                </c:pt>
                <c:pt idx="1060">
                  <c:v>656.77694738603907</c:v>
                </c:pt>
                <c:pt idx="1061">
                  <c:v>868.29031388717442</c:v>
                </c:pt>
                <c:pt idx="1062">
                  <c:v>604.70474220379776</c:v>
                </c:pt>
                <c:pt idx="1063">
                  <c:v>658.75235516320242</c:v>
                </c:pt>
                <c:pt idx="1064">
                  <c:v>745.98372313951234</c:v>
                </c:pt>
                <c:pt idx="1065">
                  <c:v>771.44361762930919</c:v>
                </c:pt>
                <c:pt idx="1066">
                  <c:v>751.70811209212093</c:v>
                </c:pt>
                <c:pt idx="1067">
                  <c:v>812.98923963091897</c:v>
                </c:pt>
                <c:pt idx="1068">
                  <c:v>821.29802945282609</c:v>
                </c:pt>
                <c:pt idx="1069">
                  <c:v>914.63531038198482</c:v>
                </c:pt>
                <c:pt idx="1070">
                  <c:v>931.30053398779728</c:v>
                </c:pt>
                <c:pt idx="1071">
                  <c:v>803.12879289158445</c:v>
                </c:pt>
                <c:pt idx="1072">
                  <c:v>765.11088751604382</c:v>
                </c:pt>
                <c:pt idx="1073">
                  <c:v>836.99543208342322</c:v>
                </c:pt>
                <c:pt idx="1074">
                  <c:v>810.83292659637164</c:v>
                </c:pt>
                <c:pt idx="1075">
                  <c:v>951.93069184968283</c:v>
                </c:pt>
                <c:pt idx="1076">
                  <c:v>1168.3159108080035</c:v>
                </c:pt>
                <c:pt idx="1077">
                  <c:v>1110.6828849070725</c:v>
                </c:pt>
                <c:pt idx="1078">
                  <c:v>914.05411882741032</c:v>
                </c:pt>
                <c:pt idx="1079">
                  <c:v>608.91407073813582</c:v>
                </c:pt>
                <c:pt idx="1080">
                  <c:v>147.71710985468499</c:v>
                </c:pt>
                <c:pt idx="1081">
                  <c:v>242.88363985752008</c:v>
                </c:pt>
                <c:pt idx="1082">
                  <c:v>228.0300439198603</c:v>
                </c:pt>
                <c:pt idx="1083">
                  <c:v>248.01297032055487</c:v>
                </c:pt>
                <c:pt idx="1084">
                  <c:v>542.12379720680406</c:v>
                </c:pt>
                <c:pt idx="1085">
                  <c:v>316.15322818967763</c:v>
                </c:pt>
                <c:pt idx="1086">
                  <c:v>317.78537221913405</c:v>
                </c:pt>
                <c:pt idx="1087">
                  <c:v>1915.7704461260043</c:v>
                </c:pt>
                <c:pt idx="1088">
                  <c:v>1978.8656065497219</c:v>
                </c:pt>
                <c:pt idx="1089">
                  <c:v>1988.1693158132482</c:v>
                </c:pt>
                <c:pt idx="1090">
                  <c:v>1986.9000763565041</c:v>
                </c:pt>
                <c:pt idx="1091">
                  <c:v>1990.6133800238724</c:v>
                </c:pt>
                <c:pt idx="1092">
                  <c:v>2000</c:v>
                </c:pt>
                <c:pt idx="1093">
                  <c:v>1999.7165609493743</c:v>
                </c:pt>
                <c:pt idx="1094">
                  <c:v>1999.8074896658984</c:v>
                </c:pt>
                <c:pt idx="1095">
                  <c:v>1990.1832931838476</c:v>
                </c:pt>
                <c:pt idx="1096">
                  <c:v>2000</c:v>
                </c:pt>
                <c:pt idx="1097">
                  <c:v>2000</c:v>
                </c:pt>
                <c:pt idx="1098">
                  <c:v>1999.2084734458501</c:v>
                </c:pt>
                <c:pt idx="1099">
                  <c:v>2000</c:v>
                </c:pt>
                <c:pt idx="1100">
                  <c:v>1376.7190449936463</c:v>
                </c:pt>
                <c:pt idx="1101">
                  <c:v>1999.5314336672027</c:v>
                </c:pt>
                <c:pt idx="1102">
                  <c:v>1992.8769490020188</c:v>
                </c:pt>
                <c:pt idx="1103">
                  <c:v>1971.1205119886181</c:v>
                </c:pt>
                <c:pt idx="1104">
                  <c:v>1804.9679319874535</c:v>
                </c:pt>
                <c:pt idx="1105">
                  <c:v>1897.3691018780112</c:v>
                </c:pt>
                <c:pt idx="1106">
                  <c:v>1826.5290662664604</c:v>
                </c:pt>
                <c:pt idx="1107">
                  <c:v>1518.8489367208745</c:v>
                </c:pt>
                <c:pt idx="1108">
                  <c:v>1560.8103263019386</c:v>
                </c:pt>
                <c:pt idx="1109">
                  <c:v>1986.8035246648035</c:v>
                </c:pt>
                <c:pt idx="1110">
                  <c:v>2000</c:v>
                </c:pt>
                <c:pt idx="1111">
                  <c:v>2000</c:v>
                </c:pt>
                <c:pt idx="1112">
                  <c:v>2000</c:v>
                </c:pt>
                <c:pt idx="1113">
                  <c:v>1998.4007081254665</c:v>
                </c:pt>
                <c:pt idx="1114">
                  <c:v>1406.7718871324644</c:v>
                </c:pt>
                <c:pt idx="1115">
                  <c:v>1124.4737464561204</c:v>
                </c:pt>
                <c:pt idx="1116">
                  <c:v>1680.8390715478331</c:v>
                </c:pt>
                <c:pt idx="1117">
                  <c:v>1391.0988665228608</c:v>
                </c:pt>
                <c:pt idx="1118">
                  <c:v>984.38375464684168</c:v>
                </c:pt>
                <c:pt idx="1119">
                  <c:v>1039.467407208233</c:v>
                </c:pt>
                <c:pt idx="1120">
                  <c:v>1199.2382900540028</c:v>
                </c:pt>
                <c:pt idx="1121">
                  <c:v>1271.5227756733004</c:v>
                </c:pt>
                <c:pt idx="1122">
                  <c:v>2000</c:v>
                </c:pt>
                <c:pt idx="1123">
                  <c:v>2000</c:v>
                </c:pt>
                <c:pt idx="1124">
                  <c:v>2000</c:v>
                </c:pt>
                <c:pt idx="1125">
                  <c:v>2000</c:v>
                </c:pt>
                <c:pt idx="1126">
                  <c:v>2000</c:v>
                </c:pt>
                <c:pt idx="1127">
                  <c:v>2000</c:v>
                </c:pt>
                <c:pt idx="1128">
                  <c:v>2000</c:v>
                </c:pt>
                <c:pt idx="1129">
                  <c:v>1499.2861866842079</c:v>
                </c:pt>
                <c:pt idx="1130">
                  <c:v>1339.8647118024844</c:v>
                </c:pt>
                <c:pt idx="1131">
                  <c:v>1655.7052214557023</c:v>
                </c:pt>
                <c:pt idx="1132">
                  <c:v>1991.3825410277373</c:v>
                </c:pt>
                <c:pt idx="1133">
                  <c:v>1700.7821615380615</c:v>
                </c:pt>
                <c:pt idx="1134">
                  <c:v>1530.6975834982361</c:v>
                </c:pt>
                <c:pt idx="1135">
                  <c:v>1656.0792901522093</c:v>
                </c:pt>
                <c:pt idx="1136">
                  <c:v>1817.2403307956847</c:v>
                </c:pt>
                <c:pt idx="1137">
                  <c:v>2000</c:v>
                </c:pt>
                <c:pt idx="1138">
                  <c:v>1994.9048939881379</c:v>
                </c:pt>
                <c:pt idx="1139">
                  <c:v>1999.2856651821955</c:v>
                </c:pt>
                <c:pt idx="1140">
                  <c:v>1999.1437566736031</c:v>
                </c:pt>
                <c:pt idx="1141">
                  <c:v>1999.39449194706</c:v>
                </c:pt>
                <c:pt idx="1142">
                  <c:v>1984.1040314975241</c:v>
                </c:pt>
                <c:pt idx="1143">
                  <c:v>1999.9624179820632</c:v>
                </c:pt>
                <c:pt idx="1144">
                  <c:v>1999.7094572177909</c:v>
                </c:pt>
                <c:pt idx="1145">
                  <c:v>1999.6905103283193</c:v>
                </c:pt>
                <c:pt idx="1146">
                  <c:v>2000</c:v>
                </c:pt>
                <c:pt idx="1147">
                  <c:v>1999.3002843154752</c:v>
                </c:pt>
                <c:pt idx="1148">
                  <c:v>1999.9823843554018</c:v>
                </c:pt>
                <c:pt idx="1149">
                  <c:v>2000</c:v>
                </c:pt>
                <c:pt idx="1150">
                  <c:v>1998.0072694692017</c:v>
                </c:pt>
                <c:pt idx="1151">
                  <c:v>1693.3647751979656</c:v>
                </c:pt>
                <c:pt idx="1152">
                  <c:v>1794.3327163756505</c:v>
                </c:pt>
                <c:pt idx="1153">
                  <c:v>1993.1665532246573</c:v>
                </c:pt>
                <c:pt idx="1154">
                  <c:v>2000</c:v>
                </c:pt>
                <c:pt idx="1155">
                  <c:v>1968.1259736680506</c:v>
                </c:pt>
                <c:pt idx="1156">
                  <c:v>1926.3842917904969</c:v>
                </c:pt>
                <c:pt idx="1157">
                  <c:v>1709.671131324513</c:v>
                </c:pt>
                <c:pt idx="1158">
                  <c:v>1968.2934164341968</c:v>
                </c:pt>
                <c:pt idx="1159">
                  <c:v>2000</c:v>
                </c:pt>
                <c:pt idx="1160">
                  <c:v>2000</c:v>
                </c:pt>
                <c:pt idx="1161">
                  <c:v>2000</c:v>
                </c:pt>
                <c:pt idx="1162">
                  <c:v>2000</c:v>
                </c:pt>
                <c:pt idx="1163">
                  <c:v>1996.3311401047897</c:v>
                </c:pt>
                <c:pt idx="1164">
                  <c:v>2000</c:v>
                </c:pt>
                <c:pt idx="1165">
                  <c:v>2000</c:v>
                </c:pt>
                <c:pt idx="1166">
                  <c:v>1935.1767106170114</c:v>
                </c:pt>
                <c:pt idx="1167">
                  <c:v>1993.884841519264</c:v>
                </c:pt>
                <c:pt idx="1168">
                  <c:v>1970.2013487815909</c:v>
                </c:pt>
                <c:pt idx="1169">
                  <c:v>1886.8649241082396</c:v>
                </c:pt>
                <c:pt idx="1170">
                  <c:v>2000</c:v>
                </c:pt>
                <c:pt idx="1171">
                  <c:v>2000</c:v>
                </c:pt>
                <c:pt idx="1172">
                  <c:v>1998.9017315487351</c:v>
                </c:pt>
                <c:pt idx="1173">
                  <c:v>2000</c:v>
                </c:pt>
                <c:pt idx="1174">
                  <c:v>1999.0919429709029</c:v>
                </c:pt>
                <c:pt idx="1175">
                  <c:v>1999.384877745021</c:v>
                </c:pt>
                <c:pt idx="1176">
                  <c:v>1999.0630681824482</c:v>
                </c:pt>
                <c:pt idx="1177">
                  <c:v>1999.2309422008798</c:v>
                </c:pt>
                <c:pt idx="1178">
                  <c:v>1999.139038519151</c:v>
                </c:pt>
                <c:pt idx="1179">
                  <c:v>1999.0891473662803</c:v>
                </c:pt>
                <c:pt idx="1180">
                  <c:v>2000</c:v>
                </c:pt>
                <c:pt idx="1181">
                  <c:v>1999.2463043833804</c:v>
                </c:pt>
                <c:pt idx="1182">
                  <c:v>1998.6448092375542</c:v>
                </c:pt>
                <c:pt idx="1183">
                  <c:v>2000</c:v>
                </c:pt>
                <c:pt idx="1184">
                  <c:v>2000</c:v>
                </c:pt>
                <c:pt idx="1185">
                  <c:v>1999.2054507985899</c:v>
                </c:pt>
                <c:pt idx="1186">
                  <c:v>2000</c:v>
                </c:pt>
                <c:pt idx="1187">
                  <c:v>2000</c:v>
                </c:pt>
                <c:pt idx="1188">
                  <c:v>2000</c:v>
                </c:pt>
                <c:pt idx="1189">
                  <c:v>2000</c:v>
                </c:pt>
                <c:pt idx="1190">
                  <c:v>1999.9377689103499</c:v>
                </c:pt>
                <c:pt idx="1191">
                  <c:v>2000</c:v>
                </c:pt>
                <c:pt idx="1192">
                  <c:v>1999.8607877950833</c:v>
                </c:pt>
                <c:pt idx="1193">
                  <c:v>1999.7169615327864</c:v>
                </c:pt>
                <c:pt idx="1194">
                  <c:v>1999.9827739108441</c:v>
                </c:pt>
                <c:pt idx="1195">
                  <c:v>2000</c:v>
                </c:pt>
                <c:pt idx="1196">
                  <c:v>1999.7551504482681</c:v>
                </c:pt>
                <c:pt idx="1197">
                  <c:v>2000</c:v>
                </c:pt>
                <c:pt idx="1198">
                  <c:v>1999.9760521874448</c:v>
                </c:pt>
                <c:pt idx="1199">
                  <c:v>1999.9929576568302</c:v>
                </c:pt>
                <c:pt idx="1200">
                  <c:v>2000</c:v>
                </c:pt>
                <c:pt idx="1201">
                  <c:v>2000</c:v>
                </c:pt>
                <c:pt idx="1202">
                  <c:v>2000</c:v>
                </c:pt>
                <c:pt idx="1203">
                  <c:v>1999.9770865332503</c:v>
                </c:pt>
                <c:pt idx="1204">
                  <c:v>1999.9861583048323</c:v>
                </c:pt>
                <c:pt idx="1205">
                  <c:v>1999.8737484005417</c:v>
                </c:pt>
                <c:pt idx="1206">
                  <c:v>2000</c:v>
                </c:pt>
                <c:pt idx="1207">
                  <c:v>1999.9410578978507</c:v>
                </c:pt>
                <c:pt idx="1208">
                  <c:v>2000</c:v>
                </c:pt>
                <c:pt idx="1209">
                  <c:v>1997.6353526163484</c:v>
                </c:pt>
                <c:pt idx="1210">
                  <c:v>1991.9248751006946</c:v>
                </c:pt>
                <c:pt idx="1211">
                  <c:v>1969.0777456703261</c:v>
                </c:pt>
                <c:pt idx="1212">
                  <c:v>1987.4143158838442</c:v>
                </c:pt>
                <c:pt idx="1213">
                  <c:v>2000</c:v>
                </c:pt>
                <c:pt idx="1214">
                  <c:v>2000</c:v>
                </c:pt>
                <c:pt idx="1215">
                  <c:v>1999.5043366068451</c:v>
                </c:pt>
                <c:pt idx="1216">
                  <c:v>1999.9274658520469</c:v>
                </c:pt>
                <c:pt idx="1217">
                  <c:v>-2.7671620589444501E-3</c:v>
                </c:pt>
                <c:pt idx="1218">
                  <c:v>2000</c:v>
                </c:pt>
                <c:pt idx="1219">
                  <c:v>2000</c:v>
                </c:pt>
                <c:pt idx="1220">
                  <c:v>1999.9728052081305</c:v>
                </c:pt>
                <c:pt idx="1221">
                  <c:v>2000</c:v>
                </c:pt>
                <c:pt idx="1222">
                  <c:v>2000</c:v>
                </c:pt>
                <c:pt idx="1223">
                  <c:v>2000</c:v>
                </c:pt>
                <c:pt idx="1224">
                  <c:v>2000</c:v>
                </c:pt>
                <c:pt idx="1225">
                  <c:v>1999.7931449943128</c:v>
                </c:pt>
                <c:pt idx="1226">
                  <c:v>1999.9978543568079</c:v>
                </c:pt>
                <c:pt idx="1227">
                  <c:v>1999.2922815333204</c:v>
                </c:pt>
                <c:pt idx="1228">
                  <c:v>1999.9308034056432</c:v>
                </c:pt>
                <c:pt idx="1229">
                  <c:v>2000</c:v>
                </c:pt>
                <c:pt idx="1230">
                  <c:v>1999.2788818156137</c:v>
                </c:pt>
                <c:pt idx="1231">
                  <c:v>2000</c:v>
                </c:pt>
                <c:pt idx="1232">
                  <c:v>1993.6325503932853</c:v>
                </c:pt>
                <c:pt idx="1233">
                  <c:v>1998.1100185995865</c:v>
                </c:pt>
                <c:pt idx="1234">
                  <c:v>1992.085329691761</c:v>
                </c:pt>
                <c:pt idx="1235">
                  <c:v>1986.4365489179606</c:v>
                </c:pt>
                <c:pt idx="1236">
                  <c:v>1987.2652463708052</c:v>
                </c:pt>
                <c:pt idx="1237">
                  <c:v>1949.9605303902456</c:v>
                </c:pt>
                <c:pt idx="1238">
                  <c:v>1877.6420530503942</c:v>
                </c:pt>
                <c:pt idx="1239">
                  <c:v>1974.8411542451163</c:v>
                </c:pt>
                <c:pt idx="1240">
                  <c:v>1980.7433483157135</c:v>
                </c:pt>
                <c:pt idx="1241">
                  <c:v>1999.0314465440642</c:v>
                </c:pt>
                <c:pt idx="1242">
                  <c:v>1990.6118654199281</c:v>
                </c:pt>
                <c:pt idx="1243">
                  <c:v>1998.8411676339997</c:v>
                </c:pt>
                <c:pt idx="1244">
                  <c:v>1971.9369882396113</c:v>
                </c:pt>
                <c:pt idx="1245">
                  <c:v>1967.3479429665151</c:v>
                </c:pt>
                <c:pt idx="1246">
                  <c:v>1968.0118224331975</c:v>
                </c:pt>
                <c:pt idx="1247">
                  <c:v>1996.2840180032695</c:v>
                </c:pt>
                <c:pt idx="1248">
                  <c:v>1992.4490045536293</c:v>
                </c:pt>
                <c:pt idx="1249">
                  <c:v>1836.2221406026306</c:v>
                </c:pt>
                <c:pt idx="1250">
                  <c:v>1387.5296607891419</c:v>
                </c:pt>
                <c:pt idx="1251">
                  <c:v>1559.8272111361073</c:v>
                </c:pt>
                <c:pt idx="1252">
                  <c:v>1681.3085356263753</c:v>
                </c:pt>
                <c:pt idx="1253">
                  <c:v>1395.7288630410953</c:v>
                </c:pt>
                <c:pt idx="1254">
                  <c:v>1768.1864325232264</c:v>
                </c:pt>
                <c:pt idx="1255">
                  <c:v>1958.4632509451999</c:v>
                </c:pt>
                <c:pt idx="1256">
                  <c:v>2000</c:v>
                </c:pt>
                <c:pt idx="1257">
                  <c:v>1997.6307641429257</c:v>
                </c:pt>
                <c:pt idx="1258">
                  <c:v>1940.6289890602304</c:v>
                </c:pt>
                <c:pt idx="1259">
                  <c:v>1705.7378467859187</c:v>
                </c:pt>
                <c:pt idx="1260">
                  <c:v>1697.4412126291431</c:v>
                </c:pt>
                <c:pt idx="1261">
                  <c:v>1387.0751490741955</c:v>
                </c:pt>
                <c:pt idx="1262">
                  <c:v>726.63090907045273</c:v>
                </c:pt>
                <c:pt idx="1263">
                  <c:v>882.12027915525584</c:v>
                </c:pt>
                <c:pt idx="1264">
                  <c:v>865.348762640671</c:v>
                </c:pt>
                <c:pt idx="1265">
                  <c:v>1024.338585097667</c:v>
                </c:pt>
                <c:pt idx="1266">
                  <c:v>1718.3043989864464</c:v>
                </c:pt>
                <c:pt idx="1267">
                  <c:v>1783.9802233683358</c:v>
                </c:pt>
                <c:pt idx="1268">
                  <c:v>1934.9244046894678</c:v>
                </c:pt>
                <c:pt idx="1269">
                  <c:v>1447.7901746304717</c:v>
                </c:pt>
                <c:pt idx="1270">
                  <c:v>713.12278739147359</c:v>
                </c:pt>
                <c:pt idx="1271">
                  <c:v>1050.8954860398103</c:v>
                </c:pt>
                <c:pt idx="1272">
                  <c:v>1216.3005614811641</c:v>
                </c:pt>
                <c:pt idx="1273">
                  <c:v>1337.5053993505287</c:v>
                </c:pt>
                <c:pt idx="1274">
                  <c:v>1999.9656759351344</c:v>
                </c:pt>
                <c:pt idx="1275">
                  <c:v>1999.981406093194</c:v>
                </c:pt>
                <c:pt idx="1276">
                  <c:v>1999.9643259251015</c:v>
                </c:pt>
                <c:pt idx="1277">
                  <c:v>1999.9393082312877</c:v>
                </c:pt>
                <c:pt idx="1278">
                  <c:v>1999.9780715942579</c:v>
                </c:pt>
                <c:pt idx="1279">
                  <c:v>1999.9507238689355</c:v>
                </c:pt>
                <c:pt idx="1280">
                  <c:v>1999.8424821077172</c:v>
                </c:pt>
                <c:pt idx="1281">
                  <c:v>1999.7715537737051</c:v>
                </c:pt>
                <c:pt idx="1282">
                  <c:v>1999.7603451259358</c:v>
                </c:pt>
                <c:pt idx="1283">
                  <c:v>1999.9142949003681</c:v>
                </c:pt>
                <c:pt idx="1284">
                  <c:v>1999.8592903017022</c:v>
                </c:pt>
                <c:pt idx="1285">
                  <c:v>1992.9365147170502</c:v>
                </c:pt>
                <c:pt idx="1286">
                  <c:v>1966.7620225881537</c:v>
                </c:pt>
                <c:pt idx="1287">
                  <c:v>1997.1077196573822</c:v>
                </c:pt>
                <c:pt idx="1288">
                  <c:v>1999.2679985081559</c:v>
                </c:pt>
                <c:pt idx="1289">
                  <c:v>1998.3420211368443</c:v>
                </c:pt>
                <c:pt idx="1290">
                  <c:v>1947.3739624065613</c:v>
                </c:pt>
                <c:pt idx="1291">
                  <c:v>2000</c:v>
                </c:pt>
                <c:pt idx="1292">
                  <c:v>2000</c:v>
                </c:pt>
                <c:pt idx="1293">
                  <c:v>1999.1078591455723</c:v>
                </c:pt>
                <c:pt idx="1294">
                  <c:v>1997.512163732205</c:v>
                </c:pt>
                <c:pt idx="1295">
                  <c:v>1998.7288023820606</c:v>
                </c:pt>
                <c:pt idx="1296">
                  <c:v>1995.3259448928602</c:v>
                </c:pt>
                <c:pt idx="1297">
                  <c:v>1979.5315753809102</c:v>
                </c:pt>
                <c:pt idx="1298">
                  <c:v>1999.6595566570702</c:v>
                </c:pt>
                <c:pt idx="1299">
                  <c:v>2000</c:v>
                </c:pt>
                <c:pt idx="1300">
                  <c:v>1999.3567417236316</c:v>
                </c:pt>
                <c:pt idx="1301">
                  <c:v>1999.9195015317671</c:v>
                </c:pt>
                <c:pt idx="1302">
                  <c:v>1995.9613463953203</c:v>
                </c:pt>
                <c:pt idx="1303">
                  <c:v>1998.652742724973</c:v>
                </c:pt>
                <c:pt idx="1304">
                  <c:v>1993.4080060719978</c:v>
                </c:pt>
                <c:pt idx="1305">
                  <c:v>1982.1710958853143</c:v>
                </c:pt>
                <c:pt idx="1306">
                  <c:v>1979.6846153327947</c:v>
                </c:pt>
                <c:pt idx="1307">
                  <c:v>1997.5824255184136</c:v>
                </c:pt>
                <c:pt idx="1308">
                  <c:v>2000</c:v>
                </c:pt>
                <c:pt idx="1309">
                  <c:v>1985.250165150931</c:v>
                </c:pt>
                <c:pt idx="1310">
                  <c:v>1986.5663430335917</c:v>
                </c:pt>
                <c:pt idx="1311">
                  <c:v>1992.8328303857586</c:v>
                </c:pt>
                <c:pt idx="1312">
                  <c:v>1997.7334241458823</c:v>
                </c:pt>
                <c:pt idx="1313">
                  <c:v>1996.7662314244399</c:v>
                </c:pt>
                <c:pt idx="1314">
                  <c:v>1998.949588293078</c:v>
                </c:pt>
                <c:pt idx="1315">
                  <c:v>1999.8779589295423</c:v>
                </c:pt>
                <c:pt idx="1316">
                  <c:v>1999.0397992670082</c:v>
                </c:pt>
                <c:pt idx="1317">
                  <c:v>1983.7008946130081</c:v>
                </c:pt>
                <c:pt idx="1318">
                  <c:v>1999.8323257901855</c:v>
                </c:pt>
                <c:pt idx="1319">
                  <c:v>1997.7740150364459</c:v>
                </c:pt>
                <c:pt idx="1320">
                  <c:v>1997.3663245743376</c:v>
                </c:pt>
                <c:pt idx="1321">
                  <c:v>1999.2317424716693</c:v>
                </c:pt>
                <c:pt idx="1322">
                  <c:v>1986.1376710007034</c:v>
                </c:pt>
                <c:pt idx="1323">
                  <c:v>1971.13199348587</c:v>
                </c:pt>
                <c:pt idx="1324">
                  <c:v>1973.269698863649</c:v>
                </c:pt>
                <c:pt idx="1325">
                  <c:v>1905.7868864797115</c:v>
                </c:pt>
                <c:pt idx="1326">
                  <c:v>1999.9531888153285</c:v>
                </c:pt>
                <c:pt idx="1327">
                  <c:v>2000</c:v>
                </c:pt>
                <c:pt idx="1328">
                  <c:v>1977.7767778956686</c:v>
                </c:pt>
                <c:pt idx="1329">
                  <c:v>1998.9918653324232</c:v>
                </c:pt>
                <c:pt idx="1330">
                  <c:v>1990.5644716690051</c:v>
                </c:pt>
                <c:pt idx="1331">
                  <c:v>1995.7243442965714</c:v>
                </c:pt>
                <c:pt idx="1332">
                  <c:v>1952.728095346042</c:v>
                </c:pt>
                <c:pt idx="1333">
                  <c:v>1998.4654155475366</c:v>
                </c:pt>
                <c:pt idx="1334">
                  <c:v>1984.0045289556863</c:v>
                </c:pt>
                <c:pt idx="1335">
                  <c:v>1999.6618823231502</c:v>
                </c:pt>
                <c:pt idx="1336">
                  <c:v>1991.5725212559973</c:v>
                </c:pt>
                <c:pt idx="1337">
                  <c:v>1996.4164050837605</c:v>
                </c:pt>
                <c:pt idx="1338">
                  <c:v>1993.5452226436662</c:v>
                </c:pt>
                <c:pt idx="1339">
                  <c:v>1997.9899618666082</c:v>
                </c:pt>
                <c:pt idx="1340">
                  <c:v>1994.2730036461955</c:v>
                </c:pt>
                <c:pt idx="1341">
                  <c:v>1999.2504015285654</c:v>
                </c:pt>
                <c:pt idx="1342">
                  <c:v>1999.5753272630368</c:v>
                </c:pt>
                <c:pt idx="1343">
                  <c:v>1894.4065449044467</c:v>
                </c:pt>
                <c:pt idx="1344">
                  <c:v>1993.5975363671444</c:v>
                </c:pt>
                <c:pt idx="1345">
                  <c:v>1999.9739041615242</c:v>
                </c:pt>
                <c:pt idx="1346">
                  <c:v>1993.5478479424598</c:v>
                </c:pt>
                <c:pt idx="1347">
                  <c:v>1999.3073343977228</c:v>
                </c:pt>
                <c:pt idx="1348">
                  <c:v>1982.2942617736517</c:v>
                </c:pt>
                <c:pt idx="1349">
                  <c:v>1999.7129632642147</c:v>
                </c:pt>
                <c:pt idx="1350">
                  <c:v>1993.1285195419682</c:v>
                </c:pt>
                <c:pt idx="1351">
                  <c:v>1973.8964482796832</c:v>
                </c:pt>
                <c:pt idx="1352">
                  <c:v>1967.5598016317906</c:v>
                </c:pt>
                <c:pt idx="1353">
                  <c:v>1987.0311400978555</c:v>
                </c:pt>
                <c:pt idx="1354">
                  <c:v>1991.3457863576007</c:v>
                </c:pt>
                <c:pt idx="1355">
                  <c:v>1998.7496935649458</c:v>
                </c:pt>
                <c:pt idx="1356">
                  <c:v>1606.582246820861</c:v>
                </c:pt>
                <c:pt idx="1357">
                  <c:v>746.56016749284322</c:v>
                </c:pt>
                <c:pt idx="1358">
                  <c:v>1089.007327173412</c:v>
                </c:pt>
                <c:pt idx="1359">
                  <c:v>1562.8750349541488</c:v>
                </c:pt>
                <c:pt idx="1360">
                  <c:v>1133.4504897666727</c:v>
                </c:pt>
                <c:pt idx="1361">
                  <c:v>1284.8660334373335</c:v>
                </c:pt>
                <c:pt idx="1362">
                  <c:v>1657.977506330609</c:v>
                </c:pt>
                <c:pt idx="1363">
                  <c:v>1690.3547531642384</c:v>
                </c:pt>
                <c:pt idx="1364">
                  <c:v>1748.5402206983672</c:v>
                </c:pt>
                <c:pt idx="1365">
                  <c:v>1845.5554982243948</c:v>
                </c:pt>
                <c:pt idx="1366">
                  <c:v>2000</c:v>
                </c:pt>
                <c:pt idx="1367">
                  <c:v>2000</c:v>
                </c:pt>
                <c:pt idx="1368">
                  <c:v>2000</c:v>
                </c:pt>
                <c:pt idx="1369">
                  <c:v>2000</c:v>
                </c:pt>
                <c:pt idx="1370">
                  <c:v>1980.627455060953</c:v>
                </c:pt>
                <c:pt idx="1371">
                  <c:v>1975.1293083718483</c:v>
                </c:pt>
                <c:pt idx="1372">
                  <c:v>1843.9044695323514</c:v>
                </c:pt>
                <c:pt idx="1373">
                  <c:v>1305.8380871421441</c:v>
                </c:pt>
                <c:pt idx="1374">
                  <c:v>1148.9033756525698</c:v>
                </c:pt>
                <c:pt idx="1375">
                  <c:v>1297.7911312717479</c:v>
                </c:pt>
                <c:pt idx="1376">
                  <c:v>1639.1256733009195</c:v>
                </c:pt>
                <c:pt idx="1377">
                  <c:v>1836.9591825044051</c:v>
                </c:pt>
                <c:pt idx="1378">
                  <c:v>1363.9207059116311</c:v>
                </c:pt>
                <c:pt idx="1379">
                  <c:v>878.90174456353247</c:v>
                </c:pt>
                <c:pt idx="1380">
                  <c:v>1254.945736961138</c:v>
                </c:pt>
                <c:pt idx="1381">
                  <c:v>107.97062067964701</c:v>
                </c:pt>
                <c:pt idx="1382">
                  <c:v>64.85679410945886</c:v>
                </c:pt>
                <c:pt idx="1383">
                  <c:v>50.43714935513168</c:v>
                </c:pt>
                <c:pt idx="1384">
                  <c:v>59.062676436936073</c:v>
                </c:pt>
                <c:pt idx="1385">
                  <c:v>82.892958927499606</c:v>
                </c:pt>
                <c:pt idx="1386">
                  <c:v>124.21180499189758</c:v>
                </c:pt>
                <c:pt idx="1387">
                  <c:v>280.74327956522598</c:v>
                </c:pt>
                <c:pt idx="1388">
                  <c:v>371.40696926233073</c:v>
                </c:pt>
                <c:pt idx="1389">
                  <c:v>903.08753201507716</c:v>
                </c:pt>
                <c:pt idx="1390">
                  <c:v>927.59018677987865</c:v>
                </c:pt>
                <c:pt idx="1391">
                  <c:v>502.63189779312796</c:v>
                </c:pt>
                <c:pt idx="1392">
                  <c:v>416.97129743883158</c:v>
                </c:pt>
                <c:pt idx="1393">
                  <c:v>395.67959440451165</c:v>
                </c:pt>
                <c:pt idx="1394">
                  <c:v>484.37888697807335</c:v>
                </c:pt>
                <c:pt idx="1395">
                  <c:v>401.70702370683728</c:v>
                </c:pt>
                <c:pt idx="1396">
                  <c:v>880.04255857992507</c:v>
                </c:pt>
                <c:pt idx="1397">
                  <c:v>1525.9392663745923</c:v>
                </c:pt>
                <c:pt idx="1398">
                  <c:v>1794.6676359689288</c:v>
                </c:pt>
                <c:pt idx="1399">
                  <c:v>2000</c:v>
                </c:pt>
                <c:pt idx="1400">
                  <c:v>1999.2045659836933</c:v>
                </c:pt>
                <c:pt idx="1401">
                  <c:v>1998.6957061180251</c:v>
                </c:pt>
                <c:pt idx="1402">
                  <c:v>1998.8673600243671</c:v>
                </c:pt>
                <c:pt idx="1403">
                  <c:v>2000</c:v>
                </c:pt>
                <c:pt idx="1404">
                  <c:v>1996.4864652293131</c:v>
                </c:pt>
                <c:pt idx="1405">
                  <c:v>1940.2616877230444</c:v>
                </c:pt>
                <c:pt idx="1406">
                  <c:v>1665.8362776952742</c:v>
                </c:pt>
                <c:pt idx="1407">
                  <c:v>1617.6902371427761</c:v>
                </c:pt>
                <c:pt idx="1408">
                  <c:v>1443.058562063512</c:v>
                </c:pt>
                <c:pt idx="1409">
                  <c:v>1398.382257183416</c:v>
                </c:pt>
                <c:pt idx="1410">
                  <c:v>1511.7056260737454</c:v>
                </c:pt>
                <c:pt idx="1411">
                  <c:v>1656.5759308253516</c:v>
                </c:pt>
                <c:pt idx="1412">
                  <c:v>1415.5272188233305</c:v>
                </c:pt>
                <c:pt idx="1413">
                  <c:v>1339.3160040095302</c:v>
                </c:pt>
                <c:pt idx="1414">
                  <c:v>1106.3908137631011</c:v>
                </c:pt>
                <c:pt idx="1415">
                  <c:v>705.87058501965407</c:v>
                </c:pt>
                <c:pt idx="1416">
                  <c:v>689.48852722875995</c:v>
                </c:pt>
                <c:pt idx="1417">
                  <c:v>607.41928683083825</c:v>
                </c:pt>
                <c:pt idx="1418">
                  <c:v>261.82764362129859</c:v>
                </c:pt>
                <c:pt idx="1419">
                  <c:v>181.09762120365235</c:v>
                </c:pt>
                <c:pt idx="1420">
                  <c:v>177.70218702188723</c:v>
                </c:pt>
                <c:pt idx="1421">
                  <c:v>380.65001823331892</c:v>
                </c:pt>
                <c:pt idx="1422">
                  <c:v>360.1843324861037</c:v>
                </c:pt>
                <c:pt idx="1423">
                  <c:v>366.08695118470132</c:v>
                </c:pt>
                <c:pt idx="1424">
                  <c:v>504.92062292583802</c:v>
                </c:pt>
                <c:pt idx="1425">
                  <c:v>484.88296527075153</c:v>
                </c:pt>
                <c:pt idx="1426">
                  <c:v>484.6084795564916</c:v>
                </c:pt>
                <c:pt idx="1427">
                  <c:v>435.34395404266706</c:v>
                </c:pt>
                <c:pt idx="1428">
                  <c:v>396.18816023213338</c:v>
                </c:pt>
                <c:pt idx="1429">
                  <c:v>486.98543102420348</c:v>
                </c:pt>
                <c:pt idx="1430">
                  <c:v>504.78612611597731</c:v>
                </c:pt>
                <c:pt idx="1431">
                  <c:v>542.99095841002236</c:v>
                </c:pt>
                <c:pt idx="1432">
                  <c:v>750.55460909240287</c:v>
                </c:pt>
                <c:pt idx="1433">
                  <c:v>599.97683634650434</c:v>
                </c:pt>
                <c:pt idx="1434">
                  <c:v>654.09630556297361</c:v>
                </c:pt>
                <c:pt idx="1435">
                  <c:v>884.5944997523352</c:v>
                </c:pt>
                <c:pt idx="1436">
                  <c:v>1058.3262832867676</c:v>
                </c:pt>
                <c:pt idx="1437">
                  <c:v>972.38085459367937</c:v>
                </c:pt>
                <c:pt idx="1438">
                  <c:v>850.66692322413485</c:v>
                </c:pt>
                <c:pt idx="1439">
                  <c:v>777.92756967996434</c:v>
                </c:pt>
                <c:pt idx="1440">
                  <c:v>1038.459983496929</c:v>
                </c:pt>
                <c:pt idx="1441">
                  <c:v>781.6860445596966</c:v>
                </c:pt>
                <c:pt idx="1442">
                  <c:v>485.6904262874171</c:v>
                </c:pt>
                <c:pt idx="1443">
                  <c:v>1358.2168748824381</c:v>
                </c:pt>
                <c:pt idx="1444">
                  <c:v>1482.0185486765804</c:v>
                </c:pt>
                <c:pt idx="1445">
                  <c:v>1652.4771142986192</c:v>
                </c:pt>
                <c:pt idx="1446">
                  <c:v>1006.1027373355384</c:v>
                </c:pt>
                <c:pt idx="1447">
                  <c:v>1046.9736275627959</c:v>
                </c:pt>
                <c:pt idx="1448">
                  <c:v>1343.2308605017915</c:v>
                </c:pt>
                <c:pt idx="1449">
                  <c:v>1560.4684432377426</c:v>
                </c:pt>
                <c:pt idx="1450">
                  <c:v>1428.359163342177</c:v>
                </c:pt>
                <c:pt idx="1451">
                  <c:v>987.14768415992933</c:v>
                </c:pt>
                <c:pt idx="1452">
                  <c:v>1192.049753653306</c:v>
                </c:pt>
                <c:pt idx="1453">
                  <c:v>1057.7795887072518</c:v>
                </c:pt>
                <c:pt idx="1454">
                  <c:v>902.02019056694633</c:v>
                </c:pt>
                <c:pt idx="1455">
                  <c:v>817.25799553640184</c:v>
                </c:pt>
                <c:pt idx="1456">
                  <c:v>1248.6233733259351</c:v>
                </c:pt>
                <c:pt idx="1457">
                  <c:v>702.42516256286592</c:v>
                </c:pt>
                <c:pt idx="1458">
                  <c:v>760.20398495038455</c:v>
                </c:pt>
                <c:pt idx="1459">
                  <c:v>927.23307437071003</c:v>
                </c:pt>
                <c:pt idx="1460">
                  <c:v>907.32983362695984</c:v>
                </c:pt>
                <c:pt idx="1461">
                  <c:v>1197.465421367498</c:v>
                </c:pt>
                <c:pt idx="1462">
                  <c:v>1234.4216681162529</c:v>
                </c:pt>
                <c:pt idx="1463">
                  <c:v>1639.6912982973806</c:v>
                </c:pt>
                <c:pt idx="1464">
                  <c:v>1374.9430818100529</c:v>
                </c:pt>
                <c:pt idx="1465">
                  <c:v>1208.5773183622182</c:v>
                </c:pt>
                <c:pt idx="1466">
                  <c:v>1465.4232804124567</c:v>
                </c:pt>
                <c:pt idx="1467">
                  <c:v>1646.72461710731</c:v>
                </c:pt>
                <c:pt idx="1468">
                  <c:v>1685.3174895688826</c:v>
                </c:pt>
                <c:pt idx="1469">
                  <c:v>1823.1938131100355</c:v>
                </c:pt>
                <c:pt idx="1470">
                  <c:v>1959.8823707196366</c:v>
                </c:pt>
                <c:pt idx="1471">
                  <c:v>1858.3696856777558</c:v>
                </c:pt>
                <c:pt idx="1472">
                  <c:v>1944.5829620961435</c:v>
                </c:pt>
                <c:pt idx="1473">
                  <c:v>1729.8177992411531</c:v>
                </c:pt>
                <c:pt idx="1474">
                  <c:v>1406.5776164387846</c:v>
                </c:pt>
                <c:pt idx="1475">
                  <c:v>1359.0636518164117</c:v>
                </c:pt>
                <c:pt idx="1476">
                  <c:v>1059.1157015092019</c:v>
                </c:pt>
                <c:pt idx="1477">
                  <c:v>1309.3541643734718</c:v>
                </c:pt>
                <c:pt idx="1478">
                  <c:v>1581.6425829435116</c:v>
                </c:pt>
                <c:pt idx="1479">
                  <c:v>1329.4010094028847</c:v>
                </c:pt>
                <c:pt idx="1480">
                  <c:v>1327.7627841911738</c:v>
                </c:pt>
                <c:pt idx="1481">
                  <c:v>1181.8571537075502</c:v>
                </c:pt>
                <c:pt idx="1482">
                  <c:v>1053.3993698657366</c:v>
                </c:pt>
                <c:pt idx="1483">
                  <c:v>1182.8510532154148</c:v>
                </c:pt>
                <c:pt idx="1484">
                  <c:v>1223.8610546110929</c:v>
                </c:pt>
                <c:pt idx="1485">
                  <c:v>1130.4276137890643</c:v>
                </c:pt>
                <c:pt idx="1486">
                  <c:v>801.59092196411814</c:v>
                </c:pt>
                <c:pt idx="1487">
                  <c:v>503.94625536186487</c:v>
                </c:pt>
                <c:pt idx="1488">
                  <c:v>623.68626548167708</c:v>
                </c:pt>
                <c:pt idx="1489">
                  <c:v>583.92311398459151</c:v>
                </c:pt>
                <c:pt idx="1490">
                  <c:v>403.04930426260267</c:v>
                </c:pt>
                <c:pt idx="1491">
                  <c:v>469.3469192039455</c:v>
                </c:pt>
                <c:pt idx="1492">
                  <c:v>485.69453207978052</c:v>
                </c:pt>
                <c:pt idx="1493">
                  <c:v>515.44770849982456</c:v>
                </c:pt>
                <c:pt idx="1494">
                  <c:v>503.0637114747293</c:v>
                </c:pt>
                <c:pt idx="1495">
                  <c:v>332.55689235456077</c:v>
                </c:pt>
                <c:pt idx="1496">
                  <c:v>334.56026096656234</c:v>
                </c:pt>
                <c:pt idx="1497">
                  <c:v>486.5826060461834</c:v>
                </c:pt>
                <c:pt idx="1498">
                  <c:v>465.8429233741092</c:v>
                </c:pt>
                <c:pt idx="1499">
                  <c:v>619.33899610918922</c:v>
                </c:pt>
                <c:pt idx="1500">
                  <c:v>532.73062509015585</c:v>
                </c:pt>
                <c:pt idx="1501">
                  <c:v>718.86071316303662</c:v>
                </c:pt>
                <c:pt idx="1502">
                  <c:v>806.64978954405353</c:v>
                </c:pt>
                <c:pt idx="1503">
                  <c:v>888.58402156347631</c:v>
                </c:pt>
                <c:pt idx="1504">
                  <c:v>1999.7196808396752</c:v>
                </c:pt>
                <c:pt idx="1505">
                  <c:v>1999.6622119578276</c:v>
                </c:pt>
                <c:pt idx="1506">
                  <c:v>1381.8649874460857</c:v>
                </c:pt>
                <c:pt idx="1507">
                  <c:v>1367.2055833458203</c:v>
                </c:pt>
                <c:pt idx="1508">
                  <c:v>1138.9775721056014</c:v>
                </c:pt>
                <c:pt idx="1509">
                  <c:v>1031.6397788906975</c:v>
                </c:pt>
                <c:pt idx="1510">
                  <c:v>974.18193320476109</c:v>
                </c:pt>
                <c:pt idx="1511">
                  <c:v>856.98256327351442</c:v>
                </c:pt>
                <c:pt idx="1512">
                  <c:v>872.62543584814944</c:v>
                </c:pt>
                <c:pt idx="1513">
                  <c:v>796.75854347449194</c:v>
                </c:pt>
                <c:pt idx="1514">
                  <c:v>741.05048472916917</c:v>
                </c:pt>
                <c:pt idx="1515">
                  <c:v>831.27698557241331</c:v>
                </c:pt>
                <c:pt idx="1516">
                  <c:v>826.87213870054836</c:v>
                </c:pt>
                <c:pt idx="1517">
                  <c:v>361.03938659502023</c:v>
                </c:pt>
                <c:pt idx="1518">
                  <c:v>479.50366005836992</c:v>
                </c:pt>
                <c:pt idx="1519">
                  <c:v>466.2170083298916</c:v>
                </c:pt>
                <c:pt idx="1520">
                  <c:v>371.33340693088542</c:v>
                </c:pt>
                <c:pt idx="1521">
                  <c:v>344.3683844391968</c:v>
                </c:pt>
                <c:pt idx="1522">
                  <c:v>323.43586200013323</c:v>
                </c:pt>
                <c:pt idx="1523">
                  <c:v>281.46395464734616</c:v>
                </c:pt>
                <c:pt idx="1524">
                  <c:v>294.64878133494238</c:v>
                </c:pt>
                <c:pt idx="1525">
                  <c:v>158.64637381397299</c:v>
                </c:pt>
                <c:pt idx="1526">
                  <c:v>90.087826791197884</c:v>
                </c:pt>
                <c:pt idx="1527">
                  <c:v>174.42590036698115</c:v>
                </c:pt>
                <c:pt idx="1528">
                  <c:v>159.13275426597912</c:v>
                </c:pt>
                <c:pt idx="1529">
                  <c:v>206.55720406425814</c:v>
                </c:pt>
                <c:pt idx="1530">
                  <c:v>315.66786480471927</c:v>
                </c:pt>
                <c:pt idx="1531">
                  <c:v>324.25599566593678</c:v>
                </c:pt>
                <c:pt idx="1532">
                  <c:v>371.80592740719334</c:v>
                </c:pt>
                <c:pt idx="1533">
                  <c:v>339.11804732949082</c:v>
                </c:pt>
                <c:pt idx="1534">
                  <c:v>446.58675716979502</c:v>
                </c:pt>
                <c:pt idx="1535">
                  <c:v>342.54436631935033</c:v>
                </c:pt>
                <c:pt idx="1536">
                  <c:v>298.70199256478651</c:v>
                </c:pt>
                <c:pt idx="1537">
                  <c:v>286.49397677185857</c:v>
                </c:pt>
                <c:pt idx="1538">
                  <c:v>224.54567323242838</c:v>
                </c:pt>
                <c:pt idx="1539">
                  <c:v>226.13590584636376</c:v>
                </c:pt>
                <c:pt idx="1540">
                  <c:v>198.10629539690302</c:v>
                </c:pt>
                <c:pt idx="1541">
                  <c:v>184.06357598816786</c:v>
                </c:pt>
                <c:pt idx="1542">
                  <c:v>174.46431855753656</c:v>
                </c:pt>
                <c:pt idx="1543">
                  <c:v>154.31255140202063</c:v>
                </c:pt>
                <c:pt idx="1544">
                  <c:v>167.39556566242874</c:v>
                </c:pt>
                <c:pt idx="1545">
                  <c:v>188.37886667076535</c:v>
                </c:pt>
                <c:pt idx="1546">
                  <c:v>187.33681436055937</c:v>
                </c:pt>
                <c:pt idx="1547">
                  <c:v>123.04011225929226</c:v>
                </c:pt>
                <c:pt idx="1548">
                  <c:v>92.873839111881168</c:v>
                </c:pt>
                <c:pt idx="1549">
                  <c:v>93.305089219485254</c:v>
                </c:pt>
                <c:pt idx="1550">
                  <c:v>79.383667344937251</c:v>
                </c:pt>
                <c:pt idx="1551">
                  <c:v>123.27626635070733</c:v>
                </c:pt>
                <c:pt idx="1552">
                  <c:v>168.79611387234289</c:v>
                </c:pt>
                <c:pt idx="1553">
                  <c:v>172.27609218009079</c:v>
                </c:pt>
                <c:pt idx="1554">
                  <c:v>171.94490067800595</c:v>
                </c:pt>
                <c:pt idx="1555">
                  <c:v>163.77345769221552</c:v>
                </c:pt>
                <c:pt idx="1556">
                  <c:v>189.98268693742628</c:v>
                </c:pt>
                <c:pt idx="1557">
                  <c:v>169.6598776660162</c:v>
                </c:pt>
                <c:pt idx="1558">
                  <c:v>144.88966891814238</c:v>
                </c:pt>
                <c:pt idx="1559">
                  <c:v>156.75144044602013</c:v>
                </c:pt>
                <c:pt idx="1560">
                  <c:v>249.7028014896205</c:v>
                </c:pt>
                <c:pt idx="1561">
                  <c:v>202.39180166091049</c:v>
                </c:pt>
                <c:pt idx="1562">
                  <c:v>179.30313444410561</c:v>
                </c:pt>
                <c:pt idx="1563">
                  <c:v>167.53358862440797</c:v>
                </c:pt>
                <c:pt idx="1564">
                  <c:v>151.68256123986615</c:v>
                </c:pt>
                <c:pt idx="1565">
                  <c:v>140.51788748136093</c:v>
                </c:pt>
                <c:pt idx="1566">
                  <c:v>70.801861154921326</c:v>
                </c:pt>
                <c:pt idx="1567">
                  <c:v>62.393587496870609</c:v>
                </c:pt>
                <c:pt idx="1568">
                  <c:v>48.937007290524193</c:v>
                </c:pt>
                <c:pt idx="1569">
                  <c:v>8.4574472156071998</c:v>
                </c:pt>
                <c:pt idx="1570">
                  <c:v>42.852584389487767</c:v>
                </c:pt>
                <c:pt idx="1571">
                  <c:v>64.006017565513531</c:v>
                </c:pt>
                <c:pt idx="1572">
                  <c:v>48.183910351559589</c:v>
                </c:pt>
                <c:pt idx="1573">
                  <c:v>79.726375326522913</c:v>
                </c:pt>
                <c:pt idx="1574">
                  <c:v>73.849492242849948</c:v>
                </c:pt>
                <c:pt idx="1575">
                  <c:v>28.896396858769087</c:v>
                </c:pt>
                <c:pt idx="1576">
                  <c:v>19.700256126424918</c:v>
                </c:pt>
                <c:pt idx="1577">
                  <c:v>-1.2761204279972642</c:v>
                </c:pt>
                <c:pt idx="1578">
                  <c:v>-3.9112674802839725E-2</c:v>
                </c:pt>
                <c:pt idx="1579">
                  <c:v>9.362550845958429E-6</c:v>
                </c:pt>
                <c:pt idx="1580">
                  <c:v>2.2576803391591072E-5</c:v>
                </c:pt>
                <c:pt idx="1581">
                  <c:v>-6.2525734436253495E-9</c:v>
                </c:pt>
                <c:pt idx="1582">
                  <c:v>5.127873075296225E-5</c:v>
                </c:pt>
                <c:pt idx="1583">
                  <c:v>-1.7105353535205137E-2</c:v>
                </c:pt>
                <c:pt idx="1584">
                  <c:v>-0.576076065041355</c:v>
                </c:pt>
                <c:pt idx="1585">
                  <c:v>-3.4978715877536423E-4</c:v>
                </c:pt>
                <c:pt idx="1586">
                  <c:v>-5.0961260470209699E-3</c:v>
                </c:pt>
                <c:pt idx="1587">
                  <c:v>-2.368801035171119E-2</c:v>
                </c:pt>
                <c:pt idx="1588">
                  <c:v>-0.11535018150668494</c:v>
                </c:pt>
                <c:pt idx="1589">
                  <c:v>0.12085041684083841</c:v>
                </c:pt>
                <c:pt idx="1590">
                  <c:v>-0.61058446864669591</c:v>
                </c:pt>
                <c:pt idx="1591">
                  <c:v>0.64214270279293861</c:v>
                </c:pt>
                <c:pt idx="1592">
                  <c:v>-3.7719225489290555E-2</c:v>
                </c:pt>
                <c:pt idx="1593">
                  <c:v>3.5385592634652914E-4</c:v>
                </c:pt>
                <c:pt idx="1594">
                  <c:v>0.17670768655029373</c:v>
                </c:pt>
                <c:pt idx="1595">
                  <c:v>157.83258134641977</c:v>
                </c:pt>
                <c:pt idx="1596">
                  <c:v>167.47503373619554</c:v>
                </c:pt>
                <c:pt idx="1597">
                  <c:v>174.74284329742281</c:v>
                </c:pt>
                <c:pt idx="1598">
                  <c:v>243.60209729555095</c:v>
                </c:pt>
                <c:pt idx="1599">
                  <c:v>254.11688805159</c:v>
                </c:pt>
                <c:pt idx="1600">
                  <c:v>263.34327934032672</c:v>
                </c:pt>
                <c:pt idx="1601">
                  <c:v>254.33583417418316</c:v>
                </c:pt>
                <c:pt idx="1602">
                  <c:v>272.26265754990436</c:v>
                </c:pt>
                <c:pt idx="1603">
                  <c:v>6.1004604236143244E-4</c:v>
                </c:pt>
                <c:pt idx="1604">
                  <c:v>3.3330521663285911E-4</c:v>
                </c:pt>
                <c:pt idx="1605">
                  <c:v>3.5254698666930886</c:v>
                </c:pt>
                <c:pt idx="1606">
                  <c:v>107.12325731988193</c:v>
                </c:pt>
                <c:pt idx="1607">
                  <c:v>116.41096735944355</c:v>
                </c:pt>
                <c:pt idx="1608">
                  <c:v>99.582855985312776</c:v>
                </c:pt>
                <c:pt idx="1609">
                  <c:v>137.83530225934192</c:v>
                </c:pt>
                <c:pt idx="1610">
                  <c:v>152.48289455579572</c:v>
                </c:pt>
                <c:pt idx="1611">
                  <c:v>149.32400782947241</c:v>
                </c:pt>
                <c:pt idx="1612">
                  <c:v>212.21775563689548</c:v>
                </c:pt>
                <c:pt idx="1613">
                  <c:v>266.59653208632892</c:v>
                </c:pt>
                <c:pt idx="1614">
                  <c:v>401.54228069822602</c:v>
                </c:pt>
                <c:pt idx="1615">
                  <c:v>510.56889940710914</c:v>
                </c:pt>
                <c:pt idx="1616">
                  <c:v>366.37273347897656</c:v>
                </c:pt>
                <c:pt idx="1617">
                  <c:v>843.69451762649101</c:v>
                </c:pt>
                <c:pt idx="1618">
                  <c:v>554.82372388732688</c:v>
                </c:pt>
                <c:pt idx="1619">
                  <c:v>471.58313435936276</c:v>
                </c:pt>
                <c:pt idx="1620">
                  <c:v>895.45548769629045</c:v>
                </c:pt>
                <c:pt idx="1621">
                  <c:v>1555.8543908006652</c:v>
                </c:pt>
                <c:pt idx="1622">
                  <c:v>1171.213905351264</c:v>
                </c:pt>
                <c:pt idx="1623">
                  <c:v>979.41767603597248</c:v>
                </c:pt>
                <c:pt idx="1624">
                  <c:v>978.97767539583049</c:v>
                </c:pt>
                <c:pt idx="1625">
                  <c:v>829.68949999706012</c:v>
                </c:pt>
                <c:pt idx="1626">
                  <c:v>741.14168657892844</c:v>
                </c:pt>
                <c:pt idx="1627">
                  <c:v>1051.1754348340255</c:v>
                </c:pt>
                <c:pt idx="1628">
                  <c:v>1374.5748241165707</c:v>
                </c:pt>
                <c:pt idx="1629">
                  <c:v>1374.6544152856491</c:v>
                </c:pt>
                <c:pt idx="1630">
                  <c:v>443.22326843028759</c:v>
                </c:pt>
                <c:pt idx="1631">
                  <c:v>158.00520422982538</c:v>
                </c:pt>
                <c:pt idx="1632">
                  <c:v>159.52316770442505</c:v>
                </c:pt>
                <c:pt idx="1633">
                  <c:v>382.90912719960056</c:v>
                </c:pt>
                <c:pt idx="1634">
                  <c:v>297.20765821321783</c:v>
                </c:pt>
                <c:pt idx="1635">
                  <c:v>386.79841259951075</c:v>
                </c:pt>
                <c:pt idx="1636">
                  <c:v>355.27077958690603</c:v>
                </c:pt>
                <c:pt idx="1637">
                  <c:v>365.96055457602432</c:v>
                </c:pt>
                <c:pt idx="1638">
                  <c:v>452.93691389315626</c:v>
                </c:pt>
                <c:pt idx="1639">
                  <c:v>353.70826235449601</c:v>
                </c:pt>
                <c:pt idx="1640">
                  <c:v>485.37825905440769</c:v>
                </c:pt>
                <c:pt idx="1641">
                  <c:v>8.0312350534782482</c:v>
                </c:pt>
                <c:pt idx="1642">
                  <c:v>160.49114431922885</c:v>
                </c:pt>
                <c:pt idx="1643">
                  <c:v>181.14184139835865</c:v>
                </c:pt>
                <c:pt idx="1644">
                  <c:v>161.65647374611106</c:v>
                </c:pt>
                <c:pt idx="1645">
                  <c:v>137.0721411005072</c:v>
                </c:pt>
                <c:pt idx="1646">
                  <c:v>174.74206362210481</c:v>
                </c:pt>
                <c:pt idx="1647">
                  <c:v>160.16364704069153</c:v>
                </c:pt>
                <c:pt idx="1648">
                  <c:v>126.71182532612669</c:v>
                </c:pt>
                <c:pt idx="1649">
                  <c:v>147.59144189449873</c:v>
                </c:pt>
                <c:pt idx="1650">
                  <c:v>176.72684362168914</c:v>
                </c:pt>
                <c:pt idx="1651">
                  <c:v>188.91386405185108</c:v>
                </c:pt>
                <c:pt idx="1652">
                  <c:v>150.9258131946456</c:v>
                </c:pt>
                <c:pt idx="1653">
                  <c:v>145.30867203708846</c:v>
                </c:pt>
                <c:pt idx="1654">
                  <c:v>146.55439818488895</c:v>
                </c:pt>
                <c:pt idx="1655">
                  <c:v>190.83812298802405</c:v>
                </c:pt>
                <c:pt idx="1656">
                  <c:v>215.14327092892623</c:v>
                </c:pt>
                <c:pt idx="1657">
                  <c:v>195.4340533721527</c:v>
                </c:pt>
                <c:pt idx="1658">
                  <c:v>143.50701950281615</c:v>
                </c:pt>
                <c:pt idx="1659">
                  <c:v>183.33821290165542</c:v>
                </c:pt>
                <c:pt idx="1660">
                  <c:v>90.17004585747884</c:v>
                </c:pt>
                <c:pt idx="1661">
                  <c:v>90.867163401286504</c:v>
                </c:pt>
                <c:pt idx="1662">
                  <c:v>102.71215501066274</c:v>
                </c:pt>
                <c:pt idx="1663">
                  <c:v>37.420906901269625</c:v>
                </c:pt>
                <c:pt idx="1664">
                  <c:v>97.622891772548343</c:v>
                </c:pt>
                <c:pt idx="1665">
                  <c:v>70.083148530028581</c:v>
                </c:pt>
                <c:pt idx="1666">
                  <c:v>68.52890408524344</c:v>
                </c:pt>
                <c:pt idx="1667">
                  <c:v>11.345080223627441</c:v>
                </c:pt>
                <c:pt idx="1668">
                  <c:v>0.82437426084170773</c:v>
                </c:pt>
                <c:pt idx="1669">
                  <c:v>1981.6933178757001</c:v>
                </c:pt>
                <c:pt idx="1670">
                  <c:v>1996.6675504481234</c:v>
                </c:pt>
                <c:pt idx="1671">
                  <c:v>1965.5593456589074</c:v>
                </c:pt>
                <c:pt idx="1672">
                  <c:v>1877.1298267674047</c:v>
                </c:pt>
                <c:pt idx="1673">
                  <c:v>1712.1516194024077</c:v>
                </c:pt>
                <c:pt idx="1674">
                  <c:v>1400.988461003087</c:v>
                </c:pt>
                <c:pt idx="1675">
                  <c:v>1988.3875494011008</c:v>
                </c:pt>
                <c:pt idx="1676">
                  <c:v>1972.3819872142319</c:v>
                </c:pt>
                <c:pt idx="1677">
                  <c:v>1989.5442866758469</c:v>
                </c:pt>
                <c:pt idx="1678">
                  <c:v>1922.0797702134139</c:v>
                </c:pt>
                <c:pt idx="1679">
                  <c:v>1802.6085448578779</c:v>
                </c:pt>
                <c:pt idx="1680">
                  <c:v>1420.3176743266988</c:v>
                </c:pt>
                <c:pt idx="1681">
                  <c:v>1205.9057553853288</c:v>
                </c:pt>
                <c:pt idx="1682">
                  <c:v>1586.7511101476562</c:v>
                </c:pt>
                <c:pt idx="1683">
                  <c:v>1329.7421769323462</c:v>
                </c:pt>
                <c:pt idx="1684">
                  <c:v>1215.5442369645739</c:v>
                </c:pt>
                <c:pt idx="1685">
                  <c:v>1272.4327319109318</c:v>
                </c:pt>
                <c:pt idx="1686">
                  <c:v>1319.5468377281418</c:v>
                </c:pt>
                <c:pt idx="1687">
                  <c:v>614.07036783341766</c:v>
                </c:pt>
                <c:pt idx="1688">
                  <c:v>1167.2077220421997</c:v>
                </c:pt>
                <c:pt idx="1689">
                  <c:v>848.00696497600836</c:v>
                </c:pt>
                <c:pt idx="1690">
                  <c:v>1101.597844952169</c:v>
                </c:pt>
                <c:pt idx="1691">
                  <c:v>1347.1785886370324</c:v>
                </c:pt>
                <c:pt idx="1692">
                  <c:v>1408.0449362667459</c:v>
                </c:pt>
                <c:pt idx="1693">
                  <c:v>1162.8303840780482</c:v>
                </c:pt>
                <c:pt idx="1694">
                  <c:v>1269.2815920677892</c:v>
                </c:pt>
                <c:pt idx="1695">
                  <c:v>1719.8812184909807</c:v>
                </c:pt>
                <c:pt idx="1696">
                  <c:v>1941.1877441598253</c:v>
                </c:pt>
                <c:pt idx="1697">
                  <c:v>2000</c:v>
                </c:pt>
                <c:pt idx="1698">
                  <c:v>2000</c:v>
                </c:pt>
                <c:pt idx="1699">
                  <c:v>1991.4717523382183</c:v>
                </c:pt>
                <c:pt idx="1700">
                  <c:v>1978.9447570551781</c:v>
                </c:pt>
                <c:pt idx="1701">
                  <c:v>1997.2775112217632</c:v>
                </c:pt>
                <c:pt idx="1702">
                  <c:v>1961.7717992335879</c:v>
                </c:pt>
                <c:pt idx="1703">
                  <c:v>2000</c:v>
                </c:pt>
                <c:pt idx="1704">
                  <c:v>1921.3578798136955</c:v>
                </c:pt>
                <c:pt idx="1705">
                  <c:v>1898.2381677987141</c:v>
                </c:pt>
                <c:pt idx="1706">
                  <c:v>1909.4404991235565</c:v>
                </c:pt>
                <c:pt idx="1707">
                  <c:v>1994.917609395555</c:v>
                </c:pt>
                <c:pt idx="1708">
                  <c:v>1898.388206476307</c:v>
                </c:pt>
                <c:pt idx="1709">
                  <c:v>1971.4287980821705</c:v>
                </c:pt>
                <c:pt idx="1710">
                  <c:v>1783.3751225988992</c:v>
                </c:pt>
                <c:pt idx="1711">
                  <c:v>1796.7158339760665</c:v>
                </c:pt>
                <c:pt idx="1712">
                  <c:v>555.32799232108118</c:v>
                </c:pt>
                <c:pt idx="1713">
                  <c:v>469.55052810170542</c:v>
                </c:pt>
                <c:pt idx="1714">
                  <c:v>719.38456435123635</c:v>
                </c:pt>
                <c:pt idx="1715">
                  <c:v>1039.7106349473825</c:v>
                </c:pt>
                <c:pt idx="1716">
                  <c:v>1205.9831237147387</c:v>
                </c:pt>
                <c:pt idx="1717">
                  <c:v>933.3206075018461</c:v>
                </c:pt>
                <c:pt idx="1718">
                  <c:v>785.71090985242415</c:v>
                </c:pt>
                <c:pt idx="1719">
                  <c:v>642.32242276157103</c:v>
                </c:pt>
                <c:pt idx="1720">
                  <c:v>455.29485277946873</c:v>
                </c:pt>
                <c:pt idx="1721">
                  <c:v>389.56561249341701</c:v>
                </c:pt>
                <c:pt idx="1722">
                  <c:v>519.38033688820815</c:v>
                </c:pt>
                <c:pt idx="1723">
                  <c:v>770.18381644188617</c:v>
                </c:pt>
                <c:pt idx="1724">
                  <c:v>720.01036854721349</c:v>
                </c:pt>
                <c:pt idx="1725">
                  <c:v>592.04291499372334</c:v>
                </c:pt>
                <c:pt idx="1726">
                  <c:v>845.14462106822725</c:v>
                </c:pt>
                <c:pt idx="1727">
                  <c:v>1180.3929598682162</c:v>
                </c:pt>
                <c:pt idx="1728">
                  <c:v>1492.3792670174494</c:v>
                </c:pt>
                <c:pt idx="1729">
                  <c:v>1367.263927197564</c:v>
                </c:pt>
                <c:pt idx="1730">
                  <c:v>985.12028818609235</c:v>
                </c:pt>
                <c:pt idx="1731">
                  <c:v>890.27189566916422</c:v>
                </c:pt>
                <c:pt idx="1732">
                  <c:v>860.32007918008878</c:v>
                </c:pt>
                <c:pt idx="1733">
                  <c:v>931.04915929147091</c:v>
                </c:pt>
                <c:pt idx="1734">
                  <c:v>885.69211435626426</c:v>
                </c:pt>
                <c:pt idx="1735">
                  <c:v>1084.6006555669712</c:v>
                </c:pt>
                <c:pt idx="1736">
                  <c:v>1097.6558206150983</c:v>
                </c:pt>
                <c:pt idx="1737">
                  <c:v>1093.8208134658289</c:v>
                </c:pt>
                <c:pt idx="1738">
                  <c:v>1125.1313125509485</c:v>
                </c:pt>
                <c:pt idx="1739">
                  <c:v>1418.4355834087442</c:v>
                </c:pt>
                <c:pt idx="1740">
                  <c:v>1385.983865597156</c:v>
                </c:pt>
                <c:pt idx="1741">
                  <c:v>1350.4406820116415</c:v>
                </c:pt>
                <c:pt idx="1742">
                  <c:v>721.77304633975655</c:v>
                </c:pt>
                <c:pt idx="1743">
                  <c:v>24.715912323281145</c:v>
                </c:pt>
                <c:pt idx="1744">
                  <c:v>0.33118900203830348</c:v>
                </c:pt>
                <c:pt idx="1745">
                  <c:v>0.17997345031232759</c:v>
                </c:pt>
                <c:pt idx="1746">
                  <c:v>0.43967415509569219</c:v>
                </c:pt>
                <c:pt idx="1747">
                  <c:v>0.99160587017531832</c:v>
                </c:pt>
                <c:pt idx="1748">
                  <c:v>31.719860515294695</c:v>
                </c:pt>
                <c:pt idx="1749">
                  <c:v>-0.20312727671210595</c:v>
                </c:pt>
                <c:pt idx="1750">
                  <c:v>15.53687045902937</c:v>
                </c:pt>
                <c:pt idx="1751">
                  <c:v>-0.38522588469155084</c:v>
                </c:pt>
                <c:pt idx="1752">
                  <c:v>9.1955350819425963E-3</c:v>
                </c:pt>
                <c:pt idx="1753">
                  <c:v>3.621407567287549E-2</c:v>
                </c:pt>
                <c:pt idx="1754">
                  <c:v>58.586010082562666</c:v>
                </c:pt>
                <c:pt idx="1755">
                  <c:v>129.72652397861032</c:v>
                </c:pt>
                <c:pt idx="1756">
                  <c:v>123.40686029798195</c:v>
                </c:pt>
                <c:pt idx="1757">
                  <c:v>188.93089651810945</c:v>
                </c:pt>
                <c:pt idx="1758">
                  <c:v>177.78239564560073</c:v>
                </c:pt>
                <c:pt idx="1759">
                  <c:v>150.11170319029173</c:v>
                </c:pt>
                <c:pt idx="1760">
                  <c:v>61.46830304934025</c:v>
                </c:pt>
                <c:pt idx="1761">
                  <c:v>126.51832729677668</c:v>
                </c:pt>
                <c:pt idx="1762">
                  <c:v>188.87792938196796</c:v>
                </c:pt>
                <c:pt idx="1763">
                  <c:v>209.11584330586138</c:v>
                </c:pt>
                <c:pt idx="1764">
                  <c:v>186.45491776880709</c:v>
                </c:pt>
                <c:pt idx="1765">
                  <c:v>254.15977399749065</c:v>
                </c:pt>
                <c:pt idx="1766">
                  <c:v>318.61543869200176</c:v>
                </c:pt>
                <c:pt idx="1767">
                  <c:v>336.88289586821423</c:v>
                </c:pt>
                <c:pt idx="1768">
                  <c:v>200.91859165272112</c:v>
                </c:pt>
                <c:pt idx="1769">
                  <c:v>109.7474052256039</c:v>
                </c:pt>
                <c:pt idx="1770">
                  <c:v>94.867124475930183</c:v>
                </c:pt>
                <c:pt idx="1771">
                  <c:v>99.993286932627456</c:v>
                </c:pt>
                <c:pt idx="1772">
                  <c:v>96.530127154144708</c:v>
                </c:pt>
                <c:pt idx="1773">
                  <c:v>183.65196195993963</c:v>
                </c:pt>
                <c:pt idx="1774">
                  <c:v>244.94711299795279</c:v>
                </c:pt>
                <c:pt idx="1775">
                  <c:v>249.58458160190511</c:v>
                </c:pt>
                <c:pt idx="1776">
                  <c:v>156.52782603617911</c:v>
                </c:pt>
                <c:pt idx="1777">
                  <c:v>189.04232780263084</c:v>
                </c:pt>
                <c:pt idx="1778">
                  <c:v>149.33392079658478</c:v>
                </c:pt>
                <c:pt idx="1779">
                  <c:v>198.77431139405689</c:v>
                </c:pt>
                <c:pt idx="1780">
                  <c:v>141.76327549013558</c:v>
                </c:pt>
                <c:pt idx="1781">
                  <c:v>131.36938878911786</c:v>
                </c:pt>
                <c:pt idx="1782">
                  <c:v>147.95066455909426</c:v>
                </c:pt>
                <c:pt idx="1783">
                  <c:v>110.263624365166</c:v>
                </c:pt>
                <c:pt idx="1784">
                  <c:v>60.749323348336887</c:v>
                </c:pt>
                <c:pt idx="1785">
                  <c:v>60.785128652303314</c:v>
                </c:pt>
                <c:pt idx="1786">
                  <c:v>43.49283375831039</c:v>
                </c:pt>
                <c:pt idx="1787">
                  <c:v>35.149345630491439</c:v>
                </c:pt>
                <c:pt idx="1788">
                  <c:v>11.320227497476665</c:v>
                </c:pt>
                <c:pt idx="1789">
                  <c:v>-8.892566166817957E-2</c:v>
                </c:pt>
                <c:pt idx="1790">
                  <c:v>-4.9474765746364583E-3</c:v>
                </c:pt>
                <c:pt idx="1791">
                  <c:v>2.1301712144327148E-4</c:v>
                </c:pt>
                <c:pt idx="1792">
                  <c:v>-4.5209384827133544E-9</c:v>
                </c:pt>
                <c:pt idx="1793">
                  <c:v>-1.028553467676377E-11</c:v>
                </c:pt>
                <c:pt idx="1794">
                  <c:v>-4.9051209037236727E-20</c:v>
                </c:pt>
                <c:pt idx="1795">
                  <c:v>-6.7877196118081053E-11</c:v>
                </c:pt>
                <c:pt idx="1796">
                  <c:v>-1.0599790852111632E-4</c:v>
                </c:pt>
                <c:pt idx="1797">
                  <c:v>-6.7886959782592358E-5</c:v>
                </c:pt>
                <c:pt idx="1798">
                  <c:v>-9.5609262258733433E-5</c:v>
                </c:pt>
                <c:pt idx="1799">
                  <c:v>0.18750547240472293</c:v>
                </c:pt>
                <c:pt idx="1800">
                  <c:v>9.9255488886624979E-4</c:v>
                </c:pt>
                <c:pt idx="1801">
                  <c:v>-2.8677279071145109E-5</c:v>
                </c:pt>
                <c:pt idx="1802">
                  <c:v>128.87923725355245</c:v>
                </c:pt>
                <c:pt idx="1803">
                  <c:v>305.32995286950978</c:v>
                </c:pt>
                <c:pt idx="1804">
                  <c:v>400.09865819843924</c:v>
                </c:pt>
                <c:pt idx="1805">
                  <c:v>354.71036281910369</c:v>
                </c:pt>
                <c:pt idx="1806">
                  <c:v>350.23686787679463</c:v>
                </c:pt>
                <c:pt idx="1807">
                  <c:v>332.90266207715786</c:v>
                </c:pt>
                <c:pt idx="1808">
                  <c:v>300.76675235366628</c:v>
                </c:pt>
                <c:pt idx="1809">
                  <c:v>443.35999999997938</c:v>
                </c:pt>
                <c:pt idx="1810">
                  <c:v>330.29103567238582</c:v>
                </c:pt>
                <c:pt idx="1811">
                  <c:v>320.70673369111381</c:v>
                </c:pt>
                <c:pt idx="1812">
                  <c:v>292.32216302550455</c:v>
                </c:pt>
                <c:pt idx="1813">
                  <c:v>290.25863640384904</c:v>
                </c:pt>
                <c:pt idx="1814">
                  <c:v>181.70081648287345</c:v>
                </c:pt>
                <c:pt idx="1815">
                  <c:v>72.956650502734448</c:v>
                </c:pt>
                <c:pt idx="1816">
                  <c:v>90.208598600505056</c:v>
                </c:pt>
                <c:pt idx="1817">
                  <c:v>140.01967406608941</c:v>
                </c:pt>
                <c:pt idx="1818">
                  <c:v>246.73592237301767</c:v>
                </c:pt>
                <c:pt idx="1819">
                  <c:v>314.55156876612318</c:v>
                </c:pt>
                <c:pt idx="1820">
                  <c:v>261.09671966839892</c:v>
                </c:pt>
                <c:pt idx="1821">
                  <c:v>225.81681731647598</c:v>
                </c:pt>
                <c:pt idx="1822">
                  <c:v>123.36937682991162</c:v>
                </c:pt>
                <c:pt idx="1823">
                  <c:v>96.90803071333778</c:v>
                </c:pt>
                <c:pt idx="1824">
                  <c:v>137.13334353265896</c:v>
                </c:pt>
                <c:pt idx="1825">
                  <c:v>204.70904877790971</c:v>
                </c:pt>
                <c:pt idx="1826">
                  <c:v>348.92134235732783</c:v>
                </c:pt>
                <c:pt idx="1827">
                  <c:v>380.16897408350781</c:v>
                </c:pt>
                <c:pt idx="1828">
                  <c:v>443.11200873128922</c:v>
                </c:pt>
                <c:pt idx="1829">
                  <c:v>508.08725240676324</c:v>
                </c:pt>
                <c:pt idx="1830">
                  <c:v>538.95043886063377</c:v>
                </c:pt>
                <c:pt idx="1831">
                  <c:v>551.01471623212069</c:v>
                </c:pt>
                <c:pt idx="1832">
                  <c:v>610.17841882834955</c:v>
                </c:pt>
                <c:pt idx="1833">
                  <c:v>581.23578474166595</c:v>
                </c:pt>
                <c:pt idx="1834">
                  <c:v>1089.9531724552071</c:v>
                </c:pt>
                <c:pt idx="1835">
                  <c:v>1249.7668522008764</c:v>
                </c:pt>
                <c:pt idx="1836">
                  <c:v>1140.751941293895</c:v>
                </c:pt>
                <c:pt idx="1837">
                  <c:v>1226.6788845322328</c:v>
                </c:pt>
                <c:pt idx="1838">
                  <c:v>1082.4972255185296</c:v>
                </c:pt>
                <c:pt idx="1839">
                  <c:v>1222.4834534292806</c:v>
                </c:pt>
                <c:pt idx="1840">
                  <c:v>1453.0369745862745</c:v>
                </c:pt>
                <c:pt idx="1841">
                  <c:v>1595.1604055408748</c:v>
                </c:pt>
                <c:pt idx="1842">
                  <c:v>1254.7476375740332</c:v>
                </c:pt>
                <c:pt idx="1843">
                  <c:v>1942.4587749958866</c:v>
                </c:pt>
                <c:pt idx="1844">
                  <c:v>1994.4340491446033</c:v>
                </c:pt>
                <c:pt idx="1845">
                  <c:v>1998.9980095974386</c:v>
                </c:pt>
                <c:pt idx="1846">
                  <c:v>2000</c:v>
                </c:pt>
                <c:pt idx="1847">
                  <c:v>2000</c:v>
                </c:pt>
                <c:pt idx="1848">
                  <c:v>2000</c:v>
                </c:pt>
                <c:pt idx="1849">
                  <c:v>2000</c:v>
                </c:pt>
                <c:pt idx="1850">
                  <c:v>1867.9983556719228</c:v>
                </c:pt>
                <c:pt idx="1851">
                  <c:v>1831.0237065169092</c:v>
                </c:pt>
                <c:pt idx="1852">
                  <c:v>1997.7650954527096</c:v>
                </c:pt>
                <c:pt idx="1853">
                  <c:v>2000</c:v>
                </c:pt>
                <c:pt idx="1854">
                  <c:v>1999.0566036716928</c:v>
                </c:pt>
                <c:pt idx="1855">
                  <c:v>1999.1642133929852</c:v>
                </c:pt>
                <c:pt idx="1856">
                  <c:v>2000</c:v>
                </c:pt>
                <c:pt idx="1857">
                  <c:v>2000</c:v>
                </c:pt>
                <c:pt idx="1858">
                  <c:v>2000</c:v>
                </c:pt>
                <c:pt idx="1859">
                  <c:v>2000</c:v>
                </c:pt>
                <c:pt idx="1860">
                  <c:v>2000</c:v>
                </c:pt>
                <c:pt idx="1861">
                  <c:v>2000</c:v>
                </c:pt>
                <c:pt idx="1862">
                  <c:v>2000</c:v>
                </c:pt>
                <c:pt idx="1863">
                  <c:v>1937.3782188964806</c:v>
                </c:pt>
                <c:pt idx="1864">
                  <c:v>1935.8860073776816</c:v>
                </c:pt>
                <c:pt idx="1865">
                  <c:v>1998.2560769372428</c:v>
                </c:pt>
                <c:pt idx="1866">
                  <c:v>2000</c:v>
                </c:pt>
                <c:pt idx="1867">
                  <c:v>1888.0187744827174</c:v>
                </c:pt>
                <c:pt idx="1868">
                  <c:v>1973.7108848454063</c:v>
                </c:pt>
                <c:pt idx="1869">
                  <c:v>2000</c:v>
                </c:pt>
                <c:pt idx="1870">
                  <c:v>2000</c:v>
                </c:pt>
                <c:pt idx="1871">
                  <c:v>1869.4607488748529</c:v>
                </c:pt>
                <c:pt idx="1872">
                  <c:v>1955.5276749091217</c:v>
                </c:pt>
                <c:pt idx="1873">
                  <c:v>2000</c:v>
                </c:pt>
                <c:pt idx="1874">
                  <c:v>1981.0598296304818</c:v>
                </c:pt>
                <c:pt idx="1875">
                  <c:v>1958.0247967777948</c:v>
                </c:pt>
                <c:pt idx="1876">
                  <c:v>1939.00453955388</c:v>
                </c:pt>
                <c:pt idx="1877">
                  <c:v>2000</c:v>
                </c:pt>
                <c:pt idx="1878">
                  <c:v>1060.502489445495</c:v>
                </c:pt>
                <c:pt idx="1879">
                  <c:v>1785.7131902753479</c:v>
                </c:pt>
                <c:pt idx="1880">
                  <c:v>1950.7887520901522</c:v>
                </c:pt>
                <c:pt idx="1881">
                  <c:v>1966.1852345846769</c:v>
                </c:pt>
                <c:pt idx="1882">
                  <c:v>1962.5323705655273</c:v>
                </c:pt>
                <c:pt idx="1883">
                  <c:v>1922.0821669228487</c:v>
                </c:pt>
                <c:pt idx="1884">
                  <c:v>1449.2676280727499</c:v>
                </c:pt>
                <c:pt idx="1885">
                  <c:v>1616.8413991078751</c:v>
                </c:pt>
                <c:pt idx="1886">
                  <c:v>1458.173949713512</c:v>
                </c:pt>
                <c:pt idx="1887">
                  <c:v>1213.4621970096412</c:v>
                </c:pt>
                <c:pt idx="1888">
                  <c:v>756.99373343629122</c:v>
                </c:pt>
                <c:pt idx="1889">
                  <c:v>704.68800931064845</c:v>
                </c:pt>
                <c:pt idx="1890">
                  <c:v>1002.4658926464876</c:v>
                </c:pt>
                <c:pt idx="1891">
                  <c:v>642.53418417982596</c:v>
                </c:pt>
                <c:pt idx="1892">
                  <c:v>502.92592133989399</c:v>
                </c:pt>
                <c:pt idx="1893">
                  <c:v>235.35244585915541</c:v>
                </c:pt>
                <c:pt idx="1894">
                  <c:v>262.3668628989484</c:v>
                </c:pt>
                <c:pt idx="1895">
                  <c:v>374.80851611735659</c:v>
                </c:pt>
                <c:pt idx="1896">
                  <c:v>522.50007276015765</c:v>
                </c:pt>
                <c:pt idx="1897">
                  <c:v>157.71769666669519</c:v>
                </c:pt>
                <c:pt idx="1898">
                  <c:v>1091.6698546040466</c:v>
                </c:pt>
                <c:pt idx="1899">
                  <c:v>1304.4946202525252</c:v>
                </c:pt>
                <c:pt idx="1900">
                  <c:v>1453.4401698327974</c:v>
                </c:pt>
                <c:pt idx="1901">
                  <c:v>1639.3591766639215</c:v>
                </c:pt>
                <c:pt idx="1902">
                  <c:v>1356.9094627492168</c:v>
                </c:pt>
                <c:pt idx="1903">
                  <c:v>1208.321391112456</c:v>
                </c:pt>
                <c:pt idx="1904">
                  <c:v>953.34978798759482</c:v>
                </c:pt>
                <c:pt idx="1905">
                  <c:v>749.00874883581321</c:v>
                </c:pt>
                <c:pt idx="1906">
                  <c:v>700.75153351690176</c:v>
                </c:pt>
                <c:pt idx="1907">
                  <c:v>780.47989709442038</c:v>
                </c:pt>
                <c:pt idx="1908">
                  <c:v>896.23598754645559</c:v>
                </c:pt>
                <c:pt idx="1909">
                  <c:v>704.78805394238611</c:v>
                </c:pt>
                <c:pt idx="1910">
                  <c:v>349.74045250978435</c:v>
                </c:pt>
                <c:pt idx="1911">
                  <c:v>418.98140395904301</c:v>
                </c:pt>
                <c:pt idx="1912">
                  <c:v>543.88743700342968</c:v>
                </c:pt>
                <c:pt idx="1913">
                  <c:v>287.89070370448962</c:v>
                </c:pt>
                <c:pt idx="1914">
                  <c:v>626.97751856719367</c:v>
                </c:pt>
                <c:pt idx="1915">
                  <c:v>566.16376287832372</c:v>
                </c:pt>
                <c:pt idx="1916">
                  <c:v>1069.0688049672547</c:v>
                </c:pt>
                <c:pt idx="1917">
                  <c:v>1468.1518782821609</c:v>
                </c:pt>
                <c:pt idx="1918">
                  <c:v>1559.30828782297</c:v>
                </c:pt>
                <c:pt idx="1919">
                  <c:v>1681.7634765691826</c:v>
                </c:pt>
                <c:pt idx="1920">
                  <c:v>1907.9830605515092</c:v>
                </c:pt>
                <c:pt idx="1921">
                  <c:v>1926.6827340525672</c:v>
                </c:pt>
                <c:pt idx="1922">
                  <c:v>1008.6311057738947</c:v>
                </c:pt>
                <c:pt idx="1923">
                  <c:v>1114.3370879820002</c:v>
                </c:pt>
                <c:pt idx="1924">
                  <c:v>1740.7470638975253</c:v>
                </c:pt>
                <c:pt idx="1925">
                  <c:v>1921.1379976250432</c:v>
                </c:pt>
                <c:pt idx="1926">
                  <c:v>1914.6881776298621</c:v>
                </c:pt>
                <c:pt idx="1927">
                  <c:v>1859.6271170069533</c:v>
                </c:pt>
                <c:pt idx="1928">
                  <c:v>1988.692194416659</c:v>
                </c:pt>
                <c:pt idx="1929">
                  <c:v>2000</c:v>
                </c:pt>
                <c:pt idx="1930">
                  <c:v>2000</c:v>
                </c:pt>
                <c:pt idx="1931">
                  <c:v>2000</c:v>
                </c:pt>
                <c:pt idx="1932">
                  <c:v>1982.5567663803624</c:v>
                </c:pt>
                <c:pt idx="1933">
                  <c:v>1895.9954703711487</c:v>
                </c:pt>
                <c:pt idx="1934">
                  <c:v>1656.2097331916968</c:v>
                </c:pt>
                <c:pt idx="1935">
                  <c:v>1736.9422532025148</c:v>
                </c:pt>
                <c:pt idx="1936">
                  <c:v>1812.8887158171001</c:v>
                </c:pt>
                <c:pt idx="1937">
                  <c:v>1851.9938275891254</c:v>
                </c:pt>
                <c:pt idx="1938">
                  <c:v>1988.2913533116448</c:v>
                </c:pt>
                <c:pt idx="1939">
                  <c:v>2000</c:v>
                </c:pt>
                <c:pt idx="1940">
                  <c:v>2000</c:v>
                </c:pt>
                <c:pt idx="1941">
                  <c:v>2000</c:v>
                </c:pt>
                <c:pt idx="1942">
                  <c:v>2000</c:v>
                </c:pt>
                <c:pt idx="1943">
                  <c:v>2000</c:v>
                </c:pt>
                <c:pt idx="1944">
                  <c:v>2000</c:v>
                </c:pt>
                <c:pt idx="1945">
                  <c:v>2000</c:v>
                </c:pt>
                <c:pt idx="1946">
                  <c:v>2000</c:v>
                </c:pt>
                <c:pt idx="1947">
                  <c:v>1999.2362050816607</c:v>
                </c:pt>
                <c:pt idx="1948">
                  <c:v>1998.8731425896724</c:v>
                </c:pt>
                <c:pt idx="1949">
                  <c:v>1998.8162313610244</c:v>
                </c:pt>
                <c:pt idx="1950">
                  <c:v>1998.5979648411712</c:v>
                </c:pt>
                <c:pt idx="1951">
                  <c:v>1998.4539646822473</c:v>
                </c:pt>
                <c:pt idx="1952">
                  <c:v>1998.9606441362109</c:v>
                </c:pt>
                <c:pt idx="1953">
                  <c:v>1999.0990641377778</c:v>
                </c:pt>
                <c:pt idx="1954">
                  <c:v>1999.2899547200029</c:v>
                </c:pt>
                <c:pt idx="1955">
                  <c:v>1999.5229475232129</c:v>
                </c:pt>
                <c:pt idx="1956">
                  <c:v>1999.3510324015747</c:v>
                </c:pt>
                <c:pt idx="1957">
                  <c:v>1999.4785957519096</c:v>
                </c:pt>
                <c:pt idx="1958">
                  <c:v>1999.7935427690104</c:v>
                </c:pt>
                <c:pt idx="1959">
                  <c:v>2000</c:v>
                </c:pt>
                <c:pt idx="1960">
                  <c:v>2000</c:v>
                </c:pt>
                <c:pt idx="1961">
                  <c:v>1999.7890760715975</c:v>
                </c:pt>
                <c:pt idx="1962">
                  <c:v>1998.8964317359955</c:v>
                </c:pt>
                <c:pt idx="1963">
                  <c:v>1999.0944062183999</c:v>
                </c:pt>
                <c:pt idx="1964">
                  <c:v>1999.4870587765188</c:v>
                </c:pt>
                <c:pt idx="1965">
                  <c:v>1999.8655783728625</c:v>
                </c:pt>
                <c:pt idx="1966">
                  <c:v>1999.594065000839</c:v>
                </c:pt>
                <c:pt idx="1967">
                  <c:v>1999.8314723159679</c:v>
                </c:pt>
                <c:pt idx="1968">
                  <c:v>1999.3790396495112</c:v>
                </c:pt>
                <c:pt idx="1969">
                  <c:v>1999.9239881828896</c:v>
                </c:pt>
                <c:pt idx="1970">
                  <c:v>1999.8931658217762</c:v>
                </c:pt>
                <c:pt idx="1971">
                  <c:v>2000</c:v>
                </c:pt>
                <c:pt idx="1972">
                  <c:v>1999.9863402342903</c:v>
                </c:pt>
                <c:pt idx="1973">
                  <c:v>1999.9454667417756</c:v>
                </c:pt>
                <c:pt idx="1974">
                  <c:v>1999.8470716981765</c:v>
                </c:pt>
                <c:pt idx="1975">
                  <c:v>1999.8769208691615</c:v>
                </c:pt>
                <c:pt idx="1976">
                  <c:v>1999.77782925406</c:v>
                </c:pt>
                <c:pt idx="1977">
                  <c:v>1999.8150556410105</c:v>
                </c:pt>
                <c:pt idx="1978">
                  <c:v>1999.8186411319962</c:v>
                </c:pt>
                <c:pt idx="1979">
                  <c:v>1999.9637939506488</c:v>
                </c:pt>
                <c:pt idx="1980">
                  <c:v>1999.9314567010772</c:v>
                </c:pt>
                <c:pt idx="1981">
                  <c:v>1999.8686259722276</c:v>
                </c:pt>
                <c:pt idx="1982">
                  <c:v>1999.9021455713919</c:v>
                </c:pt>
                <c:pt idx="1983">
                  <c:v>1999.8781806282677</c:v>
                </c:pt>
                <c:pt idx="1984">
                  <c:v>1995.001659998514</c:v>
                </c:pt>
                <c:pt idx="1985">
                  <c:v>1996.0619240112246</c:v>
                </c:pt>
                <c:pt idx="1986">
                  <c:v>1995.7677903474564</c:v>
                </c:pt>
                <c:pt idx="1987">
                  <c:v>1999.2556370577984</c:v>
                </c:pt>
                <c:pt idx="1988">
                  <c:v>1999.8148681650407</c:v>
                </c:pt>
                <c:pt idx="1989">
                  <c:v>1995.9363377488612</c:v>
                </c:pt>
                <c:pt idx="1990">
                  <c:v>1998.4974229426819</c:v>
                </c:pt>
                <c:pt idx="1991">
                  <c:v>1973.0643426422566</c:v>
                </c:pt>
                <c:pt idx="1992">
                  <c:v>1825.0777621790685</c:v>
                </c:pt>
                <c:pt idx="1993">
                  <c:v>1841.8042690807199</c:v>
                </c:pt>
                <c:pt idx="1994">
                  <c:v>1731.8152417715842</c:v>
                </c:pt>
                <c:pt idx="1995">
                  <c:v>1934.2869807312195</c:v>
                </c:pt>
                <c:pt idx="1996">
                  <c:v>1966.1454487885983</c:v>
                </c:pt>
                <c:pt idx="1997">
                  <c:v>1994.5563299961477</c:v>
                </c:pt>
                <c:pt idx="1998">
                  <c:v>1998.6609104227998</c:v>
                </c:pt>
                <c:pt idx="1999">
                  <c:v>1958.3625527305207</c:v>
                </c:pt>
                <c:pt idx="2000">
                  <c:v>1976.5068995940442</c:v>
                </c:pt>
                <c:pt idx="2001">
                  <c:v>0.31274941383191035</c:v>
                </c:pt>
                <c:pt idx="2002">
                  <c:v>0.99063306615050051</c:v>
                </c:pt>
                <c:pt idx="2003">
                  <c:v>24.6326461718484</c:v>
                </c:pt>
                <c:pt idx="2004">
                  <c:v>91.272227939054915</c:v>
                </c:pt>
                <c:pt idx="2005">
                  <c:v>84.851958873400378</c:v>
                </c:pt>
                <c:pt idx="2006">
                  <c:v>155.92532876977654</c:v>
                </c:pt>
                <c:pt idx="2007">
                  <c:v>235.98633030009091</c:v>
                </c:pt>
                <c:pt idx="2008">
                  <c:v>400.17205095233601</c:v>
                </c:pt>
                <c:pt idx="2009">
                  <c:v>376.9495382426436</c:v>
                </c:pt>
                <c:pt idx="2010">
                  <c:v>546.45143130589202</c:v>
                </c:pt>
                <c:pt idx="2011">
                  <c:v>686.93861874452409</c:v>
                </c:pt>
                <c:pt idx="2012">
                  <c:v>1025.1938033558511</c:v>
                </c:pt>
                <c:pt idx="2013">
                  <c:v>1279.8566272717444</c:v>
                </c:pt>
                <c:pt idx="2014">
                  <c:v>1579.6784457630238</c:v>
                </c:pt>
                <c:pt idx="2015">
                  <c:v>1938.6955058103601</c:v>
                </c:pt>
                <c:pt idx="2016">
                  <c:v>1997.0301334413093</c:v>
                </c:pt>
                <c:pt idx="2017">
                  <c:v>2000</c:v>
                </c:pt>
                <c:pt idx="2018">
                  <c:v>1992.1608353361432</c:v>
                </c:pt>
                <c:pt idx="2019">
                  <c:v>1982.2754777317418</c:v>
                </c:pt>
                <c:pt idx="2020">
                  <c:v>1997.0666629643174</c:v>
                </c:pt>
                <c:pt idx="2021">
                  <c:v>1983.6911172363064</c:v>
                </c:pt>
                <c:pt idx="2022">
                  <c:v>1996.8109208587243</c:v>
                </c:pt>
                <c:pt idx="2023">
                  <c:v>1963.809976908628</c:v>
                </c:pt>
                <c:pt idx="2024">
                  <c:v>1991.9169610553204</c:v>
                </c:pt>
                <c:pt idx="2025">
                  <c:v>1940.0852980167072</c:v>
                </c:pt>
                <c:pt idx="2026">
                  <c:v>1998.1062971539523</c:v>
                </c:pt>
                <c:pt idx="2027">
                  <c:v>1982.9766874792331</c:v>
                </c:pt>
                <c:pt idx="2028">
                  <c:v>1996.3099941977609</c:v>
                </c:pt>
                <c:pt idx="2029">
                  <c:v>1987.5051099211532</c:v>
                </c:pt>
                <c:pt idx="2030">
                  <c:v>1917.6932091434044</c:v>
                </c:pt>
                <c:pt idx="2031">
                  <c:v>1949.9514810403323</c:v>
                </c:pt>
                <c:pt idx="2032">
                  <c:v>1949.4850422420993</c:v>
                </c:pt>
                <c:pt idx="2033">
                  <c:v>1962.8599007653563</c:v>
                </c:pt>
                <c:pt idx="2034">
                  <c:v>1989.4480517102063</c:v>
                </c:pt>
                <c:pt idx="2035">
                  <c:v>1653.065700034223</c:v>
                </c:pt>
                <c:pt idx="2036">
                  <c:v>1653.6729122770091</c:v>
                </c:pt>
                <c:pt idx="2037">
                  <c:v>1688.5595250773242</c:v>
                </c:pt>
                <c:pt idx="2038">
                  <c:v>1924.2590054129194</c:v>
                </c:pt>
                <c:pt idx="2039">
                  <c:v>1803.990630996092</c:v>
                </c:pt>
                <c:pt idx="2040">
                  <c:v>1874.7353234967331</c:v>
                </c:pt>
                <c:pt idx="2041">
                  <c:v>1984.3462747025897</c:v>
                </c:pt>
                <c:pt idx="2042">
                  <c:v>1978.5042775771342</c:v>
                </c:pt>
                <c:pt idx="2043">
                  <c:v>1970.1745078282931</c:v>
                </c:pt>
                <c:pt idx="2044">
                  <c:v>1978.9349706367866</c:v>
                </c:pt>
                <c:pt idx="2045">
                  <c:v>1995.949582060663</c:v>
                </c:pt>
                <c:pt idx="2046">
                  <c:v>1940.7404258322795</c:v>
                </c:pt>
                <c:pt idx="2047">
                  <c:v>1913.9427159333388</c:v>
                </c:pt>
                <c:pt idx="2048">
                  <c:v>1880.4837951942604</c:v>
                </c:pt>
                <c:pt idx="2049">
                  <c:v>1940.1012053423417</c:v>
                </c:pt>
                <c:pt idx="2050">
                  <c:v>1958.3853567536537</c:v>
                </c:pt>
                <c:pt idx="2051">
                  <c:v>1959.2095452133772</c:v>
                </c:pt>
                <c:pt idx="2052">
                  <c:v>1935.3330831940355</c:v>
                </c:pt>
                <c:pt idx="2053">
                  <c:v>1803.1530044612364</c:v>
                </c:pt>
                <c:pt idx="2054">
                  <c:v>1947.6965235551775</c:v>
                </c:pt>
                <c:pt idx="2055">
                  <c:v>1861.5561172317928</c:v>
                </c:pt>
                <c:pt idx="2056">
                  <c:v>1768.8259323371819</c:v>
                </c:pt>
                <c:pt idx="2057">
                  <c:v>1280.8544973836028</c:v>
                </c:pt>
                <c:pt idx="2058">
                  <c:v>1255.6339947335657</c:v>
                </c:pt>
                <c:pt idx="2059">
                  <c:v>845.64477931029671</c:v>
                </c:pt>
                <c:pt idx="2060">
                  <c:v>813.03948157350669</c:v>
                </c:pt>
                <c:pt idx="2061">
                  <c:v>844.36583028582527</c:v>
                </c:pt>
                <c:pt idx="2062">
                  <c:v>916.05026623683159</c:v>
                </c:pt>
                <c:pt idx="2063">
                  <c:v>736.04671062401223</c:v>
                </c:pt>
                <c:pt idx="2064">
                  <c:v>1055.6699519935414</c:v>
                </c:pt>
                <c:pt idx="2065">
                  <c:v>568.65280361734563</c:v>
                </c:pt>
                <c:pt idx="2066">
                  <c:v>538.27975924671841</c:v>
                </c:pt>
                <c:pt idx="2067">
                  <c:v>292.09934761663084</c:v>
                </c:pt>
                <c:pt idx="2068">
                  <c:v>270.17931500249961</c:v>
                </c:pt>
                <c:pt idx="2069">
                  <c:v>112.77222042535612</c:v>
                </c:pt>
                <c:pt idx="2070">
                  <c:v>70.85638748797254</c:v>
                </c:pt>
                <c:pt idx="2071">
                  <c:v>424.99492332522806</c:v>
                </c:pt>
                <c:pt idx="2072">
                  <c:v>394.92255674940935</c:v>
                </c:pt>
                <c:pt idx="2073">
                  <c:v>524.59746705791122</c:v>
                </c:pt>
                <c:pt idx="2074">
                  <c:v>574.67211232966258</c:v>
                </c:pt>
                <c:pt idx="2075">
                  <c:v>550.57581388768187</c:v>
                </c:pt>
                <c:pt idx="2076">
                  <c:v>462.48135279894223</c:v>
                </c:pt>
                <c:pt idx="2077">
                  <c:v>519.48913865877148</c:v>
                </c:pt>
                <c:pt idx="2078">
                  <c:v>337.24380860164871</c:v>
                </c:pt>
                <c:pt idx="2079">
                  <c:v>233.47972929313929</c:v>
                </c:pt>
                <c:pt idx="2080">
                  <c:v>1072.0732470846676</c:v>
                </c:pt>
                <c:pt idx="2081">
                  <c:v>1129.84563045969</c:v>
                </c:pt>
                <c:pt idx="2082">
                  <c:v>1183.2218140849957</c:v>
                </c:pt>
                <c:pt idx="2083">
                  <c:v>1704.8090212584225</c:v>
                </c:pt>
                <c:pt idx="2084">
                  <c:v>1755.4884516570041</c:v>
                </c:pt>
                <c:pt idx="2085">
                  <c:v>1544.301937280665</c:v>
                </c:pt>
                <c:pt idx="2086">
                  <c:v>1190.9231087992184</c:v>
                </c:pt>
                <c:pt idx="2087">
                  <c:v>1199.2650745588528</c:v>
                </c:pt>
                <c:pt idx="2088">
                  <c:v>1695.7379168344985</c:v>
                </c:pt>
                <c:pt idx="2089">
                  <c:v>1764.4783764336678</c:v>
                </c:pt>
                <c:pt idx="2090">
                  <c:v>1836.3359693262721</c:v>
                </c:pt>
                <c:pt idx="2091">
                  <c:v>1903.0553565594407</c:v>
                </c:pt>
                <c:pt idx="2092">
                  <c:v>2000</c:v>
                </c:pt>
                <c:pt idx="2093">
                  <c:v>2000</c:v>
                </c:pt>
                <c:pt idx="2094">
                  <c:v>1919.1392138494648</c:v>
                </c:pt>
                <c:pt idx="2095">
                  <c:v>1870.1842064555319</c:v>
                </c:pt>
                <c:pt idx="2096">
                  <c:v>1970.3599999999828</c:v>
                </c:pt>
                <c:pt idx="2097">
                  <c:v>1683.4041921887997</c:v>
                </c:pt>
                <c:pt idx="2098">
                  <c:v>1923.7499783710164</c:v>
                </c:pt>
                <c:pt idx="2099">
                  <c:v>1990.5722792692402</c:v>
                </c:pt>
                <c:pt idx="2100">
                  <c:v>1946.2154338827368</c:v>
                </c:pt>
                <c:pt idx="2101">
                  <c:v>2000</c:v>
                </c:pt>
                <c:pt idx="2102">
                  <c:v>1946.5040695274249</c:v>
                </c:pt>
                <c:pt idx="2103">
                  <c:v>2000</c:v>
                </c:pt>
                <c:pt idx="2104">
                  <c:v>2000</c:v>
                </c:pt>
                <c:pt idx="2105">
                  <c:v>2000</c:v>
                </c:pt>
                <c:pt idx="2106">
                  <c:v>2000</c:v>
                </c:pt>
                <c:pt idx="2107">
                  <c:v>2000</c:v>
                </c:pt>
                <c:pt idx="2108">
                  <c:v>1999.3308562229452</c:v>
                </c:pt>
                <c:pt idx="2109">
                  <c:v>2000</c:v>
                </c:pt>
                <c:pt idx="2110">
                  <c:v>1958.3437988169408</c:v>
                </c:pt>
                <c:pt idx="2111">
                  <c:v>1936.5515224808144</c:v>
                </c:pt>
                <c:pt idx="2112">
                  <c:v>1946.0867909139595</c:v>
                </c:pt>
                <c:pt idx="2113">
                  <c:v>1988.2685020680083</c:v>
                </c:pt>
                <c:pt idx="2114">
                  <c:v>1998.8970153797795</c:v>
                </c:pt>
                <c:pt idx="2115">
                  <c:v>1949.8728001825534</c:v>
                </c:pt>
                <c:pt idx="2116">
                  <c:v>1808.5272608081621</c:v>
                </c:pt>
                <c:pt idx="2117">
                  <c:v>1909.536992812951</c:v>
                </c:pt>
                <c:pt idx="2118">
                  <c:v>1747.0894941657166</c:v>
                </c:pt>
                <c:pt idx="2119">
                  <c:v>1854.0409376834286</c:v>
                </c:pt>
                <c:pt idx="2120">
                  <c:v>2000</c:v>
                </c:pt>
                <c:pt idx="2121">
                  <c:v>1884.9948346028884</c:v>
                </c:pt>
                <c:pt idx="2122">
                  <c:v>1834.8425131653576</c:v>
                </c:pt>
                <c:pt idx="2123">
                  <c:v>1673.8407143001323</c:v>
                </c:pt>
                <c:pt idx="2124">
                  <c:v>1132.8243719735051</c:v>
                </c:pt>
                <c:pt idx="2125">
                  <c:v>1167.1898347159181</c:v>
                </c:pt>
                <c:pt idx="2126">
                  <c:v>1053.6202457252698</c:v>
                </c:pt>
                <c:pt idx="2127">
                  <c:v>1221.4060022790045</c:v>
                </c:pt>
                <c:pt idx="2128">
                  <c:v>1177.6515622788822</c:v>
                </c:pt>
                <c:pt idx="2129">
                  <c:v>1564.7815361467385</c:v>
                </c:pt>
                <c:pt idx="2130">
                  <c:v>1777.1416868163326</c:v>
                </c:pt>
                <c:pt idx="2131">
                  <c:v>1886.7299310798867</c:v>
                </c:pt>
                <c:pt idx="2132">
                  <c:v>1963.0792791063593</c:v>
                </c:pt>
                <c:pt idx="2133">
                  <c:v>1989.5057561792339</c:v>
                </c:pt>
                <c:pt idx="2134">
                  <c:v>1999.699394881944</c:v>
                </c:pt>
                <c:pt idx="2135">
                  <c:v>1999.7725501370369</c:v>
                </c:pt>
                <c:pt idx="2136">
                  <c:v>2000</c:v>
                </c:pt>
                <c:pt idx="2137">
                  <c:v>1999.6606260377193</c:v>
                </c:pt>
                <c:pt idx="2138">
                  <c:v>1999.4221203261252</c:v>
                </c:pt>
                <c:pt idx="2139">
                  <c:v>1993.6659664669075</c:v>
                </c:pt>
                <c:pt idx="2140">
                  <c:v>1991.6270052069372</c:v>
                </c:pt>
                <c:pt idx="2141">
                  <c:v>1949.5469280066575</c:v>
                </c:pt>
                <c:pt idx="2142">
                  <c:v>1996.6422457586859</c:v>
                </c:pt>
                <c:pt idx="2143">
                  <c:v>1996.8541741319063</c:v>
                </c:pt>
                <c:pt idx="2144">
                  <c:v>1997.3304234387811</c:v>
                </c:pt>
                <c:pt idx="2145">
                  <c:v>1999.9982754112232</c:v>
                </c:pt>
                <c:pt idx="2146">
                  <c:v>1993.3099801148928</c:v>
                </c:pt>
                <c:pt idx="2147">
                  <c:v>1998.7509044108499</c:v>
                </c:pt>
                <c:pt idx="2148">
                  <c:v>1988.2882062204471</c:v>
                </c:pt>
                <c:pt idx="2149">
                  <c:v>1993.7456980912398</c:v>
                </c:pt>
                <c:pt idx="2150">
                  <c:v>1953.2263321456342</c:v>
                </c:pt>
                <c:pt idx="2151">
                  <c:v>1983.3466934962023</c:v>
                </c:pt>
                <c:pt idx="2152">
                  <c:v>1995.9478060718293</c:v>
                </c:pt>
                <c:pt idx="2153">
                  <c:v>1981.4564761902834</c:v>
                </c:pt>
                <c:pt idx="2154">
                  <c:v>1957.3918101012839</c:v>
                </c:pt>
                <c:pt idx="2155">
                  <c:v>1973.0880511800988</c:v>
                </c:pt>
                <c:pt idx="2156">
                  <c:v>1989.1065773868147</c:v>
                </c:pt>
                <c:pt idx="2157">
                  <c:v>1972.4840310670997</c:v>
                </c:pt>
                <c:pt idx="2158">
                  <c:v>1989.1240694107555</c:v>
                </c:pt>
                <c:pt idx="2159">
                  <c:v>1988.3645983479123</c:v>
                </c:pt>
                <c:pt idx="2160">
                  <c:v>1991.5914883068463</c:v>
                </c:pt>
                <c:pt idx="2161">
                  <c:v>1997.8958821659362</c:v>
                </c:pt>
                <c:pt idx="2162">
                  <c:v>1992.8559428435919</c:v>
                </c:pt>
                <c:pt idx="2163">
                  <c:v>1996.7138535964491</c:v>
                </c:pt>
                <c:pt idx="2164">
                  <c:v>2000</c:v>
                </c:pt>
                <c:pt idx="2165">
                  <c:v>1998.8125018073792</c:v>
                </c:pt>
                <c:pt idx="2166">
                  <c:v>1998.3151405903925</c:v>
                </c:pt>
                <c:pt idx="2167">
                  <c:v>1999.8995791053521</c:v>
                </c:pt>
                <c:pt idx="2168">
                  <c:v>1997.4128213878016</c:v>
                </c:pt>
                <c:pt idx="2169">
                  <c:v>1999.4436063142291</c:v>
                </c:pt>
                <c:pt idx="2170">
                  <c:v>1999.9731372786653</c:v>
                </c:pt>
                <c:pt idx="2171">
                  <c:v>1999.9502753820639</c:v>
                </c:pt>
                <c:pt idx="2172">
                  <c:v>1999.3142799934633</c:v>
                </c:pt>
                <c:pt idx="2173">
                  <c:v>1990.3349610167893</c:v>
                </c:pt>
                <c:pt idx="2174">
                  <c:v>2000</c:v>
                </c:pt>
                <c:pt idx="2175">
                  <c:v>1998.0630657071238</c:v>
                </c:pt>
                <c:pt idx="2176">
                  <c:v>1980.3641720007167</c:v>
                </c:pt>
                <c:pt idx="2177">
                  <c:v>1999.8274413760769</c:v>
                </c:pt>
                <c:pt idx="2178">
                  <c:v>1996.7983783561695</c:v>
                </c:pt>
                <c:pt idx="2179">
                  <c:v>1994.9984204966158</c:v>
                </c:pt>
                <c:pt idx="2180">
                  <c:v>1999.4656507166867</c:v>
                </c:pt>
                <c:pt idx="2181">
                  <c:v>1979.3097999724541</c:v>
                </c:pt>
                <c:pt idx="2182">
                  <c:v>1992.3738547675607</c:v>
                </c:pt>
                <c:pt idx="2183">
                  <c:v>1998.6514473476736</c:v>
                </c:pt>
                <c:pt idx="2184">
                  <c:v>1960.6123276531096</c:v>
                </c:pt>
                <c:pt idx="2185">
                  <c:v>1996.9719824058961</c:v>
                </c:pt>
                <c:pt idx="2186">
                  <c:v>1999.3074231430496</c:v>
                </c:pt>
                <c:pt idx="2187">
                  <c:v>2000</c:v>
                </c:pt>
                <c:pt idx="2188">
                  <c:v>1999.6027342418347</c:v>
                </c:pt>
                <c:pt idx="2189">
                  <c:v>1999.9953774759513</c:v>
                </c:pt>
                <c:pt idx="2190">
                  <c:v>1987.6105615552278</c:v>
                </c:pt>
                <c:pt idx="2191">
                  <c:v>1997.6240015023989</c:v>
                </c:pt>
                <c:pt idx="2192">
                  <c:v>1999.6425869152206</c:v>
                </c:pt>
                <c:pt idx="2193">
                  <c:v>1995.5026896139077</c:v>
                </c:pt>
                <c:pt idx="2194">
                  <c:v>1973.8614412433685</c:v>
                </c:pt>
                <c:pt idx="2195">
                  <c:v>2000</c:v>
                </c:pt>
                <c:pt idx="2196">
                  <c:v>1999.4098297253445</c:v>
                </c:pt>
                <c:pt idx="2197">
                  <c:v>1999.2005443901394</c:v>
                </c:pt>
                <c:pt idx="2198">
                  <c:v>1995.296036125513</c:v>
                </c:pt>
                <c:pt idx="2199">
                  <c:v>1997.234819958129</c:v>
                </c:pt>
                <c:pt idx="2200">
                  <c:v>1928.6665601062277</c:v>
                </c:pt>
                <c:pt idx="2201">
                  <c:v>1999.1082459538281</c:v>
                </c:pt>
                <c:pt idx="2202">
                  <c:v>1901.2931299901497</c:v>
                </c:pt>
                <c:pt idx="2203">
                  <c:v>1989.9129863256435</c:v>
                </c:pt>
                <c:pt idx="2204">
                  <c:v>1960.8831053768743</c:v>
                </c:pt>
                <c:pt idx="2205">
                  <c:v>1975.3392296041818</c:v>
                </c:pt>
                <c:pt idx="2206">
                  <c:v>1980.0598541778618</c:v>
                </c:pt>
                <c:pt idx="2207">
                  <c:v>1959.953139869632</c:v>
                </c:pt>
                <c:pt idx="2208">
                  <c:v>1949.3949780914256</c:v>
                </c:pt>
                <c:pt idx="2209">
                  <c:v>1815.154848227877</c:v>
                </c:pt>
                <c:pt idx="2210">
                  <c:v>1903.6881113511754</c:v>
                </c:pt>
                <c:pt idx="2211">
                  <c:v>1846.5339878875375</c:v>
                </c:pt>
                <c:pt idx="2212">
                  <c:v>1962.9321994371767</c:v>
                </c:pt>
                <c:pt idx="2213">
                  <c:v>1862.1884179086351</c:v>
                </c:pt>
                <c:pt idx="2214">
                  <c:v>1818.2339185979624</c:v>
                </c:pt>
                <c:pt idx="2215">
                  <c:v>1811.3646022969474</c:v>
                </c:pt>
                <c:pt idx="2216">
                  <c:v>1823.2434569911375</c:v>
                </c:pt>
                <c:pt idx="2217">
                  <c:v>1985.0390905289912</c:v>
                </c:pt>
                <c:pt idx="2218">
                  <c:v>1980.4187335290032</c:v>
                </c:pt>
                <c:pt idx="2219">
                  <c:v>2000</c:v>
                </c:pt>
                <c:pt idx="2220">
                  <c:v>2000</c:v>
                </c:pt>
                <c:pt idx="2221">
                  <c:v>2000</c:v>
                </c:pt>
                <c:pt idx="2222">
                  <c:v>1963.6017747582075</c:v>
                </c:pt>
                <c:pt idx="2223">
                  <c:v>1999.1715915496673</c:v>
                </c:pt>
                <c:pt idx="2224">
                  <c:v>2000</c:v>
                </c:pt>
                <c:pt idx="2225">
                  <c:v>1821.7245113343258</c:v>
                </c:pt>
                <c:pt idx="2226">
                  <c:v>1937.805468806916</c:v>
                </c:pt>
                <c:pt idx="2227">
                  <c:v>2000</c:v>
                </c:pt>
                <c:pt idx="2228">
                  <c:v>1946.1444939043888</c:v>
                </c:pt>
                <c:pt idx="2229">
                  <c:v>1966.7952577145447</c:v>
                </c:pt>
                <c:pt idx="2230">
                  <c:v>1997.5587196547845</c:v>
                </c:pt>
                <c:pt idx="2231">
                  <c:v>1696.5833410019209</c:v>
                </c:pt>
                <c:pt idx="2232">
                  <c:v>1294.5134695504128</c:v>
                </c:pt>
                <c:pt idx="2233">
                  <c:v>1514.7598324250423</c:v>
                </c:pt>
                <c:pt idx="2234">
                  <c:v>1123.7997082862678</c:v>
                </c:pt>
                <c:pt idx="2235">
                  <c:v>1306.0323076211484</c:v>
                </c:pt>
                <c:pt idx="2236">
                  <c:v>778.027462651262</c:v>
                </c:pt>
                <c:pt idx="2237">
                  <c:v>724.46067810370937</c:v>
                </c:pt>
                <c:pt idx="2238">
                  <c:v>832.8743509850334</c:v>
                </c:pt>
                <c:pt idx="2239">
                  <c:v>646.01790176887323</c:v>
                </c:pt>
                <c:pt idx="2240">
                  <c:v>378.85686963541349</c:v>
                </c:pt>
                <c:pt idx="2241">
                  <c:v>357.39309183727033</c:v>
                </c:pt>
                <c:pt idx="2242">
                  <c:v>238.8788001392617</c:v>
                </c:pt>
                <c:pt idx="2243">
                  <c:v>209.65398480464515</c:v>
                </c:pt>
                <c:pt idx="2244">
                  <c:v>148.02769906830508</c:v>
                </c:pt>
                <c:pt idx="2245">
                  <c:v>189.47498514683565</c:v>
                </c:pt>
                <c:pt idx="2246">
                  <c:v>277.70733951040029</c:v>
                </c:pt>
                <c:pt idx="2247">
                  <c:v>610.64310919752359</c:v>
                </c:pt>
                <c:pt idx="2248">
                  <c:v>1424.8087691517962</c:v>
                </c:pt>
                <c:pt idx="2249">
                  <c:v>1594.562563408949</c:v>
                </c:pt>
                <c:pt idx="2250">
                  <c:v>1820.0334303028903</c:v>
                </c:pt>
                <c:pt idx="2251">
                  <c:v>1940.984393318291</c:v>
                </c:pt>
                <c:pt idx="2252">
                  <c:v>1886.8899172683723</c:v>
                </c:pt>
                <c:pt idx="2253">
                  <c:v>1719.550639096783</c:v>
                </c:pt>
                <c:pt idx="2254">
                  <c:v>431.4053948334801</c:v>
                </c:pt>
                <c:pt idx="2255">
                  <c:v>611.56485236696096</c:v>
                </c:pt>
                <c:pt idx="2256">
                  <c:v>789.92919476650638</c:v>
                </c:pt>
                <c:pt idx="2257">
                  <c:v>760.1725134234041</c:v>
                </c:pt>
                <c:pt idx="2258">
                  <c:v>888.38358380342584</c:v>
                </c:pt>
                <c:pt idx="2259">
                  <c:v>1239.126624624452</c:v>
                </c:pt>
                <c:pt idx="2260">
                  <c:v>1789.7327827538122</c:v>
                </c:pt>
                <c:pt idx="2261">
                  <c:v>310.91572655904059</c:v>
                </c:pt>
                <c:pt idx="2262">
                  <c:v>352.52047629747119</c:v>
                </c:pt>
                <c:pt idx="2263">
                  <c:v>325.55531504653544</c:v>
                </c:pt>
                <c:pt idx="2264">
                  <c:v>290.90126083237959</c:v>
                </c:pt>
                <c:pt idx="2265">
                  <c:v>317.05145242649559</c:v>
                </c:pt>
                <c:pt idx="2266">
                  <c:v>479.98976996008838</c:v>
                </c:pt>
                <c:pt idx="2267">
                  <c:v>593.04221473237715</c:v>
                </c:pt>
                <c:pt idx="2268">
                  <c:v>530.80757875286122</c:v>
                </c:pt>
                <c:pt idx="2269">
                  <c:v>493.44413650789392</c:v>
                </c:pt>
                <c:pt idx="2270">
                  <c:v>549.86500654928022</c:v>
                </c:pt>
                <c:pt idx="2271">
                  <c:v>491.75120325947483</c:v>
                </c:pt>
                <c:pt idx="2272">
                  <c:v>362.36735834718809</c:v>
                </c:pt>
                <c:pt idx="2273">
                  <c:v>391.52478291897495</c:v>
                </c:pt>
                <c:pt idx="2274">
                  <c:v>616.79981198553298</c:v>
                </c:pt>
                <c:pt idx="2275">
                  <c:v>413.9679156834963</c:v>
                </c:pt>
                <c:pt idx="2276">
                  <c:v>241.63690428216384</c:v>
                </c:pt>
                <c:pt idx="2277">
                  <c:v>176.28874080413905</c:v>
                </c:pt>
                <c:pt idx="2278">
                  <c:v>192.02529815267818</c:v>
                </c:pt>
                <c:pt idx="2279">
                  <c:v>166.58015916920681</c:v>
                </c:pt>
                <c:pt idx="2280">
                  <c:v>225.87544729260745</c:v>
                </c:pt>
                <c:pt idx="2281">
                  <c:v>185.653058520027</c:v>
                </c:pt>
                <c:pt idx="2282">
                  <c:v>190.01090471103635</c:v>
                </c:pt>
                <c:pt idx="2283">
                  <c:v>177.5106253299121</c:v>
                </c:pt>
                <c:pt idx="2284">
                  <c:v>98.873426263004148</c:v>
                </c:pt>
                <c:pt idx="2285">
                  <c:v>341.64082180388925</c:v>
                </c:pt>
                <c:pt idx="2286">
                  <c:v>509.12045422943339</c:v>
                </c:pt>
                <c:pt idx="2287">
                  <c:v>521.40237231101912</c:v>
                </c:pt>
                <c:pt idx="2288">
                  <c:v>755.71486821113194</c:v>
                </c:pt>
                <c:pt idx="2289">
                  <c:v>1159.9011587160562</c:v>
                </c:pt>
                <c:pt idx="2290">
                  <c:v>961.6999528797329</c:v>
                </c:pt>
                <c:pt idx="2291">
                  <c:v>1282.6036128798733</c:v>
                </c:pt>
                <c:pt idx="2292">
                  <c:v>1190.1752083946335</c:v>
                </c:pt>
                <c:pt idx="2293">
                  <c:v>1014.9202582972325</c:v>
                </c:pt>
                <c:pt idx="2294">
                  <c:v>1025.6306728794161</c:v>
                </c:pt>
                <c:pt idx="2295">
                  <c:v>997.45019780165887</c:v>
                </c:pt>
                <c:pt idx="2296">
                  <c:v>571.0064380318895</c:v>
                </c:pt>
                <c:pt idx="2297">
                  <c:v>394.37720395901226</c:v>
                </c:pt>
                <c:pt idx="2298">
                  <c:v>608.32965395177973</c:v>
                </c:pt>
                <c:pt idx="2299">
                  <c:v>314.43249231220517</c:v>
                </c:pt>
                <c:pt idx="2300">
                  <c:v>261.7886056319424</c:v>
                </c:pt>
                <c:pt idx="2301">
                  <c:v>239.11327782921288</c:v>
                </c:pt>
                <c:pt idx="2302">
                  <c:v>228.90449278229696</c:v>
                </c:pt>
                <c:pt idx="2303">
                  <c:v>307.2710186546189</c:v>
                </c:pt>
                <c:pt idx="2304">
                  <c:v>346.32316146155046</c:v>
                </c:pt>
                <c:pt idx="2305">
                  <c:v>273.23502240698241</c:v>
                </c:pt>
                <c:pt idx="2306">
                  <c:v>279.48057190022871</c:v>
                </c:pt>
                <c:pt idx="2307">
                  <c:v>338.98432141618207</c:v>
                </c:pt>
                <c:pt idx="2308">
                  <c:v>349.70459089474559</c:v>
                </c:pt>
                <c:pt idx="2309">
                  <c:v>147.85425189988203</c:v>
                </c:pt>
                <c:pt idx="2310">
                  <c:v>58.578911611723726</c:v>
                </c:pt>
                <c:pt idx="2311">
                  <c:v>116.45502008453586</c:v>
                </c:pt>
                <c:pt idx="2312">
                  <c:v>554.4387621520118</c:v>
                </c:pt>
                <c:pt idx="2313">
                  <c:v>587.41705097568217</c:v>
                </c:pt>
                <c:pt idx="2314">
                  <c:v>1121.0595329066464</c:v>
                </c:pt>
                <c:pt idx="2315">
                  <c:v>1015.9466685562118</c:v>
                </c:pt>
                <c:pt idx="2316">
                  <c:v>873.52488662818109</c:v>
                </c:pt>
                <c:pt idx="2317">
                  <c:v>1043.8432625026469</c:v>
                </c:pt>
                <c:pt idx="2318">
                  <c:v>861.04243676338831</c:v>
                </c:pt>
                <c:pt idx="2319">
                  <c:v>971.47716305024528</c:v>
                </c:pt>
                <c:pt idx="2320">
                  <c:v>745.14557255829186</c:v>
                </c:pt>
                <c:pt idx="2321">
                  <c:v>859.56441051389243</c:v>
                </c:pt>
                <c:pt idx="2322">
                  <c:v>794.94621123427373</c:v>
                </c:pt>
                <c:pt idx="2323">
                  <c:v>842.37916013929203</c:v>
                </c:pt>
                <c:pt idx="2324">
                  <c:v>869.08427317448002</c:v>
                </c:pt>
                <c:pt idx="2325">
                  <c:v>782.49541099022986</c:v>
                </c:pt>
                <c:pt idx="2326">
                  <c:v>620.02500543625854</c:v>
                </c:pt>
                <c:pt idx="2327">
                  <c:v>816.50332869156716</c:v>
                </c:pt>
                <c:pt idx="2328">
                  <c:v>873.66114932737162</c:v>
                </c:pt>
                <c:pt idx="2329">
                  <c:v>935.10941152913244</c:v>
                </c:pt>
                <c:pt idx="2330">
                  <c:v>719.06121086655548</c:v>
                </c:pt>
                <c:pt idx="2331">
                  <c:v>607.77377382757663</c:v>
                </c:pt>
                <c:pt idx="2332">
                  <c:v>763.36836127267861</c:v>
                </c:pt>
                <c:pt idx="2333">
                  <c:v>82.50261261142731</c:v>
                </c:pt>
                <c:pt idx="2334">
                  <c:v>53.490971743545131</c:v>
                </c:pt>
                <c:pt idx="2335">
                  <c:v>68.314326022897177</c:v>
                </c:pt>
                <c:pt idx="2336">
                  <c:v>117.629573608538</c:v>
                </c:pt>
                <c:pt idx="2337">
                  <c:v>84.58355702186617</c:v>
                </c:pt>
                <c:pt idx="2338">
                  <c:v>103.37880035747003</c:v>
                </c:pt>
                <c:pt idx="2339">
                  <c:v>150.45338662346199</c:v>
                </c:pt>
                <c:pt idx="2340">
                  <c:v>141.68464194304178</c:v>
                </c:pt>
                <c:pt idx="2341">
                  <c:v>125.10159537069964</c:v>
                </c:pt>
                <c:pt idx="2342">
                  <c:v>191.16113976821902</c:v>
                </c:pt>
                <c:pt idx="2343">
                  <c:v>141.43037021042775</c:v>
                </c:pt>
                <c:pt idx="2344">
                  <c:v>106.38079210764549</c:v>
                </c:pt>
                <c:pt idx="2345">
                  <c:v>945.74090307625841</c:v>
                </c:pt>
                <c:pt idx="2346">
                  <c:v>878.85503962207849</c:v>
                </c:pt>
                <c:pt idx="2347">
                  <c:v>807.54646298210378</c:v>
                </c:pt>
                <c:pt idx="2348">
                  <c:v>775.59964831213074</c:v>
                </c:pt>
                <c:pt idx="2349">
                  <c:v>970.62099074722062</c:v>
                </c:pt>
                <c:pt idx="2350">
                  <c:v>1269.4640201825969</c:v>
                </c:pt>
                <c:pt idx="2351">
                  <c:v>1744.8470969520358</c:v>
                </c:pt>
                <c:pt idx="2352">
                  <c:v>1315.8863735259331</c:v>
                </c:pt>
                <c:pt idx="2353">
                  <c:v>1050.6911334290251</c:v>
                </c:pt>
                <c:pt idx="2354">
                  <c:v>1259.2731036990231</c:v>
                </c:pt>
                <c:pt idx="2355">
                  <c:v>1508.8107231227307</c:v>
                </c:pt>
                <c:pt idx="2356">
                  <c:v>1314.2197827742307</c:v>
                </c:pt>
                <c:pt idx="2357">
                  <c:v>1193.4626932434583</c:v>
                </c:pt>
                <c:pt idx="2358">
                  <c:v>999.92622556276569</c:v>
                </c:pt>
                <c:pt idx="2359">
                  <c:v>875.3826752509375</c:v>
                </c:pt>
                <c:pt idx="2360">
                  <c:v>817.88733767575968</c:v>
                </c:pt>
                <c:pt idx="2361">
                  <c:v>999.52343393248464</c:v>
                </c:pt>
                <c:pt idx="2362">
                  <c:v>1000.0780719445088</c:v>
                </c:pt>
                <c:pt idx="2363">
                  <c:v>883.12008214030027</c:v>
                </c:pt>
                <c:pt idx="2364">
                  <c:v>851.78022107015329</c:v>
                </c:pt>
                <c:pt idx="2365">
                  <c:v>800.48403617046426</c:v>
                </c:pt>
                <c:pt idx="2366">
                  <c:v>717.3136201393271</c:v>
                </c:pt>
                <c:pt idx="2367">
                  <c:v>776.51390091951384</c:v>
                </c:pt>
                <c:pt idx="2368">
                  <c:v>768.50513116869263</c:v>
                </c:pt>
                <c:pt idx="2369">
                  <c:v>956.60112660477807</c:v>
                </c:pt>
                <c:pt idx="2370">
                  <c:v>777.53182580263478</c:v>
                </c:pt>
                <c:pt idx="2371">
                  <c:v>608.18144487705808</c:v>
                </c:pt>
                <c:pt idx="2372">
                  <c:v>848.81985222288415</c:v>
                </c:pt>
                <c:pt idx="2373">
                  <c:v>1125.5469279172958</c:v>
                </c:pt>
                <c:pt idx="2374">
                  <c:v>969.02830566761895</c:v>
                </c:pt>
                <c:pt idx="2375">
                  <c:v>876.31942124957038</c:v>
                </c:pt>
                <c:pt idx="2376">
                  <c:v>839.34177642499674</c:v>
                </c:pt>
                <c:pt idx="2377">
                  <c:v>908.68920381337819</c:v>
                </c:pt>
                <c:pt idx="2378">
                  <c:v>902.93506180475765</c:v>
                </c:pt>
                <c:pt idx="2379">
                  <c:v>834.64410748759292</c:v>
                </c:pt>
                <c:pt idx="2380">
                  <c:v>704.71268332599914</c:v>
                </c:pt>
                <c:pt idx="2381">
                  <c:v>961.5622442732838</c:v>
                </c:pt>
                <c:pt idx="2382">
                  <c:v>1029.2489349749897</c:v>
                </c:pt>
                <c:pt idx="2383">
                  <c:v>1022.1845873383126</c:v>
                </c:pt>
                <c:pt idx="2384">
                  <c:v>831.41984260391052</c:v>
                </c:pt>
                <c:pt idx="2385">
                  <c:v>930.67779522458068</c:v>
                </c:pt>
                <c:pt idx="2386">
                  <c:v>926.7935231430738</c:v>
                </c:pt>
                <c:pt idx="2387">
                  <c:v>994.31866168473584</c:v>
                </c:pt>
                <c:pt idx="2388">
                  <c:v>912.26454661200717</c:v>
                </c:pt>
                <c:pt idx="2389">
                  <c:v>1012.9654801213762</c:v>
                </c:pt>
                <c:pt idx="2390">
                  <c:v>1022.6134116491154</c:v>
                </c:pt>
                <c:pt idx="2391">
                  <c:v>978.19525368755228</c:v>
                </c:pt>
                <c:pt idx="2392">
                  <c:v>916.40903658381751</c:v>
                </c:pt>
                <c:pt idx="2393">
                  <c:v>985.87077676539218</c:v>
                </c:pt>
                <c:pt idx="2394">
                  <c:v>865.35078139355892</c:v>
                </c:pt>
                <c:pt idx="2395">
                  <c:v>845.6927541437276</c:v>
                </c:pt>
                <c:pt idx="2396">
                  <c:v>790.28722469295417</c:v>
                </c:pt>
                <c:pt idx="2397">
                  <c:v>770.43459696669584</c:v>
                </c:pt>
                <c:pt idx="2398">
                  <c:v>871.96645167115855</c:v>
                </c:pt>
                <c:pt idx="2399">
                  <c:v>773.36418168081207</c:v>
                </c:pt>
                <c:pt idx="2400">
                  <c:v>589.50391492909853</c:v>
                </c:pt>
                <c:pt idx="2401">
                  <c:v>477.61230651879873</c:v>
                </c:pt>
                <c:pt idx="2402">
                  <c:v>563.48388573987506</c:v>
                </c:pt>
                <c:pt idx="2403">
                  <c:v>754.62697439034014</c:v>
                </c:pt>
                <c:pt idx="2404">
                  <c:v>671.03167049904448</c:v>
                </c:pt>
                <c:pt idx="2405">
                  <c:v>587.44842118908889</c:v>
                </c:pt>
                <c:pt idx="2406">
                  <c:v>620.14363735865197</c:v>
                </c:pt>
                <c:pt idx="2407">
                  <c:v>571.40555396804291</c:v>
                </c:pt>
                <c:pt idx="2408">
                  <c:v>597.27293145044041</c:v>
                </c:pt>
                <c:pt idx="2409">
                  <c:v>558.75589290694245</c:v>
                </c:pt>
                <c:pt idx="2410">
                  <c:v>599.44206202195448</c:v>
                </c:pt>
                <c:pt idx="2411">
                  <c:v>672.53878739684558</c:v>
                </c:pt>
                <c:pt idx="2412">
                  <c:v>645.95983839023279</c:v>
                </c:pt>
                <c:pt idx="2413">
                  <c:v>785.32893714159843</c:v>
                </c:pt>
                <c:pt idx="2414">
                  <c:v>986.24201128294862</c:v>
                </c:pt>
                <c:pt idx="2415">
                  <c:v>861.93193969473543</c:v>
                </c:pt>
                <c:pt idx="2416">
                  <c:v>872.18317296377279</c:v>
                </c:pt>
                <c:pt idx="2417">
                  <c:v>771.65741211449915</c:v>
                </c:pt>
                <c:pt idx="2418">
                  <c:v>840.6776836670798</c:v>
                </c:pt>
                <c:pt idx="2419">
                  <c:v>898.07067352238437</c:v>
                </c:pt>
                <c:pt idx="2420">
                  <c:v>807.13462179571547</c:v>
                </c:pt>
                <c:pt idx="2421">
                  <c:v>709.57732171875057</c:v>
                </c:pt>
                <c:pt idx="2422">
                  <c:v>665.17362811893236</c:v>
                </c:pt>
                <c:pt idx="2423">
                  <c:v>634.78743242589019</c:v>
                </c:pt>
                <c:pt idx="2424">
                  <c:v>735.98784310803944</c:v>
                </c:pt>
                <c:pt idx="2425">
                  <c:v>675.45066475801957</c:v>
                </c:pt>
                <c:pt idx="2426">
                  <c:v>537.08656444459962</c:v>
                </c:pt>
                <c:pt idx="2427">
                  <c:v>564.74307744439182</c:v>
                </c:pt>
                <c:pt idx="2428">
                  <c:v>485.52640799656217</c:v>
                </c:pt>
                <c:pt idx="2429">
                  <c:v>440.66653870690834</c:v>
                </c:pt>
                <c:pt idx="2430">
                  <c:v>664.62348586021506</c:v>
                </c:pt>
                <c:pt idx="2431">
                  <c:v>682.68666187248039</c:v>
                </c:pt>
                <c:pt idx="2432">
                  <c:v>609.14526644981504</c:v>
                </c:pt>
                <c:pt idx="2433">
                  <c:v>472.79157024902503</c:v>
                </c:pt>
                <c:pt idx="2434">
                  <c:v>555.88144466229642</c:v>
                </c:pt>
                <c:pt idx="2435">
                  <c:v>588.02695247668669</c:v>
                </c:pt>
                <c:pt idx="2436">
                  <c:v>609.48599418291678</c:v>
                </c:pt>
                <c:pt idx="2437">
                  <c:v>604.31807348583209</c:v>
                </c:pt>
                <c:pt idx="2438">
                  <c:v>654.17362275076152</c:v>
                </c:pt>
                <c:pt idx="2439">
                  <c:v>793.35858393758315</c:v>
                </c:pt>
                <c:pt idx="2440">
                  <c:v>860.6142715608446</c:v>
                </c:pt>
                <c:pt idx="2441">
                  <c:v>1137.2370723725242</c:v>
                </c:pt>
                <c:pt idx="2442">
                  <c:v>1339.712851928685</c:v>
                </c:pt>
                <c:pt idx="2443">
                  <c:v>1095.3925567484916</c:v>
                </c:pt>
                <c:pt idx="2444">
                  <c:v>1059.7778887078352</c:v>
                </c:pt>
                <c:pt idx="2445">
                  <c:v>960.98609807249227</c:v>
                </c:pt>
                <c:pt idx="2446">
                  <c:v>867.10963093147711</c:v>
                </c:pt>
                <c:pt idx="2447">
                  <c:v>1027.9489996023667</c:v>
                </c:pt>
                <c:pt idx="2448">
                  <c:v>1023.006827076803</c:v>
                </c:pt>
                <c:pt idx="2449">
                  <c:v>997.00651363796305</c:v>
                </c:pt>
                <c:pt idx="2450">
                  <c:v>1269.4524357171961</c:v>
                </c:pt>
                <c:pt idx="2451">
                  <c:v>1360.5273218185694</c:v>
                </c:pt>
                <c:pt idx="2452">
                  <c:v>1238.5679911756388</c:v>
                </c:pt>
                <c:pt idx="2453">
                  <c:v>1235.9445788563287</c:v>
                </c:pt>
                <c:pt idx="2454">
                  <c:v>1100.3973335135263</c:v>
                </c:pt>
                <c:pt idx="2455">
                  <c:v>1069.0631494190127</c:v>
                </c:pt>
                <c:pt idx="2456">
                  <c:v>1335.2778894635842</c:v>
                </c:pt>
                <c:pt idx="2457">
                  <c:v>1379.382173692168</c:v>
                </c:pt>
                <c:pt idx="2458">
                  <c:v>1104.7479488978174</c:v>
                </c:pt>
                <c:pt idx="2459">
                  <c:v>1030.7796954888427</c:v>
                </c:pt>
                <c:pt idx="2460">
                  <c:v>865.46609169651276</c:v>
                </c:pt>
                <c:pt idx="2461">
                  <c:v>629.74032279769017</c:v>
                </c:pt>
                <c:pt idx="2462">
                  <c:v>414.38017813584639</c:v>
                </c:pt>
                <c:pt idx="2463">
                  <c:v>452.05360041717199</c:v>
                </c:pt>
                <c:pt idx="2464">
                  <c:v>455.30908584974622</c:v>
                </c:pt>
                <c:pt idx="2465">
                  <c:v>479.53418293172655</c:v>
                </c:pt>
                <c:pt idx="2466">
                  <c:v>595.4965998990242</c:v>
                </c:pt>
                <c:pt idx="2467">
                  <c:v>560.2245767019233</c:v>
                </c:pt>
                <c:pt idx="2468">
                  <c:v>428.24640403202801</c:v>
                </c:pt>
                <c:pt idx="2469">
                  <c:v>455.97665175486799</c:v>
                </c:pt>
                <c:pt idx="2470">
                  <c:v>532.46723465504181</c:v>
                </c:pt>
                <c:pt idx="2471">
                  <c:v>445.88933346003853</c:v>
                </c:pt>
                <c:pt idx="2472">
                  <c:v>336.19022095881814</c:v>
                </c:pt>
                <c:pt idx="2473">
                  <c:v>333.91354739378289</c:v>
                </c:pt>
                <c:pt idx="2474">
                  <c:v>407.30403137007323</c:v>
                </c:pt>
                <c:pt idx="2475">
                  <c:v>532.91528229280379</c:v>
                </c:pt>
                <c:pt idx="2476">
                  <c:v>473.27927639769257</c:v>
                </c:pt>
                <c:pt idx="2477">
                  <c:v>266.14818113108731</c:v>
                </c:pt>
                <c:pt idx="2478">
                  <c:v>228.35433623421707</c:v>
                </c:pt>
                <c:pt idx="2479">
                  <c:v>343.5778409980739</c:v>
                </c:pt>
                <c:pt idx="2480">
                  <c:v>551.47466018066166</c:v>
                </c:pt>
                <c:pt idx="2481">
                  <c:v>506.07160951096591</c:v>
                </c:pt>
                <c:pt idx="2482">
                  <c:v>362.50238573947354</c:v>
                </c:pt>
                <c:pt idx="2483">
                  <c:v>338.13503640922755</c:v>
                </c:pt>
                <c:pt idx="2484">
                  <c:v>402.9124900231285</c:v>
                </c:pt>
                <c:pt idx="2485">
                  <c:v>623.23366480123798</c:v>
                </c:pt>
                <c:pt idx="2486">
                  <c:v>536.73852160515969</c:v>
                </c:pt>
                <c:pt idx="2487">
                  <c:v>418.05455852717211</c:v>
                </c:pt>
                <c:pt idx="2488">
                  <c:v>469.45105735899642</c:v>
                </c:pt>
                <c:pt idx="2489">
                  <c:v>360.92083532177594</c:v>
                </c:pt>
                <c:pt idx="2490">
                  <c:v>344.85377567548232</c:v>
                </c:pt>
                <c:pt idx="2491">
                  <c:v>485.59673921434256</c:v>
                </c:pt>
                <c:pt idx="2492">
                  <c:v>636.10451015456204</c:v>
                </c:pt>
                <c:pt idx="2493">
                  <c:v>468.92194125013293</c:v>
                </c:pt>
                <c:pt idx="2494">
                  <c:v>513.47846750133635</c:v>
                </c:pt>
                <c:pt idx="2495">
                  <c:v>626.17730790718952</c:v>
                </c:pt>
                <c:pt idx="2496">
                  <c:v>586.66221990957695</c:v>
                </c:pt>
                <c:pt idx="2497">
                  <c:v>492.90975605182024</c:v>
                </c:pt>
                <c:pt idx="2498">
                  <c:v>300.6920487814233</c:v>
                </c:pt>
                <c:pt idx="2499">
                  <c:v>325.67453836606586</c:v>
                </c:pt>
                <c:pt idx="2500">
                  <c:v>470.47105628811175</c:v>
                </c:pt>
                <c:pt idx="2501">
                  <c:v>387.51909555218367</c:v>
                </c:pt>
                <c:pt idx="2502">
                  <c:v>395.26991938448805</c:v>
                </c:pt>
                <c:pt idx="2503">
                  <c:v>311.08667302752804</c:v>
                </c:pt>
                <c:pt idx="2504">
                  <c:v>315.86751049657892</c:v>
                </c:pt>
                <c:pt idx="2505">
                  <c:v>341.43243977493921</c:v>
                </c:pt>
                <c:pt idx="2506">
                  <c:v>407.60031028233806</c:v>
                </c:pt>
                <c:pt idx="2507">
                  <c:v>542.4697651976395</c:v>
                </c:pt>
                <c:pt idx="2508">
                  <c:v>721.32787201106407</c:v>
                </c:pt>
                <c:pt idx="2509">
                  <c:v>582.08833602112475</c:v>
                </c:pt>
                <c:pt idx="2510">
                  <c:v>384.39821013913701</c:v>
                </c:pt>
                <c:pt idx="2511">
                  <c:v>368.97785639237361</c:v>
                </c:pt>
                <c:pt idx="2512">
                  <c:v>556.57750518075102</c:v>
                </c:pt>
                <c:pt idx="2513">
                  <c:v>548.33923450398709</c:v>
                </c:pt>
                <c:pt idx="2514">
                  <c:v>469.80540187393524</c:v>
                </c:pt>
                <c:pt idx="2515">
                  <c:v>441.4435807995539</c:v>
                </c:pt>
                <c:pt idx="2516">
                  <c:v>388.33186027060844</c:v>
                </c:pt>
                <c:pt idx="2517">
                  <c:v>364.7053737290999</c:v>
                </c:pt>
                <c:pt idx="2518">
                  <c:v>312.07585079948848</c:v>
                </c:pt>
                <c:pt idx="2519">
                  <c:v>227.30150089870824</c:v>
                </c:pt>
                <c:pt idx="2520">
                  <c:v>258.78444223595045</c:v>
                </c:pt>
                <c:pt idx="2521">
                  <c:v>186.64470225962415</c:v>
                </c:pt>
                <c:pt idx="2522">
                  <c:v>184.814635460494</c:v>
                </c:pt>
                <c:pt idx="2523">
                  <c:v>230.65760706161461</c:v>
                </c:pt>
                <c:pt idx="2524">
                  <c:v>195.05405826269558</c:v>
                </c:pt>
                <c:pt idx="2525">
                  <c:v>200.38035851149058</c:v>
                </c:pt>
                <c:pt idx="2526">
                  <c:v>138.81655692346499</c:v>
                </c:pt>
                <c:pt idx="2527">
                  <c:v>144.19707544089573</c:v>
                </c:pt>
                <c:pt idx="2528">
                  <c:v>122.0620174565575</c:v>
                </c:pt>
                <c:pt idx="2529">
                  <c:v>109.27584395710208</c:v>
                </c:pt>
                <c:pt idx="2530">
                  <c:v>86.955391359925258</c:v>
                </c:pt>
                <c:pt idx="2531">
                  <c:v>64.73100990954714</c:v>
                </c:pt>
                <c:pt idx="2532">
                  <c:v>35.193269049204751</c:v>
                </c:pt>
                <c:pt idx="2533">
                  <c:v>-2.0998440509202236</c:v>
                </c:pt>
                <c:pt idx="2534">
                  <c:v>-0.10634532318604831</c:v>
                </c:pt>
                <c:pt idx="2535">
                  <c:v>-0.12257989581933869</c:v>
                </c:pt>
                <c:pt idx="2536">
                  <c:v>0.50558728860349178</c:v>
                </c:pt>
                <c:pt idx="2537">
                  <c:v>1.221828779856301E-3</c:v>
                </c:pt>
                <c:pt idx="2538">
                  <c:v>3.3696509470428993E-4</c:v>
                </c:pt>
                <c:pt idx="2539">
                  <c:v>-1.0655601326019337E-7</c:v>
                </c:pt>
                <c:pt idx="2540">
                  <c:v>1.5508826690110162E-22</c:v>
                </c:pt>
                <c:pt idx="2541">
                  <c:v>-1.1144064014515961E-20</c:v>
                </c:pt>
                <c:pt idx="2542">
                  <c:v>-4.4612299639073623E-5</c:v>
                </c:pt>
                <c:pt idx="2543">
                  <c:v>4.1020800059605964</c:v>
                </c:pt>
                <c:pt idx="2544">
                  <c:v>14.594437143894705</c:v>
                </c:pt>
                <c:pt idx="2545">
                  <c:v>2.0310655684365808</c:v>
                </c:pt>
                <c:pt idx="2546">
                  <c:v>1.0237492479017749</c:v>
                </c:pt>
                <c:pt idx="2547">
                  <c:v>13.00837908010185</c:v>
                </c:pt>
                <c:pt idx="2548">
                  <c:v>1.0671245925870796</c:v>
                </c:pt>
                <c:pt idx="2549">
                  <c:v>4.6783159721171677</c:v>
                </c:pt>
                <c:pt idx="2550">
                  <c:v>93.023587433242255</c:v>
                </c:pt>
                <c:pt idx="2551">
                  <c:v>53.1423480762449</c:v>
                </c:pt>
                <c:pt idx="2552">
                  <c:v>69.684286559708681</c:v>
                </c:pt>
                <c:pt idx="2553">
                  <c:v>102.86919975766916</c:v>
                </c:pt>
                <c:pt idx="2554">
                  <c:v>131.9966791666065</c:v>
                </c:pt>
                <c:pt idx="2555">
                  <c:v>159.39080286041616</c:v>
                </c:pt>
                <c:pt idx="2556">
                  <c:v>112.9230352257177</c:v>
                </c:pt>
                <c:pt idx="2557">
                  <c:v>181.43103664024028</c:v>
                </c:pt>
                <c:pt idx="2558">
                  <c:v>205.0795559773596</c:v>
                </c:pt>
                <c:pt idx="2559">
                  <c:v>199.026750441898</c:v>
                </c:pt>
                <c:pt idx="2560">
                  <c:v>202.53057137471706</c:v>
                </c:pt>
                <c:pt idx="2561">
                  <c:v>178.00458593145567</c:v>
                </c:pt>
                <c:pt idx="2562">
                  <c:v>227.17795445189415</c:v>
                </c:pt>
                <c:pt idx="2563">
                  <c:v>449.34697226669505</c:v>
                </c:pt>
                <c:pt idx="2564">
                  <c:v>659.31749185484614</c:v>
                </c:pt>
                <c:pt idx="2565">
                  <c:v>484.20924420717608</c:v>
                </c:pt>
                <c:pt idx="2566">
                  <c:v>478.71521043456755</c:v>
                </c:pt>
                <c:pt idx="2567">
                  <c:v>528.71089468290234</c:v>
                </c:pt>
                <c:pt idx="2568">
                  <c:v>556.11554827644738</c:v>
                </c:pt>
                <c:pt idx="2569">
                  <c:v>546.82562506706347</c:v>
                </c:pt>
                <c:pt idx="2570">
                  <c:v>330.34981053093651</c:v>
                </c:pt>
                <c:pt idx="2571">
                  <c:v>546.00527028129829</c:v>
                </c:pt>
                <c:pt idx="2572">
                  <c:v>639.76763774232938</c:v>
                </c:pt>
                <c:pt idx="2573">
                  <c:v>513.21591179671145</c:v>
                </c:pt>
                <c:pt idx="2574">
                  <c:v>867.17888100909192</c:v>
                </c:pt>
                <c:pt idx="2575">
                  <c:v>1318.557095697412</c:v>
                </c:pt>
                <c:pt idx="2576">
                  <c:v>1838.3603845014513</c:v>
                </c:pt>
                <c:pt idx="2577">
                  <c:v>2000</c:v>
                </c:pt>
                <c:pt idx="2578">
                  <c:v>1994.4062200073479</c:v>
                </c:pt>
                <c:pt idx="2579">
                  <c:v>2000</c:v>
                </c:pt>
                <c:pt idx="2580">
                  <c:v>2000</c:v>
                </c:pt>
                <c:pt idx="2581">
                  <c:v>1992.27709321217</c:v>
                </c:pt>
                <c:pt idx="2582">
                  <c:v>2000</c:v>
                </c:pt>
                <c:pt idx="2583">
                  <c:v>2000</c:v>
                </c:pt>
                <c:pt idx="2584">
                  <c:v>2000</c:v>
                </c:pt>
                <c:pt idx="2585">
                  <c:v>2000</c:v>
                </c:pt>
                <c:pt idx="2586">
                  <c:v>1999.8979590395622</c:v>
                </c:pt>
                <c:pt idx="2587">
                  <c:v>1990.8364496696145</c:v>
                </c:pt>
                <c:pt idx="2588">
                  <c:v>1999.1987787285204</c:v>
                </c:pt>
                <c:pt idx="2589">
                  <c:v>1987.0842079653689</c:v>
                </c:pt>
                <c:pt idx="2590">
                  <c:v>1949.0092039205861</c:v>
                </c:pt>
                <c:pt idx="2591">
                  <c:v>1865.8122793530201</c:v>
                </c:pt>
                <c:pt idx="2592">
                  <c:v>1923.4763354386184</c:v>
                </c:pt>
                <c:pt idx="2593">
                  <c:v>1977.9950870284697</c:v>
                </c:pt>
                <c:pt idx="2594">
                  <c:v>1835.4991748544471</c:v>
                </c:pt>
                <c:pt idx="2595">
                  <c:v>1769.1067307603626</c:v>
                </c:pt>
                <c:pt idx="2596">
                  <c:v>1866.2497522814647</c:v>
                </c:pt>
                <c:pt idx="2597">
                  <c:v>1954.4495022234212</c:v>
                </c:pt>
                <c:pt idx="2598">
                  <c:v>1787.0911944035097</c:v>
                </c:pt>
                <c:pt idx="2599">
                  <c:v>1832.2441708708886</c:v>
                </c:pt>
                <c:pt idx="2600">
                  <c:v>1795.2545516043253</c:v>
                </c:pt>
                <c:pt idx="2601">
                  <c:v>1593.7184967419662</c:v>
                </c:pt>
                <c:pt idx="2602">
                  <c:v>1624.799444651534</c:v>
                </c:pt>
                <c:pt idx="2603">
                  <c:v>1503.6167375704445</c:v>
                </c:pt>
                <c:pt idx="2604">
                  <c:v>988.66656181453641</c:v>
                </c:pt>
                <c:pt idx="2605">
                  <c:v>977.96604075561686</c:v>
                </c:pt>
                <c:pt idx="2606">
                  <c:v>728.81640371456899</c:v>
                </c:pt>
                <c:pt idx="2607">
                  <c:v>809.73704426303027</c:v>
                </c:pt>
                <c:pt idx="2608">
                  <c:v>1338.0266466833505</c:v>
                </c:pt>
                <c:pt idx="2609">
                  <c:v>1404.4182569643135</c:v>
                </c:pt>
                <c:pt idx="2610">
                  <c:v>836.91067427439589</c:v>
                </c:pt>
                <c:pt idx="2611">
                  <c:v>1505.0976299529368</c:v>
                </c:pt>
                <c:pt idx="2612">
                  <c:v>1949.3780158949478</c:v>
                </c:pt>
                <c:pt idx="2613">
                  <c:v>1967.9165020329183</c:v>
                </c:pt>
                <c:pt idx="2614">
                  <c:v>2000</c:v>
                </c:pt>
                <c:pt idx="2615">
                  <c:v>2000</c:v>
                </c:pt>
                <c:pt idx="2616">
                  <c:v>2000</c:v>
                </c:pt>
                <c:pt idx="2617">
                  <c:v>2000</c:v>
                </c:pt>
                <c:pt idx="2618">
                  <c:v>2000</c:v>
                </c:pt>
                <c:pt idx="2619">
                  <c:v>1987.218657026978</c:v>
                </c:pt>
                <c:pt idx="2620">
                  <c:v>2000</c:v>
                </c:pt>
                <c:pt idx="2621">
                  <c:v>2000</c:v>
                </c:pt>
                <c:pt idx="2622">
                  <c:v>2000</c:v>
                </c:pt>
                <c:pt idx="2623">
                  <c:v>2000</c:v>
                </c:pt>
                <c:pt idx="2624">
                  <c:v>2000</c:v>
                </c:pt>
                <c:pt idx="2625">
                  <c:v>2000</c:v>
                </c:pt>
                <c:pt idx="2626">
                  <c:v>2000</c:v>
                </c:pt>
                <c:pt idx="2627">
                  <c:v>1999.005729364796</c:v>
                </c:pt>
                <c:pt idx="2628">
                  <c:v>1998.9643514837373</c:v>
                </c:pt>
                <c:pt idx="2629">
                  <c:v>1999.8973311351133</c:v>
                </c:pt>
                <c:pt idx="2630">
                  <c:v>1999.3395983503747</c:v>
                </c:pt>
                <c:pt idx="2631">
                  <c:v>2000</c:v>
                </c:pt>
                <c:pt idx="2632">
                  <c:v>1999.1718460883139</c:v>
                </c:pt>
                <c:pt idx="2633">
                  <c:v>2000</c:v>
                </c:pt>
                <c:pt idx="2634">
                  <c:v>2000</c:v>
                </c:pt>
                <c:pt idx="2635">
                  <c:v>2000</c:v>
                </c:pt>
                <c:pt idx="2636">
                  <c:v>2000</c:v>
                </c:pt>
                <c:pt idx="2637">
                  <c:v>1999.7181115445551</c:v>
                </c:pt>
                <c:pt idx="2638">
                  <c:v>1999.8810269446374</c:v>
                </c:pt>
                <c:pt idx="2639">
                  <c:v>2000</c:v>
                </c:pt>
                <c:pt idx="2640">
                  <c:v>2000</c:v>
                </c:pt>
                <c:pt idx="2641">
                  <c:v>1999.4271820832807</c:v>
                </c:pt>
                <c:pt idx="2642">
                  <c:v>2000</c:v>
                </c:pt>
                <c:pt idx="2643">
                  <c:v>2000</c:v>
                </c:pt>
                <c:pt idx="2644">
                  <c:v>1997.2853097565185</c:v>
                </c:pt>
                <c:pt idx="2645">
                  <c:v>1983.6268475529778</c:v>
                </c:pt>
                <c:pt idx="2646">
                  <c:v>1999.3143850925037</c:v>
                </c:pt>
                <c:pt idx="2647">
                  <c:v>2000</c:v>
                </c:pt>
                <c:pt idx="2648">
                  <c:v>2000</c:v>
                </c:pt>
                <c:pt idx="2649">
                  <c:v>2000</c:v>
                </c:pt>
                <c:pt idx="2650">
                  <c:v>2000</c:v>
                </c:pt>
                <c:pt idx="2651">
                  <c:v>2000</c:v>
                </c:pt>
                <c:pt idx="2652">
                  <c:v>2000</c:v>
                </c:pt>
                <c:pt idx="2653">
                  <c:v>2000</c:v>
                </c:pt>
                <c:pt idx="2654">
                  <c:v>2000</c:v>
                </c:pt>
                <c:pt idx="2655">
                  <c:v>2000</c:v>
                </c:pt>
                <c:pt idx="2656">
                  <c:v>2000</c:v>
                </c:pt>
                <c:pt idx="2657">
                  <c:v>1915.9031353893254</c:v>
                </c:pt>
                <c:pt idx="2658">
                  <c:v>1872.3643731103102</c:v>
                </c:pt>
                <c:pt idx="2659">
                  <c:v>1938.8491124315183</c:v>
                </c:pt>
                <c:pt idx="2660">
                  <c:v>1973.3659987918199</c:v>
                </c:pt>
                <c:pt idx="2661">
                  <c:v>2000</c:v>
                </c:pt>
                <c:pt idx="2662">
                  <c:v>1966.3964420071322</c:v>
                </c:pt>
                <c:pt idx="2663">
                  <c:v>1942.1250651571313</c:v>
                </c:pt>
                <c:pt idx="2664">
                  <c:v>1982.2013881549503</c:v>
                </c:pt>
                <c:pt idx="2665">
                  <c:v>1947.3118441304266</c:v>
                </c:pt>
                <c:pt idx="2666">
                  <c:v>1722.8146732315652</c:v>
                </c:pt>
                <c:pt idx="2667">
                  <c:v>1658.1171958436887</c:v>
                </c:pt>
                <c:pt idx="2668">
                  <c:v>1624.0915412259396</c:v>
                </c:pt>
                <c:pt idx="2669">
                  <c:v>1934.6997107644038</c:v>
                </c:pt>
                <c:pt idx="2670">
                  <c:v>1587.2915293409853</c:v>
                </c:pt>
                <c:pt idx="2671">
                  <c:v>1328.4825960886899</c:v>
                </c:pt>
                <c:pt idx="2672">
                  <c:v>1139.2990034415056</c:v>
                </c:pt>
                <c:pt idx="2673">
                  <c:v>1606.4541195899585</c:v>
                </c:pt>
                <c:pt idx="2674">
                  <c:v>1518.8917053063999</c:v>
                </c:pt>
                <c:pt idx="2675">
                  <c:v>1862.7377306431083</c:v>
                </c:pt>
                <c:pt idx="2676">
                  <c:v>1604.9213877217812</c:v>
                </c:pt>
                <c:pt idx="2677">
                  <c:v>1929.0655739593558</c:v>
                </c:pt>
                <c:pt idx="2678">
                  <c:v>1920.8902074672371</c:v>
                </c:pt>
                <c:pt idx="2679">
                  <c:v>1892.724804275299</c:v>
                </c:pt>
                <c:pt idx="2680">
                  <c:v>1972.6102743736158</c:v>
                </c:pt>
                <c:pt idx="2681">
                  <c:v>1894.9121538205295</c:v>
                </c:pt>
                <c:pt idx="2682">
                  <c:v>1680.9817126913713</c:v>
                </c:pt>
                <c:pt idx="2683">
                  <c:v>1912.3737026600852</c:v>
                </c:pt>
                <c:pt idx="2684">
                  <c:v>1983.7443991879284</c:v>
                </c:pt>
                <c:pt idx="2685">
                  <c:v>1998.9370895304239</c:v>
                </c:pt>
                <c:pt idx="2686">
                  <c:v>1997.9070858612545</c:v>
                </c:pt>
                <c:pt idx="2687">
                  <c:v>1994.408316114951</c:v>
                </c:pt>
                <c:pt idx="2688">
                  <c:v>2000</c:v>
                </c:pt>
                <c:pt idx="2689">
                  <c:v>1994.0656210458596</c:v>
                </c:pt>
                <c:pt idx="2690">
                  <c:v>1940.2311318173006</c:v>
                </c:pt>
                <c:pt idx="2691">
                  <c:v>1988.2824088543118</c:v>
                </c:pt>
                <c:pt idx="2692">
                  <c:v>1948.2425522934557</c:v>
                </c:pt>
                <c:pt idx="2693">
                  <c:v>1877.1441276768539</c:v>
                </c:pt>
                <c:pt idx="2694">
                  <c:v>1872.0892040733315</c:v>
                </c:pt>
                <c:pt idx="2695">
                  <c:v>1865.2961364372015</c:v>
                </c:pt>
                <c:pt idx="2696">
                  <c:v>1979.2301197924389</c:v>
                </c:pt>
                <c:pt idx="2697">
                  <c:v>2000</c:v>
                </c:pt>
                <c:pt idx="2698">
                  <c:v>1999.996826071839</c:v>
                </c:pt>
                <c:pt idx="2699">
                  <c:v>1988.0319208038757</c:v>
                </c:pt>
                <c:pt idx="2700">
                  <c:v>1991.4202536842461</c:v>
                </c:pt>
                <c:pt idx="2701">
                  <c:v>1954.8006265005276</c:v>
                </c:pt>
                <c:pt idx="2702">
                  <c:v>1988.9931900614722</c:v>
                </c:pt>
                <c:pt idx="2703">
                  <c:v>1990.4309674046888</c:v>
                </c:pt>
                <c:pt idx="2704">
                  <c:v>1983.2539114775243</c:v>
                </c:pt>
                <c:pt idx="2705">
                  <c:v>1985.2935674005469</c:v>
                </c:pt>
                <c:pt idx="2706">
                  <c:v>1714.2600307311279</c:v>
                </c:pt>
                <c:pt idx="2707">
                  <c:v>1473.2434939712371</c:v>
                </c:pt>
                <c:pt idx="2708">
                  <c:v>1699.9185844421568</c:v>
                </c:pt>
                <c:pt idx="2709">
                  <c:v>1480.0784683210277</c:v>
                </c:pt>
                <c:pt idx="2710">
                  <c:v>1804.376388348001</c:v>
                </c:pt>
                <c:pt idx="2711">
                  <c:v>1839.2350319728419</c:v>
                </c:pt>
                <c:pt idx="2712">
                  <c:v>1923.8643626671997</c:v>
                </c:pt>
                <c:pt idx="2713">
                  <c:v>1781.9358093484243</c:v>
                </c:pt>
                <c:pt idx="2714">
                  <c:v>1458.0542470773214</c:v>
                </c:pt>
                <c:pt idx="2715">
                  <c:v>1298.1849177659058</c:v>
                </c:pt>
                <c:pt idx="2716">
                  <c:v>1131.2399266626264</c:v>
                </c:pt>
                <c:pt idx="2717">
                  <c:v>1107.0898591541509</c:v>
                </c:pt>
                <c:pt idx="2718">
                  <c:v>834.11118430013698</c:v>
                </c:pt>
                <c:pt idx="2719">
                  <c:v>864.91999999996256</c:v>
                </c:pt>
                <c:pt idx="2720">
                  <c:v>885.41911774359096</c:v>
                </c:pt>
                <c:pt idx="2721">
                  <c:v>870.08014593422843</c:v>
                </c:pt>
                <c:pt idx="2722">
                  <c:v>919.4732114665577</c:v>
                </c:pt>
                <c:pt idx="2723">
                  <c:v>1408.5791363284779</c:v>
                </c:pt>
                <c:pt idx="2724">
                  <c:v>1727.2993943426839</c:v>
                </c:pt>
                <c:pt idx="2725">
                  <c:v>1358.672786690666</c:v>
                </c:pt>
                <c:pt idx="2726">
                  <c:v>1052.5335283883383</c:v>
                </c:pt>
                <c:pt idx="2727">
                  <c:v>1309.5428254883795</c:v>
                </c:pt>
                <c:pt idx="2728">
                  <c:v>1226.557549436566</c:v>
                </c:pt>
                <c:pt idx="2729">
                  <c:v>680.29975220818233</c:v>
                </c:pt>
                <c:pt idx="2730">
                  <c:v>617.79682039527222</c:v>
                </c:pt>
                <c:pt idx="2731">
                  <c:v>622.09190197674673</c:v>
                </c:pt>
                <c:pt idx="2732">
                  <c:v>1091.2968690888267</c:v>
                </c:pt>
                <c:pt idx="2733">
                  <c:v>910.42523420555324</c:v>
                </c:pt>
                <c:pt idx="2734">
                  <c:v>1013.9165335625978</c:v>
                </c:pt>
                <c:pt idx="2735">
                  <c:v>880.66281510432839</c:v>
                </c:pt>
                <c:pt idx="2736">
                  <c:v>766.5043170346944</c:v>
                </c:pt>
                <c:pt idx="2737">
                  <c:v>620.20380427466478</c:v>
                </c:pt>
                <c:pt idx="2738">
                  <c:v>492.37254333445912</c:v>
                </c:pt>
                <c:pt idx="2739">
                  <c:v>241.54362245792572</c:v>
                </c:pt>
                <c:pt idx="2740">
                  <c:v>196.72335113592735</c:v>
                </c:pt>
                <c:pt idx="2741">
                  <c:v>295.2901900687952</c:v>
                </c:pt>
                <c:pt idx="2742">
                  <c:v>211.99819283882439</c:v>
                </c:pt>
                <c:pt idx="2743">
                  <c:v>10.058779436920958</c:v>
                </c:pt>
                <c:pt idx="2744">
                  <c:v>148.36592960668565</c:v>
                </c:pt>
                <c:pt idx="2745">
                  <c:v>168.51894362304893</c:v>
                </c:pt>
                <c:pt idx="2746">
                  <c:v>145.65260615130964</c:v>
                </c:pt>
                <c:pt idx="2747">
                  <c:v>252.48992643950274</c:v>
                </c:pt>
                <c:pt idx="2748">
                  <c:v>383.2656466344913</c:v>
                </c:pt>
                <c:pt idx="2749">
                  <c:v>499.32052798724618</c:v>
                </c:pt>
                <c:pt idx="2750">
                  <c:v>839.49236331271754</c:v>
                </c:pt>
                <c:pt idx="2751">
                  <c:v>984.4997818828881</c:v>
                </c:pt>
                <c:pt idx="2752">
                  <c:v>1257.9705674169222</c:v>
                </c:pt>
                <c:pt idx="2753">
                  <c:v>1122.014813981408</c:v>
                </c:pt>
                <c:pt idx="2754">
                  <c:v>686.84198921956556</c:v>
                </c:pt>
                <c:pt idx="2755">
                  <c:v>555.55159571861793</c:v>
                </c:pt>
                <c:pt idx="2756">
                  <c:v>564.42039536129323</c:v>
                </c:pt>
                <c:pt idx="2757">
                  <c:v>541.48282281174045</c:v>
                </c:pt>
                <c:pt idx="2758">
                  <c:v>508.06161944342608</c:v>
                </c:pt>
                <c:pt idx="2759">
                  <c:v>455.55074472602843</c:v>
                </c:pt>
                <c:pt idx="2760">
                  <c:v>273.27584029536774</c:v>
                </c:pt>
                <c:pt idx="2761">
                  <c:v>438.45423125671994</c:v>
                </c:pt>
                <c:pt idx="2762">
                  <c:v>704.94867230397085</c:v>
                </c:pt>
                <c:pt idx="2763">
                  <c:v>577.48334856002145</c:v>
                </c:pt>
                <c:pt idx="2764">
                  <c:v>531.23112229909657</c:v>
                </c:pt>
                <c:pt idx="2765">
                  <c:v>522.59101212224982</c:v>
                </c:pt>
                <c:pt idx="2766">
                  <c:v>377.42941928297768</c:v>
                </c:pt>
                <c:pt idx="2767">
                  <c:v>360.9362547607634</c:v>
                </c:pt>
                <c:pt idx="2768">
                  <c:v>419.22145863953222</c:v>
                </c:pt>
                <c:pt idx="2769">
                  <c:v>346.07248693263642</c:v>
                </c:pt>
                <c:pt idx="2770">
                  <c:v>301.92452231510543</c:v>
                </c:pt>
                <c:pt idx="2771">
                  <c:v>506.55035089397433</c:v>
                </c:pt>
                <c:pt idx="2772">
                  <c:v>586.38694669392521</c:v>
                </c:pt>
                <c:pt idx="2773">
                  <c:v>621.51702404324988</c:v>
                </c:pt>
                <c:pt idx="2774">
                  <c:v>333.7976377985139</c:v>
                </c:pt>
                <c:pt idx="2775">
                  <c:v>153.98026007187531</c:v>
                </c:pt>
                <c:pt idx="2776">
                  <c:v>153.55422280428147</c:v>
                </c:pt>
                <c:pt idx="2777">
                  <c:v>366.58521005619758</c:v>
                </c:pt>
                <c:pt idx="2778">
                  <c:v>353.28425906464264</c:v>
                </c:pt>
                <c:pt idx="2779">
                  <c:v>353.53740553074846</c:v>
                </c:pt>
                <c:pt idx="2780">
                  <c:v>252.93500118588753</c:v>
                </c:pt>
                <c:pt idx="2781">
                  <c:v>316.72886853021237</c:v>
                </c:pt>
                <c:pt idx="2782">
                  <c:v>1407.7704597666125</c:v>
                </c:pt>
                <c:pt idx="2783">
                  <c:v>989.6148184947258</c:v>
                </c:pt>
                <c:pt idx="2784">
                  <c:v>579.92785941099555</c:v>
                </c:pt>
                <c:pt idx="2785">
                  <c:v>585.61113626895383</c:v>
                </c:pt>
                <c:pt idx="2786">
                  <c:v>821.92011999333488</c:v>
                </c:pt>
                <c:pt idx="2787">
                  <c:v>790.1731903795627</c:v>
                </c:pt>
                <c:pt idx="2788">
                  <c:v>1064.8907654849247</c:v>
                </c:pt>
                <c:pt idx="2789">
                  <c:v>982.05674085853082</c:v>
                </c:pt>
                <c:pt idx="2790">
                  <c:v>960.24866233998068</c:v>
                </c:pt>
                <c:pt idx="2791">
                  <c:v>816.18124102401543</c:v>
                </c:pt>
                <c:pt idx="2792">
                  <c:v>833.97779368548129</c:v>
                </c:pt>
                <c:pt idx="2793">
                  <c:v>795.45213192795609</c:v>
                </c:pt>
                <c:pt idx="2794">
                  <c:v>548.00632055640506</c:v>
                </c:pt>
                <c:pt idx="2795">
                  <c:v>492.89577193573257</c:v>
                </c:pt>
                <c:pt idx="2796">
                  <c:v>855.77120748608263</c:v>
                </c:pt>
                <c:pt idx="2797">
                  <c:v>860.76068101034014</c:v>
                </c:pt>
                <c:pt idx="2798">
                  <c:v>441.05193412175549</c:v>
                </c:pt>
                <c:pt idx="2799">
                  <c:v>450.56998974216771</c:v>
                </c:pt>
                <c:pt idx="2800">
                  <c:v>364.80490827437507</c:v>
                </c:pt>
                <c:pt idx="2801">
                  <c:v>251.53554266677176</c:v>
                </c:pt>
                <c:pt idx="2802">
                  <c:v>79.496028499824519</c:v>
                </c:pt>
                <c:pt idx="2803">
                  <c:v>7.660016058991558</c:v>
                </c:pt>
                <c:pt idx="2804">
                  <c:v>92.081239831193102</c:v>
                </c:pt>
                <c:pt idx="2805">
                  <c:v>334.2909607953153</c:v>
                </c:pt>
                <c:pt idx="2806">
                  <c:v>372.22112340047573</c:v>
                </c:pt>
                <c:pt idx="2807">
                  <c:v>244.01741970318463</c:v>
                </c:pt>
                <c:pt idx="2808">
                  <c:v>195.21641582158668</c:v>
                </c:pt>
                <c:pt idx="2809">
                  <c:v>226.41627894765176</c:v>
                </c:pt>
                <c:pt idx="2810">
                  <c:v>425.41126851120134</c:v>
                </c:pt>
                <c:pt idx="2811">
                  <c:v>268.81239486774388</c:v>
                </c:pt>
                <c:pt idx="2812">
                  <c:v>168.99077813637956</c:v>
                </c:pt>
                <c:pt idx="2813">
                  <c:v>3.529210042189689</c:v>
                </c:pt>
                <c:pt idx="2814">
                  <c:v>4.1600400742841499</c:v>
                </c:pt>
                <c:pt idx="2815">
                  <c:v>1818.1810181054022</c:v>
                </c:pt>
                <c:pt idx="2816">
                  <c:v>1971.8338999187763</c:v>
                </c:pt>
                <c:pt idx="2817">
                  <c:v>1966.3458568229489</c:v>
                </c:pt>
                <c:pt idx="2818">
                  <c:v>1991.0525143381856</c:v>
                </c:pt>
                <c:pt idx="2819">
                  <c:v>1996.8821999975914</c:v>
                </c:pt>
                <c:pt idx="2820">
                  <c:v>1987.3346893568212</c:v>
                </c:pt>
                <c:pt idx="2821">
                  <c:v>1991.8381005075887</c:v>
                </c:pt>
                <c:pt idx="2822">
                  <c:v>1994.5732233400904</c:v>
                </c:pt>
                <c:pt idx="2823">
                  <c:v>1897.1597822781596</c:v>
                </c:pt>
                <c:pt idx="2824">
                  <c:v>1987.961041347203</c:v>
                </c:pt>
                <c:pt idx="2825">
                  <c:v>1964.599011455017</c:v>
                </c:pt>
                <c:pt idx="2826">
                  <c:v>1979.8977497670746</c:v>
                </c:pt>
                <c:pt idx="2827">
                  <c:v>1981.2788445924311</c:v>
                </c:pt>
                <c:pt idx="2828">
                  <c:v>1984.1744788797635</c:v>
                </c:pt>
                <c:pt idx="2829">
                  <c:v>1740.0204260144635</c:v>
                </c:pt>
                <c:pt idx="2830">
                  <c:v>1989.3326707464207</c:v>
                </c:pt>
                <c:pt idx="2831">
                  <c:v>1984.8883701258665</c:v>
                </c:pt>
                <c:pt idx="2832">
                  <c:v>2000</c:v>
                </c:pt>
                <c:pt idx="2833">
                  <c:v>1997.5151058997503</c:v>
                </c:pt>
                <c:pt idx="2834">
                  <c:v>1996.9861049363153</c:v>
                </c:pt>
                <c:pt idx="2835">
                  <c:v>1948.3545761151463</c:v>
                </c:pt>
                <c:pt idx="2836">
                  <c:v>1990.6066349626576</c:v>
                </c:pt>
                <c:pt idx="2837">
                  <c:v>1991.6888871758065</c:v>
                </c:pt>
                <c:pt idx="2838">
                  <c:v>1995.7534597345591</c:v>
                </c:pt>
                <c:pt idx="2839">
                  <c:v>1962.7330029418013</c:v>
                </c:pt>
                <c:pt idx="2840">
                  <c:v>1984.7155671248231</c:v>
                </c:pt>
                <c:pt idx="2841">
                  <c:v>1972.0204342246986</c:v>
                </c:pt>
                <c:pt idx="2842">
                  <c:v>1991.2704862863643</c:v>
                </c:pt>
                <c:pt idx="2843">
                  <c:v>2000</c:v>
                </c:pt>
                <c:pt idx="2844">
                  <c:v>1986.0251829849979</c:v>
                </c:pt>
                <c:pt idx="2845">
                  <c:v>1983.8161888349925</c:v>
                </c:pt>
                <c:pt idx="2846">
                  <c:v>1964.9790300319128</c:v>
                </c:pt>
                <c:pt idx="2847">
                  <c:v>1957.2766993085938</c:v>
                </c:pt>
                <c:pt idx="2848">
                  <c:v>1984.9523190626262</c:v>
                </c:pt>
                <c:pt idx="2849">
                  <c:v>1955.9461338961364</c:v>
                </c:pt>
                <c:pt idx="2850">
                  <c:v>1990.3284399241325</c:v>
                </c:pt>
                <c:pt idx="2851">
                  <c:v>1999.85824517215</c:v>
                </c:pt>
                <c:pt idx="2852">
                  <c:v>1993.6719098169219</c:v>
                </c:pt>
                <c:pt idx="2853">
                  <c:v>1999.3030651174488</c:v>
                </c:pt>
                <c:pt idx="2854">
                  <c:v>2000</c:v>
                </c:pt>
                <c:pt idx="2855">
                  <c:v>1999.544957693385</c:v>
                </c:pt>
                <c:pt idx="2856">
                  <c:v>1989.0580874792729</c:v>
                </c:pt>
                <c:pt idx="2857">
                  <c:v>1987.5276550471826</c:v>
                </c:pt>
                <c:pt idx="2858">
                  <c:v>1993.6666699945031</c:v>
                </c:pt>
                <c:pt idx="2859">
                  <c:v>1971.9476402690568</c:v>
                </c:pt>
                <c:pt idx="2860">
                  <c:v>1995.9430111660906</c:v>
                </c:pt>
                <c:pt idx="2861">
                  <c:v>1997.2331223777076</c:v>
                </c:pt>
                <c:pt idx="2862">
                  <c:v>1989.9067336314433</c:v>
                </c:pt>
                <c:pt idx="2863">
                  <c:v>1997.0553905232487</c:v>
                </c:pt>
                <c:pt idx="2864">
                  <c:v>1999.4532298369056</c:v>
                </c:pt>
                <c:pt idx="2865">
                  <c:v>1976.6694983582397</c:v>
                </c:pt>
                <c:pt idx="2866">
                  <c:v>2000</c:v>
                </c:pt>
                <c:pt idx="2867">
                  <c:v>1998.7560613397047</c:v>
                </c:pt>
                <c:pt idx="2868">
                  <c:v>1996.4449121747527</c:v>
                </c:pt>
                <c:pt idx="2869">
                  <c:v>1998.9660404236304</c:v>
                </c:pt>
                <c:pt idx="2870">
                  <c:v>1999.03563363218</c:v>
                </c:pt>
                <c:pt idx="2871">
                  <c:v>1976.3426852916841</c:v>
                </c:pt>
                <c:pt idx="2872">
                  <c:v>1980.1759984286339</c:v>
                </c:pt>
                <c:pt idx="2873">
                  <c:v>2000</c:v>
                </c:pt>
                <c:pt idx="2874">
                  <c:v>1997.6868687852616</c:v>
                </c:pt>
                <c:pt idx="2875">
                  <c:v>1999.5798742388824</c:v>
                </c:pt>
                <c:pt idx="2876">
                  <c:v>1970.3689186940635</c:v>
                </c:pt>
                <c:pt idx="2877">
                  <c:v>1980.7012999216154</c:v>
                </c:pt>
                <c:pt idx="2878">
                  <c:v>1996.7888689716931</c:v>
                </c:pt>
                <c:pt idx="2879">
                  <c:v>1974.4814341425874</c:v>
                </c:pt>
                <c:pt idx="2880">
                  <c:v>1740.2044818574254</c:v>
                </c:pt>
                <c:pt idx="2881">
                  <c:v>1975.1447476458129</c:v>
                </c:pt>
                <c:pt idx="2882">
                  <c:v>1996.8767962775664</c:v>
                </c:pt>
                <c:pt idx="2883">
                  <c:v>1990.4806073304374</c:v>
                </c:pt>
                <c:pt idx="2884">
                  <c:v>1969.0424946567252</c:v>
                </c:pt>
                <c:pt idx="2885">
                  <c:v>1646.2852742471096</c:v>
                </c:pt>
                <c:pt idx="2886">
                  <c:v>1813.1984731829934</c:v>
                </c:pt>
                <c:pt idx="2887">
                  <c:v>1992.2338786632356</c:v>
                </c:pt>
                <c:pt idx="2888">
                  <c:v>1962.2464011663958</c:v>
                </c:pt>
                <c:pt idx="2889">
                  <c:v>1971.0507666683504</c:v>
                </c:pt>
                <c:pt idx="2890">
                  <c:v>1778.9826316403889</c:v>
                </c:pt>
                <c:pt idx="2891">
                  <c:v>1978.6881400129987</c:v>
                </c:pt>
                <c:pt idx="2892">
                  <c:v>1979.1042156051094</c:v>
                </c:pt>
                <c:pt idx="2893">
                  <c:v>1901.2044133546885</c:v>
                </c:pt>
                <c:pt idx="2894">
                  <c:v>1954.5926598703047</c:v>
                </c:pt>
                <c:pt idx="2895">
                  <c:v>1960.8141252364762</c:v>
                </c:pt>
                <c:pt idx="2896">
                  <c:v>1983.1537708689589</c:v>
                </c:pt>
                <c:pt idx="2897">
                  <c:v>1936.3116885193801</c:v>
                </c:pt>
                <c:pt idx="2898">
                  <c:v>1982.8806987930911</c:v>
                </c:pt>
                <c:pt idx="2899">
                  <c:v>1975.196054185202</c:v>
                </c:pt>
                <c:pt idx="2900">
                  <c:v>1964.2711035254272</c:v>
                </c:pt>
                <c:pt idx="2901">
                  <c:v>1996.2278994509834</c:v>
                </c:pt>
                <c:pt idx="2902">
                  <c:v>1999.2136255673231</c:v>
                </c:pt>
                <c:pt idx="2903">
                  <c:v>1860.2797131091882</c:v>
                </c:pt>
                <c:pt idx="2904">
                  <c:v>1973.8399016778599</c:v>
                </c:pt>
                <c:pt idx="2905">
                  <c:v>1965.8834391602049</c:v>
                </c:pt>
                <c:pt idx="2906">
                  <c:v>1969.1989691419585</c:v>
                </c:pt>
                <c:pt idx="2907">
                  <c:v>1996.7888259961246</c:v>
                </c:pt>
                <c:pt idx="2908">
                  <c:v>1999.9698977535234</c:v>
                </c:pt>
                <c:pt idx="2909">
                  <c:v>1998.3330587217249</c:v>
                </c:pt>
                <c:pt idx="2910">
                  <c:v>1997.0687957140553</c:v>
                </c:pt>
                <c:pt idx="2911">
                  <c:v>1987.8879571154107</c:v>
                </c:pt>
                <c:pt idx="2912">
                  <c:v>1991.364261953745</c:v>
                </c:pt>
                <c:pt idx="2913">
                  <c:v>2000</c:v>
                </c:pt>
                <c:pt idx="2914">
                  <c:v>1999.9464312804</c:v>
                </c:pt>
                <c:pt idx="2915">
                  <c:v>1999.766816498809</c:v>
                </c:pt>
                <c:pt idx="2916">
                  <c:v>1989.0291857930019</c:v>
                </c:pt>
                <c:pt idx="2917">
                  <c:v>1971.3466471711924</c:v>
                </c:pt>
                <c:pt idx="2918">
                  <c:v>1944.7950551248248</c:v>
                </c:pt>
                <c:pt idx="2919">
                  <c:v>1978.5410915482789</c:v>
                </c:pt>
                <c:pt idx="2920">
                  <c:v>1923.3615153076782</c:v>
                </c:pt>
                <c:pt idx="2921">
                  <c:v>1972.1379373829859</c:v>
                </c:pt>
                <c:pt idx="2922">
                  <c:v>1998.146960617418</c:v>
                </c:pt>
                <c:pt idx="2923">
                  <c:v>1973.6447718090822</c:v>
                </c:pt>
                <c:pt idx="2924">
                  <c:v>1973.1338485600218</c:v>
                </c:pt>
                <c:pt idx="2925">
                  <c:v>1978.6954220069047</c:v>
                </c:pt>
                <c:pt idx="2926">
                  <c:v>1934.8050072726098</c:v>
                </c:pt>
                <c:pt idx="2927">
                  <c:v>1971.4877453454205</c:v>
                </c:pt>
                <c:pt idx="2928">
                  <c:v>1979.363947111548</c:v>
                </c:pt>
                <c:pt idx="2929">
                  <c:v>1879.1492645175313</c:v>
                </c:pt>
                <c:pt idx="2930">
                  <c:v>1964.1468047441849</c:v>
                </c:pt>
                <c:pt idx="2931">
                  <c:v>1951.7858752027989</c:v>
                </c:pt>
                <c:pt idx="2932">
                  <c:v>1972.5752927043866</c:v>
                </c:pt>
                <c:pt idx="2933">
                  <c:v>1953.8935830046262</c:v>
                </c:pt>
                <c:pt idx="2934">
                  <c:v>1960.1873690082411</c:v>
                </c:pt>
                <c:pt idx="2935">
                  <c:v>1723.7675846538195</c:v>
                </c:pt>
                <c:pt idx="2936">
                  <c:v>1712.5448916495195</c:v>
                </c:pt>
                <c:pt idx="2937">
                  <c:v>1515.7561610808582</c:v>
                </c:pt>
                <c:pt idx="2938">
                  <c:v>1369.9610004053061</c:v>
                </c:pt>
                <c:pt idx="2939">
                  <c:v>1413.0668142481809</c:v>
                </c:pt>
                <c:pt idx="2940">
                  <c:v>728.15095723331899</c:v>
                </c:pt>
                <c:pt idx="2941">
                  <c:v>672.6526140472771</c:v>
                </c:pt>
                <c:pt idx="2942">
                  <c:v>1613.7171935182446</c:v>
                </c:pt>
                <c:pt idx="2943">
                  <c:v>1999.1761784698458</c:v>
                </c:pt>
                <c:pt idx="2944">
                  <c:v>1974.4199699468538</c:v>
                </c:pt>
                <c:pt idx="2945">
                  <c:v>1850.0480103675623</c:v>
                </c:pt>
                <c:pt idx="2946">
                  <c:v>1354.8055084947707</c:v>
                </c:pt>
                <c:pt idx="2947">
                  <c:v>922.54845542908618</c:v>
                </c:pt>
                <c:pt idx="2948">
                  <c:v>947.33821891786738</c:v>
                </c:pt>
                <c:pt idx="2949">
                  <c:v>1328.193636850885</c:v>
                </c:pt>
                <c:pt idx="2950">
                  <c:v>895.79778191190735</c:v>
                </c:pt>
                <c:pt idx="2951">
                  <c:v>605.21819662125461</c:v>
                </c:pt>
                <c:pt idx="2952">
                  <c:v>1169.9156378671303</c:v>
                </c:pt>
                <c:pt idx="2953">
                  <c:v>1700.4800618724717</c:v>
                </c:pt>
                <c:pt idx="2954">
                  <c:v>1239.2883818516925</c:v>
                </c:pt>
                <c:pt idx="2955">
                  <c:v>979.7179383460026</c:v>
                </c:pt>
                <c:pt idx="2956">
                  <c:v>1184.1603464285445</c:v>
                </c:pt>
                <c:pt idx="2957">
                  <c:v>628.94871800617523</c:v>
                </c:pt>
                <c:pt idx="2958">
                  <c:v>662.97066745046391</c:v>
                </c:pt>
                <c:pt idx="2959">
                  <c:v>1349.5973227485576</c:v>
                </c:pt>
                <c:pt idx="2960">
                  <c:v>1499.160259045861</c:v>
                </c:pt>
                <c:pt idx="2961">
                  <c:v>1232.7896819232769</c:v>
                </c:pt>
                <c:pt idx="2962">
                  <c:v>777.78673926906379</c:v>
                </c:pt>
                <c:pt idx="2963">
                  <c:v>1033.5208515188133</c:v>
                </c:pt>
                <c:pt idx="2964">
                  <c:v>1195.9839437126077</c:v>
                </c:pt>
                <c:pt idx="2965">
                  <c:v>949.98345092953127</c:v>
                </c:pt>
                <c:pt idx="2966">
                  <c:v>287.59862933262207</c:v>
                </c:pt>
                <c:pt idx="2967">
                  <c:v>339.03101600497178</c:v>
                </c:pt>
                <c:pt idx="2968">
                  <c:v>958.10871367455911</c:v>
                </c:pt>
                <c:pt idx="2969">
                  <c:v>736.4798434516515</c:v>
                </c:pt>
                <c:pt idx="2970">
                  <c:v>300.66434376283127</c:v>
                </c:pt>
                <c:pt idx="2971">
                  <c:v>378.44648533202985</c:v>
                </c:pt>
                <c:pt idx="2972">
                  <c:v>679.19882863246949</c:v>
                </c:pt>
                <c:pt idx="2973">
                  <c:v>748.27830768365845</c:v>
                </c:pt>
                <c:pt idx="2974">
                  <c:v>375.08362442519467</c:v>
                </c:pt>
                <c:pt idx="2975">
                  <c:v>436.48389298289248</c:v>
                </c:pt>
                <c:pt idx="2976">
                  <c:v>504.277601446799</c:v>
                </c:pt>
                <c:pt idx="2977">
                  <c:v>360.35566335629835</c:v>
                </c:pt>
                <c:pt idx="2978">
                  <c:v>481.84272310718552</c:v>
                </c:pt>
                <c:pt idx="2979">
                  <c:v>757.20299862706293</c:v>
                </c:pt>
                <c:pt idx="2980">
                  <c:v>600.88621666479082</c:v>
                </c:pt>
                <c:pt idx="2981">
                  <c:v>321.097475317879</c:v>
                </c:pt>
                <c:pt idx="2982">
                  <c:v>429.15657184027668</c:v>
                </c:pt>
                <c:pt idx="2983">
                  <c:v>473.73370177888722</c:v>
                </c:pt>
                <c:pt idx="2984">
                  <c:v>493.32061160525433</c:v>
                </c:pt>
                <c:pt idx="2985">
                  <c:v>761.19221581562317</c:v>
                </c:pt>
                <c:pt idx="2986">
                  <c:v>592.29829999522497</c:v>
                </c:pt>
                <c:pt idx="2987">
                  <c:v>617.12816207011338</c:v>
                </c:pt>
                <c:pt idx="2988">
                  <c:v>813.51282130401</c:v>
                </c:pt>
                <c:pt idx="2989">
                  <c:v>646.02519054861875</c:v>
                </c:pt>
                <c:pt idx="2990">
                  <c:v>428.51128658064982</c:v>
                </c:pt>
                <c:pt idx="2991">
                  <c:v>521.02617014663269</c:v>
                </c:pt>
                <c:pt idx="2992">
                  <c:v>379.62472548053756</c:v>
                </c:pt>
                <c:pt idx="2993">
                  <c:v>514.54323508460686</c:v>
                </c:pt>
                <c:pt idx="2994">
                  <c:v>668.08827848695705</c:v>
                </c:pt>
                <c:pt idx="2995">
                  <c:v>617.46237329131077</c:v>
                </c:pt>
                <c:pt idx="2996">
                  <c:v>635.84980443100631</c:v>
                </c:pt>
                <c:pt idx="2997">
                  <c:v>586.55447797839224</c:v>
                </c:pt>
                <c:pt idx="2998">
                  <c:v>523.8683130936364</c:v>
                </c:pt>
                <c:pt idx="2999">
                  <c:v>579.81638342841336</c:v>
                </c:pt>
                <c:pt idx="3000">
                  <c:v>539.92722855249951</c:v>
                </c:pt>
                <c:pt idx="3001">
                  <c:v>619.43947756328373</c:v>
                </c:pt>
                <c:pt idx="3002">
                  <c:v>641.25022574659783</c:v>
                </c:pt>
                <c:pt idx="3003">
                  <c:v>496.74596515707645</c:v>
                </c:pt>
                <c:pt idx="3004">
                  <c:v>454.0667213333835</c:v>
                </c:pt>
                <c:pt idx="3005">
                  <c:v>517.16158646540498</c:v>
                </c:pt>
                <c:pt idx="3006">
                  <c:v>259.35028267577565</c:v>
                </c:pt>
                <c:pt idx="3007">
                  <c:v>200.07056890888376</c:v>
                </c:pt>
                <c:pt idx="3008">
                  <c:v>321.06626737950063</c:v>
                </c:pt>
                <c:pt idx="3009">
                  <c:v>289.76008971059366</c:v>
                </c:pt>
                <c:pt idx="3010">
                  <c:v>404.974304975937</c:v>
                </c:pt>
                <c:pt idx="3011">
                  <c:v>416.15983144630468</c:v>
                </c:pt>
                <c:pt idx="3012">
                  <c:v>535.30155153596536</c:v>
                </c:pt>
                <c:pt idx="3013">
                  <c:v>386.13933828663562</c:v>
                </c:pt>
                <c:pt idx="3014">
                  <c:v>302.38619851555006</c:v>
                </c:pt>
                <c:pt idx="3015">
                  <c:v>200.08056212320335</c:v>
                </c:pt>
                <c:pt idx="3016">
                  <c:v>264.33105649817173</c:v>
                </c:pt>
                <c:pt idx="3017">
                  <c:v>225.81283430070411</c:v>
                </c:pt>
                <c:pt idx="3018">
                  <c:v>263.54036527203357</c:v>
                </c:pt>
                <c:pt idx="3019">
                  <c:v>199.24802293478803</c:v>
                </c:pt>
                <c:pt idx="3020">
                  <c:v>147.11027626308373</c:v>
                </c:pt>
                <c:pt idx="3021">
                  <c:v>168.6347341107745</c:v>
                </c:pt>
                <c:pt idx="3022">
                  <c:v>238.45730841827714</c:v>
                </c:pt>
                <c:pt idx="3023">
                  <c:v>241.74404777473998</c:v>
                </c:pt>
                <c:pt idx="3024">
                  <c:v>165.14901391199911</c:v>
                </c:pt>
                <c:pt idx="3025">
                  <c:v>78.493354408010276</c:v>
                </c:pt>
                <c:pt idx="3026">
                  <c:v>119.9458197691909</c:v>
                </c:pt>
                <c:pt idx="3027">
                  <c:v>110.42338883018651</c:v>
                </c:pt>
                <c:pt idx="3028">
                  <c:v>68.534841194771047</c:v>
                </c:pt>
                <c:pt idx="3029">
                  <c:v>17.706466245801604</c:v>
                </c:pt>
                <c:pt idx="3030">
                  <c:v>29.908707708800755</c:v>
                </c:pt>
                <c:pt idx="3031">
                  <c:v>41.23462496244484</c:v>
                </c:pt>
                <c:pt idx="3032">
                  <c:v>58.555550035238845</c:v>
                </c:pt>
                <c:pt idx="3033">
                  <c:v>93.647877944306543</c:v>
                </c:pt>
                <c:pt idx="3034">
                  <c:v>81.97796019606777</c:v>
                </c:pt>
                <c:pt idx="3035">
                  <c:v>125.5902091795413</c:v>
                </c:pt>
                <c:pt idx="3036">
                  <c:v>171.91431690499326</c:v>
                </c:pt>
                <c:pt idx="3037">
                  <c:v>209.55334451539466</c:v>
                </c:pt>
                <c:pt idx="3038">
                  <c:v>176.48905545668413</c:v>
                </c:pt>
                <c:pt idx="3039">
                  <c:v>112.33264624223149</c:v>
                </c:pt>
                <c:pt idx="3040">
                  <c:v>222.4798184087187</c:v>
                </c:pt>
                <c:pt idx="3041">
                  <c:v>166.22526242937599</c:v>
                </c:pt>
                <c:pt idx="3042">
                  <c:v>137.97065204680712</c:v>
                </c:pt>
                <c:pt idx="3043">
                  <c:v>117.98646929426853</c:v>
                </c:pt>
                <c:pt idx="3044">
                  <c:v>99.30347190010977</c:v>
                </c:pt>
                <c:pt idx="3045">
                  <c:v>65.063440218318419</c:v>
                </c:pt>
                <c:pt idx="3046">
                  <c:v>38.215472170726486</c:v>
                </c:pt>
                <c:pt idx="3047">
                  <c:v>71.333668030340476</c:v>
                </c:pt>
                <c:pt idx="3048">
                  <c:v>82.737811384161148</c:v>
                </c:pt>
                <c:pt idx="3049">
                  <c:v>57.707652686872834</c:v>
                </c:pt>
                <c:pt idx="3050">
                  <c:v>91.385890057874974</c:v>
                </c:pt>
                <c:pt idx="3051">
                  <c:v>30.459778079879683</c:v>
                </c:pt>
                <c:pt idx="3052">
                  <c:v>53.522703240311699</c:v>
                </c:pt>
                <c:pt idx="3053">
                  <c:v>68.676471674895524</c:v>
                </c:pt>
                <c:pt idx="3054">
                  <c:v>89.872187151813222</c:v>
                </c:pt>
                <c:pt idx="3055">
                  <c:v>95.648162924051263</c:v>
                </c:pt>
                <c:pt idx="3056">
                  <c:v>90.372137889379857</c:v>
                </c:pt>
                <c:pt idx="3057">
                  <c:v>148.13062995599788</c:v>
                </c:pt>
                <c:pt idx="3058">
                  <c:v>90.76573155878026</c:v>
                </c:pt>
                <c:pt idx="3059">
                  <c:v>113.59153577064809</c:v>
                </c:pt>
                <c:pt idx="3060">
                  <c:v>135.86597243283512</c:v>
                </c:pt>
                <c:pt idx="3061">
                  <c:v>76.157410987296117</c:v>
                </c:pt>
                <c:pt idx="3062">
                  <c:v>47.041082744633762</c:v>
                </c:pt>
                <c:pt idx="3063">
                  <c:v>7.8643809868352665</c:v>
                </c:pt>
                <c:pt idx="3064">
                  <c:v>25.569536660108138</c:v>
                </c:pt>
                <c:pt idx="3065">
                  <c:v>76.918363598077178</c:v>
                </c:pt>
                <c:pt idx="3066">
                  <c:v>152.96072922586666</c:v>
                </c:pt>
                <c:pt idx="3067">
                  <c:v>188.83732970463615</c:v>
                </c:pt>
                <c:pt idx="3068">
                  <c:v>228.87543622039792</c:v>
                </c:pt>
                <c:pt idx="3069">
                  <c:v>247.93831849124919</c:v>
                </c:pt>
                <c:pt idx="3070">
                  <c:v>319.38849088666143</c:v>
                </c:pt>
                <c:pt idx="3071">
                  <c:v>320.85285473951046</c:v>
                </c:pt>
                <c:pt idx="3072">
                  <c:v>194.6104158568146</c:v>
                </c:pt>
                <c:pt idx="3073">
                  <c:v>189.51904558661968</c:v>
                </c:pt>
                <c:pt idx="3074">
                  <c:v>191.16430498034075</c:v>
                </c:pt>
                <c:pt idx="3075">
                  <c:v>225.85519915458445</c:v>
                </c:pt>
                <c:pt idx="3076">
                  <c:v>270.01407163304975</c:v>
                </c:pt>
                <c:pt idx="3077">
                  <c:v>233.65085751934106</c:v>
                </c:pt>
                <c:pt idx="3078">
                  <c:v>266.67649901556729</c:v>
                </c:pt>
                <c:pt idx="3079">
                  <c:v>244.61365751138283</c:v>
                </c:pt>
                <c:pt idx="3080">
                  <c:v>323.92976421959315</c:v>
                </c:pt>
                <c:pt idx="3081">
                  <c:v>363.91514953586108</c:v>
                </c:pt>
                <c:pt idx="3082">
                  <c:v>368.83488817109037</c:v>
                </c:pt>
                <c:pt idx="3083">
                  <c:v>377.19104958816627</c:v>
                </c:pt>
                <c:pt idx="3084">
                  <c:v>401.49235207579704</c:v>
                </c:pt>
                <c:pt idx="3085">
                  <c:v>413.84251399276667</c:v>
                </c:pt>
                <c:pt idx="3086">
                  <c:v>409.82852971109912</c:v>
                </c:pt>
                <c:pt idx="3087">
                  <c:v>398.91039560902692</c:v>
                </c:pt>
                <c:pt idx="3088">
                  <c:v>664.08328909888883</c:v>
                </c:pt>
                <c:pt idx="3089">
                  <c:v>591.81951250686939</c:v>
                </c:pt>
                <c:pt idx="3090">
                  <c:v>464.85685554571637</c:v>
                </c:pt>
                <c:pt idx="3091">
                  <c:v>520.77771226376296</c:v>
                </c:pt>
                <c:pt idx="3092">
                  <c:v>575.54278733001888</c:v>
                </c:pt>
                <c:pt idx="3093">
                  <c:v>747.24579823446277</c:v>
                </c:pt>
                <c:pt idx="3094">
                  <c:v>1245.5717835361884</c:v>
                </c:pt>
                <c:pt idx="3095">
                  <c:v>1587.737760896988</c:v>
                </c:pt>
                <c:pt idx="3096">
                  <c:v>1808.037652975866</c:v>
                </c:pt>
                <c:pt idx="3097">
                  <c:v>1877.7403095930581</c:v>
                </c:pt>
                <c:pt idx="3098">
                  <c:v>1902.2523699428791</c:v>
                </c:pt>
                <c:pt idx="3099">
                  <c:v>1923.7173801158738</c:v>
                </c:pt>
                <c:pt idx="3100">
                  <c:v>1939.5180190118049</c:v>
                </c:pt>
                <c:pt idx="3101">
                  <c:v>1857.7398518747536</c:v>
                </c:pt>
                <c:pt idx="3102">
                  <c:v>1909.3162079725871</c:v>
                </c:pt>
                <c:pt idx="3103">
                  <c:v>1986.718938622126</c:v>
                </c:pt>
                <c:pt idx="3104">
                  <c:v>1985.6738107076164</c:v>
                </c:pt>
                <c:pt idx="3105">
                  <c:v>2000</c:v>
                </c:pt>
                <c:pt idx="3106">
                  <c:v>1999.3212473108631</c:v>
                </c:pt>
                <c:pt idx="3107">
                  <c:v>1999.8684184833637</c:v>
                </c:pt>
                <c:pt idx="3108">
                  <c:v>2000</c:v>
                </c:pt>
                <c:pt idx="3109">
                  <c:v>1999.8805705823283</c:v>
                </c:pt>
                <c:pt idx="3110">
                  <c:v>1999.2257559187435</c:v>
                </c:pt>
                <c:pt idx="3111">
                  <c:v>1999.6440123149873</c:v>
                </c:pt>
                <c:pt idx="3112">
                  <c:v>1993.3757021278816</c:v>
                </c:pt>
                <c:pt idx="3113">
                  <c:v>1988.2908831727962</c:v>
                </c:pt>
                <c:pt idx="3114">
                  <c:v>2000</c:v>
                </c:pt>
                <c:pt idx="3115">
                  <c:v>2000</c:v>
                </c:pt>
                <c:pt idx="3116">
                  <c:v>2000</c:v>
                </c:pt>
                <c:pt idx="3117">
                  <c:v>2000</c:v>
                </c:pt>
                <c:pt idx="3118">
                  <c:v>2000</c:v>
                </c:pt>
                <c:pt idx="3119">
                  <c:v>2000</c:v>
                </c:pt>
                <c:pt idx="3120">
                  <c:v>2000</c:v>
                </c:pt>
                <c:pt idx="3121">
                  <c:v>2000</c:v>
                </c:pt>
                <c:pt idx="3122">
                  <c:v>2000</c:v>
                </c:pt>
                <c:pt idx="3123">
                  <c:v>2000</c:v>
                </c:pt>
                <c:pt idx="3124">
                  <c:v>1999.7246130525375</c:v>
                </c:pt>
                <c:pt idx="3125">
                  <c:v>2000</c:v>
                </c:pt>
                <c:pt idx="3126">
                  <c:v>1996.1069185444921</c:v>
                </c:pt>
                <c:pt idx="3127">
                  <c:v>1999.1632156130959</c:v>
                </c:pt>
                <c:pt idx="3128">
                  <c:v>2000</c:v>
                </c:pt>
                <c:pt idx="3129">
                  <c:v>1999.6969638959595</c:v>
                </c:pt>
                <c:pt idx="3130">
                  <c:v>2000</c:v>
                </c:pt>
                <c:pt idx="3131">
                  <c:v>2000</c:v>
                </c:pt>
                <c:pt idx="3132">
                  <c:v>2000</c:v>
                </c:pt>
                <c:pt idx="3133">
                  <c:v>1998.5116249207049</c:v>
                </c:pt>
                <c:pt idx="3134">
                  <c:v>2000</c:v>
                </c:pt>
                <c:pt idx="3135">
                  <c:v>2000</c:v>
                </c:pt>
                <c:pt idx="3136">
                  <c:v>2000</c:v>
                </c:pt>
                <c:pt idx="3137">
                  <c:v>2000</c:v>
                </c:pt>
                <c:pt idx="3138">
                  <c:v>2000</c:v>
                </c:pt>
                <c:pt idx="3139">
                  <c:v>2000</c:v>
                </c:pt>
                <c:pt idx="3140">
                  <c:v>2000</c:v>
                </c:pt>
                <c:pt idx="3141">
                  <c:v>1961.7200436650112</c:v>
                </c:pt>
                <c:pt idx="3142">
                  <c:v>1967.4844230445703</c:v>
                </c:pt>
                <c:pt idx="3143">
                  <c:v>1985.8231385039121</c:v>
                </c:pt>
                <c:pt idx="3144">
                  <c:v>1973.3341871752607</c:v>
                </c:pt>
                <c:pt idx="3145">
                  <c:v>2000</c:v>
                </c:pt>
                <c:pt idx="3146">
                  <c:v>1968.3513237810273</c:v>
                </c:pt>
                <c:pt idx="3147">
                  <c:v>1955.6681409769976</c:v>
                </c:pt>
                <c:pt idx="3148">
                  <c:v>1934.3212366487571</c:v>
                </c:pt>
                <c:pt idx="3149">
                  <c:v>1708.0833372318352</c:v>
                </c:pt>
                <c:pt idx="3150">
                  <c:v>1523.4264108065536</c:v>
                </c:pt>
                <c:pt idx="3151">
                  <c:v>1603.225808994114</c:v>
                </c:pt>
                <c:pt idx="3152">
                  <c:v>1909.0609900869872</c:v>
                </c:pt>
                <c:pt idx="3153">
                  <c:v>1961.4144892245304</c:v>
                </c:pt>
                <c:pt idx="3154">
                  <c:v>1974.3207523009241</c:v>
                </c:pt>
                <c:pt idx="3155">
                  <c:v>1970.6555284630474</c:v>
                </c:pt>
                <c:pt idx="3156">
                  <c:v>1991.4778530590929</c:v>
                </c:pt>
                <c:pt idx="3157">
                  <c:v>1988.7760887121296</c:v>
                </c:pt>
                <c:pt idx="3158">
                  <c:v>1983.3541379400974</c:v>
                </c:pt>
                <c:pt idx="3159">
                  <c:v>1974.8350862426705</c:v>
                </c:pt>
                <c:pt idx="3160">
                  <c:v>1945.8376858293534</c:v>
                </c:pt>
                <c:pt idx="3161">
                  <c:v>1909.0728790583069</c:v>
                </c:pt>
                <c:pt idx="3162">
                  <c:v>1912.4827237279467</c:v>
                </c:pt>
                <c:pt idx="3163">
                  <c:v>1805.6910991189679</c:v>
                </c:pt>
                <c:pt idx="3164">
                  <c:v>1984.0764162651376</c:v>
                </c:pt>
                <c:pt idx="3165">
                  <c:v>1974.4652107795548</c:v>
                </c:pt>
                <c:pt idx="3166">
                  <c:v>1863.039052410455</c:v>
                </c:pt>
                <c:pt idx="3167">
                  <c:v>1944.6865884288534</c:v>
                </c:pt>
                <c:pt idx="3168">
                  <c:v>1793.2757255521128</c:v>
                </c:pt>
                <c:pt idx="3169">
                  <c:v>1839.3296544364377</c:v>
                </c:pt>
                <c:pt idx="3170">
                  <c:v>1855.9535050908801</c:v>
                </c:pt>
                <c:pt idx="3171">
                  <c:v>1622.5461496135292</c:v>
                </c:pt>
                <c:pt idx="3172">
                  <c:v>1609.8128613611741</c:v>
                </c:pt>
                <c:pt idx="3173">
                  <c:v>1331.4517094237142</c:v>
                </c:pt>
                <c:pt idx="3174">
                  <c:v>852.94444581929031</c:v>
                </c:pt>
                <c:pt idx="3175">
                  <c:v>952.10069279219852</c:v>
                </c:pt>
                <c:pt idx="3176">
                  <c:v>706.69512684931749</c:v>
                </c:pt>
                <c:pt idx="3177">
                  <c:v>841.45344514870226</c:v>
                </c:pt>
                <c:pt idx="3178">
                  <c:v>576.82687485683743</c:v>
                </c:pt>
                <c:pt idx="3179">
                  <c:v>495.4623065808143</c:v>
                </c:pt>
                <c:pt idx="3180">
                  <c:v>500.71137553285206</c:v>
                </c:pt>
                <c:pt idx="3181">
                  <c:v>311.91588062390554</c:v>
                </c:pt>
                <c:pt idx="3182">
                  <c:v>499.14478310075879</c:v>
                </c:pt>
                <c:pt idx="3183">
                  <c:v>384.91480769854513</c:v>
                </c:pt>
                <c:pt idx="3184">
                  <c:v>417.49409229862255</c:v>
                </c:pt>
                <c:pt idx="3185">
                  <c:v>381.09719944092961</c:v>
                </c:pt>
                <c:pt idx="3186">
                  <c:v>437.49551336974895</c:v>
                </c:pt>
                <c:pt idx="3187">
                  <c:v>275.09961825903287</c:v>
                </c:pt>
                <c:pt idx="3188">
                  <c:v>328.15616904806643</c:v>
                </c:pt>
                <c:pt idx="3189">
                  <c:v>382.61964680772303</c:v>
                </c:pt>
                <c:pt idx="3190">
                  <c:v>504.78444259451123</c:v>
                </c:pt>
                <c:pt idx="3191">
                  <c:v>573.31600517505024</c:v>
                </c:pt>
                <c:pt idx="3192">
                  <c:v>352.60551522292616</c:v>
                </c:pt>
                <c:pt idx="3193">
                  <c:v>278.32379253460647</c:v>
                </c:pt>
                <c:pt idx="3194">
                  <c:v>235.7806652095833</c:v>
                </c:pt>
                <c:pt idx="3195">
                  <c:v>250.71639095293082</c:v>
                </c:pt>
                <c:pt idx="3196">
                  <c:v>378.44496946558996</c:v>
                </c:pt>
                <c:pt idx="3197">
                  <c:v>463.39442249655428</c:v>
                </c:pt>
                <c:pt idx="3198">
                  <c:v>326.70547933674129</c:v>
                </c:pt>
                <c:pt idx="3199">
                  <c:v>660.30453110166093</c:v>
                </c:pt>
                <c:pt idx="3200">
                  <c:v>312.86432268629073</c:v>
                </c:pt>
                <c:pt idx="3201">
                  <c:v>280.52363021121619</c:v>
                </c:pt>
                <c:pt idx="3202">
                  <c:v>242.72841377297863</c:v>
                </c:pt>
                <c:pt idx="3203">
                  <c:v>389.69028957767051</c:v>
                </c:pt>
                <c:pt idx="3204">
                  <c:v>535.37516195732655</c:v>
                </c:pt>
                <c:pt idx="3205">
                  <c:v>720.90841315632304</c:v>
                </c:pt>
                <c:pt idx="3206">
                  <c:v>831.60739909480549</c:v>
                </c:pt>
                <c:pt idx="3207">
                  <c:v>996.98402347434069</c:v>
                </c:pt>
                <c:pt idx="3208">
                  <c:v>803.44342220629892</c:v>
                </c:pt>
                <c:pt idx="3209">
                  <c:v>651.65336652841268</c:v>
                </c:pt>
                <c:pt idx="3210">
                  <c:v>993.84365084592503</c:v>
                </c:pt>
                <c:pt idx="3211">
                  <c:v>1027.0050414426039</c:v>
                </c:pt>
                <c:pt idx="3212">
                  <c:v>844.26719646793742</c:v>
                </c:pt>
                <c:pt idx="3213">
                  <c:v>1681.8062071297848</c:v>
                </c:pt>
                <c:pt idx="3214">
                  <c:v>1265.1198616286724</c:v>
                </c:pt>
                <c:pt idx="3215">
                  <c:v>1736.6213583257174</c:v>
                </c:pt>
                <c:pt idx="3216">
                  <c:v>1291.5384360481166</c:v>
                </c:pt>
                <c:pt idx="3217">
                  <c:v>607.02077403652868</c:v>
                </c:pt>
                <c:pt idx="3218">
                  <c:v>873.99864601005584</c:v>
                </c:pt>
                <c:pt idx="3219">
                  <c:v>733.44085054947004</c:v>
                </c:pt>
                <c:pt idx="3220">
                  <c:v>694.61624161315967</c:v>
                </c:pt>
                <c:pt idx="3221">
                  <c:v>528.61887360490346</c:v>
                </c:pt>
                <c:pt idx="3222">
                  <c:v>640.96164838769187</c:v>
                </c:pt>
                <c:pt idx="3223">
                  <c:v>686.91693410213929</c:v>
                </c:pt>
                <c:pt idx="3224">
                  <c:v>636.17132304744462</c:v>
                </c:pt>
                <c:pt idx="3225">
                  <c:v>788.73269908104487</c:v>
                </c:pt>
                <c:pt idx="3226">
                  <c:v>811.60072197036118</c:v>
                </c:pt>
                <c:pt idx="3227">
                  <c:v>806.94102445825695</c:v>
                </c:pt>
                <c:pt idx="3228">
                  <c:v>783.27485851864469</c:v>
                </c:pt>
                <c:pt idx="3229">
                  <c:v>938.77193035968492</c:v>
                </c:pt>
                <c:pt idx="3230">
                  <c:v>595.82775519657434</c:v>
                </c:pt>
                <c:pt idx="3231">
                  <c:v>735.74411805191733</c:v>
                </c:pt>
                <c:pt idx="3232">
                  <c:v>681.52474334908788</c:v>
                </c:pt>
                <c:pt idx="3233">
                  <c:v>569.29621463908666</c:v>
                </c:pt>
                <c:pt idx="3234">
                  <c:v>466.62159221294576</c:v>
                </c:pt>
                <c:pt idx="3235">
                  <c:v>532.03080496724169</c:v>
                </c:pt>
                <c:pt idx="3236">
                  <c:v>538.90773538668509</c:v>
                </c:pt>
                <c:pt idx="3237">
                  <c:v>630.03131063448905</c:v>
                </c:pt>
                <c:pt idx="3238">
                  <c:v>704.0877617016838</c:v>
                </c:pt>
                <c:pt idx="3239">
                  <c:v>476.26666905353369</c:v>
                </c:pt>
                <c:pt idx="3240">
                  <c:v>538.23211585384013</c:v>
                </c:pt>
                <c:pt idx="3241">
                  <c:v>734.39840021318423</c:v>
                </c:pt>
                <c:pt idx="3242">
                  <c:v>907.55910432877647</c:v>
                </c:pt>
                <c:pt idx="3243">
                  <c:v>726.35432000349601</c:v>
                </c:pt>
                <c:pt idx="3244">
                  <c:v>654.21330349839798</c:v>
                </c:pt>
                <c:pt idx="3245">
                  <c:v>688.11577261727359</c:v>
                </c:pt>
                <c:pt idx="3246">
                  <c:v>581.51490698637326</c:v>
                </c:pt>
                <c:pt idx="3247">
                  <c:v>719.4372399782942</c:v>
                </c:pt>
                <c:pt idx="3248">
                  <c:v>1205.8918918271008</c:v>
                </c:pt>
                <c:pt idx="3249">
                  <c:v>738.20472073883411</c:v>
                </c:pt>
                <c:pt idx="3250">
                  <c:v>650.1264083695105</c:v>
                </c:pt>
                <c:pt idx="3251">
                  <c:v>516.71167464498978</c:v>
                </c:pt>
                <c:pt idx="3252">
                  <c:v>564.61212252269752</c:v>
                </c:pt>
                <c:pt idx="3253">
                  <c:v>461.13874452293521</c:v>
                </c:pt>
                <c:pt idx="3254">
                  <c:v>612.22198280974965</c:v>
                </c:pt>
                <c:pt idx="3255">
                  <c:v>526.5313806632771</c:v>
                </c:pt>
                <c:pt idx="3256">
                  <c:v>425.36128263555543</c:v>
                </c:pt>
                <c:pt idx="3257">
                  <c:v>472.72205304191124</c:v>
                </c:pt>
                <c:pt idx="3258">
                  <c:v>522.80432652310276</c:v>
                </c:pt>
                <c:pt idx="3259">
                  <c:v>507.29094629794014</c:v>
                </c:pt>
                <c:pt idx="3260">
                  <c:v>560.08818097720416</c:v>
                </c:pt>
                <c:pt idx="3261">
                  <c:v>417.16979380403319</c:v>
                </c:pt>
                <c:pt idx="3262">
                  <c:v>478.95617175689381</c:v>
                </c:pt>
                <c:pt idx="3263">
                  <c:v>572.40307613717221</c:v>
                </c:pt>
                <c:pt idx="3264">
                  <c:v>695.74109658438806</c:v>
                </c:pt>
                <c:pt idx="3265">
                  <c:v>679.72595543722298</c:v>
                </c:pt>
                <c:pt idx="3266">
                  <c:v>147.88450119647229</c:v>
                </c:pt>
                <c:pt idx="3267">
                  <c:v>69.746632572680568</c:v>
                </c:pt>
                <c:pt idx="3268">
                  <c:v>40.578932965704894</c:v>
                </c:pt>
                <c:pt idx="3269">
                  <c:v>29.179490401866428</c:v>
                </c:pt>
                <c:pt idx="3270">
                  <c:v>51.836244452169595</c:v>
                </c:pt>
                <c:pt idx="3271">
                  <c:v>61.646419982914324</c:v>
                </c:pt>
                <c:pt idx="3272">
                  <c:v>11.268190501839282</c:v>
                </c:pt>
                <c:pt idx="3273">
                  <c:v>48.207987997311761</c:v>
                </c:pt>
                <c:pt idx="3274">
                  <c:v>44.711813106314068</c:v>
                </c:pt>
                <c:pt idx="3275">
                  <c:v>73.453875098778994</c:v>
                </c:pt>
                <c:pt idx="3276">
                  <c:v>61.541798546857919</c:v>
                </c:pt>
                <c:pt idx="3277">
                  <c:v>58.283848002339788</c:v>
                </c:pt>
                <c:pt idx="3278">
                  <c:v>77.168204213269306</c:v>
                </c:pt>
                <c:pt idx="3279">
                  <c:v>23.323593394956958</c:v>
                </c:pt>
                <c:pt idx="3280">
                  <c:v>13.715461408095734</c:v>
                </c:pt>
                <c:pt idx="3281">
                  <c:v>23.763714439568609</c:v>
                </c:pt>
                <c:pt idx="3282">
                  <c:v>53.355711989422588</c:v>
                </c:pt>
                <c:pt idx="3283">
                  <c:v>52.195378425033098</c:v>
                </c:pt>
                <c:pt idx="3284">
                  <c:v>61.141030854460965</c:v>
                </c:pt>
                <c:pt idx="3285">
                  <c:v>63.572593062017546</c:v>
                </c:pt>
                <c:pt idx="3286">
                  <c:v>220.64357496337229</c:v>
                </c:pt>
                <c:pt idx="3287">
                  <c:v>132.97372293300776</c:v>
                </c:pt>
                <c:pt idx="3288">
                  <c:v>144.12727257623703</c:v>
                </c:pt>
                <c:pt idx="3289">
                  <c:v>104.02939933825732</c:v>
                </c:pt>
                <c:pt idx="3290">
                  <c:v>133.38352111931874</c:v>
                </c:pt>
                <c:pt idx="3291">
                  <c:v>133.79208125838721</c:v>
                </c:pt>
                <c:pt idx="3292">
                  <c:v>23.214009661948182</c:v>
                </c:pt>
                <c:pt idx="3293">
                  <c:v>84.463178896914172</c:v>
                </c:pt>
                <c:pt idx="3294">
                  <c:v>103.23344550051593</c:v>
                </c:pt>
                <c:pt idx="3295">
                  <c:v>30.877086326515911</c:v>
                </c:pt>
                <c:pt idx="3296">
                  <c:v>67.11239979349557</c:v>
                </c:pt>
                <c:pt idx="3297">
                  <c:v>17.129609872261881</c:v>
                </c:pt>
                <c:pt idx="3298">
                  <c:v>31.660608680040347</c:v>
                </c:pt>
                <c:pt idx="3299">
                  <c:v>1.505440965045866</c:v>
                </c:pt>
                <c:pt idx="3300">
                  <c:v>78.753431634226928</c:v>
                </c:pt>
                <c:pt idx="3301">
                  <c:v>49.832295566495311</c:v>
                </c:pt>
                <c:pt idx="3302">
                  <c:v>94.670216701518029</c:v>
                </c:pt>
                <c:pt idx="3303">
                  <c:v>131.71667058647716</c:v>
                </c:pt>
                <c:pt idx="3304">
                  <c:v>158.64405450919583</c:v>
                </c:pt>
                <c:pt idx="3305">
                  <c:v>197.04246685635709</c:v>
                </c:pt>
                <c:pt idx="3306">
                  <c:v>245.55495369109423</c:v>
                </c:pt>
                <c:pt idx="3307">
                  <c:v>328.74303209828594</c:v>
                </c:pt>
                <c:pt idx="3308">
                  <c:v>351.46329268622407</c:v>
                </c:pt>
                <c:pt idx="3309">
                  <c:v>354.1367379733594</c:v>
                </c:pt>
                <c:pt idx="3310">
                  <c:v>466.11602924743528</c:v>
                </c:pt>
                <c:pt idx="3311">
                  <c:v>1400.791780671231</c:v>
                </c:pt>
                <c:pt idx="3312">
                  <c:v>1628.1907637268544</c:v>
                </c:pt>
                <c:pt idx="3313">
                  <c:v>1262.0149496398815</c:v>
                </c:pt>
                <c:pt idx="3314">
                  <c:v>635.19585345415862</c:v>
                </c:pt>
                <c:pt idx="3315">
                  <c:v>562.77105215846859</c:v>
                </c:pt>
                <c:pt idx="3316">
                  <c:v>596.82432970481216</c:v>
                </c:pt>
                <c:pt idx="3317">
                  <c:v>770.29874997545733</c:v>
                </c:pt>
                <c:pt idx="3318">
                  <c:v>845.14906281734613</c:v>
                </c:pt>
                <c:pt idx="3319">
                  <c:v>1020.2313511260747</c:v>
                </c:pt>
                <c:pt idx="3320">
                  <c:v>1164.1476724345114</c:v>
                </c:pt>
                <c:pt idx="3321">
                  <c:v>1373.9570797322663</c:v>
                </c:pt>
                <c:pt idx="3322">
                  <c:v>1629.536563048252</c:v>
                </c:pt>
                <c:pt idx="3323">
                  <c:v>1840.2985172430454</c:v>
                </c:pt>
                <c:pt idx="3324">
                  <c:v>1848.5166733899748</c:v>
                </c:pt>
                <c:pt idx="3325">
                  <c:v>1822.4389482433005</c:v>
                </c:pt>
                <c:pt idx="3326">
                  <c:v>1843.7043031922863</c:v>
                </c:pt>
                <c:pt idx="3327">
                  <c:v>1819.6849352061836</c:v>
                </c:pt>
                <c:pt idx="3328">
                  <c:v>1981.0481521717479</c:v>
                </c:pt>
                <c:pt idx="3329">
                  <c:v>1946.3742685524608</c:v>
                </c:pt>
                <c:pt idx="3330">
                  <c:v>1953.9022411166529</c:v>
                </c:pt>
                <c:pt idx="3331">
                  <c:v>1975.3826413359723</c:v>
                </c:pt>
                <c:pt idx="3332">
                  <c:v>1998.7393363686188</c:v>
                </c:pt>
                <c:pt idx="3333">
                  <c:v>1984.9922821784157</c:v>
                </c:pt>
                <c:pt idx="3334">
                  <c:v>1999.622213196079</c:v>
                </c:pt>
                <c:pt idx="3335">
                  <c:v>2000</c:v>
                </c:pt>
                <c:pt idx="3336">
                  <c:v>2000</c:v>
                </c:pt>
                <c:pt idx="3337">
                  <c:v>1999.6828901705271</c:v>
                </c:pt>
                <c:pt idx="3338">
                  <c:v>1999.1576192651819</c:v>
                </c:pt>
                <c:pt idx="3339">
                  <c:v>1999.4814916372129</c:v>
                </c:pt>
                <c:pt idx="3340">
                  <c:v>1999.8295622355031</c:v>
                </c:pt>
                <c:pt idx="3341">
                  <c:v>2000</c:v>
                </c:pt>
                <c:pt idx="3342">
                  <c:v>2000</c:v>
                </c:pt>
                <c:pt idx="3343">
                  <c:v>2000</c:v>
                </c:pt>
                <c:pt idx="3344">
                  <c:v>2000</c:v>
                </c:pt>
                <c:pt idx="3345">
                  <c:v>2000</c:v>
                </c:pt>
                <c:pt idx="3346">
                  <c:v>2000</c:v>
                </c:pt>
                <c:pt idx="3347">
                  <c:v>1998.9152758475993</c:v>
                </c:pt>
                <c:pt idx="3348">
                  <c:v>2000</c:v>
                </c:pt>
                <c:pt idx="3349">
                  <c:v>1999.8457509459136</c:v>
                </c:pt>
                <c:pt idx="3350">
                  <c:v>1999.8332086654129</c:v>
                </c:pt>
                <c:pt idx="3351">
                  <c:v>2000</c:v>
                </c:pt>
                <c:pt idx="3352">
                  <c:v>2000</c:v>
                </c:pt>
                <c:pt idx="3353">
                  <c:v>1996.4685894133852</c:v>
                </c:pt>
                <c:pt idx="3354">
                  <c:v>1986.6618010233888</c:v>
                </c:pt>
                <c:pt idx="3355">
                  <c:v>1926.5150238323936</c:v>
                </c:pt>
                <c:pt idx="3356">
                  <c:v>1974.4440926216887</c:v>
                </c:pt>
                <c:pt idx="3357">
                  <c:v>2000</c:v>
                </c:pt>
                <c:pt idx="3358">
                  <c:v>1998.2641905921228</c:v>
                </c:pt>
                <c:pt idx="3359">
                  <c:v>2000</c:v>
                </c:pt>
                <c:pt idx="3360">
                  <c:v>1999.4403806268547</c:v>
                </c:pt>
                <c:pt idx="3361">
                  <c:v>1998.1968279392875</c:v>
                </c:pt>
                <c:pt idx="3362">
                  <c:v>1995.88853726053</c:v>
                </c:pt>
                <c:pt idx="3363">
                  <c:v>1999.9377089571342</c:v>
                </c:pt>
                <c:pt idx="3364">
                  <c:v>1999.9597855459438</c:v>
                </c:pt>
                <c:pt idx="3365">
                  <c:v>1999.991344376112</c:v>
                </c:pt>
                <c:pt idx="3366">
                  <c:v>1999.7708398738855</c:v>
                </c:pt>
                <c:pt idx="3367">
                  <c:v>1999.9466268241795</c:v>
                </c:pt>
                <c:pt idx="3368">
                  <c:v>1999.6452232087772</c:v>
                </c:pt>
                <c:pt idx="3369">
                  <c:v>1999.7965003154168</c:v>
                </c:pt>
                <c:pt idx="3370">
                  <c:v>1999.9174638743248</c:v>
                </c:pt>
                <c:pt idx="3371">
                  <c:v>2000</c:v>
                </c:pt>
                <c:pt idx="3372">
                  <c:v>1999.8770042616682</c:v>
                </c:pt>
                <c:pt idx="3373">
                  <c:v>1999.9948234831731</c:v>
                </c:pt>
                <c:pt idx="3374">
                  <c:v>1995.7915295006135</c:v>
                </c:pt>
                <c:pt idx="3375">
                  <c:v>1996.6297155822813</c:v>
                </c:pt>
                <c:pt idx="3376">
                  <c:v>1998.3778022393033</c:v>
                </c:pt>
                <c:pt idx="3377">
                  <c:v>1998.5716695148315</c:v>
                </c:pt>
                <c:pt idx="3378">
                  <c:v>1997.0988569824622</c:v>
                </c:pt>
                <c:pt idx="3379">
                  <c:v>1998.5206270005058</c:v>
                </c:pt>
                <c:pt idx="3380">
                  <c:v>1998.2644963004573</c:v>
                </c:pt>
                <c:pt idx="3381">
                  <c:v>1999.7915160252103</c:v>
                </c:pt>
                <c:pt idx="3382">
                  <c:v>1981.4582508230872</c:v>
                </c:pt>
                <c:pt idx="3383">
                  <c:v>1997.4874059157678</c:v>
                </c:pt>
                <c:pt idx="3384">
                  <c:v>1995.2845550203001</c:v>
                </c:pt>
                <c:pt idx="3385">
                  <c:v>1988.6891424309424</c:v>
                </c:pt>
                <c:pt idx="3386">
                  <c:v>1989.4336385276772</c:v>
                </c:pt>
                <c:pt idx="3387">
                  <c:v>1972.2938474415507</c:v>
                </c:pt>
                <c:pt idx="3388">
                  <c:v>1965.4967361455901</c:v>
                </c:pt>
                <c:pt idx="3389">
                  <c:v>1957.7111981724945</c:v>
                </c:pt>
                <c:pt idx="3390">
                  <c:v>1968.4496872686368</c:v>
                </c:pt>
                <c:pt idx="3391">
                  <c:v>1887.5225478977607</c:v>
                </c:pt>
                <c:pt idx="3392">
                  <c:v>1982.8582226985875</c:v>
                </c:pt>
                <c:pt idx="3393">
                  <c:v>1992.0075614523846</c:v>
                </c:pt>
                <c:pt idx="3394">
                  <c:v>1986.88087369142</c:v>
                </c:pt>
                <c:pt idx="3395">
                  <c:v>1991.4693460927244</c:v>
                </c:pt>
                <c:pt idx="3396">
                  <c:v>1999.7188859998776</c:v>
                </c:pt>
                <c:pt idx="3397">
                  <c:v>1995.1808302979002</c:v>
                </c:pt>
                <c:pt idx="3398">
                  <c:v>1995.6794585961136</c:v>
                </c:pt>
                <c:pt idx="3399">
                  <c:v>1996.1447981705237</c:v>
                </c:pt>
                <c:pt idx="3400">
                  <c:v>1999.4872625259097</c:v>
                </c:pt>
                <c:pt idx="3401">
                  <c:v>1999.2279749637105</c:v>
                </c:pt>
                <c:pt idx="3402">
                  <c:v>1999.0348865051251</c:v>
                </c:pt>
                <c:pt idx="3403">
                  <c:v>1994.3374478237579</c:v>
                </c:pt>
                <c:pt idx="3404">
                  <c:v>1973.894086931941</c:v>
                </c:pt>
                <c:pt idx="3405">
                  <c:v>1993.8401521004357</c:v>
                </c:pt>
                <c:pt idx="3406">
                  <c:v>1997.6519445735519</c:v>
                </c:pt>
                <c:pt idx="3407">
                  <c:v>1991.1510740335309</c:v>
                </c:pt>
                <c:pt idx="3408">
                  <c:v>1997.1839376829232</c:v>
                </c:pt>
                <c:pt idx="3409">
                  <c:v>1992.166762582907</c:v>
                </c:pt>
                <c:pt idx="3410">
                  <c:v>1998.0504827552136</c:v>
                </c:pt>
                <c:pt idx="3411">
                  <c:v>1998.4955284804921</c:v>
                </c:pt>
                <c:pt idx="3412">
                  <c:v>1972.9341179333383</c:v>
                </c:pt>
                <c:pt idx="3413">
                  <c:v>1988.8740997155089</c:v>
                </c:pt>
                <c:pt idx="3414">
                  <c:v>1995.3994337081087</c:v>
                </c:pt>
                <c:pt idx="3415">
                  <c:v>1999.7555650582735</c:v>
                </c:pt>
                <c:pt idx="3416">
                  <c:v>1998.6404507569789</c:v>
                </c:pt>
                <c:pt idx="3417">
                  <c:v>1988.5866704353004</c:v>
                </c:pt>
                <c:pt idx="3418">
                  <c:v>1994.5282031462843</c:v>
                </c:pt>
                <c:pt idx="3419">
                  <c:v>1999.1168847698993</c:v>
                </c:pt>
                <c:pt idx="3420">
                  <c:v>1973.877351948938</c:v>
                </c:pt>
                <c:pt idx="3421">
                  <c:v>1979.2073200274938</c:v>
                </c:pt>
                <c:pt idx="3422">
                  <c:v>1965.443913980941</c:v>
                </c:pt>
                <c:pt idx="3423">
                  <c:v>1986.9391174294237</c:v>
                </c:pt>
                <c:pt idx="3424">
                  <c:v>1973.948914049339</c:v>
                </c:pt>
                <c:pt idx="3425">
                  <c:v>1921.6049523504619</c:v>
                </c:pt>
                <c:pt idx="3426">
                  <c:v>1910.7514141830916</c:v>
                </c:pt>
                <c:pt idx="3427">
                  <c:v>1959.7297469621037</c:v>
                </c:pt>
                <c:pt idx="3428">
                  <c:v>1920.7175093895858</c:v>
                </c:pt>
                <c:pt idx="3429">
                  <c:v>1964.5011570496026</c:v>
                </c:pt>
                <c:pt idx="3430">
                  <c:v>1915.2256000264338</c:v>
                </c:pt>
                <c:pt idx="3431">
                  <c:v>1953.5580298001291</c:v>
                </c:pt>
                <c:pt idx="3432">
                  <c:v>1955.1215716664401</c:v>
                </c:pt>
                <c:pt idx="3433">
                  <c:v>1943.0998916994765</c:v>
                </c:pt>
                <c:pt idx="3434">
                  <c:v>1911.3065025797803</c:v>
                </c:pt>
                <c:pt idx="3435">
                  <c:v>1987.3327470153943</c:v>
                </c:pt>
                <c:pt idx="3436">
                  <c:v>1944.2144199881411</c:v>
                </c:pt>
                <c:pt idx="3437">
                  <c:v>1993.0548973615071</c:v>
                </c:pt>
                <c:pt idx="3438">
                  <c:v>1973.9070277660965</c:v>
                </c:pt>
                <c:pt idx="3439">
                  <c:v>1939.2467354683763</c:v>
                </c:pt>
                <c:pt idx="3440">
                  <c:v>1996.2504015445343</c:v>
                </c:pt>
                <c:pt idx="3441">
                  <c:v>1992.0261651864816</c:v>
                </c:pt>
                <c:pt idx="3442">
                  <c:v>1998.0811206321584</c:v>
                </c:pt>
                <c:pt idx="3443">
                  <c:v>1988.2022435889367</c:v>
                </c:pt>
                <c:pt idx="3444">
                  <c:v>1991.1941874268289</c:v>
                </c:pt>
                <c:pt idx="3445">
                  <c:v>1979.8780190674572</c:v>
                </c:pt>
                <c:pt idx="3446">
                  <c:v>1950.7662826800381</c:v>
                </c:pt>
                <c:pt idx="3447">
                  <c:v>1983.0315220922764</c:v>
                </c:pt>
                <c:pt idx="3448">
                  <c:v>1920.8715023657353</c:v>
                </c:pt>
                <c:pt idx="3449">
                  <c:v>1994.7122121246418</c:v>
                </c:pt>
                <c:pt idx="3450">
                  <c:v>1923.9434992495401</c:v>
                </c:pt>
                <c:pt idx="3451">
                  <c:v>1895.2865139555026</c:v>
                </c:pt>
                <c:pt idx="3452">
                  <c:v>1950.0455345448281</c:v>
                </c:pt>
                <c:pt idx="3453">
                  <c:v>1942.1740360750264</c:v>
                </c:pt>
                <c:pt idx="3454">
                  <c:v>1974.1075974798607</c:v>
                </c:pt>
                <c:pt idx="3455">
                  <c:v>1978.6222174093439</c:v>
                </c:pt>
                <c:pt idx="3456">
                  <c:v>1976.1143937665845</c:v>
                </c:pt>
                <c:pt idx="3457">
                  <c:v>1945.9805868805486</c:v>
                </c:pt>
                <c:pt idx="3458">
                  <c:v>1719.6519278382962</c:v>
                </c:pt>
                <c:pt idx="3459">
                  <c:v>1900.1433059743902</c:v>
                </c:pt>
                <c:pt idx="3460">
                  <c:v>1971.1297426796982</c:v>
                </c:pt>
                <c:pt idx="3461">
                  <c:v>1959.0004837703054</c:v>
                </c:pt>
                <c:pt idx="3462">
                  <c:v>1848.8482118520426</c:v>
                </c:pt>
                <c:pt idx="3463">
                  <c:v>1931.70913893376</c:v>
                </c:pt>
                <c:pt idx="3464">
                  <c:v>1923.4613243629224</c:v>
                </c:pt>
                <c:pt idx="3465">
                  <c:v>1762.2928509737906</c:v>
                </c:pt>
                <c:pt idx="3466">
                  <c:v>1813.9313259538731</c:v>
                </c:pt>
                <c:pt idx="3467">
                  <c:v>1749.7281721045451</c:v>
                </c:pt>
                <c:pt idx="3468">
                  <c:v>1824.624449987316</c:v>
                </c:pt>
                <c:pt idx="3469">
                  <c:v>1698.28267376808</c:v>
                </c:pt>
                <c:pt idx="3470">
                  <c:v>1571.1482657976023</c:v>
                </c:pt>
                <c:pt idx="3471">
                  <c:v>1574.862316649585</c:v>
                </c:pt>
                <c:pt idx="3472">
                  <c:v>1706.9619424220455</c:v>
                </c:pt>
                <c:pt idx="3473">
                  <c:v>1987.8101301788656</c:v>
                </c:pt>
                <c:pt idx="3474">
                  <c:v>1865.6436004074883</c:v>
                </c:pt>
                <c:pt idx="3475">
                  <c:v>1967.9151357556229</c:v>
                </c:pt>
                <c:pt idx="3476">
                  <c:v>1997.6084961530964</c:v>
                </c:pt>
                <c:pt idx="3477">
                  <c:v>1999.9636821135284</c:v>
                </c:pt>
                <c:pt idx="3478">
                  <c:v>1947.8042734662254</c:v>
                </c:pt>
                <c:pt idx="3479">
                  <c:v>1975.8646910514087</c:v>
                </c:pt>
                <c:pt idx="3480">
                  <c:v>1965.9188492799572</c:v>
                </c:pt>
                <c:pt idx="3481">
                  <c:v>1990.6514538603772</c:v>
                </c:pt>
                <c:pt idx="3482">
                  <c:v>1986.3768967711435</c:v>
                </c:pt>
                <c:pt idx="3483">
                  <c:v>1981.7928864855155</c:v>
                </c:pt>
                <c:pt idx="3484">
                  <c:v>1980.1048593200969</c:v>
                </c:pt>
                <c:pt idx="3485">
                  <c:v>1966.4654594353651</c:v>
                </c:pt>
                <c:pt idx="3486">
                  <c:v>1962.6463518344965</c:v>
                </c:pt>
                <c:pt idx="3487">
                  <c:v>1999.1196849998475</c:v>
                </c:pt>
                <c:pt idx="3488">
                  <c:v>1946.0686797816184</c:v>
                </c:pt>
                <c:pt idx="3489">
                  <c:v>1864.8695607298273</c:v>
                </c:pt>
                <c:pt idx="3490">
                  <c:v>1625.2624777749638</c:v>
                </c:pt>
                <c:pt idx="3491">
                  <c:v>1909.962043767101</c:v>
                </c:pt>
                <c:pt idx="3492">
                  <c:v>1882.1481828713172</c:v>
                </c:pt>
                <c:pt idx="3493">
                  <c:v>1712.8768738239785</c:v>
                </c:pt>
                <c:pt idx="3494">
                  <c:v>1667.5179576505232</c:v>
                </c:pt>
                <c:pt idx="3495">
                  <c:v>1494.2303387710567</c:v>
                </c:pt>
                <c:pt idx="3496">
                  <c:v>1864.6513650988923</c:v>
                </c:pt>
                <c:pt idx="3497">
                  <c:v>1194.1951296822708</c:v>
                </c:pt>
                <c:pt idx="3498">
                  <c:v>907.19691951135701</c:v>
                </c:pt>
                <c:pt idx="3499">
                  <c:v>1208.6003652725965</c:v>
                </c:pt>
                <c:pt idx="3500">
                  <c:v>1165.8003926383128</c:v>
                </c:pt>
                <c:pt idx="3501">
                  <c:v>930.96086456453088</c:v>
                </c:pt>
                <c:pt idx="3502">
                  <c:v>1278.9508011748865</c:v>
                </c:pt>
                <c:pt idx="3503">
                  <c:v>1307.1709408225438</c:v>
                </c:pt>
                <c:pt idx="3504">
                  <c:v>892.84825295090263</c:v>
                </c:pt>
                <c:pt idx="3505">
                  <c:v>1018.061720693797</c:v>
                </c:pt>
                <c:pt idx="3506">
                  <c:v>1090.8704299527944</c:v>
                </c:pt>
                <c:pt idx="3507">
                  <c:v>1093.855603687007</c:v>
                </c:pt>
                <c:pt idx="3508">
                  <c:v>993.59476181246953</c:v>
                </c:pt>
                <c:pt idx="3509">
                  <c:v>930.29044877321201</c:v>
                </c:pt>
                <c:pt idx="3510">
                  <c:v>913.97755924577598</c:v>
                </c:pt>
                <c:pt idx="3511">
                  <c:v>981.55856068807793</c:v>
                </c:pt>
                <c:pt idx="3512">
                  <c:v>1304.4495210147693</c:v>
                </c:pt>
                <c:pt idx="3513">
                  <c:v>1408.4769858120087</c:v>
                </c:pt>
                <c:pt idx="3514">
                  <c:v>1009.8310839935543</c:v>
                </c:pt>
                <c:pt idx="3515">
                  <c:v>1444.1321975558953</c:v>
                </c:pt>
                <c:pt idx="3516">
                  <c:v>1319.3394382482986</c:v>
                </c:pt>
                <c:pt idx="3517">
                  <c:v>1405.9029485599947</c:v>
                </c:pt>
                <c:pt idx="3518">
                  <c:v>891.32921517525983</c:v>
                </c:pt>
                <c:pt idx="3519">
                  <c:v>1342.8497255886546</c:v>
                </c:pt>
                <c:pt idx="3520">
                  <c:v>1460.3454441670399</c:v>
                </c:pt>
                <c:pt idx="3521">
                  <c:v>1546.1930136891317</c:v>
                </c:pt>
                <c:pt idx="3522">
                  <c:v>1180.1430815478311</c:v>
                </c:pt>
                <c:pt idx="3523">
                  <c:v>1499.3695732507626</c:v>
                </c:pt>
                <c:pt idx="3524">
                  <c:v>1558.8648313356666</c:v>
                </c:pt>
                <c:pt idx="3525">
                  <c:v>1734.4111102079896</c:v>
                </c:pt>
                <c:pt idx="3526">
                  <c:v>1613.2104631898396</c:v>
                </c:pt>
                <c:pt idx="3527">
                  <c:v>1695.9386846863808</c:v>
                </c:pt>
                <c:pt idx="3528">
                  <c:v>1453.4928550762459</c:v>
                </c:pt>
                <c:pt idx="3529">
                  <c:v>1464.3203256071827</c:v>
                </c:pt>
                <c:pt idx="3530">
                  <c:v>1758.5178823223594</c:v>
                </c:pt>
                <c:pt idx="3531">
                  <c:v>1675.943471012981</c:v>
                </c:pt>
                <c:pt idx="3532">
                  <c:v>1403.3330000301069</c:v>
                </c:pt>
                <c:pt idx="3533">
                  <c:v>1235.5582715402497</c:v>
                </c:pt>
                <c:pt idx="3534">
                  <c:v>1312.9771075198476</c:v>
                </c:pt>
                <c:pt idx="3535">
                  <c:v>1483.3507305789219</c:v>
                </c:pt>
                <c:pt idx="3536">
                  <c:v>1722.1092977398087</c:v>
                </c:pt>
                <c:pt idx="3537">
                  <c:v>1523.3410021670413</c:v>
                </c:pt>
                <c:pt idx="3538">
                  <c:v>1464.2191284567421</c:v>
                </c:pt>
                <c:pt idx="3539">
                  <c:v>1386.1641894671245</c:v>
                </c:pt>
                <c:pt idx="3540">
                  <c:v>1255.1260034298291</c:v>
                </c:pt>
                <c:pt idx="3541">
                  <c:v>818.84411246451691</c:v>
                </c:pt>
                <c:pt idx="3542">
                  <c:v>687.99172981516961</c:v>
                </c:pt>
                <c:pt idx="3543">
                  <c:v>687.76641340882236</c:v>
                </c:pt>
                <c:pt idx="3544">
                  <c:v>679.72799079722017</c:v>
                </c:pt>
                <c:pt idx="3545">
                  <c:v>527.72966716031635</c:v>
                </c:pt>
                <c:pt idx="3546">
                  <c:v>622.59607781610782</c:v>
                </c:pt>
                <c:pt idx="3547">
                  <c:v>645.71849566419837</c:v>
                </c:pt>
                <c:pt idx="3548">
                  <c:v>1041.1242381619156</c:v>
                </c:pt>
                <c:pt idx="3549">
                  <c:v>875.44759454296786</c:v>
                </c:pt>
                <c:pt idx="3550">
                  <c:v>497.74398279301562</c:v>
                </c:pt>
                <c:pt idx="3551">
                  <c:v>420.70144944879939</c:v>
                </c:pt>
                <c:pt idx="3552">
                  <c:v>501.57579342959718</c:v>
                </c:pt>
                <c:pt idx="3553">
                  <c:v>255.03452387829705</c:v>
                </c:pt>
                <c:pt idx="3554">
                  <c:v>188.57397618242754</c:v>
                </c:pt>
                <c:pt idx="3555">
                  <c:v>316.90881550550392</c:v>
                </c:pt>
                <c:pt idx="3556">
                  <c:v>208.77363384005952</c:v>
                </c:pt>
                <c:pt idx="3557">
                  <c:v>200.39819396147848</c:v>
                </c:pt>
                <c:pt idx="3558">
                  <c:v>292.52427116102245</c:v>
                </c:pt>
                <c:pt idx="3559">
                  <c:v>362.63581502922773</c:v>
                </c:pt>
                <c:pt idx="3560">
                  <c:v>459.89877862348584</c:v>
                </c:pt>
                <c:pt idx="3561">
                  <c:v>588.86879187827253</c:v>
                </c:pt>
                <c:pt idx="3562">
                  <c:v>653.50332512314856</c:v>
                </c:pt>
                <c:pt idx="3563">
                  <c:v>672.13987538058063</c:v>
                </c:pt>
                <c:pt idx="3564">
                  <c:v>631.45790651398181</c:v>
                </c:pt>
                <c:pt idx="3565">
                  <c:v>707.68248995310387</c:v>
                </c:pt>
                <c:pt idx="3566">
                  <c:v>831.9984258716496</c:v>
                </c:pt>
                <c:pt idx="3567">
                  <c:v>1056.9506178296124</c:v>
                </c:pt>
                <c:pt idx="3568">
                  <c:v>602.81195580996473</c:v>
                </c:pt>
                <c:pt idx="3569">
                  <c:v>622.61669029987411</c:v>
                </c:pt>
                <c:pt idx="3570">
                  <c:v>682.03261037802395</c:v>
                </c:pt>
                <c:pt idx="3571">
                  <c:v>518.37499549225561</c:v>
                </c:pt>
                <c:pt idx="3572">
                  <c:v>549.91342936889316</c:v>
                </c:pt>
                <c:pt idx="3573">
                  <c:v>425.97606064860474</c:v>
                </c:pt>
                <c:pt idx="3574">
                  <c:v>369.45199550302641</c:v>
                </c:pt>
                <c:pt idx="3575">
                  <c:v>512.47786602678502</c:v>
                </c:pt>
                <c:pt idx="3576">
                  <c:v>447.52347808097119</c:v>
                </c:pt>
                <c:pt idx="3577">
                  <c:v>588.64845784334693</c:v>
                </c:pt>
                <c:pt idx="3578">
                  <c:v>497.4138228944505</c:v>
                </c:pt>
                <c:pt idx="3579">
                  <c:v>882.66472043632382</c:v>
                </c:pt>
                <c:pt idx="3580">
                  <c:v>1164.9808583174063</c:v>
                </c:pt>
                <c:pt idx="3581">
                  <c:v>1190.4647397741924</c:v>
                </c:pt>
                <c:pt idx="3582">
                  <c:v>785.83811692691893</c:v>
                </c:pt>
                <c:pt idx="3583">
                  <c:v>867.81241770394195</c:v>
                </c:pt>
                <c:pt idx="3584">
                  <c:v>1016.2599258613914</c:v>
                </c:pt>
                <c:pt idx="3585">
                  <c:v>1034.1183935921981</c:v>
                </c:pt>
                <c:pt idx="3586">
                  <c:v>1339.7089016320031</c:v>
                </c:pt>
                <c:pt idx="3587">
                  <c:v>1302.097184042673</c:v>
                </c:pt>
                <c:pt idx="3588">
                  <c:v>1287.0226147391747</c:v>
                </c:pt>
                <c:pt idx="3589">
                  <c:v>1060.54366076566</c:v>
                </c:pt>
                <c:pt idx="3590">
                  <c:v>1216.0102845344502</c:v>
                </c:pt>
                <c:pt idx="3591">
                  <c:v>1113.8813476563116</c:v>
                </c:pt>
                <c:pt idx="3592">
                  <c:v>1219.1786232026111</c:v>
                </c:pt>
                <c:pt idx="3593">
                  <c:v>1389.5181722096822</c:v>
                </c:pt>
                <c:pt idx="3594">
                  <c:v>1242.844550109188</c:v>
                </c:pt>
                <c:pt idx="3595">
                  <c:v>1256.8180798277904</c:v>
                </c:pt>
                <c:pt idx="3596">
                  <c:v>1382.1411550494654</c:v>
                </c:pt>
                <c:pt idx="3597">
                  <c:v>1506.1193983816545</c:v>
                </c:pt>
                <c:pt idx="3598">
                  <c:v>1534.604392072278</c:v>
                </c:pt>
                <c:pt idx="3599">
                  <c:v>1256.3006182242211</c:v>
                </c:pt>
                <c:pt idx="3600">
                  <c:v>1441.9364451391825</c:v>
                </c:pt>
                <c:pt idx="3601">
                  <c:v>1468.2104768345787</c:v>
                </c:pt>
                <c:pt idx="3602">
                  <c:v>1600.3630172310927</c:v>
                </c:pt>
                <c:pt idx="3603">
                  <c:v>1649.3257115671315</c:v>
                </c:pt>
                <c:pt idx="3604">
                  <c:v>1534.0462236663404</c:v>
                </c:pt>
                <c:pt idx="3605">
                  <c:v>1573.3451284155508</c:v>
                </c:pt>
                <c:pt idx="3606">
                  <c:v>1664.8764816990638</c:v>
                </c:pt>
                <c:pt idx="3607">
                  <c:v>1963.6370321672466</c:v>
                </c:pt>
                <c:pt idx="3608">
                  <c:v>1958.2093625559557</c:v>
                </c:pt>
                <c:pt idx="3609">
                  <c:v>1900.2469170262605</c:v>
                </c:pt>
                <c:pt idx="3610">
                  <c:v>1673.9081476191529</c:v>
                </c:pt>
                <c:pt idx="3611">
                  <c:v>1483.8252741564536</c:v>
                </c:pt>
                <c:pt idx="3612">
                  <c:v>1838.3564375569965</c:v>
                </c:pt>
                <c:pt idx="3613">
                  <c:v>1995.9474248078945</c:v>
                </c:pt>
                <c:pt idx="3614">
                  <c:v>1999.0092413210118</c:v>
                </c:pt>
                <c:pt idx="3615">
                  <c:v>1992.0626366864178</c:v>
                </c:pt>
                <c:pt idx="3616">
                  <c:v>2000</c:v>
                </c:pt>
                <c:pt idx="3617">
                  <c:v>1972.0657345608349</c:v>
                </c:pt>
                <c:pt idx="3618">
                  <c:v>2000</c:v>
                </c:pt>
                <c:pt idx="3619">
                  <c:v>2000</c:v>
                </c:pt>
                <c:pt idx="3620">
                  <c:v>2000</c:v>
                </c:pt>
                <c:pt idx="3621">
                  <c:v>2000</c:v>
                </c:pt>
                <c:pt idx="3622">
                  <c:v>2000</c:v>
                </c:pt>
                <c:pt idx="3623">
                  <c:v>2000</c:v>
                </c:pt>
                <c:pt idx="3624">
                  <c:v>2000</c:v>
                </c:pt>
                <c:pt idx="3625">
                  <c:v>1999.0091734980731</c:v>
                </c:pt>
                <c:pt idx="3626">
                  <c:v>1999.3753417147675</c:v>
                </c:pt>
                <c:pt idx="3627">
                  <c:v>2000</c:v>
                </c:pt>
                <c:pt idx="3628">
                  <c:v>2000</c:v>
                </c:pt>
                <c:pt idx="3629">
                  <c:v>2000</c:v>
                </c:pt>
                <c:pt idx="3630">
                  <c:v>2000</c:v>
                </c:pt>
                <c:pt idx="3631">
                  <c:v>2000</c:v>
                </c:pt>
                <c:pt idx="3632">
                  <c:v>2000</c:v>
                </c:pt>
                <c:pt idx="3633">
                  <c:v>2000</c:v>
                </c:pt>
                <c:pt idx="3634">
                  <c:v>1999.151213037014</c:v>
                </c:pt>
                <c:pt idx="3635">
                  <c:v>2000</c:v>
                </c:pt>
                <c:pt idx="3636">
                  <c:v>2000</c:v>
                </c:pt>
                <c:pt idx="3637">
                  <c:v>1999.4524564465598</c:v>
                </c:pt>
                <c:pt idx="3638">
                  <c:v>1999.3211600777136</c:v>
                </c:pt>
                <c:pt idx="3639">
                  <c:v>1999.0392087274563</c:v>
                </c:pt>
                <c:pt idx="3640">
                  <c:v>1995.7738873088313</c:v>
                </c:pt>
                <c:pt idx="3641">
                  <c:v>1939.3709773834057</c:v>
                </c:pt>
                <c:pt idx="3642">
                  <c:v>1978.5315705671921</c:v>
                </c:pt>
                <c:pt idx="3643">
                  <c:v>2000</c:v>
                </c:pt>
                <c:pt idx="3644">
                  <c:v>2000</c:v>
                </c:pt>
                <c:pt idx="3645">
                  <c:v>2000</c:v>
                </c:pt>
                <c:pt idx="3646">
                  <c:v>1990.5249890565797</c:v>
                </c:pt>
                <c:pt idx="3647">
                  <c:v>1999.8845310060869</c:v>
                </c:pt>
                <c:pt idx="3648">
                  <c:v>2000</c:v>
                </c:pt>
                <c:pt idx="3649">
                  <c:v>1984.8014692613233</c:v>
                </c:pt>
                <c:pt idx="3650">
                  <c:v>1977.2814615618365</c:v>
                </c:pt>
                <c:pt idx="3651">
                  <c:v>2000</c:v>
                </c:pt>
                <c:pt idx="3652">
                  <c:v>1999.2521858102102</c:v>
                </c:pt>
                <c:pt idx="3653">
                  <c:v>1999.2006687425132</c:v>
                </c:pt>
                <c:pt idx="3654">
                  <c:v>1999.2322705210881</c:v>
                </c:pt>
                <c:pt idx="3655">
                  <c:v>1999.3420886787383</c:v>
                </c:pt>
                <c:pt idx="3656">
                  <c:v>1999.142412498514</c:v>
                </c:pt>
                <c:pt idx="3657">
                  <c:v>1999.1574499000576</c:v>
                </c:pt>
                <c:pt idx="3658">
                  <c:v>1999.3124086674229</c:v>
                </c:pt>
                <c:pt idx="3659">
                  <c:v>2000</c:v>
                </c:pt>
                <c:pt idx="3660">
                  <c:v>2000</c:v>
                </c:pt>
                <c:pt idx="3661">
                  <c:v>2000</c:v>
                </c:pt>
                <c:pt idx="3662">
                  <c:v>2000</c:v>
                </c:pt>
                <c:pt idx="3663">
                  <c:v>2000</c:v>
                </c:pt>
                <c:pt idx="3664">
                  <c:v>2000</c:v>
                </c:pt>
                <c:pt idx="3665">
                  <c:v>1998.3871638745647</c:v>
                </c:pt>
                <c:pt idx="3666">
                  <c:v>2000</c:v>
                </c:pt>
                <c:pt idx="3667">
                  <c:v>2000</c:v>
                </c:pt>
                <c:pt idx="3668">
                  <c:v>2000</c:v>
                </c:pt>
                <c:pt idx="3669">
                  <c:v>2000</c:v>
                </c:pt>
                <c:pt idx="3670">
                  <c:v>1999.9424470690601</c:v>
                </c:pt>
                <c:pt idx="3671">
                  <c:v>2000</c:v>
                </c:pt>
                <c:pt idx="3672">
                  <c:v>2000</c:v>
                </c:pt>
                <c:pt idx="3673">
                  <c:v>1980.8336993896437</c:v>
                </c:pt>
                <c:pt idx="3674">
                  <c:v>1898.9248918335929</c:v>
                </c:pt>
                <c:pt idx="3675">
                  <c:v>1683.8820018754595</c:v>
                </c:pt>
                <c:pt idx="3676">
                  <c:v>1923.0840420215554</c:v>
                </c:pt>
                <c:pt idx="3677">
                  <c:v>1927.8231172601156</c:v>
                </c:pt>
                <c:pt idx="3678">
                  <c:v>1937.2667129907375</c:v>
                </c:pt>
                <c:pt idx="3679">
                  <c:v>1978.7711904028404</c:v>
                </c:pt>
                <c:pt idx="3680">
                  <c:v>1937.0846667748274</c:v>
                </c:pt>
                <c:pt idx="3681">
                  <c:v>1922.8374078541974</c:v>
                </c:pt>
                <c:pt idx="3682">
                  <c:v>1972.2855841279595</c:v>
                </c:pt>
                <c:pt idx="3683">
                  <c:v>1975.4405049226559</c:v>
                </c:pt>
                <c:pt idx="3684">
                  <c:v>1979.8735066540683</c:v>
                </c:pt>
                <c:pt idx="3685">
                  <c:v>1775.4869627615506</c:v>
                </c:pt>
                <c:pt idx="3686">
                  <c:v>1820.324906279892</c:v>
                </c:pt>
                <c:pt idx="3687">
                  <c:v>1958.7894862452642</c:v>
                </c:pt>
                <c:pt idx="3688">
                  <c:v>1928.9979450239653</c:v>
                </c:pt>
                <c:pt idx="3689">
                  <c:v>1983.7258500237547</c:v>
                </c:pt>
                <c:pt idx="3690">
                  <c:v>1987.5648967270506</c:v>
                </c:pt>
                <c:pt idx="3691">
                  <c:v>1977.3417198145098</c:v>
                </c:pt>
                <c:pt idx="3692">
                  <c:v>1926.0504318909288</c:v>
                </c:pt>
                <c:pt idx="3693">
                  <c:v>1907.4449678790966</c:v>
                </c:pt>
                <c:pt idx="3694">
                  <c:v>1915.5910428661859</c:v>
                </c:pt>
                <c:pt idx="3695">
                  <c:v>2000</c:v>
                </c:pt>
                <c:pt idx="3696">
                  <c:v>2000</c:v>
                </c:pt>
                <c:pt idx="3697">
                  <c:v>1990.4860172447866</c:v>
                </c:pt>
                <c:pt idx="3698">
                  <c:v>1630.9813071288104</c:v>
                </c:pt>
                <c:pt idx="3699">
                  <c:v>1618.2384318903105</c:v>
                </c:pt>
                <c:pt idx="3700">
                  <c:v>2000</c:v>
                </c:pt>
                <c:pt idx="3701">
                  <c:v>1999.8136828594033</c:v>
                </c:pt>
                <c:pt idx="3702">
                  <c:v>1999.4178352860667</c:v>
                </c:pt>
                <c:pt idx="3703">
                  <c:v>2000</c:v>
                </c:pt>
                <c:pt idx="3704">
                  <c:v>2000</c:v>
                </c:pt>
                <c:pt idx="3705">
                  <c:v>1970.9250320523229</c:v>
                </c:pt>
                <c:pt idx="3706">
                  <c:v>1944.8506860185903</c:v>
                </c:pt>
                <c:pt idx="3707">
                  <c:v>1996.1362258128461</c:v>
                </c:pt>
                <c:pt idx="3708">
                  <c:v>1998.0898540897274</c:v>
                </c:pt>
                <c:pt idx="3709">
                  <c:v>1968.2644502553835</c:v>
                </c:pt>
                <c:pt idx="3710">
                  <c:v>2000</c:v>
                </c:pt>
                <c:pt idx="3711">
                  <c:v>1999.6822388596333</c:v>
                </c:pt>
                <c:pt idx="3712">
                  <c:v>1933.3946268701604</c:v>
                </c:pt>
                <c:pt idx="3713">
                  <c:v>1936.4386485605608</c:v>
                </c:pt>
                <c:pt idx="3714">
                  <c:v>1935.9046638040854</c:v>
                </c:pt>
                <c:pt idx="3715">
                  <c:v>1949.7153158100855</c:v>
                </c:pt>
                <c:pt idx="3716">
                  <c:v>1627.0920003833808</c:v>
                </c:pt>
                <c:pt idx="3717">
                  <c:v>1651.0998643042371</c:v>
                </c:pt>
                <c:pt idx="3718">
                  <c:v>781.88289775500118</c:v>
                </c:pt>
                <c:pt idx="3719">
                  <c:v>1943.3130920835381</c:v>
                </c:pt>
                <c:pt idx="3720">
                  <c:v>2000</c:v>
                </c:pt>
                <c:pt idx="3721">
                  <c:v>1993.2945788586021</c:v>
                </c:pt>
                <c:pt idx="3722">
                  <c:v>1970.6082632816613</c:v>
                </c:pt>
                <c:pt idx="3723">
                  <c:v>1868.7394698769654</c:v>
                </c:pt>
                <c:pt idx="3724">
                  <c:v>1811.5519561989963</c:v>
                </c:pt>
                <c:pt idx="3725">
                  <c:v>1733.5230284469992</c:v>
                </c:pt>
                <c:pt idx="3726">
                  <c:v>1765.0628934293486</c:v>
                </c:pt>
                <c:pt idx="3727">
                  <c:v>1946.6305778354422</c:v>
                </c:pt>
                <c:pt idx="3728">
                  <c:v>1859.6043325260284</c:v>
                </c:pt>
                <c:pt idx="3729">
                  <c:v>1930.3942967779294</c:v>
                </c:pt>
                <c:pt idx="3730">
                  <c:v>1802.1284859997882</c:v>
                </c:pt>
                <c:pt idx="3731">
                  <c:v>1575.9858189032475</c:v>
                </c:pt>
                <c:pt idx="3732">
                  <c:v>1835.2574527157958</c:v>
                </c:pt>
                <c:pt idx="3733">
                  <c:v>1964.0894643711522</c:v>
                </c:pt>
                <c:pt idx="3734">
                  <c:v>1933.5584894390056</c:v>
                </c:pt>
                <c:pt idx="3735">
                  <c:v>1931.1310336721492</c:v>
                </c:pt>
                <c:pt idx="3736">
                  <c:v>1908.3356310833126</c:v>
                </c:pt>
                <c:pt idx="3737">
                  <c:v>1701.4341584315807</c:v>
                </c:pt>
                <c:pt idx="3738">
                  <c:v>1383.1864369954465</c:v>
                </c:pt>
                <c:pt idx="3739">
                  <c:v>1718.0107197676123</c:v>
                </c:pt>
                <c:pt idx="3740">
                  <c:v>1922.7636282419928</c:v>
                </c:pt>
                <c:pt idx="3741">
                  <c:v>1814.0056210581818</c:v>
                </c:pt>
                <c:pt idx="3742">
                  <c:v>1685.7169440104285</c:v>
                </c:pt>
                <c:pt idx="3743">
                  <c:v>1358.7465765992777</c:v>
                </c:pt>
                <c:pt idx="3744">
                  <c:v>1529.9576852415264</c:v>
                </c:pt>
                <c:pt idx="3745">
                  <c:v>1849.7497467765356</c:v>
                </c:pt>
                <c:pt idx="3746">
                  <c:v>1760.6569709519779</c:v>
                </c:pt>
                <c:pt idx="3747">
                  <c:v>1906.3091392100291</c:v>
                </c:pt>
                <c:pt idx="3748">
                  <c:v>1960.1098414073076</c:v>
                </c:pt>
                <c:pt idx="3749">
                  <c:v>1912.578193679796</c:v>
                </c:pt>
                <c:pt idx="3750">
                  <c:v>1893.9035613954961</c:v>
                </c:pt>
                <c:pt idx="3751">
                  <c:v>1979.6964142064014</c:v>
                </c:pt>
                <c:pt idx="3752">
                  <c:v>1976.5785439689466</c:v>
                </c:pt>
                <c:pt idx="3753">
                  <c:v>1996.8037020774364</c:v>
                </c:pt>
                <c:pt idx="3754">
                  <c:v>1994.9231549612537</c:v>
                </c:pt>
                <c:pt idx="3755">
                  <c:v>1996.3903711539799</c:v>
                </c:pt>
                <c:pt idx="3756">
                  <c:v>1939.5956860199201</c:v>
                </c:pt>
                <c:pt idx="3757">
                  <c:v>1977.2821933715586</c:v>
                </c:pt>
                <c:pt idx="3758">
                  <c:v>1967.7009705146027</c:v>
                </c:pt>
                <c:pt idx="3759">
                  <c:v>1957.0365609552246</c:v>
                </c:pt>
                <c:pt idx="3760">
                  <c:v>1977.0803736937737</c:v>
                </c:pt>
                <c:pt idx="3761">
                  <c:v>1992.5194583701214</c:v>
                </c:pt>
                <c:pt idx="3762">
                  <c:v>1996.0511610122667</c:v>
                </c:pt>
                <c:pt idx="3763">
                  <c:v>1998.6296853600147</c:v>
                </c:pt>
                <c:pt idx="3764">
                  <c:v>1996.448897673805</c:v>
                </c:pt>
                <c:pt idx="3765">
                  <c:v>2000</c:v>
                </c:pt>
                <c:pt idx="3766">
                  <c:v>1999.3866735038221</c:v>
                </c:pt>
                <c:pt idx="3767">
                  <c:v>1989.2502332660526</c:v>
                </c:pt>
                <c:pt idx="3768">
                  <c:v>1998.1231173223387</c:v>
                </c:pt>
                <c:pt idx="3769">
                  <c:v>2000</c:v>
                </c:pt>
                <c:pt idx="3770">
                  <c:v>1999.4841553810529</c:v>
                </c:pt>
                <c:pt idx="3771">
                  <c:v>1999.1000756683361</c:v>
                </c:pt>
                <c:pt idx="3772">
                  <c:v>1991.275588747058</c:v>
                </c:pt>
                <c:pt idx="3773">
                  <c:v>1999.6901328784652</c:v>
                </c:pt>
                <c:pt idx="3774">
                  <c:v>1963.4696391676612</c:v>
                </c:pt>
                <c:pt idx="3775">
                  <c:v>1974.57991756509</c:v>
                </c:pt>
                <c:pt idx="3776">
                  <c:v>1967.747910558345</c:v>
                </c:pt>
                <c:pt idx="3777">
                  <c:v>1973.9090414613763</c:v>
                </c:pt>
                <c:pt idx="3778">
                  <c:v>1798.5015106319352</c:v>
                </c:pt>
                <c:pt idx="3779">
                  <c:v>1933.8377707317659</c:v>
                </c:pt>
                <c:pt idx="3780">
                  <c:v>1951.8375911635085</c:v>
                </c:pt>
                <c:pt idx="3781">
                  <c:v>1994.9976684997805</c:v>
                </c:pt>
                <c:pt idx="3782">
                  <c:v>1774.713240330321</c:v>
                </c:pt>
                <c:pt idx="3783">
                  <c:v>1123.1176767661802</c:v>
                </c:pt>
                <c:pt idx="3784">
                  <c:v>614.04590040546191</c:v>
                </c:pt>
                <c:pt idx="3785">
                  <c:v>1212.5203612506575</c:v>
                </c:pt>
                <c:pt idx="3786">
                  <c:v>1677.0214687976231</c:v>
                </c:pt>
                <c:pt idx="3787">
                  <c:v>1947.0385601752407</c:v>
                </c:pt>
                <c:pt idx="3788">
                  <c:v>1853.9767668724521</c:v>
                </c:pt>
                <c:pt idx="3789">
                  <c:v>1895.0663040803622</c:v>
                </c:pt>
                <c:pt idx="3790">
                  <c:v>1969.6146954598553</c:v>
                </c:pt>
                <c:pt idx="3791">
                  <c:v>1975.5220863712148</c:v>
                </c:pt>
                <c:pt idx="3792">
                  <c:v>1992.6930542503569</c:v>
                </c:pt>
                <c:pt idx="3793">
                  <c:v>1993.8607989293214</c:v>
                </c:pt>
                <c:pt idx="3794">
                  <c:v>1992.072967803477</c:v>
                </c:pt>
                <c:pt idx="3795">
                  <c:v>2000</c:v>
                </c:pt>
                <c:pt idx="3796">
                  <c:v>1993.4557228401541</c:v>
                </c:pt>
                <c:pt idx="3797">
                  <c:v>1855.9399999999503</c:v>
                </c:pt>
                <c:pt idx="3798">
                  <c:v>1905.688659589106</c:v>
                </c:pt>
                <c:pt idx="3799">
                  <c:v>1956.6874949677842</c:v>
                </c:pt>
                <c:pt idx="3800">
                  <c:v>1822.1273543038731</c:v>
                </c:pt>
                <c:pt idx="3801">
                  <c:v>1231.9921395402121</c:v>
                </c:pt>
                <c:pt idx="3802">
                  <c:v>1605.5517029963594</c:v>
                </c:pt>
                <c:pt idx="3803">
                  <c:v>1986.1567326610245</c:v>
                </c:pt>
                <c:pt idx="3804">
                  <c:v>1995.869189088339</c:v>
                </c:pt>
                <c:pt idx="3805">
                  <c:v>1988.1285876313275</c:v>
                </c:pt>
                <c:pt idx="3806">
                  <c:v>1986.9596398395695</c:v>
                </c:pt>
                <c:pt idx="3807">
                  <c:v>1996.9527678774098</c:v>
                </c:pt>
                <c:pt idx="3808">
                  <c:v>2000</c:v>
                </c:pt>
                <c:pt idx="3809">
                  <c:v>1922.961497310735</c:v>
                </c:pt>
                <c:pt idx="3810">
                  <c:v>2000</c:v>
                </c:pt>
                <c:pt idx="3811">
                  <c:v>1750.0831286916693</c:v>
                </c:pt>
                <c:pt idx="3812">
                  <c:v>1326.5706564225295</c:v>
                </c:pt>
                <c:pt idx="3813">
                  <c:v>1463.5842044117364</c:v>
                </c:pt>
                <c:pt idx="3814">
                  <c:v>1630.2881130524777</c:v>
                </c:pt>
                <c:pt idx="3815">
                  <c:v>1574.5530531224583</c:v>
                </c:pt>
                <c:pt idx="3816">
                  <c:v>1185.3685775072504</c:v>
                </c:pt>
                <c:pt idx="3817">
                  <c:v>1506.2490885148761</c:v>
                </c:pt>
                <c:pt idx="3818">
                  <c:v>1928.1373157241128</c:v>
                </c:pt>
                <c:pt idx="3819">
                  <c:v>1770.2013332284625</c:v>
                </c:pt>
                <c:pt idx="3820">
                  <c:v>1424.0454738883486</c:v>
                </c:pt>
                <c:pt idx="3821">
                  <c:v>1354.9126358644733</c:v>
                </c:pt>
                <c:pt idx="3822">
                  <c:v>605.16432779682884</c:v>
                </c:pt>
                <c:pt idx="3823">
                  <c:v>1083.8861432726492</c:v>
                </c:pt>
                <c:pt idx="3824">
                  <c:v>1184.1251866398773</c:v>
                </c:pt>
                <c:pt idx="3825">
                  <c:v>783.41735131276585</c:v>
                </c:pt>
                <c:pt idx="3826">
                  <c:v>331.02269327445401</c:v>
                </c:pt>
                <c:pt idx="3827">
                  <c:v>438.59467131934741</c:v>
                </c:pt>
                <c:pt idx="3828">
                  <c:v>549.72283074297945</c:v>
                </c:pt>
                <c:pt idx="3829">
                  <c:v>757.27728358155139</c:v>
                </c:pt>
                <c:pt idx="3830">
                  <c:v>936.18123080576424</c:v>
                </c:pt>
                <c:pt idx="3831">
                  <c:v>1098.3531043578655</c:v>
                </c:pt>
                <c:pt idx="3832">
                  <c:v>1313.185436759929</c:v>
                </c:pt>
                <c:pt idx="3833">
                  <c:v>1547.1871630685353</c:v>
                </c:pt>
                <c:pt idx="3834">
                  <c:v>1784.9875722594688</c:v>
                </c:pt>
                <c:pt idx="3835">
                  <c:v>1832.6641849902605</c:v>
                </c:pt>
                <c:pt idx="3836">
                  <c:v>1942.1049315907424</c:v>
                </c:pt>
                <c:pt idx="3837">
                  <c:v>1994.2708699322657</c:v>
                </c:pt>
                <c:pt idx="3838">
                  <c:v>1999.7062928230037</c:v>
                </c:pt>
                <c:pt idx="3839">
                  <c:v>2000</c:v>
                </c:pt>
                <c:pt idx="3840">
                  <c:v>1996.8999161505365</c:v>
                </c:pt>
                <c:pt idx="3841">
                  <c:v>1999.0785207014731</c:v>
                </c:pt>
                <c:pt idx="3842">
                  <c:v>1997.4376584057484</c:v>
                </c:pt>
                <c:pt idx="3843">
                  <c:v>2000</c:v>
                </c:pt>
                <c:pt idx="3844">
                  <c:v>2000</c:v>
                </c:pt>
                <c:pt idx="3845">
                  <c:v>1999.9437532491863</c:v>
                </c:pt>
                <c:pt idx="3846">
                  <c:v>2000</c:v>
                </c:pt>
                <c:pt idx="3847">
                  <c:v>2000</c:v>
                </c:pt>
                <c:pt idx="3848">
                  <c:v>2000</c:v>
                </c:pt>
                <c:pt idx="3849">
                  <c:v>1999.2508579412861</c:v>
                </c:pt>
                <c:pt idx="3850">
                  <c:v>1994.2263781177439</c:v>
                </c:pt>
                <c:pt idx="3851">
                  <c:v>2000</c:v>
                </c:pt>
                <c:pt idx="3852">
                  <c:v>2000</c:v>
                </c:pt>
                <c:pt idx="3853">
                  <c:v>2000</c:v>
                </c:pt>
                <c:pt idx="3854">
                  <c:v>2000</c:v>
                </c:pt>
                <c:pt idx="3855">
                  <c:v>2000</c:v>
                </c:pt>
                <c:pt idx="3856">
                  <c:v>2000</c:v>
                </c:pt>
                <c:pt idx="3857">
                  <c:v>2000</c:v>
                </c:pt>
                <c:pt idx="3858">
                  <c:v>1999.1149769926558</c:v>
                </c:pt>
                <c:pt idx="3859">
                  <c:v>2000</c:v>
                </c:pt>
                <c:pt idx="3860">
                  <c:v>2000</c:v>
                </c:pt>
                <c:pt idx="3861">
                  <c:v>2000</c:v>
                </c:pt>
                <c:pt idx="3862">
                  <c:v>1999.1520955882684</c:v>
                </c:pt>
                <c:pt idx="3863">
                  <c:v>1999.9272066541334</c:v>
                </c:pt>
                <c:pt idx="3864">
                  <c:v>1999.8866618852246</c:v>
                </c:pt>
                <c:pt idx="3865">
                  <c:v>2000</c:v>
                </c:pt>
                <c:pt idx="3866">
                  <c:v>1999.9988239023448</c:v>
                </c:pt>
                <c:pt idx="3867">
                  <c:v>2000</c:v>
                </c:pt>
                <c:pt idx="3868">
                  <c:v>2000</c:v>
                </c:pt>
                <c:pt idx="3869">
                  <c:v>2000</c:v>
                </c:pt>
                <c:pt idx="3870">
                  <c:v>1999.9172819355729</c:v>
                </c:pt>
                <c:pt idx="3871">
                  <c:v>2000</c:v>
                </c:pt>
                <c:pt idx="3872">
                  <c:v>1990.233216864902</c:v>
                </c:pt>
                <c:pt idx="3873">
                  <c:v>1995.3513167487545</c:v>
                </c:pt>
                <c:pt idx="3874">
                  <c:v>1998.5855532010053</c:v>
                </c:pt>
                <c:pt idx="3875">
                  <c:v>2000</c:v>
                </c:pt>
                <c:pt idx="3876">
                  <c:v>2000</c:v>
                </c:pt>
                <c:pt idx="3877">
                  <c:v>2000</c:v>
                </c:pt>
                <c:pt idx="3878">
                  <c:v>2000</c:v>
                </c:pt>
                <c:pt idx="3879">
                  <c:v>2000</c:v>
                </c:pt>
                <c:pt idx="3880">
                  <c:v>1999.7647939011499</c:v>
                </c:pt>
                <c:pt idx="3881">
                  <c:v>1999.9863916225363</c:v>
                </c:pt>
                <c:pt idx="3882">
                  <c:v>1999.9241080812055</c:v>
                </c:pt>
                <c:pt idx="3883">
                  <c:v>1999.5769878151505</c:v>
                </c:pt>
                <c:pt idx="3884">
                  <c:v>1999.9998179700769</c:v>
                </c:pt>
                <c:pt idx="3885">
                  <c:v>2000</c:v>
                </c:pt>
                <c:pt idx="3886">
                  <c:v>2000</c:v>
                </c:pt>
                <c:pt idx="3887">
                  <c:v>2000</c:v>
                </c:pt>
                <c:pt idx="3888">
                  <c:v>1996.3084262442367</c:v>
                </c:pt>
                <c:pt idx="3889">
                  <c:v>1999.8399644391754</c:v>
                </c:pt>
                <c:pt idx="3890">
                  <c:v>1999.9899451688691</c:v>
                </c:pt>
                <c:pt idx="3891">
                  <c:v>2000</c:v>
                </c:pt>
                <c:pt idx="3892">
                  <c:v>2000</c:v>
                </c:pt>
                <c:pt idx="3893">
                  <c:v>2000</c:v>
                </c:pt>
                <c:pt idx="3894">
                  <c:v>1999.9675522055757</c:v>
                </c:pt>
                <c:pt idx="3895">
                  <c:v>2000</c:v>
                </c:pt>
                <c:pt idx="3896">
                  <c:v>2000</c:v>
                </c:pt>
                <c:pt idx="3897">
                  <c:v>2000</c:v>
                </c:pt>
                <c:pt idx="3898">
                  <c:v>2000</c:v>
                </c:pt>
                <c:pt idx="3899">
                  <c:v>2000</c:v>
                </c:pt>
                <c:pt idx="3900">
                  <c:v>1999.7844030127674</c:v>
                </c:pt>
                <c:pt idx="3901">
                  <c:v>2000</c:v>
                </c:pt>
                <c:pt idx="3902">
                  <c:v>1999.946017287027</c:v>
                </c:pt>
                <c:pt idx="3903">
                  <c:v>2000</c:v>
                </c:pt>
                <c:pt idx="3904">
                  <c:v>2000</c:v>
                </c:pt>
                <c:pt idx="3905">
                  <c:v>2000</c:v>
                </c:pt>
                <c:pt idx="3906">
                  <c:v>1996.2925612406291</c:v>
                </c:pt>
                <c:pt idx="3907">
                  <c:v>2000</c:v>
                </c:pt>
                <c:pt idx="3908">
                  <c:v>1999.9725280881944</c:v>
                </c:pt>
                <c:pt idx="3909">
                  <c:v>2000</c:v>
                </c:pt>
                <c:pt idx="3910">
                  <c:v>1996.2089872138079</c:v>
                </c:pt>
                <c:pt idx="3911">
                  <c:v>1999.5059708945012</c:v>
                </c:pt>
                <c:pt idx="3912">
                  <c:v>2000</c:v>
                </c:pt>
                <c:pt idx="3913">
                  <c:v>2000</c:v>
                </c:pt>
                <c:pt idx="3914">
                  <c:v>2000</c:v>
                </c:pt>
                <c:pt idx="3915">
                  <c:v>1999.5064813895228</c:v>
                </c:pt>
                <c:pt idx="3916">
                  <c:v>1997.2819543556836</c:v>
                </c:pt>
                <c:pt idx="3917">
                  <c:v>2000</c:v>
                </c:pt>
                <c:pt idx="3918">
                  <c:v>2000</c:v>
                </c:pt>
                <c:pt idx="3919">
                  <c:v>1999.7276995788825</c:v>
                </c:pt>
                <c:pt idx="3920">
                  <c:v>1998.3480144029659</c:v>
                </c:pt>
                <c:pt idx="3921">
                  <c:v>2000</c:v>
                </c:pt>
                <c:pt idx="3922">
                  <c:v>2000</c:v>
                </c:pt>
                <c:pt idx="3923">
                  <c:v>1999.9795884575963</c:v>
                </c:pt>
                <c:pt idx="3924">
                  <c:v>2000</c:v>
                </c:pt>
                <c:pt idx="3925">
                  <c:v>1999.9828941180413</c:v>
                </c:pt>
                <c:pt idx="3926">
                  <c:v>2000</c:v>
                </c:pt>
                <c:pt idx="3927">
                  <c:v>1999.8451227185087</c:v>
                </c:pt>
                <c:pt idx="3928">
                  <c:v>1975.4588481350625</c:v>
                </c:pt>
                <c:pt idx="3929">
                  <c:v>1957.7825393679204</c:v>
                </c:pt>
                <c:pt idx="3930">
                  <c:v>1954.6044054582185</c:v>
                </c:pt>
                <c:pt idx="3931">
                  <c:v>1981.4847613975605</c:v>
                </c:pt>
                <c:pt idx="3932">
                  <c:v>1987.96050096624</c:v>
                </c:pt>
                <c:pt idx="3933">
                  <c:v>1989.7569564650983</c:v>
                </c:pt>
                <c:pt idx="3934">
                  <c:v>1979.3868703991784</c:v>
                </c:pt>
                <c:pt idx="3935">
                  <c:v>1978.8912742522439</c:v>
                </c:pt>
                <c:pt idx="3936">
                  <c:v>1988.3312568936778</c:v>
                </c:pt>
                <c:pt idx="3937">
                  <c:v>1980.0967117153314</c:v>
                </c:pt>
                <c:pt idx="3938">
                  <c:v>1992.0474331511175</c:v>
                </c:pt>
                <c:pt idx="3939">
                  <c:v>1769.0138717698378</c:v>
                </c:pt>
                <c:pt idx="3940">
                  <c:v>1904.3319336878808</c:v>
                </c:pt>
                <c:pt idx="3941">
                  <c:v>1338.7111771596492</c:v>
                </c:pt>
                <c:pt idx="3942">
                  <c:v>974.11457381473849</c:v>
                </c:pt>
                <c:pt idx="3943">
                  <c:v>1054.1177066329146</c:v>
                </c:pt>
                <c:pt idx="3944">
                  <c:v>1259.9300817763806</c:v>
                </c:pt>
                <c:pt idx="3945">
                  <c:v>1186.3930967534204</c:v>
                </c:pt>
                <c:pt idx="3946">
                  <c:v>1312.9820444265329</c:v>
                </c:pt>
                <c:pt idx="3947">
                  <c:v>1348.7003904323356</c:v>
                </c:pt>
                <c:pt idx="3948">
                  <c:v>1100.7035022134355</c:v>
                </c:pt>
                <c:pt idx="3949">
                  <c:v>964.14857712986657</c:v>
                </c:pt>
                <c:pt idx="3950">
                  <c:v>995.86545131762819</c:v>
                </c:pt>
                <c:pt idx="3951">
                  <c:v>718.30221144792995</c:v>
                </c:pt>
                <c:pt idx="3952">
                  <c:v>563.82846770410185</c:v>
                </c:pt>
                <c:pt idx="3953">
                  <c:v>639.84869786990021</c:v>
                </c:pt>
                <c:pt idx="3954">
                  <c:v>1006.2960362188696</c:v>
                </c:pt>
                <c:pt idx="3955">
                  <c:v>1018.7201455701136</c:v>
                </c:pt>
                <c:pt idx="3956">
                  <c:v>812.96444733290434</c:v>
                </c:pt>
                <c:pt idx="3957">
                  <c:v>621.41419985157552</c:v>
                </c:pt>
                <c:pt idx="3958">
                  <c:v>840.52072570382165</c:v>
                </c:pt>
                <c:pt idx="3959">
                  <c:v>1001.2505383484407</c:v>
                </c:pt>
                <c:pt idx="3960">
                  <c:v>1563.7820887613721</c:v>
                </c:pt>
                <c:pt idx="3961">
                  <c:v>1859.7120764534338</c:v>
                </c:pt>
                <c:pt idx="3962">
                  <c:v>1950.5581920396692</c:v>
                </c:pt>
                <c:pt idx="3963">
                  <c:v>1957.86918144592</c:v>
                </c:pt>
                <c:pt idx="3964">
                  <c:v>1779.9509040709097</c:v>
                </c:pt>
                <c:pt idx="3965">
                  <c:v>1986.3759653359193</c:v>
                </c:pt>
                <c:pt idx="3966">
                  <c:v>2000</c:v>
                </c:pt>
                <c:pt idx="3967">
                  <c:v>1963.2922923655037</c:v>
                </c:pt>
                <c:pt idx="3968">
                  <c:v>1855.246957534034</c:v>
                </c:pt>
                <c:pt idx="3969">
                  <c:v>1946.6201309402863</c:v>
                </c:pt>
                <c:pt idx="3970">
                  <c:v>1921.3556103005981</c:v>
                </c:pt>
                <c:pt idx="3971">
                  <c:v>1964.4921009345933</c:v>
                </c:pt>
                <c:pt idx="3972">
                  <c:v>1996.4487693551689</c:v>
                </c:pt>
                <c:pt idx="3973">
                  <c:v>1994.7885803246234</c:v>
                </c:pt>
                <c:pt idx="3974">
                  <c:v>1999.2555441354104</c:v>
                </c:pt>
                <c:pt idx="3975">
                  <c:v>1999.5332859587186</c:v>
                </c:pt>
                <c:pt idx="3976">
                  <c:v>1998.7206075307024</c:v>
                </c:pt>
                <c:pt idx="3977">
                  <c:v>1993.2965989437284</c:v>
                </c:pt>
                <c:pt idx="3978">
                  <c:v>1999.4255142028348</c:v>
                </c:pt>
                <c:pt idx="3979">
                  <c:v>1999.9313938912596</c:v>
                </c:pt>
                <c:pt idx="3980">
                  <c:v>1997.8154045210174</c:v>
                </c:pt>
                <c:pt idx="3981">
                  <c:v>2000</c:v>
                </c:pt>
                <c:pt idx="3982">
                  <c:v>2000</c:v>
                </c:pt>
                <c:pt idx="3983">
                  <c:v>1998.9139454137078</c:v>
                </c:pt>
                <c:pt idx="3984">
                  <c:v>1999.6783555158454</c:v>
                </c:pt>
                <c:pt idx="3985">
                  <c:v>1979.2947757721379</c:v>
                </c:pt>
                <c:pt idx="3986">
                  <c:v>1999.9196811033453</c:v>
                </c:pt>
                <c:pt idx="3987">
                  <c:v>1985.5405103590417</c:v>
                </c:pt>
                <c:pt idx="3988">
                  <c:v>1987.6190869535171</c:v>
                </c:pt>
                <c:pt idx="3989">
                  <c:v>1953.4726120099228</c:v>
                </c:pt>
                <c:pt idx="3990">
                  <c:v>1984.0861214137788</c:v>
                </c:pt>
                <c:pt idx="3991">
                  <c:v>1920.9110473106882</c:v>
                </c:pt>
                <c:pt idx="3992">
                  <c:v>1900.6513835002852</c:v>
                </c:pt>
                <c:pt idx="3993">
                  <c:v>1889.1264943715964</c:v>
                </c:pt>
                <c:pt idx="3994">
                  <c:v>1939.3257538356306</c:v>
                </c:pt>
                <c:pt idx="3995">
                  <c:v>1985.8869196962776</c:v>
                </c:pt>
                <c:pt idx="3996">
                  <c:v>1870.5857174977182</c:v>
                </c:pt>
                <c:pt idx="3997">
                  <c:v>1970.4082177167702</c:v>
                </c:pt>
                <c:pt idx="3998">
                  <c:v>1978.7312418070853</c:v>
                </c:pt>
                <c:pt idx="3999">
                  <c:v>1972.5073781128947</c:v>
                </c:pt>
                <c:pt idx="4000">
                  <c:v>1866.4411542326957</c:v>
                </c:pt>
                <c:pt idx="4001">
                  <c:v>1993.6891829640135</c:v>
                </c:pt>
                <c:pt idx="4002">
                  <c:v>1943.3316380617662</c:v>
                </c:pt>
                <c:pt idx="4003">
                  <c:v>1995.4123519997167</c:v>
                </c:pt>
                <c:pt idx="4004">
                  <c:v>1964.0893331148402</c:v>
                </c:pt>
                <c:pt idx="4005">
                  <c:v>1959.4870232594189</c:v>
                </c:pt>
                <c:pt idx="4006">
                  <c:v>1982.0708265038088</c:v>
                </c:pt>
                <c:pt idx="4007">
                  <c:v>1998.5270385556025</c:v>
                </c:pt>
                <c:pt idx="4008">
                  <c:v>1999.7358894334741</c:v>
                </c:pt>
                <c:pt idx="4009">
                  <c:v>1999.9707333268182</c:v>
                </c:pt>
                <c:pt idx="4010">
                  <c:v>1995.5623042545546</c:v>
                </c:pt>
                <c:pt idx="4011">
                  <c:v>1998.3933083194879</c:v>
                </c:pt>
                <c:pt idx="4012">
                  <c:v>2000</c:v>
                </c:pt>
                <c:pt idx="4013">
                  <c:v>1999.9617980152073</c:v>
                </c:pt>
                <c:pt idx="4014">
                  <c:v>1999.4637853404661</c:v>
                </c:pt>
                <c:pt idx="4015">
                  <c:v>2000</c:v>
                </c:pt>
                <c:pt idx="4016">
                  <c:v>2000</c:v>
                </c:pt>
                <c:pt idx="4017">
                  <c:v>2000</c:v>
                </c:pt>
                <c:pt idx="4018">
                  <c:v>1999.5944615791389</c:v>
                </c:pt>
                <c:pt idx="4019">
                  <c:v>2000</c:v>
                </c:pt>
                <c:pt idx="4020">
                  <c:v>1996.9800473283792</c:v>
                </c:pt>
                <c:pt idx="4021">
                  <c:v>1999.8410753979301</c:v>
                </c:pt>
                <c:pt idx="4022">
                  <c:v>2000</c:v>
                </c:pt>
                <c:pt idx="4023">
                  <c:v>2000</c:v>
                </c:pt>
                <c:pt idx="4024">
                  <c:v>2000</c:v>
                </c:pt>
                <c:pt idx="4025">
                  <c:v>1999.9977231610658</c:v>
                </c:pt>
                <c:pt idx="4026">
                  <c:v>1999.9813237989651</c:v>
                </c:pt>
                <c:pt idx="4027">
                  <c:v>1999.9316176049974</c:v>
                </c:pt>
                <c:pt idx="4028">
                  <c:v>2000</c:v>
                </c:pt>
                <c:pt idx="4029">
                  <c:v>2000</c:v>
                </c:pt>
                <c:pt idx="4030">
                  <c:v>2000</c:v>
                </c:pt>
                <c:pt idx="4031">
                  <c:v>1994.7597476755382</c:v>
                </c:pt>
                <c:pt idx="4032">
                  <c:v>1995.0961215397165</c:v>
                </c:pt>
                <c:pt idx="4033">
                  <c:v>1978.9555782170248</c:v>
                </c:pt>
                <c:pt idx="4034">
                  <c:v>1999.4451812333332</c:v>
                </c:pt>
                <c:pt idx="4035">
                  <c:v>1978.340740240903</c:v>
                </c:pt>
                <c:pt idx="4036">
                  <c:v>1983.8686204922753</c:v>
                </c:pt>
                <c:pt idx="4037">
                  <c:v>1994.0962304326886</c:v>
                </c:pt>
                <c:pt idx="4038">
                  <c:v>1997.636936452602</c:v>
                </c:pt>
                <c:pt idx="4039">
                  <c:v>1999.6895604053086</c:v>
                </c:pt>
                <c:pt idx="4040">
                  <c:v>1999.583599657065</c:v>
                </c:pt>
                <c:pt idx="4041">
                  <c:v>1996.8515541641009</c:v>
                </c:pt>
                <c:pt idx="4042">
                  <c:v>1994.0771851654142</c:v>
                </c:pt>
                <c:pt idx="4043">
                  <c:v>1980.70757636077</c:v>
                </c:pt>
                <c:pt idx="4044">
                  <c:v>2000</c:v>
                </c:pt>
                <c:pt idx="4045">
                  <c:v>1947.8159538886105</c:v>
                </c:pt>
                <c:pt idx="4046">
                  <c:v>1982.9392197578677</c:v>
                </c:pt>
                <c:pt idx="4047">
                  <c:v>1974.0728724658381</c:v>
                </c:pt>
                <c:pt idx="4048">
                  <c:v>1999.8105161811645</c:v>
                </c:pt>
                <c:pt idx="4049">
                  <c:v>1993.7944522089158</c:v>
                </c:pt>
                <c:pt idx="4050">
                  <c:v>1993.3954493120987</c:v>
                </c:pt>
                <c:pt idx="4051">
                  <c:v>1998.9072300530515</c:v>
                </c:pt>
                <c:pt idx="4052">
                  <c:v>1999.82036206374</c:v>
                </c:pt>
                <c:pt idx="4053">
                  <c:v>1999.0732414764541</c:v>
                </c:pt>
                <c:pt idx="4054">
                  <c:v>2000</c:v>
                </c:pt>
                <c:pt idx="4055">
                  <c:v>1978.9642288641749</c:v>
                </c:pt>
                <c:pt idx="4056">
                  <c:v>1914.4828496512878</c:v>
                </c:pt>
                <c:pt idx="4057">
                  <c:v>1999.975189133437</c:v>
                </c:pt>
                <c:pt idx="4058">
                  <c:v>1987.8853388377761</c:v>
                </c:pt>
                <c:pt idx="4059">
                  <c:v>1991.5092189250199</c:v>
                </c:pt>
                <c:pt idx="4060">
                  <c:v>1987.8181379826374</c:v>
                </c:pt>
                <c:pt idx="4061">
                  <c:v>1998.190842840861</c:v>
                </c:pt>
                <c:pt idx="4062">
                  <c:v>1983.4144569942234</c:v>
                </c:pt>
                <c:pt idx="4063">
                  <c:v>2000</c:v>
                </c:pt>
                <c:pt idx="4064">
                  <c:v>2000</c:v>
                </c:pt>
                <c:pt idx="4065">
                  <c:v>2000</c:v>
                </c:pt>
                <c:pt idx="4066">
                  <c:v>1998.3409692094558</c:v>
                </c:pt>
                <c:pt idx="4067">
                  <c:v>1999.9289869788875</c:v>
                </c:pt>
                <c:pt idx="4068">
                  <c:v>1279.0600540835585</c:v>
                </c:pt>
                <c:pt idx="4069">
                  <c:v>1122.0713185085415</c:v>
                </c:pt>
                <c:pt idx="4070">
                  <c:v>936.32039088296017</c:v>
                </c:pt>
                <c:pt idx="4071">
                  <c:v>1408.1633767843384</c:v>
                </c:pt>
                <c:pt idx="4072">
                  <c:v>1420.9513165389635</c:v>
                </c:pt>
                <c:pt idx="4073">
                  <c:v>921.6073527445883</c:v>
                </c:pt>
                <c:pt idx="4074">
                  <c:v>832.1733523882308</c:v>
                </c:pt>
                <c:pt idx="4075">
                  <c:v>909.14274198298335</c:v>
                </c:pt>
                <c:pt idx="4076">
                  <c:v>1106.8512052021904</c:v>
                </c:pt>
                <c:pt idx="4077">
                  <c:v>1071.759193018647</c:v>
                </c:pt>
                <c:pt idx="4078">
                  <c:v>1237.6195398793786</c:v>
                </c:pt>
                <c:pt idx="4079">
                  <c:v>1113.0249555283697</c:v>
                </c:pt>
                <c:pt idx="4080">
                  <c:v>1165.8621186389146</c:v>
                </c:pt>
                <c:pt idx="4081">
                  <c:v>1109.7415419844219</c:v>
                </c:pt>
                <c:pt idx="4082">
                  <c:v>1026.3736272319416</c:v>
                </c:pt>
                <c:pt idx="4083">
                  <c:v>1172.4850166379401</c:v>
                </c:pt>
                <c:pt idx="4084">
                  <c:v>868.8330900288596</c:v>
                </c:pt>
                <c:pt idx="4085">
                  <c:v>727.69551876340199</c:v>
                </c:pt>
                <c:pt idx="4086">
                  <c:v>1135.4647898518017</c:v>
                </c:pt>
                <c:pt idx="4087">
                  <c:v>1068.1719011808525</c:v>
                </c:pt>
                <c:pt idx="4088">
                  <c:v>1035.6970370900519</c:v>
                </c:pt>
                <c:pt idx="4089">
                  <c:v>800.02993527335082</c:v>
                </c:pt>
                <c:pt idx="4090">
                  <c:v>837.85242462830422</c:v>
                </c:pt>
                <c:pt idx="4091">
                  <c:v>857.40825661147562</c:v>
                </c:pt>
                <c:pt idx="4092">
                  <c:v>735.96244686875855</c:v>
                </c:pt>
                <c:pt idx="4093">
                  <c:v>770.60831615281461</c:v>
                </c:pt>
                <c:pt idx="4094">
                  <c:v>686.32316277990822</c:v>
                </c:pt>
                <c:pt idx="4095">
                  <c:v>517.23479297950553</c:v>
                </c:pt>
                <c:pt idx="4096">
                  <c:v>477.86296649427368</c:v>
                </c:pt>
                <c:pt idx="4097">
                  <c:v>512.78035459976445</c:v>
                </c:pt>
                <c:pt idx="4098">
                  <c:v>648.82004251583555</c:v>
                </c:pt>
                <c:pt idx="4099">
                  <c:v>727.58931852529304</c:v>
                </c:pt>
                <c:pt idx="4100">
                  <c:v>742.46701089236569</c:v>
                </c:pt>
                <c:pt idx="4101">
                  <c:v>667.764678460337</c:v>
                </c:pt>
                <c:pt idx="4102">
                  <c:v>487.11877064150968</c:v>
                </c:pt>
                <c:pt idx="4103">
                  <c:v>513.62398784313109</c:v>
                </c:pt>
                <c:pt idx="4104">
                  <c:v>441.95866872662288</c:v>
                </c:pt>
                <c:pt idx="4105">
                  <c:v>554.73660546361975</c:v>
                </c:pt>
                <c:pt idx="4106">
                  <c:v>598.1365940171288</c:v>
                </c:pt>
                <c:pt idx="4107">
                  <c:v>636.44911803644936</c:v>
                </c:pt>
                <c:pt idx="4108">
                  <c:v>533.60718485210327</c:v>
                </c:pt>
                <c:pt idx="4109">
                  <c:v>441.7014117621697</c:v>
                </c:pt>
                <c:pt idx="4110">
                  <c:v>377.81999999998084</c:v>
                </c:pt>
                <c:pt idx="4111">
                  <c:v>332.59478416507</c:v>
                </c:pt>
                <c:pt idx="4112">
                  <c:v>287.36545945843278</c:v>
                </c:pt>
                <c:pt idx="4113">
                  <c:v>307.07683564506556</c:v>
                </c:pt>
                <c:pt idx="4114">
                  <c:v>216.12683925599993</c:v>
                </c:pt>
                <c:pt idx="4115">
                  <c:v>137.6707857091447</c:v>
                </c:pt>
                <c:pt idx="4116">
                  <c:v>101.01569501269134</c:v>
                </c:pt>
                <c:pt idx="4117">
                  <c:v>75.700974904580377</c:v>
                </c:pt>
                <c:pt idx="4118">
                  <c:v>46.805100689766874</c:v>
                </c:pt>
                <c:pt idx="4119">
                  <c:v>66.873566707564166</c:v>
                </c:pt>
                <c:pt idx="4120">
                  <c:v>151.27656668951167</c:v>
                </c:pt>
                <c:pt idx="4121">
                  <c:v>74.659887274024271</c:v>
                </c:pt>
                <c:pt idx="4122">
                  <c:v>65.850995388294919</c:v>
                </c:pt>
                <c:pt idx="4123">
                  <c:v>43.907874807772728</c:v>
                </c:pt>
                <c:pt idx="4124">
                  <c:v>28.310581935433682</c:v>
                </c:pt>
                <c:pt idx="4125">
                  <c:v>18.423494598364712</c:v>
                </c:pt>
                <c:pt idx="4126">
                  <c:v>14.87488888996123</c:v>
                </c:pt>
                <c:pt idx="4127">
                  <c:v>0.7039886668582116</c:v>
                </c:pt>
                <c:pt idx="4128">
                  <c:v>3.4431608736649344</c:v>
                </c:pt>
                <c:pt idx="4129">
                  <c:v>0.50610115035381897</c:v>
                </c:pt>
                <c:pt idx="4130">
                  <c:v>0.69457760470250784</c:v>
                </c:pt>
                <c:pt idx="4131">
                  <c:v>2.2554481139442473</c:v>
                </c:pt>
                <c:pt idx="4132">
                  <c:v>0.4270387231453745</c:v>
                </c:pt>
                <c:pt idx="4133">
                  <c:v>0.19251837086719198</c:v>
                </c:pt>
                <c:pt idx="4134">
                  <c:v>1.1546893098641142</c:v>
                </c:pt>
                <c:pt idx="4135">
                  <c:v>0.69013413741289442</c:v>
                </c:pt>
                <c:pt idx="4136">
                  <c:v>3.5687698292359724E-2</c:v>
                </c:pt>
                <c:pt idx="4137">
                  <c:v>66.535888299831896</c:v>
                </c:pt>
                <c:pt idx="4138">
                  <c:v>34.741694889513383</c:v>
                </c:pt>
                <c:pt idx="4139">
                  <c:v>1399.8239480095963</c:v>
                </c:pt>
                <c:pt idx="4140">
                  <c:v>1007.4859405213177</c:v>
                </c:pt>
                <c:pt idx="4141">
                  <c:v>809.09919399395278</c:v>
                </c:pt>
                <c:pt idx="4142">
                  <c:v>651.98485775516428</c:v>
                </c:pt>
                <c:pt idx="4143">
                  <c:v>919.13774761894729</c:v>
                </c:pt>
                <c:pt idx="4144">
                  <c:v>888.29164244191918</c:v>
                </c:pt>
                <c:pt idx="4145">
                  <c:v>791.65002074602614</c:v>
                </c:pt>
                <c:pt idx="4146">
                  <c:v>763.4080721306824</c:v>
                </c:pt>
                <c:pt idx="4147">
                  <c:v>677.88773822074791</c:v>
                </c:pt>
                <c:pt idx="4148">
                  <c:v>979.85767884286383</c:v>
                </c:pt>
                <c:pt idx="4149">
                  <c:v>1835.2492680580656</c:v>
                </c:pt>
                <c:pt idx="4150">
                  <c:v>1999.2523665724027</c:v>
                </c:pt>
                <c:pt idx="4151">
                  <c:v>1998.4495845362089</c:v>
                </c:pt>
                <c:pt idx="4152">
                  <c:v>1995.2320398441941</c:v>
                </c:pt>
                <c:pt idx="4153">
                  <c:v>2000</c:v>
                </c:pt>
                <c:pt idx="4154">
                  <c:v>1999.1841950750138</c:v>
                </c:pt>
                <c:pt idx="4155">
                  <c:v>1994.2846712800037</c:v>
                </c:pt>
                <c:pt idx="4156">
                  <c:v>1991.215826680394</c:v>
                </c:pt>
                <c:pt idx="4157">
                  <c:v>1967.3894035494491</c:v>
                </c:pt>
                <c:pt idx="4158">
                  <c:v>1974.9857606818948</c:v>
                </c:pt>
                <c:pt idx="4159">
                  <c:v>1984.958998517109</c:v>
                </c:pt>
                <c:pt idx="4160">
                  <c:v>1974.7176936677372</c:v>
                </c:pt>
                <c:pt idx="4161">
                  <c:v>1906.4733149741899</c:v>
                </c:pt>
                <c:pt idx="4162">
                  <c:v>1948.7064310656763</c:v>
                </c:pt>
                <c:pt idx="4163">
                  <c:v>1952.1622576565624</c:v>
                </c:pt>
                <c:pt idx="4164">
                  <c:v>1927.5512110343805</c:v>
                </c:pt>
                <c:pt idx="4165">
                  <c:v>1945.7481281055477</c:v>
                </c:pt>
                <c:pt idx="4166">
                  <c:v>1822.8325912664902</c:v>
                </c:pt>
                <c:pt idx="4167">
                  <c:v>1753.1727917942724</c:v>
                </c:pt>
                <c:pt idx="4168">
                  <c:v>1346.6346797809974</c:v>
                </c:pt>
                <c:pt idx="4169">
                  <c:v>1871.4757356518744</c:v>
                </c:pt>
                <c:pt idx="4170">
                  <c:v>1998.7404840250383</c:v>
                </c:pt>
                <c:pt idx="4171">
                  <c:v>1855.2726475514239</c:v>
                </c:pt>
                <c:pt idx="4172">
                  <c:v>1937.3646427835115</c:v>
                </c:pt>
                <c:pt idx="4173">
                  <c:v>1567.6641769660598</c:v>
                </c:pt>
                <c:pt idx="4174">
                  <c:v>844.36584441120522</c:v>
                </c:pt>
                <c:pt idx="4175">
                  <c:v>1222.5408889466726</c:v>
                </c:pt>
                <c:pt idx="4176">
                  <c:v>235.42278009038068</c:v>
                </c:pt>
                <c:pt idx="4177">
                  <c:v>101.48918687116105</c:v>
                </c:pt>
                <c:pt idx="4178">
                  <c:v>34.111086710048752</c:v>
                </c:pt>
                <c:pt idx="4179">
                  <c:v>106.01000172853313</c:v>
                </c:pt>
                <c:pt idx="4180">
                  <c:v>290.77894893959672</c:v>
                </c:pt>
                <c:pt idx="4181">
                  <c:v>184.22998318753446</c:v>
                </c:pt>
                <c:pt idx="4182">
                  <c:v>152.62821404422124</c:v>
                </c:pt>
                <c:pt idx="4183">
                  <c:v>179.16499974643219</c:v>
                </c:pt>
                <c:pt idx="4184">
                  <c:v>266.85227092606993</c:v>
                </c:pt>
                <c:pt idx="4185">
                  <c:v>397.53278064320506</c:v>
                </c:pt>
                <c:pt idx="4186">
                  <c:v>699.53506405969438</c:v>
                </c:pt>
                <c:pt idx="4187">
                  <c:v>1228.9208413927315</c:v>
                </c:pt>
                <c:pt idx="4188">
                  <c:v>1309.1854637741014</c:v>
                </c:pt>
                <c:pt idx="4189">
                  <c:v>1319.6164164199545</c:v>
                </c:pt>
                <c:pt idx="4190">
                  <c:v>685.99527316796366</c:v>
                </c:pt>
                <c:pt idx="4191">
                  <c:v>985.09663692019978</c:v>
                </c:pt>
                <c:pt idx="4192">
                  <c:v>1784.7246193198221</c:v>
                </c:pt>
                <c:pt idx="4193">
                  <c:v>1992.0390789294825</c:v>
                </c:pt>
                <c:pt idx="4194">
                  <c:v>1998.0916761738119</c:v>
                </c:pt>
                <c:pt idx="4195">
                  <c:v>1998.301840373558</c:v>
                </c:pt>
                <c:pt idx="4196">
                  <c:v>2000</c:v>
                </c:pt>
                <c:pt idx="4197">
                  <c:v>2000</c:v>
                </c:pt>
                <c:pt idx="4198">
                  <c:v>1832.6665300047753</c:v>
                </c:pt>
                <c:pt idx="4199">
                  <c:v>1651.0479540120377</c:v>
                </c:pt>
                <c:pt idx="4200">
                  <c:v>1686.6509282658612</c:v>
                </c:pt>
                <c:pt idx="4201">
                  <c:v>1994.4640332357224</c:v>
                </c:pt>
                <c:pt idx="4202">
                  <c:v>2000</c:v>
                </c:pt>
                <c:pt idx="4203">
                  <c:v>2000</c:v>
                </c:pt>
                <c:pt idx="4204">
                  <c:v>1962.6794049022856</c:v>
                </c:pt>
                <c:pt idx="4205">
                  <c:v>1966.9499887699585</c:v>
                </c:pt>
                <c:pt idx="4206">
                  <c:v>2000</c:v>
                </c:pt>
                <c:pt idx="4207">
                  <c:v>1977.5500463159426</c:v>
                </c:pt>
                <c:pt idx="4208">
                  <c:v>1999.169207401211</c:v>
                </c:pt>
                <c:pt idx="4209">
                  <c:v>2000</c:v>
                </c:pt>
                <c:pt idx="4210">
                  <c:v>2000</c:v>
                </c:pt>
                <c:pt idx="4211">
                  <c:v>2000</c:v>
                </c:pt>
                <c:pt idx="4212">
                  <c:v>1971.9103812701674</c:v>
                </c:pt>
                <c:pt idx="4213">
                  <c:v>1999.9500294360048</c:v>
                </c:pt>
                <c:pt idx="4214">
                  <c:v>2000</c:v>
                </c:pt>
                <c:pt idx="4215">
                  <c:v>1999.1300116967977</c:v>
                </c:pt>
                <c:pt idx="4216">
                  <c:v>1999.5862160373756</c:v>
                </c:pt>
                <c:pt idx="4217">
                  <c:v>1990.8795532222198</c:v>
                </c:pt>
                <c:pt idx="4218">
                  <c:v>1981.4318639010103</c:v>
                </c:pt>
                <c:pt idx="4219">
                  <c:v>1960.6546303615839</c:v>
                </c:pt>
                <c:pt idx="4220">
                  <c:v>2000</c:v>
                </c:pt>
                <c:pt idx="4221">
                  <c:v>1986.9062346851404</c:v>
                </c:pt>
                <c:pt idx="4222">
                  <c:v>1963.2790014030427</c:v>
                </c:pt>
                <c:pt idx="4223">
                  <c:v>1979.6449528290864</c:v>
                </c:pt>
                <c:pt idx="4224">
                  <c:v>1999.5271950239194</c:v>
                </c:pt>
                <c:pt idx="4225">
                  <c:v>2000</c:v>
                </c:pt>
                <c:pt idx="4226">
                  <c:v>1996.546510608775</c:v>
                </c:pt>
                <c:pt idx="4227">
                  <c:v>1995.5578191050815</c:v>
                </c:pt>
                <c:pt idx="4228">
                  <c:v>1995.2342305312404</c:v>
                </c:pt>
                <c:pt idx="4229">
                  <c:v>1999.2223976347445</c:v>
                </c:pt>
                <c:pt idx="4230">
                  <c:v>1998.5442414671859</c:v>
                </c:pt>
                <c:pt idx="4231">
                  <c:v>1942.1751038696798</c:v>
                </c:pt>
                <c:pt idx="4232">
                  <c:v>1936.7387726534437</c:v>
                </c:pt>
                <c:pt idx="4233">
                  <c:v>1842.4863880883238</c:v>
                </c:pt>
                <c:pt idx="4234">
                  <c:v>1152.1586928511906</c:v>
                </c:pt>
                <c:pt idx="4235">
                  <c:v>1316.6480722069898</c:v>
                </c:pt>
                <c:pt idx="4236">
                  <c:v>1492.9314971745528</c:v>
                </c:pt>
                <c:pt idx="4237">
                  <c:v>1134.9542903283952</c:v>
                </c:pt>
                <c:pt idx="4238">
                  <c:v>1013.5597281265188</c:v>
                </c:pt>
                <c:pt idx="4239">
                  <c:v>1810.1857443722979</c:v>
                </c:pt>
                <c:pt idx="4240">
                  <c:v>1434.5061530738819</c:v>
                </c:pt>
                <c:pt idx="4241">
                  <c:v>1922.3867556786813</c:v>
                </c:pt>
                <c:pt idx="4242">
                  <c:v>1079.7869815033007</c:v>
                </c:pt>
                <c:pt idx="4243">
                  <c:v>914.50253634982107</c:v>
                </c:pt>
                <c:pt idx="4244">
                  <c:v>1507.8830708894836</c:v>
                </c:pt>
                <c:pt idx="4245">
                  <c:v>1669.9089903613885</c:v>
                </c:pt>
                <c:pt idx="4246">
                  <c:v>961.47389244350302</c:v>
                </c:pt>
                <c:pt idx="4247">
                  <c:v>1341.7235168859743</c:v>
                </c:pt>
                <c:pt idx="4248">
                  <c:v>1347.4688894286778</c:v>
                </c:pt>
                <c:pt idx="4249">
                  <c:v>873.70795948560055</c:v>
                </c:pt>
                <c:pt idx="4250">
                  <c:v>589.4653799388019</c:v>
                </c:pt>
                <c:pt idx="4251">
                  <c:v>742.89720307921414</c:v>
                </c:pt>
                <c:pt idx="4252">
                  <c:v>980.40060556487549</c:v>
                </c:pt>
                <c:pt idx="4253">
                  <c:v>923.07271363592452</c:v>
                </c:pt>
                <c:pt idx="4254">
                  <c:v>498.81150935642825</c:v>
                </c:pt>
                <c:pt idx="4255">
                  <c:v>463.55653849951045</c:v>
                </c:pt>
                <c:pt idx="4256">
                  <c:v>681.24507390493727</c:v>
                </c:pt>
                <c:pt idx="4257">
                  <c:v>934.61540740329065</c:v>
                </c:pt>
                <c:pt idx="4258">
                  <c:v>1084.9718794137457</c:v>
                </c:pt>
                <c:pt idx="4259">
                  <c:v>1081.9758016184317</c:v>
                </c:pt>
                <c:pt idx="4260">
                  <c:v>965.52239823175285</c:v>
                </c:pt>
                <c:pt idx="4261">
                  <c:v>1089.3779442373416</c:v>
                </c:pt>
                <c:pt idx="4262">
                  <c:v>713.29645889445669</c:v>
                </c:pt>
                <c:pt idx="4263">
                  <c:v>498.08250914407387</c:v>
                </c:pt>
                <c:pt idx="4264">
                  <c:v>555.52004746870887</c:v>
                </c:pt>
                <c:pt idx="4265">
                  <c:v>616.7421392002932</c:v>
                </c:pt>
                <c:pt idx="4266">
                  <c:v>819.23239641817884</c:v>
                </c:pt>
                <c:pt idx="4267">
                  <c:v>559.01747026637315</c:v>
                </c:pt>
                <c:pt idx="4268">
                  <c:v>456.80490859678895</c:v>
                </c:pt>
                <c:pt idx="4269">
                  <c:v>576.1211030356111</c:v>
                </c:pt>
                <c:pt idx="4270">
                  <c:v>530.27582381611785</c:v>
                </c:pt>
                <c:pt idx="4271">
                  <c:v>340.19042447483884</c:v>
                </c:pt>
                <c:pt idx="4272">
                  <c:v>494.61439966457687</c:v>
                </c:pt>
                <c:pt idx="4273">
                  <c:v>628.09777306470994</c:v>
                </c:pt>
                <c:pt idx="4274">
                  <c:v>486.44762491947387</c:v>
                </c:pt>
                <c:pt idx="4275">
                  <c:v>286.79235150377542</c:v>
                </c:pt>
                <c:pt idx="4276">
                  <c:v>185.02613691426561</c:v>
                </c:pt>
                <c:pt idx="4277">
                  <c:v>366.8742858621892</c:v>
                </c:pt>
                <c:pt idx="4278">
                  <c:v>324.0415530117794</c:v>
                </c:pt>
                <c:pt idx="4279">
                  <c:v>320.45912094006508</c:v>
                </c:pt>
                <c:pt idx="4280">
                  <c:v>171.98647041295052</c:v>
                </c:pt>
                <c:pt idx="4281">
                  <c:v>219.24077746481817</c:v>
                </c:pt>
                <c:pt idx="4282">
                  <c:v>136.91859772124724</c:v>
                </c:pt>
                <c:pt idx="4283">
                  <c:v>183.31774812405354</c:v>
                </c:pt>
                <c:pt idx="4284">
                  <c:v>184.3745622517518</c:v>
                </c:pt>
                <c:pt idx="4285">
                  <c:v>151.55002680267711</c:v>
                </c:pt>
                <c:pt idx="4286">
                  <c:v>89.410644821763611</c:v>
                </c:pt>
                <c:pt idx="4287">
                  <c:v>94.675134769809745</c:v>
                </c:pt>
                <c:pt idx="4288">
                  <c:v>49.229358671531799</c:v>
                </c:pt>
                <c:pt idx="4289">
                  <c:v>31.406819991301287</c:v>
                </c:pt>
                <c:pt idx="4290">
                  <c:v>2.9803657586588672</c:v>
                </c:pt>
                <c:pt idx="4291">
                  <c:v>-0.28665294793144419</c:v>
                </c:pt>
                <c:pt idx="4292">
                  <c:v>-3.4136882280918691E-2</c:v>
                </c:pt>
                <c:pt idx="4293">
                  <c:v>-0.44131333545301771</c:v>
                </c:pt>
                <c:pt idx="4294">
                  <c:v>-4.0184667330937004E-5</c:v>
                </c:pt>
                <c:pt idx="4295">
                  <c:v>-4.4567141177317396E-4</c:v>
                </c:pt>
                <c:pt idx="4296">
                  <c:v>7.7314770686259452E-5</c:v>
                </c:pt>
                <c:pt idx="4297">
                  <c:v>26.157881627947834</c:v>
                </c:pt>
                <c:pt idx="4298">
                  <c:v>14.910228578551354</c:v>
                </c:pt>
                <c:pt idx="4299">
                  <c:v>-0.91557257010808879</c:v>
                </c:pt>
                <c:pt idx="4300">
                  <c:v>39.457011626533287</c:v>
                </c:pt>
                <c:pt idx="4301">
                  <c:v>58.987581945430463</c:v>
                </c:pt>
                <c:pt idx="4302">
                  <c:v>148.30384485949904</c:v>
                </c:pt>
                <c:pt idx="4303">
                  <c:v>233.68577875420431</c:v>
                </c:pt>
                <c:pt idx="4304">
                  <c:v>238.82259747615143</c:v>
                </c:pt>
                <c:pt idx="4305">
                  <c:v>155.70106445395484</c:v>
                </c:pt>
                <c:pt idx="4306">
                  <c:v>197.95912383740534</c:v>
                </c:pt>
                <c:pt idx="4307">
                  <c:v>202.8394450288371</c:v>
                </c:pt>
                <c:pt idx="4308">
                  <c:v>276.98562216664828</c:v>
                </c:pt>
                <c:pt idx="4309">
                  <c:v>414.08400415270501</c:v>
                </c:pt>
                <c:pt idx="4310">
                  <c:v>217.84177320450505</c:v>
                </c:pt>
                <c:pt idx="4311">
                  <c:v>209.34566294525229</c:v>
                </c:pt>
                <c:pt idx="4312">
                  <c:v>235.29496278717872</c:v>
                </c:pt>
                <c:pt idx="4313">
                  <c:v>548.97763083008056</c:v>
                </c:pt>
                <c:pt idx="4314">
                  <c:v>880.60514489129912</c:v>
                </c:pt>
                <c:pt idx="4315">
                  <c:v>659.66864099278507</c:v>
                </c:pt>
                <c:pt idx="4316">
                  <c:v>394.53763947816543</c:v>
                </c:pt>
                <c:pt idx="4317">
                  <c:v>315.127810282685</c:v>
                </c:pt>
                <c:pt idx="4318">
                  <c:v>227.42885808559086</c:v>
                </c:pt>
                <c:pt idx="4319">
                  <c:v>422.7487243295696</c:v>
                </c:pt>
                <c:pt idx="4320">
                  <c:v>359.05374759715818</c:v>
                </c:pt>
                <c:pt idx="4321">
                  <c:v>438.64545635396735</c:v>
                </c:pt>
                <c:pt idx="4322">
                  <c:v>527.44661319028614</c:v>
                </c:pt>
                <c:pt idx="4323">
                  <c:v>497.15794344237804</c:v>
                </c:pt>
                <c:pt idx="4324">
                  <c:v>298.40532628073504</c:v>
                </c:pt>
                <c:pt idx="4325">
                  <c:v>234.22944145362965</c:v>
                </c:pt>
                <c:pt idx="4326">
                  <c:v>225.57830890951084</c:v>
                </c:pt>
                <c:pt idx="4327">
                  <c:v>233.77164898080471</c:v>
                </c:pt>
                <c:pt idx="4328">
                  <c:v>398.6177930490465</c:v>
                </c:pt>
                <c:pt idx="4329">
                  <c:v>390.29239083402894</c:v>
                </c:pt>
                <c:pt idx="4330">
                  <c:v>404.25143688652742</c:v>
                </c:pt>
                <c:pt idx="4331">
                  <c:v>283.62354917664936</c:v>
                </c:pt>
                <c:pt idx="4332">
                  <c:v>176.51446371193231</c:v>
                </c:pt>
                <c:pt idx="4333">
                  <c:v>205.70547028210478</c:v>
                </c:pt>
                <c:pt idx="4334">
                  <c:v>236.6525072213058</c:v>
                </c:pt>
                <c:pt idx="4335">
                  <c:v>282.67151845285298</c:v>
                </c:pt>
                <c:pt idx="4336">
                  <c:v>236.51991162338862</c:v>
                </c:pt>
                <c:pt idx="4337">
                  <c:v>526.56017698402889</c:v>
                </c:pt>
                <c:pt idx="4338">
                  <c:v>557.40712413520214</c:v>
                </c:pt>
                <c:pt idx="4339">
                  <c:v>508.22650171680965</c:v>
                </c:pt>
                <c:pt idx="4340">
                  <c:v>525.89168211503898</c:v>
                </c:pt>
                <c:pt idx="4341">
                  <c:v>550.49455624800555</c:v>
                </c:pt>
                <c:pt idx="4342">
                  <c:v>476.88080772572908</c:v>
                </c:pt>
                <c:pt idx="4343">
                  <c:v>498.46161436689039</c:v>
                </c:pt>
                <c:pt idx="4344">
                  <c:v>326.60254131543388</c:v>
                </c:pt>
                <c:pt idx="4345">
                  <c:v>511.64865278951839</c:v>
                </c:pt>
                <c:pt idx="4346">
                  <c:v>382.85466441345909</c:v>
                </c:pt>
                <c:pt idx="4347">
                  <c:v>370.76155430241181</c:v>
                </c:pt>
                <c:pt idx="4348">
                  <c:v>168.98393196114736</c:v>
                </c:pt>
                <c:pt idx="4349">
                  <c:v>398.31454696817838</c:v>
                </c:pt>
                <c:pt idx="4350">
                  <c:v>234.79414480871031</c:v>
                </c:pt>
                <c:pt idx="4351">
                  <c:v>245.58243586374792</c:v>
                </c:pt>
                <c:pt idx="4352">
                  <c:v>332.94562577936301</c:v>
                </c:pt>
                <c:pt idx="4353">
                  <c:v>320.41907969674617</c:v>
                </c:pt>
                <c:pt idx="4354">
                  <c:v>258.37671834605226</c:v>
                </c:pt>
                <c:pt idx="4355">
                  <c:v>307.37160963443182</c:v>
                </c:pt>
                <c:pt idx="4356">
                  <c:v>425.98186489977644</c:v>
                </c:pt>
                <c:pt idx="4357">
                  <c:v>251.80230490745939</c:v>
                </c:pt>
                <c:pt idx="4358">
                  <c:v>469.78077139233579</c:v>
                </c:pt>
                <c:pt idx="4359">
                  <c:v>687.86751337542432</c:v>
                </c:pt>
                <c:pt idx="4360">
                  <c:v>1948.6629066903186</c:v>
                </c:pt>
                <c:pt idx="4361">
                  <c:v>1959.7638530151351</c:v>
                </c:pt>
                <c:pt idx="4362">
                  <c:v>1962.1177519758769</c:v>
                </c:pt>
                <c:pt idx="4363">
                  <c:v>2000</c:v>
                </c:pt>
                <c:pt idx="4364">
                  <c:v>2000</c:v>
                </c:pt>
                <c:pt idx="4365">
                  <c:v>1915.4032206411021</c:v>
                </c:pt>
                <c:pt idx="4366">
                  <c:v>1903.6164992198617</c:v>
                </c:pt>
                <c:pt idx="4367">
                  <c:v>1925.9348375179968</c:v>
                </c:pt>
                <c:pt idx="4368">
                  <c:v>1994.2201672167096</c:v>
                </c:pt>
                <c:pt idx="4369">
                  <c:v>1981.5801117210656</c:v>
                </c:pt>
                <c:pt idx="4370">
                  <c:v>1944.8553952063644</c:v>
                </c:pt>
                <c:pt idx="4371">
                  <c:v>1990.8865654449908</c:v>
                </c:pt>
                <c:pt idx="4372">
                  <c:v>1973.8077712406464</c:v>
                </c:pt>
                <c:pt idx="4373">
                  <c:v>1879.8487601665411</c:v>
                </c:pt>
                <c:pt idx="4374">
                  <c:v>1682.0907437686294</c:v>
                </c:pt>
                <c:pt idx="4375">
                  <c:v>1600.9228737002136</c:v>
                </c:pt>
                <c:pt idx="4376">
                  <c:v>1498.7571836335364</c:v>
                </c:pt>
                <c:pt idx="4377">
                  <c:v>1143.8873233170721</c:v>
                </c:pt>
                <c:pt idx="4378">
                  <c:v>854.19753984619433</c:v>
                </c:pt>
                <c:pt idx="4379">
                  <c:v>690.24295041127095</c:v>
                </c:pt>
                <c:pt idx="4380">
                  <c:v>670.13411216109319</c:v>
                </c:pt>
                <c:pt idx="4381">
                  <c:v>560.93879093242174</c:v>
                </c:pt>
                <c:pt idx="4382">
                  <c:v>545.81633368099244</c:v>
                </c:pt>
                <c:pt idx="4383">
                  <c:v>450.84557995067792</c:v>
                </c:pt>
                <c:pt idx="4384">
                  <c:v>337.21055793281681</c:v>
                </c:pt>
                <c:pt idx="4385">
                  <c:v>302.6705541404674</c:v>
                </c:pt>
                <c:pt idx="4386">
                  <c:v>227.86164628865458</c:v>
                </c:pt>
                <c:pt idx="4387">
                  <c:v>163.35133404438812</c:v>
                </c:pt>
                <c:pt idx="4388">
                  <c:v>123.53539692911818</c:v>
                </c:pt>
                <c:pt idx="4389">
                  <c:v>98.538246382006008</c:v>
                </c:pt>
                <c:pt idx="4390">
                  <c:v>116.15167063659025</c:v>
                </c:pt>
                <c:pt idx="4391">
                  <c:v>158.27115937441448</c:v>
                </c:pt>
                <c:pt idx="4392">
                  <c:v>161.34245333874986</c:v>
                </c:pt>
                <c:pt idx="4393">
                  <c:v>368.51861201333105</c:v>
                </c:pt>
                <c:pt idx="4394">
                  <c:v>488.80673986806778</c:v>
                </c:pt>
                <c:pt idx="4395">
                  <c:v>420.17388470991006</c:v>
                </c:pt>
                <c:pt idx="4396">
                  <c:v>388.82374028516165</c:v>
                </c:pt>
                <c:pt idx="4397">
                  <c:v>542.65992597644163</c:v>
                </c:pt>
                <c:pt idx="4398">
                  <c:v>660.12824400682223</c:v>
                </c:pt>
                <c:pt idx="4399">
                  <c:v>348.46153939861966</c:v>
                </c:pt>
                <c:pt idx="4400">
                  <c:v>281.86179806910809</c:v>
                </c:pt>
                <c:pt idx="4401">
                  <c:v>351.48606007017935</c:v>
                </c:pt>
                <c:pt idx="4402">
                  <c:v>320.43350092237944</c:v>
                </c:pt>
                <c:pt idx="4403">
                  <c:v>226.40713823718278</c:v>
                </c:pt>
                <c:pt idx="4404">
                  <c:v>113.15207883310458</c:v>
                </c:pt>
                <c:pt idx="4405">
                  <c:v>1814.6815015693617</c:v>
                </c:pt>
                <c:pt idx="4406">
                  <c:v>1820.0368474658837</c:v>
                </c:pt>
                <c:pt idx="4407">
                  <c:v>1641.8838825862053</c:v>
                </c:pt>
                <c:pt idx="4408">
                  <c:v>1971.8562809472785</c:v>
                </c:pt>
                <c:pt idx="4409">
                  <c:v>1803.0414194183606</c:v>
                </c:pt>
                <c:pt idx="4410">
                  <c:v>1938.807911487012</c:v>
                </c:pt>
                <c:pt idx="4411">
                  <c:v>1764.4595605604736</c:v>
                </c:pt>
                <c:pt idx="4412">
                  <c:v>1772.5922471829676</c:v>
                </c:pt>
                <c:pt idx="4413">
                  <c:v>1697.8595564999605</c:v>
                </c:pt>
                <c:pt idx="4414">
                  <c:v>1624.7501937761881</c:v>
                </c:pt>
                <c:pt idx="4415">
                  <c:v>1532.8795035067344</c:v>
                </c:pt>
                <c:pt idx="4416">
                  <c:v>1960.7649973047883</c:v>
                </c:pt>
                <c:pt idx="4417">
                  <c:v>1989.3127642302368</c:v>
                </c:pt>
                <c:pt idx="4418">
                  <c:v>1998.2838787618894</c:v>
                </c:pt>
                <c:pt idx="4419">
                  <c:v>1991.2600572921656</c:v>
                </c:pt>
                <c:pt idx="4420">
                  <c:v>1987.2379159337092</c:v>
                </c:pt>
                <c:pt idx="4421">
                  <c:v>1924.832625452713</c:v>
                </c:pt>
                <c:pt idx="4422">
                  <c:v>1983.6783118724068</c:v>
                </c:pt>
                <c:pt idx="4423">
                  <c:v>2000</c:v>
                </c:pt>
                <c:pt idx="4424">
                  <c:v>1986.8627847756941</c:v>
                </c:pt>
                <c:pt idx="4425">
                  <c:v>1987.2691995563582</c:v>
                </c:pt>
                <c:pt idx="4426">
                  <c:v>1999.7762181173932</c:v>
                </c:pt>
                <c:pt idx="4427">
                  <c:v>1988.6375685510486</c:v>
                </c:pt>
                <c:pt idx="4428">
                  <c:v>1910.2780543963838</c:v>
                </c:pt>
                <c:pt idx="4429">
                  <c:v>1931.7559712738778</c:v>
                </c:pt>
                <c:pt idx="4430">
                  <c:v>1958.039084008893</c:v>
                </c:pt>
                <c:pt idx="4431">
                  <c:v>1900.087277196822</c:v>
                </c:pt>
                <c:pt idx="4432">
                  <c:v>1929.5057661249339</c:v>
                </c:pt>
                <c:pt idx="4433">
                  <c:v>1732.1901068356869</c:v>
                </c:pt>
                <c:pt idx="4434">
                  <c:v>1595.1649367173095</c:v>
                </c:pt>
                <c:pt idx="4435">
                  <c:v>1386.0397122397681</c:v>
                </c:pt>
                <c:pt idx="4436">
                  <c:v>1265.5709819947022</c:v>
                </c:pt>
                <c:pt idx="4437">
                  <c:v>1612.9331892889261</c:v>
                </c:pt>
                <c:pt idx="4438">
                  <c:v>1452.0652462413946</c:v>
                </c:pt>
                <c:pt idx="4439">
                  <c:v>1616.2613529770163</c:v>
                </c:pt>
                <c:pt idx="4440">
                  <c:v>1479.1310752577099</c:v>
                </c:pt>
                <c:pt idx="4441">
                  <c:v>1283.7422248665589</c:v>
                </c:pt>
                <c:pt idx="4442">
                  <c:v>1411.5986693181244</c:v>
                </c:pt>
                <c:pt idx="4443">
                  <c:v>1183.2749716914707</c:v>
                </c:pt>
                <c:pt idx="4444">
                  <c:v>692.49500812670794</c:v>
                </c:pt>
                <c:pt idx="4445">
                  <c:v>753.77587507621024</c:v>
                </c:pt>
                <c:pt idx="4446">
                  <c:v>733.30178659493879</c:v>
                </c:pt>
                <c:pt idx="4447">
                  <c:v>738.83099688927859</c:v>
                </c:pt>
                <c:pt idx="4448">
                  <c:v>522.09697088005998</c:v>
                </c:pt>
                <c:pt idx="4449">
                  <c:v>752.77653258167174</c:v>
                </c:pt>
                <c:pt idx="4450">
                  <c:v>649.09789046312449</c:v>
                </c:pt>
                <c:pt idx="4451">
                  <c:v>718.95456247899062</c:v>
                </c:pt>
                <c:pt idx="4452">
                  <c:v>862.01079788223763</c:v>
                </c:pt>
                <c:pt idx="4453">
                  <c:v>946.8942988439693</c:v>
                </c:pt>
                <c:pt idx="4454">
                  <c:v>1063.7322035417708</c:v>
                </c:pt>
                <c:pt idx="4455">
                  <c:v>749.3865401351145</c:v>
                </c:pt>
                <c:pt idx="4456">
                  <c:v>733.64445944488625</c:v>
                </c:pt>
                <c:pt idx="4457">
                  <c:v>597.63621263815958</c:v>
                </c:pt>
                <c:pt idx="4458">
                  <c:v>348.97897051833149</c:v>
                </c:pt>
                <c:pt idx="4459">
                  <c:v>301.80115585028977</c:v>
                </c:pt>
                <c:pt idx="4460">
                  <c:v>344.58325914019241</c:v>
                </c:pt>
                <c:pt idx="4461">
                  <c:v>306.09555724221735</c:v>
                </c:pt>
                <c:pt idx="4462">
                  <c:v>260.15496412034702</c:v>
                </c:pt>
                <c:pt idx="4463">
                  <c:v>184.92479908644088</c:v>
                </c:pt>
                <c:pt idx="4464">
                  <c:v>334.73773647936571</c:v>
                </c:pt>
                <c:pt idx="4465">
                  <c:v>422.59712399870915</c:v>
                </c:pt>
                <c:pt idx="4466">
                  <c:v>407.55720949020611</c:v>
                </c:pt>
                <c:pt idx="4467">
                  <c:v>342.95074975844142</c:v>
                </c:pt>
                <c:pt idx="4468">
                  <c:v>319.4541061269926</c:v>
                </c:pt>
                <c:pt idx="4469">
                  <c:v>133.71034957851688</c:v>
                </c:pt>
                <c:pt idx="4470">
                  <c:v>170.2302369535544</c:v>
                </c:pt>
                <c:pt idx="4471">
                  <c:v>255.75804889742287</c:v>
                </c:pt>
                <c:pt idx="4472">
                  <c:v>306.04124563056354</c:v>
                </c:pt>
                <c:pt idx="4473">
                  <c:v>264.1444230660444</c:v>
                </c:pt>
                <c:pt idx="4474">
                  <c:v>500.04323877173476</c:v>
                </c:pt>
                <c:pt idx="4475">
                  <c:v>586.30144950064096</c:v>
                </c:pt>
                <c:pt idx="4476">
                  <c:v>604.55819729775283</c:v>
                </c:pt>
                <c:pt idx="4477">
                  <c:v>571.30579522591222</c:v>
                </c:pt>
                <c:pt idx="4478">
                  <c:v>546.66126663260184</c:v>
                </c:pt>
                <c:pt idx="4479">
                  <c:v>498.79229562258035</c:v>
                </c:pt>
                <c:pt idx="4480">
                  <c:v>427.25549257094139</c:v>
                </c:pt>
                <c:pt idx="4481">
                  <c:v>330.676899364745</c:v>
                </c:pt>
                <c:pt idx="4482">
                  <c:v>332.85411486896726</c:v>
                </c:pt>
                <c:pt idx="4483">
                  <c:v>330.0529866922335</c:v>
                </c:pt>
                <c:pt idx="4484">
                  <c:v>246.39820208213348</c:v>
                </c:pt>
                <c:pt idx="4485">
                  <c:v>125.19221797942204</c:v>
                </c:pt>
                <c:pt idx="4486">
                  <c:v>207.07149581323677</c:v>
                </c:pt>
                <c:pt idx="4487">
                  <c:v>152.17444883061052</c:v>
                </c:pt>
                <c:pt idx="4488">
                  <c:v>102.2671384153752</c:v>
                </c:pt>
                <c:pt idx="4489">
                  <c:v>69.577455397722815</c:v>
                </c:pt>
                <c:pt idx="4490">
                  <c:v>25.036131897922495</c:v>
                </c:pt>
                <c:pt idx="4491">
                  <c:v>29.545049783266435</c:v>
                </c:pt>
                <c:pt idx="4492">
                  <c:v>16.295330195322663</c:v>
                </c:pt>
                <c:pt idx="4493">
                  <c:v>93.610971313039357</c:v>
                </c:pt>
                <c:pt idx="4494">
                  <c:v>129.13591361795199</c:v>
                </c:pt>
                <c:pt idx="4495">
                  <c:v>124.5417293681501</c:v>
                </c:pt>
                <c:pt idx="4496">
                  <c:v>119.12758055922419</c:v>
                </c:pt>
                <c:pt idx="4497">
                  <c:v>112.6257561200474</c:v>
                </c:pt>
                <c:pt idx="4498">
                  <c:v>11.11575639523406</c:v>
                </c:pt>
                <c:pt idx="4499">
                  <c:v>19.090915989176271</c:v>
                </c:pt>
                <c:pt idx="4500">
                  <c:v>-0.19681362195678309</c:v>
                </c:pt>
                <c:pt idx="4501">
                  <c:v>28.204629059270712</c:v>
                </c:pt>
                <c:pt idx="4502">
                  <c:v>64.015140712975679</c:v>
                </c:pt>
                <c:pt idx="4503">
                  <c:v>72.757109522363848</c:v>
                </c:pt>
                <c:pt idx="4504">
                  <c:v>129.31658187329168</c:v>
                </c:pt>
                <c:pt idx="4505">
                  <c:v>144.29509515638307</c:v>
                </c:pt>
                <c:pt idx="4506">
                  <c:v>88.472817506572923</c:v>
                </c:pt>
                <c:pt idx="4507">
                  <c:v>134.17010142345475</c:v>
                </c:pt>
                <c:pt idx="4508">
                  <c:v>183.66851180540027</c:v>
                </c:pt>
                <c:pt idx="4509">
                  <c:v>144.64310752710725</c:v>
                </c:pt>
                <c:pt idx="4510">
                  <c:v>160.04382717839431</c:v>
                </c:pt>
                <c:pt idx="4511">
                  <c:v>167.12930935856747</c:v>
                </c:pt>
                <c:pt idx="4512">
                  <c:v>163.625560299352</c:v>
                </c:pt>
                <c:pt idx="4513">
                  <c:v>331.36274530205083</c:v>
                </c:pt>
                <c:pt idx="4514">
                  <c:v>225.94447289188659</c:v>
                </c:pt>
                <c:pt idx="4515">
                  <c:v>179.45348976148975</c:v>
                </c:pt>
                <c:pt idx="4516">
                  <c:v>200.69904887937352</c:v>
                </c:pt>
                <c:pt idx="4517">
                  <c:v>190.07837868644319</c:v>
                </c:pt>
                <c:pt idx="4518">
                  <c:v>201.50995059440123</c:v>
                </c:pt>
                <c:pt idx="4519">
                  <c:v>242.13139917086397</c:v>
                </c:pt>
                <c:pt idx="4520">
                  <c:v>269.60779973774424</c:v>
                </c:pt>
                <c:pt idx="4521">
                  <c:v>195.70681485007017</c:v>
                </c:pt>
                <c:pt idx="4522">
                  <c:v>321.4952005163442</c:v>
                </c:pt>
                <c:pt idx="4523">
                  <c:v>254.92058326373493</c:v>
                </c:pt>
                <c:pt idx="4524">
                  <c:v>197.51696099960029</c:v>
                </c:pt>
                <c:pt idx="4525">
                  <c:v>126.1049225813732</c:v>
                </c:pt>
                <c:pt idx="4526">
                  <c:v>69.270431966310611</c:v>
                </c:pt>
                <c:pt idx="4527">
                  <c:v>143.15874623809702</c:v>
                </c:pt>
                <c:pt idx="4528">
                  <c:v>200.90235479115131</c:v>
                </c:pt>
                <c:pt idx="4529">
                  <c:v>320.27348480737362</c:v>
                </c:pt>
                <c:pt idx="4530">
                  <c:v>556.88566671183037</c:v>
                </c:pt>
                <c:pt idx="4531">
                  <c:v>1395.5084642975596</c:v>
                </c:pt>
                <c:pt idx="4532">
                  <c:v>1342.648334121747</c:v>
                </c:pt>
                <c:pt idx="4533">
                  <c:v>1219.6539567767388</c:v>
                </c:pt>
                <c:pt idx="4534">
                  <c:v>1020.2807343960748</c:v>
                </c:pt>
                <c:pt idx="4535">
                  <c:v>897.38441864660717</c:v>
                </c:pt>
                <c:pt idx="4536">
                  <c:v>666.53018941578375</c:v>
                </c:pt>
                <c:pt idx="4537">
                  <c:v>815.57546120740835</c:v>
                </c:pt>
                <c:pt idx="4538">
                  <c:v>377.46317412941158</c:v>
                </c:pt>
                <c:pt idx="4539">
                  <c:v>173.21517895857488</c:v>
                </c:pt>
                <c:pt idx="4540">
                  <c:v>288.29818590800198</c:v>
                </c:pt>
                <c:pt idx="4541">
                  <c:v>287.01404520451365</c:v>
                </c:pt>
                <c:pt idx="4542">
                  <c:v>265.07132283536077</c:v>
                </c:pt>
                <c:pt idx="4543">
                  <c:v>204.22921616775139</c:v>
                </c:pt>
                <c:pt idx="4544">
                  <c:v>224.14511195526589</c:v>
                </c:pt>
                <c:pt idx="4545">
                  <c:v>166.92411260651625</c:v>
                </c:pt>
                <c:pt idx="4546">
                  <c:v>871.43579655228564</c:v>
                </c:pt>
                <c:pt idx="4547">
                  <c:v>696.44857778003768</c:v>
                </c:pt>
                <c:pt idx="4548">
                  <c:v>1160.4114419445209</c:v>
                </c:pt>
                <c:pt idx="4549">
                  <c:v>1120.4740336554521</c:v>
                </c:pt>
                <c:pt idx="4550">
                  <c:v>965.3972815472672</c:v>
                </c:pt>
                <c:pt idx="4551">
                  <c:v>769.79004507477248</c:v>
                </c:pt>
                <c:pt idx="4552">
                  <c:v>634.71920262516426</c:v>
                </c:pt>
                <c:pt idx="4553">
                  <c:v>512.84388323403869</c:v>
                </c:pt>
                <c:pt idx="4554">
                  <c:v>347.62781343263327</c:v>
                </c:pt>
                <c:pt idx="4555">
                  <c:v>576.99492485502151</c:v>
                </c:pt>
                <c:pt idx="4556">
                  <c:v>787.6238061156223</c:v>
                </c:pt>
                <c:pt idx="4557">
                  <c:v>908.36991818186141</c:v>
                </c:pt>
                <c:pt idx="4558">
                  <c:v>1014.0935988491377</c:v>
                </c:pt>
                <c:pt idx="4559">
                  <c:v>981.74083014018015</c:v>
                </c:pt>
                <c:pt idx="4560">
                  <c:v>872.58046689608057</c:v>
                </c:pt>
                <c:pt idx="4561">
                  <c:v>933.7855991904861</c:v>
                </c:pt>
                <c:pt idx="4562">
                  <c:v>547.82823953039133</c:v>
                </c:pt>
                <c:pt idx="4563">
                  <c:v>681.56864556436449</c:v>
                </c:pt>
                <c:pt idx="4564">
                  <c:v>698.72275193067139</c:v>
                </c:pt>
                <c:pt idx="4565">
                  <c:v>421.88486944633894</c:v>
                </c:pt>
                <c:pt idx="4566">
                  <c:v>412.0827405714395</c:v>
                </c:pt>
                <c:pt idx="4567">
                  <c:v>411.5643905422495</c:v>
                </c:pt>
                <c:pt idx="4568">
                  <c:v>249.55780335942106</c:v>
                </c:pt>
                <c:pt idx="4569">
                  <c:v>440.81714387500739</c:v>
                </c:pt>
                <c:pt idx="4570">
                  <c:v>365.21293322844417</c:v>
                </c:pt>
                <c:pt idx="4571">
                  <c:v>356.04413622939097</c:v>
                </c:pt>
                <c:pt idx="4572">
                  <c:v>426.0624520879864</c:v>
                </c:pt>
                <c:pt idx="4573">
                  <c:v>581.92644397241145</c:v>
                </c:pt>
                <c:pt idx="4574">
                  <c:v>448.60168285356957</c:v>
                </c:pt>
                <c:pt idx="4575">
                  <c:v>530.89226904882469</c:v>
                </c:pt>
                <c:pt idx="4576">
                  <c:v>542.38526271119963</c:v>
                </c:pt>
                <c:pt idx="4577">
                  <c:v>357.44412876099955</c:v>
                </c:pt>
                <c:pt idx="4578">
                  <c:v>237.13408122111386</c:v>
                </c:pt>
                <c:pt idx="4579">
                  <c:v>287.64728305278157</c:v>
                </c:pt>
                <c:pt idx="4580">
                  <c:v>348.60314683591719</c:v>
                </c:pt>
                <c:pt idx="4581">
                  <c:v>420.96390228130275</c:v>
                </c:pt>
                <c:pt idx="4582">
                  <c:v>248.15079745024616</c:v>
                </c:pt>
                <c:pt idx="4583">
                  <c:v>383.72838466692724</c:v>
                </c:pt>
                <c:pt idx="4584">
                  <c:v>623.84596539819574</c:v>
                </c:pt>
                <c:pt idx="4585">
                  <c:v>624.98499054872798</c:v>
                </c:pt>
                <c:pt idx="4586">
                  <c:v>635.16229099467705</c:v>
                </c:pt>
                <c:pt idx="4587">
                  <c:v>475.19052776738141</c:v>
                </c:pt>
                <c:pt idx="4588">
                  <c:v>447.07629851447024</c:v>
                </c:pt>
                <c:pt idx="4589">
                  <c:v>507.81247337150495</c:v>
                </c:pt>
                <c:pt idx="4590">
                  <c:v>527.18488163764073</c:v>
                </c:pt>
                <c:pt idx="4591">
                  <c:v>516.01737583985175</c:v>
                </c:pt>
                <c:pt idx="4592">
                  <c:v>402.49157809588542</c:v>
                </c:pt>
                <c:pt idx="4593">
                  <c:v>340.89930624706903</c:v>
                </c:pt>
                <c:pt idx="4594">
                  <c:v>379.4545860229984</c:v>
                </c:pt>
                <c:pt idx="4595">
                  <c:v>576.96772121285994</c:v>
                </c:pt>
                <c:pt idx="4596">
                  <c:v>435.71125013197172</c:v>
                </c:pt>
                <c:pt idx="4597">
                  <c:v>1988.8199769377168</c:v>
                </c:pt>
                <c:pt idx="4598">
                  <c:v>1993.9654332308512</c:v>
                </c:pt>
                <c:pt idx="4599">
                  <c:v>2000</c:v>
                </c:pt>
                <c:pt idx="4600">
                  <c:v>1999.1529919770544</c:v>
                </c:pt>
                <c:pt idx="4601">
                  <c:v>1996.4449831805605</c:v>
                </c:pt>
                <c:pt idx="4602">
                  <c:v>1994.3597754161822</c:v>
                </c:pt>
                <c:pt idx="4603">
                  <c:v>2000</c:v>
                </c:pt>
                <c:pt idx="4604">
                  <c:v>1894.9234446383985</c:v>
                </c:pt>
                <c:pt idx="4605">
                  <c:v>1982.9044431431587</c:v>
                </c:pt>
                <c:pt idx="4606">
                  <c:v>1984.3725917061915</c:v>
                </c:pt>
                <c:pt idx="4607">
                  <c:v>1929.8285505266012</c:v>
                </c:pt>
                <c:pt idx="4608">
                  <c:v>1954.8001621112232</c:v>
                </c:pt>
                <c:pt idx="4609">
                  <c:v>1904.571439379672</c:v>
                </c:pt>
                <c:pt idx="4610">
                  <c:v>1966.60799855456</c:v>
                </c:pt>
                <c:pt idx="4611">
                  <c:v>1935.9894809585926</c:v>
                </c:pt>
                <c:pt idx="4612">
                  <c:v>1848.9709804188262</c:v>
                </c:pt>
                <c:pt idx="4613">
                  <c:v>1958.0609314881051</c:v>
                </c:pt>
                <c:pt idx="4614">
                  <c:v>1809.7562769164529</c:v>
                </c:pt>
                <c:pt idx="4615">
                  <c:v>1871.8380302600331</c:v>
                </c:pt>
                <c:pt idx="4616">
                  <c:v>1896.7505410085676</c:v>
                </c:pt>
                <c:pt idx="4617">
                  <c:v>1896.0402376659988</c:v>
                </c:pt>
                <c:pt idx="4618">
                  <c:v>1803.2793095057095</c:v>
                </c:pt>
                <c:pt idx="4619">
                  <c:v>1985.927626939301</c:v>
                </c:pt>
                <c:pt idx="4620">
                  <c:v>1938.0092466449487</c:v>
                </c:pt>
                <c:pt idx="4621">
                  <c:v>1990.1990276410218</c:v>
                </c:pt>
                <c:pt idx="4622">
                  <c:v>1943.7691670764359</c:v>
                </c:pt>
                <c:pt idx="4623">
                  <c:v>1740.872024396489</c:v>
                </c:pt>
                <c:pt idx="4624">
                  <c:v>1423.9494014107117</c:v>
                </c:pt>
                <c:pt idx="4625">
                  <c:v>1788.3720435586051</c:v>
                </c:pt>
                <c:pt idx="4626">
                  <c:v>1673.777918798457</c:v>
                </c:pt>
                <c:pt idx="4627">
                  <c:v>1834.4159972416767</c:v>
                </c:pt>
                <c:pt idx="4628">
                  <c:v>2000</c:v>
                </c:pt>
                <c:pt idx="4629">
                  <c:v>1972.2637326640145</c:v>
                </c:pt>
                <c:pt idx="4630">
                  <c:v>1993.2489025940993</c:v>
                </c:pt>
                <c:pt idx="4631">
                  <c:v>1591.0074017522518</c:v>
                </c:pt>
                <c:pt idx="4632">
                  <c:v>774.34253572730063</c:v>
                </c:pt>
                <c:pt idx="4633">
                  <c:v>938.28470634706014</c:v>
                </c:pt>
                <c:pt idx="4634">
                  <c:v>1115.3674136791187</c:v>
                </c:pt>
                <c:pt idx="4635">
                  <c:v>1025.9206088773199</c:v>
                </c:pt>
                <c:pt idx="4636">
                  <c:v>1508.5515449545478</c:v>
                </c:pt>
                <c:pt idx="4637">
                  <c:v>1283.6177238702126</c:v>
                </c:pt>
                <c:pt idx="4638">
                  <c:v>808.84252616475612</c:v>
                </c:pt>
                <c:pt idx="4639">
                  <c:v>655.80367626282009</c:v>
                </c:pt>
                <c:pt idx="4640">
                  <c:v>880.30246252545669</c:v>
                </c:pt>
                <c:pt idx="4641">
                  <c:v>1323.7073991243956</c:v>
                </c:pt>
                <c:pt idx="4642">
                  <c:v>1521.9817040789042</c:v>
                </c:pt>
                <c:pt idx="4643">
                  <c:v>1453.4052711866152</c:v>
                </c:pt>
                <c:pt idx="4644">
                  <c:v>648.93121538793855</c:v>
                </c:pt>
                <c:pt idx="4645">
                  <c:v>397.28531082082378</c:v>
                </c:pt>
                <c:pt idx="4646">
                  <c:v>2000</c:v>
                </c:pt>
                <c:pt idx="4647">
                  <c:v>2000</c:v>
                </c:pt>
                <c:pt idx="4648">
                  <c:v>1878.7508162334659</c:v>
                </c:pt>
                <c:pt idx="4649">
                  <c:v>1974.978856627165</c:v>
                </c:pt>
                <c:pt idx="4650">
                  <c:v>1995.0911021317195</c:v>
                </c:pt>
                <c:pt idx="4651">
                  <c:v>1927.1366278131798</c:v>
                </c:pt>
                <c:pt idx="4652">
                  <c:v>1631.7982084900664</c:v>
                </c:pt>
                <c:pt idx="4653">
                  <c:v>1499.1478772497596</c:v>
                </c:pt>
                <c:pt idx="4654">
                  <c:v>1671.4071849475097</c:v>
                </c:pt>
                <c:pt idx="4655">
                  <c:v>1469.9325396090949</c:v>
                </c:pt>
                <c:pt idx="4656">
                  <c:v>1891.6676880471255</c:v>
                </c:pt>
                <c:pt idx="4657">
                  <c:v>1509.7501116720075</c:v>
                </c:pt>
                <c:pt idx="4658">
                  <c:v>999.96573780102631</c:v>
                </c:pt>
                <c:pt idx="4659">
                  <c:v>1258.1246981106497</c:v>
                </c:pt>
                <c:pt idx="4660">
                  <c:v>928.05481142937992</c:v>
                </c:pt>
                <c:pt idx="4661">
                  <c:v>615.25707745984562</c:v>
                </c:pt>
                <c:pt idx="4662">
                  <c:v>906.79159582180193</c:v>
                </c:pt>
                <c:pt idx="4663">
                  <c:v>1050.516691084807</c:v>
                </c:pt>
                <c:pt idx="4664">
                  <c:v>1942.0324641495108</c:v>
                </c:pt>
                <c:pt idx="4665">
                  <c:v>1982.2994855525626</c:v>
                </c:pt>
                <c:pt idx="4666">
                  <c:v>1776.5668950669537</c:v>
                </c:pt>
                <c:pt idx="4667">
                  <c:v>1617.2962385259473</c:v>
                </c:pt>
                <c:pt idx="4668">
                  <c:v>1502.1923791514994</c:v>
                </c:pt>
                <c:pt idx="4669">
                  <c:v>1396.5059172881308</c:v>
                </c:pt>
                <c:pt idx="4670">
                  <c:v>1419.8096342999027</c:v>
                </c:pt>
                <c:pt idx="4671">
                  <c:v>1187.6214936127546</c:v>
                </c:pt>
                <c:pt idx="4672">
                  <c:v>1240.599667234047</c:v>
                </c:pt>
                <c:pt idx="4673">
                  <c:v>751.39344982834223</c:v>
                </c:pt>
                <c:pt idx="4674">
                  <c:v>303.79923432882293</c:v>
                </c:pt>
                <c:pt idx="4675">
                  <c:v>342.4371270039947</c:v>
                </c:pt>
                <c:pt idx="4676">
                  <c:v>370.0361928142529</c:v>
                </c:pt>
                <c:pt idx="4677">
                  <c:v>585.86727914172491</c:v>
                </c:pt>
                <c:pt idx="4678">
                  <c:v>494.3120936249594</c:v>
                </c:pt>
                <c:pt idx="4679">
                  <c:v>985.05237792535638</c:v>
                </c:pt>
                <c:pt idx="4680">
                  <c:v>1072.1261643193304</c:v>
                </c:pt>
                <c:pt idx="4681">
                  <c:v>980.0073471273638</c:v>
                </c:pt>
                <c:pt idx="4682">
                  <c:v>932.81880695838151</c:v>
                </c:pt>
                <c:pt idx="4683">
                  <c:v>874.08164052576649</c:v>
                </c:pt>
                <c:pt idx="4684">
                  <c:v>1269.1460758296846</c:v>
                </c:pt>
                <c:pt idx="4685">
                  <c:v>1301.3382393651218</c:v>
                </c:pt>
                <c:pt idx="4686">
                  <c:v>1022.495257266894</c:v>
                </c:pt>
                <c:pt idx="4687">
                  <c:v>918.50680599152554</c:v>
                </c:pt>
                <c:pt idx="4688">
                  <c:v>1293.300800295516</c:v>
                </c:pt>
                <c:pt idx="4689">
                  <c:v>589.99495222389805</c:v>
                </c:pt>
                <c:pt idx="4690">
                  <c:v>307.02603041192697</c:v>
                </c:pt>
                <c:pt idx="4691">
                  <c:v>209.26445020631036</c:v>
                </c:pt>
                <c:pt idx="4692">
                  <c:v>205.55535710657244</c:v>
                </c:pt>
                <c:pt idx="4693">
                  <c:v>457.03897952651045</c:v>
                </c:pt>
                <c:pt idx="4694">
                  <c:v>714.63053061063829</c:v>
                </c:pt>
                <c:pt idx="4695">
                  <c:v>358.31934247679732</c:v>
                </c:pt>
                <c:pt idx="4696">
                  <c:v>305.31949981728326</c:v>
                </c:pt>
                <c:pt idx="4697">
                  <c:v>160.15825234478112</c:v>
                </c:pt>
                <c:pt idx="4698">
                  <c:v>342.18097601913257</c:v>
                </c:pt>
                <c:pt idx="4699">
                  <c:v>371.17094468926268</c:v>
                </c:pt>
                <c:pt idx="4700">
                  <c:v>535.92306443531299</c:v>
                </c:pt>
                <c:pt idx="4701">
                  <c:v>339.86380655038209</c:v>
                </c:pt>
                <c:pt idx="4702">
                  <c:v>392.21656390794914</c:v>
                </c:pt>
                <c:pt idx="4703">
                  <c:v>338.58797248332519</c:v>
                </c:pt>
                <c:pt idx="4704">
                  <c:v>411.88314451963493</c:v>
                </c:pt>
                <c:pt idx="4705">
                  <c:v>349.0329671587441</c:v>
                </c:pt>
                <c:pt idx="4706">
                  <c:v>640.88353008181332</c:v>
                </c:pt>
                <c:pt idx="4707">
                  <c:v>595.20213138699069</c:v>
                </c:pt>
                <c:pt idx="4708">
                  <c:v>615.16040043434282</c:v>
                </c:pt>
                <c:pt idx="4709">
                  <c:v>686.14580246008336</c:v>
                </c:pt>
                <c:pt idx="4710">
                  <c:v>612.12339630639951</c:v>
                </c:pt>
                <c:pt idx="4711">
                  <c:v>471.12231572054395</c:v>
                </c:pt>
                <c:pt idx="4712">
                  <c:v>637.30185545492975</c:v>
                </c:pt>
                <c:pt idx="4713">
                  <c:v>451.03660985251855</c:v>
                </c:pt>
                <c:pt idx="4714">
                  <c:v>451.58344297639019</c:v>
                </c:pt>
                <c:pt idx="4715">
                  <c:v>262.35070141428747</c:v>
                </c:pt>
                <c:pt idx="4716">
                  <c:v>290.30588593126782</c:v>
                </c:pt>
                <c:pt idx="4717">
                  <c:v>356.92241600103165</c:v>
                </c:pt>
                <c:pt idx="4718">
                  <c:v>190.11702637130298</c:v>
                </c:pt>
                <c:pt idx="4719">
                  <c:v>251.16583443174784</c:v>
                </c:pt>
                <c:pt idx="4720">
                  <c:v>153.46357595214613</c:v>
                </c:pt>
                <c:pt idx="4721">
                  <c:v>138.9925264029946</c:v>
                </c:pt>
                <c:pt idx="4722">
                  <c:v>81.268451772548147</c:v>
                </c:pt>
                <c:pt idx="4723">
                  <c:v>26.653447021329523</c:v>
                </c:pt>
                <c:pt idx="4724">
                  <c:v>59.017999751003728</c:v>
                </c:pt>
                <c:pt idx="4725">
                  <c:v>153.16355714956208</c:v>
                </c:pt>
                <c:pt idx="4726">
                  <c:v>203.15045817369378</c:v>
                </c:pt>
                <c:pt idx="4727">
                  <c:v>132.82774366735208</c:v>
                </c:pt>
                <c:pt idx="4728">
                  <c:v>69.974545717209622</c:v>
                </c:pt>
                <c:pt idx="4729">
                  <c:v>140.59768247912098</c:v>
                </c:pt>
                <c:pt idx="4730">
                  <c:v>196.55418621625478</c:v>
                </c:pt>
                <c:pt idx="4731">
                  <c:v>189.94859584804996</c:v>
                </c:pt>
                <c:pt idx="4732">
                  <c:v>95.754000577045957</c:v>
                </c:pt>
                <c:pt idx="4733">
                  <c:v>31.609774794711011</c:v>
                </c:pt>
                <c:pt idx="4734">
                  <c:v>63.8957947377843</c:v>
                </c:pt>
                <c:pt idx="4735">
                  <c:v>70.278618658709092</c:v>
                </c:pt>
                <c:pt idx="4736">
                  <c:v>66.477831100105874</c:v>
                </c:pt>
                <c:pt idx="4737">
                  <c:v>176.57540623480347</c:v>
                </c:pt>
                <c:pt idx="4738">
                  <c:v>143.95995876341254</c:v>
                </c:pt>
                <c:pt idx="4739">
                  <c:v>339.88620927103676</c:v>
                </c:pt>
                <c:pt idx="4740">
                  <c:v>469.36698888147407</c:v>
                </c:pt>
                <c:pt idx="4741">
                  <c:v>497.70537536462672</c:v>
                </c:pt>
                <c:pt idx="4742">
                  <c:v>513.497955956336</c:v>
                </c:pt>
                <c:pt idx="4743">
                  <c:v>482.49335369430906</c:v>
                </c:pt>
                <c:pt idx="4744">
                  <c:v>686.35574677084639</c:v>
                </c:pt>
                <c:pt idx="4745">
                  <c:v>798.9420705394499</c:v>
                </c:pt>
                <c:pt idx="4746">
                  <c:v>798.62771662930425</c:v>
                </c:pt>
                <c:pt idx="4747">
                  <c:v>739.69564042329978</c:v>
                </c:pt>
                <c:pt idx="4748">
                  <c:v>830.66239280936225</c:v>
                </c:pt>
                <c:pt idx="4749">
                  <c:v>751.52032528027553</c:v>
                </c:pt>
                <c:pt idx="4750">
                  <c:v>603.9948476090234</c:v>
                </c:pt>
                <c:pt idx="4751">
                  <c:v>664.90936225722544</c:v>
                </c:pt>
                <c:pt idx="4752">
                  <c:v>706.04313476429218</c:v>
                </c:pt>
                <c:pt idx="4753">
                  <c:v>945.91209682409988</c:v>
                </c:pt>
                <c:pt idx="4754">
                  <c:v>944.22206189838914</c:v>
                </c:pt>
                <c:pt idx="4755">
                  <c:v>2000</c:v>
                </c:pt>
                <c:pt idx="4756">
                  <c:v>1662.8617706619596</c:v>
                </c:pt>
                <c:pt idx="4757">
                  <c:v>1500.2884782596664</c:v>
                </c:pt>
                <c:pt idx="4758">
                  <c:v>1918.1671700113411</c:v>
                </c:pt>
                <c:pt idx="4759">
                  <c:v>1993.1863179620502</c:v>
                </c:pt>
                <c:pt idx="4760">
                  <c:v>1982.1022476277913</c:v>
                </c:pt>
                <c:pt idx="4761">
                  <c:v>1998.6308234490023</c:v>
                </c:pt>
                <c:pt idx="4762">
                  <c:v>1940.2116053144057</c:v>
                </c:pt>
                <c:pt idx="4763">
                  <c:v>1870.5642336236249</c:v>
                </c:pt>
                <c:pt idx="4764">
                  <c:v>1953.0816979858375</c:v>
                </c:pt>
                <c:pt idx="4765">
                  <c:v>1985.8719190821489</c:v>
                </c:pt>
                <c:pt idx="4766">
                  <c:v>1999.960188508629</c:v>
                </c:pt>
                <c:pt idx="4767">
                  <c:v>2000</c:v>
                </c:pt>
                <c:pt idx="4768">
                  <c:v>1999.9745451907961</c:v>
                </c:pt>
                <c:pt idx="4769">
                  <c:v>1583.0348356980151</c:v>
                </c:pt>
                <c:pt idx="4770">
                  <c:v>1283.936897341667</c:v>
                </c:pt>
                <c:pt idx="4771">
                  <c:v>1176.0567559193701</c:v>
                </c:pt>
                <c:pt idx="4772">
                  <c:v>1196.1976028437721</c:v>
                </c:pt>
                <c:pt idx="4773">
                  <c:v>559.95858349560376</c:v>
                </c:pt>
                <c:pt idx="4774">
                  <c:v>816.42081795437434</c:v>
                </c:pt>
                <c:pt idx="4775">
                  <c:v>933.55875513252579</c:v>
                </c:pt>
                <c:pt idx="4776">
                  <c:v>958.31688757785025</c:v>
                </c:pt>
                <c:pt idx="4777">
                  <c:v>812.63374562250033</c:v>
                </c:pt>
                <c:pt idx="4778">
                  <c:v>855.72516222874378</c:v>
                </c:pt>
                <c:pt idx="4779">
                  <c:v>1294.1313954498207</c:v>
                </c:pt>
                <c:pt idx="4780">
                  <c:v>805.62530142758453</c:v>
                </c:pt>
                <c:pt idx="4781">
                  <c:v>1178.9723263887456</c:v>
                </c:pt>
                <c:pt idx="4782">
                  <c:v>1111.6666614240178</c:v>
                </c:pt>
                <c:pt idx="4783">
                  <c:v>962.59922610094168</c:v>
                </c:pt>
                <c:pt idx="4784">
                  <c:v>1188.6976608047048</c:v>
                </c:pt>
                <c:pt idx="4785">
                  <c:v>1021.2085215708355</c:v>
                </c:pt>
                <c:pt idx="4786">
                  <c:v>812.89735128898701</c:v>
                </c:pt>
                <c:pt idx="4787">
                  <c:v>1205.7603168118749</c:v>
                </c:pt>
                <c:pt idx="4788">
                  <c:v>734.20142379049082</c:v>
                </c:pt>
                <c:pt idx="4789">
                  <c:v>745.57454200236225</c:v>
                </c:pt>
                <c:pt idx="4790">
                  <c:v>830.9995725624492</c:v>
                </c:pt>
                <c:pt idx="4791">
                  <c:v>694.92876855875068</c:v>
                </c:pt>
                <c:pt idx="4792">
                  <c:v>740.97026868727698</c:v>
                </c:pt>
                <c:pt idx="4793">
                  <c:v>674.97414587225637</c:v>
                </c:pt>
                <c:pt idx="4794">
                  <c:v>712.92729540602193</c:v>
                </c:pt>
                <c:pt idx="4795">
                  <c:v>1050.1156402761869</c:v>
                </c:pt>
                <c:pt idx="4796">
                  <c:v>915.63644695175856</c:v>
                </c:pt>
                <c:pt idx="4797">
                  <c:v>863.19345848060482</c:v>
                </c:pt>
                <c:pt idx="4798">
                  <c:v>732.66551301564323</c:v>
                </c:pt>
                <c:pt idx="4799">
                  <c:v>695.33980144883594</c:v>
                </c:pt>
                <c:pt idx="4800">
                  <c:v>605.09493190401815</c:v>
                </c:pt>
                <c:pt idx="4801">
                  <c:v>667.2342174181565</c:v>
                </c:pt>
                <c:pt idx="4802">
                  <c:v>481.03074010511807</c:v>
                </c:pt>
                <c:pt idx="4803">
                  <c:v>546.62239775742751</c:v>
                </c:pt>
                <c:pt idx="4804">
                  <c:v>485.09817603034725</c:v>
                </c:pt>
                <c:pt idx="4805">
                  <c:v>545.84119757130475</c:v>
                </c:pt>
                <c:pt idx="4806">
                  <c:v>517.44588186141232</c:v>
                </c:pt>
                <c:pt idx="4807">
                  <c:v>361.91305949960673</c:v>
                </c:pt>
                <c:pt idx="4808">
                  <c:v>448.94997280071357</c:v>
                </c:pt>
                <c:pt idx="4809">
                  <c:v>1000.4960005350374</c:v>
                </c:pt>
                <c:pt idx="4810">
                  <c:v>931.34979628705594</c:v>
                </c:pt>
                <c:pt idx="4811">
                  <c:v>1044.188012444188</c:v>
                </c:pt>
                <c:pt idx="4812">
                  <c:v>1030.5972651018851</c:v>
                </c:pt>
                <c:pt idx="4813">
                  <c:v>968.67585461206863</c:v>
                </c:pt>
                <c:pt idx="4814">
                  <c:v>1148.0743886018079</c:v>
                </c:pt>
                <c:pt idx="4815">
                  <c:v>1467.3045605284876</c:v>
                </c:pt>
                <c:pt idx="4816">
                  <c:v>1161.6818792925378</c:v>
                </c:pt>
                <c:pt idx="4817">
                  <c:v>1747.2149596695058</c:v>
                </c:pt>
                <c:pt idx="4818">
                  <c:v>1662.7305460706223</c:v>
                </c:pt>
                <c:pt idx="4819">
                  <c:v>1116.962978186104</c:v>
                </c:pt>
                <c:pt idx="4820">
                  <c:v>1224.4906696443786</c:v>
                </c:pt>
                <c:pt idx="4821">
                  <c:v>1212.5467326798937</c:v>
                </c:pt>
                <c:pt idx="4822">
                  <c:v>1498.9618139082095</c:v>
                </c:pt>
                <c:pt idx="4823">
                  <c:v>1684.8601456755864</c:v>
                </c:pt>
                <c:pt idx="4824">
                  <c:v>888.2939506675533</c:v>
                </c:pt>
                <c:pt idx="4825">
                  <c:v>921.62695268105267</c:v>
                </c:pt>
                <c:pt idx="4826">
                  <c:v>729.61753553815481</c:v>
                </c:pt>
                <c:pt idx="4827">
                  <c:v>1250.4116729734824</c:v>
                </c:pt>
                <c:pt idx="4828">
                  <c:v>847.09637606990384</c:v>
                </c:pt>
                <c:pt idx="4829">
                  <c:v>1125.5050190796032</c:v>
                </c:pt>
                <c:pt idx="4830">
                  <c:v>835.98757193138113</c:v>
                </c:pt>
                <c:pt idx="4831">
                  <c:v>1586.6650691613502</c:v>
                </c:pt>
                <c:pt idx="4832">
                  <c:v>1549.0701573890187</c:v>
                </c:pt>
                <c:pt idx="4833">
                  <c:v>1458.2473746609658</c:v>
                </c:pt>
                <c:pt idx="4834">
                  <c:v>1406.1393147478454</c:v>
                </c:pt>
                <c:pt idx="4835">
                  <c:v>1854.9532672098644</c:v>
                </c:pt>
                <c:pt idx="4836">
                  <c:v>1772.6403900634898</c:v>
                </c:pt>
                <c:pt idx="4837">
                  <c:v>1526.4709305211732</c:v>
                </c:pt>
                <c:pt idx="4838">
                  <c:v>1380.3783671595436</c:v>
                </c:pt>
                <c:pt idx="4839">
                  <c:v>1467.6726589028531</c:v>
                </c:pt>
                <c:pt idx="4840">
                  <c:v>1696.1570822253127</c:v>
                </c:pt>
                <c:pt idx="4841">
                  <c:v>1575.994941266827</c:v>
                </c:pt>
                <c:pt idx="4842">
                  <c:v>1411.8742894949364</c:v>
                </c:pt>
                <c:pt idx="4843">
                  <c:v>950.4166884909115</c:v>
                </c:pt>
                <c:pt idx="4844">
                  <c:v>1370.46486117581</c:v>
                </c:pt>
                <c:pt idx="4845">
                  <c:v>1690.6673237318773</c:v>
                </c:pt>
                <c:pt idx="4846">
                  <c:v>1484.7046466626612</c:v>
                </c:pt>
                <c:pt idx="4847">
                  <c:v>1135.3662378602503</c:v>
                </c:pt>
                <c:pt idx="4848">
                  <c:v>1029.5472376185389</c:v>
                </c:pt>
                <c:pt idx="4849">
                  <c:v>793.57180749627707</c:v>
                </c:pt>
                <c:pt idx="4850">
                  <c:v>705.51518613071153</c:v>
                </c:pt>
                <c:pt idx="4851">
                  <c:v>778.76005563083766</c:v>
                </c:pt>
                <c:pt idx="4852">
                  <c:v>851.59259732290627</c:v>
                </c:pt>
                <c:pt idx="4853">
                  <c:v>1113.7151672543796</c:v>
                </c:pt>
                <c:pt idx="4854">
                  <c:v>671.01994525004829</c:v>
                </c:pt>
                <c:pt idx="4855">
                  <c:v>326.29181594482816</c:v>
                </c:pt>
                <c:pt idx="4856">
                  <c:v>351.85238788711143</c:v>
                </c:pt>
                <c:pt idx="4857">
                  <c:v>573.46028342552461</c:v>
                </c:pt>
                <c:pt idx="4858">
                  <c:v>588.5264186837785</c:v>
                </c:pt>
                <c:pt idx="4859">
                  <c:v>460.45459864166139</c:v>
                </c:pt>
                <c:pt idx="4860">
                  <c:v>848.28547437293787</c:v>
                </c:pt>
                <c:pt idx="4861">
                  <c:v>612.36952987093639</c:v>
                </c:pt>
                <c:pt idx="4862">
                  <c:v>598.58219787485541</c:v>
                </c:pt>
                <c:pt idx="4863">
                  <c:v>999.76189744340024</c:v>
                </c:pt>
                <c:pt idx="4864">
                  <c:v>563.48596717380747</c:v>
                </c:pt>
                <c:pt idx="4865">
                  <c:v>865.4711616880511</c:v>
                </c:pt>
                <c:pt idx="4866">
                  <c:v>1192.6912522821963</c:v>
                </c:pt>
                <c:pt idx="4867">
                  <c:v>1798.5708546199762</c:v>
                </c:pt>
                <c:pt idx="4868">
                  <c:v>1612.0119776633003</c:v>
                </c:pt>
                <c:pt idx="4869">
                  <c:v>1376.4398230216739</c:v>
                </c:pt>
                <c:pt idx="4870">
                  <c:v>1249.0074519890227</c:v>
                </c:pt>
                <c:pt idx="4871">
                  <c:v>681.31261887701316</c:v>
                </c:pt>
                <c:pt idx="4872">
                  <c:v>754.92394741367968</c:v>
                </c:pt>
                <c:pt idx="4873">
                  <c:v>997.60829317843218</c:v>
                </c:pt>
                <c:pt idx="4874">
                  <c:v>1262.344784559803</c:v>
                </c:pt>
                <c:pt idx="4875">
                  <c:v>924.86990015637934</c:v>
                </c:pt>
                <c:pt idx="4876">
                  <c:v>863.31675073458337</c:v>
                </c:pt>
                <c:pt idx="4877">
                  <c:v>754.06239449897839</c:v>
                </c:pt>
                <c:pt idx="4878">
                  <c:v>648.31471667243773</c:v>
                </c:pt>
                <c:pt idx="4879">
                  <c:v>639.82690601605941</c:v>
                </c:pt>
                <c:pt idx="4880">
                  <c:v>514.24816219329318</c:v>
                </c:pt>
                <c:pt idx="4881">
                  <c:v>466.22863676707851</c:v>
                </c:pt>
                <c:pt idx="4882">
                  <c:v>486.63753463770581</c:v>
                </c:pt>
                <c:pt idx="4883">
                  <c:v>404.07298960397583</c:v>
                </c:pt>
                <c:pt idx="4884">
                  <c:v>341.6263200753628</c:v>
                </c:pt>
                <c:pt idx="4885">
                  <c:v>325.86311139782481</c:v>
                </c:pt>
                <c:pt idx="4886">
                  <c:v>348.58810046180059</c:v>
                </c:pt>
                <c:pt idx="4887">
                  <c:v>438.80717487256265</c:v>
                </c:pt>
                <c:pt idx="4888">
                  <c:v>519.48466252746528</c:v>
                </c:pt>
                <c:pt idx="4889">
                  <c:v>418.31295384610803</c:v>
                </c:pt>
                <c:pt idx="4890">
                  <c:v>281.20037452661808</c:v>
                </c:pt>
                <c:pt idx="4891">
                  <c:v>245.80626459262905</c:v>
                </c:pt>
                <c:pt idx="4892">
                  <c:v>304.0923145893131</c:v>
                </c:pt>
                <c:pt idx="4893">
                  <c:v>309.36081339591829</c:v>
                </c:pt>
                <c:pt idx="4894">
                  <c:v>877.85545981877647</c:v>
                </c:pt>
                <c:pt idx="4895">
                  <c:v>895.74359178838392</c:v>
                </c:pt>
                <c:pt idx="4896">
                  <c:v>590.69919355043078</c:v>
                </c:pt>
                <c:pt idx="4897">
                  <c:v>748.89901718643955</c:v>
                </c:pt>
                <c:pt idx="4898">
                  <c:v>658.90694943731705</c:v>
                </c:pt>
                <c:pt idx="4899">
                  <c:v>560.30007026474379</c:v>
                </c:pt>
                <c:pt idx="4900">
                  <c:v>548.10286878930572</c:v>
                </c:pt>
                <c:pt idx="4901">
                  <c:v>1002.4961608431926</c:v>
                </c:pt>
                <c:pt idx="4902">
                  <c:v>1078.2588699763885</c:v>
                </c:pt>
                <c:pt idx="4903">
                  <c:v>880.26427743321494</c:v>
                </c:pt>
                <c:pt idx="4904">
                  <c:v>772.36884984725407</c:v>
                </c:pt>
                <c:pt idx="4905">
                  <c:v>463.55843693399856</c:v>
                </c:pt>
                <c:pt idx="4906">
                  <c:v>615.05039267598579</c:v>
                </c:pt>
                <c:pt idx="4907">
                  <c:v>605.28789192845943</c:v>
                </c:pt>
                <c:pt idx="4908">
                  <c:v>750.99905515405635</c:v>
                </c:pt>
                <c:pt idx="4909">
                  <c:v>645.20875269090618</c:v>
                </c:pt>
                <c:pt idx="4910">
                  <c:v>474.20753526122223</c:v>
                </c:pt>
                <c:pt idx="4911">
                  <c:v>341.58079947186576</c:v>
                </c:pt>
                <c:pt idx="4912">
                  <c:v>354.2708612231778</c:v>
                </c:pt>
                <c:pt idx="4913">
                  <c:v>312.71778182923322</c:v>
                </c:pt>
                <c:pt idx="4914">
                  <c:v>331.30129330187344</c:v>
                </c:pt>
                <c:pt idx="4915">
                  <c:v>414.53207454377565</c:v>
                </c:pt>
                <c:pt idx="4916">
                  <c:v>349.84944163851861</c:v>
                </c:pt>
                <c:pt idx="4917">
                  <c:v>671.157665096296</c:v>
                </c:pt>
                <c:pt idx="4918">
                  <c:v>819.02458259194941</c:v>
                </c:pt>
                <c:pt idx="4919">
                  <c:v>775.55178817999683</c:v>
                </c:pt>
                <c:pt idx="4920">
                  <c:v>643.0318565724117</c:v>
                </c:pt>
                <c:pt idx="4921">
                  <c:v>602.47322457681867</c:v>
                </c:pt>
                <c:pt idx="4922">
                  <c:v>1002.5384314933336</c:v>
                </c:pt>
                <c:pt idx="4923">
                  <c:v>1283.6192112708977</c:v>
                </c:pt>
                <c:pt idx="4924">
                  <c:v>1004.1830356163283</c:v>
                </c:pt>
                <c:pt idx="4925">
                  <c:v>642.89557833649042</c:v>
                </c:pt>
                <c:pt idx="4926">
                  <c:v>290.85477406199527</c:v>
                </c:pt>
                <c:pt idx="4927">
                  <c:v>393.86794805957715</c:v>
                </c:pt>
                <c:pt idx="4928">
                  <c:v>588.81207745111146</c:v>
                </c:pt>
                <c:pt idx="4929">
                  <c:v>327.39786691716455</c:v>
                </c:pt>
                <c:pt idx="4930">
                  <c:v>439.733929483986</c:v>
                </c:pt>
                <c:pt idx="4931">
                  <c:v>321.02112727754997</c:v>
                </c:pt>
                <c:pt idx="4932">
                  <c:v>269.60326250703332</c:v>
                </c:pt>
                <c:pt idx="4933">
                  <c:v>388.01872074147963</c:v>
                </c:pt>
                <c:pt idx="4934">
                  <c:v>1993.2301588209737</c:v>
                </c:pt>
                <c:pt idx="4935">
                  <c:v>1996.8873738634998</c:v>
                </c:pt>
                <c:pt idx="4936">
                  <c:v>1945.8276770551902</c:v>
                </c:pt>
                <c:pt idx="4937">
                  <c:v>1987.0274576928596</c:v>
                </c:pt>
                <c:pt idx="4938">
                  <c:v>1999.9911155057137</c:v>
                </c:pt>
                <c:pt idx="4939">
                  <c:v>2000</c:v>
                </c:pt>
                <c:pt idx="4940">
                  <c:v>2000</c:v>
                </c:pt>
                <c:pt idx="4941">
                  <c:v>1996.7775283375945</c:v>
                </c:pt>
                <c:pt idx="4942">
                  <c:v>1997.4074248851769</c:v>
                </c:pt>
                <c:pt idx="4943">
                  <c:v>1998.9504709098778</c:v>
                </c:pt>
                <c:pt idx="4944">
                  <c:v>1994.3152176237002</c:v>
                </c:pt>
                <c:pt idx="4945">
                  <c:v>1999.9028173826869</c:v>
                </c:pt>
                <c:pt idx="4946">
                  <c:v>1999.5499681617159</c:v>
                </c:pt>
                <c:pt idx="4947">
                  <c:v>2000</c:v>
                </c:pt>
                <c:pt idx="4948">
                  <c:v>1999.7094720115997</c:v>
                </c:pt>
                <c:pt idx="4949">
                  <c:v>2000</c:v>
                </c:pt>
                <c:pt idx="4950">
                  <c:v>2000</c:v>
                </c:pt>
                <c:pt idx="4951">
                  <c:v>2000</c:v>
                </c:pt>
                <c:pt idx="4952">
                  <c:v>2000</c:v>
                </c:pt>
                <c:pt idx="4953">
                  <c:v>2000</c:v>
                </c:pt>
                <c:pt idx="4954">
                  <c:v>2000</c:v>
                </c:pt>
                <c:pt idx="4955">
                  <c:v>1999.999415660167</c:v>
                </c:pt>
                <c:pt idx="4956">
                  <c:v>2000</c:v>
                </c:pt>
                <c:pt idx="4957">
                  <c:v>2000</c:v>
                </c:pt>
                <c:pt idx="4958">
                  <c:v>1999.9036507594903</c:v>
                </c:pt>
                <c:pt idx="4959">
                  <c:v>1999.829845354046</c:v>
                </c:pt>
                <c:pt idx="4960">
                  <c:v>1999.9952961755191</c:v>
                </c:pt>
                <c:pt idx="4961">
                  <c:v>1998.5018021773162</c:v>
                </c:pt>
                <c:pt idx="4962">
                  <c:v>1981.9775775549974</c:v>
                </c:pt>
                <c:pt idx="4963">
                  <c:v>1996.718406755788</c:v>
                </c:pt>
                <c:pt idx="4964">
                  <c:v>1994.9237471076888</c:v>
                </c:pt>
                <c:pt idx="4965">
                  <c:v>1998.3179441060327</c:v>
                </c:pt>
                <c:pt idx="4966">
                  <c:v>1984.7293647293147</c:v>
                </c:pt>
                <c:pt idx="4967">
                  <c:v>1998.2207320951361</c:v>
                </c:pt>
                <c:pt idx="4968">
                  <c:v>1999.9991591153819</c:v>
                </c:pt>
                <c:pt idx="4969">
                  <c:v>1999.2059441503263</c:v>
                </c:pt>
                <c:pt idx="4970">
                  <c:v>1986.3275267980007</c:v>
                </c:pt>
                <c:pt idx="4971">
                  <c:v>1987.3022240138146</c:v>
                </c:pt>
                <c:pt idx="4972">
                  <c:v>1980.4123073818287</c:v>
                </c:pt>
                <c:pt idx="4973">
                  <c:v>1945.7553933466163</c:v>
                </c:pt>
                <c:pt idx="4974">
                  <c:v>1893.2567315691881</c:v>
                </c:pt>
                <c:pt idx="4975">
                  <c:v>1864.4140285622123</c:v>
                </c:pt>
                <c:pt idx="4976">
                  <c:v>1896.0186476898191</c:v>
                </c:pt>
                <c:pt idx="4977">
                  <c:v>1861.1554018979498</c:v>
                </c:pt>
                <c:pt idx="4978">
                  <c:v>1853.4639716536765</c:v>
                </c:pt>
                <c:pt idx="4979">
                  <c:v>1671.1879987749314</c:v>
                </c:pt>
                <c:pt idx="4980">
                  <c:v>1782.588214555012</c:v>
                </c:pt>
                <c:pt idx="4981">
                  <c:v>1849.801688132756</c:v>
                </c:pt>
                <c:pt idx="4982">
                  <c:v>1977.0043675614354</c:v>
                </c:pt>
                <c:pt idx="4983">
                  <c:v>1975.3158399453553</c:v>
                </c:pt>
                <c:pt idx="4984">
                  <c:v>1963.6141125600241</c:v>
                </c:pt>
                <c:pt idx="4985">
                  <c:v>1972.7648715603311</c:v>
                </c:pt>
                <c:pt idx="4986">
                  <c:v>2000</c:v>
                </c:pt>
                <c:pt idx="4987">
                  <c:v>2000</c:v>
                </c:pt>
                <c:pt idx="4988">
                  <c:v>2000</c:v>
                </c:pt>
                <c:pt idx="4989">
                  <c:v>1932.6602914173291</c:v>
                </c:pt>
                <c:pt idx="4990">
                  <c:v>1812.8488139478495</c:v>
                </c:pt>
                <c:pt idx="4991">
                  <c:v>1714.3752684428362</c:v>
                </c:pt>
                <c:pt idx="4992">
                  <c:v>1920.8940929610155</c:v>
                </c:pt>
                <c:pt idx="4993">
                  <c:v>2000</c:v>
                </c:pt>
                <c:pt idx="4994">
                  <c:v>1999.0978651569746</c:v>
                </c:pt>
                <c:pt idx="4995">
                  <c:v>1999.5356906931841</c:v>
                </c:pt>
                <c:pt idx="4996">
                  <c:v>1999.8342787856334</c:v>
                </c:pt>
                <c:pt idx="4997">
                  <c:v>1999.1292852740487</c:v>
                </c:pt>
                <c:pt idx="4998">
                  <c:v>1999.156790371733</c:v>
                </c:pt>
                <c:pt idx="4999">
                  <c:v>1999.9664130099884</c:v>
                </c:pt>
                <c:pt idx="5000">
                  <c:v>1999.7115009412003</c:v>
                </c:pt>
                <c:pt idx="5001">
                  <c:v>1999.6492523405961</c:v>
                </c:pt>
                <c:pt idx="5002">
                  <c:v>1984.7201008370607</c:v>
                </c:pt>
                <c:pt idx="5003">
                  <c:v>1841.7069677050254</c:v>
                </c:pt>
                <c:pt idx="5004">
                  <c:v>1581.5084839831313</c:v>
                </c:pt>
                <c:pt idx="5005">
                  <c:v>1466.3734641790643</c:v>
                </c:pt>
                <c:pt idx="5006">
                  <c:v>1810.1469947664348</c:v>
                </c:pt>
                <c:pt idx="5007">
                  <c:v>1725.6420807864545</c:v>
                </c:pt>
                <c:pt idx="5008">
                  <c:v>1830.0557021662989</c:v>
                </c:pt>
                <c:pt idx="5009">
                  <c:v>847.41578213688365</c:v>
                </c:pt>
                <c:pt idx="5010">
                  <c:v>972.83798492371079</c:v>
                </c:pt>
                <c:pt idx="5011">
                  <c:v>1037.2390457196375</c:v>
                </c:pt>
                <c:pt idx="5012">
                  <c:v>1405.916145188904</c:v>
                </c:pt>
                <c:pt idx="5013">
                  <c:v>1279.7501294095828</c:v>
                </c:pt>
                <c:pt idx="5014">
                  <c:v>1151.4465893249476</c:v>
                </c:pt>
                <c:pt idx="5015">
                  <c:v>880.82217554206852</c:v>
                </c:pt>
                <c:pt idx="5016">
                  <c:v>566.48205912694118</c:v>
                </c:pt>
                <c:pt idx="5017">
                  <c:v>359.80308007536121</c:v>
                </c:pt>
                <c:pt idx="5018">
                  <c:v>209.36428000402336</c:v>
                </c:pt>
                <c:pt idx="5019">
                  <c:v>273.9134679303275</c:v>
                </c:pt>
                <c:pt idx="5020">
                  <c:v>391.28173137410414</c:v>
                </c:pt>
                <c:pt idx="5021">
                  <c:v>1871.8984984697765</c:v>
                </c:pt>
                <c:pt idx="5022">
                  <c:v>1466.3120858009192</c:v>
                </c:pt>
                <c:pt idx="5023">
                  <c:v>1425.7041848922656</c:v>
                </c:pt>
                <c:pt idx="5024">
                  <c:v>1171.7300594511437</c:v>
                </c:pt>
                <c:pt idx="5025">
                  <c:v>1144.2989902720865</c:v>
                </c:pt>
                <c:pt idx="5026">
                  <c:v>1399.6354813486423</c:v>
                </c:pt>
                <c:pt idx="5027">
                  <c:v>1478.7011161051541</c:v>
                </c:pt>
                <c:pt idx="5028">
                  <c:v>1839.9474910168747</c:v>
                </c:pt>
                <c:pt idx="5029">
                  <c:v>1929.4658104718221</c:v>
                </c:pt>
                <c:pt idx="5030">
                  <c:v>1860.0909260702908</c:v>
                </c:pt>
                <c:pt idx="5031">
                  <c:v>1999.0653232904663</c:v>
                </c:pt>
                <c:pt idx="5032">
                  <c:v>2000</c:v>
                </c:pt>
                <c:pt idx="5033">
                  <c:v>1983.6594248687345</c:v>
                </c:pt>
                <c:pt idx="5034">
                  <c:v>1943.3797684770011</c:v>
                </c:pt>
                <c:pt idx="5035">
                  <c:v>1815.585170874286</c:v>
                </c:pt>
                <c:pt idx="5036">
                  <c:v>1779.0647297304133</c:v>
                </c:pt>
                <c:pt idx="5037">
                  <c:v>1616.1289798374705</c:v>
                </c:pt>
                <c:pt idx="5038">
                  <c:v>1895.5715728890027</c:v>
                </c:pt>
                <c:pt idx="5039">
                  <c:v>1971.8029534874547</c:v>
                </c:pt>
                <c:pt idx="5040">
                  <c:v>1998.1235395010326</c:v>
                </c:pt>
                <c:pt idx="5041">
                  <c:v>1947.5705780056469</c:v>
                </c:pt>
                <c:pt idx="5042">
                  <c:v>1983.2557161005079</c:v>
                </c:pt>
                <c:pt idx="5043">
                  <c:v>1999.8008126131128</c:v>
                </c:pt>
                <c:pt idx="5044">
                  <c:v>1999.9688986729511</c:v>
                </c:pt>
                <c:pt idx="5045">
                  <c:v>2000</c:v>
                </c:pt>
                <c:pt idx="5046">
                  <c:v>1993.0601537886514</c:v>
                </c:pt>
                <c:pt idx="5047">
                  <c:v>1996.8584908434564</c:v>
                </c:pt>
                <c:pt idx="5048">
                  <c:v>1999.7614094768483</c:v>
                </c:pt>
                <c:pt idx="5049">
                  <c:v>1989.4379801058897</c:v>
                </c:pt>
                <c:pt idx="5050">
                  <c:v>1997.002133875701</c:v>
                </c:pt>
                <c:pt idx="5051">
                  <c:v>1996.9524584145906</c:v>
                </c:pt>
                <c:pt idx="5052">
                  <c:v>1997.3937244430283</c:v>
                </c:pt>
                <c:pt idx="5053">
                  <c:v>1999.9409015664662</c:v>
                </c:pt>
                <c:pt idx="5054">
                  <c:v>2000</c:v>
                </c:pt>
                <c:pt idx="5055">
                  <c:v>1999.8742957781392</c:v>
                </c:pt>
                <c:pt idx="5056">
                  <c:v>1999.7909484130009</c:v>
                </c:pt>
                <c:pt idx="5057">
                  <c:v>1993.0442953114944</c:v>
                </c:pt>
                <c:pt idx="5058">
                  <c:v>1995.5214243380788</c:v>
                </c:pt>
                <c:pt idx="5059">
                  <c:v>1979.0175642756242</c:v>
                </c:pt>
                <c:pt idx="5060">
                  <c:v>1986.920703988277</c:v>
                </c:pt>
                <c:pt idx="5061">
                  <c:v>1919.241170238033</c:v>
                </c:pt>
                <c:pt idx="5062">
                  <c:v>1977.9034939922446</c:v>
                </c:pt>
                <c:pt idx="5063">
                  <c:v>1987.5032675494697</c:v>
                </c:pt>
                <c:pt idx="5064">
                  <c:v>1999.5252930926622</c:v>
                </c:pt>
                <c:pt idx="5065">
                  <c:v>1999.5605865302834</c:v>
                </c:pt>
                <c:pt idx="5066">
                  <c:v>1994.8211315682991</c:v>
                </c:pt>
                <c:pt idx="5067">
                  <c:v>2000</c:v>
                </c:pt>
                <c:pt idx="5068">
                  <c:v>1995.9632522533775</c:v>
                </c:pt>
                <c:pt idx="5069">
                  <c:v>1943.1463594100198</c:v>
                </c:pt>
                <c:pt idx="5070">
                  <c:v>1999.9063199914708</c:v>
                </c:pt>
                <c:pt idx="5071">
                  <c:v>1994.4271031912672</c:v>
                </c:pt>
                <c:pt idx="5072">
                  <c:v>1964.8719665637789</c:v>
                </c:pt>
                <c:pt idx="5073">
                  <c:v>1954.0166861165155</c:v>
                </c:pt>
                <c:pt idx="5074">
                  <c:v>1943.0058220959329</c:v>
                </c:pt>
                <c:pt idx="5075">
                  <c:v>1982.5884554652873</c:v>
                </c:pt>
                <c:pt idx="5076">
                  <c:v>1979.6882718271872</c:v>
                </c:pt>
                <c:pt idx="5077">
                  <c:v>1997.7988890730733</c:v>
                </c:pt>
                <c:pt idx="5078">
                  <c:v>1994.597685122355</c:v>
                </c:pt>
                <c:pt idx="5079">
                  <c:v>1999.6582464988765</c:v>
                </c:pt>
                <c:pt idx="5080">
                  <c:v>1999.465455334637</c:v>
                </c:pt>
                <c:pt idx="5081">
                  <c:v>1999.8408793720853</c:v>
                </c:pt>
                <c:pt idx="5082">
                  <c:v>1995.9187364939935</c:v>
                </c:pt>
                <c:pt idx="5083">
                  <c:v>1999.9621833653323</c:v>
                </c:pt>
                <c:pt idx="5084">
                  <c:v>1999.9825753574114</c:v>
                </c:pt>
                <c:pt idx="5085">
                  <c:v>2000</c:v>
                </c:pt>
                <c:pt idx="5086">
                  <c:v>2000</c:v>
                </c:pt>
                <c:pt idx="5087">
                  <c:v>1999.6626749647435</c:v>
                </c:pt>
                <c:pt idx="5088">
                  <c:v>1994.5238237355247</c:v>
                </c:pt>
                <c:pt idx="5089">
                  <c:v>1997.2885735019331</c:v>
                </c:pt>
                <c:pt idx="5090">
                  <c:v>1988.4384617744772</c:v>
                </c:pt>
                <c:pt idx="5091">
                  <c:v>1985.62972990653</c:v>
                </c:pt>
                <c:pt idx="5092">
                  <c:v>1959.5377256976167</c:v>
                </c:pt>
                <c:pt idx="5093">
                  <c:v>1999.9688155682995</c:v>
                </c:pt>
                <c:pt idx="5094">
                  <c:v>1999.9873899461966</c:v>
                </c:pt>
                <c:pt idx="5095">
                  <c:v>1999.7123748666925</c:v>
                </c:pt>
                <c:pt idx="5096">
                  <c:v>1999.6753846023489</c:v>
                </c:pt>
                <c:pt idx="5097">
                  <c:v>1997.8262923826283</c:v>
                </c:pt>
                <c:pt idx="5098">
                  <c:v>1981.2586600212492</c:v>
                </c:pt>
                <c:pt idx="5099">
                  <c:v>1941.484361126244</c:v>
                </c:pt>
                <c:pt idx="5100">
                  <c:v>1861.2973842140691</c:v>
                </c:pt>
                <c:pt idx="5101">
                  <c:v>1891.1520151128341</c:v>
                </c:pt>
                <c:pt idx="5102">
                  <c:v>1938.4765575449339</c:v>
                </c:pt>
                <c:pt idx="5103">
                  <c:v>1988.8604437072008</c:v>
                </c:pt>
                <c:pt idx="5104">
                  <c:v>2000</c:v>
                </c:pt>
                <c:pt idx="5105">
                  <c:v>1973.5280538940392</c:v>
                </c:pt>
                <c:pt idx="5106">
                  <c:v>1836.4495186153565</c:v>
                </c:pt>
                <c:pt idx="5107">
                  <c:v>1826.4743126163371</c:v>
                </c:pt>
                <c:pt idx="5108">
                  <c:v>1872.9973641525628</c:v>
                </c:pt>
                <c:pt idx="5109">
                  <c:v>1875.4158521405718</c:v>
                </c:pt>
                <c:pt idx="5110">
                  <c:v>1687.4118276645463</c:v>
                </c:pt>
                <c:pt idx="5111">
                  <c:v>1553.2540960421481</c:v>
                </c:pt>
                <c:pt idx="5112">
                  <c:v>1507.8491821954785</c:v>
                </c:pt>
                <c:pt idx="5113">
                  <c:v>1849.7689622088699</c:v>
                </c:pt>
                <c:pt idx="5114">
                  <c:v>1662.8409132858669</c:v>
                </c:pt>
                <c:pt idx="5115">
                  <c:v>1622.9362465051099</c:v>
                </c:pt>
                <c:pt idx="5116">
                  <c:v>1977.0024662414221</c:v>
                </c:pt>
                <c:pt idx="5117">
                  <c:v>2000</c:v>
                </c:pt>
                <c:pt idx="5118">
                  <c:v>1930.8428149179831</c:v>
                </c:pt>
                <c:pt idx="5119">
                  <c:v>1886.8850874104078</c:v>
                </c:pt>
                <c:pt idx="5120">
                  <c:v>1130.9017582385031</c:v>
                </c:pt>
                <c:pt idx="5121">
                  <c:v>1150.3916108836947</c:v>
                </c:pt>
                <c:pt idx="5122">
                  <c:v>1420.5579808291982</c:v>
                </c:pt>
                <c:pt idx="5123">
                  <c:v>1288.8878072487955</c:v>
                </c:pt>
                <c:pt idx="5124">
                  <c:v>1174.0797434737267</c:v>
                </c:pt>
                <c:pt idx="5125">
                  <c:v>335.80533302224381</c:v>
                </c:pt>
                <c:pt idx="5126">
                  <c:v>410.5484578292357</c:v>
                </c:pt>
                <c:pt idx="5127">
                  <c:v>172.38817775700315</c:v>
                </c:pt>
                <c:pt idx="5128">
                  <c:v>413.30764792269514</c:v>
                </c:pt>
                <c:pt idx="5129">
                  <c:v>1139.1702222492943</c:v>
                </c:pt>
                <c:pt idx="5130">
                  <c:v>1993.1020219143472</c:v>
                </c:pt>
                <c:pt idx="5131">
                  <c:v>1943.7256162859849</c:v>
                </c:pt>
                <c:pt idx="5132">
                  <c:v>1991.6737427992484</c:v>
                </c:pt>
                <c:pt idx="5133">
                  <c:v>1999.7356419780226</c:v>
                </c:pt>
                <c:pt idx="5134">
                  <c:v>2000</c:v>
                </c:pt>
                <c:pt idx="5135">
                  <c:v>1999.9900549987149</c:v>
                </c:pt>
                <c:pt idx="5136">
                  <c:v>1999.823811465857</c:v>
                </c:pt>
                <c:pt idx="5137">
                  <c:v>1997.0222356283377</c:v>
                </c:pt>
                <c:pt idx="5138">
                  <c:v>2000</c:v>
                </c:pt>
                <c:pt idx="5139">
                  <c:v>1934.6639958827659</c:v>
                </c:pt>
                <c:pt idx="5140">
                  <c:v>1976.3690667142084</c:v>
                </c:pt>
                <c:pt idx="5141">
                  <c:v>2000</c:v>
                </c:pt>
                <c:pt idx="5142">
                  <c:v>1992.0371631468113</c:v>
                </c:pt>
                <c:pt idx="5143">
                  <c:v>1978.2911831090471</c:v>
                </c:pt>
                <c:pt idx="5144">
                  <c:v>1949.8553322544717</c:v>
                </c:pt>
                <c:pt idx="5145">
                  <c:v>1986.702910151555</c:v>
                </c:pt>
                <c:pt idx="5146">
                  <c:v>1982.9102989678531</c:v>
                </c:pt>
                <c:pt idx="5147">
                  <c:v>1981.1504689604383</c:v>
                </c:pt>
                <c:pt idx="5148">
                  <c:v>1844.284873278373</c:v>
                </c:pt>
                <c:pt idx="5149">
                  <c:v>1928.0923892706228</c:v>
                </c:pt>
                <c:pt idx="5150">
                  <c:v>1998.5770642066207</c:v>
                </c:pt>
                <c:pt idx="5151">
                  <c:v>1918.7107487535418</c:v>
                </c:pt>
                <c:pt idx="5152">
                  <c:v>1995.903153455198</c:v>
                </c:pt>
                <c:pt idx="5153">
                  <c:v>1981.988517045786</c:v>
                </c:pt>
                <c:pt idx="5154">
                  <c:v>1997.6399971966632</c:v>
                </c:pt>
                <c:pt idx="5155">
                  <c:v>1971.99605110015</c:v>
                </c:pt>
                <c:pt idx="5156">
                  <c:v>1997.9503820659047</c:v>
                </c:pt>
                <c:pt idx="5157">
                  <c:v>1963.0666691126769</c:v>
                </c:pt>
                <c:pt idx="5158">
                  <c:v>1988.5327056087747</c:v>
                </c:pt>
                <c:pt idx="5159">
                  <c:v>1993.2728137311215</c:v>
                </c:pt>
                <c:pt idx="5160">
                  <c:v>1958.0213339767649</c:v>
                </c:pt>
                <c:pt idx="5161">
                  <c:v>1981.2424325795189</c:v>
                </c:pt>
                <c:pt idx="5162">
                  <c:v>1997.6803888323741</c:v>
                </c:pt>
                <c:pt idx="5163">
                  <c:v>1978.1054228940884</c:v>
                </c:pt>
                <c:pt idx="5164">
                  <c:v>1894.0131799578885</c:v>
                </c:pt>
                <c:pt idx="5165">
                  <c:v>1982.3243899370163</c:v>
                </c:pt>
                <c:pt idx="5166">
                  <c:v>1960.8828711158769</c:v>
                </c:pt>
                <c:pt idx="5167">
                  <c:v>1978.7518877385019</c:v>
                </c:pt>
                <c:pt idx="5168">
                  <c:v>1991.7778941377858</c:v>
                </c:pt>
                <c:pt idx="5169">
                  <c:v>1999.1108525818568</c:v>
                </c:pt>
                <c:pt idx="5170">
                  <c:v>1999.6128006138879</c:v>
                </c:pt>
                <c:pt idx="5171">
                  <c:v>1999.7536248720885</c:v>
                </c:pt>
                <c:pt idx="5172">
                  <c:v>1993.5675394346372</c:v>
                </c:pt>
                <c:pt idx="5173">
                  <c:v>1983.3969433224597</c:v>
                </c:pt>
                <c:pt idx="5174">
                  <c:v>1992.2908385522917</c:v>
                </c:pt>
                <c:pt idx="5175">
                  <c:v>1983.1677315112231</c:v>
                </c:pt>
                <c:pt idx="5176">
                  <c:v>1959.4822448875075</c:v>
                </c:pt>
                <c:pt idx="5177">
                  <c:v>1987.4830688163256</c:v>
                </c:pt>
                <c:pt idx="5178">
                  <c:v>1902.9607938702752</c:v>
                </c:pt>
                <c:pt idx="5179">
                  <c:v>1775.1113545990895</c:v>
                </c:pt>
                <c:pt idx="5180">
                  <c:v>1953.0631923208718</c:v>
                </c:pt>
                <c:pt idx="5181">
                  <c:v>1979.4764713688255</c:v>
                </c:pt>
                <c:pt idx="5182">
                  <c:v>1994.4026484701758</c:v>
                </c:pt>
                <c:pt idx="5183">
                  <c:v>1948.2322109076381</c:v>
                </c:pt>
                <c:pt idx="5184">
                  <c:v>1690.4585066635</c:v>
                </c:pt>
                <c:pt idx="5185">
                  <c:v>1633.1971150620736</c:v>
                </c:pt>
                <c:pt idx="5186">
                  <c:v>1424.2995723236465</c:v>
                </c:pt>
                <c:pt idx="5187">
                  <c:v>1637.1545728413732</c:v>
                </c:pt>
                <c:pt idx="5188">
                  <c:v>1915.3963167648592</c:v>
                </c:pt>
                <c:pt idx="5189">
                  <c:v>1810.2141744149587</c:v>
                </c:pt>
                <c:pt idx="5190">
                  <c:v>1297.2719097630666</c:v>
                </c:pt>
                <c:pt idx="5191">
                  <c:v>1737.139042475038</c:v>
                </c:pt>
                <c:pt idx="5192">
                  <c:v>1693.0395185422176</c:v>
                </c:pt>
                <c:pt idx="5193">
                  <c:v>1435.2678688680744</c:v>
                </c:pt>
                <c:pt idx="5194">
                  <c:v>1630.0324321726005</c:v>
                </c:pt>
                <c:pt idx="5195">
                  <c:v>1439.6866228707736</c:v>
                </c:pt>
                <c:pt idx="5196">
                  <c:v>1989.0117774344244</c:v>
                </c:pt>
                <c:pt idx="5197">
                  <c:v>1981.1624374187309</c:v>
                </c:pt>
                <c:pt idx="5198">
                  <c:v>1775.2312608912271</c:v>
                </c:pt>
                <c:pt idx="5199">
                  <c:v>1305.0381208782967</c:v>
                </c:pt>
                <c:pt idx="5200">
                  <c:v>1750.0582684441335</c:v>
                </c:pt>
                <c:pt idx="5201">
                  <c:v>1665.5759810247639</c:v>
                </c:pt>
                <c:pt idx="5202">
                  <c:v>1755.5501489682747</c:v>
                </c:pt>
                <c:pt idx="5203">
                  <c:v>1856.4579022339994</c:v>
                </c:pt>
                <c:pt idx="5204">
                  <c:v>1797.0954789529867</c:v>
                </c:pt>
                <c:pt idx="5205">
                  <c:v>1756.2685033962696</c:v>
                </c:pt>
                <c:pt idx="5206">
                  <c:v>1375.2166739931122</c:v>
                </c:pt>
                <c:pt idx="5207">
                  <c:v>1241.1938275871507</c:v>
                </c:pt>
                <c:pt idx="5208">
                  <c:v>1041.0112287233849</c:v>
                </c:pt>
                <c:pt idx="5209">
                  <c:v>1457.7024603124089</c:v>
                </c:pt>
                <c:pt idx="5210">
                  <c:v>525.9371610740061</c:v>
                </c:pt>
                <c:pt idx="5211">
                  <c:v>568.64726490826513</c:v>
                </c:pt>
                <c:pt idx="5212">
                  <c:v>793.29322336758923</c:v>
                </c:pt>
                <c:pt idx="5213">
                  <c:v>590.98229905367896</c:v>
                </c:pt>
                <c:pt idx="5214">
                  <c:v>730.18980933648777</c:v>
                </c:pt>
                <c:pt idx="5215">
                  <c:v>593.8624605686108</c:v>
                </c:pt>
                <c:pt idx="5216">
                  <c:v>540.91179398403074</c:v>
                </c:pt>
                <c:pt idx="5217">
                  <c:v>592.30579250325786</c:v>
                </c:pt>
                <c:pt idx="5218">
                  <c:v>446.49571454532725</c:v>
                </c:pt>
                <c:pt idx="5219">
                  <c:v>483.72593971980928</c:v>
                </c:pt>
                <c:pt idx="5220">
                  <c:v>564.85308380331116</c:v>
                </c:pt>
                <c:pt idx="5221">
                  <c:v>614.23182034494585</c:v>
                </c:pt>
                <c:pt idx="5222">
                  <c:v>729.36638240801437</c:v>
                </c:pt>
                <c:pt idx="5223">
                  <c:v>773.21939079799495</c:v>
                </c:pt>
                <c:pt idx="5224">
                  <c:v>758.20741930251972</c:v>
                </c:pt>
                <c:pt idx="5225">
                  <c:v>769.94880730626869</c:v>
                </c:pt>
                <c:pt idx="5226">
                  <c:v>617.50460866899618</c:v>
                </c:pt>
                <c:pt idx="5227">
                  <c:v>583.25162645359546</c:v>
                </c:pt>
                <c:pt idx="5228">
                  <c:v>587.54273345209788</c:v>
                </c:pt>
                <c:pt idx="5229">
                  <c:v>700.18346381296419</c:v>
                </c:pt>
                <c:pt idx="5230">
                  <c:v>547.93382712110417</c:v>
                </c:pt>
                <c:pt idx="5231">
                  <c:v>716.30534854600228</c:v>
                </c:pt>
                <c:pt idx="5232">
                  <c:v>893.33295469773009</c:v>
                </c:pt>
                <c:pt idx="5233">
                  <c:v>878.97384526565475</c:v>
                </c:pt>
                <c:pt idx="5234">
                  <c:v>782.31707606453119</c:v>
                </c:pt>
                <c:pt idx="5235">
                  <c:v>782.82087634057712</c:v>
                </c:pt>
                <c:pt idx="5236">
                  <c:v>792.01452253853006</c:v>
                </c:pt>
                <c:pt idx="5237">
                  <c:v>1150.045287993654</c:v>
                </c:pt>
                <c:pt idx="5238">
                  <c:v>908.48867120341492</c:v>
                </c:pt>
                <c:pt idx="5239">
                  <c:v>864.70366985485464</c:v>
                </c:pt>
                <c:pt idx="5240">
                  <c:v>1258.2508956118595</c:v>
                </c:pt>
                <c:pt idx="5241">
                  <c:v>1273.0572262486035</c:v>
                </c:pt>
                <c:pt idx="5242">
                  <c:v>1341.6870930713822</c:v>
                </c:pt>
                <c:pt idx="5243">
                  <c:v>1308.444302658736</c:v>
                </c:pt>
                <c:pt idx="5244">
                  <c:v>1260.3700325158461</c:v>
                </c:pt>
                <c:pt idx="5245">
                  <c:v>1197.7892484513875</c:v>
                </c:pt>
                <c:pt idx="5246">
                  <c:v>802.92168503294783</c:v>
                </c:pt>
                <c:pt idx="5247">
                  <c:v>973.88089412386933</c:v>
                </c:pt>
                <c:pt idx="5248">
                  <c:v>863.56966818438957</c:v>
                </c:pt>
                <c:pt idx="5249">
                  <c:v>903.12122734063746</c:v>
                </c:pt>
                <c:pt idx="5250">
                  <c:v>835.93562192332388</c:v>
                </c:pt>
                <c:pt idx="5251">
                  <c:v>1085.6534207596349</c:v>
                </c:pt>
                <c:pt idx="5252">
                  <c:v>832.67543829543456</c:v>
                </c:pt>
                <c:pt idx="5253">
                  <c:v>923.68519533821359</c:v>
                </c:pt>
                <c:pt idx="5254">
                  <c:v>875.0426621665888</c:v>
                </c:pt>
                <c:pt idx="5255">
                  <c:v>682.63212405289732</c:v>
                </c:pt>
                <c:pt idx="5256">
                  <c:v>1207.5315231347722</c:v>
                </c:pt>
                <c:pt idx="5257">
                  <c:v>1294.7650601613809</c:v>
                </c:pt>
                <c:pt idx="5258">
                  <c:v>1058.6427294849009</c:v>
                </c:pt>
                <c:pt idx="5259">
                  <c:v>1366.0391371131832</c:v>
                </c:pt>
                <c:pt idx="5260">
                  <c:v>1243.9698284049221</c:v>
                </c:pt>
                <c:pt idx="5261">
                  <c:v>971.60629036531361</c:v>
                </c:pt>
                <c:pt idx="5262">
                  <c:v>731.42105032825532</c:v>
                </c:pt>
                <c:pt idx="5263">
                  <c:v>579.3669277602163</c:v>
                </c:pt>
                <c:pt idx="5264">
                  <c:v>507.22230657768011</c:v>
                </c:pt>
                <c:pt idx="5265">
                  <c:v>430.73486990054658</c:v>
                </c:pt>
                <c:pt idx="5266">
                  <c:v>485.02525831749881</c:v>
                </c:pt>
                <c:pt idx="5267">
                  <c:v>769.95350675547638</c:v>
                </c:pt>
                <c:pt idx="5268">
                  <c:v>842.02264569036322</c:v>
                </c:pt>
                <c:pt idx="5269">
                  <c:v>831.22016140428502</c:v>
                </c:pt>
                <c:pt idx="5270">
                  <c:v>195.52808802898718</c:v>
                </c:pt>
                <c:pt idx="5271">
                  <c:v>154.49343445159786</c:v>
                </c:pt>
                <c:pt idx="5272">
                  <c:v>254.72773645994806</c:v>
                </c:pt>
                <c:pt idx="5273">
                  <c:v>382.51009671583188</c:v>
                </c:pt>
                <c:pt idx="5274">
                  <c:v>354.41764216927618</c:v>
                </c:pt>
                <c:pt idx="5275">
                  <c:v>370.56918907114425</c:v>
                </c:pt>
                <c:pt idx="5276">
                  <c:v>228.16035194700459</c:v>
                </c:pt>
                <c:pt idx="5277">
                  <c:v>270.4195821021176</c:v>
                </c:pt>
                <c:pt idx="5278">
                  <c:v>411.09974249626072</c:v>
                </c:pt>
                <c:pt idx="5279">
                  <c:v>320.95987459479255</c:v>
                </c:pt>
                <c:pt idx="5280">
                  <c:v>382.49697819567893</c:v>
                </c:pt>
                <c:pt idx="5281">
                  <c:v>403.42736089053722</c:v>
                </c:pt>
                <c:pt idx="5282">
                  <c:v>349.83020683382506</c:v>
                </c:pt>
                <c:pt idx="5283">
                  <c:v>376.30889089319385</c:v>
                </c:pt>
                <c:pt idx="5284">
                  <c:v>271.95161426179078</c:v>
                </c:pt>
                <c:pt idx="5285">
                  <c:v>378.4776902378984</c:v>
                </c:pt>
                <c:pt idx="5286">
                  <c:v>268.13556495966867</c:v>
                </c:pt>
                <c:pt idx="5287">
                  <c:v>332.32829933323166</c:v>
                </c:pt>
                <c:pt idx="5288">
                  <c:v>420.99240569488654</c:v>
                </c:pt>
                <c:pt idx="5289">
                  <c:v>496.64845556213913</c:v>
                </c:pt>
                <c:pt idx="5290">
                  <c:v>460.74458652136252</c:v>
                </c:pt>
                <c:pt idx="5291">
                  <c:v>291.0175104035888</c:v>
                </c:pt>
                <c:pt idx="5292">
                  <c:v>180.65972147576207</c:v>
                </c:pt>
                <c:pt idx="5293">
                  <c:v>153.22257801490198</c:v>
                </c:pt>
                <c:pt idx="5294">
                  <c:v>189.65616426114528</c:v>
                </c:pt>
                <c:pt idx="5295">
                  <c:v>230.47625116666413</c:v>
                </c:pt>
                <c:pt idx="5296">
                  <c:v>207.86040385424425</c:v>
                </c:pt>
                <c:pt idx="5297">
                  <c:v>160.99065645944859</c:v>
                </c:pt>
                <c:pt idx="5298">
                  <c:v>188.66155043523477</c:v>
                </c:pt>
                <c:pt idx="5299">
                  <c:v>157.83703384954714</c:v>
                </c:pt>
                <c:pt idx="5300">
                  <c:v>102.89722910810303</c:v>
                </c:pt>
                <c:pt idx="5301">
                  <c:v>159.59801166182277</c:v>
                </c:pt>
                <c:pt idx="5302">
                  <c:v>147.55299263986478</c:v>
                </c:pt>
                <c:pt idx="5303">
                  <c:v>147.52442413451752</c:v>
                </c:pt>
                <c:pt idx="5304">
                  <c:v>167.62577256935839</c:v>
                </c:pt>
                <c:pt idx="5305">
                  <c:v>193.71385154457752</c:v>
                </c:pt>
                <c:pt idx="5306">
                  <c:v>183.45370156056705</c:v>
                </c:pt>
                <c:pt idx="5307">
                  <c:v>182.14391631988892</c:v>
                </c:pt>
                <c:pt idx="5308">
                  <c:v>163.57857247229629</c:v>
                </c:pt>
                <c:pt idx="5309">
                  <c:v>101.98133107385546</c:v>
                </c:pt>
                <c:pt idx="5310">
                  <c:v>179.91464379454769</c:v>
                </c:pt>
                <c:pt idx="5311">
                  <c:v>85.272336281928872</c:v>
                </c:pt>
                <c:pt idx="5312">
                  <c:v>195.79133280588334</c:v>
                </c:pt>
                <c:pt idx="5313">
                  <c:v>1021.6346023248859</c:v>
                </c:pt>
                <c:pt idx="5314">
                  <c:v>647.48844653582216</c:v>
                </c:pt>
                <c:pt idx="5315">
                  <c:v>386.33812671498953</c:v>
                </c:pt>
                <c:pt idx="5316">
                  <c:v>475.08552779157725</c:v>
                </c:pt>
                <c:pt idx="5317">
                  <c:v>326.39793336603918</c:v>
                </c:pt>
                <c:pt idx="5318">
                  <c:v>303.31782182821451</c:v>
                </c:pt>
                <c:pt idx="5319">
                  <c:v>382.96411031640599</c:v>
                </c:pt>
                <c:pt idx="5320">
                  <c:v>354.51394993506926</c:v>
                </c:pt>
                <c:pt idx="5321">
                  <c:v>638.30423031909925</c:v>
                </c:pt>
                <c:pt idx="5322">
                  <c:v>1495.2652970428721</c:v>
                </c:pt>
                <c:pt idx="5323">
                  <c:v>1644.848360951768</c:v>
                </c:pt>
                <c:pt idx="5324">
                  <c:v>1333.8451582979555</c:v>
                </c:pt>
                <c:pt idx="5325">
                  <c:v>717.25942472746192</c:v>
                </c:pt>
                <c:pt idx="5326">
                  <c:v>729.20508993640715</c:v>
                </c:pt>
                <c:pt idx="5327">
                  <c:v>1315.016577136244</c:v>
                </c:pt>
                <c:pt idx="5328">
                  <c:v>909.73018532038407</c:v>
                </c:pt>
                <c:pt idx="5329">
                  <c:v>800.31662611474587</c:v>
                </c:pt>
                <c:pt idx="5330">
                  <c:v>747.16373952580079</c:v>
                </c:pt>
                <c:pt idx="5331">
                  <c:v>921.73163042560986</c:v>
                </c:pt>
                <c:pt idx="5332">
                  <c:v>1362.7558110318475</c:v>
                </c:pt>
                <c:pt idx="5333">
                  <c:v>1026.3103804394555</c:v>
                </c:pt>
                <c:pt idx="5334">
                  <c:v>543.70826076752644</c:v>
                </c:pt>
                <c:pt idx="5335">
                  <c:v>366.47190216455721</c:v>
                </c:pt>
                <c:pt idx="5336">
                  <c:v>353.27247472308437</c:v>
                </c:pt>
                <c:pt idx="5337">
                  <c:v>352.27660511154943</c:v>
                </c:pt>
                <c:pt idx="5338">
                  <c:v>420.66975014862885</c:v>
                </c:pt>
                <c:pt idx="5339">
                  <c:v>442.17249827246411</c:v>
                </c:pt>
                <c:pt idx="5340">
                  <c:v>424.46701600897592</c:v>
                </c:pt>
                <c:pt idx="5341">
                  <c:v>470.18345521653521</c:v>
                </c:pt>
                <c:pt idx="5342">
                  <c:v>511.43971640164119</c:v>
                </c:pt>
                <c:pt idx="5343">
                  <c:v>273.5740436539599</c:v>
                </c:pt>
                <c:pt idx="5344">
                  <c:v>443.113938041849</c:v>
                </c:pt>
                <c:pt idx="5345">
                  <c:v>650.51100006142156</c:v>
                </c:pt>
                <c:pt idx="5346">
                  <c:v>655.90718922361987</c:v>
                </c:pt>
                <c:pt idx="5347">
                  <c:v>498.28455248531816</c:v>
                </c:pt>
                <c:pt idx="5348">
                  <c:v>335.75360620103135</c:v>
                </c:pt>
                <c:pt idx="5349">
                  <c:v>553.37074799968548</c:v>
                </c:pt>
                <c:pt idx="5350">
                  <c:v>836.06365849634301</c:v>
                </c:pt>
                <c:pt idx="5351">
                  <c:v>1085.7093069392904</c:v>
                </c:pt>
                <c:pt idx="5352">
                  <c:v>1076.9411745101095</c:v>
                </c:pt>
                <c:pt idx="5353">
                  <c:v>867.37726644518557</c:v>
                </c:pt>
                <c:pt idx="5354">
                  <c:v>620.19345225106974</c:v>
                </c:pt>
                <c:pt idx="5355">
                  <c:v>647.86722150591925</c:v>
                </c:pt>
                <c:pt idx="5356">
                  <c:v>564.92162399894994</c:v>
                </c:pt>
                <c:pt idx="5357">
                  <c:v>492.43782708320924</c:v>
                </c:pt>
                <c:pt idx="5358">
                  <c:v>519.67475307047539</c:v>
                </c:pt>
                <c:pt idx="5359">
                  <c:v>590.42025440108853</c:v>
                </c:pt>
                <c:pt idx="5360">
                  <c:v>687.70521477470299</c:v>
                </c:pt>
                <c:pt idx="5361">
                  <c:v>840.24667937392485</c:v>
                </c:pt>
                <c:pt idx="5362">
                  <c:v>649.38341248428787</c:v>
                </c:pt>
                <c:pt idx="5363">
                  <c:v>448.14751210800188</c:v>
                </c:pt>
                <c:pt idx="5364">
                  <c:v>757.43056576253196</c:v>
                </c:pt>
                <c:pt idx="5365">
                  <c:v>736.87449112564627</c:v>
                </c:pt>
                <c:pt idx="5366">
                  <c:v>332.22328498225687</c:v>
                </c:pt>
                <c:pt idx="5367">
                  <c:v>314.17569590044883</c:v>
                </c:pt>
                <c:pt idx="5368">
                  <c:v>283.04231395723707</c:v>
                </c:pt>
                <c:pt idx="5369">
                  <c:v>239.42248483923615</c:v>
                </c:pt>
                <c:pt idx="5370">
                  <c:v>236.91139083984126</c:v>
                </c:pt>
                <c:pt idx="5371">
                  <c:v>184.43631017973064</c:v>
                </c:pt>
                <c:pt idx="5372">
                  <c:v>90.565382776668812</c:v>
                </c:pt>
                <c:pt idx="5373">
                  <c:v>923.90224069620729</c:v>
                </c:pt>
                <c:pt idx="5374">
                  <c:v>1031.4429856203817</c:v>
                </c:pt>
                <c:pt idx="5375">
                  <c:v>1059.8869167556475</c:v>
                </c:pt>
                <c:pt idx="5376">
                  <c:v>917.27005888819713</c:v>
                </c:pt>
                <c:pt idx="5377">
                  <c:v>868.99277906257169</c:v>
                </c:pt>
                <c:pt idx="5378">
                  <c:v>971.53278256911608</c:v>
                </c:pt>
                <c:pt idx="5379">
                  <c:v>1118.5252147564263</c:v>
                </c:pt>
                <c:pt idx="5380">
                  <c:v>1216.6338164450608</c:v>
                </c:pt>
                <c:pt idx="5381">
                  <c:v>1211.1718669953698</c:v>
                </c:pt>
                <c:pt idx="5382">
                  <c:v>1224.0178238756239</c:v>
                </c:pt>
                <c:pt idx="5383">
                  <c:v>728.10208224127393</c:v>
                </c:pt>
                <c:pt idx="5384">
                  <c:v>546.75302042782027</c:v>
                </c:pt>
                <c:pt idx="5385">
                  <c:v>367.24824770766071</c:v>
                </c:pt>
                <c:pt idx="5386">
                  <c:v>528.69209687948</c:v>
                </c:pt>
                <c:pt idx="5387">
                  <c:v>701.8279807702545</c:v>
                </c:pt>
                <c:pt idx="5388">
                  <c:v>732.82622648867562</c:v>
                </c:pt>
                <c:pt idx="5389">
                  <c:v>577.63927772325962</c:v>
                </c:pt>
                <c:pt idx="5390">
                  <c:v>391.22318038051566</c:v>
                </c:pt>
                <c:pt idx="5391">
                  <c:v>294.49768261371065</c:v>
                </c:pt>
                <c:pt idx="5392">
                  <c:v>268.85380035593772</c:v>
                </c:pt>
                <c:pt idx="5393">
                  <c:v>388.79009359145181</c:v>
                </c:pt>
                <c:pt idx="5394">
                  <c:v>228.54147238734322</c:v>
                </c:pt>
                <c:pt idx="5395">
                  <c:v>268.18685701705772</c:v>
                </c:pt>
                <c:pt idx="5396">
                  <c:v>599.38212250910385</c:v>
                </c:pt>
                <c:pt idx="5397">
                  <c:v>836.61188984122532</c:v>
                </c:pt>
                <c:pt idx="5398">
                  <c:v>911.33747328113395</c:v>
                </c:pt>
                <c:pt idx="5399">
                  <c:v>598.43927150783566</c:v>
                </c:pt>
                <c:pt idx="5400">
                  <c:v>440.90171232429651</c:v>
                </c:pt>
                <c:pt idx="5401">
                  <c:v>436.26476142326413</c:v>
                </c:pt>
                <c:pt idx="5402">
                  <c:v>622.9746670425543</c:v>
                </c:pt>
                <c:pt idx="5403">
                  <c:v>784.94539263682134</c:v>
                </c:pt>
                <c:pt idx="5404">
                  <c:v>318.44058196055062</c:v>
                </c:pt>
                <c:pt idx="5405">
                  <c:v>442.64165835790959</c:v>
                </c:pt>
                <c:pt idx="5406">
                  <c:v>304.18886352401728</c:v>
                </c:pt>
                <c:pt idx="5407">
                  <c:v>359.70329051971174</c:v>
                </c:pt>
                <c:pt idx="5408">
                  <c:v>576.32069065121527</c:v>
                </c:pt>
                <c:pt idx="5409">
                  <c:v>582.66781590878077</c:v>
                </c:pt>
                <c:pt idx="5410">
                  <c:v>854.61268575501265</c:v>
                </c:pt>
                <c:pt idx="5411">
                  <c:v>881.43750081572944</c:v>
                </c:pt>
                <c:pt idx="5412">
                  <c:v>603.89091106593992</c:v>
                </c:pt>
                <c:pt idx="5413">
                  <c:v>1283.8439621851348</c:v>
                </c:pt>
                <c:pt idx="5414">
                  <c:v>1399.6322030795902</c:v>
                </c:pt>
                <c:pt idx="5415">
                  <c:v>824.02343729537404</c:v>
                </c:pt>
                <c:pt idx="5416">
                  <c:v>878.96935112215942</c:v>
                </c:pt>
                <c:pt idx="5417">
                  <c:v>729.40550212580467</c:v>
                </c:pt>
                <c:pt idx="5418">
                  <c:v>268.56095166314219</c:v>
                </c:pt>
                <c:pt idx="5419">
                  <c:v>10.389504506476456</c:v>
                </c:pt>
                <c:pt idx="5420">
                  <c:v>117.59778373436953</c:v>
                </c:pt>
                <c:pt idx="5421">
                  <c:v>139.26204697054163</c:v>
                </c:pt>
                <c:pt idx="5422">
                  <c:v>251.96186023423502</c:v>
                </c:pt>
                <c:pt idx="5423">
                  <c:v>127.3678122598406</c:v>
                </c:pt>
                <c:pt idx="5424">
                  <c:v>92.741140095897592</c:v>
                </c:pt>
                <c:pt idx="5425">
                  <c:v>290.19650490736069</c:v>
                </c:pt>
                <c:pt idx="5426">
                  <c:v>481.51701592504389</c:v>
                </c:pt>
                <c:pt idx="5427">
                  <c:v>251.45833421444539</c:v>
                </c:pt>
                <c:pt idx="5428">
                  <c:v>141.49615538645614</c:v>
                </c:pt>
                <c:pt idx="5429">
                  <c:v>117.31693336366975</c:v>
                </c:pt>
                <c:pt idx="5430">
                  <c:v>140.70349369454956</c:v>
                </c:pt>
                <c:pt idx="5431">
                  <c:v>52.05863576268149</c:v>
                </c:pt>
                <c:pt idx="5432">
                  <c:v>13.78431337475973</c:v>
                </c:pt>
                <c:pt idx="5433">
                  <c:v>91.550112350444181</c:v>
                </c:pt>
                <c:pt idx="5434">
                  <c:v>76.388061487547418</c:v>
                </c:pt>
                <c:pt idx="5435">
                  <c:v>27.31699790609526</c:v>
                </c:pt>
                <c:pt idx="5436">
                  <c:v>218.62138825077628</c:v>
                </c:pt>
                <c:pt idx="5437">
                  <c:v>160.2496653051476</c:v>
                </c:pt>
                <c:pt idx="5438">
                  <c:v>15.310082655172151</c:v>
                </c:pt>
                <c:pt idx="5439">
                  <c:v>11.544368127645166</c:v>
                </c:pt>
                <c:pt idx="5440">
                  <c:v>21.550302132737649</c:v>
                </c:pt>
                <c:pt idx="5441">
                  <c:v>44.480553143635674</c:v>
                </c:pt>
                <c:pt idx="5442">
                  <c:v>66.855644824651449</c:v>
                </c:pt>
                <c:pt idx="5443">
                  <c:v>168.02187228776211</c:v>
                </c:pt>
                <c:pt idx="5444">
                  <c:v>133.82997412282418</c:v>
                </c:pt>
                <c:pt idx="5445">
                  <c:v>170.18587032072057</c:v>
                </c:pt>
                <c:pt idx="5446">
                  <c:v>238.23453871533704</c:v>
                </c:pt>
                <c:pt idx="5447">
                  <c:v>238.48137417418081</c:v>
                </c:pt>
                <c:pt idx="5448">
                  <c:v>144.1637508093296</c:v>
                </c:pt>
                <c:pt idx="5449">
                  <c:v>170.58826195860641</c:v>
                </c:pt>
                <c:pt idx="5450">
                  <c:v>153.11002918367154</c:v>
                </c:pt>
                <c:pt idx="5451">
                  <c:v>137.97591094097893</c:v>
                </c:pt>
                <c:pt idx="5452">
                  <c:v>77.586737634400279</c:v>
                </c:pt>
                <c:pt idx="5453">
                  <c:v>55.335481630891202</c:v>
                </c:pt>
                <c:pt idx="5454">
                  <c:v>30.95781972873203</c:v>
                </c:pt>
                <c:pt idx="5455">
                  <c:v>40.464120501634</c:v>
                </c:pt>
                <c:pt idx="5456">
                  <c:v>0.16226554809853783</c:v>
                </c:pt>
                <c:pt idx="5457">
                  <c:v>9.1377167917358129E-3</c:v>
                </c:pt>
                <c:pt idx="5458">
                  <c:v>-4.0647222890495029E-4</c:v>
                </c:pt>
                <c:pt idx="5459">
                  <c:v>-3.6077870291904766E-5</c:v>
                </c:pt>
                <c:pt idx="5460">
                  <c:v>-3.7075477445252058E-6</c:v>
                </c:pt>
                <c:pt idx="5461">
                  <c:v>6.5528088579465513E-5</c:v>
                </c:pt>
                <c:pt idx="5462">
                  <c:v>-4.0103831244841029E-4</c:v>
                </c:pt>
                <c:pt idx="5463">
                  <c:v>9.4379344977897194E-4</c:v>
                </c:pt>
                <c:pt idx="5464">
                  <c:v>27.313253359524893</c:v>
                </c:pt>
                <c:pt idx="5465">
                  <c:v>57.217756310967907</c:v>
                </c:pt>
                <c:pt idx="5466">
                  <c:v>13.264952500270841</c:v>
                </c:pt>
                <c:pt idx="5467">
                  <c:v>0.41942691309000379</c:v>
                </c:pt>
                <c:pt idx="5468">
                  <c:v>9.2353794684690751E-2</c:v>
                </c:pt>
                <c:pt idx="5469">
                  <c:v>-1.1008691041784237E-4</c:v>
                </c:pt>
                <c:pt idx="5470">
                  <c:v>0.42639872311470667</c:v>
                </c:pt>
                <c:pt idx="5471">
                  <c:v>59.680225675112396</c:v>
                </c:pt>
                <c:pt idx="5472">
                  <c:v>131.36014202991052</c:v>
                </c:pt>
                <c:pt idx="5473">
                  <c:v>37.294046014672013</c:v>
                </c:pt>
                <c:pt idx="5474">
                  <c:v>25.978229783937678</c:v>
                </c:pt>
                <c:pt idx="5475">
                  <c:v>7.4123163765489908</c:v>
                </c:pt>
                <c:pt idx="5476">
                  <c:v>0.37850552244220126</c:v>
                </c:pt>
                <c:pt idx="5477">
                  <c:v>0.85459584193151727</c:v>
                </c:pt>
                <c:pt idx="5478">
                  <c:v>3.4711564458523942</c:v>
                </c:pt>
                <c:pt idx="5479">
                  <c:v>18.208898394536781</c:v>
                </c:pt>
                <c:pt idx="5480">
                  <c:v>48.49031673381873</c:v>
                </c:pt>
                <c:pt idx="5481">
                  <c:v>1.1258557762716359</c:v>
                </c:pt>
                <c:pt idx="5482">
                  <c:v>32.325582092514459</c:v>
                </c:pt>
                <c:pt idx="5483">
                  <c:v>2.3806876982997389</c:v>
                </c:pt>
                <c:pt idx="5484">
                  <c:v>28.194500764908739</c:v>
                </c:pt>
                <c:pt idx="5485">
                  <c:v>35.75388851961786</c:v>
                </c:pt>
                <c:pt idx="5486">
                  <c:v>76.832003912458532</c:v>
                </c:pt>
                <c:pt idx="5487">
                  <c:v>118.00767017643101</c:v>
                </c:pt>
                <c:pt idx="5488">
                  <c:v>102.85534541672097</c:v>
                </c:pt>
                <c:pt idx="5489">
                  <c:v>101.9293543142615</c:v>
                </c:pt>
                <c:pt idx="5490">
                  <c:v>76.933854837696998</c:v>
                </c:pt>
                <c:pt idx="5491">
                  <c:v>54.768357620868855</c:v>
                </c:pt>
                <c:pt idx="5492">
                  <c:v>14.218009208081305</c:v>
                </c:pt>
                <c:pt idx="5493">
                  <c:v>74.130473720388778</c:v>
                </c:pt>
                <c:pt idx="5494">
                  <c:v>32.901013270952369</c:v>
                </c:pt>
                <c:pt idx="5495">
                  <c:v>74.961590283107768</c:v>
                </c:pt>
                <c:pt idx="5496">
                  <c:v>4.9552849083684025</c:v>
                </c:pt>
                <c:pt idx="5497">
                  <c:v>58.365148878869704</c:v>
                </c:pt>
                <c:pt idx="5498">
                  <c:v>2.2022801083179973</c:v>
                </c:pt>
                <c:pt idx="5499">
                  <c:v>2.6116137102993866</c:v>
                </c:pt>
                <c:pt idx="5500">
                  <c:v>50.734577203087966</c:v>
                </c:pt>
                <c:pt idx="5501">
                  <c:v>6.8675160875411692</c:v>
                </c:pt>
                <c:pt idx="5502">
                  <c:v>49.498954920111728</c:v>
                </c:pt>
                <c:pt idx="5503">
                  <c:v>2.4077089238093121</c:v>
                </c:pt>
                <c:pt idx="5504">
                  <c:v>0.55737181339737607</c:v>
                </c:pt>
                <c:pt idx="5505">
                  <c:v>4.4459585647702342</c:v>
                </c:pt>
                <c:pt idx="5506">
                  <c:v>60.326998624635699</c:v>
                </c:pt>
                <c:pt idx="5507">
                  <c:v>70.130508039503638</c:v>
                </c:pt>
                <c:pt idx="5508">
                  <c:v>45.296995108353372</c:v>
                </c:pt>
                <c:pt idx="5509">
                  <c:v>1.0590522445456874</c:v>
                </c:pt>
                <c:pt idx="5510">
                  <c:v>5.6270898592433563</c:v>
                </c:pt>
                <c:pt idx="5511">
                  <c:v>19.886544729049973</c:v>
                </c:pt>
                <c:pt idx="5512">
                  <c:v>3.5708160172456456</c:v>
                </c:pt>
                <c:pt idx="5513">
                  <c:v>1.0001720256635604</c:v>
                </c:pt>
                <c:pt idx="5514">
                  <c:v>13.644749149470627</c:v>
                </c:pt>
                <c:pt idx="5515">
                  <c:v>31.300530067626539</c:v>
                </c:pt>
                <c:pt idx="5516">
                  <c:v>48.027451313270873</c:v>
                </c:pt>
                <c:pt idx="5517">
                  <c:v>0.12462725592049113</c:v>
                </c:pt>
                <c:pt idx="5518">
                  <c:v>0.17412636331773665</c:v>
                </c:pt>
                <c:pt idx="5519">
                  <c:v>0.21957419080597224</c:v>
                </c:pt>
                <c:pt idx="5520">
                  <c:v>182.22328083519591</c:v>
                </c:pt>
                <c:pt idx="5521">
                  <c:v>188.08285061573403</c:v>
                </c:pt>
                <c:pt idx="5522">
                  <c:v>201.83677092280251</c:v>
                </c:pt>
                <c:pt idx="5523">
                  <c:v>159.45660891015643</c:v>
                </c:pt>
                <c:pt idx="5524">
                  <c:v>145.04736665823566</c:v>
                </c:pt>
                <c:pt idx="5525">
                  <c:v>96.171790026226915</c:v>
                </c:pt>
                <c:pt idx="5526">
                  <c:v>0.97362337165900481</c:v>
                </c:pt>
                <c:pt idx="5527">
                  <c:v>55.675142803825025</c:v>
                </c:pt>
                <c:pt idx="5528">
                  <c:v>61.24742890971568</c:v>
                </c:pt>
                <c:pt idx="5529">
                  <c:v>24.84562796083598</c:v>
                </c:pt>
                <c:pt idx="5530">
                  <c:v>85.236240860496821</c:v>
                </c:pt>
                <c:pt idx="5531">
                  <c:v>96.908685340523533</c:v>
                </c:pt>
                <c:pt idx="5532">
                  <c:v>35.587961526393983</c:v>
                </c:pt>
                <c:pt idx="5533">
                  <c:v>0.9953795721238492</c:v>
                </c:pt>
                <c:pt idx="5534">
                  <c:v>55.893509936631091</c:v>
                </c:pt>
                <c:pt idx="5535">
                  <c:v>75.069025911151613</c:v>
                </c:pt>
                <c:pt idx="5536">
                  <c:v>53.949114553137733</c:v>
                </c:pt>
                <c:pt idx="5537">
                  <c:v>97.992799586522807</c:v>
                </c:pt>
                <c:pt idx="5538">
                  <c:v>128.56726531503591</c:v>
                </c:pt>
                <c:pt idx="5539">
                  <c:v>159.84698409494362</c:v>
                </c:pt>
                <c:pt idx="5540">
                  <c:v>179.05127151884111</c:v>
                </c:pt>
                <c:pt idx="5541">
                  <c:v>87.639012346978575</c:v>
                </c:pt>
                <c:pt idx="5542">
                  <c:v>132.23773467803969</c:v>
                </c:pt>
                <c:pt idx="5543">
                  <c:v>37.392239546287868</c:v>
                </c:pt>
                <c:pt idx="5544">
                  <c:v>123.81789557456695</c:v>
                </c:pt>
                <c:pt idx="5545">
                  <c:v>125.43544955604764</c:v>
                </c:pt>
                <c:pt idx="5546">
                  <c:v>76.32906807498351</c:v>
                </c:pt>
                <c:pt idx="5547">
                  <c:v>114.15197208883717</c:v>
                </c:pt>
                <c:pt idx="5548">
                  <c:v>76.521959446324217</c:v>
                </c:pt>
                <c:pt idx="5549">
                  <c:v>162.69445072928789</c:v>
                </c:pt>
                <c:pt idx="5550">
                  <c:v>180.16288919368961</c:v>
                </c:pt>
                <c:pt idx="5551">
                  <c:v>293.79651277543087</c:v>
                </c:pt>
                <c:pt idx="5552">
                  <c:v>206.88967738841825</c:v>
                </c:pt>
                <c:pt idx="5553">
                  <c:v>156.33617877778838</c:v>
                </c:pt>
                <c:pt idx="5554">
                  <c:v>211.18694790102606</c:v>
                </c:pt>
                <c:pt idx="5555">
                  <c:v>178.43110468813103</c:v>
                </c:pt>
                <c:pt idx="5556">
                  <c:v>291.22616031481925</c:v>
                </c:pt>
                <c:pt idx="5557">
                  <c:v>206.47999999998979</c:v>
                </c:pt>
                <c:pt idx="5558">
                  <c:v>209.25659767175361</c:v>
                </c:pt>
                <c:pt idx="5559">
                  <c:v>253.85416444448794</c:v>
                </c:pt>
                <c:pt idx="5560">
                  <c:v>6.0732660796229148</c:v>
                </c:pt>
                <c:pt idx="5561">
                  <c:v>1.6183903743919446</c:v>
                </c:pt>
                <c:pt idx="5562">
                  <c:v>4.0143040288103409</c:v>
                </c:pt>
                <c:pt idx="5563">
                  <c:v>1.9169623701807994</c:v>
                </c:pt>
                <c:pt idx="5564">
                  <c:v>11.284773857970245</c:v>
                </c:pt>
                <c:pt idx="5565">
                  <c:v>1.3345817602224783E-3</c:v>
                </c:pt>
                <c:pt idx="5566">
                  <c:v>1.0189270990311801</c:v>
                </c:pt>
                <c:pt idx="5567">
                  <c:v>13.752484472818161</c:v>
                </c:pt>
                <c:pt idx="5568">
                  <c:v>547.64926555463057</c:v>
                </c:pt>
                <c:pt idx="5569">
                  <c:v>464.69639136025518</c:v>
                </c:pt>
                <c:pt idx="5570">
                  <c:v>445.38363192916376</c:v>
                </c:pt>
                <c:pt idx="5571">
                  <c:v>503.66267132633453</c:v>
                </c:pt>
                <c:pt idx="5572">
                  <c:v>711.69744441529303</c:v>
                </c:pt>
                <c:pt idx="5573">
                  <c:v>707.33723298069947</c:v>
                </c:pt>
                <c:pt idx="5574">
                  <c:v>624.89492622942146</c:v>
                </c:pt>
                <c:pt idx="5575">
                  <c:v>408.89767260320542</c:v>
                </c:pt>
                <c:pt idx="5576">
                  <c:v>495.50973081589473</c:v>
                </c:pt>
                <c:pt idx="5577">
                  <c:v>374.47967122722332</c:v>
                </c:pt>
                <c:pt idx="5578">
                  <c:v>324.61882898639794</c:v>
                </c:pt>
                <c:pt idx="5579">
                  <c:v>258.38607018169466</c:v>
                </c:pt>
                <c:pt idx="5580">
                  <c:v>308.34784289834784</c:v>
                </c:pt>
                <c:pt idx="5581">
                  <c:v>445.4994491340903</c:v>
                </c:pt>
                <c:pt idx="5582">
                  <c:v>363.69082159301985</c:v>
                </c:pt>
                <c:pt idx="5583">
                  <c:v>533.07928503941389</c:v>
                </c:pt>
                <c:pt idx="5584">
                  <c:v>407.32860908170591</c:v>
                </c:pt>
                <c:pt idx="5585">
                  <c:v>447.76799175417818</c:v>
                </c:pt>
                <c:pt idx="5586">
                  <c:v>708.75348699181177</c:v>
                </c:pt>
                <c:pt idx="5587">
                  <c:v>607.20683694039565</c:v>
                </c:pt>
                <c:pt idx="5588">
                  <c:v>643.2503294787349</c:v>
                </c:pt>
                <c:pt idx="5589">
                  <c:v>604.65129915790703</c:v>
                </c:pt>
                <c:pt idx="5590">
                  <c:v>762.91509054875803</c:v>
                </c:pt>
                <c:pt idx="5591">
                  <c:v>797.69756338799732</c:v>
                </c:pt>
                <c:pt idx="5592">
                  <c:v>735.43172261258781</c:v>
                </c:pt>
                <c:pt idx="5593">
                  <c:v>890.11341173188168</c:v>
                </c:pt>
                <c:pt idx="5594">
                  <c:v>882.10311370014813</c:v>
                </c:pt>
                <c:pt idx="5595">
                  <c:v>854.10759315155144</c:v>
                </c:pt>
                <c:pt idx="5596">
                  <c:v>912.52350007125051</c:v>
                </c:pt>
                <c:pt idx="5597">
                  <c:v>931.02693445058162</c:v>
                </c:pt>
                <c:pt idx="5598">
                  <c:v>1366.9677365733817</c:v>
                </c:pt>
                <c:pt idx="5599">
                  <c:v>1429.6795528106111</c:v>
                </c:pt>
                <c:pt idx="5600">
                  <c:v>1262.5322021401785</c:v>
                </c:pt>
                <c:pt idx="5601">
                  <c:v>1180.2644927954429</c:v>
                </c:pt>
                <c:pt idx="5602">
                  <c:v>1245.4341315308441</c:v>
                </c:pt>
                <c:pt idx="5603">
                  <c:v>962.81669443223825</c:v>
                </c:pt>
                <c:pt idx="5604">
                  <c:v>705.18295063516939</c:v>
                </c:pt>
                <c:pt idx="5605">
                  <c:v>956.16041483544973</c:v>
                </c:pt>
                <c:pt idx="5606">
                  <c:v>909.21271198423608</c:v>
                </c:pt>
                <c:pt idx="5607">
                  <c:v>693.31308533523588</c:v>
                </c:pt>
                <c:pt idx="5608">
                  <c:v>701.99971630048196</c:v>
                </c:pt>
                <c:pt idx="5609">
                  <c:v>663.69710610763525</c:v>
                </c:pt>
                <c:pt idx="5610">
                  <c:v>1437.5762148546062</c:v>
                </c:pt>
                <c:pt idx="5611">
                  <c:v>1403.7486320640799</c:v>
                </c:pt>
                <c:pt idx="5612">
                  <c:v>1720.5134610367761</c:v>
                </c:pt>
                <c:pt idx="5613">
                  <c:v>2000</c:v>
                </c:pt>
                <c:pt idx="5614">
                  <c:v>1959.8717226391916</c:v>
                </c:pt>
                <c:pt idx="5615">
                  <c:v>1968.5170372273733</c:v>
                </c:pt>
                <c:pt idx="5616">
                  <c:v>1858.8328733147437</c:v>
                </c:pt>
                <c:pt idx="5617">
                  <c:v>2000</c:v>
                </c:pt>
                <c:pt idx="5618">
                  <c:v>1815.0409126226</c:v>
                </c:pt>
                <c:pt idx="5619">
                  <c:v>1533.9882934094676</c:v>
                </c:pt>
                <c:pt idx="5620">
                  <c:v>1630.8120280764635</c:v>
                </c:pt>
                <c:pt idx="5621">
                  <c:v>1265.9177626404519</c:v>
                </c:pt>
                <c:pt idx="5622">
                  <c:v>1362.7540633982637</c:v>
                </c:pt>
                <c:pt idx="5623">
                  <c:v>1915.7941856402172</c:v>
                </c:pt>
                <c:pt idx="5624">
                  <c:v>1985.6046746889599</c:v>
                </c:pt>
                <c:pt idx="5625">
                  <c:v>1780.0491796082688</c:v>
                </c:pt>
                <c:pt idx="5626">
                  <c:v>1948.2755083583993</c:v>
                </c:pt>
                <c:pt idx="5627">
                  <c:v>2000</c:v>
                </c:pt>
                <c:pt idx="5628">
                  <c:v>1204.3638315076169</c:v>
                </c:pt>
                <c:pt idx="5629">
                  <c:v>1798.2455511623884</c:v>
                </c:pt>
                <c:pt idx="5630">
                  <c:v>1668.2477046641527</c:v>
                </c:pt>
                <c:pt idx="5631">
                  <c:v>1998.3287791443795</c:v>
                </c:pt>
                <c:pt idx="5632">
                  <c:v>1978.4113051401066</c:v>
                </c:pt>
                <c:pt idx="5633">
                  <c:v>1983.3259982365153</c:v>
                </c:pt>
                <c:pt idx="5634">
                  <c:v>1934.1038186031142</c:v>
                </c:pt>
                <c:pt idx="5635">
                  <c:v>1785.4173337124976</c:v>
                </c:pt>
                <c:pt idx="5636">
                  <c:v>1940.60532444407</c:v>
                </c:pt>
                <c:pt idx="5637">
                  <c:v>1825.5391777347754</c:v>
                </c:pt>
                <c:pt idx="5638">
                  <c:v>1745.3671089456268</c:v>
                </c:pt>
                <c:pt idx="5639">
                  <c:v>1573.5487889219353</c:v>
                </c:pt>
                <c:pt idx="5640">
                  <c:v>1468.4575373841299</c:v>
                </c:pt>
                <c:pt idx="5641">
                  <c:v>1761.8979900959328</c:v>
                </c:pt>
                <c:pt idx="5642">
                  <c:v>1675.2600435153647</c:v>
                </c:pt>
                <c:pt idx="5643">
                  <c:v>1646.1524885905915</c:v>
                </c:pt>
                <c:pt idx="5644">
                  <c:v>1297.4589729146571</c:v>
                </c:pt>
                <c:pt idx="5645">
                  <c:v>504.48692877266211</c:v>
                </c:pt>
                <c:pt idx="5646">
                  <c:v>1202.0033989224855</c:v>
                </c:pt>
                <c:pt idx="5647">
                  <c:v>1073.6363991665535</c:v>
                </c:pt>
                <c:pt idx="5648">
                  <c:v>599.49826227175663</c:v>
                </c:pt>
                <c:pt idx="5649">
                  <c:v>457.30987938516557</c:v>
                </c:pt>
                <c:pt idx="5650">
                  <c:v>703.06041602986431</c:v>
                </c:pt>
                <c:pt idx="5651">
                  <c:v>1339.1101733975991</c:v>
                </c:pt>
                <c:pt idx="5652">
                  <c:v>1364.8247916451223</c:v>
                </c:pt>
                <c:pt idx="5653">
                  <c:v>1547.06880484156</c:v>
                </c:pt>
                <c:pt idx="5654">
                  <c:v>1425.24365940449</c:v>
                </c:pt>
                <c:pt idx="5655">
                  <c:v>1186.2040075447972</c:v>
                </c:pt>
                <c:pt idx="5656">
                  <c:v>1301.7861127661388</c:v>
                </c:pt>
                <c:pt idx="5657">
                  <c:v>968.96265223780949</c:v>
                </c:pt>
                <c:pt idx="5658">
                  <c:v>863.95332723885531</c:v>
                </c:pt>
                <c:pt idx="5659">
                  <c:v>1143.2469644607952</c:v>
                </c:pt>
                <c:pt idx="5660">
                  <c:v>1281.9821928639528</c:v>
                </c:pt>
                <c:pt idx="5661">
                  <c:v>784.01609683856827</c:v>
                </c:pt>
                <c:pt idx="5662">
                  <c:v>937.67058416226973</c:v>
                </c:pt>
                <c:pt idx="5663">
                  <c:v>1005.585649996387</c:v>
                </c:pt>
                <c:pt idx="5664">
                  <c:v>968.71113658238767</c:v>
                </c:pt>
                <c:pt idx="5665">
                  <c:v>924.50261378481332</c:v>
                </c:pt>
                <c:pt idx="5666">
                  <c:v>728.10227934707143</c:v>
                </c:pt>
                <c:pt idx="5667">
                  <c:v>701.17341097803501</c:v>
                </c:pt>
                <c:pt idx="5668">
                  <c:v>305.77672227123423</c:v>
                </c:pt>
                <c:pt idx="5669">
                  <c:v>1581.500480496132</c:v>
                </c:pt>
                <c:pt idx="5670">
                  <c:v>1496.2758523009265</c:v>
                </c:pt>
                <c:pt idx="5671">
                  <c:v>905.08451787388776</c:v>
                </c:pt>
                <c:pt idx="5672">
                  <c:v>1693.3457853858156</c:v>
                </c:pt>
                <c:pt idx="5673">
                  <c:v>1138.6277503338943</c:v>
                </c:pt>
                <c:pt idx="5674">
                  <c:v>755.73157643015941</c:v>
                </c:pt>
                <c:pt idx="5675">
                  <c:v>435.35116395459511</c:v>
                </c:pt>
                <c:pt idx="5676">
                  <c:v>471.76910663472557</c:v>
                </c:pt>
                <c:pt idx="5677">
                  <c:v>403.54131618723369</c:v>
                </c:pt>
                <c:pt idx="5678">
                  <c:v>443.9870900259254</c:v>
                </c:pt>
                <c:pt idx="5679">
                  <c:v>528.05973138329432</c:v>
                </c:pt>
                <c:pt idx="5680">
                  <c:v>525.77251808848735</c:v>
                </c:pt>
                <c:pt idx="5681">
                  <c:v>560.43730323871137</c:v>
                </c:pt>
                <c:pt idx="5682">
                  <c:v>375.98727870620615</c:v>
                </c:pt>
                <c:pt idx="5683">
                  <c:v>313.70458651765574</c:v>
                </c:pt>
                <c:pt idx="5684">
                  <c:v>516.43922124013739</c:v>
                </c:pt>
                <c:pt idx="5685">
                  <c:v>419.97159630595178</c:v>
                </c:pt>
                <c:pt idx="5686">
                  <c:v>294.22112531148792</c:v>
                </c:pt>
                <c:pt idx="5687">
                  <c:v>273.99131942313323</c:v>
                </c:pt>
                <c:pt idx="5688">
                  <c:v>270.45607360231645</c:v>
                </c:pt>
                <c:pt idx="5689">
                  <c:v>338.56437849290882</c:v>
                </c:pt>
                <c:pt idx="5690">
                  <c:v>536.64160390566303</c:v>
                </c:pt>
                <c:pt idx="5691">
                  <c:v>426.1225345464876</c:v>
                </c:pt>
                <c:pt idx="5692">
                  <c:v>114.10878851672967</c:v>
                </c:pt>
                <c:pt idx="5693">
                  <c:v>0.21189948359157987</c:v>
                </c:pt>
                <c:pt idx="5694">
                  <c:v>276.36438646462716</c:v>
                </c:pt>
                <c:pt idx="5695">
                  <c:v>354.04861984428788</c:v>
                </c:pt>
                <c:pt idx="5696">
                  <c:v>1014.6924918173587</c:v>
                </c:pt>
                <c:pt idx="5697">
                  <c:v>1370.5507447528357</c:v>
                </c:pt>
                <c:pt idx="5698">
                  <c:v>1930.6948837304087</c:v>
                </c:pt>
                <c:pt idx="5699">
                  <c:v>1981.1197945606464</c:v>
                </c:pt>
                <c:pt idx="5700">
                  <c:v>2000</c:v>
                </c:pt>
                <c:pt idx="5701">
                  <c:v>2000</c:v>
                </c:pt>
                <c:pt idx="5702">
                  <c:v>1953.7075157921347</c:v>
                </c:pt>
                <c:pt idx="5703">
                  <c:v>1787.8383366959063</c:v>
                </c:pt>
                <c:pt idx="5704">
                  <c:v>1926.0647048115038</c:v>
                </c:pt>
                <c:pt idx="5705">
                  <c:v>1931.7708119487593</c:v>
                </c:pt>
                <c:pt idx="5706">
                  <c:v>1971.7190356591693</c:v>
                </c:pt>
                <c:pt idx="5707">
                  <c:v>1810.0275356641532</c:v>
                </c:pt>
                <c:pt idx="5708">
                  <c:v>1658.1782299384879</c:v>
                </c:pt>
                <c:pt idx="5709">
                  <c:v>1772.8532683556837</c:v>
                </c:pt>
                <c:pt idx="5710">
                  <c:v>1742.0802613029664</c:v>
                </c:pt>
                <c:pt idx="5711">
                  <c:v>1612.3789348583389</c:v>
                </c:pt>
                <c:pt idx="5712">
                  <c:v>1443.2098087759571</c:v>
                </c:pt>
                <c:pt idx="5713">
                  <c:v>962.11000914107683</c:v>
                </c:pt>
                <c:pt idx="5714">
                  <c:v>730.43147074036244</c:v>
                </c:pt>
                <c:pt idx="5715">
                  <c:v>1080.3493813959385</c:v>
                </c:pt>
                <c:pt idx="5716">
                  <c:v>1221.3864964221082</c:v>
                </c:pt>
                <c:pt idx="5717">
                  <c:v>1305.74507319133</c:v>
                </c:pt>
                <c:pt idx="5718">
                  <c:v>1530.4719035127955</c:v>
                </c:pt>
                <c:pt idx="5719">
                  <c:v>1506.6364694121169</c:v>
                </c:pt>
                <c:pt idx="5720">
                  <c:v>1305.8517541377571</c:v>
                </c:pt>
                <c:pt idx="5721">
                  <c:v>1305.7723376376391</c:v>
                </c:pt>
                <c:pt idx="5722">
                  <c:v>1260.4416067512261</c:v>
                </c:pt>
                <c:pt idx="5723">
                  <c:v>969.01501716669088</c:v>
                </c:pt>
                <c:pt idx="5724">
                  <c:v>871.99786626880564</c:v>
                </c:pt>
                <c:pt idx="5725">
                  <c:v>749.54359282592429</c:v>
                </c:pt>
                <c:pt idx="5726">
                  <c:v>784.84453668593608</c:v>
                </c:pt>
                <c:pt idx="5727">
                  <c:v>1040.3161661905565</c:v>
                </c:pt>
                <c:pt idx="5728">
                  <c:v>1108.7858298502856</c:v>
                </c:pt>
                <c:pt idx="5729">
                  <c:v>745.36419603857826</c:v>
                </c:pt>
                <c:pt idx="5730">
                  <c:v>630.16398247058669</c:v>
                </c:pt>
                <c:pt idx="5731">
                  <c:v>611.30386694087042</c:v>
                </c:pt>
                <c:pt idx="5732">
                  <c:v>766.41964986696973</c:v>
                </c:pt>
                <c:pt idx="5733">
                  <c:v>920.0546882527434</c:v>
                </c:pt>
                <c:pt idx="5734">
                  <c:v>935.9152726955939</c:v>
                </c:pt>
                <c:pt idx="5735">
                  <c:v>492.86507856999094</c:v>
                </c:pt>
                <c:pt idx="5736">
                  <c:v>437.09659762011734</c:v>
                </c:pt>
                <c:pt idx="5737">
                  <c:v>345.37837282151634</c:v>
                </c:pt>
                <c:pt idx="5738">
                  <c:v>335.71707462926287</c:v>
                </c:pt>
                <c:pt idx="5739">
                  <c:v>382.02649101214445</c:v>
                </c:pt>
                <c:pt idx="5740">
                  <c:v>542.5305957310419</c:v>
                </c:pt>
                <c:pt idx="5741">
                  <c:v>607.23939801541928</c:v>
                </c:pt>
                <c:pt idx="5742">
                  <c:v>739.45224326181801</c:v>
                </c:pt>
                <c:pt idx="5743">
                  <c:v>798.0580864343832</c:v>
                </c:pt>
                <c:pt idx="5744">
                  <c:v>565.3185203950394</c:v>
                </c:pt>
                <c:pt idx="5745">
                  <c:v>467.30873262098498</c:v>
                </c:pt>
                <c:pt idx="5746">
                  <c:v>453.24870745557354</c:v>
                </c:pt>
                <c:pt idx="5747">
                  <c:v>516.41725698195683</c:v>
                </c:pt>
                <c:pt idx="5748">
                  <c:v>435.53665018495644</c:v>
                </c:pt>
                <c:pt idx="5749">
                  <c:v>451.07093286704259</c:v>
                </c:pt>
                <c:pt idx="5750">
                  <c:v>465.93393586104622</c:v>
                </c:pt>
                <c:pt idx="5751">
                  <c:v>509.81097839537114</c:v>
                </c:pt>
                <c:pt idx="5752">
                  <c:v>632.99440078106761</c:v>
                </c:pt>
                <c:pt idx="5753">
                  <c:v>555.01154106361639</c:v>
                </c:pt>
                <c:pt idx="5754">
                  <c:v>338.88761406695505</c:v>
                </c:pt>
                <c:pt idx="5755">
                  <c:v>241.60144650424817</c:v>
                </c:pt>
                <c:pt idx="5756">
                  <c:v>232.39999999998923</c:v>
                </c:pt>
                <c:pt idx="5757">
                  <c:v>191.76767982835506</c:v>
                </c:pt>
                <c:pt idx="5758">
                  <c:v>133.22954877783792</c:v>
                </c:pt>
                <c:pt idx="5759">
                  <c:v>156.05579133375238</c:v>
                </c:pt>
                <c:pt idx="5760">
                  <c:v>182.94186012564305</c:v>
                </c:pt>
                <c:pt idx="5761">
                  <c:v>117.02134169896907</c:v>
                </c:pt>
                <c:pt idx="5762">
                  <c:v>194.72203134610183</c:v>
                </c:pt>
                <c:pt idx="5763">
                  <c:v>202.86116702892701</c:v>
                </c:pt>
                <c:pt idx="5764">
                  <c:v>274.27405512471978</c:v>
                </c:pt>
                <c:pt idx="5765">
                  <c:v>109.45806096627868</c:v>
                </c:pt>
                <c:pt idx="5766">
                  <c:v>83.381757922071586</c:v>
                </c:pt>
                <c:pt idx="5767">
                  <c:v>16.336001905489031</c:v>
                </c:pt>
                <c:pt idx="5768">
                  <c:v>91.360311783942763</c:v>
                </c:pt>
                <c:pt idx="5769">
                  <c:v>40.405023384213273</c:v>
                </c:pt>
                <c:pt idx="5770">
                  <c:v>233.69027987483662</c:v>
                </c:pt>
                <c:pt idx="5771">
                  <c:v>753.16195026537616</c:v>
                </c:pt>
                <c:pt idx="5772">
                  <c:v>676.52613093045272</c:v>
                </c:pt>
                <c:pt idx="5773">
                  <c:v>906.24629307897646</c:v>
                </c:pt>
                <c:pt idx="5774">
                  <c:v>689.7209803948756</c:v>
                </c:pt>
                <c:pt idx="5775">
                  <c:v>820.41777118583286</c:v>
                </c:pt>
                <c:pt idx="5776">
                  <c:v>1041.2473129666678</c:v>
                </c:pt>
                <c:pt idx="5777">
                  <c:v>967.03629546715706</c:v>
                </c:pt>
                <c:pt idx="5778">
                  <c:v>944.33521272521773</c:v>
                </c:pt>
                <c:pt idx="5779">
                  <c:v>960.36695307060722</c:v>
                </c:pt>
                <c:pt idx="5780">
                  <c:v>659.68468712240417</c:v>
                </c:pt>
                <c:pt idx="5781">
                  <c:v>517.77266206476213</c:v>
                </c:pt>
                <c:pt idx="5782">
                  <c:v>609.66272171607068</c:v>
                </c:pt>
                <c:pt idx="5783">
                  <c:v>400.34949985850926</c:v>
                </c:pt>
                <c:pt idx="5784">
                  <c:v>303.6876365441849</c:v>
                </c:pt>
                <c:pt idx="5785">
                  <c:v>308.27058570623893</c:v>
                </c:pt>
                <c:pt idx="5786">
                  <c:v>144.95459268549286</c:v>
                </c:pt>
                <c:pt idx="5787">
                  <c:v>347.49405236350719</c:v>
                </c:pt>
                <c:pt idx="5788">
                  <c:v>504.72801770432017</c:v>
                </c:pt>
                <c:pt idx="5789">
                  <c:v>495.73641589986897</c:v>
                </c:pt>
                <c:pt idx="5790">
                  <c:v>629.17191683501937</c:v>
                </c:pt>
                <c:pt idx="5791">
                  <c:v>674.62155951647298</c:v>
                </c:pt>
                <c:pt idx="5792">
                  <c:v>909.41275670795505</c:v>
                </c:pt>
                <c:pt idx="5793">
                  <c:v>660.61136938237792</c:v>
                </c:pt>
                <c:pt idx="5794">
                  <c:v>583.83436276562645</c:v>
                </c:pt>
                <c:pt idx="5795">
                  <c:v>486.64073970829793</c:v>
                </c:pt>
                <c:pt idx="5796">
                  <c:v>617.13216305290098</c:v>
                </c:pt>
                <c:pt idx="5797">
                  <c:v>394.19095785395518</c:v>
                </c:pt>
                <c:pt idx="5798">
                  <c:v>291.12955167874316</c:v>
                </c:pt>
                <c:pt idx="5799">
                  <c:v>273.36936007613224</c:v>
                </c:pt>
                <c:pt idx="5800">
                  <c:v>303.13297707665407</c:v>
                </c:pt>
                <c:pt idx="5801">
                  <c:v>665.05258406536825</c:v>
                </c:pt>
                <c:pt idx="5802">
                  <c:v>537.45734482301111</c:v>
                </c:pt>
                <c:pt idx="5803">
                  <c:v>628.88947814805192</c:v>
                </c:pt>
                <c:pt idx="5804">
                  <c:v>532.78117442205269</c:v>
                </c:pt>
                <c:pt idx="5805">
                  <c:v>359.91971734775569</c:v>
                </c:pt>
                <c:pt idx="5806">
                  <c:v>467.70331712361127</c:v>
                </c:pt>
                <c:pt idx="5807">
                  <c:v>467.14356931445792</c:v>
                </c:pt>
                <c:pt idx="5808">
                  <c:v>357.39882518902954</c:v>
                </c:pt>
                <c:pt idx="5809">
                  <c:v>598.1131384024709</c:v>
                </c:pt>
                <c:pt idx="5810">
                  <c:v>535.27184526034205</c:v>
                </c:pt>
                <c:pt idx="5811">
                  <c:v>303.30050627364756</c:v>
                </c:pt>
                <c:pt idx="5812">
                  <c:v>608.85661530741106</c:v>
                </c:pt>
                <c:pt idx="5813">
                  <c:v>760.57253352395264</c:v>
                </c:pt>
                <c:pt idx="5814">
                  <c:v>713.30669747309696</c:v>
                </c:pt>
                <c:pt idx="5815">
                  <c:v>754.81298280069848</c:v>
                </c:pt>
                <c:pt idx="5816">
                  <c:v>517.56182383113753</c:v>
                </c:pt>
                <c:pt idx="5817">
                  <c:v>555.66470485408672</c:v>
                </c:pt>
                <c:pt idx="5818">
                  <c:v>619.59874390257858</c:v>
                </c:pt>
                <c:pt idx="5819">
                  <c:v>721.722646585039</c:v>
                </c:pt>
                <c:pt idx="5820">
                  <c:v>597.44505583708246</c:v>
                </c:pt>
                <c:pt idx="5821">
                  <c:v>649.54878720905231</c:v>
                </c:pt>
                <c:pt idx="5822">
                  <c:v>289.10118624298178</c:v>
                </c:pt>
                <c:pt idx="5823">
                  <c:v>305.73936647559663</c:v>
                </c:pt>
                <c:pt idx="5824">
                  <c:v>423.49725310741763</c:v>
                </c:pt>
                <c:pt idx="5825">
                  <c:v>462.57114847470928</c:v>
                </c:pt>
                <c:pt idx="5826">
                  <c:v>503.21499674292011</c:v>
                </c:pt>
                <c:pt idx="5827">
                  <c:v>513.07279358446021</c:v>
                </c:pt>
                <c:pt idx="5828">
                  <c:v>677.08689927780586</c:v>
                </c:pt>
                <c:pt idx="5829">
                  <c:v>748.38955077576554</c:v>
                </c:pt>
                <c:pt idx="5830">
                  <c:v>870.48221418250625</c:v>
                </c:pt>
                <c:pt idx="5831">
                  <c:v>849.17295647517722</c:v>
                </c:pt>
                <c:pt idx="5832">
                  <c:v>624.01678089419602</c:v>
                </c:pt>
                <c:pt idx="5833">
                  <c:v>538.5755418485237</c:v>
                </c:pt>
                <c:pt idx="5834">
                  <c:v>484.76736305680311</c:v>
                </c:pt>
                <c:pt idx="5835">
                  <c:v>585.95780277196934</c:v>
                </c:pt>
                <c:pt idx="5836">
                  <c:v>476.41291796746299</c:v>
                </c:pt>
                <c:pt idx="5837">
                  <c:v>602.50180880050834</c:v>
                </c:pt>
                <c:pt idx="5838">
                  <c:v>735.80547962357605</c:v>
                </c:pt>
                <c:pt idx="5839">
                  <c:v>727.46672768678195</c:v>
                </c:pt>
                <c:pt idx="5840">
                  <c:v>644.28079372841148</c:v>
                </c:pt>
                <c:pt idx="5841">
                  <c:v>376.67987651534872</c:v>
                </c:pt>
                <c:pt idx="5842">
                  <c:v>347.68233388489722</c:v>
                </c:pt>
                <c:pt idx="5843">
                  <c:v>471.00524671250258</c:v>
                </c:pt>
                <c:pt idx="5844">
                  <c:v>398.5310605184514</c:v>
                </c:pt>
                <c:pt idx="5845">
                  <c:v>360.86687824366436</c:v>
                </c:pt>
                <c:pt idx="5846">
                  <c:v>351.71778274379108</c:v>
                </c:pt>
                <c:pt idx="5847">
                  <c:v>466.0722762551033</c:v>
                </c:pt>
                <c:pt idx="5848">
                  <c:v>788.74290859820053</c:v>
                </c:pt>
                <c:pt idx="5849">
                  <c:v>633.21634952155785</c:v>
                </c:pt>
                <c:pt idx="5850">
                  <c:v>595.24218789170493</c:v>
                </c:pt>
                <c:pt idx="5851">
                  <c:v>491.56014342402284</c:v>
                </c:pt>
                <c:pt idx="5852">
                  <c:v>343.44125326283466</c:v>
                </c:pt>
                <c:pt idx="5853">
                  <c:v>316.03916418931544</c:v>
                </c:pt>
                <c:pt idx="5854">
                  <c:v>356.63597267083657</c:v>
                </c:pt>
                <c:pt idx="5855">
                  <c:v>306.91797606188157</c:v>
                </c:pt>
                <c:pt idx="5856">
                  <c:v>332.16204672633324</c:v>
                </c:pt>
                <c:pt idx="5857">
                  <c:v>348.74757407769982</c:v>
                </c:pt>
                <c:pt idx="5858">
                  <c:v>414.09990287261826</c:v>
                </c:pt>
                <c:pt idx="5859">
                  <c:v>344.01428315985777</c:v>
                </c:pt>
                <c:pt idx="5860">
                  <c:v>344.4804551496124</c:v>
                </c:pt>
                <c:pt idx="5861">
                  <c:v>430.07099250115073</c:v>
                </c:pt>
                <c:pt idx="5862">
                  <c:v>295.90056454365646</c:v>
                </c:pt>
                <c:pt idx="5863">
                  <c:v>151.88991120411043</c:v>
                </c:pt>
                <c:pt idx="5864">
                  <c:v>121.1668636492526</c:v>
                </c:pt>
                <c:pt idx="5865">
                  <c:v>114.6477836587613</c:v>
                </c:pt>
                <c:pt idx="5866">
                  <c:v>159.09767274558214</c:v>
                </c:pt>
                <c:pt idx="5867">
                  <c:v>162.66109646406332</c:v>
                </c:pt>
                <c:pt idx="5868">
                  <c:v>165.11477314938682</c:v>
                </c:pt>
                <c:pt idx="5869">
                  <c:v>197.99494382961512</c:v>
                </c:pt>
                <c:pt idx="5870">
                  <c:v>272.533555037996</c:v>
                </c:pt>
                <c:pt idx="5871">
                  <c:v>189.99643727688692</c:v>
                </c:pt>
                <c:pt idx="5872">
                  <c:v>206.70322711016442</c:v>
                </c:pt>
                <c:pt idx="5873">
                  <c:v>279.88939806131378</c:v>
                </c:pt>
                <c:pt idx="5874">
                  <c:v>361.05039534221243</c:v>
                </c:pt>
                <c:pt idx="5875">
                  <c:v>425.83949561653151</c:v>
                </c:pt>
                <c:pt idx="5876">
                  <c:v>513.89320032755415</c:v>
                </c:pt>
                <c:pt idx="5877">
                  <c:v>392.79447459177049</c:v>
                </c:pt>
                <c:pt idx="5878">
                  <c:v>465.43954112153796</c:v>
                </c:pt>
                <c:pt idx="5879">
                  <c:v>344.53549482999324</c:v>
                </c:pt>
                <c:pt idx="5880">
                  <c:v>1261.1231247259561</c:v>
                </c:pt>
                <c:pt idx="5881">
                  <c:v>1440.6273770177918</c:v>
                </c:pt>
                <c:pt idx="5882">
                  <c:v>1267.1896400006744</c:v>
                </c:pt>
                <c:pt idx="5883">
                  <c:v>1258.8753037065082</c:v>
                </c:pt>
                <c:pt idx="5884">
                  <c:v>1225.8116536944913</c:v>
                </c:pt>
                <c:pt idx="5885">
                  <c:v>946.72450233577911</c:v>
                </c:pt>
                <c:pt idx="5886">
                  <c:v>1200.0812997033338</c:v>
                </c:pt>
                <c:pt idx="5887">
                  <c:v>1275.5424802607693</c:v>
                </c:pt>
                <c:pt idx="5888">
                  <c:v>180.68888613152052</c:v>
                </c:pt>
                <c:pt idx="5889">
                  <c:v>256.56961427184353</c:v>
                </c:pt>
                <c:pt idx="5890">
                  <c:v>291.01326117691423</c:v>
                </c:pt>
                <c:pt idx="5891">
                  <c:v>398.28065224417151</c:v>
                </c:pt>
                <c:pt idx="5892">
                  <c:v>606.47130823141606</c:v>
                </c:pt>
                <c:pt idx="5893">
                  <c:v>657.07492153917701</c:v>
                </c:pt>
                <c:pt idx="5894">
                  <c:v>734.00805552029533</c:v>
                </c:pt>
                <c:pt idx="5895">
                  <c:v>433.18094835239287</c:v>
                </c:pt>
                <c:pt idx="5896">
                  <c:v>410.33332393189119</c:v>
                </c:pt>
                <c:pt idx="5897">
                  <c:v>394.29969368898014</c:v>
                </c:pt>
                <c:pt idx="5898">
                  <c:v>583.7181881686364</c:v>
                </c:pt>
                <c:pt idx="5899">
                  <c:v>351.88798381672336</c:v>
                </c:pt>
                <c:pt idx="5900">
                  <c:v>205.76730806140111</c:v>
                </c:pt>
                <c:pt idx="5901">
                  <c:v>603.43565104309062</c:v>
                </c:pt>
                <c:pt idx="5902">
                  <c:v>767.66864363057778</c:v>
                </c:pt>
                <c:pt idx="5903">
                  <c:v>630.25345826463047</c:v>
                </c:pt>
                <c:pt idx="5904">
                  <c:v>759.09533184991221</c:v>
                </c:pt>
                <c:pt idx="5905">
                  <c:v>296.61442669821031</c:v>
                </c:pt>
                <c:pt idx="5906">
                  <c:v>410.35324858862856</c:v>
                </c:pt>
                <c:pt idx="5907">
                  <c:v>304.07189999171425</c:v>
                </c:pt>
                <c:pt idx="5908">
                  <c:v>191.08112661978532</c:v>
                </c:pt>
                <c:pt idx="5909">
                  <c:v>185.03203685869815</c:v>
                </c:pt>
                <c:pt idx="5910">
                  <c:v>110.16944535493909</c:v>
                </c:pt>
                <c:pt idx="5911">
                  <c:v>125.7805858344411</c:v>
                </c:pt>
                <c:pt idx="5912">
                  <c:v>132.32288961400099</c:v>
                </c:pt>
                <c:pt idx="5913">
                  <c:v>139.42269852157574</c:v>
                </c:pt>
                <c:pt idx="5914">
                  <c:v>130.25986755908605</c:v>
                </c:pt>
                <c:pt idx="5915">
                  <c:v>125.33358874780679</c:v>
                </c:pt>
                <c:pt idx="5916">
                  <c:v>153.17993524145243</c:v>
                </c:pt>
                <c:pt idx="5917">
                  <c:v>249.47386176130635</c:v>
                </c:pt>
                <c:pt idx="5918">
                  <c:v>189.73012332008008</c:v>
                </c:pt>
                <c:pt idx="5919">
                  <c:v>132.22699677843269</c:v>
                </c:pt>
                <c:pt idx="5920">
                  <c:v>119.01969403044141</c:v>
                </c:pt>
                <c:pt idx="5921">
                  <c:v>153.26478720793929</c:v>
                </c:pt>
                <c:pt idx="5922">
                  <c:v>127.0046970176995</c:v>
                </c:pt>
                <c:pt idx="5923">
                  <c:v>122.57148801035606</c:v>
                </c:pt>
                <c:pt idx="5924">
                  <c:v>59.171868662717344</c:v>
                </c:pt>
                <c:pt idx="5925">
                  <c:v>43.679371973289527</c:v>
                </c:pt>
                <c:pt idx="5926">
                  <c:v>-8.6838552329879476E-5</c:v>
                </c:pt>
                <c:pt idx="5927">
                  <c:v>5.3351242171088178E-2</c:v>
                </c:pt>
                <c:pt idx="5928">
                  <c:v>0.22359233828139946</c:v>
                </c:pt>
                <c:pt idx="5929">
                  <c:v>0.76717316422221959</c:v>
                </c:pt>
                <c:pt idx="5930">
                  <c:v>0.35293124743998938</c:v>
                </c:pt>
                <c:pt idx="5931">
                  <c:v>1.0700314339742762</c:v>
                </c:pt>
                <c:pt idx="5932">
                  <c:v>960.45025496712549</c:v>
                </c:pt>
                <c:pt idx="5933">
                  <c:v>1095.5325431921597</c:v>
                </c:pt>
                <c:pt idx="5934">
                  <c:v>817.48308764888293</c:v>
                </c:pt>
                <c:pt idx="5935">
                  <c:v>641.58170880247849</c:v>
                </c:pt>
                <c:pt idx="5936">
                  <c:v>320.19318245739379</c:v>
                </c:pt>
                <c:pt idx="5937">
                  <c:v>528.80052099856391</c:v>
                </c:pt>
                <c:pt idx="5938">
                  <c:v>778.03364750398714</c:v>
                </c:pt>
                <c:pt idx="5939">
                  <c:v>831.68661307778348</c:v>
                </c:pt>
                <c:pt idx="5940">
                  <c:v>442.52887478086188</c:v>
                </c:pt>
                <c:pt idx="5941">
                  <c:v>368.00803221691302</c:v>
                </c:pt>
                <c:pt idx="5942">
                  <c:v>393.41521867590143</c:v>
                </c:pt>
                <c:pt idx="5943">
                  <c:v>604.93260132167597</c:v>
                </c:pt>
                <c:pt idx="5944">
                  <c:v>489.75633704159048</c:v>
                </c:pt>
                <c:pt idx="5945">
                  <c:v>567.30047342483749</c:v>
                </c:pt>
                <c:pt idx="5946">
                  <c:v>592.84891747333825</c:v>
                </c:pt>
                <c:pt idx="5947">
                  <c:v>652.05532114111156</c:v>
                </c:pt>
                <c:pt idx="5948">
                  <c:v>534.2455809824304</c:v>
                </c:pt>
                <c:pt idx="5949">
                  <c:v>453.82367983894943</c:v>
                </c:pt>
                <c:pt idx="5950">
                  <c:v>533.20591726986697</c:v>
                </c:pt>
                <c:pt idx="5951">
                  <c:v>531.6997788791241</c:v>
                </c:pt>
                <c:pt idx="5952">
                  <c:v>383.27712052544888</c:v>
                </c:pt>
                <c:pt idx="5953">
                  <c:v>347.29856600963279</c:v>
                </c:pt>
                <c:pt idx="5954">
                  <c:v>326.18370103898303</c:v>
                </c:pt>
                <c:pt idx="5955">
                  <c:v>308.47448308640645</c:v>
                </c:pt>
                <c:pt idx="5956">
                  <c:v>196.45305556859344</c:v>
                </c:pt>
                <c:pt idx="5957">
                  <c:v>241.15684042847698</c:v>
                </c:pt>
                <c:pt idx="5958">
                  <c:v>383.60899830962671</c:v>
                </c:pt>
                <c:pt idx="5959">
                  <c:v>369.64306427884708</c:v>
                </c:pt>
                <c:pt idx="5960">
                  <c:v>384.56535191999899</c:v>
                </c:pt>
                <c:pt idx="5961">
                  <c:v>606.75352689304248</c:v>
                </c:pt>
                <c:pt idx="5962">
                  <c:v>600.84374507512075</c:v>
                </c:pt>
                <c:pt idx="5963">
                  <c:v>754.26592868774651</c:v>
                </c:pt>
                <c:pt idx="5964">
                  <c:v>733.78339011926562</c:v>
                </c:pt>
                <c:pt idx="5965">
                  <c:v>1048.3028918390532</c:v>
                </c:pt>
                <c:pt idx="5966">
                  <c:v>889.35036843374746</c:v>
                </c:pt>
                <c:pt idx="5967">
                  <c:v>999.00015882184232</c:v>
                </c:pt>
                <c:pt idx="5968">
                  <c:v>590.97917898932224</c:v>
                </c:pt>
                <c:pt idx="5969">
                  <c:v>508.69143963222064</c:v>
                </c:pt>
                <c:pt idx="5970">
                  <c:v>497.55523005005983</c:v>
                </c:pt>
                <c:pt idx="5971">
                  <c:v>538.49634302200411</c:v>
                </c:pt>
                <c:pt idx="5972">
                  <c:v>610.11459882073882</c:v>
                </c:pt>
                <c:pt idx="5973">
                  <c:v>467.09187739599952</c:v>
                </c:pt>
                <c:pt idx="5974">
                  <c:v>325.84856308299715</c:v>
                </c:pt>
                <c:pt idx="5975">
                  <c:v>248.20398949251523</c:v>
                </c:pt>
                <c:pt idx="5976">
                  <c:v>285.5678363609004</c:v>
                </c:pt>
                <c:pt idx="5977">
                  <c:v>324.88024415680701</c:v>
                </c:pt>
                <c:pt idx="5978">
                  <c:v>262.61838948955477</c:v>
                </c:pt>
                <c:pt idx="5979">
                  <c:v>230.90485162780803</c:v>
                </c:pt>
                <c:pt idx="5980">
                  <c:v>205.20823556890818</c:v>
                </c:pt>
                <c:pt idx="5981">
                  <c:v>202.40016005818197</c:v>
                </c:pt>
                <c:pt idx="5982">
                  <c:v>181.45824581829578</c:v>
                </c:pt>
                <c:pt idx="5983">
                  <c:v>240.60655050095966</c:v>
                </c:pt>
                <c:pt idx="5984">
                  <c:v>262.87277214734758</c:v>
                </c:pt>
                <c:pt idx="5985">
                  <c:v>315.77404574362055</c:v>
                </c:pt>
                <c:pt idx="5986">
                  <c:v>221.92054362158294</c:v>
                </c:pt>
                <c:pt idx="5987">
                  <c:v>179.36874438910976</c:v>
                </c:pt>
                <c:pt idx="5988">
                  <c:v>309.72776966573849</c:v>
                </c:pt>
                <c:pt idx="5989">
                  <c:v>328.67252924415266</c:v>
                </c:pt>
                <c:pt idx="5990">
                  <c:v>354.43663366517399</c:v>
                </c:pt>
                <c:pt idx="5991">
                  <c:v>316.17582937349221</c:v>
                </c:pt>
                <c:pt idx="5992">
                  <c:v>319.00130566000792</c:v>
                </c:pt>
                <c:pt idx="5993">
                  <c:v>315.46543540970549</c:v>
                </c:pt>
                <c:pt idx="5994">
                  <c:v>326.52125378640551</c:v>
                </c:pt>
                <c:pt idx="5995">
                  <c:v>357.96472177921839</c:v>
                </c:pt>
                <c:pt idx="5996">
                  <c:v>330.42595146288562</c:v>
                </c:pt>
                <c:pt idx="5997">
                  <c:v>223.65610349882661</c:v>
                </c:pt>
                <c:pt idx="5998">
                  <c:v>198.46466461972918</c:v>
                </c:pt>
                <c:pt idx="5999">
                  <c:v>160.39269595007622</c:v>
                </c:pt>
                <c:pt idx="6000">
                  <c:v>176.5362716045253</c:v>
                </c:pt>
                <c:pt idx="6001">
                  <c:v>110.96073774699326</c:v>
                </c:pt>
                <c:pt idx="6002">
                  <c:v>53.252238107504184</c:v>
                </c:pt>
                <c:pt idx="6003">
                  <c:v>84.951428237705954</c:v>
                </c:pt>
                <c:pt idx="6004">
                  <c:v>87.909807178095662</c:v>
                </c:pt>
                <c:pt idx="6005">
                  <c:v>113.3790933257188</c:v>
                </c:pt>
                <c:pt idx="6006">
                  <c:v>120.80027452895328</c:v>
                </c:pt>
                <c:pt idx="6007">
                  <c:v>99.966082286217073</c:v>
                </c:pt>
                <c:pt idx="6008">
                  <c:v>63.842439578791726</c:v>
                </c:pt>
                <c:pt idx="6009">
                  <c:v>87.609613618456535</c:v>
                </c:pt>
                <c:pt idx="6010">
                  <c:v>47.360699249147714</c:v>
                </c:pt>
                <c:pt idx="6011">
                  <c:v>51.80485521259547</c:v>
                </c:pt>
                <c:pt idx="6012">
                  <c:v>9.3447543363881138</c:v>
                </c:pt>
                <c:pt idx="6013">
                  <c:v>52.346600796752149</c:v>
                </c:pt>
                <c:pt idx="6014">
                  <c:v>47.089210402552183</c:v>
                </c:pt>
                <c:pt idx="6015">
                  <c:v>44.168876779961707</c:v>
                </c:pt>
                <c:pt idx="6016">
                  <c:v>69.645414856669305</c:v>
                </c:pt>
                <c:pt idx="6017">
                  <c:v>65.9942726702117</c:v>
                </c:pt>
                <c:pt idx="6018">
                  <c:v>74.96690564434212</c:v>
                </c:pt>
                <c:pt idx="6019">
                  <c:v>209.88163042984689</c:v>
                </c:pt>
                <c:pt idx="6020">
                  <c:v>157.71939883539454</c:v>
                </c:pt>
                <c:pt idx="6021">
                  <c:v>155.74940110527891</c:v>
                </c:pt>
                <c:pt idx="6022">
                  <c:v>145.17485876544885</c:v>
                </c:pt>
                <c:pt idx="6023">
                  <c:v>123.07800010722283</c:v>
                </c:pt>
                <c:pt idx="6024">
                  <c:v>85.758918350408081</c:v>
                </c:pt>
                <c:pt idx="6025">
                  <c:v>124.519930914974</c:v>
                </c:pt>
                <c:pt idx="6026">
                  <c:v>30.152564831164266</c:v>
                </c:pt>
                <c:pt idx="6027">
                  <c:v>197.44429920104514</c:v>
                </c:pt>
                <c:pt idx="6028">
                  <c:v>149.32789988891642</c:v>
                </c:pt>
                <c:pt idx="6029">
                  <c:v>133.70348641124099</c:v>
                </c:pt>
                <c:pt idx="6030">
                  <c:v>61.302079093434216</c:v>
                </c:pt>
                <c:pt idx="6031">
                  <c:v>41.205562909994327</c:v>
                </c:pt>
                <c:pt idx="6032">
                  <c:v>56.890625055250958</c:v>
                </c:pt>
                <c:pt idx="6033">
                  <c:v>162.21577218540881</c:v>
                </c:pt>
                <c:pt idx="6034">
                  <c:v>117.18781404067198</c:v>
                </c:pt>
                <c:pt idx="6035">
                  <c:v>107.18309927502344</c:v>
                </c:pt>
                <c:pt idx="6036">
                  <c:v>175.10526703255812</c:v>
                </c:pt>
                <c:pt idx="6037">
                  <c:v>186.81424909263293</c:v>
                </c:pt>
                <c:pt idx="6038">
                  <c:v>144.71077249176355</c:v>
                </c:pt>
                <c:pt idx="6039">
                  <c:v>199.33145277235204</c:v>
                </c:pt>
                <c:pt idx="6040">
                  <c:v>264.83571608261491</c:v>
                </c:pt>
                <c:pt idx="6041">
                  <c:v>207.8736817947526</c:v>
                </c:pt>
                <c:pt idx="6042">
                  <c:v>132.822110758977</c:v>
                </c:pt>
                <c:pt idx="6043">
                  <c:v>180.18291889121036</c:v>
                </c:pt>
                <c:pt idx="6044">
                  <c:v>189.30573700947232</c:v>
                </c:pt>
                <c:pt idx="6045">
                  <c:v>138.46534108954074</c:v>
                </c:pt>
                <c:pt idx="6046">
                  <c:v>83.438837367018351</c:v>
                </c:pt>
                <c:pt idx="6047">
                  <c:v>224.06328391905308</c:v>
                </c:pt>
                <c:pt idx="6048">
                  <c:v>218.39741049540808</c:v>
                </c:pt>
                <c:pt idx="6049">
                  <c:v>131.62922310402331</c:v>
                </c:pt>
                <c:pt idx="6050">
                  <c:v>103.85197928879543</c:v>
                </c:pt>
                <c:pt idx="6051">
                  <c:v>107.793194674749</c:v>
                </c:pt>
                <c:pt idx="6052">
                  <c:v>27.426270664227591</c:v>
                </c:pt>
                <c:pt idx="6053">
                  <c:v>39.81143124835468</c:v>
                </c:pt>
                <c:pt idx="6054">
                  <c:v>74.827467374772112</c:v>
                </c:pt>
                <c:pt idx="6055">
                  <c:v>21.361138979879261</c:v>
                </c:pt>
                <c:pt idx="6056">
                  <c:v>58.862118912917026</c:v>
                </c:pt>
                <c:pt idx="6057">
                  <c:v>138.2526486137744</c:v>
                </c:pt>
                <c:pt idx="6058">
                  <c:v>57.520618020740329</c:v>
                </c:pt>
                <c:pt idx="6059">
                  <c:v>15.593983016878123</c:v>
                </c:pt>
                <c:pt idx="6060">
                  <c:v>2.4753278586947305</c:v>
                </c:pt>
                <c:pt idx="6061">
                  <c:v>31.632978803552621</c:v>
                </c:pt>
                <c:pt idx="6062">
                  <c:v>103.73206019719645</c:v>
                </c:pt>
                <c:pt idx="6063">
                  <c:v>73.926731746664444</c:v>
                </c:pt>
                <c:pt idx="6064">
                  <c:v>54.312798345777537</c:v>
                </c:pt>
                <c:pt idx="6065">
                  <c:v>136.70543789536634</c:v>
                </c:pt>
                <c:pt idx="6066">
                  <c:v>288.916286094886</c:v>
                </c:pt>
                <c:pt idx="6067">
                  <c:v>244.36888041712604</c:v>
                </c:pt>
                <c:pt idx="6068">
                  <c:v>114.41057405301036</c:v>
                </c:pt>
                <c:pt idx="6069">
                  <c:v>143.33281288934981</c:v>
                </c:pt>
                <c:pt idx="6070">
                  <c:v>159.05404783710719</c:v>
                </c:pt>
                <c:pt idx="6071">
                  <c:v>256.10707777814218</c:v>
                </c:pt>
                <c:pt idx="6072">
                  <c:v>203.16212598824134</c:v>
                </c:pt>
                <c:pt idx="6073">
                  <c:v>174.27560025801654</c:v>
                </c:pt>
                <c:pt idx="6074">
                  <c:v>130.94890022115675</c:v>
                </c:pt>
                <c:pt idx="6075">
                  <c:v>168.92860383818817</c:v>
                </c:pt>
                <c:pt idx="6076">
                  <c:v>385.71723921781523</c:v>
                </c:pt>
                <c:pt idx="6077">
                  <c:v>402.79547700739488</c:v>
                </c:pt>
                <c:pt idx="6078">
                  <c:v>332.3805593419246</c:v>
                </c:pt>
                <c:pt idx="6079">
                  <c:v>198.14747518755973</c:v>
                </c:pt>
                <c:pt idx="6080">
                  <c:v>232.50147642886992</c:v>
                </c:pt>
                <c:pt idx="6081">
                  <c:v>331.30498243904947</c:v>
                </c:pt>
                <c:pt idx="6082">
                  <c:v>264.31954130811886</c:v>
                </c:pt>
                <c:pt idx="6083">
                  <c:v>231.38661835311075</c:v>
                </c:pt>
                <c:pt idx="6084">
                  <c:v>196.34609965775113</c:v>
                </c:pt>
                <c:pt idx="6085">
                  <c:v>158.55562952759459</c:v>
                </c:pt>
                <c:pt idx="6086">
                  <c:v>172.76800258599258</c:v>
                </c:pt>
                <c:pt idx="6087">
                  <c:v>149.48607813838069</c:v>
                </c:pt>
                <c:pt idx="6088">
                  <c:v>215.94182273155042</c:v>
                </c:pt>
                <c:pt idx="6089">
                  <c:v>180.94778660101412</c:v>
                </c:pt>
                <c:pt idx="6090">
                  <c:v>179.12800859667573</c:v>
                </c:pt>
                <c:pt idx="6091">
                  <c:v>210.13890452657537</c:v>
                </c:pt>
                <c:pt idx="6092">
                  <c:v>287.78703904676269</c:v>
                </c:pt>
                <c:pt idx="6093">
                  <c:v>273.07351232865869</c:v>
                </c:pt>
                <c:pt idx="6094">
                  <c:v>163.80034949652838</c:v>
                </c:pt>
                <c:pt idx="6095">
                  <c:v>69.825745012151827</c:v>
                </c:pt>
                <c:pt idx="6096">
                  <c:v>3.4848424501735598</c:v>
                </c:pt>
                <c:pt idx="6097">
                  <c:v>11.423503236336284</c:v>
                </c:pt>
                <c:pt idx="6098">
                  <c:v>110.99031781893802</c:v>
                </c:pt>
                <c:pt idx="6099">
                  <c:v>324.72055172770303</c:v>
                </c:pt>
                <c:pt idx="6100">
                  <c:v>437.2027970525557</c:v>
                </c:pt>
                <c:pt idx="6101">
                  <c:v>208.17870930530106</c:v>
                </c:pt>
                <c:pt idx="6102">
                  <c:v>70.187740920504226</c:v>
                </c:pt>
                <c:pt idx="6103">
                  <c:v>118.39576964360415</c:v>
                </c:pt>
                <c:pt idx="6104">
                  <c:v>135.23922216330618</c:v>
                </c:pt>
                <c:pt idx="6105">
                  <c:v>222.9127623677814</c:v>
                </c:pt>
                <c:pt idx="6106">
                  <c:v>188.97768713681694</c:v>
                </c:pt>
                <c:pt idx="6107">
                  <c:v>127.16833332814529</c:v>
                </c:pt>
                <c:pt idx="6108">
                  <c:v>179.47041017755154</c:v>
                </c:pt>
                <c:pt idx="6109">
                  <c:v>268.83232746816844</c:v>
                </c:pt>
                <c:pt idx="6110">
                  <c:v>241.60951290899203</c:v>
                </c:pt>
                <c:pt idx="6111">
                  <c:v>310.55965300856849</c:v>
                </c:pt>
                <c:pt idx="6112">
                  <c:v>331.91450057964454</c:v>
                </c:pt>
                <c:pt idx="6113">
                  <c:v>302.30568245261105</c:v>
                </c:pt>
                <c:pt idx="6114">
                  <c:v>258.90524735396139</c:v>
                </c:pt>
                <c:pt idx="6115">
                  <c:v>274.66645239238773</c:v>
                </c:pt>
                <c:pt idx="6116">
                  <c:v>320.74873231236415</c:v>
                </c:pt>
                <c:pt idx="6117">
                  <c:v>304.25130796571392</c:v>
                </c:pt>
                <c:pt idx="6118">
                  <c:v>338.13463092736464</c:v>
                </c:pt>
                <c:pt idx="6119">
                  <c:v>291.58518206535155</c:v>
                </c:pt>
                <c:pt idx="6120">
                  <c:v>229.11494753619189</c:v>
                </c:pt>
                <c:pt idx="6121">
                  <c:v>208.61617970915754</c:v>
                </c:pt>
                <c:pt idx="6122">
                  <c:v>236.89674268400412</c:v>
                </c:pt>
                <c:pt idx="6123">
                  <c:v>214.40316600296714</c:v>
                </c:pt>
                <c:pt idx="6124">
                  <c:v>217.74327429435701</c:v>
                </c:pt>
                <c:pt idx="6125">
                  <c:v>219.34932711153601</c:v>
                </c:pt>
                <c:pt idx="6126">
                  <c:v>246.340603471988</c:v>
                </c:pt>
                <c:pt idx="6127">
                  <c:v>292.87497545383525</c:v>
                </c:pt>
                <c:pt idx="6128">
                  <c:v>274.47160425376575</c:v>
                </c:pt>
                <c:pt idx="6129">
                  <c:v>317.20050368086817</c:v>
                </c:pt>
                <c:pt idx="6130">
                  <c:v>293.14696746074287</c:v>
                </c:pt>
                <c:pt idx="6131">
                  <c:v>321.11120896307631</c:v>
                </c:pt>
                <c:pt idx="6132">
                  <c:v>284.15013951322243</c:v>
                </c:pt>
                <c:pt idx="6133">
                  <c:v>216.06912709268897</c:v>
                </c:pt>
                <c:pt idx="6134">
                  <c:v>209.57661404401287</c:v>
                </c:pt>
                <c:pt idx="6135">
                  <c:v>287.57221753712543</c:v>
                </c:pt>
                <c:pt idx="6136">
                  <c:v>272.36734146453392</c:v>
                </c:pt>
                <c:pt idx="6137">
                  <c:v>211.34957449299995</c:v>
                </c:pt>
                <c:pt idx="6138">
                  <c:v>123.08938590085793</c:v>
                </c:pt>
                <c:pt idx="6139">
                  <c:v>145.3857064259999</c:v>
                </c:pt>
                <c:pt idx="6140">
                  <c:v>149.07709159492751</c:v>
                </c:pt>
                <c:pt idx="6141">
                  <c:v>170.96499298017713</c:v>
                </c:pt>
                <c:pt idx="6142">
                  <c:v>212.78442951179045</c:v>
                </c:pt>
                <c:pt idx="6143">
                  <c:v>247.929568975433</c:v>
                </c:pt>
                <c:pt idx="6144">
                  <c:v>227.55890240849507</c:v>
                </c:pt>
                <c:pt idx="6145">
                  <c:v>193.82060703853656</c:v>
                </c:pt>
                <c:pt idx="6146">
                  <c:v>186.78860822353374</c:v>
                </c:pt>
                <c:pt idx="6147">
                  <c:v>143.74878652098084</c:v>
                </c:pt>
                <c:pt idx="6148">
                  <c:v>233.69571260913281</c:v>
                </c:pt>
                <c:pt idx="6149">
                  <c:v>183.72815685715418</c:v>
                </c:pt>
                <c:pt idx="6150">
                  <c:v>274.18311181492612</c:v>
                </c:pt>
                <c:pt idx="6151">
                  <c:v>257.45350013621373</c:v>
                </c:pt>
                <c:pt idx="6152">
                  <c:v>313.39432927544931</c:v>
                </c:pt>
                <c:pt idx="6153">
                  <c:v>284.05830932067414</c:v>
                </c:pt>
                <c:pt idx="6154">
                  <c:v>271.62329523079728</c:v>
                </c:pt>
                <c:pt idx="6155">
                  <c:v>236.87672485850584</c:v>
                </c:pt>
                <c:pt idx="6156">
                  <c:v>225.68272928702376</c:v>
                </c:pt>
                <c:pt idx="6157">
                  <c:v>216.01976321455433</c:v>
                </c:pt>
                <c:pt idx="6158">
                  <c:v>237.59434153998168</c:v>
                </c:pt>
                <c:pt idx="6159">
                  <c:v>245.53682952577176</c:v>
                </c:pt>
                <c:pt idx="6160">
                  <c:v>292.1684424172181</c:v>
                </c:pt>
                <c:pt idx="6161">
                  <c:v>255.34142635466716</c:v>
                </c:pt>
                <c:pt idx="6162">
                  <c:v>232.82415584893846</c:v>
                </c:pt>
                <c:pt idx="6163">
                  <c:v>167.38173807852829</c:v>
                </c:pt>
                <c:pt idx="6164">
                  <c:v>173.68459432197392</c:v>
                </c:pt>
                <c:pt idx="6165">
                  <c:v>149.53584702906895</c:v>
                </c:pt>
                <c:pt idx="6166">
                  <c:v>128.58694909084775</c:v>
                </c:pt>
                <c:pt idx="6167">
                  <c:v>229.52298928989148</c:v>
                </c:pt>
                <c:pt idx="6168">
                  <c:v>387.26897375230516</c:v>
                </c:pt>
                <c:pt idx="6169">
                  <c:v>299.49841082175681</c:v>
                </c:pt>
                <c:pt idx="6170">
                  <c:v>152.77070912190297</c:v>
                </c:pt>
                <c:pt idx="6171">
                  <c:v>89.204700208062462</c:v>
                </c:pt>
                <c:pt idx="6172">
                  <c:v>140.72620536672247</c:v>
                </c:pt>
                <c:pt idx="6173">
                  <c:v>174.72679692181703</c:v>
                </c:pt>
                <c:pt idx="6174">
                  <c:v>247.31292001424816</c:v>
                </c:pt>
                <c:pt idx="6175">
                  <c:v>221.02683067307336</c:v>
                </c:pt>
                <c:pt idx="6176">
                  <c:v>194.81576823414053</c:v>
                </c:pt>
                <c:pt idx="6177">
                  <c:v>138.8378558072198</c:v>
                </c:pt>
                <c:pt idx="6178">
                  <c:v>151.12293414168954</c:v>
                </c:pt>
                <c:pt idx="6179">
                  <c:v>146.00347800604416</c:v>
                </c:pt>
                <c:pt idx="6180">
                  <c:v>149.99282884369214</c:v>
                </c:pt>
                <c:pt idx="6181">
                  <c:v>156.43182514668879</c:v>
                </c:pt>
                <c:pt idx="6182">
                  <c:v>168.86257444030466</c:v>
                </c:pt>
                <c:pt idx="6183">
                  <c:v>162.85757895989047</c:v>
                </c:pt>
                <c:pt idx="6184">
                  <c:v>155.61648539481439</c:v>
                </c:pt>
                <c:pt idx="6185">
                  <c:v>182.32481073451802</c:v>
                </c:pt>
                <c:pt idx="6186">
                  <c:v>182.1518323375841</c:v>
                </c:pt>
                <c:pt idx="6187">
                  <c:v>185.7592200976637</c:v>
                </c:pt>
                <c:pt idx="6188">
                  <c:v>201.54659253973185</c:v>
                </c:pt>
                <c:pt idx="6189">
                  <c:v>216.36623646787476</c:v>
                </c:pt>
                <c:pt idx="6190">
                  <c:v>215.02448211675687</c:v>
                </c:pt>
                <c:pt idx="6191">
                  <c:v>220.86880318152487</c:v>
                </c:pt>
                <c:pt idx="6192">
                  <c:v>246.40019886802668</c:v>
                </c:pt>
                <c:pt idx="6193">
                  <c:v>248.39732401715131</c:v>
                </c:pt>
                <c:pt idx="6194">
                  <c:v>200.50503626668998</c:v>
                </c:pt>
                <c:pt idx="6195">
                  <c:v>150.25097546451161</c:v>
                </c:pt>
                <c:pt idx="6196">
                  <c:v>144.59093255683774</c:v>
                </c:pt>
                <c:pt idx="6197">
                  <c:v>91.058103825228898</c:v>
                </c:pt>
                <c:pt idx="6198">
                  <c:v>104.36709658417954</c:v>
                </c:pt>
                <c:pt idx="6199">
                  <c:v>117.42053267401295</c:v>
                </c:pt>
                <c:pt idx="6200">
                  <c:v>72.880167652918885</c:v>
                </c:pt>
                <c:pt idx="6201">
                  <c:v>41.795095754327448</c:v>
                </c:pt>
                <c:pt idx="6202">
                  <c:v>12.838328594982553</c:v>
                </c:pt>
                <c:pt idx="6203">
                  <c:v>0.55687563604417578</c:v>
                </c:pt>
                <c:pt idx="6204">
                  <c:v>0.64778744856657311</c:v>
                </c:pt>
                <c:pt idx="6205">
                  <c:v>1.8338721466773311</c:v>
                </c:pt>
                <c:pt idx="6206">
                  <c:v>1.6979826380615917</c:v>
                </c:pt>
                <c:pt idx="6207">
                  <c:v>10.957882887450827</c:v>
                </c:pt>
                <c:pt idx="6208">
                  <c:v>1.6853204355611817</c:v>
                </c:pt>
                <c:pt idx="6209">
                  <c:v>2.0033755269394908</c:v>
                </c:pt>
                <c:pt idx="6210">
                  <c:v>2.9314033290285271</c:v>
                </c:pt>
                <c:pt idx="6211">
                  <c:v>1.8330757102363031</c:v>
                </c:pt>
                <c:pt idx="6212">
                  <c:v>320.52721727242698</c:v>
                </c:pt>
                <c:pt idx="6213">
                  <c:v>124.81926204156836</c:v>
                </c:pt>
                <c:pt idx="6214">
                  <c:v>111.63518620216757</c:v>
                </c:pt>
                <c:pt idx="6215">
                  <c:v>154.2328070508261</c:v>
                </c:pt>
                <c:pt idx="6216">
                  <c:v>74.695113414612848</c:v>
                </c:pt>
                <c:pt idx="6217">
                  <c:v>102.5695104750708</c:v>
                </c:pt>
                <c:pt idx="6218">
                  <c:v>76.918141823026403</c:v>
                </c:pt>
                <c:pt idx="6219">
                  <c:v>91.228065701713916</c:v>
                </c:pt>
                <c:pt idx="6220">
                  <c:v>85.764359020771082</c:v>
                </c:pt>
                <c:pt idx="6221">
                  <c:v>62.248058450849513</c:v>
                </c:pt>
                <c:pt idx="6222">
                  <c:v>46.699451370475892</c:v>
                </c:pt>
                <c:pt idx="6223">
                  <c:v>66.033948881293355</c:v>
                </c:pt>
                <c:pt idx="6224">
                  <c:v>62.587917654491378</c:v>
                </c:pt>
                <c:pt idx="6225">
                  <c:v>58.493282954162957</c:v>
                </c:pt>
                <c:pt idx="6226">
                  <c:v>22.658472325849381</c:v>
                </c:pt>
                <c:pt idx="6227">
                  <c:v>38.300070743383344</c:v>
                </c:pt>
                <c:pt idx="6228">
                  <c:v>31.882991287222247</c:v>
                </c:pt>
                <c:pt idx="6229">
                  <c:v>55.899704352900585</c:v>
                </c:pt>
                <c:pt idx="6230">
                  <c:v>120.57893915664719</c:v>
                </c:pt>
                <c:pt idx="6231">
                  <c:v>140.55236062846109</c:v>
                </c:pt>
                <c:pt idx="6232">
                  <c:v>132.78058107909294</c:v>
                </c:pt>
                <c:pt idx="6233">
                  <c:v>149.65401709381882</c:v>
                </c:pt>
                <c:pt idx="6234">
                  <c:v>169.94869553335315</c:v>
                </c:pt>
                <c:pt idx="6235">
                  <c:v>202.58465706023102</c:v>
                </c:pt>
                <c:pt idx="6236">
                  <c:v>120.67235840779024</c:v>
                </c:pt>
                <c:pt idx="6237">
                  <c:v>99.894515953679047</c:v>
                </c:pt>
                <c:pt idx="6238">
                  <c:v>55.619187426378048</c:v>
                </c:pt>
                <c:pt idx="6239">
                  <c:v>61.804879505445761</c:v>
                </c:pt>
                <c:pt idx="6240">
                  <c:v>45.093202210494916</c:v>
                </c:pt>
                <c:pt idx="6241">
                  <c:v>46.204477786898835</c:v>
                </c:pt>
                <c:pt idx="6242">
                  <c:v>69.983247564430528</c:v>
                </c:pt>
                <c:pt idx="6243">
                  <c:v>104.75187154878832</c:v>
                </c:pt>
                <c:pt idx="6244">
                  <c:v>131.81541223694313</c:v>
                </c:pt>
                <c:pt idx="6245">
                  <c:v>222.46027607667355</c:v>
                </c:pt>
                <c:pt idx="6246">
                  <c:v>252.6014544890516</c:v>
                </c:pt>
                <c:pt idx="6247">
                  <c:v>336.47317382786287</c:v>
                </c:pt>
                <c:pt idx="6248">
                  <c:v>381.37805438857788</c:v>
                </c:pt>
                <c:pt idx="6249">
                  <c:v>499.95675848853693</c:v>
                </c:pt>
                <c:pt idx="6250">
                  <c:v>614.76327919203595</c:v>
                </c:pt>
                <c:pt idx="6251">
                  <c:v>465.40117180488852</c:v>
                </c:pt>
                <c:pt idx="6252">
                  <c:v>459.97940275432086</c:v>
                </c:pt>
                <c:pt idx="6253">
                  <c:v>484.10422949751501</c:v>
                </c:pt>
                <c:pt idx="6254">
                  <c:v>567.32524103990727</c:v>
                </c:pt>
                <c:pt idx="6255">
                  <c:v>407.51304231689585</c:v>
                </c:pt>
                <c:pt idx="6256">
                  <c:v>473.24042119390316</c:v>
                </c:pt>
                <c:pt idx="6257">
                  <c:v>346.49471359217739</c:v>
                </c:pt>
                <c:pt idx="6258">
                  <c:v>361.22356239237274</c:v>
                </c:pt>
                <c:pt idx="6259">
                  <c:v>315.47560701525271</c:v>
                </c:pt>
                <c:pt idx="6260">
                  <c:v>267.46087721554267</c:v>
                </c:pt>
                <c:pt idx="6261">
                  <c:v>178.602939908542</c:v>
                </c:pt>
                <c:pt idx="6262">
                  <c:v>170.69847650272683</c:v>
                </c:pt>
                <c:pt idx="6263">
                  <c:v>175.29893466518399</c:v>
                </c:pt>
                <c:pt idx="6264">
                  <c:v>174.2363434112967</c:v>
                </c:pt>
                <c:pt idx="6265">
                  <c:v>128.31788027747382</c:v>
                </c:pt>
                <c:pt idx="6266">
                  <c:v>113.40996344129874</c:v>
                </c:pt>
                <c:pt idx="6267">
                  <c:v>28.496219898579689</c:v>
                </c:pt>
                <c:pt idx="6268">
                  <c:v>96.881821915194166</c:v>
                </c:pt>
                <c:pt idx="6269">
                  <c:v>122.28893598691619</c:v>
                </c:pt>
                <c:pt idx="6270">
                  <c:v>135.27753834899517</c:v>
                </c:pt>
                <c:pt idx="6271">
                  <c:v>79.516229572983747</c:v>
                </c:pt>
                <c:pt idx="6272">
                  <c:v>11.3019636736968</c:v>
                </c:pt>
                <c:pt idx="6273">
                  <c:v>93.691575267066369</c:v>
                </c:pt>
                <c:pt idx="6274">
                  <c:v>196.0575011618736</c:v>
                </c:pt>
                <c:pt idx="6275">
                  <c:v>190.54040793296787</c:v>
                </c:pt>
                <c:pt idx="6276">
                  <c:v>294.23697721237903</c:v>
                </c:pt>
                <c:pt idx="6277">
                  <c:v>196.82695004053369</c:v>
                </c:pt>
                <c:pt idx="6278">
                  <c:v>210.01898074436841</c:v>
                </c:pt>
                <c:pt idx="6279">
                  <c:v>248.80619140000556</c:v>
                </c:pt>
                <c:pt idx="6280">
                  <c:v>180.08929847428121</c:v>
                </c:pt>
                <c:pt idx="6281">
                  <c:v>132.09058369093373</c:v>
                </c:pt>
                <c:pt idx="6282">
                  <c:v>74.648598997475773</c:v>
                </c:pt>
                <c:pt idx="6283">
                  <c:v>157.03301384318797</c:v>
                </c:pt>
                <c:pt idx="6284">
                  <c:v>192.57498652009986</c:v>
                </c:pt>
                <c:pt idx="6285">
                  <c:v>95.86723787806325</c:v>
                </c:pt>
                <c:pt idx="6286">
                  <c:v>201.33794655042502</c:v>
                </c:pt>
                <c:pt idx="6287">
                  <c:v>271.30635837854157</c:v>
                </c:pt>
                <c:pt idx="6288">
                  <c:v>193.85741614050542</c:v>
                </c:pt>
                <c:pt idx="6289">
                  <c:v>172.25588073296282</c:v>
                </c:pt>
                <c:pt idx="6290">
                  <c:v>447.44771056961901</c:v>
                </c:pt>
                <c:pt idx="6291">
                  <c:v>428.97003441305827</c:v>
                </c:pt>
                <c:pt idx="6292">
                  <c:v>382.43204181935249</c:v>
                </c:pt>
                <c:pt idx="6293">
                  <c:v>601.58173663450611</c:v>
                </c:pt>
                <c:pt idx="6294">
                  <c:v>639.83248439800582</c:v>
                </c:pt>
                <c:pt idx="6295">
                  <c:v>431.28875331777397</c:v>
                </c:pt>
                <c:pt idx="6296">
                  <c:v>582.31985372134591</c:v>
                </c:pt>
                <c:pt idx="6297">
                  <c:v>618.95301004954979</c:v>
                </c:pt>
                <c:pt idx="6298">
                  <c:v>694.54901947237954</c:v>
                </c:pt>
                <c:pt idx="6299">
                  <c:v>763.27095989825602</c:v>
                </c:pt>
                <c:pt idx="6300">
                  <c:v>680.69262715221021</c:v>
                </c:pt>
                <c:pt idx="6301">
                  <c:v>738.05029140473516</c:v>
                </c:pt>
                <c:pt idx="6302">
                  <c:v>642.71703442644628</c:v>
                </c:pt>
                <c:pt idx="6303">
                  <c:v>520.37172999156519</c:v>
                </c:pt>
                <c:pt idx="6304">
                  <c:v>528.15103448355865</c:v>
                </c:pt>
                <c:pt idx="6305">
                  <c:v>641.999635100462</c:v>
                </c:pt>
                <c:pt idx="6306">
                  <c:v>794.03155761729954</c:v>
                </c:pt>
                <c:pt idx="6307">
                  <c:v>701.80202752069431</c:v>
                </c:pt>
                <c:pt idx="6308">
                  <c:v>623.29963115797102</c:v>
                </c:pt>
                <c:pt idx="6309">
                  <c:v>529.2768630912027</c:v>
                </c:pt>
                <c:pt idx="6310">
                  <c:v>621.37675960814738</c:v>
                </c:pt>
                <c:pt idx="6311">
                  <c:v>609.52206793446317</c:v>
                </c:pt>
                <c:pt idx="6312">
                  <c:v>666.51049454115514</c:v>
                </c:pt>
                <c:pt idx="6313">
                  <c:v>586.63723617716823</c:v>
                </c:pt>
                <c:pt idx="6314">
                  <c:v>675.50326579516104</c:v>
                </c:pt>
                <c:pt idx="6315">
                  <c:v>698.23159081496931</c:v>
                </c:pt>
                <c:pt idx="6316">
                  <c:v>707.0748030887296</c:v>
                </c:pt>
                <c:pt idx="6317">
                  <c:v>694.96773795386116</c:v>
                </c:pt>
                <c:pt idx="6318">
                  <c:v>884.23370826730354</c:v>
                </c:pt>
                <c:pt idx="6319">
                  <c:v>782.21890408960985</c:v>
                </c:pt>
                <c:pt idx="6320">
                  <c:v>1029.3053250900966</c:v>
                </c:pt>
                <c:pt idx="6321">
                  <c:v>855.07061430285842</c:v>
                </c:pt>
                <c:pt idx="6322">
                  <c:v>966.47634205198324</c:v>
                </c:pt>
                <c:pt idx="6323">
                  <c:v>971.19135969179115</c:v>
                </c:pt>
                <c:pt idx="6324">
                  <c:v>959.92956617377251</c:v>
                </c:pt>
                <c:pt idx="6325">
                  <c:v>817.76515990432438</c:v>
                </c:pt>
                <c:pt idx="6326">
                  <c:v>630.70889826837174</c:v>
                </c:pt>
                <c:pt idx="6327">
                  <c:v>699.35347163949905</c:v>
                </c:pt>
                <c:pt idx="6328">
                  <c:v>666.21988068348128</c:v>
                </c:pt>
                <c:pt idx="6329">
                  <c:v>780.19506293737584</c:v>
                </c:pt>
                <c:pt idx="6330">
                  <c:v>864.22127213168267</c:v>
                </c:pt>
                <c:pt idx="6331">
                  <c:v>724.07981247222233</c:v>
                </c:pt>
                <c:pt idx="6332">
                  <c:v>1173.2943398040686</c:v>
                </c:pt>
                <c:pt idx="6333">
                  <c:v>1092.9229938089645</c:v>
                </c:pt>
                <c:pt idx="6334">
                  <c:v>819.31183024677068</c:v>
                </c:pt>
                <c:pt idx="6335">
                  <c:v>1098.3805494586511</c:v>
                </c:pt>
                <c:pt idx="6336">
                  <c:v>779.98599697151178</c:v>
                </c:pt>
                <c:pt idx="6337">
                  <c:v>1028.8198968469974</c:v>
                </c:pt>
                <c:pt idx="6338">
                  <c:v>1115.0165582386776</c:v>
                </c:pt>
                <c:pt idx="6339">
                  <c:v>785.75138003119923</c:v>
                </c:pt>
                <c:pt idx="6340">
                  <c:v>1113.6014756021382</c:v>
                </c:pt>
                <c:pt idx="6341">
                  <c:v>988.03957191107997</c:v>
                </c:pt>
                <c:pt idx="6342">
                  <c:v>1326.4351386959613</c:v>
                </c:pt>
                <c:pt idx="6343">
                  <c:v>1272.5102259177072</c:v>
                </c:pt>
                <c:pt idx="6344">
                  <c:v>1041.9134738108883</c:v>
                </c:pt>
                <c:pt idx="6345">
                  <c:v>932.5273340486126</c:v>
                </c:pt>
                <c:pt idx="6346">
                  <c:v>857.35986244830656</c:v>
                </c:pt>
                <c:pt idx="6347">
                  <c:v>1187.2522663491611</c:v>
                </c:pt>
                <c:pt idx="6348">
                  <c:v>1250.9764035845892</c:v>
                </c:pt>
                <c:pt idx="6349">
                  <c:v>1160.7379869377601</c:v>
                </c:pt>
                <c:pt idx="6350">
                  <c:v>1528.7344932055921</c:v>
                </c:pt>
                <c:pt idx="6351">
                  <c:v>1017.9400258498371</c:v>
                </c:pt>
                <c:pt idx="6352">
                  <c:v>1642.9639053774179</c:v>
                </c:pt>
                <c:pt idx="6353">
                  <c:v>1405.6547631584231</c:v>
                </c:pt>
                <c:pt idx="6354">
                  <c:v>1483.0346090234752</c:v>
                </c:pt>
                <c:pt idx="6355">
                  <c:v>1548.9015939248759</c:v>
                </c:pt>
                <c:pt idx="6356">
                  <c:v>1122.508298357774</c:v>
                </c:pt>
                <c:pt idx="6357">
                  <c:v>525.257890755689</c:v>
                </c:pt>
                <c:pt idx="6358">
                  <c:v>558.4890707642428</c:v>
                </c:pt>
                <c:pt idx="6359">
                  <c:v>259.20255736461843</c:v>
                </c:pt>
                <c:pt idx="6360">
                  <c:v>675.02987664310308</c:v>
                </c:pt>
                <c:pt idx="6361">
                  <c:v>392.48274552640981</c:v>
                </c:pt>
                <c:pt idx="6362">
                  <c:v>492.31508924520125</c:v>
                </c:pt>
                <c:pt idx="6363">
                  <c:v>392.36365881636124</c:v>
                </c:pt>
                <c:pt idx="6364">
                  <c:v>541.45002495048004</c:v>
                </c:pt>
                <c:pt idx="6365">
                  <c:v>543.67820227024208</c:v>
                </c:pt>
                <c:pt idx="6366">
                  <c:v>621.88164473022709</c:v>
                </c:pt>
                <c:pt idx="6367">
                  <c:v>469.38431355413059</c:v>
                </c:pt>
                <c:pt idx="6368">
                  <c:v>579.34300861106829</c:v>
                </c:pt>
                <c:pt idx="6369">
                  <c:v>263.72438015682201</c:v>
                </c:pt>
                <c:pt idx="6370">
                  <c:v>326.51463277256568</c:v>
                </c:pt>
                <c:pt idx="6371">
                  <c:v>278.51151672926738</c:v>
                </c:pt>
                <c:pt idx="6372">
                  <c:v>261.376369627146</c:v>
                </c:pt>
                <c:pt idx="6373">
                  <c:v>205.53727488903468</c:v>
                </c:pt>
                <c:pt idx="6374">
                  <c:v>326.07173370976352</c:v>
                </c:pt>
                <c:pt idx="6375">
                  <c:v>305.19557665633704</c:v>
                </c:pt>
                <c:pt idx="6376">
                  <c:v>169.16192994089104</c:v>
                </c:pt>
                <c:pt idx="6377">
                  <c:v>133.10475393642838</c:v>
                </c:pt>
                <c:pt idx="6378">
                  <c:v>230.2170394330989</c:v>
                </c:pt>
                <c:pt idx="6379">
                  <c:v>225.82395447883238</c:v>
                </c:pt>
                <c:pt idx="6380">
                  <c:v>195.83167490744046</c:v>
                </c:pt>
                <c:pt idx="6381">
                  <c:v>250.73979030757468</c:v>
                </c:pt>
                <c:pt idx="6382">
                  <c:v>190.33183223913534</c:v>
                </c:pt>
                <c:pt idx="6383">
                  <c:v>242.92943750738107</c:v>
                </c:pt>
                <c:pt idx="6384">
                  <c:v>292.39775820361604</c:v>
                </c:pt>
                <c:pt idx="6385">
                  <c:v>479.49048443606699</c:v>
                </c:pt>
                <c:pt idx="6386">
                  <c:v>316.55368457539566</c:v>
                </c:pt>
                <c:pt idx="6387">
                  <c:v>304.95414869734674</c:v>
                </c:pt>
                <c:pt idx="6388">
                  <c:v>479.5364986646149</c:v>
                </c:pt>
                <c:pt idx="6389">
                  <c:v>265.98212678808403</c:v>
                </c:pt>
                <c:pt idx="6390">
                  <c:v>286.26365589196951</c:v>
                </c:pt>
                <c:pt idx="6391">
                  <c:v>237.25269797949841</c:v>
                </c:pt>
                <c:pt idx="6392">
                  <c:v>134.88967935696789</c:v>
                </c:pt>
                <c:pt idx="6393">
                  <c:v>137.86727711673558</c:v>
                </c:pt>
                <c:pt idx="6394">
                  <c:v>107.08805583565285</c:v>
                </c:pt>
                <c:pt idx="6395">
                  <c:v>90.032146148988005</c:v>
                </c:pt>
                <c:pt idx="6396">
                  <c:v>134.39977937179532</c:v>
                </c:pt>
                <c:pt idx="6397">
                  <c:v>107.52140106042847</c:v>
                </c:pt>
                <c:pt idx="6398">
                  <c:v>97.827081724182321</c:v>
                </c:pt>
                <c:pt idx="6399">
                  <c:v>134.32248627151324</c:v>
                </c:pt>
                <c:pt idx="6400">
                  <c:v>124.24579770927545</c:v>
                </c:pt>
                <c:pt idx="6401">
                  <c:v>57.365369491048241</c:v>
                </c:pt>
                <c:pt idx="6402">
                  <c:v>38.788044768009158</c:v>
                </c:pt>
                <c:pt idx="6403">
                  <c:v>5.4534624734348087</c:v>
                </c:pt>
                <c:pt idx="6404">
                  <c:v>23.984599686977102</c:v>
                </c:pt>
                <c:pt idx="6405">
                  <c:v>49.618926055757981</c:v>
                </c:pt>
                <c:pt idx="6406">
                  <c:v>129.56941193972654</c:v>
                </c:pt>
                <c:pt idx="6407">
                  <c:v>29.712677505861034</c:v>
                </c:pt>
                <c:pt idx="6408">
                  <c:v>76.220018229052073</c:v>
                </c:pt>
                <c:pt idx="6409">
                  <c:v>6.2871175813276614E-2</c:v>
                </c:pt>
                <c:pt idx="6410">
                  <c:v>-2.9929457498335125E-5</c:v>
                </c:pt>
                <c:pt idx="6411">
                  <c:v>200.55005901591946</c:v>
                </c:pt>
                <c:pt idx="6412">
                  <c:v>384.69894128700133</c:v>
                </c:pt>
                <c:pt idx="6413">
                  <c:v>833.87795605647898</c:v>
                </c:pt>
                <c:pt idx="6414">
                  <c:v>1066.416380033382</c:v>
                </c:pt>
                <c:pt idx="6415">
                  <c:v>661.45312997869826</c:v>
                </c:pt>
                <c:pt idx="6416">
                  <c:v>125.44294597015812</c:v>
                </c:pt>
                <c:pt idx="6417">
                  <c:v>315.7379529534864</c:v>
                </c:pt>
                <c:pt idx="6418">
                  <c:v>226.53672418368117</c:v>
                </c:pt>
                <c:pt idx="6419">
                  <c:v>274.11912101304921</c:v>
                </c:pt>
                <c:pt idx="6420">
                  <c:v>340.91026671727116</c:v>
                </c:pt>
                <c:pt idx="6421">
                  <c:v>1383.0605850628094</c:v>
                </c:pt>
                <c:pt idx="6422">
                  <c:v>1408.0773337314026</c:v>
                </c:pt>
                <c:pt idx="6423">
                  <c:v>1174.7020261302046</c:v>
                </c:pt>
                <c:pt idx="6424">
                  <c:v>1299.6025465614207</c:v>
                </c:pt>
                <c:pt idx="6425">
                  <c:v>1282.6602872489948</c:v>
                </c:pt>
                <c:pt idx="6426">
                  <c:v>930.1306437899832</c:v>
                </c:pt>
                <c:pt idx="6427">
                  <c:v>572.99767986929078</c:v>
                </c:pt>
                <c:pt idx="6428">
                  <c:v>559.88173454223227</c:v>
                </c:pt>
                <c:pt idx="6429">
                  <c:v>599.6218547169799</c:v>
                </c:pt>
                <c:pt idx="6430">
                  <c:v>658.36746938772887</c:v>
                </c:pt>
                <c:pt idx="6431">
                  <c:v>600.36903487643076</c:v>
                </c:pt>
                <c:pt idx="6432">
                  <c:v>559.57634007455533</c:v>
                </c:pt>
                <c:pt idx="6433">
                  <c:v>384.74756582977335</c:v>
                </c:pt>
                <c:pt idx="6434">
                  <c:v>284.76999826990107</c:v>
                </c:pt>
                <c:pt idx="6435">
                  <c:v>367.09654579647076</c:v>
                </c:pt>
                <c:pt idx="6436">
                  <c:v>406.26008205600527</c:v>
                </c:pt>
                <c:pt idx="6437">
                  <c:v>415.09692385571833</c:v>
                </c:pt>
                <c:pt idx="6438">
                  <c:v>358.56782793695925</c:v>
                </c:pt>
                <c:pt idx="6439">
                  <c:v>668.47771445816579</c:v>
                </c:pt>
                <c:pt idx="6440">
                  <c:v>647.56237769515451</c:v>
                </c:pt>
                <c:pt idx="6441">
                  <c:v>411.65752581347283</c:v>
                </c:pt>
                <c:pt idx="6442">
                  <c:v>490.44339688765672</c:v>
                </c:pt>
                <c:pt idx="6443">
                  <c:v>496.04571530904855</c:v>
                </c:pt>
                <c:pt idx="6444">
                  <c:v>460.61865249316668</c:v>
                </c:pt>
                <c:pt idx="6445">
                  <c:v>651.59117974042215</c:v>
                </c:pt>
                <c:pt idx="6446">
                  <c:v>660.32926650374202</c:v>
                </c:pt>
                <c:pt idx="6447">
                  <c:v>714.72436107580211</c:v>
                </c:pt>
                <c:pt idx="6448">
                  <c:v>1055.0693568456518</c:v>
                </c:pt>
                <c:pt idx="6449">
                  <c:v>1312.9133286397287</c:v>
                </c:pt>
                <c:pt idx="6450">
                  <c:v>1596.117199504657</c:v>
                </c:pt>
                <c:pt idx="6451">
                  <c:v>1424.4386056035826</c:v>
                </c:pt>
                <c:pt idx="6452">
                  <c:v>1164.4471734805757</c:v>
                </c:pt>
                <c:pt idx="6453">
                  <c:v>1012.3004800455714</c:v>
                </c:pt>
                <c:pt idx="6454">
                  <c:v>1196.9909770974639</c:v>
                </c:pt>
                <c:pt idx="6455">
                  <c:v>1219.2207030797872</c:v>
                </c:pt>
                <c:pt idx="6456">
                  <c:v>1042.2123606600062</c:v>
                </c:pt>
                <c:pt idx="6457">
                  <c:v>1114.1920504977272</c:v>
                </c:pt>
                <c:pt idx="6458">
                  <c:v>1255.5836432006715</c:v>
                </c:pt>
                <c:pt idx="6459">
                  <c:v>1529.3164070499772</c:v>
                </c:pt>
                <c:pt idx="6460">
                  <c:v>1637.4554895175279</c:v>
                </c:pt>
                <c:pt idx="6461">
                  <c:v>1524.1905623708456</c:v>
                </c:pt>
                <c:pt idx="6462">
                  <c:v>1495.0750508538449</c:v>
                </c:pt>
                <c:pt idx="6463">
                  <c:v>1459.7972758186052</c:v>
                </c:pt>
                <c:pt idx="6464">
                  <c:v>1481.4396260196686</c:v>
                </c:pt>
                <c:pt idx="6465">
                  <c:v>1463.3395326305349</c:v>
                </c:pt>
                <c:pt idx="6466">
                  <c:v>1008.217306062503</c:v>
                </c:pt>
                <c:pt idx="6467">
                  <c:v>926.95964833715504</c:v>
                </c:pt>
                <c:pt idx="6468">
                  <c:v>894.64359566702888</c:v>
                </c:pt>
                <c:pt idx="6469">
                  <c:v>1165.2868176355707</c:v>
                </c:pt>
                <c:pt idx="6470">
                  <c:v>1057.2776403673899</c:v>
                </c:pt>
                <c:pt idx="6471">
                  <c:v>839.07766251036037</c:v>
                </c:pt>
                <c:pt idx="6472">
                  <c:v>770.23283427948184</c:v>
                </c:pt>
                <c:pt idx="6473">
                  <c:v>845.13192156429216</c:v>
                </c:pt>
                <c:pt idx="6474">
                  <c:v>599.66788222070716</c:v>
                </c:pt>
                <c:pt idx="6475">
                  <c:v>655.85556868862739</c:v>
                </c:pt>
                <c:pt idx="6476">
                  <c:v>601.36922802813012</c:v>
                </c:pt>
                <c:pt idx="6477">
                  <c:v>714.14971026617104</c:v>
                </c:pt>
                <c:pt idx="6478">
                  <c:v>462.55076891186388</c:v>
                </c:pt>
                <c:pt idx="6479">
                  <c:v>534.62490921575818</c:v>
                </c:pt>
                <c:pt idx="6480">
                  <c:v>680.60876424596518</c:v>
                </c:pt>
                <c:pt idx="6481">
                  <c:v>533.34167716366164</c:v>
                </c:pt>
                <c:pt idx="6482">
                  <c:v>529.50185347652962</c:v>
                </c:pt>
                <c:pt idx="6483">
                  <c:v>396.81791424282022</c:v>
                </c:pt>
                <c:pt idx="6484">
                  <c:v>652.934132318612</c:v>
                </c:pt>
                <c:pt idx="6485">
                  <c:v>562.25963887633247</c:v>
                </c:pt>
                <c:pt idx="6486">
                  <c:v>354.41786318380093</c:v>
                </c:pt>
                <c:pt idx="6487">
                  <c:v>588.98090215825096</c:v>
                </c:pt>
                <c:pt idx="6488">
                  <c:v>671.0639449175975</c:v>
                </c:pt>
                <c:pt idx="6489">
                  <c:v>874.18342532787926</c:v>
                </c:pt>
                <c:pt idx="6490">
                  <c:v>627.6832935331737</c:v>
                </c:pt>
                <c:pt idx="6491">
                  <c:v>685.52010674163512</c:v>
                </c:pt>
                <c:pt idx="6492">
                  <c:v>787.23115252793343</c:v>
                </c:pt>
                <c:pt idx="6493">
                  <c:v>1062.4435562752046</c:v>
                </c:pt>
                <c:pt idx="6494">
                  <c:v>2000</c:v>
                </c:pt>
                <c:pt idx="6495">
                  <c:v>2000</c:v>
                </c:pt>
                <c:pt idx="6496">
                  <c:v>2000</c:v>
                </c:pt>
                <c:pt idx="6497">
                  <c:v>2000</c:v>
                </c:pt>
                <c:pt idx="6498">
                  <c:v>1968.3469053775716</c:v>
                </c:pt>
                <c:pt idx="6499">
                  <c:v>1755.5484980480664</c:v>
                </c:pt>
                <c:pt idx="6500">
                  <c:v>1449.9839896161227</c:v>
                </c:pt>
                <c:pt idx="6501">
                  <c:v>1300.8574686120805</c:v>
                </c:pt>
                <c:pt idx="6502">
                  <c:v>1319.7587919313537</c:v>
                </c:pt>
                <c:pt idx="6503">
                  <c:v>1173.7005789687355</c:v>
                </c:pt>
                <c:pt idx="6504">
                  <c:v>1277.5148588317045</c:v>
                </c:pt>
                <c:pt idx="6505">
                  <c:v>1389.7439258098584</c:v>
                </c:pt>
                <c:pt idx="6506">
                  <c:v>1251.8713158628959</c:v>
                </c:pt>
                <c:pt idx="6507">
                  <c:v>1161.3016753401532</c:v>
                </c:pt>
                <c:pt idx="6508">
                  <c:v>1137.3649901173196</c:v>
                </c:pt>
                <c:pt idx="6509">
                  <c:v>912.8028034067006</c:v>
                </c:pt>
                <c:pt idx="6510">
                  <c:v>1036.2147810300103</c:v>
                </c:pt>
                <c:pt idx="6511">
                  <c:v>1309.850317599032</c:v>
                </c:pt>
                <c:pt idx="6512">
                  <c:v>1344.821180849322</c:v>
                </c:pt>
                <c:pt idx="6513">
                  <c:v>1537.2690550819866</c:v>
                </c:pt>
                <c:pt idx="6514">
                  <c:v>1447.5368382307104</c:v>
                </c:pt>
                <c:pt idx="6515">
                  <c:v>1232.2766199343432</c:v>
                </c:pt>
                <c:pt idx="6516">
                  <c:v>971.48027912110069</c:v>
                </c:pt>
                <c:pt idx="6517">
                  <c:v>995.45951480199471</c:v>
                </c:pt>
                <c:pt idx="6518">
                  <c:v>979.6616353646366</c:v>
                </c:pt>
                <c:pt idx="6519">
                  <c:v>646.55051945003049</c:v>
                </c:pt>
                <c:pt idx="6520">
                  <c:v>566.67095156454729</c:v>
                </c:pt>
                <c:pt idx="6521">
                  <c:v>416.12861506060244</c:v>
                </c:pt>
                <c:pt idx="6522">
                  <c:v>566.7135189073814</c:v>
                </c:pt>
                <c:pt idx="6523">
                  <c:v>695.47427278370742</c:v>
                </c:pt>
                <c:pt idx="6524">
                  <c:v>639.24042922468254</c:v>
                </c:pt>
                <c:pt idx="6525">
                  <c:v>689.97170003200756</c:v>
                </c:pt>
                <c:pt idx="6526">
                  <c:v>825.14698756321411</c:v>
                </c:pt>
                <c:pt idx="6527">
                  <c:v>926.73628253050208</c:v>
                </c:pt>
                <c:pt idx="6528">
                  <c:v>652.28121065960124</c:v>
                </c:pt>
                <c:pt idx="6529">
                  <c:v>677.28565142907939</c:v>
                </c:pt>
                <c:pt idx="6530">
                  <c:v>633.80175895852778</c:v>
                </c:pt>
                <c:pt idx="6531">
                  <c:v>705.23892018852416</c:v>
                </c:pt>
                <c:pt idx="6532">
                  <c:v>838.18579071781983</c:v>
                </c:pt>
                <c:pt idx="6533">
                  <c:v>690.36607905724782</c:v>
                </c:pt>
                <c:pt idx="6534">
                  <c:v>774.45491205690689</c:v>
                </c:pt>
                <c:pt idx="6535">
                  <c:v>588.2471475393761</c:v>
                </c:pt>
                <c:pt idx="6536">
                  <c:v>464.30999221008352</c:v>
                </c:pt>
                <c:pt idx="6537">
                  <c:v>364.32884907994332</c:v>
                </c:pt>
                <c:pt idx="6538">
                  <c:v>301.11596111121293</c:v>
                </c:pt>
                <c:pt idx="6539">
                  <c:v>374.67107921884894</c:v>
                </c:pt>
                <c:pt idx="6540">
                  <c:v>423.83228957035851</c:v>
                </c:pt>
                <c:pt idx="6541">
                  <c:v>325.86665398698392</c:v>
                </c:pt>
                <c:pt idx="6542">
                  <c:v>412.03218316929303</c:v>
                </c:pt>
                <c:pt idx="6543">
                  <c:v>555.00142352320574</c:v>
                </c:pt>
                <c:pt idx="6544">
                  <c:v>523.82573332297704</c:v>
                </c:pt>
                <c:pt idx="6545">
                  <c:v>354.99684967082339</c:v>
                </c:pt>
                <c:pt idx="6546">
                  <c:v>246.67354126009928</c:v>
                </c:pt>
                <c:pt idx="6547">
                  <c:v>245.04842636194121</c:v>
                </c:pt>
                <c:pt idx="6548">
                  <c:v>286.89077908064701</c:v>
                </c:pt>
                <c:pt idx="6549">
                  <c:v>177.82609566412009</c:v>
                </c:pt>
                <c:pt idx="6550">
                  <c:v>325.95094132758175</c:v>
                </c:pt>
                <c:pt idx="6551">
                  <c:v>569.25187399267713</c:v>
                </c:pt>
                <c:pt idx="6552">
                  <c:v>492.01300738098382</c:v>
                </c:pt>
                <c:pt idx="6553">
                  <c:v>743.42265786944517</c:v>
                </c:pt>
                <c:pt idx="6554">
                  <c:v>897.72517600587059</c:v>
                </c:pt>
                <c:pt idx="6555">
                  <c:v>846.08391920176871</c:v>
                </c:pt>
                <c:pt idx="6556">
                  <c:v>770.52497906642907</c:v>
                </c:pt>
                <c:pt idx="6557">
                  <c:v>722.75998871069271</c:v>
                </c:pt>
                <c:pt idx="6558">
                  <c:v>313.55003043969612</c:v>
                </c:pt>
                <c:pt idx="6559">
                  <c:v>463.25491413619369</c:v>
                </c:pt>
                <c:pt idx="6560">
                  <c:v>1035.2506847035456</c:v>
                </c:pt>
                <c:pt idx="6561">
                  <c:v>1172.4769948016663</c:v>
                </c:pt>
                <c:pt idx="6562">
                  <c:v>917.3349249820202</c:v>
                </c:pt>
                <c:pt idx="6563">
                  <c:v>1740.4253308409409</c:v>
                </c:pt>
                <c:pt idx="6564">
                  <c:v>1557.4460046118932</c:v>
                </c:pt>
                <c:pt idx="6565">
                  <c:v>1331.6057256165443</c:v>
                </c:pt>
                <c:pt idx="6566">
                  <c:v>929.00779244038517</c:v>
                </c:pt>
                <c:pt idx="6567">
                  <c:v>1698.9183673605853</c:v>
                </c:pt>
                <c:pt idx="6568">
                  <c:v>1862.9845929115229</c:v>
                </c:pt>
                <c:pt idx="6569">
                  <c:v>1664.0415804425604</c:v>
                </c:pt>
                <c:pt idx="6570">
                  <c:v>1339.7310864012466</c:v>
                </c:pt>
                <c:pt idx="6571">
                  <c:v>1684.5452165304564</c:v>
                </c:pt>
                <c:pt idx="6572">
                  <c:v>1887.3049249728642</c:v>
                </c:pt>
                <c:pt idx="6573">
                  <c:v>1473.4446587484358</c:v>
                </c:pt>
                <c:pt idx="6574">
                  <c:v>1577.7332788441358</c:v>
                </c:pt>
                <c:pt idx="6575">
                  <c:v>1482.5221444968952</c:v>
                </c:pt>
                <c:pt idx="6576">
                  <c:v>1649.4445316979065</c:v>
                </c:pt>
                <c:pt idx="6577">
                  <c:v>1878.7048886288865</c:v>
                </c:pt>
                <c:pt idx="6578">
                  <c:v>1956.9829914986817</c:v>
                </c:pt>
                <c:pt idx="6579">
                  <c:v>4.2441080362653899E-3</c:v>
                </c:pt>
                <c:pt idx="6580">
                  <c:v>2.3810638856626456E-2</c:v>
                </c:pt>
                <c:pt idx="6581">
                  <c:v>0.10025984579018889</c:v>
                </c:pt>
                <c:pt idx="6582">
                  <c:v>8.397015240031773E-2</c:v>
                </c:pt>
                <c:pt idx="6583">
                  <c:v>2.7864915739254738E-2</c:v>
                </c:pt>
                <c:pt idx="6584">
                  <c:v>2.5265725507285952E-2</c:v>
                </c:pt>
                <c:pt idx="6585">
                  <c:v>8.3876640643663694E-3</c:v>
                </c:pt>
                <c:pt idx="6586">
                  <c:v>-8.1488435696619877E-4</c:v>
                </c:pt>
                <c:pt idx="6587">
                  <c:v>-7.7856556211503372E-4</c:v>
                </c:pt>
                <c:pt idx="6588">
                  <c:v>1.5882160181588155E-3</c:v>
                </c:pt>
                <c:pt idx="6589">
                  <c:v>-3.4088781256009517E-7</c:v>
                </c:pt>
                <c:pt idx="6590">
                  <c:v>-1.5911541416869561E-6</c:v>
                </c:pt>
                <c:pt idx="6591">
                  <c:v>-7.4180005282280189E-7</c:v>
                </c:pt>
                <c:pt idx="6592">
                  <c:v>-7.5551549149640139E-6</c:v>
                </c:pt>
                <c:pt idx="6593">
                  <c:v>-2.4282741601747851E-11</c:v>
                </c:pt>
                <c:pt idx="6594">
                  <c:v>-1.769114921898481E-11</c:v>
                </c:pt>
                <c:pt idx="6595">
                  <c:v>-2.0137947091523392E-5</c:v>
                </c:pt>
                <c:pt idx="6596">
                  <c:v>-2.3795243126583199E-6</c:v>
                </c:pt>
                <c:pt idx="6597">
                  <c:v>0.20957957003688868</c:v>
                </c:pt>
                <c:pt idx="6598">
                  <c:v>28.379770668950997</c:v>
                </c:pt>
                <c:pt idx="6599">
                  <c:v>1.0495387557766316</c:v>
                </c:pt>
                <c:pt idx="6600">
                  <c:v>16.012565534321514</c:v>
                </c:pt>
                <c:pt idx="6601">
                  <c:v>5.7851914126777224</c:v>
                </c:pt>
                <c:pt idx="6602">
                  <c:v>1.2811255062739235</c:v>
                </c:pt>
                <c:pt idx="6603">
                  <c:v>3.1944860031275364</c:v>
                </c:pt>
                <c:pt idx="6604">
                  <c:v>13.274535591221495</c:v>
                </c:pt>
                <c:pt idx="6605">
                  <c:v>15.915445651644461</c:v>
                </c:pt>
                <c:pt idx="6606">
                  <c:v>2.2294443133240995</c:v>
                </c:pt>
                <c:pt idx="6607">
                  <c:v>2.9562411829254858</c:v>
                </c:pt>
                <c:pt idx="6608">
                  <c:v>4.1346048767678925</c:v>
                </c:pt>
                <c:pt idx="6609">
                  <c:v>79.204074143919286</c:v>
                </c:pt>
                <c:pt idx="6610">
                  <c:v>0.55853593374635913</c:v>
                </c:pt>
                <c:pt idx="6611">
                  <c:v>91.933019357978594</c:v>
                </c:pt>
                <c:pt idx="6612">
                  <c:v>95.512917508569529</c:v>
                </c:pt>
                <c:pt idx="6613">
                  <c:v>4.197860431047495</c:v>
                </c:pt>
                <c:pt idx="6614">
                  <c:v>3.0704804078897507</c:v>
                </c:pt>
                <c:pt idx="6615">
                  <c:v>478.23467727045124</c:v>
                </c:pt>
                <c:pt idx="6616">
                  <c:v>178.3308553019265</c:v>
                </c:pt>
                <c:pt idx="6617">
                  <c:v>384.68236717681367</c:v>
                </c:pt>
                <c:pt idx="6618">
                  <c:v>595.53905260027182</c:v>
                </c:pt>
                <c:pt idx="6619">
                  <c:v>690.9339840929515</c:v>
                </c:pt>
                <c:pt idx="6620">
                  <c:v>442.15750350318541</c:v>
                </c:pt>
                <c:pt idx="6621">
                  <c:v>375.7837210187468</c:v>
                </c:pt>
                <c:pt idx="6622">
                  <c:v>265.83047715554841</c:v>
                </c:pt>
                <c:pt idx="6623">
                  <c:v>392.67352427254559</c:v>
                </c:pt>
                <c:pt idx="6624">
                  <c:v>504.55838533701308</c:v>
                </c:pt>
                <c:pt idx="6625">
                  <c:v>549.77118566183299</c:v>
                </c:pt>
                <c:pt idx="6626">
                  <c:v>549.26077195780908</c:v>
                </c:pt>
                <c:pt idx="6627">
                  <c:v>358.30460434826233</c:v>
                </c:pt>
                <c:pt idx="6628">
                  <c:v>461.02139092528762</c:v>
                </c:pt>
                <c:pt idx="6629">
                  <c:v>447.86907593163704</c:v>
                </c:pt>
                <c:pt idx="6630">
                  <c:v>406.73122747948736</c:v>
                </c:pt>
                <c:pt idx="6631">
                  <c:v>421.18952246933566</c:v>
                </c:pt>
                <c:pt idx="6632">
                  <c:v>523.37400007117685</c:v>
                </c:pt>
                <c:pt idx="6633">
                  <c:v>717.02699634937039</c:v>
                </c:pt>
                <c:pt idx="6634">
                  <c:v>1036.7949258350168</c:v>
                </c:pt>
                <c:pt idx="6635">
                  <c:v>1069.7234856422715</c:v>
                </c:pt>
                <c:pt idx="6636">
                  <c:v>919.06658915805758</c:v>
                </c:pt>
                <c:pt idx="6637">
                  <c:v>418.96004079895584</c:v>
                </c:pt>
                <c:pt idx="6638">
                  <c:v>1114.5171169362809</c:v>
                </c:pt>
                <c:pt idx="6639">
                  <c:v>852.01980707940504</c:v>
                </c:pt>
                <c:pt idx="6640">
                  <c:v>644.05639458192741</c:v>
                </c:pt>
                <c:pt idx="6641">
                  <c:v>583.79649913301262</c:v>
                </c:pt>
                <c:pt idx="6642">
                  <c:v>619.75033957043058</c:v>
                </c:pt>
                <c:pt idx="6643">
                  <c:v>508.7235270998296</c:v>
                </c:pt>
                <c:pt idx="6644">
                  <c:v>493.67622349551192</c:v>
                </c:pt>
                <c:pt idx="6645">
                  <c:v>676.3870008035824</c:v>
                </c:pt>
                <c:pt idx="6646">
                  <c:v>729.87152636744543</c:v>
                </c:pt>
                <c:pt idx="6647">
                  <c:v>860.27660586896548</c:v>
                </c:pt>
                <c:pt idx="6648">
                  <c:v>495.74473665765561</c:v>
                </c:pt>
                <c:pt idx="6649">
                  <c:v>245.24812489901478</c:v>
                </c:pt>
                <c:pt idx="6650">
                  <c:v>305.74574775597307</c:v>
                </c:pt>
                <c:pt idx="6651">
                  <c:v>253.45999999998878</c:v>
                </c:pt>
                <c:pt idx="6652">
                  <c:v>151.17802119942746</c:v>
                </c:pt>
                <c:pt idx="6653">
                  <c:v>164.6565158073949</c:v>
                </c:pt>
                <c:pt idx="6654">
                  <c:v>230.54758122317708</c:v>
                </c:pt>
                <c:pt idx="6655">
                  <c:v>179.05901743795908</c:v>
                </c:pt>
                <c:pt idx="6656">
                  <c:v>168.91621985916839</c:v>
                </c:pt>
                <c:pt idx="6657">
                  <c:v>148.45792322336098</c:v>
                </c:pt>
                <c:pt idx="6658">
                  <c:v>1003.1743324294363</c:v>
                </c:pt>
                <c:pt idx="6659">
                  <c:v>821.28901081627862</c:v>
                </c:pt>
                <c:pt idx="6660">
                  <c:v>787.54094575504007</c:v>
                </c:pt>
                <c:pt idx="6661">
                  <c:v>741.7527552140657</c:v>
                </c:pt>
                <c:pt idx="6662">
                  <c:v>1386.9877381212914</c:v>
                </c:pt>
                <c:pt idx="6663">
                  <c:v>1241.5519540425998</c:v>
                </c:pt>
                <c:pt idx="6664">
                  <c:v>1581.7220435389931</c:v>
                </c:pt>
                <c:pt idx="6665">
                  <c:v>1660.9304899918955</c:v>
                </c:pt>
                <c:pt idx="6666">
                  <c:v>1174.345536670136</c:v>
                </c:pt>
                <c:pt idx="6667">
                  <c:v>1229.8775622584178</c:v>
                </c:pt>
                <c:pt idx="6668">
                  <c:v>1422.5987671741927</c:v>
                </c:pt>
                <c:pt idx="6669">
                  <c:v>1752.7664108740287</c:v>
                </c:pt>
                <c:pt idx="6670">
                  <c:v>1960.0030747465491</c:v>
                </c:pt>
                <c:pt idx="6671">
                  <c:v>1959.6679246165886</c:v>
                </c:pt>
                <c:pt idx="6672">
                  <c:v>1777.4229783391777</c:v>
                </c:pt>
                <c:pt idx="6673">
                  <c:v>1815.4062585219831</c:v>
                </c:pt>
                <c:pt idx="6674">
                  <c:v>1431.7332236607431</c:v>
                </c:pt>
                <c:pt idx="6675">
                  <c:v>1254.0922296723747</c:v>
                </c:pt>
                <c:pt idx="6676">
                  <c:v>834.10254970003302</c:v>
                </c:pt>
                <c:pt idx="6677">
                  <c:v>904.77653613442465</c:v>
                </c:pt>
                <c:pt idx="6678">
                  <c:v>876.2264192637266</c:v>
                </c:pt>
                <c:pt idx="6679">
                  <c:v>773.20858229560599</c:v>
                </c:pt>
                <c:pt idx="6680">
                  <c:v>687.6613768072674</c:v>
                </c:pt>
                <c:pt idx="6681">
                  <c:v>695.06680210123989</c:v>
                </c:pt>
                <c:pt idx="6682">
                  <c:v>576.38682540212744</c:v>
                </c:pt>
                <c:pt idx="6683">
                  <c:v>601.92653553683135</c:v>
                </c:pt>
                <c:pt idx="6684">
                  <c:v>556.23316571183886</c:v>
                </c:pt>
                <c:pt idx="6685">
                  <c:v>474.71320315896293</c:v>
                </c:pt>
                <c:pt idx="6686">
                  <c:v>237.775367779177</c:v>
                </c:pt>
                <c:pt idx="6687">
                  <c:v>443.58271532038327</c:v>
                </c:pt>
                <c:pt idx="6688">
                  <c:v>769.56234209732486</c:v>
                </c:pt>
                <c:pt idx="6689">
                  <c:v>860.69700352680115</c:v>
                </c:pt>
                <c:pt idx="6690">
                  <c:v>931.77572482412938</c:v>
                </c:pt>
                <c:pt idx="6691">
                  <c:v>1080.4796226630219</c:v>
                </c:pt>
                <c:pt idx="6692">
                  <c:v>1375.3458534547904</c:v>
                </c:pt>
                <c:pt idx="6693">
                  <c:v>1235.9220957455755</c:v>
                </c:pt>
                <c:pt idx="6694">
                  <c:v>620.40022334890591</c:v>
                </c:pt>
                <c:pt idx="6695">
                  <c:v>407.49964498128429</c:v>
                </c:pt>
                <c:pt idx="6696">
                  <c:v>295.41210586331033</c:v>
                </c:pt>
                <c:pt idx="6697">
                  <c:v>418.7301091464488</c:v>
                </c:pt>
                <c:pt idx="6698">
                  <c:v>347.14673739104558</c:v>
                </c:pt>
                <c:pt idx="6699">
                  <c:v>444.39485144181174</c:v>
                </c:pt>
                <c:pt idx="6700">
                  <c:v>677.58971006688819</c:v>
                </c:pt>
                <c:pt idx="6701">
                  <c:v>543.46644062437781</c:v>
                </c:pt>
                <c:pt idx="6702">
                  <c:v>531.54740829165291</c:v>
                </c:pt>
                <c:pt idx="6703">
                  <c:v>549.40165268485032</c:v>
                </c:pt>
                <c:pt idx="6704">
                  <c:v>539.54010074294433</c:v>
                </c:pt>
                <c:pt idx="6705">
                  <c:v>792.02225820683077</c:v>
                </c:pt>
                <c:pt idx="6706">
                  <c:v>1024.5797114031757</c:v>
                </c:pt>
                <c:pt idx="6707">
                  <c:v>1164.4129439334254</c:v>
                </c:pt>
                <c:pt idx="6708">
                  <c:v>835.07122528033938</c:v>
                </c:pt>
                <c:pt idx="6709">
                  <c:v>800.87483759852512</c:v>
                </c:pt>
                <c:pt idx="6710">
                  <c:v>580.91074373354184</c:v>
                </c:pt>
                <c:pt idx="6711">
                  <c:v>627.01216688216596</c:v>
                </c:pt>
                <c:pt idx="6712">
                  <c:v>927.29491051929347</c:v>
                </c:pt>
                <c:pt idx="6713">
                  <c:v>782.37694430526585</c:v>
                </c:pt>
                <c:pt idx="6714">
                  <c:v>686.54415864333623</c:v>
                </c:pt>
                <c:pt idx="6715">
                  <c:v>668.85404884918626</c:v>
                </c:pt>
                <c:pt idx="6716">
                  <c:v>470.10152459934591</c:v>
                </c:pt>
                <c:pt idx="6717">
                  <c:v>446.39134719618056</c:v>
                </c:pt>
                <c:pt idx="6718">
                  <c:v>494.10162274904962</c:v>
                </c:pt>
                <c:pt idx="6719">
                  <c:v>486.13127297181762</c:v>
                </c:pt>
                <c:pt idx="6720">
                  <c:v>429.3602291397703</c:v>
                </c:pt>
                <c:pt idx="6721">
                  <c:v>419.75850035968648</c:v>
                </c:pt>
                <c:pt idx="6722">
                  <c:v>506.60953089284703</c:v>
                </c:pt>
                <c:pt idx="6723">
                  <c:v>583.93453439279278</c:v>
                </c:pt>
                <c:pt idx="6724">
                  <c:v>576.34279286949175</c:v>
                </c:pt>
                <c:pt idx="6725">
                  <c:v>614.35509768394127</c:v>
                </c:pt>
                <c:pt idx="6726">
                  <c:v>797.83477075855899</c:v>
                </c:pt>
                <c:pt idx="6727">
                  <c:v>851.77172742621997</c:v>
                </c:pt>
                <c:pt idx="6728">
                  <c:v>764.37747896242638</c:v>
                </c:pt>
                <c:pt idx="6729">
                  <c:v>866.95500683475564</c:v>
                </c:pt>
                <c:pt idx="6730">
                  <c:v>1178.9299999999475</c:v>
                </c:pt>
                <c:pt idx="6731">
                  <c:v>1047.3286573107375</c:v>
                </c:pt>
                <c:pt idx="6732">
                  <c:v>1063.7723881804136</c:v>
                </c:pt>
                <c:pt idx="6733">
                  <c:v>1029.4088328209114</c:v>
                </c:pt>
                <c:pt idx="6734">
                  <c:v>1291.1250500089238</c:v>
                </c:pt>
                <c:pt idx="6735">
                  <c:v>1456.1735497784769</c:v>
                </c:pt>
                <c:pt idx="6736">
                  <c:v>1074.1783070819154</c:v>
                </c:pt>
                <c:pt idx="6737">
                  <c:v>1125.5700008998685</c:v>
                </c:pt>
                <c:pt idx="6738">
                  <c:v>1084.4053617412806</c:v>
                </c:pt>
                <c:pt idx="6739">
                  <c:v>945.67127854189266</c:v>
                </c:pt>
                <c:pt idx="6740">
                  <c:v>768.75443254814024</c:v>
                </c:pt>
                <c:pt idx="6741">
                  <c:v>678.27608404708451</c:v>
                </c:pt>
                <c:pt idx="6742">
                  <c:v>712.85008173008487</c:v>
                </c:pt>
                <c:pt idx="6743">
                  <c:v>758.11119324953825</c:v>
                </c:pt>
                <c:pt idx="6744">
                  <c:v>740.7062820151242</c:v>
                </c:pt>
                <c:pt idx="6745">
                  <c:v>451.89468830207278</c:v>
                </c:pt>
                <c:pt idx="6746">
                  <c:v>306.5673841711228</c:v>
                </c:pt>
                <c:pt idx="6747">
                  <c:v>378.18172814636563</c:v>
                </c:pt>
                <c:pt idx="6748">
                  <c:v>443.16026643996776</c:v>
                </c:pt>
                <c:pt idx="6749">
                  <c:v>459.29748190388028</c:v>
                </c:pt>
                <c:pt idx="6750">
                  <c:v>343.14509060892044</c:v>
                </c:pt>
                <c:pt idx="6751">
                  <c:v>349.53032818437407</c:v>
                </c:pt>
                <c:pt idx="6752">
                  <c:v>254.961252560232</c:v>
                </c:pt>
                <c:pt idx="6753">
                  <c:v>194.80191863600928</c:v>
                </c:pt>
                <c:pt idx="6754">
                  <c:v>393.53142773835469</c:v>
                </c:pt>
                <c:pt idx="6755">
                  <c:v>674.23172331122805</c:v>
                </c:pt>
                <c:pt idx="6756">
                  <c:v>341.39412666455229</c:v>
                </c:pt>
                <c:pt idx="6757">
                  <c:v>634.0947706813663</c:v>
                </c:pt>
                <c:pt idx="6758">
                  <c:v>638.02201830722754</c:v>
                </c:pt>
                <c:pt idx="6759">
                  <c:v>758.00051527076243</c:v>
                </c:pt>
                <c:pt idx="6760">
                  <c:v>1124.6713562570103</c:v>
                </c:pt>
                <c:pt idx="6761">
                  <c:v>661.47333463772588</c:v>
                </c:pt>
                <c:pt idx="6762">
                  <c:v>949.68327351543985</c:v>
                </c:pt>
                <c:pt idx="6763">
                  <c:v>995.19719514738301</c:v>
                </c:pt>
                <c:pt idx="6764">
                  <c:v>681.66791296981091</c:v>
                </c:pt>
                <c:pt idx="6765">
                  <c:v>390.07476086415858</c:v>
                </c:pt>
                <c:pt idx="6766">
                  <c:v>543.25390541513184</c:v>
                </c:pt>
                <c:pt idx="6767">
                  <c:v>608.4629481257831</c:v>
                </c:pt>
                <c:pt idx="6768">
                  <c:v>829.83678299785709</c:v>
                </c:pt>
                <c:pt idx="6769">
                  <c:v>654.02469003274268</c:v>
                </c:pt>
                <c:pt idx="6770">
                  <c:v>903.1811880012641</c:v>
                </c:pt>
                <c:pt idx="6771">
                  <c:v>914.17131599189042</c:v>
                </c:pt>
                <c:pt idx="6772">
                  <c:v>885.5160810490313</c:v>
                </c:pt>
                <c:pt idx="6773">
                  <c:v>664.76647853485099</c:v>
                </c:pt>
                <c:pt idx="6774">
                  <c:v>760.36894274598626</c:v>
                </c:pt>
                <c:pt idx="6775">
                  <c:v>309.46872756370391</c:v>
                </c:pt>
                <c:pt idx="6776">
                  <c:v>582.75153209817415</c:v>
                </c:pt>
                <c:pt idx="6777">
                  <c:v>496.71703859366824</c:v>
                </c:pt>
                <c:pt idx="6778">
                  <c:v>1454.6799936678017</c:v>
                </c:pt>
                <c:pt idx="6779">
                  <c:v>1328.9439431253461</c:v>
                </c:pt>
                <c:pt idx="6780">
                  <c:v>1428.7489384272287</c:v>
                </c:pt>
                <c:pt idx="6781">
                  <c:v>1046.7005953496121</c:v>
                </c:pt>
                <c:pt idx="6782">
                  <c:v>747.66959915520681</c:v>
                </c:pt>
                <c:pt idx="6783">
                  <c:v>919.26355955820452</c:v>
                </c:pt>
                <c:pt idx="6784">
                  <c:v>828.99023510728739</c:v>
                </c:pt>
                <c:pt idx="6785">
                  <c:v>883.67362995586882</c:v>
                </c:pt>
                <c:pt idx="6786">
                  <c:v>660.79889896390023</c:v>
                </c:pt>
                <c:pt idx="6787">
                  <c:v>382.23446694716205</c:v>
                </c:pt>
                <c:pt idx="6788">
                  <c:v>512.81751109693732</c:v>
                </c:pt>
                <c:pt idx="6789">
                  <c:v>605.1270818416848</c:v>
                </c:pt>
                <c:pt idx="6790">
                  <c:v>792.56905584841616</c:v>
                </c:pt>
                <c:pt idx="6791">
                  <c:v>667.48592727449</c:v>
                </c:pt>
                <c:pt idx="6792">
                  <c:v>505.61352011065031</c:v>
                </c:pt>
                <c:pt idx="6793">
                  <c:v>438.59218859496235</c:v>
                </c:pt>
                <c:pt idx="6794">
                  <c:v>325.96580319492773</c:v>
                </c:pt>
                <c:pt idx="6795">
                  <c:v>792.4724232311678</c:v>
                </c:pt>
                <c:pt idx="6796">
                  <c:v>997.47889543861515</c:v>
                </c:pt>
                <c:pt idx="6797">
                  <c:v>431.50044135418722</c:v>
                </c:pt>
                <c:pt idx="6798">
                  <c:v>635.51286701804975</c:v>
                </c:pt>
                <c:pt idx="6799">
                  <c:v>422.62376653276709</c:v>
                </c:pt>
                <c:pt idx="6800">
                  <c:v>505.94732795173366</c:v>
                </c:pt>
                <c:pt idx="6801">
                  <c:v>732.73342643526428</c:v>
                </c:pt>
                <c:pt idx="6802">
                  <c:v>863.46510560340039</c:v>
                </c:pt>
                <c:pt idx="6803">
                  <c:v>427.4690037803781</c:v>
                </c:pt>
                <c:pt idx="6804">
                  <c:v>570.33669248686806</c:v>
                </c:pt>
                <c:pt idx="6805">
                  <c:v>828.06478071075287</c:v>
                </c:pt>
                <c:pt idx="6806">
                  <c:v>1218.3846199702477</c:v>
                </c:pt>
                <c:pt idx="6807">
                  <c:v>1503.9911710066576</c:v>
                </c:pt>
                <c:pt idx="6808">
                  <c:v>1512.186034820998</c:v>
                </c:pt>
                <c:pt idx="6809">
                  <c:v>1457.522800332111</c:v>
                </c:pt>
                <c:pt idx="6810">
                  <c:v>1153.9198340622629</c:v>
                </c:pt>
                <c:pt idx="6811">
                  <c:v>945.37095785858071</c:v>
                </c:pt>
                <c:pt idx="6812">
                  <c:v>1139.4763710010616</c:v>
                </c:pt>
                <c:pt idx="6813">
                  <c:v>781.14877933805246</c:v>
                </c:pt>
                <c:pt idx="6814">
                  <c:v>1016.0379426510908</c:v>
                </c:pt>
                <c:pt idx="6815">
                  <c:v>961.90145939056106</c:v>
                </c:pt>
                <c:pt idx="6816">
                  <c:v>963.40657393996514</c:v>
                </c:pt>
                <c:pt idx="6817">
                  <c:v>658.68943782252677</c:v>
                </c:pt>
                <c:pt idx="6818">
                  <c:v>612.73262871425993</c:v>
                </c:pt>
                <c:pt idx="6819">
                  <c:v>742.3876236951146</c:v>
                </c:pt>
                <c:pt idx="6820">
                  <c:v>681.4398621878106</c:v>
                </c:pt>
                <c:pt idx="6821">
                  <c:v>639.18955419711494</c:v>
                </c:pt>
                <c:pt idx="6822">
                  <c:v>596.7661364364875</c:v>
                </c:pt>
                <c:pt idx="6823">
                  <c:v>552.77381406447205</c:v>
                </c:pt>
                <c:pt idx="6824">
                  <c:v>645.73069551761364</c:v>
                </c:pt>
                <c:pt idx="6825">
                  <c:v>677.32807688158675</c:v>
                </c:pt>
                <c:pt idx="6826">
                  <c:v>603.66001959923483</c:v>
                </c:pt>
                <c:pt idx="6827">
                  <c:v>469.71477663849464</c:v>
                </c:pt>
                <c:pt idx="6828">
                  <c:v>530.75842097361976</c:v>
                </c:pt>
                <c:pt idx="6829">
                  <c:v>516.59913848201904</c:v>
                </c:pt>
                <c:pt idx="6830">
                  <c:v>636.66309030603725</c:v>
                </c:pt>
                <c:pt idx="6831">
                  <c:v>571.67772312380453</c:v>
                </c:pt>
                <c:pt idx="6832">
                  <c:v>866.72491136945291</c:v>
                </c:pt>
                <c:pt idx="6833">
                  <c:v>833.85675087025288</c:v>
                </c:pt>
                <c:pt idx="6834">
                  <c:v>574.75984542188053</c:v>
                </c:pt>
                <c:pt idx="6835">
                  <c:v>580.6459281986298</c:v>
                </c:pt>
                <c:pt idx="6836">
                  <c:v>534.04651673106389</c:v>
                </c:pt>
                <c:pt idx="6837">
                  <c:v>475.04344695685046</c:v>
                </c:pt>
                <c:pt idx="6838">
                  <c:v>508.64840946112508</c:v>
                </c:pt>
                <c:pt idx="6839">
                  <c:v>519.98797232487198</c:v>
                </c:pt>
                <c:pt idx="6840">
                  <c:v>551.74613649621347</c:v>
                </c:pt>
                <c:pt idx="6841">
                  <c:v>413.24233520136698</c:v>
                </c:pt>
                <c:pt idx="6842">
                  <c:v>331.33274305690736</c:v>
                </c:pt>
                <c:pt idx="6843">
                  <c:v>311.41764408706644</c:v>
                </c:pt>
                <c:pt idx="6844">
                  <c:v>266.77906802775965</c:v>
                </c:pt>
                <c:pt idx="6845">
                  <c:v>269.02732019830177</c:v>
                </c:pt>
                <c:pt idx="6846">
                  <c:v>242.51152408388759</c:v>
                </c:pt>
                <c:pt idx="6847">
                  <c:v>224.76429823087773</c:v>
                </c:pt>
                <c:pt idx="6848">
                  <c:v>146.48101598417639</c:v>
                </c:pt>
                <c:pt idx="6849">
                  <c:v>117.37541036591304</c:v>
                </c:pt>
                <c:pt idx="6850">
                  <c:v>118.91091779186067</c:v>
                </c:pt>
                <c:pt idx="6851">
                  <c:v>116.28937401891302</c:v>
                </c:pt>
                <c:pt idx="6852">
                  <c:v>113.37270914961447</c:v>
                </c:pt>
                <c:pt idx="6853">
                  <c:v>76.672419990817758</c:v>
                </c:pt>
                <c:pt idx="6854">
                  <c:v>69.130088534320222</c:v>
                </c:pt>
                <c:pt idx="6855">
                  <c:v>15.950945195109782</c:v>
                </c:pt>
                <c:pt idx="6856">
                  <c:v>97.730699441367562</c:v>
                </c:pt>
                <c:pt idx="6857">
                  <c:v>159.08130064874697</c:v>
                </c:pt>
                <c:pt idx="6858">
                  <c:v>145.8261991585253</c:v>
                </c:pt>
                <c:pt idx="6859">
                  <c:v>184.43772324010763</c:v>
                </c:pt>
                <c:pt idx="6860">
                  <c:v>141.22562439753227</c:v>
                </c:pt>
                <c:pt idx="6861">
                  <c:v>118.91242181127453</c:v>
                </c:pt>
                <c:pt idx="6862">
                  <c:v>168.27892433595994</c:v>
                </c:pt>
                <c:pt idx="6863">
                  <c:v>157.96333234578088</c:v>
                </c:pt>
                <c:pt idx="6864">
                  <c:v>144.43908767915306</c:v>
                </c:pt>
                <c:pt idx="6865">
                  <c:v>231.72275458819846</c:v>
                </c:pt>
                <c:pt idx="6866">
                  <c:v>303.44575962402229</c:v>
                </c:pt>
                <c:pt idx="6867">
                  <c:v>172.88957846506491</c:v>
                </c:pt>
                <c:pt idx="6868">
                  <c:v>202.84633796129683</c:v>
                </c:pt>
                <c:pt idx="6869">
                  <c:v>212.0406801307326</c:v>
                </c:pt>
                <c:pt idx="6870">
                  <c:v>15.920343274236217</c:v>
                </c:pt>
                <c:pt idx="6871">
                  <c:v>80.063136188613214</c:v>
                </c:pt>
                <c:pt idx="6872">
                  <c:v>113.19600440240028</c:v>
                </c:pt>
                <c:pt idx="6873">
                  <c:v>116.79252138613687</c:v>
                </c:pt>
                <c:pt idx="6874">
                  <c:v>164.43404320602846</c:v>
                </c:pt>
                <c:pt idx="6875">
                  <c:v>266.73594249033249</c:v>
                </c:pt>
                <c:pt idx="6876">
                  <c:v>177.37713725794217</c:v>
                </c:pt>
                <c:pt idx="6877">
                  <c:v>158.60147808087578</c:v>
                </c:pt>
                <c:pt idx="6878">
                  <c:v>156.55776508203164</c:v>
                </c:pt>
                <c:pt idx="6879">
                  <c:v>204.42430555628198</c:v>
                </c:pt>
                <c:pt idx="6880">
                  <c:v>-0.56677354393479285</c:v>
                </c:pt>
                <c:pt idx="6881">
                  <c:v>1783.1607247495128</c:v>
                </c:pt>
                <c:pt idx="6882">
                  <c:v>1368.5580586071876</c:v>
                </c:pt>
                <c:pt idx="6883">
                  <c:v>1505.3052944902756</c:v>
                </c:pt>
                <c:pt idx="6884">
                  <c:v>1989.3700255442868</c:v>
                </c:pt>
                <c:pt idx="6885">
                  <c:v>1974.9596616252925</c:v>
                </c:pt>
                <c:pt idx="6886">
                  <c:v>1893.2037964423305</c:v>
                </c:pt>
                <c:pt idx="6887">
                  <c:v>1656.1377511165779</c:v>
                </c:pt>
                <c:pt idx="6888">
                  <c:v>1242.2182264894971</c:v>
                </c:pt>
                <c:pt idx="6889">
                  <c:v>849.66095566155855</c:v>
                </c:pt>
                <c:pt idx="6890">
                  <c:v>748.73112166400711</c:v>
                </c:pt>
                <c:pt idx="6891">
                  <c:v>288.65064058291227</c:v>
                </c:pt>
                <c:pt idx="6892">
                  <c:v>1826.4617461836087</c:v>
                </c:pt>
                <c:pt idx="6893">
                  <c:v>1484.214761072466</c:v>
                </c:pt>
                <c:pt idx="6894">
                  <c:v>1239.4933838812476</c:v>
                </c:pt>
                <c:pt idx="6895">
                  <c:v>1282.9157975966837</c:v>
                </c:pt>
                <c:pt idx="6896">
                  <c:v>1009.9830215627835</c:v>
                </c:pt>
                <c:pt idx="6897">
                  <c:v>907.32165719981492</c:v>
                </c:pt>
                <c:pt idx="6898">
                  <c:v>1067.0262241339531</c:v>
                </c:pt>
                <c:pt idx="6899">
                  <c:v>1497.63561888196</c:v>
                </c:pt>
                <c:pt idx="6900">
                  <c:v>1634.3772286641138</c:v>
                </c:pt>
                <c:pt idx="6901">
                  <c:v>1188.0555641146498</c:v>
                </c:pt>
                <c:pt idx="6902">
                  <c:v>1533.7906613409414</c:v>
                </c:pt>
                <c:pt idx="6903">
                  <c:v>1864.9052391138125</c:v>
                </c:pt>
                <c:pt idx="6904">
                  <c:v>1359.2271714617475</c:v>
                </c:pt>
                <c:pt idx="6905">
                  <c:v>1054.8904995787227</c:v>
                </c:pt>
                <c:pt idx="6906">
                  <c:v>980.83804484797349</c:v>
                </c:pt>
                <c:pt idx="6907">
                  <c:v>467.32857351067724</c:v>
                </c:pt>
                <c:pt idx="6908">
                  <c:v>352.63186679824491</c:v>
                </c:pt>
                <c:pt idx="6909">
                  <c:v>694.37083551643639</c:v>
                </c:pt>
                <c:pt idx="6910">
                  <c:v>769.6484331488839</c:v>
                </c:pt>
                <c:pt idx="6911">
                  <c:v>616.7315672634852</c:v>
                </c:pt>
                <c:pt idx="6912">
                  <c:v>166.10322651445014</c:v>
                </c:pt>
                <c:pt idx="6913">
                  <c:v>146.2989099606784</c:v>
                </c:pt>
                <c:pt idx="6914">
                  <c:v>167.32553485652281</c:v>
                </c:pt>
                <c:pt idx="6915">
                  <c:v>174.65959351555867</c:v>
                </c:pt>
                <c:pt idx="6916">
                  <c:v>189.85242198264564</c:v>
                </c:pt>
                <c:pt idx="6917">
                  <c:v>157.67079307736844</c:v>
                </c:pt>
                <c:pt idx="6918">
                  <c:v>148.30496332149309</c:v>
                </c:pt>
                <c:pt idx="6919">
                  <c:v>156.11979187793264</c:v>
                </c:pt>
                <c:pt idx="6920">
                  <c:v>180.89938080263073</c:v>
                </c:pt>
                <c:pt idx="6921">
                  <c:v>123.84050050624651</c:v>
                </c:pt>
                <c:pt idx="6922">
                  <c:v>50.487194444358288</c:v>
                </c:pt>
                <c:pt idx="6923">
                  <c:v>188.83745281484366</c:v>
                </c:pt>
                <c:pt idx="6924">
                  <c:v>90.295733129946925</c:v>
                </c:pt>
                <c:pt idx="6925">
                  <c:v>194.24156628412081</c:v>
                </c:pt>
                <c:pt idx="6926">
                  <c:v>159.10869446411951</c:v>
                </c:pt>
                <c:pt idx="6927">
                  <c:v>89.511438042768248</c:v>
                </c:pt>
                <c:pt idx="6928">
                  <c:v>53.667138318831462</c:v>
                </c:pt>
                <c:pt idx="6929">
                  <c:v>155.03792839217635</c:v>
                </c:pt>
                <c:pt idx="6930">
                  <c:v>185.12813188299609</c:v>
                </c:pt>
                <c:pt idx="6931">
                  <c:v>186.13212599475463</c:v>
                </c:pt>
                <c:pt idx="6932">
                  <c:v>112.7197940991306</c:v>
                </c:pt>
                <c:pt idx="6933">
                  <c:v>152.2786108308112</c:v>
                </c:pt>
                <c:pt idx="6934">
                  <c:v>437.07433747733262</c:v>
                </c:pt>
                <c:pt idx="6935">
                  <c:v>161.8578503273479</c:v>
                </c:pt>
                <c:pt idx="6936">
                  <c:v>275.41400888021639</c:v>
                </c:pt>
                <c:pt idx="6937">
                  <c:v>451.84521657410392</c:v>
                </c:pt>
                <c:pt idx="6938">
                  <c:v>328.18594125068631</c:v>
                </c:pt>
                <c:pt idx="6939">
                  <c:v>234.03873140366085</c:v>
                </c:pt>
                <c:pt idx="6940">
                  <c:v>298.68605378804244</c:v>
                </c:pt>
                <c:pt idx="6941">
                  <c:v>325.53796131458017</c:v>
                </c:pt>
                <c:pt idx="6942">
                  <c:v>554.3904482956259</c:v>
                </c:pt>
                <c:pt idx="6943">
                  <c:v>210.70069288809071</c:v>
                </c:pt>
                <c:pt idx="6944">
                  <c:v>283.9985726739618</c:v>
                </c:pt>
                <c:pt idx="6945">
                  <c:v>280.91824141770763</c:v>
                </c:pt>
                <c:pt idx="6946">
                  <c:v>139.49842699803534</c:v>
                </c:pt>
                <c:pt idx="6947">
                  <c:v>194.03943296174123</c:v>
                </c:pt>
                <c:pt idx="6948">
                  <c:v>235.77739807638565</c:v>
                </c:pt>
                <c:pt idx="6949">
                  <c:v>261.37735046774617</c:v>
                </c:pt>
                <c:pt idx="6950">
                  <c:v>422.5718475205818</c:v>
                </c:pt>
                <c:pt idx="6951">
                  <c:v>458.89367726466588</c:v>
                </c:pt>
                <c:pt idx="6952">
                  <c:v>409.2028244291136</c:v>
                </c:pt>
                <c:pt idx="6953">
                  <c:v>366.86582092996082</c:v>
                </c:pt>
                <c:pt idx="6954">
                  <c:v>342.2905256672143</c:v>
                </c:pt>
                <c:pt idx="6955">
                  <c:v>382.44305096252901</c:v>
                </c:pt>
                <c:pt idx="6956">
                  <c:v>345.68449088918561</c:v>
                </c:pt>
                <c:pt idx="6957">
                  <c:v>424.34011143686394</c:v>
                </c:pt>
                <c:pt idx="6958">
                  <c:v>426.50641505705283</c:v>
                </c:pt>
                <c:pt idx="6959">
                  <c:v>365.32185787770948</c:v>
                </c:pt>
                <c:pt idx="6960">
                  <c:v>362.75862932358098</c:v>
                </c:pt>
                <c:pt idx="6961">
                  <c:v>469.34732050824147</c:v>
                </c:pt>
                <c:pt idx="6962">
                  <c:v>550.99925548872454</c:v>
                </c:pt>
                <c:pt idx="6963">
                  <c:v>477.53208995305556</c:v>
                </c:pt>
                <c:pt idx="6964">
                  <c:v>264.78176374742651</c:v>
                </c:pt>
                <c:pt idx="6965">
                  <c:v>270.7531228117565</c:v>
                </c:pt>
                <c:pt idx="6966">
                  <c:v>263.3529534399222</c:v>
                </c:pt>
                <c:pt idx="6967">
                  <c:v>217.85152924485078</c:v>
                </c:pt>
                <c:pt idx="6968">
                  <c:v>143.24882298608554</c:v>
                </c:pt>
                <c:pt idx="6969">
                  <c:v>64.054137479838275</c:v>
                </c:pt>
                <c:pt idx="6970">
                  <c:v>53.175699982936877</c:v>
                </c:pt>
                <c:pt idx="6971">
                  <c:v>32.669225541988709</c:v>
                </c:pt>
                <c:pt idx="6972">
                  <c:v>7.8661941982547334E-2</c:v>
                </c:pt>
                <c:pt idx="6973">
                  <c:v>2.9427326029761001</c:v>
                </c:pt>
                <c:pt idx="6974">
                  <c:v>1.7004134031937883</c:v>
                </c:pt>
                <c:pt idx="6975">
                  <c:v>33.118989765147731</c:v>
                </c:pt>
                <c:pt idx="6976">
                  <c:v>20.701093428274365</c:v>
                </c:pt>
                <c:pt idx="6977">
                  <c:v>29.947505549384033</c:v>
                </c:pt>
                <c:pt idx="6978">
                  <c:v>3.5890542783999363E-2</c:v>
                </c:pt>
                <c:pt idx="6979">
                  <c:v>0.70251157843849832</c:v>
                </c:pt>
                <c:pt idx="6980">
                  <c:v>0.44213275364848093</c:v>
                </c:pt>
                <c:pt idx="6981">
                  <c:v>19.292097537369543</c:v>
                </c:pt>
                <c:pt idx="6982">
                  <c:v>30.001277911286685</c:v>
                </c:pt>
                <c:pt idx="6983">
                  <c:v>1.420494073063602</c:v>
                </c:pt>
                <c:pt idx="6984">
                  <c:v>-2.3615325450634776E-2</c:v>
                </c:pt>
                <c:pt idx="6985">
                  <c:v>-1.5782826907626463E-2</c:v>
                </c:pt>
                <c:pt idx="6986">
                  <c:v>-1.86677515877176E-2</c:v>
                </c:pt>
                <c:pt idx="6987">
                  <c:v>-1.7825695325606838E-4</c:v>
                </c:pt>
                <c:pt idx="6988">
                  <c:v>3.9884798080601206E-4</c:v>
                </c:pt>
                <c:pt idx="6989">
                  <c:v>9.8813051085720416E-5</c:v>
                </c:pt>
                <c:pt idx="6990">
                  <c:v>2.3867133938834109E-7</c:v>
                </c:pt>
                <c:pt idx="6991">
                  <c:v>1.9288130816113709E-8</c:v>
                </c:pt>
                <c:pt idx="6992">
                  <c:v>1.607826235069035E-6</c:v>
                </c:pt>
                <c:pt idx="6993">
                  <c:v>3.2692850495408209E-8</c:v>
                </c:pt>
                <c:pt idx="6994">
                  <c:v>1.9495357921979206E-9</c:v>
                </c:pt>
                <c:pt idx="6995">
                  <c:v>3.2038025759531574E-16</c:v>
                </c:pt>
                <c:pt idx="6996">
                  <c:v>-2.8355011168799389E-13</c:v>
                </c:pt>
                <c:pt idx="6997">
                  <c:v>1.6837115114020674E-26</c:v>
                </c:pt>
                <c:pt idx="6998">
                  <c:v>-4.2752084470976167E-29</c:v>
                </c:pt>
                <c:pt idx="6999">
                  <c:v>1.3357563517819114E-54</c:v>
                </c:pt>
                <c:pt idx="7000">
                  <c:v>-4.413672073706654E-24</c:v>
                </c:pt>
                <c:pt idx="7001">
                  <c:v>5.1968487035610491E-28</c:v>
                </c:pt>
                <c:pt idx="7002">
                  <c:v>5.0414219237551655E-29</c:v>
                </c:pt>
                <c:pt idx="7003">
                  <c:v>-1.6705235090308494E-29</c:v>
                </c:pt>
                <c:pt idx="7004">
                  <c:v>-1.1854749349243121E-29</c:v>
                </c:pt>
                <c:pt idx="7005">
                  <c:v>-7.4689765832281424E-12</c:v>
                </c:pt>
                <c:pt idx="7006">
                  <c:v>-1.0489076934286435E-13</c:v>
                </c:pt>
                <c:pt idx="7007">
                  <c:v>-9.5240619806154885E-27</c:v>
                </c:pt>
                <c:pt idx="7008">
                  <c:v>-7.2450647008047507E-13</c:v>
                </c:pt>
                <c:pt idx="7009">
                  <c:v>-4.2261023645479434E-7</c:v>
                </c:pt>
                <c:pt idx="7010">
                  <c:v>-6.5751932167247257E-11</c:v>
                </c:pt>
                <c:pt idx="7011">
                  <c:v>-4.5872588686212423E-6</c:v>
                </c:pt>
                <c:pt idx="7012">
                  <c:v>-9.7669438565710945E-5</c:v>
                </c:pt>
                <c:pt idx="7013">
                  <c:v>-1.1117713213213649E-4</c:v>
                </c:pt>
                <c:pt idx="7014">
                  <c:v>4.4636009558059334E-3</c:v>
                </c:pt>
                <c:pt idx="7015">
                  <c:v>-9.7268335358905188E-5</c:v>
                </c:pt>
                <c:pt idx="7016">
                  <c:v>13.188180325214033</c:v>
                </c:pt>
                <c:pt idx="7017">
                  <c:v>10.901060194224991</c:v>
                </c:pt>
                <c:pt idx="7018">
                  <c:v>95.85425201711837</c:v>
                </c:pt>
                <c:pt idx="7019">
                  <c:v>108.40606007162168</c:v>
                </c:pt>
                <c:pt idx="7020">
                  <c:v>48.855542094173416</c:v>
                </c:pt>
                <c:pt idx="7021">
                  <c:v>54.871143582164045</c:v>
                </c:pt>
                <c:pt idx="7022">
                  <c:v>56.190164720354538</c:v>
                </c:pt>
                <c:pt idx="7023">
                  <c:v>-0.24683040946060442</c:v>
                </c:pt>
                <c:pt idx="7024">
                  <c:v>0.42855132268973584</c:v>
                </c:pt>
                <c:pt idx="7025">
                  <c:v>4.9712662268677765E-4</c:v>
                </c:pt>
                <c:pt idx="7026">
                  <c:v>0.5789874607785428</c:v>
                </c:pt>
                <c:pt idx="7027">
                  <c:v>0.22302892568524618</c:v>
                </c:pt>
                <c:pt idx="7028">
                  <c:v>-6.8684345638805152E-21</c:v>
                </c:pt>
                <c:pt idx="7029">
                  <c:v>-4.1173206869368088E-12</c:v>
                </c:pt>
                <c:pt idx="7030">
                  <c:v>-3.0400562489208358E-6</c:v>
                </c:pt>
                <c:pt idx="7031">
                  <c:v>-7.1226459800272047E-5</c:v>
                </c:pt>
                <c:pt idx="7032">
                  <c:v>0.79042704376831974</c:v>
                </c:pt>
                <c:pt idx="7033">
                  <c:v>0.68771479674014457</c:v>
                </c:pt>
                <c:pt idx="7034">
                  <c:v>0.31891703421407924</c:v>
                </c:pt>
                <c:pt idx="7035">
                  <c:v>0.19740169035399069</c:v>
                </c:pt>
                <c:pt idx="7036">
                  <c:v>0.52045724609159438</c:v>
                </c:pt>
                <c:pt idx="7037">
                  <c:v>0.34832984434787562</c:v>
                </c:pt>
                <c:pt idx="7038">
                  <c:v>0.63103356710964331</c:v>
                </c:pt>
                <c:pt idx="7039">
                  <c:v>-5.4908684770257205E-4</c:v>
                </c:pt>
                <c:pt idx="7040">
                  <c:v>4.2572023352181826E-2</c:v>
                </c:pt>
                <c:pt idx="7041">
                  <c:v>1.262696124771346</c:v>
                </c:pt>
                <c:pt idx="7042">
                  <c:v>0.44171033597604453</c:v>
                </c:pt>
                <c:pt idx="7043">
                  <c:v>0.17030081456330837</c:v>
                </c:pt>
                <c:pt idx="7044">
                  <c:v>5.4514831125766862E-2</c:v>
                </c:pt>
                <c:pt idx="7045">
                  <c:v>6.083499250456029</c:v>
                </c:pt>
                <c:pt idx="7046">
                  <c:v>4.398866414179512</c:v>
                </c:pt>
                <c:pt idx="7047">
                  <c:v>2.5884938245405942</c:v>
                </c:pt>
                <c:pt idx="7048">
                  <c:v>0.20633724278282939</c:v>
                </c:pt>
                <c:pt idx="7049">
                  <c:v>1.3161829298990484</c:v>
                </c:pt>
                <c:pt idx="7050">
                  <c:v>0.32736140421002263</c:v>
                </c:pt>
                <c:pt idx="7051">
                  <c:v>6.4033293458178337E-3</c:v>
                </c:pt>
                <c:pt idx="7052">
                  <c:v>-7.5026494541815834E-5</c:v>
                </c:pt>
                <c:pt idx="7053">
                  <c:v>-1.1031803763607635E-5</c:v>
                </c:pt>
                <c:pt idx="7054">
                  <c:v>8.6225276003525884E-3</c:v>
                </c:pt>
                <c:pt idx="7055">
                  <c:v>0.29096520928523295</c:v>
                </c:pt>
                <c:pt idx="7056">
                  <c:v>-1.6800481729407629E-7</c:v>
                </c:pt>
                <c:pt idx="7057">
                  <c:v>1.193279306539716E-2</c:v>
                </c:pt>
                <c:pt idx="7058">
                  <c:v>-4.0288957433809447E-4</c:v>
                </c:pt>
                <c:pt idx="7059">
                  <c:v>-4.4170384126880329E-3</c:v>
                </c:pt>
                <c:pt idx="7060">
                  <c:v>-1.69703995612203</c:v>
                </c:pt>
                <c:pt idx="7061">
                  <c:v>-0.37040387562200444</c:v>
                </c:pt>
                <c:pt idx="7062">
                  <c:v>-0.67444783397565955</c:v>
                </c:pt>
                <c:pt idx="7063">
                  <c:v>1.4666759111783567</c:v>
                </c:pt>
                <c:pt idx="7064">
                  <c:v>-0.85817203341590975</c:v>
                </c:pt>
                <c:pt idx="7065">
                  <c:v>29.847207487638549</c:v>
                </c:pt>
                <c:pt idx="7066">
                  <c:v>0.41746625070950194</c:v>
                </c:pt>
                <c:pt idx="7067">
                  <c:v>27.394549226506165</c:v>
                </c:pt>
                <c:pt idx="7068">
                  <c:v>187.62128354181763</c:v>
                </c:pt>
                <c:pt idx="7069">
                  <c:v>172.32286006262365</c:v>
                </c:pt>
                <c:pt idx="7070">
                  <c:v>128.96456747560643</c:v>
                </c:pt>
                <c:pt idx="7071">
                  <c:v>97.456659667447269</c:v>
                </c:pt>
                <c:pt idx="7072">
                  <c:v>146.61450451122664</c:v>
                </c:pt>
                <c:pt idx="7073">
                  <c:v>157.81923773005877</c:v>
                </c:pt>
                <c:pt idx="7074">
                  <c:v>167.57386429211959</c:v>
                </c:pt>
                <c:pt idx="7075">
                  <c:v>191.98936983975531</c:v>
                </c:pt>
                <c:pt idx="7076">
                  <c:v>263.24319883100441</c:v>
                </c:pt>
                <c:pt idx="7077">
                  <c:v>511.76481152031914</c:v>
                </c:pt>
                <c:pt idx="7078">
                  <c:v>506.43723944186053</c:v>
                </c:pt>
                <c:pt idx="7079">
                  <c:v>524.84093741102049</c:v>
                </c:pt>
                <c:pt idx="7080">
                  <c:v>575.55128775218816</c:v>
                </c:pt>
                <c:pt idx="7081">
                  <c:v>501.1607201796001</c:v>
                </c:pt>
                <c:pt idx="7082">
                  <c:v>578.14970773533696</c:v>
                </c:pt>
                <c:pt idx="7083">
                  <c:v>84.67960392142254</c:v>
                </c:pt>
                <c:pt idx="7084">
                  <c:v>81.402172519727515</c:v>
                </c:pt>
                <c:pt idx="7085">
                  <c:v>84.969302264628936</c:v>
                </c:pt>
                <c:pt idx="7086">
                  <c:v>94.166864059953753</c:v>
                </c:pt>
                <c:pt idx="7087">
                  <c:v>113.74338169766241</c:v>
                </c:pt>
                <c:pt idx="7088">
                  <c:v>111.56092721746829</c:v>
                </c:pt>
                <c:pt idx="7089">
                  <c:v>115.27535276443194</c:v>
                </c:pt>
                <c:pt idx="7090">
                  <c:v>135.19392671069286</c:v>
                </c:pt>
                <c:pt idx="7091">
                  <c:v>136.50648156602966</c:v>
                </c:pt>
                <c:pt idx="7092">
                  <c:v>192.42229357806951</c:v>
                </c:pt>
                <c:pt idx="7093">
                  <c:v>146.47520667860542</c:v>
                </c:pt>
                <c:pt idx="7094">
                  <c:v>186.71139217179626</c:v>
                </c:pt>
                <c:pt idx="7095">
                  <c:v>241.73949819834749</c:v>
                </c:pt>
                <c:pt idx="7096">
                  <c:v>313.9550935234588</c:v>
                </c:pt>
                <c:pt idx="7097">
                  <c:v>260.34437711883379</c:v>
                </c:pt>
                <c:pt idx="7098">
                  <c:v>214.40666717061737</c:v>
                </c:pt>
                <c:pt idx="7099">
                  <c:v>338.42993358757292</c:v>
                </c:pt>
                <c:pt idx="7100">
                  <c:v>373.99719272338814</c:v>
                </c:pt>
                <c:pt idx="7101">
                  <c:v>329.43207589983456</c:v>
                </c:pt>
                <c:pt idx="7102">
                  <c:v>318.31740390741356</c:v>
                </c:pt>
                <c:pt idx="7103">
                  <c:v>299.66092461897756</c:v>
                </c:pt>
                <c:pt idx="7104">
                  <c:v>314.09501168834953</c:v>
                </c:pt>
                <c:pt idx="7105">
                  <c:v>224.94963654220942</c:v>
                </c:pt>
                <c:pt idx="7106">
                  <c:v>330.63427185371199</c:v>
                </c:pt>
                <c:pt idx="7107">
                  <c:v>344.18683665685546</c:v>
                </c:pt>
                <c:pt idx="7108">
                  <c:v>439.45006536743506</c:v>
                </c:pt>
                <c:pt idx="7109">
                  <c:v>492.14852394447308</c:v>
                </c:pt>
                <c:pt idx="7110">
                  <c:v>406.91934722526582</c:v>
                </c:pt>
                <c:pt idx="7111">
                  <c:v>332.68641634779317</c:v>
                </c:pt>
                <c:pt idx="7112">
                  <c:v>604.0420961534104</c:v>
                </c:pt>
                <c:pt idx="7113">
                  <c:v>602.74919288545777</c:v>
                </c:pt>
                <c:pt idx="7114">
                  <c:v>1275.9727482533065</c:v>
                </c:pt>
                <c:pt idx="7115">
                  <c:v>994.91315911912307</c:v>
                </c:pt>
                <c:pt idx="7116">
                  <c:v>510.82668497583091</c:v>
                </c:pt>
                <c:pt idx="7117">
                  <c:v>1025.5179927308002</c:v>
                </c:pt>
                <c:pt idx="7118">
                  <c:v>1352.6054135681181</c:v>
                </c:pt>
                <c:pt idx="7119">
                  <c:v>1058.6874036935963</c:v>
                </c:pt>
                <c:pt idx="7120">
                  <c:v>1372.6232580838666</c:v>
                </c:pt>
                <c:pt idx="7121">
                  <c:v>1142.3881891808717</c:v>
                </c:pt>
                <c:pt idx="7122">
                  <c:v>703.57548537367074</c:v>
                </c:pt>
                <c:pt idx="7123">
                  <c:v>878.03144990932026</c:v>
                </c:pt>
                <c:pt idx="7124">
                  <c:v>1219.3401225484245</c:v>
                </c:pt>
                <c:pt idx="7125">
                  <c:v>1621.2663995892169</c:v>
                </c:pt>
                <c:pt idx="7126">
                  <c:v>1577.2613198663328</c:v>
                </c:pt>
                <c:pt idx="7127">
                  <c:v>1682.2276709087073</c:v>
                </c:pt>
                <c:pt idx="7128">
                  <c:v>1669.1357924288025</c:v>
                </c:pt>
                <c:pt idx="7129">
                  <c:v>1697.4713535408275</c:v>
                </c:pt>
                <c:pt idx="7130">
                  <c:v>1684.3740838140059</c:v>
                </c:pt>
                <c:pt idx="7131">
                  <c:v>1767.6943424882206</c:v>
                </c:pt>
                <c:pt idx="7132">
                  <c:v>1727.3420730262951</c:v>
                </c:pt>
                <c:pt idx="7133">
                  <c:v>1777.446647236279</c:v>
                </c:pt>
                <c:pt idx="7134">
                  <c:v>1673.4218108987877</c:v>
                </c:pt>
                <c:pt idx="7135">
                  <c:v>1459.5719156532275</c:v>
                </c:pt>
                <c:pt idx="7136">
                  <c:v>1388.3064188594612</c:v>
                </c:pt>
                <c:pt idx="7137">
                  <c:v>1437.5217919498273</c:v>
                </c:pt>
                <c:pt idx="7138">
                  <c:v>1444.1682781201441</c:v>
                </c:pt>
                <c:pt idx="7139">
                  <c:v>1170.9629550052332</c:v>
                </c:pt>
                <c:pt idx="7140">
                  <c:v>1161.5345719520208</c:v>
                </c:pt>
                <c:pt idx="7141">
                  <c:v>906.99621916802789</c:v>
                </c:pt>
                <c:pt idx="7142">
                  <c:v>788.16467576003129</c:v>
                </c:pt>
                <c:pt idx="7143">
                  <c:v>664.97084984359412</c:v>
                </c:pt>
                <c:pt idx="7144">
                  <c:v>522.74698317683897</c:v>
                </c:pt>
                <c:pt idx="7145">
                  <c:v>556.82024815479872</c:v>
                </c:pt>
                <c:pt idx="7146">
                  <c:v>553.53692781673487</c:v>
                </c:pt>
                <c:pt idx="7147">
                  <c:v>468.78812586225462</c:v>
                </c:pt>
                <c:pt idx="7148">
                  <c:v>785.28487639718639</c:v>
                </c:pt>
                <c:pt idx="7149">
                  <c:v>1203.5244067540284</c:v>
                </c:pt>
                <c:pt idx="7150">
                  <c:v>1476.1908407095962</c:v>
                </c:pt>
                <c:pt idx="7151">
                  <c:v>1342.9428392637631</c:v>
                </c:pt>
                <c:pt idx="7152">
                  <c:v>1137.8305463934337</c:v>
                </c:pt>
                <c:pt idx="7153">
                  <c:v>678.65185723481488</c:v>
                </c:pt>
                <c:pt idx="7154">
                  <c:v>446.40482659907025</c:v>
                </c:pt>
                <c:pt idx="7155">
                  <c:v>510.88491609610139</c:v>
                </c:pt>
                <c:pt idx="7156">
                  <c:v>634.39351897353242</c:v>
                </c:pt>
                <c:pt idx="7157">
                  <c:v>640.05823230260194</c:v>
                </c:pt>
                <c:pt idx="7158">
                  <c:v>508.03600080205183</c:v>
                </c:pt>
                <c:pt idx="7159">
                  <c:v>541.59023682658028</c:v>
                </c:pt>
                <c:pt idx="7160">
                  <c:v>407.93506877267748</c:v>
                </c:pt>
                <c:pt idx="7161">
                  <c:v>305.40567181358534</c:v>
                </c:pt>
                <c:pt idx="7162">
                  <c:v>151.15459576906801</c:v>
                </c:pt>
                <c:pt idx="7163">
                  <c:v>98.369540651448673</c:v>
                </c:pt>
                <c:pt idx="7164">
                  <c:v>90.058636727706528</c:v>
                </c:pt>
                <c:pt idx="7165">
                  <c:v>55.452012313610972</c:v>
                </c:pt>
                <c:pt idx="7166">
                  <c:v>30.968013010122775</c:v>
                </c:pt>
                <c:pt idx="7167">
                  <c:v>2.3766341172586878</c:v>
                </c:pt>
                <c:pt idx="7168">
                  <c:v>0.54957670378212975</c:v>
                </c:pt>
                <c:pt idx="7169">
                  <c:v>0.26095820969916028</c:v>
                </c:pt>
                <c:pt idx="7170">
                  <c:v>0.72565523630259687</c:v>
                </c:pt>
                <c:pt idx="7171">
                  <c:v>0.15981769257831596</c:v>
                </c:pt>
                <c:pt idx="7172">
                  <c:v>3.2062382420387579E-2</c:v>
                </c:pt>
                <c:pt idx="7173">
                  <c:v>0.57067865753359981</c:v>
                </c:pt>
                <c:pt idx="7174">
                  <c:v>2.508050522136587E-2</c:v>
                </c:pt>
                <c:pt idx="7175">
                  <c:v>0.28092069947972431</c:v>
                </c:pt>
                <c:pt idx="7176">
                  <c:v>1.7071425627827408</c:v>
                </c:pt>
                <c:pt idx="7177">
                  <c:v>0.32680147184391711</c:v>
                </c:pt>
                <c:pt idx="7178">
                  <c:v>0.65349890079310013</c:v>
                </c:pt>
                <c:pt idx="7179">
                  <c:v>1.4095716967163776</c:v>
                </c:pt>
                <c:pt idx="7180">
                  <c:v>1.3095161575365946</c:v>
                </c:pt>
                <c:pt idx="7181">
                  <c:v>0.28279561652228213</c:v>
                </c:pt>
                <c:pt idx="7182">
                  <c:v>3.0488697247983736</c:v>
                </c:pt>
                <c:pt idx="7183">
                  <c:v>0.11887794771857367</c:v>
                </c:pt>
                <c:pt idx="7184">
                  <c:v>7.4506694687179333</c:v>
                </c:pt>
                <c:pt idx="7185">
                  <c:v>11.057262208754654</c:v>
                </c:pt>
                <c:pt idx="7186">
                  <c:v>50.540544649342863</c:v>
                </c:pt>
                <c:pt idx="7187">
                  <c:v>2.2893945911455003</c:v>
                </c:pt>
                <c:pt idx="7188">
                  <c:v>5.8026845923530725</c:v>
                </c:pt>
                <c:pt idx="7189">
                  <c:v>4.7659934886857274</c:v>
                </c:pt>
                <c:pt idx="7190">
                  <c:v>2.5963482266921609</c:v>
                </c:pt>
                <c:pt idx="7191">
                  <c:v>7.2335281872902453</c:v>
                </c:pt>
                <c:pt idx="7192">
                  <c:v>20.193830209912612</c:v>
                </c:pt>
                <c:pt idx="7193">
                  <c:v>2.2181899870283304</c:v>
                </c:pt>
                <c:pt idx="7194">
                  <c:v>16.215537427894933</c:v>
                </c:pt>
                <c:pt idx="7195">
                  <c:v>10.329911138314788</c:v>
                </c:pt>
                <c:pt idx="7196">
                  <c:v>39.185358511345186</c:v>
                </c:pt>
                <c:pt idx="7197">
                  <c:v>41.454971223719255</c:v>
                </c:pt>
                <c:pt idx="7198">
                  <c:v>33.655492522905689</c:v>
                </c:pt>
                <c:pt idx="7199">
                  <c:v>29.310031584288467</c:v>
                </c:pt>
                <c:pt idx="7200">
                  <c:v>2.8604034092244506</c:v>
                </c:pt>
                <c:pt idx="7201">
                  <c:v>2.3551612988475181</c:v>
                </c:pt>
                <c:pt idx="7202">
                  <c:v>2.6122359765153549</c:v>
                </c:pt>
                <c:pt idx="7203">
                  <c:v>0.46829503948296058</c:v>
                </c:pt>
                <c:pt idx="7204">
                  <c:v>3.8208071774650141</c:v>
                </c:pt>
                <c:pt idx="7205">
                  <c:v>4.7466176456974054</c:v>
                </c:pt>
                <c:pt idx="7206">
                  <c:v>1.2688755416266289</c:v>
                </c:pt>
                <c:pt idx="7207">
                  <c:v>3.0788697287011497</c:v>
                </c:pt>
                <c:pt idx="7208">
                  <c:v>1.8550655542538972</c:v>
                </c:pt>
                <c:pt idx="7209">
                  <c:v>2.9475998221821643E-3</c:v>
                </c:pt>
                <c:pt idx="7210">
                  <c:v>0.15030709971405412</c:v>
                </c:pt>
                <c:pt idx="7211">
                  <c:v>3.4506536348549872</c:v>
                </c:pt>
                <c:pt idx="7212">
                  <c:v>7.252524536403529E-2</c:v>
                </c:pt>
                <c:pt idx="7213">
                  <c:v>0.17140828358638363</c:v>
                </c:pt>
                <c:pt idx="7214">
                  <c:v>8.7511101603183164E-2</c:v>
                </c:pt>
                <c:pt idx="7215">
                  <c:v>9.1161023485557394E-2</c:v>
                </c:pt>
                <c:pt idx="7216">
                  <c:v>1.587646771202863</c:v>
                </c:pt>
                <c:pt idx="7217">
                  <c:v>2.0821901933642577</c:v>
                </c:pt>
                <c:pt idx="7218">
                  <c:v>84.188588284016333</c:v>
                </c:pt>
                <c:pt idx="7219">
                  <c:v>88.880070457315625</c:v>
                </c:pt>
                <c:pt idx="7220">
                  <c:v>193.57532656957713</c:v>
                </c:pt>
                <c:pt idx="7221">
                  <c:v>230.93613933234317</c:v>
                </c:pt>
                <c:pt idx="7222">
                  <c:v>265.1330170941693</c:v>
                </c:pt>
                <c:pt idx="7223">
                  <c:v>273.50972311732738</c:v>
                </c:pt>
                <c:pt idx="7224">
                  <c:v>451.85115246260415</c:v>
                </c:pt>
                <c:pt idx="7225">
                  <c:v>513.67669716883233</c:v>
                </c:pt>
                <c:pt idx="7226">
                  <c:v>326.75603861745952</c:v>
                </c:pt>
                <c:pt idx="7227">
                  <c:v>31.76886890875442</c:v>
                </c:pt>
                <c:pt idx="7228">
                  <c:v>91.755044183533002</c:v>
                </c:pt>
                <c:pt idx="7229">
                  <c:v>100.08224976597265</c:v>
                </c:pt>
                <c:pt idx="7230">
                  <c:v>94.776390037671234</c:v>
                </c:pt>
                <c:pt idx="7231">
                  <c:v>130.44112504323948</c:v>
                </c:pt>
                <c:pt idx="7232">
                  <c:v>31.132803579039589</c:v>
                </c:pt>
                <c:pt idx="7233">
                  <c:v>16.553384780868299</c:v>
                </c:pt>
                <c:pt idx="7234">
                  <c:v>17.6147191871198</c:v>
                </c:pt>
                <c:pt idx="7235">
                  <c:v>29.160113491080924</c:v>
                </c:pt>
                <c:pt idx="7236">
                  <c:v>70.956618719312189</c:v>
                </c:pt>
                <c:pt idx="7237">
                  <c:v>135.89979402725515</c:v>
                </c:pt>
                <c:pt idx="7238">
                  <c:v>76.151931414899991</c:v>
                </c:pt>
                <c:pt idx="7239">
                  <c:v>94.924338376871745</c:v>
                </c:pt>
                <c:pt idx="7240">
                  <c:v>124.05895581455285</c:v>
                </c:pt>
                <c:pt idx="7241">
                  <c:v>125.82094201164131</c:v>
                </c:pt>
                <c:pt idx="7242">
                  <c:v>90.899727489501572</c:v>
                </c:pt>
                <c:pt idx="7243">
                  <c:v>119.37742465707782</c:v>
                </c:pt>
                <c:pt idx="7244">
                  <c:v>162.69615522202383</c:v>
                </c:pt>
                <c:pt idx="7245">
                  <c:v>139.30367770071848</c:v>
                </c:pt>
                <c:pt idx="7246">
                  <c:v>117.54136019936644</c:v>
                </c:pt>
                <c:pt idx="7247">
                  <c:v>115.77912229893124</c:v>
                </c:pt>
                <c:pt idx="7248">
                  <c:v>155.41403002654869</c:v>
                </c:pt>
                <c:pt idx="7249">
                  <c:v>136.65752403044507</c:v>
                </c:pt>
                <c:pt idx="7250">
                  <c:v>149.23129822363023</c:v>
                </c:pt>
                <c:pt idx="7251">
                  <c:v>122.43891209465339</c:v>
                </c:pt>
                <c:pt idx="7252">
                  <c:v>116.74288475508618</c:v>
                </c:pt>
                <c:pt idx="7253">
                  <c:v>70.366226273765889</c:v>
                </c:pt>
                <c:pt idx="7254">
                  <c:v>64.492238890479967</c:v>
                </c:pt>
                <c:pt idx="7255">
                  <c:v>65.608196817728043</c:v>
                </c:pt>
                <c:pt idx="7256">
                  <c:v>63.318205054580211</c:v>
                </c:pt>
                <c:pt idx="7257">
                  <c:v>60.605796128381414</c:v>
                </c:pt>
                <c:pt idx="7258">
                  <c:v>74.826468100592962</c:v>
                </c:pt>
                <c:pt idx="7259">
                  <c:v>132.32162503412809</c:v>
                </c:pt>
                <c:pt idx="7260">
                  <c:v>171.94607771417563</c:v>
                </c:pt>
                <c:pt idx="7261">
                  <c:v>123.51175243733813</c:v>
                </c:pt>
                <c:pt idx="7262">
                  <c:v>106.52199029832283</c:v>
                </c:pt>
                <c:pt idx="7263">
                  <c:v>113.9836886551402</c:v>
                </c:pt>
                <c:pt idx="7264">
                  <c:v>168.68821910015933</c:v>
                </c:pt>
                <c:pt idx="7265">
                  <c:v>141.45819409182604</c:v>
                </c:pt>
                <c:pt idx="7266">
                  <c:v>117.87488994845918</c:v>
                </c:pt>
                <c:pt idx="7267">
                  <c:v>62.551184679972167</c:v>
                </c:pt>
                <c:pt idx="7268">
                  <c:v>84.720690347304355</c:v>
                </c:pt>
                <c:pt idx="7269">
                  <c:v>61.721388424707321</c:v>
                </c:pt>
                <c:pt idx="7270">
                  <c:v>95.190525228601729</c:v>
                </c:pt>
                <c:pt idx="7271">
                  <c:v>135.24422240944187</c:v>
                </c:pt>
                <c:pt idx="7272">
                  <c:v>145.70673000286965</c:v>
                </c:pt>
                <c:pt idx="7273">
                  <c:v>130.28071987539084</c:v>
                </c:pt>
                <c:pt idx="7274">
                  <c:v>151.81365499816246</c:v>
                </c:pt>
                <c:pt idx="7275">
                  <c:v>161.46471630170262</c:v>
                </c:pt>
                <c:pt idx="7276">
                  <c:v>188.81625988992167</c:v>
                </c:pt>
                <c:pt idx="7277">
                  <c:v>298.61590595763636</c:v>
                </c:pt>
                <c:pt idx="7278">
                  <c:v>288.85307250825912</c:v>
                </c:pt>
                <c:pt idx="7279">
                  <c:v>244.90024445983036</c:v>
                </c:pt>
                <c:pt idx="7280">
                  <c:v>177.72009024069948</c:v>
                </c:pt>
                <c:pt idx="7281">
                  <c:v>175.39160097578451</c:v>
                </c:pt>
                <c:pt idx="7282">
                  <c:v>195.74034513826879</c:v>
                </c:pt>
                <c:pt idx="7283">
                  <c:v>257.29360825996798</c:v>
                </c:pt>
                <c:pt idx="7284">
                  <c:v>254.12744734696645</c:v>
                </c:pt>
                <c:pt idx="7285">
                  <c:v>199.14897042239971</c:v>
                </c:pt>
                <c:pt idx="7286">
                  <c:v>173.00007250630244</c:v>
                </c:pt>
                <c:pt idx="7287">
                  <c:v>184.70659183215693</c:v>
                </c:pt>
                <c:pt idx="7288">
                  <c:v>194.45606049417546</c:v>
                </c:pt>
                <c:pt idx="7289">
                  <c:v>182.96938453041093</c:v>
                </c:pt>
                <c:pt idx="7290">
                  <c:v>195.55407007652181</c:v>
                </c:pt>
                <c:pt idx="7291">
                  <c:v>143.2611453882615</c:v>
                </c:pt>
                <c:pt idx="7292">
                  <c:v>146.38758914408248</c:v>
                </c:pt>
                <c:pt idx="7293">
                  <c:v>161.85043416476191</c:v>
                </c:pt>
                <c:pt idx="7294">
                  <c:v>128.80104595604212</c:v>
                </c:pt>
                <c:pt idx="7295">
                  <c:v>112.04976755369071</c:v>
                </c:pt>
                <c:pt idx="7296">
                  <c:v>131.01340823556583</c:v>
                </c:pt>
                <c:pt idx="7297">
                  <c:v>117.05705894637296</c:v>
                </c:pt>
                <c:pt idx="7298">
                  <c:v>129.68209697735708</c:v>
                </c:pt>
                <c:pt idx="7299">
                  <c:v>55.647141566483867</c:v>
                </c:pt>
                <c:pt idx="7300">
                  <c:v>32.898901032848471</c:v>
                </c:pt>
                <c:pt idx="7301">
                  <c:v>7.806312287810286</c:v>
                </c:pt>
                <c:pt idx="7302">
                  <c:v>1.4020943938571673</c:v>
                </c:pt>
                <c:pt idx="7303">
                  <c:v>0.67138637567398929</c:v>
                </c:pt>
                <c:pt idx="7304">
                  <c:v>0.78910943050239091</c:v>
                </c:pt>
                <c:pt idx="7305">
                  <c:v>6.6632329271201857E-2</c:v>
                </c:pt>
                <c:pt idx="7306">
                  <c:v>-7.4698938910858117E-4</c:v>
                </c:pt>
                <c:pt idx="7307">
                  <c:v>6.4346831888734406E-4</c:v>
                </c:pt>
                <c:pt idx="7308">
                  <c:v>3.657766777603794E-4</c:v>
                </c:pt>
                <c:pt idx="7309">
                  <c:v>-3.1873613913551091E-4</c:v>
                </c:pt>
                <c:pt idx="7310">
                  <c:v>2.7226952566269089E-2</c:v>
                </c:pt>
                <c:pt idx="7311">
                  <c:v>0.4223071532505086</c:v>
                </c:pt>
                <c:pt idx="7312">
                  <c:v>55.932204409476512</c:v>
                </c:pt>
                <c:pt idx="7313">
                  <c:v>39.855456882938959</c:v>
                </c:pt>
                <c:pt idx="7314">
                  <c:v>196.39433677638053</c:v>
                </c:pt>
                <c:pt idx="7315">
                  <c:v>232.92516877154333</c:v>
                </c:pt>
                <c:pt idx="7316">
                  <c:v>117.72198082317865</c:v>
                </c:pt>
                <c:pt idx="7317">
                  <c:v>165.45064556611487</c:v>
                </c:pt>
                <c:pt idx="7318">
                  <c:v>1.5093010542528837</c:v>
                </c:pt>
                <c:pt idx="7319">
                  <c:v>1.7000941532722889</c:v>
                </c:pt>
                <c:pt idx="7320">
                  <c:v>55.360633113402152</c:v>
                </c:pt>
                <c:pt idx="7321">
                  <c:v>69.17565621021717</c:v>
                </c:pt>
                <c:pt idx="7322">
                  <c:v>41.091085080991483</c:v>
                </c:pt>
                <c:pt idx="7323">
                  <c:v>62.307638026954841</c:v>
                </c:pt>
                <c:pt idx="7324">
                  <c:v>100.4713583756608</c:v>
                </c:pt>
                <c:pt idx="7325">
                  <c:v>206.66376554014602</c:v>
                </c:pt>
                <c:pt idx="7326">
                  <c:v>317.88334922864055</c:v>
                </c:pt>
                <c:pt idx="7327">
                  <c:v>214.41203452707558</c:v>
                </c:pt>
                <c:pt idx="7328">
                  <c:v>130.91677883901693</c:v>
                </c:pt>
                <c:pt idx="7329">
                  <c:v>123.72002312402292</c:v>
                </c:pt>
                <c:pt idx="7330">
                  <c:v>92.736200605509211</c:v>
                </c:pt>
                <c:pt idx="7331">
                  <c:v>58.107006084453459</c:v>
                </c:pt>
                <c:pt idx="7332">
                  <c:v>75.278748518019682</c:v>
                </c:pt>
                <c:pt idx="7333">
                  <c:v>89.707187129387535</c:v>
                </c:pt>
                <c:pt idx="7334">
                  <c:v>192.53678105060561</c:v>
                </c:pt>
                <c:pt idx="7335">
                  <c:v>160.34852670922035</c:v>
                </c:pt>
                <c:pt idx="7336">
                  <c:v>191.42868660291927</c:v>
                </c:pt>
                <c:pt idx="7337">
                  <c:v>163.13906644912555</c:v>
                </c:pt>
                <c:pt idx="7338">
                  <c:v>114.17739721106794</c:v>
                </c:pt>
                <c:pt idx="7339">
                  <c:v>65.093362762284613</c:v>
                </c:pt>
                <c:pt idx="7340">
                  <c:v>120.90062208642516</c:v>
                </c:pt>
                <c:pt idx="7341">
                  <c:v>153.08912114921839</c:v>
                </c:pt>
                <c:pt idx="7342">
                  <c:v>124.17667244313203</c:v>
                </c:pt>
                <c:pt idx="7343">
                  <c:v>135.1738453400198</c:v>
                </c:pt>
                <c:pt idx="7344">
                  <c:v>81.807676765000167</c:v>
                </c:pt>
                <c:pt idx="7345">
                  <c:v>116.69843710648867</c:v>
                </c:pt>
                <c:pt idx="7346">
                  <c:v>44.565457914220168</c:v>
                </c:pt>
                <c:pt idx="7347">
                  <c:v>37.66863658477925</c:v>
                </c:pt>
                <c:pt idx="7348">
                  <c:v>66.755288135264834</c:v>
                </c:pt>
                <c:pt idx="7349">
                  <c:v>157.36634134139496</c:v>
                </c:pt>
                <c:pt idx="7350">
                  <c:v>197.79292674107043</c:v>
                </c:pt>
                <c:pt idx="7351">
                  <c:v>179.28742707604022</c:v>
                </c:pt>
                <c:pt idx="7352">
                  <c:v>189.981962699582</c:v>
                </c:pt>
                <c:pt idx="7353">
                  <c:v>137.88455336561421</c:v>
                </c:pt>
                <c:pt idx="7354">
                  <c:v>289.77658165743327</c:v>
                </c:pt>
                <c:pt idx="7355">
                  <c:v>245.62885243813378</c:v>
                </c:pt>
                <c:pt idx="7356">
                  <c:v>353.36841542080111</c:v>
                </c:pt>
                <c:pt idx="7357">
                  <c:v>843.65850809984352</c:v>
                </c:pt>
                <c:pt idx="7358">
                  <c:v>663.39708393036938</c:v>
                </c:pt>
                <c:pt idx="7359">
                  <c:v>674.62024505692443</c:v>
                </c:pt>
                <c:pt idx="7360">
                  <c:v>732.53420803301174</c:v>
                </c:pt>
                <c:pt idx="7361">
                  <c:v>591.67780144154199</c:v>
                </c:pt>
                <c:pt idx="7362">
                  <c:v>1310.6710254509612</c:v>
                </c:pt>
                <c:pt idx="7363">
                  <c:v>1977.8776331423232</c:v>
                </c:pt>
                <c:pt idx="7364">
                  <c:v>1194.8833054887314</c:v>
                </c:pt>
                <c:pt idx="7365">
                  <c:v>1232.479102175751</c:v>
                </c:pt>
                <c:pt idx="7366">
                  <c:v>787.37353990506995</c:v>
                </c:pt>
                <c:pt idx="7367">
                  <c:v>796.0891919075068</c:v>
                </c:pt>
                <c:pt idx="7368">
                  <c:v>808.84972644291179</c:v>
                </c:pt>
                <c:pt idx="7369">
                  <c:v>758.17886369014309</c:v>
                </c:pt>
                <c:pt idx="7370">
                  <c:v>920.11822023869593</c:v>
                </c:pt>
                <c:pt idx="7371">
                  <c:v>951.07650764994617</c:v>
                </c:pt>
                <c:pt idx="7372">
                  <c:v>1271.825929256546</c:v>
                </c:pt>
                <c:pt idx="7373">
                  <c:v>778.80229851990509</c:v>
                </c:pt>
                <c:pt idx="7374">
                  <c:v>468.97914280132318</c:v>
                </c:pt>
                <c:pt idx="7375">
                  <c:v>474.61419644363667</c:v>
                </c:pt>
                <c:pt idx="7376">
                  <c:v>561.65412000512913</c:v>
                </c:pt>
                <c:pt idx="7377">
                  <c:v>1309.0461923585242</c:v>
                </c:pt>
                <c:pt idx="7378">
                  <c:v>865.56505054611796</c:v>
                </c:pt>
                <c:pt idx="7379">
                  <c:v>978.03535791164347</c:v>
                </c:pt>
                <c:pt idx="7380">
                  <c:v>1023.3687153757774</c:v>
                </c:pt>
                <c:pt idx="7381">
                  <c:v>1029.3469043749246</c:v>
                </c:pt>
                <c:pt idx="7382">
                  <c:v>1782.2688583851693</c:v>
                </c:pt>
                <c:pt idx="7383">
                  <c:v>1699.2832500213206</c:v>
                </c:pt>
                <c:pt idx="7384">
                  <c:v>1276.5090552362349</c:v>
                </c:pt>
                <c:pt idx="7385">
                  <c:v>1582.1402817211201</c:v>
                </c:pt>
                <c:pt idx="7386">
                  <c:v>1663.432046309626</c:v>
                </c:pt>
                <c:pt idx="7387">
                  <c:v>1336.0258016914509</c:v>
                </c:pt>
                <c:pt idx="7388">
                  <c:v>1150.4503388098215</c:v>
                </c:pt>
                <c:pt idx="7389">
                  <c:v>1258.8766903545486</c:v>
                </c:pt>
                <c:pt idx="7390">
                  <c:v>1188.7541937040064</c:v>
                </c:pt>
                <c:pt idx="7391">
                  <c:v>1359.4220879110658</c:v>
                </c:pt>
                <c:pt idx="7392">
                  <c:v>1137.6567782918753</c:v>
                </c:pt>
                <c:pt idx="7393">
                  <c:v>1081.0874602116294</c:v>
                </c:pt>
                <c:pt idx="7394">
                  <c:v>942.34866530305396</c:v>
                </c:pt>
                <c:pt idx="7395">
                  <c:v>1080.8094793527609</c:v>
                </c:pt>
                <c:pt idx="7396">
                  <c:v>1108.8465536439835</c:v>
                </c:pt>
                <c:pt idx="7397">
                  <c:v>973.38287577819335</c:v>
                </c:pt>
                <c:pt idx="7398">
                  <c:v>1146.7467712511198</c:v>
                </c:pt>
                <c:pt idx="7399">
                  <c:v>684.00567116807019</c:v>
                </c:pt>
                <c:pt idx="7400">
                  <c:v>591.57767790407559</c:v>
                </c:pt>
                <c:pt idx="7401">
                  <c:v>1130.4135289646333</c:v>
                </c:pt>
                <c:pt idx="7402">
                  <c:v>1091.9700734032399</c:v>
                </c:pt>
                <c:pt idx="7403">
                  <c:v>1196.8158510306673</c:v>
                </c:pt>
                <c:pt idx="7404">
                  <c:v>979.12794757538211</c:v>
                </c:pt>
                <c:pt idx="7405">
                  <c:v>901.02801165555263</c:v>
                </c:pt>
                <c:pt idx="7406">
                  <c:v>929.18933666347016</c:v>
                </c:pt>
                <c:pt idx="7407">
                  <c:v>886.58569313563214</c:v>
                </c:pt>
                <c:pt idx="7408">
                  <c:v>1292.2244872101367</c:v>
                </c:pt>
                <c:pt idx="7409">
                  <c:v>1191.6293871157955</c:v>
                </c:pt>
                <c:pt idx="7410">
                  <c:v>1244.7629556281549</c:v>
                </c:pt>
                <c:pt idx="7411">
                  <c:v>834.21552255623408</c:v>
                </c:pt>
                <c:pt idx="7412">
                  <c:v>766.92445478302864</c:v>
                </c:pt>
                <c:pt idx="7413">
                  <c:v>729.51225856239842</c:v>
                </c:pt>
                <c:pt idx="7414">
                  <c:v>1240.9740495847675</c:v>
                </c:pt>
                <c:pt idx="7415">
                  <c:v>1200.425532123882</c:v>
                </c:pt>
                <c:pt idx="7416">
                  <c:v>1242.9031867993144</c:v>
                </c:pt>
                <c:pt idx="7417">
                  <c:v>1176.098224348053</c:v>
                </c:pt>
                <c:pt idx="7418">
                  <c:v>1073.995563920198</c:v>
                </c:pt>
                <c:pt idx="7419">
                  <c:v>1122.6528637228269</c:v>
                </c:pt>
                <c:pt idx="7420">
                  <c:v>1195.1825750105691</c:v>
                </c:pt>
                <c:pt idx="7421">
                  <c:v>954.24491469610393</c:v>
                </c:pt>
                <c:pt idx="7422">
                  <c:v>962.74808044040253</c:v>
                </c:pt>
                <c:pt idx="7423">
                  <c:v>778.89865088808028</c:v>
                </c:pt>
                <c:pt idx="7424">
                  <c:v>921.7515551254852</c:v>
                </c:pt>
                <c:pt idx="7425">
                  <c:v>554.09999999997706</c:v>
                </c:pt>
                <c:pt idx="7426">
                  <c:v>378.35305177964432</c:v>
                </c:pt>
                <c:pt idx="7427">
                  <c:v>545.49449080021066</c:v>
                </c:pt>
                <c:pt idx="7428">
                  <c:v>552.133579090323</c:v>
                </c:pt>
                <c:pt idx="7429">
                  <c:v>524.8107063446804</c:v>
                </c:pt>
                <c:pt idx="7430">
                  <c:v>241.91663957687186</c:v>
                </c:pt>
                <c:pt idx="7431">
                  <c:v>263.39875029623971</c:v>
                </c:pt>
                <c:pt idx="7432">
                  <c:v>332.35675876085537</c:v>
                </c:pt>
                <c:pt idx="7433">
                  <c:v>265.08766773840944</c:v>
                </c:pt>
                <c:pt idx="7434">
                  <c:v>287.14660639485925</c:v>
                </c:pt>
                <c:pt idx="7435">
                  <c:v>275.27971694115939</c:v>
                </c:pt>
                <c:pt idx="7436">
                  <c:v>300.22289799781811</c:v>
                </c:pt>
                <c:pt idx="7437">
                  <c:v>322.93940905321932</c:v>
                </c:pt>
                <c:pt idx="7438">
                  <c:v>369.17025733895423</c:v>
                </c:pt>
                <c:pt idx="7439">
                  <c:v>484.39764608991749</c:v>
                </c:pt>
                <c:pt idx="7440">
                  <c:v>408.68811862300822</c:v>
                </c:pt>
                <c:pt idx="7441">
                  <c:v>401.75768336650464</c:v>
                </c:pt>
                <c:pt idx="7442">
                  <c:v>337.32670034253283</c:v>
                </c:pt>
                <c:pt idx="7443">
                  <c:v>412.0233584674794</c:v>
                </c:pt>
                <c:pt idx="7444">
                  <c:v>362.88799027238991</c:v>
                </c:pt>
                <c:pt idx="7445">
                  <c:v>311.7132866803513</c:v>
                </c:pt>
                <c:pt idx="7446">
                  <c:v>229.30763793561735</c:v>
                </c:pt>
                <c:pt idx="7447">
                  <c:v>238.48579937932121</c:v>
                </c:pt>
                <c:pt idx="7448">
                  <c:v>251.17438167068505</c:v>
                </c:pt>
                <c:pt idx="7449">
                  <c:v>233.99152925263431</c:v>
                </c:pt>
                <c:pt idx="7450">
                  <c:v>241.86132613417743</c:v>
                </c:pt>
                <c:pt idx="7451">
                  <c:v>254.11887137603975</c:v>
                </c:pt>
                <c:pt idx="7452">
                  <c:v>219.70461797554711</c:v>
                </c:pt>
                <c:pt idx="7453">
                  <c:v>205.47912263411465</c:v>
                </c:pt>
                <c:pt idx="7454">
                  <c:v>181.24575715774009</c:v>
                </c:pt>
                <c:pt idx="7455">
                  <c:v>211.84745065148061</c:v>
                </c:pt>
                <c:pt idx="7456">
                  <c:v>229.65181630969789</c:v>
                </c:pt>
                <c:pt idx="7457">
                  <c:v>161.46121834177541</c:v>
                </c:pt>
                <c:pt idx="7458">
                  <c:v>126.82775792643885</c:v>
                </c:pt>
                <c:pt idx="7459">
                  <c:v>115.7139136319265</c:v>
                </c:pt>
                <c:pt idx="7460">
                  <c:v>92.35271191469819</c:v>
                </c:pt>
                <c:pt idx="7461">
                  <c:v>48.914195862825693</c:v>
                </c:pt>
                <c:pt idx="7462">
                  <c:v>32.882163979367078</c:v>
                </c:pt>
                <c:pt idx="7463">
                  <c:v>-0.43827741027710987</c:v>
                </c:pt>
                <c:pt idx="7464">
                  <c:v>-1.3880295276547876</c:v>
                </c:pt>
                <c:pt idx="7465">
                  <c:v>-0.96661157289471511</c:v>
                </c:pt>
                <c:pt idx="7466">
                  <c:v>-1.4144255761894091E-4</c:v>
                </c:pt>
                <c:pt idx="7467">
                  <c:v>-3.154828138898621E-3</c:v>
                </c:pt>
                <c:pt idx="7468">
                  <c:v>60.349035899800299</c:v>
                </c:pt>
                <c:pt idx="7469">
                  <c:v>81.75065904260984</c:v>
                </c:pt>
                <c:pt idx="7470">
                  <c:v>141.36254838088871</c:v>
                </c:pt>
                <c:pt idx="7471">
                  <c:v>240.95389314048839</c:v>
                </c:pt>
                <c:pt idx="7472">
                  <c:v>313.24605591131768</c:v>
                </c:pt>
                <c:pt idx="7473">
                  <c:v>435.42796166504479</c:v>
                </c:pt>
                <c:pt idx="7474">
                  <c:v>502.83680914166246</c:v>
                </c:pt>
                <c:pt idx="7475">
                  <c:v>287.20199784491979</c:v>
                </c:pt>
                <c:pt idx="7476">
                  <c:v>260.67428660859957</c:v>
                </c:pt>
                <c:pt idx="7477">
                  <c:v>188.07122632881652</c:v>
                </c:pt>
                <c:pt idx="7478">
                  <c:v>181.51062508778597</c:v>
                </c:pt>
                <c:pt idx="7479">
                  <c:v>179.28040274702576</c:v>
                </c:pt>
                <c:pt idx="7480">
                  <c:v>187.49529080013127</c:v>
                </c:pt>
                <c:pt idx="7481">
                  <c:v>312.89750310607144</c:v>
                </c:pt>
                <c:pt idx="7482">
                  <c:v>341.12529387746912</c:v>
                </c:pt>
                <c:pt idx="7483">
                  <c:v>382.36653035329715</c:v>
                </c:pt>
                <c:pt idx="7484">
                  <c:v>423.8485841940402</c:v>
                </c:pt>
                <c:pt idx="7485">
                  <c:v>444.19623719025452</c:v>
                </c:pt>
                <c:pt idx="7486">
                  <c:v>429.49455326666725</c:v>
                </c:pt>
                <c:pt idx="7487">
                  <c:v>367.8330294492352</c:v>
                </c:pt>
                <c:pt idx="7488">
                  <c:v>381.96398152489002</c:v>
                </c:pt>
                <c:pt idx="7489">
                  <c:v>562.65528614891991</c:v>
                </c:pt>
                <c:pt idx="7490">
                  <c:v>329.22709128148119</c:v>
                </c:pt>
                <c:pt idx="7491">
                  <c:v>636.15832220729965</c:v>
                </c:pt>
                <c:pt idx="7492">
                  <c:v>850.394446189772</c:v>
                </c:pt>
                <c:pt idx="7493">
                  <c:v>1022.1298306298588</c:v>
                </c:pt>
                <c:pt idx="7494">
                  <c:v>938.45505149125529</c:v>
                </c:pt>
                <c:pt idx="7495">
                  <c:v>1417.4440606092098</c:v>
                </c:pt>
                <c:pt idx="7496">
                  <c:v>1596.0061135621099</c:v>
                </c:pt>
                <c:pt idx="7497">
                  <c:v>1663.8905235524376</c:v>
                </c:pt>
                <c:pt idx="7498">
                  <c:v>1208.4495901205676</c:v>
                </c:pt>
                <c:pt idx="7499">
                  <c:v>1359.6344456665959</c:v>
                </c:pt>
                <c:pt idx="7500">
                  <c:v>1336.1735303639791</c:v>
                </c:pt>
                <c:pt idx="7501">
                  <c:v>1252.461630528468</c:v>
                </c:pt>
                <c:pt idx="7502">
                  <c:v>1041.6647567302402</c:v>
                </c:pt>
                <c:pt idx="7503">
                  <c:v>1409.954701675789</c:v>
                </c:pt>
                <c:pt idx="7504">
                  <c:v>1450.2470854271055</c:v>
                </c:pt>
                <c:pt idx="7505">
                  <c:v>1611.4187500720859</c:v>
                </c:pt>
                <c:pt idx="7506">
                  <c:v>1989.6021048118575</c:v>
                </c:pt>
                <c:pt idx="7507">
                  <c:v>1998.5012861801088</c:v>
                </c:pt>
                <c:pt idx="7508">
                  <c:v>1997.8458365752469</c:v>
                </c:pt>
                <c:pt idx="7509">
                  <c:v>1999.4164192431326</c:v>
                </c:pt>
                <c:pt idx="7510">
                  <c:v>1993.0179309688301</c:v>
                </c:pt>
                <c:pt idx="7511">
                  <c:v>1918.9275921804713</c:v>
                </c:pt>
                <c:pt idx="7512">
                  <c:v>1849.5891179917774</c:v>
                </c:pt>
                <c:pt idx="7513">
                  <c:v>1889.4638093574551</c:v>
                </c:pt>
                <c:pt idx="7514">
                  <c:v>1782.3671152706961</c:v>
                </c:pt>
                <c:pt idx="7515">
                  <c:v>2000</c:v>
                </c:pt>
                <c:pt idx="7516">
                  <c:v>1960.5711497082905</c:v>
                </c:pt>
                <c:pt idx="7517">
                  <c:v>1960.9687111144012</c:v>
                </c:pt>
                <c:pt idx="7518">
                  <c:v>1932.3749960940881</c:v>
                </c:pt>
                <c:pt idx="7519">
                  <c:v>1995.1096640308049</c:v>
                </c:pt>
                <c:pt idx="7520">
                  <c:v>1981.036241201087</c:v>
                </c:pt>
                <c:pt idx="7521">
                  <c:v>1985.8934317162848</c:v>
                </c:pt>
                <c:pt idx="7522">
                  <c:v>1983.8823989953548</c:v>
                </c:pt>
                <c:pt idx="7523">
                  <c:v>1998.9546975653334</c:v>
                </c:pt>
                <c:pt idx="7524">
                  <c:v>1990.6905076457786</c:v>
                </c:pt>
                <c:pt idx="7525">
                  <c:v>1960.2703810362273</c:v>
                </c:pt>
                <c:pt idx="7526">
                  <c:v>1984.6897032118432</c:v>
                </c:pt>
                <c:pt idx="7527">
                  <c:v>1990.8993824224815</c:v>
                </c:pt>
                <c:pt idx="7528">
                  <c:v>1981.9868217446501</c:v>
                </c:pt>
                <c:pt idx="7529">
                  <c:v>1868.0984432765977</c:v>
                </c:pt>
                <c:pt idx="7530">
                  <c:v>1877.5981894843337</c:v>
                </c:pt>
                <c:pt idx="7531">
                  <c:v>1909.8726984055143</c:v>
                </c:pt>
                <c:pt idx="7532">
                  <c:v>1976.5778520177148</c:v>
                </c:pt>
                <c:pt idx="7533">
                  <c:v>1821.1830592297513</c:v>
                </c:pt>
                <c:pt idx="7534">
                  <c:v>1554.798543311204</c:v>
                </c:pt>
                <c:pt idx="7535">
                  <c:v>1522.8861411582254</c:v>
                </c:pt>
                <c:pt idx="7536">
                  <c:v>1586.3489634047137</c:v>
                </c:pt>
                <c:pt idx="7537">
                  <c:v>1501.2400773944637</c:v>
                </c:pt>
                <c:pt idx="7538">
                  <c:v>1667.7356713962679</c:v>
                </c:pt>
                <c:pt idx="7539">
                  <c:v>1906.0254967431379</c:v>
                </c:pt>
                <c:pt idx="7540">
                  <c:v>1689.0703291129287</c:v>
                </c:pt>
                <c:pt idx="7541">
                  <c:v>1790.5840023952092</c:v>
                </c:pt>
                <c:pt idx="7542">
                  <c:v>1999.4134610682886</c:v>
                </c:pt>
                <c:pt idx="7543">
                  <c:v>2000</c:v>
                </c:pt>
                <c:pt idx="7544">
                  <c:v>1982.0339434926502</c:v>
                </c:pt>
                <c:pt idx="7545">
                  <c:v>1902.1824699756216</c:v>
                </c:pt>
                <c:pt idx="7546">
                  <c:v>1953.7303669284486</c:v>
                </c:pt>
                <c:pt idx="7547">
                  <c:v>1952.1652869660938</c:v>
                </c:pt>
                <c:pt idx="7548">
                  <c:v>1999.9733629565987</c:v>
                </c:pt>
                <c:pt idx="7549">
                  <c:v>1995.1358477125877</c:v>
                </c:pt>
                <c:pt idx="7550">
                  <c:v>2000</c:v>
                </c:pt>
                <c:pt idx="7551">
                  <c:v>1995.6586192514555</c:v>
                </c:pt>
                <c:pt idx="7552">
                  <c:v>1968.2047205332867</c:v>
                </c:pt>
                <c:pt idx="7553">
                  <c:v>1892.0435686241005</c:v>
                </c:pt>
                <c:pt idx="7554">
                  <c:v>1995.0593537280363</c:v>
                </c:pt>
                <c:pt idx="7555">
                  <c:v>1990.0819160082185</c:v>
                </c:pt>
                <c:pt idx="7556">
                  <c:v>1998.8799048913429</c:v>
                </c:pt>
                <c:pt idx="7557">
                  <c:v>1995.17238100692</c:v>
                </c:pt>
                <c:pt idx="7558">
                  <c:v>2000</c:v>
                </c:pt>
                <c:pt idx="7559">
                  <c:v>1982.8411944099439</c:v>
                </c:pt>
                <c:pt idx="7560">
                  <c:v>1867.1897872422119</c:v>
                </c:pt>
                <c:pt idx="7561">
                  <c:v>1904.5706165524668</c:v>
                </c:pt>
                <c:pt idx="7562">
                  <c:v>1887.8908169181561</c:v>
                </c:pt>
                <c:pt idx="7563">
                  <c:v>1695.937816208532</c:v>
                </c:pt>
                <c:pt idx="7564">
                  <c:v>1864.148692639857</c:v>
                </c:pt>
                <c:pt idx="7565">
                  <c:v>1951.3999256824961</c:v>
                </c:pt>
                <c:pt idx="7566">
                  <c:v>1701.2998600155597</c:v>
                </c:pt>
                <c:pt idx="7567">
                  <c:v>2000</c:v>
                </c:pt>
                <c:pt idx="7568">
                  <c:v>1960.8123855738388</c:v>
                </c:pt>
                <c:pt idx="7569">
                  <c:v>1964.4988924478721</c:v>
                </c:pt>
                <c:pt idx="7570">
                  <c:v>1988.2993008186631</c:v>
                </c:pt>
                <c:pt idx="7571">
                  <c:v>1883.33668890744</c:v>
                </c:pt>
                <c:pt idx="7572">
                  <c:v>1907.0243633499863</c:v>
                </c:pt>
                <c:pt idx="7573">
                  <c:v>1830.1385333115161</c:v>
                </c:pt>
                <c:pt idx="7574">
                  <c:v>1705.1106638572453</c:v>
                </c:pt>
                <c:pt idx="7575">
                  <c:v>1914.0219951855656</c:v>
                </c:pt>
                <c:pt idx="7576">
                  <c:v>1991.4884716338602</c:v>
                </c:pt>
                <c:pt idx="7577">
                  <c:v>2000</c:v>
                </c:pt>
                <c:pt idx="7578">
                  <c:v>1693.2783210528846</c:v>
                </c:pt>
                <c:pt idx="7579">
                  <c:v>1995.6727068923601</c:v>
                </c:pt>
                <c:pt idx="7580">
                  <c:v>1910.1754903467945</c:v>
                </c:pt>
                <c:pt idx="7581">
                  <c:v>1478.3246604146987</c:v>
                </c:pt>
                <c:pt idx="7582">
                  <c:v>1963.7082356576202</c:v>
                </c:pt>
                <c:pt idx="7583">
                  <c:v>1854.113810198736</c:v>
                </c:pt>
                <c:pt idx="7584">
                  <c:v>1924.7306133920717</c:v>
                </c:pt>
                <c:pt idx="7585">
                  <c:v>1633.1911726191051</c:v>
                </c:pt>
                <c:pt idx="7586">
                  <c:v>1694.3399005469741</c:v>
                </c:pt>
                <c:pt idx="7587">
                  <c:v>1809.0816050527035</c:v>
                </c:pt>
                <c:pt idx="7588">
                  <c:v>1351.8365096359416</c:v>
                </c:pt>
                <c:pt idx="7589">
                  <c:v>1834.5695317387811</c:v>
                </c:pt>
                <c:pt idx="7590">
                  <c:v>1806.5191582359023</c:v>
                </c:pt>
                <c:pt idx="7591">
                  <c:v>1915.992381750634</c:v>
                </c:pt>
                <c:pt idx="7592">
                  <c:v>1957.4249214399938</c:v>
                </c:pt>
                <c:pt idx="7593">
                  <c:v>1866.5866732997183</c:v>
                </c:pt>
                <c:pt idx="7594">
                  <c:v>1797.082211526319</c:v>
                </c:pt>
                <c:pt idx="7595">
                  <c:v>1956.0051087851259</c:v>
                </c:pt>
                <c:pt idx="7596">
                  <c:v>1580.1998066952413</c:v>
                </c:pt>
                <c:pt idx="7597">
                  <c:v>1512.5533401328337</c:v>
                </c:pt>
                <c:pt idx="7598">
                  <c:v>1579.9427440879506</c:v>
                </c:pt>
                <c:pt idx="7599">
                  <c:v>1444.4643744591126</c:v>
                </c:pt>
                <c:pt idx="7600">
                  <c:v>1232.7576483584201</c:v>
                </c:pt>
                <c:pt idx="7601">
                  <c:v>1779.5345073028977</c:v>
                </c:pt>
                <c:pt idx="7602">
                  <c:v>1645.4720753151744</c:v>
                </c:pt>
                <c:pt idx="7603">
                  <c:v>1338.9188487320487</c:v>
                </c:pt>
                <c:pt idx="7604">
                  <c:v>1317.0341266969331</c:v>
                </c:pt>
                <c:pt idx="7605">
                  <c:v>1588.4536409061122</c:v>
                </c:pt>
                <c:pt idx="7606">
                  <c:v>1522.3509097171816</c:v>
                </c:pt>
                <c:pt idx="7607">
                  <c:v>1484.4962112893845</c:v>
                </c:pt>
                <c:pt idx="7608">
                  <c:v>1449.6756379566641</c:v>
                </c:pt>
                <c:pt idx="7609">
                  <c:v>1468.1637876494183</c:v>
                </c:pt>
                <c:pt idx="7610">
                  <c:v>1115.1165546343732</c:v>
                </c:pt>
                <c:pt idx="7611">
                  <c:v>1247.9616325639547</c:v>
                </c:pt>
                <c:pt idx="7612">
                  <c:v>983.1590481188058</c:v>
                </c:pt>
                <c:pt idx="7613">
                  <c:v>786.60444529958579</c:v>
                </c:pt>
                <c:pt idx="7614">
                  <c:v>941.7253587859085</c:v>
                </c:pt>
                <c:pt idx="7615">
                  <c:v>907.19864092765101</c:v>
                </c:pt>
                <c:pt idx="7616">
                  <c:v>1058.673190862891</c:v>
                </c:pt>
                <c:pt idx="7617">
                  <c:v>1029.4780802526757</c:v>
                </c:pt>
                <c:pt idx="7618">
                  <c:v>1235.6129456665485</c:v>
                </c:pt>
                <c:pt idx="7619">
                  <c:v>1644.593202454555</c:v>
                </c:pt>
                <c:pt idx="7620">
                  <c:v>1811.4229878261165</c:v>
                </c:pt>
                <c:pt idx="7621">
                  <c:v>1268.7230057861127</c:v>
                </c:pt>
                <c:pt idx="7622">
                  <c:v>1278.8016900804555</c:v>
                </c:pt>
                <c:pt idx="7623">
                  <c:v>1020.3547787336292</c:v>
                </c:pt>
                <c:pt idx="7624">
                  <c:v>1197.3219569130808</c:v>
                </c:pt>
                <c:pt idx="7625">
                  <c:v>723.23210785928438</c:v>
                </c:pt>
                <c:pt idx="7626">
                  <c:v>1260.5782613031342</c:v>
                </c:pt>
                <c:pt idx="7627">
                  <c:v>1560.4280513832416</c:v>
                </c:pt>
                <c:pt idx="7628">
                  <c:v>1566.5860051465411</c:v>
                </c:pt>
                <c:pt idx="7629">
                  <c:v>1242.6546682976455</c:v>
                </c:pt>
                <c:pt idx="7630">
                  <c:v>1029.4791539873429</c:v>
                </c:pt>
                <c:pt idx="7631">
                  <c:v>1347.5786087025717</c:v>
                </c:pt>
                <c:pt idx="7632">
                  <c:v>1028.0435359742778</c:v>
                </c:pt>
                <c:pt idx="7633">
                  <c:v>1197.0448096805846</c:v>
                </c:pt>
                <c:pt idx="7634">
                  <c:v>1448.3700373233344</c:v>
                </c:pt>
                <c:pt idx="7635">
                  <c:v>1052.6656038093015</c:v>
                </c:pt>
                <c:pt idx="7636">
                  <c:v>1023.6713602116573</c:v>
                </c:pt>
                <c:pt idx="7637">
                  <c:v>1414.2315629861871</c:v>
                </c:pt>
                <c:pt idx="7638">
                  <c:v>1165.4164719131343</c:v>
                </c:pt>
                <c:pt idx="7639">
                  <c:v>1013.1918362260046</c:v>
                </c:pt>
                <c:pt idx="7640">
                  <c:v>883.03795389239929</c:v>
                </c:pt>
                <c:pt idx="7641">
                  <c:v>1064.6386661889157</c:v>
                </c:pt>
                <c:pt idx="7642">
                  <c:v>983.32644414071626</c:v>
                </c:pt>
                <c:pt idx="7643">
                  <c:v>1097.0505890202382</c:v>
                </c:pt>
                <c:pt idx="7644">
                  <c:v>1269.3109302166274</c:v>
                </c:pt>
                <c:pt idx="7645">
                  <c:v>1198.4453925398414</c:v>
                </c:pt>
                <c:pt idx="7646">
                  <c:v>908.03742975394709</c:v>
                </c:pt>
                <c:pt idx="7647">
                  <c:v>1143.9966024721321</c:v>
                </c:pt>
                <c:pt idx="7648">
                  <c:v>1420.6143863289162</c:v>
                </c:pt>
                <c:pt idx="7649">
                  <c:v>1446.6726656232322</c:v>
                </c:pt>
                <c:pt idx="7650">
                  <c:v>1695.7022301355782</c:v>
                </c:pt>
                <c:pt idx="7651">
                  <c:v>1789.9781491164888</c:v>
                </c:pt>
                <c:pt idx="7652">
                  <c:v>1763.8817670134281</c:v>
                </c:pt>
                <c:pt idx="7653">
                  <c:v>1509.7519844578158</c:v>
                </c:pt>
                <c:pt idx="7654">
                  <c:v>1431.3661969407576</c:v>
                </c:pt>
                <c:pt idx="7655">
                  <c:v>1348.124760733846</c:v>
                </c:pt>
                <c:pt idx="7656">
                  <c:v>1259.171944576233</c:v>
                </c:pt>
                <c:pt idx="7657">
                  <c:v>1083.0264239817679</c:v>
                </c:pt>
                <c:pt idx="7658">
                  <c:v>1092.0288744553038</c:v>
                </c:pt>
                <c:pt idx="7659">
                  <c:v>1259.7124089304566</c:v>
                </c:pt>
                <c:pt idx="7660">
                  <c:v>1623.9325005061955</c:v>
                </c:pt>
                <c:pt idx="7661">
                  <c:v>987.35846942336275</c:v>
                </c:pt>
                <c:pt idx="7662">
                  <c:v>1262.5003689654602</c:v>
                </c:pt>
                <c:pt idx="7663">
                  <c:v>1226.7479276438198</c:v>
                </c:pt>
                <c:pt idx="7664">
                  <c:v>1373.8317528071063</c:v>
                </c:pt>
                <c:pt idx="7665">
                  <c:v>1085.60358011668</c:v>
                </c:pt>
                <c:pt idx="7666">
                  <c:v>930.33812268432746</c:v>
                </c:pt>
                <c:pt idx="7667">
                  <c:v>1194.2651873277748</c:v>
                </c:pt>
                <c:pt idx="7668">
                  <c:v>945.95801638929174</c:v>
                </c:pt>
                <c:pt idx="7669">
                  <c:v>864.02291664397637</c:v>
                </c:pt>
                <c:pt idx="7670">
                  <c:v>925.18758112116529</c:v>
                </c:pt>
                <c:pt idx="7671">
                  <c:v>859.66994218049024</c:v>
                </c:pt>
                <c:pt idx="7672">
                  <c:v>1028.0184591972802</c:v>
                </c:pt>
                <c:pt idx="7673">
                  <c:v>1363.685360623947</c:v>
                </c:pt>
                <c:pt idx="7674">
                  <c:v>1283.542393179328</c:v>
                </c:pt>
                <c:pt idx="7675">
                  <c:v>1205.3456567238989</c:v>
                </c:pt>
                <c:pt idx="7676">
                  <c:v>1375.2952295235036</c:v>
                </c:pt>
                <c:pt idx="7677">
                  <c:v>1237.2112958820699</c:v>
                </c:pt>
                <c:pt idx="7678">
                  <c:v>1201.3294399216159</c:v>
                </c:pt>
                <c:pt idx="7679">
                  <c:v>1421.4408081349743</c:v>
                </c:pt>
                <c:pt idx="7680">
                  <c:v>1193.6252512854251</c:v>
                </c:pt>
                <c:pt idx="7681">
                  <c:v>1603.1917790217037</c:v>
                </c:pt>
                <c:pt idx="7682">
                  <c:v>1927.2635349999462</c:v>
                </c:pt>
                <c:pt idx="7683">
                  <c:v>1953.0701364900049</c:v>
                </c:pt>
                <c:pt idx="7684">
                  <c:v>1714.7109136912622</c:v>
                </c:pt>
                <c:pt idx="7685">
                  <c:v>1848.3818868289884</c:v>
                </c:pt>
                <c:pt idx="7686">
                  <c:v>1112.5807667716713</c:v>
                </c:pt>
                <c:pt idx="7687">
                  <c:v>1860.1421222047604</c:v>
                </c:pt>
                <c:pt idx="7688">
                  <c:v>1706.884724726101</c:v>
                </c:pt>
                <c:pt idx="7689">
                  <c:v>1783.8162237781025</c:v>
                </c:pt>
                <c:pt idx="7690">
                  <c:v>1708.1326496938086</c:v>
                </c:pt>
                <c:pt idx="7691">
                  <c:v>1572.8940026280854</c:v>
                </c:pt>
                <c:pt idx="7692">
                  <c:v>1959.7124174233445</c:v>
                </c:pt>
                <c:pt idx="7693">
                  <c:v>1889.2809803701141</c:v>
                </c:pt>
                <c:pt idx="7694">
                  <c:v>1947.8670433849725</c:v>
                </c:pt>
                <c:pt idx="7695">
                  <c:v>1899.3776703586527</c:v>
                </c:pt>
                <c:pt idx="7696">
                  <c:v>1801.044470625322</c:v>
                </c:pt>
                <c:pt idx="7697">
                  <c:v>1757.6301544849209</c:v>
                </c:pt>
                <c:pt idx="7698">
                  <c:v>1625.9958234796977</c:v>
                </c:pt>
                <c:pt idx="7699">
                  <c:v>1564.9947446619437</c:v>
                </c:pt>
                <c:pt idx="7700">
                  <c:v>1829.2230444422821</c:v>
                </c:pt>
                <c:pt idx="7701">
                  <c:v>1623.4478188480089</c:v>
                </c:pt>
                <c:pt idx="7702">
                  <c:v>1444.9827603892973</c:v>
                </c:pt>
                <c:pt idx="7703">
                  <c:v>1276.361186180776</c:v>
                </c:pt>
                <c:pt idx="7704">
                  <c:v>1823.6036350822167</c:v>
                </c:pt>
                <c:pt idx="7705">
                  <c:v>1907.2198215232984</c:v>
                </c:pt>
                <c:pt idx="7706">
                  <c:v>1637.8152328853689</c:v>
                </c:pt>
                <c:pt idx="7707">
                  <c:v>1964.3125530246248</c:v>
                </c:pt>
                <c:pt idx="7708">
                  <c:v>1485.6180659669756</c:v>
                </c:pt>
                <c:pt idx="7709">
                  <c:v>1906.3368105910881</c:v>
                </c:pt>
                <c:pt idx="7710">
                  <c:v>1630.9780708735118</c:v>
                </c:pt>
                <c:pt idx="7711">
                  <c:v>1744.3814681947902</c:v>
                </c:pt>
                <c:pt idx="7712">
                  <c:v>1678.5994861793577</c:v>
                </c:pt>
                <c:pt idx="7713">
                  <c:v>1352.0136532987922</c:v>
                </c:pt>
                <c:pt idx="7714">
                  <c:v>1712.3603288814772</c:v>
                </c:pt>
                <c:pt idx="7715">
                  <c:v>1545.3276053504335</c:v>
                </c:pt>
                <c:pt idx="7716">
                  <c:v>1786.4195445086625</c:v>
                </c:pt>
                <c:pt idx="7717">
                  <c:v>1567.1173031982553</c:v>
                </c:pt>
                <c:pt idx="7718">
                  <c:v>1634.2430387499819</c:v>
                </c:pt>
                <c:pt idx="7719">
                  <c:v>1577.7975266066865</c:v>
                </c:pt>
                <c:pt idx="7720">
                  <c:v>1711.0120537694254</c:v>
                </c:pt>
                <c:pt idx="7721">
                  <c:v>1229.1836412056825</c:v>
                </c:pt>
                <c:pt idx="7722">
                  <c:v>1244.870400690884</c:v>
                </c:pt>
                <c:pt idx="7723">
                  <c:v>1317.0629536297185</c:v>
                </c:pt>
                <c:pt idx="7724">
                  <c:v>1778.9028536705732</c:v>
                </c:pt>
                <c:pt idx="7725">
                  <c:v>1478.4406897887891</c:v>
                </c:pt>
                <c:pt idx="7726">
                  <c:v>1725.7626536257249</c:v>
                </c:pt>
                <c:pt idx="7727">
                  <c:v>1801.9103147435362</c:v>
                </c:pt>
                <c:pt idx="7728">
                  <c:v>1749.0417443324134</c:v>
                </c:pt>
                <c:pt idx="7729">
                  <c:v>1637.5701862738435</c:v>
                </c:pt>
                <c:pt idx="7730">
                  <c:v>1332.1440600400008</c:v>
                </c:pt>
                <c:pt idx="7731">
                  <c:v>908.68072694087186</c:v>
                </c:pt>
                <c:pt idx="7732">
                  <c:v>1200.6503888498278</c:v>
                </c:pt>
                <c:pt idx="7733">
                  <c:v>1664.9703274788753</c:v>
                </c:pt>
                <c:pt idx="7734">
                  <c:v>1558.0888810786196</c:v>
                </c:pt>
                <c:pt idx="7735">
                  <c:v>1031.5538415743365</c:v>
                </c:pt>
                <c:pt idx="7736">
                  <c:v>877.94663674756373</c:v>
                </c:pt>
                <c:pt idx="7737">
                  <c:v>982.40780514526386</c:v>
                </c:pt>
                <c:pt idx="7738">
                  <c:v>985.02161716231569</c:v>
                </c:pt>
                <c:pt idx="7739">
                  <c:v>747.78390976916353</c:v>
                </c:pt>
                <c:pt idx="7740">
                  <c:v>531.49999999997749</c:v>
                </c:pt>
                <c:pt idx="7741">
                  <c:v>427.04249092305673</c:v>
                </c:pt>
                <c:pt idx="7742">
                  <c:v>552.53847484930577</c:v>
                </c:pt>
                <c:pt idx="7743">
                  <c:v>544.8722100909788</c:v>
                </c:pt>
                <c:pt idx="7744">
                  <c:v>492.59363854470553</c:v>
                </c:pt>
                <c:pt idx="7745">
                  <c:v>309.75885161209447</c:v>
                </c:pt>
                <c:pt idx="7746">
                  <c:v>259.47062699889022</c:v>
                </c:pt>
                <c:pt idx="7747">
                  <c:v>683.37723126584672</c:v>
                </c:pt>
                <c:pt idx="7748">
                  <c:v>677.31768900206521</c:v>
                </c:pt>
                <c:pt idx="7749">
                  <c:v>666.42939736687504</c:v>
                </c:pt>
                <c:pt idx="7750">
                  <c:v>1024.0845295030954</c:v>
                </c:pt>
                <c:pt idx="7751">
                  <c:v>1104.9453245051202</c:v>
                </c:pt>
                <c:pt idx="7752">
                  <c:v>836.73862499106258</c:v>
                </c:pt>
                <c:pt idx="7753">
                  <c:v>621.57670972246729</c:v>
                </c:pt>
                <c:pt idx="7754">
                  <c:v>511.1859689643839</c:v>
                </c:pt>
                <c:pt idx="7755">
                  <c:v>644.28976275788375</c:v>
                </c:pt>
                <c:pt idx="7756">
                  <c:v>873.06719891760997</c:v>
                </c:pt>
                <c:pt idx="7757">
                  <c:v>1077.520516342722</c:v>
                </c:pt>
                <c:pt idx="7758">
                  <c:v>602.61293905301295</c:v>
                </c:pt>
                <c:pt idx="7759">
                  <c:v>685.87198788440878</c:v>
                </c:pt>
                <c:pt idx="7760">
                  <c:v>572.72464023343969</c:v>
                </c:pt>
                <c:pt idx="7761">
                  <c:v>451.94297754318387</c:v>
                </c:pt>
                <c:pt idx="7762">
                  <c:v>894.4750831166881</c:v>
                </c:pt>
                <c:pt idx="7763">
                  <c:v>1117.5971955621299</c:v>
                </c:pt>
                <c:pt idx="7764">
                  <c:v>963.3500902109771</c:v>
                </c:pt>
                <c:pt idx="7765">
                  <c:v>986.83426670447193</c:v>
                </c:pt>
                <c:pt idx="7766">
                  <c:v>939.44546145769698</c:v>
                </c:pt>
                <c:pt idx="7767">
                  <c:v>700.02802358764052</c:v>
                </c:pt>
                <c:pt idx="7768">
                  <c:v>706.88368619258279</c:v>
                </c:pt>
                <c:pt idx="7769">
                  <c:v>775.7983456770794</c:v>
                </c:pt>
                <c:pt idx="7770">
                  <c:v>929.95044363089175</c:v>
                </c:pt>
                <c:pt idx="7771">
                  <c:v>1046.2542291301286</c:v>
                </c:pt>
                <c:pt idx="7772">
                  <c:v>915.017688789403</c:v>
                </c:pt>
                <c:pt idx="7773">
                  <c:v>761.5833136397157</c:v>
                </c:pt>
                <c:pt idx="7774">
                  <c:v>550.2178685476772</c:v>
                </c:pt>
                <c:pt idx="7775">
                  <c:v>473.29835211857255</c:v>
                </c:pt>
                <c:pt idx="7776">
                  <c:v>543.11813712450635</c:v>
                </c:pt>
                <c:pt idx="7777">
                  <c:v>776.1317366183265</c:v>
                </c:pt>
                <c:pt idx="7778">
                  <c:v>784.51008738046926</c:v>
                </c:pt>
                <c:pt idx="7779">
                  <c:v>752.22238482036096</c:v>
                </c:pt>
                <c:pt idx="7780">
                  <c:v>605.80779508121941</c:v>
                </c:pt>
                <c:pt idx="7781">
                  <c:v>547.90485277030007</c:v>
                </c:pt>
                <c:pt idx="7782">
                  <c:v>731.76811256782298</c:v>
                </c:pt>
                <c:pt idx="7783">
                  <c:v>497.82721390652966</c:v>
                </c:pt>
                <c:pt idx="7784">
                  <c:v>382.73059773759638</c:v>
                </c:pt>
                <c:pt idx="7785">
                  <c:v>701.71410110996533</c:v>
                </c:pt>
                <c:pt idx="7786">
                  <c:v>505.02619824200264</c:v>
                </c:pt>
                <c:pt idx="7787">
                  <c:v>651.16061616233719</c:v>
                </c:pt>
                <c:pt idx="7788">
                  <c:v>621.59838965983386</c:v>
                </c:pt>
                <c:pt idx="7789">
                  <c:v>724.30251420879995</c:v>
                </c:pt>
                <c:pt idx="7790">
                  <c:v>917.42312863490076</c:v>
                </c:pt>
                <c:pt idx="7791">
                  <c:v>797.00905089113348</c:v>
                </c:pt>
                <c:pt idx="7792">
                  <c:v>820.44882048466548</c:v>
                </c:pt>
                <c:pt idx="7793">
                  <c:v>757.43196122003235</c:v>
                </c:pt>
                <c:pt idx="7794">
                  <c:v>759.30221154083995</c:v>
                </c:pt>
                <c:pt idx="7795">
                  <c:v>1076.5348446261935</c:v>
                </c:pt>
                <c:pt idx="7796">
                  <c:v>766.67140697520131</c:v>
                </c:pt>
                <c:pt idx="7797">
                  <c:v>992.92344827683121</c:v>
                </c:pt>
                <c:pt idx="7798">
                  <c:v>661.47113981052291</c:v>
                </c:pt>
                <c:pt idx="7799">
                  <c:v>353.46346431121907</c:v>
                </c:pt>
                <c:pt idx="7800">
                  <c:v>359.21723415497001</c:v>
                </c:pt>
                <c:pt idx="7801">
                  <c:v>259.10198360391587</c:v>
                </c:pt>
                <c:pt idx="7802">
                  <c:v>464.17558853502845</c:v>
                </c:pt>
                <c:pt idx="7803">
                  <c:v>531.24496941188079</c:v>
                </c:pt>
                <c:pt idx="7804">
                  <c:v>318.1699318226249</c:v>
                </c:pt>
                <c:pt idx="7805">
                  <c:v>394.6236763096598</c:v>
                </c:pt>
                <c:pt idx="7806">
                  <c:v>479.30948939899088</c:v>
                </c:pt>
                <c:pt idx="7807">
                  <c:v>643.99966061825717</c:v>
                </c:pt>
                <c:pt idx="7808">
                  <c:v>645.31536298322612</c:v>
                </c:pt>
                <c:pt idx="7809">
                  <c:v>267.24854497329216</c:v>
                </c:pt>
                <c:pt idx="7810">
                  <c:v>584.13325693077775</c:v>
                </c:pt>
                <c:pt idx="7811">
                  <c:v>506.90717260203797</c:v>
                </c:pt>
                <c:pt idx="7812">
                  <c:v>493.93107585061364</c:v>
                </c:pt>
                <c:pt idx="7813">
                  <c:v>734.36687341108211</c:v>
                </c:pt>
                <c:pt idx="7814">
                  <c:v>719.90513200176508</c:v>
                </c:pt>
                <c:pt idx="7815">
                  <c:v>893.01709974669393</c:v>
                </c:pt>
                <c:pt idx="7816">
                  <c:v>875.34368167786704</c:v>
                </c:pt>
                <c:pt idx="7817">
                  <c:v>670.67257180512854</c:v>
                </c:pt>
                <c:pt idx="7818">
                  <c:v>660.19694388154619</c:v>
                </c:pt>
                <c:pt idx="7819">
                  <c:v>418.82706208783048</c:v>
                </c:pt>
                <c:pt idx="7820">
                  <c:v>613.65443484002208</c:v>
                </c:pt>
                <c:pt idx="7821">
                  <c:v>598.08055758129569</c:v>
                </c:pt>
                <c:pt idx="7822">
                  <c:v>408.42096351025396</c:v>
                </c:pt>
                <c:pt idx="7823">
                  <c:v>141.44551745293103</c:v>
                </c:pt>
                <c:pt idx="7824">
                  <c:v>446.37936000028816</c:v>
                </c:pt>
                <c:pt idx="7825">
                  <c:v>384.2818186469969</c:v>
                </c:pt>
                <c:pt idx="7826">
                  <c:v>609.73917262534917</c:v>
                </c:pt>
                <c:pt idx="7827">
                  <c:v>457.9789497203306</c:v>
                </c:pt>
                <c:pt idx="7828">
                  <c:v>1119.9993137301078</c:v>
                </c:pt>
                <c:pt idx="7829">
                  <c:v>838.16840066107852</c:v>
                </c:pt>
                <c:pt idx="7830">
                  <c:v>750.5047560425852</c:v>
                </c:pt>
                <c:pt idx="7831">
                  <c:v>741.58556763038121</c:v>
                </c:pt>
                <c:pt idx="7832">
                  <c:v>567.36794095982623</c:v>
                </c:pt>
                <c:pt idx="7833">
                  <c:v>710.00052687535356</c:v>
                </c:pt>
                <c:pt idx="7834">
                  <c:v>755.99286016283929</c:v>
                </c:pt>
                <c:pt idx="7835">
                  <c:v>988.47867941185064</c:v>
                </c:pt>
                <c:pt idx="7836">
                  <c:v>766.74218673736914</c:v>
                </c:pt>
                <c:pt idx="7837">
                  <c:v>449.09653057455279</c:v>
                </c:pt>
                <c:pt idx="7838">
                  <c:v>415.63528970376325</c:v>
                </c:pt>
                <c:pt idx="7839">
                  <c:v>340.3260927873672</c:v>
                </c:pt>
                <c:pt idx="7840">
                  <c:v>369.37884382566284</c:v>
                </c:pt>
                <c:pt idx="7841">
                  <c:v>385.25583133213047</c:v>
                </c:pt>
                <c:pt idx="7842">
                  <c:v>437.29265527452532</c:v>
                </c:pt>
                <c:pt idx="7843">
                  <c:v>421.77221330188758</c:v>
                </c:pt>
                <c:pt idx="7844">
                  <c:v>526.90045776651323</c:v>
                </c:pt>
                <c:pt idx="7845">
                  <c:v>716.85973644423848</c:v>
                </c:pt>
                <c:pt idx="7846">
                  <c:v>450.61944808429996</c:v>
                </c:pt>
                <c:pt idx="7847">
                  <c:v>593.58203131623657</c:v>
                </c:pt>
                <c:pt idx="7848">
                  <c:v>682.06570725302049</c:v>
                </c:pt>
                <c:pt idx="7849">
                  <c:v>712.36675537615224</c:v>
                </c:pt>
                <c:pt idx="7850">
                  <c:v>718.98196540063395</c:v>
                </c:pt>
                <c:pt idx="7851">
                  <c:v>381.51123656333675</c:v>
                </c:pt>
                <c:pt idx="7852">
                  <c:v>501.31545256071615</c:v>
                </c:pt>
                <c:pt idx="7853">
                  <c:v>690.41670288238845</c:v>
                </c:pt>
                <c:pt idx="7854">
                  <c:v>501.81487545153061</c:v>
                </c:pt>
                <c:pt idx="7855">
                  <c:v>629.18676160257178</c:v>
                </c:pt>
                <c:pt idx="7856">
                  <c:v>523.81305144504699</c:v>
                </c:pt>
                <c:pt idx="7857">
                  <c:v>520.25179462625351</c:v>
                </c:pt>
                <c:pt idx="7858">
                  <c:v>432.17875812744938</c:v>
                </c:pt>
                <c:pt idx="7859">
                  <c:v>494.50102610388751</c:v>
                </c:pt>
                <c:pt idx="7860">
                  <c:v>469.97313082444538</c:v>
                </c:pt>
                <c:pt idx="7861">
                  <c:v>403.12431807264034</c:v>
                </c:pt>
                <c:pt idx="7862">
                  <c:v>302.42881622038499</c:v>
                </c:pt>
                <c:pt idx="7863">
                  <c:v>281.48604137701159</c:v>
                </c:pt>
                <c:pt idx="7864">
                  <c:v>362.20244014526429</c:v>
                </c:pt>
                <c:pt idx="7865">
                  <c:v>342.07962989052481</c:v>
                </c:pt>
                <c:pt idx="7866">
                  <c:v>264.85767881206021</c:v>
                </c:pt>
                <c:pt idx="7867">
                  <c:v>347.11193176958534</c:v>
                </c:pt>
                <c:pt idx="7868">
                  <c:v>321.40907666120142</c:v>
                </c:pt>
                <c:pt idx="7869">
                  <c:v>197.50657974002831</c:v>
                </c:pt>
                <c:pt idx="7870">
                  <c:v>195.51304059675888</c:v>
                </c:pt>
                <c:pt idx="7871">
                  <c:v>127.59351832505348</c:v>
                </c:pt>
                <c:pt idx="7872">
                  <c:v>114.49823103271747</c:v>
                </c:pt>
                <c:pt idx="7873">
                  <c:v>153.65945714464647</c:v>
                </c:pt>
                <c:pt idx="7874">
                  <c:v>206.58567575655098</c:v>
                </c:pt>
                <c:pt idx="7875">
                  <c:v>204.69939388876202</c:v>
                </c:pt>
                <c:pt idx="7876">
                  <c:v>192.54407521259205</c:v>
                </c:pt>
                <c:pt idx="7877">
                  <c:v>179.33803996453193</c:v>
                </c:pt>
                <c:pt idx="7878">
                  <c:v>189.99243778471981</c:v>
                </c:pt>
                <c:pt idx="7879">
                  <c:v>169.84404608714956</c:v>
                </c:pt>
                <c:pt idx="7880">
                  <c:v>101.68573924666291</c:v>
                </c:pt>
                <c:pt idx="7881">
                  <c:v>71.284798978809931</c:v>
                </c:pt>
                <c:pt idx="7882">
                  <c:v>133.88922680720486</c:v>
                </c:pt>
                <c:pt idx="7883">
                  <c:v>92.875191843375475</c:v>
                </c:pt>
                <c:pt idx="7884">
                  <c:v>99.540422029803764</c:v>
                </c:pt>
                <c:pt idx="7885">
                  <c:v>125.05133391658009</c:v>
                </c:pt>
                <c:pt idx="7886">
                  <c:v>65.411268035805818</c:v>
                </c:pt>
                <c:pt idx="7887">
                  <c:v>78.762428923287416</c:v>
                </c:pt>
                <c:pt idx="7888">
                  <c:v>86.230322840592592</c:v>
                </c:pt>
                <c:pt idx="7889">
                  <c:v>107.54766920932232</c:v>
                </c:pt>
                <c:pt idx="7890">
                  <c:v>90.254008637077419</c:v>
                </c:pt>
                <c:pt idx="7891">
                  <c:v>80.317447999000592</c:v>
                </c:pt>
                <c:pt idx="7892">
                  <c:v>42.58948979406955</c:v>
                </c:pt>
                <c:pt idx="7893">
                  <c:v>56.123762540470025</c:v>
                </c:pt>
                <c:pt idx="7894">
                  <c:v>129.28798621914513</c:v>
                </c:pt>
                <c:pt idx="7895">
                  <c:v>77.964075578831853</c:v>
                </c:pt>
                <c:pt idx="7896">
                  <c:v>117.34273522674297</c:v>
                </c:pt>
                <c:pt idx="7897">
                  <c:v>142.86213610516731</c:v>
                </c:pt>
                <c:pt idx="7898">
                  <c:v>130.37617831147634</c:v>
                </c:pt>
                <c:pt idx="7899">
                  <c:v>248.68160780076906</c:v>
                </c:pt>
                <c:pt idx="7900">
                  <c:v>226.16482172118083</c:v>
                </c:pt>
                <c:pt idx="7901">
                  <c:v>142.63279668199249</c:v>
                </c:pt>
                <c:pt idx="7902">
                  <c:v>299.0980897625127</c:v>
                </c:pt>
                <c:pt idx="7903">
                  <c:v>344.84112772524429</c:v>
                </c:pt>
                <c:pt idx="7904">
                  <c:v>129.73573480167073</c:v>
                </c:pt>
                <c:pt idx="7905">
                  <c:v>329.23428647051082</c:v>
                </c:pt>
                <c:pt idx="7906">
                  <c:v>127.11672355525917</c:v>
                </c:pt>
                <c:pt idx="7907">
                  <c:v>3.8526039722582448</c:v>
                </c:pt>
                <c:pt idx="7908">
                  <c:v>144.14807609885452</c:v>
                </c:pt>
                <c:pt idx="7909">
                  <c:v>190.77740326466821</c:v>
                </c:pt>
                <c:pt idx="7910">
                  <c:v>4.0707016635760249</c:v>
                </c:pt>
                <c:pt idx="7911">
                  <c:v>193.52284368639312</c:v>
                </c:pt>
                <c:pt idx="7912">
                  <c:v>90.475991527477561</c:v>
                </c:pt>
                <c:pt idx="7913">
                  <c:v>85.732164563378618</c:v>
                </c:pt>
                <c:pt idx="7914">
                  <c:v>78.057689613437248</c:v>
                </c:pt>
                <c:pt idx="7915">
                  <c:v>99.640240689088699</c:v>
                </c:pt>
                <c:pt idx="7916">
                  <c:v>152.74830316436862</c:v>
                </c:pt>
                <c:pt idx="7917">
                  <c:v>134.38162082001156</c:v>
                </c:pt>
                <c:pt idx="7918">
                  <c:v>139.68488740249882</c:v>
                </c:pt>
                <c:pt idx="7919">
                  <c:v>128.13576556206598</c:v>
                </c:pt>
                <c:pt idx="7920">
                  <c:v>554.47306656744627</c:v>
                </c:pt>
                <c:pt idx="7921">
                  <c:v>337.27296212614567</c:v>
                </c:pt>
                <c:pt idx="7922">
                  <c:v>287.22528098434776</c:v>
                </c:pt>
                <c:pt idx="7923">
                  <c:v>499.91297709502402</c:v>
                </c:pt>
                <c:pt idx="7924">
                  <c:v>469.12885167564929</c:v>
                </c:pt>
                <c:pt idx="7925">
                  <c:v>550.8524121951499</c:v>
                </c:pt>
                <c:pt idx="7926">
                  <c:v>514.49337754201531</c:v>
                </c:pt>
                <c:pt idx="7927">
                  <c:v>522.98853616392626</c:v>
                </c:pt>
                <c:pt idx="7928">
                  <c:v>485.69304676975798</c:v>
                </c:pt>
                <c:pt idx="7929">
                  <c:v>499.02188849749285</c:v>
                </c:pt>
                <c:pt idx="7930">
                  <c:v>452.05115345625063</c:v>
                </c:pt>
                <c:pt idx="7931">
                  <c:v>493.89123871998095</c:v>
                </c:pt>
                <c:pt idx="7932">
                  <c:v>407.90644808086148</c:v>
                </c:pt>
                <c:pt idx="7933">
                  <c:v>323.73874132024054</c:v>
                </c:pt>
                <c:pt idx="7934">
                  <c:v>304.2531493098578</c:v>
                </c:pt>
                <c:pt idx="7935">
                  <c:v>380.54648676581741</c:v>
                </c:pt>
                <c:pt idx="7936">
                  <c:v>355.71796684222249</c:v>
                </c:pt>
                <c:pt idx="7937">
                  <c:v>321.73402754502126</c:v>
                </c:pt>
                <c:pt idx="7938">
                  <c:v>85.790255677899694</c:v>
                </c:pt>
                <c:pt idx="7939">
                  <c:v>129.42861508529211</c:v>
                </c:pt>
                <c:pt idx="7940">
                  <c:v>115.79917357734695</c:v>
                </c:pt>
                <c:pt idx="7941">
                  <c:v>93.676853715450733</c:v>
                </c:pt>
                <c:pt idx="7942">
                  <c:v>126.60321235221761</c:v>
                </c:pt>
                <c:pt idx="7943">
                  <c:v>150.8351988333614</c:v>
                </c:pt>
                <c:pt idx="7944">
                  <c:v>141.47134943921333</c:v>
                </c:pt>
                <c:pt idx="7945">
                  <c:v>107.67220648214928</c:v>
                </c:pt>
                <c:pt idx="7946">
                  <c:v>191.03499598610591</c:v>
                </c:pt>
                <c:pt idx="7947">
                  <c:v>176.5139901255402</c:v>
                </c:pt>
                <c:pt idx="7948">
                  <c:v>147.17262746003036</c:v>
                </c:pt>
                <c:pt idx="7949">
                  <c:v>172.02883362224495</c:v>
                </c:pt>
                <c:pt idx="7950">
                  <c:v>126.69214732315929</c:v>
                </c:pt>
                <c:pt idx="7951">
                  <c:v>82.388212623906895</c:v>
                </c:pt>
                <c:pt idx="7952">
                  <c:v>102.20226442098037</c:v>
                </c:pt>
                <c:pt idx="7953">
                  <c:v>62.818703989449844</c:v>
                </c:pt>
                <c:pt idx="7954">
                  <c:v>44.259061182660659</c:v>
                </c:pt>
                <c:pt idx="7955">
                  <c:v>90.602805541723257</c:v>
                </c:pt>
                <c:pt idx="7956">
                  <c:v>174.9719764204865</c:v>
                </c:pt>
                <c:pt idx="7957">
                  <c:v>168.15652067677269</c:v>
                </c:pt>
                <c:pt idx="7958">
                  <c:v>192.66056163034972</c:v>
                </c:pt>
                <c:pt idx="7959">
                  <c:v>149.28221612470949</c:v>
                </c:pt>
                <c:pt idx="7960">
                  <c:v>198.67044248081319</c:v>
                </c:pt>
                <c:pt idx="7961">
                  <c:v>174.91901778250806</c:v>
                </c:pt>
                <c:pt idx="7962">
                  <c:v>139.8318009607745</c:v>
                </c:pt>
                <c:pt idx="7963">
                  <c:v>186.15085450382725</c:v>
                </c:pt>
                <c:pt idx="7964">
                  <c:v>114.64958990943757</c:v>
                </c:pt>
                <c:pt idx="7965">
                  <c:v>232.79621074080444</c:v>
                </c:pt>
                <c:pt idx="7966">
                  <c:v>4.0860094946933184E-2</c:v>
                </c:pt>
                <c:pt idx="7967">
                  <c:v>8.0862980722280681E-2</c:v>
                </c:pt>
                <c:pt idx="7968">
                  <c:v>2.3677011852438735E-2</c:v>
                </c:pt>
                <c:pt idx="7969">
                  <c:v>7.2702099426271483E-2</c:v>
                </c:pt>
                <c:pt idx="7970">
                  <c:v>14.359024824362294</c:v>
                </c:pt>
                <c:pt idx="7971">
                  <c:v>262.44496247854693</c:v>
                </c:pt>
                <c:pt idx="7972">
                  <c:v>139.1903201498136</c:v>
                </c:pt>
                <c:pt idx="7973">
                  <c:v>266.21452187804493</c:v>
                </c:pt>
                <c:pt idx="7974">
                  <c:v>215.05005730462798</c:v>
                </c:pt>
                <c:pt idx="7975">
                  <c:v>-2.1675889370657478E-5</c:v>
                </c:pt>
                <c:pt idx="7976">
                  <c:v>-5.5488780609933702E-5</c:v>
                </c:pt>
                <c:pt idx="7977">
                  <c:v>-0.21788997735624513</c:v>
                </c:pt>
                <c:pt idx="7978">
                  <c:v>-0.12005680079753607</c:v>
                </c:pt>
                <c:pt idx="7979">
                  <c:v>-2.5713502283428785E-3</c:v>
                </c:pt>
                <c:pt idx="7980">
                  <c:v>2.7788549721426739</c:v>
                </c:pt>
                <c:pt idx="7981">
                  <c:v>6.0002263723543951E-4</c:v>
                </c:pt>
                <c:pt idx="7982">
                  <c:v>-5.9134776104330135E-3</c:v>
                </c:pt>
                <c:pt idx="7983">
                  <c:v>8.0721248917045657E-2</c:v>
                </c:pt>
                <c:pt idx="7984">
                  <c:v>0.17928360843683624</c:v>
                </c:pt>
                <c:pt idx="7985">
                  <c:v>0</c:v>
                </c:pt>
                <c:pt idx="7986">
                  <c:v>-1.8809976832487264E-3</c:v>
                </c:pt>
                <c:pt idx="7987">
                  <c:v>-1.3146406011373473E-2</c:v>
                </c:pt>
                <c:pt idx="7988">
                  <c:v>-0.28619556712557936</c:v>
                </c:pt>
                <c:pt idx="7989">
                  <c:v>6.2026918487719769</c:v>
                </c:pt>
                <c:pt idx="7990">
                  <c:v>33.369169877741619</c:v>
                </c:pt>
                <c:pt idx="7991">
                  <c:v>34.252596656414006</c:v>
                </c:pt>
                <c:pt idx="7992">
                  <c:v>-1.0625526167490249</c:v>
                </c:pt>
                <c:pt idx="7993">
                  <c:v>-0.53941865799561861</c:v>
                </c:pt>
                <c:pt idx="7994">
                  <c:v>-0.23503846035734968</c:v>
                </c:pt>
                <c:pt idx="7995">
                  <c:v>-5.7391105317346772E-2</c:v>
                </c:pt>
                <c:pt idx="7996">
                  <c:v>-0.15947565898813584</c:v>
                </c:pt>
                <c:pt idx="7997">
                  <c:v>1.2630340706490158E-3</c:v>
                </c:pt>
                <c:pt idx="7998">
                  <c:v>3.8783184303946587E-5</c:v>
                </c:pt>
                <c:pt idx="7999">
                  <c:v>4.4358366548072261E-4</c:v>
                </c:pt>
                <c:pt idx="8000">
                  <c:v>7.6509940650595782E-5</c:v>
                </c:pt>
                <c:pt idx="8001">
                  <c:v>5.4509688535508613E-4</c:v>
                </c:pt>
                <c:pt idx="8002">
                  <c:v>5.2926935329520725E-3</c:v>
                </c:pt>
                <c:pt idx="8003">
                  <c:v>4.5332335008077571</c:v>
                </c:pt>
                <c:pt idx="8004">
                  <c:v>22.417850628160355</c:v>
                </c:pt>
                <c:pt idx="8005">
                  <c:v>21.523919785078458</c:v>
                </c:pt>
                <c:pt idx="8006">
                  <c:v>19.948305877796145</c:v>
                </c:pt>
                <c:pt idx="8007">
                  <c:v>-0.75709780443741814</c:v>
                </c:pt>
                <c:pt idx="8008">
                  <c:v>-0.16846667938202398</c:v>
                </c:pt>
                <c:pt idx="8009">
                  <c:v>-0.71966053209098346</c:v>
                </c:pt>
                <c:pt idx="8010">
                  <c:v>4.9836526930407423</c:v>
                </c:pt>
                <c:pt idx="8011">
                  <c:v>0.43220224347014247</c:v>
                </c:pt>
                <c:pt idx="8012">
                  <c:v>0.86200391332068549</c:v>
                </c:pt>
                <c:pt idx="8013">
                  <c:v>-5.0457982116157863E-4</c:v>
                </c:pt>
                <c:pt idx="8014">
                  <c:v>2.0498010303896495E-5</c:v>
                </c:pt>
                <c:pt idx="8015">
                  <c:v>6.215760731120077E-2</c:v>
                </c:pt>
                <c:pt idx="8016">
                  <c:v>-1.6497338623358817E-4</c:v>
                </c:pt>
                <c:pt idx="8017">
                  <c:v>3.1497063573918739E-3</c:v>
                </c:pt>
                <c:pt idx="8018">
                  <c:v>4.9263467388301688E-2</c:v>
                </c:pt>
                <c:pt idx="8019">
                  <c:v>2.7407589802664559E-3</c:v>
                </c:pt>
                <c:pt idx="8020">
                  <c:v>5.2280285797090542E-3</c:v>
                </c:pt>
                <c:pt idx="8021">
                  <c:v>2.348229195664393E-3</c:v>
                </c:pt>
                <c:pt idx="8022">
                  <c:v>-4.7213738906572441E-7</c:v>
                </c:pt>
                <c:pt idx="8023">
                  <c:v>-2.0717208199522261E-7</c:v>
                </c:pt>
                <c:pt idx="8024">
                  <c:v>-9.3779937153624449E-5</c:v>
                </c:pt>
                <c:pt idx="8025">
                  <c:v>-6.2044544758673294E-4</c:v>
                </c:pt>
                <c:pt idx="8026">
                  <c:v>2.4301832955871558E-2</c:v>
                </c:pt>
                <c:pt idx="8027">
                  <c:v>6.6508782249290591E-2</c:v>
                </c:pt>
                <c:pt idx="8028">
                  <c:v>0.33274261939693017</c:v>
                </c:pt>
                <c:pt idx="8029">
                  <c:v>1.2070026154393796</c:v>
                </c:pt>
                <c:pt idx="8030">
                  <c:v>1.1107357489265461</c:v>
                </c:pt>
                <c:pt idx="8031">
                  <c:v>30.460249432895655</c:v>
                </c:pt>
                <c:pt idx="8032">
                  <c:v>92.152210142887185</c:v>
                </c:pt>
                <c:pt idx="8033">
                  <c:v>131.95528685056635</c:v>
                </c:pt>
                <c:pt idx="8034">
                  <c:v>471.52757693973615</c:v>
                </c:pt>
                <c:pt idx="8035">
                  <c:v>321.23128692387911</c:v>
                </c:pt>
                <c:pt idx="8036">
                  <c:v>300.69676487337898</c:v>
                </c:pt>
                <c:pt idx="8037">
                  <c:v>358.23233074049864</c:v>
                </c:pt>
                <c:pt idx="8038">
                  <c:v>345.6401804707919</c:v>
                </c:pt>
                <c:pt idx="8039">
                  <c:v>382.75950439972382</c:v>
                </c:pt>
                <c:pt idx="8040">
                  <c:v>366.579200391526</c:v>
                </c:pt>
                <c:pt idx="8041">
                  <c:v>369.93019181556974</c:v>
                </c:pt>
                <c:pt idx="8042">
                  <c:v>515.93744806927009</c:v>
                </c:pt>
                <c:pt idx="8043">
                  <c:v>419.10818782088955</c:v>
                </c:pt>
                <c:pt idx="8044">
                  <c:v>505.52511497517526</c:v>
                </c:pt>
                <c:pt idx="8045">
                  <c:v>414.58184282720777</c:v>
                </c:pt>
                <c:pt idx="8046">
                  <c:v>416.20742141202044</c:v>
                </c:pt>
                <c:pt idx="8047">
                  <c:v>435.64966281637362</c:v>
                </c:pt>
                <c:pt idx="8048">
                  <c:v>533.51016140261777</c:v>
                </c:pt>
                <c:pt idx="8049">
                  <c:v>427.97902711785673</c:v>
                </c:pt>
                <c:pt idx="8050">
                  <c:v>512.17502481826693</c:v>
                </c:pt>
                <c:pt idx="8051">
                  <c:v>538.38542829152595</c:v>
                </c:pt>
                <c:pt idx="8052">
                  <c:v>362.24011341730221</c:v>
                </c:pt>
                <c:pt idx="8053">
                  <c:v>338.13806448839165</c:v>
                </c:pt>
                <c:pt idx="8054">
                  <c:v>300.39660274923114</c:v>
                </c:pt>
                <c:pt idx="8055">
                  <c:v>343.26757834797337</c:v>
                </c:pt>
                <c:pt idx="8056">
                  <c:v>360.69714642300977</c:v>
                </c:pt>
                <c:pt idx="8057">
                  <c:v>366.97924571569416</c:v>
                </c:pt>
                <c:pt idx="8058">
                  <c:v>445.71080188774891</c:v>
                </c:pt>
                <c:pt idx="8059">
                  <c:v>400.86465730176695</c:v>
                </c:pt>
                <c:pt idx="8060">
                  <c:v>243.53416213490024</c:v>
                </c:pt>
                <c:pt idx="8061">
                  <c:v>237.42272084984711</c:v>
                </c:pt>
                <c:pt idx="8062">
                  <c:v>204.62358830854527</c:v>
                </c:pt>
                <c:pt idx="8063">
                  <c:v>158.98610974136216</c:v>
                </c:pt>
                <c:pt idx="8064">
                  <c:v>159.82847310147972</c:v>
                </c:pt>
                <c:pt idx="8065">
                  <c:v>225.59264482509766</c:v>
                </c:pt>
                <c:pt idx="8066">
                  <c:v>198.6102003650187</c:v>
                </c:pt>
                <c:pt idx="8067">
                  <c:v>172.11099902794373</c:v>
                </c:pt>
                <c:pt idx="8068">
                  <c:v>193.82051282578902</c:v>
                </c:pt>
                <c:pt idx="8069">
                  <c:v>176.0541812222688</c:v>
                </c:pt>
                <c:pt idx="8070">
                  <c:v>145.8399351109872</c:v>
                </c:pt>
                <c:pt idx="8071">
                  <c:v>154.66828794117208</c:v>
                </c:pt>
                <c:pt idx="8072">
                  <c:v>85.686937743983719</c:v>
                </c:pt>
                <c:pt idx="8073">
                  <c:v>165.24317779387803</c:v>
                </c:pt>
                <c:pt idx="8074">
                  <c:v>135.89618693334955</c:v>
                </c:pt>
                <c:pt idx="8075">
                  <c:v>242.41964010651836</c:v>
                </c:pt>
                <c:pt idx="8076">
                  <c:v>127.36089724213979</c:v>
                </c:pt>
                <c:pt idx="8077">
                  <c:v>171.25361537366686</c:v>
                </c:pt>
                <c:pt idx="8078">
                  <c:v>188.19181151803929</c:v>
                </c:pt>
                <c:pt idx="8079">
                  <c:v>159.41756957824896</c:v>
                </c:pt>
                <c:pt idx="8080">
                  <c:v>154.39590606474405</c:v>
                </c:pt>
                <c:pt idx="8081">
                  <c:v>194.98497499960411</c:v>
                </c:pt>
                <c:pt idx="8082">
                  <c:v>281.70350649165061</c:v>
                </c:pt>
                <c:pt idx="8083">
                  <c:v>479.95208590755971</c:v>
                </c:pt>
                <c:pt idx="8084">
                  <c:v>368.0422453120691</c:v>
                </c:pt>
                <c:pt idx="8085">
                  <c:v>316.3354034063201</c:v>
                </c:pt>
                <c:pt idx="8086">
                  <c:v>283.14717599877446</c:v>
                </c:pt>
                <c:pt idx="8087">
                  <c:v>277.10400168503594</c:v>
                </c:pt>
                <c:pt idx="8088">
                  <c:v>373.90740601361171</c:v>
                </c:pt>
                <c:pt idx="8089">
                  <c:v>359.10454136486442</c:v>
                </c:pt>
                <c:pt idx="8090">
                  <c:v>272.34369554471635</c:v>
                </c:pt>
                <c:pt idx="8091">
                  <c:v>429.85096053000382</c:v>
                </c:pt>
                <c:pt idx="8092">
                  <c:v>491.07609795305098</c:v>
                </c:pt>
                <c:pt idx="8093">
                  <c:v>548.9342745134943</c:v>
                </c:pt>
                <c:pt idx="8094">
                  <c:v>653.12174638740942</c:v>
                </c:pt>
                <c:pt idx="8095">
                  <c:v>361.2470182014892</c:v>
                </c:pt>
                <c:pt idx="8096">
                  <c:v>475.21200921736141</c:v>
                </c:pt>
                <c:pt idx="8097">
                  <c:v>304.37047158665735</c:v>
                </c:pt>
                <c:pt idx="8098">
                  <c:v>303.56342420904122</c:v>
                </c:pt>
                <c:pt idx="8099">
                  <c:v>302.78333033767643</c:v>
                </c:pt>
                <c:pt idx="8100">
                  <c:v>266.27582911672317</c:v>
                </c:pt>
                <c:pt idx="8101">
                  <c:v>258.8912004038703</c:v>
                </c:pt>
                <c:pt idx="8102">
                  <c:v>349.99962953934198</c:v>
                </c:pt>
                <c:pt idx="8103">
                  <c:v>291.13581386739111</c:v>
                </c:pt>
                <c:pt idx="8104">
                  <c:v>499.17997280509229</c:v>
                </c:pt>
                <c:pt idx="8105">
                  <c:v>479.65874159356923</c:v>
                </c:pt>
                <c:pt idx="8106">
                  <c:v>385.0046888915553</c:v>
                </c:pt>
                <c:pt idx="8107">
                  <c:v>622.10410925965118</c:v>
                </c:pt>
                <c:pt idx="8108">
                  <c:v>538.10337263670669</c:v>
                </c:pt>
                <c:pt idx="8109">
                  <c:v>527.14535343276839</c:v>
                </c:pt>
                <c:pt idx="8110">
                  <c:v>776.0862609645643</c:v>
                </c:pt>
                <c:pt idx="8111">
                  <c:v>678.80781839954352</c:v>
                </c:pt>
                <c:pt idx="8112">
                  <c:v>828.08034897487858</c:v>
                </c:pt>
                <c:pt idx="8113">
                  <c:v>832.10136922897073</c:v>
                </c:pt>
                <c:pt idx="8114">
                  <c:v>665.29312030762776</c:v>
                </c:pt>
                <c:pt idx="8115">
                  <c:v>947.68802118265228</c:v>
                </c:pt>
                <c:pt idx="8116">
                  <c:v>1161.1846605948813</c:v>
                </c:pt>
                <c:pt idx="8117">
                  <c:v>1304.5933499605023</c:v>
                </c:pt>
                <c:pt idx="8118">
                  <c:v>1128.3996133238147</c:v>
                </c:pt>
                <c:pt idx="8119">
                  <c:v>1317.0429686157427</c:v>
                </c:pt>
                <c:pt idx="8120">
                  <c:v>1373.9685802106715</c:v>
                </c:pt>
                <c:pt idx="8121">
                  <c:v>1060.6831644750409</c:v>
                </c:pt>
                <c:pt idx="8122">
                  <c:v>1117.7032020632953</c:v>
                </c:pt>
                <c:pt idx="8123">
                  <c:v>889.12025295355136</c:v>
                </c:pt>
                <c:pt idx="8124">
                  <c:v>1191.4539332486722</c:v>
                </c:pt>
                <c:pt idx="8125">
                  <c:v>1187.9965884207702</c:v>
                </c:pt>
                <c:pt idx="8126">
                  <c:v>1552.1383849219505</c:v>
                </c:pt>
                <c:pt idx="8127">
                  <c:v>1248.3078916699315</c:v>
                </c:pt>
                <c:pt idx="8128">
                  <c:v>1345.3933398488036</c:v>
                </c:pt>
                <c:pt idx="8129">
                  <c:v>1268.266183787307</c:v>
                </c:pt>
                <c:pt idx="8130">
                  <c:v>1115.111146490568</c:v>
                </c:pt>
                <c:pt idx="8131">
                  <c:v>1206.6008229512197</c:v>
                </c:pt>
                <c:pt idx="8132">
                  <c:v>867.31061855872804</c:v>
                </c:pt>
                <c:pt idx="8133">
                  <c:v>865.6252695886435</c:v>
                </c:pt>
                <c:pt idx="8134">
                  <c:v>1009.8212956503334</c:v>
                </c:pt>
                <c:pt idx="8135">
                  <c:v>1049.8793884681781</c:v>
                </c:pt>
                <c:pt idx="8136">
                  <c:v>1026.4408134957887</c:v>
                </c:pt>
                <c:pt idx="8137">
                  <c:v>843.93673162211996</c:v>
                </c:pt>
                <c:pt idx="8138">
                  <c:v>960.27603488675209</c:v>
                </c:pt>
                <c:pt idx="8139">
                  <c:v>659.71674666311333</c:v>
                </c:pt>
                <c:pt idx="8140">
                  <c:v>776.34740438966651</c:v>
                </c:pt>
                <c:pt idx="8141">
                  <c:v>828.22152077199837</c:v>
                </c:pt>
                <c:pt idx="8142">
                  <c:v>1039.9333291564121</c:v>
                </c:pt>
                <c:pt idx="8143">
                  <c:v>655.68567373811982</c:v>
                </c:pt>
                <c:pt idx="8144">
                  <c:v>822.7200057626444</c:v>
                </c:pt>
                <c:pt idx="8145">
                  <c:v>552.11537231461091</c:v>
                </c:pt>
                <c:pt idx="8146">
                  <c:v>805.75376455262403</c:v>
                </c:pt>
                <c:pt idx="8147">
                  <c:v>1031.0155971124846</c:v>
                </c:pt>
                <c:pt idx="8148">
                  <c:v>852.52613512934727</c:v>
                </c:pt>
                <c:pt idx="8149">
                  <c:v>610.86460488765374</c:v>
                </c:pt>
                <c:pt idx="8150">
                  <c:v>765.36754141365486</c:v>
                </c:pt>
                <c:pt idx="8151">
                  <c:v>616.04902241510547</c:v>
                </c:pt>
                <c:pt idx="8152">
                  <c:v>915.15972972239695</c:v>
                </c:pt>
                <c:pt idx="8153">
                  <c:v>891.81420755729869</c:v>
                </c:pt>
                <c:pt idx="8154">
                  <c:v>1030.913695412293</c:v>
                </c:pt>
                <c:pt idx="8155">
                  <c:v>800.9724698743895</c:v>
                </c:pt>
                <c:pt idx="8156">
                  <c:v>862.79748018485589</c:v>
                </c:pt>
                <c:pt idx="8157">
                  <c:v>774.6342491247824</c:v>
                </c:pt>
                <c:pt idx="8158">
                  <c:v>573.70104624567546</c:v>
                </c:pt>
                <c:pt idx="8159">
                  <c:v>652.50578142857034</c:v>
                </c:pt>
                <c:pt idx="8160">
                  <c:v>1126.4752206074136</c:v>
                </c:pt>
                <c:pt idx="8161">
                  <c:v>950.83572090505857</c:v>
                </c:pt>
                <c:pt idx="8162">
                  <c:v>636.80058459488419</c:v>
                </c:pt>
                <c:pt idx="8163">
                  <c:v>658.23212917924843</c:v>
                </c:pt>
                <c:pt idx="8164">
                  <c:v>894.76115420457518</c:v>
                </c:pt>
                <c:pt idx="8165">
                  <c:v>928.68539710219318</c:v>
                </c:pt>
                <c:pt idx="8166">
                  <c:v>805.52597994041639</c:v>
                </c:pt>
                <c:pt idx="8167">
                  <c:v>501.12004003722535</c:v>
                </c:pt>
                <c:pt idx="8168">
                  <c:v>484.24800738007224</c:v>
                </c:pt>
                <c:pt idx="8169">
                  <c:v>342.63330860959559</c:v>
                </c:pt>
                <c:pt idx="8170">
                  <c:v>477.19105541291685</c:v>
                </c:pt>
                <c:pt idx="8171">
                  <c:v>393.75561646132121</c:v>
                </c:pt>
                <c:pt idx="8172">
                  <c:v>333.82213749790156</c:v>
                </c:pt>
                <c:pt idx="8173">
                  <c:v>416.21040507322084</c:v>
                </c:pt>
                <c:pt idx="8174">
                  <c:v>453.98504243079691</c:v>
                </c:pt>
                <c:pt idx="8175">
                  <c:v>521.36390875778943</c:v>
                </c:pt>
                <c:pt idx="8176">
                  <c:v>512.0677168602474</c:v>
                </c:pt>
                <c:pt idx="8177">
                  <c:v>268.92256840787496</c:v>
                </c:pt>
                <c:pt idx="8178">
                  <c:v>313.36582742562564</c:v>
                </c:pt>
                <c:pt idx="8179">
                  <c:v>222.9908983623759</c:v>
                </c:pt>
                <c:pt idx="8180">
                  <c:v>417.38597615274955</c:v>
                </c:pt>
                <c:pt idx="8181">
                  <c:v>471.1416853519957</c:v>
                </c:pt>
                <c:pt idx="8182">
                  <c:v>312.17895225472842</c:v>
                </c:pt>
                <c:pt idx="8183">
                  <c:v>337.84368875467356</c:v>
                </c:pt>
                <c:pt idx="8184">
                  <c:v>397.80393511657871</c:v>
                </c:pt>
                <c:pt idx="8185">
                  <c:v>354.94201243538987</c:v>
                </c:pt>
                <c:pt idx="8186">
                  <c:v>280.06346852600836</c:v>
                </c:pt>
                <c:pt idx="8187">
                  <c:v>274.60527367565294</c:v>
                </c:pt>
                <c:pt idx="8188">
                  <c:v>238.45751017856256</c:v>
                </c:pt>
                <c:pt idx="8189">
                  <c:v>302.98190280520851</c:v>
                </c:pt>
                <c:pt idx="8190">
                  <c:v>236.05026711023569</c:v>
                </c:pt>
                <c:pt idx="8191">
                  <c:v>264.65682893659812</c:v>
                </c:pt>
                <c:pt idx="8192">
                  <c:v>218.30364347219961</c:v>
                </c:pt>
                <c:pt idx="8193">
                  <c:v>269.98919881683815</c:v>
                </c:pt>
                <c:pt idx="8194">
                  <c:v>206.01724794226351</c:v>
                </c:pt>
                <c:pt idx="8195">
                  <c:v>127.11043910311562</c:v>
                </c:pt>
                <c:pt idx="8196">
                  <c:v>187.2878630656335</c:v>
                </c:pt>
                <c:pt idx="8197">
                  <c:v>151.19762930830012</c:v>
                </c:pt>
                <c:pt idx="8198">
                  <c:v>166.36472462256157</c:v>
                </c:pt>
                <c:pt idx="8199">
                  <c:v>316.34363424623848</c:v>
                </c:pt>
                <c:pt idx="8200">
                  <c:v>201.91883044331161</c:v>
                </c:pt>
                <c:pt idx="8201">
                  <c:v>174.22048819956237</c:v>
                </c:pt>
                <c:pt idx="8202">
                  <c:v>234.0599537350638</c:v>
                </c:pt>
                <c:pt idx="8203">
                  <c:v>238.85065464162389</c:v>
                </c:pt>
                <c:pt idx="8204">
                  <c:v>162.05575082161553</c:v>
                </c:pt>
                <c:pt idx="8205">
                  <c:v>306.68874711925855</c:v>
                </c:pt>
                <c:pt idx="8206">
                  <c:v>196.5597396418701</c:v>
                </c:pt>
                <c:pt idx="8207">
                  <c:v>130.52473477378703</c:v>
                </c:pt>
                <c:pt idx="8208">
                  <c:v>86.218620349503226</c:v>
                </c:pt>
                <c:pt idx="8209">
                  <c:v>117.29731373961567</c:v>
                </c:pt>
                <c:pt idx="8210">
                  <c:v>76.90511323356354</c:v>
                </c:pt>
                <c:pt idx="8211">
                  <c:v>110.59566745573684</c:v>
                </c:pt>
                <c:pt idx="8212">
                  <c:v>134.5728075424048</c:v>
                </c:pt>
                <c:pt idx="8213">
                  <c:v>123.43477478615284</c:v>
                </c:pt>
                <c:pt idx="8214">
                  <c:v>129.97533481516979</c:v>
                </c:pt>
                <c:pt idx="8215">
                  <c:v>116.97187201112055</c:v>
                </c:pt>
                <c:pt idx="8216">
                  <c:v>53.976102833308261</c:v>
                </c:pt>
                <c:pt idx="8217">
                  <c:v>94.200248823652458</c:v>
                </c:pt>
                <c:pt idx="8218">
                  <c:v>117.71819988047706</c:v>
                </c:pt>
                <c:pt idx="8219">
                  <c:v>44.984100476941549</c:v>
                </c:pt>
                <c:pt idx="8220">
                  <c:v>66.288943735291824</c:v>
                </c:pt>
                <c:pt idx="8221">
                  <c:v>81.609615877768547</c:v>
                </c:pt>
                <c:pt idx="8222">
                  <c:v>45.584286186330303</c:v>
                </c:pt>
                <c:pt idx="8223">
                  <c:v>16.542734799494937</c:v>
                </c:pt>
                <c:pt idx="8224">
                  <c:v>78.859620532377164</c:v>
                </c:pt>
                <c:pt idx="8225">
                  <c:v>37.571272232389731</c:v>
                </c:pt>
                <c:pt idx="8226">
                  <c:v>4.7668362501537596</c:v>
                </c:pt>
                <c:pt idx="8227">
                  <c:v>115.63749405661844</c:v>
                </c:pt>
                <c:pt idx="8228">
                  <c:v>3.1089264921112254</c:v>
                </c:pt>
                <c:pt idx="8229">
                  <c:v>786.38846952522556</c:v>
                </c:pt>
                <c:pt idx="8230">
                  <c:v>1441.3432723833664</c:v>
                </c:pt>
                <c:pt idx="8231">
                  <c:v>1402.1455446915161</c:v>
                </c:pt>
                <c:pt idx="8232">
                  <c:v>1187.7734771523058</c:v>
                </c:pt>
                <c:pt idx="8233">
                  <c:v>912.60234869991973</c:v>
                </c:pt>
                <c:pt idx="8234">
                  <c:v>1159.839681162372</c:v>
                </c:pt>
                <c:pt idx="8235">
                  <c:v>960.52528397961657</c:v>
                </c:pt>
                <c:pt idx="8236">
                  <c:v>1021.3401081857504</c:v>
                </c:pt>
                <c:pt idx="8237">
                  <c:v>1013.2734621264099</c:v>
                </c:pt>
                <c:pt idx="8238">
                  <c:v>1002.8218476755634</c:v>
                </c:pt>
                <c:pt idx="8239">
                  <c:v>1041.3396210163082</c:v>
                </c:pt>
                <c:pt idx="8240">
                  <c:v>1021.8655323453786</c:v>
                </c:pt>
                <c:pt idx="8241">
                  <c:v>867.16637971356181</c:v>
                </c:pt>
                <c:pt idx="8242">
                  <c:v>971.08414835250289</c:v>
                </c:pt>
                <c:pt idx="8243">
                  <c:v>763.88946137783932</c:v>
                </c:pt>
                <c:pt idx="8244">
                  <c:v>630.785126807506</c:v>
                </c:pt>
                <c:pt idx="8245">
                  <c:v>672.39429370531343</c:v>
                </c:pt>
                <c:pt idx="8246">
                  <c:v>656.9405479356144</c:v>
                </c:pt>
                <c:pt idx="8247">
                  <c:v>313.5972484655515</c:v>
                </c:pt>
                <c:pt idx="8248">
                  <c:v>380.77429855595972</c:v>
                </c:pt>
                <c:pt idx="8249">
                  <c:v>551.58813328018994</c:v>
                </c:pt>
                <c:pt idx="8250">
                  <c:v>407.01624811186036</c:v>
                </c:pt>
                <c:pt idx="8251">
                  <c:v>316.73274835115808</c:v>
                </c:pt>
                <c:pt idx="8252">
                  <c:v>474.72193290609778</c:v>
                </c:pt>
                <c:pt idx="8253">
                  <c:v>382.07804450262017</c:v>
                </c:pt>
                <c:pt idx="8254">
                  <c:v>354.64617500475623</c:v>
                </c:pt>
                <c:pt idx="8255">
                  <c:v>277.39270888527358</c:v>
                </c:pt>
                <c:pt idx="8256">
                  <c:v>300.15407937838995</c:v>
                </c:pt>
                <c:pt idx="8257">
                  <c:v>319.16360386905797</c:v>
                </c:pt>
                <c:pt idx="8258">
                  <c:v>481.4720364501307</c:v>
                </c:pt>
                <c:pt idx="8259">
                  <c:v>579.2377547899672</c:v>
                </c:pt>
                <c:pt idx="8260">
                  <c:v>504.67092899311405</c:v>
                </c:pt>
                <c:pt idx="8261">
                  <c:v>356.33660368398574</c:v>
                </c:pt>
                <c:pt idx="8262">
                  <c:v>255.45126614165267</c:v>
                </c:pt>
                <c:pt idx="8263">
                  <c:v>932.143037652668</c:v>
                </c:pt>
                <c:pt idx="8264">
                  <c:v>716.18392702200265</c:v>
                </c:pt>
                <c:pt idx="8265">
                  <c:v>607.1745032308055</c:v>
                </c:pt>
                <c:pt idx="8266">
                  <c:v>536.63604799334314</c:v>
                </c:pt>
                <c:pt idx="8267">
                  <c:v>537.57840478921844</c:v>
                </c:pt>
                <c:pt idx="8268">
                  <c:v>523.32194075892926</c:v>
                </c:pt>
                <c:pt idx="8269">
                  <c:v>740.44673541960742</c:v>
                </c:pt>
                <c:pt idx="8270">
                  <c:v>535.0234472836222</c:v>
                </c:pt>
                <c:pt idx="8271">
                  <c:v>557.94109727633565</c:v>
                </c:pt>
                <c:pt idx="8272">
                  <c:v>484.50255889145683</c:v>
                </c:pt>
                <c:pt idx="8273">
                  <c:v>377.4120748815169</c:v>
                </c:pt>
                <c:pt idx="8274">
                  <c:v>453.50138050268259</c:v>
                </c:pt>
                <c:pt idx="8275">
                  <c:v>366.77056813276397</c:v>
                </c:pt>
                <c:pt idx="8276">
                  <c:v>377.38511221879133</c:v>
                </c:pt>
                <c:pt idx="8277">
                  <c:v>269.45708126447585</c:v>
                </c:pt>
                <c:pt idx="8278">
                  <c:v>455.25772074618021</c:v>
                </c:pt>
                <c:pt idx="8279">
                  <c:v>331.45080018959118</c:v>
                </c:pt>
                <c:pt idx="8280">
                  <c:v>523.99637823558646</c:v>
                </c:pt>
                <c:pt idx="8281">
                  <c:v>461.45102920286104</c:v>
                </c:pt>
                <c:pt idx="8282">
                  <c:v>377.83416715636332</c:v>
                </c:pt>
                <c:pt idx="8283">
                  <c:v>423.29821769877611</c:v>
                </c:pt>
                <c:pt idx="8284">
                  <c:v>370.94205427649717</c:v>
                </c:pt>
                <c:pt idx="8285">
                  <c:v>515.71811061922062</c:v>
                </c:pt>
                <c:pt idx="8286">
                  <c:v>584.55603560781947</c:v>
                </c:pt>
                <c:pt idx="8287">
                  <c:v>383.58867694054891</c:v>
                </c:pt>
                <c:pt idx="8288">
                  <c:v>301.93951811070934</c:v>
                </c:pt>
                <c:pt idx="8289">
                  <c:v>296.2116370656401</c:v>
                </c:pt>
                <c:pt idx="8290">
                  <c:v>177.62514925452126</c:v>
                </c:pt>
                <c:pt idx="8291">
                  <c:v>423.42211768173956</c:v>
                </c:pt>
                <c:pt idx="8292">
                  <c:v>256.25866361251167</c:v>
                </c:pt>
                <c:pt idx="8293">
                  <c:v>290.6911909793734</c:v>
                </c:pt>
                <c:pt idx="8294">
                  <c:v>467.07755964763294</c:v>
                </c:pt>
                <c:pt idx="8295">
                  <c:v>205.54558506953811</c:v>
                </c:pt>
                <c:pt idx="8296">
                  <c:v>341.09276947186601</c:v>
                </c:pt>
                <c:pt idx="8297">
                  <c:v>215.2761507584818</c:v>
                </c:pt>
                <c:pt idx="8298">
                  <c:v>101.98922627518522</c:v>
                </c:pt>
                <c:pt idx="8299">
                  <c:v>350.73331431435435</c:v>
                </c:pt>
                <c:pt idx="8300">
                  <c:v>261.93015503638821</c:v>
                </c:pt>
                <c:pt idx="8301">
                  <c:v>214.00920311998868</c:v>
                </c:pt>
                <c:pt idx="8302">
                  <c:v>184.3016690751258</c:v>
                </c:pt>
                <c:pt idx="8303">
                  <c:v>168.72041704336931</c:v>
                </c:pt>
                <c:pt idx="8304">
                  <c:v>266.1875743947362</c:v>
                </c:pt>
                <c:pt idx="8305">
                  <c:v>252.57027193248913</c:v>
                </c:pt>
                <c:pt idx="8306">
                  <c:v>129.60219988197127</c:v>
                </c:pt>
                <c:pt idx="8307">
                  <c:v>33.237040915474694</c:v>
                </c:pt>
                <c:pt idx="8308">
                  <c:v>43.624419655472011</c:v>
                </c:pt>
                <c:pt idx="8309">
                  <c:v>72.216173369543867</c:v>
                </c:pt>
                <c:pt idx="8310">
                  <c:v>3.3259696133005163</c:v>
                </c:pt>
                <c:pt idx="8311">
                  <c:v>85.096146752273228</c:v>
                </c:pt>
                <c:pt idx="8312">
                  <c:v>0.801454492607099</c:v>
                </c:pt>
                <c:pt idx="8313">
                  <c:v>5.595570494087867</c:v>
                </c:pt>
                <c:pt idx="8314">
                  <c:v>0.66917452689191081</c:v>
                </c:pt>
                <c:pt idx="8315">
                  <c:v>4.384590672493653</c:v>
                </c:pt>
                <c:pt idx="8316">
                  <c:v>21.496522349412004</c:v>
                </c:pt>
                <c:pt idx="8317">
                  <c:v>885.34184916894162</c:v>
                </c:pt>
                <c:pt idx="8318">
                  <c:v>846.81590677788529</c:v>
                </c:pt>
                <c:pt idx="8319">
                  <c:v>358.18723005449579</c:v>
                </c:pt>
                <c:pt idx="8320">
                  <c:v>332.01098374136785</c:v>
                </c:pt>
                <c:pt idx="8321">
                  <c:v>388.58087696062296</c:v>
                </c:pt>
                <c:pt idx="8322">
                  <c:v>418.19243656222341</c:v>
                </c:pt>
                <c:pt idx="8323">
                  <c:v>241.82149633456237</c:v>
                </c:pt>
                <c:pt idx="8324">
                  <c:v>297.74130331226024</c:v>
                </c:pt>
                <c:pt idx="8325">
                  <c:v>228.02824506242624</c:v>
                </c:pt>
                <c:pt idx="8326">
                  <c:v>197.88224900141691</c:v>
                </c:pt>
                <c:pt idx="8327">
                  <c:v>151.96233366862947</c:v>
                </c:pt>
                <c:pt idx="8328">
                  <c:v>168.3684402689403</c:v>
                </c:pt>
                <c:pt idx="8329">
                  <c:v>205.06076403880027</c:v>
                </c:pt>
                <c:pt idx="8330">
                  <c:v>379.63230118664836</c:v>
                </c:pt>
                <c:pt idx="8331">
                  <c:v>124.42515720607294</c:v>
                </c:pt>
                <c:pt idx="8332">
                  <c:v>120.12172094450206</c:v>
                </c:pt>
                <c:pt idx="8333">
                  <c:v>367.94978828306529</c:v>
                </c:pt>
                <c:pt idx="8334">
                  <c:v>441.95877256993253</c:v>
                </c:pt>
                <c:pt idx="8335">
                  <c:v>390.87005592880735</c:v>
                </c:pt>
                <c:pt idx="8336">
                  <c:v>372.31619035118672</c:v>
                </c:pt>
                <c:pt idx="8337">
                  <c:v>218.82697397927399</c:v>
                </c:pt>
                <c:pt idx="8338">
                  <c:v>264.65743709151104</c:v>
                </c:pt>
                <c:pt idx="8339">
                  <c:v>444.31910541252938</c:v>
                </c:pt>
                <c:pt idx="8340">
                  <c:v>630.56883697767898</c:v>
                </c:pt>
                <c:pt idx="8341">
                  <c:v>492.56940084264886</c:v>
                </c:pt>
                <c:pt idx="8342">
                  <c:v>342.38281498968814</c:v>
                </c:pt>
                <c:pt idx="8343">
                  <c:v>278.47215160755451</c:v>
                </c:pt>
                <c:pt idx="8344">
                  <c:v>310.68909562761189</c:v>
                </c:pt>
                <c:pt idx="8345">
                  <c:v>327.8021875366897</c:v>
                </c:pt>
                <c:pt idx="8346">
                  <c:v>308.10576663580912</c:v>
                </c:pt>
                <c:pt idx="8347">
                  <c:v>216.08959697151238</c:v>
                </c:pt>
                <c:pt idx="8348">
                  <c:v>165.71958331312993</c:v>
                </c:pt>
                <c:pt idx="8349">
                  <c:v>6.491576980752507</c:v>
                </c:pt>
                <c:pt idx="8350">
                  <c:v>4.2417412826578758E-2</c:v>
                </c:pt>
                <c:pt idx="8351">
                  <c:v>5.7782758856205785</c:v>
                </c:pt>
                <c:pt idx="8352">
                  <c:v>57.587401781625573</c:v>
                </c:pt>
                <c:pt idx="8353">
                  <c:v>8.2876437053642356</c:v>
                </c:pt>
                <c:pt idx="8354">
                  <c:v>0.522744321423946</c:v>
                </c:pt>
                <c:pt idx="8355">
                  <c:v>4.9431981291991773</c:v>
                </c:pt>
                <c:pt idx="8356">
                  <c:v>12.182695462438998</c:v>
                </c:pt>
                <c:pt idx="8357">
                  <c:v>56.360123803122995</c:v>
                </c:pt>
                <c:pt idx="8358">
                  <c:v>1.8517932989107904E-2</c:v>
                </c:pt>
                <c:pt idx="8359">
                  <c:v>0.14600452493417881</c:v>
                </c:pt>
                <c:pt idx="8360">
                  <c:v>9.0491420950131207</c:v>
                </c:pt>
                <c:pt idx="8361">
                  <c:v>45.726366906628343</c:v>
                </c:pt>
                <c:pt idx="8362">
                  <c:v>463.61574953418449</c:v>
                </c:pt>
                <c:pt idx="8363">
                  <c:v>367.34528912084426</c:v>
                </c:pt>
                <c:pt idx="8364">
                  <c:v>503.49720007667918</c:v>
                </c:pt>
                <c:pt idx="8365">
                  <c:v>419.37804805123841</c:v>
                </c:pt>
                <c:pt idx="8366">
                  <c:v>404.72044000322711</c:v>
                </c:pt>
                <c:pt idx="8367">
                  <c:v>435.24799645150767</c:v>
                </c:pt>
                <c:pt idx="8368">
                  <c:v>576.41837163433308</c:v>
                </c:pt>
                <c:pt idx="8369">
                  <c:v>455.68216778556825</c:v>
                </c:pt>
                <c:pt idx="8370">
                  <c:v>545.39428333817659</c:v>
                </c:pt>
                <c:pt idx="8371">
                  <c:v>664.46797137120961</c:v>
                </c:pt>
                <c:pt idx="8372">
                  <c:v>643.09263562298747</c:v>
                </c:pt>
                <c:pt idx="8373">
                  <c:v>541.43559331845222</c:v>
                </c:pt>
                <c:pt idx="8374">
                  <c:v>491.31232107320574</c:v>
                </c:pt>
                <c:pt idx="8375">
                  <c:v>438.71678263017128</c:v>
                </c:pt>
                <c:pt idx="8376">
                  <c:v>457.79795534586447</c:v>
                </c:pt>
                <c:pt idx="8377">
                  <c:v>545.65977506596414</c:v>
                </c:pt>
                <c:pt idx="8378">
                  <c:v>531.78559876346424</c:v>
                </c:pt>
                <c:pt idx="8379">
                  <c:v>740.72696533986084</c:v>
                </c:pt>
                <c:pt idx="8380">
                  <c:v>544.47408722666705</c:v>
                </c:pt>
                <c:pt idx="8381">
                  <c:v>435.47140151483677</c:v>
                </c:pt>
                <c:pt idx="8382">
                  <c:v>173.8703144298315</c:v>
                </c:pt>
                <c:pt idx="8383">
                  <c:v>164.45671695762144</c:v>
                </c:pt>
                <c:pt idx="8384">
                  <c:v>221.73557485277328</c:v>
                </c:pt>
                <c:pt idx="8385">
                  <c:v>219.4182579712938</c:v>
                </c:pt>
                <c:pt idx="8386">
                  <c:v>181.33578525836168</c:v>
                </c:pt>
                <c:pt idx="8387">
                  <c:v>235.50554113395697</c:v>
                </c:pt>
                <c:pt idx="8388">
                  <c:v>384.44951629558233</c:v>
                </c:pt>
                <c:pt idx="8389">
                  <c:v>295.88256366479862</c:v>
                </c:pt>
                <c:pt idx="8390">
                  <c:v>344.04076448269052</c:v>
                </c:pt>
                <c:pt idx="8391">
                  <c:v>395.14865473074701</c:v>
                </c:pt>
                <c:pt idx="8392">
                  <c:v>569.01886224717828</c:v>
                </c:pt>
                <c:pt idx="8393">
                  <c:v>493.9927108830276</c:v>
                </c:pt>
                <c:pt idx="8394">
                  <c:v>354.04446487405835</c:v>
                </c:pt>
                <c:pt idx="8395">
                  <c:v>500.38905286391457</c:v>
                </c:pt>
                <c:pt idx="8396">
                  <c:v>607.98943460730754</c:v>
                </c:pt>
                <c:pt idx="8397">
                  <c:v>789.0165258428309</c:v>
                </c:pt>
                <c:pt idx="8398">
                  <c:v>526.75576454333805</c:v>
                </c:pt>
                <c:pt idx="8399">
                  <c:v>633.88263431086739</c:v>
                </c:pt>
                <c:pt idx="8400">
                  <c:v>514.32310105220176</c:v>
                </c:pt>
                <c:pt idx="8401">
                  <c:v>594.27315059431601</c:v>
                </c:pt>
                <c:pt idx="8402">
                  <c:v>842.54243689737575</c:v>
                </c:pt>
                <c:pt idx="8403">
                  <c:v>801.82678743002623</c:v>
                </c:pt>
                <c:pt idx="8404">
                  <c:v>738.76295456362425</c:v>
                </c:pt>
                <c:pt idx="8405">
                  <c:v>802.917132951486</c:v>
                </c:pt>
                <c:pt idx="8406">
                  <c:v>805.52627229095106</c:v>
                </c:pt>
                <c:pt idx="8407">
                  <c:v>968.26694781990398</c:v>
                </c:pt>
                <c:pt idx="8408">
                  <c:v>810.1152599164833</c:v>
                </c:pt>
                <c:pt idx="8409">
                  <c:v>1071.7319213045694</c:v>
                </c:pt>
                <c:pt idx="8410">
                  <c:v>1028.9638057808313</c:v>
                </c:pt>
                <c:pt idx="8411">
                  <c:v>1163.3597435575091</c:v>
                </c:pt>
                <c:pt idx="8412">
                  <c:v>693.06572919749135</c:v>
                </c:pt>
                <c:pt idx="8413">
                  <c:v>999.46455048037922</c:v>
                </c:pt>
                <c:pt idx="8414">
                  <c:v>965.18785202488459</c:v>
                </c:pt>
                <c:pt idx="8415">
                  <c:v>837.66381530187857</c:v>
                </c:pt>
                <c:pt idx="8416">
                  <c:v>733.87456374199405</c:v>
                </c:pt>
                <c:pt idx="8417">
                  <c:v>830.18870516744494</c:v>
                </c:pt>
                <c:pt idx="8418">
                  <c:v>760.4481761017222</c:v>
                </c:pt>
                <c:pt idx="8419">
                  <c:v>673.74600733817545</c:v>
                </c:pt>
                <c:pt idx="8420">
                  <c:v>765.13851275784282</c:v>
                </c:pt>
                <c:pt idx="8421">
                  <c:v>804.11538213007861</c:v>
                </c:pt>
                <c:pt idx="8422">
                  <c:v>644.58511782516348</c:v>
                </c:pt>
                <c:pt idx="8423">
                  <c:v>507.54096286108984</c:v>
                </c:pt>
                <c:pt idx="8424">
                  <c:v>582.46725603781044</c:v>
                </c:pt>
                <c:pt idx="8425">
                  <c:v>575.9931146340258</c:v>
                </c:pt>
                <c:pt idx="8426">
                  <c:v>703.7948679158884</c:v>
                </c:pt>
                <c:pt idx="8427">
                  <c:v>565.99298785727319</c:v>
                </c:pt>
                <c:pt idx="8428">
                  <c:v>648.51330900915661</c:v>
                </c:pt>
                <c:pt idx="8429">
                  <c:v>520.95147957903123</c:v>
                </c:pt>
                <c:pt idx="8430">
                  <c:v>532.53483405189195</c:v>
                </c:pt>
                <c:pt idx="8431">
                  <c:v>381.78663725656634</c:v>
                </c:pt>
                <c:pt idx="8432">
                  <c:v>549.16106203222307</c:v>
                </c:pt>
                <c:pt idx="8433">
                  <c:v>481.38264032780137</c:v>
                </c:pt>
                <c:pt idx="8434">
                  <c:v>697.84899596416346</c:v>
                </c:pt>
                <c:pt idx="8435">
                  <c:v>820.11534148788212</c:v>
                </c:pt>
                <c:pt idx="8436">
                  <c:v>499.45914798911934</c:v>
                </c:pt>
                <c:pt idx="8437">
                  <c:v>628.58387637121893</c:v>
                </c:pt>
                <c:pt idx="8438">
                  <c:v>883.42799761292895</c:v>
                </c:pt>
                <c:pt idx="8439">
                  <c:v>767.85808674760096</c:v>
                </c:pt>
                <c:pt idx="8440">
                  <c:v>83.120213390753065</c:v>
                </c:pt>
                <c:pt idx="8441">
                  <c:v>30.40813154093766</c:v>
                </c:pt>
                <c:pt idx="8442">
                  <c:v>0.49232417217863444</c:v>
                </c:pt>
                <c:pt idx="8443">
                  <c:v>8.9974756502725235</c:v>
                </c:pt>
                <c:pt idx="8444">
                  <c:v>1695.8426850916546</c:v>
                </c:pt>
                <c:pt idx="8445">
                  <c:v>1742.0068752805998</c:v>
                </c:pt>
                <c:pt idx="8446">
                  <c:v>1753.284302042234</c:v>
                </c:pt>
                <c:pt idx="8447">
                  <c:v>1221.9933253356592</c:v>
                </c:pt>
                <c:pt idx="8448">
                  <c:v>1346.0897508101839</c:v>
                </c:pt>
                <c:pt idx="8449">
                  <c:v>1891.0194011784033</c:v>
                </c:pt>
                <c:pt idx="8450">
                  <c:v>1581.6796341555544</c:v>
                </c:pt>
                <c:pt idx="8451">
                  <c:v>1458.7473823509738</c:v>
                </c:pt>
                <c:pt idx="8452">
                  <c:v>1583.289582680557</c:v>
                </c:pt>
                <c:pt idx="8453">
                  <c:v>1638.9037814134556</c:v>
                </c:pt>
                <c:pt idx="8454">
                  <c:v>1677.234930808748</c:v>
                </c:pt>
                <c:pt idx="8455">
                  <c:v>1675.4486189211834</c:v>
                </c:pt>
                <c:pt idx="8456">
                  <c:v>1731.207314170267</c:v>
                </c:pt>
                <c:pt idx="8457">
                  <c:v>1666.8935389780565</c:v>
                </c:pt>
                <c:pt idx="8458">
                  <c:v>1862.2482966571461</c:v>
                </c:pt>
                <c:pt idx="8459">
                  <c:v>1644.3904611412966</c:v>
                </c:pt>
                <c:pt idx="8460">
                  <c:v>1816.4370126921581</c:v>
                </c:pt>
                <c:pt idx="8461">
                  <c:v>1691.5839260386331</c:v>
                </c:pt>
                <c:pt idx="8462">
                  <c:v>1720.6236765908484</c:v>
                </c:pt>
                <c:pt idx="8463">
                  <c:v>1902.5807212127017</c:v>
                </c:pt>
                <c:pt idx="8464">
                  <c:v>1486.7106236974346</c:v>
                </c:pt>
                <c:pt idx="8465">
                  <c:v>1899.3290751339871</c:v>
                </c:pt>
                <c:pt idx="8466">
                  <c:v>1557.7545365846456</c:v>
                </c:pt>
                <c:pt idx="8467">
                  <c:v>1228.7542429748562</c:v>
                </c:pt>
                <c:pt idx="8468">
                  <c:v>1354.6273666472796</c:v>
                </c:pt>
                <c:pt idx="8469">
                  <c:v>1600.0064810810077</c:v>
                </c:pt>
                <c:pt idx="8470">
                  <c:v>1597.1972395918774</c:v>
                </c:pt>
                <c:pt idx="8471">
                  <c:v>1730.0115099171787</c:v>
                </c:pt>
                <c:pt idx="8472">
                  <c:v>1753.7844061317139</c:v>
                </c:pt>
                <c:pt idx="8473">
                  <c:v>1671.5657746395038</c:v>
                </c:pt>
                <c:pt idx="8474">
                  <c:v>1892.2060208321936</c:v>
                </c:pt>
                <c:pt idx="8475">
                  <c:v>1791.8722455433972</c:v>
                </c:pt>
                <c:pt idx="8476">
                  <c:v>1796.1382868672079</c:v>
                </c:pt>
                <c:pt idx="8477">
                  <c:v>1763.4970541575706</c:v>
                </c:pt>
                <c:pt idx="8478">
                  <c:v>1664.4868765682174</c:v>
                </c:pt>
                <c:pt idx="8479">
                  <c:v>1499.3595523271422</c:v>
                </c:pt>
                <c:pt idx="8480">
                  <c:v>1973.006919055855</c:v>
                </c:pt>
                <c:pt idx="8481">
                  <c:v>1863.0244271232964</c:v>
                </c:pt>
                <c:pt idx="8482">
                  <c:v>1996.0032930289362</c:v>
                </c:pt>
                <c:pt idx="8483">
                  <c:v>1980.2932590312462</c:v>
                </c:pt>
                <c:pt idx="8484">
                  <c:v>1973.8300931910553</c:v>
                </c:pt>
                <c:pt idx="8485">
                  <c:v>1990.6349663938456</c:v>
                </c:pt>
                <c:pt idx="8486">
                  <c:v>1988.74097734886</c:v>
                </c:pt>
                <c:pt idx="8487">
                  <c:v>1947.5445050982246</c:v>
                </c:pt>
                <c:pt idx="8488">
                  <c:v>1757.9457212910388</c:v>
                </c:pt>
                <c:pt idx="8489">
                  <c:v>1375.0455688941008</c:v>
                </c:pt>
                <c:pt idx="8490">
                  <c:v>1579.0725870497301</c:v>
                </c:pt>
                <c:pt idx="8491">
                  <c:v>1588.1655082385641</c:v>
                </c:pt>
                <c:pt idx="8492">
                  <c:v>1703.630481069104</c:v>
                </c:pt>
                <c:pt idx="8493">
                  <c:v>1710.3985730109844</c:v>
                </c:pt>
                <c:pt idx="8494">
                  <c:v>1872.315595403257</c:v>
                </c:pt>
                <c:pt idx="8495">
                  <c:v>1446.9207066650288</c:v>
                </c:pt>
                <c:pt idx="8496">
                  <c:v>1769.6591669120571</c:v>
                </c:pt>
                <c:pt idx="8497">
                  <c:v>1821.1996493561012</c:v>
                </c:pt>
                <c:pt idx="8498">
                  <c:v>1726.7547750052072</c:v>
                </c:pt>
                <c:pt idx="8499">
                  <c:v>1550.2236825896896</c:v>
                </c:pt>
                <c:pt idx="8500">
                  <c:v>1995.870515057436</c:v>
                </c:pt>
                <c:pt idx="8501">
                  <c:v>2000</c:v>
                </c:pt>
                <c:pt idx="8502">
                  <c:v>1879.0766611327665</c:v>
                </c:pt>
                <c:pt idx="8503">
                  <c:v>1890.6813023286563</c:v>
                </c:pt>
                <c:pt idx="8504">
                  <c:v>1588.1622782381394</c:v>
                </c:pt>
                <c:pt idx="8505">
                  <c:v>1682.3740488572093</c:v>
                </c:pt>
                <c:pt idx="8506">
                  <c:v>2000</c:v>
                </c:pt>
                <c:pt idx="8507">
                  <c:v>1862.801377619377</c:v>
                </c:pt>
                <c:pt idx="8508">
                  <c:v>1733.8353103509107</c:v>
                </c:pt>
                <c:pt idx="8509">
                  <c:v>1545.6483600946685</c:v>
                </c:pt>
                <c:pt idx="8510">
                  <c:v>1490.0273249217139</c:v>
                </c:pt>
                <c:pt idx="8511">
                  <c:v>1364.4289181303889</c:v>
                </c:pt>
                <c:pt idx="8512">
                  <c:v>1696.966829737682</c:v>
                </c:pt>
                <c:pt idx="8513">
                  <c:v>1412.0639238745969</c:v>
                </c:pt>
                <c:pt idx="8514">
                  <c:v>1240.7744671587375</c:v>
                </c:pt>
                <c:pt idx="8515">
                  <c:v>1617.5067542332831</c:v>
                </c:pt>
                <c:pt idx="8516">
                  <c:v>1941.6227293428315</c:v>
                </c:pt>
                <c:pt idx="8517">
                  <c:v>1467.4912169456522</c:v>
                </c:pt>
                <c:pt idx="8518">
                  <c:v>1880.5304915268646</c:v>
                </c:pt>
                <c:pt idx="8519">
                  <c:v>1979.1227498073843</c:v>
                </c:pt>
                <c:pt idx="8520">
                  <c:v>1973.8356655817763</c:v>
                </c:pt>
                <c:pt idx="8521">
                  <c:v>1498.6091881677578</c:v>
                </c:pt>
                <c:pt idx="8522">
                  <c:v>1126.9016069022543</c:v>
                </c:pt>
                <c:pt idx="8523">
                  <c:v>1324.5799999999424</c:v>
                </c:pt>
                <c:pt idx="8524">
                  <c:v>1688.0322890570103</c:v>
                </c:pt>
                <c:pt idx="8525">
                  <c:v>998.67548264674735</c:v>
                </c:pt>
                <c:pt idx="8526">
                  <c:v>945.33085672185689</c:v>
                </c:pt>
                <c:pt idx="8527">
                  <c:v>1498.5621796565497</c:v>
                </c:pt>
                <c:pt idx="8528">
                  <c:v>1242.7433440202421</c:v>
                </c:pt>
                <c:pt idx="8529">
                  <c:v>1339.77394376394</c:v>
                </c:pt>
                <c:pt idx="8530">
                  <c:v>1161.3684321239034</c:v>
                </c:pt>
                <c:pt idx="8531">
                  <c:v>1699.486811339764</c:v>
                </c:pt>
                <c:pt idx="8532">
                  <c:v>1675.2641258884551</c:v>
                </c:pt>
                <c:pt idx="8533">
                  <c:v>1459.3263509072983</c:v>
                </c:pt>
                <c:pt idx="8534">
                  <c:v>1711.2245046174121</c:v>
                </c:pt>
                <c:pt idx="8535">
                  <c:v>1699.0498634271562</c:v>
                </c:pt>
                <c:pt idx="8536">
                  <c:v>1952.3564267586607</c:v>
                </c:pt>
                <c:pt idx="8537">
                  <c:v>1616.9589115489712</c:v>
                </c:pt>
                <c:pt idx="8538">
                  <c:v>1282.6566431855899</c:v>
                </c:pt>
                <c:pt idx="8539">
                  <c:v>1698.4534923557912</c:v>
                </c:pt>
                <c:pt idx="8540">
                  <c:v>1630.3838305536785</c:v>
                </c:pt>
                <c:pt idx="8541">
                  <c:v>1354.3300581718904</c:v>
                </c:pt>
                <c:pt idx="8542">
                  <c:v>1695.386838163766</c:v>
                </c:pt>
                <c:pt idx="8543">
                  <c:v>1676.0085666641282</c:v>
                </c:pt>
                <c:pt idx="8544">
                  <c:v>1208.1390671762779</c:v>
                </c:pt>
                <c:pt idx="8545">
                  <c:v>1025.2672358927034</c:v>
                </c:pt>
                <c:pt idx="8546">
                  <c:v>1070.0948895637978</c:v>
                </c:pt>
                <c:pt idx="8547">
                  <c:v>1053.785363089808</c:v>
                </c:pt>
                <c:pt idx="8548">
                  <c:v>1042.5300398329771</c:v>
                </c:pt>
                <c:pt idx="8549">
                  <c:v>993.4806231438381</c:v>
                </c:pt>
                <c:pt idx="8550">
                  <c:v>941.97206407556257</c:v>
                </c:pt>
                <c:pt idx="8551">
                  <c:v>1287.5011092921725</c:v>
                </c:pt>
                <c:pt idx="8552">
                  <c:v>1521.6246988318028</c:v>
                </c:pt>
                <c:pt idx="8553">
                  <c:v>1414.5287195405476</c:v>
                </c:pt>
                <c:pt idx="8554">
                  <c:v>1050.8299639618926</c:v>
                </c:pt>
                <c:pt idx="8555">
                  <c:v>1237.963194559544</c:v>
                </c:pt>
                <c:pt idx="8556">
                  <c:v>1201.3837959491807</c:v>
                </c:pt>
                <c:pt idx="8557">
                  <c:v>1336.6783055981264</c:v>
                </c:pt>
                <c:pt idx="8558">
                  <c:v>1251.7282837437524</c:v>
                </c:pt>
                <c:pt idx="8559">
                  <c:v>1047.5703251904422</c:v>
                </c:pt>
                <c:pt idx="8560">
                  <c:v>665.61117973577723</c:v>
                </c:pt>
                <c:pt idx="8561">
                  <c:v>742.78920369775824</c:v>
                </c:pt>
                <c:pt idx="8562">
                  <c:v>893.12706056663444</c:v>
                </c:pt>
                <c:pt idx="8563">
                  <c:v>571.75681079068499</c:v>
                </c:pt>
                <c:pt idx="8564">
                  <c:v>494.27446835972205</c:v>
                </c:pt>
                <c:pt idx="8565">
                  <c:v>335.7949224299262</c:v>
                </c:pt>
                <c:pt idx="8566">
                  <c:v>415.04940905054184</c:v>
                </c:pt>
                <c:pt idx="8567">
                  <c:v>472.40766695296173</c:v>
                </c:pt>
                <c:pt idx="8568">
                  <c:v>571.54577355851916</c:v>
                </c:pt>
                <c:pt idx="8569">
                  <c:v>697.41220236126333</c:v>
                </c:pt>
                <c:pt idx="8570">
                  <c:v>671.56997332202218</c:v>
                </c:pt>
                <c:pt idx="8571">
                  <c:v>561.84564347160449</c:v>
                </c:pt>
                <c:pt idx="8572">
                  <c:v>573.44507530159115</c:v>
                </c:pt>
                <c:pt idx="8573">
                  <c:v>419.42505533183868</c:v>
                </c:pt>
                <c:pt idx="8574">
                  <c:v>605.62585841866394</c:v>
                </c:pt>
                <c:pt idx="8575">
                  <c:v>663.00184421633435</c:v>
                </c:pt>
                <c:pt idx="8576">
                  <c:v>651.83083844419684</c:v>
                </c:pt>
                <c:pt idx="8577">
                  <c:v>1241.4343963598076</c:v>
                </c:pt>
                <c:pt idx="8578">
                  <c:v>1162.42269764144</c:v>
                </c:pt>
                <c:pt idx="8579">
                  <c:v>1533.6238929208275</c:v>
                </c:pt>
                <c:pt idx="8580">
                  <c:v>1680.700657097866</c:v>
                </c:pt>
                <c:pt idx="8581">
                  <c:v>1895.2622160977428</c:v>
                </c:pt>
                <c:pt idx="8582">
                  <c:v>1716.6892223167292</c:v>
                </c:pt>
                <c:pt idx="8583">
                  <c:v>1015.0503293160147</c:v>
                </c:pt>
                <c:pt idx="8584">
                  <c:v>1527.4377863566194</c:v>
                </c:pt>
                <c:pt idx="8585">
                  <c:v>1219.5668131894972</c:v>
                </c:pt>
                <c:pt idx="8586">
                  <c:v>867.91987246983012</c:v>
                </c:pt>
                <c:pt idx="8587">
                  <c:v>1456.6013219832075</c:v>
                </c:pt>
                <c:pt idx="8588">
                  <c:v>1470.9195008448962</c:v>
                </c:pt>
                <c:pt idx="8589">
                  <c:v>1047.3016378450352</c:v>
                </c:pt>
                <c:pt idx="8590">
                  <c:v>882.80219271523606</c:v>
                </c:pt>
                <c:pt idx="8591">
                  <c:v>1137.2296444884842</c:v>
                </c:pt>
                <c:pt idx="8592">
                  <c:v>1078.2918347150276</c:v>
                </c:pt>
                <c:pt idx="8593">
                  <c:v>1129.3759305290403</c:v>
                </c:pt>
                <c:pt idx="8594">
                  <c:v>948.26267380209765</c:v>
                </c:pt>
                <c:pt idx="8595">
                  <c:v>799.88900100476098</c:v>
                </c:pt>
                <c:pt idx="8596">
                  <c:v>990.1931340958821</c:v>
                </c:pt>
                <c:pt idx="8597">
                  <c:v>1263.3742607895565</c:v>
                </c:pt>
                <c:pt idx="8598">
                  <c:v>1297.9058664038728</c:v>
                </c:pt>
                <c:pt idx="8599">
                  <c:v>906.50376462135068</c:v>
                </c:pt>
                <c:pt idx="8600">
                  <c:v>930.55048415600015</c:v>
                </c:pt>
                <c:pt idx="8601">
                  <c:v>905.9455337528135</c:v>
                </c:pt>
                <c:pt idx="8602">
                  <c:v>1260.1427327748286</c:v>
                </c:pt>
                <c:pt idx="8603">
                  <c:v>1118.962677881065</c:v>
                </c:pt>
                <c:pt idx="8604">
                  <c:v>861.6817630309049</c:v>
                </c:pt>
                <c:pt idx="8605">
                  <c:v>1241.7598617531353</c:v>
                </c:pt>
                <c:pt idx="8606">
                  <c:v>796.7281549404878</c:v>
                </c:pt>
                <c:pt idx="8607">
                  <c:v>726.53611448763115</c:v>
                </c:pt>
                <c:pt idx="8608">
                  <c:v>1000.585730699183</c:v>
                </c:pt>
                <c:pt idx="8609">
                  <c:v>1222.45668095722</c:v>
                </c:pt>
                <c:pt idx="8610">
                  <c:v>1110.2932456180458</c:v>
                </c:pt>
                <c:pt idx="8611">
                  <c:v>874.25572607291861</c:v>
                </c:pt>
                <c:pt idx="8612">
                  <c:v>899.9133764700731</c:v>
                </c:pt>
                <c:pt idx="8613">
                  <c:v>801.00958297062482</c:v>
                </c:pt>
                <c:pt idx="8614">
                  <c:v>865.06044318874876</c:v>
                </c:pt>
                <c:pt idx="8615">
                  <c:v>665.69514918467337</c:v>
                </c:pt>
                <c:pt idx="8616">
                  <c:v>868.74316806562365</c:v>
                </c:pt>
                <c:pt idx="8617">
                  <c:v>1086.5142822671705</c:v>
                </c:pt>
                <c:pt idx="8618">
                  <c:v>573.69628730377565</c:v>
                </c:pt>
                <c:pt idx="8619">
                  <c:v>759.390420117845</c:v>
                </c:pt>
                <c:pt idx="8620">
                  <c:v>933.8416809510469</c:v>
                </c:pt>
                <c:pt idx="8621">
                  <c:v>882.93891414265784</c:v>
                </c:pt>
                <c:pt idx="8622">
                  <c:v>669.54301767227878</c:v>
                </c:pt>
                <c:pt idx="8623">
                  <c:v>1225.6750846290624</c:v>
                </c:pt>
                <c:pt idx="8624">
                  <c:v>825.26614872502375</c:v>
                </c:pt>
                <c:pt idx="8625">
                  <c:v>779.34568847344735</c:v>
                </c:pt>
                <c:pt idx="8626">
                  <c:v>862.22867379045022</c:v>
                </c:pt>
                <c:pt idx="8627">
                  <c:v>522.65562190389539</c:v>
                </c:pt>
                <c:pt idx="8628">
                  <c:v>731.05681806121356</c:v>
                </c:pt>
                <c:pt idx="8629">
                  <c:v>797.96570391394744</c:v>
                </c:pt>
                <c:pt idx="8630">
                  <c:v>852.06408738328992</c:v>
                </c:pt>
                <c:pt idx="8631">
                  <c:v>725.23278981656335</c:v>
                </c:pt>
                <c:pt idx="8632">
                  <c:v>839.15976439752649</c:v>
                </c:pt>
                <c:pt idx="8633">
                  <c:v>691.98213042830116</c:v>
                </c:pt>
                <c:pt idx="8634">
                  <c:v>673.15857931973483</c:v>
                </c:pt>
                <c:pt idx="8635">
                  <c:v>563.67876909983488</c:v>
                </c:pt>
                <c:pt idx="8636">
                  <c:v>754.50537172379984</c:v>
                </c:pt>
                <c:pt idx="8637">
                  <c:v>631.75896838976223</c:v>
                </c:pt>
                <c:pt idx="8638">
                  <c:v>416.88633119309361</c:v>
                </c:pt>
                <c:pt idx="8639">
                  <c:v>499.95845947581</c:v>
                </c:pt>
                <c:pt idx="8640">
                  <c:v>600.17378782223147</c:v>
                </c:pt>
                <c:pt idx="8641">
                  <c:v>515.79167337867807</c:v>
                </c:pt>
                <c:pt idx="8642">
                  <c:v>570.43728446091484</c:v>
                </c:pt>
                <c:pt idx="8643">
                  <c:v>636.9812349413545</c:v>
                </c:pt>
                <c:pt idx="8644">
                  <c:v>843.92606623083952</c:v>
                </c:pt>
                <c:pt idx="8645">
                  <c:v>778.12464102902811</c:v>
                </c:pt>
                <c:pt idx="8646">
                  <c:v>645.69164998226995</c:v>
                </c:pt>
                <c:pt idx="8647">
                  <c:v>454.21047436701389</c:v>
                </c:pt>
                <c:pt idx="8648">
                  <c:v>502.20843957876986</c:v>
                </c:pt>
                <c:pt idx="8649">
                  <c:v>657.65570427586647</c:v>
                </c:pt>
                <c:pt idx="8650">
                  <c:v>608.8691120232362</c:v>
                </c:pt>
                <c:pt idx="8651">
                  <c:v>664.3510067247521</c:v>
                </c:pt>
                <c:pt idx="8652">
                  <c:v>690.75801512544388</c:v>
                </c:pt>
                <c:pt idx="8653">
                  <c:v>445.68023110798907</c:v>
                </c:pt>
                <c:pt idx="8654">
                  <c:v>354.98469733705991</c:v>
                </c:pt>
                <c:pt idx="8655">
                  <c:v>338.43069448538807</c:v>
                </c:pt>
                <c:pt idx="8656">
                  <c:v>338.76447856660872</c:v>
                </c:pt>
                <c:pt idx="8657">
                  <c:v>313.45517315953174</c:v>
                </c:pt>
                <c:pt idx="8658">
                  <c:v>332.77051569412856</c:v>
                </c:pt>
                <c:pt idx="8659">
                  <c:v>413.90728497336715</c:v>
                </c:pt>
                <c:pt idx="8660">
                  <c:v>437.86361400965149</c:v>
                </c:pt>
                <c:pt idx="8661">
                  <c:v>347.02481678849495</c:v>
                </c:pt>
                <c:pt idx="8662">
                  <c:v>150.24609650168529</c:v>
                </c:pt>
                <c:pt idx="8663">
                  <c:v>180.93009298071988</c:v>
                </c:pt>
                <c:pt idx="8664">
                  <c:v>276.45688801598055</c:v>
                </c:pt>
                <c:pt idx="8665">
                  <c:v>243.54441051012202</c:v>
                </c:pt>
                <c:pt idx="8666">
                  <c:v>229.09320994177119</c:v>
                </c:pt>
                <c:pt idx="8667">
                  <c:v>295.87466434091937</c:v>
                </c:pt>
                <c:pt idx="8668">
                  <c:v>292.24973111243992</c:v>
                </c:pt>
                <c:pt idx="8669">
                  <c:v>213.01740540475265</c:v>
                </c:pt>
                <c:pt idx="8670">
                  <c:v>253.26747617362918</c:v>
                </c:pt>
                <c:pt idx="8671">
                  <c:v>463.60800171660401</c:v>
                </c:pt>
                <c:pt idx="8672">
                  <c:v>447.61913638215464</c:v>
                </c:pt>
                <c:pt idx="8673">
                  <c:v>307.59919358738279</c:v>
                </c:pt>
                <c:pt idx="8674">
                  <c:v>208.1111005139752</c:v>
                </c:pt>
                <c:pt idx="8675">
                  <c:v>212.87466869864795</c:v>
                </c:pt>
                <c:pt idx="8676">
                  <c:v>218.56359701745367</c:v>
                </c:pt>
                <c:pt idx="8677">
                  <c:v>61.303285349047549</c:v>
                </c:pt>
                <c:pt idx="8678">
                  <c:v>140.7651165276981</c:v>
                </c:pt>
                <c:pt idx="8679">
                  <c:v>116.11977852210678</c:v>
                </c:pt>
                <c:pt idx="8680">
                  <c:v>124.07644760030712</c:v>
                </c:pt>
                <c:pt idx="8681">
                  <c:v>20.982944995224976</c:v>
                </c:pt>
                <c:pt idx="8682">
                  <c:v>43.421012661198496</c:v>
                </c:pt>
                <c:pt idx="8683">
                  <c:v>122.41205002252754</c:v>
                </c:pt>
                <c:pt idx="8684">
                  <c:v>225.22293224565041</c:v>
                </c:pt>
                <c:pt idx="8685">
                  <c:v>75.374491866626897</c:v>
                </c:pt>
                <c:pt idx="8686">
                  <c:v>56.578698152758513</c:v>
                </c:pt>
                <c:pt idx="8687">
                  <c:v>128.42833251363902</c:v>
                </c:pt>
                <c:pt idx="8688">
                  <c:v>125.18494481224036</c:v>
                </c:pt>
                <c:pt idx="8689">
                  <c:v>99.550712207352205</c:v>
                </c:pt>
                <c:pt idx="8690">
                  <c:v>52.054624955991187</c:v>
                </c:pt>
                <c:pt idx="8691">
                  <c:v>118.03381474854208</c:v>
                </c:pt>
                <c:pt idx="8692">
                  <c:v>268.28485048879577</c:v>
                </c:pt>
                <c:pt idx="8693">
                  <c:v>183.35699735127523</c:v>
                </c:pt>
                <c:pt idx="8694">
                  <c:v>245.56295691304746</c:v>
                </c:pt>
                <c:pt idx="8695">
                  <c:v>281.20420308514178</c:v>
                </c:pt>
                <c:pt idx="8696">
                  <c:v>382.40890867963662</c:v>
                </c:pt>
                <c:pt idx="8697">
                  <c:v>517.40913832593969</c:v>
                </c:pt>
                <c:pt idx="8698">
                  <c:v>899.52263027967069</c:v>
                </c:pt>
                <c:pt idx="8699">
                  <c:v>401.28681166994721</c:v>
                </c:pt>
                <c:pt idx="8700">
                  <c:v>238.67159342391673</c:v>
                </c:pt>
                <c:pt idx="8701">
                  <c:v>554.7808045943832</c:v>
                </c:pt>
                <c:pt idx="8702">
                  <c:v>826.55567964878367</c:v>
                </c:pt>
                <c:pt idx="8703">
                  <c:v>1140.6016498113811</c:v>
                </c:pt>
                <c:pt idx="8704">
                  <c:v>1331.975228467518</c:v>
                </c:pt>
                <c:pt idx="8705">
                  <c:v>933.76287931036222</c:v>
                </c:pt>
                <c:pt idx="8706">
                  <c:v>812.94824653536705</c:v>
                </c:pt>
                <c:pt idx="8707">
                  <c:v>610.41127479697309</c:v>
                </c:pt>
                <c:pt idx="8708">
                  <c:v>626.89289794979959</c:v>
                </c:pt>
                <c:pt idx="8709">
                  <c:v>745.84216546092057</c:v>
                </c:pt>
                <c:pt idx="8710">
                  <c:v>566.80575237080177</c:v>
                </c:pt>
                <c:pt idx="8711">
                  <c:v>752.38971701552134</c:v>
                </c:pt>
                <c:pt idx="8712">
                  <c:v>777.10644911982865</c:v>
                </c:pt>
                <c:pt idx="8713">
                  <c:v>1015.5666898673832</c:v>
                </c:pt>
                <c:pt idx="8714">
                  <c:v>763.45185094588317</c:v>
                </c:pt>
                <c:pt idx="8715">
                  <c:v>793.2746457202885</c:v>
                </c:pt>
                <c:pt idx="8716">
                  <c:v>975.13927614128886</c:v>
                </c:pt>
                <c:pt idx="8717">
                  <c:v>921.89719255065984</c:v>
                </c:pt>
                <c:pt idx="8718">
                  <c:v>788.57595870429634</c:v>
                </c:pt>
                <c:pt idx="8719">
                  <c:v>791.25347231744092</c:v>
                </c:pt>
                <c:pt idx="8720">
                  <c:v>679.95055813227918</c:v>
                </c:pt>
                <c:pt idx="8721">
                  <c:v>836.40516096994099</c:v>
                </c:pt>
                <c:pt idx="8722">
                  <c:v>838.68328986961274</c:v>
                </c:pt>
                <c:pt idx="8723">
                  <c:v>990.33546456767431</c:v>
                </c:pt>
                <c:pt idx="8724">
                  <c:v>1104.6072366989931</c:v>
                </c:pt>
                <c:pt idx="8725">
                  <c:v>1151.7737134538786</c:v>
                </c:pt>
                <c:pt idx="8726">
                  <c:v>797.36548621909344</c:v>
                </c:pt>
                <c:pt idx="8727">
                  <c:v>745.94741424874553</c:v>
                </c:pt>
                <c:pt idx="8728">
                  <c:v>635.9890232300553</c:v>
                </c:pt>
                <c:pt idx="8729">
                  <c:v>678.41882359989415</c:v>
                </c:pt>
                <c:pt idx="8730">
                  <c:v>582.92539837532775</c:v>
                </c:pt>
                <c:pt idx="8731">
                  <c:v>630.03637965808866</c:v>
                </c:pt>
                <c:pt idx="8732">
                  <c:v>634.2728170450896</c:v>
                </c:pt>
                <c:pt idx="8733">
                  <c:v>710.73302280611745</c:v>
                </c:pt>
                <c:pt idx="8734">
                  <c:v>612.42131810487399</c:v>
                </c:pt>
                <c:pt idx="8735">
                  <c:v>582.69905262336749</c:v>
                </c:pt>
                <c:pt idx="8736">
                  <c:v>560.37408106376927</c:v>
                </c:pt>
                <c:pt idx="8737">
                  <c:v>511.85455991610343</c:v>
                </c:pt>
                <c:pt idx="8738">
                  <c:v>469.73617121259514</c:v>
                </c:pt>
                <c:pt idx="8739">
                  <c:v>371.56364613290896</c:v>
                </c:pt>
                <c:pt idx="8740">
                  <c:v>275.64984744418229</c:v>
                </c:pt>
                <c:pt idx="8741">
                  <c:v>269.4819119060117</c:v>
                </c:pt>
                <c:pt idx="8742">
                  <c:v>290.01258460637752</c:v>
                </c:pt>
                <c:pt idx="8743">
                  <c:v>295.76197147083508</c:v>
                </c:pt>
                <c:pt idx="8744">
                  <c:v>247.13787489961092</c:v>
                </c:pt>
                <c:pt idx="8745">
                  <c:v>197.63514421275286</c:v>
                </c:pt>
                <c:pt idx="8746">
                  <c:v>170.54432832250674</c:v>
                </c:pt>
                <c:pt idx="8747">
                  <c:v>154.39681443570714</c:v>
                </c:pt>
                <c:pt idx="8748">
                  <c:v>140.80961517397611</c:v>
                </c:pt>
                <c:pt idx="8749">
                  <c:v>170.00600490459973</c:v>
                </c:pt>
                <c:pt idx="8750">
                  <c:v>204.58371529350507</c:v>
                </c:pt>
                <c:pt idx="8751">
                  <c:v>293.5071080590746</c:v>
                </c:pt>
                <c:pt idx="8752">
                  <c:v>260.17256763434727</c:v>
                </c:pt>
                <c:pt idx="8753">
                  <c:v>329.43052209638506</c:v>
                </c:pt>
                <c:pt idx="8754">
                  <c:v>350.73073567329703</c:v>
                </c:pt>
                <c:pt idx="8755">
                  <c:v>190.50296849539254</c:v>
                </c:pt>
                <c:pt idx="8756">
                  <c:v>298.02906267853132</c:v>
                </c:pt>
                <c:pt idx="8757">
                  <c:v>165.86066031570957</c:v>
                </c:pt>
                <c:pt idx="8758">
                  <c:v>96.283434401455594</c:v>
                </c:pt>
                <c:pt idx="8759">
                  <c:v>170.29635048183584</c:v>
                </c:pt>
                <c:pt idx="8760">
                  <c:v>119.27121756222165</c:v>
                </c:pt>
                <c:pt idx="8761">
                  <c:v>169.88151304209049</c:v>
                </c:pt>
                <c:pt idx="8762">
                  <c:v>256.3784527911555</c:v>
                </c:pt>
                <c:pt idx="8763">
                  <c:v>226.3450272268272</c:v>
                </c:pt>
                <c:pt idx="8764">
                  <c:v>177.36652050778909</c:v>
                </c:pt>
                <c:pt idx="8765">
                  <c:v>142.61997038559679</c:v>
                </c:pt>
                <c:pt idx="8766">
                  <c:v>138.60275991266869</c:v>
                </c:pt>
                <c:pt idx="8767">
                  <c:v>131.64658947191833</c:v>
                </c:pt>
                <c:pt idx="8768">
                  <c:v>179.75478527447964</c:v>
                </c:pt>
                <c:pt idx="8769">
                  <c:v>224.74972670298959</c:v>
                </c:pt>
                <c:pt idx="8770">
                  <c:v>159.10209606393033</c:v>
                </c:pt>
                <c:pt idx="8771">
                  <c:v>152.9028300451418</c:v>
                </c:pt>
                <c:pt idx="8772">
                  <c:v>198.13930378067619</c:v>
                </c:pt>
                <c:pt idx="8773">
                  <c:v>332.39001495589559</c:v>
                </c:pt>
                <c:pt idx="8774">
                  <c:v>453.35405012302778</c:v>
                </c:pt>
                <c:pt idx="8775">
                  <c:v>278.38456276320704</c:v>
                </c:pt>
                <c:pt idx="8776">
                  <c:v>389.12045863857924</c:v>
                </c:pt>
                <c:pt idx="8777">
                  <c:v>240.48442002129127</c:v>
                </c:pt>
                <c:pt idx="8778">
                  <c:v>612.10970444299869</c:v>
                </c:pt>
                <c:pt idx="8779">
                  <c:v>665.14219975109836</c:v>
                </c:pt>
                <c:pt idx="8780">
                  <c:v>760.76224007883116</c:v>
                </c:pt>
                <c:pt idx="8781">
                  <c:v>789.11344587858559</c:v>
                </c:pt>
                <c:pt idx="8782">
                  <c:v>511.98256974097956</c:v>
                </c:pt>
                <c:pt idx="8783">
                  <c:v>704.44559663593009</c:v>
                </c:pt>
                <c:pt idx="8784">
                  <c:v>685.96337192718931</c:v>
                </c:pt>
                <c:pt idx="8785">
                  <c:v>729.26611013941454</c:v>
                </c:pt>
                <c:pt idx="8786">
                  <c:v>539.55227314613046</c:v>
                </c:pt>
                <c:pt idx="8787">
                  <c:v>253.22740220884415</c:v>
                </c:pt>
                <c:pt idx="8788">
                  <c:v>532.1479270536106</c:v>
                </c:pt>
                <c:pt idx="8789">
                  <c:v>569.60385190100669</c:v>
                </c:pt>
                <c:pt idx="8790">
                  <c:v>517.9333546223877</c:v>
                </c:pt>
                <c:pt idx="8791">
                  <c:v>443.30379656035814</c:v>
                </c:pt>
                <c:pt idx="8792">
                  <c:v>472.76111919718011</c:v>
                </c:pt>
                <c:pt idx="8793">
                  <c:v>319.28294663336686</c:v>
                </c:pt>
                <c:pt idx="8794">
                  <c:v>433.47120408827254</c:v>
                </c:pt>
                <c:pt idx="8795">
                  <c:v>204.42471925392991</c:v>
                </c:pt>
                <c:pt idx="8796">
                  <c:v>198.7000295075305</c:v>
                </c:pt>
                <c:pt idx="8797">
                  <c:v>261.9070147059482</c:v>
                </c:pt>
                <c:pt idx="8798">
                  <c:v>203.44718947310628</c:v>
                </c:pt>
                <c:pt idx="8799">
                  <c:v>107.69151619937821</c:v>
                </c:pt>
                <c:pt idx="8800">
                  <c:v>206.51214402808887</c:v>
                </c:pt>
                <c:pt idx="8801">
                  <c:v>138.37093977971006</c:v>
                </c:pt>
                <c:pt idx="8802">
                  <c:v>170.51086652263569</c:v>
                </c:pt>
                <c:pt idx="8803">
                  <c:v>183.2874985499011</c:v>
                </c:pt>
                <c:pt idx="8804">
                  <c:v>112.20403378007123</c:v>
                </c:pt>
                <c:pt idx="8805">
                  <c:v>146.58112328036026</c:v>
                </c:pt>
                <c:pt idx="8806">
                  <c:v>156.92977099682759</c:v>
                </c:pt>
                <c:pt idx="8807">
                  <c:v>89.148871966587464</c:v>
                </c:pt>
                <c:pt idx="8808">
                  <c:v>105.88408894906448</c:v>
                </c:pt>
                <c:pt idx="8809">
                  <c:v>0.81992270627674368</c:v>
                </c:pt>
                <c:pt idx="8810">
                  <c:v>0.40291283120980742</c:v>
                </c:pt>
                <c:pt idx="8811">
                  <c:v>2.5865883232339035</c:v>
                </c:pt>
                <c:pt idx="8812">
                  <c:v>1.5559757694469072</c:v>
                </c:pt>
                <c:pt idx="8813">
                  <c:v>5.8082607894768941E-2</c:v>
                </c:pt>
                <c:pt idx="8814">
                  <c:v>-6.4094010566168448E-4</c:v>
                </c:pt>
                <c:pt idx="8815">
                  <c:v>0.19614720320128129</c:v>
                </c:pt>
                <c:pt idx="8816">
                  <c:v>0.19134358698241288</c:v>
                </c:pt>
                <c:pt idx="8817">
                  <c:v>1.1960328778597802</c:v>
                </c:pt>
                <c:pt idx="8818">
                  <c:v>0.1845144337485489</c:v>
                </c:pt>
                <c:pt idx="8819">
                  <c:v>-0.23695608178612182</c:v>
                </c:pt>
                <c:pt idx="8820">
                  <c:v>5.1033621198050652</c:v>
                </c:pt>
                <c:pt idx="8821">
                  <c:v>28.237184538993837</c:v>
                </c:pt>
                <c:pt idx="8822">
                  <c:v>40.903911698280432</c:v>
                </c:pt>
                <c:pt idx="8823">
                  <c:v>84.96298968922676</c:v>
                </c:pt>
                <c:pt idx="8824">
                  <c:v>147.76758582164999</c:v>
                </c:pt>
                <c:pt idx="8825">
                  <c:v>130.31052867921755</c:v>
                </c:pt>
                <c:pt idx="8826">
                  <c:v>122.98712286136001</c:v>
                </c:pt>
                <c:pt idx="8827">
                  <c:v>139.42628841064123</c:v>
                </c:pt>
                <c:pt idx="8828">
                  <c:v>229.5288436839202</c:v>
                </c:pt>
                <c:pt idx="8829">
                  <c:v>353.66722057690578</c:v>
                </c:pt>
                <c:pt idx="8830">
                  <c:v>350.74179118506282</c:v>
                </c:pt>
                <c:pt idx="8831">
                  <c:v>233.75423407855027</c:v>
                </c:pt>
                <c:pt idx="8832">
                  <c:v>282.89698623266406</c:v>
                </c:pt>
                <c:pt idx="8833">
                  <c:v>715.97822148170985</c:v>
                </c:pt>
                <c:pt idx="8834">
                  <c:v>1319.6411362390331</c:v>
                </c:pt>
                <c:pt idx="8835">
                  <c:v>1535.2674264354669</c:v>
                </c:pt>
                <c:pt idx="8836">
                  <c:v>1501.2486265067296</c:v>
                </c:pt>
                <c:pt idx="8837">
                  <c:v>1227.1942092397653</c:v>
                </c:pt>
                <c:pt idx="8838">
                  <c:v>1143.9885993844296</c:v>
                </c:pt>
                <c:pt idx="8839">
                  <c:v>1071.741609741543</c:v>
                </c:pt>
                <c:pt idx="8840">
                  <c:v>958.48851163702841</c:v>
                </c:pt>
                <c:pt idx="8841">
                  <c:v>808.53936453882557</c:v>
                </c:pt>
                <c:pt idx="8842">
                  <c:v>778.23317411963194</c:v>
                </c:pt>
                <c:pt idx="8843">
                  <c:v>805.8896804554322</c:v>
                </c:pt>
                <c:pt idx="8844">
                  <c:v>812.97434857410326</c:v>
                </c:pt>
                <c:pt idx="8845">
                  <c:v>893.26585708582479</c:v>
                </c:pt>
                <c:pt idx="8846">
                  <c:v>918.26344905934798</c:v>
                </c:pt>
                <c:pt idx="8847">
                  <c:v>884.35393430587828</c:v>
                </c:pt>
                <c:pt idx="8848">
                  <c:v>884.54714837490906</c:v>
                </c:pt>
                <c:pt idx="8849">
                  <c:v>702.0630176287624</c:v>
                </c:pt>
                <c:pt idx="8850">
                  <c:v>533.49834880090827</c:v>
                </c:pt>
                <c:pt idx="8851">
                  <c:v>425.02555820848812</c:v>
                </c:pt>
                <c:pt idx="8852">
                  <c:v>527.16354291326877</c:v>
                </c:pt>
                <c:pt idx="8853">
                  <c:v>307.48881199366349</c:v>
                </c:pt>
                <c:pt idx="8854">
                  <c:v>237.25999999998913</c:v>
                </c:pt>
                <c:pt idx="8855">
                  <c:v>241.04907856104353</c:v>
                </c:pt>
                <c:pt idx="8856">
                  <c:v>185.89442922723535</c:v>
                </c:pt>
                <c:pt idx="8857">
                  <c:v>136.39754838140811</c:v>
                </c:pt>
                <c:pt idx="8858">
                  <c:v>131.01294547598147</c:v>
                </c:pt>
                <c:pt idx="8859">
                  <c:v>410.85808222504846</c:v>
                </c:pt>
                <c:pt idx="8860">
                  <c:v>332.30790066520825</c:v>
                </c:pt>
                <c:pt idx="8861">
                  <c:v>404.59977626732541</c:v>
                </c:pt>
                <c:pt idx="8862">
                  <c:v>441.75864012491354</c:v>
                </c:pt>
                <c:pt idx="8863">
                  <c:v>345.42494216231222</c:v>
                </c:pt>
                <c:pt idx="8864">
                  <c:v>302.52454880982316</c:v>
                </c:pt>
                <c:pt idx="8865">
                  <c:v>349.34608690756949</c:v>
                </c:pt>
                <c:pt idx="8866">
                  <c:v>359.53286108411328</c:v>
                </c:pt>
                <c:pt idx="8867">
                  <c:v>282.27897756824041</c:v>
                </c:pt>
                <c:pt idx="8868">
                  <c:v>319.93153021808587</c:v>
                </c:pt>
                <c:pt idx="8869">
                  <c:v>383.13329978969693</c:v>
                </c:pt>
                <c:pt idx="8870">
                  <c:v>251.59228495820878</c:v>
                </c:pt>
                <c:pt idx="8871">
                  <c:v>167.26068957779182</c:v>
                </c:pt>
                <c:pt idx="8872">
                  <c:v>245.54836438618915</c:v>
                </c:pt>
                <c:pt idx="8873">
                  <c:v>184.85666001391266</c:v>
                </c:pt>
                <c:pt idx="8874">
                  <c:v>126.52943127383973</c:v>
                </c:pt>
                <c:pt idx="8875">
                  <c:v>42.891503283904655</c:v>
                </c:pt>
                <c:pt idx="8876">
                  <c:v>2.0760474589895623</c:v>
                </c:pt>
                <c:pt idx="8877">
                  <c:v>37.28652068153071</c:v>
                </c:pt>
                <c:pt idx="8878">
                  <c:v>20.363115852107907</c:v>
                </c:pt>
                <c:pt idx="8879">
                  <c:v>-9.6694928518646028E-2</c:v>
                </c:pt>
                <c:pt idx="8880">
                  <c:v>2.2293627761359147</c:v>
                </c:pt>
                <c:pt idx="8881">
                  <c:v>0.17204517033311861</c:v>
                </c:pt>
                <c:pt idx="8882">
                  <c:v>8.1491823480425232E-3</c:v>
                </c:pt>
                <c:pt idx="8883">
                  <c:v>0.49144418584216865</c:v>
                </c:pt>
                <c:pt idx="8884">
                  <c:v>0.22487847020625984</c:v>
                </c:pt>
                <c:pt idx="8885">
                  <c:v>2.2835454637014701E-3</c:v>
                </c:pt>
                <c:pt idx="8886">
                  <c:v>0.70352184545766172</c:v>
                </c:pt>
                <c:pt idx="8887">
                  <c:v>44.16069848569235</c:v>
                </c:pt>
                <c:pt idx="8888">
                  <c:v>125.63921820311758</c:v>
                </c:pt>
                <c:pt idx="8889">
                  <c:v>115.95084770288993</c:v>
                </c:pt>
                <c:pt idx="8890">
                  <c:v>47.321447379954513</c:v>
                </c:pt>
                <c:pt idx="8891">
                  <c:v>31.451376807635953</c:v>
                </c:pt>
                <c:pt idx="8892">
                  <c:v>0.62190781391986105</c:v>
                </c:pt>
                <c:pt idx="8893">
                  <c:v>1.5179803673826535</c:v>
                </c:pt>
                <c:pt idx="8894">
                  <c:v>0.55129049007712794</c:v>
                </c:pt>
                <c:pt idx="8895">
                  <c:v>3.855964700160578E-2</c:v>
                </c:pt>
                <c:pt idx="8896">
                  <c:v>68.782334907809684</c:v>
                </c:pt>
                <c:pt idx="8897">
                  <c:v>39.351356076943247</c:v>
                </c:pt>
                <c:pt idx="8898">
                  <c:v>91.520817818767071</c:v>
                </c:pt>
                <c:pt idx="8899">
                  <c:v>59.281168901311617</c:v>
                </c:pt>
                <c:pt idx="8900">
                  <c:v>143.15523131003792</c:v>
                </c:pt>
                <c:pt idx="8901">
                  <c:v>206.95504346282897</c:v>
                </c:pt>
                <c:pt idx="8902">
                  <c:v>221.68871056534857</c:v>
                </c:pt>
                <c:pt idx="8903">
                  <c:v>151.99884242371712</c:v>
                </c:pt>
                <c:pt idx="8904">
                  <c:v>118.69795459847343</c:v>
                </c:pt>
                <c:pt idx="8905">
                  <c:v>179.95644119101345</c:v>
                </c:pt>
                <c:pt idx="8906">
                  <c:v>158.53955706010788</c:v>
                </c:pt>
                <c:pt idx="8907">
                  <c:v>155.12362771928724</c:v>
                </c:pt>
                <c:pt idx="8908">
                  <c:v>158.20470839650537</c:v>
                </c:pt>
                <c:pt idx="8909">
                  <c:v>103.4985183749159</c:v>
                </c:pt>
                <c:pt idx="8910">
                  <c:v>129.54499097266938</c:v>
                </c:pt>
                <c:pt idx="8911">
                  <c:v>145.69958687349373</c:v>
                </c:pt>
                <c:pt idx="8912">
                  <c:v>180.51367702379343</c:v>
                </c:pt>
                <c:pt idx="8913">
                  <c:v>184.91586436323607</c:v>
                </c:pt>
                <c:pt idx="8914">
                  <c:v>138.48281378743346</c:v>
                </c:pt>
                <c:pt idx="8915">
                  <c:v>252.0315665534622</c:v>
                </c:pt>
                <c:pt idx="8916">
                  <c:v>305.96158576816106</c:v>
                </c:pt>
                <c:pt idx="8917">
                  <c:v>340.07628331071987</c:v>
                </c:pt>
                <c:pt idx="8918">
                  <c:v>195.044016949292</c:v>
                </c:pt>
                <c:pt idx="8919">
                  <c:v>38.186072266956366</c:v>
                </c:pt>
                <c:pt idx="8920">
                  <c:v>141.52925845935908</c:v>
                </c:pt>
                <c:pt idx="8921">
                  <c:v>259.75947425160348</c:v>
                </c:pt>
                <c:pt idx="8922">
                  <c:v>375.5940273690511</c:v>
                </c:pt>
                <c:pt idx="8923">
                  <c:v>373.62666372631628</c:v>
                </c:pt>
                <c:pt idx="8924">
                  <c:v>303.25753820716949</c:v>
                </c:pt>
                <c:pt idx="8925">
                  <c:v>159.89394155665866</c:v>
                </c:pt>
                <c:pt idx="8926">
                  <c:v>169.96612244924435</c:v>
                </c:pt>
                <c:pt idx="8927">
                  <c:v>212.8174223561426</c:v>
                </c:pt>
                <c:pt idx="8928">
                  <c:v>205.75166552109442</c:v>
                </c:pt>
                <c:pt idx="8929">
                  <c:v>123.6302114651763</c:v>
                </c:pt>
                <c:pt idx="8930">
                  <c:v>39.539275326397849</c:v>
                </c:pt>
                <c:pt idx="8931">
                  <c:v>48.881612648398104</c:v>
                </c:pt>
                <c:pt idx="8932">
                  <c:v>27.779520728599159</c:v>
                </c:pt>
                <c:pt idx="8933">
                  <c:v>77.314424575482917</c:v>
                </c:pt>
                <c:pt idx="8934">
                  <c:v>53.920886667182074</c:v>
                </c:pt>
                <c:pt idx="8935">
                  <c:v>21.261579317783315</c:v>
                </c:pt>
                <c:pt idx="8936">
                  <c:v>19.403548982273627</c:v>
                </c:pt>
                <c:pt idx="8937">
                  <c:v>-0.22880081556404486</c:v>
                </c:pt>
                <c:pt idx="8938">
                  <c:v>220.23814153558726</c:v>
                </c:pt>
                <c:pt idx="8939">
                  <c:v>327.10341703445374</c:v>
                </c:pt>
                <c:pt idx="8940">
                  <c:v>194.84931642988636</c:v>
                </c:pt>
                <c:pt idx="8941">
                  <c:v>129.27486913045487</c:v>
                </c:pt>
                <c:pt idx="8942">
                  <c:v>121.89601414775903</c:v>
                </c:pt>
                <c:pt idx="8943">
                  <c:v>77.24393178881482</c:v>
                </c:pt>
                <c:pt idx="8944">
                  <c:v>56.745484659690845</c:v>
                </c:pt>
                <c:pt idx="8945">
                  <c:v>45.927620369471072</c:v>
                </c:pt>
                <c:pt idx="8946">
                  <c:v>12.07806140631345</c:v>
                </c:pt>
                <c:pt idx="8947">
                  <c:v>7.3051945305335408</c:v>
                </c:pt>
                <c:pt idx="8948">
                  <c:v>9.4467156701671158</c:v>
                </c:pt>
                <c:pt idx="8949">
                  <c:v>1.0194173734739025</c:v>
                </c:pt>
                <c:pt idx="8950">
                  <c:v>0.94101262275627129</c:v>
                </c:pt>
                <c:pt idx="8951">
                  <c:v>0.91466991524848529</c:v>
                </c:pt>
                <c:pt idx="8952">
                  <c:v>0.60700417627799919</c:v>
                </c:pt>
                <c:pt idx="8953">
                  <c:v>1.2976143671745199</c:v>
                </c:pt>
                <c:pt idx="8954">
                  <c:v>10.741368749866805</c:v>
                </c:pt>
                <c:pt idx="8955">
                  <c:v>0.92479877998776328</c:v>
                </c:pt>
                <c:pt idx="8956">
                  <c:v>25.177903704363771</c:v>
                </c:pt>
                <c:pt idx="8957">
                  <c:v>52.302258395948201</c:v>
                </c:pt>
                <c:pt idx="8958">
                  <c:v>69.657521371222913</c:v>
                </c:pt>
                <c:pt idx="8959">
                  <c:v>15.231732138212415</c:v>
                </c:pt>
                <c:pt idx="8960">
                  <c:v>111.81218071430851</c:v>
                </c:pt>
                <c:pt idx="8961">
                  <c:v>113.4694094874134</c:v>
                </c:pt>
                <c:pt idx="8962">
                  <c:v>74.734168127440171</c:v>
                </c:pt>
                <c:pt idx="8963">
                  <c:v>102.60979498717049</c:v>
                </c:pt>
                <c:pt idx="8964">
                  <c:v>8.4414742719380769</c:v>
                </c:pt>
                <c:pt idx="8965">
                  <c:v>2.5588587892227022</c:v>
                </c:pt>
                <c:pt idx="8966">
                  <c:v>11.198577173970875</c:v>
                </c:pt>
                <c:pt idx="8967">
                  <c:v>57.847474816958425</c:v>
                </c:pt>
                <c:pt idx="8968">
                  <c:v>43.755240530745482</c:v>
                </c:pt>
                <c:pt idx="8969">
                  <c:v>58.52209307801936</c:v>
                </c:pt>
                <c:pt idx="8970">
                  <c:v>57.165037187850828</c:v>
                </c:pt>
                <c:pt idx="8971">
                  <c:v>45.147833021745882</c:v>
                </c:pt>
                <c:pt idx="8972">
                  <c:v>37.203852047222796</c:v>
                </c:pt>
                <c:pt idx="8973">
                  <c:v>34.609456610055759</c:v>
                </c:pt>
                <c:pt idx="8974">
                  <c:v>20.40873632383429</c:v>
                </c:pt>
                <c:pt idx="8975">
                  <c:v>5.1401942890913127E-2</c:v>
                </c:pt>
                <c:pt idx="8976">
                  <c:v>3.7955852184788277E-3</c:v>
                </c:pt>
                <c:pt idx="8977">
                  <c:v>-1.7827340504614153E-2</c:v>
                </c:pt>
                <c:pt idx="8978">
                  <c:v>0.95438639839341521</c:v>
                </c:pt>
                <c:pt idx="8979">
                  <c:v>-0.46819418358073606</c:v>
                </c:pt>
                <c:pt idx="8980">
                  <c:v>1.1381848720239639E-4</c:v>
                </c:pt>
                <c:pt idx="8981">
                  <c:v>1.9746885727987785E-4</c:v>
                </c:pt>
                <c:pt idx="8982">
                  <c:v>1.5361660103442522E-4</c:v>
                </c:pt>
                <c:pt idx="8983">
                  <c:v>-8.4364255514057418E-10</c:v>
                </c:pt>
                <c:pt idx="8984">
                  <c:v>-2.5348366950720511E-12</c:v>
                </c:pt>
                <c:pt idx="8985">
                  <c:v>-2.8664410576539391E-26</c:v>
                </c:pt>
                <c:pt idx="8986">
                  <c:v>-1.1227591691865961E-28</c:v>
                </c:pt>
                <c:pt idx="8987">
                  <c:v>1.4637938459844682E-47</c:v>
                </c:pt>
                <c:pt idx="8988">
                  <c:v>-6.4407818264250869E-23</c:v>
                </c:pt>
                <c:pt idx="8989">
                  <c:v>-4.2230934945213616E-5</c:v>
                </c:pt>
                <c:pt idx="8990">
                  <c:v>-6.5990020523317607E-5</c:v>
                </c:pt>
                <c:pt idx="8991">
                  <c:v>3.7043375927875769E-4</c:v>
                </c:pt>
                <c:pt idx="8992">
                  <c:v>8.2910056460311035E-2</c:v>
                </c:pt>
                <c:pt idx="8993">
                  <c:v>4.3528406224396479E-2</c:v>
                </c:pt>
                <c:pt idx="8994">
                  <c:v>-3.7025293366578331E-4</c:v>
                </c:pt>
                <c:pt idx="8995">
                  <c:v>0.33758732787496865</c:v>
                </c:pt>
                <c:pt idx="8996">
                  <c:v>-4.3186115515573761E-4</c:v>
                </c:pt>
                <c:pt idx="8997">
                  <c:v>0.70745437103377373</c:v>
                </c:pt>
                <c:pt idx="8998">
                  <c:v>-7.6095852392518273E-5</c:v>
                </c:pt>
                <c:pt idx="8999">
                  <c:v>1.2026780799680167E-2</c:v>
                </c:pt>
                <c:pt idx="9000">
                  <c:v>12.992244918914887</c:v>
                </c:pt>
                <c:pt idx="9001">
                  <c:v>7.3105455220465458</c:v>
                </c:pt>
                <c:pt idx="9002">
                  <c:v>3.3975224897262069E-2</c:v>
                </c:pt>
                <c:pt idx="9003">
                  <c:v>4.5563090811752964</c:v>
                </c:pt>
                <c:pt idx="9004">
                  <c:v>21.848050578656103</c:v>
                </c:pt>
                <c:pt idx="9005">
                  <c:v>2.0368239046705625</c:v>
                </c:pt>
                <c:pt idx="9006">
                  <c:v>108.54868964024658</c:v>
                </c:pt>
                <c:pt idx="9007">
                  <c:v>111.66448255263543</c:v>
                </c:pt>
                <c:pt idx="9008">
                  <c:v>184.55911954031058</c:v>
                </c:pt>
                <c:pt idx="9009">
                  <c:v>222.77729896996081</c:v>
                </c:pt>
                <c:pt idx="9010">
                  <c:v>184.38737140542625</c:v>
                </c:pt>
                <c:pt idx="9011">
                  <c:v>61.52800385736311</c:v>
                </c:pt>
                <c:pt idx="9012">
                  <c:v>-0.17551806793836533</c:v>
                </c:pt>
                <c:pt idx="9013">
                  <c:v>4.2239296760436797</c:v>
                </c:pt>
                <c:pt idx="9014">
                  <c:v>219.42753920239667</c:v>
                </c:pt>
                <c:pt idx="9015">
                  <c:v>347.82984988812638</c:v>
                </c:pt>
                <c:pt idx="9016">
                  <c:v>189.18594888365078</c:v>
                </c:pt>
                <c:pt idx="9017">
                  <c:v>208.3370170972392</c:v>
                </c:pt>
                <c:pt idx="9018">
                  <c:v>71.550820033372133</c:v>
                </c:pt>
                <c:pt idx="9019">
                  <c:v>1.2655347146681393</c:v>
                </c:pt>
                <c:pt idx="9020">
                  <c:v>1.8338811060308144E-3</c:v>
                </c:pt>
                <c:pt idx="9021">
                  <c:v>-3.8979783254501396E-7</c:v>
                </c:pt>
                <c:pt idx="9022">
                  <c:v>2.335012639043127E-3</c:v>
                </c:pt>
                <c:pt idx="9023">
                  <c:v>0.68744679731317471</c:v>
                </c:pt>
                <c:pt idx="9024">
                  <c:v>0.80323076029755858</c:v>
                </c:pt>
                <c:pt idx="9025">
                  <c:v>0.91547552141511335</c:v>
                </c:pt>
                <c:pt idx="9026">
                  <c:v>11.585736470310422</c:v>
                </c:pt>
                <c:pt idx="9027">
                  <c:v>19.477214600682395</c:v>
                </c:pt>
                <c:pt idx="9028">
                  <c:v>10.255890271461691</c:v>
                </c:pt>
                <c:pt idx="9029">
                  <c:v>5.3096547641760736</c:v>
                </c:pt>
                <c:pt idx="9030">
                  <c:v>1.1407927051474118</c:v>
                </c:pt>
                <c:pt idx="9031">
                  <c:v>1.7797196761606413</c:v>
                </c:pt>
                <c:pt idx="9032">
                  <c:v>1.3834235359904974</c:v>
                </c:pt>
                <c:pt idx="9033">
                  <c:v>-1.6933841555390617E-2</c:v>
                </c:pt>
                <c:pt idx="9034">
                  <c:v>-8.471880458812359E-4</c:v>
                </c:pt>
                <c:pt idx="9035">
                  <c:v>-1.3101087239376901E-2</c:v>
                </c:pt>
                <c:pt idx="9036">
                  <c:v>-4.8630881262955623E-2</c:v>
                </c:pt>
                <c:pt idx="9037">
                  <c:v>6.0432129341732477E-2</c:v>
                </c:pt>
                <c:pt idx="9038">
                  <c:v>56.244794293582402</c:v>
                </c:pt>
                <c:pt idx="9039">
                  <c:v>205.75847015257597</c:v>
                </c:pt>
                <c:pt idx="9040">
                  <c:v>883.06367647555146</c:v>
                </c:pt>
                <c:pt idx="9041">
                  <c:v>1083.6300988932524</c:v>
                </c:pt>
                <c:pt idx="9042">
                  <c:v>308.44629636322958</c:v>
                </c:pt>
                <c:pt idx="9043">
                  <c:v>293.17660419799699</c:v>
                </c:pt>
                <c:pt idx="9044">
                  <c:v>183.25118616650226</c:v>
                </c:pt>
                <c:pt idx="9045">
                  <c:v>194.1040988814068</c:v>
                </c:pt>
                <c:pt idx="9046">
                  <c:v>260.95101439474729</c:v>
                </c:pt>
                <c:pt idx="9047">
                  <c:v>273.87803010090528</c:v>
                </c:pt>
                <c:pt idx="9048">
                  <c:v>206.47198527927881</c:v>
                </c:pt>
                <c:pt idx="9049">
                  <c:v>199.40894460060369</c:v>
                </c:pt>
                <c:pt idx="9050">
                  <c:v>236.05341095501245</c:v>
                </c:pt>
                <c:pt idx="9051">
                  <c:v>180.9389845624367</c:v>
                </c:pt>
                <c:pt idx="9052">
                  <c:v>177.54335082410296</c:v>
                </c:pt>
                <c:pt idx="9053">
                  <c:v>166.74709715696059</c:v>
                </c:pt>
                <c:pt idx="9054">
                  <c:v>174.45855456368531</c:v>
                </c:pt>
                <c:pt idx="9055">
                  <c:v>132.66951367192769</c:v>
                </c:pt>
                <c:pt idx="9056">
                  <c:v>153.93291240215217</c:v>
                </c:pt>
                <c:pt idx="9057">
                  <c:v>108.95342820971882</c:v>
                </c:pt>
                <c:pt idx="9058">
                  <c:v>1245.2636416483913</c:v>
                </c:pt>
                <c:pt idx="9059">
                  <c:v>1489.9256082229674</c:v>
                </c:pt>
                <c:pt idx="9060">
                  <c:v>1199.0372481709624</c:v>
                </c:pt>
                <c:pt idx="9061">
                  <c:v>1757.3225057508739</c:v>
                </c:pt>
                <c:pt idx="9062">
                  <c:v>1811.7617594429528</c:v>
                </c:pt>
                <c:pt idx="9063">
                  <c:v>1544.5719761345426</c:v>
                </c:pt>
                <c:pt idx="9064">
                  <c:v>1530.073940425694</c:v>
                </c:pt>
                <c:pt idx="9065">
                  <c:v>1422.3199941411444</c:v>
                </c:pt>
                <c:pt idx="9066">
                  <c:v>1443.1115990280653</c:v>
                </c:pt>
                <c:pt idx="9067">
                  <c:v>1515.6694174976201</c:v>
                </c:pt>
                <c:pt idx="9068">
                  <c:v>1628.7127613007949</c:v>
                </c:pt>
                <c:pt idx="9069">
                  <c:v>1394.372034040231</c:v>
                </c:pt>
                <c:pt idx="9070">
                  <c:v>1895.6092585424026</c:v>
                </c:pt>
                <c:pt idx="9071">
                  <c:v>1776.6463332405842</c:v>
                </c:pt>
                <c:pt idx="9072">
                  <c:v>1707.1024765868456</c:v>
                </c:pt>
                <c:pt idx="9073">
                  <c:v>1568.1799853470682</c:v>
                </c:pt>
                <c:pt idx="9074">
                  <c:v>1391.6084686282495</c:v>
                </c:pt>
                <c:pt idx="9075">
                  <c:v>1334.433985096912</c:v>
                </c:pt>
                <c:pt idx="9076">
                  <c:v>1181.0174796529927</c:v>
                </c:pt>
                <c:pt idx="9077">
                  <c:v>1059.2442977278029</c:v>
                </c:pt>
                <c:pt idx="9078">
                  <c:v>874.272600434889</c:v>
                </c:pt>
                <c:pt idx="9079">
                  <c:v>1009.9709247989468</c:v>
                </c:pt>
                <c:pt idx="9080">
                  <c:v>1520.3570462715475</c:v>
                </c:pt>
                <c:pt idx="9081">
                  <c:v>1668.1085371454869</c:v>
                </c:pt>
                <c:pt idx="9082">
                  <c:v>1718.7170603444815</c:v>
                </c:pt>
                <c:pt idx="9083">
                  <c:v>1784.6728915641388</c:v>
                </c:pt>
                <c:pt idx="9084">
                  <c:v>1908.3690208398561</c:v>
                </c:pt>
                <c:pt idx="9085">
                  <c:v>1584.013796395601</c:v>
                </c:pt>
                <c:pt idx="9086">
                  <c:v>1396.9791556082635</c:v>
                </c:pt>
                <c:pt idx="9087">
                  <c:v>1335.3887294336157</c:v>
                </c:pt>
                <c:pt idx="9088">
                  <c:v>1486.8616192193429</c:v>
                </c:pt>
                <c:pt idx="9089">
                  <c:v>1236.7677113863285</c:v>
                </c:pt>
                <c:pt idx="9090">
                  <c:v>1092.381592636124</c:v>
                </c:pt>
                <c:pt idx="9091">
                  <c:v>1290.6771434647299</c:v>
                </c:pt>
                <c:pt idx="9092">
                  <c:v>838.33727063180368</c:v>
                </c:pt>
                <c:pt idx="9093">
                  <c:v>1154.8119176870875</c:v>
                </c:pt>
                <c:pt idx="9094">
                  <c:v>980.76197337229962</c:v>
                </c:pt>
                <c:pt idx="9095">
                  <c:v>1391.758750161541</c:v>
                </c:pt>
                <c:pt idx="9096">
                  <c:v>1103.8520443958964</c:v>
                </c:pt>
                <c:pt idx="9097">
                  <c:v>1044.8752570816077</c:v>
                </c:pt>
                <c:pt idx="9098">
                  <c:v>1271.2395627695623</c:v>
                </c:pt>
                <c:pt idx="9099">
                  <c:v>1208.443300051563</c:v>
                </c:pt>
                <c:pt idx="9100">
                  <c:v>1225.6115410908133</c:v>
                </c:pt>
                <c:pt idx="9101">
                  <c:v>1112.0292963182699</c:v>
                </c:pt>
                <c:pt idx="9102">
                  <c:v>908.22277647093063</c:v>
                </c:pt>
                <c:pt idx="9103">
                  <c:v>1088.7582174467179</c:v>
                </c:pt>
                <c:pt idx="9104">
                  <c:v>999.30934453881866</c:v>
                </c:pt>
                <c:pt idx="9105">
                  <c:v>1365.6472357566615</c:v>
                </c:pt>
                <c:pt idx="9106">
                  <c:v>1035.2021510934935</c:v>
                </c:pt>
                <c:pt idx="9107">
                  <c:v>1164.4641368485886</c:v>
                </c:pt>
                <c:pt idx="9108">
                  <c:v>1242.2110957728532</c:v>
                </c:pt>
                <c:pt idx="9109">
                  <c:v>1443.7434171131374</c:v>
                </c:pt>
                <c:pt idx="9110">
                  <c:v>1355.2676699380524</c:v>
                </c:pt>
                <c:pt idx="9111">
                  <c:v>1404.501937894674</c:v>
                </c:pt>
                <c:pt idx="9112">
                  <c:v>1581.7492121175676</c:v>
                </c:pt>
                <c:pt idx="9113">
                  <c:v>1172.5415133876397</c:v>
                </c:pt>
                <c:pt idx="9114">
                  <c:v>1410.9249792325768</c:v>
                </c:pt>
                <c:pt idx="9115">
                  <c:v>1533.636415011139</c:v>
                </c:pt>
                <c:pt idx="9116">
                  <c:v>1778.7802114015519</c:v>
                </c:pt>
                <c:pt idx="9117">
                  <c:v>1761.364873731741</c:v>
                </c:pt>
                <c:pt idx="9118">
                  <c:v>1490.1601364070068</c:v>
                </c:pt>
                <c:pt idx="9119">
                  <c:v>1353.3097846774037</c:v>
                </c:pt>
                <c:pt idx="9120">
                  <c:v>1463.2963802414652</c:v>
                </c:pt>
                <c:pt idx="9121">
                  <c:v>1497.6526825816375</c:v>
                </c:pt>
                <c:pt idx="9122">
                  <c:v>1369.0734340636659</c:v>
                </c:pt>
                <c:pt idx="9123">
                  <c:v>1089.1972550556789</c:v>
                </c:pt>
                <c:pt idx="9124">
                  <c:v>1225.5802521729706</c:v>
                </c:pt>
                <c:pt idx="9125">
                  <c:v>1202.7685851938809</c:v>
                </c:pt>
                <c:pt idx="9126">
                  <c:v>1073.5827389263309</c:v>
                </c:pt>
                <c:pt idx="9127">
                  <c:v>1064.9405557505063</c:v>
                </c:pt>
                <c:pt idx="9128">
                  <c:v>994.12641024543223</c:v>
                </c:pt>
                <c:pt idx="9129">
                  <c:v>887.5384724970545</c:v>
                </c:pt>
                <c:pt idx="9130">
                  <c:v>1144.8039567849935</c:v>
                </c:pt>
                <c:pt idx="9131">
                  <c:v>1064.4619495229203</c:v>
                </c:pt>
                <c:pt idx="9132">
                  <c:v>980.90775663416605</c:v>
                </c:pt>
                <c:pt idx="9133">
                  <c:v>1212.3601334854857</c:v>
                </c:pt>
                <c:pt idx="9134">
                  <c:v>1403.5031948711555</c:v>
                </c:pt>
                <c:pt idx="9135">
                  <c:v>1312.4112701014055</c:v>
                </c:pt>
                <c:pt idx="9136">
                  <c:v>1249.2963562487018</c:v>
                </c:pt>
                <c:pt idx="9137">
                  <c:v>1343.4893942464644</c:v>
                </c:pt>
                <c:pt idx="9138">
                  <c:v>1218.5567409944592</c:v>
                </c:pt>
                <c:pt idx="9139">
                  <c:v>1178.46027738101</c:v>
                </c:pt>
                <c:pt idx="9140">
                  <c:v>1088.4712080259792</c:v>
                </c:pt>
                <c:pt idx="9141">
                  <c:v>1184.2778713784296</c:v>
                </c:pt>
                <c:pt idx="9142">
                  <c:v>1259.0608986263842</c:v>
                </c:pt>
                <c:pt idx="9143">
                  <c:v>1106.9814458160911</c:v>
                </c:pt>
                <c:pt idx="9144">
                  <c:v>1248.659999999946</c:v>
                </c:pt>
                <c:pt idx="9145">
                  <c:v>1063.2008451839317</c:v>
                </c:pt>
                <c:pt idx="9146">
                  <c:v>1223.0569475921659</c:v>
                </c:pt>
                <c:pt idx="9147">
                  <c:v>1167.8271209437444</c:v>
                </c:pt>
                <c:pt idx="9148">
                  <c:v>1065.6785668540433</c:v>
                </c:pt>
                <c:pt idx="9149">
                  <c:v>975.54117574291229</c:v>
                </c:pt>
                <c:pt idx="9150">
                  <c:v>728.01990882902101</c:v>
                </c:pt>
                <c:pt idx="9151">
                  <c:v>740.41639054026609</c:v>
                </c:pt>
                <c:pt idx="9152">
                  <c:v>605.15434532252539</c:v>
                </c:pt>
                <c:pt idx="9153">
                  <c:v>584.62038112448829</c:v>
                </c:pt>
                <c:pt idx="9154">
                  <c:v>898.63657768282815</c:v>
                </c:pt>
                <c:pt idx="9155">
                  <c:v>663.86377591909888</c:v>
                </c:pt>
                <c:pt idx="9156">
                  <c:v>801.93142533652144</c:v>
                </c:pt>
                <c:pt idx="9157">
                  <c:v>684.08244185447131</c:v>
                </c:pt>
                <c:pt idx="9158">
                  <c:v>887.05323222331697</c:v>
                </c:pt>
                <c:pt idx="9159">
                  <c:v>539.58781246814885</c:v>
                </c:pt>
                <c:pt idx="9160">
                  <c:v>916.67804663480808</c:v>
                </c:pt>
                <c:pt idx="9161">
                  <c:v>1132.468120554752</c:v>
                </c:pt>
                <c:pt idx="9162">
                  <c:v>1073.7230750817646</c:v>
                </c:pt>
                <c:pt idx="9163">
                  <c:v>867.01440328487661</c:v>
                </c:pt>
                <c:pt idx="9164">
                  <c:v>853.06466265909251</c:v>
                </c:pt>
                <c:pt idx="9165">
                  <c:v>1095.2874311347919</c:v>
                </c:pt>
                <c:pt idx="9166">
                  <c:v>1182.1283197835814</c:v>
                </c:pt>
                <c:pt idx="9167">
                  <c:v>1326.4486832026569</c:v>
                </c:pt>
                <c:pt idx="9168">
                  <c:v>824.37260945210846</c:v>
                </c:pt>
                <c:pt idx="9169">
                  <c:v>1022.2937120802853</c:v>
                </c:pt>
                <c:pt idx="9170">
                  <c:v>953.23788813817509</c:v>
                </c:pt>
                <c:pt idx="9171">
                  <c:v>1050.695234619091</c:v>
                </c:pt>
                <c:pt idx="9172">
                  <c:v>967.87548220987287</c:v>
                </c:pt>
                <c:pt idx="9173">
                  <c:v>985.69037445267861</c:v>
                </c:pt>
                <c:pt idx="9174">
                  <c:v>882.04621433656746</c:v>
                </c:pt>
                <c:pt idx="9175">
                  <c:v>1102.0817633654374</c:v>
                </c:pt>
                <c:pt idx="9176">
                  <c:v>775.6563598346022</c:v>
                </c:pt>
                <c:pt idx="9177">
                  <c:v>1154.2771511840165</c:v>
                </c:pt>
                <c:pt idx="9178">
                  <c:v>1093.3387992013427</c:v>
                </c:pt>
                <c:pt idx="9179">
                  <c:v>1045.4564637301867</c:v>
                </c:pt>
                <c:pt idx="9180">
                  <c:v>1001.8488415981453</c:v>
                </c:pt>
                <c:pt idx="9181">
                  <c:v>1185.283440314875</c:v>
                </c:pt>
                <c:pt idx="9182">
                  <c:v>1276.7202794399288</c:v>
                </c:pt>
                <c:pt idx="9183">
                  <c:v>1095.7538402391267</c:v>
                </c:pt>
                <c:pt idx="9184">
                  <c:v>1186.5286079349935</c:v>
                </c:pt>
                <c:pt idx="9185">
                  <c:v>1187.7839536111703</c:v>
                </c:pt>
                <c:pt idx="9186">
                  <c:v>1043.1924771422107</c:v>
                </c:pt>
                <c:pt idx="9187">
                  <c:v>1155.9595193338102</c:v>
                </c:pt>
                <c:pt idx="9188">
                  <c:v>943.89540856146789</c:v>
                </c:pt>
                <c:pt idx="9189">
                  <c:v>928.30275366078592</c:v>
                </c:pt>
                <c:pt idx="9190">
                  <c:v>1332.1716519011463</c:v>
                </c:pt>
                <c:pt idx="9191">
                  <c:v>908.10487501016291</c:v>
                </c:pt>
                <c:pt idx="9192">
                  <c:v>1258.6712387421762</c:v>
                </c:pt>
                <c:pt idx="9193">
                  <c:v>1358.768415693859</c:v>
                </c:pt>
                <c:pt idx="9194">
                  <c:v>1232.1142159813205</c:v>
                </c:pt>
                <c:pt idx="9195">
                  <c:v>1405.8526488685525</c:v>
                </c:pt>
                <c:pt idx="9196">
                  <c:v>1245.9810251968186</c:v>
                </c:pt>
                <c:pt idx="9197">
                  <c:v>1160.1679223450051</c:v>
                </c:pt>
                <c:pt idx="9198">
                  <c:v>1303.9834311010732</c:v>
                </c:pt>
                <c:pt idx="9199">
                  <c:v>1108.89715902384</c:v>
                </c:pt>
                <c:pt idx="9200">
                  <c:v>1368.9399429974119</c:v>
                </c:pt>
                <c:pt idx="9201">
                  <c:v>1301.4067128124348</c:v>
                </c:pt>
                <c:pt idx="9202">
                  <c:v>727.03146870875798</c:v>
                </c:pt>
                <c:pt idx="9203">
                  <c:v>1400.5057418818833</c:v>
                </c:pt>
                <c:pt idx="9204">
                  <c:v>1297.4084111716754</c:v>
                </c:pt>
                <c:pt idx="9205">
                  <c:v>1166.3683742961648</c:v>
                </c:pt>
                <c:pt idx="9206">
                  <c:v>1449.8546054470623</c:v>
                </c:pt>
                <c:pt idx="9207">
                  <c:v>1104.5259755113727</c:v>
                </c:pt>
                <c:pt idx="9208">
                  <c:v>1438.6607413030802</c:v>
                </c:pt>
                <c:pt idx="9209">
                  <c:v>1396.4714886451045</c:v>
                </c:pt>
                <c:pt idx="9210">
                  <c:v>1245.2591878661517</c:v>
                </c:pt>
                <c:pt idx="9211">
                  <c:v>1360.3931148520505</c:v>
                </c:pt>
                <c:pt idx="9212">
                  <c:v>1114.9660376754825</c:v>
                </c:pt>
                <c:pt idx="9213">
                  <c:v>1257.072118724129</c:v>
                </c:pt>
                <c:pt idx="9214">
                  <c:v>1456.5073957430466</c:v>
                </c:pt>
                <c:pt idx="9215">
                  <c:v>1566.2621157504682</c:v>
                </c:pt>
                <c:pt idx="9216">
                  <c:v>1354.0358106728115</c:v>
                </c:pt>
                <c:pt idx="9217">
                  <c:v>1943.8862158154309</c:v>
                </c:pt>
                <c:pt idx="9218">
                  <c:v>1738.3515153641772</c:v>
                </c:pt>
                <c:pt idx="9219">
                  <c:v>1580.4459707944784</c:v>
                </c:pt>
                <c:pt idx="9220">
                  <c:v>1219.3807044350922</c:v>
                </c:pt>
                <c:pt idx="9221">
                  <c:v>1274.9267388144904</c:v>
                </c:pt>
                <c:pt idx="9222">
                  <c:v>1841.3069331908096</c:v>
                </c:pt>
                <c:pt idx="9223">
                  <c:v>1046.1303932787146</c:v>
                </c:pt>
                <c:pt idx="9224">
                  <c:v>1269.42766988107</c:v>
                </c:pt>
                <c:pt idx="9225">
                  <c:v>997.04418963902617</c:v>
                </c:pt>
                <c:pt idx="9226">
                  <c:v>691.29939302474838</c:v>
                </c:pt>
                <c:pt idx="9227">
                  <c:v>612.27801369978999</c:v>
                </c:pt>
                <c:pt idx="9228">
                  <c:v>549.19594445914822</c:v>
                </c:pt>
                <c:pt idx="9229">
                  <c:v>669.21673068938833</c:v>
                </c:pt>
                <c:pt idx="9230">
                  <c:v>294.44381164640782</c:v>
                </c:pt>
                <c:pt idx="9231">
                  <c:v>328.40491704044098</c:v>
                </c:pt>
                <c:pt idx="9232">
                  <c:v>252.31545094850776</c:v>
                </c:pt>
                <c:pt idx="9233">
                  <c:v>242.14558479546182</c:v>
                </c:pt>
                <c:pt idx="9234">
                  <c:v>346.62359701289705</c:v>
                </c:pt>
                <c:pt idx="9235">
                  <c:v>334.99061565303538</c:v>
                </c:pt>
                <c:pt idx="9236">
                  <c:v>401.42355258011048</c:v>
                </c:pt>
                <c:pt idx="9237">
                  <c:v>345.31656525481185</c:v>
                </c:pt>
                <c:pt idx="9238">
                  <c:v>322.40706697873918</c:v>
                </c:pt>
                <c:pt idx="9239">
                  <c:v>298.90842734240039</c:v>
                </c:pt>
                <c:pt idx="9240">
                  <c:v>429.72228706070314</c:v>
                </c:pt>
                <c:pt idx="9241">
                  <c:v>333.19452353683118</c:v>
                </c:pt>
                <c:pt idx="9242">
                  <c:v>293.01573565009107</c:v>
                </c:pt>
                <c:pt idx="9243">
                  <c:v>351.72844720308632</c:v>
                </c:pt>
                <c:pt idx="9244">
                  <c:v>319.79764309953418</c:v>
                </c:pt>
                <c:pt idx="9245">
                  <c:v>329.94224149811629</c:v>
                </c:pt>
                <c:pt idx="9246">
                  <c:v>391.76290973669876</c:v>
                </c:pt>
                <c:pt idx="9247">
                  <c:v>489.43784543986015</c:v>
                </c:pt>
                <c:pt idx="9248">
                  <c:v>396.73445467792601</c:v>
                </c:pt>
                <c:pt idx="9249">
                  <c:v>347.41999999998677</c:v>
                </c:pt>
                <c:pt idx="9250">
                  <c:v>343.66113397072974</c:v>
                </c:pt>
                <c:pt idx="9251">
                  <c:v>291.50511392815963</c:v>
                </c:pt>
                <c:pt idx="9252">
                  <c:v>272.92730561398389</c:v>
                </c:pt>
                <c:pt idx="9253">
                  <c:v>283.03277211878572</c:v>
                </c:pt>
                <c:pt idx="9254">
                  <c:v>382.38227117063349</c:v>
                </c:pt>
                <c:pt idx="9255">
                  <c:v>256.12530563737403</c:v>
                </c:pt>
                <c:pt idx="9256">
                  <c:v>334.09238399269253</c:v>
                </c:pt>
                <c:pt idx="9257">
                  <c:v>553.99422285779167</c:v>
                </c:pt>
                <c:pt idx="9258">
                  <c:v>316.73325643780259</c:v>
                </c:pt>
                <c:pt idx="9259">
                  <c:v>450.74886521263403</c:v>
                </c:pt>
                <c:pt idx="9260">
                  <c:v>291.17538263073743</c:v>
                </c:pt>
                <c:pt idx="9261">
                  <c:v>181.34246636158082</c:v>
                </c:pt>
                <c:pt idx="9262">
                  <c:v>315.3308345205333</c:v>
                </c:pt>
                <c:pt idx="9263">
                  <c:v>479.13242763096906</c:v>
                </c:pt>
                <c:pt idx="9264">
                  <c:v>417.59077950974961</c:v>
                </c:pt>
                <c:pt idx="9265">
                  <c:v>450.38151024625353</c:v>
                </c:pt>
                <c:pt idx="9266">
                  <c:v>352.04812476123692</c:v>
                </c:pt>
                <c:pt idx="9267">
                  <c:v>428.92362402045671</c:v>
                </c:pt>
                <c:pt idx="9268">
                  <c:v>384.71839637576812</c:v>
                </c:pt>
                <c:pt idx="9269">
                  <c:v>402.0548183667766</c:v>
                </c:pt>
                <c:pt idx="9270">
                  <c:v>235.13403528550279</c:v>
                </c:pt>
                <c:pt idx="9271">
                  <c:v>200.96474516574182</c:v>
                </c:pt>
                <c:pt idx="9272">
                  <c:v>788.73142687246695</c:v>
                </c:pt>
                <c:pt idx="9273">
                  <c:v>800.53511429171567</c:v>
                </c:pt>
                <c:pt idx="9274">
                  <c:v>416.08354967976288</c:v>
                </c:pt>
                <c:pt idx="9275">
                  <c:v>247.48878499522323</c:v>
                </c:pt>
                <c:pt idx="9276">
                  <c:v>186.72426706905497</c:v>
                </c:pt>
                <c:pt idx="9277">
                  <c:v>541.78735167061291</c:v>
                </c:pt>
                <c:pt idx="9278">
                  <c:v>519.65041913031212</c:v>
                </c:pt>
                <c:pt idx="9279">
                  <c:v>493.58566559058067</c:v>
                </c:pt>
                <c:pt idx="9280">
                  <c:v>338.10347831835287</c:v>
                </c:pt>
                <c:pt idx="9281">
                  <c:v>427.53302049478896</c:v>
                </c:pt>
                <c:pt idx="9282">
                  <c:v>231.77539332614245</c:v>
                </c:pt>
                <c:pt idx="9283">
                  <c:v>313.47425867094921</c:v>
                </c:pt>
                <c:pt idx="9284">
                  <c:v>538.83090702196569</c:v>
                </c:pt>
                <c:pt idx="9285">
                  <c:v>616.32309463250124</c:v>
                </c:pt>
                <c:pt idx="9286">
                  <c:v>554.3340248613863</c:v>
                </c:pt>
                <c:pt idx="9287">
                  <c:v>546.43093708232675</c:v>
                </c:pt>
                <c:pt idx="9288">
                  <c:v>358.16839710800332</c:v>
                </c:pt>
                <c:pt idx="9289">
                  <c:v>290.84218785941317</c:v>
                </c:pt>
                <c:pt idx="9290">
                  <c:v>534.12546705741443</c:v>
                </c:pt>
                <c:pt idx="9291">
                  <c:v>350.63316527594634</c:v>
                </c:pt>
                <c:pt idx="9292">
                  <c:v>406.39391597733623</c:v>
                </c:pt>
                <c:pt idx="9293">
                  <c:v>437.18985553502108</c:v>
                </c:pt>
                <c:pt idx="9294">
                  <c:v>324.73127810175248</c:v>
                </c:pt>
                <c:pt idx="9295">
                  <c:v>316.65168293837377</c:v>
                </c:pt>
                <c:pt idx="9296">
                  <c:v>493.71703072135296</c:v>
                </c:pt>
                <c:pt idx="9297">
                  <c:v>551.51045839885967</c:v>
                </c:pt>
                <c:pt idx="9298">
                  <c:v>755.81119068661621</c:v>
                </c:pt>
                <c:pt idx="9299">
                  <c:v>537.22541994336109</c:v>
                </c:pt>
                <c:pt idx="9300">
                  <c:v>580.59263483136237</c:v>
                </c:pt>
                <c:pt idx="9301">
                  <c:v>512.0075648404669</c:v>
                </c:pt>
                <c:pt idx="9302">
                  <c:v>660.2217246917171</c:v>
                </c:pt>
                <c:pt idx="9303">
                  <c:v>552.4539055667185</c:v>
                </c:pt>
                <c:pt idx="9304">
                  <c:v>660.15458352499343</c:v>
                </c:pt>
                <c:pt idx="9305">
                  <c:v>648.49315228686839</c:v>
                </c:pt>
                <c:pt idx="9306">
                  <c:v>664.21827995101319</c:v>
                </c:pt>
                <c:pt idx="9307">
                  <c:v>763.87291826905778</c:v>
                </c:pt>
                <c:pt idx="9308">
                  <c:v>706.61841835127984</c:v>
                </c:pt>
                <c:pt idx="9309">
                  <c:v>768.81284479893043</c:v>
                </c:pt>
                <c:pt idx="9310">
                  <c:v>542.47488979885827</c:v>
                </c:pt>
                <c:pt idx="9311">
                  <c:v>299.70656201657579</c:v>
                </c:pt>
                <c:pt idx="9312">
                  <c:v>428.11501118674664</c:v>
                </c:pt>
                <c:pt idx="9313">
                  <c:v>455.91248519343725</c:v>
                </c:pt>
                <c:pt idx="9314">
                  <c:v>291.43007005253315</c:v>
                </c:pt>
                <c:pt idx="9315">
                  <c:v>242.53293990845313</c:v>
                </c:pt>
                <c:pt idx="9316">
                  <c:v>248.7235831346415</c:v>
                </c:pt>
                <c:pt idx="9317">
                  <c:v>195.03997816065646</c:v>
                </c:pt>
                <c:pt idx="9318">
                  <c:v>183.33652297103612</c:v>
                </c:pt>
                <c:pt idx="9319">
                  <c:v>124.76622525120602</c:v>
                </c:pt>
                <c:pt idx="9320">
                  <c:v>104.71391377624215</c:v>
                </c:pt>
                <c:pt idx="9321">
                  <c:v>124.48722071509266</c:v>
                </c:pt>
                <c:pt idx="9322">
                  <c:v>141.01737269867442</c:v>
                </c:pt>
                <c:pt idx="9323">
                  <c:v>94.551853747344879</c:v>
                </c:pt>
                <c:pt idx="9324">
                  <c:v>72.695729718478745</c:v>
                </c:pt>
                <c:pt idx="9325">
                  <c:v>57.32999999999695</c:v>
                </c:pt>
                <c:pt idx="9326">
                  <c:v>6.789051266948098</c:v>
                </c:pt>
                <c:pt idx="9327">
                  <c:v>47.314586855343975</c:v>
                </c:pt>
                <c:pt idx="9328">
                  <c:v>74.938668249037548</c:v>
                </c:pt>
                <c:pt idx="9329">
                  <c:v>103.53364686903488</c:v>
                </c:pt>
                <c:pt idx="9330">
                  <c:v>80.1185507493188</c:v>
                </c:pt>
                <c:pt idx="9331">
                  <c:v>71.053250879220798</c:v>
                </c:pt>
                <c:pt idx="9332">
                  <c:v>41.230033464444489</c:v>
                </c:pt>
                <c:pt idx="9333">
                  <c:v>52.606205587132962</c:v>
                </c:pt>
                <c:pt idx="9334">
                  <c:v>28.706508989407656</c:v>
                </c:pt>
                <c:pt idx="9335">
                  <c:v>5.7369255110857331E-2</c:v>
                </c:pt>
                <c:pt idx="9336">
                  <c:v>-0.61651823902616631</c:v>
                </c:pt>
                <c:pt idx="9337">
                  <c:v>0.7886062826602207</c:v>
                </c:pt>
                <c:pt idx="9338">
                  <c:v>16.328299404997644</c:v>
                </c:pt>
                <c:pt idx="9339">
                  <c:v>-0.20547613921701235</c:v>
                </c:pt>
                <c:pt idx="9340">
                  <c:v>1.3496710439059585</c:v>
                </c:pt>
                <c:pt idx="9341">
                  <c:v>7.1000813281907771E-2</c:v>
                </c:pt>
                <c:pt idx="9342">
                  <c:v>-0.78061421438799794</c:v>
                </c:pt>
                <c:pt idx="9343">
                  <c:v>-1.6702151443801503</c:v>
                </c:pt>
                <c:pt idx="9344">
                  <c:v>-2.0046863554364469</c:v>
                </c:pt>
                <c:pt idx="9345">
                  <c:v>-1.2625425947376023</c:v>
                </c:pt>
                <c:pt idx="9346">
                  <c:v>10.279181438333763</c:v>
                </c:pt>
                <c:pt idx="9347">
                  <c:v>-0.57459767810916462</c:v>
                </c:pt>
                <c:pt idx="9348">
                  <c:v>0.27317079164620328</c:v>
                </c:pt>
                <c:pt idx="9349">
                  <c:v>-7.4334853256891056E-2</c:v>
                </c:pt>
                <c:pt idx="9350">
                  <c:v>-1.345753560233422E-2</c:v>
                </c:pt>
                <c:pt idx="9351">
                  <c:v>1.118046246011954E-3</c:v>
                </c:pt>
                <c:pt idx="9352">
                  <c:v>-7.6852010848677107E-4</c:v>
                </c:pt>
                <c:pt idx="9353">
                  <c:v>1.1726747959250346E-5</c:v>
                </c:pt>
                <c:pt idx="9354">
                  <c:v>2.088746848165137E-8</c:v>
                </c:pt>
                <c:pt idx="9355">
                  <c:v>-1.202353870297291E-14</c:v>
                </c:pt>
                <c:pt idx="9356">
                  <c:v>1.1249591438070648E-21</c:v>
                </c:pt>
                <c:pt idx="9357">
                  <c:v>1.9431559172907803E-19</c:v>
                </c:pt>
                <c:pt idx="9358">
                  <c:v>4.7302415774567834E-4</c:v>
                </c:pt>
                <c:pt idx="9359">
                  <c:v>-2.0226510988702578E-4</c:v>
                </c:pt>
                <c:pt idx="9360">
                  <c:v>-0.10992028319745965</c:v>
                </c:pt>
                <c:pt idx="9361">
                  <c:v>-1.2161849280252852</c:v>
                </c:pt>
                <c:pt idx="9362">
                  <c:v>-0.90533757546658722</c:v>
                </c:pt>
                <c:pt idx="9363">
                  <c:v>7.4887047187083642</c:v>
                </c:pt>
                <c:pt idx="9364">
                  <c:v>1342.8623220371642</c:v>
                </c:pt>
                <c:pt idx="9365">
                  <c:v>1263.011877828646</c:v>
                </c:pt>
                <c:pt idx="9366">
                  <c:v>1086.0271436661262</c:v>
                </c:pt>
                <c:pt idx="9367">
                  <c:v>537.72818945017787</c:v>
                </c:pt>
                <c:pt idx="9368">
                  <c:v>628.08760456244954</c:v>
                </c:pt>
                <c:pt idx="9369">
                  <c:v>400.13889834227496</c:v>
                </c:pt>
                <c:pt idx="9370">
                  <c:v>802.53660933263268</c:v>
                </c:pt>
                <c:pt idx="9371">
                  <c:v>468.98931424914309</c:v>
                </c:pt>
                <c:pt idx="9372">
                  <c:v>600.21568458010051</c:v>
                </c:pt>
                <c:pt idx="9373">
                  <c:v>1712.2735200378543</c:v>
                </c:pt>
                <c:pt idx="9374">
                  <c:v>2000</c:v>
                </c:pt>
                <c:pt idx="9375">
                  <c:v>1999.7670116084166</c:v>
                </c:pt>
                <c:pt idx="9376">
                  <c:v>1999.1663541516259</c:v>
                </c:pt>
                <c:pt idx="9377">
                  <c:v>2000</c:v>
                </c:pt>
                <c:pt idx="9378">
                  <c:v>1977.6704421506756</c:v>
                </c:pt>
                <c:pt idx="9379">
                  <c:v>1979.7373493646662</c:v>
                </c:pt>
                <c:pt idx="9380">
                  <c:v>1992.2311850529511</c:v>
                </c:pt>
                <c:pt idx="9381">
                  <c:v>1972.9878100597753</c:v>
                </c:pt>
                <c:pt idx="9382">
                  <c:v>1921.563074348087</c:v>
                </c:pt>
                <c:pt idx="9383">
                  <c:v>1876.7264032200842</c:v>
                </c:pt>
                <c:pt idx="9384">
                  <c:v>1841.0379253584931</c:v>
                </c:pt>
                <c:pt idx="9385">
                  <c:v>1828.049315599761</c:v>
                </c:pt>
                <c:pt idx="9386">
                  <c:v>1980.1450936432714</c:v>
                </c:pt>
                <c:pt idx="9387">
                  <c:v>1927.0569196237168</c:v>
                </c:pt>
                <c:pt idx="9388">
                  <c:v>1898.2409328148794</c:v>
                </c:pt>
                <c:pt idx="9389">
                  <c:v>1976.4935812302886</c:v>
                </c:pt>
                <c:pt idx="9390">
                  <c:v>1958.5757844100795</c:v>
                </c:pt>
                <c:pt idx="9391">
                  <c:v>1995.1304915042488</c:v>
                </c:pt>
                <c:pt idx="9392">
                  <c:v>1874.775200471883</c:v>
                </c:pt>
                <c:pt idx="9393">
                  <c:v>1851.9658841672342</c:v>
                </c:pt>
                <c:pt idx="9394">
                  <c:v>1441.8824216697033</c:v>
                </c:pt>
                <c:pt idx="9395">
                  <c:v>1417.6030191506259</c:v>
                </c:pt>
                <c:pt idx="9396">
                  <c:v>1709.2631484302449</c:v>
                </c:pt>
                <c:pt idx="9397">
                  <c:v>1468.6074809227896</c:v>
                </c:pt>
                <c:pt idx="9398">
                  <c:v>1651.5058092149079</c:v>
                </c:pt>
                <c:pt idx="9399">
                  <c:v>1586.7966824290802</c:v>
                </c:pt>
                <c:pt idx="9400">
                  <c:v>1477.1428524590081</c:v>
                </c:pt>
                <c:pt idx="9401">
                  <c:v>1478.6082059726095</c:v>
                </c:pt>
                <c:pt idx="9402">
                  <c:v>1206.2693960687623</c:v>
                </c:pt>
                <c:pt idx="9403">
                  <c:v>1122.2675345289447</c:v>
                </c:pt>
                <c:pt idx="9404">
                  <c:v>1264.9253363196451</c:v>
                </c:pt>
                <c:pt idx="9405">
                  <c:v>1411.7938243636759</c:v>
                </c:pt>
                <c:pt idx="9406">
                  <c:v>1330.2997035805943</c:v>
                </c:pt>
                <c:pt idx="9407">
                  <c:v>1330.7818287040723</c:v>
                </c:pt>
                <c:pt idx="9408">
                  <c:v>1065.6832571968657</c:v>
                </c:pt>
                <c:pt idx="9409">
                  <c:v>939.39005041434996</c:v>
                </c:pt>
                <c:pt idx="9410">
                  <c:v>1031.6386276430335</c:v>
                </c:pt>
                <c:pt idx="9411">
                  <c:v>1021.49214167542</c:v>
                </c:pt>
                <c:pt idx="9412">
                  <c:v>614.10286819921441</c:v>
                </c:pt>
                <c:pt idx="9413">
                  <c:v>352.42576957052626</c:v>
                </c:pt>
                <c:pt idx="9414">
                  <c:v>583.36802568845656</c:v>
                </c:pt>
                <c:pt idx="9415">
                  <c:v>619.90155225224692</c:v>
                </c:pt>
                <c:pt idx="9416">
                  <c:v>1019.4742673240333</c:v>
                </c:pt>
                <c:pt idx="9417">
                  <c:v>981.03376768327144</c:v>
                </c:pt>
                <c:pt idx="9418">
                  <c:v>1292.8732135791149</c:v>
                </c:pt>
                <c:pt idx="9419">
                  <c:v>798.91176741715969</c:v>
                </c:pt>
                <c:pt idx="9420">
                  <c:v>272.95715136252568</c:v>
                </c:pt>
                <c:pt idx="9421">
                  <c:v>206.5467718255257</c:v>
                </c:pt>
                <c:pt idx="9422">
                  <c:v>300.55675299701318</c:v>
                </c:pt>
                <c:pt idx="9423">
                  <c:v>347.39502533212777</c:v>
                </c:pt>
                <c:pt idx="9424">
                  <c:v>234.82725511511273</c:v>
                </c:pt>
                <c:pt idx="9425">
                  <c:v>199.15944426738994</c:v>
                </c:pt>
                <c:pt idx="9426">
                  <c:v>175.39543733546148</c:v>
                </c:pt>
                <c:pt idx="9427">
                  <c:v>216.27689583145693</c:v>
                </c:pt>
                <c:pt idx="9428">
                  <c:v>611.23073637343646</c:v>
                </c:pt>
                <c:pt idx="9429">
                  <c:v>756.11053787759852</c:v>
                </c:pt>
                <c:pt idx="9430">
                  <c:v>835.15980437737915</c:v>
                </c:pt>
                <c:pt idx="9431">
                  <c:v>794.35301460448125</c:v>
                </c:pt>
                <c:pt idx="9432">
                  <c:v>789.18121703987254</c:v>
                </c:pt>
                <c:pt idx="9433">
                  <c:v>1208.8765350621286</c:v>
                </c:pt>
                <c:pt idx="9434">
                  <c:v>898.69265680579952</c:v>
                </c:pt>
                <c:pt idx="9435">
                  <c:v>545.03866645920925</c:v>
                </c:pt>
                <c:pt idx="9436">
                  <c:v>352.29816087867556</c:v>
                </c:pt>
                <c:pt idx="9437">
                  <c:v>228.4073004097074</c:v>
                </c:pt>
                <c:pt idx="9438">
                  <c:v>298.77435112849975</c:v>
                </c:pt>
                <c:pt idx="9439">
                  <c:v>268.2512045073388</c:v>
                </c:pt>
                <c:pt idx="9440">
                  <c:v>273.9653616140111</c:v>
                </c:pt>
                <c:pt idx="9441">
                  <c:v>188.12738704820799</c:v>
                </c:pt>
                <c:pt idx="9442">
                  <c:v>437.18773710284705</c:v>
                </c:pt>
                <c:pt idx="9443">
                  <c:v>239.54385282395549</c:v>
                </c:pt>
                <c:pt idx="9444">
                  <c:v>29.768605597058126</c:v>
                </c:pt>
                <c:pt idx="9445">
                  <c:v>0.60393104029046984</c:v>
                </c:pt>
                <c:pt idx="9446">
                  <c:v>1.8539711796012048E-3</c:v>
                </c:pt>
                <c:pt idx="9447">
                  <c:v>5.0252606246196079</c:v>
                </c:pt>
                <c:pt idx="9448">
                  <c:v>1.0621201527510145</c:v>
                </c:pt>
                <c:pt idx="9449">
                  <c:v>2.8915906385739909</c:v>
                </c:pt>
                <c:pt idx="9450">
                  <c:v>-4.1490109894701884E-4</c:v>
                </c:pt>
                <c:pt idx="9451">
                  <c:v>-1.3425747559700588E-4</c:v>
                </c:pt>
                <c:pt idx="9452">
                  <c:v>0.79555578662098159</c:v>
                </c:pt>
                <c:pt idx="9453">
                  <c:v>5.646478977101383</c:v>
                </c:pt>
                <c:pt idx="9454">
                  <c:v>0.65860256059059852</c:v>
                </c:pt>
                <c:pt idx="9455">
                  <c:v>9.5839771803909499E-2</c:v>
                </c:pt>
                <c:pt idx="9456">
                  <c:v>0.19839643674907359</c:v>
                </c:pt>
                <c:pt idx="9457">
                  <c:v>3.2664272562270766E-3</c:v>
                </c:pt>
                <c:pt idx="9458">
                  <c:v>-4.2517163480648669E-4</c:v>
                </c:pt>
                <c:pt idx="9459">
                  <c:v>0.59722311743679413</c:v>
                </c:pt>
                <c:pt idx="9460">
                  <c:v>24.454441488110568</c:v>
                </c:pt>
                <c:pt idx="9461">
                  <c:v>1.1939911566260104</c:v>
                </c:pt>
                <c:pt idx="9462">
                  <c:v>7.4022826044483096E-4</c:v>
                </c:pt>
                <c:pt idx="9463">
                  <c:v>-1.6568192998173757E-7</c:v>
                </c:pt>
                <c:pt idx="9464">
                  <c:v>-1.2074725250912721E-8</c:v>
                </c:pt>
                <c:pt idx="9465">
                  <c:v>4.7925947221223286E-2</c:v>
                </c:pt>
                <c:pt idx="9466">
                  <c:v>-5.754234232782738E-5</c:v>
                </c:pt>
                <c:pt idx="9467">
                  <c:v>6.1280126794453489E-4</c:v>
                </c:pt>
                <c:pt idx="9468">
                  <c:v>-3.1802223876823629E-8</c:v>
                </c:pt>
                <c:pt idx="9469">
                  <c:v>-3.0075388914967671E-8</c:v>
                </c:pt>
                <c:pt idx="9470">
                  <c:v>-7.4354272521775657E-14</c:v>
                </c:pt>
                <c:pt idx="9471">
                  <c:v>9.8387839643188695E-5</c:v>
                </c:pt>
                <c:pt idx="9472">
                  <c:v>-3.058910137116267E-8</c:v>
                </c:pt>
                <c:pt idx="9473">
                  <c:v>-4.2830192679528538E-8</c:v>
                </c:pt>
                <c:pt idx="9474">
                  <c:v>-2.7067200736367872E-6</c:v>
                </c:pt>
                <c:pt idx="9475">
                  <c:v>6.5923653945452057E-3</c:v>
                </c:pt>
                <c:pt idx="9476">
                  <c:v>4.1759684444951005E-2</c:v>
                </c:pt>
                <c:pt idx="9477">
                  <c:v>1.3670786511465863E-2</c:v>
                </c:pt>
                <c:pt idx="9478">
                  <c:v>4.2186042879492777E-2</c:v>
                </c:pt>
                <c:pt idx="9479">
                  <c:v>0.37135712905532703</c:v>
                </c:pt>
                <c:pt idx="9480">
                  <c:v>1.0874381123995571</c:v>
                </c:pt>
                <c:pt idx="9481">
                  <c:v>17.830398441496396</c:v>
                </c:pt>
                <c:pt idx="9482">
                  <c:v>6.8609913413070078</c:v>
                </c:pt>
                <c:pt idx="9483">
                  <c:v>7.7987746542430694E-2</c:v>
                </c:pt>
                <c:pt idx="9484">
                  <c:v>0.21781617181476831</c:v>
                </c:pt>
                <c:pt idx="9485">
                  <c:v>0.14920287745432245</c:v>
                </c:pt>
                <c:pt idx="9486">
                  <c:v>0.22971828832185393</c:v>
                </c:pt>
                <c:pt idx="9487">
                  <c:v>1.8382717304910763</c:v>
                </c:pt>
                <c:pt idx="9488">
                  <c:v>0.33041585614639252</c:v>
                </c:pt>
                <c:pt idx="9489">
                  <c:v>0.18991334974277524</c:v>
                </c:pt>
                <c:pt idx="9490">
                  <c:v>0.56584037545384613</c:v>
                </c:pt>
                <c:pt idx="9491">
                  <c:v>1.199339819226531E-3</c:v>
                </c:pt>
                <c:pt idx="9492">
                  <c:v>1.1285116402886462E-2</c:v>
                </c:pt>
                <c:pt idx="9493">
                  <c:v>217.77468009132974</c:v>
                </c:pt>
                <c:pt idx="9494">
                  <c:v>537.90494563960874</c:v>
                </c:pt>
                <c:pt idx="9495">
                  <c:v>568.04729739941365</c:v>
                </c:pt>
                <c:pt idx="9496">
                  <c:v>577.72577964184541</c:v>
                </c:pt>
                <c:pt idx="9497">
                  <c:v>495.67274441948342</c:v>
                </c:pt>
                <c:pt idx="9498">
                  <c:v>658.53502887742525</c:v>
                </c:pt>
                <c:pt idx="9499">
                  <c:v>1001.1611373356225</c:v>
                </c:pt>
                <c:pt idx="9500">
                  <c:v>739.18671088008557</c:v>
                </c:pt>
                <c:pt idx="9501">
                  <c:v>455.94063862300681</c:v>
                </c:pt>
                <c:pt idx="9502">
                  <c:v>527.84261318088443</c:v>
                </c:pt>
                <c:pt idx="9503">
                  <c:v>331.69028872470767</c:v>
                </c:pt>
                <c:pt idx="9504">
                  <c:v>179.5096011656579</c:v>
                </c:pt>
                <c:pt idx="9505">
                  <c:v>372.5980297670506</c:v>
                </c:pt>
                <c:pt idx="9506">
                  <c:v>1081.4270711864447</c:v>
                </c:pt>
                <c:pt idx="9507">
                  <c:v>1655.2387522981453</c:v>
                </c:pt>
                <c:pt idx="9508">
                  <c:v>499.85232936879669</c:v>
                </c:pt>
                <c:pt idx="9509">
                  <c:v>584.05106608502126</c:v>
                </c:pt>
                <c:pt idx="9510">
                  <c:v>507.23535713077183</c:v>
                </c:pt>
                <c:pt idx="9511">
                  <c:v>696.81988462374375</c:v>
                </c:pt>
                <c:pt idx="9512">
                  <c:v>557.33770778053918</c:v>
                </c:pt>
                <c:pt idx="9513">
                  <c:v>353.84444962062355</c:v>
                </c:pt>
                <c:pt idx="9514">
                  <c:v>455.25670429017663</c:v>
                </c:pt>
                <c:pt idx="9515">
                  <c:v>471.13418929129591</c:v>
                </c:pt>
                <c:pt idx="9516">
                  <c:v>392.27431272990339</c:v>
                </c:pt>
                <c:pt idx="9517">
                  <c:v>443.80670703023179</c:v>
                </c:pt>
                <c:pt idx="9518">
                  <c:v>499.78582278184024</c:v>
                </c:pt>
                <c:pt idx="9519">
                  <c:v>376.43444052163341</c:v>
                </c:pt>
                <c:pt idx="9520">
                  <c:v>388.66803083461946</c:v>
                </c:pt>
                <c:pt idx="9521">
                  <c:v>189.87457188500494</c:v>
                </c:pt>
                <c:pt idx="9522">
                  <c:v>167.12312927506969</c:v>
                </c:pt>
                <c:pt idx="9523">
                  <c:v>210.74356465198673</c:v>
                </c:pt>
                <c:pt idx="9524">
                  <c:v>220.43274419273664</c:v>
                </c:pt>
                <c:pt idx="9525">
                  <c:v>250.90504096088807</c:v>
                </c:pt>
                <c:pt idx="9526">
                  <c:v>167.05966779514594</c:v>
                </c:pt>
                <c:pt idx="9527">
                  <c:v>70.602385289453494</c:v>
                </c:pt>
                <c:pt idx="9528">
                  <c:v>181.45111728600588</c:v>
                </c:pt>
                <c:pt idx="9529">
                  <c:v>232.34290567439024</c:v>
                </c:pt>
                <c:pt idx="9530">
                  <c:v>382.49205741953688</c:v>
                </c:pt>
                <c:pt idx="9531">
                  <c:v>260.68612353056596</c:v>
                </c:pt>
                <c:pt idx="9532">
                  <c:v>280.02691063121483</c:v>
                </c:pt>
                <c:pt idx="9533">
                  <c:v>176.27890804244424</c:v>
                </c:pt>
                <c:pt idx="9534">
                  <c:v>200.36402916766264</c:v>
                </c:pt>
                <c:pt idx="9535">
                  <c:v>467.1635291746955</c:v>
                </c:pt>
                <c:pt idx="9536">
                  <c:v>640.69583807187303</c:v>
                </c:pt>
                <c:pt idx="9537">
                  <c:v>616.23983801541192</c:v>
                </c:pt>
                <c:pt idx="9538">
                  <c:v>433.34165773574716</c:v>
                </c:pt>
                <c:pt idx="9539">
                  <c:v>294.75313448271805</c:v>
                </c:pt>
                <c:pt idx="9540">
                  <c:v>380.74610695717126</c:v>
                </c:pt>
                <c:pt idx="9541">
                  <c:v>444.3938642969083</c:v>
                </c:pt>
                <c:pt idx="9542">
                  <c:v>280.84124138749809</c:v>
                </c:pt>
                <c:pt idx="9543">
                  <c:v>391.51827551166502</c:v>
                </c:pt>
                <c:pt idx="9544">
                  <c:v>269.56648642020576</c:v>
                </c:pt>
                <c:pt idx="9545">
                  <c:v>265.09318512361648</c:v>
                </c:pt>
                <c:pt idx="9546">
                  <c:v>292.963112247737</c:v>
                </c:pt>
                <c:pt idx="9547">
                  <c:v>289.44345151763662</c:v>
                </c:pt>
                <c:pt idx="9548">
                  <c:v>452.72790124071986</c:v>
                </c:pt>
                <c:pt idx="9549">
                  <c:v>520.33327304835893</c:v>
                </c:pt>
                <c:pt idx="9550">
                  <c:v>481.57654167962818</c:v>
                </c:pt>
                <c:pt idx="9551">
                  <c:v>614.22920361974934</c:v>
                </c:pt>
                <c:pt idx="9552">
                  <c:v>649.7337048995538</c:v>
                </c:pt>
                <c:pt idx="9553">
                  <c:v>635.12154151491461</c:v>
                </c:pt>
                <c:pt idx="9554">
                  <c:v>703.92508390881449</c:v>
                </c:pt>
                <c:pt idx="9555">
                  <c:v>623.04650121943644</c:v>
                </c:pt>
                <c:pt idx="9556">
                  <c:v>686.8534251515556</c:v>
                </c:pt>
                <c:pt idx="9557">
                  <c:v>742.3560686733905</c:v>
                </c:pt>
                <c:pt idx="9558">
                  <c:v>448.54815031676077</c:v>
                </c:pt>
                <c:pt idx="9559">
                  <c:v>429.83264153455752</c:v>
                </c:pt>
                <c:pt idx="9560">
                  <c:v>123.91237809158112</c:v>
                </c:pt>
                <c:pt idx="9561">
                  <c:v>2.2429527049006803</c:v>
                </c:pt>
                <c:pt idx="9562">
                  <c:v>2.0197464703922399</c:v>
                </c:pt>
                <c:pt idx="9563">
                  <c:v>23.344916019892541</c:v>
                </c:pt>
                <c:pt idx="9564">
                  <c:v>13.383045431384168</c:v>
                </c:pt>
                <c:pt idx="9565">
                  <c:v>2.8959109245954586</c:v>
                </c:pt>
                <c:pt idx="9566">
                  <c:v>223.82126182282701</c:v>
                </c:pt>
                <c:pt idx="9567">
                  <c:v>258.92821101317031</c:v>
                </c:pt>
                <c:pt idx="9568">
                  <c:v>180.17869019770171</c:v>
                </c:pt>
                <c:pt idx="9569">
                  <c:v>180.42601782904114</c:v>
                </c:pt>
                <c:pt idx="9570">
                  <c:v>109.23309739579958</c:v>
                </c:pt>
                <c:pt idx="9571">
                  <c:v>73.526348149380482</c:v>
                </c:pt>
                <c:pt idx="9572">
                  <c:v>29.194283430902846</c:v>
                </c:pt>
                <c:pt idx="9573">
                  <c:v>70.873855632634687</c:v>
                </c:pt>
                <c:pt idx="9574">
                  <c:v>126.73175512619123</c:v>
                </c:pt>
                <c:pt idx="9575">
                  <c:v>198.82078550226868</c:v>
                </c:pt>
                <c:pt idx="9576">
                  <c:v>183.63077497758289</c:v>
                </c:pt>
                <c:pt idx="9577">
                  <c:v>278.49529022569197</c:v>
                </c:pt>
                <c:pt idx="9578">
                  <c:v>184.48756642661218</c:v>
                </c:pt>
                <c:pt idx="9579">
                  <c:v>285.4976772156524</c:v>
                </c:pt>
                <c:pt idx="9580">
                  <c:v>137.2059181726209</c:v>
                </c:pt>
                <c:pt idx="9581">
                  <c:v>178.98080194784444</c:v>
                </c:pt>
                <c:pt idx="9582">
                  <c:v>197.15592847223158</c:v>
                </c:pt>
                <c:pt idx="9583">
                  <c:v>165.08942537288081</c:v>
                </c:pt>
                <c:pt idx="9584">
                  <c:v>188.04438844723632</c:v>
                </c:pt>
                <c:pt idx="9585">
                  <c:v>143.18180884841109</c:v>
                </c:pt>
                <c:pt idx="9586">
                  <c:v>119.77183238468544</c:v>
                </c:pt>
                <c:pt idx="9587">
                  <c:v>111.21761151063228</c:v>
                </c:pt>
                <c:pt idx="9588">
                  <c:v>64.6606783041494</c:v>
                </c:pt>
                <c:pt idx="9589">
                  <c:v>81.724304833080794</c:v>
                </c:pt>
                <c:pt idx="9590">
                  <c:v>118.78572113153523</c:v>
                </c:pt>
                <c:pt idx="9591">
                  <c:v>172.02274925677932</c:v>
                </c:pt>
                <c:pt idx="9592">
                  <c:v>125.20779671770293</c:v>
                </c:pt>
                <c:pt idx="9593">
                  <c:v>121.67870714569314</c:v>
                </c:pt>
                <c:pt idx="9594">
                  <c:v>107.92583006908094</c:v>
                </c:pt>
                <c:pt idx="9595">
                  <c:v>108.74258503925063</c:v>
                </c:pt>
                <c:pt idx="9596">
                  <c:v>127.40924594120969</c:v>
                </c:pt>
                <c:pt idx="9597">
                  <c:v>51.814133997984243</c:v>
                </c:pt>
                <c:pt idx="9598">
                  <c:v>10.645239312494976</c:v>
                </c:pt>
                <c:pt idx="9599">
                  <c:v>20.163151069467268</c:v>
                </c:pt>
                <c:pt idx="9600">
                  <c:v>17.437886637885349</c:v>
                </c:pt>
                <c:pt idx="9601">
                  <c:v>0.23296762020867945</c:v>
                </c:pt>
                <c:pt idx="9602">
                  <c:v>65.838435200258502</c:v>
                </c:pt>
                <c:pt idx="9603">
                  <c:v>61.384270549143167</c:v>
                </c:pt>
                <c:pt idx="9604">
                  <c:v>27.500419771699349</c:v>
                </c:pt>
                <c:pt idx="9605">
                  <c:v>-0.92474617422448047</c:v>
                </c:pt>
                <c:pt idx="9606">
                  <c:v>-0.18904292053098093</c:v>
                </c:pt>
                <c:pt idx="9607">
                  <c:v>4.3931476455531891E-4</c:v>
                </c:pt>
                <c:pt idx="9608">
                  <c:v>-1.1104818805683985E-3</c:v>
                </c:pt>
                <c:pt idx="9609">
                  <c:v>9.4557629976769813E-4</c:v>
                </c:pt>
                <c:pt idx="9610">
                  <c:v>-7.6077078403122918E-4</c:v>
                </c:pt>
                <c:pt idx="9611">
                  <c:v>-6.8441249913731971E-4</c:v>
                </c:pt>
                <c:pt idx="9612">
                  <c:v>6.9187935114903222E-5</c:v>
                </c:pt>
                <c:pt idx="9613">
                  <c:v>-8.5417867121586831E-16</c:v>
                </c:pt>
                <c:pt idx="9614">
                  <c:v>-1.9716331596001291E-7</c:v>
                </c:pt>
                <c:pt idx="9615">
                  <c:v>4.7002877954719122E-7</c:v>
                </c:pt>
                <c:pt idx="9616">
                  <c:v>-1.3868324288668708E-13</c:v>
                </c:pt>
                <c:pt idx="9617">
                  <c:v>-1.0327547109209369E-26</c:v>
                </c:pt>
                <c:pt idx="9618">
                  <c:v>-3.6227351824299361E-13</c:v>
                </c:pt>
                <c:pt idx="9619">
                  <c:v>1.4734133306159081E-13</c:v>
                </c:pt>
                <c:pt idx="9620">
                  <c:v>-4.6739029009730229E-11</c:v>
                </c:pt>
                <c:pt idx="9621">
                  <c:v>-5.9682433103964261E-21</c:v>
                </c:pt>
                <c:pt idx="9622">
                  <c:v>-5.1851642751170388E-16</c:v>
                </c:pt>
                <c:pt idx="9623">
                  <c:v>-9.1794396083759635E-22</c:v>
                </c:pt>
                <c:pt idx="9624">
                  <c:v>-2.0085432911769048E-27</c:v>
                </c:pt>
                <c:pt idx="9625">
                  <c:v>2.1962724127662852E-25</c:v>
                </c:pt>
                <c:pt idx="9626">
                  <c:v>-2.0988825855789053E-12</c:v>
                </c:pt>
                <c:pt idx="9627">
                  <c:v>7.9932571354020099E-25</c:v>
                </c:pt>
                <c:pt idx="9628">
                  <c:v>3.2020713182380431E-22</c:v>
                </c:pt>
                <c:pt idx="9629">
                  <c:v>1.7498314964563894E-12</c:v>
                </c:pt>
                <c:pt idx="9630">
                  <c:v>-8.409445849767655E-5</c:v>
                </c:pt>
                <c:pt idx="9631">
                  <c:v>522.45999999997775</c:v>
                </c:pt>
                <c:pt idx="9632">
                  <c:v>492.03187310026141</c:v>
                </c:pt>
                <c:pt idx="9633">
                  <c:v>274.85197204133851</c:v>
                </c:pt>
                <c:pt idx="9634">
                  <c:v>196.47208423331443</c:v>
                </c:pt>
                <c:pt idx="9635">
                  <c:v>153.42171415459632</c:v>
                </c:pt>
                <c:pt idx="9636">
                  <c:v>238.41312865531398</c:v>
                </c:pt>
                <c:pt idx="9637">
                  <c:v>178.50081815508759</c:v>
                </c:pt>
                <c:pt idx="9638">
                  <c:v>178.31231663342069</c:v>
                </c:pt>
                <c:pt idx="9639">
                  <c:v>543.30176002506562</c:v>
                </c:pt>
                <c:pt idx="9640">
                  <c:v>606.35852560073681</c:v>
                </c:pt>
                <c:pt idx="9641">
                  <c:v>476.42812679023172</c:v>
                </c:pt>
                <c:pt idx="9642">
                  <c:v>510.99994261228414</c:v>
                </c:pt>
                <c:pt idx="9643">
                  <c:v>356.34503342833358</c:v>
                </c:pt>
                <c:pt idx="9644">
                  <c:v>783.57794313099441</c:v>
                </c:pt>
                <c:pt idx="9645">
                  <c:v>874.43656916165287</c:v>
                </c:pt>
                <c:pt idx="9646">
                  <c:v>876.03903637065002</c:v>
                </c:pt>
                <c:pt idx="9647">
                  <c:v>612.06059472119955</c:v>
                </c:pt>
                <c:pt idx="9648">
                  <c:v>861.20794232255491</c:v>
                </c:pt>
                <c:pt idx="9649">
                  <c:v>1333.0486262346997</c:v>
                </c:pt>
                <c:pt idx="9650">
                  <c:v>869.29975367312511</c:v>
                </c:pt>
                <c:pt idx="9651">
                  <c:v>77.670673668172782</c:v>
                </c:pt>
                <c:pt idx="9652">
                  <c:v>108.29999169040381</c:v>
                </c:pt>
                <c:pt idx="9653">
                  <c:v>38.186135624176707</c:v>
                </c:pt>
                <c:pt idx="9654">
                  <c:v>164.10043162048851</c:v>
                </c:pt>
                <c:pt idx="9655">
                  <c:v>250.1385620599055</c:v>
                </c:pt>
                <c:pt idx="9656">
                  <c:v>319.06806377300336</c:v>
                </c:pt>
                <c:pt idx="9657">
                  <c:v>207.66959876301084</c:v>
                </c:pt>
                <c:pt idx="9658">
                  <c:v>263.88462174651511</c:v>
                </c:pt>
                <c:pt idx="9659">
                  <c:v>384.39554850195788</c:v>
                </c:pt>
                <c:pt idx="9660">
                  <c:v>368.16164932388762</c:v>
                </c:pt>
                <c:pt idx="9661">
                  <c:v>509.3749863375686</c:v>
                </c:pt>
                <c:pt idx="9662">
                  <c:v>119.45357987497211</c:v>
                </c:pt>
                <c:pt idx="9663">
                  <c:v>103.71173059141594</c:v>
                </c:pt>
                <c:pt idx="9664">
                  <c:v>134.28067638889027</c:v>
                </c:pt>
                <c:pt idx="9665">
                  <c:v>202.65769242833534</c:v>
                </c:pt>
                <c:pt idx="9666">
                  <c:v>223.1864598338116</c:v>
                </c:pt>
                <c:pt idx="9667">
                  <c:v>199.94824721752636</c:v>
                </c:pt>
                <c:pt idx="9668">
                  <c:v>207.80483732041367</c:v>
                </c:pt>
                <c:pt idx="9669">
                  <c:v>233.15108593195185</c:v>
                </c:pt>
                <c:pt idx="9670">
                  <c:v>241.82114729133602</c:v>
                </c:pt>
                <c:pt idx="9671">
                  <c:v>237.21800089731735</c:v>
                </c:pt>
                <c:pt idx="9672">
                  <c:v>213.49922411075892</c:v>
                </c:pt>
                <c:pt idx="9673">
                  <c:v>166.65722192549964</c:v>
                </c:pt>
                <c:pt idx="9674">
                  <c:v>124.3294612918457</c:v>
                </c:pt>
                <c:pt idx="9675">
                  <c:v>282.67086481668082</c:v>
                </c:pt>
                <c:pt idx="9676">
                  <c:v>129.37722423058622</c:v>
                </c:pt>
                <c:pt idx="9677">
                  <c:v>170.98360530015464</c:v>
                </c:pt>
                <c:pt idx="9678">
                  <c:v>302.43507671495979</c:v>
                </c:pt>
                <c:pt idx="9679">
                  <c:v>245.88691297274582</c:v>
                </c:pt>
                <c:pt idx="9680">
                  <c:v>240.78319929208124</c:v>
                </c:pt>
                <c:pt idx="9681">
                  <c:v>88.771070263073568</c:v>
                </c:pt>
                <c:pt idx="9682">
                  <c:v>169.54287560926798</c:v>
                </c:pt>
                <c:pt idx="9683">
                  <c:v>93.116828381812127</c:v>
                </c:pt>
                <c:pt idx="9684">
                  <c:v>118.95123608045915</c:v>
                </c:pt>
                <c:pt idx="9685">
                  <c:v>147.56271620272452</c:v>
                </c:pt>
                <c:pt idx="9686">
                  <c:v>365.16523019909664</c:v>
                </c:pt>
                <c:pt idx="9687">
                  <c:v>183.54427106232936</c:v>
                </c:pt>
                <c:pt idx="9688">
                  <c:v>203.54391233357128</c:v>
                </c:pt>
                <c:pt idx="9689">
                  <c:v>197.95022742212939</c:v>
                </c:pt>
                <c:pt idx="9690">
                  <c:v>220.33175748694595</c:v>
                </c:pt>
                <c:pt idx="9691">
                  <c:v>167.1462631554177</c:v>
                </c:pt>
                <c:pt idx="9692">
                  <c:v>194.16261747852897</c:v>
                </c:pt>
                <c:pt idx="9693">
                  <c:v>118.51476982725599</c:v>
                </c:pt>
                <c:pt idx="9694">
                  <c:v>164.49958202014804</c:v>
                </c:pt>
                <c:pt idx="9695">
                  <c:v>336.50569025900035</c:v>
                </c:pt>
                <c:pt idx="9696">
                  <c:v>375.88399751518688</c:v>
                </c:pt>
                <c:pt idx="9697">
                  <c:v>311.69968021685571</c:v>
                </c:pt>
                <c:pt idx="9698">
                  <c:v>246.2820216948104</c:v>
                </c:pt>
                <c:pt idx="9699">
                  <c:v>191.54320724146112</c:v>
                </c:pt>
                <c:pt idx="9700">
                  <c:v>373.7091492681339</c:v>
                </c:pt>
                <c:pt idx="9701">
                  <c:v>426.38652516751858</c:v>
                </c:pt>
                <c:pt idx="9702">
                  <c:v>288.04259962445553</c:v>
                </c:pt>
                <c:pt idx="9703">
                  <c:v>183.35942807919687</c:v>
                </c:pt>
                <c:pt idx="9704">
                  <c:v>233.49557932220605</c:v>
                </c:pt>
                <c:pt idx="9705">
                  <c:v>280.26014001579722</c:v>
                </c:pt>
                <c:pt idx="9706">
                  <c:v>310.24707805208737</c:v>
                </c:pt>
                <c:pt idx="9707">
                  <c:v>234.47465016583584</c:v>
                </c:pt>
                <c:pt idx="9708">
                  <c:v>146.59852735105818</c:v>
                </c:pt>
                <c:pt idx="9709">
                  <c:v>321.29319786394785</c:v>
                </c:pt>
                <c:pt idx="9710">
                  <c:v>271.53103012224756</c:v>
                </c:pt>
                <c:pt idx="9711">
                  <c:v>551.27244204514841</c:v>
                </c:pt>
                <c:pt idx="9712">
                  <c:v>580.88271873376436</c:v>
                </c:pt>
                <c:pt idx="9713">
                  <c:v>378.0212369792726</c:v>
                </c:pt>
                <c:pt idx="9714">
                  <c:v>181.7247039890604</c:v>
                </c:pt>
                <c:pt idx="9715">
                  <c:v>194.3415454783937</c:v>
                </c:pt>
                <c:pt idx="9716">
                  <c:v>148.30493848298761</c:v>
                </c:pt>
                <c:pt idx="9717">
                  <c:v>106.18117733207382</c:v>
                </c:pt>
                <c:pt idx="9718">
                  <c:v>154.13223622318716</c:v>
                </c:pt>
                <c:pt idx="9719">
                  <c:v>163.79823844179478</c:v>
                </c:pt>
                <c:pt idx="9720">
                  <c:v>126.48359708569765</c:v>
                </c:pt>
                <c:pt idx="9721">
                  <c:v>126.80937658322544</c:v>
                </c:pt>
                <c:pt idx="9722">
                  <c:v>115.07298181065303</c:v>
                </c:pt>
                <c:pt idx="9723">
                  <c:v>162.80685591841223</c:v>
                </c:pt>
                <c:pt idx="9724">
                  <c:v>183.54759002901986</c:v>
                </c:pt>
                <c:pt idx="9725">
                  <c:v>191.55384728977</c:v>
                </c:pt>
                <c:pt idx="9726">
                  <c:v>152.01041528610034</c:v>
                </c:pt>
                <c:pt idx="9727">
                  <c:v>175.89599773480705</c:v>
                </c:pt>
                <c:pt idx="9728">
                  <c:v>163.78893576232485</c:v>
                </c:pt>
                <c:pt idx="9729">
                  <c:v>119.03601648293304</c:v>
                </c:pt>
                <c:pt idx="9730">
                  <c:v>233.39500435216158</c:v>
                </c:pt>
                <c:pt idx="9731">
                  <c:v>413.63078355927951</c:v>
                </c:pt>
                <c:pt idx="9732">
                  <c:v>519.75466170417781</c:v>
                </c:pt>
                <c:pt idx="9733">
                  <c:v>775.88108597181042</c:v>
                </c:pt>
                <c:pt idx="9734">
                  <c:v>535.02601058331561</c:v>
                </c:pt>
                <c:pt idx="9735">
                  <c:v>377.36511788362839</c:v>
                </c:pt>
                <c:pt idx="9736">
                  <c:v>564.48535201120831</c:v>
                </c:pt>
                <c:pt idx="9737">
                  <c:v>735.95565444263059</c:v>
                </c:pt>
                <c:pt idx="9738">
                  <c:v>834.80949018934314</c:v>
                </c:pt>
                <c:pt idx="9739">
                  <c:v>730.48857708802768</c:v>
                </c:pt>
                <c:pt idx="9740">
                  <c:v>869.94276465008602</c:v>
                </c:pt>
                <c:pt idx="9741">
                  <c:v>904.93071196094888</c:v>
                </c:pt>
                <c:pt idx="9742">
                  <c:v>729.97929687684314</c:v>
                </c:pt>
                <c:pt idx="9743">
                  <c:v>774.49116620004031</c:v>
                </c:pt>
                <c:pt idx="9744">
                  <c:v>698.20312831034562</c:v>
                </c:pt>
                <c:pt idx="9745">
                  <c:v>720.48321256295981</c:v>
                </c:pt>
                <c:pt idx="9746">
                  <c:v>702.32837245366272</c:v>
                </c:pt>
                <c:pt idx="9747">
                  <c:v>610.04284423342949</c:v>
                </c:pt>
                <c:pt idx="9748">
                  <c:v>587.13297375814909</c:v>
                </c:pt>
                <c:pt idx="9749">
                  <c:v>588.73236720700561</c:v>
                </c:pt>
                <c:pt idx="9750">
                  <c:v>690.77630085784301</c:v>
                </c:pt>
                <c:pt idx="9751">
                  <c:v>745.68305421907917</c:v>
                </c:pt>
                <c:pt idx="9752">
                  <c:v>546.70812693649793</c:v>
                </c:pt>
                <c:pt idx="9753">
                  <c:v>681.55170035682863</c:v>
                </c:pt>
                <c:pt idx="9754">
                  <c:v>598.85497213807605</c:v>
                </c:pt>
                <c:pt idx="9755">
                  <c:v>499.24690206578066</c:v>
                </c:pt>
                <c:pt idx="9756">
                  <c:v>499.37093598520227</c:v>
                </c:pt>
                <c:pt idx="9757">
                  <c:v>574.07481200695315</c:v>
                </c:pt>
                <c:pt idx="9758">
                  <c:v>582.3713469049178</c:v>
                </c:pt>
                <c:pt idx="9759">
                  <c:v>601.06942302485322</c:v>
                </c:pt>
                <c:pt idx="9760">
                  <c:v>473.27753027439161</c:v>
                </c:pt>
                <c:pt idx="9761">
                  <c:v>405.94236985705902</c:v>
                </c:pt>
                <c:pt idx="9762">
                  <c:v>340.5656090386762</c:v>
                </c:pt>
                <c:pt idx="9763">
                  <c:v>355.07855553696027</c:v>
                </c:pt>
                <c:pt idx="9764">
                  <c:v>311.7609872007028</c:v>
                </c:pt>
                <c:pt idx="9765">
                  <c:v>288.64533126153771</c:v>
                </c:pt>
                <c:pt idx="9766">
                  <c:v>262.11096631997435</c:v>
                </c:pt>
                <c:pt idx="9767">
                  <c:v>299.22658409930324</c:v>
                </c:pt>
                <c:pt idx="9768">
                  <c:v>333.81834720828476</c:v>
                </c:pt>
                <c:pt idx="9769">
                  <c:v>290.65866081819843</c:v>
                </c:pt>
                <c:pt idx="9770">
                  <c:v>192.31205205145201</c:v>
                </c:pt>
                <c:pt idx="9771">
                  <c:v>169.13437254313214</c:v>
                </c:pt>
                <c:pt idx="9772">
                  <c:v>153.12973053008039</c:v>
                </c:pt>
                <c:pt idx="9773">
                  <c:v>114.04556325834078</c:v>
                </c:pt>
                <c:pt idx="9774">
                  <c:v>107.0517734927093</c:v>
                </c:pt>
                <c:pt idx="9775">
                  <c:v>82.128019717229037</c:v>
                </c:pt>
                <c:pt idx="9776">
                  <c:v>75.115574024326946</c:v>
                </c:pt>
                <c:pt idx="9777">
                  <c:v>72.486148651423235</c:v>
                </c:pt>
                <c:pt idx="9778">
                  <c:v>11.635203450349684</c:v>
                </c:pt>
                <c:pt idx="9779">
                  <c:v>0.78000476549096875</c:v>
                </c:pt>
                <c:pt idx="9780">
                  <c:v>58.490265800149778</c:v>
                </c:pt>
                <c:pt idx="9781">
                  <c:v>84.876960393574961</c:v>
                </c:pt>
                <c:pt idx="9782">
                  <c:v>102.90653334885954</c:v>
                </c:pt>
                <c:pt idx="9783">
                  <c:v>151.51810720736484</c:v>
                </c:pt>
                <c:pt idx="9784">
                  <c:v>110.37025300641727</c:v>
                </c:pt>
                <c:pt idx="9785">
                  <c:v>0.18847938762968094</c:v>
                </c:pt>
                <c:pt idx="9786">
                  <c:v>-1.0609238360487661E-2</c:v>
                </c:pt>
                <c:pt idx="9787">
                  <c:v>-3.281142261825794E-4</c:v>
                </c:pt>
                <c:pt idx="9788">
                  <c:v>3.1384482496881624E-2</c:v>
                </c:pt>
                <c:pt idx="9789">
                  <c:v>9.3289427416757664E-2</c:v>
                </c:pt>
                <c:pt idx="9790">
                  <c:v>2.9220294192615872E-2</c:v>
                </c:pt>
                <c:pt idx="9791">
                  <c:v>0.87097657147357788</c:v>
                </c:pt>
                <c:pt idx="9792">
                  <c:v>0.72637869161071533</c:v>
                </c:pt>
                <c:pt idx="9793">
                  <c:v>2.6351671237146634</c:v>
                </c:pt>
                <c:pt idx="9794">
                  <c:v>1.5902493220526386</c:v>
                </c:pt>
                <c:pt idx="9795">
                  <c:v>8.2932683933546603</c:v>
                </c:pt>
                <c:pt idx="9796">
                  <c:v>38.540337523015545</c:v>
                </c:pt>
                <c:pt idx="9797">
                  <c:v>2.5510333343505298</c:v>
                </c:pt>
                <c:pt idx="9798">
                  <c:v>49.821141797327599</c:v>
                </c:pt>
                <c:pt idx="9799">
                  <c:v>14.667760614547532</c:v>
                </c:pt>
                <c:pt idx="9800">
                  <c:v>36.025607450985866</c:v>
                </c:pt>
                <c:pt idx="9801">
                  <c:v>106.34796564477864</c:v>
                </c:pt>
                <c:pt idx="9802">
                  <c:v>139.96406104846304</c:v>
                </c:pt>
                <c:pt idx="9803">
                  <c:v>137.63278906067939</c:v>
                </c:pt>
                <c:pt idx="9804">
                  <c:v>78.923849306848098</c:v>
                </c:pt>
                <c:pt idx="9805">
                  <c:v>104.3634585486914</c:v>
                </c:pt>
                <c:pt idx="9806">
                  <c:v>22.694170054995695</c:v>
                </c:pt>
                <c:pt idx="9807">
                  <c:v>100.80732384907023</c:v>
                </c:pt>
                <c:pt idx="9808">
                  <c:v>94.690374831894246</c:v>
                </c:pt>
                <c:pt idx="9809">
                  <c:v>25.66776057014026</c:v>
                </c:pt>
                <c:pt idx="9810">
                  <c:v>233.40017918480439</c:v>
                </c:pt>
                <c:pt idx="9811">
                  <c:v>340.08734282417174</c:v>
                </c:pt>
                <c:pt idx="9812">
                  <c:v>165.78039089007939</c:v>
                </c:pt>
                <c:pt idx="9813">
                  <c:v>151.10463343456701</c:v>
                </c:pt>
                <c:pt idx="9814">
                  <c:v>237.12582566910629</c:v>
                </c:pt>
                <c:pt idx="9815">
                  <c:v>155.84049985780081</c:v>
                </c:pt>
                <c:pt idx="9816">
                  <c:v>92.657052925226253</c:v>
                </c:pt>
                <c:pt idx="9817">
                  <c:v>79.610599600581196</c:v>
                </c:pt>
                <c:pt idx="9818">
                  <c:v>12.100410323164397</c:v>
                </c:pt>
                <c:pt idx="9819">
                  <c:v>25.59776417827846</c:v>
                </c:pt>
                <c:pt idx="9820">
                  <c:v>45.912665097328087</c:v>
                </c:pt>
                <c:pt idx="9821">
                  <c:v>43.346571020115817</c:v>
                </c:pt>
                <c:pt idx="9822">
                  <c:v>38.30616845055917</c:v>
                </c:pt>
                <c:pt idx="9823">
                  <c:v>31.420249022712916</c:v>
                </c:pt>
                <c:pt idx="9824">
                  <c:v>9.9561460980898282</c:v>
                </c:pt>
                <c:pt idx="9825">
                  <c:v>9.8547533557043465</c:v>
                </c:pt>
                <c:pt idx="9826">
                  <c:v>48.645693546073161</c:v>
                </c:pt>
                <c:pt idx="9827">
                  <c:v>136.00261549923977</c:v>
                </c:pt>
                <c:pt idx="9828">
                  <c:v>175.58000411357494</c:v>
                </c:pt>
                <c:pt idx="9829">
                  <c:v>0.96314397457943268</c:v>
                </c:pt>
                <c:pt idx="9830">
                  <c:v>143.15346434966921</c:v>
                </c:pt>
                <c:pt idx="9831">
                  <c:v>181.20229476025472</c:v>
                </c:pt>
                <c:pt idx="9832">
                  <c:v>105.30328959741405</c:v>
                </c:pt>
                <c:pt idx="9833">
                  <c:v>212.05869859213047</c:v>
                </c:pt>
                <c:pt idx="9834">
                  <c:v>176.52623603601398</c:v>
                </c:pt>
                <c:pt idx="9835">
                  <c:v>87.65332244234672</c:v>
                </c:pt>
                <c:pt idx="9836">
                  <c:v>113.39957783961373</c:v>
                </c:pt>
                <c:pt idx="9837">
                  <c:v>289.30925203752861</c:v>
                </c:pt>
                <c:pt idx="9838">
                  <c:v>512.87463770032446</c:v>
                </c:pt>
                <c:pt idx="9839">
                  <c:v>509.6122297706284</c:v>
                </c:pt>
                <c:pt idx="9840">
                  <c:v>279.37999999998823</c:v>
                </c:pt>
                <c:pt idx="9841">
                  <c:v>288.6361107311821</c:v>
                </c:pt>
                <c:pt idx="9842">
                  <c:v>207.55168579046733</c:v>
                </c:pt>
                <c:pt idx="9843">
                  <c:v>264.27236171868964</c:v>
                </c:pt>
                <c:pt idx="9844">
                  <c:v>233.7062296596182</c:v>
                </c:pt>
                <c:pt idx="9845">
                  <c:v>227.53842832547181</c:v>
                </c:pt>
                <c:pt idx="9846">
                  <c:v>330.60793627085519</c:v>
                </c:pt>
                <c:pt idx="9847">
                  <c:v>332.25035903596387</c:v>
                </c:pt>
                <c:pt idx="9848">
                  <c:v>243.23840843168213</c:v>
                </c:pt>
                <c:pt idx="9849">
                  <c:v>285.79321748544561</c:v>
                </c:pt>
                <c:pt idx="9850">
                  <c:v>238.78550282069097</c:v>
                </c:pt>
                <c:pt idx="9851">
                  <c:v>130.42541061045702</c:v>
                </c:pt>
                <c:pt idx="9852">
                  <c:v>84.159583975956409</c:v>
                </c:pt>
                <c:pt idx="9853">
                  <c:v>95.585395331365461</c:v>
                </c:pt>
                <c:pt idx="9854">
                  <c:v>49.312358768158347</c:v>
                </c:pt>
                <c:pt idx="9855">
                  <c:v>27.373469319698689</c:v>
                </c:pt>
                <c:pt idx="9856">
                  <c:v>36.88880010702556</c:v>
                </c:pt>
                <c:pt idx="9857">
                  <c:v>4.0942739569989461</c:v>
                </c:pt>
                <c:pt idx="9858">
                  <c:v>-1.4387957695756748</c:v>
                </c:pt>
                <c:pt idx="9859">
                  <c:v>-0.38622157511693317</c:v>
                </c:pt>
                <c:pt idx="9860">
                  <c:v>28.498882952061223</c:v>
                </c:pt>
                <c:pt idx="9861">
                  <c:v>77.326520208739765</c:v>
                </c:pt>
                <c:pt idx="9862">
                  <c:v>41.732832498941974</c:v>
                </c:pt>
                <c:pt idx="9863">
                  <c:v>31.879917418901066</c:v>
                </c:pt>
                <c:pt idx="9864">
                  <c:v>66.160058821993175</c:v>
                </c:pt>
                <c:pt idx="9865">
                  <c:v>39.281823161491985</c:v>
                </c:pt>
                <c:pt idx="9866">
                  <c:v>-0.91188558318201784</c:v>
                </c:pt>
                <c:pt idx="9867">
                  <c:v>-0.23880621719298833</c:v>
                </c:pt>
                <c:pt idx="9868">
                  <c:v>-0.18028026742191347</c:v>
                </c:pt>
                <c:pt idx="9869">
                  <c:v>-3.4187259927815322E-2</c:v>
                </c:pt>
                <c:pt idx="9870">
                  <c:v>-2.0729901209300284E-3</c:v>
                </c:pt>
                <c:pt idx="9871">
                  <c:v>-8.1535376090763551E-4</c:v>
                </c:pt>
                <c:pt idx="9872">
                  <c:v>-5.3197834601645433E-14</c:v>
                </c:pt>
                <c:pt idx="9873">
                  <c:v>-8.0328654910920342E-7</c:v>
                </c:pt>
                <c:pt idx="9874">
                  <c:v>-1.0629212125310961E-8</c:v>
                </c:pt>
                <c:pt idx="9875">
                  <c:v>-5.9559441706017151E-10</c:v>
                </c:pt>
                <c:pt idx="9876">
                  <c:v>-2.3434042485963538E-4</c:v>
                </c:pt>
                <c:pt idx="9877">
                  <c:v>-3.6757055980596439E-4</c:v>
                </c:pt>
                <c:pt idx="9878">
                  <c:v>-3.4455219902557345E-4</c:v>
                </c:pt>
                <c:pt idx="9879">
                  <c:v>-2.6244218191027351E-5</c:v>
                </c:pt>
                <c:pt idx="9880">
                  <c:v>9.4011427010641112E-5</c:v>
                </c:pt>
                <c:pt idx="9881">
                  <c:v>1.6371526687598434E-2</c:v>
                </c:pt>
                <c:pt idx="9882">
                  <c:v>-3.4941771330925794E-4</c:v>
                </c:pt>
                <c:pt idx="9883">
                  <c:v>-1.7489221567181082E-4</c:v>
                </c:pt>
                <c:pt idx="9884">
                  <c:v>-6.5053745489054713E-5</c:v>
                </c:pt>
                <c:pt idx="9885">
                  <c:v>-1.1991270221757016E-4</c:v>
                </c:pt>
                <c:pt idx="9886">
                  <c:v>4.7086058942493586E-4</c:v>
                </c:pt>
                <c:pt idx="9887">
                  <c:v>-3.9367022305376768E-5</c:v>
                </c:pt>
                <c:pt idx="9888">
                  <c:v>-7.4389811239265416E-5</c:v>
                </c:pt>
                <c:pt idx="9889">
                  <c:v>2.934958924628583E-3</c:v>
                </c:pt>
                <c:pt idx="9890">
                  <c:v>-5.0877341246403057E-5</c:v>
                </c:pt>
                <c:pt idx="9891">
                  <c:v>-3.7281320382080611E-5</c:v>
                </c:pt>
                <c:pt idx="9892">
                  <c:v>0.38653822230248597</c:v>
                </c:pt>
                <c:pt idx="9893">
                  <c:v>2.9048745125144695</c:v>
                </c:pt>
                <c:pt idx="9894">
                  <c:v>0.49208726424258131</c:v>
                </c:pt>
                <c:pt idx="9895">
                  <c:v>43.677344980815917</c:v>
                </c:pt>
                <c:pt idx="9896">
                  <c:v>93.177411465422381</c:v>
                </c:pt>
                <c:pt idx="9897">
                  <c:v>37.664802599486656</c:v>
                </c:pt>
                <c:pt idx="9898">
                  <c:v>87.403206346255871</c:v>
                </c:pt>
                <c:pt idx="9899">
                  <c:v>83.346965702801185</c:v>
                </c:pt>
                <c:pt idx="9900">
                  <c:v>44.244808249559583</c:v>
                </c:pt>
                <c:pt idx="9901">
                  <c:v>39.968579851513148</c:v>
                </c:pt>
                <c:pt idx="9902">
                  <c:v>77.92433628581442</c:v>
                </c:pt>
                <c:pt idx="9903">
                  <c:v>66.277088005621408</c:v>
                </c:pt>
                <c:pt idx="9904">
                  <c:v>54.959852275930871</c:v>
                </c:pt>
                <c:pt idx="9905">
                  <c:v>79.117518406223411</c:v>
                </c:pt>
                <c:pt idx="9906">
                  <c:v>87.517550103324538</c:v>
                </c:pt>
                <c:pt idx="9907">
                  <c:v>163.49297237953436</c:v>
                </c:pt>
                <c:pt idx="9908">
                  <c:v>143.7653249414397</c:v>
                </c:pt>
                <c:pt idx="9909">
                  <c:v>206.53389602829546</c:v>
                </c:pt>
                <c:pt idx="9910">
                  <c:v>155.14496646453154</c:v>
                </c:pt>
                <c:pt idx="9911">
                  <c:v>81.908995413754752</c:v>
                </c:pt>
                <c:pt idx="9912">
                  <c:v>87.697591387562255</c:v>
                </c:pt>
                <c:pt idx="9913">
                  <c:v>139.04824972654117</c:v>
                </c:pt>
                <c:pt idx="9914">
                  <c:v>191.31163389920434</c:v>
                </c:pt>
                <c:pt idx="9915">
                  <c:v>240.79595865144225</c:v>
                </c:pt>
                <c:pt idx="9916">
                  <c:v>285.93446620997139</c:v>
                </c:pt>
                <c:pt idx="9917">
                  <c:v>182.8231125425136</c:v>
                </c:pt>
                <c:pt idx="9918">
                  <c:v>-6.685526036426955E-4</c:v>
                </c:pt>
                <c:pt idx="9919">
                  <c:v>29.015126783337337</c:v>
                </c:pt>
                <c:pt idx="9920">
                  <c:v>27.093413056995665</c:v>
                </c:pt>
                <c:pt idx="9921">
                  <c:v>16.762692659969154</c:v>
                </c:pt>
                <c:pt idx="9922">
                  <c:v>19.595967953031145</c:v>
                </c:pt>
                <c:pt idx="9923">
                  <c:v>88.17242856250698</c:v>
                </c:pt>
                <c:pt idx="9924">
                  <c:v>76.590511147538479</c:v>
                </c:pt>
                <c:pt idx="9925">
                  <c:v>-9.8610498104716449E-3</c:v>
                </c:pt>
                <c:pt idx="9926">
                  <c:v>-0.34050755925311149</c:v>
                </c:pt>
                <c:pt idx="9927">
                  <c:v>33.872069446716722</c:v>
                </c:pt>
                <c:pt idx="9928">
                  <c:v>13.415326816251888</c:v>
                </c:pt>
                <c:pt idx="9929">
                  <c:v>13.375746926019467</c:v>
                </c:pt>
                <c:pt idx="9930">
                  <c:v>1.8757243751562109</c:v>
                </c:pt>
                <c:pt idx="9931">
                  <c:v>6.0368099949199969</c:v>
                </c:pt>
                <c:pt idx="9932">
                  <c:v>0.88850313508808598</c:v>
                </c:pt>
                <c:pt idx="9933">
                  <c:v>0.3499878854072157</c:v>
                </c:pt>
                <c:pt idx="9934">
                  <c:v>2.0296488458023729</c:v>
                </c:pt>
                <c:pt idx="9935">
                  <c:v>39.428570608486979</c:v>
                </c:pt>
                <c:pt idx="9936">
                  <c:v>87.986030367552416</c:v>
                </c:pt>
                <c:pt idx="9937">
                  <c:v>95.436418358221658</c:v>
                </c:pt>
                <c:pt idx="9938">
                  <c:v>19.533747896677411</c:v>
                </c:pt>
                <c:pt idx="9939">
                  <c:v>69.253612514606345</c:v>
                </c:pt>
                <c:pt idx="9940">
                  <c:v>73.173212068149269</c:v>
                </c:pt>
                <c:pt idx="9941">
                  <c:v>33.738713247465817</c:v>
                </c:pt>
                <c:pt idx="9942">
                  <c:v>122.83514246192172</c:v>
                </c:pt>
                <c:pt idx="9943">
                  <c:v>37.200559541468337</c:v>
                </c:pt>
                <c:pt idx="9944">
                  <c:v>13.956894501297731</c:v>
                </c:pt>
                <c:pt idx="9945">
                  <c:v>17.179874999803111</c:v>
                </c:pt>
                <c:pt idx="9946">
                  <c:v>129.21844661148594</c:v>
                </c:pt>
                <c:pt idx="9947">
                  <c:v>107.05460840747338</c:v>
                </c:pt>
                <c:pt idx="9948">
                  <c:v>91.80108272597802</c:v>
                </c:pt>
                <c:pt idx="9949">
                  <c:v>85.516385033707451</c:v>
                </c:pt>
                <c:pt idx="9950">
                  <c:v>9.0464735597124033</c:v>
                </c:pt>
                <c:pt idx="9951">
                  <c:v>37.785134724389664</c:v>
                </c:pt>
                <c:pt idx="9952">
                  <c:v>30.38812528371367</c:v>
                </c:pt>
                <c:pt idx="9953">
                  <c:v>3.7918686178710117</c:v>
                </c:pt>
                <c:pt idx="9954">
                  <c:v>41.966011745766352</c:v>
                </c:pt>
                <c:pt idx="9955">
                  <c:v>30.332363393311162</c:v>
                </c:pt>
                <c:pt idx="9956">
                  <c:v>30.237428576749043</c:v>
                </c:pt>
                <c:pt idx="9957">
                  <c:v>80.495081096629661</c:v>
                </c:pt>
                <c:pt idx="9958">
                  <c:v>91.040023987583794</c:v>
                </c:pt>
                <c:pt idx="9959">
                  <c:v>100.96639748636137</c:v>
                </c:pt>
                <c:pt idx="9960">
                  <c:v>131.62424997938126</c:v>
                </c:pt>
                <c:pt idx="9961">
                  <c:v>45.764485699468096</c:v>
                </c:pt>
                <c:pt idx="9962">
                  <c:v>49.400912189544613</c:v>
                </c:pt>
                <c:pt idx="9963">
                  <c:v>55.025806466081292</c:v>
                </c:pt>
                <c:pt idx="9964">
                  <c:v>82.816065795369823</c:v>
                </c:pt>
                <c:pt idx="9965">
                  <c:v>42.6663567063001</c:v>
                </c:pt>
                <c:pt idx="9966">
                  <c:v>8.3723400342085448</c:v>
                </c:pt>
                <c:pt idx="9967">
                  <c:v>6.5528285371698987</c:v>
                </c:pt>
                <c:pt idx="9968">
                  <c:v>14.373317149301593</c:v>
                </c:pt>
                <c:pt idx="9969">
                  <c:v>10.52042813108323</c:v>
                </c:pt>
                <c:pt idx="9970">
                  <c:v>23.085969908613318</c:v>
                </c:pt>
                <c:pt idx="9971">
                  <c:v>33.323437862430175</c:v>
                </c:pt>
                <c:pt idx="9972">
                  <c:v>8.7182295284180569</c:v>
                </c:pt>
                <c:pt idx="9973">
                  <c:v>1.1013178622973601</c:v>
                </c:pt>
                <c:pt idx="9974">
                  <c:v>35.445791121253436</c:v>
                </c:pt>
                <c:pt idx="9975">
                  <c:v>23.357778889185131</c:v>
                </c:pt>
                <c:pt idx="9976">
                  <c:v>133.57962088199437</c:v>
                </c:pt>
                <c:pt idx="9977">
                  <c:v>49.576425650523454</c:v>
                </c:pt>
                <c:pt idx="9978">
                  <c:v>34.549747117211744</c:v>
                </c:pt>
                <c:pt idx="9979">
                  <c:v>3.3135936166834199</c:v>
                </c:pt>
                <c:pt idx="9980">
                  <c:v>66.667026504839839</c:v>
                </c:pt>
                <c:pt idx="9981">
                  <c:v>50.084051934246588</c:v>
                </c:pt>
                <c:pt idx="9982">
                  <c:v>59.18089776286817</c:v>
                </c:pt>
                <c:pt idx="9983">
                  <c:v>90.251634858256466</c:v>
                </c:pt>
                <c:pt idx="9984">
                  <c:v>114.40082094774154</c:v>
                </c:pt>
                <c:pt idx="9985">
                  <c:v>216.021650556883</c:v>
                </c:pt>
                <c:pt idx="9986">
                  <c:v>226.34771297893096</c:v>
                </c:pt>
                <c:pt idx="9987">
                  <c:v>424.16523306713293</c:v>
                </c:pt>
                <c:pt idx="9988">
                  <c:v>259.90723401238523</c:v>
                </c:pt>
                <c:pt idx="9989">
                  <c:v>252.70624702188758</c:v>
                </c:pt>
                <c:pt idx="9990">
                  <c:v>291.53133280804656</c:v>
                </c:pt>
                <c:pt idx="9991">
                  <c:v>260.31557224631467</c:v>
                </c:pt>
                <c:pt idx="9992">
                  <c:v>204.23271449881281</c:v>
                </c:pt>
                <c:pt idx="9993">
                  <c:v>186.0453726755218</c:v>
                </c:pt>
                <c:pt idx="9994">
                  <c:v>157.88468766418066</c:v>
                </c:pt>
                <c:pt idx="9995">
                  <c:v>125.54942856843965</c:v>
                </c:pt>
                <c:pt idx="9996">
                  <c:v>162.60875190466683</c:v>
                </c:pt>
                <c:pt idx="9997">
                  <c:v>140.58668038913493</c:v>
                </c:pt>
                <c:pt idx="9998">
                  <c:v>161.46251905987884</c:v>
                </c:pt>
                <c:pt idx="9999">
                  <c:v>186.6310993721348</c:v>
                </c:pt>
                <c:pt idx="10000">
                  <c:v>296.60853628390538</c:v>
                </c:pt>
                <c:pt idx="10001">
                  <c:v>276.78488245404731</c:v>
                </c:pt>
                <c:pt idx="10002">
                  <c:v>307.54931493541056</c:v>
                </c:pt>
                <c:pt idx="10003">
                  <c:v>299.62472462141506</c:v>
                </c:pt>
                <c:pt idx="10004">
                  <c:v>462.75658990368225</c:v>
                </c:pt>
                <c:pt idx="10005">
                  <c:v>1905.1609179466268</c:v>
                </c:pt>
                <c:pt idx="10006">
                  <c:v>631.53162442051746</c:v>
                </c:pt>
                <c:pt idx="10007">
                  <c:v>698.36233609766009</c:v>
                </c:pt>
                <c:pt idx="10008">
                  <c:v>620.15699116877306</c:v>
                </c:pt>
                <c:pt idx="10009">
                  <c:v>662.34607295599869</c:v>
                </c:pt>
                <c:pt idx="10010">
                  <c:v>577.62149412665326</c:v>
                </c:pt>
                <c:pt idx="10011">
                  <c:v>683.74814444685683</c:v>
                </c:pt>
                <c:pt idx="10012">
                  <c:v>705.56842779012766</c:v>
                </c:pt>
                <c:pt idx="10013">
                  <c:v>526.52668986373374</c:v>
                </c:pt>
                <c:pt idx="10014">
                  <c:v>353.14368742465365</c:v>
                </c:pt>
                <c:pt idx="10015">
                  <c:v>230.54660609458944</c:v>
                </c:pt>
                <c:pt idx="10016">
                  <c:v>212.78767918476038</c:v>
                </c:pt>
                <c:pt idx="10017">
                  <c:v>217.86543194630067</c:v>
                </c:pt>
                <c:pt idx="10018">
                  <c:v>227.28007974398952</c:v>
                </c:pt>
                <c:pt idx="10019">
                  <c:v>248.02826705956682</c:v>
                </c:pt>
                <c:pt idx="10020">
                  <c:v>192.20549790233616</c:v>
                </c:pt>
                <c:pt idx="10021">
                  <c:v>261.03708492682779</c:v>
                </c:pt>
                <c:pt idx="10022">
                  <c:v>220.01256694637004</c:v>
                </c:pt>
                <c:pt idx="10023">
                  <c:v>153.05479711972092</c:v>
                </c:pt>
                <c:pt idx="10024">
                  <c:v>170.88365488727129</c:v>
                </c:pt>
                <c:pt idx="10025">
                  <c:v>195.50146368971056</c:v>
                </c:pt>
                <c:pt idx="10026">
                  <c:v>176.35444906252499</c:v>
                </c:pt>
                <c:pt idx="10027">
                  <c:v>142.74067798779248</c:v>
                </c:pt>
                <c:pt idx="10028">
                  <c:v>87.161944764519603</c:v>
                </c:pt>
                <c:pt idx="10029">
                  <c:v>75.274385948403676</c:v>
                </c:pt>
                <c:pt idx="10030">
                  <c:v>175.79829803034559</c:v>
                </c:pt>
                <c:pt idx="10031">
                  <c:v>283.44973813347684</c:v>
                </c:pt>
                <c:pt idx="10032">
                  <c:v>158.34527529434718</c:v>
                </c:pt>
                <c:pt idx="10033">
                  <c:v>126.19690583338203</c:v>
                </c:pt>
                <c:pt idx="10034">
                  <c:v>201.48980154944076</c:v>
                </c:pt>
                <c:pt idx="10035">
                  <c:v>189.04210695367652</c:v>
                </c:pt>
                <c:pt idx="10036">
                  <c:v>150.47408322639495</c:v>
                </c:pt>
                <c:pt idx="10037">
                  <c:v>190.81393063710757</c:v>
                </c:pt>
                <c:pt idx="10038">
                  <c:v>173.03619461023865</c:v>
                </c:pt>
                <c:pt idx="10039">
                  <c:v>140.07704589631243</c:v>
                </c:pt>
                <c:pt idx="10040">
                  <c:v>158.72180328156858</c:v>
                </c:pt>
                <c:pt idx="10041">
                  <c:v>110.90424074683594</c:v>
                </c:pt>
                <c:pt idx="10042">
                  <c:v>81.357671354288954</c:v>
                </c:pt>
                <c:pt idx="10043">
                  <c:v>138.47597739406135</c:v>
                </c:pt>
                <c:pt idx="10044">
                  <c:v>156.58392335808077</c:v>
                </c:pt>
                <c:pt idx="10045">
                  <c:v>176.90399574609754</c:v>
                </c:pt>
                <c:pt idx="10046">
                  <c:v>261.84883012793102</c:v>
                </c:pt>
                <c:pt idx="10047">
                  <c:v>203.77106351162053</c:v>
                </c:pt>
                <c:pt idx="10048">
                  <c:v>144.97926587797576</c:v>
                </c:pt>
                <c:pt idx="10049">
                  <c:v>135.99353832257492</c:v>
                </c:pt>
                <c:pt idx="10050">
                  <c:v>223.77604604311711</c:v>
                </c:pt>
                <c:pt idx="10051">
                  <c:v>334.31731756503831</c:v>
                </c:pt>
                <c:pt idx="10052">
                  <c:v>284.82463425028129</c:v>
                </c:pt>
                <c:pt idx="10053">
                  <c:v>276.76071069773781</c:v>
                </c:pt>
                <c:pt idx="10054">
                  <c:v>259.44613992590337</c:v>
                </c:pt>
                <c:pt idx="10055">
                  <c:v>291.61808107762693</c:v>
                </c:pt>
                <c:pt idx="10056">
                  <c:v>413.69054794281271</c:v>
                </c:pt>
                <c:pt idx="10057">
                  <c:v>367.10369173458037</c:v>
                </c:pt>
                <c:pt idx="10058">
                  <c:v>416.04245943913338</c:v>
                </c:pt>
                <c:pt idx="10059">
                  <c:v>481.64331241425612</c:v>
                </c:pt>
                <c:pt idx="10060">
                  <c:v>463.60230398918549</c:v>
                </c:pt>
                <c:pt idx="10061">
                  <c:v>412.96025459848045</c:v>
                </c:pt>
                <c:pt idx="10062">
                  <c:v>348.04451878195727</c:v>
                </c:pt>
                <c:pt idx="10063">
                  <c:v>314.27247317687636</c:v>
                </c:pt>
                <c:pt idx="10064">
                  <c:v>266.54644169050698</c:v>
                </c:pt>
                <c:pt idx="10065">
                  <c:v>197.93974049236061</c:v>
                </c:pt>
                <c:pt idx="10066">
                  <c:v>141.30716657744193</c:v>
                </c:pt>
                <c:pt idx="10067">
                  <c:v>161.50478836222877</c:v>
                </c:pt>
                <c:pt idx="10068">
                  <c:v>189.7033654529121</c:v>
                </c:pt>
                <c:pt idx="10069">
                  <c:v>154.14354117527313</c:v>
                </c:pt>
                <c:pt idx="10070">
                  <c:v>274.4593365899737</c:v>
                </c:pt>
                <c:pt idx="10071">
                  <c:v>359.52074360203289</c:v>
                </c:pt>
                <c:pt idx="10072">
                  <c:v>425.01670132863592</c:v>
                </c:pt>
                <c:pt idx="10073">
                  <c:v>365.92144476396766</c:v>
                </c:pt>
                <c:pt idx="10074">
                  <c:v>513.23847706029255</c:v>
                </c:pt>
                <c:pt idx="10075">
                  <c:v>454.15088512051454</c:v>
                </c:pt>
                <c:pt idx="10076">
                  <c:v>442.40801660254067</c:v>
                </c:pt>
                <c:pt idx="10077">
                  <c:v>356.87259302277158</c:v>
                </c:pt>
                <c:pt idx="10078">
                  <c:v>222.47569659469815</c:v>
                </c:pt>
                <c:pt idx="10079">
                  <c:v>274.98394007845724</c:v>
                </c:pt>
                <c:pt idx="10080">
                  <c:v>259.82720390141048</c:v>
                </c:pt>
                <c:pt idx="10081">
                  <c:v>255.93744291718812</c:v>
                </c:pt>
                <c:pt idx="10082">
                  <c:v>204.74636076258014</c:v>
                </c:pt>
                <c:pt idx="10083">
                  <c:v>204.73884456469381</c:v>
                </c:pt>
                <c:pt idx="10084">
                  <c:v>307.91133400833974</c:v>
                </c:pt>
                <c:pt idx="10085">
                  <c:v>307.28399044575656</c:v>
                </c:pt>
                <c:pt idx="10086">
                  <c:v>403.62662961491327</c:v>
                </c:pt>
                <c:pt idx="10087">
                  <c:v>228.87423590166884</c:v>
                </c:pt>
                <c:pt idx="10088">
                  <c:v>209.82228621176296</c:v>
                </c:pt>
                <c:pt idx="10089">
                  <c:v>300.74189007798651</c:v>
                </c:pt>
                <c:pt idx="10090">
                  <c:v>286.866712679052</c:v>
                </c:pt>
                <c:pt idx="10091">
                  <c:v>325.02870064179064</c:v>
                </c:pt>
                <c:pt idx="10092">
                  <c:v>306.51757402977557</c:v>
                </c:pt>
                <c:pt idx="10093">
                  <c:v>306.53659894584229</c:v>
                </c:pt>
                <c:pt idx="10094">
                  <c:v>277.78937796338931</c:v>
                </c:pt>
                <c:pt idx="10095">
                  <c:v>261.93442992480578</c:v>
                </c:pt>
                <c:pt idx="10096">
                  <c:v>263.30005600556115</c:v>
                </c:pt>
                <c:pt idx="10097">
                  <c:v>217.73318509376134</c:v>
                </c:pt>
                <c:pt idx="10098">
                  <c:v>210.02593490892363</c:v>
                </c:pt>
                <c:pt idx="10099">
                  <c:v>264.92563311006057</c:v>
                </c:pt>
                <c:pt idx="10100">
                  <c:v>241.80870420088661</c:v>
                </c:pt>
                <c:pt idx="10101">
                  <c:v>230.549746290646</c:v>
                </c:pt>
                <c:pt idx="10102">
                  <c:v>285.91126672280507</c:v>
                </c:pt>
                <c:pt idx="10103">
                  <c:v>283.22103848466134</c:v>
                </c:pt>
                <c:pt idx="10104">
                  <c:v>354.73500773266943</c:v>
                </c:pt>
                <c:pt idx="10105">
                  <c:v>390.80429349819036</c:v>
                </c:pt>
                <c:pt idx="10106">
                  <c:v>338.39022500981264</c:v>
                </c:pt>
                <c:pt idx="10107">
                  <c:v>309.30712452568599</c:v>
                </c:pt>
                <c:pt idx="10108">
                  <c:v>214.42018523303943</c:v>
                </c:pt>
                <c:pt idx="10109">
                  <c:v>220.86043996603888</c:v>
                </c:pt>
                <c:pt idx="10110">
                  <c:v>181.12479396775211</c:v>
                </c:pt>
                <c:pt idx="10111">
                  <c:v>162.29637938104474</c:v>
                </c:pt>
                <c:pt idx="10112">
                  <c:v>139.36602486632927</c:v>
                </c:pt>
                <c:pt idx="10113">
                  <c:v>132.25240217848886</c:v>
                </c:pt>
                <c:pt idx="10114">
                  <c:v>117.98221735632896</c:v>
                </c:pt>
                <c:pt idx="10115">
                  <c:v>109.51310771208715</c:v>
                </c:pt>
                <c:pt idx="10116">
                  <c:v>148.54100107018124</c:v>
                </c:pt>
                <c:pt idx="10117">
                  <c:v>119.33576875875634</c:v>
                </c:pt>
                <c:pt idx="10118">
                  <c:v>108.32897167734673</c:v>
                </c:pt>
                <c:pt idx="10119">
                  <c:v>143.61418904354562</c:v>
                </c:pt>
                <c:pt idx="10120">
                  <c:v>131.88734608224709</c:v>
                </c:pt>
                <c:pt idx="10121">
                  <c:v>100.40347861823744</c:v>
                </c:pt>
                <c:pt idx="10122">
                  <c:v>89.373750322056395</c:v>
                </c:pt>
                <c:pt idx="10123">
                  <c:v>101.48613350979097</c:v>
                </c:pt>
                <c:pt idx="10124">
                  <c:v>107.88223104419686</c:v>
                </c:pt>
                <c:pt idx="10125">
                  <c:v>148.62111238832529</c:v>
                </c:pt>
                <c:pt idx="10126">
                  <c:v>51.632179407428545</c:v>
                </c:pt>
                <c:pt idx="10127">
                  <c:v>0.62358529608269153</c:v>
                </c:pt>
                <c:pt idx="10128">
                  <c:v>33.966766218037975</c:v>
                </c:pt>
                <c:pt idx="10129">
                  <c:v>36.359600784522883</c:v>
                </c:pt>
                <c:pt idx="10130">
                  <c:v>58.370811221224756</c:v>
                </c:pt>
                <c:pt idx="10131">
                  <c:v>19.290513432724076</c:v>
                </c:pt>
                <c:pt idx="10132">
                  <c:v>99.619243649485298</c:v>
                </c:pt>
                <c:pt idx="10133">
                  <c:v>118.39342137159075</c:v>
                </c:pt>
                <c:pt idx="10134">
                  <c:v>99.087780741696577</c:v>
                </c:pt>
                <c:pt idx="10135">
                  <c:v>58.583230302226511</c:v>
                </c:pt>
                <c:pt idx="10136">
                  <c:v>5.7791385346133497</c:v>
                </c:pt>
                <c:pt idx="10137">
                  <c:v>17.542269085073386</c:v>
                </c:pt>
                <c:pt idx="10138">
                  <c:v>4.4605498283659539</c:v>
                </c:pt>
                <c:pt idx="10139">
                  <c:v>6.4328112134555688</c:v>
                </c:pt>
                <c:pt idx="10140">
                  <c:v>69.023074894461104</c:v>
                </c:pt>
                <c:pt idx="10141">
                  <c:v>28.72995796217031</c:v>
                </c:pt>
                <c:pt idx="10142">
                  <c:v>73.442290135355194</c:v>
                </c:pt>
                <c:pt idx="10143">
                  <c:v>89.712925068555748</c:v>
                </c:pt>
                <c:pt idx="10144">
                  <c:v>53.916972545108592</c:v>
                </c:pt>
                <c:pt idx="10145">
                  <c:v>12.215954642690047</c:v>
                </c:pt>
                <c:pt idx="10146">
                  <c:v>84.484963206227917</c:v>
                </c:pt>
                <c:pt idx="10147">
                  <c:v>27.503284326685964</c:v>
                </c:pt>
                <c:pt idx="10148">
                  <c:v>45.412469839074468</c:v>
                </c:pt>
                <c:pt idx="10149">
                  <c:v>27.451019095473566</c:v>
                </c:pt>
                <c:pt idx="10150">
                  <c:v>4.5903663657204294</c:v>
                </c:pt>
                <c:pt idx="10151">
                  <c:v>4.8941999189855299</c:v>
                </c:pt>
                <c:pt idx="10152">
                  <c:v>29.794145369601605</c:v>
                </c:pt>
                <c:pt idx="10153">
                  <c:v>26.181017164713282</c:v>
                </c:pt>
                <c:pt idx="10154">
                  <c:v>19.105281844675901</c:v>
                </c:pt>
                <c:pt idx="10155">
                  <c:v>256.56442695903274</c:v>
                </c:pt>
                <c:pt idx="10156">
                  <c:v>349.67558502307907</c:v>
                </c:pt>
                <c:pt idx="10157">
                  <c:v>300.4658233262702</c:v>
                </c:pt>
                <c:pt idx="10158">
                  <c:v>196.5464833259004</c:v>
                </c:pt>
                <c:pt idx="10159">
                  <c:v>236.95496023699337</c:v>
                </c:pt>
                <c:pt idx="10160">
                  <c:v>135.72867848314473</c:v>
                </c:pt>
                <c:pt idx="10161">
                  <c:v>99.408907678731808</c:v>
                </c:pt>
                <c:pt idx="10162">
                  <c:v>80.246283298738746</c:v>
                </c:pt>
                <c:pt idx="10163">
                  <c:v>38.505805119269958</c:v>
                </c:pt>
                <c:pt idx="10164">
                  <c:v>3.9661928257464774</c:v>
                </c:pt>
                <c:pt idx="10165">
                  <c:v>13.607558738279302</c:v>
                </c:pt>
                <c:pt idx="10166">
                  <c:v>34.278453032488748</c:v>
                </c:pt>
                <c:pt idx="10167">
                  <c:v>-0.10302625458719639</c:v>
                </c:pt>
                <c:pt idx="10168">
                  <c:v>-1.9705725829723492E-10</c:v>
                </c:pt>
                <c:pt idx="10169">
                  <c:v>3.8036788602925176E-4</c:v>
                </c:pt>
                <c:pt idx="10170">
                  <c:v>1.7726491880212195E-4</c:v>
                </c:pt>
                <c:pt idx="10171">
                  <c:v>1.5980296894933743E-2</c:v>
                </c:pt>
                <c:pt idx="10172">
                  <c:v>8.7269161909499446E-2</c:v>
                </c:pt>
                <c:pt idx="10173">
                  <c:v>6.1654753723514991E-2</c:v>
                </c:pt>
                <c:pt idx="10174">
                  <c:v>7.406031964857541</c:v>
                </c:pt>
                <c:pt idx="10175">
                  <c:v>1.4430146010693088</c:v>
                </c:pt>
                <c:pt idx="10176">
                  <c:v>2.1190640882847003</c:v>
                </c:pt>
                <c:pt idx="10177">
                  <c:v>39.129283990287831</c:v>
                </c:pt>
                <c:pt idx="10178">
                  <c:v>124.86467519516388</c:v>
                </c:pt>
                <c:pt idx="10179">
                  <c:v>823.54341517323883</c:v>
                </c:pt>
                <c:pt idx="10180">
                  <c:v>354.64141070893334</c:v>
                </c:pt>
                <c:pt idx="10181">
                  <c:v>376.11555550030454</c:v>
                </c:pt>
                <c:pt idx="10182">
                  <c:v>299.1385988070727</c:v>
                </c:pt>
                <c:pt idx="10183">
                  <c:v>284.30062322461254</c:v>
                </c:pt>
                <c:pt idx="10184">
                  <c:v>510.89728548619485</c:v>
                </c:pt>
                <c:pt idx="10185">
                  <c:v>690.66277651602172</c:v>
                </c:pt>
                <c:pt idx="10186">
                  <c:v>696.43546783718853</c:v>
                </c:pt>
                <c:pt idx="10187">
                  <c:v>850.85339000316674</c:v>
                </c:pt>
                <c:pt idx="10188">
                  <c:v>741.27957729841091</c:v>
                </c:pt>
                <c:pt idx="10189">
                  <c:v>874.52509534694616</c:v>
                </c:pt>
                <c:pt idx="10190">
                  <c:v>777.91084459881426</c:v>
                </c:pt>
                <c:pt idx="10191">
                  <c:v>1001.2976070618146</c:v>
                </c:pt>
                <c:pt idx="10192">
                  <c:v>928.6567349158496</c:v>
                </c:pt>
                <c:pt idx="10193">
                  <c:v>148.2935778219626</c:v>
                </c:pt>
                <c:pt idx="10194">
                  <c:v>128.34936155267133</c:v>
                </c:pt>
                <c:pt idx="10195">
                  <c:v>145.87899456397622</c:v>
                </c:pt>
                <c:pt idx="10196">
                  <c:v>144.68027260842183</c:v>
                </c:pt>
                <c:pt idx="10197">
                  <c:v>155.36529805936075</c:v>
                </c:pt>
                <c:pt idx="10198">
                  <c:v>25.666285841479105</c:v>
                </c:pt>
                <c:pt idx="10199">
                  <c:v>14.295433883135907</c:v>
                </c:pt>
                <c:pt idx="10200">
                  <c:v>22.289177964112596</c:v>
                </c:pt>
                <c:pt idx="10201">
                  <c:v>49.318109569622791</c:v>
                </c:pt>
                <c:pt idx="10202">
                  <c:v>60.29624198033811</c:v>
                </c:pt>
                <c:pt idx="10203">
                  <c:v>21.421015530125647</c:v>
                </c:pt>
                <c:pt idx="10204">
                  <c:v>7.3264056584228889</c:v>
                </c:pt>
                <c:pt idx="10205">
                  <c:v>0.10105992117059062</c:v>
                </c:pt>
                <c:pt idx="10206">
                  <c:v>9.3715933538748186E-2</c:v>
                </c:pt>
                <c:pt idx="10207">
                  <c:v>0.42085655999073224</c:v>
                </c:pt>
                <c:pt idx="10208">
                  <c:v>9.7050194852157205E-3</c:v>
                </c:pt>
                <c:pt idx="10209">
                  <c:v>3.5640935079207222E-4</c:v>
                </c:pt>
                <c:pt idx="10210">
                  <c:v>6.168076114392737E-4</c:v>
                </c:pt>
                <c:pt idx="10211">
                  <c:v>1.4851890123253387E-3</c:v>
                </c:pt>
                <c:pt idx="10212">
                  <c:v>0.65046648310078714</c:v>
                </c:pt>
                <c:pt idx="10213">
                  <c:v>4.6910480461206583E-3</c:v>
                </c:pt>
                <c:pt idx="10214">
                  <c:v>3.3231503282068662</c:v>
                </c:pt>
                <c:pt idx="10215">
                  <c:v>58.050651347728532</c:v>
                </c:pt>
                <c:pt idx="10216">
                  <c:v>0.59789391223753074</c:v>
                </c:pt>
                <c:pt idx="10217">
                  <c:v>0.45798967813187585</c:v>
                </c:pt>
                <c:pt idx="10218">
                  <c:v>64.447469648261347</c:v>
                </c:pt>
                <c:pt idx="10219">
                  <c:v>-1.6502108814081248E-2</c:v>
                </c:pt>
                <c:pt idx="10220">
                  <c:v>-1.3830474456266511E-4</c:v>
                </c:pt>
                <c:pt idx="10221">
                  <c:v>-6.2476512485781658E-4</c:v>
                </c:pt>
                <c:pt idx="10222">
                  <c:v>-8.3704492897824915E-6</c:v>
                </c:pt>
                <c:pt idx="10223">
                  <c:v>-2.5664166658201728E-4</c:v>
                </c:pt>
                <c:pt idx="10224">
                  <c:v>-3.6470205487103161E-4</c:v>
                </c:pt>
                <c:pt idx="10225">
                  <c:v>-2.2237952110479235E-4</c:v>
                </c:pt>
                <c:pt idx="10226">
                  <c:v>-4.512419000661238E-4</c:v>
                </c:pt>
                <c:pt idx="10227">
                  <c:v>-6.3580731442966328E-6</c:v>
                </c:pt>
                <c:pt idx="10228">
                  <c:v>-1.0849049393908538E-4</c:v>
                </c:pt>
                <c:pt idx="10229">
                  <c:v>4.1857125894084624E-3</c:v>
                </c:pt>
                <c:pt idx="10230">
                  <c:v>-1.946050453891059E-8</c:v>
                </c:pt>
                <c:pt idx="10231">
                  <c:v>7.3351708204183663E-3</c:v>
                </c:pt>
                <c:pt idx="10232">
                  <c:v>0.35546068091793787</c:v>
                </c:pt>
                <c:pt idx="10233">
                  <c:v>0.14842427169724143</c:v>
                </c:pt>
                <c:pt idx="10234">
                  <c:v>2.1898996187541451E-3</c:v>
                </c:pt>
                <c:pt idx="10235">
                  <c:v>4.7853628551725168E-2</c:v>
                </c:pt>
                <c:pt idx="10236">
                  <c:v>-5.4482297399917681E-4</c:v>
                </c:pt>
                <c:pt idx="10237">
                  <c:v>7.2272417514257319E-4</c:v>
                </c:pt>
                <c:pt idx="10238">
                  <c:v>5.2644109255400862E-3</c:v>
                </c:pt>
                <c:pt idx="10239">
                  <c:v>-0.21057934424399827</c:v>
                </c:pt>
                <c:pt idx="10240">
                  <c:v>646.41756351786171</c:v>
                </c:pt>
                <c:pt idx="10241">
                  <c:v>493.89092355478414</c:v>
                </c:pt>
                <c:pt idx="10242">
                  <c:v>436.46467039326518</c:v>
                </c:pt>
                <c:pt idx="10243">
                  <c:v>372.71097018644042</c:v>
                </c:pt>
                <c:pt idx="10244">
                  <c:v>353.61632865789784</c:v>
                </c:pt>
                <c:pt idx="10245">
                  <c:v>265.03737454389113</c:v>
                </c:pt>
                <c:pt idx="10246">
                  <c:v>403.65955146361546</c:v>
                </c:pt>
                <c:pt idx="10247">
                  <c:v>544.98325679542302</c:v>
                </c:pt>
                <c:pt idx="10248">
                  <c:v>694.8344967807036</c:v>
                </c:pt>
                <c:pt idx="10249">
                  <c:v>759.45004634893962</c:v>
                </c:pt>
                <c:pt idx="10250">
                  <c:v>667.10865608166546</c:v>
                </c:pt>
                <c:pt idx="10251">
                  <c:v>889.08574066662766</c:v>
                </c:pt>
                <c:pt idx="10252">
                  <c:v>680.4876592335296</c:v>
                </c:pt>
                <c:pt idx="10253">
                  <c:v>669.28664351469217</c:v>
                </c:pt>
                <c:pt idx="10254">
                  <c:v>816.57157136595799</c:v>
                </c:pt>
                <c:pt idx="10255">
                  <c:v>688.15545854430036</c:v>
                </c:pt>
                <c:pt idx="10256">
                  <c:v>832.23665378166845</c:v>
                </c:pt>
                <c:pt idx="10257">
                  <c:v>642.07642865349089</c:v>
                </c:pt>
                <c:pt idx="10258">
                  <c:v>580.59576674593143</c:v>
                </c:pt>
                <c:pt idx="10259">
                  <c:v>474.47824601801591</c:v>
                </c:pt>
                <c:pt idx="10260">
                  <c:v>574.67286242445925</c:v>
                </c:pt>
                <c:pt idx="10261">
                  <c:v>916.84456729647059</c:v>
                </c:pt>
                <c:pt idx="10262">
                  <c:v>977.70800957199617</c:v>
                </c:pt>
                <c:pt idx="10263">
                  <c:v>724.28396326933091</c:v>
                </c:pt>
                <c:pt idx="10264">
                  <c:v>625.04316926209572</c:v>
                </c:pt>
                <c:pt idx="10265">
                  <c:v>653.07873533502811</c:v>
                </c:pt>
                <c:pt idx="10266">
                  <c:v>596.55469140027822</c:v>
                </c:pt>
                <c:pt idx="10267">
                  <c:v>695.09087096377846</c:v>
                </c:pt>
                <c:pt idx="10268">
                  <c:v>698.28674845368971</c:v>
                </c:pt>
                <c:pt idx="10269">
                  <c:v>339.80559954112806</c:v>
                </c:pt>
                <c:pt idx="10270">
                  <c:v>734.53843952464047</c:v>
                </c:pt>
                <c:pt idx="10271">
                  <c:v>1044.3845380777511</c:v>
                </c:pt>
                <c:pt idx="10272">
                  <c:v>1034.4820798014173</c:v>
                </c:pt>
                <c:pt idx="10273">
                  <c:v>884.80092159447031</c:v>
                </c:pt>
                <c:pt idx="10274">
                  <c:v>818.99064365774268</c:v>
                </c:pt>
                <c:pt idx="10275">
                  <c:v>787.17283550927596</c:v>
                </c:pt>
                <c:pt idx="10276">
                  <c:v>896.63232145416089</c:v>
                </c:pt>
                <c:pt idx="10277">
                  <c:v>1161.5726489057699</c:v>
                </c:pt>
                <c:pt idx="10278">
                  <c:v>840.51639833710647</c:v>
                </c:pt>
                <c:pt idx="10279">
                  <c:v>631.27390690152697</c:v>
                </c:pt>
                <c:pt idx="10280">
                  <c:v>757.35311448571588</c:v>
                </c:pt>
                <c:pt idx="10281">
                  <c:v>771.17997355146269</c:v>
                </c:pt>
                <c:pt idx="10282">
                  <c:v>820.24676036630467</c:v>
                </c:pt>
                <c:pt idx="10283">
                  <c:v>863.45684224997842</c:v>
                </c:pt>
                <c:pt idx="10284">
                  <c:v>988.84529117480645</c:v>
                </c:pt>
                <c:pt idx="10285">
                  <c:v>1040.9304009663704</c:v>
                </c:pt>
                <c:pt idx="10286">
                  <c:v>770.37526552251984</c:v>
                </c:pt>
                <c:pt idx="10287">
                  <c:v>1102.0584796911019</c:v>
                </c:pt>
                <c:pt idx="10288">
                  <c:v>1071.8825511092964</c:v>
                </c:pt>
                <c:pt idx="10289">
                  <c:v>998.46844037612084</c:v>
                </c:pt>
                <c:pt idx="10290">
                  <c:v>855.08570443522319</c:v>
                </c:pt>
                <c:pt idx="10291">
                  <c:v>1299.1382270817176</c:v>
                </c:pt>
                <c:pt idx="10292">
                  <c:v>1218.0277054035741</c:v>
                </c:pt>
                <c:pt idx="10293">
                  <c:v>677.66692859265584</c:v>
                </c:pt>
                <c:pt idx="10294">
                  <c:v>1023.1837153142183</c:v>
                </c:pt>
                <c:pt idx="10295">
                  <c:v>979.47143570272294</c:v>
                </c:pt>
                <c:pt idx="10296">
                  <c:v>832.2121633860969</c:v>
                </c:pt>
                <c:pt idx="10297">
                  <c:v>889.20047071421698</c:v>
                </c:pt>
                <c:pt idx="10298">
                  <c:v>991.54035467352321</c:v>
                </c:pt>
                <c:pt idx="10299">
                  <c:v>678.98462818629844</c:v>
                </c:pt>
                <c:pt idx="10300">
                  <c:v>730.34712155180114</c:v>
                </c:pt>
                <c:pt idx="10301">
                  <c:v>621.56145079900671</c:v>
                </c:pt>
                <c:pt idx="10302">
                  <c:v>737.70724118404326</c:v>
                </c:pt>
                <c:pt idx="10303">
                  <c:v>1124.2429518050378</c:v>
                </c:pt>
                <c:pt idx="10304">
                  <c:v>1240.2228591883504</c:v>
                </c:pt>
                <c:pt idx="10305">
                  <c:v>1424.3366558084447</c:v>
                </c:pt>
                <c:pt idx="10306">
                  <c:v>991.61799196526226</c:v>
                </c:pt>
                <c:pt idx="10307">
                  <c:v>1217.966106334894</c:v>
                </c:pt>
                <c:pt idx="10308">
                  <c:v>1074.4349338352574</c:v>
                </c:pt>
                <c:pt idx="10309">
                  <c:v>1141.3411354190121</c:v>
                </c:pt>
                <c:pt idx="10310">
                  <c:v>1048.3184301143626</c:v>
                </c:pt>
                <c:pt idx="10311">
                  <c:v>779.20121641370019</c:v>
                </c:pt>
                <c:pt idx="10312">
                  <c:v>725.28152160543675</c:v>
                </c:pt>
                <c:pt idx="10313">
                  <c:v>639.29041851729937</c:v>
                </c:pt>
                <c:pt idx="10314">
                  <c:v>1072.0076550603319</c:v>
                </c:pt>
                <c:pt idx="10315">
                  <c:v>1307.1245094810583</c:v>
                </c:pt>
                <c:pt idx="10316">
                  <c:v>821.63933791090028</c:v>
                </c:pt>
                <c:pt idx="10317">
                  <c:v>1095.0095381858582</c:v>
                </c:pt>
                <c:pt idx="10318">
                  <c:v>1163.9220936539762</c:v>
                </c:pt>
                <c:pt idx="10319">
                  <c:v>1222.2289085663226</c:v>
                </c:pt>
                <c:pt idx="10320">
                  <c:v>1613.0823078342289</c:v>
                </c:pt>
                <c:pt idx="10321">
                  <c:v>1228.375306962057</c:v>
                </c:pt>
                <c:pt idx="10322">
                  <c:v>765.05532578169391</c:v>
                </c:pt>
                <c:pt idx="10323">
                  <c:v>967.94685302651146</c:v>
                </c:pt>
                <c:pt idx="10324">
                  <c:v>721.67205151022893</c:v>
                </c:pt>
                <c:pt idx="10325">
                  <c:v>699.60733633198731</c:v>
                </c:pt>
                <c:pt idx="10326">
                  <c:v>815.32429442963621</c:v>
                </c:pt>
                <c:pt idx="10327">
                  <c:v>533.25618342847952</c:v>
                </c:pt>
                <c:pt idx="10328">
                  <c:v>667.31583554440954</c:v>
                </c:pt>
                <c:pt idx="10329">
                  <c:v>544.34818995191927</c:v>
                </c:pt>
                <c:pt idx="10330">
                  <c:v>641.44853603912838</c:v>
                </c:pt>
                <c:pt idx="10331">
                  <c:v>575.24374752304516</c:v>
                </c:pt>
                <c:pt idx="10332">
                  <c:v>440.10082408665721</c:v>
                </c:pt>
                <c:pt idx="10333">
                  <c:v>588.74351261887136</c:v>
                </c:pt>
                <c:pt idx="10334">
                  <c:v>674.57038497465328</c:v>
                </c:pt>
                <c:pt idx="10335">
                  <c:v>652.88010647660553</c:v>
                </c:pt>
                <c:pt idx="10336">
                  <c:v>549.31381363295293</c:v>
                </c:pt>
                <c:pt idx="10337">
                  <c:v>505.47857328770158</c:v>
                </c:pt>
                <c:pt idx="10338">
                  <c:v>501.75888594762239</c:v>
                </c:pt>
                <c:pt idx="10339">
                  <c:v>484.44163818595666</c:v>
                </c:pt>
                <c:pt idx="10340">
                  <c:v>611.38019825578033</c:v>
                </c:pt>
                <c:pt idx="10341">
                  <c:v>566.51147364492908</c:v>
                </c:pt>
                <c:pt idx="10342">
                  <c:v>562.79578460048344</c:v>
                </c:pt>
                <c:pt idx="10343">
                  <c:v>577.97100720124604</c:v>
                </c:pt>
                <c:pt idx="10344">
                  <c:v>653.17038115475214</c:v>
                </c:pt>
                <c:pt idx="10345">
                  <c:v>629.62215255284593</c:v>
                </c:pt>
                <c:pt idx="10346">
                  <c:v>540.36537273434578</c:v>
                </c:pt>
                <c:pt idx="10347">
                  <c:v>452.51816317928103</c:v>
                </c:pt>
                <c:pt idx="10348">
                  <c:v>386.97290661856363</c:v>
                </c:pt>
                <c:pt idx="10349">
                  <c:v>362.60172167090218</c:v>
                </c:pt>
                <c:pt idx="10350">
                  <c:v>386.32273585292432</c:v>
                </c:pt>
                <c:pt idx="10351">
                  <c:v>298.54471967113614</c:v>
                </c:pt>
                <c:pt idx="10352">
                  <c:v>280.99235917303531</c:v>
                </c:pt>
                <c:pt idx="10353">
                  <c:v>288.28971580485495</c:v>
                </c:pt>
                <c:pt idx="10354">
                  <c:v>240.51603461882698</c:v>
                </c:pt>
                <c:pt idx="10355">
                  <c:v>245.22579623249624</c:v>
                </c:pt>
                <c:pt idx="10356">
                  <c:v>239.06644057701547</c:v>
                </c:pt>
                <c:pt idx="10357">
                  <c:v>270.79946328459295</c:v>
                </c:pt>
                <c:pt idx="10358">
                  <c:v>285.3734476913836</c:v>
                </c:pt>
                <c:pt idx="10359">
                  <c:v>249.74759084460683</c:v>
                </c:pt>
                <c:pt idx="10360">
                  <c:v>293.17921179115189</c:v>
                </c:pt>
                <c:pt idx="10361">
                  <c:v>377.08023299508739</c:v>
                </c:pt>
                <c:pt idx="10362">
                  <c:v>291.85496419203776</c:v>
                </c:pt>
                <c:pt idx="10363">
                  <c:v>332.52410965589013</c:v>
                </c:pt>
                <c:pt idx="10364">
                  <c:v>470.11072593094605</c:v>
                </c:pt>
                <c:pt idx="10365">
                  <c:v>543.40747229238582</c:v>
                </c:pt>
                <c:pt idx="10366">
                  <c:v>468.25312755808437</c:v>
                </c:pt>
                <c:pt idx="10367">
                  <c:v>485.47704968040762</c:v>
                </c:pt>
                <c:pt idx="10368">
                  <c:v>356.33375596893688</c:v>
                </c:pt>
                <c:pt idx="10369">
                  <c:v>298.35691769138248</c:v>
                </c:pt>
                <c:pt idx="10370">
                  <c:v>344.57884397148626</c:v>
                </c:pt>
                <c:pt idx="10371">
                  <c:v>389.18338216960501</c:v>
                </c:pt>
                <c:pt idx="10372">
                  <c:v>324.59836133595832</c:v>
                </c:pt>
                <c:pt idx="10373">
                  <c:v>292.18434082938637</c:v>
                </c:pt>
                <c:pt idx="10374">
                  <c:v>192.13763620546567</c:v>
                </c:pt>
                <c:pt idx="10375">
                  <c:v>243.58407984672979</c:v>
                </c:pt>
                <c:pt idx="10376">
                  <c:v>155.77520896013019</c:v>
                </c:pt>
                <c:pt idx="10377">
                  <c:v>121.53004300228149</c:v>
                </c:pt>
                <c:pt idx="10378">
                  <c:v>151.62903905213039</c:v>
                </c:pt>
                <c:pt idx="10379">
                  <c:v>204.7186528136186</c:v>
                </c:pt>
                <c:pt idx="10380">
                  <c:v>157.5083073731837</c:v>
                </c:pt>
                <c:pt idx="10381">
                  <c:v>98.195736804187646</c:v>
                </c:pt>
                <c:pt idx="10382">
                  <c:v>116.80798337424231</c:v>
                </c:pt>
                <c:pt idx="10383">
                  <c:v>44.539271807262196</c:v>
                </c:pt>
                <c:pt idx="10384">
                  <c:v>26.766594634912082</c:v>
                </c:pt>
                <c:pt idx="10385">
                  <c:v>79.563883271791042</c:v>
                </c:pt>
                <c:pt idx="10386">
                  <c:v>85.36002555271709</c:v>
                </c:pt>
                <c:pt idx="10387">
                  <c:v>90.21607972396167</c:v>
                </c:pt>
                <c:pt idx="10388">
                  <c:v>28.85647379473167</c:v>
                </c:pt>
                <c:pt idx="10389">
                  <c:v>14.001840721563717</c:v>
                </c:pt>
                <c:pt idx="10390">
                  <c:v>80.036097721415388</c:v>
                </c:pt>
                <c:pt idx="10391">
                  <c:v>46.133479987142891</c:v>
                </c:pt>
                <c:pt idx="10392">
                  <c:v>245.9632301264227</c:v>
                </c:pt>
                <c:pt idx="10393">
                  <c:v>126.49360401224733</c:v>
                </c:pt>
                <c:pt idx="10394">
                  <c:v>107.08805636040206</c:v>
                </c:pt>
                <c:pt idx="10395">
                  <c:v>61.760188209296416</c:v>
                </c:pt>
                <c:pt idx="10396">
                  <c:v>637.37044256228091</c:v>
                </c:pt>
                <c:pt idx="10397">
                  <c:v>489.60731562772372</c:v>
                </c:pt>
                <c:pt idx="10398">
                  <c:v>496.00292003482735</c:v>
                </c:pt>
                <c:pt idx="10399">
                  <c:v>454.70181414656258</c:v>
                </c:pt>
                <c:pt idx="10400">
                  <c:v>522.13924375251861</c:v>
                </c:pt>
                <c:pt idx="10401">
                  <c:v>522.86781596488004</c:v>
                </c:pt>
                <c:pt idx="10402">
                  <c:v>439.99720458285964</c:v>
                </c:pt>
                <c:pt idx="10403">
                  <c:v>441.98595206787263</c:v>
                </c:pt>
                <c:pt idx="10404">
                  <c:v>493.06080216403416</c:v>
                </c:pt>
                <c:pt idx="10405">
                  <c:v>411.64466477942017</c:v>
                </c:pt>
                <c:pt idx="10406">
                  <c:v>334.92437445474775</c:v>
                </c:pt>
                <c:pt idx="10407">
                  <c:v>554.38644982499864</c:v>
                </c:pt>
                <c:pt idx="10408">
                  <c:v>563.39060276973771</c:v>
                </c:pt>
                <c:pt idx="10409">
                  <c:v>584.86099163718654</c:v>
                </c:pt>
                <c:pt idx="10410">
                  <c:v>567.07804913239067</c:v>
                </c:pt>
                <c:pt idx="10411">
                  <c:v>561.34522837548286</c:v>
                </c:pt>
                <c:pt idx="10412">
                  <c:v>607.84520116800059</c:v>
                </c:pt>
                <c:pt idx="10413">
                  <c:v>534.94856711347973</c:v>
                </c:pt>
                <c:pt idx="10414">
                  <c:v>289.94627296294999</c:v>
                </c:pt>
                <c:pt idx="10415">
                  <c:v>220.63242570326719</c:v>
                </c:pt>
                <c:pt idx="10416">
                  <c:v>281.75453344612782</c:v>
                </c:pt>
                <c:pt idx="10417">
                  <c:v>389.47473079203263</c:v>
                </c:pt>
                <c:pt idx="10418">
                  <c:v>347.74014659031246</c:v>
                </c:pt>
                <c:pt idx="10419">
                  <c:v>349.04688267201544</c:v>
                </c:pt>
                <c:pt idx="10420">
                  <c:v>397.7915469553692</c:v>
                </c:pt>
                <c:pt idx="10421">
                  <c:v>489.94025725390333</c:v>
                </c:pt>
                <c:pt idx="10422">
                  <c:v>305.64289418788616</c:v>
                </c:pt>
                <c:pt idx="10423">
                  <c:v>442.43747314229478</c:v>
                </c:pt>
                <c:pt idx="10424">
                  <c:v>543.41224271598117</c:v>
                </c:pt>
                <c:pt idx="10425">
                  <c:v>430.19297005628925</c:v>
                </c:pt>
                <c:pt idx="10426">
                  <c:v>486.25214881417554</c:v>
                </c:pt>
                <c:pt idx="10427">
                  <c:v>455.97657172633382</c:v>
                </c:pt>
                <c:pt idx="10428">
                  <c:v>512.66941480490209</c:v>
                </c:pt>
                <c:pt idx="10429">
                  <c:v>557.74184230832179</c:v>
                </c:pt>
                <c:pt idx="10430">
                  <c:v>335.36746035118392</c:v>
                </c:pt>
                <c:pt idx="10431">
                  <c:v>289.95727208372779</c:v>
                </c:pt>
                <c:pt idx="10432">
                  <c:v>274.6367022932738</c:v>
                </c:pt>
                <c:pt idx="10433">
                  <c:v>200.16789115979384</c:v>
                </c:pt>
                <c:pt idx="10434">
                  <c:v>194.19701622973173</c:v>
                </c:pt>
                <c:pt idx="10435">
                  <c:v>124.12002983564761</c:v>
                </c:pt>
                <c:pt idx="10436">
                  <c:v>53.708750904374618</c:v>
                </c:pt>
                <c:pt idx="10437">
                  <c:v>103.81017930767332</c:v>
                </c:pt>
                <c:pt idx="10438">
                  <c:v>25.295641074247339</c:v>
                </c:pt>
                <c:pt idx="10439">
                  <c:v>248.77784503558107</c:v>
                </c:pt>
                <c:pt idx="10440">
                  <c:v>397.31401089237954</c:v>
                </c:pt>
                <c:pt idx="10441">
                  <c:v>360.57448990006424</c:v>
                </c:pt>
                <c:pt idx="10442">
                  <c:v>317.03711321416409</c:v>
                </c:pt>
                <c:pt idx="10443">
                  <c:v>402.3524819068507</c:v>
                </c:pt>
                <c:pt idx="10444">
                  <c:v>450.43484668302841</c:v>
                </c:pt>
                <c:pt idx="10445">
                  <c:v>349.06224740186462</c:v>
                </c:pt>
                <c:pt idx="10446">
                  <c:v>246.33137785841384</c:v>
                </c:pt>
                <c:pt idx="10447">
                  <c:v>249.74913650525872</c:v>
                </c:pt>
                <c:pt idx="10448">
                  <c:v>286.33867528222356</c:v>
                </c:pt>
                <c:pt idx="10449">
                  <c:v>413.09473128209737</c:v>
                </c:pt>
                <c:pt idx="10450">
                  <c:v>350.10513703185637</c:v>
                </c:pt>
                <c:pt idx="10451">
                  <c:v>148.96720882873643</c:v>
                </c:pt>
                <c:pt idx="10452">
                  <c:v>157.82951056274354</c:v>
                </c:pt>
                <c:pt idx="10453">
                  <c:v>297.65591792508138</c:v>
                </c:pt>
                <c:pt idx="10454">
                  <c:v>290.28094156359788</c:v>
                </c:pt>
                <c:pt idx="10455">
                  <c:v>297.27383262084282</c:v>
                </c:pt>
                <c:pt idx="10456">
                  <c:v>300.33994597800717</c:v>
                </c:pt>
                <c:pt idx="10457">
                  <c:v>257.71513269573035</c:v>
                </c:pt>
                <c:pt idx="10458">
                  <c:v>279.02301754110636</c:v>
                </c:pt>
                <c:pt idx="10459">
                  <c:v>247.08272112303425</c:v>
                </c:pt>
                <c:pt idx="10460">
                  <c:v>220.53058655295976</c:v>
                </c:pt>
                <c:pt idx="10461">
                  <c:v>242.00382139041989</c:v>
                </c:pt>
                <c:pt idx="10462">
                  <c:v>234.4992630417114</c:v>
                </c:pt>
                <c:pt idx="10463">
                  <c:v>204.85531446917585</c:v>
                </c:pt>
                <c:pt idx="10464">
                  <c:v>211.45073953460343</c:v>
                </c:pt>
                <c:pt idx="10465">
                  <c:v>227.32671287506588</c:v>
                </c:pt>
                <c:pt idx="10466">
                  <c:v>179.91085043585463</c:v>
                </c:pt>
                <c:pt idx="10467">
                  <c:v>131.77055002779014</c:v>
                </c:pt>
                <c:pt idx="10468">
                  <c:v>37.504440541408563</c:v>
                </c:pt>
                <c:pt idx="10469">
                  <c:v>89.157893992009491</c:v>
                </c:pt>
                <c:pt idx="10470">
                  <c:v>78.812452267443859</c:v>
                </c:pt>
                <c:pt idx="10471">
                  <c:v>69.9653478408853</c:v>
                </c:pt>
                <c:pt idx="10472">
                  <c:v>49.033034040848086</c:v>
                </c:pt>
                <c:pt idx="10473">
                  <c:v>78.158254240363306</c:v>
                </c:pt>
                <c:pt idx="10474">
                  <c:v>132.39113160182762</c:v>
                </c:pt>
                <c:pt idx="10475">
                  <c:v>79.760867151436955</c:v>
                </c:pt>
                <c:pt idx="10476">
                  <c:v>107.55888680493179</c:v>
                </c:pt>
                <c:pt idx="10477">
                  <c:v>110.56863470735321</c:v>
                </c:pt>
                <c:pt idx="10478">
                  <c:v>97.717658252125318</c:v>
                </c:pt>
                <c:pt idx="10479">
                  <c:v>98.408696365143513</c:v>
                </c:pt>
                <c:pt idx="10480">
                  <c:v>58.612457156144465</c:v>
                </c:pt>
                <c:pt idx="10481">
                  <c:v>65.807639030911531</c:v>
                </c:pt>
                <c:pt idx="10482">
                  <c:v>100.74182640001382</c:v>
                </c:pt>
                <c:pt idx="10483">
                  <c:v>116.87491221755673</c:v>
                </c:pt>
                <c:pt idx="10484">
                  <c:v>74.312945106285184</c:v>
                </c:pt>
                <c:pt idx="10485">
                  <c:v>109.12580416333037</c:v>
                </c:pt>
                <c:pt idx="10486">
                  <c:v>80.524616079269848</c:v>
                </c:pt>
                <c:pt idx="10487">
                  <c:v>88.135937390083626</c:v>
                </c:pt>
                <c:pt idx="10488">
                  <c:v>87.046272191107192</c:v>
                </c:pt>
                <c:pt idx="10489">
                  <c:v>113.22439934990865</c:v>
                </c:pt>
                <c:pt idx="10490">
                  <c:v>106.67809159696132</c:v>
                </c:pt>
                <c:pt idx="10491">
                  <c:v>109.40886033426786</c:v>
                </c:pt>
                <c:pt idx="10492">
                  <c:v>178.29733190194548</c:v>
                </c:pt>
                <c:pt idx="10493">
                  <c:v>352.67027750012318</c:v>
                </c:pt>
                <c:pt idx="10494">
                  <c:v>567.17567819155147</c:v>
                </c:pt>
                <c:pt idx="10495">
                  <c:v>755.15546277266071</c:v>
                </c:pt>
                <c:pt idx="10496">
                  <c:v>487.58164301734496</c:v>
                </c:pt>
                <c:pt idx="10497">
                  <c:v>451.95899735031969</c:v>
                </c:pt>
                <c:pt idx="10498">
                  <c:v>323.20738800914631</c:v>
                </c:pt>
                <c:pt idx="10499">
                  <c:v>381.46721312573408</c:v>
                </c:pt>
                <c:pt idx="10500">
                  <c:v>634.13971494657778</c:v>
                </c:pt>
                <c:pt idx="10501">
                  <c:v>384.14588305417163</c:v>
                </c:pt>
                <c:pt idx="10502">
                  <c:v>521.51679432380126</c:v>
                </c:pt>
                <c:pt idx="10503">
                  <c:v>511.51078127278851</c:v>
                </c:pt>
                <c:pt idx="10504">
                  <c:v>264.78095453482001</c:v>
                </c:pt>
                <c:pt idx="10505">
                  <c:v>481.19625218571309</c:v>
                </c:pt>
                <c:pt idx="10506">
                  <c:v>320.26589889720628</c:v>
                </c:pt>
                <c:pt idx="10507">
                  <c:v>432.37086928148909</c:v>
                </c:pt>
                <c:pt idx="10508">
                  <c:v>356.79743093326073</c:v>
                </c:pt>
                <c:pt idx="10509">
                  <c:v>498.2789711217593</c:v>
                </c:pt>
                <c:pt idx="10510">
                  <c:v>685.53449662880564</c:v>
                </c:pt>
                <c:pt idx="10511">
                  <c:v>640.21078174170782</c:v>
                </c:pt>
                <c:pt idx="10512">
                  <c:v>635.59317684199016</c:v>
                </c:pt>
                <c:pt idx="10513">
                  <c:v>449.22682963765692</c:v>
                </c:pt>
                <c:pt idx="10514">
                  <c:v>617.63980034300073</c:v>
                </c:pt>
                <c:pt idx="10515">
                  <c:v>529.37088503901509</c:v>
                </c:pt>
                <c:pt idx="10516">
                  <c:v>501.1711639235366</c:v>
                </c:pt>
                <c:pt idx="10517">
                  <c:v>549.78771562443796</c:v>
                </c:pt>
                <c:pt idx="10518">
                  <c:v>502.51191378668875</c:v>
                </c:pt>
                <c:pt idx="10519">
                  <c:v>351.12126312696256</c:v>
                </c:pt>
                <c:pt idx="10520">
                  <c:v>426.47511994431477</c:v>
                </c:pt>
                <c:pt idx="10521">
                  <c:v>583.9831097772809</c:v>
                </c:pt>
                <c:pt idx="10522">
                  <c:v>599.5344000080089</c:v>
                </c:pt>
                <c:pt idx="10523">
                  <c:v>572.5851064955931</c:v>
                </c:pt>
                <c:pt idx="10524">
                  <c:v>694.00194541695078</c:v>
                </c:pt>
                <c:pt idx="10525">
                  <c:v>578.26105086357882</c:v>
                </c:pt>
                <c:pt idx="10526">
                  <c:v>662.83209925534447</c:v>
                </c:pt>
                <c:pt idx="10527">
                  <c:v>518.36969107061736</c:v>
                </c:pt>
                <c:pt idx="10528">
                  <c:v>554.01096085534266</c:v>
                </c:pt>
                <c:pt idx="10529">
                  <c:v>659.18074610152792</c:v>
                </c:pt>
                <c:pt idx="10530">
                  <c:v>559.215023229493</c:v>
                </c:pt>
                <c:pt idx="10531">
                  <c:v>520.38883212413191</c:v>
                </c:pt>
                <c:pt idx="10532">
                  <c:v>553.7692626901553</c:v>
                </c:pt>
                <c:pt idx="10533">
                  <c:v>538.27424704196847</c:v>
                </c:pt>
                <c:pt idx="10534">
                  <c:v>496.60458655094902</c:v>
                </c:pt>
                <c:pt idx="10535">
                  <c:v>571.32382037666036</c:v>
                </c:pt>
                <c:pt idx="10536">
                  <c:v>561.95035995130559</c:v>
                </c:pt>
                <c:pt idx="10537">
                  <c:v>540.07596136625989</c:v>
                </c:pt>
                <c:pt idx="10538">
                  <c:v>491.93305478802733</c:v>
                </c:pt>
                <c:pt idx="10539">
                  <c:v>528.09065384386236</c:v>
                </c:pt>
                <c:pt idx="10540">
                  <c:v>503.48550675182088</c:v>
                </c:pt>
                <c:pt idx="10541">
                  <c:v>566.41926005837615</c:v>
                </c:pt>
                <c:pt idx="10542">
                  <c:v>483.5049071734652</c:v>
                </c:pt>
                <c:pt idx="10543">
                  <c:v>473.78166005465113</c:v>
                </c:pt>
                <c:pt idx="10544">
                  <c:v>440.73273839761151</c:v>
                </c:pt>
                <c:pt idx="10545">
                  <c:v>365.44307320263391</c:v>
                </c:pt>
                <c:pt idx="10546">
                  <c:v>367.07395002294487</c:v>
                </c:pt>
                <c:pt idx="10547">
                  <c:v>436.79094071573087</c:v>
                </c:pt>
                <c:pt idx="10548">
                  <c:v>439.03162779921206</c:v>
                </c:pt>
                <c:pt idx="10549">
                  <c:v>260.24156984639978</c:v>
                </c:pt>
                <c:pt idx="10550">
                  <c:v>352.24232400954446</c:v>
                </c:pt>
                <c:pt idx="10551">
                  <c:v>392.96405960248802</c:v>
                </c:pt>
                <c:pt idx="10552">
                  <c:v>423.13560764343868</c:v>
                </c:pt>
                <c:pt idx="10553">
                  <c:v>372.06429556462189</c:v>
                </c:pt>
                <c:pt idx="10554">
                  <c:v>373.16693118384762</c:v>
                </c:pt>
                <c:pt idx="10555">
                  <c:v>282.86405376640249</c:v>
                </c:pt>
                <c:pt idx="10556">
                  <c:v>203.44020213831783</c:v>
                </c:pt>
                <c:pt idx="10557">
                  <c:v>191.53738116767164</c:v>
                </c:pt>
                <c:pt idx="10558">
                  <c:v>173.28202387230129</c:v>
                </c:pt>
                <c:pt idx="10559">
                  <c:v>176.94004676953077</c:v>
                </c:pt>
                <c:pt idx="10560">
                  <c:v>177.79731961238832</c:v>
                </c:pt>
                <c:pt idx="10561">
                  <c:v>159.93252405923113</c:v>
                </c:pt>
                <c:pt idx="10562">
                  <c:v>224.93670300258913</c:v>
                </c:pt>
                <c:pt idx="10563">
                  <c:v>289.79118867582395</c:v>
                </c:pt>
                <c:pt idx="10564">
                  <c:v>203.80431026763679</c:v>
                </c:pt>
                <c:pt idx="10565">
                  <c:v>324.59310445975399</c:v>
                </c:pt>
                <c:pt idx="10566">
                  <c:v>181.86541574979671</c:v>
                </c:pt>
                <c:pt idx="10567">
                  <c:v>252.50059791376339</c:v>
                </c:pt>
                <c:pt idx="10568">
                  <c:v>174.65393549909555</c:v>
                </c:pt>
                <c:pt idx="10569">
                  <c:v>299.62848166253644</c:v>
                </c:pt>
                <c:pt idx="10570">
                  <c:v>367.30582685462252</c:v>
                </c:pt>
                <c:pt idx="10571">
                  <c:v>404.79428666101109</c:v>
                </c:pt>
                <c:pt idx="10572">
                  <c:v>306.67769906796997</c:v>
                </c:pt>
                <c:pt idx="10573">
                  <c:v>187.14127369445936</c:v>
                </c:pt>
                <c:pt idx="10574">
                  <c:v>310.69905545601944</c:v>
                </c:pt>
                <c:pt idx="10575">
                  <c:v>308.76636133261411</c:v>
                </c:pt>
                <c:pt idx="10576">
                  <c:v>254.23380304543542</c:v>
                </c:pt>
                <c:pt idx="10577">
                  <c:v>386.58945901382259</c:v>
                </c:pt>
                <c:pt idx="10578">
                  <c:v>1546.6124048858919</c:v>
                </c:pt>
                <c:pt idx="10579">
                  <c:v>1480.0226646508454</c:v>
                </c:pt>
                <c:pt idx="10580">
                  <c:v>1399.5776349769776</c:v>
                </c:pt>
                <c:pt idx="10581">
                  <c:v>1798.1430416552062</c:v>
                </c:pt>
                <c:pt idx="10582">
                  <c:v>1641.9236702228386</c:v>
                </c:pt>
                <c:pt idx="10583">
                  <c:v>1516.7685636008378</c:v>
                </c:pt>
                <c:pt idx="10584">
                  <c:v>1269.4335997312255</c:v>
                </c:pt>
                <c:pt idx="10585">
                  <c:v>1139.3786102100487</c:v>
                </c:pt>
                <c:pt idx="10586">
                  <c:v>1099.3809498334031</c:v>
                </c:pt>
                <c:pt idx="10587">
                  <c:v>1065.3683788866022</c:v>
                </c:pt>
                <c:pt idx="10588">
                  <c:v>978.86699650789103</c:v>
                </c:pt>
                <c:pt idx="10589">
                  <c:v>1179.4481995030603</c:v>
                </c:pt>
                <c:pt idx="10590">
                  <c:v>926.60983844093562</c:v>
                </c:pt>
                <c:pt idx="10591">
                  <c:v>1095.4856147335352</c:v>
                </c:pt>
                <c:pt idx="10592">
                  <c:v>1689.5041552479076</c:v>
                </c:pt>
                <c:pt idx="10593">
                  <c:v>1282.5127889898881</c:v>
                </c:pt>
                <c:pt idx="10594">
                  <c:v>1044.6391386921855</c:v>
                </c:pt>
                <c:pt idx="10595">
                  <c:v>849.23939906065323</c:v>
                </c:pt>
                <c:pt idx="10596">
                  <c:v>1054.570357220435</c:v>
                </c:pt>
                <c:pt idx="10597">
                  <c:v>1593.2894149739311</c:v>
                </c:pt>
                <c:pt idx="10598">
                  <c:v>1282.3672940585454</c:v>
                </c:pt>
                <c:pt idx="10599">
                  <c:v>1254.0535473733955</c:v>
                </c:pt>
                <c:pt idx="10600">
                  <c:v>1702.786577953716</c:v>
                </c:pt>
                <c:pt idx="10601">
                  <c:v>1591.6688221761754</c:v>
                </c:pt>
                <c:pt idx="10602">
                  <c:v>937.25205918031975</c:v>
                </c:pt>
                <c:pt idx="10603">
                  <c:v>1018.7070802733969</c:v>
                </c:pt>
                <c:pt idx="10604">
                  <c:v>1058.0047989548505</c:v>
                </c:pt>
                <c:pt idx="10605">
                  <c:v>668.95891607097269</c:v>
                </c:pt>
                <c:pt idx="10606">
                  <c:v>288.15190088703019</c:v>
                </c:pt>
                <c:pt idx="10607">
                  <c:v>389.7203342113653</c:v>
                </c:pt>
                <c:pt idx="10608">
                  <c:v>459.26570082921052</c:v>
                </c:pt>
                <c:pt idx="10609">
                  <c:v>660.25172472929921</c:v>
                </c:pt>
                <c:pt idx="10610">
                  <c:v>369.54287889688146</c:v>
                </c:pt>
                <c:pt idx="10611">
                  <c:v>1354.2341436465806</c:v>
                </c:pt>
                <c:pt idx="10612">
                  <c:v>688.97391630240247</c:v>
                </c:pt>
                <c:pt idx="10613">
                  <c:v>1503.248876285209</c:v>
                </c:pt>
                <c:pt idx="10614">
                  <c:v>999.58796359412861</c:v>
                </c:pt>
                <c:pt idx="10615">
                  <c:v>143.24265865031026</c:v>
                </c:pt>
                <c:pt idx="10616">
                  <c:v>75.478889154314373</c:v>
                </c:pt>
                <c:pt idx="10617">
                  <c:v>221.60884234422602</c:v>
                </c:pt>
                <c:pt idx="10618">
                  <c:v>662.2382122687219</c:v>
                </c:pt>
                <c:pt idx="10619">
                  <c:v>333.65643633805348</c:v>
                </c:pt>
                <c:pt idx="10620">
                  <c:v>327.47840732369394</c:v>
                </c:pt>
                <c:pt idx="10621">
                  <c:v>185.12000455163877</c:v>
                </c:pt>
                <c:pt idx="10622">
                  <c:v>115.92512306360274</c:v>
                </c:pt>
                <c:pt idx="10623">
                  <c:v>94.322961747821921</c:v>
                </c:pt>
                <c:pt idx="10624">
                  <c:v>143.737753283492</c:v>
                </c:pt>
                <c:pt idx="10625">
                  <c:v>75.518872535570267</c:v>
                </c:pt>
                <c:pt idx="10626">
                  <c:v>67.074196245466979</c:v>
                </c:pt>
                <c:pt idx="10627">
                  <c:v>0.59938609471969295</c:v>
                </c:pt>
                <c:pt idx="10628">
                  <c:v>16.311232231469976</c:v>
                </c:pt>
                <c:pt idx="10629">
                  <c:v>5.6776126769208259</c:v>
                </c:pt>
                <c:pt idx="10630">
                  <c:v>5.5648903634207131E-2</c:v>
                </c:pt>
                <c:pt idx="10631">
                  <c:v>234.67991678897116</c:v>
                </c:pt>
                <c:pt idx="10632">
                  <c:v>261.45450787286052</c:v>
                </c:pt>
                <c:pt idx="10633">
                  <c:v>217.62074243497412</c:v>
                </c:pt>
                <c:pt idx="10634">
                  <c:v>355.04884237283687</c:v>
                </c:pt>
                <c:pt idx="10635">
                  <c:v>524.53920273227482</c:v>
                </c:pt>
                <c:pt idx="10636">
                  <c:v>265.82775714608715</c:v>
                </c:pt>
                <c:pt idx="10637">
                  <c:v>182.9811494552487</c:v>
                </c:pt>
                <c:pt idx="10638">
                  <c:v>106.98589981579246</c:v>
                </c:pt>
                <c:pt idx="10639">
                  <c:v>105.80036860744406</c:v>
                </c:pt>
                <c:pt idx="10640">
                  <c:v>201.9806857605891</c:v>
                </c:pt>
                <c:pt idx="10641">
                  <c:v>138.30598029332788</c:v>
                </c:pt>
                <c:pt idx="10642">
                  <c:v>346.49662401047937</c:v>
                </c:pt>
                <c:pt idx="10643">
                  <c:v>336.465526701996</c:v>
                </c:pt>
                <c:pt idx="10644">
                  <c:v>427.39560620590686</c:v>
                </c:pt>
                <c:pt idx="10645">
                  <c:v>276.17696582382291</c:v>
                </c:pt>
                <c:pt idx="10646">
                  <c:v>262.14170156180631</c:v>
                </c:pt>
                <c:pt idx="10647">
                  <c:v>373.00182771093614</c:v>
                </c:pt>
                <c:pt idx="10648">
                  <c:v>419.05051830516459</c:v>
                </c:pt>
                <c:pt idx="10649">
                  <c:v>77.674929685472108</c:v>
                </c:pt>
                <c:pt idx="10650">
                  <c:v>113.14285785170379</c:v>
                </c:pt>
                <c:pt idx="10651">
                  <c:v>217.60768140307121</c:v>
                </c:pt>
              </c:numCache>
            </c:numRef>
          </c:yVal>
          <c:smooth val="0"/>
        </c:ser>
        <c:ser>
          <c:idx val="0"/>
          <c:order val="1"/>
          <c:tx>
            <c:v>Reference Turbulence Power</c:v>
          </c:tx>
          <c:spPr>
            <a:ln w="28575">
              <a:noFill/>
            </a:ln>
          </c:spPr>
          <c:marker>
            <c:symbol val="diamond"/>
            <c:size val="2"/>
          </c:marker>
          <c:xVal>
            <c:numRef>
              <c:f>'Power Look Up'!$B$2:$B$3000</c:f>
              <c:numCache>
                <c:formatCode>0.0</c:formatCode>
                <c:ptCount val="2999"/>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pt idx="35">
                  <c:v>0.36000000000000015</c:v>
                </c:pt>
                <c:pt idx="36">
                  <c:v>0.37000000000000016</c:v>
                </c:pt>
                <c:pt idx="37">
                  <c:v>0.38000000000000017</c:v>
                </c:pt>
                <c:pt idx="38">
                  <c:v>0.39000000000000018</c:v>
                </c:pt>
                <c:pt idx="39">
                  <c:v>0.40000000000000019</c:v>
                </c:pt>
                <c:pt idx="40">
                  <c:v>0.4100000000000002</c:v>
                </c:pt>
                <c:pt idx="41">
                  <c:v>0.42000000000000021</c:v>
                </c:pt>
                <c:pt idx="42">
                  <c:v>0.43000000000000022</c:v>
                </c:pt>
                <c:pt idx="43">
                  <c:v>0.44000000000000022</c:v>
                </c:pt>
                <c:pt idx="44">
                  <c:v>0.45000000000000023</c:v>
                </c:pt>
                <c:pt idx="45">
                  <c:v>0.46000000000000024</c:v>
                </c:pt>
                <c:pt idx="46">
                  <c:v>0.47000000000000025</c:v>
                </c:pt>
                <c:pt idx="47">
                  <c:v>0.48000000000000026</c:v>
                </c:pt>
                <c:pt idx="48">
                  <c:v>0.49000000000000027</c:v>
                </c:pt>
                <c:pt idx="49">
                  <c:v>0.50000000000000022</c:v>
                </c:pt>
                <c:pt idx="50">
                  <c:v>0.51000000000000023</c:v>
                </c:pt>
                <c:pt idx="51">
                  <c:v>0.52000000000000024</c:v>
                </c:pt>
                <c:pt idx="52">
                  <c:v>0.53000000000000025</c:v>
                </c:pt>
                <c:pt idx="53">
                  <c:v>0.54000000000000026</c:v>
                </c:pt>
                <c:pt idx="54">
                  <c:v>0.55000000000000027</c:v>
                </c:pt>
                <c:pt idx="55">
                  <c:v>0.56000000000000028</c:v>
                </c:pt>
                <c:pt idx="56">
                  <c:v>0.57000000000000028</c:v>
                </c:pt>
                <c:pt idx="57">
                  <c:v>0.58000000000000029</c:v>
                </c:pt>
                <c:pt idx="58">
                  <c:v>0.5900000000000003</c:v>
                </c:pt>
                <c:pt idx="59">
                  <c:v>0.60000000000000031</c:v>
                </c:pt>
                <c:pt idx="60">
                  <c:v>0.61000000000000032</c:v>
                </c:pt>
                <c:pt idx="61">
                  <c:v>0.62000000000000033</c:v>
                </c:pt>
                <c:pt idx="62">
                  <c:v>0.63000000000000034</c:v>
                </c:pt>
                <c:pt idx="63">
                  <c:v>0.64000000000000035</c:v>
                </c:pt>
                <c:pt idx="64">
                  <c:v>0.65000000000000036</c:v>
                </c:pt>
                <c:pt idx="65">
                  <c:v>0.66000000000000036</c:v>
                </c:pt>
                <c:pt idx="66">
                  <c:v>0.67000000000000037</c:v>
                </c:pt>
                <c:pt idx="67">
                  <c:v>0.68000000000000038</c:v>
                </c:pt>
                <c:pt idx="68">
                  <c:v>0.69000000000000039</c:v>
                </c:pt>
                <c:pt idx="69">
                  <c:v>0.7000000000000004</c:v>
                </c:pt>
                <c:pt idx="70">
                  <c:v>0.71000000000000041</c:v>
                </c:pt>
                <c:pt idx="71">
                  <c:v>0.72000000000000042</c:v>
                </c:pt>
                <c:pt idx="72">
                  <c:v>0.73000000000000043</c:v>
                </c:pt>
                <c:pt idx="73">
                  <c:v>0.74000000000000044</c:v>
                </c:pt>
                <c:pt idx="74">
                  <c:v>0.75000000000000044</c:v>
                </c:pt>
                <c:pt idx="75">
                  <c:v>0.76000000000000045</c:v>
                </c:pt>
                <c:pt idx="76">
                  <c:v>0.77000000000000046</c:v>
                </c:pt>
                <c:pt idx="77">
                  <c:v>0.78000000000000047</c:v>
                </c:pt>
                <c:pt idx="78">
                  <c:v>0.79000000000000048</c:v>
                </c:pt>
                <c:pt idx="79">
                  <c:v>0.80000000000000049</c:v>
                </c:pt>
                <c:pt idx="80">
                  <c:v>0.8100000000000005</c:v>
                </c:pt>
                <c:pt idx="81">
                  <c:v>0.82000000000000051</c:v>
                </c:pt>
                <c:pt idx="82">
                  <c:v>0.83000000000000052</c:v>
                </c:pt>
                <c:pt idx="83">
                  <c:v>0.84000000000000052</c:v>
                </c:pt>
                <c:pt idx="84">
                  <c:v>0.85000000000000053</c:v>
                </c:pt>
                <c:pt idx="85">
                  <c:v>0.86000000000000054</c:v>
                </c:pt>
                <c:pt idx="86">
                  <c:v>0.87000000000000055</c:v>
                </c:pt>
                <c:pt idx="87">
                  <c:v>0.88000000000000056</c:v>
                </c:pt>
                <c:pt idx="88">
                  <c:v>0.89000000000000057</c:v>
                </c:pt>
                <c:pt idx="89">
                  <c:v>0.90000000000000058</c:v>
                </c:pt>
                <c:pt idx="90">
                  <c:v>0.91000000000000059</c:v>
                </c:pt>
                <c:pt idx="91">
                  <c:v>0.9200000000000006</c:v>
                </c:pt>
                <c:pt idx="92">
                  <c:v>0.9300000000000006</c:v>
                </c:pt>
                <c:pt idx="93">
                  <c:v>0.94000000000000061</c:v>
                </c:pt>
                <c:pt idx="94">
                  <c:v>0.95000000000000062</c:v>
                </c:pt>
                <c:pt idx="95">
                  <c:v>0.96000000000000063</c:v>
                </c:pt>
                <c:pt idx="96">
                  <c:v>0.97000000000000064</c:v>
                </c:pt>
                <c:pt idx="97">
                  <c:v>0.98000000000000065</c:v>
                </c:pt>
                <c:pt idx="98">
                  <c:v>0.99000000000000066</c:v>
                </c:pt>
                <c:pt idx="99">
                  <c:v>1.0000000000000007</c:v>
                </c:pt>
                <c:pt idx="100">
                  <c:v>1.0100000000000007</c:v>
                </c:pt>
                <c:pt idx="101">
                  <c:v>1.0200000000000007</c:v>
                </c:pt>
                <c:pt idx="102">
                  <c:v>1.0300000000000007</c:v>
                </c:pt>
                <c:pt idx="103">
                  <c:v>1.0400000000000007</c:v>
                </c:pt>
                <c:pt idx="104">
                  <c:v>1.0500000000000007</c:v>
                </c:pt>
                <c:pt idx="105">
                  <c:v>1.0600000000000007</c:v>
                </c:pt>
                <c:pt idx="106">
                  <c:v>1.0700000000000007</c:v>
                </c:pt>
                <c:pt idx="107">
                  <c:v>1.0800000000000007</c:v>
                </c:pt>
                <c:pt idx="108">
                  <c:v>1.0900000000000007</c:v>
                </c:pt>
                <c:pt idx="109">
                  <c:v>1.1000000000000008</c:v>
                </c:pt>
                <c:pt idx="110">
                  <c:v>1.1100000000000008</c:v>
                </c:pt>
                <c:pt idx="111">
                  <c:v>1.1200000000000008</c:v>
                </c:pt>
                <c:pt idx="112">
                  <c:v>1.1300000000000008</c:v>
                </c:pt>
                <c:pt idx="113">
                  <c:v>1.1400000000000008</c:v>
                </c:pt>
                <c:pt idx="114">
                  <c:v>1.1500000000000008</c:v>
                </c:pt>
                <c:pt idx="115">
                  <c:v>1.1600000000000008</c:v>
                </c:pt>
                <c:pt idx="116">
                  <c:v>1.1700000000000008</c:v>
                </c:pt>
                <c:pt idx="117">
                  <c:v>1.1800000000000008</c:v>
                </c:pt>
                <c:pt idx="118">
                  <c:v>1.1900000000000008</c:v>
                </c:pt>
                <c:pt idx="119">
                  <c:v>1.2000000000000008</c:v>
                </c:pt>
                <c:pt idx="120">
                  <c:v>1.2100000000000009</c:v>
                </c:pt>
                <c:pt idx="121">
                  <c:v>1.2200000000000009</c:v>
                </c:pt>
                <c:pt idx="122">
                  <c:v>1.2300000000000009</c:v>
                </c:pt>
                <c:pt idx="123">
                  <c:v>1.2400000000000009</c:v>
                </c:pt>
                <c:pt idx="124">
                  <c:v>1.2500000000000009</c:v>
                </c:pt>
                <c:pt idx="125">
                  <c:v>1.2600000000000009</c:v>
                </c:pt>
                <c:pt idx="126">
                  <c:v>1.2700000000000009</c:v>
                </c:pt>
                <c:pt idx="127">
                  <c:v>1.2800000000000009</c:v>
                </c:pt>
                <c:pt idx="128">
                  <c:v>1.2900000000000009</c:v>
                </c:pt>
                <c:pt idx="129">
                  <c:v>1.3000000000000009</c:v>
                </c:pt>
                <c:pt idx="130">
                  <c:v>1.3100000000000009</c:v>
                </c:pt>
                <c:pt idx="131">
                  <c:v>1.320000000000001</c:v>
                </c:pt>
                <c:pt idx="132">
                  <c:v>1.330000000000001</c:v>
                </c:pt>
                <c:pt idx="133">
                  <c:v>1.340000000000001</c:v>
                </c:pt>
                <c:pt idx="134">
                  <c:v>1.350000000000001</c:v>
                </c:pt>
                <c:pt idx="135">
                  <c:v>1.360000000000001</c:v>
                </c:pt>
                <c:pt idx="136">
                  <c:v>1.370000000000001</c:v>
                </c:pt>
                <c:pt idx="137">
                  <c:v>1.380000000000001</c:v>
                </c:pt>
                <c:pt idx="138">
                  <c:v>1.390000000000001</c:v>
                </c:pt>
                <c:pt idx="139">
                  <c:v>1.400000000000001</c:v>
                </c:pt>
                <c:pt idx="140">
                  <c:v>1.410000000000001</c:v>
                </c:pt>
                <c:pt idx="141">
                  <c:v>1.420000000000001</c:v>
                </c:pt>
                <c:pt idx="142">
                  <c:v>1.430000000000001</c:v>
                </c:pt>
                <c:pt idx="143">
                  <c:v>1.4400000000000011</c:v>
                </c:pt>
                <c:pt idx="144">
                  <c:v>1.4500000000000011</c:v>
                </c:pt>
                <c:pt idx="145">
                  <c:v>1.4600000000000011</c:v>
                </c:pt>
                <c:pt idx="146">
                  <c:v>1.4700000000000011</c:v>
                </c:pt>
                <c:pt idx="147">
                  <c:v>1.4800000000000011</c:v>
                </c:pt>
                <c:pt idx="148">
                  <c:v>1.4900000000000011</c:v>
                </c:pt>
                <c:pt idx="149">
                  <c:v>1.5000000000000011</c:v>
                </c:pt>
                <c:pt idx="150">
                  <c:v>1.5100000000000011</c:v>
                </c:pt>
                <c:pt idx="151">
                  <c:v>1.5200000000000011</c:v>
                </c:pt>
                <c:pt idx="152">
                  <c:v>1.5300000000000011</c:v>
                </c:pt>
                <c:pt idx="153">
                  <c:v>1.5400000000000011</c:v>
                </c:pt>
                <c:pt idx="154">
                  <c:v>1.5500000000000012</c:v>
                </c:pt>
                <c:pt idx="155">
                  <c:v>1.5600000000000012</c:v>
                </c:pt>
                <c:pt idx="156">
                  <c:v>1.5700000000000012</c:v>
                </c:pt>
                <c:pt idx="157">
                  <c:v>1.5800000000000012</c:v>
                </c:pt>
                <c:pt idx="158">
                  <c:v>1.5900000000000012</c:v>
                </c:pt>
                <c:pt idx="159">
                  <c:v>1.6000000000000012</c:v>
                </c:pt>
                <c:pt idx="160">
                  <c:v>1.6100000000000012</c:v>
                </c:pt>
                <c:pt idx="161">
                  <c:v>1.6200000000000012</c:v>
                </c:pt>
                <c:pt idx="162">
                  <c:v>1.6300000000000012</c:v>
                </c:pt>
                <c:pt idx="163">
                  <c:v>1.6400000000000012</c:v>
                </c:pt>
                <c:pt idx="164">
                  <c:v>1.6500000000000012</c:v>
                </c:pt>
                <c:pt idx="165">
                  <c:v>1.6600000000000013</c:v>
                </c:pt>
                <c:pt idx="166">
                  <c:v>1.6700000000000013</c:v>
                </c:pt>
                <c:pt idx="167">
                  <c:v>1.6800000000000013</c:v>
                </c:pt>
                <c:pt idx="168">
                  <c:v>1.6900000000000013</c:v>
                </c:pt>
                <c:pt idx="169">
                  <c:v>1.7000000000000013</c:v>
                </c:pt>
                <c:pt idx="170">
                  <c:v>1.7100000000000013</c:v>
                </c:pt>
                <c:pt idx="171">
                  <c:v>1.7200000000000013</c:v>
                </c:pt>
                <c:pt idx="172">
                  <c:v>1.7300000000000013</c:v>
                </c:pt>
                <c:pt idx="173">
                  <c:v>1.7400000000000013</c:v>
                </c:pt>
                <c:pt idx="174">
                  <c:v>1.7500000000000013</c:v>
                </c:pt>
                <c:pt idx="175">
                  <c:v>1.7600000000000013</c:v>
                </c:pt>
                <c:pt idx="176">
                  <c:v>1.7700000000000014</c:v>
                </c:pt>
                <c:pt idx="177">
                  <c:v>1.7800000000000014</c:v>
                </c:pt>
                <c:pt idx="178">
                  <c:v>1.7900000000000014</c:v>
                </c:pt>
                <c:pt idx="179">
                  <c:v>1.8000000000000014</c:v>
                </c:pt>
                <c:pt idx="180">
                  <c:v>1.8100000000000014</c:v>
                </c:pt>
                <c:pt idx="181">
                  <c:v>1.8200000000000014</c:v>
                </c:pt>
                <c:pt idx="182">
                  <c:v>1.8300000000000014</c:v>
                </c:pt>
                <c:pt idx="183">
                  <c:v>1.8400000000000014</c:v>
                </c:pt>
                <c:pt idx="184">
                  <c:v>1.8500000000000014</c:v>
                </c:pt>
                <c:pt idx="185">
                  <c:v>1.8600000000000014</c:v>
                </c:pt>
                <c:pt idx="186">
                  <c:v>1.8700000000000014</c:v>
                </c:pt>
                <c:pt idx="187">
                  <c:v>1.8800000000000014</c:v>
                </c:pt>
                <c:pt idx="188">
                  <c:v>1.8900000000000015</c:v>
                </c:pt>
                <c:pt idx="189">
                  <c:v>1.9000000000000015</c:v>
                </c:pt>
                <c:pt idx="190">
                  <c:v>1.9100000000000015</c:v>
                </c:pt>
                <c:pt idx="191">
                  <c:v>1.9200000000000015</c:v>
                </c:pt>
                <c:pt idx="192">
                  <c:v>1.9300000000000015</c:v>
                </c:pt>
                <c:pt idx="193">
                  <c:v>1.9400000000000015</c:v>
                </c:pt>
                <c:pt idx="194">
                  <c:v>1.9500000000000015</c:v>
                </c:pt>
                <c:pt idx="195">
                  <c:v>1.9600000000000015</c:v>
                </c:pt>
                <c:pt idx="196">
                  <c:v>1.9700000000000015</c:v>
                </c:pt>
                <c:pt idx="197">
                  <c:v>1.9800000000000015</c:v>
                </c:pt>
                <c:pt idx="198">
                  <c:v>1.9900000000000015</c:v>
                </c:pt>
                <c:pt idx="199">
                  <c:v>2.0000000000000013</c:v>
                </c:pt>
                <c:pt idx="200">
                  <c:v>2.0100000000000011</c:v>
                </c:pt>
                <c:pt idx="201">
                  <c:v>2.0200000000000009</c:v>
                </c:pt>
                <c:pt idx="202">
                  <c:v>2.0300000000000007</c:v>
                </c:pt>
                <c:pt idx="203">
                  <c:v>2.0400000000000005</c:v>
                </c:pt>
                <c:pt idx="204">
                  <c:v>2.0500000000000003</c:v>
                </c:pt>
                <c:pt idx="205">
                  <c:v>2.06</c:v>
                </c:pt>
                <c:pt idx="206">
                  <c:v>2.0699999999999998</c:v>
                </c:pt>
                <c:pt idx="207">
                  <c:v>2.0799999999999996</c:v>
                </c:pt>
                <c:pt idx="208">
                  <c:v>2.0899999999999994</c:v>
                </c:pt>
                <c:pt idx="209">
                  <c:v>2.0999999999999992</c:v>
                </c:pt>
                <c:pt idx="210">
                  <c:v>2.109999999999999</c:v>
                </c:pt>
                <c:pt idx="211">
                  <c:v>2.1199999999999988</c:v>
                </c:pt>
                <c:pt idx="212">
                  <c:v>2.1299999999999986</c:v>
                </c:pt>
                <c:pt idx="213">
                  <c:v>2.1399999999999983</c:v>
                </c:pt>
                <c:pt idx="214">
                  <c:v>2.1499999999999981</c:v>
                </c:pt>
                <c:pt idx="215">
                  <c:v>2.1599999999999979</c:v>
                </c:pt>
                <c:pt idx="216">
                  <c:v>2.1699999999999977</c:v>
                </c:pt>
                <c:pt idx="217">
                  <c:v>2.1799999999999975</c:v>
                </c:pt>
                <c:pt idx="218">
                  <c:v>2.1899999999999973</c:v>
                </c:pt>
                <c:pt idx="219">
                  <c:v>2.1999999999999971</c:v>
                </c:pt>
                <c:pt idx="220">
                  <c:v>2.2099999999999969</c:v>
                </c:pt>
                <c:pt idx="221">
                  <c:v>2.2199999999999966</c:v>
                </c:pt>
                <c:pt idx="222">
                  <c:v>2.2299999999999964</c:v>
                </c:pt>
                <c:pt idx="223">
                  <c:v>2.2399999999999962</c:v>
                </c:pt>
                <c:pt idx="224">
                  <c:v>2.249999999999996</c:v>
                </c:pt>
                <c:pt idx="225">
                  <c:v>2.2599999999999958</c:v>
                </c:pt>
                <c:pt idx="226">
                  <c:v>2.2699999999999956</c:v>
                </c:pt>
                <c:pt idx="227">
                  <c:v>2.2799999999999954</c:v>
                </c:pt>
                <c:pt idx="228">
                  <c:v>2.2899999999999952</c:v>
                </c:pt>
                <c:pt idx="229">
                  <c:v>2.2999999999999949</c:v>
                </c:pt>
                <c:pt idx="230">
                  <c:v>2.3099999999999947</c:v>
                </c:pt>
                <c:pt idx="231">
                  <c:v>2.3199999999999945</c:v>
                </c:pt>
                <c:pt idx="232">
                  <c:v>2.3299999999999943</c:v>
                </c:pt>
                <c:pt idx="233">
                  <c:v>2.3399999999999941</c:v>
                </c:pt>
                <c:pt idx="234">
                  <c:v>2.3499999999999939</c:v>
                </c:pt>
                <c:pt idx="235">
                  <c:v>2.3599999999999937</c:v>
                </c:pt>
                <c:pt idx="236">
                  <c:v>2.3699999999999934</c:v>
                </c:pt>
                <c:pt idx="237">
                  <c:v>2.3799999999999932</c:v>
                </c:pt>
                <c:pt idx="238">
                  <c:v>2.389999999999993</c:v>
                </c:pt>
                <c:pt idx="239">
                  <c:v>2.3999999999999928</c:v>
                </c:pt>
                <c:pt idx="240">
                  <c:v>2.4099999999999926</c:v>
                </c:pt>
                <c:pt idx="241">
                  <c:v>2.4199999999999924</c:v>
                </c:pt>
                <c:pt idx="242">
                  <c:v>2.4299999999999922</c:v>
                </c:pt>
                <c:pt idx="243">
                  <c:v>2.439999999999992</c:v>
                </c:pt>
                <c:pt idx="244">
                  <c:v>2.4499999999999917</c:v>
                </c:pt>
                <c:pt idx="245">
                  <c:v>2.4599999999999915</c:v>
                </c:pt>
                <c:pt idx="246">
                  <c:v>2.4699999999999913</c:v>
                </c:pt>
                <c:pt idx="247">
                  <c:v>2.4799999999999911</c:v>
                </c:pt>
                <c:pt idx="248">
                  <c:v>2.4899999999999909</c:v>
                </c:pt>
                <c:pt idx="249">
                  <c:v>2.4999999999999907</c:v>
                </c:pt>
                <c:pt idx="250">
                  <c:v>2.5099999999999905</c:v>
                </c:pt>
                <c:pt idx="251">
                  <c:v>2.5199999999999902</c:v>
                </c:pt>
                <c:pt idx="252">
                  <c:v>2.52999999999999</c:v>
                </c:pt>
                <c:pt idx="253">
                  <c:v>2.5399999999999898</c:v>
                </c:pt>
                <c:pt idx="254">
                  <c:v>2.5499999999999896</c:v>
                </c:pt>
                <c:pt idx="255">
                  <c:v>2.5599999999999894</c:v>
                </c:pt>
                <c:pt idx="256">
                  <c:v>2.5699999999999892</c:v>
                </c:pt>
                <c:pt idx="257">
                  <c:v>2.579999999999989</c:v>
                </c:pt>
                <c:pt idx="258">
                  <c:v>2.5899999999999888</c:v>
                </c:pt>
                <c:pt idx="259">
                  <c:v>2.5999999999999885</c:v>
                </c:pt>
                <c:pt idx="260">
                  <c:v>2.6099999999999883</c:v>
                </c:pt>
                <c:pt idx="261">
                  <c:v>2.6199999999999881</c:v>
                </c:pt>
                <c:pt idx="262">
                  <c:v>2.6299999999999879</c:v>
                </c:pt>
                <c:pt idx="263">
                  <c:v>2.6399999999999877</c:v>
                </c:pt>
                <c:pt idx="264">
                  <c:v>2.6499999999999875</c:v>
                </c:pt>
                <c:pt idx="265">
                  <c:v>2.6599999999999873</c:v>
                </c:pt>
                <c:pt idx="266">
                  <c:v>2.6699999999999871</c:v>
                </c:pt>
                <c:pt idx="267">
                  <c:v>2.6799999999999868</c:v>
                </c:pt>
                <c:pt idx="268">
                  <c:v>2.6899999999999866</c:v>
                </c:pt>
                <c:pt idx="269">
                  <c:v>2.6999999999999864</c:v>
                </c:pt>
                <c:pt idx="270">
                  <c:v>2.7099999999999862</c:v>
                </c:pt>
                <c:pt idx="271">
                  <c:v>2.719999999999986</c:v>
                </c:pt>
                <c:pt idx="272">
                  <c:v>2.7299999999999858</c:v>
                </c:pt>
                <c:pt idx="273">
                  <c:v>2.7399999999999856</c:v>
                </c:pt>
                <c:pt idx="274">
                  <c:v>2.7499999999999853</c:v>
                </c:pt>
                <c:pt idx="275">
                  <c:v>2.7599999999999851</c:v>
                </c:pt>
                <c:pt idx="276">
                  <c:v>2.7699999999999849</c:v>
                </c:pt>
                <c:pt idx="277">
                  <c:v>2.7799999999999847</c:v>
                </c:pt>
                <c:pt idx="278">
                  <c:v>2.7899999999999845</c:v>
                </c:pt>
                <c:pt idx="279">
                  <c:v>2.7999999999999843</c:v>
                </c:pt>
                <c:pt idx="280">
                  <c:v>2.8099999999999841</c:v>
                </c:pt>
                <c:pt idx="281">
                  <c:v>2.8199999999999839</c:v>
                </c:pt>
                <c:pt idx="282">
                  <c:v>2.8299999999999836</c:v>
                </c:pt>
                <c:pt idx="283">
                  <c:v>2.8399999999999834</c:v>
                </c:pt>
                <c:pt idx="284">
                  <c:v>2.8499999999999832</c:v>
                </c:pt>
                <c:pt idx="285">
                  <c:v>2.859999999999983</c:v>
                </c:pt>
                <c:pt idx="286">
                  <c:v>2.8699999999999828</c:v>
                </c:pt>
                <c:pt idx="287">
                  <c:v>2.8799999999999826</c:v>
                </c:pt>
                <c:pt idx="288">
                  <c:v>2.8899999999999824</c:v>
                </c:pt>
                <c:pt idx="289">
                  <c:v>2.8999999999999821</c:v>
                </c:pt>
                <c:pt idx="290">
                  <c:v>2.9099999999999819</c:v>
                </c:pt>
                <c:pt idx="291">
                  <c:v>2.9199999999999817</c:v>
                </c:pt>
                <c:pt idx="292">
                  <c:v>2.9299999999999815</c:v>
                </c:pt>
                <c:pt idx="293">
                  <c:v>2.9399999999999813</c:v>
                </c:pt>
                <c:pt idx="294">
                  <c:v>2.9499999999999811</c:v>
                </c:pt>
                <c:pt idx="295">
                  <c:v>2.9599999999999809</c:v>
                </c:pt>
                <c:pt idx="296">
                  <c:v>2.9699999999999807</c:v>
                </c:pt>
                <c:pt idx="297">
                  <c:v>2.9799999999999804</c:v>
                </c:pt>
                <c:pt idx="298">
                  <c:v>2.9899999999999802</c:v>
                </c:pt>
                <c:pt idx="299">
                  <c:v>2.99999999999998</c:v>
                </c:pt>
                <c:pt idx="300">
                  <c:v>3.0099999999999798</c:v>
                </c:pt>
                <c:pt idx="301">
                  <c:v>3.0199999999999796</c:v>
                </c:pt>
                <c:pt idx="302">
                  <c:v>3.0299999999999794</c:v>
                </c:pt>
                <c:pt idx="303">
                  <c:v>3.0399999999999792</c:v>
                </c:pt>
                <c:pt idx="304">
                  <c:v>3.049999999999979</c:v>
                </c:pt>
                <c:pt idx="305">
                  <c:v>3.0599999999999787</c:v>
                </c:pt>
                <c:pt idx="306">
                  <c:v>3.0699999999999785</c:v>
                </c:pt>
                <c:pt idx="307">
                  <c:v>3.0799999999999783</c:v>
                </c:pt>
                <c:pt idx="308">
                  <c:v>3.0899999999999781</c:v>
                </c:pt>
                <c:pt idx="309">
                  <c:v>3.0999999999999779</c:v>
                </c:pt>
                <c:pt idx="310">
                  <c:v>3.1099999999999777</c:v>
                </c:pt>
                <c:pt idx="311">
                  <c:v>3.1199999999999775</c:v>
                </c:pt>
                <c:pt idx="312">
                  <c:v>3.1299999999999772</c:v>
                </c:pt>
                <c:pt idx="313">
                  <c:v>3.139999999999977</c:v>
                </c:pt>
                <c:pt idx="314">
                  <c:v>3.1499999999999768</c:v>
                </c:pt>
                <c:pt idx="315">
                  <c:v>3.1599999999999766</c:v>
                </c:pt>
                <c:pt idx="316">
                  <c:v>3.1699999999999764</c:v>
                </c:pt>
                <c:pt idx="317">
                  <c:v>3.1799999999999762</c:v>
                </c:pt>
                <c:pt idx="318">
                  <c:v>3.189999999999976</c:v>
                </c:pt>
                <c:pt idx="319">
                  <c:v>3.1999999999999758</c:v>
                </c:pt>
                <c:pt idx="320">
                  <c:v>3.2099999999999755</c:v>
                </c:pt>
                <c:pt idx="321">
                  <c:v>3.2199999999999753</c:v>
                </c:pt>
                <c:pt idx="322">
                  <c:v>3.2299999999999751</c:v>
                </c:pt>
                <c:pt idx="323">
                  <c:v>3.2399999999999749</c:v>
                </c:pt>
                <c:pt idx="324">
                  <c:v>3.2499999999999747</c:v>
                </c:pt>
                <c:pt idx="325">
                  <c:v>3.2599999999999745</c:v>
                </c:pt>
                <c:pt idx="326">
                  <c:v>3.2699999999999743</c:v>
                </c:pt>
                <c:pt idx="327">
                  <c:v>3.279999999999974</c:v>
                </c:pt>
                <c:pt idx="328">
                  <c:v>3.2899999999999738</c:v>
                </c:pt>
                <c:pt idx="329">
                  <c:v>3.2999999999999736</c:v>
                </c:pt>
                <c:pt idx="330">
                  <c:v>3.3099999999999734</c:v>
                </c:pt>
                <c:pt idx="331">
                  <c:v>3.3199999999999732</c:v>
                </c:pt>
                <c:pt idx="332">
                  <c:v>3.329999999999973</c:v>
                </c:pt>
                <c:pt idx="333">
                  <c:v>3.3399999999999728</c:v>
                </c:pt>
                <c:pt idx="334">
                  <c:v>3.3499999999999726</c:v>
                </c:pt>
                <c:pt idx="335">
                  <c:v>3.3599999999999723</c:v>
                </c:pt>
                <c:pt idx="336">
                  <c:v>3.3699999999999721</c:v>
                </c:pt>
                <c:pt idx="337">
                  <c:v>3.3799999999999719</c:v>
                </c:pt>
                <c:pt idx="338">
                  <c:v>3.3899999999999717</c:v>
                </c:pt>
                <c:pt idx="339">
                  <c:v>3.3999999999999715</c:v>
                </c:pt>
                <c:pt idx="340">
                  <c:v>3.4099999999999713</c:v>
                </c:pt>
                <c:pt idx="341">
                  <c:v>3.4199999999999711</c:v>
                </c:pt>
                <c:pt idx="342">
                  <c:v>3.4299999999999708</c:v>
                </c:pt>
                <c:pt idx="343">
                  <c:v>3.4399999999999706</c:v>
                </c:pt>
                <c:pt idx="344">
                  <c:v>3.4499999999999704</c:v>
                </c:pt>
                <c:pt idx="345">
                  <c:v>3.4599999999999702</c:v>
                </c:pt>
                <c:pt idx="346">
                  <c:v>3.46999999999997</c:v>
                </c:pt>
                <c:pt idx="347">
                  <c:v>3.4799999999999698</c:v>
                </c:pt>
                <c:pt idx="348">
                  <c:v>3.4899999999999696</c:v>
                </c:pt>
                <c:pt idx="349">
                  <c:v>3.4999999999999694</c:v>
                </c:pt>
                <c:pt idx="350">
                  <c:v>3.5099999999999691</c:v>
                </c:pt>
                <c:pt idx="351">
                  <c:v>3.5199999999999689</c:v>
                </c:pt>
                <c:pt idx="352">
                  <c:v>3.5299999999999687</c:v>
                </c:pt>
                <c:pt idx="353">
                  <c:v>3.5399999999999685</c:v>
                </c:pt>
                <c:pt idx="354">
                  <c:v>3.5499999999999683</c:v>
                </c:pt>
                <c:pt idx="355">
                  <c:v>3.5599999999999681</c:v>
                </c:pt>
                <c:pt idx="356">
                  <c:v>3.5699999999999679</c:v>
                </c:pt>
                <c:pt idx="357">
                  <c:v>3.5799999999999677</c:v>
                </c:pt>
                <c:pt idx="358">
                  <c:v>3.5899999999999674</c:v>
                </c:pt>
                <c:pt idx="359">
                  <c:v>3.5999999999999672</c:v>
                </c:pt>
                <c:pt idx="360">
                  <c:v>3.609999999999967</c:v>
                </c:pt>
                <c:pt idx="361">
                  <c:v>3.6199999999999668</c:v>
                </c:pt>
                <c:pt idx="362">
                  <c:v>3.6299999999999666</c:v>
                </c:pt>
                <c:pt idx="363">
                  <c:v>3.6399999999999664</c:v>
                </c:pt>
                <c:pt idx="364">
                  <c:v>3.6499999999999662</c:v>
                </c:pt>
                <c:pt idx="365">
                  <c:v>3.6599999999999659</c:v>
                </c:pt>
                <c:pt idx="366">
                  <c:v>3.6699999999999657</c:v>
                </c:pt>
                <c:pt idx="367">
                  <c:v>3.6799999999999655</c:v>
                </c:pt>
                <c:pt idx="368">
                  <c:v>3.6899999999999653</c:v>
                </c:pt>
                <c:pt idx="369">
                  <c:v>3.6999999999999651</c:v>
                </c:pt>
                <c:pt idx="370">
                  <c:v>3.7099999999999649</c:v>
                </c:pt>
                <c:pt idx="371">
                  <c:v>3.7199999999999647</c:v>
                </c:pt>
                <c:pt idx="372">
                  <c:v>3.7299999999999645</c:v>
                </c:pt>
                <c:pt idx="373">
                  <c:v>3.7399999999999642</c:v>
                </c:pt>
                <c:pt idx="374">
                  <c:v>3.749999999999964</c:v>
                </c:pt>
                <c:pt idx="375">
                  <c:v>3.7599999999999638</c:v>
                </c:pt>
                <c:pt idx="376">
                  <c:v>3.7699999999999636</c:v>
                </c:pt>
                <c:pt idx="377">
                  <c:v>3.7799999999999634</c:v>
                </c:pt>
                <c:pt idx="378">
                  <c:v>3.7899999999999632</c:v>
                </c:pt>
                <c:pt idx="379">
                  <c:v>3.799999999999963</c:v>
                </c:pt>
                <c:pt idx="380">
                  <c:v>3.8099999999999627</c:v>
                </c:pt>
                <c:pt idx="381">
                  <c:v>3.8199999999999625</c:v>
                </c:pt>
                <c:pt idx="382">
                  <c:v>3.8299999999999623</c:v>
                </c:pt>
                <c:pt idx="383">
                  <c:v>3.8399999999999621</c:v>
                </c:pt>
                <c:pt idx="384">
                  <c:v>3.8499999999999619</c:v>
                </c:pt>
                <c:pt idx="385">
                  <c:v>3.8599999999999617</c:v>
                </c:pt>
                <c:pt idx="386">
                  <c:v>3.8699999999999615</c:v>
                </c:pt>
                <c:pt idx="387">
                  <c:v>3.8799999999999613</c:v>
                </c:pt>
                <c:pt idx="388">
                  <c:v>3.889999999999961</c:v>
                </c:pt>
                <c:pt idx="389">
                  <c:v>3.8999999999999608</c:v>
                </c:pt>
                <c:pt idx="390">
                  <c:v>3.9099999999999606</c:v>
                </c:pt>
                <c:pt idx="391">
                  <c:v>3.9199999999999604</c:v>
                </c:pt>
                <c:pt idx="392">
                  <c:v>3.9299999999999602</c:v>
                </c:pt>
                <c:pt idx="393">
                  <c:v>3.93999999999996</c:v>
                </c:pt>
                <c:pt idx="394">
                  <c:v>3.9499999999999598</c:v>
                </c:pt>
                <c:pt idx="395">
                  <c:v>3.9599999999999596</c:v>
                </c:pt>
                <c:pt idx="396">
                  <c:v>3.9699999999999593</c:v>
                </c:pt>
                <c:pt idx="397">
                  <c:v>3.9799999999999591</c:v>
                </c:pt>
                <c:pt idx="398">
                  <c:v>3.9899999999999589</c:v>
                </c:pt>
                <c:pt idx="399">
                  <c:v>3.9999999999999587</c:v>
                </c:pt>
                <c:pt idx="400">
                  <c:v>4.0099999999999589</c:v>
                </c:pt>
                <c:pt idx="401">
                  <c:v>4.0199999999999587</c:v>
                </c:pt>
                <c:pt idx="402">
                  <c:v>4.0299999999999585</c:v>
                </c:pt>
                <c:pt idx="403">
                  <c:v>4.0399999999999583</c:v>
                </c:pt>
                <c:pt idx="404">
                  <c:v>4.0499999999999581</c:v>
                </c:pt>
                <c:pt idx="405">
                  <c:v>4.0599999999999579</c:v>
                </c:pt>
                <c:pt idx="406">
                  <c:v>4.0699999999999577</c:v>
                </c:pt>
                <c:pt idx="407">
                  <c:v>4.0799999999999574</c:v>
                </c:pt>
                <c:pt idx="408">
                  <c:v>4.0899999999999572</c:v>
                </c:pt>
                <c:pt idx="409">
                  <c:v>4.099999999999957</c:v>
                </c:pt>
                <c:pt idx="410">
                  <c:v>4.1099999999999568</c:v>
                </c:pt>
                <c:pt idx="411">
                  <c:v>4.1199999999999566</c:v>
                </c:pt>
                <c:pt idx="412">
                  <c:v>4.1299999999999564</c:v>
                </c:pt>
                <c:pt idx="413">
                  <c:v>4.1399999999999562</c:v>
                </c:pt>
                <c:pt idx="414">
                  <c:v>4.1499999999999559</c:v>
                </c:pt>
                <c:pt idx="415">
                  <c:v>4.1599999999999557</c:v>
                </c:pt>
                <c:pt idx="416">
                  <c:v>4.1699999999999555</c:v>
                </c:pt>
                <c:pt idx="417">
                  <c:v>4.1799999999999553</c:v>
                </c:pt>
                <c:pt idx="418">
                  <c:v>4.1899999999999551</c:v>
                </c:pt>
                <c:pt idx="419">
                  <c:v>4.1999999999999549</c:v>
                </c:pt>
                <c:pt idx="420">
                  <c:v>4.2099999999999547</c:v>
                </c:pt>
                <c:pt idx="421">
                  <c:v>4.2199999999999545</c:v>
                </c:pt>
                <c:pt idx="422">
                  <c:v>4.2299999999999542</c:v>
                </c:pt>
                <c:pt idx="423">
                  <c:v>4.239999999999954</c:v>
                </c:pt>
                <c:pt idx="424">
                  <c:v>4.2499999999999538</c:v>
                </c:pt>
                <c:pt idx="425">
                  <c:v>4.2599999999999536</c:v>
                </c:pt>
                <c:pt idx="426">
                  <c:v>4.2699999999999534</c:v>
                </c:pt>
                <c:pt idx="427">
                  <c:v>4.2799999999999532</c:v>
                </c:pt>
                <c:pt idx="428">
                  <c:v>4.289999999999953</c:v>
                </c:pt>
                <c:pt idx="429">
                  <c:v>4.2999999999999527</c:v>
                </c:pt>
                <c:pt idx="430">
                  <c:v>4.3099999999999525</c:v>
                </c:pt>
                <c:pt idx="431">
                  <c:v>4.3199999999999523</c:v>
                </c:pt>
                <c:pt idx="432">
                  <c:v>4.3299999999999521</c:v>
                </c:pt>
                <c:pt idx="433">
                  <c:v>4.3399999999999519</c:v>
                </c:pt>
                <c:pt idx="434">
                  <c:v>4.3499999999999517</c:v>
                </c:pt>
                <c:pt idx="435">
                  <c:v>4.3599999999999515</c:v>
                </c:pt>
                <c:pt idx="436">
                  <c:v>4.3699999999999513</c:v>
                </c:pt>
                <c:pt idx="437">
                  <c:v>4.379999999999951</c:v>
                </c:pt>
                <c:pt idx="438">
                  <c:v>4.3899999999999508</c:v>
                </c:pt>
                <c:pt idx="439">
                  <c:v>4.3999999999999506</c:v>
                </c:pt>
                <c:pt idx="440">
                  <c:v>4.4099999999999504</c:v>
                </c:pt>
                <c:pt idx="441">
                  <c:v>4.4199999999999502</c:v>
                </c:pt>
                <c:pt idx="442">
                  <c:v>4.42999999999995</c:v>
                </c:pt>
                <c:pt idx="443">
                  <c:v>4.4399999999999498</c:v>
                </c:pt>
                <c:pt idx="444">
                  <c:v>4.4499999999999496</c:v>
                </c:pt>
                <c:pt idx="445">
                  <c:v>4.4599999999999493</c:v>
                </c:pt>
                <c:pt idx="446">
                  <c:v>4.4699999999999491</c:v>
                </c:pt>
                <c:pt idx="447">
                  <c:v>4.4799999999999489</c:v>
                </c:pt>
                <c:pt idx="448">
                  <c:v>4.4899999999999487</c:v>
                </c:pt>
                <c:pt idx="449">
                  <c:v>4.4999999999999485</c:v>
                </c:pt>
                <c:pt idx="450">
                  <c:v>4.5099999999999483</c:v>
                </c:pt>
                <c:pt idx="451">
                  <c:v>4.5199999999999481</c:v>
                </c:pt>
                <c:pt idx="452">
                  <c:v>4.5299999999999478</c:v>
                </c:pt>
                <c:pt idx="453">
                  <c:v>4.5399999999999476</c:v>
                </c:pt>
                <c:pt idx="454">
                  <c:v>4.5499999999999474</c:v>
                </c:pt>
                <c:pt idx="455">
                  <c:v>4.5599999999999472</c:v>
                </c:pt>
                <c:pt idx="456">
                  <c:v>4.569999999999947</c:v>
                </c:pt>
                <c:pt idx="457">
                  <c:v>4.5799999999999468</c:v>
                </c:pt>
                <c:pt idx="458">
                  <c:v>4.5899999999999466</c:v>
                </c:pt>
                <c:pt idx="459">
                  <c:v>4.5999999999999464</c:v>
                </c:pt>
                <c:pt idx="460">
                  <c:v>4.6099999999999461</c:v>
                </c:pt>
                <c:pt idx="461">
                  <c:v>4.6199999999999459</c:v>
                </c:pt>
                <c:pt idx="462">
                  <c:v>4.6299999999999457</c:v>
                </c:pt>
                <c:pt idx="463">
                  <c:v>4.6399999999999455</c:v>
                </c:pt>
                <c:pt idx="464">
                  <c:v>4.6499999999999453</c:v>
                </c:pt>
                <c:pt idx="465">
                  <c:v>4.6599999999999451</c:v>
                </c:pt>
                <c:pt idx="466">
                  <c:v>4.6699999999999449</c:v>
                </c:pt>
                <c:pt idx="467">
                  <c:v>4.6799999999999446</c:v>
                </c:pt>
                <c:pt idx="468">
                  <c:v>4.6899999999999444</c:v>
                </c:pt>
                <c:pt idx="469">
                  <c:v>4.6999999999999442</c:v>
                </c:pt>
                <c:pt idx="470">
                  <c:v>4.709999999999944</c:v>
                </c:pt>
                <c:pt idx="471">
                  <c:v>4.7199999999999438</c:v>
                </c:pt>
                <c:pt idx="472">
                  <c:v>4.7299999999999436</c:v>
                </c:pt>
                <c:pt idx="473">
                  <c:v>4.7399999999999434</c:v>
                </c:pt>
                <c:pt idx="474">
                  <c:v>4.7499999999999432</c:v>
                </c:pt>
                <c:pt idx="475">
                  <c:v>4.7599999999999429</c:v>
                </c:pt>
                <c:pt idx="476">
                  <c:v>4.7699999999999427</c:v>
                </c:pt>
                <c:pt idx="477">
                  <c:v>4.7799999999999425</c:v>
                </c:pt>
                <c:pt idx="478">
                  <c:v>4.7899999999999423</c:v>
                </c:pt>
                <c:pt idx="479">
                  <c:v>4.7999999999999421</c:v>
                </c:pt>
                <c:pt idx="480">
                  <c:v>4.8099999999999419</c:v>
                </c:pt>
                <c:pt idx="481">
                  <c:v>4.8199999999999417</c:v>
                </c:pt>
                <c:pt idx="482">
                  <c:v>4.8299999999999415</c:v>
                </c:pt>
                <c:pt idx="483">
                  <c:v>4.8399999999999412</c:v>
                </c:pt>
                <c:pt idx="484">
                  <c:v>4.849999999999941</c:v>
                </c:pt>
                <c:pt idx="485">
                  <c:v>4.8599999999999408</c:v>
                </c:pt>
                <c:pt idx="486">
                  <c:v>4.8699999999999406</c:v>
                </c:pt>
                <c:pt idx="487">
                  <c:v>4.8799999999999404</c:v>
                </c:pt>
                <c:pt idx="488">
                  <c:v>4.8899999999999402</c:v>
                </c:pt>
                <c:pt idx="489">
                  <c:v>4.89999999999994</c:v>
                </c:pt>
                <c:pt idx="490">
                  <c:v>4.9099999999999397</c:v>
                </c:pt>
                <c:pt idx="491">
                  <c:v>4.9199999999999395</c:v>
                </c:pt>
                <c:pt idx="492">
                  <c:v>4.9299999999999393</c:v>
                </c:pt>
                <c:pt idx="493">
                  <c:v>4.9399999999999391</c:v>
                </c:pt>
                <c:pt idx="494">
                  <c:v>4.9499999999999389</c:v>
                </c:pt>
                <c:pt idx="495">
                  <c:v>4.9599999999999387</c:v>
                </c:pt>
                <c:pt idx="496">
                  <c:v>4.9699999999999385</c:v>
                </c:pt>
                <c:pt idx="497">
                  <c:v>4.9799999999999383</c:v>
                </c:pt>
                <c:pt idx="498">
                  <c:v>4.989999999999938</c:v>
                </c:pt>
                <c:pt idx="499">
                  <c:v>4.9999999999999378</c:v>
                </c:pt>
                <c:pt idx="500">
                  <c:v>5.0099999999999376</c:v>
                </c:pt>
                <c:pt idx="501">
                  <c:v>5.0199999999999374</c:v>
                </c:pt>
                <c:pt idx="502">
                  <c:v>5.0299999999999372</c:v>
                </c:pt>
                <c:pt idx="503">
                  <c:v>5.039999999999937</c:v>
                </c:pt>
                <c:pt idx="504">
                  <c:v>5.0499999999999368</c:v>
                </c:pt>
                <c:pt idx="505">
                  <c:v>5.0599999999999365</c:v>
                </c:pt>
                <c:pt idx="506">
                  <c:v>5.0699999999999363</c:v>
                </c:pt>
                <c:pt idx="507">
                  <c:v>5.0799999999999361</c:v>
                </c:pt>
                <c:pt idx="508">
                  <c:v>5.0899999999999359</c:v>
                </c:pt>
                <c:pt idx="509">
                  <c:v>5.0999999999999357</c:v>
                </c:pt>
                <c:pt idx="510">
                  <c:v>5.1099999999999355</c:v>
                </c:pt>
                <c:pt idx="511">
                  <c:v>5.1199999999999353</c:v>
                </c:pt>
                <c:pt idx="512">
                  <c:v>5.1299999999999351</c:v>
                </c:pt>
                <c:pt idx="513">
                  <c:v>5.1399999999999348</c:v>
                </c:pt>
                <c:pt idx="514">
                  <c:v>5.1499999999999346</c:v>
                </c:pt>
                <c:pt idx="515">
                  <c:v>5.1599999999999344</c:v>
                </c:pt>
                <c:pt idx="516">
                  <c:v>5.1699999999999342</c:v>
                </c:pt>
                <c:pt idx="517">
                  <c:v>5.179999999999934</c:v>
                </c:pt>
                <c:pt idx="518">
                  <c:v>5.1899999999999338</c:v>
                </c:pt>
                <c:pt idx="519">
                  <c:v>5.1999999999999336</c:v>
                </c:pt>
                <c:pt idx="520">
                  <c:v>5.2099999999999334</c:v>
                </c:pt>
                <c:pt idx="521">
                  <c:v>5.2199999999999331</c:v>
                </c:pt>
                <c:pt idx="522">
                  <c:v>5.2299999999999329</c:v>
                </c:pt>
                <c:pt idx="523">
                  <c:v>5.2399999999999327</c:v>
                </c:pt>
                <c:pt idx="524">
                  <c:v>5.2499999999999325</c:v>
                </c:pt>
                <c:pt idx="525">
                  <c:v>5.2599999999999323</c:v>
                </c:pt>
                <c:pt idx="526">
                  <c:v>5.2699999999999321</c:v>
                </c:pt>
                <c:pt idx="527">
                  <c:v>5.2799999999999319</c:v>
                </c:pt>
                <c:pt idx="528">
                  <c:v>5.2899999999999316</c:v>
                </c:pt>
                <c:pt idx="529">
                  <c:v>5.2999999999999314</c:v>
                </c:pt>
                <c:pt idx="530">
                  <c:v>5.3099999999999312</c:v>
                </c:pt>
                <c:pt idx="531">
                  <c:v>5.319999999999931</c:v>
                </c:pt>
                <c:pt idx="532">
                  <c:v>5.3299999999999308</c:v>
                </c:pt>
                <c:pt idx="533">
                  <c:v>5.3399999999999306</c:v>
                </c:pt>
                <c:pt idx="534">
                  <c:v>5.3499999999999304</c:v>
                </c:pt>
                <c:pt idx="535">
                  <c:v>5.3599999999999302</c:v>
                </c:pt>
                <c:pt idx="536">
                  <c:v>5.3699999999999299</c:v>
                </c:pt>
                <c:pt idx="537">
                  <c:v>5.3799999999999297</c:v>
                </c:pt>
                <c:pt idx="538">
                  <c:v>5.3899999999999295</c:v>
                </c:pt>
                <c:pt idx="539">
                  <c:v>5.3999999999999293</c:v>
                </c:pt>
                <c:pt idx="540">
                  <c:v>5.4099999999999291</c:v>
                </c:pt>
                <c:pt idx="541">
                  <c:v>5.4199999999999289</c:v>
                </c:pt>
                <c:pt idx="542">
                  <c:v>5.4299999999999287</c:v>
                </c:pt>
                <c:pt idx="543">
                  <c:v>5.4399999999999284</c:v>
                </c:pt>
                <c:pt idx="544">
                  <c:v>5.4499999999999282</c:v>
                </c:pt>
                <c:pt idx="545">
                  <c:v>5.459999999999928</c:v>
                </c:pt>
                <c:pt idx="546">
                  <c:v>5.4699999999999278</c:v>
                </c:pt>
                <c:pt idx="547">
                  <c:v>5.4799999999999276</c:v>
                </c:pt>
                <c:pt idx="548">
                  <c:v>5.4899999999999274</c:v>
                </c:pt>
                <c:pt idx="549">
                  <c:v>5.4999999999999272</c:v>
                </c:pt>
                <c:pt idx="550">
                  <c:v>5.509999999999927</c:v>
                </c:pt>
                <c:pt idx="551">
                  <c:v>5.5199999999999267</c:v>
                </c:pt>
                <c:pt idx="552">
                  <c:v>5.5299999999999265</c:v>
                </c:pt>
                <c:pt idx="553">
                  <c:v>5.5399999999999263</c:v>
                </c:pt>
                <c:pt idx="554">
                  <c:v>5.5499999999999261</c:v>
                </c:pt>
                <c:pt idx="555">
                  <c:v>5.5599999999999259</c:v>
                </c:pt>
                <c:pt idx="556">
                  <c:v>5.5699999999999257</c:v>
                </c:pt>
                <c:pt idx="557">
                  <c:v>5.5799999999999255</c:v>
                </c:pt>
                <c:pt idx="558">
                  <c:v>5.5899999999999253</c:v>
                </c:pt>
                <c:pt idx="559">
                  <c:v>5.599999999999925</c:v>
                </c:pt>
                <c:pt idx="560">
                  <c:v>5.6099999999999248</c:v>
                </c:pt>
                <c:pt idx="561">
                  <c:v>5.6199999999999246</c:v>
                </c:pt>
                <c:pt idx="562">
                  <c:v>5.6299999999999244</c:v>
                </c:pt>
                <c:pt idx="563">
                  <c:v>5.6399999999999242</c:v>
                </c:pt>
                <c:pt idx="564">
                  <c:v>5.649999999999924</c:v>
                </c:pt>
                <c:pt idx="565">
                  <c:v>5.6599999999999238</c:v>
                </c:pt>
                <c:pt idx="566">
                  <c:v>5.6699999999999235</c:v>
                </c:pt>
                <c:pt idx="567">
                  <c:v>5.6799999999999233</c:v>
                </c:pt>
                <c:pt idx="568">
                  <c:v>5.6899999999999231</c:v>
                </c:pt>
                <c:pt idx="569">
                  <c:v>5.6999999999999229</c:v>
                </c:pt>
                <c:pt idx="570">
                  <c:v>5.7099999999999227</c:v>
                </c:pt>
                <c:pt idx="571">
                  <c:v>5.7199999999999225</c:v>
                </c:pt>
                <c:pt idx="572">
                  <c:v>5.7299999999999223</c:v>
                </c:pt>
                <c:pt idx="573">
                  <c:v>5.7399999999999221</c:v>
                </c:pt>
                <c:pt idx="574">
                  <c:v>5.7499999999999218</c:v>
                </c:pt>
                <c:pt idx="575">
                  <c:v>5.7599999999999216</c:v>
                </c:pt>
                <c:pt idx="576">
                  <c:v>5.7699999999999214</c:v>
                </c:pt>
                <c:pt idx="577">
                  <c:v>5.7799999999999212</c:v>
                </c:pt>
                <c:pt idx="578">
                  <c:v>5.789999999999921</c:v>
                </c:pt>
                <c:pt idx="579">
                  <c:v>5.7999999999999208</c:v>
                </c:pt>
                <c:pt idx="580">
                  <c:v>5.8099999999999206</c:v>
                </c:pt>
                <c:pt idx="581">
                  <c:v>5.8199999999999203</c:v>
                </c:pt>
                <c:pt idx="582">
                  <c:v>5.8299999999999201</c:v>
                </c:pt>
                <c:pt idx="583">
                  <c:v>5.8399999999999199</c:v>
                </c:pt>
                <c:pt idx="584">
                  <c:v>5.8499999999999197</c:v>
                </c:pt>
                <c:pt idx="585">
                  <c:v>5.8599999999999195</c:v>
                </c:pt>
                <c:pt idx="586">
                  <c:v>5.8699999999999193</c:v>
                </c:pt>
                <c:pt idx="587">
                  <c:v>5.8799999999999191</c:v>
                </c:pt>
                <c:pt idx="588">
                  <c:v>5.8899999999999189</c:v>
                </c:pt>
                <c:pt idx="589">
                  <c:v>5.8999999999999186</c:v>
                </c:pt>
                <c:pt idx="590">
                  <c:v>5.9099999999999184</c:v>
                </c:pt>
                <c:pt idx="591">
                  <c:v>5.9199999999999182</c:v>
                </c:pt>
                <c:pt idx="592">
                  <c:v>5.929999999999918</c:v>
                </c:pt>
                <c:pt idx="593">
                  <c:v>5.9399999999999178</c:v>
                </c:pt>
                <c:pt idx="594">
                  <c:v>5.9499999999999176</c:v>
                </c:pt>
                <c:pt idx="595">
                  <c:v>5.9599999999999174</c:v>
                </c:pt>
                <c:pt idx="596">
                  <c:v>5.9699999999999172</c:v>
                </c:pt>
                <c:pt idx="597">
                  <c:v>5.9799999999999169</c:v>
                </c:pt>
                <c:pt idx="598">
                  <c:v>5.9899999999999167</c:v>
                </c:pt>
                <c:pt idx="599">
                  <c:v>5.9999999999999165</c:v>
                </c:pt>
                <c:pt idx="600">
                  <c:v>6.0099999999999163</c:v>
                </c:pt>
                <c:pt idx="601">
                  <c:v>6.0199999999999161</c:v>
                </c:pt>
                <c:pt idx="602">
                  <c:v>6.0299999999999159</c:v>
                </c:pt>
                <c:pt idx="603">
                  <c:v>6.0399999999999157</c:v>
                </c:pt>
                <c:pt idx="604">
                  <c:v>6.0499999999999154</c:v>
                </c:pt>
                <c:pt idx="605">
                  <c:v>6.0599999999999152</c:v>
                </c:pt>
                <c:pt idx="606">
                  <c:v>6.069999999999915</c:v>
                </c:pt>
                <c:pt idx="607">
                  <c:v>6.0799999999999148</c:v>
                </c:pt>
                <c:pt idx="608">
                  <c:v>6.0899999999999146</c:v>
                </c:pt>
                <c:pt idx="609">
                  <c:v>6.0999999999999144</c:v>
                </c:pt>
                <c:pt idx="610">
                  <c:v>6.1099999999999142</c:v>
                </c:pt>
                <c:pt idx="611">
                  <c:v>6.119999999999914</c:v>
                </c:pt>
                <c:pt idx="612">
                  <c:v>6.1299999999999137</c:v>
                </c:pt>
                <c:pt idx="613">
                  <c:v>6.1399999999999135</c:v>
                </c:pt>
                <c:pt idx="614">
                  <c:v>6.1499999999999133</c:v>
                </c:pt>
                <c:pt idx="615">
                  <c:v>6.1599999999999131</c:v>
                </c:pt>
                <c:pt idx="616">
                  <c:v>6.1699999999999129</c:v>
                </c:pt>
                <c:pt idx="617">
                  <c:v>6.1799999999999127</c:v>
                </c:pt>
                <c:pt idx="618">
                  <c:v>6.1899999999999125</c:v>
                </c:pt>
                <c:pt idx="619">
                  <c:v>6.1999999999999122</c:v>
                </c:pt>
                <c:pt idx="620">
                  <c:v>6.209999999999912</c:v>
                </c:pt>
                <c:pt idx="621">
                  <c:v>6.2199999999999118</c:v>
                </c:pt>
                <c:pt idx="622">
                  <c:v>6.2299999999999116</c:v>
                </c:pt>
                <c:pt idx="623">
                  <c:v>6.2399999999999114</c:v>
                </c:pt>
                <c:pt idx="624">
                  <c:v>6.2499999999999112</c:v>
                </c:pt>
                <c:pt idx="625">
                  <c:v>6.259999999999911</c:v>
                </c:pt>
                <c:pt idx="626">
                  <c:v>6.2699999999999108</c:v>
                </c:pt>
                <c:pt idx="627">
                  <c:v>6.2799999999999105</c:v>
                </c:pt>
                <c:pt idx="628">
                  <c:v>6.2899999999999103</c:v>
                </c:pt>
                <c:pt idx="629">
                  <c:v>6.2999999999999101</c:v>
                </c:pt>
                <c:pt idx="630">
                  <c:v>6.3099999999999099</c:v>
                </c:pt>
                <c:pt idx="631">
                  <c:v>6.3199999999999097</c:v>
                </c:pt>
                <c:pt idx="632">
                  <c:v>6.3299999999999095</c:v>
                </c:pt>
                <c:pt idx="633">
                  <c:v>6.3399999999999093</c:v>
                </c:pt>
                <c:pt idx="634">
                  <c:v>6.3499999999999091</c:v>
                </c:pt>
                <c:pt idx="635">
                  <c:v>6.3599999999999088</c:v>
                </c:pt>
                <c:pt idx="636">
                  <c:v>6.3699999999999086</c:v>
                </c:pt>
                <c:pt idx="637">
                  <c:v>6.3799999999999084</c:v>
                </c:pt>
                <c:pt idx="638">
                  <c:v>6.3899999999999082</c:v>
                </c:pt>
                <c:pt idx="639">
                  <c:v>6.399999999999908</c:v>
                </c:pt>
                <c:pt idx="640">
                  <c:v>6.4099999999999078</c:v>
                </c:pt>
                <c:pt idx="641">
                  <c:v>6.4199999999999076</c:v>
                </c:pt>
                <c:pt idx="642">
                  <c:v>6.4299999999999073</c:v>
                </c:pt>
                <c:pt idx="643">
                  <c:v>6.4399999999999071</c:v>
                </c:pt>
                <c:pt idx="644">
                  <c:v>6.4499999999999069</c:v>
                </c:pt>
                <c:pt idx="645">
                  <c:v>6.4599999999999067</c:v>
                </c:pt>
                <c:pt idx="646">
                  <c:v>6.4699999999999065</c:v>
                </c:pt>
                <c:pt idx="647">
                  <c:v>6.4799999999999063</c:v>
                </c:pt>
                <c:pt idx="648">
                  <c:v>6.4899999999999061</c:v>
                </c:pt>
                <c:pt idx="649">
                  <c:v>6.4999999999999059</c:v>
                </c:pt>
                <c:pt idx="650">
                  <c:v>6.5099999999999056</c:v>
                </c:pt>
                <c:pt idx="651">
                  <c:v>6.5199999999999054</c:v>
                </c:pt>
                <c:pt idx="652">
                  <c:v>6.5299999999999052</c:v>
                </c:pt>
                <c:pt idx="653">
                  <c:v>6.539999999999905</c:v>
                </c:pt>
                <c:pt idx="654">
                  <c:v>6.5499999999999048</c:v>
                </c:pt>
                <c:pt idx="655">
                  <c:v>6.5599999999999046</c:v>
                </c:pt>
                <c:pt idx="656">
                  <c:v>6.5699999999999044</c:v>
                </c:pt>
                <c:pt idx="657">
                  <c:v>6.5799999999999041</c:v>
                </c:pt>
                <c:pt idx="658">
                  <c:v>6.5899999999999039</c:v>
                </c:pt>
                <c:pt idx="659">
                  <c:v>6.5999999999999037</c:v>
                </c:pt>
                <c:pt idx="660">
                  <c:v>6.6099999999999035</c:v>
                </c:pt>
                <c:pt idx="661">
                  <c:v>6.6199999999999033</c:v>
                </c:pt>
                <c:pt idx="662">
                  <c:v>6.6299999999999031</c:v>
                </c:pt>
                <c:pt idx="663">
                  <c:v>6.6399999999999029</c:v>
                </c:pt>
                <c:pt idx="664">
                  <c:v>6.6499999999999027</c:v>
                </c:pt>
                <c:pt idx="665">
                  <c:v>6.6599999999999024</c:v>
                </c:pt>
                <c:pt idx="666">
                  <c:v>6.6699999999999022</c:v>
                </c:pt>
                <c:pt idx="667">
                  <c:v>6.679999999999902</c:v>
                </c:pt>
                <c:pt idx="668">
                  <c:v>6.6899999999999018</c:v>
                </c:pt>
                <c:pt idx="669">
                  <c:v>6.6999999999999016</c:v>
                </c:pt>
                <c:pt idx="670">
                  <c:v>6.7099999999999014</c:v>
                </c:pt>
                <c:pt idx="671">
                  <c:v>6.7199999999999012</c:v>
                </c:pt>
                <c:pt idx="672">
                  <c:v>6.729999999999901</c:v>
                </c:pt>
                <c:pt idx="673">
                  <c:v>6.7399999999999007</c:v>
                </c:pt>
                <c:pt idx="674">
                  <c:v>6.7499999999999005</c:v>
                </c:pt>
                <c:pt idx="675">
                  <c:v>6.7599999999999003</c:v>
                </c:pt>
                <c:pt idx="676">
                  <c:v>6.7699999999999001</c:v>
                </c:pt>
                <c:pt idx="677">
                  <c:v>6.7799999999998999</c:v>
                </c:pt>
                <c:pt idx="678">
                  <c:v>6.7899999999998997</c:v>
                </c:pt>
                <c:pt idx="679">
                  <c:v>6.7999999999998995</c:v>
                </c:pt>
                <c:pt idx="680">
                  <c:v>6.8099999999998992</c:v>
                </c:pt>
                <c:pt idx="681">
                  <c:v>6.819999999999899</c:v>
                </c:pt>
                <c:pt idx="682">
                  <c:v>6.8299999999998988</c:v>
                </c:pt>
                <c:pt idx="683">
                  <c:v>6.8399999999998986</c:v>
                </c:pt>
                <c:pt idx="684">
                  <c:v>6.8499999999998984</c:v>
                </c:pt>
                <c:pt idx="685">
                  <c:v>6.8599999999998982</c:v>
                </c:pt>
                <c:pt idx="686">
                  <c:v>6.869999999999898</c:v>
                </c:pt>
                <c:pt idx="687">
                  <c:v>6.8799999999998978</c:v>
                </c:pt>
                <c:pt idx="688">
                  <c:v>6.8899999999998975</c:v>
                </c:pt>
                <c:pt idx="689">
                  <c:v>6.8999999999998973</c:v>
                </c:pt>
                <c:pt idx="690">
                  <c:v>6.9099999999998971</c:v>
                </c:pt>
                <c:pt idx="691">
                  <c:v>6.9199999999998969</c:v>
                </c:pt>
                <c:pt idx="692">
                  <c:v>6.9299999999998967</c:v>
                </c:pt>
                <c:pt idx="693">
                  <c:v>6.9399999999998965</c:v>
                </c:pt>
                <c:pt idx="694">
                  <c:v>6.9499999999998963</c:v>
                </c:pt>
                <c:pt idx="695">
                  <c:v>6.959999999999896</c:v>
                </c:pt>
                <c:pt idx="696">
                  <c:v>6.9699999999998958</c:v>
                </c:pt>
                <c:pt idx="697">
                  <c:v>6.9799999999998956</c:v>
                </c:pt>
                <c:pt idx="698">
                  <c:v>6.9899999999998954</c:v>
                </c:pt>
                <c:pt idx="699">
                  <c:v>6.9999999999998952</c:v>
                </c:pt>
                <c:pt idx="700">
                  <c:v>7.009999999999895</c:v>
                </c:pt>
                <c:pt idx="701">
                  <c:v>7.0199999999998948</c:v>
                </c:pt>
                <c:pt idx="702">
                  <c:v>7.0299999999998946</c:v>
                </c:pt>
                <c:pt idx="703">
                  <c:v>7.0399999999998943</c:v>
                </c:pt>
                <c:pt idx="704">
                  <c:v>7.0499999999998941</c:v>
                </c:pt>
                <c:pt idx="705">
                  <c:v>7.0599999999998939</c:v>
                </c:pt>
                <c:pt idx="706">
                  <c:v>7.0699999999998937</c:v>
                </c:pt>
                <c:pt idx="707">
                  <c:v>7.0799999999998935</c:v>
                </c:pt>
                <c:pt idx="708">
                  <c:v>7.0899999999998933</c:v>
                </c:pt>
                <c:pt idx="709">
                  <c:v>7.0999999999998931</c:v>
                </c:pt>
                <c:pt idx="710">
                  <c:v>7.1099999999998929</c:v>
                </c:pt>
                <c:pt idx="711">
                  <c:v>7.1199999999998926</c:v>
                </c:pt>
                <c:pt idx="712">
                  <c:v>7.1299999999998924</c:v>
                </c:pt>
                <c:pt idx="713">
                  <c:v>7.1399999999998922</c:v>
                </c:pt>
                <c:pt idx="714">
                  <c:v>7.149999999999892</c:v>
                </c:pt>
                <c:pt idx="715">
                  <c:v>7.1599999999998918</c:v>
                </c:pt>
                <c:pt idx="716">
                  <c:v>7.1699999999998916</c:v>
                </c:pt>
                <c:pt idx="717">
                  <c:v>7.1799999999998914</c:v>
                </c:pt>
                <c:pt idx="718">
                  <c:v>7.1899999999998911</c:v>
                </c:pt>
                <c:pt idx="719">
                  <c:v>7.1999999999998909</c:v>
                </c:pt>
                <c:pt idx="720">
                  <c:v>7.2099999999998907</c:v>
                </c:pt>
                <c:pt idx="721">
                  <c:v>7.2199999999998905</c:v>
                </c:pt>
                <c:pt idx="722">
                  <c:v>7.2299999999998903</c:v>
                </c:pt>
                <c:pt idx="723">
                  <c:v>7.2399999999998901</c:v>
                </c:pt>
                <c:pt idx="724">
                  <c:v>7.2499999999998899</c:v>
                </c:pt>
                <c:pt idx="725">
                  <c:v>7.2599999999998897</c:v>
                </c:pt>
                <c:pt idx="726">
                  <c:v>7.2699999999998894</c:v>
                </c:pt>
                <c:pt idx="727">
                  <c:v>7.2799999999998892</c:v>
                </c:pt>
                <c:pt idx="728">
                  <c:v>7.289999999999889</c:v>
                </c:pt>
                <c:pt idx="729">
                  <c:v>7.2999999999998888</c:v>
                </c:pt>
                <c:pt idx="730">
                  <c:v>7.3099999999998886</c:v>
                </c:pt>
                <c:pt idx="731">
                  <c:v>7.3199999999998884</c:v>
                </c:pt>
                <c:pt idx="732">
                  <c:v>7.3299999999998882</c:v>
                </c:pt>
                <c:pt idx="733">
                  <c:v>7.3399999999998879</c:v>
                </c:pt>
                <c:pt idx="734">
                  <c:v>7.3499999999998877</c:v>
                </c:pt>
                <c:pt idx="735">
                  <c:v>7.3599999999998875</c:v>
                </c:pt>
                <c:pt idx="736">
                  <c:v>7.3699999999998873</c:v>
                </c:pt>
                <c:pt idx="737">
                  <c:v>7.3799999999998871</c:v>
                </c:pt>
                <c:pt idx="738">
                  <c:v>7.3899999999998869</c:v>
                </c:pt>
                <c:pt idx="739">
                  <c:v>7.3999999999998867</c:v>
                </c:pt>
                <c:pt idx="740">
                  <c:v>7.4099999999998865</c:v>
                </c:pt>
                <c:pt idx="741">
                  <c:v>7.4199999999998862</c:v>
                </c:pt>
                <c:pt idx="742">
                  <c:v>7.429999999999886</c:v>
                </c:pt>
                <c:pt idx="743">
                  <c:v>7.4399999999998858</c:v>
                </c:pt>
                <c:pt idx="744">
                  <c:v>7.4499999999998856</c:v>
                </c:pt>
                <c:pt idx="745">
                  <c:v>7.4599999999998854</c:v>
                </c:pt>
                <c:pt idx="746">
                  <c:v>7.4699999999998852</c:v>
                </c:pt>
                <c:pt idx="747">
                  <c:v>7.479999999999885</c:v>
                </c:pt>
                <c:pt idx="748">
                  <c:v>7.4899999999998847</c:v>
                </c:pt>
                <c:pt idx="749">
                  <c:v>7.4999999999998845</c:v>
                </c:pt>
                <c:pt idx="750">
                  <c:v>7.5099999999998843</c:v>
                </c:pt>
                <c:pt idx="751">
                  <c:v>7.5199999999998841</c:v>
                </c:pt>
                <c:pt idx="752">
                  <c:v>7.5299999999998839</c:v>
                </c:pt>
                <c:pt idx="753">
                  <c:v>7.5399999999998837</c:v>
                </c:pt>
                <c:pt idx="754">
                  <c:v>7.5499999999998835</c:v>
                </c:pt>
                <c:pt idx="755">
                  <c:v>7.5599999999998833</c:v>
                </c:pt>
                <c:pt idx="756">
                  <c:v>7.569999999999883</c:v>
                </c:pt>
                <c:pt idx="757">
                  <c:v>7.5799999999998828</c:v>
                </c:pt>
                <c:pt idx="758">
                  <c:v>7.5899999999998826</c:v>
                </c:pt>
                <c:pt idx="759">
                  <c:v>7.5999999999998824</c:v>
                </c:pt>
                <c:pt idx="760">
                  <c:v>7.6099999999998822</c:v>
                </c:pt>
                <c:pt idx="761">
                  <c:v>7.619999999999882</c:v>
                </c:pt>
                <c:pt idx="762">
                  <c:v>7.6299999999998818</c:v>
                </c:pt>
                <c:pt idx="763">
                  <c:v>7.6399999999998816</c:v>
                </c:pt>
                <c:pt idx="764">
                  <c:v>7.6499999999998813</c:v>
                </c:pt>
                <c:pt idx="765">
                  <c:v>7.6599999999998811</c:v>
                </c:pt>
                <c:pt idx="766">
                  <c:v>7.6699999999998809</c:v>
                </c:pt>
                <c:pt idx="767">
                  <c:v>7.6799999999998807</c:v>
                </c:pt>
                <c:pt idx="768">
                  <c:v>7.6899999999998805</c:v>
                </c:pt>
                <c:pt idx="769">
                  <c:v>7.6999999999998803</c:v>
                </c:pt>
                <c:pt idx="770">
                  <c:v>7.7099999999998801</c:v>
                </c:pt>
                <c:pt idx="771">
                  <c:v>7.7199999999998798</c:v>
                </c:pt>
                <c:pt idx="772">
                  <c:v>7.7299999999998796</c:v>
                </c:pt>
                <c:pt idx="773">
                  <c:v>7.7399999999998794</c:v>
                </c:pt>
                <c:pt idx="774">
                  <c:v>7.7499999999998792</c:v>
                </c:pt>
                <c:pt idx="775">
                  <c:v>7.759999999999879</c:v>
                </c:pt>
                <c:pt idx="776">
                  <c:v>7.7699999999998788</c:v>
                </c:pt>
                <c:pt idx="777">
                  <c:v>7.7799999999998786</c:v>
                </c:pt>
                <c:pt idx="778">
                  <c:v>7.7899999999998784</c:v>
                </c:pt>
                <c:pt idx="779">
                  <c:v>7.7999999999998781</c:v>
                </c:pt>
                <c:pt idx="780">
                  <c:v>7.8099999999998779</c:v>
                </c:pt>
                <c:pt idx="781">
                  <c:v>7.8199999999998777</c:v>
                </c:pt>
                <c:pt idx="782">
                  <c:v>7.8299999999998775</c:v>
                </c:pt>
                <c:pt idx="783">
                  <c:v>7.8399999999998773</c:v>
                </c:pt>
                <c:pt idx="784">
                  <c:v>7.8499999999998771</c:v>
                </c:pt>
                <c:pt idx="785">
                  <c:v>7.8599999999998769</c:v>
                </c:pt>
                <c:pt idx="786">
                  <c:v>7.8699999999998766</c:v>
                </c:pt>
                <c:pt idx="787">
                  <c:v>7.8799999999998764</c:v>
                </c:pt>
                <c:pt idx="788">
                  <c:v>7.8899999999998762</c:v>
                </c:pt>
                <c:pt idx="789">
                  <c:v>7.899999999999876</c:v>
                </c:pt>
                <c:pt idx="790">
                  <c:v>7.9099999999998758</c:v>
                </c:pt>
                <c:pt idx="791">
                  <c:v>7.9199999999998756</c:v>
                </c:pt>
                <c:pt idx="792">
                  <c:v>7.9299999999998754</c:v>
                </c:pt>
                <c:pt idx="793">
                  <c:v>7.9399999999998752</c:v>
                </c:pt>
                <c:pt idx="794">
                  <c:v>7.9499999999998749</c:v>
                </c:pt>
                <c:pt idx="795">
                  <c:v>7.9599999999998747</c:v>
                </c:pt>
                <c:pt idx="796">
                  <c:v>7.9699999999998745</c:v>
                </c:pt>
                <c:pt idx="797">
                  <c:v>7.9799999999998743</c:v>
                </c:pt>
                <c:pt idx="798">
                  <c:v>7.9899999999998741</c:v>
                </c:pt>
                <c:pt idx="799">
                  <c:v>7.9999999999998739</c:v>
                </c:pt>
                <c:pt idx="800">
                  <c:v>8.0099999999998737</c:v>
                </c:pt>
                <c:pt idx="801">
                  <c:v>8.0199999999998735</c:v>
                </c:pt>
                <c:pt idx="802">
                  <c:v>8.0299999999998732</c:v>
                </c:pt>
                <c:pt idx="803">
                  <c:v>8.039999999999873</c:v>
                </c:pt>
                <c:pt idx="804">
                  <c:v>8.0499999999998728</c:v>
                </c:pt>
                <c:pt idx="805">
                  <c:v>8.0599999999998726</c:v>
                </c:pt>
                <c:pt idx="806">
                  <c:v>8.0699999999998724</c:v>
                </c:pt>
                <c:pt idx="807">
                  <c:v>8.0799999999998722</c:v>
                </c:pt>
                <c:pt idx="808">
                  <c:v>8.089999999999872</c:v>
                </c:pt>
                <c:pt idx="809">
                  <c:v>8.0999999999998717</c:v>
                </c:pt>
                <c:pt idx="810">
                  <c:v>8.1099999999998715</c:v>
                </c:pt>
                <c:pt idx="811">
                  <c:v>8.1199999999998713</c:v>
                </c:pt>
                <c:pt idx="812">
                  <c:v>8.1299999999998711</c:v>
                </c:pt>
                <c:pt idx="813">
                  <c:v>8.1399999999998709</c:v>
                </c:pt>
                <c:pt idx="814">
                  <c:v>8.1499999999998707</c:v>
                </c:pt>
                <c:pt idx="815">
                  <c:v>8.1599999999998705</c:v>
                </c:pt>
                <c:pt idx="816">
                  <c:v>8.1699999999998703</c:v>
                </c:pt>
                <c:pt idx="817">
                  <c:v>8.17999999999987</c:v>
                </c:pt>
                <c:pt idx="818">
                  <c:v>8.1899999999998698</c:v>
                </c:pt>
                <c:pt idx="819">
                  <c:v>8.1999999999998696</c:v>
                </c:pt>
                <c:pt idx="820">
                  <c:v>8.2099999999998694</c:v>
                </c:pt>
                <c:pt idx="821">
                  <c:v>8.2199999999998692</c:v>
                </c:pt>
                <c:pt idx="822">
                  <c:v>8.229999999999869</c:v>
                </c:pt>
                <c:pt idx="823">
                  <c:v>8.2399999999998688</c:v>
                </c:pt>
                <c:pt idx="824">
                  <c:v>8.2499999999998685</c:v>
                </c:pt>
                <c:pt idx="825">
                  <c:v>8.2599999999998683</c:v>
                </c:pt>
                <c:pt idx="826">
                  <c:v>8.2699999999998681</c:v>
                </c:pt>
                <c:pt idx="827">
                  <c:v>8.2799999999998679</c:v>
                </c:pt>
                <c:pt idx="828">
                  <c:v>8.2899999999998677</c:v>
                </c:pt>
                <c:pt idx="829">
                  <c:v>8.2999999999998675</c:v>
                </c:pt>
                <c:pt idx="830">
                  <c:v>8.3099999999998673</c:v>
                </c:pt>
                <c:pt idx="831">
                  <c:v>8.3199999999998671</c:v>
                </c:pt>
                <c:pt idx="832">
                  <c:v>8.3299999999998668</c:v>
                </c:pt>
                <c:pt idx="833">
                  <c:v>8.3399999999998666</c:v>
                </c:pt>
                <c:pt idx="834">
                  <c:v>8.3499999999998664</c:v>
                </c:pt>
                <c:pt idx="835">
                  <c:v>8.3599999999998662</c:v>
                </c:pt>
                <c:pt idx="836">
                  <c:v>8.369999999999866</c:v>
                </c:pt>
                <c:pt idx="837">
                  <c:v>8.3799999999998658</c:v>
                </c:pt>
                <c:pt idx="838">
                  <c:v>8.3899999999998656</c:v>
                </c:pt>
                <c:pt idx="839">
                  <c:v>8.3999999999998654</c:v>
                </c:pt>
                <c:pt idx="840">
                  <c:v>8.4099999999998651</c:v>
                </c:pt>
                <c:pt idx="841">
                  <c:v>8.4199999999998649</c:v>
                </c:pt>
                <c:pt idx="842">
                  <c:v>8.4299999999998647</c:v>
                </c:pt>
                <c:pt idx="843">
                  <c:v>8.4399999999998645</c:v>
                </c:pt>
                <c:pt idx="844">
                  <c:v>8.4499999999998643</c:v>
                </c:pt>
                <c:pt idx="845">
                  <c:v>8.4599999999998641</c:v>
                </c:pt>
                <c:pt idx="846">
                  <c:v>8.4699999999998639</c:v>
                </c:pt>
                <c:pt idx="847">
                  <c:v>8.4799999999998636</c:v>
                </c:pt>
                <c:pt idx="848">
                  <c:v>8.4899999999998634</c:v>
                </c:pt>
                <c:pt idx="849">
                  <c:v>8.4999999999998632</c:v>
                </c:pt>
                <c:pt idx="850">
                  <c:v>8.509999999999863</c:v>
                </c:pt>
                <c:pt idx="851">
                  <c:v>8.5199999999998628</c:v>
                </c:pt>
                <c:pt idx="852">
                  <c:v>8.5299999999998626</c:v>
                </c:pt>
                <c:pt idx="853">
                  <c:v>8.5399999999998624</c:v>
                </c:pt>
                <c:pt idx="854">
                  <c:v>8.5499999999998622</c:v>
                </c:pt>
                <c:pt idx="855">
                  <c:v>8.5599999999998619</c:v>
                </c:pt>
                <c:pt idx="856">
                  <c:v>8.5699999999998617</c:v>
                </c:pt>
                <c:pt idx="857">
                  <c:v>8.5799999999998615</c:v>
                </c:pt>
                <c:pt idx="858">
                  <c:v>8.5899999999998613</c:v>
                </c:pt>
                <c:pt idx="859">
                  <c:v>8.5999999999998611</c:v>
                </c:pt>
                <c:pt idx="860">
                  <c:v>8.6099999999998609</c:v>
                </c:pt>
                <c:pt idx="861">
                  <c:v>8.6199999999998607</c:v>
                </c:pt>
                <c:pt idx="862">
                  <c:v>8.6299999999998604</c:v>
                </c:pt>
                <c:pt idx="863">
                  <c:v>8.6399999999998602</c:v>
                </c:pt>
                <c:pt idx="864">
                  <c:v>8.64999999999986</c:v>
                </c:pt>
                <c:pt idx="865">
                  <c:v>8.6599999999998598</c:v>
                </c:pt>
                <c:pt idx="866">
                  <c:v>8.6699999999998596</c:v>
                </c:pt>
                <c:pt idx="867">
                  <c:v>8.6799999999998594</c:v>
                </c:pt>
                <c:pt idx="868">
                  <c:v>8.6899999999998592</c:v>
                </c:pt>
                <c:pt idx="869">
                  <c:v>8.699999999999859</c:v>
                </c:pt>
                <c:pt idx="870">
                  <c:v>8.7099999999998587</c:v>
                </c:pt>
                <c:pt idx="871">
                  <c:v>8.7199999999998585</c:v>
                </c:pt>
                <c:pt idx="872">
                  <c:v>8.7299999999998583</c:v>
                </c:pt>
                <c:pt idx="873">
                  <c:v>8.7399999999998581</c:v>
                </c:pt>
                <c:pt idx="874">
                  <c:v>8.7499999999998579</c:v>
                </c:pt>
                <c:pt idx="875">
                  <c:v>8.7599999999998577</c:v>
                </c:pt>
                <c:pt idx="876">
                  <c:v>8.7699999999998575</c:v>
                </c:pt>
                <c:pt idx="877">
                  <c:v>8.7799999999998573</c:v>
                </c:pt>
                <c:pt idx="878">
                  <c:v>8.789999999999857</c:v>
                </c:pt>
                <c:pt idx="879">
                  <c:v>8.7999999999998568</c:v>
                </c:pt>
                <c:pt idx="880">
                  <c:v>8.8099999999998566</c:v>
                </c:pt>
                <c:pt idx="881">
                  <c:v>8.8199999999998564</c:v>
                </c:pt>
                <c:pt idx="882">
                  <c:v>8.8299999999998562</c:v>
                </c:pt>
                <c:pt idx="883">
                  <c:v>8.839999999999856</c:v>
                </c:pt>
                <c:pt idx="884">
                  <c:v>8.8499999999998558</c:v>
                </c:pt>
                <c:pt idx="885">
                  <c:v>8.8599999999998555</c:v>
                </c:pt>
                <c:pt idx="886">
                  <c:v>8.8699999999998553</c:v>
                </c:pt>
                <c:pt idx="887">
                  <c:v>8.8799999999998551</c:v>
                </c:pt>
                <c:pt idx="888">
                  <c:v>8.8899999999998549</c:v>
                </c:pt>
                <c:pt idx="889">
                  <c:v>8.8999999999998547</c:v>
                </c:pt>
                <c:pt idx="890">
                  <c:v>8.9099999999998545</c:v>
                </c:pt>
                <c:pt idx="891">
                  <c:v>8.9199999999998543</c:v>
                </c:pt>
                <c:pt idx="892">
                  <c:v>8.9299999999998541</c:v>
                </c:pt>
                <c:pt idx="893">
                  <c:v>8.9399999999998538</c:v>
                </c:pt>
                <c:pt idx="894">
                  <c:v>8.9499999999998536</c:v>
                </c:pt>
                <c:pt idx="895">
                  <c:v>8.9599999999998534</c:v>
                </c:pt>
                <c:pt idx="896">
                  <c:v>8.9699999999998532</c:v>
                </c:pt>
                <c:pt idx="897">
                  <c:v>8.979999999999853</c:v>
                </c:pt>
                <c:pt idx="898">
                  <c:v>8.9899999999998528</c:v>
                </c:pt>
                <c:pt idx="899">
                  <c:v>8.9999999999998526</c:v>
                </c:pt>
                <c:pt idx="900">
                  <c:v>9.0099999999998523</c:v>
                </c:pt>
                <c:pt idx="901">
                  <c:v>9.0199999999998521</c:v>
                </c:pt>
                <c:pt idx="902">
                  <c:v>9.0299999999998519</c:v>
                </c:pt>
                <c:pt idx="903">
                  <c:v>9.0399999999998517</c:v>
                </c:pt>
                <c:pt idx="904">
                  <c:v>9.0499999999998515</c:v>
                </c:pt>
                <c:pt idx="905">
                  <c:v>9.0599999999998513</c:v>
                </c:pt>
                <c:pt idx="906">
                  <c:v>9.0699999999998511</c:v>
                </c:pt>
                <c:pt idx="907">
                  <c:v>9.0799999999998509</c:v>
                </c:pt>
                <c:pt idx="908">
                  <c:v>9.0899999999998506</c:v>
                </c:pt>
                <c:pt idx="909">
                  <c:v>9.0999999999998504</c:v>
                </c:pt>
                <c:pt idx="910">
                  <c:v>9.1099999999998502</c:v>
                </c:pt>
                <c:pt idx="911">
                  <c:v>9.11999999999985</c:v>
                </c:pt>
                <c:pt idx="912">
                  <c:v>9.1299999999998498</c:v>
                </c:pt>
                <c:pt idx="913">
                  <c:v>9.1399999999998496</c:v>
                </c:pt>
                <c:pt idx="914">
                  <c:v>9.1499999999998494</c:v>
                </c:pt>
                <c:pt idx="915">
                  <c:v>9.1599999999998492</c:v>
                </c:pt>
                <c:pt idx="916">
                  <c:v>9.1699999999998489</c:v>
                </c:pt>
                <c:pt idx="917">
                  <c:v>9.1799999999998487</c:v>
                </c:pt>
                <c:pt idx="918">
                  <c:v>9.1899999999998485</c:v>
                </c:pt>
                <c:pt idx="919">
                  <c:v>9.1999999999998483</c:v>
                </c:pt>
                <c:pt idx="920">
                  <c:v>9.2099999999998481</c:v>
                </c:pt>
                <c:pt idx="921">
                  <c:v>9.2199999999998479</c:v>
                </c:pt>
                <c:pt idx="922">
                  <c:v>9.2299999999998477</c:v>
                </c:pt>
                <c:pt idx="923">
                  <c:v>9.2399999999998474</c:v>
                </c:pt>
                <c:pt idx="924">
                  <c:v>9.2499999999998472</c:v>
                </c:pt>
                <c:pt idx="925">
                  <c:v>9.259999999999847</c:v>
                </c:pt>
                <c:pt idx="926">
                  <c:v>9.2699999999998468</c:v>
                </c:pt>
                <c:pt idx="927">
                  <c:v>9.2799999999998466</c:v>
                </c:pt>
                <c:pt idx="928">
                  <c:v>9.2899999999998464</c:v>
                </c:pt>
                <c:pt idx="929">
                  <c:v>9.2999999999998462</c:v>
                </c:pt>
                <c:pt idx="930">
                  <c:v>9.309999999999846</c:v>
                </c:pt>
                <c:pt idx="931">
                  <c:v>9.3199999999998457</c:v>
                </c:pt>
                <c:pt idx="932">
                  <c:v>9.3299999999998455</c:v>
                </c:pt>
                <c:pt idx="933">
                  <c:v>9.3399999999998453</c:v>
                </c:pt>
                <c:pt idx="934">
                  <c:v>9.3499999999998451</c:v>
                </c:pt>
                <c:pt idx="935">
                  <c:v>9.3599999999998449</c:v>
                </c:pt>
                <c:pt idx="936">
                  <c:v>9.3699999999998447</c:v>
                </c:pt>
                <c:pt idx="937">
                  <c:v>9.3799999999998445</c:v>
                </c:pt>
                <c:pt idx="938">
                  <c:v>9.3899999999998442</c:v>
                </c:pt>
                <c:pt idx="939">
                  <c:v>9.399999999999844</c:v>
                </c:pt>
                <c:pt idx="940">
                  <c:v>9.4099999999998438</c:v>
                </c:pt>
                <c:pt idx="941">
                  <c:v>9.4199999999998436</c:v>
                </c:pt>
                <c:pt idx="942">
                  <c:v>9.4299999999998434</c:v>
                </c:pt>
                <c:pt idx="943">
                  <c:v>9.4399999999998432</c:v>
                </c:pt>
                <c:pt idx="944">
                  <c:v>9.449999999999843</c:v>
                </c:pt>
                <c:pt idx="945">
                  <c:v>9.4599999999998428</c:v>
                </c:pt>
                <c:pt idx="946">
                  <c:v>9.4699999999998425</c:v>
                </c:pt>
                <c:pt idx="947">
                  <c:v>9.4799999999998423</c:v>
                </c:pt>
                <c:pt idx="948">
                  <c:v>9.4899999999998421</c:v>
                </c:pt>
                <c:pt idx="949">
                  <c:v>9.4999999999998419</c:v>
                </c:pt>
                <c:pt idx="950">
                  <c:v>9.5099999999998417</c:v>
                </c:pt>
                <c:pt idx="951">
                  <c:v>9.5199999999998415</c:v>
                </c:pt>
                <c:pt idx="952">
                  <c:v>9.5299999999998413</c:v>
                </c:pt>
                <c:pt idx="953">
                  <c:v>9.5399999999998411</c:v>
                </c:pt>
                <c:pt idx="954">
                  <c:v>9.5499999999998408</c:v>
                </c:pt>
                <c:pt idx="955">
                  <c:v>9.5599999999998406</c:v>
                </c:pt>
                <c:pt idx="956">
                  <c:v>9.5699999999998404</c:v>
                </c:pt>
                <c:pt idx="957">
                  <c:v>9.5799999999998402</c:v>
                </c:pt>
                <c:pt idx="958">
                  <c:v>9.58999999999984</c:v>
                </c:pt>
                <c:pt idx="959">
                  <c:v>9.5999999999998398</c:v>
                </c:pt>
                <c:pt idx="960">
                  <c:v>9.6099999999998396</c:v>
                </c:pt>
                <c:pt idx="961">
                  <c:v>9.6199999999998393</c:v>
                </c:pt>
                <c:pt idx="962">
                  <c:v>9.6299999999998391</c:v>
                </c:pt>
                <c:pt idx="963">
                  <c:v>9.6399999999998389</c:v>
                </c:pt>
                <c:pt idx="964">
                  <c:v>9.6499999999998387</c:v>
                </c:pt>
                <c:pt idx="965">
                  <c:v>9.6599999999998385</c:v>
                </c:pt>
                <c:pt idx="966">
                  <c:v>9.6699999999998383</c:v>
                </c:pt>
                <c:pt idx="967">
                  <c:v>9.6799999999998381</c:v>
                </c:pt>
                <c:pt idx="968">
                  <c:v>9.6899999999998379</c:v>
                </c:pt>
                <c:pt idx="969">
                  <c:v>9.6999999999998376</c:v>
                </c:pt>
                <c:pt idx="970">
                  <c:v>9.7099999999998374</c:v>
                </c:pt>
                <c:pt idx="971">
                  <c:v>9.7199999999998372</c:v>
                </c:pt>
                <c:pt idx="972">
                  <c:v>9.729999999999837</c:v>
                </c:pt>
                <c:pt idx="973">
                  <c:v>9.7399999999998368</c:v>
                </c:pt>
                <c:pt idx="974">
                  <c:v>9.7499999999998366</c:v>
                </c:pt>
                <c:pt idx="975">
                  <c:v>9.7599999999998364</c:v>
                </c:pt>
                <c:pt idx="976">
                  <c:v>9.7699999999998361</c:v>
                </c:pt>
                <c:pt idx="977">
                  <c:v>9.7799999999998359</c:v>
                </c:pt>
                <c:pt idx="978">
                  <c:v>9.7899999999998357</c:v>
                </c:pt>
                <c:pt idx="979">
                  <c:v>9.7999999999998355</c:v>
                </c:pt>
                <c:pt idx="980">
                  <c:v>9.8099999999998353</c:v>
                </c:pt>
                <c:pt idx="981">
                  <c:v>9.8199999999998351</c:v>
                </c:pt>
                <c:pt idx="982">
                  <c:v>9.8299999999998349</c:v>
                </c:pt>
                <c:pt idx="983">
                  <c:v>9.8399999999998347</c:v>
                </c:pt>
                <c:pt idx="984">
                  <c:v>9.8499999999998344</c:v>
                </c:pt>
                <c:pt idx="985">
                  <c:v>9.8599999999998342</c:v>
                </c:pt>
                <c:pt idx="986">
                  <c:v>9.869999999999834</c:v>
                </c:pt>
                <c:pt idx="987">
                  <c:v>9.8799999999998338</c:v>
                </c:pt>
                <c:pt idx="988">
                  <c:v>9.8899999999998336</c:v>
                </c:pt>
                <c:pt idx="989">
                  <c:v>9.8999999999998334</c:v>
                </c:pt>
                <c:pt idx="990">
                  <c:v>9.9099999999998332</c:v>
                </c:pt>
                <c:pt idx="991">
                  <c:v>9.919999999999833</c:v>
                </c:pt>
                <c:pt idx="992">
                  <c:v>9.9299999999998327</c:v>
                </c:pt>
                <c:pt idx="993">
                  <c:v>9.9399999999998325</c:v>
                </c:pt>
                <c:pt idx="994">
                  <c:v>9.9499999999998323</c:v>
                </c:pt>
                <c:pt idx="995">
                  <c:v>9.9599999999998321</c:v>
                </c:pt>
                <c:pt idx="996">
                  <c:v>9.9699999999998319</c:v>
                </c:pt>
                <c:pt idx="997">
                  <c:v>9.9799999999998317</c:v>
                </c:pt>
                <c:pt idx="998">
                  <c:v>9.9899999999998315</c:v>
                </c:pt>
                <c:pt idx="999">
                  <c:v>9.9999999999998312</c:v>
                </c:pt>
                <c:pt idx="1000">
                  <c:v>10.009999999999831</c:v>
                </c:pt>
                <c:pt idx="1001">
                  <c:v>10.019999999999831</c:v>
                </c:pt>
                <c:pt idx="1002">
                  <c:v>10.029999999999831</c:v>
                </c:pt>
                <c:pt idx="1003">
                  <c:v>10.03999999999983</c:v>
                </c:pt>
                <c:pt idx="1004">
                  <c:v>10.04999999999983</c:v>
                </c:pt>
                <c:pt idx="1005">
                  <c:v>10.05999999999983</c:v>
                </c:pt>
                <c:pt idx="1006">
                  <c:v>10.06999999999983</c:v>
                </c:pt>
                <c:pt idx="1007">
                  <c:v>10.07999999999983</c:v>
                </c:pt>
                <c:pt idx="1008">
                  <c:v>10.089999999999829</c:v>
                </c:pt>
                <c:pt idx="1009">
                  <c:v>10.099999999999829</c:v>
                </c:pt>
                <c:pt idx="1010">
                  <c:v>10.109999999999829</c:v>
                </c:pt>
                <c:pt idx="1011">
                  <c:v>10.119999999999829</c:v>
                </c:pt>
                <c:pt idx="1012">
                  <c:v>10.129999999999828</c:v>
                </c:pt>
                <c:pt idx="1013">
                  <c:v>10.139999999999828</c:v>
                </c:pt>
                <c:pt idx="1014">
                  <c:v>10.149999999999828</c:v>
                </c:pt>
                <c:pt idx="1015">
                  <c:v>10.159999999999828</c:v>
                </c:pt>
                <c:pt idx="1016">
                  <c:v>10.169999999999828</c:v>
                </c:pt>
                <c:pt idx="1017">
                  <c:v>10.179999999999827</c:v>
                </c:pt>
                <c:pt idx="1018">
                  <c:v>10.189999999999827</c:v>
                </c:pt>
                <c:pt idx="1019">
                  <c:v>10.199999999999827</c:v>
                </c:pt>
                <c:pt idx="1020">
                  <c:v>10.209999999999827</c:v>
                </c:pt>
                <c:pt idx="1021">
                  <c:v>10.219999999999827</c:v>
                </c:pt>
                <c:pt idx="1022">
                  <c:v>10.229999999999826</c:v>
                </c:pt>
                <c:pt idx="1023">
                  <c:v>10.239999999999826</c:v>
                </c:pt>
                <c:pt idx="1024">
                  <c:v>10.249999999999826</c:v>
                </c:pt>
                <c:pt idx="1025">
                  <c:v>10.259999999999826</c:v>
                </c:pt>
                <c:pt idx="1026">
                  <c:v>10.269999999999825</c:v>
                </c:pt>
                <c:pt idx="1027">
                  <c:v>10.279999999999825</c:v>
                </c:pt>
                <c:pt idx="1028">
                  <c:v>10.289999999999825</c:v>
                </c:pt>
                <c:pt idx="1029">
                  <c:v>10.299999999999825</c:v>
                </c:pt>
                <c:pt idx="1030">
                  <c:v>10.309999999999825</c:v>
                </c:pt>
                <c:pt idx="1031">
                  <c:v>10.319999999999824</c:v>
                </c:pt>
                <c:pt idx="1032">
                  <c:v>10.329999999999824</c:v>
                </c:pt>
                <c:pt idx="1033">
                  <c:v>10.339999999999824</c:v>
                </c:pt>
                <c:pt idx="1034">
                  <c:v>10.349999999999824</c:v>
                </c:pt>
                <c:pt idx="1035">
                  <c:v>10.359999999999824</c:v>
                </c:pt>
                <c:pt idx="1036">
                  <c:v>10.369999999999823</c:v>
                </c:pt>
                <c:pt idx="1037">
                  <c:v>10.379999999999823</c:v>
                </c:pt>
                <c:pt idx="1038">
                  <c:v>10.389999999999823</c:v>
                </c:pt>
                <c:pt idx="1039">
                  <c:v>10.399999999999823</c:v>
                </c:pt>
                <c:pt idx="1040">
                  <c:v>10.409999999999823</c:v>
                </c:pt>
                <c:pt idx="1041">
                  <c:v>10.419999999999822</c:v>
                </c:pt>
                <c:pt idx="1042">
                  <c:v>10.429999999999822</c:v>
                </c:pt>
                <c:pt idx="1043">
                  <c:v>10.439999999999822</c:v>
                </c:pt>
                <c:pt idx="1044">
                  <c:v>10.449999999999822</c:v>
                </c:pt>
                <c:pt idx="1045">
                  <c:v>10.459999999999821</c:v>
                </c:pt>
                <c:pt idx="1046">
                  <c:v>10.469999999999821</c:v>
                </c:pt>
                <c:pt idx="1047">
                  <c:v>10.479999999999821</c:v>
                </c:pt>
                <c:pt idx="1048">
                  <c:v>10.489999999999821</c:v>
                </c:pt>
                <c:pt idx="1049">
                  <c:v>10.499999999999821</c:v>
                </c:pt>
                <c:pt idx="1050">
                  <c:v>10.50999999999982</c:v>
                </c:pt>
                <c:pt idx="1051">
                  <c:v>10.51999999999982</c:v>
                </c:pt>
                <c:pt idx="1052">
                  <c:v>10.52999999999982</c:v>
                </c:pt>
                <c:pt idx="1053">
                  <c:v>10.53999999999982</c:v>
                </c:pt>
                <c:pt idx="1054">
                  <c:v>10.54999999999982</c:v>
                </c:pt>
                <c:pt idx="1055">
                  <c:v>10.559999999999819</c:v>
                </c:pt>
                <c:pt idx="1056">
                  <c:v>10.569999999999819</c:v>
                </c:pt>
                <c:pt idx="1057">
                  <c:v>10.579999999999819</c:v>
                </c:pt>
                <c:pt idx="1058">
                  <c:v>10.589999999999819</c:v>
                </c:pt>
                <c:pt idx="1059">
                  <c:v>10.599999999999818</c:v>
                </c:pt>
                <c:pt idx="1060">
                  <c:v>10.609999999999818</c:v>
                </c:pt>
                <c:pt idx="1061">
                  <c:v>10.619999999999818</c:v>
                </c:pt>
                <c:pt idx="1062">
                  <c:v>10.629999999999818</c:v>
                </c:pt>
                <c:pt idx="1063">
                  <c:v>10.639999999999818</c:v>
                </c:pt>
                <c:pt idx="1064">
                  <c:v>10.649999999999817</c:v>
                </c:pt>
                <c:pt idx="1065">
                  <c:v>10.659999999999817</c:v>
                </c:pt>
                <c:pt idx="1066">
                  <c:v>10.669999999999817</c:v>
                </c:pt>
                <c:pt idx="1067">
                  <c:v>10.679999999999817</c:v>
                </c:pt>
                <c:pt idx="1068">
                  <c:v>10.689999999999817</c:v>
                </c:pt>
                <c:pt idx="1069">
                  <c:v>10.699999999999816</c:v>
                </c:pt>
                <c:pt idx="1070">
                  <c:v>10.709999999999816</c:v>
                </c:pt>
                <c:pt idx="1071">
                  <c:v>10.719999999999816</c:v>
                </c:pt>
                <c:pt idx="1072">
                  <c:v>10.729999999999816</c:v>
                </c:pt>
                <c:pt idx="1073">
                  <c:v>10.739999999999815</c:v>
                </c:pt>
                <c:pt idx="1074">
                  <c:v>10.749999999999815</c:v>
                </c:pt>
                <c:pt idx="1075">
                  <c:v>10.759999999999815</c:v>
                </c:pt>
                <c:pt idx="1076">
                  <c:v>10.769999999999815</c:v>
                </c:pt>
                <c:pt idx="1077">
                  <c:v>10.779999999999815</c:v>
                </c:pt>
                <c:pt idx="1078">
                  <c:v>10.789999999999814</c:v>
                </c:pt>
                <c:pt idx="1079">
                  <c:v>10.799999999999814</c:v>
                </c:pt>
                <c:pt idx="1080">
                  <c:v>10.809999999999814</c:v>
                </c:pt>
                <c:pt idx="1081">
                  <c:v>10.819999999999814</c:v>
                </c:pt>
                <c:pt idx="1082">
                  <c:v>10.829999999999814</c:v>
                </c:pt>
                <c:pt idx="1083">
                  <c:v>10.839999999999813</c:v>
                </c:pt>
                <c:pt idx="1084">
                  <c:v>10.849999999999813</c:v>
                </c:pt>
                <c:pt idx="1085">
                  <c:v>10.859999999999813</c:v>
                </c:pt>
                <c:pt idx="1086">
                  <c:v>10.869999999999813</c:v>
                </c:pt>
                <c:pt idx="1087">
                  <c:v>10.879999999999812</c:v>
                </c:pt>
                <c:pt idx="1088">
                  <c:v>10.889999999999812</c:v>
                </c:pt>
                <c:pt idx="1089">
                  <c:v>10.899999999999812</c:v>
                </c:pt>
                <c:pt idx="1090">
                  <c:v>10.909999999999812</c:v>
                </c:pt>
                <c:pt idx="1091">
                  <c:v>10.919999999999812</c:v>
                </c:pt>
                <c:pt idx="1092">
                  <c:v>10.929999999999811</c:v>
                </c:pt>
                <c:pt idx="1093">
                  <c:v>10.939999999999811</c:v>
                </c:pt>
                <c:pt idx="1094">
                  <c:v>10.949999999999811</c:v>
                </c:pt>
                <c:pt idx="1095">
                  <c:v>10.959999999999811</c:v>
                </c:pt>
                <c:pt idx="1096">
                  <c:v>10.969999999999811</c:v>
                </c:pt>
                <c:pt idx="1097">
                  <c:v>10.97999999999981</c:v>
                </c:pt>
                <c:pt idx="1098">
                  <c:v>10.98999999999981</c:v>
                </c:pt>
                <c:pt idx="1099">
                  <c:v>10.99999999999981</c:v>
                </c:pt>
                <c:pt idx="1100">
                  <c:v>11.00999999999981</c:v>
                </c:pt>
                <c:pt idx="1101">
                  <c:v>11.01999999999981</c:v>
                </c:pt>
                <c:pt idx="1102">
                  <c:v>11.029999999999809</c:v>
                </c:pt>
                <c:pt idx="1103">
                  <c:v>11.039999999999809</c:v>
                </c:pt>
                <c:pt idx="1104">
                  <c:v>11.049999999999809</c:v>
                </c:pt>
                <c:pt idx="1105">
                  <c:v>11.059999999999809</c:v>
                </c:pt>
                <c:pt idx="1106">
                  <c:v>11.069999999999808</c:v>
                </c:pt>
                <c:pt idx="1107">
                  <c:v>11.079999999999808</c:v>
                </c:pt>
                <c:pt idx="1108">
                  <c:v>11.089999999999808</c:v>
                </c:pt>
                <c:pt idx="1109">
                  <c:v>11.099999999999808</c:v>
                </c:pt>
                <c:pt idx="1110">
                  <c:v>11.109999999999808</c:v>
                </c:pt>
                <c:pt idx="1111">
                  <c:v>11.119999999999807</c:v>
                </c:pt>
                <c:pt idx="1112">
                  <c:v>11.129999999999807</c:v>
                </c:pt>
                <c:pt idx="1113">
                  <c:v>11.139999999999807</c:v>
                </c:pt>
                <c:pt idx="1114">
                  <c:v>11.149999999999807</c:v>
                </c:pt>
                <c:pt idx="1115">
                  <c:v>11.159999999999807</c:v>
                </c:pt>
                <c:pt idx="1116">
                  <c:v>11.169999999999806</c:v>
                </c:pt>
                <c:pt idx="1117">
                  <c:v>11.179999999999806</c:v>
                </c:pt>
                <c:pt idx="1118">
                  <c:v>11.189999999999806</c:v>
                </c:pt>
                <c:pt idx="1119">
                  <c:v>11.199999999999806</c:v>
                </c:pt>
                <c:pt idx="1120">
                  <c:v>11.209999999999805</c:v>
                </c:pt>
                <c:pt idx="1121">
                  <c:v>11.219999999999805</c:v>
                </c:pt>
                <c:pt idx="1122">
                  <c:v>11.229999999999805</c:v>
                </c:pt>
                <c:pt idx="1123">
                  <c:v>11.239999999999805</c:v>
                </c:pt>
                <c:pt idx="1124">
                  <c:v>11.249999999999805</c:v>
                </c:pt>
                <c:pt idx="1125">
                  <c:v>11.259999999999804</c:v>
                </c:pt>
                <c:pt idx="1126">
                  <c:v>11.269999999999804</c:v>
                </c:pt>
                <c:pt idx="1127">
                  <c:v>11.279999999999804</c:v>
                </c:pt>
                <c:pt idx="1128">
                  <c:v>11.289999999999804</c:v>
                </c:pt>
                <c:pt idx="1129">
                  <c:v>11.299999999999804</c:v>
                </c:pt>
                <c:pt idx="1130">
                  <c:v>11.309999999999803</c:v>
                </c:pt>
                <c:pt idx="1131">
                  <c:v>11.319999999999803</c:v>
                </c:pt>
                <c:pt idx="1132">
                  <c:v>11.329999999999803</c:v>
                </c:pt>
                <c:pt idx="1133">
                  <c:v>11.339999999999803</c:v>
                </c:pt>
                <c:pt idx="1134">
                  <c:v>11.349999999999802</c:v>
                </c:pt>
                <c:pt idx="1135">
                  <c:v>11.359999999999802</c:v>
                </c:pt>
                <c:pt idx="1136">
                  <c:v>11.369999999999802</c:v>
                </c:pt>
                <c:pt idx="1137">
                  <c:v>11.379999999999802</c:v>
                </c:pt>
                <c:pt idx="1138">
                  <c:v>11.389999999999802</c:v>
                </c:pt>
                <c:pt idx="1139">
                  <c:v>11.399999999999801</c:v>
                </c:pt>
                <c:pt idx="1140">
                  <c:v>11.409999999999801</c:v>
                </c:pt>
                <c:pt idx="1141">
                  <c:v>11.419999999999801</c:v>
                </c:pt>
                <c:pt idx="1142">
                  <c:v>11.429999999999801</c:v>
                </c:pt>
                <c:pt idx="1143">
                  <c:v>11.439999999999801</c:v>
                </c:pt>
                <c:pt idx="1144">
                  <c:v>11.4499999999998</c:v>
                </c:pt>
                <c:pt idx="1145">
                  <c:v>11.4599999999998</c:v>
                </c:pt>
                <c:pt idx="1146">
                  <c:v>11.4699999999998</c:v>
                </c:pt>
                <c:pt idx="1147">
                  <c:v>11.4799999999998</c:v>
                </c:pt>
                <c:pt idx="1148">
                  <c:v>11.489999999999799</c:v>
                </c:pt>
                <c:pt idx="1149">
                  <c:v>11.499999999999799</c:v>
                </c:pt>
                <c:pt idx="1150">
                  <c:v>11.509999999999799</c:v>
                </c:pt>
                <c:pt idx="1151">
                  <c:v>11.519999999999799</c:v>
                </c:pt>
                <c:pt idx="1152">
                  <c:v>11.529999999999799</c:v>
                </c:pt>
                <c:pt idx="1153">
                  <c:v>11.539999999999798</c:v>
                </c:pt>
                <c:pt idx="1154">
                  <c:v>11.549999999999798</c:v>
                </c:pt>
                <c:pt idx="1155">
                  <c:v>11.559999999999798</c:v>
                </c:pt>
                <c:pt idx="1156">
                  <c:v>11.569999999999798</c:v>
                </c:pt>
                <c:pt idx="1157">
                  <c:v>11.579999999999798</c:v>
                </c:pt>
                <c:pt idx="1158">
                  <c:v>11.589999999999797</c:v>
                </c:pt>
                <c:pt idx="1159">
                  <c:v>11.599999999999797</c:v>
                </c:pt>
                <c:pt idx="1160">
                  <c:v>11.609999999999797</c:v>
                </c:pt>
                <c:pt idx="1161">
                  <c:v>11.619999999999797</c:v>
                </c:pt>
                <c:pt idx="1162">
                  <c:v>11.629999999999797</c:v>
                </c:pt>
                <c:pt idx="1163">
                  <c:v>11.639999999999796</c:v>
                </c:pt>
                <c:pt idx="1164">
                  <c:v>11.649999999999796</c:v>
                </c:pt>
                <c:pt idx="1165">
                  <c:v>11.659999999999796</c:v>
                </c:pt>
                <c:pt idx="1166">
                  <c:v>11.669999999999796</c:v>
                </c:pt>
                <c:pt idx="1167">
                  <c:v>11.679999999999795</c:v>
                </c:pt>
                <c:pt idx="1168">
                  <c:v>11.689999999999795</c:v>
                </c:pt>
                <c:pt idx="1169">
                  <c:v>11.699999999999795</c:v>
                </c:pt>
                <c:pt idx="1170">
                  <c:v>11.709999999999795</c:v>
                </c:pt>
                <c:pt idx="1171">
                  <c:v>11.719999999999795</c:v>
                </c:pt>
                <c:pt idx="1172">
                  <c:v>11.729999999999794</c:v>
                </c:pt>
                <c:pt idx="1173">
                  <c:v>11.739999999999794</c:v>
                </c:pt>
                <c:pt idx="1174">
                  <c:v>11.749999999999794</c:v>
                </c:pt>
                <c:pt idx="1175">
                  <c:v>11.759999999999794</c:v>
                </c:pt>
                <c:pt idx="1176">
                  <c:v>11.769999999999794</c:v>
                </c:pt>
                <c:pt idx="1177">
                  <c:v>11.779999999999793</c:v>
                </c:pt>
                <c:pt idx="1178">
                  <c:v>11.789999999999793</c:v>
                </c:pt>
                <c:pt idx="1179">
                  <c:v>11.799999999999793</c:v>
                </c:pt>
                <c:pt idx="1180">
                  <c:v>11.809999999999793</c:v>
                </c:pt>
                <c:pt idx="1181">
                  <c:v>11.819999999999792</c:v>
                </c:pt>
                <c:pt idx="1182">
                  <c:v>11.829999999999792</c:v>
                </c:pt>
                <c:pt idx="1183">
                  <c:v>11.839999999999792</c:v>
                </c:pt>
                <c:pt idx="1184">
                  <c:v>11.849999999999792</c:v>
                </c:pt>
                <c:pt idx="1185">
                  <c:v>11.859999999999792</c:v>
                </c:pt>
                <c:pt idx="1186">
                  <c:v>11.869999999999791</c:v>
                </c:pt>
                <c:pt idx="1187">
                  <c:v>11.879999999999791</c:v>
                </c:pt>
                <c:pt idx="1188">
                  <c:v>11.889999999999791</c:v>
                </c:pt>
                <c:pt idx="1189">
                  <c:v>11.899999999999791</c:v>
                </c:pt>
                <c:pt idx="1190">
                  <c:v>11.909999999999791</c:v>
                </c:pt>
                <c:pt idx="1191">
                  <c:v>11.91999999999979</c:v>
                </c:pt>
                <c:pt idx="1192">
                  <c:v>11.92999999999979</c:v>
                </c:pt>
                <c:pt idx="1193">
                  <c:v>11.93999999999979</c:v>
                </c:pt>
                <c:pt idx="1194">
                  <c:v>11.94999999999979</c:v>
                </c:pt>
                <c:pt idx="1195">
                  <c:v>11.959999999999789</c:v>
                </c:pt>
                <c:pt idx="1196">
                  <c:v>11.969999999999789</c:v>
                </c:pt>
                <c:pt idx="1197">
                  <c:v>11.979999999999789</c:v>
                </c:pt>
                <c:pt idx="1198">
                  <c:v>11.989999999999789</c:v>
                </c:pt>
                <c:pt idx="1199">
                  <c:v>11.999999999999789</c:v>
                </c:pt>
                <c:pt idx="1200">
                  <c:v>12.009999999999788</c:v>
                </c:pt>
                <c:pt idx="1201">
                  <c:v>12.019999999999788</c:v>
                </c:pt>
                <c:pt idx="1202">
                  <c:v>12.029999999999788</c:v>
                </c:pt>
                <c:pt idx="1203">
                  <c:v>12.039999999999788</c:v>
                </c:pt>
                <c:pt idx="1204">
                  <c:v>12.049999999999788</c:v>
                </c:pt>
                <c:pt idx="1205">
                  <c:v>12.059999999999787</c:v>
                </c:pt>
                <c:pt idx="1206">
                  <c:v>12.069999999999787</c:v>
                </c:pt>
                <c:pt idx="1207">
                  <c:v>12.079999999999787</c:v>
                </c:pt>
                <c:pt idx="1208">
                  <c:v>12.089999999999787</c:v>
                </c:pt>
                <c:pt idx="1209">
                  <c:v>12.099999999999786</c:v>
                </c:pt>
                <c:pt idx="1210">
                  <c:v>12.109999999999786</c:v>
                </c:pt>
                <c:pt idx="1211">
                  <c:v>12.119999999999786</c:v>
                </c:pt>
                <c:pt idx="1212">
                  <c:v>12.129999999999786</c:v>
                </c:pt>
                <c:pt idx="1213">
                  <c:v>12.139999999999786</c:v>
                </c:pt>
                <c:pt idx="1214">
                  <c:v>12.149999999999785</c:v>
                </c:pt>
                <c:pt idx="1215">
                  <c:v>12.159999999999785</c:v>
                </c:pt>
                <c:pt idx="1216">
                  <c:v>12.169999999999785</c:v>
                </c:pt>
                <c:pt idx="1217">
                  <c:v>12.179999999999785</c:v>
                </c:pt>
                <c:pt idx="1218">
                  <c:v>12.189999999999785</c:v>
                </c:pt>
                <c:pt idx="1219">
                  <c:v>12.199999999999784</c:v>
                </c:pt>
                <c:pt idx="1220">
                  <c:v>12.209999999999784</c:v>
                </c:pt>
                <c:pt idx="1221">
                  <c:v>12.219999999999784</c:v>
                </c:pt>
                <c:pt idx="1222">
                  <c:v>12.229999999999784</c:v>
                </c:pt>
                <c:pt idx="1223">
                  <c:v>12.239999999999783</c:v>
                </c:pt>
                <c:pt idx="1224">
                  <c:v>12.249999999999783</c:v>
                </c:pt>
                <c:pt idx="1225">
                  <c:v>12.259999999999783</c:v>
                </c:pt>
                <c:pt idx="1226">
                  <c:v>12.269999999999783</c:v>
                </c:pt>
                <c:pt idx="1227">
                  <c:v>12.279999999999783</c:v>
                </c:pt>
                <c:pt idx="1228">
                  <c:v>12.289999999999782</c:v>
                </c:pt>
                <c:pt idx="1229">
                  <c:v>12.299999999999782</c:v>
                </c:pt>
                <c:pt idx="1230">
                  <c:v>12.309999999999782</c:v>
                </c:pt>
                <c:pt idx="1231">
                  <c:v>12.319999999999782</c:v>
                </c:pt>
                <c:pt idx="1232">
                  <c:v>12.329999999999782</c:v>
                </c:pt>
                <c:pt idx="1233">
                  <c:v>12.339999999999781</c:v>
                </c:pt>
                <c:pt idx="1234">
                  <c:v>12.349999999999781</c:v>
                </c:pt>
                <c:pt idx="1235">
                  <c:v>12.359999999999781</c:v>
                </c:pt>
                <c:pt idx="1236">
                  <c:v>12.369999999999781</c:v>
                </c:pt>
                <c:pt idx="1237">
                  <c:v>12.379999999999781</c:v>
                </c:pt>
                <c:pt idx="1238">
                  <c:v>12.38999999999978</c:v>
                </c:pt>
                <c:pt idx="1239">
                  <c:v>12.39999999999978</c:v>
                </c:pt>
                <c:pt idx="1240">
                  <c:v>12.40999999999978</c:v>
                </c:pt>
                <c:pt idx="1241">
                  <c:v>12.41999999999978</c:v>
                </c:pt>
                <c:pt idx="1242">
                  <c:v>12.429999999999779</c:v>
                </c:pt>
                <c:pt idx="1243">
                  <c:v>12.439999999999779</c:v>
                </c:pt>
                <c:pt idx="1244">
                  <c:v>12.449999999999779</c:v>
                </c:pt>
                <c:pt idx="1245">
                  <c:v>12.459999999999779</c:v>
                </c:pt>
                <c:pt idx="1246">
                  <c:v>12.469999999999779</c:v>
                </c:pt>
                <c:pt idx="1247">
                  <c:v>12.479999999999778</c:v>
                </c:pt>
                <c:pt idx="1248">
                  <c:v>12.489999999999778</c:v>
                </c:pt>
                <c:pt idx="1249">
                  <c:v>12.499999999999778</c:v>
                </c:pt>
                <c:pt idx="1250">
                  <c:v>12.509999999999778</c:v>
                </c:pt>
                <c:pt idx="1251">
                  <c:v>12.519999999999778</c:v>
                </c:pt>
                <c:pt idx="1252">
                  <c:v>12.529999999999777</c:v>
                </c:pt>
                <c:pt idx="1253">
                  <c:v>12.539999999999777</c:v>
                </c:pt>
                <c:pt idx="1254">
                  <c:v>12.549999999999777</c:v>
                </c:pt>
                <c:pt idx="1255">
                  <c:v>12.559999999999777</c:v>
                </c:pt>
                <c:pt idx="1256">
                  <c:v>12.569999999999776</c:v>
                </c:pt>
                <c:pt idx="1257">
                  <c:v>12.579999999999776</c:v>
                </c:pt>
                <c:pt idx="1258">
                  <c:v>12.589999999999776</c:v>
                </c:pt>
                <c:pt idx="1259">
                  <c:v>12.599999999999776</c:v>
                </c:pt>
                <c:pt idx="1260">
                  <c:v>12.609999999999776</c:v>
                </c:pt>
                <c:pt idx="1261">
                  <c:v>12.619999999999775</c:v>
                </c:pt>
                <c:pt idx="1262">
                  <c:v>12.629999999999775</c:v>
                </c:pt>
                <c:pt idx="1263">
                  <c:v>12.639999999999775</c:v>
                </c:pt>
                <c:pt idx="1264">
                  <c:v>12.649999999999775</c:v>
                </c:pt>
                <c:pt idx="1265">
                  <c:v>12.659999999999775</c:v>
                </c:pt>
                <c:pt idx="1266">
                  <c:v>12.669999999999774</c:v>
                </c:pt>
                <c:pt idx="1267">
                  <c:v>12.679999999999774</c:v>
                </c:pt>
                <c:pt idx="1268">
                  <c:v>12.689999999999774</c:v>
                </c:pt>
                <c:pt idx="1269">
                  <c:v>12.699999999999774</c:v>
                </c:pt>
                <c:pt idx="1270">
                  <c:v>12.709999999999773</c:v>
                </c:pt>
                <c:pt idx="1271">
                  <c:v>12.719999999999773</c:v>
                </c:pt>
                <c:pt idx="1272">
                  <c:v>12.729999999999773</c:v>
                </c:pt>
                <c:pt idx="1273">
                  <c:v>12.739999999999773</c:v>
                </c:pt>
                <c:pt idx="1274">
                  <c:v>12.749999999999773</c:v>
                </c:pt>
                <c:pt idx="1275">
                  <c:v>12.759999999999772</c:v>
                </c:pt>
                <c:pt idx="1276">
                  <c:v>12.769999999999772</c:v>
                </c:pt>
                <c:pt idx="1277">
                  <c:v>12.779999999999772</c:v>
                </c:pt>
                <c:pt idx="1278">
                  <c:v>12.789999999999772</c:v>
                </c:pt>
                <c:pt idx="1279">
                  <c:v>12.799999999999772</c:v>
                </c:pt>
                <c:pt idx="1280">
                  <c:v>12.809999999999771</c:v>
                </c:pt>
                <c:pt idx="1281">
                  <c:v>12.819999999999771</c:v>
                </c:pt>
                <c:pt idx="1282">
                  <c:v>12.829999999999771</c:v>
                </c:pt>
                <c:pt idx="1283">
                  <c:v>12.839999999999771</c:v>
                </c:pt>
                <c:pt idx="1284">
                  <c:v>12.84999999999977</c:v>
                </c:pt>
                <c:pt idx="1285">
                  <c:v>12.85999999999977</c:v>
                </c:pt>
                <c:pt idx="1286">
                  <c:v>12.86999999999977</c:v>
                </c:pt>
                <c:pt idx="1287">
                  <c:v>12.87999999999977</c:v>
                </c:pt>
                <c:pt idx="1288">
                  <c:v>12.88999999999977</c:v>
                </c:pt>
                <c:pt idx="1289">
                  <c:v>12.899999999999769</c:v>
                </c:pt>
                <c:pt idx="1290">
                  <c:v>12.909999999999769</c:v>
                </c:pt>
                <c:pt idx="1291">
                  <c:v>12.919999999999769</c:v>
                </c:pt>
                <c:pt idx="1292">
                  <c:v>12.929999999999769</c:v>
                </c:pt>
                <c:pt idx="1293">
                  <c:v>12.939999999999769</c:v>
                </c:pt>
                <c:pt idx="1294">
                  <c:v>12.949999999999768</c:v>
                </c:pt>
                <c:pt idx="1295">
                  <c:v>12.959999999999768</c:v>
                </c:pt>
                <c:pt idx="1296">
                  <c:v>12.969999999999768</c:v>
                </c:pt>
                <c:pt idx="1297">
                  <c:v>12.979999999999768</c:v>
                </c:pt>
                <c:pt idx="1298">
                  <c:v>12.989999999999768</c:v>
                </c:pt>
                <c:pt idx="1299">
                  <c:v>12.999999999999767</c:v>
                </c:pt>
                <c:pt idx="1300">
                  <c:v>13.009999999999767</c:v>
                </c:pt>
                <c:pt idx="1301">
                  <c:v>13.019999999999767</c:v>
                </c:pt>
                <c:pt idx="1302">
                  <c:v>13.029999999999767</c:v>
                </c:pt>
                <c:pt idx="1303">
                  <c:v>13.039999999999766</c:v>
                </c:pt>
                <c:pt idx="1304">
                  <c:v>13.049999999999766</c:v>
                </c:pt>
                <c:pt idx="1305">
                  <c:v>13.059999999999766</c:v>
                </c:pt>
                <c:pt idx="1306">
                  <c:v>13.069999999999766</c:v>
                </c:pt>
                <c:pt idx="1307">
                  <c:v>13.079999999999766</c:v>
                </c:pt>
                <c:pt idx="1308">
                  <c:v>13.089999999999765</c:v>
                </c:pt>
                <c:pt idx="1309">
                  <c:v>13.099999999999765</c:v>
                </c:pt>
                <c:pt idx="1310">
                  <c:v>13.109999999999765</c:v>
                </c:pt>
                <c:pt idx="1311">
                  <c:v>13.119999999999765</c:v>
                </c:pt>
                <c:pt idx="1312">
                  <c:v>13.129999999999765</c:v>
                </c:pt>
                <c:pt idx="1313">
                  <c:v>13.139999999999764</c:v>
                </c:pt>
                <c:pt idx="1314">
                  <c:v>13.149999999999764</c:v>
                </c:pt>
                <c:pt idx="1315">
                  <c:v>13.159999999999764</c:v>
                </c:pt>
                <c:pt idx="1316">
                  <c:v>13.169999999999764</c:v>
                </c:pt>
                <c:pt idx="1317">
                  <c:v>13.179999999999763</c:v>
                </c:pt>
                <c:pt idx="1318">
                  <c:v>13.189999999999763</c:v>
                </c:pt>
                <c:pt idx="1319">
                  <c:v>13.199999999999763</c:v>
                </c:pt>
                <c:pt idx="1320">
                  <c:v>13.209999999999763</c:v>
                </c:pt>
                <c:pt idx="1321">
                  <c:v>13.219999999999763</c:v>
                </c:pt>
                <c:pt idx="1322">
                  <c:v>13.229999999999762</c:v>
                </c:pt>
                <c:pt idx="1323">
                  <c:v>13.239999999999762</c:v>
                </c:pt>
                <c:pt idx="1324">
                  <c:v>13.249999999999762</c:v>
                </c:pt>
                <c:pt idx="1325">
                  <c:v>13.259999999999762</c:v>
                </c:pt>
                <c:pt idx="1326">
                  <c:v>13.269999999999762</c:v>
                </c:pt>
                <c:pt idx="1327">
                  <c:v>13.279999999999761</c:v>
                </c:pt>
                <c:pt idx="1328">
                  <c:v>13.289999999999761</c:v>
                </c:pt>
                <c:pt idx="1329">
                  <c:v>13.299999999999761</c:v>
                </c:pt>
                <c:pt idx="1330">
                  <c:v>13.309999999999761</c:v>
                </c:pt>
                <c:pt idx="1331">
                  <c:v>13.31999999999976</c:v>
                </c:pt>
                <c:pt idx="1332">
                  <c:v>13.32999999999976</c:v>
                </c:pt>
                <c:pt idx="1333">
                  <c:v>13.33999999999976</c:v>
                </c:pt>
                <c:pt idx="1334">
                  <c:v>13.34999999999976</c:v>
                </c:pt>
                <c:pt idx="1335">
                  <c:v>13.35999999999976</c:v>
                </c:pt>
                <c:pt idx="1336">
                  <c:v>13.369999999999759</c:v>
                </c:pt>
                <c:pt idx="1337">
                  <c:v>13.379999999999759</c:v>
                </c:pt>
                <c:pt idx="1338">
                  <c:v>13.389999999999759</c:v>
                </c:pt>
                <c:pt idx="1339">
                  <c:v>13.399999999999759</c:v>
                </c:pt>
                <c:pt idx="1340">
                  <c:v>13.409999999999759</c:v>
                </c:pt>
                <c:pt idx="1341">
                  <c:v>13.419999999999758</c:v>
                </c:pt>
                <c:pt idx="1342">
                  <c:v>13.429999999999758</c:v>
                </c:pt>
                <c:pt idx="1343">
                  <c:v>13.439999999999758</c:v>
                </c:pt>
                <c:pt idx="1344">
                  <c:v>13.449999999999758</c:v>
                </c:pt>
                <c:pt idx="1345">
                  <c:v>13.459999999999757</c:v>
                </c:pt>
                <c:pt idx="1346">
                  <c:v>13.469999999999757</c:v>
                </c:pt>
                <c:pt idx="1347">
                  <c:v>13.479999999999757</c:v>
                </c:pt>
                <c:pt idx="1348">
                  <c:v>13.489999999999757</c:v>
                </c:pt>
                <c:pt idx="1349">
                  <c:v>13.499999999999757</c:v>
                </c:pt>
                <c:pt idx="1350">
                  <c:v>13.509999999999756</c:v>
                </c:pt>
                <c:pt idx="1351">
                  <c:v>13.519999999999756</c:v>
                </c:pt>
                <c:pt idx="1352">
                  <c:v>13.529999999999756</c:v>
                </c:pt>
                <c:pt idx="1353">
                  <c:v>13.539999999999756</c:v>
                </c:pt>
                <c:pt idx="1354">
                  <c:v>13.549999999999756</c:v>
                </c:pt>
                <c:pt idx="1355">
                  <c:v>13.559999999999755</c:v>
                </c:pt>
                <c:pt idx="1356">
                  <c:v>13.569999999999755</c:v>
                </c:pt>
                <c:pt idx="1357">
                  <c:v>13.579999999999755</c:v>
                </c:pt>
                <c:pt idx="1358">
                  <c:v>13.589999999999755</c:v>
                </c:pt>
                <c:pt idx="1359">
                  <c:v>13.599999999999755</c:v>
                </c:pt>
                <c:pt idx="1360">
                  <c:v>13.609999999999754</c:v>
                </c:pt>
                <c:pt idx="1361">
                  <c:v>13.619999999999754</c:v>
                </c:pt>
                <c:pt idx="1362">
                  <c:v>13.629999999999754</c:v>
                </c:pt>
                <c:pt idx="1363">
                  <c:v>13.639999999999754</c:v>
                </c:pt>
                <c:pt idx="1364">
                  <c:v>13.649999999999753</c:v>
                </c:pt>
                <c:pt idx="1365">
                  <c:v>13.659999999999753</c:v>
                </c:pt>
                <c:pt idx="1366">
                  <c:v>13.669999999999753</c:v>
                </c:pt>
                <c:pt idx="1367">
                  <c:v>13.679999999999753</c:v>
                </c:pt>
                <c:pt idx="1368">
                  <c:v>13.689999999999753</c:v>
                </c:pt>
                <c:pt idx="1369">
                  <c:v>13.699999999999752</c:v>
                </c:pt>
                <c:pt idx="1370">
                  <c:v>13.709999999999752</c:v>
                </c:pt>
                <c:pt idx="1371">
                  <c:v>13.719999999999752</c:v>
                </c:pt>
                <c:pt idx="1372">
                  <c:v>13.729999999999752</c:v>
                </c:pt>
                <c:pt idx="1373">
                  <c:v>13.739999999999752</c:v>
                </c:pt>
                <c:pt idx="1374">
                  <c:v>13.749999999999751</c:v>
                </c:pt>
                <c:pt idx="1375">
                  <c:v>13.759999999999751</c:v>
                </c:pt>
                <c:pt idx="1376">
                  <c:v>13.769999999999751</c:v>
                </c:pt>
                <c:pt idx="1377">
                  <c:v>13.779999999999751</c:v>
                </c:pt>
                <c:pt idx="1378">
                  <c:v>13.78999999999975</c:v>
                </c:pt>
                <c:pt idx="1379">
                  <c:v>13.79999999999975</c:v>
                </c:pt>
                <c:pt idx="1380">
                  <c:v>13.80999999999975</c:v>
                </c:pt>
                <c:pt idx="1381">
                  <c:v>13.81999999999975</c:v>
                </c:pt>
                <c:pt idx="1382">
                  <c:v>13.82999999999975</c:v>
                </c:pt>
                <c:pt idx="1383">
                  <c:v>13.839999999999749</c:v>
                </c:pt>
                <c:pt idx="1384">
                  <c:v>13.849999999999749</c:v>
                </c:pt>
                <c:pt idx="1385">
                  <c:v>13.859999999999749</c:v>
                </c:pt>
                <c:pt idx="1386">
                  <c:v>13.869999999999749</c:v>
                </c:pt>
                <c:pt idx="1387">
                  <c:v>13.879999999999749</c:v>
                </c:pt>
                <c:pt idx="1388">
                  <c:v>13.889999999999748</c:v>
                </c:pt>
                <c:pt idx="1389">
                  <c:v>13.899999999999748</c:v>
                </c:pt>
                <c:pt idx="1390">
                  <c:v>13.909999999999748</c:v>
                </c:pt>
                <c:pt idx="1391">
                  <c:v>13.919999999999748</c:v>
                </c:pt>
                <c:pt idx="1392">
                  <c:v>13.929999999999747</c:v>
                </c:pt>
                <c:pt idx="1393">
                  <c:v>13.939999999999747</c:v>
                </c:pt>
                <c:pt idx="1394">
                  <c:v>13.949999999999747</c:v>
                </c:pt>
                <c:pt idx="1395">
                  <c:v>13.959999999999747</c:v>
                </c:pt>
                <c:pt idx="1396">
                  <c:v>13.969999999999747</c:v>
                </c:pt>
                <c:pt idx="1397">
                  <c:v>13.979999999999746</c:v>
                </c:pt>
                <c:pt idx="1398">
                  <c:v>13.989999999999746</c:v>
                </c:pt>
                <c:pt idx="1399">
                  <c:v>13.999999999999746</c:v>
                </c:pt>
                <c:pt idx="1400">
                  <c:v>14.009999999999746</c:v>
                </c:pt>
                <c:pt idx="1401">
                  <c:v>14.019999999999746</c:v>
                </c:pt>
                <c:pt idx="1402">
                  <c:v>14.029999999999745</c:v>
                </c:pt>
                <c:pt idx="1403">
                  <c:v>14.039999999999745</c:v>
                </c:pt>
                <c:pt idx="1404">
                  <c:v>14.049999999999745</c:v>
                </c:pt>
                <c:pt idx="1405">
                  <c:v>14.059999999999745</c:v>
                </c:pt>
                <c:pt idx="1406">
                  <c:v>14.069999999999744</c:v>
                </c:pt>
                <c:pt idx="1407">
                  <c:v>14.079999999999744</c:v>
                </c:pt>
                <c:pt idx="1408">
                  <c:v>14.089999999999744</c:v>
                </c:pt>
                <c:pt idx="1409">
                  <c:v>14.099999999999744</c:v>
                </c:pt>
                <c:pt idx="1410">
                  <c:v>14.109999999999744</c:v>
                </c:pt>
                <c:pt idx="1411">
                  <c:v>14.119999999999743</c:v>
                </c:pt>
                <c:pt idx="1412">
                  <c:v>14.129999999999743</c:v>
                </c:pt>
                <c:pt idx="1413">
                  <c:v>14.139999999999743</c:v>
                </c:pt>
                <c:pt idx="1414">
                  <c:v>14.149999999999743</c:v>
                </c:pt>
                <c:pt idx="1415">
                  <c:v>14.159999999999743</c:v>
                </c:pt>
                <c:pt idx="1416">
                  <c:v>14.169999999999742</c:v>
                </c:pt>
                <c:pt idx="1417">
                  <c:v>14.179999999999742</c:v>
                </c:pt>
                <c:pt idx="1418">
                  <c:v>14.189999999999742</c:v>
                </c:pt>
                <c:pt idx="1419">
                  <c:v>14.199999999999742</c:v>
                </c:pt>
                <c:pt idx="1420">
                  <c:v>14.209999999999742</c:v>
                </c:pt>
                <c:pt idx="1421">
                  <c:v>14.219999999999741</c:v>
                </c:pt>
                <c:pt idx="1422">
                  <c:v>14.229999999999741</c:v>
                </c:pt>
                <c:pt idx="1423">
                  <c:v>14.239999999999741</c:v>
                </c:pt>
                <c:pt idx="1424">
                  <c:v>14.249999999999741</c:v>
                </c:pt>
                <c:pt idx="1425">
                  <c:v>14.25999999999974</c:v>
                </c:pt>
                <c:pt idx="1426">
                  <c:v>14.26999999999974</c:v>
                </c:pt>
                <c:pt idx="1427">
                  <c:v>14.27999999999974</c:v>
                </c:pt>
                <c:pt idx="1428">
                  <c:v>14.28999999999974</c:v>
                </c:pt>
                <c:pt idx="1429">
                  <c:v>14.29999999999974</c:v>
                </c:pt>
                <c:pt idx="1430">
                  <c:v>14.309999999999739</c:v>
                </c:pt>
                <c:pt idx="1431">
                  <c:v>14.319999999999739</c:v>
                </c:pt>
                <c:pt idx="1432">
                  <c:v>14.329999999999739</c:v>
                </c:pt>
                <c:pt idx="1433">
                  <c:v>14.339999999999739</c:v>
                </c:pt>
                <c:pt idx="1434">
                  <c:v>14.349999999999739</c:v>
                </c:pt>
                <c:pt idx="1435">
                  <c:v>14.359999999999738</c:v>
                </c:pt>
                <c:pt idx="1436">
                  <c:v>14.369999999999738</c:v>
                </c:pt>
                <c:pt idx="1437">
                  <c:v>14.379999999999738</c:v>
                </c:pt>
                <c:pt idx="1438">
                  <c:v>14.389999999999738</c:v>
                </c:pt>
                <c:pt idx="1439">
                  <c:v>14.399999999999737</c:v>
                </c:pt>
                <c:pt idx="1440">
                  <c:v>14.409999999999737</c:v>
                </c:pt>
                <c:pt idx="1441">
                  <c:v>14.419999999999737</c:v>
                </c:pt>
                <c:pt idx="1442">
                  <c:v>14.429999999999737</c:v>
                </c:pt>
                <c:pt idx="1443">
                  <c:v>14.439999999999737</c:v>
                </c:pt>
                <c:pt idx="1444">
                  <c:v>14.449999999999736</c:v>
                </c:pt>
                <c:pt idx="1445">
                  <c:v>14.459999999999736</c:v>
                </c:pt>
                <c:pt idx="1446">
                  <c:v>14.469999999999736</c:v>
                </c:pt>
                <c:pt idx="1447">
                  <c:v>14.479999999999736</c:v>
                </c:pt>
                <c:pt idx="1448">
                  <c:v>14.489999999999736</c:v>
                </c:pt>
                <c:pt idx="1449">
                  <c:v>14.499999999999735</c:v>
                </c:pt>
                <c:pt idx="1450">
                  <c:v>14.509999999999735</c:v>
                </c:pt>
                <c:pt idx="1451">
                  <c:v>14.519999999999735</c:v>
                </c:pt>
                <c:pt idx="1452">
                  <c:v>14.529999999999735</c:v>
                </c:pt>
                <c:pt idx="1453">
                  <c:v>14.539999999999734</c:v>
                </c:pt>
                <c:pt idx="1454">
                  <c:v>14.549999999999734</c:v>
                </c:pt>
                <c:pt idx="1455">
                  <c:v>14.559999999999734</c:v>
                </c:pt>
                <c:pt idx="1456">
                  <c:v>14.569999999999734</c:v>
                </c:pt>
                <c:pt idx="1457">
                  <c:v>14.579999999999734</c:v>
                </c:pt>
                <c:pt idx="1458">
                  <c:v>14.589999999999733</c:v>
                </c:pt>
                <c:pt idx="1459">
                  <c:v>14.599999999999733</c:v>
                </c:pt>
                <c:pt idx="1460">
                  <c:v>14.609999999999733</c:v>
                </c:pt>
                <c:pt idx="1461">
                  <c:v>14.619999999999733</c:v>
                </c:pt>
                <c:pt idx="1462">
                  <c:v>14.629999999999733</c:v>
                </c:pt>
                <c:pt idx="1463">
                  <c:v>14.639999999999732</c:v>
                </c:pt>
                <c:pt idx="1464">
                  <c:v>14.649999999999732</c:v>
                </c:pt>
                <c:pt idx="1465">
                  <c:v>14.659999999999732</c:v>
                </c:pt>
                <c:pt idx="1466">
                  <c:v>14.669999999999732</c:v>
                </c:pt>
                <c:pt idx="1467">
                  <c:v>14.679999999999731</c:v>
                </c:pt>
                <c:pt idx="1468">
                  <c:v>14.689999999999731</c:v>
                </c:pt>
                <c:pt idx="1469">
                  <c:v>14.699999999999731</c:v>
                </c:pt>
                <c:pt idx="1470">
                  <c:v>14.709999999999731</c:v>
                </c:pt>
                <c:pt idx="1471">
                  <c:v>14.719999999999731</c:v>
                </c:pt>
                <c:pt idx="1472">
                  <c:v>14.72999999999973</c:v>
                </c:pt>
                <c:pt idx="1473">
                  <c:v>14.73999999999973</c:v>
                </c:pt>
                <c:pt idx="1474">
                  <c:v>14.74999999999973</c:v>
                </c:pt>
                <c:pt idx="1475">
                  <c:v>14.75999999999973</c:v>
                </c:pt>
                <c:pt idx="1476">
                  <c:v>14.76999999999973</c:v>
                </c:pt>
                <c:pt idx="1477">
                  <c:v>14.779999999999729</c:v>
                </c:pt>
                <c:pt idx="1478">
                  <c:v>14.789999999999729</c:v>
                </c:pt>
                <c:pt idx="1479">
                  <c:v>14.799999999999729</c:v>
                </c:pt>
                <c:pt idx="1480">
                  <c:v>14.809999999999729</c:v>
                </c:pt>
                <c:pt idx="1481">
                  <c:v>14.819999999999729</c:v>
                </c:pt>
                <c:pt idx="1482">
                  <c:v>14.829999999999728</c:v>
                </c:pt>
                <c:pt idx="1483">
                  <c:v>14.839999999999728</c:v>
                </c:pt>
                <c:pt idx="1484">
                  <c:v>14.849999999999728</c:v>
                </c:pt>
                <c:pt idx="1485">
                  <c:v>14.859999999999728</c:v>
                </c:pt>
                <c:pt idx="1486">
                  <c:v>14.869999999999727</c:v>
                </c:pt>
                <c:pt idx="1487">
                  <c:v>14.879999999999727</c:v>
                </c:pt>
                <c:pt idx="1488">
                  <c:v>14.889999999999727</c:v>
                </c:pt>
                <c:pt idx="1489">
                  <c:v>14.899999999999727</c:v>
                </c:pt>
                <c:pt idx="1490">
                  <c:v>14.909999999999727</c:v>
                </c:pt>
                <c:pt idx="1491">
                  <c:v>14.919999999999726</c:v>
                </c:pt>
                <c:pt idx="1492">
                  <c:v>14.929999999999726</c:v>
                </c:pt>
                <c:pt idx="1493">
                  <c:v>14.939999999999726</c:v>
                </c:pt>
                <c:pt idx="1494">
                  <c:v>14.949999999999726</c:v>
                </c:pt>
                <c:pt idx="1495">
                  <c:v>14.959999999999726</c:v>
                </c:pt>
                <c:pt idx="1496">
                  <c:v>14.969999999999725</c:v>
                </c:pt>
                <c:pt idx="1497">
                  <c:v>14.979999999999725</c:v>
                </c:pt>
                <c:pt idx="1498">
                  <c:v>14.989999999999725</c:v>
                </c:pt>
                <c:pt idx="1499">
                  <c:v>14.999999999999725</c:v>
                </c:pt>
                <c:pt idx="1500">
                  <c:v>15.009999999999724</c:v>
                </c:pt>
                <c:pt idx="1501">
                  <c:v>15.019999999999724</c:v>
                </c:pt>
                <c:pt idx="1502">
                  <c:v>15.029999999999724</c:v>
                </c:pt>
                <c:pt idx="1503">
                  <c:v>15.039999999999724</c:v>
                </c:pt>
                <c:pt idx="1504">
                  <c:v>15.049999999999724</c:v>
                </c:pt>
                <c:pt idx="1505">
                  <c:v>15.059999999999723</c:v>
                </c:pt>
                <c:pt idx="1506">
                  <c:v>15.069999999999723</c:v>
                </c:pt>
                <c:pt idx="1507">
                  <c:v>15.079999999999723</c:v>
                </c:pt>
                <c:pt idx="1508">
                  <c:v>15.089999999999723</c:v>
                </c:pt>
                <c:pt idx="1509">
                  <c:v>15.099999999999723</c:v>
                </c:pt>
                <c:pt idx="1510">
                  <c:v>15.109999999999722</c:v>
                </c:pt>
                <c:pt idx="1511">
                  <c:v>15.119999999999722</c:v>
                </c:pt>
                <c:pt idx="1512">
                  <c:v>15.129999999999722</c:v>
                </c:pt>
                <c:pt idx="1513">
                  <c:v>15.139999999999722</c:v>
                </c:pt>
                <c:pt idx="1514">
                  <c:v>15.149999999999721</c:v>
                </c:pt>
                <c:pt idx="1515">
                  <c:v>15.159999999999721</c:v>
                </c:pt>
                <c:pt idx="1516">
                  <c:v>15.169999999999721</c:v>
                </c:pt>
                <c:pt idx="1517">
                  <c:v>15.179999999999721</c:v>
                </c:pt>
                <c:pt idx="1518">
                  <c:v>15.189999999999721</c:v>
                </c:pt>
                <c:pt idx="1519">
                  <c:v>15.19999999999972</c:v>
                </c:pt>
                <c:pt idx="1520">
                  <c:v>15.20999999999972</c:v>
                </c:pt>
                <c:pt idx="1521">
                  <c:v>15.21999999999972</c:v>
                </c:pt>
                <c:pt idx="1522">
                  <c:v>15.22999999999972</c:v>
                </c:pt>
                <c:pt idx="1523">
                  <c:v>15.23999999999972</c:v>
                </c:pt>
                <c:pt idx="1524">
                  <c:v>15.249999999999719</c:v>
                </c:pt>
                <c:pt idx="1525">
                  <c:v>15.259999999999719</c:v>
                </c:pt>
                <c:pt idx="1526">
                  <c:v>15.269999999999719</c:v>
                </c:pt>
                <c:pt idx="1527">
                  <c:v>15.279999999999719</c:v>
                </c:pt>
                <c:pt idx="1528">
                  <c:v>15.289999999999718</c:v>
                </c:pt>
                <c:pt idx="1529">
                  <c:v>15.299999999999718</c:v>
                </c:pt>
                <c:pt idx="1530">
                  <c:v>15.309999999999718</c:v>
                </c:pt>
                <c:pt idx="1531">
                  <c:v>15.319999999999718</c:v>
                </c:pt>
                <c:pt idx="1532">
                  <c:v>15.329999999999718</c:v>
                </c:pt>
                <c:pt idx="1533">
                  <c:v>15.339999999999717</c:v>
                </c:pt>
                <c:pt idx="1534">
                  <c:v>15.349999999999717</c:v>
                </c:pt>
                <c:pt idx="1535">
                  <c:v>15.359999999999717</c:v>
                </c:pt>
                <c:pt idx="1536">
                  <c:v>15.369999999999717</c:v>
                </c:pt>
                <c:pt idx="1537">
                  <c:v>15.379999999999717</c:v>
                </c:pt>
                <c:pt idx="1538">
                  <c:v>15.389999999999716</c:v>
                </c:pt>
                <c:pt idx="1539">
                  <c:v>15.399999999999716</c:v>
                </c:pt>
                <c:pt idx="1540">
                  <c:v>15.409999999999716</c:v>
                </c:pt>
                <c:pt idx="1541">
                  <c:v>15.419999999999716</c:v>
                </c:pt>
                <c:pt idx="1542">
                  <c:v>15.429999999999715</c:v>
                </c:pt>
                <c:pt idx="1543">
                  <c:v>15.439999999999715</c:v>
                </c:pt>
                <c:pt idx="1544">
                  <c:v>15.449999999999715</c:v>
                </c:pt>
                <c:pt idx="1545">
                  <c:v>15.459999999999715</c:v>
                </c:pt>
                <c:pt idx="1546">
                  <c:v>15.469999999999715</c:v>
                </c:pt>
                <c:pt idx="1547">
                  <c:v>15.479999999999714</c:v>
                </c:pt>
                <c:pt idx="1548">
                  <c:v>15.489999999999714</c:v>
                </c:pt>
                <c:pt idx="1549">
                  <c:v>15.499999999999714</c:v>
                </c:pt>
                <c:pt idx="1550">
                  <c:v>15.509999999999714</c:v>
                </c:pt>
                <c:pt idx="1551">
                  <c:v>15.519999999999714</c:v>
                </c:pt>
                <c:pt idx="1552">
                  <c:v>15.529999999999713</c:v>
                </c:pt>
                <c:pt idx="1553">
                  <c:v>15.539999999999713</c:v>
                </c:pt>
                <c:pt idx="1554">
                  <c:v>15.549999999999713</c:v>
                </c:pt>
                <c:pt idx="1555">
                  <c:v>15.559999999999713</c:v>
                </c:pt>
                <c:pt idx="1556">
                  <c:v>15.569999999999713</c:v>
                </c:pt>
                <c:pt idx="1557">
                  <c:v>15.579999999999712</c:v>
                </c:pt>
                <c:pt idx="1558">
                  <c:v>15.589999999999712</c:v>
                </c:pt>
                <c:pt idx="1559">
                  <c:v>15.599999999999712</c:v>
                </c:pt>
                <c:pt idx="1560">
                  <c:v>15.609999999999712</c:v>
                </c:pt>
                <c:pt idx="1561">
                  <c:v>15.619999999999711</c:v>
                </c:pt>
                <c:pt idx="1562">
                  <c:v>15.629999999999711</c:v>
                </c:pt>
                <c:pt idx="1563">
                  <c:v>15.639999999999711</c:v>
                </c:pt>
                <c:pt idx="1564">
                  <c:v>15.649999999999711</c:v>
                </c:pt>
                <c:pt idx="1565">
                  <c:v>15.659999999999711</c:v>
                </c:pt>
                <c:pt idx="1566">
                  <c:v>15.66999999999971</c:v>
                </c:pt>
                <c:pt idx="1567">
                  <c:v>15.67999999999971</c:v>
                </c:pt>
                <c:pt idx="1568">
                  <c:v>15.68999999999971</c:v>
                </c:pt>
                <c:pt idx="1569">
                  <c:v>15.69999999999971</c:v>
                </c:pt>
                <c:pt idx="1570">
                  <c:v>15.70999999999971</c:v>
                </c:pt>
                <c:pt idx="1571">
                  <c:v>15.719999999999709</c:v>
                </c:pt>
                <c:pt idx="1572">
                  <c:v>15.729999999999709</c:v>
                </c:pt>
                <c:pt idx="1573">
                  <c:v>15.739999999999709</c:v>
                </c:pt>
                <c:pt idx="1574">
                  <c:v>15.749999999999709</c:v>
                </c:pt>
                <c:pt idx="1575">
                  <c:v>15.759999999999708</c:v>
                </c:pt>
                <c:pt idx="1576">
                  <c:v>15.769999999999708</c:v>
                </c:pt>
                <c:pt idx="1577">
                  <c:v>15.779999999999708</c:v>
                </c:pt>
                <c:pt idx="1578">
                  <c:v>15.789999999999708</c:v>
                </c:pt>
                <c:pt idx="1579">
                  <c:v>15.799999999999708</c:v>
                </c:pt>
                <c:pt idx="1580">
                  <c:v>15.809999999999707</c:v>
                </c:pt>
                <c:pt idx="1581">
                  <c:v>15.819999999999707</c:v>
                </c:pt>
                <c:pt idx="1582">
                  <c:v>15.829999999999707</c:v>
                </c:pt>
                <c:pt idx="1583">
                  <c:v>15.839999999999707</c:v>
                </c:pt>
                <c:pt idx="1584">
                  <c:v>15.849999999999707</c:v>
                </c:pt>
                <c:pt idx="1585">
                  <c:v>15.859999999999706</c:v>
                </c:pt>
                <c:pt idx="1586">
                  <c:v>15.869999999999706</c:v>
                </c:pt>
                <c:pt idx="1587">
                  <c:v>15.879999999999706</c:v>
                </c:pt>
                <c:pt idx="1588">
                  <c:v>15.889999999999706</c:v>
                </c:pt>
                <c:pt idx="1589">
                  <c:v>15.899999999999705</c:v>
                </c:pt>
                <c:pt idx="1590">
                  <c:v>15.909999999999705</c:v>
                </c:pt>
                <c:pt idx="1591">
                  <c:v>15.919999999999705</c:v>
                </c:pt>
                <c:pt idx="1592">
                  <c:v>15.929999999999705</c:v>
                </c:pt>
                <c:pt idx="1593">
                  <c:v>15.939999999999705</c:v>
                </c:pt>
                <c:pt idx="1594">
                  <c:v>15.949999999999704</c:v>
                </c:pt>
                <c:pt idx="1595">
                  <c:v>15.959999999999704</c:v>
                </c:pt>
                <c:pt idx="1596">
                  <c:v>15.969999999999704</c:v>
                </c:pt>
                <c:pt idx="1597">
                  <c:v>15.979999999999704</c:v>
                </c:pt>
                <c:pt idx="1598">
                  <c:v>15.989999999999704</c:v>
                </c:pt>
                <c:pt idx="1599">
                  <c:v>15.999999999999703</c:v>
                </c:pt>
                <c:pt idx="1600">
                  <c:v>16.009999999999703</c:v>
                </c:pt>
                <c:pt idx="1601">
                  <c:v>16.019999999999705</c:v>
                </c:pt>
                <c:pt idx="1602">
                  <c:v>16.029999999999706</c:v>
                </c:pt>
                <c:pt idx="1603">
                  <c:v>16.039999999999708</c:v>
                </c:pt>
                <c:pt idx="1604">
                  <c:v>16.049999999999709</c:v>
                </c:pt>
                <c:pt idx="1605">
                  <c:v>16.059999999999711</c:v>
                </c:pt>
                <c:pt idx="1606">
                  <c:v>16.069999999999713</c:v>
                </c:pt>
                <c:pt idx="1607">
                  <c:v>16.079999999999714</c:v>
                </c:pt>
                <c:pt idx="1608">
                  <c:v>16.089999999999716</c:v>
                </c:pt>
                <c:pt idx="1609">
                  <c:v>16.099999999999717</c:v>
                </c:pt>
                <c:pt idx="1610">
                  <c:v>16.109999999999719</c:v>
                </c:pt>
                <c:pt idx="1611">
                  <c:v>16.11999999999972</c:v>
                </c:pt>
                <c:pt idx="1612">
                  <c:v>16.129999999999722</c:v>
                </c:pt>
                <c:pt idx="1613">
                  <c:v>16.139999999999723</c:v>
                </c:pt>
                <c:pt idx="1614">
                  <c:v>16.149999999999725</c:v>
                </c:pt>
                <c:pt idx="1615">
                  <c:v>16.159999999999727</c:v>
                </c:pt>
                <c:pt idx="1616">
                  <c:v>16.169999999999728</c:v>
                </c:pt>
                <c:pt idx="1617">
                  <c:v>16.17999999999973</c:v>
                </c:pt>
                <c:pt idx="1618">
                  <c:v>16.189999999999731</c:v>
                </c:pt>
                <c:pt idx="1619">
                  <c:v>16.199999999999733</c:v>
                </c:pt>
                <c:pt idx="1620">
                  <c:v>16.209999999999734</c:v>
                </c:pt>
                <c:pt idx="1621">
                  <c:v>16.219999999999736</c:v>
                </c:pt>
                <c:pt idx="1622">
                  <c:v>16.229999999999738</c:v>
                </c:pt>
                <c:pt idx="1623">
                  <c:v>16.239999999999739</c:v>
                </c:pt>
                <c:pt idx="1624">
                  <c:v>16.249999999999741</c:v>
                </c:pt>
                <c:pt idx="1625">
                  <c:v>16.259999999999742</c:v>
                </c:pt>
                <c:pt idx="1626">
                  <c:v>16.269999999999744</c:v>
                </c:pt>
                <c:pt idx="1627">
                  <c:v>16.279999999999745</c:v>
                </c:pt>
                <c:pt idx="1628">
                  <c:v>16.289999999999747</c:v>
                </c:pt>
                <c:pt idx="1629">
                  <c:v>16.299999999999748</c:v>
                </c:pt>
                <c:pt idx="1630">
                  <c:v>16.30999999999975</c:v>
                </c:pt>
                <c:pt idx="1631">
                  <c:v>16.319999999999752</c:v>
                </c:pt>
                <c:pt idx="1632">
                  <c:v>16.329999999999753</c:v>
                </c:pt>
                <c:pt idx="1633">
                  <c:v>16.339999999999755</c:v>
                </c:pt>
                <c:pt idx="1634">
                  <c:v>16.349999999999756</c:v>
                </c:pt>
                <c:pt idx="1635">
                  <c:v>16.359999999999758</c:v>
                </c:pt>
                <c:pt idx="1636">
                  <c:v>16.369999999999759</c:v>
                </c:pt>
                <c:pt idx="1637">
                  <c:v>16.379999999999761</c:v>
                </c:pt>
                <c:pt idx="1638">
                  <c:v>16.389999999999763</c:v>
                </c:pt>
                <c:pt idx="1639">
                  <c:v>16.399999999999764</c:v>
                </c:pt>
                <c:pt idx="1640">
                  <c:v>16.409999999999766</c:v>
                </c:pt>
                <c:pt idx="1641">
                  <c:v>16.419999999999767</c:v>
                </c:pt>
                <c:pt idx="1642">
                  <c:v>16.429999999999769</c:v>
                </c:pt>
                <c:pt idx="1643">
                  <c:v>16.43999999999977</c:v>
                </c:pt>
                <c:pt idx="1644">
                  <c:v>16.449999999999772</c:v>
                </c:pt>
                <c:pt idx="1645">
                  <c:v>16.459999999999773</c:v>
                </c:pt>
                <c:pt idx="1646">
                  <c:v>16.469999999999775</c:v>
                </c:pt>
                <c:pt idx="1647">
                  <c:v>16.479999999999777</c:v>
                </c:pt>
                <c:pt idx="1648">
                  <c:v>16.489999999999778</c:v>
                </c:pt>
                <c:pt idx="1649">
                  <c:v>16.49999999999978</c:v>
                </c:pt>
                <c:pt idx="1650">
                  <c:v>16.509999999999781</c:v>
                </c:pt>
                <c:pt idx="1651">
                  <c:v>16.519999999999783</c:v>
                </c:pt>
                <c:pt idx="1652">
                  <c:v>16.529999999999784</c:v>
                </c:pt>
                <c:pt idx="1653">
                  <c:v>16.539999999999786</c:v>
                </c:pt>
                <c:pt idx="1654">
                  <c:v>16.549999999999788</c:v>
                </c:pt>
                <c:pt idx="1655">
                  <c:v>16.559999999999789</c:v>
                </c:pt>
                <c:pt idx="1656">
                  <c:v>16.569999999999791</c:v>
                </c:pt>
                <c:pt idx="1657">
                  <c:v>16.579999999999792</c:v>
                </c:pt>
                <c:pt idx="1658">
                  <c:v>16.589999999999794</c:v>
                </c:pt>
                <c:pt idx="1659">
                  <c:v>16.599999999999795</c:v>
                </c:pt>
                <c:pt idx="1660">
                  <c:v>16.609999999999797</c:v>
                </c:pt>
                <c:pt idx="1661">
                  <c:v>16.619999999999798</c:v>
                </c:pt>
                <c:pt idx="1662">
                  <c:v>16.6299999999998</c:v>
                </c:pt>
                <c:pt idx="1663">
                  <c:v>16.639999999999802</c:v>
                </c:pt>
                <c:pt idx="1664">
                  <c:v>16.649999999999803</c:v>
                </c:pt>
                <c:pt idx="1665">
                  <c:v>16.659999999999805</c:v>
                </c:pt>
                <c:pt idx="1666">
                  <c:v>16.669999999999806</c:v>
                </c:pt>
                <c:pt idx="1667">
                  <c:v>16.679999999999808</c:v>
                </c:pt>
                <c:pt idx="1668">
                  <c:v>16.689999999999809</c:v>
                </c:pt>
                <c:pt idx="1669">
                  <c:v>16.699999999999811</c:v>
                </c:pt>
                <c:pt idx="1670">
                  <c:v>16.709999999999813</c:v>
                </c:pt>
                <c:pt idx="1671">
                  <c:v>16.719999999999814</c:v>
                </c:pt>
                <c:pt idx="1672">
                  <c:v>16.729999999999816</c:v>
                </c:pt>
                <c:pt idx="1673">
                  <c:v>16.739999999999817</c:v>
                </c:pt>
                <c:pt idx="1674">
                  <c:v>16.749999999999819</c:v>
                </c:pt>
                <c:pt idx="1675">
                  <c:v>16.75999999999982</c:v>
                </c:pt>
                <c:pt idx="1676">
                  <c:v>16.769999999999822</c:v>
                </c:pt>
                <c:pt idx="1677">
                  <c:v>16.779999999999824</c:v>
                </c:pt>
                <c:pt idx="1678">
                  <c:v>16.789999999999825</c:v>
                </c:pt>
                <c:pt idx="1679">
                  <c:v>16.799999999999827</c:v>
                </c:pt>
                <c:pt idx="1680">
                  <c:v>16.809999999999828</c:v>
                </c:pt>
                <c:pt idx="1681">
                  <c:v>16.81999999999983</c:v>
                </c:pt>
                <c:pt idx="1682">
                  <c:v>16.829999999999831</c:v>
                </c:pt>
                <c:pt idx="1683">
                  <c:v>16.839999999999833</c:v>
                </c:pt>
                <c:pt idx="1684">
                  <c:v>16.849999999999834</c:v>
                </c:pt>
                <c:pt idx="1685">
                  <c:v>16.859999999999836</c:v>
                </c:pt>
                <c:pt idx="1686">
                  <c:v>16.869999999999838</c:v>
                </c:pt>
                <c:pt idx="1687">
                  <c:v>16.879999999999839</c:v>
                </c:pt>
                <c:pt idx="1688">
                  <c:v>16.889999999999841</c:v>
                </c:pt>
                <c:pt idx="1689">
                  <c:v>16.899999999999842</c:v>
                </c:pt>
                <c:pt idx="1690">
                  <c:v>16.909999999999844</c:v>
                </c:pt>
                <c:pt idx="1691">
                  <c:v>16.919999999999845</c:v>
                </c:pt>
                <c:pt idx="1692">
                  <c:v>16.929999999999847</c:v>
                </c:pt>
                <c:pt idx="1693">
                  <c:v>16.939999999999849</c:v>
                </c:pt>
                <c:pt idx="1694">
                  <c:v>16.94999999999985</c:v>
                </c:pt>
                <c:pt idx="1695">
                  <c:v>16.959999999999852</c:v>
                </c:pt>
                <c:pt idx="1696">
                  <c:v>16.969999999999853</c:v>
                </c:pt>
                <c:pt idx="1697">
                  <c:v>16.979999999999855</c:v>
                </c:pt>
                <c:pt idx="1698">
                  <c:v>16.989999999999856</c:v>
                </c:pt>
                <c:pt idx="1699">
                  <c:v>16.999999999999858</c:v>
                </c:pt>
                <c:pt idx="1700">
                  <c:v>17.009999999999859</c:v>
                </c:pt>
                <c:pt idx="1701">
                  <c:v>17.019999999999861</c:v>
                </c:pt>
                <c:pt idx="1702">
                  <c:v>17.029999999999863</c:v>
                </c:pt>
                <c:pt idx="1703">
                  <c:v>17.039999999999864</c:v>
                </c:pt>
                <c:pt idx="1704">
                  <c:v>17.049999999999866</c:v>
                </c:pt>
                <c:pt idx="1705">
                  <c:v>17.059999999999867</c:v>
                </c:pt>
                <c:pt idx="1706">
                  <c:v>17.069999999999869</c:v>
                </c:pt>
                <c:pt idx="1707">
                  <c:v>17.07999999999987</c:v>
                </c:pt>
                <c:pt idx="1708">
                  <c:v>17.089999999999872</c:v>
                </c:pt>
                <c:pt idx="1709">
                  <c:v>17.099999999999874</c:v>
                </c:pt>
                <c:pt idx="1710">
                  <c:v>17.109999999999875</c:v>
                </c:pt>
                <c:pt idx="1711">
                  <c:v>17.119999999999877</c:v>
                </c:pt>
                <c:pt idx="1712">
                  <c:v>17.129999999999878</c:v>
                </c:pt>
                <c:pt idx="1713">
                  <c:v>17.13999999999988</c:v>
                </c:pt>
                <c:pt idx="1714">
                  <c:v>17.149999999999881</c:v>
                </c:pt>
                <c:pt idx="1715">
                  <c:v>17.159999999999883</c:v>
                </c:pt>
                <c:pt idx="1716">
                  <c:v>17.169999999999884</c:v>
                </c:pt>
                <c:pt idx="1717">
                  <c:v>17.179999999999886</c:v>
                </c:pt>
                <c:pt idx="1718">
                  <c:v>17.189999999999888</c:v>
                </c:pt>
                <c:pt idx="1719">
                  <c:v>17.199999999999889</c:v>
                </c:pt>
                <c:pt idx="1720">
                  <c:v>17.209999999999891</c:v>
                </c:pt>
                <c:pt idx="1721">
                  <c:v>17.219999999999892</c:v>
                </c:pt>
                <c:pt idx="1722">
                  <c:v>17.229999999999894</c:v>
                </c:pt>
                <c:pt idx="1723">
                  <c:v>17.239999999999895</c:v>
                </c:pt>
                <c:pt idx="1724">
                  <c:v>17.249999999999897</c:v>
                </c:pt>
                <c:pt idx="1725">
                  <c:v>17.259999999999899</c:v>
                </c:pt>
                <c:pt idx="1726">
                  <c:v>17.2699999999999</c:v>
                </c:pt>
                <c:pt idx="1727">
                  <c:v>17.279999999999902</c:v>
                </c:pt>
                <c:pt idx="1728">
                  <c:v>17.289999999999903</c:v>
                </c:pt>
                <c:pt idx="1729">
                  <c:v>17.299999999999905</c:v>
                </c:pt>
                <c:pt idx="1730">
                  <c:v>17.309999999999906</c:v>
                </c:pt>
                <c:pt idx="1731">
                  <c:v>17.319999999999908</c:v>
                </c:pt>
                <c:pt idx="1732">
                  <c:v>17.329999999999909</c:v>
                </c:pt>
                <c:pt idx="1733">
                  <c:v>17.339999999999911</c:v>
                </c:pt>
                <c:pt idx="1734">
                  <c:v>17.349999999999913</c:v>
                </c:pt>
                <c:pt idx="1735">
                  <c:v>17.359999999999914</c:v>
                </c:pt>
                <c:pt idx="1736">
                  <c:v>17.369999999999916</c:v>
                </c:pt>
                <c:pt idx="1737">
                  <c:v>17.379999999999917</c:v>
                </c:pt>
                <c:pt idx="1738">
                  <c:v>17.389999999999919</c:v>
                </c:pt>
                <c:pt idx="1739">
                  <c:v>17.39999999999992</c:v>
                </c:pt>
                <c:pt idx="1740">
                  <c:v>17.409999999999922</c:v>
                </c:pt>
                <c:pt idx="1741">
                  <c:v>17.419999999999924</c:v>
                </c:pt>
                <c:pt idx="1742">
                  <c:v>17.429999999999925</c:v>
                </c:pt>
                <c:pt idx="1743">
                  <c:v>17.439999999999927</c:v>
                </c:pt>
                <c:pt idx="1744">
                  <c:v>17.449999999999928</c:v>
                </c:pt>
                <c:pt idx="1745">
                  <c:v>17.45999999999993</c:v>
                </c:pt>
                <c:pt idx="1746">
                  <c:v>17.469999999999931</c:v>
                </c:pt>
                <c:pt idx="1747">
                  <c:v>17.479999999999933</c:v>
                </c:pt>
                <c:pt idx="1748">
                  <c:v>17.489999999999934</c:v>
                </c:pt>
                <c:pt idx="1749">
                  <c:v>17.499999999999936</c:v>
                </c:pt>
                <c:pt idx="1750">
                  <c:v>17.509999999999938</c:v>
                </c:pt>
                <c:pt idx="1751">
                  <c:v>17.519999999999939</c:v>
                </c:pt>
                <c:pt idx="1752">
                  <c:v>17.529999999999941</c:v>
                </c:pt>
                <c:pt idx="1753">
                  <c:v>17.539999999999942</c:v>
                </c:pt>
                <c:pt idx="1754">
                  <c:v>17.549999999999944</c:v>
                </c:pt>
                <c:pt idx="1755">
                  <c:v>17.559999999999945</c:v>
                </c:pt>
                <c:pt idx="1756">
                  <c:v>17.569999999999947</c:v>
                </c:pt>
                <c:pt idx="1757">
                  <c:v>17.579999999999949</c:v>
                </c:pt>
                <c:pt idx="1758">
                  <c:v>17.58999999999995</c:v>
                </c:pt>
                <c:pt idx="1759">
                  <c:v>17.599999999999952</c:v>
                </c:pt>
                <c:pt idx="1760">
                  <c:v>17.609999999999953</c:v>
                </c:pt>
                <c:pt idx="1761">
                  <c:v>17.619999999999955</c:v>
                </c:pt>
                <c:pt idx="1762">
                  <c:v>17.629999999999956</c:v>
                </c:pt>
                <c:pt idx="1763">
                  <c:v>17.639999999999958</c:v>
                </c:pt>
                <c:pt idx="1764">
                  <c:v>17.649999999999959</c:v>
                </c:pt>
                <c:pt idx="1765">
                  <c:v>17.659999999999961</c:v>
                </c:pt>
                <c:pt idx="1766">
                  <c:v>17.669999999999963</c:v>
                </c:pt>
                <c:pt idx="1767">
                  <c:v>17.679999999999964</c:v>
                </c:pt>
                <c:pt idx="1768">
                  <c:v>17.689999999999966</c:v>
                </c:pt>
                <c:pt idx="1769">
                  <c:v>17.699999999999967</c:v>
                </c:pt>
                <c:pt idx="1770">
                  <c:v>17.709999999999969</c:v>
                </c:pt>
                <c:pt idx="1771">
                  <c:v>17.71999999999997</c:v>
                </c:pt>
                <c:pt idx="1772">
                  <c:v>17.729999999999972</c:v>
                </c:pt>
                <c:pt idx="1773">
                  <c:v>17.739999999999974</c:v>
                </c:pt>
                <c:pt idx="1774">
                  <c:v>17.749999999999975</c:v>
                </c:pt>
                <c:pt idx="1775">
                  <c:v>17.759999999999977</c:v>
                </c:pt>
                <c:pt idx="1776">
                  <c:v>17.769999999999978</c:v>
                </c:pt>
                <c:pt idx="1777">
                  <c:v>17.77999999999998</c:v>
                </c:pt>
                <c:pt idx="1778">
                  <c:v>17.789999999999981</c:v>
                </c:pt>
                <c:pt idx="1779">
                  <c:v>17.799999999999983</c:v>
                </c:pt>
                <c:pt idx="1780">
                  <c:v>17.809999999999985</c:v>
                </c:pt>
                <c:pt idx="1781">
                  <c:v>17.819999999999986</c:v>
                </c:pt>
                <c:pt idx="1782">
                  <c:v>17.829999999999988</c:v>
                </c:pt>
                <c:pt idx="1783">
                  <c:v>17.839999999999989</c:v>
                </c:pt>
                <c:pt idx="1784">
                  <c:v>17.849999999999991</c:v>
                </c:pt>
                <c:pt idx="1785">
                  <c:v>17.859999999999992</c:v>
                </c:pt>
                <c:pt idx="1786">
                  <c:v>17.869999999999994</c:v>
                </c:pt>
                <c:pt idx="1787">
                  <c:v>17.879999999999995</c:v>
                </c:pt>
                <c:pt idx="1788">
                  <c:v>17.889999999999997</c:v>
                </c:pt>
                <c:pt idx="1789">
                  <c:v>17.899999999999999</c:v>
                </c:pt>
                <c:pt idx="1790">
                  <c:v>17.91</c:v>
                </c:pt>
                <c:pt idx="1791">
                  <c:v>17.920000000000002</c:v>
                </c:pt>
                <c:pt idx="1792">
                  <c:v>17.930000000000003</c:v>
                </c:pt>
                <c:pt idx="1793">
                  <c:v>17.940000000000005</c:v>
                </c:pt>
                <c:pt idx="1794">
                  <c:v>17.950000000000006</c:v>
                </c:pt>
                <c:pt idx="1795">
                  <c:v>17.960000000000008</c:v>
                </c:pt>
                <c:pt idx="1796">
                  <c:v>17.97000000000001</c:v>
                </c:pt>
                <c:pt idx="1797">
                  <c:v>17.980000000000011</c:v>
                </c:pt>
                <c:pt idx="1798">
                  <c:v>17.990000000000013</c:v>
                </c:pt>
                <c:pt idx="1799">
                  <c:v>18.000000000000014</c:v>
                </c:pt>
                <c:pt idx="1800">
                  <c:v>18.010000000000016</c:v>
                </c:pt>
                <c:pt idx="1801">
                  <c:v>18.020000000000017</c:v>
                </c:pt>
                <c:pt idx="1802">
                  <c:v>18.030000000000019</c:v>
                </c:pt>
                <c:pt idx="1803">
                  <c:v>18.04000000000002</c:v>
                </c:pt>
                <c:pt idx="1804">
                  <c:v>18.050000000000022</c:v>
                </c:pt>
                <c:pt idx="1805">
                  <c:v>18.060000000000024</c:v>
                </c:pt>
                <c:pt idx="1806">
                  <c:v>18.070000000000025</c:v>
                </c:pt>
                <c:pt idx="1807">
                  <c:v>18.080000000000027</c:v>
                </c:pt>
                <c:pt idx="1808">
                  <c:v>18.090000000000028</c:v>
                </c:pt>
                <c:pt idx="1809">
                  <c:v>18.10000000000003</c:v>
                </c:pt>
                <c:pt idx="1810">
                  <c:v>18.110000000000031</c:v>
                </c:pt>
                <c:pt idx="1811">
                  <c:v>18.120000000000033</c:v>
                </c:pt>
                <c:pt idx="1812">
                  <c:v>18.130000000000035</c:v>
                </c:pt>
                <c:pt idx="1813">
                  <c:v>18.140000000000036</c:v>
                </c:pt>
                <c:pt idx="1814">
                  <c:v>18.150000000000038</c:v>
                </c:pt>
                <c:pt idx="1815">
                  <c:v>18.160000000000039</c:v>
                </c:pt>
                <c:pt idx="1816">
                  <c:v>18.170000000000041</c:v>
                </c:pt>
                <c:pt idx="1817">
                  <c:v>18.180000000000042</c:v>
                </c:pt>
                <c:pt idx="1818">
                  <c:v>18.190000000000044</c:v>
                </c:pt>
                <c:pt idx="1819">
                  <c:v>18.200000000000045</c:v>
                </c:pt>
                <c:pt idx="1820">
                  <c:v>18.210000000000047</c:v>
                </c:pt>
                <c:pt idx="1821">
                  <c:v>18.220000000000049</c:v>
                </c:pt>
                <c:pt idx="1822">
                  <c:v>18.23000000000005</c:v>
                </c:pt>
                <c:pt idx="1823">
                  <c:v>18.240000000000052</c:v>
                </c:pt>
                <c:pt idx="1824">
                  <c:v>18.250000000000053</c:v>
                </c:pt>
                <c:pt idx="1825">
                  <c:v>18.260000000000055</c:v>
                </c:pt>
                <c:pt idx="1826">
                  <c:v>18.270000000000056</c:v>
                </c:pt>
                <c:pt idx="1827">
                  <c:v>18.280000000000058</c:v>
                </c:pt>
                <c:pt idx="1828">
                  <c:v>18.29000000000006</c:v>
                </c:pt>
                <c:pt idx="1829">
                  <c:v>18.300000000000061</c:v>
                </c:pt>
                <c:pt idx="1830">
                  <c:v>18.310000000000063</c:v>
                </c:pt>
                <c:pt idx="1831">
                  <c:v>18.320000000000064</c:v>
                </c:pt>
                <c:pt idx="1832">
                  <c:v>18.330000000000066</c:v>
                </c:pt>
                <c:pt idx="1833">
                  <c:v>18.340000000000067</c:v>
                </c:pt>
                <c:pt idx="1834">
                  <c:v>18.350000000000069</c:v>
                </c:pt>
                <c:pt idx="1835">
                  <c:v>18.36000000000007</c:v>
                </c:pt>
                <c:pt idx="1836">
                  <c:v>18.370000000000072</c:v>
                </c:pt>
                <c:pt idx="1837">
                  <c:v>18.380000000000074</c:v>
                </c:pt>
                <c:pt idx="1838">
                  <c:v>18.390000000000075</c:v>
                </c:pt>
                <c:pt idx="1839">
                  <c:v>18.400000000000077</c:v>
                </c:pt>
                <c:pt idx="1840">
                  <c:v>18.410000000000078</c:v>
                </c:pt>
                <c:pt idx="1841">
                  <c:v>18.42000000000008</c:v>
                </c:pt>
                <c:pt idx="1842">
                  <c:v>18.430000000000081</c:v>
                </c:pt>
                <c:pt idx="1843">
                  <c:v>18.440000000000083</c:v>
                </c:pt>
                <c:pt idx="1844">
                  <c:v>18.450000000000085</c:v>
                </c:pt>
                <c:pt idx="1845">
                  <c:v>18.460000000000086</c:v>
                </c:pt>
                <c:pt idx="1846">
                  <c:v>18.470000000000088</c:v>
                </c:pt>
                <c:pt idx="1847">
                  <c:v>18.480000000000089</c:v>
                </c:pt>
                <c:pt idx="1848">
                  <c:v>18.490000000000091</c:v>
                </c:pt>
                <c:pt idx="1849">
                  <c:v>18.500000000000092</c:v>
                </c:pt>
                <c:pt idx="1850">
                  <c:v>18.510000000000094</c:v>
                </c:pt>
                <c:pt idx="1851">
                  <c:v>18.520000000000095</c:v>
                </c:pt>
                <c:pt idx="1852">
                  <c:v>18.530000000000097</c:v>
                </c:pt>
                <c:pt idx="1853">
                  <c:v>18.540000000000099</c:v>
                </c:pt>
                <c:pt idx="1854">
                  <c:v>18.5500000000001</c:v>
                </c:pt>
                <c:pt idx="1855">
                  <c:v>18.560000000000102</c:v>
                </c:pt>
                <c:pt idx="1856">
                  <c:v>18.570000000000103</c:v>
                </c:pt>
                <c:pt idx="1857">
                  <c:v>18.580000000000105</c:v>
                </c:pt>
                <c:pt idx="1858">
                  <c:v>18.590000000000106</c:v>
                </c:pt>
                <c:pt idx="1859">
                  <c:v>18.600000000000108</c:v>
                </c:pt>
                <c:pt idx="1860">
                  <c:v>18.61000000000011</c:v>
                </c:pt>
                <c:pt idx="1861">
                  <c:v>18.620000000000111</c:v>
                </c:pt>
                <c:pt idx="1862">
                  <c:v>18.630000000000113</c:v>
                </c:pt>
                <c:pt idx="1863">
                  <c:v>18.640000000000114</c:v>
                </c:pt>
                <c:pt idx="1864">
                  <c:v>18.650000000000116</c:v>
                </c:pt>
                <c:pt idx="1865">
                  <c:v>18.660000000000117</c:v>
                </c:pt>
                <c:pt idx="1866">
                  <c:v>18.670000000000119</c:v>
                </c:pt>
                <c:pt idx="1867">
                  <c:v>18.680000000000121</c:v>
                </c:pt>
                <c:pt idx="1868">
                  <c:v>18.690000000000122</c:v>
                </c:pt>
                <c:pt idx="1869">
                  <c:v>18.700000000000124</c:v>
                </c:pt>
                <c:pt idx="1870">
                  <c:v>18.710000000000125</c:v>
                </c:pt>
                <c:pt idx="1871">
                  <c:v>18.720000000000127</c:v>
                </c:pt>
                <c:pt idx="1872">
                  <c:v>18.730000000000128</c:v>
                </c:pt>
                <c:pt idx="1873">
                  <c:v>18.74000000000013</c:v>
                </c:pt>
                <c:pt idx="1874">
                  <c:v>18.750000000000131</c:v>
                </c:pt>
                <c:pt idx="1875">
                  <c:v>18.760000000000133</c:v>
                </c:pt>
                <c:pt idx="1876">
                  <c:v>18.770000000000135</c:v>
                </c:pt>
                <c:pt idx="1877">
                  <c:v>18.780000000000136</c:v>
                </c:pt>
                <c:pt idx="1878">
                  <c:v>18.790000000000138</c:v>
                </c:pt>
                <c:pt idx="1879">
                  <c:v>18.800000000000139</c:v>
                </c:pt>
                <c:pt idx="1880">
                  <c:v>18.810000000000141</c:v>
                </c:pt>
                <c:pt idx="1881">
                  <c:v>18.820000000000142</c:v>
                </c:pt>
                <c:pt idx="1882">
                  <c:v>18.830000000000144</c:v>
                </c:pt>
                <c:pt idx="1883">
                  <c:v>18.840000000000146</c:v>
                </c:pt>
                <c:pt idx="1884">
                  <c:v>18.850000000000147</c:v>
                </c:pt>
                <c:pt idx="1885">
                  <c:v>18.860000000000149</c:v>
                </c:pt>
                <c:pt idx="1886">
                  <c:v>18.87000000000015</c:v>
                </c:pt>
                <c:pt idx="1887">
                  <c:v>18.880000000000152</c:v>
                </c:pt>
                <c:pt idx="1888">
                  <c:v>18.890000000000153</c:v>
                </c:pt>
                <c:pt idx="1889">
                  <c:v>18.900000000000155</c:v>
                </c:pt>
                <c:pt idx="1890">
                  <c:v>18.910000000000156</c:v>
                </c:pt>
                <c:pt idx="1891">
                  <c:v>18.920000000000158</c:v>
                </c:pt>
                <c:pt idx="1892">
                  <c:v>18.93000000000016</c:v>
                </c:pt>
                <c:pt idx="1893">
                  <c:v>18.940000000000161</c:v>
                </c:pt>
                <c:pt idx="1894">
                  <c:v>18.950000000000163</c:v>
                </c:pt>
                <c:pt idx="1895">
                  <c:v>18.960000000000164</c:v>
                </c:pt>
                <c:pt idx="1896">
                  <c:v>18.970000000000166</c:v>
                </c:pt>
                <c:pt idx="1897">
                  <c:v>18.980000000000167</c:v>
                </c:pt>
                <c:pt idx="1898">
                  <c:v>18.990000000000169</c:v>
                </c:pt>
                <c:pt idx="1899">
                  <c:v>19.000000000000171</c:v>
                </c:pt>
                <c:pt idx="1900">
                  <c:v>19.010000000000172</c:v>
                </c:pt>
                <c:pt idx="1901">
                  <c:v>19.020000000000174</c:v>
                </c:pt>
                <c:pt idx="1902">
                  <c:v>19.030000000000175</c:v>
                </c:pt>
                <c:pt idx="1903">
                  <c:v>19.040000000000177</c:v>
                </c:pt>
                <c:pt idx="1904">
                  <c:v>19.050000000000178</c:v>
                </c:pt>
                <c:pt idx="1905">
                  <c:v>19.06000000000018</c:v>
                </c:pt>
                <c:pt idx="1906">
                  <c:v>19.070000000000181</c:v>
                </c:pt>
                <c:pt idx="1907">
                  <c:v>19.080000000000183</c:v>
                </c:pt>
                <c:pt idx="1908">
                  <c:v>19.090000000000185</c:v>
                </c:pt>
                <c:pt idx="1909">
                  <c:v>19.100000000000186</c:v>
                </c:pt>
                <c:pt idx="1910">
                  <c:v>19.110000000000188</c:v>
                </c:pt>
                <c:pt idx="1911">
                  <c:v>19.120000000000189</c:v>
                </c:pt>
                <c:pt idx="1912">
                  <c:v>19.130000000000191</c:v>
                </c:pt>
                <c:pt idx="1913">
                  <c:v>19.140000000000192</c:v>
                </c:pt>
                <c:pt idx="1914">
                  <c:v>19.150000000000194</c:v>
                </c:pt>
                <c:pt idx="1915">
                  <c:v>19.160000000000196</c:v>
                </c:pt>
                <c:pt idx="1916">
                  <c:v>19.170000000000197</c:v>
                </c:pt>
                <c:pt idx="1917">
                  <c:v>19.180000000000199</c:v>
                </c:pt>
                <c:pt idx="1918">
                  <c:v>19.1900000000002</c:v>
                </c:pt>
                <c:pt idx="1919">
                  <c:v>19.200000000000202</c:v>
                </c:pt>
                <c:pt idx="1920">
                  <c:v>19.210000000000203</c:v>
                </c:pt>
                <c:pt idx="1921">
                  <c:v>19.220000000000205</c:v>
                </c:pt>
                <c:pt idx="1922">
                  <c:v>19.230000000000206</c:v>
                </c:pt>
                <c:pt idx="1923">
                  <c:v>19.240000000000208</c:v>
                </c:pt>
                <c:pt idx="1924">
                  <c:v>19.25000000000021</c:v>
                </c:pt>
                <c:pt idx="1925">
                  <c:v>19.260000000000211</c:v>
                </c:pt>
                <c:pt idx="1926">
                  <c:v>19.270000000000213</c:v>
                </c:pt>
                <c:pt idx="1927">
                  <c:v>19.280000000000214</c:v>
                </c:pt>
                <c:pt idx="1928">
                  <c:v>19.290000000000216</c:v>
                </c:pt>
                <c:pt idx="1929">
                  <c:v>19.300000000000217</c:v>
                </c:pt>
                <c:pt idx="1930">
                  <c:v>19.310000000000219</c:v>
                </c:pt>
                <c:pt idx="1931">
                  <c:v>19.320000000000221</c:v>
                </c:pt>
                <c:pt idx="1932">
                  <c:v>19.330000000000222</c:v>
                </c:pt>
                <c:pt idx="1933">
                  <c:v>19.340000000000224</c:v>
                </c:pt>
                <c:pt idx="1934">
                  <c:v>19.350000000000225</c:v>
                </c:pt>
                <c:pt idx="1935">
                  <c:v>19.360000000000227</c:v>
                </c:pt>
                <c:pt idx="1936">
                  <c:v>19.370000000000228</c:v>
                </c:pt>
                <c:pt idx="1937">
                  <c:v>19.38000000000023</c:v>
                </c:pt>
                <c:pt idx="1938">
                  <c:v>19.390000000000231</c:v>
                </c:pt>
                <c:pt idx="1939">
                  <c:v>19.400000000000233</c:v>
                </c:pt>
                <c:pt idx="1940">
                  <c:v>19.410000000000235</c:v>
                </c:pt>
                <c:pt idx="1941">
                  <c:v>19.420000000000236</c:v>
                </c:pt>
                <c:pt idx="1942">
                  <c:v>19.430000000000238</c:v>
                </c:pt>
                <c:pt idx="1943">
                  <c:v>19.440000000000239</c:v>
                </c:pt>
                <c:pt idx="1944">
                  <c:v>19.450000000000241</c:v>
                </c:pt>
                <c:pt idx="1945">
                  <c:v>19.460000000000242</c:v>
                </c:pt>
                <c:pt idx="1946">
                  <c:v>19.470000000000244</c:v>
                </c:pt>
                <c:pt idx="1947">
                  <c:v>19.480000000000246</c:v>
                </c:pt>
                <c:pt idx="1948">
                  <c:v>19.490000000000247</c:v>
                </c:pt>
                <c:pt idx="1949">
                  <c:v>19.500000000000249</c:v>
                </c:pt>
                <c:pt idx="1950">
                  <c:v>19.51000000000025</c:v>
                </c:pt>
                <c:pt idx="1951">
                  <c:v>19.520000000000252</c:v>
                </c:pt>
                <c:pt idx="1952">
                  <c:v>19.530000000000253</c:v>
                </c:pt>
                <c:pt idx="1953">
                  <c:v>19.540000000000255</c:v>
                </c:pt>
                <c:pt idx="1954">
                  <c:v>19.550000000000257</c:v>
                </c:pt>
                <c:pt idx="1955">
                  <c:v>19.560000000000258</c:v>
                </c:pt>
                <c:pt idx="1956">
                  <c:v>19.57000000000026</c:v>
                </c:pt>
                <c:pt idx="1957">
                  <c:v>19.580000000000261</c:v>
                </c:pt>
                <c:pt idx="1958">
                  <c:v>19.590000000000263</c:v>
                </c:pt>
                <c:pt idx="1959">
                  <c:v>19.600000000000264</c:v>
                </c:pt>
                <c:pt idx="1960">
                  <c:v>19.610000000000266</c:v>
                </c:pt>
                <c:pt idx="1961">
                  <c:v>19.620000000000267</c:v>
                </c:pt>
                <c:pt idx="1962">
                  <c:v>19.630000000000269</c:v>
                </c:pt>
                <c:pt idx="1963">
                  <c:v>19.640000000000271</c:v>
                </c:pt>
                <c:pt idx="1964">
                  <c:v>19.650000000000272</c:v>
                </c:pt>
                <c:pt idx="1965">
                  <c:v>19.660000000000274</c:v>
                </c:pt>
                <c:pt idx="1966">
                  <c:v>19.670000000000275</c:v>
                </c:pt>
                <c:pt idx="1967">
                  <c:v>19.680000000000277</c:v>
                </c:pt>
                <c:pt idx="1968">
                  <c:v>19.690000000000278</c:v>
                </c:pt>
                <c:pt idx="1969">
                  <c:v>19.70000000000028</c:v>
                </c:pt>
                <c:pt idx="1970">
                  <c:v>19.710000000000282</c:v>
                </c:pt>
                <c:pt idx="1971">
                  <c:v>19.720000000000283</c:v>
                </c:pt>
                <c:pt idx="1972">
                  <c:v>19.730000000000285</c:v>
                </c:pt>
                <c:pt idx="1973">
                  <c:v>19.740000000000286</c:v>
                </c:pt>
                <c:pt idx="1974">
                  <c:v>19.750000000000288</c:v>
                </c:pt>
                <c:pt idx="1975">
                  <c:v>19.760000000000289</c:v>
                </c:pt>
                <c:pt idx="1976">
                  <c:v>19.770000000000291</c:v>
                </c:pt>
                <c:pt idx="1977">
                  <c:v>19.780000000000292</c:v>
                </c:pt>
                <c:pt idx="1978">
                  <c:v>19.790000000000294</c:v>
                </c:pt>
                <c:pt idx="1979">
                  <c:v>19.800000000000296</c:v>
                </c:pt>
                <c:pt idx="1980">
                  <c:v>19.810000000000297</c:v>
                </c:pt>
                <c:pt idx="1981">
                  <c:v>19.820000000000299</c:v>
                </c:pt>
                <c:pt idx="1982">
                  <c:v>19.8300000000003</c:v>
                </c:pt>
                <c:pt idx="1983">
                  <c:v>19.840000000000302</c:v>
                </c:pt>
                <c:pt idx="1984">
                  <c:v>19.850000000000303</c:v>
                </c:pt>
                <c:pt idx="1985">
                  <c:v>19.860000000000305</c:v>
                </c:pt>
                <c:pt idx="1986">
                  <c:v>19.870000000000307</c:v>
                </c:pt>
                <c:pt idx="1987">
                  <c:v>19.880000000000308</c:v>
                </c:pt>
                <c:pt idx="1988">
                  <c:v>19.89000000000031</c:v>
                </c:pt>
                <c:pt idx="1989">
                  <c:v>19.900000000000311</c:v>
                </c:pt>
                <c:pt idx="1990">
                  <c:v>19.910000000000313</c:v>
                </c:pt>
                <c:pt idx="1991">
                  <c:v>19.920000000000314</c:v>
                </c:pt>
                <c:pt idx="1992">
                  <c:v>19.930000000000316</c:v>
                </c:pt>
                <c:pt idx="1993">
                  <c:v>19.940000000000317</c:v>
                </c:pt>
                <c:pt idx="1994">
                  <c:v>19.950000000000319</c:v>
                </c:pt>
                <c:pt idx="1995">
                  <c:v>19.960000000000321</c:v>
                </c:pt>
                <c:pt idx="1996">
                  <c:v>19.970000000000322</c:v>
                </c:pt>
                <c:pt idx="1997">
                  <c:v>19.980000000000324</c:v>
                </c:pt>
                <c:pt idx="1998">
                  <c:v>19.990000000000325</c:v>
                </c:pt>
                <c:pt idx="1999">
                  <c:v>20.000000000000327</c:v>
                </c:pt>
                <c:pt idx="2000">
                  <c:v>20.010000000000328</c:v>
                </c:pt>
                <c:pt idx="2001">
                  <c:v>20.02000000000033</c:v>
                </c:pt>
                <c:pt idx="2002">
                  <c:v>20.030000000000332</c:v>
                </c:pt>
                <c:pt idx="2003">
                  <c:v>20.040000000000333</c:v>
                </c:pt>
                <c:pt idx="2004">
                  <c:v>20.050000000000335</c:v>
                </c:pt>
                <c:pt idx="2005">
                  <c:v>20.060000000000336</c:v>
                </c:pt>
                <c:pt idx="2006">
                  <c:v>20.070000000000338</c:v>
                </c:pt>
                <c:pt idx="2007">
                  <c:v>20.080000000000339</c:v>
                </c:pt>
                <c:pt idx="2008">
                  <c:v>20.090000000000341</c:v>
                </c:pt>
                <c:pt idx="2009">
                  <c:v>20.100000000000342</c:v>
                </c:pt>
                <c:pt idx="2010">
                  <c:v>20.110000000000344</c:v>
                </c:pt>
                <c:pt idx="2011">
                  <c:v>20.120000000000346</c:v>
                </c:pt>
                <c:pt idx="2012">
                  <c:v>20.130000000000347</c:v>
                </c:pt>
                <c:pt idx="2013">
                  <c:v>20.140000000000349</c:v>
                </c:pt>
                <c:pt idx="2014">
                  <c:v>20.15000000000035</c:v>
                </c:pt>
                <c:pt idx="2015">
                  <c:v>20.160000000000352</c:v>
                </c:pt>
                <c:pt idx="2016">
                  <c:v>20.170000000000353</c:v>
                </c:pt>
                <c:pt idx="2017">
                  <c:v>20.180000000000355</c:v>
                </c:pt>
                <c:pt idx="2018">
                  <c:v>20.190000000000357</c:v>
                </c:pt>
                <c:pt idx="2019">
                  <c:v>20.200000000000358</c:v>
                </c:pt>
                <c:pt idx="2020">
                  <c:v>20.21000000000036</c:v>
                </c:pt>
                <c:pt idx="2021">
                  <c:v>20.220000000000361</c:v>
                </c:pt>
                <c:pt idx="2022">
                  <c:v>20.230000000000363</c:v>
                </c:pt>
                <c:pt idx="2023">
                  <c:v>20.240000000000364</c:v>
                </c:pt>
                <c:pt idx="2024">
                  <c:v>20.250000000000366</c:v>
                </c:pt>
                <c:pt idx="2025">
                  <c:v>20.260000000000367</c:v>
                </c:pt>
                <c:pt idx="2026">
                  <c:v>20.270000000000369</c:v>
                </c:pt>
                <c:pt idx="2027">
                  <c:v>20.280000000000371</c:v>
                </c:pt>
                <c:pt idx="2028">
                  <c:v>20.290000000000372</c:v>
                </c:pt>
                <c:pt idx="2029">
                  <c:v>20.300000000000374</c:v>
                </c:pt>
                <c:pt idx="2030">
                  <c:v>20.310000000000375</c:v>
                </c:pt>
                <c:pt idx="2031">
                  <c:v>20.320000000000377</c:v>
                </c:pt>
                <c:pt idx="2032">
                  <c:v>20.330000000000378</c:v>
                </c:pt>
                <c:pt idx="2033">
                  <c:v>20.34000000000038</c:v>
                </c:pt>
                <c:pt idx="2034">
                  <c:v>20.350000000000382</c:v>
                </c:pt>
                <c:pt idx="2035">
                  <c:v>20.360000000000383</c:v>
                </c:pt>
                <c:pt idx="2036">
                  <c:v>20.370000000000385</c:v>
                </c:pt>
                <c:pt idx="2037">
                  <c:v>20.380000000000386</c:v>
                </c:pt>
                <c:pt idx="2038">
                  <c:v>20.390000000000388</c:v>
                </c:pt>
                <c:pt idx="2039">
                  <c:v>20.400000000000389</c:v>
                </c:pt>
                <c:pt idx="2040">
                  <c:v>20.410000000000391</c:v>
                </c:pt>
                <c:pt idx="2041">
                  <c:v>20.420000000000393</c:v>
                </c:pt>
                <c:pt idx="2042">
                  <c:v>20.430000000000394</c:v>
                </c:pt>
                <c:pt idx="2043">
                  <c:v>20.440000000000396</c:v>
                </c:pt>
                <c:pt idx="2044">
                  <c:v>20.450000000000397</c:v>
                </c:pt>
                <c:pt idx="2045">
                  <c:v>20.460000000000399</c:v>
                </c:pt>
                <c:pt idx="2046">
                  <c:v>20.4700000000004</c:v>
                </c:pt>
                <c:pt idx="2047">
                  <c:v>20.480000000000402</c:v>
                </c:pt>
                <c:pt idx="2048">
                  <c:v>20.490000000000403</c:v>
                </c:pt>
                <c:pt idx="2049">
                  <c:v>20.500000000000405</c:v>
                </c:pt>
                <c:pt idx="2050">
                  <c:v>20.510000000000407</c:v>
                </c:pt>
                <c:pt idx="2051">
                  <c:v>20.520000000000408</c:v>
                </c:pt>
                <c:pt idx="2052">
                  <c:v>20.53000000000041</c:v>
                </c:pt>
                <c:pt idx="2053">
                  <c:v>20.540000000000411</c:v>
                </c:pt>
                <c:pt idx="2054">
                  <c:v>20.550000000000413</c:v>
                </c:pt>
                <c:pt idx="2055">
                  <c:v>20.560000000000414</c:v>
                </c:pt>
                <c:pt idx="2056">
                  <c:v>20.570000000000416</c:v>
                </c:pt>
                <c:pt idx="2057">
                  <c:v>20.580000000000418</c:v>
                </c:pt>
                <c:pt idx="2058">
                  <c:v>20.590000000000419</c:v>
                </c:pt>
                <c:pt idx="2059">
                  <c:v>20.600000000000421</c:v>
                </c:pt>
                <c:pt idx="2060">
                  <c:v>20.610000000000422</c:v>
                </c:pt>
                <c:pt idx="2061">
                  <c:v>20.620000000000424</c:v>
                </c:pt>
                <c:pt idx="2062">
                  <c:v>20.630000000000425</c:v>
                </c:pt>
                <c:pt idx="2063">
                  <c:v>20.640000000000427</c:v>
                </c:pt>
                <c:pt idx="2064">
                  <c:v>20.650000000000428</c:v>
                </c:pt>
                <c:pt idx="2065">
                  <c:v>20.66000000000043</c:v>
                </c:pt>
                <c:pt idx="2066">
                  <c:v>20.670000000000432</c:v>
                </c:pt>
                <c:pt idx="2067">
                  <c:v>20.680000000000433</c:v>
                </c:pt>
                <c:pt idx="2068">
                  <c:v>20.690000000000435</c:v>
                </c:pt>
                <c:pt idx="2069">
                  <c:v>20.700000000000436</c:v>
                </c:pt>
                <c:pt idx="2070">
                  <c:v>20.710000000000438</c:v>
                </c:pt>
                <c:pt idx="2071">
                  <c:v>20.720000000000439</c:v>
                </c:pt>
                <c:pt idx="2072">
                  <c:v>20.730000000000441</c:v>
                </c:pt>
                <c:pt idx="2073">
                  <c:v>20.740000000000443</c:v>
                </c:pt>
                <c:pt idx="2074">
                  <c:v>20.750000000000444</c:v>
                </c:pt>
                <c:pt idx="2075">
                  <c:v>20.760000000000446</c:v>
                </c:pt>
                <c:pt idx="2076">
                  <c:v>20.770000000000447</c:v>
                </c:pt>
                <c:pt idx="2077">
                  <c:v>20.780000000000449</c:v>
                </c:pt>
                <c:pt idx="2078">
                  <c:v>20.79000000000045</c:v>
                </c:pt>
                <c:pt idx="2079">
                  <c:v>20.800000000000452</c:v>
                </c:pt>
                <c:pt idx="2080">
                  <c:v>20.810000000000453</c:v>
                </c:pt>
                <c:pt idx="2081">
                  <c:v>20.820000000000455</c:v>
                </c:pt>
                <c:pt idx="2082">
                  <c:v>20.830000000000457</c:v>
                </c:pt>
                <c:pt idx="2083">
                  <c:v>20.840000000000458</c:v>
                </c:pt>
                <c:pt idx="2084">
                  <c:v>20.85000000000046</c:v>
                </c:pt>
                <c:pt idx="2085">
                  <c:v>20.860000000000461</c:v>
                </c:pt>
                <c:pt idx="2086">
                  <c:v>20.870000000000463</c:v>
                </c:pt>
                <c:pt idx="2087">
                  <c:v>20.880000000000464</c:v>
                </c:pt>
                <c:pt idx="2088">
                  <c:v>20.890000000000466</c:v>
                </c:pt>
                <c:pt idx="2089">
                  <c:v>20.900000000000468</c:v>
                </c:pt>
                <c:pt idx="2090">
                  <c:v>20.910000000000469</c:v>
                </c:pt>
                <c:pt idx="2091">
                  <c:v>20.920000000000471</c:v>
                </c:pt>
                <c:pt idx="2092">
                  <c:v>20.930000000000472</c:v>
                </c:pt>
                <c:pt idx="2093">
                  <c:v>20.940000000000474</c:v>
                </c:pt>
                <c:pt idx="2094">
                  <c:v>20.950000000000475</c:v>
                </c:pt>
                <c:pt idx="2095">
                  <c:v>20.960000000000477</c:v>
                </c:pt>
                <c:pt idx="2096">
                  <c:v>20.970000000000478</c:v>
                </c:pt>
                <c:pt idx="2097">
                  <c:v>20.98000000000048</c:v>
                </c:pt>
                <c:pt idx="2098">
                  <c:v>20.990000000000482</c:v>
                </c:pt>
                <c:pt idx="2099">
                  <c:v>21.000000000000483</c:v>
                </c:pt>
                <c:pt idx="2100">
                  <c:v>21.010000000000485</c:v>
                </c:pt>
                <c:pt idx="2101">
                  <c:v>21.020000000000486</c:v>
                </c:pt>
                <c:pt idx="2102">
                  <c:v>21.030000000000488</c:v>
                </c:pt>
                <c:pt idx="2103">
                  <c:v>21.040000000000489</c:v>
                </c:pt>
                <c:pt idx="2104">
                  <c:v>21.050000000000491</c:v>
                </c:pt>
                <c:pt idx="2105">
                  <c:v>21.060000000000493</c:v>
                </c:pt>
                <c:pt idx="2106">
                  <c:v>21.070000000000494</c:v>
                </c:pt>
                <c:pt idx="2107">
                  <c:v>21.080000000000496</c:v>
                </c:pt>
                <c:pt idx="2108">
                  <c:v>21.090000000000497</c:v>
                </c:pt>
                <c:pt idx="2109">
                  <c:v>21.100000000000499</c:v>
                </c:pt>
                <c:pt idx="2110">
                  <c:v>21.1100000000005</c:v>
                </c:pt>
                <c:pt idx="2111">
                  <c:v>21.120000000000502</c:v>
                </c:pt>
                <c:pt idx="2112">
                  <c:v>21.130000000000503</c:v>
                </c:pt>
                <c:pt idx="2113">
                  <c:v>21.140000000000505</c:v>
                </c:pt>
                <c:pt idx="2114">
                  <c:v>21.150000000000507</c:v>
                </c:pt>
                <c:pt idx="2115">
                  <c:v>21.160000000000508</c:v>
                </c:pt>
                <c:pt idx="2116">
                  <c:v>21.17000000000051</c:v>
                </c:pt>
                <c:pt idx="2117">
                  <c:v>21.180000000000511</c:v>
                </c:pt>
                <c:pt idx="2118">
                  <c:v>21.190000000000513</c:v>
                </c:pt>
                <c:pt idx="2119">
                  <c:v>21.200000000000514</c:v>
                </c:pt>
                <c:pt idx="2120">
                  <c:v>21.210000000000516</c:v>
                </c:pt>
                <c:pt idx="2121">
                  <c:v>21.220000000000518</c:v>
                </c:pt>
                <c:pt idx="2122">
                  <c:v>21.230000000000519</c:v>
                </c:pt>
                <c:pt idx="2123">
                  <c:v>21.240000000000521</c:v>
                </c:pt>
                <c:pt idx="2124">
                  <c:v>21.250000000000522</c:v>
                </c:pt>
                <c:pt idx="2125">
                  <c:v>21.260000000000524</c:v>
                </c:pt>
                <c:pt idx="2126">
                  <c:v>21.270000000000525</c:v>
                </c:pt>
                <c:pt idx="2127">
                  <c:v>21.280000000000527</c:v>
                </c:pt>
                <c:pt idx="2128">
                  <c:v>21.290000000000529</c:v>
                </c:pt>
                <c:pt idx="2129">
                  <c:v>21.30000000000053</c:v>
                </c:pt>
                <c:pt idx="2130">
                  <c:v>21.310000000000532</c:v>
                </c:pt>
                <c:pt idx="2131">
                  <c:v>21.320000000000533</c:v>
                </c:pt>
                <c:pt idx="2132">
                  <c:v>21.330000000000535</c:v>
                </c:pt>
                <c:pt idx="2133">
                  <c:v>21.340000000000536</c:v>
                </c:pt>
                <c:pt idx="2134">
                  <c:v>21.350000000000538</c:v>
                </c:pt>
                <c:pt idx="2135">
                  <c:v>21.360000000000539</c:v>
                </c:pt>
                <c:pt idx="2136">
                  <c:v>21.370000000000541</c:v>
                </c:pt>
                <c:pt idx="2137">
                  <c:v>21.380000000000543</c:v>
                </c:pt>
                <c:pt idx="2138">
                  <c:v>21.390000000000544</c:v>
                </c:pt>
                <c:pt idx="2139">
                  <c:v>21.400000000000546</c:v>
                </c:pt>
                <c:pt idx="2140">
                  <c:v>21.410000000000547</c:v>
                </c:pt>
                <c:pt idx="2141">
                  <c:v>21.420000000000549</c:v>
                </c:pt>
                <c:pt idx="2142">
                  <c:v>21.43000000000055</c:v>
                </c:pt>
                <c:pt idx="2143">
                  <c:v>21.440000000000552</c:v>
                </c:pt>
                <c:pt idx="2144">
                  <c:v>21.450000000000554</c:v>
                </c:pt>
                <c:pt idx="2145">
                  <c:v>21.460000000000555</c:v>
                </c:pt>
                <c:pt idx="2146">
                  <c:v>21.470000000000557</c:v>
                </c:pt>
                <c:pt idx="2147">
                  <c:v>21.480000000000558</c:v>
                </c:pt>
                <c:pt idx="2148">
                  <c:v>21.49000000000056</c:v>
                </c:pt>
                <c:pt idx="2149">
                  <c:v>21.500000000000561</c:v>
                </c:pt>
                <c:pt idx="2150">
                  <c:v>21.510000000000563</c:v>
                </c:pt>
                <c:pt idx="2151">
                  <c:v>21.520000000000564</c:v>
                </c:pt>
                <c:pt idx="2152">
                  <c:v>21.530000000000566</c:v>
                </c:pt>
                <c:pt idx="2153">
                  <c:v>21.540000000000568</c:v>
                </c:pt>
                <c:pt idx="2154">
                  <c:v>21.550000000000569</c:v>
                </c:pt>
                <c:pt idx="2155">
                  <c:v>21.560000000000571</c:v>
                </c:pt>
                <c:pt idx="2156">
                  <c:v>21.570000000000572</c:v>
                </c:pt>
                <c:pt idx="2157">
                  <c:v>21.580000000000574</c:v>
                </c:pt>
                <c:pt idx="2158">
                  <c:v>21.590000000000575</c:v>
                </c:pt>
                <c:pt idx="2159">
                  <c:v>21.600000000000577</c:v>
                </c:pt>
                <c:pt idx="2160">
                  <c:v>21.610000000000579</c:v>
                </c:pt>
                <c:pt idx="2161">
                  <c:v>21.62000000000058</c:v>
                </c:pt>
                <c:pt idx="2162">
                  <c:v>21.630000000000582</c:v>
                </c:pt>
                <c:pt idx="2163">
                  <c:v>21.640000000000583</c:v>
                </c:pt>
                <c:pt idx="2164">
                  <c:v>21.650000000000585</c:v>
                </c:pt>
                <c:pt idx="2165">
                  <c:v>21.660000000000586</c:v>
                </c:pt>
                <c:pt idx="2166">
                  <c:v>21.670000000000588</c:v>
                </c:pt>
                <c:pt idx="2167">
                  <c:v>21.680000000000589</c:v>
                </c:pt>
                <c:pt idx="2168">
                  <c:v>21.690000000000591</c:v>
                </c:pt>
                <c:pt idx="2169">
                  <c:v>21.700000000000593</c:v>
                </c:pt>
                <c:pt idx="2170">
                  <c:v>21.710000000000594</c:v>
                </c:pt>
                <c:pt idx="2171">
                  <c:v>21.720000000000596</c:v>
                </c:pt>
                <c:pt idx="2172">
                  <c:v>21.730000000000597</c:v>
                </c:pt>
                <c:pt idx="2173">
                  <c:v>21.740000000000599</c:v>
                </c:pt>
                <c:pt idx="2174">
                  <c:v>21.7500000000006</c:v>
                </c:pt>
                <c:pt idx="2175">
                  <c:v>21.760000000000602</c:v>
                </c:pt>
                <c:pt idx="2176">
                  <c:v>21.770000000000604</c:v>
                </c:pt>
                <c:pt idx="2177">
                  <c:v>21.780000000000605</c:v>
                </c:pt>
                <c:pt idx="2178">
                  <c:v>21.790000000000607</c:v>
                </c:pt>
                <c:pt idx="2179">
                  <c:v>21.800000000000608</c:v>
                </c:pt>
                <c:pt idx="2180">
                  <c:v>21.81000000000061</c:v>
                </c:pt>
                <c:pt idx="2181">
                  <c:v>21.820000000000611</c:v>
                </c:pt>
                <c:pt idx="2182">
                  <c:v>21.830000000000613</c:v>
                </c:pt>
                <c:pt idx="2183">
                  <c:v>21.840000000000614</c:v>
                </c:pt>
                <c:pt idx="2184">
                  <c:v>21.850000000000616</c:v>
                </c:pt>
                <c:pt idx="2185">
                  <c:v>21.860000000000618</c:v>
                </c:pt>
                <c:pt idx="2186">
                  <c:v>21.870000000000619</c:v>
                </c:pt>
                <c:pt idx="2187">
                  <c:v>21.880000000000621</c:v>
                </c:pt>
                <c:pt idx="2188">
                  <c:v>21.890000000000622</c:v>
                </c:pt>
                <c:pt idx="2189">
                  <c:v>21.900000000000624</c:v>
                </c:pt>
                <c:pt idx="2190">
                  <c:v>21.910000000000625</c:v>
                </c:pt>
                <c:pt idx="2191">
                  <c:v>21.920000000000627</c:v>
                </c:pt>
                <c:pt idx="2192">
                  <c:v>21.930000000000629</c:v>
                </c:pt>
                <c:pt idx="2193">
                  <c:v>21.94000000000063</c:v>
                </c:pt>
                <c:pt idx="2194">
                  <c:v>21.950000000000632</c:v>
                </c:pt>
                <c:pt idx="2195">
                  <c:v>21.960000000000633</c:v>
                </c:pt>
                <c:pt idx="2196">
                  <c:v>21.970000000000635</c:v>
                </c:pt>
                <c:pt idx="2197">
                  <c:v>21.980000000000636</c:v>
                </c:pt>
                <c:pt idx="2198">
                  <c:v>21.990000000000638</c:v>
                </c:pt>
                <c:pt idx="2199">
                  <c:v>22.000000000000639</c:v>
                </c:pt>
                <c:pt idx="2200">
                  <c:v>22.010000000000641</c:v>
                </c:pt>
                <c:pt idx="2201">
                  <c:v>22.020000000000643</c:v>
                </c:pt>
                <c:pt idx="2202">
                  <c:v>22.030000000000644</c:v>
                </c:pt>
                <c:pt idx="2203">
                  <c:v>22.040000000000646</c:v>
                </c:pt>
                <c:pt idx="2204">
                  <c:v>22.050000000000647</c:v>
                </c:pt>
                <c:pt idx="2205">
                  <c:v>22.060000000000649</c:v>
                </c:pt>
                <c:pt idx="2206">
                  <c:v>22.07000000000065</c:v>
                </c:pt>
                <c:pt idx="2207">
                  <c:v>22.080000000000652</c:v>
                </c:pt>
                <c:pt idx="2208">
                  <c:v>22.090000000000654</c:v>
                </c:pt>
                <c:pt idx="2209">
                  <c:v>22.100000000000655</c:v>
                </c:pt>
                <c:pt idx="2210">
                  <c:v>22.110000000000657</c:v>
                </c:pt>
                <c:pt idx="2211">
                  <c:v>22.120000000000658</c:v>
                </c:pt>
                <c:pt idx="2212">
                  <c:v>22.13000000000066</c:v>
                </c:pt>
                <c:pt idx="2213">
                  <c:v>22.140000000000661</c:v>
                </c:pt>
                <c:pt idx="2214">
                  <c:v>22.150000000000663</c:v>
                </c:pt>
                <c:pt idx="2215">
                  <c:v>22.160000000000664</c:v>
                </c:pt>
                <c:pt idx="2216">
                  <c:v>22.170000000000666</c:v>
                </c:pt>
                <c:pt idx="2217">
                  <c:v>22.180000000000668</c:v>
                </c:pt>
                <c:pt idx="2218">
                  <c:v>22.190000000000669</c:v>
                </c:pt>
                <c:pt idx="2219">
                  <c:v>22.200000000000671</c:v>
                </c:pt>
                <c:pt idx="2220">
                  <c:v>22.210000000000672</c:v>
                </c:pt>
                <c:pt idx="2221">
                  <c:v>22.220000000000674</c:v>
                </c:pt>
                <c:pt idx="2222">
                  <c:v>22.230000000000675</c:v>
                </c:pt>
                <c:pt idx="2223">
                  <c:v>22.240000000000677</c:v>
                </c:pt>
                <c:pt idx="2224">
                  <c:v>22.250000000000679</c:v>
                </c:pt>
                <c:pt idx="2225">
                  <c:v>22.26000000000068</c:v>
                </c:pt>
                <c:pt idx="2226">
                  <c:v>22.270000000000682</c:v>
                </c:pt>
                <c:pt idx="2227">
                  <c:v>22.280000000000683</c:v>
                </c:pt>
                <c:pt idx="2228">
                  <c:v>22.290000000000685</c:v>
                </c:pt>
                <c:pt idx="2229">
                  <c:v>22.300000000000686</c:v>
                </c:pt>
                <c:pt idx="2230">
                  <c:v>22.310000000000688</c:v>
                </c:pt>
                <c:pt idx="2231">
                  <c:v>22.32000000000069</c:v>
                </c:pt>
                <c:pt idx="2232">
                  <c:v>22.330000000000691</c:v>
                </c:pt>
                <c:pt idx="2233">
                  <c:v>22.340000000000693</c:v>
                </c:pt>
                <c:pt idx="2234">
                  <c:v>22.350000000000694</c:v>
                </c:pt>
                <c:pt idx="2235">
                  <c:v>22.360000000000696</c:v>
                </c:pt>
                <c:pt idx="2236">
                  <c:v>22.370000000000697</c:v>
                </c:pt>
                <c:pt idx="2237">
                  <c:v>22.380000000000699</c:v>
                </c:pt>
                <c:pt idx="2238">
                  <c:v>22.3900000000007</c:v>
                </c:pt>
                <c:pt idx="2239">
                  <c:v>22.400000000000702</c:v>
                </c:pt>
                <c:pt idx="2240">
                  <c:v>22.410000000000704</c:v>
                </c:pt>
                <c:pt idx="2241">
                  <c:v>22.420000000000705</c:v>
                </c:pt>
                <c:pt idx="2242">
                  <c:v>22.430000000000707</c:v>
                </c:pt>
                <c:pt idx="2243">
                  <c:v>22.440000000000708</c:v>
                </c:pt>
                <c:pt idx="2244">
                  <c:v>22.45000000000071</c:v>
                </c:pt>
                <c:pt idx="2245">
                  <c:v>22.460000000000711</c:v>
                </c:pt>
                <c:pt idx="2246">
                  <c:v>22.470000000000713</c:v>
                </c:pt>
                <c:pt idx="2247">
                  <c:v>22.480000000000715</c:v>
                </c:pt>
                <c:pt idx="2248">
                  <c:v>22.490000000000716</c:v>
                </c:pt>
                <c:pt idx="2249">
                  <c:v>22.500000000000718</c:v>
                </c:pt>
                <c:pt idx="2250">
                  <c:v>22.510000000000719</c:v>
                </c:pt>
                <c:pt idx="2251">
                  <c:v>22.520000000000721</c:v>
                </c:pt>
                <c:pt idx="2252">
                  <c:v>22.530000000000722</c:v>
                </c:pt>
                <c:pt idx="2253">
                  <c:v>22.540000000000724</c:v>
                </c:pt>
                <c:pt idx="2254">
                  <c:v>22.550000000000725</c:v>
                </c:pt>
                <c:pt idx="2255">
                  <c:v>22.560000000000727</c:v>
                </c:pt>
                <c:pt idx="2256">
                  <c:v>22.570000000000729</c:v>
                </c:pt>
                <c:pt idx="2257">
                  <c:v>22.58000000000073</c:v>
                </c:pt>
                <c:pt idx="2258">
                  <c:v>22.590000000000732</c:v>
                </c:pt>
                <c:pt idx="2259">
                  <c:v>22.600000000000733</c:v>
                </c:pt>
                <c:pt idx="2260">
                  <c:v>22.610000000000735</c:v>
                </c:pt>
                <c:pt idx="2261">
                  <c:v>22.620000000000736</c:v>
                </c:pt>
                <c:pt idx="2262">
                  <c:v>22.630000000000738</c:v>
                </c:pt>
                <c:pt idx="2263">
                  <c:v>22.64000000000074</c:v>
                </c:pt>
                <c:pt idx="2264">
                  <c:v>22.650000000000741</c:v>
                </c:pt>
                <c:pt idx="2265">
                  <c:v>22.660000000000743</c:v>
                </c:pt>
                <c:pt idx="2266">
                  <c:v>22.670000000000744</c:v>
                </c:pt>
                <c:pt idx="2267">
                  <c:v>22.680000000000746</c:v>
                </c:pt>
                <c:pt idx="2268">
                  <c:v>22.690000000000747</c:v>
                </c:pt>
                <c:pt idx="2269">
                  <c:v>22.700000000000749</c:v>
                </c:pt>
                <c:pt idx="2270">
                  <c:v>22.71000000000075</c:v>
                </c:pt>
                <c:pt idx="2271">
                  <c:v>22.720000000000752</c:v>
                </c:pt>
                <c:pt idx="2272">
                  <c:v>22.730000000000754</c:v>
                </c:pt>
                <c:pt idx="2273">
                  <c:v>22.740000000000755</c:v>
                </c:pt>
                <c:pt idx="2274">
                  <c:v>22.750000000000757</c:v>
                </c:pt>
                <c:pt idx="2275">
                  <c:v>22.760000000000758</c:v>
                </c:pt>
                <c:pt idx="2276">
                  <c:v>22.77000000000076</c:v>
                </c:pt>
                <c:pt idx="2277">
                  <c:v>22.780000000000761</c:v>
                </c:pt>
                <c:pt idx="2278">
                  <c:v>22.790000000000763</c:v>
                </c:pt>
                <c:pt idx="2279">
                  <c:v>22.800000000000765</c:v>
                </c:pt>
                <c:pt idx="2280">
                  <c:v>22.810000000000766</c:v>
                </c:pt>
                <c:pt idx="2281">
                  <c:v>22.820000000000768</c:v>
                </c:pt>
                <c:pt idx="2282">
                  <c:v>22.830000000000769</c:v>
                </c:pt>
                <c:pt idx="2283">
                  <c:v>22.840000000000771</c:v>
                </c:pt>
                <c:pt idx="2284">
                  <c:v>22.850000000000772</c:v>
                </c:pt>
                <c:pt idx="2285">
                  <c:v>22.860000000000774</c:v>
                </c:pt>
                <c:pt idx="2286">
                  <c:v>22.870000000000775</c:v>
                </c:pt>
                <c:pt idx="2287">
                  <c:v>22.880000000000777</c:v>
                </c:pt>
                <c:pt idx="2288">
                  <c:v>22.890000000000779</c:v>
                </c:pt>
                <c:pt idx="2289">
                  <c:v>22.90000000000078</c:v>
                </c:pt>
                <c:pt idx="2290">
                  <c:v>22.910000000000782</c:v>
                </c:pt>
                <c:pt idx="2291">
                  <c:v>22.920000000000783</c:v>
                </c:pt>
                <c:pt idx="2292">
                  <c:v>22.930000000000785</c:v>
                </c:pt>
                <c:pt idx="2293">
                  <c:v>22.940000000000786</c:v>
                </c:pt>
                <c:pt idx="2294">
                  <c:v>22.950000000000788</c:v>
                </c:pt>
                <c:pt idx="2295">
                  <c:v>22.96000000000079</c:v>
                </c:pt>
                <c:pt idx="2296">
                  <c:v>22.970000000000791</c:v>
                </c:pt>
                <c:pt idx="2297">
                  <c:v>22.980000000000793</c:v>
                </c:pt>
                <c:pt idx="2298">
                  <c:v>22.990000000000794</c:v>
                </c:pt>
                <c:pt idx="2299">
                  <c:v>23.000000000000796</c:v>
                </c:pt>
                <c:pt idx="2300">
                  <c:v>23.010000000000797</c:v>
                </c:pt>
                <c:pt idx="2301">
                  <c:v>23.020000000000799</c:v>
                </c:pt>
                <c:pt idx="2302">
                  <c:v>23.0300000000008</c:v>
                </c:pt>
                <c:pt idx="2303">
                  <c:v>23.040000000000802</c:v>
                </c:pt>
                <c:pt idx="2304">
                  <c:v>23.050000000000804</c:v>
                </c:pt>
                <c:pt idx="2305">
                  <c:v>23.060000000000805</c:v>
                </c:pt>
                <c:pt idx="2306">
                  <c:v>23.070000000000807</c:v>
                </c:pt>
                <c:pt idx="2307">
                  <c:v>23.080000000000808</c:v>
                </c:pt>
                <c:pt idx="2308">
                  <c:v>23.09000000000081</c:v>
                </c:pt>
                <c:pt idx="2309">
                  <c:v>23.100000000000811</c:v>
                </c:pt>
                <c:pt idx="2310">
                  <c:v>23.110000000000813</c:v>
                </c:pt>
                <c:pt idx="2311">
                  <c:v>23.120000000000815</c:v>
                </c:pt>
                <c:pt idx="2312">
                  <c:v>23.130000000000816</c:v>
                </c:pt>
                <c:pt idx="2313">
                  <c:v>23.140000000000818</c:v>
                </c:pt>
                <c:pt idx="2314">
                  <c:v>23.150000000000819</c:v>
                </c:pt>
                <c:pt idx="2315">
                  <c:v>23.160000000000821</c:v>
                </c:pt>
                <c:pt idx="2316">
                  <c:v>23.170000000000822</c:v>
                </c:pt>
                <c:pt idx="2317">
                  <c:v>23.180000000000824</c:v>
                </c:pt>
                <c:pt idx="2318">
                  <c:v>23.190000000000826</c:v>
                </c:pt>
                <c:pt idx="2319">
                  <c:v>23.200000000000827</c:v>
                </c:pt>
                <c:pt idx="2320">
                  <c:v>23.210000000000829</c:v>
                </c:pt>
                <c:pt idx="2321">
                  <c:v>23.22000000000083</c:v>
                </c:pt>
                <c:pt idx="2322">
                  <c:v>23.230000000000832</c:v>
                </c:pt>
                <c:pt idx="2323">
                  <c:v>23.240000000000833</c:v>
                </c:pt>
                <c:pt idx="2324">
                  <c:v>23.250000000000835</c:v>
                </c:pt>
                <c:pt idx="2325">
                  <c:v>23.260000000000836</c:v>
                </c:pt>
                <c:pt idx="2326">
                  <c:v>23.270000000000838</c:v>
                </c:pt>
                <c:pt idx="2327">
                  <c:v>23.28000000000084</c:v>
                </c:pt>
                <c:pt idx="2328">
                  <c:v>23.290000000000841</c:v>
                </c:pt>
                <c:pt idx="2329">
                  <c:v>23.300000000000843</c:v>
                </c:pt>
                <c:pt idx="2330">
                  <c:v>23.310000000000844</c:v>
                </c:pt>
                <c:pt idx="2331">
                  <c:v>23.320000000000846</c:v>
                </c:pt>
                <c:pt idx="2332">
                  <c:v>23.330000000000847</c:v>
                </c:pt>
                <c:pt idx="2333">
                  <c:v>23.340000000000849</c:v>
                </c:pt>
                <c:pt idx="2334">
                  <c:v>23.350000000000851</c:v>
                </c:pt>
                <c:pt idx="2335">
                  <c:v>23.360000000000852</c:v>
                </c:pt>
                <c:pt idx="2336">
                  <c:v>23.370000000000854</c:v>
                </c:pt>
                <c:pt idx="2337">
                  <c:v>23.380000000000855</c:v>
                </c:pt>
                <c:pt idx="2338">
                  <c:v>23.390000000000857</c:v>
                </c:pt>
                <c:pt idx="2339">
                  <c:v>23.400000000000858</c:v>
                </c:pt>
                <c:pt idx="2340">
                  <c:v>23.41000000000086</c:v>
                </c:pt>
                <c:pt idx="2341">
                  <c:v>23.420000000000861</c:v>
                </c:pt>
                <c:pt idx="2342">
                  <c:v>23.430000000000863</c:v>
                </c:pt>
                <c:pt idx="2343">
                  <c:v>23.440000000000865</c:v>
                </c:pt>
                <c:pt idx="2344">
                  <c:v>23.450000000000866</c:v>
                </c:pt>
                <c:pt idx="2345">
                  <c:v>23.460000000000868</c:v>
                </c:pt>
                <c:pt idx="2346">
                  <c:v>23.470000000000869</c:v>
                </c:pt>
                <c:pt idx="2347">
                  <c:v>23.480000000000871</c:v>
                </c:pt>
                <c:pt idx="2348">
                  <c:v>23.490000000000872</c:v>
                </c:pt>
                <c:pt idx="2349">
                  <c:v>23.500000000000874</c:v>
                </c:pt>
                <c:pt idx="2350">
                  <c:v>23.510000000000876</c:v>
                </c:pt>
                <c:pt idx="2351">
                  <c:v>23.520000000000877</c:v>
                </c:pt>
                <c:pt idx="2352">
                  <c:v>23.530000000000879</c:v>
                </c:pt>
                <c:pt idx="2353">
                  <c:v>23.54000000000088</c:v>
                </c:pt>
                <c:pt idx="2354">
                  <c:v>23.550000000000882</c:v>
                </c:pt>
                <c:pt idx="2355">
                  <c:v>23.560000000000883</c:v>
                </c:pt>
                <c:pt idx="2356">
                  <c:v>23.570000000000885</c:v>
                </c:pt>
                <c:pt idx="2357">
                  <c:v>23.580000000000886</c:v>
                </c:pt>
                <c:pt idx="2358">
                  <c:v>23.590000000000888</c:v>
                </c:pt>
                <c:pt idx="2359">
                  <c:v>23.60000000000089</c:v>
                </c:pt>
                <c:pt idx="2360">
                  <c:v>23.610000000000891</c:v>
                </c:pt>
                <c:pt idx="2361">
                  <c:v>23.620000000000893</c:v>
                </c:pt>
                <c:pt idx="2362">
                  <c:v>23.630000000000894</c:v>
                </c:pt>
                <c:pt idx="2363">
                  <c:v>23.640000000000896</c:v>
                </c:pt>
                <c:pt idx="2364">
                  <c:v>23.650000000000897</c:v>
                </c:pt>
                <c:pt idx="2365">
                  <c:v>23.660000000000899</c:v>
                </c:pt>
                <c:pt idx="2366">
                  <c:v>23.670000000000901</c:v>
                </c:pt>
                <c:pt idx="2367">
                  <c:v>23.680000000000902</c:v>
                </c:pt>
                <c:pt idx="2368">
                  <c:v>23.690000000000904</c:v>
                </c:pt>
                <c:pt idx="2369">
                  <c:v>23.700000000000905</c:v>
                </c:pt>
                <c:pt idx="2370">
                  <c:v>23.710000000000907</c:v>
                </c:pt>
                <c:pt idx="2371">
                  <c:v>23.720000000000908</c:v>
                </c:pt>
                <c:pt idx="2372">
                  <c:v>23.73000000000091</c:v>
                </c:pt>
                <c:pt idx="2373">
                  <c:v>23.740000000000911</c:v>
                </c:pt>
                <c:pt idx="2374">
                  <c:v>23.750000000000913</c:v>
                </c:pt>
                <c:pt idx="2375">
                  <c:v>23.760000000000915</c:v>
                </c:pt>
                <c:pt idx="2376">
                  <c:v>23.770000000000916</c:v>
                </c:pt>
                <c:pt idx="2377">
                  <c:v>23.780000000000918</c:v>
                </c:pt>
                <c:pt idx="2378">
                  <c:v>23.790000000000919</c:v>
                </c:pt>
                <c:pt idx="2379">
                  <c:v>23.800000000000921</c:v>
                </c:pt>
                <c:pt idx="2380">
                  <c:v>23.810000000000922</c:v>
                </c:pt>
                <c:pt idx="2381">
                  <c:v>23.820000000000924</c:v>
                </c:pt>
                <c:pt idx="2382">
                  <c:v>23.830000000000926</c:v>
                </c:pt>
                <c:pt idx="2383">
                  <c:v>23.840000000000927</c:v>
                </c:pt>
                <c:pt idx="2384">
                  <c:v>23.850000000000929</c:v>
                </c:pt>
                <c:pt idx="2385">
                  <c:v>23.86000000000093</c:v>
                </c:pt>
                <c:pt idx="2386">
                  <c:v>23.870000000000932</c:v>
                </c:pt>
                <c:pt idx="2387">
                  <c:v>23.880000000000933</c:v>
                </c:pt>
                <c:pt idx="2388">
                  <c:v>23.890000000000935</c:v>
                </c:pt>
                <c:pt idx="2389">
                  <c:v>23.900000000000936</c:v>
                </c:pt>
                <c:pt idx="2390">
                  <c:v>23.910000000000938</c:v>
                </c:pt>
                <c:pt idx="2391">
                  <c:v>23.92000000000094</c:v>
                </c:pt>
                <c:pt idx="2392">
                  <c:v>23.930000000000941</c:v>
                </c:pt>
                <c:pt idx="2393">
                  <c:v>23.940000000000943</c:v>
                </c:pt>
                <c:pt idx="2394">
                  <c:v>23.950000000000944</c:v>
                </c:pt>
                <c:pt idx="2395">
                  <c:v>23.960000000000946</c:v>
                </c:pt>
                <c:pt idx="2396">
                  <c:v>23.970000000000947</c:v>
                </c:pt>
                <c:pt idx="2397">
                  <c:v>23.980000000000949</c:v>
                </c:pt>
                <c:pt idx="2398">
                  <c:v>23.990000000000951</c:v>
                </c:pt>
                <c:pt idx="2399">
                  <c:v>24.000000000000952</c:v>
                </c:pt>
                <c:pt idx="2400">
                  <c:v>24.010000000000954</c:v>
                </c:pt>
                <c:pt idx="2401">
                  <c:v>24.020000000000955</c:v>
                </c:pt>
                <c:pt idx="2402">
                  <c:v>24.030000000000957</c:v>
                </c:pt>
                <c:pt idx="2403">
                  <c:v>24.040000000000958</c:v>
                </c:pt>
                <c:pt idx="2404">
                  <c:v>24.05000000000096</c:v>
                </c:pt>
                <c:pt idx="2405">
                  <c:v>24.060000000000962</c:v>
                </c:pt>
                <c:pt idx="2406">
                  <c:v>24.070000000000963</c:v>
                </c:pt>
                <c:pt idx="2407">
                  <c:v>24.080000000000965</c:v>
                </c:pt>
                <c:pt idx="2408">
                  <c:v>24.090000000000966</c:v>
                </c:pt>
                <c:pt idx="2409">
                  <c:v>24.100000000000968</c:v>
                </c:pt>
                <c:pt idx="2410">
                  <c:v>24.110000000000969</c:v>
                </c:pt>
                <c:pt idx="2411">
                  <c:v>24.120000000000971</c:v>
                </c:pt>
                <c:pt idx="2412">
                  <c:v>24.130000000000972</c:v>
                </c:pt>
                <c:pt idx="2413">
                  <c:v>24.140000000000974</c:v>
                </c:pt>
                <c:pt idx="2414">
                  <c:v>24.150000000000976</c:v>
                </c:pt>
                <c:pt idx="2415">
                  <c:v>24.160000000000977</c:v>
                </c:pt>
                <c:pt idx="2416">
                  <c:v>24.170000000000979</c:v>
                </c:pt>
                <c:pt idx="2417">
                  <c:v>24.18000000000098</c:v>
                </c:pt>
                <c:pt idx="2418">
                  <c:v>24.190000000000982</c:v>
                </c:pt>
                <c:pt idx="2419">
                  <c:v>24.200000000000983</c:v>
                </c:pt>
                <c:pt idx="2420">
                  <c:v>24.210000000000985</c:v>
                </c:pt>
                <c:pt idx="2421">
                  <c:v>24.220000000000987</c:v>
                </c:pt>
                <c:pt idx="2422">
                  <c:v>24.230000000000988</c:v>
                </c:pt>
                <c:pt idx="2423">
                  <c:v>24.24000000000099</c:v>
                </c:pt>
                <c:pt idx="2424">
                  <c:v>24.250000000000991</c:v>
                </c:pt>
                <c:pt idx="2425">
                  <c:v>24.260000000000993</c:v>
                </c:pt>
                <c:pt idx="2426">
                  <c:v>24.270000000000994</c:v>
                </c:pt>
                <c:pt idx="2427">
                  <c:v>24.280000000000996</c:v>
                </c:pt>
                <c:pt idx="2428">
                  <c:v>24.290000000000997</c:v>
                </c:pt>
                <c:pt idx="2429">
                  <c:v>24.300000000000999</c:v>
                </c:pt>
                <c:pt idx="2430">
                  <c:v>24.310000000001001</c:v>
                </c:pt>
                <c:pt idx="2431">
                  <c:v>24.320000000001002</c:v>
                </c:pt>
                <c:pt idx="2432">
                  <c:v>24.330000000001004</c:v>
                </c:pt>
                <c:pt idx="2433">
                  <c:v>24.340000000001005</c:v>
                </c:pt>
                <c:pt idx="2434">
                  <c:v>24.350000000001007</c:v>
                </c:pt>
                <c:pt idx="2435">
                  <c:v>24.360000000001008</c:v>
                </c:pt>
                <c:pt idx="2436">
                  <c:v>24.37000000000101</c:v>
                </c:pt>
                <c:pt idx="2437">
                  <c:v>24.380000000001012</c:v>
                </c:pt>
                <c:pt idx="2438">
                  <c:v>24.390000000001013</c:v>
                </c:pt>
                <c:pt idx="2439">
                  <c:v>24.400000000001015</c:v>
                </c:pt>
                <c:pt idx="2440">
                  <c:v>24.410000000001016</c:v>
                </c:pt>
                <c:pt idx="2441">
                  <c:v>24.420000000001018</c:v>
                </c:pt>
                <c:pt idx="2442">
                  <c:v>24.430000000001019</c:v>
                </c:pt>
                <c:pt idx="2443">
                  <c:v>24.440000000001021</c:v>
                </c:pt>
                <c:pt idx="2444">
                  <c:v>24.450000000001022</c:v>
                </c:pt>
                <c:pt idx="2445">
                  <c:v>24.460000000001024</c:v>
                </c:pt>
                <c:pt idx="2446">
                  <c:v>24.470000000001026</c:v>
                </c:pt>
                <c:pt idx="2447">
                  <c:v>24.480000000001027</c:v>
                </c:pt>
                <c:pt idx="2448">
                  <c:v>24.490000000001029</c:v>
                </c:pt>
                <c:pt idx="2449">
                  <c:v>24.50000000000103</c:v>
                </c:pt>
                <c:pt idx="2450">
                  <c:v>24.510000000001032</c:v>
                </c:pt>
                <c:pt idx="2451">
                  <c:v>24.520000000001033</c:v>
                </c:pt>
                <c:pt idx="2452">
                  <c:v>24.530000000001035</c:v>
                </c:pt>
                <c:pt idx="2453">
                  <c:v>24.540000000001037</c:v>
                </c:pt>
                <c:pt idx="2454">
                  <c:v>24.550000000001038</c:v>
                </c:pt>
                <c:pt idx="2455">
                  <c:v>24.56000000000104</c:v>
                </c:pt>
                <c:pt idx="2456">
                  <c:v>24.570000000001041</c:v>
                </c:pt>
                <c:pt idx="2457">
                  <c:v>24.580000000001043</c:v>
                </c:pt>
                <c:pt idx="2458">
                  <c:v>24.590000000001044</c:v>
                </c:pt>
                <c:pt idx="2459">
                  <c:v>24.600000000001046</c:v>
                </c:pt>
                <c:pt idx="2460">
                  <c:v>24.610000000001047</c:v>
                </c:pt>
                <c:pt idx="2461">
                  <c:v>24.620000000001049</c:v>
                </c:pt>
                <c:pt idx="2462">
                  <c:v>24.630000000001051</c:v>
                </c:pt>
                <c:pt idx="2463">
                  <c:v>24.640000000001052</c:v>
                </c:pt>
                <c:pt idx="2464">
                  <c:v>24.650000000001054</c:v>
                </c:pt>
                <c:pt idx="2465">
                  <c:v>24.660000000001055</c:v>
                </c:pt>
                <c:pt idx="2466">
                  <c:v>24.670000000001057</c:v>
                </c:pt>
                <c:pt idx="2467">
                  <c:v>24.680000000001058</c:v>
                </c:pt>
                <c:pt idx="2468">
                  <c:v>24.69000000000106</c:v>
                </c:pt>
                <c:pt idx="2469">
                  <c:v>24.700000000001062</c:v>
                </c:pt>
                <c:pt idx="2470">
                  <c:v>24.710000000001063</c:v>
                </c:pt>
                <c:pt idx="2471">
                  <c:v>24.720000000001065</c:v>
                </c:pt>
                <c:pt idx="2472">
                  <c:v>24.730000000001066</c:v>
                </c:pt>
                <c:pt idx="2473">
                  <c:v>24.740000000001068</c:v>
                </c:pt>
                <c:pt idx="2474">
                  <c:v>24.750000000001069</c:v>
                </c:pt>
                <c:pt idx="2475">
                  <c:v>24.760000000001071</c:v>
                </c:pt>
                <c:pt idx="2476">
                  <c:v>24.770000000001072</c:v>
                </c:pt>
                <c:pt idx="2477">
                  <c:v>24.780000000001074</c:v>
                </c:pt>
                <c:pt idx="2478">
                  <c:v>24.790000000001076</c:v>
                </c:pt>
                <c:pt idx="2479">
                  <c:v>24.800000000001077</c:v>
                </c:pt>
                <c:pt idx="2480" formatCode="General">
                  <c:v>24.810000000001079</c:v>
                </c:pt>
                <c:pt idx="2481" formatCode="General">
                  <c:v>24.82000000000108</c:v>
                </c:pt>
                <c:pt idx="2482" formatCode="General">
                  <c:v>24.830000000001082</c:v>
                </c:pt>
                <c:pt idx="2483" formatCode="General">
                  <c:v>24.840000000001083</c:v>
                </c:pt>
                <c:pt idx="2484" formatCode="General">
                  <c:v>24.850000000001085</c:v>
                </c:pt>
                <c:pt idx="2485" formatCode="General">
                  <c:v>24.860000000001087</c:v>
                </c:pt>
                <c:pt idx="2486" formatCode="General">
                  <c:v>24.870000000001088</c:v>
                </c:pt>
                <c:pt idx="2487" formatCode="General">
                  <c:v>24.88000000000109</c:v>
                </c:pt>
                <c:pt idx="2488" formatCode="General">
                  <c:v>24.890000000001091</c:v>
                </c:pt>
                <c:pt idx="2489" formatCode="General">
                  <c:v>24.900000000001093</c:v>
                </c:pt>
                <c:pt idx="2490" formatCode="General">
                  <c:v>24.910000000001094</c:v>
                </c:pt>
                <c:pt idx="2491" formatCode="General">
                  <c:v>24.920000000001096</c:v>
                </c:pt>
                <c:pt idx="2492" formatCode="General">
                  <c:v>24.930000000001098</c:v>
                </c:pt>
                <c:pt idx="2493" formatCode="General">
                  <c:v>24.940000000001099</c:v>
                </c:pt>
                <c:pt idx="2494" formatCode="General">
                  <c:v>24.950000000001101</c:v>
                </c:pt>
                <c:pt idx="2495" formatCode="General">
                  <c:v>24.960000000001102</c:v>
                </c:pt>
                <c:pt idx="2496" formatCode="General">
                  <c:v>24.970000000001104</c:v>
                </c:pt>
                <c:pt idx="2497" formatCode="General">
                  <c:v>24.980000000001105</c:v>
                </c:pt>
                <c:pt idx="2498" formatCode="General">
                  <c:v>24.990000000001107</c:v>
                </c:pt>
                <c:pt idx="2499" formatCode="General">
                  <c:v>25.000000000001108</c:v>
                </c:pt>
                <c:pt idx="2500" formatCode="General">
                  <c:v>25.01000000000111</c:v>
                </c:pt>
                <c:pt idx="2501" formatCode="General">
                  <c:v>25.020000000001112</c:v>
                </c:pt>
                <c:pt idx="2502" formatCode="General">
                  <c:v>25.030000000001113</c:v>
                </c:pt>
                <c:pt idx="2503" formatCode="General">
                  <c:v>25.040000000001115</c:v>
                </c:pt>
                <c:pt idx="2504" formatCode="General">
                  <c:v>25.050000000001116</c:v>
                </c:pt>
                <c:pt idx="2505" formatCode="General">
                  <c:v>25.060000000001118</c:v>
                </c:pt>
                <c:pt idx="2506" formatCode="General">
                  <c:v>25.070000000001119</c:v>
                </c:pt>
                <c:pt idx="2507" formatCode="General">
                  <c:v>25.080000000001121</c:v>
                </c:pt>
                <c:pt idx="2508" formatCode="General">
                  <c:v>25.090000000001123</c:v>
                </c:pt>
                <c:pt idx="2509" formatCode="General">
                  <c:v>25.100000000001124</c:v>
                </c:pt>
                <c:pt idx="2510" formatCode="General">
                  <c:v>25.110000000001126</c:v>
                </c:pt>
                <c:pt idx="2511" formatCode="General">
                  <c:v>25.120000000001127</c:v>
                </c:pt>
                <c:pt idx="2512" formatCode="General">
                  <c:v>25.130000000001129</c:v>
                </c:pt>
                <c:pt idx="2513" formatCode="General">
                  <c:v>25.14000000000113</c:v>
                </c:pt>
                <c:pt idx="2514" formatCode="General">
                  <c:v>25.150000000001132</c:v>
                </c:pt>
                <c:pt idx="2515" formatCode="General">
                  <c:v>25.160000000001133</c:v>
                </c:pt>
                <c:pt idx="2516" formatCode="General">
                  <c:v>25.170000000001135</c:v>
                </c:pt>
                <c:pt idx="2517" formatCode="General">
                  <c:v>25.180000000001137</c:v>
                </c:pt>
                <c:pt idx="2518" formatCode="General">
                  <c:v>25.190000000001138</c:v>
                </c:pt>
                <c:pt idx="2519" formatCode="General">
                  <c:v>25.20000000000114</c:v>
                </c:pt>
                <c:pt idx="2520" formatCode="General">
                  <c:v>25.210000000001141</c:v>
                </c:pt>
                <c:pt idx="2521" formatCode="General">
                  <c:v>25.220000000001143</c:v>
                </c:pt>
                <c:pt idx="2522" formatCode="General">
                  <c:v>25.230000000001144</c:v>
                </c:pt>
                <c:pt idx="2523" formatCode="General">
                  <c:v>25.240000000001146</c:v>
                </c:pt>
                <c:pt idx="2524" formatCode="General">
                  <c:v>25.250000000001148</c:v>
                </c:pt>
                <c:pt idx="2525" formatCode="General">
                  <c:v>25.260000000001149</c:v>
                </c:pt>
                <c:pt idx="2526" formatCode="General">
                  <c:v>25.270000000001151</c:v>
                </c:pt>
                <c:pt idx="2527" formatCode="General">
                  <c:v>25.280000000001152</c:v>
                </c:pt>
                <c:pt idx="2528" formatCode="General">
                  <c:v>25.290000000001154</c:v>
                </c:pt>
                <c:pt idx="2529" formatCode="General">
                  <c:v>25.300000000001155</c:v>
                </c:pt>
                <c:pt idx="2530" formatCode="General">
                  <c:v>25.310000000001157</c:v>
                </c:pt>
                <c:pt idx="2531" formatCode="General">
                  <c:v>25.320000000001158</c:v>
                </c:pt>
                <c:pt idx="2532" formatCode="General">
                  <c:v>25.33000000000116</c:v>
                </c:pt>
                <c:pt idx="2533" formatCode="General">
                  <c:v>25.340000000001162</c:v>
                </c:pt>
                <c:pt idx="2534" formatCode="General">
                  <c:v>25.350000000001163</c:v>
                </c:pt>
                <c:pt idx="2535" formatCode="General">
                  <c:v>25.360000000001165</c:v>
                </c:pt>
                <c:pt idx="2536" formatCode="General">
                  <c:v>25.370000000001166</c:v>
                </c:pt>
                <c:pt idx="2537" formatCode="General">
                  <c:v>25.380000000001168</c:v>
                </c:pt>
                <c:pt idx="2538" formatCode="General">
                  <c:v>25.390000000001169</c:v>
                </c:pt>
                <c:pt idx="2539" formatCode="General">
                  <c:v>25.400000000001171</c:v>
                </c:pt>
                <c:pt idx="2540" formatCode="General">
                  <c:v>25.410000000001173</c:v>
                </c:pt>
                <c:pt idx="2541" formatCode="General">
                  <c:v>25.420000000001174</c:v>
                </c:pt>
                <c:pt idx="2542" formatCode="General">
                  <c:v>25.430000000001176</c:v>
                </c:pt>
                <c:pt idx="2543" formatCode="General">
                  <c:v>25.440000000001177</c:v>
                </c:pt>
                <c:pt idx="2544" formatCode="General">
                  <c:v>25.450000000001179</c:v>
                </c:pt>
                <c:pt idx="2545" formatCode="General">
                  <c:v>25.46000000000118</c:v>
                </c:pt>
                <c:pt idx="2546" formatCode="General">
                  <c:v>25.470000000001182</c:v>
                </c:pt>
                <c:pt idx="2547" formatCode="General">
                  <c:v>25.480000000001183</c:v>
                </c:pt>
                <c:pt idx="2548" formatCode="General">
                  <c:v>25.490000000001185</c:v>
                </c:pt>
                <c:pt idx="2549" formatCode="General">
                  <c:v>25.500000000001187</c:v>
                </c:pt>
                <c:pt idx="2550" formatCode="General">
                  <c:v>25.510000000001188</c:v>
                </c:pt>
                <c:pt idx="2551" formatCode="General">
                  <c:v>25.52000000000119</c:v>
                </c:pt>
                <c:pt idx="2552" formatCode="General">
                  <c:v>25.530000000001191</c:v>
                </c:pt>
                <c:pt idx="2553" formatCode="General">
                  <c:v>25.540000000001193</c:v>
                </c:pt>
                <c:pt idx="2554" formatCode="General">
                  <c:v>25.550000000001194</c:v>
                </c:pt>
                <c:pt idx="2555" formatCode="General">
                  <c:v>25.560000000001196</c:v>
                </c:pt>
                <c:pt idx="2556" formatCode="General">
                  <c:v>25.570000000001198</c:v>
                </c:pt>
                <c:pt idx="2557" formatCode="General">
                  <c:v>25.580000000001199</c:v>
                </c:pt>
                <c:pt idx="2558" formatCode="General">
                  <c:v>25.590000000001201</c:v>
                </c:pt>
                <c:pt idx="2559" formatCode="General">
                  <c:v>25.600000000001202</c:v>
                </c:pt>
                <c:pt idx="2560" formatCode="General">
                  <c:v>25.610000000001204</c:v>
                </c:pt>
                <c:pt idx="2561" formatCode="General">
                  <c:v>25.620000000001205</c:v>
                </c:pt>
                <c:pt idx="2562" formatCode="General">
                  <c:v>25.630000000001207</c:v>
                </c:pt>
                <c:pt idx="2563" formatCode="General">
                  <c:v>25.640000000001208</c:v>
                </c:pt>
                <c:pt idx="2564" formatCode="General">
                  <c:v>25.65000000000121</c:v>
                </c:pt>
                <c:pt idx="2565" formatCode="General">
                  <c:v>25.660000000001212</c:v>
                </c:pt>
                <c:pt idx="2566" formatCode="General">
                  <c:v>25.670000000001213</c:v>
                </c:pt>
                <c:pt idx="2567" formatCode="General">
                  <c:v>25.680000000001215</c:v>
                </c:pt>
                <c:pt idx="2568" formatCode="General">
                  <c:v>25.690000000001216</c:v>
                </c:pt>
                <c:pt idx="2569" formatCode="General">
                  <c:v>25.700000000001218</c:v>
                </c:pt>
                <c:pt idx="2570" formatCode="General">
                  <c:v>25.710000000001219</c:v>
                </c:pt>
                <c:pt idx="2571" formatCode="General">
                  <c:v>25.720000000001221</c:v>
                </c:pt>
                <c:pt idx="2572" formatCode="General">
                  <c:v>25.730000000001223</c:v>
                </c:pt>
                <c:pt idx="2573" formatCode="General">
                  <c:v>25.740000000001224</c:v>
                </c:pt>
                <c:pt idx="2574" formatCode="General">
                  <c:v>25.750000000001226</c:v>
                </c:pt>
                <c:pt idx="2575" formatCode="General">
                  <c:v>25.760000000001227</c:v>
                </c:pt>
                <c:pt idx="2576" formatCode="General">
                  <c:v>25.770000000001229</c:v>
                </c:pt>
                <c:pt idx="2577" formatCode="General">
                  <c:v>25.78000000000123</c:v>
                </c:pt>
                <c:pt idx="2578" formatCode="General">
                  <c:v>25.790000000001232</c:v>
                </c:pt>
                <c:pt idx="2579" formatCode="General">
                  <c:v>25.800000000001234</c:v>
                </c:pt>
                <c:pt idx="2580" formatCode="General">
                  <c:v>25.810000000001235</c:v>
                </c:pt>
                <c:pt idx="2581" formatCode="General">
                  <c:v>25.820000000001237</c:v>
                </c:pt>
                <c:pt idx="2582" formatCode="General">
                  <c:v>25.830000000001238</c:v>
                </c:pt>
                <c:pt idx="2583" formatCode="General">
                  <c:v>25.84000000000124</c:v>
                </c:pt>
                <c:pt idx="2584" formatCode="General">
                  <c:v>25.850000000001241</c:v>
                </c:pt>
                <c:pt idx="2585" formatCode="General">
                  <c:v>25.860000000001243</c:v>
                </c:pt>
                <c:pt idx="2586" formatCode="General">
                  <c:v>25.870000000001244</c:v>
                </c:pt>
                <c:pt idx="2587" formatCode="General">
                  <c:v>25.880000000001246</c:v>
                </c:pt>
                <c:pt idx="2588" formatCode="General">
                  <c:v>25.890000000001248</c:v>
                </c:pt>
                <c:pt idx="2589" formatCode="General">
                  <c:v>25.900000000001249</c:v>
                </c:pt>
                <c:pt idx="2590" formatCode="General">
                  <c:v>25.910000000001251</c:v>
                </c:pt>
                <c:pt idx="2591" formatCode="General">
                  <c:v>25.920000000001252</c:v>
                </c:pt>
                <c:pt idx="2592" formatCode="General">
                  <c:v>25.930000000001254</c:v>
                </c:pt>
                <c:pt idx="2593" formatCode="General">
                  <c:v>25.940000000001255</c:v>
                </c:pt>
                <c:pt idx="2594" formatCode="General">
                  <c:v>25.950000000001257</c:v>
                </c:pt>
                <c:pt idx="2595" formatCode="General">
                  <c:v>25.960000000001259</c:v>
                </c:pt>
                <c:pt idx="2596" formatCode="General">
                  <c:v>25.97000000000126</c:v>
                </c:pt>
                <c:pt idx="2597" formatCode="General">
                  <c:v>25.980000000001262</c:v>
                </c:pt>
                <c:pt idx="2598" formatCode="General">
                  <c:v>25.990000000001263</c:v>
                </c:pt>
                <c:pt idx="2599" formatCode="General">
                  <c:v>26.000000000001265</c:v>
                </c:pt>
                <c:pt idx="2600" formatCode="General">
                  <c:v>26.010000000001266</c:v>
                </c:pt>
                <c:pt idx="2601" formatCode="General">
                  <c:v>26.020000000001268</c:v>
                </c:pt>
                <c:pt idx="2602" formatCode="General">
                  <c:v>26.030000000001269</c:v>
                </c:pt>
                <c:pt idx="2603" formatCode="General">
                  <c:v>26.040000000001271</c:v>
                </c:pt>
                <c:pt idx="2604" formatCode="General">
                  <c:v>26.050000000001273</c:v>
                </c:pt>
                <c:pt idx="2605" formatCode="General">
                  <c:v>26.060000000001274</c:v>
                </c:pt>
                <c:pt idx="2606" formatCode="General">
                  <c:v>26.070000000001276</c:v>
                </c:pt>
                <c:pt idx="2607" formatCode="General">
                  <c:v>26.080000000001277</c:v>
                </c:pt>
                <c:pt idx="2608" formatCode="General">
                  <c:v>26.090000000001279</c:v>
                </c:pt>
                <c:pt idx="2609" formatCode="General">
                  <c:v>26.10000000000128</c:v>
                </c:pt>
                <c:pt idx="2610" formatCode="General">
                  <c:v>26.110000000001282</c:v>
                </c:pt>
                <c:pt idx="2611" formatCode="General">
                  <c:v>26.120000000001284</c:v>
                </c:pt>
                <c:pt idx="2612" formatCode="General">
                  <c:v>26.130000000001285</c:v>
                </c:pt>
                <c:pt idx="2613" formatCode="General">
                  <c:v>26.140000000001287</c:v>
                </c:pt>
                <c:pt idx="2614" formatCode="General">
                  <c:v>26.150000000001288</c:v>
                </c:pt>
                <c:pt idx="2615" formatCode="General">
                  <c:v>26.16000000000129</c:v>
                </c:pt>
                <c:pt idx="2616" formatCode="General">
                  <c:v>26.170000000001291</c:v>
                </c:pt>
                <c:pt idx="2617" formatCode="General">
                  <c:v>26.180000000001293</c:v>
                </c:pt>
                <c:pt idx="2618" formatCode="General">
                  <c:v>26.190000000001294</c:v>
                </c:pt>
                <c:pt idx="2619" formatCode="General">
                  <c:v>26.200000000001296</c:v>
                </c:pt>
                <c:pt idx="2620" formatCode="General">
                  <c:v>26.210000000001298</c:v>
                </c:pt>
                <c:pt idx="2621" formatCode="General">
                  <c:v>26.220000000001299</c:v>
                </c:pt>
                <c:pt idx="2622" formatCode="General">
                  <c:v>26.230000000001301</c:v>
                </c:pt>
                <c:pt idx="2623" formatCode="General">
                  <c:v>26.240000000001302</c:v>
                </c:pt>
                <c:pt idx="2624" formatCode="General">
                  <c:v>26.250000000001304</c:v>
                </c:pt>
                <c:pt idx="2625" formatCode="General">
                  <c:v>26.260000000001305</c:v>
                </c:pt>
                <c:pt idx="2626" formatCode="General">
                  <c:v>26.270000000001307</c:v>
                </c:pt>
                <c:pt idx="2627" formatCode="General">
                  <c:v>26.280000000001309</c:v>
                </c:pt>
                <c:pt idx="2628" formatCode="General">
                  <c:v>26.29000000000131</c:v>
                </c:pt>
                <c:pt idx="2629" formatCode="General">
                  <c:v>26.300000000001312</c:v>
                </c:pt>
                <c:pt idx="2630" formatCode="General">
                  <c:v>26.310000000001313</c:v>
                </c:pt>
                <c:pt idx="2631" formatCode="General">
                  <c:v>26.320000000001315</c:v>
                </c:pt>
                <c:pt idx="2632" formatCode="General">
                  <c:v>26.330000000001316</c:v>
                </c:pt>
                <c:pt idx="2633" formatCode="General">
                  <c:v>26.340000000001318</c:v>
                </c:pt>
                <c:pt idx="2634" formatCode="General">
                  <c:v>26.350000000001319</c:v>
                </c:pt>
                <c:pt idx="2635" formatCode="General">
                  <c:v>26.360000000001321</c:v>
                </c:pt>
                <c:pt idx="2636" formatCode="General">
                  <c:v>26.370000000001323</c:v>
                </c:pt>
                <c:pt idx="2637" formatCode="General">
                  <c:v>26.380000000001324</c:v>
                </c:pt>
                <c:pt idx="2638" formatCode="General">
                  <c:v>26.390000000001326</c:v>
                </c:pt>
                <c:pt idx="2639" formatCode="General">
                  <c:v>26.400000000001327</c:v>
                </c:pt>
                <c:pt idx="2640" formatCode="General">
                  <c:v>26.410000000001329</c:v>
                </c:pt>
                <c:pt idx="2641" formatCode="General">
                  <c:v>26.42000000000133</c:v>
                </c:pt>
                <c:pt idx="2642" formatCode="General">
                  <c:v>26.430000000001332</c:v>
                </c:pt>
                <c:pt idx="2643" formatCode="General">
                  <c:v>26.440000000001334</c:v>
                </c:pt>
                <c:pt idx="2644" formatCode="General">
                  <c:v>26.450000000001335</c:v>
                </c:pt>
                <c:pt idx="2645" formatCode="General">
                  <c:v>26.460000000001337</c:v>
                </c:pt>
                <c:pt idx="2646" formatCode="General">
                  <c:v>26.470000000001338</c:v>
                </c:pt>
                <c:pt idx="2647" formatCode="General">
                  <c:v>26.48000000000134</c:v>
                </c:pt>
                <c:pt idx="2648" formatCode="General">
                  <c:v>26.490000000001341</c:v>
                </c:pt>
                <c:pt idx="2649" formatCode="General">
                  <c:v>26.500000000001343</c:v>
                </c:pt>
                <c:pt idx="2650" formatCode="General">
                  <c:v>26.510000000001344</c:v>
                </c:pt>
                <c:pt idx="2651" formatCode="General">
                  <c:v>26.520000000001346</c:v>
                </c:pt>
                <c:pt idx="2652" formatCode="General">
                  <c:v>26.530000000001348</c:v>
                </c:pt>
                <c:pt idx="2653" formatCode="General">
                  <c:v>26.540000000001349</c:v>
                </c:pt>
                <c:pt idx="2654" formatCode="General">
                  <c:v>26.550000000001351</c:v>
                </c:pt>
                <c:pt idx="2655" formatCode="General">
                  <c:v>26.560000000001352</c:v>
                </c:pt>
                <c:pt idx="2656" formatCode="General">
                  <c:v>26.570000000001354</c:v>
                </c:pt>
                <c:pt idx="2657" formatCode="General">
                  <c:v>26.580000000001355</c:v>
                </c:pt>
                <c:pt idx="2658" formatCode="General">
                  <c:v>26.590000000001357</c:v>
                </c:pt>
                <c:pt idx="2659" formatCode="General">
                  <c:v>26.600000000001359</c:v>
                </c:pt>
                <c:pt idx="2660" formatCode="General">
                  <c:v>26.61000000000136</c:v>
                </c:pt>
                <c:pt idx="2661" formatCode="General">
                  <c:v>26.620000000001362</c:v>
                </c:pt>
                <c:pt idx="2662" formatCode="General">
                  <c:v>26.630000000001363</c:v>
                </c:pt>
                <c:pt idx="2663" formatCode="General">
                  <c:v>26.640000000001365</c:v>
                </c:pt>
                <c:pt idx="2664" formatCode="General">
                  <c:v>26.650000000001366</c:v>
                </c:pt>
                <c:pt idx="2665" formatCode="General">
                  <c:v>26.660000000001368</c:v>
                </c:pt>
                <c:pt idx="2666" formatCode="General">
                  <c:v>26.67000000000137</c:v>
                </c:pt>
                <c:pt idx="2667" formatCode="General">
                  <c:v>26.680000000001371</c:v>
                </c:pt>
                <c:pt idx="2668" formatCode="General">
                  <c:v>26.690000000001373</c:v>
                </c:pt>
                <c:pt idx="2669" formatCode="General">
                  <c:v>26.700000000001374</c:v>
                </c:pt>
                <c:pt idx="2670" formatCode="General">
                  <c:v>26.710000000001376</c:v>
                </c:pt>
                <c:pt idx="2671" formatCode="General">
                  <c:v>26.720000000001377</c:v>
                </c:pt>
                <c:pt idx="2672" formatCode="General">
                  <c:v>26.730000000001379</c:v>
                </c:pt>
                <c:pt idx="2673" formatCode="General">
                  <c:v>26.74000000000138</c:v>
                </c:pt>
                <c:pt idx="2674" formatCode="General">
                  <c:v>26.750000000001382</c:v>
                </c:pt>
                <c:pt idx="2675" formatCode="General">
                  <c:v>26.760000000001384</c:v>
                </c:pt>
                <c:pt idx="2676" formatCode="General">
                  <c:v>26.770000000001385</c:v>
                </c:pt>
                <c:pt idx="2677" formatCode="General">
                  <c:v>26.780000000001387</c:v>
                </c:pt>
                <c:pt idx="2678" formatCode="General">
                  <c:v>26.790000000001388</c:v>
                </c:pt>
                <c:pt idx="2679" formatCode="General">
                  <c:v>26.80000000000139</c:v>
                </c:pt>
                <c:pt idx="2680" formatCode="General">
                  <c:v>26.810000000001391</c:v>
                </c:pt>
                <c:pt idx="2681" formatCode="General">
                  <c:v>26.820000000001393</c:v>
                </c:pt>
                <c:pt idx="2682" formatCode="General">
                  <c:v>26.830000000001395</c:v>
                </c:pt>
                <c:pt idx="2683" formatCode="General">
                  <c:v>26.840000000001396</c:v>
                </c:pt>
                <c:pt idx="2684" formatCode="General">
                  <c:v>26.850000000001398</c:v>
                </c:pt>
                <c:pt idx="2685" formatCode="General">
                  <c:v>26.860000000001399</c:v>
                </c:pt>
                <c:pt idx="2686" formatCode="General">
                  <c:v>26.870000000001401</c:v>
                </c:pt>
                <c:pt idx="2687" formatCode="General">
                  <c:v>26.880000000001402</c:v>
                </c:pt>
                <c:pt idx="2688" formatCode="General">
                  <c:v>26.890000000001404</c:v>
                </c:pt>
                <c:pt idx="2689" formatCode="General">
                  <c:v>26.900000000001405</c:v>
                </c:pt>
                <c:pt idx="2690" formatCode="General">
                  <c:v>26.910000000001407</c:v>
                </c:pt>
                <c:pt idx="2691" formatCode="General">
                  <c:v>26.920000000001409</c:v>
                </c:pt>
                <c:pt idx="2692" formatCode="General">
                  <c:v>26.93000000000141</c:v>
                </c:pt>
                <c:pt idx="2693" formatCode="General">
                  <c:v>26.940000000001412</c:v>
                </c:pt>
                <c:pt idx="2694" formatCode="General">
                  <c:v>26.950000000001413</c:v>
                </c:pt>
                <c:pt idx="2695" formatCode="General">
                  <c:v>26.960000000001415</c:v>
                </c:pt>
                <c:pt idx="2696" formatCode="General">
                  <c:v>26.970000000001416</c:v>
                </c:pt>
                <c:pt idx="2697" formatCode="General">
                  <c:v>26.980000000001418</c:v>
                </c:pt>
                <c:pt idx="2698" formatCode="General">
                  <c:v>26.99000000000142</c:v>
                </c:pt>
                <c:pt idx="2699" formatCode="General">
                  <c:v>27.000000000001421</c:v>
                </c:pt>
                <c:pt idx="2700" formatCode="General">
                  <c:v>27.010000000001423</c:v>
                </c:pt>
                <c:pt idx="2701" formatCode="General">
                  <c:v>27.020000000001424</c:v>
                </c:pt>
                <c:pt idx="2702" formatCode="General">
                  <c:v>27.030000000001426</c:v>
                </c:pt>
                <c:pt idx="2703" formatCode="General">
                  <c:v>27.040000000001427</c:v>
                </c:pt>
                <c:pt idx="2704" formatCode="General">
                  <c:v>27.050000000001429</c:v>
                </c:pt>
                <c:pt idx="2705" formatCode="General">
                  <c:v>27.06000000000143</c:v>
                </c:pt>
                <c:pt idx="2706" formatCode="General">
                  <c:v>27.070000000001432</c:v>
                </c:pt>
                <c:pt idx="2707" formatCode="General">
                  <c:v>27.080000000001434</c:v>
                </c:pt>
                <c:pt idx="2708" formatCode="General">
                  <c:v>27.090000000001435</c:v>
                </c:pt>
                <c:pt idx="2709" formatCode="General">
                  <c:v>27.100000000001437</c:v>
                </c:pt>
                <c:pt idx="2710" formatCode="General">
                  <c:v>27.110000000001438</c:v>
                </c:pt>
                <c:pt idx="2711" formatCode="General">
                  <c:v>27.12000000000144</c:v>
                </c:pt>
                <c:pt idx="2712" formatCode="General">
                  <c:v>27.130000000001441</c:v>
                </c:pt>
                <c:pt idx="2713" formatCode="General">
                  <c:v>27.140000000001443</c:v>
                </c:pt>
                <c:pt idx="2714" formatCode="General">
                  <c:v>27.150000000001445</c:v>
                </c:pt>
                <c:pt idx="2715" formatCode="General">
                  <c:v>27.160000000001446</c:v>
                </c:pt>
                <c:pt idx="2716" formatCode="General">
                  <c:v>27.170000000001448</c:v>
                </c:pt>
                <c:pt idx="2717" formatCode="General">
                  <c:v>27.180000000001449</c:v>
                </c:pt>
                <c:pt idx="2718" formatCode="General">
                  <c:v>27.190000000001451</c:v>
                </c:pt>
                <c:pt idx="2719" formatCode="General">
                  <c:v>27.200000000001452</c:v>
                </c:pt>
                <c:pt idx="2720" formatCode="General">
                  <c:v>27.210000000001454</c:v>
                </c:pt>
                <c:pt idx="2721" formatCode="General">
                  <c:v>27.220000000001455</c:v>
                </c:pt>
                <c:pt idx="2722" formatCode="General">
                  <c:v>27.230000000001457</c:v>
                </c:pt>
                <c:pt idx="2723" formatCode="General">
                  <c:v>27.240000000001459</c:v>
                </c:pt>
                <c:pt idx="2724" formatCode="General">
                  <c:v>27.25000000000146</c:v>
                </c:pt>
                <c:pt idx="2725" formatCode="General">
                  <c:v>27.260000000001462</c:v>
                </c:pt>
                <c:pt idx="2726" formatCode="General">
                  <c:v>27.270000000001463</c:v>
                </c:pt>
                <c:pt idx="2727" formatCode="General">
                  <c:v>27.280000000001465</c:v>
                </c:pt>
                <c:pt idx="2728" formatCode="General">
                  <c:v>27.290000000001466</c:v>
                </c:pt>
                <c:pt idx="2729" formatCode="General">
                  <c:v>27.300000000001468</c:v>
                </c:pt>
                <c:pt idx="2730" formatCode="General">
                  <c:v>27.31000000000147</c:v>
                </c:pt>
                <c:pt idx="2731" formatCode="General">
                  <c:v>27.320000000001471</c:v>
                </c:pt>
                <c:pt idx="2732" formatCode="General">
                  <c:v>27.330000000001473</c:v>
                </c:pt>
                <c:pt idx="2733" formatCode="General">
                  <c:v>27.340000000001474</c:v>
                </c:pt>
                <c:pt idx="2734" formatCode="General">
                  <c:v>27.350000000001476</c:v>
                </c:pt>
                <c:pt idx="2735" formatCode="General">
                  <c:v>27.360000000001477</c:v>
                </c:pt>
                <c:pt idx="2736" formatCode="General">
                  <c:v>27.370000000001479</c:v>
                </c:pt>
                <c:pt idx="2737" formatCode="General">
                  <c:v>27.38000000000148</c:v>
                </c:pt>
                <c:pt idx="2738" formatCode="General">
                  <c:v>27.390000000001482</c:v>
                </c:pt>
                <c:pt idx="2739" formatCode="General">
                  <c:v>27.400000000001484</c:v>
                </c:pt>
                <c:pt idx="2740" formatCode="General">
                  <c:v>27.410000000001485</c:v>
                </c:pt>
                <c:pt idx="2741" formatCode="General">
                  <c:v>27.420000000001487</c:v>
                </c:pt>
                <c:pt idx="2742" formatCode="General">
                  <c:v>27.430000000001488</c:v>
                </c:pt>
                <c:pt idx="2743" formatCode="General">
                  <c:v>27.44000000000149</c:v>
                </c:pt>
                <c:pt idx="2744" formatCode="General">
                  <c:v>27.450000000001491</c:v>
                </c:pt>
                <c:pt idx="2745" formatCode="General">
                  <c:v>27.460000000001493</c:v>
                </c:pt>
                <c:pt idx="2746" formatCode="General">
                  <c:v>27.470000000001495</c:v>
                </c:pt>
                <c:pt idx="2747" formatCode="General">
                  <c:v>27.480000000001496</c:v>
                </c:pt>
                <c:pt idx="2748" formatCode="General">
                  <c:v>27.490000000001498</c:v>
                </c:pt>
                <c:pt idx="2749" formatCode="General">
                  <c:v>27.500000000001499</c:v>
                </c:pt>
                <c:pt idx="2750" formatCode="General">
                  <c:v>27.510000000001501</c:v>
                </c:pt>
                <c:pt idx="2751" formatCode="General">
                  <c:v>27.520000000001502</c:v>
                </c:pt>
                <c:pt idx="2752" formatCode="General">
                  <c:v>27.530000000001504</c:v>
                </c:pt>
                <c:pt idx="2753" formatCode="General">
                  <c:v>27.540000000001505</c:v>
                </c:pt>
                <c:pt idx="2754" formatCode="General">
                  <c:v>27.550000000001507</c:v>
                </c:pt>
                <c:pt idx="2755" formatCode="General">
                  <c:v>27.560000000001509</c:v>
                </c:pt>
                <c:pt idx="2756" formatCode="General">
                  <c:v>27.57000000000151</c:v>
                </c:pt>
                <c:pt idx="2757" formatCode="General">
                  <c:v>27.580000000001512</c:v>
                </c:pt>
                <c:pt idx="2758" formatCode="General">
                  <c:v>27.590000000001513</c:v>
                </c:pt>
                <c:pt idx="2759" formatCode="General">
                  <c:v>27.600000000001515</c:v>
                </c:pt>
                <c:pt idx="2760" formatCode="General">
                  <c:v>27.610000000001516</c:v>
                </c:pt>
                <c:pt idx="2761" formatCode="General">
                  <c:v>27.620000000001518</c:v>
                </c:pt>
                <c:pt idx="2762" formatCode="General">
                  <c:v>27.63000000000152</c:v>
                </c:pt>
                <c:pt idx="2763" formatCode="General">
                  <c:v>27.640000000001521</c:v>
                </c:pt>
                <c:pt idx="2764" formatCode="General">
                  <c:v>27.650000000001523</c:v>
                </c:pt>
                <c:pt idx="2765" formatCode="General">
                  <c:v>27.660000000001524</c:v>
                </c:pt>
                <c:pt idx="2766" formatCode="General">
                  <c:v>27.670000000001526</c:v>
                </c:pt>
                <c:pt idx="2767" formatCode="General">
                  <c:v>27.680000000001527</c:v>
                </c:pt>
                <c:pt idx="2768" formatCode="General">
                  <c:v>27.690000000001529</c:v>
                </c:pt>
                <c:pt idx="2769" formatCode="General">
                  <c:v>27.700000000001531</c:v>
                </c:pt>
                <c:pt idx="2770" formatCode="General">
                  <c:v>27.710000000001532</c:v>
                </c:pt>
                <c:pt idx="2771" formatCode="General">
                  <c:v>27.720000000001534</c:v>
                </c:pt>
                <c:pt idx="2772" formatCode="General">
                  <c:v>27.730000000001535</c:v>
                </c:pt>
                <c:pt idx="2773" formatCode="General">
                  <c:v>27.740000000001537</c:v>
                </c:pt>
                <c:pt idx="2774" formatCode="General">
                  <c:v>27.750000000001538</c:v>
                </c:pt>
                <c:pt idx="2775" formatCode="General">
                  <c:v>27.76000000000154</c:v>
                </c:pt>
                <c:pt idx="2776" formatCode="General">
                  <c:v>27.770000000001541</c:v>
                </c:pt>
                <c:pt idx="2777" formatCode="General">
                  <c:v>27.780000000001543</c:v>
                </c:pt>
                <c:pt idx="2778" formatCode="General">
                  <c:v>27.790000000001545</c:v>
                </c:pt>
                <c:pt idx="2779" formatCode="General">
                  <c:v>27.800000000001546</c:v>
                </c:pt>
                <c:pt idx="2780" formatCode="General">
                  <c:v>27.810000000001548</c:v>
                </c:pt>
                <c:pt idx="2781" formatCode="General">
                  <c:v>27.820000000001549</c:v>
                </c:pt>
                <c:pt idx="2782" formatCode="General">
                  <c:v>27.830000000001551</c:v>
                </c:pt>
                <c:pt idx="2783" formatCode="General">
                  <c:v>27.840000000001552</c:v>
                </c:pt>
                <c:pt idx="2784" formatCode="General">
                  <c:v>27.850000000001554</c:v>
                </c:pt>
                <c:pt idx="2785" formatCode="General">
                  <c:v>27.860000000001556</c:v>
                </c:pt>
                <c:pt idx="2786" formatCode="General">
                  <c:v>27.870000000001557</c:v>
                </c:pt>
                <c:pt idx="2787" formatCode="General">
                  <c:v>27.880000000001559</c:v>
                </c:pt>
                <c:pt idx="2788" formatCode="General">
                  <c:v>27.89000000000156</c:v>
                </c:pt>
                <c:pt idx="2789" formatCode="General">
                  <c:v>27.900000000001562</c:v>
                </c:pt>
                <c:pt idx="2790" formatCode="General">
                  <c:v>27.910000000001563</c:v>
                </c:pt>
                <c:pt idx="2791" formatCode="General">
                  <c:v>27.920000000001565</c:v>
                </c:pt>
                <c:pt idx="2792" formatCode="General">
                  <c:v>27.930000000001566</c:v>
                </c:pt>
                <c:pt idx="2793" formatCode="General">
                  <c:v>27.940000000001568</c:v>
                </c:pt>
                <c:pt idx="2794" formatCode="General">
                  <c:v>27.95000000000157</c:v>
                </c:pt>
                <c:pt idx="2795" formatCode="General">
                  <c:v>27.960000000001571</c:v>
                </c:pt>
                <c:pt idx="2796" formatCode="General">
                  <c:v>27.970000000001573</c:v>
                </c:pt>
                <c:pt idx="2797" formatCode="General">
                  <c:v>27.980000000001574</c:v>
                </c:pt>
                <c:pt idx="2798" formatCode="General">
                  <c:v>27.990000000001576</c:v>
                </c:pt>
                <c:pt idx="2799" formatCode="General">
                  <c:v>28.000000000001577</c:v>
                </c:pt>
                <c:pt idx="2800" formatCode="General">
                  <c:v>28.010000000001579</c:v>
                </c:pt>
                <c:pt idx="2801" formatCode="General">
                  <c:v>28.020000000001581</c:v>
                </c:pt>
                <c:pt idx="2802" formatCode="General">
                  <c:v>28.030000000001582</c:v>
                </c:pt>
                <c:pt idx="2803" formatCode="General">
                  <c:v>28.040000000001584</c:v>
                </c:pt>
                <c:pt idx="2804" formatCode="General">
                  <c:v>28.050000000001585</c:v>
                </c:pt>
                <c:pt idx="2805" formatCode="General">
                  <c:v>28.060000000001587</c:v>
                </c:pt>
                <c:pt idx="2806" formatCode="General">
                  <c:v>28.070000000001588</c:v>
                </c:pt>
                <c:pt idx="2807" formatCode="General">
                  <c:v>28.08000000000159</c:v>
                </c:pt>
                <c:pt idx="2808" formatCode="General">
                  <c:v>28.090000000001591</c:v>
                </c:pt>
                <c:pt idx="2809" formatCode="General">
                  <c:v>28.100000000001593</c:v>
                </c:pt>
                <c:pt idx="2810" formatCode="General">
                  <c:v>28.110000000001595</c:v>
                </c:pt>
                <c:pt idx="2811" formatCode="General">
                  <c:v>28.120000000001596</c:v>
                </c:pt>
                <c:pt idx="2812" formatCode="General">
                  <c:v>28.130000000001598</c:v>
                </c:pt>
                <c:pt idx="2813" formatCode="General">
                  <c:v>28.140000000001599</c:v>
                </c:pt>
                <c:pt idx="2814" formatCode="General">
                  <c:v>28.150000000001601</c:v>
                </c:pt>
                <c:pt idx="2815" formatCode="General">
                  <c:v>28.160000000001602</c:v>
                </c:pt>
                <c:pt idx="2816" formatCode="General">
                  <c:v>28.170000000001604</c:v>
                </c:pt>
                <c:pt idx="2817" formatCode="General">
                  <c:v>28.180000000001606</c:v>
                </c:pt>
                <c:pt idx="2818" formatCode="General">
                  <c:v>28.190000000001607</c:v>
                </c:pt>
                <c:pt idx="2819" formatCode="General">
                  <c:v>28.200000000001609</c:v>
                </c:pt>
                <c:pt idx="2820" formatCode="General">
                  <c:v>28.21000000000161</c:v>
                </c:pt>
                <c:pt idx="2821" formatCode="General">
                  <c:v>28.220000000001612</c:v>
                </c:pt>
                <c:pt idx="2822" formatCode="General">
                  <c:v>28.230000000001613</c:v>
                </c:pt>
                <c:pt idx="2823" formatCode="General">
                  <c:v>28.240000000001615</c:v>
                </c:pt>
                <c:pt idx="2824" formatCode="General">
                  <c:v>28.250000000001616</c:v>
                </c:pt>
                <c:pt idx="2825" formatCode="General">
                  <c:v>28.260000000001618</c:v>
                </c:pt>
                <c:pt idx="2826" formatCode="General">
                  <c:v>28.27000000000162</c:v>
                </c:pt>
                <c:pt idx="2827" formatCode="General">
                  <c:v>28.280000000001621</c:v>
                </c:pt>
                <c:pt idx="2828" formatCode="General">
                  <c:v>28.290000000001623</c:v>
                </c:pt>
                <c:pt idx="2829" formatCode="General">
                  <c:v>28.300000000001624</c:v>
                </c:pt>
                <c:pt idx="2830" formatCode="General">
                  <c:v>28.310000000001626</c:v>
                </c:pt>
                <c:pt idx="2831" formatCode="General">
                  <c:v>28.320000000001627</c:v>
                </c:pt>
                <c:pt idx="2832" formatCode="General">
                  <c:v>28.330000000001629</c:v>
                </c:pt>
                <c:pt idx="2833" formatCode="General">
                  <c:v>28.340000000001631</c:v>
                </c:pt>
                <c:pt idx="2834" formatCode="General">
                  <c:v>28.350000000001632</c:v>
                </c:pt>
                <c:pt idx="2835" formatCode="General">
                  <c:v>28.360000000001634</c:v>
                </c:pt>
                <c:pt idx="2836" formatCode="General">
                  <c:v>28.370000000001635</c:v>
                </c:pt>
                <c:pt idx="2837" formatCode="General">
                  <c:v>28.380000000001637</c:v>
                </c:pt>
                <c:pt idx="2838" formatCode="General">
                  <c:v>28.390000000001638</c:v>
                </c:pt>
                <c:pt idx="2839" formatCode="General">
                  <c:v>28.40000000000164</c:v>
                </c:pt>
                <c:pt idx="2840" formatCode="General">
                  <c:v>28.410000000001641</c:v>
                </c:pt>
                <c:pt idx="2841" formatCode="General">
                  <c:v>28.420000000001643</c:v>
                </c:pt>
                <c:pt idx="2842" formatCode="General">
                  <c:v>28.430000000001645</c:v>
                </c:pt>
                <c:pt idx="2843" formatCode="General">
                  <c:v>28.440000000001646</c:v>
                </c:pt>
                <c:pt idx="2844" formatCode="General">
                  <c:v>28.450000000001648</c:v>
                </c:pt>
                <c:pt idx="2845" formatCode="General">
                  <c:v>28.460000000001649</c:v>
                </c:pt>
                <c:pt idx="2846" formatCode="General">
                  <c:v>28.470000000001651</c:v>
                </c:pt>
                <c:pt idx="2847" formatCode="General">
                  <c:v>28.480000000001652</c:v>
                </c:pt>
                <c:pt idx="2848" formatCode="General">
                  <c:v>28.490000000001654</c:v>
                </c:pt>
                <c:pt idx="2849" formatCode="General">
                  <c:v>28.500000000001656</c:v>
                </c:pt>
                <c:pt idx="2850" formatCode="General">
                  <c:v>28.510000000001657</c:v>
                </c:pt>
                <c:pt idx="2851" formatCode="General">
                  <c:v>28.520000000001659</c:v>
                </c:pt>
                <c:pt idx="2852" formatCode="General">
                  <c:v>28.53000000000166</c:v>
                </c:pt>
                <c:pt idx="2853" formatCode="General">
                  <c:v>28.540000000001662</c:v>
                </c:pt>
                <c:pt idx="2854" formatCode="General">
                  <c:v>28.550000000001663</c:v>
                </c:pt>
                <c:pt idx="2855" formatCode="General">
                  <c:v>28.560000000001665</c:v>
                </c:pt>
                <c:pt idx="2856" formatCode="General">
                  <c:v>28.570000000001667</c:v>
                </c:pt>
                <c:pt idx="2857" formatCode="General">
                  <c:v>28.580000000001668</c:v>
                </c:pt>
                <c:pt idx="2858" formatCode="General">
                  <c:v>28.59000000000167</c:v>
                </c:pt>
                <c:pt idx="2859" formatCode="General">
                  <c:v>28.600000000001671</c:v>
                </c:pt>
                <c:pt idx="2860" formatCode="General">
                  <c:v>28.610000000001673</c:v>
                </c:pt>
                <c:pt idx="2861" formatCode="General">
                  <c:v>28.620000000001674</c:v>
                </c:pt>
                <c:pt idx="2862" formatCode="General">
                  <c:v>28.630000000001676</c:v>
                </c:pt>
                <c:pt idx="2863" formatCode="General">
                  <c:v>28.640000000001677</c:v>
                </c:pt>
                <c:pt idx="2864" formatCode="General">
                  <c:v>28.650000000001679</c:v>
                </c:pt>
                <c:pt idx="2865" formatCode="General">
                  <c:v>28.660000000001681</c:v>
                </c:pt>
                <c:pt idx="2866" formatCode="General">
                  <c:v>28.670000000001682</c:v>
                </c:pt>
                <c:pt idx="2867" formatCode="General">
                  <c:v>28.680000000001684</c:v>
                </c:pt>
                <c:pt idx="2868" formatCode="General">
                  <c:v>28.690000000001685</c:v>
                </c:pt>
                <c:pt idx="2869" formatCode="General">
                  <c:v>28.700000000001687</c:v>
                </c:pt>
                <c:pt idx="2870" formatCode="General">
                  <c:v>28.710000000001688</c:v>
                </c:pt>
                <c:pt idx="2871" formatCode="General">
                  <c:v>28.72000000000169</c:v>
                </c:pt>
                <c:pt idx="2872" formatCode="General">
                  <c:v>28.730000000001692</c:v>
                </c:pt>
                <c:pt idx="2873" formatCode="General">
                  <c:v>28.740000000001693</c:v>
                </c:pt>
                <c:pt idx="2874" formatCode="General">
                  <c:v>28.750000000001695</c:v>
                </c:pt>
                <c:pt idx="2875" formatCode="General">
                  <c:v>28.760000000001696</c:v>
                </c:pt>
                <c:pt idx="2876" formatCode="General">
                  <c:v>28.770000000001698</c:v>
                </c:pt>
                <c:pt idx="2877" formatCode="General">
                  <c:v>28.780000000001699</c:v>
                </c:pt>
                <c:pt idx="2878" formatCode="General">
                  <c:v>28.790000000001701</c:v>
                </c:pt>
                <c:pt idx="2879" formatCode="General">
                  <c:v>28.800000000001702</c:v>
                </c:pt>
                <c:pt idx="2880" formatCode="General">
                  <c:v>28.810000000001704</c:v>
                </c:pt>
                <c:pt idx="2881" formatCode="General">
                  <c:v>28.820000000001706</c:v>
                </c:pt>
                <c:pt idx="2882" formatCode="General">
                  <c:v>28.830000000001707</c:v>
                </c:pt>
                <c:pt idx="2883" formatCode="General">
                  <c:v>28.840000000001709</c:v>
                </c:pt>
                <c:pt idx="2884" formatCode="General">
                  <c:v>28.85000000000171</c:v>
                </c:pt>
                <c:pt idx="2885" formatCode="General">
                  <c:v>28.860000000001712</c:v>
                </c:pt>
                <c:pt idx="2886" formatCode="General">
                  <c:v>28.870000000001713</c:v>
                </c:pt>
                <c:pt idx="2887" formatCode="General">
                  <c:v>28.880000000001715</c:v>
                </c:pt>
                <c:pt idx="2888" formatCode="General">
                  <c:v>28.890000000001717</c:v>
                </c:pt>
                <c:pt idx="2889" formatCode="General">
                  <c:v>28.900000000001718</c:v>
                </c:pt>
                <c:pt idx="2890" formatCode="General">
                  <c:v>28.91000000000172</c:v>
                </c:pt>
                <c:pt idx="2891" formatCode="General">
                  <c:v>28.920000000001721</c:v>
                </c:pt>
                <c:pt idx="2892" formatCode="General">
                  <c:v>28.930000000001723</c:v>
                </c:pt>
                <c:pt idx="2893" formatCode="General">
                  <c:v>28.940000000001724</c:v>
                </c:pt>
                <c:pt idx="2894" formatCode="General">
                  <c:v>28.950000000001726</c:v>
                </c:pt>
                <c:pt idx="2895" formatCode="General">
                  <c:v>28.960000000001727</c:v>
                </c:pt>
                <c:pt idx="2896" formatCode="General">
                  <c:v>28.970000000001729</c:v>
                </c:pt>
                <c:pt idx="2897" formatCode="General">
                  <c:v>28.980000000001731</c:v>
                </c:pt>
                <c:pt idx="2898" formatCode="General">
                  <c:v>28.990000000001732</c:v>
                </c:pt>
                <c:pt idx="2899" formatCode="General">
                  <c:v>29.000000000001734</c:v>
                </c:pt>
                <c:pt idx="2900" formatCode="General">
                  <c:v>29.010000000001735</c:v>
                </c:pt>
                <c:pt idx="2901" formatCode="General">
                  <c:v>29.020000000001737</c:v>
                </c:pt>
                <c:pt idx="2902" formatCode="General">
                  <c:v>29.030000000001738</c:v>
                </c:pt>
                <c:pt idx="2903" formatCode="General">
                  <c:v>29.04000000000174</c:v>
                </c:pt>
                <c:pt idx="2904" formatCode="General">
                  <c:v>29.050000000001742</c:v>
                </c:pt>
                <c:pt idx="2905" formatCode="General">
                  <c:v>29.060000000001743</c:v>
                </c:pt>
                <c:pt idx="2906" formatCode="General">
                  <c:v>29.070000000001745</c:v>
                </c:pt>
                <c:pt idx="2907" formatCode="General">
                  <c:v>29.080000000001746</c:v>
                </c:pt>
                <c:pt idx="2908" formatCode="General">
                  <c:v>29.090000000001748</c:v>
                </c:pt>
                <c:pt idx="2909" formatCode="General">
                  <c:v>29.100000000001749</c:v>
                </c:pt>
                <c:pt idx="2910" formatCode="General">
                  <c:v>29.110000000001751</c:v>
                </c:pt>
                <c:pt idx="2911" formatCode="General">
                  <c:v>29.120000000001752</c:v>
                </c:pt>
                <c:pt idx="2912" formatCode="General">
                  <c:v>29.130000000001754</c:v>
                </c:pt>
                <c:pt idx="2913" formatCode="General">
                  <c:v>29.140000000001756</c:v>
                </c:pt>
                <c:pt idx="2914" formatCode="General">
                  <c:v>29.150000000001757</c:v>
                </c:pt>
                <c:pt idx="2915" formatCode="General">
                  <c:v>29.160000000001759</c:v>
                </c:pt>
                <c:pt idx="2916" formatCode="General">
                  <c:v>29.17000000000176</c:v>
                </c:pt>
                <c:pt idx="2917" formatCode="General">
                  <c:v>29.180000000001762</c:v>
                </c:pt>
                <c:pt idx="2918" formatCode="General">
                  <c:v>29.190000000001763</c:v>
                </c:pt>
                <c:pt idx="2919" formatCode="General">
                  <c:v>29.200000000001765</c:v>
                </c:pt>
                <c:pt idx="2920" formatCode="General">
                  <c:v>29.210000000001767</c:v>
                </c:pt>
                <c:pt idx="2921" formatCode="General">
                  <c:v>29.220000000001768</c:v>
                </c:pt>
                <c:pt idx="2922" formatCode="General">
                  <c:v>29.23000000000177</c:v>
                </c:pt>
                <c:pt idx="2923" formatCode="General">
                  <c:v>29.240000000001771</c:v>
                </c:pt>
                <c:pt idx="2924" formatCode="General">
                  <c:v>29.250000000001773</c:v>
                </c:pt>
                <c:pt idx="2925" formatCode="General">
                  <c:v>29.260000000001774</c:v>
                </c:pt>
                <c:pt idx="2926" formatCode="General">
                  <c:v>29.270000000001776</c:v>
                </c:pt>
                <c:pt idx="2927" formatCode="General">
                  <c:v>29.280000000001777</c:v>
                </c:pt>
                <c:pt idx="2928" formatCode="General">
                  <c:v>29.290000000001779</c:v>
                </c:pt>
                <c:pt idx="2929" formatCode="General">
                  <c:v>29.300000000001781</c:v>
                </c:pt>
                <c:pt idx="2930" formatCode="General">
                  <c:v>29.310000000001782</c:v>
                </c:pt>
                <c:pt idx="2931" formatCode="General">
                  <c:v>29.320000000001784</c:v>
                </c:pt>
                <c:pt idx="2932" formatCode="General">
                  <c:v>29.330000000001785</c:v>
                </c:pt>
                <c:pt idx="2933" formatCode="General">
                  <c:v>29.340000000001787</c:v>
                </c:pt>
                <c:pt idx="2934" formatCode="General">
                  <c:v>29.350000000001788</c:v>
                </c:pt>
                <c:pt idx="2935" formatCode="General">
                  <c:v>29.36000000000179</c:v>
                </c:pt>
                <c:pt idx="2936" formatCode="General">
                  <c:v>29.370000000001792</c:v>
                </c:pt>
                <c:pt idx="2937" formatCode="General">
                  <c:v>29.380000000001793</c:v>
                </c:pt>
                <c:pt idx="2938" formatCode="General">
                  <c:v>29.390000000001795</c:v>
                </c:pt>
                <c:pt idx="2939" formatCode="General">
                  <c:v>29.400000000001796</c:v>
                </c:pt>
                <c:pt idx="2940" formatCode="General">
                  <c:v>29.410000000001798</c:v>
                </c:pt>
                <c:pt idx="2941" formatCode="General">
                  <c:v>29.420000000001799</c:v>
                </c:pt>
                <c:pt idx="2942" formatCode="General">
                  <c:v>29.430000000001801</c:v>
                </c:pt>
                <c:pt idx="2943" formatCode="General">
                  <c:v>29.440000000001803</c:v>
                </c:pt>
                <c:pt idx="2944" formatCode="General">
                  <c:v>29.450000000001804</c:v>
                </c:pt>
                <c:pt idx="2945" formatCode="General">
                  <c:v>29.460000000001806</c:v>
                </c:pt>
                <c:pt idx="2946" formatCode="General">
                  <c:v>29.470000000001807</c:v>
                </c:pt>
                <c:pt idx="2947" formatCode="General">
                  <c:v>29.480000000001809</c:v>
                </c:pt>
                <c:pt idx="2948" formatCode="General">
                  <c:v>29.49000000000181</c:v>
                </c:pt>
                <c:pt idx="2949" formatCode="General">
                  <c:v>29.500000000001812</c:v>
                </c:pt>
                <c:pt idx="2950" formatCode="General">
                  <c:v>29.510000000001813</c:v>
                </c:pt>
                <c:pt idx="2951" formatCode="General">
                  <c:v>29.520000000001815</c:v>
                </c:pt>
                <c:pt idx="2952" formatCode="General">
                  <c:v>29.530000000001817</c:v>
                </c:pt>
                <c:pt idx="2953" formatCode="General">
                  <c:v>29.540000000001818</c:v>
                </c:pt>
                <c:pt idx="2954" formatCode="General">
                  <c:v>29.55000000000182</c:v>
                </c:pt>
                <c:pt idx="2955" formatCode="General">
                  <c:v>29.560000000001821</c:v>
                </c:pt>
                <c:pt idx="2956" formatCode="General">
                  <c:v>29.570000000001823</c:v>
                </c:pt>
                <c:pt idx="2957" formatCode="General">
                  <c:v>29.580000000001824</c:v>
                </c:pt>
                <c:pt idx="2958" formatCode="General">
                  <c:v>29.590000000001826</c:v>
                </c:pt>
                <c:pt idx="2959" formatCode="General">
                  <c:v>29.600000000001828</c:v>
                </c:pt>
                <c:pt idx="2960" formatCode="General">
                  <c:v>29.610000000001829</c:v>
                </c:pt>
                <c:pt idx="2961" formatCode="General">
                  <c:v>29.620000000001831</c:v>
                </c:pt>
                <c:pt idx="2962" formatCode="General">
                  <c:v>29.630000000001832</c:v>
                </c:pt>
                <c:pt idx="2963" formatCode="General">
                  <c:v>29.640000000001834</c:v>
                </c:pt>
                <c:pt idx="2964" formatCode="General">
                  <c:v>29.650000000001835</c:v>
                </c:pt>
                <c:pt idx="2965" formatCode="General">
                  <c:v>29.660000000001837</c:v>
                </c:pt>
                <c:pt idx="2966" formatCode="General">
                  <c:v>29.670000000001838</c:v>
                </c:pt>
                <c:pt idx="2967" formatCode="General">
                  <c:v>29.68000000000184</c:v>
                </c:pt>
                <c:pt idx="2968" formatCode="General">
                  <c:v>29.690000000001842</c:v>
                </c:pt>
                <c:pt idx="2969" formatCode="General">
                  <c:v>29.700000000001843</c:v>
                </c:pt>
                <c:pt idx="2970" formatCode="General">
                  <c:v>29.710000000001845</c:v>
                </c:pt>
                <c:pt idx="2971" formatCode="General">
                  <c:v>29.720000000001846</c:v>
                </c:pt>
                <c:pt idx="2972" formatCode="General">
                  <c:v>29.730000000001848</c:v>
                </c:pt>
                <c:pt idx="2973" formatCode="General">
                  <c:v>29.740000000001849</c:v>
                </c:pt>
                <c:pt idx="2974" formatCode="General">
                  <c:v>29.750000000001851</c:v>
                </c:pt>
                <c:pt idx="2975" formatCode="General">
                  <c:v>29.760000000001853</c:v>
                </c:pt>
                <c:pt idx="2976" formatCode="General">
                  <c:v>29.770000000001854</c:v>
                </c:pt>
                <c:pt idx="2977" formatCode="General">
                  <c:v>29.780000000001856</c:v>
                </c:pt>
                <c:pt idx="2978" formatCode="General">
                  <c:v>29.790000000001857</c:v>
                </c:pt>
                <c:pt idx="2979" formatCode="General">
                  <c:v>29.800000000001859</c:v>
                </c:pt>
                <c:pt idx="2980" formatCode="General">
                  <c:v>29.81000000000186</c:v>
                </c:pt>
                <c:pt idx="2981" formatCode="General">
                  <c:v>29.820000000001862</c:v>
                </c:pt>
                <c:pt idx="2982" formatCode="General">
                  <c:v>29.830000000001863</c:v>
                </c:pt>
                <c:pt idx="2983" formatCode="General">
                  <c:v>29.840000000001865</c:v>
                </c:pt>
                <c:pt idx="2984" formatCode="General">
                  <c:v>29.850000000001867</c:v>
                </c:pt>
                <c:pt idx="2985" formatCode="General">
                  <c:v>29.860000000001868</c:v>
                </c:pt>
                <c:pt idx="2986" formatCode="General">
                  <c:v>29.87000000000187</c:v>
                </c:pt>
                <c:pt idx="2987" formatCode="General">
                  <c:v>29.880000000001871</c:v>
                </c:pt>
                <c:pt idx="2988" formatCode="General">
                  <c:v>29.890000000001873</c:v>
                </c:pt>
                <c:pt idx="2989" formatCode="General">
                  <c:v>29.900000000001874</c:v>
                </c:pt>
                <c:pt idx="2990" formatCode="General">
                  <c:v>29.910000000001876</c:v>
                </c:pt>
                <c:pt idx="2991" formatCode="General">
                  <c:v>29.920000000001878</c:v>
                </c:pt>
                <c:pt idx="2992" formatCode="General">
                  <c:v>29.930000000001879</c:v>
                </c:pt>
                <c:pt idx="2993" formatCode="General">
                  <c:v>29.940000000001881</c:v>
                </c:pt>
                <c:pt idx="2994" formatCode="General">
                  <c:v>29.950000000001882</c:v>
                </c:pt>
                <c:pt idx="2995" formatCode="General">
                  <c:v>29.960000000001884</c:v>
                </c:pt>
                <c:pt idx="2996" formatCode="General">
                  <c:v>29.970000000001885</c:v>
                </c:pt>
                <c:pt idx="2997" formatCode="General">
                  <c:v>29.980000000001887</c:v>
                </c:pt>
                <c:pt idx="2998" formatCode="General">
                  <c:v>29.990000000001888</c:v>
                </c:pt>
              </c:numCache>
            </c:numRef>
          </c:xVal>
          <c:yVal>
            <c:numRef>
              <c:f>'Power Look Up'!$C$2:$C$3000</c:f>
              <c:numCache>
                <c:formatCode>0.0</c:formatCode>
                <c:ptCount val="2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0.90999999999816206</c:v>
                </c:pt>
                <c:pt idx="301">
                  <c:v>1.8199999999981427</c:v>
                </c:pt>
                <c:pt idx="302">
                  <c:v>2.7299999999981233</c:v>
                </c:pt>
                <c:pt idx="303">
                  <c:v>3.6399999999981039</c:v>
                </c:pt>
                <c:pt idx="304">
                  <c:v>4.549999999998084</c:v>
                </c:pt>
                <c:pt idx="305">
                  <c:v>5.4599999999980646</c:v>
                </c:pt>
                <c:pt idx="306">
                  <c:v>6.3699999999980452</c:v>
                </c:pt>
                <c:pt idx="307">
                  <c:v>7.2799999999980258</c:v>
                </c:pt>
                <c:pt idx="308">
                  <c:v>8.1899999999980064</c:v>
                </c:pt>
                <c:pt idx="309">
                  <c:v>9.099999999997987</c:v>
                </c:pt>
                <c:pt idx="310">
                  <c:v>10.009999999997968</c:v>
                </c:pt>
                <c:pt idx="311">
                  <c:v>10.919999999997948</c:v>
                </c:pt>
                <c:pt idx="312">
                  <c:v>11.829999999997929</c:v>
                </c:pt>
                <c:pt idx="313">
                  <c:v>12.739999999997909</c:v>
                </c:pt>
                <c:pt idx="314">
                  <c:v>13.64999999999789</c:v>
                </c:pt>
                <c:pt idx="315">
                  <c:v>14.559999999997871</c:v>
                </c:pt>
                <c:pt idx="316">
                  <c:v>15.469999999997851</c:v>
                </c:pt>
                <c:pt idx="317">
                  <c:v>16.379999999997832</c:v>
                </c:pt>
                <c:pt idx="318">
                  <c:v>17.289999999997814</c:v>
                </c:pt>
                <c:pt idx="319">
                  <c:v>18.199999999997793</c:v>
                </c:pt>
                <c:pt idx="320">
                  <c:v>19.109999999997775</c:v>
                </c:pt>
                <c:pt idx="321">
                  <c:v>20.019999999997754</c:v>
                </c:pt>
                <c:pt idx="322">
                  <c:v>20.929999999997737</c:v>
                </c:pt>
                <c:pt idx="323">
                  <c:v>21.839999999997715</c:v>
                </c:pt>
                <c:pt idx="324">
                  <c:v>22.749999999997698</c:v>
                </c:pt>
                <c:pt idx="325">
                  <c:v>23.659999999997677</c:v>
                </c:pt>
                <c:pt idx="326">
                  <c:v>24.569999999997659</c:v>
                </c:pt>
                <c:pt idx="327">
                  <c:v>25.479999999997638</c:v>
                </c:pt>
                <c:pt idx="328">
                  <c:v>26.38999999999762</c:v>
                </c:pt>
                <c:pt idx="329">
                  <c:v>27.299999999997599</c:v>
                </c:pt>
                <c:pt idx="330">
                  <c:v>28.209999999997581</c:v>
                </c:pt>
                <c:pt idx="331">
                  <c:v>29.11999999999756</c:v>
                </c:pt>
                <c:pt idx="332">
                  <c:v>30.029999999997543</c:v>
                </c:pt>
                <c:pt idx="333">
                  <c:v>30.939999999997521</c:v>
                </c:pt>
                <c:pt idx="334">
                  <c:v>31.849999999997504</c:v>
                </c:pt>
                <c:pt idx="335">
                  <c:v>32.759999999997483</c:v>
                </c:pt>
                <c:pt idx="336">
                  <c:v>33.669999999997465</c:v>
                </c:pt>
                <c:pt idx="337">
                  <c:v>34.579999999997447</c:v>
                </c:pt>
                <c:pt idx="338">
                  <c:v>35.489999999997423</c:v>
                </c:pt>
                <c:pt idx="339">
                  <c:v>36.399999999997405</c:v>
                </c:pt>
                <c:pt idx="340">
                  <c:v>37.309999999997387</c:v>
                </c:pt>
                <c:pt idx="341">
                  <c:v>38.21999999999737</c:v>
                </c:pt>
                <c:pt idx="342">
                  <c:v>39.129999999997345</c:v>
                </c:pt>
                <c:pt idx="343">
                  <c:v>40.039999999997328</c:v>
                </c:pt>
                <c:pt idx="344">
                  <c:v>40.94999999999731</c:v>
                </c:pt>
                <c:pt idx="345">
                  <c:v>41.859999999997292</c:v>
                </c:pt>
                <c:pt idx="346">
                  <c:v>42.769999999997268</c:v>
                </c:pt>
                <c:pt idx="347">
                  <c:v>43.67999999999725</c:v>
                </c:pt>
                <c:pt idx="348">
                  <c:v>44.589999999997232</c:v>
                </c:pt>
                <c:pt idx="349">
                  <c:v>45.499999999997215</c:v>
                </c:pt>
                <c:pt idx="350">
                  <c:v>46.40999999999719</c:v>
                </c:pt>
                <c:pt idx="351">
                  <c:v>47.319999999997172</c:v>
                </c:pt>
                <c:pt idx="352">
                  <c:v>48.229999999997155</c:v>
                </c:pt>
                <c:pt idx="353">
                  <c:v>49.139999999997137</c:v>
                </c:pt>
                <c:pt idx="354">
                  <c:v>50.049999999997112</c:v>
                </c:pt>
                <c:pt idx="355">
                  <c:v>50.959999999997095</c:v>
                </c:pt>
                <c:pt idx="356">
                  <c:v>51.869999999997077</c:v>
                </c:pt>
                <c:pt idx="357">
                  <c:v>52.779999999997059</c:v>
                </c:pt>
                <c:pt idx="358">
                  <c:v>53.689999999997035</c:v>
                </c:pt>
                <c:pt idx="359">
                  <c:v>54.599999999997017</c:v>
                </c:pt>
                <c:pt idx="360">
                  <c:v>55.509999999997</c:v>
                </c:pt>
                <c:pt idx="361">
                  <c:v>56.419999999996982</c:v>
                </c:pt>
                <c:pt idx="362">
                  <c:v>57.329999999996957</c:v>
                </c:pt>
                <c:pt idx="363">
                  <c:v>58.23999999999694</c:v>
                </c:pt>
                <c:pt idx="364">
                  <c:v>59.149999999996922</c:v>
                </c:pt>
                <c:pt idx="365">
                  <c:v>60.059999999996904</c:v>
                </c:pt>
                <c:pt idx="366">
                  <c:v>60.96999999999688</c:v>
                </c:pt>
                <c:pt idx="367">
                  <c:v>61.879999999996862</c:v>
                </c:pt>
                <c:pt idx="368">
                  <c:v>62.789999999996844</c:v>
                </c:pt>
                <c:pt idx="369">
                  <c:v>63.699999999996827</c:v>
                </c:pt>
                <c:pt idx="370">
                  <c:v>64.609999999996802</c:v>
                </c:pt>
                <c:pt idx="371">
                  <c:v>65.519999999996784</c:v>
                </c:pt>
                <c:pt idx="372">
                  <c:v>66.429999999996767</c:v>
                </c:pt>
                <c:pt idx="373">
                  <c:v>67.339999999996749</c:v>
                </c:pt>
                <c:pt idx="374">
                  <c:v>68.249999999996732</c:v>
                </c:pt>
                <c:pt idx="375">
                  <c:v>69.159999999996714</c:v>
                </c:pt>
                <c:pt idx="376">
                  <c:v>70.069999999996682</c:v>
                </c:pt>
                <c:pt idx="377">
                  <c:v>70.979999999996664</c:v>
                </c:pt>
                <c:pt idx="378">
                  <c:v>71.889999999996647</c:v>
                </c:pt>
                <c:pt idx="379">
                  <c:v>72.799999999996629</c:v>
                </c:pt>
                <c:pt idx="380">
                  <c:v>73.709999999996612</c:v>
                </c:pt>
                <c:pt idx="381">
                  <c:v>74.619999999996594</c:v>
                </c:pt>
                <c:pt idx="382">
                  <c:v>75.529999999996576</c:v>
                </c:pt>
                <c:pt idx="383">
                  <c:v>76.439999999996559</c:v>
                </c:pt>
                <c:pt idx="384">
                  <c:v>77.349999999996527</c:v>
                </c:pt>
                <c:pt idx="385">
                  <c:v>78.259999999996509</c:v>
                </c:pt>
                <c:pt idx="386">
                  <c:v>79.169999999996492</c:v>
                </c:pt>
                <c:pt idx="387">
                  <c:v>80.079999999996474</c:v>
                </c:pt>
                <c:pt idx="388">
                  <c:v>80.989999999996456</c:v>
                </c:pt>
                <c:pt idx="389">
                  <c:v>81.899999999996439</c:v>
                </c:pt>
                <c:pt idx="390">
                  <c:v>82.809999999996421</c:v>
                </c:pt>
                <c:pt idx="391">
                  <c:v>83.719999999996404</c:v>
                </c:pt>
                <c:pt idx="392">
                  <c:v>84.629999999996372</c:v>
                </c:pt>
                <c:pt idx="393">
                  <c:v>85.539999999996354</c:v>
                </c:pt>
                <c:pt idx="394">
                  <c:v>86.449999999996336</c:v>
                </c:pt>
                <c:pt idx="395">
                  <c:v>87.359999999996319</c:v>
                </c:pt>
                <c:pt idx="396">
                  <c:v>88.269999999996301</c:v>
                </c:pt>
                <c:pt idx="397">
                  <c:v>89.179999999996284</c:v>
                </c:pt>
                <c:pt idx="398">
                  <c:v>90.089999999996266</c:v>
                </c:pt>
                <c:pt idx="399">
                  <c:v>90.999999999996248</c:v>
                </c:pt>
                <c:pt idx="400">
                  <c:v>92.089999999995527</c:v>
                </c:pt>
                <c:pt idx="401">
                  <c:v>93.179999999995502</c:v>
                </c:pt>
                <c:pt idx="402">
                  <c:v>94.269999999995477</c:v>
                </c:pt>
                <c:pt idx="403">
                  <c:v>95.359999999995452</c:v>
                </c:pt>
                <c:pt idx="404">
                  <c:v>96.449999999995427</c:v>
                </c:pt>
                <c:pt idx="405">
                  <c:v>97.539999999995402</c:v>
                </c:pt>
                <c:pt idx="406">
                  <c:v>98.629999999995391</c:v>
                </c:pt>
                <c:pt idx="407">
                  <c:v>99.719999999995366</c:v>
                </c:pt>
                <c:pt idx="408">
                  <c:v>100.80999999999534</c:v>
                </c:pt>
                <c:pt idx="409">
                  <c:v>101.89999999999532</c:v>
                </c:pt>
                <c:pt idx="410">
                  <c:v>102.98999999999529</c:v>
                </c:pt>
                <c:pt idx="411">
                  <c:v>104.07999999999527</c:v>
                </c:pt>
                <c:pt idx="412">
                  <c:v>105.16999999999524</c:v>
                </c:pt>
                <c:pt idx="413">
                  <c:v>106.25999999999522</c:v>
                </c:pt>
                <c:pt idx="414">
                  <c:v>107.34999999999519</c:v>
                </c:pt>
                <c:pt idx="415">
                  <c:v>108.43999999999517</c:v>
                </c:pt>
                <c:pt idx="416">
                  <c:v>109.52999999999516</c:v>
                </c:pt>
                <c:pt idx="417">
                  <c:v>110.61999999999513</c:v>
                </c:pt>
                <c:pt idx="418">
                  <c:v>111.70999999999511</c:v>
                </c:pt>
                <c:pt idx="419">
                  <c:v>112.79999999999508</c:v>
                </c:pt>
                <c:pt idx="420">
                  <c:v>113.88999999999506</c:v>
                </c:pt>
                <c:pt idx="421">
                  <c:v>114.97999999999504</c:v>
                </c:pt>
                <c:pt idx="422">
                  <c:v>116.06999999999502</c:v>
                </c:pt>
                <c:pt idx="423">
                  <c:v>117.15999999999499</c:v>
                </c:pt>
                <c:pt idx="424">
                  <c:v>118.24999999999497</c:v>
                </c:pt>
                <c:pt idx="425">
                  <c:v>119.33999999999494</c:v>
                </c:pt>
                <c:pt idx="426">
                  <c:v>120.42999999999492</c:v>
                </c:pt>
                <c:pt idx="427">
                  <c:v>121.51999999999489</c:v>
                </c:pt>
                <c:pt idx="428">
                  <c:v>122.60999999999487</c:v>
                </c:pt>
                <c:pt idx="429">
                  <c:v>123.69999999999484</c:v>
                </c:pt>
                <c:pt idx="430">
                  <c:v>124.78999999999482</c:v>
                </c:pt>
                <c:pt idx="431">
                  <c:v>125.87999999999479</c:v>
                </c:pt>
                <c:pt idx="432">
                  <c:v>126.96999999999478</c:v>
                </c:pt>
                <c:pt idx="433">
                  <c:v>128.05999999999477</c:v>
                </c:pt>
                <c:pt idx="434">
                  <c:v>129.14999999999475</c:v>
                </c:pt>
                <c:pt idx="435">
                  <c:v>130.23999999999472</c:v>
                </c:pt>
                <c:pt idx="436">
                  <c:v>131.3299999999947</c:v>
                </c:pt>
                <c:pt idx="437">
                  <c:v>132.41999999999467</c:v>
                </c:pt>
                <c:pt idx="438">
                  <c:v>133.50999999999465</c:v>
                </c:pt>
                <c:pt idx="439">
                  <c:v>134.59999999999462</c:v>
                </c:pt>
                <c:pt idx="440">
                  <c:v>135.6899999999946</c:v>
                </c:pt>
                <c:pt idx="441">
                  <c:v>136.77999999999457</c:v>
                </c:pt>
                <c:pt idx="442">
                  <c:v>137.86999999999455</c:v>
                </c:pt>
                <c:pt idx="443">
                  <c:v>138.95999999999452</c:v>
                </c:pt>
                <c:pt idx="444">
                  <c:v>140.0499999999945</c:v>
                </c:pt>
                <c:pt idx="445">
                  <c:v>141.13999999999447</c:v>
                </c:pt>
                <c:pt idx="446">
                  <c:v>142.22999999999445</c:v>
                </c:pt>
                <c:pt idx="447">
                  <c:v>143.31999999999442</c:v>
                </c:pt>
                <c:pt idx="448">
                  <c:v>144.4099999999944</c:v>
                </c:pt>
                <c:pt idx="449">
                  <c:v>145.49999999999437</c:v>
                </c:pt>
                <c:pt idx="450">
                  <c:v>146.58999999999435</c:v>
                </c:pt>
                <c:pt idx="451">
                  <c:v>147.67999999999432</c:v>
                </c:pt>
                <c:pt idx="452">
                  <c:v>148.7699999999943</c:v>
                </c:pt>
                <c:pt idx="453">
                  <c:v>149.8599999999943</c:v>
                </c:pt>
                <c:pt idx="454">
                  <c:v>150.94999999999428</c:v>
                </c:pt>
                <c:pt idx="455">
                  <c:v>152.03999999999425</c:v>
                </c:pt>
                <c:pt idx="456">
                  <c:v>153.12999999999423</c:v>
                </c:pt>
                <c:pt idx="457">
                  <c:v>154.2199999999942</c:v>
                </c:pt>
                <c:pt idx="458">
                  <c:v>155.30999999999418</c:v>
                </c:pt>
                <c:pt idx="459">
                  <c:v>156.39999999999415</c:v>
                </c:pt>
                <c:pt idx="460">
                  <c:v>157.48999999999413</c:v>
                </c:pt>
                <c:pt idx="461">
                  <c:v>158.5799999999941</c:v>
                </c:pt>
                <c:pt idx="462">
                  <c:v>159.66999999999408</c:v>
                </c:pt>
                <c:pt idx="463">
                  <c:v>160.75999999999408</c:v>
                </c:pt>
                <c:pt idx="464">
                  <c:v>161.84999999999405</c:v>
                </c:pt>
                <c:pt idx="465">
                  <c:v>162.93999999999403</c:v>
                </c:pt>
                <c:pt idx="466">
                  <c:v>164.029999999994</c:v>
                </c:pt>
                <c:pt idx="467">
                  <c:v>165.11999999999398</c:v>
                </c:pt>
                <c:pt idx="468">
                  <c:v>166.20999999999395</c:v>
                </c:pt>
                <c:pt idx="469">
                  <c:v>167.29999999999393</c:v>
                </c:pt>
                <c:pt idx="470">
                  <c:v>168.3899999999939</c:v>
                </c:pt>
                <c:pt idx="471">
                  <c:v>169.47999999999388</c:v>
                </c:pt>
                <c:pt idx="472">
                  <c:v>170.56999999999385</c:v>
                </c:pt>
                <c:pt idx="473">
                  <c:v>171.65999999999383</c:v>
                </c:pt>
                <c:pt idx="474">
                  <c:v>172.7499999999938</c:v>
                </c:pt>
                <c:pt idx="475">
                  <c:v>173.83999999999378</c:v>
                </c:pt>
                <c:pt idx="476">
                  <c:v>174.92999999999375</c:v>
                </c:pt>
                <c:pt idx="477">
                  <c:v>176.01999999999373</c:v>
                </c:pt>
                <c:pt idx="478">
                  <c:v>177.1099999999937</c:v>
                </c:pt>
                <c:pt idx="479">
                  <c:v>178.19999999999368</c:v>
                </c:pt>
                <c:pt idx="480">
                  <c:v>179.28999999999365</c:v>
                </c:pt>
                <c:pt idx="481">
                  <c:v>180.37999999999363</c:v>
                </c:pt>
                <c:pt idx="482">
                  <c:v>181.4699999999936</c:v>
                </c:pt>
                <c:pt idx="483">
                  <c:v>182.55999999999358</c:v>
                </c:pt>
                <c:pt idx="484">
                  <c:v>183.64999999999355</c:v>
                </c:pt>
                <c:pt idx="485">
                  <c:v>184.73999999999353</c:v>
                </c:pt>
                <c:pt idx="486">
                  <c:v>185.82999999999353</c:v>
                </c:pt>
                <c:pt idx="487">
                  <c:v>186.91999999999351</c:v>
                </c:pt>
                <c:pt idx="488">
                  <c:v>188.00999999999348</c:v>
                </c:pt>
                <c:pt idx="489">
                  <c:v>189.09999999999346</c:v>
                </c:pt>
                <c:pt idx="490">
                  <c:v>190.18999999999343</c:v>
                </c:pt>
                <c:pt idx="491">
                  <c:v>191.27999999999341</c:v>
                </c:pt>
                <c:pt idx="492">
                  <c:v>192.36999999999338</c:v>
                </c:pt>
                <c:pt idx="493">
                  <c:v>193.45999999999336</c:v>
                </c:pt>
                <c:pt idx="494">
                  <c:v>194.54999999999333</c:v>
                </c:pt>
                <c:pt idx="495">
                  <c:v>195.63999999999334</c:v>
                </c:pt>
                <c:pt idx="496">
                  <c:v>196.72999999999331</c:v>
                </c:pt>
                <c:pt idx="497">
                  <c:v>197.81999999999329</c:v>
                </c:pt>
                <c:pt idx="498">
                  <c:v>198.90999999999326</c:v>
                </c:pt>
                <c:pt idx="499">
                  <c:v>199.99999999999324</c:v>
                </c:pt>
                <c:pt idx="500">
                  <c:v>201.61999999998989</c:v>
                </c:pt>
                <c:pt idx="501">
                  <c:v>203.23999999998986</c:v>
                </c:pt>
                <c:pt idx="502">
                  <c:v>204.85999999998984</c:v>
                </c:pt>
                <c:pt idx="503">
                  <c:v>206.47999999998979</c:v>
                </c:pt>
                <c:pt idx="504">
                  <c:v>208.09999999998976</c:v>
                </c:pt>
                <c:pt idx="505">
                  <c:v>209.71999999998971</c:v>
                </c:pt>
                <c:pt idx="506">
                  <c:v>211.33999999998969</c:v>
                </c:pt>
                <c:pt idx="507">
                  <c:v>212.95999999998966</c:v>
                </c:pt>
                <c:pt idx="508">
                  <c:v>214.57999999998961</c:v>
                </c:pt>
                <c:pt idx="509">
                  <c:v>216.19999999998959</c:v>
                </c:pt>
                <c:pt idx="510">
                  <c:v>217.81999999998953</c:v>
                </c:pt>
                <c:pt idx="511">
                  <c:v>219.43999999998951</c:v>
                </c:pt>
                <c:pt idx="512">
                  <c:v>221.05999999998949</c:v>
                </c:pt>
                <c:pt idx="513">
                  <c:v>222.67999999998943</c:v>
                </c:pt>
                <c:pt idx="514">
                  <c:v>224.29999999998941</c:v>
                </c:pt>
                <c:pt idx="515">
                  <c:v>225.91999999998939</c:v>
                </c:pt>
                <c:pt idx="516">
                  <c:v>227.53999999998933</c:v>
                </c:pt>
                <c:pt idx="517">
                  <c:v>229.15999999998931</c:v>
                </c:pt>
                <c:pt idx="518">
                  <c:v>230.77999999998929</c:v>
                </c:pt>
                <c:pt idx="519">
                  <c:v>232.39999999998923</c:v>
                </c:pt>
                <c:pt idx="520">
                  <c:v>234.01999999998921</c:v>
                </c:pt>
                <c:pt idx="521">
                  <c:v>235.63999999998919</c:v>
                </c:pt>
                <c:pt idx="522">
                  <c:v>237.25999999998913</c:v>
                </c:pt>
                <c:pt idx="523">
                  <c:v>238.87999999998908</c:v>
                </c:pt>
                <c:pt idx="524">
                  <c:v>240.49999999998906</c:v>
                </c:pt>
                <c:pt idx="525">
                  <c:v>242.11999999998903</c:v>
                </c:pt>
                <c:pt idx="526">
                  <c:v>243.73999999998898</c:v>
                </c:pt>
                <c:pt idx="527">
                  <c:v>245.35999999998896</c:v>
                </c:pt>
                <c:pt idx="528">
                  <c:v>246.97999999998893</c:v>
                </c:pt>
                <c:pt idx="529">
                  <c:v>248.59999999998888</c:v>
                </c:pt>
                <c:pt idx="530">
                  <c:v>250.21999999998886</c:v>
                </c:pt>
                <c:pt idx="531">
                  <c:v>251.83999999998883</c:v>
                </c:pt>
                <c:pt idx="532">
                  <c:v>253.45999999998878</c:v>
                </c:pt>
                <c:pt idx="533">
                  <c:v>255.07999999998876</c:v>
                </c:pt>
                <c:pt idx="534">
                  <c:v>256.69999999998873</c:v>
                </c:pt>
                <c:pt idx="535">
                  <c:v>258.31999999998868</c:v>
                </c:pt>
                <c:pt idx="536">
                  <c:v>259.93999999998863</c:v>
                </c:pt>
                <c:pt idx="537">
                  <c:v>261.55999999998863</c:v>
                </c:pt>
                <c:pt idx="538">
                  <c:v>263.17999999998858</c:v>
                </c:pt>
                <c:pt idx="539">
                  <c:v>264.79999999998853</c:v>
                </c:pt>
                <c:pt idx="540">
                  <c:v>266.41999999998848</c:v>
                </c:pt>
                <c:pt idx="541">
                  <c:v>268.03999999998848</c:v>
                </c:pt>
                <c:pt idx="542">
                  <c:v>269.65999999998843</c:v>
                </c:pt>
                <c:pt idx="543">
                  <c:v>271.27999999998838</c:v>
                </c:pt>
                <c:pt idx="544">
                  <c:v>272.89999999998838</c:v>
                </c:pt>
                <c:pt idx="545">
                  <c:v>274.51999999998833</c:v>
                </c:pt>
                <c:pt idx="546">
                  <c:v>276.13999999998828</c:v>
                </c:pt>
                <c:pt idx="547">
                  <c:v>277.75999999998828</c:v>
                </c:pt>
                <c:pt idx="548">
                  <c:v>279.37999999998823</c:v>
                </c:pt>
                <c:pt idx="549">
                  <c:v>280.99999999998818</c:v>
                </c:pt>
                <c:pt idx="550">
                  <c:v>282.61999999998818</c:v>
                </c:pt>
                <c:pt idx="551">
                  <c:v>284.23999999998813</c:v>
                </c:pt>
                <c:pt idx="552">
                  <c:v>285.85999999998808</c:v>
                </c:pt>
                <c:pt idx="553">
                  <c:v>287.47999999998808</c:v>
                </c:pt>
                <c:pt idx="554">
                  <c:v>289.09999999998803</c:v>
                </c:pt>
                <c:pt idx="555">
                  <c:v>290.71999999998798</c:v>
                </c:pt>
                <c:pt idx="556">
                  <c:v>292.33999999998798</c:v>
                </c:pt>
                <c:pt idx="557">
                  <c:v>293.95999999998793</c:v>
                </c:pt>
                <c:pt idx="558">
                  <c:v>295.57999999998788</c:v>
                </c:pt>
                <c:pt idx="559">
                  <c:v>297.19999999998788</c:v>
                </c:pt>
                <c:pt idx="560">
                  <c:v>298.81999999998783</c:v>
                </c:pt>
                <c:pt idx="561">
                  <c:v>300.43999999998778</c:v>
                </c:pt>
                <c:pt idx="562">
                  <c:v>302.05999999998778</c:v>
                </c:pt>
                <c:pt idx="563">
                  <c:v>303.67999999998773</c:v>
                </c:pt>
                <c:pt idx="564">
                  <c:v>305.29999999998768</c:v>
                </c:pt>
                <c:pt idx="565">
                  <c:v>306.91999999998768</c:v>
                </c:pt>
                <c:pt idx="566">
                  <c:v>308.53999999998763</c:v>
                </c:pt>
                <c:pt idx="567">
                  <c:v>310.15999999998758</c:v>
                </c:pt>
                <c:pt idx="568">
                  <c:v>311.77999999998758</c:v>
                </c:pt>
                <c:pt idx="569">
                  <c:v>313.39999999998753</c:v>
                </c:pt>
                <c:pt idx="570">
                  <c:v>315.01999999998748</c:v>
                </c:pt>
                <c:pt idx="571">
                  <c:v>316.63999999998742</c:v>
                </c:pt>
                <c:pt idx="572">
                  <c:v>318.25999999998737</c:v>
                </c:pt>
                <c:pt idx="573">
                  <c:v>319.87999999998738</c:v>
                </c:pt>
                <c:pt idx="574">
                  <c:v>321.49999999998732</c:v>
                </c:pt>
                <c:pt idx="575">
                  <c:v>323.11999999998727</c:v>
                </c:pt>
                <c:pt idx="576">
                  <c:v>324.73999999998728</c:v>
                </c:pt>
                <c:pt idx="577">
                  <c:v>326.35999999998722</c:v>
                </c:pt>
                <c:pt idx="578">
                  <c:v>327.97999999998717</c:v>
                </c:pt>
                <c:pt idx="579">
                  <c:v>329.59999999998718</c:v>
                </c:pt>
                <c:pt idx="580">
                  <c:v>331.21999999998712</c:v>
                </c:pt>
                <c:pt idx="581">
                  <c:v>332.83999999998707</c:v>
                </c:pt>
                <c:pt idx="582">
                  <c:v>334.45999999998708</c:v>
                </c:pt>
                <c:pt idx="583">
                  <c:v>336.07999999998702</c:v>
                </c:pt>
                <c:pt idx="584">
                  <c:v>337.69999999998697</c:v>
                </c:pt>
                <c:pt idx="585">
                  <c:v>339.31999999998698</c:v>
                </c:pt>
                <c:pt idx="586">
                  <c:v>340.93999999998692</c:v>
                </c:pt>
                <c:pt idx="587">
                  <c:v>342.55999999998687</c:v>
                </c:pt>
                <c:pt idx="588">
                  <c:v>344.17999999998688</c:v>
                </c:pt>
                <c:pt idx="589">
                  <c:v>345.79999999998682</c:v>
                </c:pt>
                <c:pt idx="590">
                  <c:v>347.41999999998677</c:v>
                </c:pt>
                <c:pt idx="591">
                  <c:v>349.03999999998678</c:v>
                </c:pt>
                <c:pt idx="592">
                  <c:v>350.65999999998672</c:v>
                </c:pt>
                <c:pt idx="593">
                  <c:v>352.27999999998667</c:v>
                </c:pt>
                <c:pt idx="594">
                  <c:v>353.89999999998668</c:v>
                </c:pt>
                <c:pt idx="595">
                  <c:v>355.51999999998662</c:v>
                </c:pt>
                <c:pt idx="596">
                  <c:v>357.13999999998657</c:v>
                </c:pt>
                <c:pt idx="597">
                  <c:v>358.75999999998658</c:v>
                </c:pt>
                <c:pt idx="598">
                  <c:v>360.37999999998652</c:v>
                </c:pt>
                <c:pt idx="599">
                  <c:v>361.99999999998647</c:v>
                </c:pt>
                <c:pt idx="600">
                  <c:v>364.25999999998106</c:v>
                </c:pt>
                <c:pt idx="601">
                  <c:v>366.51999999998105</c:v>
                </c:pt>
                <c:pt idx="602">
                  <c:v>368.77999999998099</c:v>
                </c:pt>
                <c:pt idx="603">
                  <c:v>371.03999999998092</c:v>
                </c:pt>
                <c:pt idx="604">
                  <c:v>373.29999999998091</c:v>
                </c:pt>
                <c:pt idx="605">
                  <c:v>375.55999999998085</c:v>
                </c:pt>
                <c:pt idx="606">
                  <c:v>377.81999999998078</c:v>
                </c:pt>
                <c:pt idx="607">
                  <c:v>380.07999999998077</c:v>
                </c:pt>
                <c:pt idx="608">
                  <c:v>382.33999999998071</c:v>
                </c:pt>
                <c:pt idx="609">
                  <c:v>384.59999999998064</c:v>
                </c:pt>
                <c:pt idx="610">
                  <c:v>386.85999999998057</c:v>
                </c:pt>
                <c:pt idx="611">
                  <c:v>389.11999999998056</c:v>
                </c:pt>
                <c:pt idx="612">
                  <c:v>391.3799999999805</c:v>
                </c:pt>
                <c:pt idx="613">
                  <c:v>393.63999999998043</c:v>
                </c:pt>
                <c:pt idx="614">
                  <c:v>395.89999999998042</c:v>
                </c:pt>
                <c:pt idx="615">
                  <c:v>398.15999999998036</c:v>
                </c:pt>
                <c:pt idx="616">
                  <c:v>400.41999999998029</c:v>
                </c:pt>
                <c:pt idx="617">
                  <c:v>402.67999999998028</c:v>
                </c:pt>
                <c:pt idx="618">
                  <c:v>404.93999999998022</c:v>
                </c:pt>
                <c:pt idx="619">
                  <c:v>407.19999999998015</c:v>
                </c:pt>
                <c:pt idx="620">
                  <c:v>409.45999999998014</c:v>
                </c:pt>
                <c:pt idx="621">
                  <c:v>411.71999999998008</c:v>
                </c:pt>
                <c:pt idx="622">
                  <c:v>413.97999999998001</c:v>
                </c:pt>
                <c:pt idx="623">
                  <c:v>416.23999999998</c:v>
                </c:pt>
                <c:pt idx="624">
                  <c:v>418.49999999997993</c:v>
                </c:pt>
                <c:pt idx="625">
                  <c:v>420.75999999997987</c:v>
                </c:pt>
                <c:pt idx="626">
                  <c:v>423.01999999997986</c:v>
                </c:pt>
                <c:pt idx="627">
                  <c:v>425.27999999997979</c:v>
                </c:pt>
                <c:pt idx="628">
                  <c:v>427.53999999997973</c:v>
                </c:pt>
                <c:pt idx="629">
                  <c:v>429.79999999997972</c:v>
                </c:pt>
                <c:pt idx="630">
                  <c:v>432.05999999997965</c:v>
                </c:pt>
                <c:pt idx="631">
                  <c:v>434.31999999997959</c:v>
                </c:pt>
                <c:pt idx="632">
                  <c:v>436.57999999997958</c:v>
                </c:pt>
                <c:pt idx="633">
                  <c:v>438.83999999997951</c:v>
                </c:pt>
                <c:pt idx="634">
                  <c:v>441.09999999997945</c:v>
                </c:pt>
                <c:pt idx="635">
                  <c:v>443.35999999997938</c:v>
                </c:pt>
                <c:pt idx="636">
                  <c:v>445.61999999997931</c:v>
                </c:pt>
                <c:pt idx="637">
                  <c:v>447.8799999999793</c:v>
                </c:pt>
                <c:pt idx="638">
                  <c:v>450.13999999997924</c:v>
                </c:pt>
                <c:pt idx="639">
                  <c:v>452.39999999997917</c:v>
                </c:pt>
                <c:pt idx="640">
                  <c:v>454.65999999997916</c:v>
                </c:pt>
                <c:pt idx="641">
                  <c:v>456.9199999999791</c:v>
                </c:pt>
                <c:pt idx="642">
                  <c:v>459.17999999997903</c:v>
                </c:pt>
                <c:pt idx="643">
                  <c:v>461.43999999997902</c:v>
                </c:pt>
                <c:pt idx="644">
                  <c:v>463.69999999997896</c:v>
                </c:pt>
                <c:pt idx="645">
                  <c:v>465.95999999997889</c:v>
                </c:pt>
                <c:pt idx="646">
                  <c:v>468.21999999997888</c:v>
                </c:pt>
                <c:pt idx="647">
                  <c:v>470.47999999997882</c:v>
                </c:pt>
                <c:pt idx="648">
                  <c:v>472.73999999997875</c:v>
                </c:pt>
                <c:pt idx="649">
                  <c:v>474.99999999997874</c:v>
                </c:pt>
                <c:pt idx="650">
                  <c:v>477.25999999997867</c:v>
                </c:pt>
                <c:pt idx="651">
                  <c:v>479.51999999997861</c:v>
                </c:pt>
                <c:pt idx="652">
                  <c:v>481.7799999999786</c:v>
                </c:pt>
                <c:pt idx="653">
                  <c:v>484.03999999997853</c:v>
                </c:pt>
                <c:pt idx="654">
                  <c:v>486.29999999997847</c:v>
                </c:pt>
                <c:pt idx="655">
                  <c:v>488.55999999997846</c:v>
                </c:pt>
                <c:pt idx="656">
                  <c:v>490.81999999997839</c:v>
                </c:pt>
                <c:pt idx="657">
                  <c:v>493.07999999997833</c:v>
                </c:pt>
                <c:pt idx="658">
                  <c:v>495.33999999997832</c:v>
                </c:pt>
                <c:pt idx="659">
                  <c:v>497.59999999997825</c:v>
                </c:pt>
                <c:pt idx="660">
                  <c:v>499.85999999997819</c:v>
                </c:pt>
                <c:pt idx="661">
                  <c:v>502.11999999997818</c:v>
                </c:pt>
                <c:pt idx="662">
                  <c:v>504.37999999997811</c:v>
                </c:pt>
                <c:pt idx="663">
                  <c:v>506.63999999997804</c:v>
                </c:pt>
                <c:pt idx="664">
                  <c:v>508.89999999997804</c:v>
                </c:pt>
                <c:pt idx="665">
                  <c:v>511.15999999997791</c:v>
                </c:pt>
                <c:pt idx="666">
                  <c:v>513.4199999999779</c:v>
                </c:pt>
                <c:pt idx="667">
                  <c:v>515.67999999997789</c:v>
                </c:pt>
                <c:pt idx="668">
                  <c:v>517.93999999997777</c:v>
                </c:pt>
                <c:pt idx="669">
                  <c:v>520.19999999997776</c:v>
                </c:pt>
                <c:pt idx="670">
                  <c:v>522.45999999997775</c:v>
                </c:pt>
                <c:pt idx="671">
                  <c:v>524.71999999997763</c:v>
                </c:pt>
                <c:pt idx="672">
                  <c:v>526.97999999997762</c:v>
                </c:pt>
                <c:pt idx="673">
                  <c:v>529.2399999999775</c:v>
                </c:pt>
                <c:pt idx="674">
                  <c:v>531.49999999997749</c:v>
                </c:pt>
                <c:pt idx="675">
                  <c:v>533.75999999997748</c:v>
                </c:pt>
                <c:pt idx="676">
                  <c:v>536.01999999997747</c:v>
                </c:pt>
                <c:pt idx="677">
                  <c:v>538.27999999997735</c:v>
                </c:pt>
                <c:pt idx="678">
                  <c:v>540.53999999997734</c:v>
                </c:pt>
                <c:pt idx="679">
                  <c:v>542.79999999997722</c:v>
                </c:pt>
                <c:pt idx="680">
                  <c:v>545.05999999997721</c:v>
                </c:pt>
                <c:pt idx="681">
                  <c:v>547.3199999999772</c:v>
                </c:pt>
                <c:pt idx="682">
                  <c:v>549.57999999997719</c:v>
                </c:pt>
                <c:pt idx="683">
                  <c:v>551.83999999997707</c:v>
                </c:pt>
                <c:pt idx="684">
                  <c:v>554.09999999997706</c:v>
                </c:pt>
                <c:pt idx="685">
                  <c:v>556.35999999997694</c:v>
                </c:pt>
                <c:pt idx="686">
                  <c:v>558.61999999997693</c:v>
                </c:pt>
                <c:pt idx="687">
                  <c:v>560.87999999997692</c:v>
                </c:pt>
                <c:pt idx="688">
                  <c:v>563.13999999997691</c:v>
                </c:pt>
                <c:pt idx="689">
                  <c:v>565.39999999997679</c:v>
                </c:pt>
                <c:pt idx="690">
                  <c:v>567.65999999997678</c:v>
                </c:pt>
                <c:pt idx="691">
                  <c:v>569.91999999997665</c:v>
                </c:pt>
                <c:pt idx="692">
                  <c:v>572.17999999997664</c:v>
                </c:pt>
                <c:pt idx="693">
                  <c:v>574.43999999997664</c:v>
                </c:pt>
                <c:pt idx="694">
                  <c:v>576.69999999997663</c:v>
                </c:pt>
                <c:pt idx="695">
                  <c:v>578.9599999999765</c:v>
                </c:pt>
                <c:pt idx="696">
                  <c:v>581.21999999997649</c:v>
                </c:pt>
                <c:pt idx="697">
                  <c:v>583.47999999997637</c:v>
                </c:pt>
                <c:pt idx="698">
                  <c:v>585.73999999997636</c:v>
                </c:pt>
                <c:pt idx="699">
                  <c:v>587.99999999997635</c:v>
                </c:pt>
                <c:pt idx="700">
                  <c:v>591.00999999996839</c:v>
                </c:pt>
                <c:pt idx="701">
                  <c:v>594.01999999996838</c:v>
                </c:pt>
                <c:pt idx="702">
                  <c:v>597.02999999996825</c:v>
                </c:pt>
                <c:pt idx="703">
                  <c:v>600.03999999996824</c:v>
                </c:pt>
                <c:pt idx="704">
                  <c:v>603.04999999996812</c:v>
                </c:pt>
                <c:pt idx="705">
                  <c:v>606.05999999996811</c:v>
                </c:pt>
                <c:pt idx="706">
                  <c:v>609.06999999996799</c:v>
                </c:pt>
                <c:pt idx="707">
                  <c:v>612.07999999996798</c:v>
                </c:pt>
                <c:pt idx="708">
                  <c:v>615.08999999996786</c:v>
                </c:pt>
                <c:pt idx="709">
                  <c:v>618.09999999996785</c:v>
                </c:pt>
                <c:pt idx="710">
                  <c:v>621.10999999996773</c:v>
                </c:pt>
                <c:pt idx="711">
                  <c:v>624.11999999996772</c:v>
                </c:pt>
                <c:pt idx="712">
                  <c:v>627.12999999996759</c:v>
                </c:pt>
                <c:pt idx="713">
                  <c:v>630.13999999996759</c:v>
                </c:pt>
                <c:pt idx="714">
                  <c:v>633.14999999996746</c:v>
                </c:pt>
                <c:pt idx="715">
                  <c:v>636.15999999996745</c:v>
                </c:pt>
                <c:pt idx="716">
                  <c:v>639.16999999996733</c:v>
                </c:pt>
                <c:pt idx="717">
                  <c:v>642.17999999996732</c:v>
                </c:pt>
                <c:pt idx="718">
                  <c:v>645.1899999999672</c:v>
                </c:pt>
                <c:pt idx="719">
                  <c:v>648.19999999996719</c:v>
                </c:pt>
                <c:pt idx="720">
                  <c:v>651.20999999996707</c:v>
                </c:pt>
                <c:pt idx="721">
                  <c:v>654.21999999996706</c:v>
                </c:pt>
                <c:pt idx="722">
                  <c:v>657.22999999996694</c:v>
                </c:pt>
                <c:pt idx="723">
                  <c:v>660.23999999996693</c:v>
                </c:pt>
                <c:pt idx="724">
                  <c:v>663.2499999999668</c:v>
                </c:pt>
                <c:pt idx="725">
                  <c:v>666.25999999996679</c:v>
                </c:pt>
                <c:pt idx="726">
                  <c:v>669.26999999996679</c:v>
                </c:pt>
                <c:pt idx="727">
                  <c:v>672.27999999996666</c:v>
                </c:pt>
                <c:pt idx="728">
                  <c:v>675.28999999996654</c:v>
                </c:pt>
                <c:pt idx="729">
                  <c:v>678.29999999996653</c:v>
                </c:pt>
                <c:pt idx="730">
                  <c:v>681.30999999996652</c:v>
                </c:pt>
                <c:pt idx="731">
                  <c:v>684.3199999999664</c:v>
                </c:pt>
                <c:pt idx="732">
                  <c:v>687.32999999996628</c:v>
                </c:pt>
                <c:pt idx="733">
                  <c:v>690.33999999996627</c:v>
                </c:pt>
                <c:pt idx="734">
                  <c:v>693.34999999996626</c:v>
                </c:pt>
                <c:pt idx="735">
                  <c:v>696.35999999996613</c:v>
                </c:pt>
                <c:pt idx="736">
                  <c:v>699.36999999996613</c:v>
                </c:pt>
                <c:pt idx="737">
                  <c:v>702.379999999966</c:v>
                </c:pt>
                <c:pt idx="738">
                  <c:v>705.38999999996599</c:v>
                </c:pt>
                <c:pt idx="739">
                  <c:v>708.39999999996587</c:v>
                </c:pt>
                <c:pt idx="740">
                  <c:v>711.40999999996586</c:v>
                </c:pt>
                <c:pt idx="741">
                  <c:v>714.41999999996574</c:v>
                </c:pt>
                <c:pt idx="742">
                  <c:v>717.42999999996573</c:v>
                </c:pt>
                <c:pt idx="743">
                  <c:v>720.43999999996561</c:v>
                </c:pt>
                <c:pt idx="744">
                  <c:v>723.4499999999656</c:v>
                </c:pt>
                <c:pt idx="745">
                  <c:v>726.45999999996548</c:v>
                </c:pt>
                <c:pt idx="746">
                  <c:v>729.46999999996547</c:v>
                </c:pt>
                <c:pt idx="747">
                  <c:v>732.47999999996534</c:v>
                </c:pt>
                <c:pt idx="748">
                  <c:v>735.48999999996533</c:v>
                </c:pt>
                <c:pt idx="749">
                  <c:v>738.49999999996521</c:v>
                </c:pt>
                <c:pt idx="750">
                  <c:v>741.5099999999652</c:v>
                </c:pt>
                <c:pt idx="751">
                  <c:v>744.51999999996508</c:v>
                </c:pt>
                <c:pt idx="752">
                  <c:v>747.52999999996507</c:v>
                </c:pt>
                <c:pt idx="753">
                  <c:v>750.53999999996495</c:v>
                </c:pt>
                <c:pt idx="754">
                  <c:v>753.54999999996494</c:v>
                </c:pt>
                <c:pt idx="755">
                  <c:v>756.55999999996493</c:v>
                </c:pt>
                <c:pt idx="756">
                  <c:v>759.56999999996481</c:v>
                </c:pt>
                <c:pt idx="757">
                  <c:v>762.57999999996468</c:v>
                </c:pt>
                <c:pt idx="758">
                  <c:v>765.58999999996468</c:v>
                </c:pt>
                <c:pt idx="759">
                  <c:v>768.59999999996467</c:v>
                </c:pt>
                <c:pt idx="760">
                  <c:v>771.60999999996454</c:v>
                </c:pt>
                <c:pt idx="761">
                  <c:v>774.61999999996442</c:v>
                </c:pt>
                <c:pt idx="762">
                  <c:v>777.62999999996441</c:v>
                </c:pt>
                <c:pt idx="763">
                  <c:v>780.6399999999644</c:v>
                </c:pt>
                <c:pt idx="764">
                  <c:v>783.64999999996428</c:v>
                </c:pt>
                <c:pt idx="765">
                  <c:v>786.65999999996416</c:v>
                </c:pt>
                <c:pt idx="766">
                  <c:v>789.66999999996415</c:v>
                </c:pt>
                <c:pt idx="767">
                  <c:v>792.67999999996414</c:v>
                </c:pt>
                <c:pt idx="768">
                  <c:v>795.68999999996402</c:v>
                </c:pt>
                <c:pt idx="769">
                  <c:v>798.69999999996389</c:v>
                </c:pt>
                <c:pt idx="770">
                  <c:v>801.70999999996388</c:v>
                </c:pt>
                <c:pt idx="771">
                  <c:v>804.71999999996387</c:v>
                </c:pt>
                <c:pt idx="772">
                  <c:v>807.72999999996375</c:v>
                </c:pt>
                <c:pt idx="773">
                  <c:v>810.73999999996374</c:v>
                </c:pt>
                <c:pt idx="774">
                  <c:v>813.74999999996362</c:v>
                </c:pt>
                <c:pt idx="775">
                  <c:v>816.75999999996361</c:v>
                </c:pt>
                <c:pt idx="776">
                  <c:v>819.76999999996349</c:v>
                </c:pt>
                <c:pt idx="777">
                  <c:v>822.77999999996348</c:v>
                </c:pt>
                <c:pt idx="778">
                  <c:v>825.78999999996336</c:v>
                </c:pt>
                <c:pt idx="779">
                  <c:v>828.79999999996335</c:v>
                </c:pt>
                <c:pt idx="780">
                  <c:v>831.80999999996322</c:v>
                </c:pt>
                <c:pt idx="781">
                  <c:v>834.81999999996322</c:v>
                </c:pt>
                <c:pt idx="782">
                  <c:v>837.82999999996309</c:v>
                </c:pt>
                <c:pt idx="783">
                  <c:v>840.83999999996308</c:v>
                </c:pt>
                <c:pt idx="784">
                  <c:v>843.84999999996296</c:v>
                </c:pt>
                <c:pt idx="785">
                  <c:v>846.85999999996295</c:v>
                </c:pt>
                <c:pt idx="786">
                  <c:v>849.86999999996283</c:v>
                </c:pt>
                <c:pt idx="787">
                  <c:v>852.87999999996282</c:v>
                </c:pt>
                <c:pt idx="788">
                  <c:v>855.88999999996281</c:v>
                </c:pt>
                <c:pt idx="789">
                  <c:v>858.89999999996269</c:v>
                </c:pt>
                <c:pt idx="790">
                  <c:v>861.90999999996257</c:v>
                </c:pt>
                <c:pt idx="791">
                  <c:v>864.91999999996256</c:v>
                </c:pt>
                <c:pt idx="792">
                  <c:v>867.92999999996255</c:v>
                </c:pt>
                <c:pt idx="793">
                  <c:v>870.93999999996242</c:v>
                </c:pt>
                <c:pt idx="794">
                  <c:v>873.9499999999623</c:v>
                </c:pt>
                <c:pt idx="795">
                  <c:v>876.95999999996229</c:v>
                </c:pt>
                <c:pt idx="796">
                  <c:v>879.96999999996228</c:v>
                </c:pt>
                <c:pt idx="797">
                  <c:v>882.97999999996216</c:v>
                </c:pt>
                <c:pt idx="798">
                  <c:v>885.98999999996204</c:v>
                </c:pt>
                <c:pt idx="799">
                  <c:v>888.99999999996203</c:v>
                </c:pt>
                <c:pt idx="800">
                  <c:v>892.66999999995369</c:v>
                </c:pt>
                <c:pt idx="801">
                  <c:v>896.33999999995353</c:v>
                </c:pt>
                <c:pt idx="802">
                  <c:v>900.00999999995349</c:v>
                </c:pt>
                <c:pt idx="803">
                  <c:v>903.67999999995345</c:v>
                </c:pt>
                <c:pt idx="804">
                  <c:v>907.3499999999533</c:v>
                </c:pt>
                <c:pt idx="805">
                  <c:v>911.01999999995326</c:v>
                </c:pt>
                <c:pt idx="806">
                  <c:v>914.68999999995322</c:v>
                </c:pt>
                <c:pt idx="807">
                  <c:v>918.35999999995306</c:v>
                </c:pt>
                <c:pt idx="808">
                  <c:v>922.02999999995302</c:v>
                </c:pt>
                <c:pt idx="809">
                  <c:v>925.69999999995298</c:v>
                </c:pt>
                <c:pt idx="810">
                  <c:v>929.36999999995282</c:v>
                </c:pt>
                <c:pt idx="811">
                  <c:v>933.03999999995278</c:v>
                </c:pt>
                <c:pt idx="812">
                  <c:v>936.70999999995274</c:v>
                </c:pt>
                <c:pt idx="813">
                  <c:v>940.37999999995259</c:v>
                </c:pt>
                <c:pt idx="814">
                  <c:v>944.04999999995255</c:v>
                </c:pt>
                <c:pt idx="815">
                  <c:v>947.71999999995251</c:v>
                </c:pt>
                <c:pt idx="816">
                  <c:v>951.38999999995235</c:v>
                </c:pt>
                <c:pt idx="817">
                  <c:v>955.05999999995231</c:v>
                </c:pt>
                <c:pt idx="818">
                  <c:v>958.72999999995227</c:v>
                </c:pt>
                <c:pt idx="819">
                  <c:v>962.39999999995212</c:v>
                </c:pt>
                <c:pt idx="820">
                  <c:v>966.06999999995207</c:v>
                </c:pt>
                <c:pt idx="821">
                  <c:v>969.73999999995203</c:v>
                </c:pt>
                <c:pt idx="822">
                  <c:v>973.40999999995188</c:v>
                </c:pt>
                <c:pt idx="823">
                  <c:v>977.07999999995184</c:v>
                </c:pt>
                <c:pt idx="824">
                  <c:v>980.7499999999518</c:v>
                </c:pt>
                <c:pt idx="825">
                  <c:v>984.41999999995164</c:v>
                </c:pt>
                <c:pt idx="826">
                  <c:v>988.0899999999516</c:v>
                </c:pt>
                <c:pt idx="827">
                  <c:v>991.75999999995156</c:v>
                </c:pt>
                <c:pt idx="828">
                  <c:v>995.42999999995141</c:v>
                </c:pt>
                <c:pt idx="829">
                  <c:v>999.09999999995136</c:v>
                </c:pt>
                <c:pt idx="830">
                  <c:v>1002.7699999999513</c:v>
                </c:pt>
                <c:pt idx="831">
                  <c:v>1006.4399999999512</c:v>
                </c:pt>
                <c:pt idx="832">
                  <c:v>1010.1099999999511</c:v>
                </c:pt>
                <c:pt idx="833">
                  <c:v>1013.7799999999511</c:v>
                </c:pt>
                <c:pt idx="834">
                  <c:v>1017.4499999999509</c:v>
                </c:pt>
                <c:pt idx="835">
                  <c:v>1021.1199999999509</c:v>
                </c:pt>
                <c:pt idx="836">
                  <c:v>1024.7899999999509</c:v>
                </c:pt>
                <c:pt idx="837">
                  <c:v>1028.4599999999507</c:v>
                </c:pt>
                <c:pt idx="838">
                  <c:v>1032.1299999999505</c:v>
                </c:pt>
                <c:pt idx="839">
                  <c:v>1035.7999999999506</c:v>
                </c:pt>
                <c:pt idx="840">
                  <c:v>1039.4699999999505</c:v>
                </c:pt>
                <c:pt idx="841">
                  <c:v>1043.1399999999503</c:v>
                </c:pt>
                <c:pt idx="842">
                  <c:v>1046.8099999999504</c:v>
                </c:pt>
                <c:pt idx="843">
                  <c:v>1050.4799999999502</c:v>
                </c:pt>
                <c:pt idx="844">
                  <c:v>1054.1499999999501</c:v>
                </c:pt>
                <c:pt idx="845">
                  <c:v>1057.8199999999501</c:v>
                </c:pt>
                <c:pt idx="846">
                  <c:v>1061.48999999995</c:v>
                </c:pt>
                <c:pt idx="847">
                  <c:v>1065.1599999999498</c:v>
                </c:pt>
                <c:pt idx="848">
                  <c:v>1068.8299999999499</c:v>
                </c:pt>
                <c:pt idx="849">
                  <c:v>1072.4999999999498</c:v>
                </c:pt>
                <c:pt idx="850">
                  <c:v>1076.1699999999496</c:v>
                </c:pt>
                <c:pt idx="851">
                  <c:v>1079.8399999999497</c:v>
                </c:pt>
                <c:pt idx="852">
                  <c:v>1083.5099999999495</c:v>
                </c:pt>
                <c:pt idx="853">
                  <c:v>1087.1799999999496</c:v>
                </c:pt>
                <c:pt idx="854">
                  <c:v>1090.8499999999494</c:v>
                </c:pt>
                <c:pt idx="855">
                  <c:v>1094.5199999999493</c:v>
                </c:pt>
                <c:pt idx="856">
                  <c:v>1098.1899999999494</c:v>
                </c:pt>
                <c:pt idx="857">
                  <c:v>1101.8599999999492</c:v>
                </c:pt>
                <c:pt idx="858">
                  <c:v>1105.529999999949</c:v>
                </c:pt>
                <c:pt idx="859">
                  <c:v>1109.1999999999491</c:v>
                </c:pt>
                <c:pt idx="860">
                  <c:v>1112.869999999949</c:v>
                </c:pt>
                <c:pt idx="861">
                  <c:v>1116.5399999999488</c:v>
                </c:pt>
                <c:pt idx="862">
                  <c:v>1120.2099999999489</c:v>
                </c:pt>
                <c:pt idx="863">
                  <c:v>1123.8799999999487</c:v>
                </c:pt>
                <c:pt idx="864">
                  <c:v>1127.5499999999486</c:v>
                </c:pt>
                <c:pt idx="865">
                  <c:v>1131.2199999999486</c:v>
                </c:pt>
                <c:pt idx="866">
                  <c:v>1134.8899999999485</c:v>
                </c:pt>
                <c:pt idx="867">
                  <c:v>1138.5599999999483</c:v>
                </c:pt>
                <c:pt idx="868">
                  <c:v>1142.2299999999484</c:v>
                </c:pt>
                <c:pt idx="869">
                  <c:v>1145.8999999999482</c:v>
                </c:pt>
                <c:pt idx="870">
                  <c:v>1149.5699999999481</c:v>
                </c:pt>
                <c:pt idx="871">
                  <c:v>1153.2399999999479</c:v>
                </c:pt>
                <c:pt idx="872">
                  <c:v>1156.909999999948</c:v>
                </c:pt>
                <c:pt idx="873">
                  <c:v>1160.5799999999479</c:v>
                </c:pt>
                <c:pt idx="874">
                  <c:v>1164.2499999999477</c:v>
                </c:pt>
                <c:pt idx="875">
                  <c:v>1167.9199999999478</c:v>
                </c:pt>
                <c:pt idx="876">
                  <c:v>1171.5899999999476</c:v>
                </c:pt>
                <c:pt idx="877">
                  <c:v>1175.2599999999477</c:v>
                </c:pt>
                <c:pt idx="878">
                  <c:v>1178.9299999999475</c:v>
                </c:pt>
                <c:pt idx="879">
                  <c:v>1182.5999999999474</c:v>
                </c:pt>
                <c:pt idx="880">
                  <c:v>1186.2699999999475</c:v>
                </c:pt>
                <c:pt idx="881">
                  <c:v>1189.9399999999473</c:v>
                </c:pt>
                <c:pt idx="882">
                  <c:v>1193.6099999999471</c:v>
                </c:pt>
                <c:pt idx="883">
                  <c:v>1197.2799999999472</c:v>
                </c:pt>
                <c:pt idx="884">
                  <c:v>1200.9499999999471</c:v>
                </c:pt>
                <c:pt idx="885">
                  <c:v>1204.6199999999469</c:v>
                </c:pt>
                <c:pt idx="886">
                  <c:v>1208.289999999947</c:v>
                </c:pt>
                <c:pt idx="887">
                  <c:v>1211.9599999999468</c:v>
                </c:pt>
                <c:pt idx="888">
                  <c:v>1215.6299999999467</c:v>
                </c:pt>
                <c:pt idx="889">
                  <c:v>1219.2999999999467</c:v>
                </c:pt>
                <c:pt idx="890">
                  <c:v>1222.9699999999466</c:v>
                </c:pt>
                <c:pt idx="891">
                  <c:v>1226.6399999999464</c:v>
                </c:pt>
                <c:pt idx="892">
                  <c:v>1230.3099999999465</c:v>
                </c:pt>
                <c:pt idx="893">
                  <c:v>1233.9799999999464</c:v>
                </c:pt>
                <c:pt idx="894">
                  <c:v>1237.6499999999462</c:v>
                </c:pt>
                <c:pt idx="895">
                  <c:v>1241.3199999999463</c:v>
                </c:pt>
                <c:pt idx="896">
                  <c:v>1244.9899999999461</c:v>
                </c:pt>
                <c:pt idx="897">
                  <c:v>1248.659999999946</c:v>
                </c:pt>
                <c:pt idx="898">
                  <c:v>1252.329999999946</c:v>
                </c:pt>
                <c:pt idx="899">
                  <c:v>1255.9999999999459</c:v>
                </c:pt>
                <c:pt idx="900">
                  <c:v>1259.8099999999438</c:v>
                </c:pt>
                <c:pt idx="901">
                  <c:v>1263.6199999999437</c:v>
                </c:pt>
                <c:pt idx="902">
                  <c:v>1267.4299999999437</c:v>
                </c:pt>
                <c:pt idx="903">
                  <c:v>1271.2399999999434</c:v>
                </c:pt>
                <c:pt idx="904">
                  <c:v>1275.0499999999433</c:v>
                </c:pt>
                <c:pt idx="905">
                  <c:v>1278.8599999999433</c:v>
                </c:pt>
                <c:pt idx="906">
                  <c:v>1282.6699999999432</c:v>
                </c:pt>
                <c:pt idx="907">
                  <c:v>1286.4799999999432</c:v>
                </c:pt>
                <c:pt idx="908">
                  <c:v>1290.2899999999431</c:v>
                </c:pt>
                <c:pt idx="909">
                  <c:v>1294.0999999999431</c:v>
                </c:pt>
                <c:pt idx="910">
                  <c:v>1297.909999999943</c:v>
                </c:pt>
                <c:pt idx="911">
                  <c:v>1301.719999999943</c:v>
                </c:pt>
                <c:pt idx="912">
                  <c:v>1305.5299999999427</c:v>
                </c:pt>
                <c:pt idx="913">
                  <c:v>1309.3399999999426</c:v>
                </c:pt>
                <c:pt idx="914">
                  <c:v>1313.1499999999426</c:v>
                </c:pt>
                <c:pt idx="915">
                  <c:v>1316.9599999999425</c:v>
                </c:pt>
                <c:pt idx="916">
                  <c:v>1320.7699999999425</c:v>
                </c:pt>
                <c:pt idx="917">
                  <c:v>1324.5799999999424</c:v>
                </c:pt>
                <c:pt idx="918">
                  <c:v>1328.3899999999423</c:v>
                </c:pt>
                <c:pt idx="919">
                  <c:v>1332.1999999999423</c:v>
                </c:pt>
                <c:pt idx="920">
                  <c:v>1336.009999999942</c:v>
                </c:pt>
                <c:pt idx="921">
                  <c:v>1339.819999999942</c:v>
                </c:pt>
                <c:pt idx="922">
                  <c:v>1343.6299999999419</c:v>
                </c:pt>
                <c:pt idx="923">
                  <c:v>1347.4399999999418</c:v>
                </c:pt>
                <c:pt idx="924">
                  <c:v>1351.2499999999418</c:v>
                </c:pt>
                <c:pt idx="925">
                  <c:v>1355.0599999999417</c:v>
                </c:pt>
                <c:pt idx="926">
                  <c:v>1358.8699999999417</c:v>
                </c:pt>
                <c:pt idx="927">
                  <c:v>1362.6799999999416</c:v>
                </c:pt>
                <c:pt idx="928">
                  <c:v>1366.4899999999416</c:v>
                </c:pt>
                <c:pt idx="929">
                  <c:v>1370.2999999999413</c:v>
                </c:pt>
                <c:pt idx="930">
                  <c:v>1374.1099999999412</c:v>
                </c:pt>
                <c:pt idx="931">
                  <c:v>1377.9199999999412</c:v>
                </c:pt>
                <c:pt idx="932">
                  <c:v>1381.7299999999411</c:v>
                </c:pt>
                <c:pt idx="933">
                  <c:v>1385.5399999999411</c:v>
                </c:pt>
                <c:pt idx="934">
                  <c:v>1389.349999999941</c:v>
                </c:pt>
                <c:pt idx="935">
                  <c:v>1393.159999999941</c:v>
                </c:pt>
                <c:pt idx="936">
                  <c:v>1396.9699999999409</c:v>
                </c:pt>
                <c:pt idx="937">
                  <c:v>1400.7799999999406</c:v>
                </c:pt>
                <c:pt idx="938">
                  <c:v>1404.5899999999406</c:v>
                </c:pt>
                <c:pt idx="939">
                  <c:v>1408.3999999999405</c:v>
                </c:pt>
                <c:pt idx="940">
                  <c:v>1412.2099999999405</c:v>
                </c:pt>
                <c:pt idx="941">
                  <c:v>1416.0199999999404</c:v>
                </c:pt>
                <c:pt idx="942">
                  <c:v>1419.8299999999404</c:v>
                </c:pt>
                <c:pt idx="943">
                  <c:v>1423.6399999999403</c:v>
                </c:pt>
                <c:pt idx="944">
                  <c:v>1427.4499999999402</c:v>
                </c:pt>
                <c:pt idx="945">
                  <c:v>1431.2599999999402</c:v>
                </c:pt>
                <c:pt idx="946">
                  <c:v>1435.0699999999401</c:v>
                </c:pt>
                <c:pt idx="947">
                  <c:v>1438.8799999999399</c:v>
                </c:pt>
                <c:pt idx="948">
                  <c:v>1442.6899999999398</c:v>
                </c:pt>
                <c:pt idx="949">
                  <c:v>1446.4999999999397</c:v>
                </c:pt>
                <c:pt idx="950">
                  <c:v>1450.3099999999397</c:v>
                </c:pt>
                <c:pt idx="951">
                  <c:v>1454.1199999999396</c:v>
                </c:pt>
                <c:pt idx="952">
                  <c:v>1457.9299999999396</c:v>
                </c:pt>
                <c:pt idx="953">
                  <c:v>1461.7399999999395</c:v>
                </c:pt>
                <c:pt idx="954">
                  <c:v>1465.5499999999392</c:v>
                </c:pt>
                <c:pt idx="955">
                  <c:v>1469.3599999999392</c:v>
                </c:pt>
                <c:pt idx="956">
                  <c:v>1473.1699999999391</c:v>
                </c:pt>
                <c:pt idx="957">
                  <c:v>1476.9799999999391</c:v>
                </c:pt>
                <c:pt idx="958">
                  <c:v>1480.789999999939</c:v>
                </c:pt>
                <c:pt idx="959">
                  <c:v>1484.599999999939</c:v>
                </c:pt>
                <c:pt idx="960">
                  <c:v>1488.4099999999389</c:v>
                </c:pt>
                <c:pt idx="961">
                  <c:v>1492.2199999999389</c:v>
                </c:pt>
                <c:pt idx="962">
                  <c:v>1496.0299999999388</c:v>
                </c:pt>
                <c:pt idx="963">
                  <c:v>1499.8399999999388</c:v>
                </c:pt>
                <c:pt idx="964">
                  <c:v>1503.6499999999385</c:v>
                </c:pt>
                <c:pt idx="965">
                  <c:v>1507.4599999999384</c:v>
                </c:pt>
                <c:pt idx="966">
                  <c:v>1511.2699999999384</c:v>
                </c:pt>
                <c:pt idx="967">
                  <c:v>1515.0799999999383</c:v>
                </c:pt>
                <c:pt idx="968">
                  <c:v>1518.8899999999383</c:v>
                </c:pt>
                <c:pt idx="969">
                  <c:v>1522.6999999999382</c:v>
                </c:pt>
                <c:pt idx="970">
                  <c:v>1526.5099999999379</c:v>
                </c:pt>
                <c:pt idx="971">
                  <c:v>1530.3199999999379</c:v>
                </c:pt>
                <c:pt idx="972">
                  <c:v>1534.1299999999378</c:v>
                </c:pt>
                <c:pt idx="973">
                  <c:v>1537.9399999999378</c:v>
                </c:pt>
                <c:pt idx="974">
                  <c:v>1541.7499999999377</c:v>
                </c:pt>
                <c:pt idx="975">
                  <c:v>1545.5599999999376</c:v>
                </c:pt>
                <c:pt idx="976">
                  <c:v>1549.3699999999376</c:v>
                </c:pt>
                <c:pt idx="977">
                  <c:v>1553.1799999999375</c:v>
                </c:pt>
                <c:pt idx="978">
                  <c:v>1556.9899999999375</c:v>
                </c:pt>
                <c:pt idx="979">
                  <c:v>1560.7999999999374</c:v>
                </c:pt>
                <c:pt idx="980">
                  <c:v>1564.6099999999374</c:v>
                </c:pt>
                <c:pt idx="981">
                  <c:v>1568.4199999999371</c:v>
                </c:pt>
                <c:pt idx="982">
                  <c:v>1572.229999999937</c:v>
                </c:pt>
                <c:pt idx="983">
                  <c:v>1576.039999999937</c:v>
                </c:pt>
                <c:pt idx="984">
                  <c:v>1579.8499999999369</c:v>
                </c:pt>
                <c:pt idx="985">
                  <c:v>1583.6599999999369</c:v>
                </c:pt>
                <c:pt idx="986">
                  <c:v>1587.4699999999368</c:v>
                </c:pt>
                <c:pt idx="987">
                  <c:v>1591.2799999999368</c:v>
                </c:pt>
                <c:pt idx="988">
                  <c:v>1595.0899999999365</c:v>
                </c:pt>
                <c:pt idx="989">
                  <c:v>1598.8999999999364</c:v>
                </c:pt>
                <c:pt idx="990">
                  <c:v>1602.7099999999364</c:v>
                </c:pt>
                <c:pt idx="991">
                  <c:v>1606.5199999999363</c:v>
                </c:pt>
                <c:pt idx="992">
                  <c:v>1610.3299999999363</c:v>
                </c:pt>
                <c:pt idx="993">
                  <c:v>1614.1399999999362</c:v>
                </c:pt>
                <c:pt idx="994">
                  <c:v>1617.9499999999362</c:v>
                </c:pt>
                <c:pt idx="995">
                  <c:v>1621.7599999999361</c:v>
                </c:pt>
                <c:pt idx="996">
                  <c:v>1625.569999999936</c:v>
                </c:pt>
                <c:pt idx="997">
                  <c:v>1629.379999999936</c:v>
                </c:pt>
                <c:pt idx="998">
                  <c:v>1633.1899999999357</c:v>
                </c:pt>
                <c:pt idx="999">
                  <c:v>1636.9999999999357</c:v>
                </c:pt>
                <c:pt idx="1000" formatCode="General">
                  <c:v>1639.6699999999548</c:v>
                </c:pt>
                <c:pt idx="1001" formatCode="General">
                  <c:v>1642.3399999999549</c:v>
                </c:pt>
                <c:pt idx="1002" formatCode="General">
                  <c:v>1645.0099999999547</c:v>
                </c:pt>
                <c:pt idx="1003" formatCode="General">
                  <c:v>1647.6799999999548</c:v>
                </c:pt>
                <c:pt idx="1004" formatCode="General">
                  <c:v>1650.3499999999547</c:v>
                </c:pt>
                <c:pt idx="1005" formatCode="General">
                  <c:v>1653.0199999999545</c:v>
                </c:pt>
                <c:pt idx="1006" formatCode="General">
                  <c:v>1655.6899999999546</c:v>
                </c:pt>
                <c:pt idx="1007" formatCode="General">
                  <c:v>1658.3599999999544</c:v>
                </c:pt>
                <c:pt idx="1008" formatCode="General">
                  <c:v>1661.0299999999545</c:v>
                </c:pt>
                <c:pt idx="1009" formatCode="General">
                  <c:v>1663.6999999999543</c:v>
                </c:pt>
                <c:pt idx="1010" formatCode="General">
                  <c:v>1666.3699999999544</c:v>
                </c:pt>
                <c:pt idx="1011" formatCode="General">
                  <c:v>1669.0399999999543</c:v>
                </c:pt>
                <c:pt idx="1012" formatCode="General">
                  <c:v>1671.7099999999541</c:v>
                </c:pt>
                <c:pt idx="1013" formatCode="General">
                  <c:v>1674.3799999999542</c:v>
                </c:pt>
                <c:pt idx="1014" formatCode="General">
                  <c:v>1677.049999999954</c:v>
                </c:pt>
                <c:pt idx="1015" formatCode="General">
                  <c:v>1679.7199999999541</c:v>
                </c:pt>
                <c:pt idx="1016" formatCode="General">
                  <c:v>1682.3899999999539</c:v>
                </c:pt>
                <c:pt idx="1017" formatCode="General">
                  <c:v>1685.059999999954</c:v>
                </c:pt>
                <c:pt idx="1018" formatCode="General">
                  <c:v>1687.7299999999539</c:v>
                </c:pt>
                <c:pt idx="1019" formatCode="General">
                  <c:v>1690.3999999999537</c:v>
                </c:pt>
                <c:pt idx="1020" formatCode="General">
                  <c:v>1693.0699999999538</c:v>
                </c:pt>
                <c:pt idx="1021" formatCode="General">
                  <c:v>1695.7399999999536</c:v>
                </c:pt>
                <c:pt idx="1022" formatCode="General">
                  <c:v>1698.4099999999537</c:v>
                </c:pt>
                <c:pt idx="1023" formatCode="General">
                  <c:v>1701.0799999999535</c:v>
                </c:pt>
                <c:pt idx="1024" formatCode="General">
                  <c:v>1703.7499999999536</c:v>
                </c:pt>
                <c:pt idx="1025" formatCode="General">
                  <c:v>1706.4199999999535</c:v>
                </c:pt>
                <c:pt idx="1026" formatCode="General">
                  <c:v>1709.0899999999533</c:v>
                </c:pt>
                <c:pt idx="1027" formatCode="General">
                  <c:v>1711.7599999999534</c:v>
                </c:pt>
                <c:pt idx="1028" formatCode="General">
                  <c:v>1714.4299999999532</c:v>
                </c:pt>
                <c:pt idx="1029" formatCode="General">
                  <c:v>1717.0999999999533</c:v>
                </c:pt>
                <c:pt idx="1030" formatCode="General">
                  <c:v>1719.7699999999531</c:v>
                </c:pt>
                <c:pt idx="1031" formatCode="General">
                  <c:v>1722.4399999999532</c:v>
                </c:pt>
                <c:pt idx="1032" formatCode="General">
                  <c:v>1725.1099999999531</c:v>
                </c:pt>
                <c:pt idx="1033" formatCode="General">
                  <c:v>1727.7799999999529</c:v>
                </c:pt>
                <c:pt idx="1034" formatCode="General">
                  <c:v>1730.449999999953</c:v>
                </c:pt>
                <c:pt idx="1035" formatCode="General">
                  <c:v>1733.1199999999528</c:v>
                </c:pt>
                <c:pt idx="1036" formatCode="General">
                  <c:v>1735.7899999999529</c:v>
                </c:pt>
                <c:pt idx="1037" formatCode="General">
                  <c:v>1738.4599999999527</c:v>
                </c:pt>
                <c:pt idx="1038" formatCode="General">
                  <c:v>1741.1299999999528</c:v>
                </c:pt>
                <c:pt idx="1039" formatCode="General">
                  <c:v>1743.7999999999527</c:v>
                </c:pt>
                <c:pt idx="1040" formatCode="General">
                  <c:v>1746.4699999999525</c:v>
                </c:pt>
                <c:pt idx="1041" formatCode="General">
                  <c:v>1749.1399999999526</c:v>
                </c:pt>
                <c:pt idx="1042" formatCode="General">
                  <c:v>1751.8099999999524</c:v>
                </c:pt>
                <c:pt idx="1043" formatCode="General">
                  <c:v>1754.4799999999525</c:v>
                </c:pt>
                <c:pt idx="1044" formatCode="General">
                  <c:v>1757.1499999999523</c:v>
                </c:pt>
                <c:pt idx="1045" formatCode="General">
                  <c:v>1759.8199999999524</c:v>
                </c:pt>
                <c:pt idx="1046" formatCode="General">
                  <c:v>1762.4899999999523</c:v>
                </c:pt>
                <c:pt idx="1047" formatCode="General">
                  <c:v>1765.1599999999521</c:v>
                </c:pt>
                <c:pt idx="1048" formatCode="General">
                  <c:v>1767.8299999999522</c:v>
                </c:pt>
                <c:pt idx="1049" formatCode="General">
                  <c:v>1770.499999999952</c:v>
                </c:pt>
                <c:pt idx="1050" formatCode="General">
                  <c:v>1773.1699999999521</c:v>
                </c:pt>
                <c:pt idx="1051" formatCode="General">
                  <c:v>1775.8399999999519</c:v>
                </c:pt>
                <c:pt idx="1052" formatCode="General">
                  <c:v>1778.509999999952</c:v>
                </c:pt>
                <c:pt idx="1053" formatCode="General">
                  <c:v>1781.1799999999519</c:v>
                </c:pt>
                <c:pt idx="1054" formatCode="General">
                  <c:v>1783.8499999999517</c:v>
                </c:pt>
                <c:pt idx="1055" formatCode="General">
                  <c:v>1786.5199999999518</c:v>
                </c:pt>
                <c:pt idx="1056" formatCode="General">
                  <c:v>1789.1899999999516</c:v>
                </c:pt>
                <c:pt idx="1057" formatCode="General">
                  <c:v>1791.8599999999517</c:v>
                </c:pt>
                <c:pt idx="1058" formatCode="General">
                  <c:v>1794.5299999999515</c:v>
                </c:pt>
                <c:pt idx="1059" formatCode="General">
                  <c:v>1797.1999999999516</c:v>
                </c:pt>
                <c:pt idx="1060" formatCode="General">
                  <c:v>1799.8699999999515</c:v>
                </c:pt>
                <c:pt idx="1061" formatCode="General">
                  <c:v>1802.5399999999513</c:v>
                </c:pt>
                <c:pt idx="1062" formatCode="General">
                  <c:v>1805.2099999999514</c:v>
                </c:pt>
                <c:pt idx="1063" formatCode="General">
                  <c:v>1807.8799999999512</c:v>
                </c:pt>
                <c:pt idx="1064" formatCode="General">
                  <c:v>1810.5499999999513</c:v>
                </c:pt>
                <c:pt idx="1065" formatCode="General">
                  <c:v>1813.2199999999511</c:v>
                </c:pt>
                <c:pt idx="1066" formatCode="General">
                  <c:v>1815.8899999999512</c:v>
                </c:pt>
                <c:pt idx="1067" formatCode="General">
                  <c:v>1818.5599999999511</c:v>
                </c:pt>
                <c:pt idx="1068" formatCode="General">
                  <c:v>1821.2299999999509</c:v>
                </c:pt>
                <c:pt idx="1069" formatCode="General">
                  <c:v>1823.899999999951</c:v>
                </c:pt>
                <c:pt idx="1070" formatCode="General">
                  <c:v>1826.5699999999508</c:v>
                </c:pt>
                <c:pt idx="1071" formatCode="General">
                  <c:v>1829.2399999999509</c:v>
                </c:pt>
                <c:pt idx="1072" formatCode="General">
                  <c:v>1831.9099999999507</c:v>
                </c:pt>
                <c:pt idx="1073" formatCode="General">
                  <c:v>1834.5799999999508</c:v>
                </c:pt>
                <c:pt idx="1074" formatCode="General">
                  <c:v>1837.2499999999507</c:v>
                </c:pt>
                <c:pt idx="1075" formatCode="General">
                  <c:v>1839.9199999999505</c:v>
                </c:pt>
                <c:pt idx="1076" formatCode="General">
                  <c:v>1842.5899999999506</c:v>
                </c:pt>
                <c:pt idx="1077" formatCode="General">
                  <c:v>1845.2599999999504</c:v>
                </c:pt>
                <c:pt idx="1078" formatCode="General">
                  <c:v>1847.9299999999505</c:v>
                </c:pt>
                <c:pt idx="1079" formatCode="General">
                  <c:v>1850.5999999999503</c:v>
                </c:pt>
                <c:pt idx="1080" formatCode="General">
                  <c:v>1853.2699999999504</c:v>
                </c:pt>
                <c:pt idx="1081" formatCode="General">
                  <c:v>1855.9399999999503</c:v>
                </c:pt>
                <c:pt idx="1082" formatCode="General">
                  <c:v>1858.6099999999501</c:v>
                </c:pt>
                <c:pt idx="1083" formatCode="General">
                  <c:v>1861.2799999999502</c:v>
                </c:pt>
                <c:pt idx="1084" formatCode="General">
                  <c:v>1863.94999999995</c:v>
                </c:pt>
                <c:pt idx="1085" formatCode="General">
                  <c:v>1866.6199999999501</c:v>
                </c:pt>
                <c:pt idx="1086" formatCode="General">
                  <c:v>1869.2899999999499</c:v>
                </c:pt>
                <c:pt idx="1087" formatCode="General">
                  <c:v>1871.95999999995</c:v>
                </c:pt>
                <c:pt idx="1088" formatCode="General">
                  <c:v>1874.6299999999499</c:v>
                </c:pt>
                <c:pt idx="1089" formatCode="General">
                  <c:v>1877.2999999999497</c:v>
                </c:pt>
                <c:pt idx="1090" formatCode="General">
                  <c:v>1879.9699999999498</c:v>
                </c:pt>
                <c:pt idx="1091" formatCode="General">
                  <c:v>1882.6399999999496</c:v>
                </c:pt>
                <c:pt idx="1092" formatCode="General">
                  <c:v>1885.3099999999497</c:v>
                </c:pt>
                <c:pt idx="1093" formatCode="General">
                  <c:v>1887.9799999999495</c:v>
                </c:pt>
                <c:pt idx="1094" formatCode="General">
                  <c:v>1890.6499999999496</c:v>
                </c:pt>
                <c:pt idx="1095" formatCode="General">
                  <c:v>1893.3199999999495</c:v>
                </c:pt>
                <c:pt idx="1096" formatCode="General">
                  <c:v>1895.9899999999493</c:v>
                </c:pt>
                <c:pt idx="1097" formatCode="General">
                  <c:v>1898.6599999999494</c:v>
                </c:pt>
                <c:pt idx="1098" formatCode="General">
                  <c:v>1901.3299999999495</c:v>
                </c:pt>
                <c:pt idx="1099" formatCode="General">
                  <c:v>1903.9999999999493</c:v>
                </c:pt>
                <c:pt idx="1100" formatCode="General">
                  <c:v>1904.839999999984</c:v>
                </c:pt>
                <c:pt idx="1101" formatCode="General">
                  <c:v>1905.6799999999839</c:v>
                </c:pt>
                <c:pt idx="1102" formatCode="General">
                  <c:v>1906.5199999999841</c:v>
                </c:pt>
                <c:pt idx="1103" formatCode="General">
                  <c:v>1907.359999999984</c:v>
                </c:pt>
                <c:pt idx="1104" formatCode="General">
                  <c:v>1908.1999999999839</c:v>
                </c:pt>
                <c:pt idx="1105" formatCode="General">
                  <c:v>1909.0399999999838</c:v>
                </c:pt>
                <c:pt idx="1106" formatCode="General">
                  <c:v>1909.879999999984</c:v>
                </c:pt>
                <c:pt idx="1107" formatCode="General">
                  <c:v>1910.7199999999839</c:v>
                </c:pt>
                <c:pt idx="1108" formatCode="General">
                  <c:v>1911.5599999999838</c:v>
                </c:pt>
                <c:pt idx="1109" formatCode="General">
                  <c:v>1912.3999999999839</c:v>
                </c:pt>
                <c:pt idx="1110" formatCode="General">
                  <c:v>1913.2399999999839</c:v>
                </c:pt>
                <c:pt idx="1111" formatCode="General">
                  <c:v>1914.0799999999838</c:v>
                </c:pt>
                <c:pt idx="1112" formatCode="General">
                  <c:v>1914.9199999999837</c:v>
                </c:pt>
                <c:pt idx="1113" formatCode="General">
                  <c:v>1915.7599999999838</c:v>
                </c:pt>
                <c:pt idx="1114" formatCode="General">
                  <c:v>1916.5999999999838</c:v>
                </c:pt>
                <c:pt idx="1115" formatCode="General">
                  <c:v>1917.4399999999837</c:v>
                </c:pt>
                <c:pt idx="1116" formatCode="General">
                  <c:v>1918.2799999999838</c:v>
                </c:pt>
                <c:pt idx="1117" formatCode="General">
                  <c:v>1919.1199999999837</c:v>
                </c:pt>
                <c:pt idx="1118" formatCode="General">
                  <c:v>1919.9599999999837</c:v>
                </c:pt>
                <c:pt idx="1119" formatCode="General">
                  <c:v>1920.7999999999836</c:v>
                </c:pt>
                <c:pt idx="1120" formatCode="General">
                  <c:v>1921.6399999999837</c:v>
                </c:pt>
                <c:pt idx="1121" formatCode="General">
                  <c:v>1922.4799999999836</c:v>
                </c:pt>
                <c:pt idx="1122" formatCode="General">
                  <c:v>1923.3199999999836</c:v>
                </c:pt>
                <c:pt idx="1123" formatCode="General">
                  <c:v>1924.1599999999837</c:v>
                </c:pt>
                <c:pt idx="1124" formatCode="General">
                  <c:v>1924.9999999999836</c:v>
                </c:pt>
                <c:pt idx="1125" formatCode="General">
                  <c:v>1925.8399999999835</c:v>
                </c:pt>
                <c:pt idx="1126" formatCode="General">
                  <c:v>1926.6799999999835</c:v>
                </c:pt>
                <c:pt idx="1127" formatCode="General">
                  <c:v>1927.5199999999836</c:v>
                </c:pt>
                <c:pt idx="1128" formatCode="General">
                  <c:v>1928.3599999999835</c:v>
                </c:pt>
                <c:pt idx="1129" formatCode="General">
                  <c:v>1929.1999999999834</c:v>
                </c:pt>
                <c:pt idx="1130" formatCode="General">
                  <c:v>1930.0399999999836</c:v>
                </c:pt>
                <c:pt idx="1131" formatCode="General">
                  <c:v>1930.8799999999835</c:v>
                </c:pt>
                <c:pt idx="1132" formatCode="General">
                  <c:v>1931.7199999999834</c:v>
                </c:pt>
                <c:pt idx="1133" formatCode="General">
                  <c:v>1932.5599999999833</c:v>
                </c:pt>
                <c:pt idx="1134" formatCode="General">
                  <c:v>1933.3999999999835</c:v>
                </c:pt>
                <c:pt idx="1135" formatCode="General">
                  <c:v>1934.2399999999834</c:v>
                </c:pt>
                <c:pt idx="1136" formatCode="General">
                  <c:v>1935.0799999999833</c:v>
                </c:pt>
                <c:pt idx="1137" formatCode="General">
                  <c:v>1935.9199999999832</c:v>
                </c:pt>
                <c:pt idx="1138" formatCode="General">
                  <c:v>1936.7599999999834</c:v>
                </c:pt>
                <c:pt idx="1139" formatCode="General">
                  <c:v>1937.5999999999833</c:v>
                </c:pt>
                <c:pt idx="1140" formatCode="General">
                  <c:v>1938.4399999999832</c:v>
                </c:pt>
                <c:pt idx="1141" formatCode="General">
                  <c:v>1939.2799999999834</c:v>
                </c:pt>
                <c:pt idx="1142" formatCode="General">
                  <c:v>1940.1199999999833</c:v>
                </c:pt>
                <c:pt idx="1143" formatCode="General">
                  <c:v>1940.9599999999832</c:v>
                </c:pt>
                <c:pt idx="1144" formatCode="General">
                  <c:v>1941.7999999999831</c:v>
                </c:pt>
                <c:pt idx="1145" formatCode="General">
                  <c:v>1942.6399999999833</c:v>
                </c:pt>
                <c:pt idx="1146" formatCode="General">
                  <c:v>1943.4799999999832</c:v>
                </c:pt>
                <c:pt idx="1147" formatCode="General">
                  <c:v>1944.3199999999831</c:v>
                </c:pt>
                <c:pt idx="1148" formatCode="General">
                  <c:v>1945.1599999999833</c:v>
                </c:pt>
                <c:pt idx="1149" formatCode="General">
                  <c:v>1945.9999999999832</c:v>
                </c:pt>
                <c:pt idx="1150" formatCode="General">
                  <c:v>1946.8399999999831</c:v>
                </c:pt>
                <c:pt idx="1151" formatCode="General">
                  <c:v>1947.679999999983</c:v>
                </c:pt>
                <c:pt idx="1152" formatCode="General">
                  <c:v>1948.5199999999832</c:v>
                </c:pt>
                <c:pt idx="1153" formatCode="General">
                  <c:v>1949.3599999999831</c:v>
                </c:pt>
                <c:pt idx="1154" formatCode="General">
                  <c:v>1950.199999999983</c:v>
                </c:pt>
                <c:pt idx="1155" formatCode="General">
                  <c:v>1951.0399999999831</c:v>
                </c:pt>
                <c:pt idx="1156" formatCode="General">
                  <c:v>1951.8799999999831</c:v>
                </c:pt>
                <c:pt idx="1157" formatCode="General">
                  <c:v>1952.719999999983</c:v>
                </c:pt>
                <c:pt idx="1158" formatCode="General">
                  <c:v>1953.5599999999829</c:v>
                </c:pt>
                <c:pt idx="1159" formatCode="General">
                  <c:v>1954.399999999983</c:v>
                </c:pt>
                <c:pt idx="1160" formatCode="General">
                  <c:v>1955.239999999983</c:v>
                </c:pt>
                <c:pt idx="1161" formatCode="General">
                  <c:v>1956.0799999999829</c:v>
                </c:pt>
                <c:pt idx="1162" formatCode="General">
                  <c:v>1956.9199999999828</c:v>
                </c:pt>
                <c:pt idx="1163" formatCode="General">
                  <c:v>1957.7599999999829</c:v>
                </c:pt>
                <c:pt idx="1164" formatCode="General">
                  <c:v>1958.5999999999829</c:v>
                </c:pt>
                <c:pt idx="1165" formatCode="General">
                  <c:v>1959.4399999999828</c:v>
                </c:pt>
                <c:pt idx="1166" formatCode="General">
                  <c:v>1960.2799999999829</c:v>
                </c:pt>
                <c:pt idx="1167" formatCode="General">
                  <c:v>1961.1199999999828</c:v>
                </c:pt>
                <c:pt idx="1168" formatCode="General">
                  <c:v>1961.9599999999828</c:v>
                </c:pt>
                <c:pt idx="1169" formatCode="General">
                  <c:v>1962.7999999999827</c:v>
                </c:pt>
                <c:pt idx="1170" formatCode="General">
                  <c:v>1963.6399999999828</c:v>
                </c:pt>
                <c:pt idx="1171" formatCode="General">
                  <c:v>1964.4799999999827</c:v>
                </c:pt>
                <c:pt idx="1172" formatCode="General">
                  <c:v>1965.3199999999827</c:v>
                </c:pt>
                <c:pt idx="1173" formatCode="General">
                  <c:v>1966.1599999999828</c:v>
                </c:pt>
                <c:pt idx="1174" formatCode="General">
                  <c:v>1966.9999999999827</c:v>
                </c:pt>
                <c:pt idx="1175" formatCode="General">
                  <c:v>1967.8399999999826</c:v>
                </c:pt>
                <c:pt idx="1176" formatCode="General">
                  <c:v>1968.6799999999826</c:v>
                </c:pt>
                <c:pt idx="1177" formatCode="General">
                  <c:v>1969.5199999999827</c:v>
                </c:pt>
                <c:pt idx="1178" formatCode="General">
                  <c:v>1970.3599999999826</c:v>
                </c:pt>
                <c:pt idx="1179" formatCode="General">
                  <c:v>1971.1999999999825</c:v>
                </c:pt>
                <c:pt idx="1180" formatCode="General">
                  <c:v>1972.0399999999827</c:v>
                </c:pt>
                <c:pt idx="1181" formatCode="General">
                  <c:v>1972.8799999999826</c:v>
                </c:pt>
                <c:pt idx="1182" formatCode="General">
                  <c:v>1973.7199999999825</c:v>
                </c:pt>
                <c:pt idx="1183" formatCode="General">
                  <c:v>1974.5599999999824</c:v>
                </c:pt>
                <c:pt idx="1184" formatCode="General">
                  <c:v>1975.3999999999826</c:v>
                </c:pt>
                <c:pt idx="1185" formatCode="General">
                  <c:v>1976.2399999999825</c:v>
                </c:pt>
                <c:pt idx="1186" formatCode="General">
                  <c:v>1977.0799999999824</c:v>
                </c:pt>
                <c:pt idx="1187" formatCode="General">
                  <c:v>1977.9199999999823</c:v>
                </c:pt>
                <c:pt idx="1188" formatCode="General">
                  <c:v>1978.7599999999825</c:v>
                </c:pt>
                <c:pt idx="1189" formatCode="General">
                  <c:v>1979.5999999999824</c:v>
                </c:pt>
                <c:pt idx="1190" formatCode="General">
                  <c:v>1980.4399999999823</c:v>
                </c:pt>
                <c:pt idx="1191" formatCode="General">
                  <c:v>1981.2799999999825</c:v>
                </c:pt>
                <c:pt idx="1192" formatCode="General">
                  <c:v>1982.1199999999824</c:v>
                </c:pt>
                <c:pt idx="1193" formatCode="General">
                  <c:v>1982.9599999999823</c:v>
                </c:pt>
                <c:pt idx="1194" formatCode="General">
                  <c:v>1983.7999999999824</c:v>
                </c:pt>
                <c:pt idx="1195" formatCode="General">
                  <c:v>1984.6399999999824</c:v>
                </c:pt>
                <c:pt idx="1196" formatCode="General">
                  <c:v>1985.4799999999823</c:v>
                </c:pt>
                <c:pt idx="1197" formatCode="General">
                  <c:v>1986.3199999999822</c:v>
                </c:pt>
                <c:pt idx="1198" formatCode="General">
                  <c:v>1987.1599999999823</c:v>
                </c:pt>
                <c:pt idx="1199" formatCode="General">
                  <c:v>1987.9999999999823</c:v>
                </c:pt>
                <c:pt idx="1200" formatCode="General">
                  <c:v>1988.1099999999976</c:v>
                </c:pt>
                <c:pt idx="1201" formatCode="General">
                  <c:v>1988.2199999999978</c:v>
                </c:pt>
                <c:pt idx="1202" formatCode="General">
                  <c:v>1988.3299999999977</c:v>
                </c:pt>
                <c:pt idx="1203" formatCode="General">
                  <c:v>1988.4399999999976</c:v>
                </c:pt>
                <c:pt idx="1204" formatCode="General">
                  <c:v>1988.5499999999977</c:v>
                </c:pt>
                <c:pt idx="1205" formatCode="General">
                  <c:v>1988.6599999999976</c:v>
                </c:pt>
                <c:pt idx="1206" formatCode="General">
                  <c:v>1988.7699999999977</c:v>
                </c:pt>
                <c:pt idx="1207" formatCode="General">
                  <c:v>1988.8799999999976</c:v>
                </c:pt>
                <c:pt idx="1208" formatCode="General">
                  <c:v>1988.9899999999977</c:v>
                </c:pt>
                <c:pt idx="1209" formatCode="General">
                  <c:v>1989.0999999999976</c:v>
                </c:pt>
                <c:pt idx="1210" formatCode="General">
                  <c:v>1989.2099999999978</c:v>
                </c:pt>
                <c:pt idx="1211" formatCode="General">
                  <c:v>1989.3199999999977</c:v>
                </c:pt>
                <c:pt idx="1212" formatCode="General">
                  <c:v>1989.4299999999976</c:v>
                </c:pt>
                <c:pt idx="1213" formatCode="General">
                  <c:v>1989.5399999999977</c:v>
                </c:pt>
                <c:pt idx="1214" formatCode="General">
                  <c:v>1989.6499999999976</c:v>
                </c:pt>
                <c:pt idx="1215" formatCode="General">
                  <c:v>1989.7599999999977</c:v>
                </c:pt>
                <c:pt idx="1216" formatCode="General">
                  <c:v>1989.8699999999976</c:v>
                </c:pt>
                <c:pt idx="1217" formatCode="General">
                  <c:v>1989.9799999999977</c:v>
                </c:pt>
                <c:pt idx="1218" formatCode="General">
                  <c:v>1990.0899999999976</c:v>
                </c:pt>
                <c:pt idx="1219" formatCode="General">
                  <c:v>1990.1999999999975</c:v>
                </c:pt>
                <c:pt idx="1220" formatCode="General">
                  <c:v>1990.3099999999977</c:v>
                </c:pt>
                <c:pt idx="1221" formatCode="General">
                  <c:v>1990.4199999999976</c:v>
                </c:pt>
                <c:pt idx="1222" formatCode="General">
                  <c:v>1990.5299999999977</c:v>
                </c:pt>
                <c:pt idx="1223" formatCode="General">
                  <c:v>1990.6399999999976</c:v>
                </c:pt>
                <c:pt idx="1224" formatCode="General">
                  <c:v>1990.7499999999977</c:v>
                </c:pt>
                <c:pt idx="1225" formatCode="General">
                  <c:v>1990.8599999999976</c:v>
                </c:pt>
                <c:pt idx="1226" formatCode="General">
                  <c:v>1990.9699999999975</c:v>
                </c:pt>
                <c:pt idx="1227" formatCode="General">
                  <c:v>1991.0799999999977</c:v>
                </c:pt>
                <c:pt idx="1228" formatCode="General">
                  <c:v>1991.1899999999976</c:v>
                </c:pt>
                <c:pt idx="1229" formatCode="General">
                  <c:v>1991.2999999999977</c:v>
                </c:pt>
                <c:pt idx="1230" formatCode="General">
                  <c:v>1991.4099999999976</c:v>
                </c:pt>
                <c:pt idx="1231" formatCode="General">
                  <c:v>1991.5199999999977</c:v>
                </c:pt>
                <c:pt idx="1232" formatCode="General">
                  <c:v>1991.6299999999976</c:v>
                </c:pt>
                <c:pt idx="1233" formatCode="General">
                  <c:v>1991.7399999999975</c:v>
                </c:pt>
                <c:pt idx="1234" formatCode="General">
                  <c:v>1991.8499999999976</c:v>
                </c:pt>
                <c:pt idx="1235" formatCode="General">
                  <c:v>1991.9599999999975</c:v>
                </c:pt>
                <c:pt idx="1236" formatCode="General">
                  <c:v>1992.0699999999977</c:v>
                </c:pt>
                <c:pt idx="1237" formatCode="General">
                  <c:v>1992.1799999999976</c:v>
                </c:pt>
                <c:pt idx="1238" formatCode="General">
                  <c:v>1992.2899999999977</c:v>
                </c:pt>
                <c:pt idx="1239" formatCode="General">
                  <c:v>1992.3999999999976</c:v>
                </c:pt>
                <c:pt idx="1240" formatCode="General">
                  <c:v>1992.5099999999975</c:v>
                </c:pt>
                <c:pt idx="1241" formatCode="General">
                  <c:v>1992.6199999999976</c:v>
                </c:pt>
                <c:pt idx="1242" formatCode="General">
                  <c:v>1992.7299999999975</c:v>
                </c:pt>
                <c:pt idx="1243" formatCode="General">
                  <c:v>1992.8399999999976</c:v>
                </c:pt>
                <c:pt idx="1244" formatCode="General">
                  <c:v>1992.9499999999975</c:v>
                </c:pt>
                <c:pt idx="1245" formatCode="General">
                  <c:v>1993.0599999999977</c:v>
                </c:pt>
                <c:pt idx="1246" formatCode="General">
                  <c:v>1993.1699999999976</c:v>
                </c:pt>
                <c:pt idx="1247" formatCode="General">
                  <c:v>1993.2799999999975</c:v>
                </c:pt>
                <c:pt idx="1248" formatCode="General">
                  <c:v>1993.3899999999976</c:v>
                </c:pt>
                <c:pt idx="1249" formatCode="General">
                  <c:v>1993.4999999999975</c:v>
                </c:pt>
                <c:pt idx="1250" formatCode="General">
                  <c:v>1993.6099999999976</c:v>
                </c:pt>
                <c:pt idx="1251" formatCode="General">
                  <c:v>1993.7199999999975</c:v>
                </c:pt>
                <c:pt idx="1252" formatCode="General">
                  <c:v>1993.8299999999977</c:v>
                </c:pt>
                <c:pt idx="1253" formatCode="General">
                  <c:v>1993.9399999999976</c:v>
                </c:pt>
                <c:pt idx="1254" formatCode="General">
                  <c:v>1994.0499999999975</c:v>
                </c:pt>
                <c:pt idx="1255" formatCode="General">
                  <c:v>1994.1599999999976</c:v>
                </c:pt>
                <c:pt idx="1256" formatCode="General">
                  <c:v>1994.2699999999975</c:v>
                </c:pt>
                <c:pt idx="1257" formatCode="General">
                  <c:v>1994.3799999999976</c:v>
                </c:pt>
                <c:pt idx="1258" formatCode="General">
                  <c:v>1994.4899999999975</c:v>
                </c:pt>
                <c:pt idx="1259" formatCode="General">
                  <c:v>1994.5999999999976</c:v>
                </c:pt>
                <c:pt idx="1260" formatCode="General">
                  <c:v>1994.7099999999975</c:v>
                </c:pt>
                <c:pt idx="1261" formatCode="General">
                  <c:v>1994.8199999999974</c:v>
                </c:pt>
                <c:pt idx="1262" formatCode="General">
                  <c:v>1994.9299999999976</c:v>
                </c:pt>
                <c:pt idx="1263" formatCode="General">
                  <c:v>1995.0399999999975</c:v>
                </c:pt>
                <c:pt idx="1264" formatCode="General">
                  <c:v>1995.1499999999976</c:v>
                </c:pt>
                <c:pt idx="1265" formatCode="General">
                  <c:v>1995.2599999999975</c:v>
                </c:pt>
                <c:pt idx="1266" formatCode="General">
                  <c:v>1995.3699999999976</c:v>
                </c:pt>
                <c:pt idx="1267" formatCode="General">
                  <c:v>1995.4799999999975</c:v>
                </c:pt>
                <c:pt idx="1268" formatCode="General">
                  <c:v>1995.5899999999974</c:v>
                </c:pt>
                <c:pt idx="1269" formatCode="General">
                  <c:v>1995.6999999999975</c:v>
                </c:pt>
                <c:pt idx="1270" formatCode="General">
                  <c:v>1995.8099999999974</c:v>
                </c:pt>
                <c:pt idx="1271" formatCode="General">
                  <c:v>1995.9199999999976</c:v>
                </c:pt>
                <c:pt idx="1272" formatCode="General">
                  <c:v>1996.0299999999975</c:v>
                </c:pt>
                <c:pt idx="1273" formatCode="General">
                  <c:v>1996.1399999999976</c:v>
                </c:pt>
                <c:pt idx="1274" formatCode="General">
                  <c:v>1996.2499999999975</c:v>
                </c:pt>
                <c:pt idx="1275" formatCode="General">
                  <c:v>1996.3599999999974</c:v>
                </c:pt>
                <c:pt idx="1276" formatCode="General">
                  <c:v>1996.4699999999975</c:v>
                </c:pt>
                <c:pt idx="1277" formatCode="General">
                  <c:v>1996.5799999999974</c:v>
                </c:pt>
                <c:pt idx="1278" formatCode="General">
                  <c:v>1996.6899999999976</c:v>
                </c:pt>
                <c:pt idx="1279" formatCode="General">
                  <c:v>1996.7999999999975</c:v>
                </c:pt>
                <c:pt idx="1280" formatCode="General">
                  <c:v>1996.9099999999976</c:v>
                </c:pt>
                <c:pt idx="1281" formatCode="General">
                  <c:v>1997.0199999999975</c:v>
                </c:pt>
                <c:pt idx="1282" formatCode="General">
                  <c:v>1997.1299999999974</c:v>
                </c:pt>
                <c:pt idx="1283" formatCode="General">
                  <c:v>1997.2399999999975</c:v>
                </c:pt>
                <c:pt idx="1284" formatCode="General">
                  <c:v>1997.3499999999974</c:v>
                </c:pt>
                <c:pt idx="1285" formatCode="General">
                  <c:v>1997.4599999999975</c:v>
                </c:pt>
                <c:pt idx="1286" formatCode="General">
                  <c:v>1997.5699999999974</c:v>
                </c:pt>
                <c:pt idx="1287" formatCode="General">
                  <c:v>1997.6799999999976</c:v>
                </c:pt>
                <c:pt idx="1288" formatCode="General">
                  <c:v>1997.7899999999975</c:v>
                </c:pt>
                <c:pt idx="1289" formatCode="General">
                  <c:v>1997.8999999999974</c:v>
                </c:pt>
                <c:pt idx="1290" formatCode="General">
                  <c:v>1998.0099999999975</c:v>
                </c:pt>
                <c:pt idx="1291" formatCode="General">
                  <c:v>1998.1199999999974</c:v>
                </c:pt>
                <c:pt idx="1292" formatCode="General">
                  <c:v>1998.2299999999975</c:v>
                </c:pt>
                <c:pt idx="1293" formatCode="General">
                  <c:v>1998.3399999999974</c:v>
                </c:pt>
                <c:pt idx="1294" formatCode="General">
                  <c:v>1998.4499999999975</c:v>
                </c:pt>
                <c:pt idx="1295" formatCode="General">
                  <c:v>1998.5599999999974</c:v>
                </c:pt>
                <c:pt idx="1296" formatCode="General">
                  <c:v>1998.6699999999973</c:v>
                </c:pt>
                <c:pt idx="1297" formatCode="General">
                  <c:v>1998.7799999999975</c:v>
                </c:pt>
                <c:pt idx="1298" formatCode="General">
                  <c:v>1998.8899999999974</c:v>
                </c:pt>
                <c:pt idx="1299" formatCode="General">
                  <c:v>1998.9999999999975</c:v>
                </c:pt>
                <c:pt idx="1300" formatCode="General">
                  <c:v>1999.0099999999998</c:v>
                </c:pt>
                <c:pt idx="1301" formatCode="General">
                  <c:v>1999.0199999999998</c:v>
                </c:pt>
                <c:pt idx="1302" formatCode="General">
                  <c:v>1999.0299999999997</c:v>
                </c:pt>
                <c:pt idx="1303" formatCode="General">
                  <c:v>1999.0399999999997</c:v>
                </c:pt>
                <c:pt idx="1304" formatCode="General">
                  <c:v>1999.0499999999997</c:v>
                </c:pt>
                <c:pt idx="1305" formatCode="General">
                  <c:v>1999.0599999999997</c:v>
                </c:pt>
                <c:pt idx="1306" formatCode="General">
                  <c:v>1999.0699999999997</c:v>
                </c:pt>
                <c:pt idx="1307" formatCode="General">
                  <c:v>1999.0799999999997</c:v>
                </c:pt>
                <c:pt idx="1308" formatCode="General">
                  <c:v>1999.0899999999997</c:v>
                </c:pt>
                <c:pt idx="1309" formatCode="General">
                  <c:v>1999.0999999999997</c:v>
                </c:pt>
                <c:pt idx="1310" formatCode="General">
                  <c:v>1999.1099999999997</c:v>
                </c:pt>
                <c:pt idx="1311" formatCode="General">
                  <c:v>1999.1199999999997</c:v>
                </c:pt>
                <c:pt idx="1312" formatCode="General">
                  <c:v>1999.1299999999997</c:v>
                </c:pt>
                <c:pt idx="1313" formatCode="General">
                  <c:v>1999.1399999999999</c:v>
                </c:pt>
                <c:pt idx="1314" formatCode="General">
                  <c:v>1999.1499999999999</c:v>
                </c:pt>
                <c:pt idx="1315" formatCode="General">
                  <c:v>1999.1599999999999</c:v>
                </c:pt>
                <c:pt idx="1316" formatCode="General">
                  <c:v>1999.1699999999998</c:v>
                </c:pt>
                <c:pt idx="1317" formatCode="General">
                  <c:v>1999.1799999999998</c:v>
                </c:pt>
                <c:pt idx="1318" formatCode="General">
                  <c:v>1999.1899999999998</c:v>
                </c:pt>
                <c:pt idx="1319" formatCode="General">
                  <c:v>1999.1999999999998</c:v>
                </c:pt>
                <c:pt idx="1320" formatCode="General">
                  <c:v>1999.2099999999998</c:v>
                </c:pt>
                <c:pt idx="1321" formatCode="General">
                  <c:v>1999.2199999999998</c:v>
                </c:pt>
                <c:pt idx="1322" formatCode="General">
                  <c:v>1999.2299999999998</c:v>
                </c:pt>
                <c:pt idx="1323" formatCode="General">
                  <c:v>1999.2399999999998</c:v>
                </c:pt>
                <c:pt idx="1324" formatCode="General">
                  <c:v>1999.2499999999998</c:v>
                </c:pt>
                <c:pt idx="1325" formatCode="General">
                  <c:v>1999.2599999999998</c:v>
                </c:pt>
                <c:pt idx="1326" formatCode="General">
                  <c:v>1999.2699999999998</c:v>
                </c:pt>
                <c:pt idx="1327" formatCode="General">
                  <c:v>1999.2799999999997</c:v>
                </c:pt>
                <c:pt idx="1328" formatCode="General">
                  <c:v>1999.2899999999997</c:v>
                </c:pt>
                <c:pt idx="1329" formatCode="General">
                  <c:v>1999.2999999999997</c:v>
                </c:pt>
                <c:pt idx="1330" formatCode="General">
                  <c:v>1999.3099999999997</c:v>
                </c:pt>
                <c:pt idx="1331" formatCode="General">
                  <c:v>1999.3199999999997</c:v>
                </c:pt>
                <c:pt idx="1332" formatCode="General">
                  <c:v>1999.3299999999997</c:v>
                </c:pt>
                <c:pt idx="1333" formatCode="General">
                  <c:v>1999.3399999999997</c:v>
                </c:pt>
                <c:pt idx="1334" formatCode="General">
                  <c:v>1999.3499999999997</c:v>
                </c:pt>
                <c:pt idx="1335" formatCode="General">
                  <c:v>1999.3599999999997</c:v>
                </c:pt>
                <c:pt idx="1336" formatCode="General">
                  <c:v>1999.3699999999997</c:v>
                </c:pt>
                <c:pt idx="1337" formatCode="General">
                  <c:v>1999.3799999999997</c:v>
                </c:pt>
                <c:pt idx="1338" formatCode="General">
                  <c:v>1999.3899999999999</c:v>
                </c:pt>
                <c:pt idx="1339" formatCode="General">
                  <c:v>1999.3999999999999</c:v>
                </c:pt>
                <c:pt idx="1340" formatCode="General">
                  <c:v>1999.4099999999999</c:v>
                </c:pt>
                <c:pt idx="1341" formatCode="General">
                  <c:v>1999.4199999999998</c:v>
                </c:pt>
                <c:pt idx="1342" formatCode="General">
                  <c:v>1999.4299999999998</c:v>
                </c:pt>
                <c:pt idx="1343" formatCode="General">
                  <c:v>1999.4399999999998</c:v>
                </c:pt>
                <c:pt idx="1344" formatCode="General">
                  <c:v>1999.4499999999998</c:v>
                </c:pt>
                <c:pt idx="1345" formatCode="General">
                  <c:v>1999.4599999999998</c:v>
                </c:pt>
                <c:pt idx="1346" formatCode="General">
                  <c:v>1999.4699999999998</c:v>
                </c:pt>
                <c:pt idx="1347" formatCode="General">
                  <c:v>1999.4799999999998</c:v>
                </c:pt>
                <c:pt idx="1348" formatCode="General">
                  <c:v>1999.4899999999998</c:v>
                </c:pt>
                <c:pt idx="1349" formatCode="General">
                  <c:v>1999.4999999999998</c:v>
                </c:pt>
                <c:pt idx="1350" formatCode="General">
                  <c:v>1999.5099999999998</c:v>
                </c:pt>
                <c:pt idx="1351" formatCode="General">
                  <c:v>1999.5199999999998</c:v>
                </c:pt>
                <c:pt idx="1352" formatCode="General">
                  <c:v>1999.5299999999997</c:v>
                </c:pt>
                <c:pt idx="1353" formatCode="General">
                  <c:v>1999.5399999999997</c:v>
                </c:pt>
                <c:pt idx="1354" formatCode="General">
                  <c:v>1999.5499999999997</c:v>
                </c:pt>
                <c:pt idx="1355" formatCode="General">
                  <c:v>1999.5599999999997</c:v>
                </c:pt>
                <c:pt idx="1356" formatCode="General">
                  <c:v>1999.5699999999997</c:v>
                </c:pt>
                <c:pt idx="1357" formatCode="General">
                  <c:v>1999.5799999999997</c:v>
                </c:pt>
                <c:pt idx="1358" formatCode="General">
                  <c:v>1999.5899999999997</c:v>
                </c:pt>
                <c:pt idx="1359" formatCode="General">
                  <c:v>1999.5999999999997</c:v>
                </c:pt>
                <c:pt idx="1360" formatCode="General">
                  <c:v>1999.6099999999997</c:v>
                </c:pt>
                <c:pt idx="1361" formatCode="General">
                  <c:v>1999.6199999999997</c:v>
                </c:pt>
                <c:pt idx="1362" formatCode="General">
                  <c:v>1999.6299999999997</c:v>
                </c:pt>
                <c:pt idx="1363" formatCode="General">
                  <c:v>1999.6399999999996</c:v>
                </c:pt>
                <c:pt idx="1364" formatCode="General">
                  <c:v>1999.6499999999999</c:v>
                </c:pt>
                <c:pt idx="1365" formatCode="General">
                  <c:v>1999.6599999999999</c:v>
                </c:pt>
                <c:pt idx="1366" formatCode="General">
                  <c:v>1999.6699999999998</c:v>
                </c:pt>
                <c:pt idx="1367" formatCode="General">
                  <c:v>1999.6799999999998</c:v>
                </c:pt>
                <c:pt idx="1368" formatCode="General">
                  <c:v>1999.6899999999998</c:v>
                </c:pt>
                <c:pt idx="1369" formatCode="General">
                  <c:v>1999.6999999999998</c:v>
                </c:pt>
                <c:pt idx="1370" formatCode="General">
                  <c:v>1999.7099999999998</c:v>
                </c:pt>
                <c:pt idx="1371" formatCode="General">
                  <c:v>1999.7199999999998</c:v>
                </c:pt>
                <c:pt idx="1372" formatCode="General">
                  <c:v>1999.7299999999998</c:v>
                </c:pt>
                <c:pt idx="1373" formatCode="General">
                  <c:v>1999.7399999999998</c:v>
                </c:pt>
                <c:pt idx="1374" formatCode="General">
                  <c:v>1999.7499999999998</c:v>
                </c:pt>
                <c:pt idx="1375" formatCode="General">
                  <c:v>1999.7599999999998</c:v>
                </c:pt>
                <c:pt idx="1376" formatCode="General">
                  <c:v>1999.7699999999998</c:v>
                </c:pt>
                <c:pt idx="1377" formatCode="General">
                  <c:v>1999.7799999999997</c:v>
                </c:pt>
                <c:pt idx="1378" formatCode="General">
                  <c:v>1999.7899999999997</c:v>
                </c:pt>
                <c:pt idx="1379" formatCode="General">
                  <c:v>1999.7999999999997</c:v>
                </c:pt>
                <c:pt idx="1380" formatCode="General">
                  <c:v>1999.8099999999997</c:v>
                </c:pt>
                <c:pt idx="1381" formatCode="General">
                  <c:v>1999.8199999999997</c:v>
                </c:pt>
                <c:pt idx="1382" formatCode="General">
                  <c:v>1999.8299999999997</c:v>
                </c:pt>
                <c:pt idx="1383" formatCode="General">
                  <c:v>1999.8399999999997</c:v>
                </c:pt>
                <c:pt idx="1384" formatCode="General">
                  <c:v>1999.8499999999997</c:v>
                </c:pt>
                <c:pt idx="1385" formatCode="General">
                  <c:v>1999.8599999999997</c:v>
                </c:pt>
                <c:pt idx="1386" formatCode="General">
                  <c:v>1999.8699999999997</c:v>
                </c:pt>
                <c:pt idx="1387" formatCode="General">
                  <c:v>1999.8799999999997</c:v>
                </c:pt>
                <c:pt idx="1388" formatCode="General">
                  <c:v>1999.8899999999996</c:v>
                </c:pt>
                <c:pt idx="1389" formatCode="General">
                  <c:v>1999.8999999999996</c:v>
                </c:pt>
                <c:pt idx="1390" formatCode="General">
                  <c:v>1999.9099999999999</c:v>
                </c:pt>
                <c:pt idx="1391" formatCode="General">
                  <c:v>1999.9199999999998</c:v>
                </c:pt>
                <c:pt idx="1392" formatCode="General">
                  <c:v>1999.9299999999998</c:v>
                </c:pt>
                <c:pt idx="1393" formatCode="General">
                  <c:v>1999.9399999999998</c:v>
                </c:pt>
                <c:pt idx="1394" formatCode="General">
                  <c:v>1999.9499999999998</c:v>
                </c:pt>
                <c:pt idx="1395" formatCode="General">
                  <c:v>1999.9599999999998</c:v>
                </c:pt>
                <c:pt idx="1396" formatCode="General">
                  <c:v>1999.9699999999998</c:v>
                </c:pt>
                <c:pt idx="1397" formatCode="General">
                  <c:v>1999.9799999999998</c:v>
                </c:pt>
                <c:pt idx="1398" formatCode="General">
                  <c:v>1999.9899999999998</c:v>
                </c:pt>
                <c:pt idx="1399" formatCode="General">
                  <c:v>1999.9999999999998</c:v>
                </c:pt>
                <c:pt idx="1400" formatCode="General">
                  <c:v>2000</c:v>
                </c:pt>
                <c:pt idx="1401" formatCode="General">
                  <c:v>2000</c:v>
                </c:pt>
                <c:pt idx="1402" formatCode="General">
                  <c:v>2000</c:v>
                </c:pt>
                <c:pt idx="1403" formatCode="General">
                  <c:v>2000</c:v>
                </c:pt>
                <c:pt idx="1404" formatCode="General">
                  <c:v>2000</c:v>
                </c:pt>
                <c:pt idx="1405" formatCode="General">
                  <c:v>2000</c:v>
                </c:pt>
                <c:pt idx="1406" formatCode="General">
                  <c:v>2000</c:v>
                </c:pt>
                <c:pt idx="1407" formatCode="General">
                  <c:v>2000</c:v>
                </c:pt>
                <c:pt idx="1408" formatCode="General">
                  <c:v>2000</c:v>
                </c:pt>
                <c:pt idx="1409" formatCode="General">
                  <c:v>2000</c:v>
                </c:pt>
                <c:pt idx="1410" formatCode="General">
                  <c:v>2000</c:v>
                </c:pt>
                <c:pt idx="1411" formatCode="General">
                  <c:v>2000</c:v>
                </c:pt>
                <c:pt idx="1412" formatCode="General">
                  <c:v>2000</c:v>
                </c:pt>
                <c:pt idx="1413" formatCode="General">
                  <c:v>2000</c:v>
                </c:pt>
                <c:pt idx="1414" formatCode="General">
                  <c:v>2000</c:v>
                </c:pt>
                <c:pt idx="1415" formatCode="General">
                  <c:v>2000</c:v>
                </c:pt>
                <c:pt idx="1416" formatCode="General">
                  <c:v>2000</c:v>
                </c:pt>
                <c:pt idx="1417" formatCode="General">
                  <c:v>2000</c:v>
                </c:pt>
                <c:pt idx="1418" formatCode="General">
                  <c:v>2000</c:v>
                </c:pt>
                <c:pt idx="1419" formatCode="General">
                  <c:v>2000</c:v>
                </c:pt>
                <c:pt idx="1420" formatCode="General">
                  <c:v>2000</c:v>
                </c:pt>
                <c:pt idx="1421" formatCode="General">
                  <c:v>2000</c:v>
                </c:pt>
                <c:pt idx="1422" formatCode="General">
                  <c:v>2000</c:v>
                </c:pt>
                <c:pt idx="1423" formatCode="General">
                  <c:v>2000</c:v>
                </c:pt>
                <c:pt idx="1424" formatCode="General">
                  <c:v>2000</c:v>
                </c:pt>
                <c:pt idx="1425" formatCode="General">
                  <c:v>2000</c:v>
                </c:pt>
                <c:pt idx="1426" formatCode="General">
                  <c:v>2000</c:v>
                </c:pt>
                <c:pt idx="1427" formatCode="General">
                  <c:v>2000</c:v>
                </c:pt>
                <c:pt idx="1428" formatCode="General">
                  <c:v>2000</c:v>
                </c:pt>
                <c:pt idx="1429" formatCode="General">
                  <c:v>2000</c:v>
                </c:pt>
                <c:pt idx="1430" formatCode="General">
                  <c:v>2000</c:v>
                </c:pt>
                <c:pt idx="1431" formatCode="General">
                  <c:v>2000</c:v>
                </c:pt>
                <c:pt idx="1432" formatCode="General">
                  <c:v>2000</c:v>
                </c:pt>
                <c:pt idx="1433" formatCode="General">
                  <c:v>2000</c:v>
                </c:pt>
                <c:pt idx="1434" formatCode="General">
                  <c:v>2000</c:v>
                </c:pt>
                <c:pt idx="1435" formatCode="General">
                  <c:v>2000</c:v>
                </c:pt>
                <c:pt idx="1436" formatCode="General">
                  <c:v>2000</c:v>
                </c:pt>
                <c:pt idx="1437" formatCode="General">
                  <c:v>2000</c:v>
                </c:pt>
                <c:pt idx="1438" formatCode="General">
                  <c:v>2000</c:v>
                </c:pt>
                <c:pt idx="1439" formatCode="General">
                  <c:v>2000</c:v>
                </c:pt>
                <c:pt idx="1440" formatCode="General">
                  <c:v>2000</c:v>
                </c:pt>
                <c:pt idx="1441" formatCode="General">
                  <c:v>2000</c:v>
                </c:pt>
                <c:pt idx="1442" formatCode="General">
                  <c:v>2000</c:v>
                </c:pt>
                <c:pt idx="1443" formatCode="General">
                  <c:v>2000</c:v>
                </c:pt>
                <c:pt idx="1444" formatCode="General">
                  <c:v>2000</c:v>
                </c:pt>
                <c:pt idx="1445" formatCode="General">
                  <c:v>2000</c:v>
                </c:pt>
                <c:pt idx="1446" formatCode="General">
                  <c:v>2000</c:v>
                </c:pt>
                <c:pt idx="1447" formatCode="General">
                  <c:v>2000</c:v>
                </c:pt>
                <c:pt idx="1448" formatCode="General">
                  <c:v>2000</c:v>
                </c:pt>
                <c:pt idx="1449" formatCode="General">
                  <c:v>2000</c:v>
                </c:pt>
                <c:pt idx="1450" formatCode="General">
                  <c:v>2000</c:v>
                </c:pt>
                <c:pt idx="1451" formatCode="General">
                  <c:v>2000</c:v>
                </c:pt>
                <c:pt idx="1452" formatCode="General">
                  <c:v>2000</c:v>
                </c:pt>
                <c:pt idx="1453" formatCode="General">
                  <c:v>2000</c:v>
                </c:pt>
                <c:pt idx="1454" formatCode="General">
                  <c:v>2000</c:v>
                </c:pt>
                <c:pt idx="1455" formatCode="General">
                  <c:v>2000</c:v>
                </c:pt>
                <c:pt idx="1456" formatCode="General">
                  <c:v>2000</c:v>
                </c:pt>
                <c:pt idx="1457" formatCode="General">
                  <c:v>2000</c:v>
                </c:pt>
                <c:pt idx="1458" formatCode="General">
                  <c:v>2000</c:v>
                </c:pt>
                <c:pt idx="1459" formatCode="General">
                  <c:v>2000</c:v>
                </c:pt>
                <c:pt idx="1460" formatCode="General">
                  <c:v>2000</c:v>
                </c:pt>
                <c:pt idx="1461" formatCode="General">
                  <c:v>2000</c:v>
                </c:pt>
                <c:pt idx="1462" formatCode="General">
                  <c:v>2000</c:v>
                </c:pt>
                <c:pt idx="1463" formatCode="General">
                  <c:v>2000</c:v>
                </c:pt>
                <c:pt idx="1464" formatCode="General">
                  <c:v>2000</c:v>
                </c:pt>
                <c:pt idx="1465" formatCode="General">
                  <c:v>2000</c:v>
                </c:pt>
                <c:pt idx="1466" formatCode="General">
                  <c:v>2000</c:v>
                </c:pt>
                <c:pt idx="1467" formatCode="General">
                  <c:v>2000</c:v>
                </c:pt>
                <c:pt idx="1468" formatCode="General">
                  <c:v>2000</c:v>
                </c:pt>
                <c:pt idx="1469" formatCode="General">
                  <c:v>2000</c:v>
                </c:pt>
                <c:pt idx="1470" formatCode="General">
                  <c:v>2000</c:v>
                </c:pt>
                <c:pt idx="1471" formatCode="General">
                  <c:v>2000</c:v>
                </c:pt>
                <c:pt idx="1472" formatCode="General">
                  <c:v>2000</c:v>
                </c:pt>
                <c:pt idx="1473" formatCode="General">
                  <c:v>2000</c:v>
                </c:pt>
                <c:pt idx="1474" formatCode="General">
                  <c:v>2000</c:v>
                </c:pt>
                <c:pt idx="1475" formatCode="General">
                  <c:v>2000</c:v>
                </c:pt>
                <c:pt idx="1476" formatCode="General">
                  <c:v>2000</c:v>
                </c:pt>
                <c:pt idx="1477" formatCode="General">
                  <c:v>2000</c:v>
                </c:pt>
                <c:pt idx="1478" formatCode="General">
                  <c:v>2000</c:v>
                </c:pt>
                <c:pt idx="1479" formatCode="General">
                  <c:v>2000</c:v>
                </c:pt>
                <c:pt idx="1480" formatCode="General">
                  <c:v>2000</c:v>
                </c:pt>
                <c:pt idx="1481" formatCode="General">
                  <c:v>2000</c:v>
                </c:pt>
                <c:pt idx="1482" formatCode="General">
                  <c:v>2000</c:v>
                </c:pt>
                <c:pt idx="1483" formatCode="General">
                  <c:v>2000</c:v>
                </c:pt>
                <c:pt idx="1484" formatCode="General">
                  <c:v>2000</c:v>
                </c:pt>
                <c:pt idx="1485" formatCode="General">
                  <c:v>2000</c:v>
                </c:pt>
                <c:pt idx="1486" formatCode="General">
                  <c:v>2000</c:v>
                </c:pt>
                <c:pt idx="1487" formatCode="General">
                  <c:v>2000</c:v>
                </c:pt>
                <c:pt idx="1488" formatCode="General">
                  <c:v>2000</c:v>
                </c:pt>
                <c:pt idx="1489" formatCode="General">
                  <c:v>2000</c:v>
                </c:pt>
                <c:pt idx="1490" formatCode="General">
                  <c:v>2000</c:v>
                </c:pt>
                <c:pt idx="1491" formatCode="General">
                  <c:v>2000</c:v>
                </c:pt>
                <c:pt idx="1492" formatCode="General">
                  <c:v>2000</c:v>
                </c:pt>
                <c:pt idx="1493" formatCode="General">
                  <c:v>2000</c:v>
                </c:pt>
                <c:pt idx="1494" formatCode="General">
                  <c:v>2000</c:v>
                </c:pt>
                <c:pt idx="1495" formatCode="General">
                  <c:v>2000</c:v>
                </c:pt>
                <c:pt idx="1496" formatCode="General">
                  <c:v>2000</c:v>
                </c:pt>
                <c:pt idx="1497" formatCode="General">
                  <c:v>2000</c:v>
                </c:pt>
                <c:pt idx="1498" formatCode="General">
                  <c:v>2000</c:v>
                </c:pt>
                <c:pt idx="1499" formatCode="General">
                  <c:v>2000</c:v>
                </c:pt>
                <c:pt idx="1500" formatCode="General">
                  <c:v>2000</c:v>
                </c:pt>
                <c:pt idx="1501" formatCode="General">
                  <c:v>2000</c:v>
                </c:pt>
                <c:pt idx="1502" formatCode="General">
                  <c:v>2000</c:v>
                </c:pt>
                <c:pt idx="1503" formatCode="General">
                  <c:v>2000</c:v>
                </c:pt>
                <c:pt idx="1504" formatCode="General">
                  <c:v>2000</c:v>
                </c:pt>
                <c:pt idx="1505" formatCode="General">
                  <c:v>2000</c:v>
                </c:pt>
                <c:pt idx="1506" formatCode="General">
                  <c:v>2000</c:v>
                </c:pt>
                <c:pt idx="1507" formatCode="General">
                  <c:v>2000</c:v>
                </c:pt>
                <c:pt idx="1508" formatCode="General">
                  <c:v>2000</c:v>
                </c:pt>
                <c:pt idx="1509" formatCode="General">
                  <c:v>2000</c:v>
                </c:pt>
                <c:pt idx="1510" formatCode="General">
                  <c:v>2000</c:v>
                </c:pt>
                <c:pt idx="1511" formatCode="General">
                  <c:v>2000</c:v>
                </c:pt>
                <c:pt idx="1512" formatCode="General">
                  <c:v>2000</c:v>
                </c:pt>
                <c:pt idx="1513" formatCode="General">
                  <c:v>2000</c:v>
                </c:pt>
                <c:pt idx="1514" formatCode="General">
                  <c:v>2000</c:v>
                </c:pt>
                <c:pt idx="1515" formatCode="General">
                  <c:v>2000</c:v>
                </c:pt>
                <c:pt idx="1516" formatCode="General">
                  <c:v>2000</c:v>
                </c:pt>
                <c:pt idx="1517" formatCode="General">
                  <c:v>2000</c:v>
                </c:pt>
                <c:pt idx="1518" formatCode="General">
                  <c:v>2000</c:v>
                </c:pt>
                <c:pt idx="1519" formatCode="General">
                  <c:v>2000</c:v>
                </c:pt>
                <c:pt idx="1520" formatCode="General">
                  <c:v>2000</c:v>
                </c:pt>
                <c:pt idx="1521" formatCode="General">
                  <c:v>2000</c:v>
                </c:pt>
                <c:pt idx="1522" formatCode="General">
                  <c:v>2000</c:v>
                </c:pt>
                <c:pt idx="1523" formatCode="General">
                  <c:v>2000</c:v>
                </c:pt>
                <c:pt idx="1524" formatCode="General">
                  <c:v>2000</c:v>
                </c:pt>
                <c:pt idx="1525" formatCode="General">
                  <c:v>2000</c:v>
                </c:pt>
                <c:pt idx="1526" formatCode="General">
                  <c:v>2000</c:v>
                </c:pt>
                <c:pt idx="1527" formatCode="General">
                  <c:v>2000</c:v>
                </c:pt>
                <c:pt idx="1528" formatCode="General">
                  <c:v>2000</c:v>
                </c:pt>
                <c:pt idx="1529" formatCode="General">
                  <c:v>2000</c:v>
                </c:pt>
                <c:pt idx="1530" formatCode="General">
                  <c:v>2000</c:v>
                </c:pt>
                <c:pt idx="1531" formatCode="General">
                  <c:v>2000</c:v>
                </c:pt>
                <c:pt idx="1532" formatCode="General">
                  <c:v>2000</c:v>
                </c:pt>
                <c:pt idx="1533" formatCode="General">
                  <c:v>2000</c:v>
                </c:pt>
                <c:pt idx="1534" formatCode="General">
                  <c:v>2000</c:v>
                </c:pt>
                <c:pt idx="1535" formatCode="General">
                  <c:v>2000</c:v>
                </c:pt>
                <c:pt idx="1536" formatCode="General">
                  <c:v>2000</c:v>
                </c:pt>
                <c:pt idx="1537" formatCode="General">
                  <c:v>2000</c:v>
                </c:pt>
                <c:pt idx="1538" formatCode="General">
                  <c:v>2000</c:v>
                </c:pt>
                <c:pt idx="1539" formatCode="General">
                  <c:v>2000</c:v>
                </c:pt>
                <c:pt idx="1540" formatCode="General">
                  <c:v>2000</c:v>
                </c:pt>
                <c:pt idx="1541" formatCode="General">
                  <c:v>2000</c:v>
                </c:pt>
                <c:pt idx="1542" formatCode="General">
                  <c:v>2000</c:v>
                </c:pt>
                <c:pt idx="1543" formatCode="General">
                  <c:v>2000</c:v>
                </c:pt>
                <c:pt idx="1544" formatCode="General">
                  <c:v>2000</c:v>
                </c:pt>
                <c:pt idx="1545" formatCode="General">
                  <c:v>2000</c:v>
                </c:pt>
                <c:pt idx="1546" formatCode="General">
                  <c:v>2000</c:v>
                </c:pt>
                <c:pt idx="1547" formatCode="General">
                  <c:v>2000</c:v>
                </c:pt>
                <c:pt idx="1548" formatCode="General">
                  <c:v>2000</c:v>
                </c:pt>
                <c:pt idx="1549" formatCode="General">
                  <c:v>2000</c:v>
                </c:pt>
                <c:pt idx="1550" formatCode="General">
                  <c:v>2000</c:v>
                </c:pt>
                <c:pt idx="1551" formatCode="General">
                  <c:v>2000</c:v>
                </c:pt>
                <c:pt idx="1552" formatCode="General">
                  <c:v>2000</c:v>
                </c:pt>
                <c:pt idx="1553" formatCode="General">
                  <c:v>2000</c:v>
                </c:pt>
                <c:pt idx="1554" formatCode="General">
                  <c:v>2000</c:v>
                </c:pt>
                <c:pt idx="1555" formatCode="General">
                  <c:v>2000</c:v>
                </c:pt>
                <c:pt idx="1556" formatCode="General">
                  <c:v>2000</c:v>
                </c:pt>
                <c:pt idx="1557" formatCode="General">
                  <c:v>2000</c:v>
                </c:pt>
                <c:pt idx="1558" formatCode="General">
                  <c:v>2000</c:v>
                </c:pt>
                <c:pt idx="1559" formatCode="General">
                  <c:v>2000</c:v>
                </c:pt>
                <c:pt idx="1560" formatCode="General">
                  <c:v>2000</c:v>
                </c:pt>
                <c:pt idx="1561" formatCode="General">
                  <c:v>2000</c:v>
                </c:pt>
                <c:pt idx="1562" formatCode="General">
                  <c:v>2000</c:v>
                </c:pt>
                <c:pt idx="1563" formatCode="General">
                  <c:v>2000</c:v>
                </c:pt>
                <c:pt idx="1564" formatCode="General">
                  <c:v>2000</c:v>
                </c:pt>
                <c:pt idx="1565" formatCode="General">
                  <c:v>2000</c:v>
                </c:pt>
                <c:pt idx="1566" formatCode="General">
                  <c:v>2000</c:v>
                </c:pt>
                <c:pt idx="1567" formatCode="General">
                  <c:v>2000</c:v>
                </c:pt>
                <c:pt idx="1568" formatCode="General">
                  <c:v>2000</c:v>
                </c:pt>
                <c:pt idx="1569" formatCode="General">
                  <c:v>2000</c:v>
                </c:pt>
                <c:pt idx="1570" formatCode="General">
                  <c:v>2000</c:v>
                </c:pt>
                <c:pt idx="1571" formatCode="General">
                  <c:v>2000</c:v>
                </c:pt>
                <c:pt idx="1572" formatCode="General">
                  <c:v>2000</c:v>
                </c:pt>
                <c:pt idx="1573" formatCode="General">
                  <c:v>2000</c:v>
                </c:pt>
                <c:pt idx="1574" formatCode="General">
                  <c:v>2000</c:v>
                </c:pt>
                <c:pt idx="1575" formatCode="General">
                  <c:v>2000</c:v>
                </c:pt>
                <c:pt idx="1576" formatCode="General">
                  <c:v>2000</c:v>
                </c:pt>
                <c:pt idx="1577" formatCode="General">
                  <c:v>2000</c:v>
                </c:pt>
                <c:pt idx="1578" formatCode="General">
                  <c:v>2000</c:v>
                </c:pt>
                <c:pt idx="1579" formatCode="General">
                  <c:v>2000</c:v>
                </c:pt>
                <c:pt idx="1580" formatCode="General">
                  <c:v>2000</c:v>
                </c:pt>
                <c:pt idx="1581" formatCode="General">
                  <c:v>2000</c:v>
                </c:pt>
                <c:pt idx="1582" formatCode="General">
                  <c:v>2000</c:v>
                </c:pt>
                <c:pt idx="1583" formatCode="General">
                  <c:v>2000</c:v>
                </c:pt>
                <c:pt idx="1584" formatCode="General">
                  <c:v>2000</c:v>
                </c:pt>
                <c:pt idx="1585" formatCode="General">
                  <c:v>2000</c:v>
                </c:pt>
                <c:pt idx="1586" formatCode="General">
                  <c:v>2000</c:v>
                </c:pt>
                <c:pt idx="1587" formatCode="General">
                  <c:v>2000</c:v>
                </c:pt>
                <c:pt idx="1588" formatCode="General">
                  <c:v>2000</c:v>
                </c:pt>
                <c:pt idx="1589" formatCode="General">
                  <c:v>2000</c:v>
                </c:pt>
                <c:pt idx="1590" formatCode="General">
                  <c:v>2000</c:v>
                </c:pt>
                <c:pt idx="1591" formatCode="General">
                  <c:v>2000</c:v>
                </c:pt>
                <c:pt idx="1592" formatCode="General">
                  <c:v>2000</c:v>
                </c:pt>
                <c:pt idx="1593" formatCode="General">
                  <c:v>2000</c:v>
                </c:pt>
                <c:pt idx="1594" formatCode="General">
                  <c:v>2000</c:v>
                </c:pt>
                <c:pt idx="1595" formatCode="General">
                  <c:v>2000</c:v>
                </c:pt>
                <c:pt idx="1596" formatCode="General">
                  <c:v>2000</c:v>
                </c:pt>
                <c:pt idx="1597" formatCode="General">
                  <c:v>2000</c:v>
                </c:pt>
                <c:pt idx="1598" formatCode="General">
                  <c:v>2000</c:v>
                </c:pt>
                <c:pt idx="1599" formatCode="General">
                  <c:v>2000</c:v>
                </c:pt>
                <c:pt idx="1600" formatCode="General">
                  <c:v>2000</c:v>
                </c:pt>
                <c:pt idx="1601" formatCode="General">
                  <c:v>2000</c:v>
                </c:pt>
                <c:pt idx="1602" formatCode="General">
                  <c:v>2000</c:v>
                </c:pt>
                <c:pt idx="1603" formatCode="General">
                  <c:v>2000</c:v>
                </c:pt>
                <c:pt idx="1604" formatCode="General">
                  <c:v>2000</c:v>
                </c:pt>
                <c:pt idx="1605" formatCode="General">
                  <c:v>2000</c:v>
                </c:pt>
                <c:pt idx="1606" formatCode="General">
                  <c:v>2000</c:v>
                </c:pt>
                <c:pt idx="1607" formatCode="General">
                  <c:v>2000</c:v>
                </c:pt>
                <c:pt idx="1608" formatCode="General">
                  <c:v>2000</c:v>
                </c:pt>
                <c:pt idx="1609" formatCode="General">
                  <c:v>2000</c:v>
                </c:pt>
                <c:pt idx="1610" formatCode="General">
                  <c:v>2000</c:v>
                </c:pt>
                <c:pt idx="1611" formatCode="General">
                  <c:v>2000</c:v>
                </c:pt>
                <c:pt idx="1612" formatCode="General">
                  <c:v>2000</c:v>
                </c:pt>
                <c:pt idx="1613" formatCode="General">
                  <c:v>2000</c:v>
                </c:pt>
                <c:pt idx="1614" formatCode="General">
                  <c:v>2000</c:v>
                </c:pt>
                <c:pt idx="1615" formatCode="General">
                  <c:v>2000</c:v>
                </c:pt>
                <c:pt idx="1616" formatCode="General">
                  <c:v>2000</c:v>
                </c:pt>
                <c:pt idx="1617" formatCode="General">
                  <c:v>2000</c:v>
                </c:pt>
                <c:pt idx="1618" formatCode="General">
                  <c:v>2000</c:v>
                </c:pt>
                <c:pt idx="1619" formatCode="General">
                  <c:v>2000</c:v>
                </c:pt>
                <c:pt idx="1620" formatCode="General">
                  <c:v>2000</c:v>
                </c:pt>
                <c:pt idx="1621" formatCode="General">
                  <c:v>2000</c:v>
                </c:pt>
                <c:pt idx="1622" formatCode="General">
                  <c:v>2000</c:v>
                </c:pt>
                <c:pt idx="1623" formatCode="General">
                  <c:v>2000</c:v>
                </c:pt>
                <c:pt idx="1624" formatCode="General">
                  <c:v>2000</c:v>
                </c:pt>
                <c:pt idx="1625" formatCode="General">
                  <c:v>2000</c:v>
                </c:pt>
                <c:pt idx="1626" formatCode="General">
                  <c:v>2000</c:v>
                </c:pt>
                <c:pt idx="1627" formatCode="General">
                  <c:v>2000</c:v>
                </c:pt>
                <c:pt idx="1628" formatCode="General">
                  <c:v>2000</c:v>
                </c:pt>
                <c:pt idx="1629" formatCode="General">
                  <c:v>2000</c:v>
                </c:pt>
                <c:pt idx="1630" formatCode="General">
                  <c:v>2000</c:v>
                </c:pt>
                <c:pt idx="1631" formatCode="General">
                  <c:v>2000</c:v>
                </c:pt>
                <c:pt idx="1632" formatCode="General">
                  <c:v>2000</c:v>
                </c:pt>
                <c:pt idx="1633" formatCode="General">
                  <c:v>2000</c:v>
                </c:pt>
                <c:pt idx="1634" formatCode="General">
                  <c:v>2000</c:v>
                </c:pt>
                <c:pt idx="1635" formatCode="General">
                  <c:v>2000</c:v>
                </c:pt>
                <c:pt idx="1636" formatCode="General">
                  <c:v>2000</c:v>
                </c:pt>
                <c:pt idx="1637" formatCode="General">
                  <c:v>2000</c:v>
                </c:pt>
                <c:pt idx="1638" formatCode="General">
                  <c:v>2000</c:v>
                </c:pt>
                <c:pt idx="1639" formatCode="General">
                  <c:v>2000</c:v>
                </c:pt>
                <c:pt idx="1640" formatCode="General">
                  <c:v>2000</c:v>
                </c:pt>
                <c:pt idx="1641" formatCode="General">
                  <c:v>2000</c:v>
                </c:pt>
                <c:pt idx="1642" formatCode="General">
                  <c:v>2000</c:v>
                </c:pt>
                <c:pt idx="1643" formatCode="General">
                  <c:v>2000</c:v>
                </c:pt>
                <c:pt idx="1644" formatCode="General">
                  <c:v>2000</c:v>
                </c:pt>
                <c:pt idx="1645" formatCode="General">
                  <c:v>2000</c:v>
                </c:pt>
                <c:pt idx="1646" formatCode="General">
                  <c:v>2000</c:v>
                </c:pt>
                <c:pt idx="1647" formatCode="General">
                  <c:v>2000</c:v>
                </c:pt>
                <c:pt idx="1648" formatCode="General">
                  <c:v>2000</c:v>
                </c:pt>
                <c:pt idx="1649" formatCode="General">
                  <c:v>2000</c:v>
                </c:pt>
                <c:pt idx="1650" formatCode="General">
                  <c:v>2000</c:v>
                </c:pt>
                <c:pt idx="1651" formatCode="General">
                  <c:v>2000</c:v>
                </c:pt>
                <c:pt idx="1652" formatCode="General">
                  <c:v>2000</c:v>
                </c:pt>
                <c:pt idx="1653" formatCode="General">
                  <c:v>2000</c:v>
                </c:pt>
                <c:pt idx="1654" formatCode="General">
                  <c:v>2000</c:v>
                </c:pt>
                <c:pt idx="1655" formatCode="General">
                  <c:v>2000</c:v>
                </c:pt>
                <c:pt idx="1656" formatCode="General">
                  <c:v>2000</c:v>
                </c:pt>
                <c:pt idx="1657" formatCode="General">
                  <c:v>2000</c:v>
                </c:pt>
                <c:pt idx="1658" formatCode="General">
                  <c:v>2000</c:v>
                </c:pt>
                <c:pt idx="1659" formatCode="General">
                  <c:v>2000</c:v>
                </c:pt>
                <c:pt idx="1660" formatCode="General">
                  <c:v>2000</c:v>
                </c:pt>
                <c:pt idx="1661" formatCode="General">
                  <c:v>2000</c:v>
                </c:pt>
                <c:pt idx="1662" formatCode="General">
                  <c:v>2000</c:v>
                </c:pt>
                <c:pt idx="1663" formatCode="General">
                  <c:v>2000</c:v>
                </c:pt>
                <c:pt idx="1664" formatCode="General">
                  <c:v>2000</c:v>
                </c:pt>
                <c:pt idx="1665" formatCode="General">
                  <c:v>2000</c:v>
                </c:pt>
                <c:pt idx="1666" formatCode="General">
                  <c:v>2000</c:v>
                </c:pt>
                <c:pt idx="1667" formatCode="General">
                  <c:v>2000</c:v>
                </c:pt>
                <c:pt idx="1668" formatCode="General">
                  <c:v>2000</c:v>
                </c:pt>
                <c:pt idx="1669" formatCode="General">
                  <c:v>2000</c:v>
                </c:pt>
                <c:pt idx="1670" formatCode="General">
                  <c:v>2000</c:v>
                </c:pt>
                <c:pt idx="1671" formatCode="General">
                  <c:v>2000</c:v>
                </c:pt>
                <c:pt idx="1672" formatCode="General">
                  <c:v>2000</c:v>
                </c:pt>
                <c:pt idx="1673" formatCode="General">
                  <c:v>2000</c:v>
                </c:pt>
                <c:pt idx="1674" formatCode="General">
                  <c:v>2000</c:v>
                </c:pt>
                <c:pt idx="1675" formatCode="General">
                  <c:v>2000</c:v>
                </c:pt>
                <c:pt idx="1676" formatCode="General">
                  <c:v>2000</c:v>
                </c:pt>
                <c:pt idx="1677" formatCode="General">
                  <c:v>2000</c:v>
                </c:pt>
                <c:pt idx="1678" formatCode="General">
                  <c:v>2000</c:v>
                </c:pt>
                <c:pt idx="1679" formatCode="General">
                  <c:v>2000</c:v>
                </c:pt>
                <c:pt idx="1680" formatCode="General">
                  <c:v>2000</c:v>
                </c:pt>
                <c:pt idx="1681" formatCode="General">
                  <c:v>2000</c:v>
                </c:pt>
                <c:pt idx="1682" formatCode="General">
                  <c:v>2000</c:v>
                </c:pt>
                <c:pt idx="1683" formatCode="General">
                  <c:v>2000</c:v>
                </c:pt>
                <c:pt idx="1684" formatCode="General">
                  <c:v>2000</c:v>
                </c:pt>
                <c:pt idx="1685" formatCode="General">
                  <c:v>2000</c:v>
                </c:pt>
                <c:pt idx="1686" formatCode="General">
                  <c:v>2000</c:v>
                </c:pt>
                <c:pt idx="1687" formatCode="General">
                  <c:v>2000</c:v>
                </c:pt>
                <c:pt idx="1688" formatCode="General">
                  <c:v>2000</c:v>
                </c:pt>
                <c:pt idx="1689" formatCode="General">
                  <c:v>2000</c:v>
                </c:pt>
                <c:pt idx="1690" formatCode="General">
                  <c:v>2000</c:v>
                </c:pt>
                <c:pt idx="1691" formatCode="General">
                  <c:v>2000</c:v>
                </c:pt>
                <c:pt idx="1692" formatCode="General">
                  <c:v>2000</c:v>
                </c:pt>
                <c:pt idx="1693" formatCode="General">
                  <c:v>2000</c:v>
                </c:pt>
                <c:pt idx="1694" formatCode="General">
                  <c:v>2000</c:v>
                </c:pt>
                <c:pt idx="1695" formatCode="General">
                  <c:v>2000</c:v>
                </c:pt>
                <c:pt idx="1696" formatCode="General">
                  <c:v>2000</c:v>
                </c:pt>
                <c:pt idx="1697" formatCode="General">
                  <c:v>2000</c:v>
                </c:pt>
                <c:pt idx="1698" formatCode="General">
                  <c:v>2000</c:v>
                </c:pt>
                <c:pt idx="1699" formatCode="General">
                  <c:v>2000</c:v>
                </c:pt>
                <c:pt idx="1700" formatCode="General">
                  <c:v>2000</c:v>
                </c:pt>
                <c:pt idx="1701" formatCode="General">
                  <c:v>2000</c:v>
                </c:pt>
                <c:pt idx="1702" formatCode="General">
                  <c:v>2000</c:v>
                </c:pt>
                <c:pt idx="1703" formatCode="General">
                  <c:v>2000</c:v>
                </c:pt>
                <c:pt idx="1704" formatCode="General">
                  <c:v>2000</c:v>
                </c:pt>
                <c:pt idx="1705" formatCode="General">
                  <c:v>2000</c:v>
                </c:pt>
                <c:pt idx="1706" formatCode="General">
                  <c:v>2000</c:v>
                </c:pt>
                <c:pt idx="1707" formatCode="General">
                  <c:v>2000</c:v>
                </c:pt>
                <c:pt idx="1708" formatCode="General">
                  <c:v>2000</c:v>
                </c:pt>
                <c:pt idx="1709" formatCode="General">
                  <c:v>2000</c:v>
                </c:pt>
                <c:pt idx="1710" formatCode="General">
                  <c:v>2000</c:v>
                </c:pt>
                <c:pt idx="1711" formatCode="General">
                  <c:v>2000</c:v>
                </c:pt>
                <c:pt idx="1712" formatCode="General">
                  <c:v>2000</c:v>
                </c:pt>
                <c:pt idx="1713" formatCode="General">
                  <c:v>2000</c:v>
                </c:pt>
                <c:pt idx="1714" formatCode="General">
                  <c:v>2000</c:v>
                </c:pt>
                <c:pt idx="1715" formatCode="General">
                  <c:v>2000</c:v>
                </c:pt>
                <c:pt idx="1716" formatCode="General">
                  <c:v>2000</c:v>
                </c:pt>
                <c:pt idx="1717" formatCode="General">
                  <c:v>2000</c:v>
                </c:pt>
                <c:pt idx="1718" formatCode="General">
                  <c:v>2000</c:v>
                </c:pt>
                <c:pt idx="1719" formatCode="General">
                  <c:v>2000</c:v>
                </c:pt>
                <c:pt idx="1720" formatCode="General">
                  <c:v>2000</c:v>
                </c:pt>
                <c:pt idx="1721" formatCode="General">
                  <c:v>2000</c:v>
                </c:pt>
                <c:pt idx="1722" formatCode="General">
                  <c:v>2000</c:v>
                </c:pt>
                <c:pt idx="1723" formatCode="General">
                  <c:v>2000</c:v>
                </c:pt>
                <c:pt idx="1724" formatCode="General">
                  <c:v>2000</c:v>
                </c:pt>
                <c:pt idx="1725" formatCode="General">
                  <c:v>2000</c:v>
                </c:pt>
                <c:pt idx="1726" formatCode="General">
                  <c:v>2000</c:v>
                </c:pt>
                <c:pt idx="1727" formatCode="General">
                  <c:v>2000</c:v>
                </c:pt>
                <c:pt idx="1728" formatCode="General">
                  <c:v>2000</c:v>
                </c:pt>
                <c:pt idx="1729" formatCode="General">
                  <c:v>2000</c:v>
                </c:pt>
                <c:pt idx="1730" formatCode="General">
                  <c:v>2000</c:v>
                </c:pt>
                <c:pt idx="1731" formatCode="General">
                  <c:v>2000</c:v>
                </c:pt>
                <c:pt idx="1732" formatCode="General">
                  <c:v>2000</c:v>
                </c:pt>
                <c:pt idx="1733" formatCode="General">
                  <c:v>2000</c:v>
                </c:pt>
                <c:pt idx="1734" formatCode="General">
                  <c:v>2000</c:v>
                </c:pt>
                <c:pt idx="1735" formatCode="General">
                  <c:v>2000</c:v>
                </c:pt>
                <c:pt idx="1736" formatCode="General">
                  <c:v>2000</c:v>
                </c:pt>
                <c:pt idx="1737" formatCode="General">
                  <c:v>2000</c:v>
                </c:pt>
                <c:pt idx="1738" formatCode="General">
                  <c:v>2000</c:v>
                </c:pt>
                <c:pt idx="1739" formatCode="General">
                  <c:v>2000</c:v>
                </c:pt>
                <c:pt idx="1740" formatCode="General">
                  <c:v>2000</c:v>
                </c:pt>
                <c:pt idx="1741" formatCode="General">
                  <c:v>2000</c:v>
                </c:pt>
                <c:pt idx="1742" formatCode="General">
                  <c:v>2000</c:v>
                </c:pt>
                <c:pt idx="1743" formatCode="General">
                  <c:v>2000</c:v>
                </c:pt>
                <c:pt idx="1744" formatCode="General">
                  <c:v>2000</c:v>
                </c:pt>
                <c:pt idx="1745" formatCode="General">
                  <c:v>2000</c:v>
                </c:pt>
                <c:pt idx="1746" formatCode="General">
                  <c:v>2000</c:v>
                </c:pt>
                <c:pt idx="1747" formatCode="General">
                  <c:v>2000</c:v>
                </c:pt>
                <c:pt idx="1748" formatCode="General">
                  <c:v>2000</c:v>
                </c:pt>
                <c:pt idx="1749" formatCode="General">
                  <c:v>2000</c:v>
                </c:pt>
                <c:pt idx="1750" formatCode="General">
                  <c:v>2000</c:v>
                </c:pt>
                <c:pt idx="1751" formatCode="General">
                  <c:v>2000</c:v>
                </c:pt>
                <c:pt idx="1752" formatCode="General">
                  <c:v>2000</c:v>
                </c:pt>
                <c:pt idx="1753" formatCode="General">
                  <c:v>2000</c:v>
                </c:pt>
                <c:pt idx="1754" formatCode="General">
                  <c:v>2000</c:v>
                </c:pt>
                <c:pt idx="1755" formatCode="General">
                  <c:v>2000</c:v>
                </c:pt>
                <c:pt idx="1756" formatCode="General">
                  <c:v>2000</c:v>
                </c:pt>
                <c:pt idx="1757" formatCode="General">
                  <c:v>2000</c:v>
                </c:pt>
                <c:pt idx="1758" formatCode="General">
                  <c:v>2000</c:v>
                </c:pt>
                <c:pt idx="1759" formatCode="General">
                  <c:v>2000</c:v>
                </c:pt>
                <c:pt idx="1760" formatCode="General">
                  <c:v>2000</c:v>
                </c:pt>
                <c:pt idx="1761" formatCode="General">
                  <c:v>2000</c:v>
                </c:pt>
                <c:pt idx="1762" formatCode="General">
                  <c:v>2000</c:v>
                </c:pt>
                <c:pt idx="1763" formatCode="General">
                  <c:v>2000</c:v>
                </c:pt>
                <c:pt idx="1764" formatCode="General">
                  <c:v>2000</c:v>
                </c:pt>
                <c:pt idx="1765" formatCode="General">
                  <c:v>2000</c:v>
                </c:pt>
                <c:pt idx="1766" formatCode="General">
                  <c:v>2000</c:v>
                </c:pt>
                <c:pt idx="1767" formatCode="General">
                  <c:v>2000</c:v>
                </c:pt>
                <c:pt idx="1768" formatCode="General">
                  <c:v>2000</c:v>
                </c:pt>
                <c:pt idx="1769" formatCode="General">
                  <c:v>2000</c:v>
                </c:pt>
                <c:pt idx="1770" formatCode="General">
                  <c:v>2000</c:v>
                </c:pt>
                <c:pt idx="1771" formatCode="General">
                  <c:v>2000</c:v>
                </c:pt>
                <c:pt idx="1772" formatCode="General">
                  <c:v>2000</c:v>
                </c:pt>
                <c:pt idx="1773" formatCode="General">
                  <c:v>2000</c:v>
                </c:pt>
                <c:pt idx="1774" formatCode="General">
                  <c:v>2000</c:v>
                </c:pt>
                <c:pt idx="1775" formatCode="General">
                  <c:v>2000</c:v>
                </c:pt>
                <c:pt idx="1776" formatCode="General">
                  <c:v>2000</c:v>
                </c:pt>
                <c:pt idx="1777" formatCode="General">
                  <c:v>2000</c:v>
                </c:pt>
                <c:pt idx="1778" formatCode="General">
                  <c:v>2000</c:v>
                </c:pt>
                <c:pt idx="1779" formatCode="General">
                  <c:v>2000</c:v>
                </c:pt>
                <c:pt idx="1780" formatCode="General">
                  <c:v>2000</c:v>
                </c:pt>
                <c:pt idx="1781" formatCode="General">
                  <c:v>2000</c:v>
                </c:pt>
                <c:pt idx="1782" formatCode="General">
                  <c:v>2000</c:v>
                </c:pt>
                <c:pt idx="1783" formatCode="General">
                  <c:v>2000</c:v>
                </c:pt>
                <c:pt idx="1784" formatCode="General">
                  <c:v>2000</c:v>
                </c:pt>
                <c:pt idx="1785" formatCode="General">
                  <c:v>2000</c:v>
                </c:pt>
                <c:pt idx="1786" formatCode="General">
                  <c:v>2000</c:v>
                </c:pt>
                <c:pt idx="1787" formatCode="General">
                  <c:v>2000</c:v>
                </c:pt>
                <c:pt idx="1788" formatCode="General">
                  <c:v>2000</c:v>
                </c:pt>
                <c:pt idx="1789" formatCode="General">
                  <c:v>2000</c:v>
                </c:pt>
                <c:pt idx="1790" formatCode="General">
                  <c:v>2000</c:v>
                </c:pt>
                <c:pt idx="1791" formatCode="General">
                  <c:v>2000</c:v>
                </c:pt>
                <c:pt idx="1792" formatCode="General">
                  <c:v>2000</c:v>
                </c:pt>
                <c:pt idx="1793" formatCode="General">
                  <c:v>2000</c:v>
                </c:pt>
                <c:pt idx="1794" formatCode="General">
                  <c:v>2000</c:v>
                </c:pt>
                <c:pt idx="1795" formatCode="General">
                  <c:v>2000</c:v>
                </c:pt>
                <c:pt idx="1796" formatCode="General">
                  <c:v>2000</c:v>
                </c:pt>
                <c:pt idx="1797" formatCode="General">
                  <c:v>2000</c:v>
                </c:pt>
                <c:pt idx="1798" formatCode="General">
                  <c:v>2000</c:v>
                </c:pt>
                <c:pt idx="1799" formatCode="General">
                  <c:v>2000</c:v>
                </c:pt>
                <c:pt idx="1800" formatCode="General">
                  <c:v>2000</c:v>
                </c:pt>
                <c:pt idx="1801" formatCode="General">
                  <c:v>2000</c:v>
                </c:pt>
                <c:pt idx="1802" formatCode="General">
                  <c:v>2000</c:v>
                </c:pt>
                <c:pt idx="1803" formatCode="General">
                  <c:v>2000</c:v>
                </c:pt>
                <c:pt idx="1804" formatCode="General">
                  <c:v>2000</c:v>
                </c:pt>
                <c:pt idx="1805" formatCode="General">
                  <c:v>2000</c:v>
                </c:pt>
                <c:pt idx="1806" formatCode="General">
                  <c:v>2000</c:v>
                </c:pt>
                <c:pt idx="1807" formatCode="General">
                  <c:v>2000</c:v>
                </c:pt>
                <c:pt idx="1808" formatCode="General">
                  <c:v>2000</c:v>
                </c:pt>
                <c:pt idx="1809" formatCode="General">
                  <c:v>2000</c:v>
                </c:pt>
                <c:pt idx="1810" formatCode="General">
                  <c:v>2000</c:v>
                </c:pt>
                <c:pt idx="1811" formatCode="General">
                  <c:v>2000</c:v>
                </c:pt>
                <c:pt idx="1812" formatCode="General">
                  <c:v>2000</c:v>
                </c:pt>
                <c:pt idx="1813" formatCode="General">
                  <c:v>2000</c:v>
                </c:pt>
                <c:pt idx="1814" formatCode="General">
                  <c:v>2000</c:v>
                </c:pt>
                <c:pt idx="1815" formatCode="General">
                  <c:v>2000</c:v>
                </c:pt>
                <c:pt idx="1816" formatCode="General">
                  <c:v>2000</c:v>
                </c:pt>
                <c:pt idx="1817" formatCode="General">
                  <c:v>2000</c:v>
                </c:pt>
                <c:pt idx="1818" formatCode="General">
                  <c:v>2000</c:v>
                </c:pt>
                <c:pt idx="1819" formatCode="General">
                  <c:v>2000</c:v>
                </c:pt>
                <c:pt idx="1820" formatCode="General">
                  <c:v>2000</c:v>
                </c:pt>
                <c:pt idx="1821" formatCode="General">
                  <c:v>2000</c:v>
                </c:pt>
                <c:pt idx="1822" formatCode="General">
                  <c:v>2000</c:v>
                </c:pt>
                <c:pt idx="1823" formatCode="General">
                  <c:v>2000</c:v>
                </c:pt>
                <c:pt idx="1824" formatCode="General">
                  <c:v>2000</c:v>
                </c:pt>
                <c:pt idx="1825" formatCode="General">
                  <c:v>2000</c:v>
                </c:pt>
                <c:pt idx="1826" formatCode="General">
                  <c:v>2000</c:v>
                </c:pt>
                <c:pt idx="1827" formatCode="General">
                  <c:v>2000</c:v>
                </c:pt>
                <c:pt idx="1828" formatCode="General">
                  <c:v>2000</c:v>
                </c:pt>
                <c:pt idx="1829" formatCode="General">
                  <c:v>2000</c:v>
                </c:pt>
                <c:pt idx="1830" formatCode="General">
                  <c:v>2000</c:v>
                </c:pt>
                <c:pt idx="1831" formatCode="General">
                  <c:v>2000</c:v>
                </c:pt>
                <c:pt idx="1832" formatCode="General">
                  <c:v>2000</c:v>
                </c:pt>
                <c:pt idx="1833" formatCode="General">
                  <c:v>2000</c:v>
                </c:pt>
                <c:pt idx="1834" formatCode="General">
                  <c:v>2000</c:v>
                </c:pt>
                <c:pt idx="1835" formatCode="General">
                  <c:v>2000</c:v>
                </c:pt>
                <c:pt idx="1836" formatCode="General">
                  <c:v>2000</c:v>
                </c:pt>
                <c:pt idx="1837" formatCode="General">
                  <c:v>2000</c:v>
                </c:pt>
                <c:pt idx="1838" formatCode="General">
                  <c:v>2000</c:v>
                </c:pt>
                <c:pt idx="1839" formatCode="General">
                  <c:v>2000</c:v>
                </c:pt>
                <c:pt idx="1840" formatCode="General">
                  <c:v>2000</c:v>
                </c:pt>
                <c:pt idx="1841" formatCode="General">
                  <c:v>2000</c:v>
                </c:pt>
                <c:pt idx="1842" formatCode="General">
                  <c:v>2000</c:v>
                </c:pt>
                <c:pt idx="1843" formatCode="General">
                  <c:v>2000</c:v>
                </c:pt>
                <c:pt idx="1844" formatCode="General">
                  <c:v>2000</c:v>
                </c:pt>
                <c:pt idx="1845" formatCode="General">
                  <c:v>2000</c:v>
                </c:pt>
                <c:pt idx="1846" formatCode="General">
                  <c:v>2000</c:v>
                </c:pt>
                <c:pt idx="1847" formatCode="General">
                  <c:v>2000</c:v>
                </c:pt>
                <c:pt idx="1848" formatCode="General">
                  <c:v>2000</c:v>
                </c:pt>
                <c:pt idx="1849" formatCode="General">
                  <c:v>2000</c:v>
                </c:pt>
                <c:pt idx="1850" formatCode="General">
                  <c:v>2000</c:v>
                </c:pt>
                <c:pt idx="1851" formatCode="General">
                  <c:v>2000</c:v>
                </c:pt>
                <c:pt idx="1852" formatCode="General">
                  <c:v>2000</c:v>
                </c:pt>
                <c:pt idx="1853" formatCode="General">
                  <c:v>2000</c:v>
                </c:pt>
                <c:pt idx="1854" formatCode="General">
                  <c:v>2000</c:v>
                </c:pt>
                <c:pt idx="1855" formatCode="General">
                  <c:v>2000</c:v>
                </c:pt>
                <c:pt idx="1856" formatCode="General">
                  <c:v>2000</c:v>
                </c:pt>
                <c:pt idx="1857" formatCode="General">
                  <c:v>2000</c:v>
                </c:pt>
                <c:pt idx="1858" formatCode="General">
                  <c:v>2000</c:v>
                </c:pt>
                <c:pt idx="1859" formatCode="General">
                  <c:v>2000</c:v>
                </c:pt>
                <c:pt idx="1860" formatCode="General">
                  <c:v>2000</c:v>
                </c:pt>
                <c:pt idx="1861" formatCode="General">
                  <c:v>2000</c:v>
                </c:pt>
                <c:pt idx="1862" formatCode="General">
                  <c:v>2000</c:v>
                </c:pt>
                <c:pt idx="1863" formatCode="General">
                  <c:v>2000</c:v>
                </c:pt>
                <c:pt idx="1864" formatCode="General">
                  <c:v>2000</c:v>
                </c:pt>
                <c:pt idx="1865" formatCode="General">
                  <c:v>2000</c:v>
                </c:pt>
                <c:pt idx="1866" formatCode="General">
                  <c:v>2000</c:v>
                </c:pt>
                <c:pt idx="1867" formatCode="General">
                  <c:v>2000</c:v>
                </c:pt>
                <c:pt idx="1868" formatCode="General">
                  <c:v>2000</c:v>
                </c:pt>
                <c:pt idx="1869" formatCode="General">
                  <c:v>2000</c:v>
                </c:pt>
                <c:pt idx="1870" formatCode="General">
                  <c:v>2000</c:v>
                </c:pt>
                <c:pt idx="1871" formatCode="General">
                  <c:v>2000</c:v>
                </c:pt>
                <c:pt idx="1872" formatCode="General">
                  <c:v>2000</c:v>
                </c:pt>
                <c:pt idx="1873" formatCode="General">
                  <c:v>2000</c:v>
                </c:pt>
                <c:pt idx="1874" formatCode="General">
                  <c:v>2000</c:v>
                </c:pt>
                <c:pt idx="1875" formatCode="General">
                  <c:v>2000</c:v>
                </c:pt>
                <c:pt idx="1876" formatCode="General">
                  <c:v>2000</c:v>
                </c:pt>
                <c:pt idx="1877" formatCode="General">
                  <c:v>2000</c:v>
                </c:pt>
                <c:pt idx="1878" formatCode="General">
                  <c:v>2000</c:v>
                </c:pt>
                <c:pt idx="1879" formatCode="General">
                  <c:v>2000</c:v>
                </c:pt>
                <c:pt idx="1880" formatCode="General">
                  <c:v>2000</c:v>
                </c:pt>
                <c:pt idx="1881" formatCode="General">
                  <c:v>2000</c:v>
                </c:pt>
                <c:pt idx="1882" formatCode="General">
                  <c:v>2000</c:v>
                </c:pt>
                <c:pt idx="1883" formatCode="General">
                  <c:v>2000</c:v>
                </c:pt>
                <c:pt idx="1884" formatCode="General">
                  <c:v>2000</c:v>
                </c:pt>
                <c:pt idx="1885" formatCode="General">
                  <c:v>2000</c:v>
                </c:pt>
                <c:pt idx="1886" formatCode="General">
                  <c:v>2000</c:v>
                </c:pt>
                <c:pt idx="1887" formatCode="General">
                  <c:v>2000</c:v>
                </c:pt>
                <c:pt idx="1888" formatCode="General">
                  <c:v>2000</c:v>
                </c:pt>
                <c:pt idx="1889" formatCode="General">
                  <c:v>2000</c:v>
                </c:pt>
                <c:pt idx="1890" formatCode="General">
                  <c:v>2000</c:v>
                </c:pt>
                <c:pt idx="1891" formatCode="General">
                  <c:v>2000</c:v>
                </c:pt>
                <c:pt idx="1892" formatCode="General">
                  <c:v>2000</c:v>
                </c:pt>
                <c:pt idx="1893" formatCode="General">
                  <c:v>2000</c:v>
                </c:pt>
                <c:pt idx="1894" formatCode="General">
                  <c:v>2000</c:v>
                </c:pt>
                <c:pt idx="1895" formatCode="General">
                  <c:v>2000</c:v>
                </c:pt>
                <c:pt idx="1896" formatCode="General">
                  <c:v>2000</c:v>
                </c:pt>
                <c:pt idx="1897" formatCode="General">
                  <c:v>2000</c:v>
                </c:pt>
                <c:pt idx="1898" formatCode="General">
                  <c:v>2000</c:v>
                </c:pt>
                <c:pt idx="1899" formatCode="General">
                  <c:v>2000</c:v>
                </c:pt>
                <c:pt idx="1900" formatCode="General">
                  <c:v>2000</c:v>
                </c:pt>
                <c:pt idx="1901" formatCode="General">
                  <c:v>2000</c:v>
                </c:pt>
                <c:pt idx="1902" formatCode="General">
                  <c:v>2000</c:v>
                </c:pt>
                <c:pt idx="1903" formatCode="General">
                  <c:v>2000</c:v>
                </c:pt>
                <c:pt idx="1904" formatCode="General">
                  <c:v>2000</c:v>
                </c:pt>
                <c:pt idx="1905" formatCode="General">
                  <c:v>2000</c:v>
                </c:pt>
                <c:pt idx="1906" formatCode="General">
                  <c:v>2000</c:v>
                </c:pt>
                <c:pt idx="1907" formatCode="General">
                  <c:v>2000</c:v>
                </c:pt>
                <c:pt idx="1908" formatCode="General">
                  <c:v>2000</c:v>
                </c:pt>
                <c:pt idx="1909" formatCode="General">
                  <c:v>2000</c:v>
                </c:pt>
                <c:pt idx="1910" formatCode="General">
                  <c:v>2000</c:v>
                </c:pt>
                <c:pt idx="1911" formatCode="General">
                  <c:v>2000</c:v>
                </c:pt>
                <c:pt idx="1912" formatCode="General">
                  <c:v>2000</c:v>
                </c:pt>
                <c:pt idx="1913" formatCode="General">
                  <c:v>2000</c:v>
                </c:pt>
                <c:pt idx="1914" formatCode="General">
                  <c:v>2000</c:v>
                </c:pt>
                <c:pt idx="1915" formatCode="General">
                  <c:v>2000</c:v>
                </c:pt>
                <c:pt idx="1916" formatCode="General">
                  <c:v>2000</c:v>
                </c:pt>
                <c:pt idx="1917" formatCode="General">
                  <c:v>2000</c:v>
                </c:pt>
                <c:pt idx="1918" formatCode="General">
                  <c:v>2000</c:v>
                </c:pt>
                <c:pt idx="1919" formatCode="General">
                  <c:v>2000</c:v>
                </c:pt>
                <c:pt idx="1920" formatCode="General">
                  <c:v>2000</c:v>
                </c:pt>
                <c:pt idx="1921" formatCode="General">
                  <c:v>2000</c:v>
                </c:pt>
                <c:pt idx="1922" formatCode="General">
                  <c:v>2000</c:v>
                </c:pt>
                <c:pt idx="1923" formatCode="General">
                  <c:v>2000</c:v>
                </c:pt>
                <c:pt idx="1924" formatCode="General">
                  <c:v>2000</c:v>
                </c:pt>
                <c:pt idx="1925" formatCode="General">
                  <c:v>2000</c:v>
                </c:pt>
                <c:pt idx="1926" formatCode="General">
                  <c:v>2000</c:v>
                </c:pt>
                <c:pt idx="1927" formatCode="General">
                  <c:v>2000</c:v>
                </c:pt>
                <c:pt idx="1928" formatCode="General">
                  <c:v>2000</c:v>
                </c:pt>
                <c:pt idx="1929" formatCode="General">
                  <c:v>2000</c:v>
                </c:pt>
                <c:pt idx="1930" formatCode="General">
                  <c:v>2000</c:v>
                </c:pt>
                <c:pt idx="1931" formatCode="General">
                  <c:v>2000</c:v>
                </c:pt>
                <c:pt idx="1932" formatCode="General">
                  <c:v>2000</c:v>
                </c:pt>
                <c:pt idx="1933" formatCode="General">
                  <c:v>2000</c:v>
                </c:pt>
                <c:pt idx="1934" formatCode="General">
                  <c:v>2000</c:v>
                </c:pt>
                <c:pt idx="1935" formatCode="General">
                  <c:v>2000</c:v>
                </c:pt>
                <c:pt idx="1936" formatCode="General">
                  <c:v>2000</c:v>
                </c:pt>
                <c:pt idx="1937" formatCode="General">
                  <c:v>2000</c:v>
                </c:pt>
                <c:pt idx="1938" formatCode="General">
                  <c:v>2000</c:v>
                </c:pt>
                <c:pt idx="1939" formatCode="General">
                  <c:v>2000</c:v>
                </c:pt>
                <c:pt idx="1940" formatCode="General">
                  <c:v>2000</c:v>
                </c:pt>
                <c:pt idx="1941" formatCode="General">
                  <c:v>2000</c:v>
                </c:pt>
                <c:pt idx="1942" formatCode="General">
                  <c:v>2000</c:v>
                </c:pt>
                <c:pt idx="1943" formatCode="General">
                  <c:v>2000</c:v>
                </c:pt>
                <c:pt idx="1944" formatCode="General">
                  <c:v>2000</c:v>
                </c:pt>
                <c:pt idx="1945" formatCode="General">
                  <c:v>2000</c:v>
                </c:pt>
                <c:pt idx="1946" formatCode="General">
                  <c:v>2000</c:v>
                </c:pt>
                <c:pt idx="1947" formatCode="General">
                  <c:v>2000</c:v>
                </c:pt>
                <c:pt idx="1948" formatCode="General">
                  <c:v>2000</c:v>
                </c:pt>
                <c:pt idx="1949" formatCode="General">
                  <c:v>2000</c:v>
                </c:pt>
                <c:pt idx="1950" formatCode="General">
                  <c:v>2000</c:v>
                </c:pt>
                <c:pt idx="1951" formatCode="General">
                  <c:v>2000</c:v>
                </c:pt>
                <c:pt idx="1952" formatCode="General">
                  <c:v>2000</c:v>
                </c:pt>
                <c:pt idx="1953" formatCode="General">
                  <c:v>2000</c:v>
                </c:pt>
                <c:pt idx="1954" formatCode="General">
                  <c:v>2000</c:v>
                </c:pt>
                <c:pt idx="1955" formatCode="General">
                  <c:v>2000</c:v>
                </c:pt>
                <c:pt idx="1956" formatCode="General">
                  <c:v>2000</c:v>
                </c:pt>
                <c:pt idx="1957" formatCode="General">
                  <c:v>2000</c:v>
                </c:pt>
                <c:pt idx="1958" formatCode="General">
                  <c:v>2000</c:v>
                </c:pt>
                <c:pt idx="1959" formatCode="General">
                  <c:v>2000</c:v>
                </c:pt>
                <c:pt idx="1960" formatCode="General">
                  <c:v>2000</c:v>
                </c:pt>
                <c:pt idx="1961" formatCode="General">
                  <c:v>2000</c:v>
                </c:pt>
                <c:pt idx="1962" formatCode="General">
                  <c:v>2000</c:v>
                </c:pt>
                <c:pt idx="1963" formatCode="General">
                  <c:v>2000</c:v>
                </c:pt>
                <c:pt idx="1964" formatCode="General">
                  <c:v>2000</c:v>
                </c:pt>
                <c:pt idx="1965" formatCode="General">
                  <c:v>2000</c:v>
                </c:pt>
                <c:pt idx="1966" formatCode="General">
                  <c:v>2000</c:v>
                </c:pt>
                <c:pt idx="1967" formatCode="General">
                  <c:v>2000</c:v>
                </c:pt>
                <c:pt idx="1968" formatCode="General">
                  <c:v>2000</c:v>
                </c:pt>
                <c:pt idx="1969" formatCode="General">
                  <c:v>2000</c:v>
                </c:pt>
                <c:pt idx="1970" formatCode="General">
                  <c:v>2000</c:v>
                </c:pt>
                <c:pt idx="1971" formatCode="General">
                  <c:v>2000</c:v>
                </c:pt>
                <c:pt idx="1972" formatCode="General">
                  <c:v>2000</c:v>
                </c:pt>
                <c:pt idx="1973" formatCode="General">
                  <c:v>2000</c:v>
                </c:pt>
                <c:pt idx="1974" formatCode="General">
                  <c:v>2000</c:v>
                </c:pt>
                <c:pt idx="1975" formatCode="General">
                  <c:v>2000</c:v>
                </c:pt>
                <c:pt idx="1976" formatCode="General">
                  <c:v>2000</c:v>
                </c:pt>
                <c:pt idx="1977" formatCode="General">
                  <c:v>2000</c:v>
                </c:pt>
                <c:pt idx="1978" formatCode="General">
                  <c:v>2000</c:v>
                </c:pt>
                <c:pt idx="1979" formatCode="General">
                  <c:v>2000</c:v>
                </c:pt>
                <c:pt idx="1980" formatCode="General">
                  <c:v>2000</c:v>
                </c:pt>
                <c:pt idx="1981" formatCode="General">
                  <c:v>2000</c:v>
                </c:pt>
                <c:pt idx="1982" formatCode="General">
                  <c:v>2000</c:v>
                </c:pt>
                <c:pt idx="1983" formatCode="General">
                  <c:v>2000</c:v>
                </c:pt>
                <c:pt idx="1984" formatCode="General">
                  <c:v>2000</c:v>
                </c:pt>
                <c:pt idx="1985" formatCode="General">
                  <c:v>2000</c:v>
                </c:pt>
                <c:pt idx="1986" formatCode="General">
                  <c:v>2000</c:v>
                </c:pt>
                <c:pt idx="1987" formatCode="General">
                  <c:v>2000</c:v>
                </c:pt>
                <c:pt idx="1988" formatCode="General">
                  <c:v>2000</c:v>
                </c:pt>
                <c:pt idx="1989" formatCode="General">
                  <c:v>2000</c:v>
                </c:pt>
                <c:pt idx="1990" formatCode="General">
                  <c:v>2000</c:v>
                </c:pt>
                <c:pt idx="1991" formatCode="General">
                  <c:v>2000</c:v>
                </c:pt>
                <c:pt idx="1992" formatCode="General">
                  <c:v>2000</c:v>
                </c:pt>
                <c:pt idx="1993" formatCode="General">
                  <c:v>2000</c:v>
                </c:pt>
                <c:pt idx="1994" formatCode="General">
                  <c:v>2000</c:v>
                </c:pt>
                <c:pt idx="1995" formatCode="General">
                  <c:v>2000</c:v>
                </c:pt>
                <c:pt idx="1996" formatCode="General">
                  <c:v>2000</c:v>
                </c:pt>
                <c:pt idx="1997" formatCode="General">
                  <c:v>2000</c:v>
                </c:pt>
                <c:pt idx="1998" formatCode="General">
                  <c:v>2000</c:v>
                </c:pt>
                <c:pt idx="1999" formatCode="General">
                  <c:v>2000</c:v>
                </c:pt>
                <c:pt idx="2000" formatCode="General">
                  <c:v>2000</c:v>
                </c:pt>
                <c:pt idx="2001" formatCode="General">
                  <c:v>2000</c:v>
                </c:pt>
                <c:pt idx="2002" formatCode="General">
                  <c:v>2000</c:v>
                </c:pt>
                <c:pt idx="2003" formatCode="General">
                  <c:v>2000</c:v>
                </c:pt>
                <c:pt idx="2004" formatCode="General">
                  <c:v>2000</c:v>
                </c:pt>
                <c:pt idx="2005" formatCode="General">
                  <c:v>2000</c:v>
                </c:pt>
                <c:pt idx="2006" formatCode="General">
                  <c:v>2000</c:v>
                </c:pt>
                <c:pt idx="2007" formatCode="General">
                  <c:v>2000</c:v>
                </c:pt>
                <c:pt idx="2008" formatCode="General">
                  <c:v>2000</c:v>
                </c:pt>
                <c:pt idx="2009" formatCode="General">
                  <c:v>2000</c:v>
                </c:pt>
                <c:pt idx="2010" formatCode="General">
                  <c:v>2000</c:v>
                </c:pt>
                <c:pt idx="2011" formatCode="General">
                  <c:v>2000</c:v>
                </c:pt>
                <c:pt idx="2012" formatCode="General">
                  <c:v>2000</c:v>
                </c:pt>
                <c:pt idx="2013" formatCode="General">
                  <c:v>2000</c:v>
                </c:pt>
                <c:pt idx="2014" formatCode="General">
                  <c:v>2000</c:v>
                </c:pt>
                <c:pt idx="2015" formatCode="General">
                  <c:v>2000</c:v>
                </c:pt>
                <c:pt idx="2016" formatCode="General">
                  <c:v>2000</c:v>
                </c:pt>
                <c:pt idx="2017" formatCode="General">
                  <c:v>2000</c:v>
                </c:pt>
                <c:pt idx="2018" formatCode="General">
                  <c:v>2000</c:v>
                </c:pt>
                <c:pt idx="2019" formatCode="General">
                  <c:v>2000</c:v>
                </c:pt>
                <c:pt idx="2020" formatCode="General">
                  <c:v>2000</c:v>
                </c:pt>
                <c:pt idx="2021" formatCode="General">
                  <c:v>2000</c:v>
                </c:pt>
                <c:pt idx="2022" formatCode="General">
                  <c:v>2000</c:v>
                </c:pt>
                <c:pt idx="2023" formatCode="General">
                  <c:v>2000</c:v>
                </c:pt>
                <c:pt idx="2024" formatCode="General">
                  <c:v>2000</c:v>
                </c:pt>
                <c:pt idx="2025" formatCode="General">
                  <c:v>2000</c:v>
                </c:pt>
                <c:pt idx="2026" formatCode="General">
                  <c:v>2000</c:v>
                </c:pt>
                <c:pt idx="2027" formatCode="General">
                  <c:v>2000</c:v>
                </c:pt>
                <c:pt idx="2028" formatCode="General">
                  <c:v>2000</c:v>
                </c:pt>
                <c:pt idx="2029" formatCode="General">
                  <c:v>2000</c:v>
                </c:pt>
                <c:pt idx="2030" formatCode="General">
                  <c:v>2000</c:v>
                </c:pt>
                <c:pt idx="2031" formatCode="General">
                  <c:v>2000</c:v>
                </c:pt>
                <c:pt idx="2032" formatCode="General">
                  <c:v>2000</c:v>
                </c:pt>
                <c:pt idx="2033" formatCode="General">
                  <c:v>2000</c:v>
                </c:pt>
                <c:pt idx="2034" formatCode="General">
                  <c:v>2000</c:v>
                </c:pt>
                <c:pt idx="2035" formatCode="General">
                  <c:v>2000</c:v>
                </c:pt>
                <c:pt idx="2036" formatCode="General">
                  <c:v>2000</c:v>
                </c:pt>
                <c:pt idx="2037" formatCode="General">
                  <c:v>2000</c:v>
                </c:pt>
                <c:pt idx="2038" formatCode="General">
                  <c:v>2000</c:v>
                </c:pt>
                <c:pt idx="2039" formatCode="General">
                  <c:v>2000</c:v>
                </c:pt>
                <c:pt idx="2040" formatCode="General">
                  <c:v>2000</c:v>
                </c:pt>
                <c:pt idx="2041" formatCode="General">
                  <c:v>2000</c:v>
                </c:pt>
                <c:pt idx="2042" formatCode="General">
                  <c:v>2000</c:v>
                </c:pt>
                <c:pt idx="2043" formatCode="General">
                  <c:v>2000</c:v>
                </c:pt>
                <c:pt idx="2044" formatCode="General">
                  <c:v>2000</c:v>
                </c:pt>
                <c:pt idx="2045" formatCode="General">
                  <c:v>2000</c:v>
                </c:pt>
                <c:pt idx="2046" formatCode="General">
                  <c:v>2000</c:v>
                </c:pt>
                <c:pt idx="2047" formatCode="General">
                  <c:v>2000</c:v>
                </c:pt>
                <c:pt idx="2048" formatCode="General">
                  <c:v>2000</c:v>
                </c:pt>
                <c:pt idx="2049" formatCode="General">
                  <c:v>2000</c:v>
                </c:pt>
                <c:pt idx="2050" formatCode="General">
                  <c:v>2000</c:v>
                </c:pt>
                <c:pt idx="2051" formatCode="General">
                  <c:v>2000</c:v>
                </c:pt>
                <c:pt idx="2052" formatCode="General">
                  <c:v>2000</c:v>
                </c:pt>
                <c:pt idx="2053" formatCode="General">
                  <c:v>2000</c:v>
                </c:pt>
                <c:pt idx="2054" formatCode="General">
                  <c:v>2000</c:v>
                </c:pt>
                <c:pt idx="2055" formatCode="General">
                  <c:v>2000</c:v>
                </c:pt>
                <c:pt idx="2056" formatCode="General">
                  <c:v>2000</c:v>
                </c:pt>
                <c:pt idx="2057" formatCode="General">
                  <c:v>2000</c:v>
                </c:pt>
                <c:pt idx="2058" formatCode="General">
                  <c:v>2000</c:v>
                </c:pt>
                <c:pt idx="2059" formatCode="General">
                  <c:v>2000</c:v>
                </c:pt>
                <c:pt idx="2060" formatCode="General">
                  <c:v>2000</c:v>
                </c:pt>
                <c:pt idx="2061" formatCode="General">
                  <c:v>2000</c:v>
                </c:pt>
                <c:pt idx="2062" formatCode="General">
                  <c:v>2000</c:v>
                </c:pt>
                <c:pt idx="2063" formatCode="General">
                  <c:v>2000</c:v>
                </c:pt>
                <c:pt idx="2064" formatCode="General">
                  <c:v>2000</c:v>
                </c:pt>
                <c:pt idx="2065" formatCode="General">
                  <c:v>2000</c:v>
                </c:pt>
                <c:pt idx="2066" formatCode="General">
                  <c:v>2000</c:v>
                </c:pt>
                <c:pt idx="2067" formatCode="General">
                  <c:v>2000</c:v>
                </c:pt>
                <c:pt idx="2068" formatCode="General">
                  <c:v>2000</c:v>
                </c:pt>
                <c:pt idx="2069" formatCode="General">
                  <c:v>2000</c:v>
                </c:pt>
                <c:pt idx="2070" formatCode="General">
                  <c:v>2000</c:v>
                </c:pt>
                <c:pt idx="2071" formatCode="General">
                  <c:v>2000</c:v>
                </c:pt>
                <c:pt idx="2072" formatCode="General">
                  <c:v>2000</c:v>
                </c:pt>
                <c:pt idx="2073" formatCode="General">
                  <c:v>2000</c:v>
                </c:pt>
                <c:pt idx="2074" formatCode="General">
                  <c:v>2000</c:v>
                </c:pt>
                <c:pt idx="2075" formatCode="General">
                  <c:v>2000</c:v>
                </c:pt>
                <c:pt idx="2076" formatCode="General">
                  <c:v>2000</c:v>
                </c:pt>
                <c:pt idx="2077" formatCode="General">
                  <c:v>2000</c:v>
                </c:pt>
                <c:pt idx="2078" formatCode="General">
                  <c:v>2000</c:v>
                </c:pt>
                <c:pt idx="2079" formatCode="General">
                  <c:v>2000</c:v>
                </c:pt>
                <c:pt idx="2080" formatCode="General">
                  <c:v>2000</c:v>
                </c:pt>
                <c:pt idx="2081" formatCode="General">
                  <c:v>2000</c:v>
                </c:pt>
                <c:pt idx="2082" formatCode="General">
                  <c:v>2000</c:v>
                </c:pt>
                <c:pt idx="2083" formatCode="General">
                  <c:v>2000</c:v>
                </c:pt>
                <c:pt idx="2084" formatCode="General">
                  <c:v>2000</c:v>
                </c:pt>
                <c:pt idx="2085" formatCode="General">
                  <c:v>2000</c:v>
                </c:pt>
                <c:pt idx="2086" formatCode="General">
                  <c:v>2000</c:v>
                </c:pt>
                <c:pt idx="2087" formatCode="General">
                  <c:v>2000</c:v>
                </c:pt>
                <c:pt idx="2088" formatCode="General">
                  <c:v>2000</c:v>
                </c:pt>
                <c:pt idx="2089" formatCode="General">
                  <c:v>2000</c:v>
                </c:pt>
                <c:pt idx="2090" formatCode="General">
                  <c:v>2000</c:v>
                </c:pt>
                <c:pt idx="2091" formatCode="General">
                  <c:v>2000</c:v>
                </c:pt>
                <c:pt idx="2092" formatCode="General">
                  <c:v>2000</c:v>
                </c:pt>
                <c:pt idx="2093" formatCode="General">
                  <c:v>2000</c:v>
                </c:pt>
                <c:pt idx="2094" formatCode="General">
                  <c:v>2000</c:v>
                </c:pt>
                <c:pt idx="2095" formatCode="General">
                  <c:v>2000</c:v>
                </c:pt>
                <c:pt idx="2096" formatCode="General">
                  <c:v>2000</c:v>
                </c:pt>
                <c:pt idx="2097" formatCode="General">
                  <c:v>2000</c:v>
                </c:pt>
                <c:pt idx="2098" formatCode="General">
                  <c:v>2000</c:v>
                </c:pt>
                <c:pt idx="2099" formatCode="General">
                  <c:v>2000</c:v>
                </c:pt>
                <c:pt idx="2100" formatCode="General">
                  <c:v>2000</c:v>
                </c:pt>
                <c:pt idx="2101" formatCode="General">
                  <c:v>2000</c:v>
                </c:pt>
                <c:pt idx="2102" formatCode="General">
                  <c:v>2000</c:v>
                </c:pt>
                <c:pt idx="2103" formatCode="General">
                  <c:v>2000</c:v>
                </c:pt>
                <c:pt idx="2104" formatCode="General">
                  <c:v>2000</c:v>
                </c:pt>
                <c:pt idx="2105" formatCode="General">
                  <c:v>2000</c:v>
                </c:pt>
                <c:pt idx="2106" formatCode="General">
                  <c:v>2000</c:v>
                </c:pt>
                <c:pt idx="2107" formatCode="General">
                  <c:v>2000</c:v>
                </c:pt>
                <c:pt idx="2108" formatCode="General">
                  <c:v>2000</c:v>
                </c:pt>
                <c:pt idx="2109" formatCode="General">
                  <c:v>2000</c:v>
                </c:pt>
                <c:pt idx="2110" formatCode="General">
                  <c:v>2000</c:v>
                </c:pt>
                <c:pt idx="2111" formatCode="General">
                  <c:v>2000</c:v>
                </c:pt>
                <c:pt idx="2112" formatCode="General">
                  <c:v>2000</c:v>
                </c:pt>
                <c:pt idx="2113" formatCode="General">
                  <c:v>2000</c:v>
                </c:pt>
                <c:pt idx="2114" formatCode="General">
                  <c:v>2000</c:v>
                </c:pt>
                <c:pt idx="2115" formatCode="General">
                  <c:v>2000</c:v>
                </c:pt>
                <c:pt idx="2116" formatCode="General">
                  <c:v>2000</c:v>
                </c:pt>
                <c:pt idx="2117" formatCode="General">
                  <c:v>2000</c:v>
                </c:pt>
                <c:pt idx="2118" formatCode="General">
                  <c:v>2000</c:v>
                </c:pt>
                <c:pt idx="2119" formatCode="General">
                  <c:v>2000</c:v>
                </c:pt>
                <c:pt idx="2120" formatCode="General">
                  <c:v>2000</c:v>
                </c:pt>
                <c:pt idx="2121" formatCode="General">
                  <c:v>2000</c:v>
                </c:pt>
                <c:pt idx="2122" formatCode="General">
                  <c:v>2000</c:v>
                </c:pt>
                <c:pt idx="2123" formatCode="General">
                  <c:v>2000</c:v>
                </c:pt>
                <c:pt idx="2124" formatCode="General">
                  <c:v>2000</c:v>
                </c:pt>
                <c:pt idx="2125" formatCode="General">
                  <c:v>2000</c:v>
                </c:pt>
                <c:pt idx="2126" formatCode="General">
                  <c:v>2000</c:v>
                </c:pt>
                <c:pt idx="2127" formatCode="General">
                  <c:v>2000</c:v>
                </c:pt>
                <c:pt idx="2128" formatCode="General">
                  <c:v>2000</c:v>
                </c:pt>
                <c:pt idx="2129" formatCode="General">
                  <c:v>2000</c:v>
                </c:pt>
                <c:pt idx="2130" formatCode="General">
                  <c:v>2000</c:v>
                </c:pt>
                <c:pt idx="2131" formatCode="General">
                  <c:v>2000</c:v>
                </c:pt>
                <c:pt idx="2132" formatCode="General">
                  <c:v>2000</c:v>
                </c:pt>
                <c:pt idx="2133" formatCode="General">
                  <c:v>2000</c:v>
                </c:pt>
                <c:pt idx="2134" formatCode="General">
                  <c:v>2000</c:v>
                </c:pt>
                <c:pt idx="2135" formatCode="General">
                  <c:v>2000</c:v>
                </c:pt>
                <c:pt idx="2136" formatCode="General">
                  <c:v>2000</c:v>
                </c:pt>
                <c:pt idx="2137" formatCode="General">
                  <c:v>2000</c:v>
                </c:pt>
                <c:pt idx="2138" formatCode="General">
                  <c:v>2000</c:v>
                </c:pt>
                <c:pt idx="2139" formatCode="General">
                  <c:v>2000</c:v>
                </c:pt>
                <c:pt idx="2140" formatCode="General">
                  <c:v>2000</c:v>
                </c:pt>
                <c:pt idx="2141" formatCode="General">
                  <c:v>2000</c:v>
                </c:pt>
                <c:pt idx="2142" formatCode="General">
                  <c:v>2000</c:v>
                </c:pt>
                <c:pt idx="2143" formatCode="General">
                  <c:v>2000</c:v>
                </c:pt>
                <c:pt idx="2144" formatCode="General">
                  <c:v>2000</c:v>
                </c:pt>
                <c:pt idx="2145" formatCode="General">
                  <c:v>2000</c:v>
                </c:pt>
                <c:pt idx="2146" formatCode="General">
                  <c:v>2000</c:v>
                </c:pt>
                <c:pt idx="2147" formatCode="General">
                  <c:v>2000</c:v>
                </c:pt>
                <c:pt idx="2148" formatCode="General">
                  <c:v>2000</c:v>
                </c:pt>
                <c:pt idx="2149" formatCode="General">
                  <c:v>2000</c:v>
                </c:pt>
                <c:pt idx="2150" formatCode="General">
                  <c:v>2000</c:v>
                </c:pt>
                <c:pt idx="2151" formatCode="General">
                  <c:v>2000</c:v>
                </c:pt>
                <c:pt idx="2152" formatCode="General">
                  <c:v>2000</c:v>
                </c:pt>
                <c:pt idx="2153" formatCode="General">
                  <c:v>2000</c:v>
                </c:pt>
                <c:pt idx="2154" formatCode="General">
                  <c:v>2000</c:v>
                </c:pt>
                <c:pt idx="2155" formatCode="General">
                  <c:v>2000</c:v>
                </c:pt>
                <c:pt idx="2156" formatCode="General">
                  <c:v>2000</c:v>
                </c:pt>
                <c:pt idx="2157" formatCode="General">
                  <c:v>2000</c:v>
                </c:pt>
                <c:pt idx="2158" formatCode="General">
                  <c:v>2000</c:v>
                </c:pt>
                <c:pt idx="2159" formatCode="General">
                  <c:v>2000</c:v>
                </c:pt>
                <c:pt idx="2160" formatCode="General">
                  <c:v>2000</c:v>
                </c:pt>
                <c:pt idx="2161" formatCode="General">
                  <c:v>2000</c:v>
                </c:pt>
                <c:pt idx="2162" formatCode="General">
                  <c:v>2000</c:v>
                </c:pt>
                <c:pt idx="2163" formatCode="General">
                  <c:v>2000</c:v>
                </c:pt>
                <c:pt idx="2164" formatCode="General">
                  <c:v>2000</c:v>
                </c:pt>
                <c:pt idx="2165" formatCode="General">
                  <c:v>2000</c:v>
                </c:pt>
                <c:pt idx="2166" formatCode="General">
                  <c:v>2000</c:v>
                </c:pt>
                <c:pt idx="2167" formatCode="General">
                  <c:v>2000</c:v>
                </c:pt>
                <c:pt idx="2168" formatCode="General">
                  <c:v>2000</c:v>
                </c:pt>
                <c:pt idx="2169" formatCode="General">
                  <c:v>2000</c:v>
                </c:pt>
                <c:pt idx="2170" formatCode="General">
                  <c:v>2000</c:v>
                </c:pt>
                <c:pt idx="2171" formatCode="General">
                  <c:v>2000</c:v>
                </c:pt>
                <c:pt idx="2172" formatCode="General">
                  <c:v>2000</c:v>
                </c:pt>
                <c:pt idx="2173" formatCode="General">
                  <c:v>2000</c:v>
                </c:pt>
                <c:pt idx="2174" formatCode="General">
                  <c:v>2000</c:v>
                </c:pt>
                <c:pt idx="2175" formatCode="General">
                  <c:v>2000</c:v>
                </c:pt>
                <c:pt idx="2176" formatCode="General">
                  <c:v>2000</c:v>
                </c:pt>
                <c:pt idx="2177" formatCode="General">
                  <c:v>2000</c:v>
                </c:pt>
                <c:pt idx="2178" formatCode="General">
                  <c:v>2000</c:v>
                </c:pt>
                <c:pt idx="2179" formatCode="General">
                  <c:v>2000</c:v>
                </c:pt>
                <c:pt idx="2180" formatCode="General">
                  <c:v>2000</c:v>
                </c:pt>
                <c:pt idx="2181" formatCode="General">
                  <c:v>2000</c:v>
                </c:pt>
                <c:pt idx="2182" formatCode="General">
                  <c:v>2000</c:v>
                </c:pt>
                <c:pt idx="2183" formatCode="General">
                  <c:v>2000</c:v>
                </c:pt>
                <c:pt idx="2184" formatCode="General">
                  <c:v>2000</c:v>
                </c:pt>
                <c:pt idx="2185" formatCode="General">
                  <c:v>2000</c:v>
                </c:pt>
                <c:pt idx="2186" formatCode="General">
                  <c:v>2000</c:v>
                </c:pt>
                <c:pt idx="2187" formatCode="General">
                  <c:v>2000</c:v>
                </c:pt>
                <c:pt idx="2188" formatCode="General">
                  <c:v>2000</c:v>
                </c:pt>
                <c:pt idx="2189" formatCode="General">
                  <c:v>2000</c:v>
                </c:pt>
                <c:pt idx="2190" formatCode="General">
                  <c:v>2000</c:v>
                </c:pt>
                <c:pt idx="2191" formatCode="General">
                  <c:v>2000</c:v>
                </c:pt>
                <c:pt idx="2192" formatCode="General">
                  <c:v>2000</c:v>
                </c:pt>
                <c:pt idx="2193" formatCode="General">
                  <c:v>2000</c:v>
                </c:pt>
                <c:pt idx="2194" formatCode="General">
                  <c:v>2000</c:v>
                </c:pt>
                <c:pt idx="2195" formatCode="General">
                  <c:v>2000</c:v>
                </c:pt>
                <c:pt idx="2196" formatCode="General">
                  <c:v>2000</c:v>
                </c:pt>
                <c:pt idx="2197" formatCode="General">
                  <c:v>2000</c:v>
                </c:pt>
                <c:pt idx="2198" formatCode="General">
                  <c:v>2000</c:v>
                </c:pt>
                <c:pt idx="2199" formatCode="General">
                  <c:v>2000</c:v>
                </c:pt>
                <c:pt idx="2200" formatCode="General">
                  <c:v>2000</c:v>
                </c:pt>
                <c:pt idx="2201" formatCode="General">
                  <c:v>2000</c:v>
                </c:pt>
                <c:pt idx="2202" formatCode="General">
                  <c:v>2000</c:v>
                </c:pt>
                <c:pt idx="2203" formatCode="General">
                  <c:v>2000</c:v>
                </c:pt>
                <c:pt idx="2204" formatCode="General">
                  <c:v>2000</c:v>
                </c:pt>
                <c:pt idx="2205" formatCode="General">
                  <c:v>2000</c:v>
                </c:pt>
                <c:pt idx="2206" formatCode="General">
                  <c:v>2000</c:v>
                </c:pt>
                <c:pt idx="2207" formatCode="General">
                  <c:v>2000</c:v>
                </c:pt>
                <c:pt idx="2208" formatCode="General">
                  <c:v>2000</c:v>
                </c:pt>
                <c:pt idx="2209" formatCode="General">
                  <c:v>2000</c:v>
                </c:pt>
                <c:pt idx="2210" formatCode="General">
                  <c:v>2000</c:v>
                </c:pt>
                <c:pt idx="2211" formatCode="General">
                  <c:v>2000</c:v>
                </c:pt>
                <c:pt idx="2212" formatCode="General">
                  <c:v>2000</c:v>
                </c:pt>
                <c:pt idx="2213" formatCode="General">
                  <c:v>2000</c:v>
                </c:pt>
                <c:pt idx="2214" formatCode="General">
                  <c:v>2000</c:v>
                </c:pt>
                <c:pt idx="2215" formatCode="General">
                  <c:v>2000</c:v>
                </c:pt>
                <c:pt idx="2216" formatCode="General">
                  <c:v>2000</c:v>
                </c:pt>
                <c:pt idx="2217" formatCode="General">
                  <c:v>2000</c:v>
                </c:pt>
                <c:pt idx="2218" formatCode="General">
                  <c:v>2000</c:v>
                </c:pt>
                <c:pt idx="2219" formatCode="General">
                  <c:v>2000</c:v>
                </c:pt>
                <c:pt idx="2220" formatCode="General">
                  <c:v>2000</c:v>
                </c:pt>
                <c:pt idx="2221" formatCode="General">
                  <c:v>2000</c:v>
                </c:pt>
                <c:pt idx="2222" formatCode="General">
                  <c:v>2000</c:v>
                </c:pt>
                <c:pt idx="2223" formatCode="General">
                  <c:v>2000</c:v>
                </c:pt>
                <c:pt idx="2224" formatCode="General">
                  <c:v>2000</c:v>
                </c:pt>
                <c:pt idx="2225" formatCode="General">
                  <c:v>2000</c:v>
                </c:pt>
                <c:pt idx="2226" formatCode="General">
                  <c:v>2000</c:v>
                </c:pt>
                <c:pt idx="2227" formatCode="General">
                  <c:v>2000</c:v>
                </c:pt>
                <c:pt idx="2228" formatCode="General">
                  <c:v>2000</c:v>
                </c:pt>
                <c:pt idx="2229" formatCode="General">
                  <c:v>2000</c:v>
                </c:pt>
                <c:pt idx="2230" formatCode="General">
                  <c:v>2000</c:v>
                </c:pt>
                <c:pt idx="2231" formatCode="General">
                  <c:v>2000</c:v>
                </c:pt>
                <c:pt idx="2232" formatCode="General">
                  <c:v>2000</c:v>
                </c:pt>
                <c:pt idx="2233" formatCode="General">
                  <c:v>2000</c:v>
                </c:pt>
                <c:pt idx="2234" formatCode="General">
                  <c:v>2000</c:v>
                </c:pt>
                <c:pt idx="2235" formatCode="General">
                  <c:v>2000</c:v>
                </c:pt>
                <c:pt idx="2236" formatCode="General">
                  <c:v>2000</c:v>
                </c:pt>
                <c:pt idx="2237" formatCode="General">
                  <c:v>2000</c:v>
                </c:pt>
                <c:pt idx="2238" formatCode="General">
                  <c:v>2000</c:v>
                </c:pt>
                <c:pt idx="2239" formatCode="General">
                  <c:v>2000</c:v>
                </c:pt>
                <c:pt idx="2240" formatCode="General">
                  <c:v>2000</c:v>
                </c:pt>
                <c:pt idx="2241" formatCode="General">
                  <c:v>2000</c:v>
                </c:pt>
                <c:pt idx="2242" formatCode="General">
                  <c:v>2000</c:v>
                </c:pt>
                <c:pt idx="2243" formatCode="General">
                  <c:v>2000</c:v>
                </c:pt>
                <c:pt idx="2244" formatCode="General">
                  <c:v>2000</c:v>
                </c:pt>
                <c:pt idx="2245" formatCode="General">
                  <c:v>2000</c:v>
                </c:pt>
                <c:pt idx="2246" formatCode="General">
                  <c:v>2000</c:v>
                </c:pt>
                <c:pt idx="2247" formatCode="General">
                  <c:v>2000</c:v>
                </c:pt>
                <c:pt idx="2248" formatCode="General">
                  <c:v>2000</c:v>
                </c:pt>
                <c:pt idx="2249" formatCode="General">
                  <c:v>2000</c:v>
                </c:pt>
                <c:pt idx="2250" formatCode="General">
                  <c:v>2000</c:v>
                </c:pt>
                <c:pt idx="2251" formatCode="General">
                  <c:v>2000</c:v>
                </c:pt>
                <c:pt idx="2252" formatCode="General">
                  <c:v>2000</c:v>
                </c:pt>
                <c:pt idx="2253" formatCode="General">
                  <c:v>2000</c:v>
                </c:pt>
                <c:pt idx="2254" formatCode="General">
                  <c:v>2000</c:v>
                </c:pt>
                <c:pt idx="2255" formatCode="General">
                  <c:v>2000</c:v>
                </c:pt>
                <c:pt idx="2256" formatCode="General">
                  <c:v>2000</c:v>
                </c:pt>
                <c:pt idx="2257" formatCode="General">
                  <c:v>2000</c:v>
                </c:pt>
                <c:pt idx="2258" formatCode="General">
                  <c:v>2000</c:v>
                </c:pt>
                <c:pt idx="2259" formatCode="General">
                  <c:v>2000</c:v>
                </c:pt>
                <c:pt idx="2260" formatCode="General">
                  <c:v>2000</c:v>
                </c:pt>
                <c:pt idx="2261" formatCode="General">
                  <c:v>2000</c:v>
                </c:pt>
                <c:pt idx="2262" formatCode="General">
                  <c:v>2000</c:v>
                </c:pt>
                <c:pt idx="2263" formatCode="General">
                  <c:v>2000</c:v>
                </c:pt>
                <c:pt idx="2264" formatCode="General">
                  <c:v>2000</c:v>
                </c:pt>
                <c:pt idx="2265" formatCode="General">
                  <c:v>2000</c:v>
                </c:pt>
                <c:pt idx="2266" formatCode="General">
                  <c:v>2000</c:v>
                </c:pt>
                <c:pt idx="2267" formatCode="General">
                  <c:v>2000</c:v>
                </c:pt>
                <c:pt idx="2268" formatCode="General">
                  <c:v>2000</c:v>
                </c:pt>
                <c:pt idx="2269" formatCode="General">
                  <c:v>2000</c:v>
                </c:pt>
                <c:pt idx="2270" formatCode="General">
                  <c:v>2000</c:v>
                </c:pt>
                <c:pt idx="2271" formatCode="General">
                  <c:v>2000</c:v>
                </c:pt>
                <c:pt idx="2272" formatCode="General">
                  <c:v>2000</c:v>
                </c:pt>
                <c:pt idx="2273" formatCode="General">
                  <c:v>2000</c:v>
                </c:pt>
                <c:pt idx="2274" formatCode="General">
                  <c:v>2000</c:v>
                </c:pt>
                <c:pt idx="2275" formatCode="General">
                  <c:v>2000</c:v>
                </c:pt>
                <c:pt idx="2276" formatCode="General">
                  <c:v>2000</c:v>
                </c:pt>
                <c:pt idx="2277" formatCode="General">
                  <c:v>2000</c:v>
                </c:pt>
                <c:pt idx="2278" formatCode="General">
                  <c:v>2000</c:v>
                </c:pt>
                <c:pt idx="2279" formatCode="General">
                  <c:v>2000</c:v>
                </c:pt>
                <c:pt idx="2280" formatCode="General">
                  <c:v>2000</c:v>
                </c:pt>
                <c:pt idx="2281" formatCode="General">
                  <c:v>2000</c:v>
                </c:pt>
                <c:pt idx="2282" formatCode="General">
                  <c:v>2000</c:v>
                </c:pt>
                <c:pt idx="2283" formatCode="General">
                  <c:v>2000</c:v>
                </c:pt>
                <c:pt idx="2284" formatCode="General">
                  <c:v>2000</c:v>
                </c:pt>
                <c:pt idx="2285" formatCode="General">
                  <c:v>2000</c:v>
                </c:pt>
                <c:pt idx="2286" formatCode="General">
                  <c:v>2000</c:v>
                </c:pt>
                <c:pt idx="2287" formatCode="General">
                  <c:v>2000</c:v>
                </c:pt>
                <c:pt idx="2288" formatCode="General">
                  <c:v>2000</c:v>
                </c:pt>
                <c:pt idx="2289" formatCode="General">
                  <c:v>2000</c:v>
                </c:pt>
                <c:pt idx="2290" formatCode="General">
                  <c:v>2000</c:v>
                </c:pt>
                <c:pt idx="2291" formatCode="General">
                  <c:v>2000</c:v>
                </c:pt>
                <c:pt idx="2292" formatCode="General">
                  <c:v>2000</c:v>
                </c:pt>
                <c:pt idx="2293" formatCode="General">
                  <c:v>2000</c:v>
                </c:pt>
                <c:pt idx="2294" formatCode="General">
                  <c:v>2000</c:v>
                </c:pt>
                <c:pt idx="2295" formatCode="General">
                  <c:v>2000</c:v>
                </c:pt>
                <c:pt idx="2296" formatCode="General">
                  <c:v>2000</c:v>
                </c:pt>
                <c:pt idx="2297" formatCode="General">
                  <c:v>2000</c:v>
                </c:pt>
                <c:pt idx="2298" formatCode="General">
                  <c:v>2000</c:v>
                </c:pt>
                <c:pt idx="2299" formatCode="General">
                  <c:v>2000</c:v>
                </c:pt>
                <c:pt idx="2300" formatCode="General">
                  <c:v>2000</c:v>
                </c:pt>
                <c:pt idx="2301" formatCode="General">
                  <c:v>2000</c:v>
                </c:pt>
                <c:pt idx="2302" formatCode="General">
                  <c:v>2000</c:v>
                </c:pt>
                <c:pt idx="2303" formatCode="General">
                  <c:v>2000</c:v>
                </c:pt>
                <c:pt idx="2304" formatCode="General">
                  <c:v>2000</c:v>
                </c:pt>
                <c:pt idx="2305" formatCode="General">
                  <c:v>2000</c:v>
                </c:pt>
                <c:pt idx="2306" formatCode="General">
                  <c:v>2000</c:v>
                </c:pt>
                <c:pt idx="2307" formatCode="General">
                  <c:v>2000</c:v>
                </c:pt>
                <c:pt idx="2308" formatCode="General">
                  <c:v>2000</c:v>
                </c:pt>
                <c:pt idx="2309" formatCode="General">
                  <c:v>2000</c:v>
                </c:pt>
                <c:pt idx="2310" formatCode="General">
                  <c:v>2000</c:v>
                </c:pt>
                <c:pt idx="2311" formatCode="General">
                  <c:v>2000</c:v>
                </c:pt>
                <c:pt idx="2312" formatCode="General">
                  <c:v>2000</c:v>
                </c:pt>
                <c:pt idx="2313" formatCode="General">
                  <c:v>2000</c:v>
                </c:pt>
                <c:pt idx="2314" formatCode="General">
                  <c:v>2000</c:v>
                </c:pt>
                <c:pt idx="2315" formatCode="General">
                  <c:v>2000</c:v>
                </c:pt>
                <c:pt idx="2316" formatCode="General">
                  <c:v>2000</c:v>
                </c:pt>
                <c:pt idx="2317" formatCode="General">
                  <c:v>2000</c:v>
                </c:pt>
                <c:pt idx="2318" formatCode="General">
                  <c:v>2000</c:v>
                </c:pt>
                <c:pt idx="2319" formatCode="General">
                  <c:v>2000</c:v>
                </c:pt>
                <c:pt idx="2320" formatCode="General">
                  <c:v>2000</c:v>
                </c:pt>
                <c:pt idx="2321" formatCode="General">
                  <c:v>2000</c:v>
                </c:pt>
                <c:pt idx="2322" formatCode="General">
                  <c:v>2000</c:v>
                </c:pt>
                <c:pt idx="2323" formatCode="General">
                  <c:v>2000</c:v>
                </c:pt>
                <c:pt idx="2324" formatCode="General">
                  <c:v>2000</c:v>
                </c:pt>
                <c:pt idx="2325" formatCode="General">
                  <c:v>2000</c:v>
                </c:pt>
                <c:pt idx="2326" formatCode="General">
                  <c:v>2000</c:v>
                </c:pt>
                <c:pt idx="2327" formatCode="General">
                  <c:v>2000</c:v>
                </c:pt>
                <c:pt idx="2328" formatCode="General">
                  <c:v>2000</c:v>
                </c:pt>
                <c:pt idx="2329" formatCode="General">
                  <c:v>2000</c:v>
                </c:pt>
                <c:pt idx="2330" formatCode="General">
                  <c:v>2000</c:v>
                </c:pt>
                <c:pt idx="2331" formatCode="General">
                  <c:v>2000</c:v>
                </c:pt>
                <c:pt idx="2332" formatCode="General">
                  <c:v>2000</c:v>
                </c:pt>
                <c:pt idx="2333" formatCode="General">
                  <c:v>2000</c:v>
                </c:pt>
                <c:pt idx="2334" formatCode="General">
                  <c:v>2000</c:v>
                </c:pt>
                <c:pt idx="2335" formatCode="General">
                  <c:v>2000</c:v>
                </c:pt>
                <c:pt idx="2336" formatCode="General">
                  <c:v>2000</c:v>
                </c:pt>
                <c:pt idx="2337" formatCode="General">
                  <c:v>2000</c:v>
                </c:pt>
                <c:pt idx="2338" formatCode="General">
                  <c:v>2000</c:v>
                </c:pt>
                <c:pt idx="2339" formatCode="General">
                  <c:v>2000</c:v>
                </c:pt>
                <c:pt idx="2340" formatCode="General">
                  <c:v>2000</c:v>
                </c:pt>
                <c:pt idx="2341" formatCode="General">
                  <c:v>2000</c:v>
                </c:pt>
                <c:pt idx="2342" formatCode="General">
                  <c:v>2000</c:v>
                </c:pt>
                <c:pt idx="2343" formatCode="General">
                  <c:v>2000</c:v>
                </c:pt>
                <c:pt idx="2344" formatCode="General">
                  <c:v>2000</c:v>
                </c:pt>
                <c:pt idx="2345" formatCode="General">
                  <c:v>2000</c:v>
                </c:pt>
                <c:pt idx="2346" formatCode="General">
                  <c:v>2000</c:v>
                </c:pt>
                <c:pt idx="2347" formatCode="General">
                  <c:v>2000</c:v>
                </c:pt>
                <c:pt idx="2348" formatCode="General">
                  <c:v>2000</c:v>
                </c:pt>
                <c:pt idx="2349" formatCode="General">
                  <c:v>2000</c:v>
                </c:pt>
                <c:pt idx="2350" formatCode="General">
                  <c:v>2000</c:v>
                </c:pt>
                <c:pt idx="2351" formatCode="General">
                  <c:v>2000</c:v>
                </c:pt>
                <c:pt idx="2352" formatCode="General">
                  <c:v>2000</c:v>
                </c:pt>
                <c:pt idx="2353" formatCode="General">
                  <c:v>2000</c:v>
                </c:pt>
                <c:pt idx="2354" formatCode="General">
                  <c:v>2000</c:v>
                </c:pt>
                <c:pt idx="2355" formatCode="General">
                  <c:v>2000</c:v>
                </c:pt>
                <c:pt idx="2356" formatCode="General">
                  <c:v>2000</c:v>
                </c:pt>
                <c:pt idx="2357" formatCode="General">
                  <c:v>2000</c:v>
                </c:pt>
                <c:pt idx="2358" formatCode="General">
                  <c:v>2000</c:v>
                </c:pt>
                <c:pt idx="2359" formatCode="General">
                  <c:v>2000</c:v>
                </c:pt>
                <c:pt idx="2360" formatCode="General">
                  <c:v>2000</c:v>
                </c:pt>
                <c:pt idx="2361" formatCode="General">
                  <c:v>2000</c:v>
                </c:pt>
                <c:pt idx="2362" formatCode="General">
                  <c:v>2000</c:v>
                </c:pt>
                <c:pt idx="2363" formatCode="General">
                  <c:v>2000</c:v>
                </c:pt>
                <c:pt idx="2364" formatCode="General">
                  <c:v>2000</c:v>
                </c:pt>
                <c:pt idx="2365" formatCode="General">
                  <c:v>2000</c:v>
                </c:pt>
                <c:pt idx="2366" formatCode="General">
                  <c:v>2000</c:v>
                </c:pt>
                <c:pt idx="2367" formatCode="General">
                  <c:v>2000</c:v>
                </c:pt>
                <c:pt idx="2368" formatCode="General">
                  <c:v>2000</c:v>
                </c:pt>
                <c:pt idx="2369" formatCode="General">
                  <c:v>2000</c:v>
                </c:pt>
                <c:pt idx="2370" formatCode="General">
                  <c:v>2000</c:v>
                </c:pt>
                <c:pt idx="2371" formatCode="General">
                  <c:v>2000</c:v>
                </c:pt>
                <c:pt idx="2372" formatCode="General">
                  <c:v>2000</c:v>
                </c:pt>
                <c:pt idx="2373" formatCode="General">
                  <c:v>2000</c:v>
                </c:pt>
                <c:pt idx="2374" formatCode="General">
                  <c:v>2000</c:v>
                </c:pt>
                <c:pt idx="2375" formatCode="General">
                  <c:v>2000</c:v>
                </c:pt>
                <c:pt idx="2376" formatCode="General">
                  <c:v>2000</c:v>
                </c:pt>
                <c:pt idx="2377" formatCode="General">
                  <c:v>2000</c:v>
                </c:pt>
                <c:pt idx="2378" formatCode="General">
                  <c:v>2000</c:v>
                </c:pt>
                <c:pt idx="2379" formatCode="General">
                  <c:v>2000</c:v>
                </c:pt>
                <c:pt idx="2380" formatCode="General">
                  <c:v>2000</c:v>
                </c:pt>
                <c:pt idx="2381" formatCode="General">
                  <c:v>2000</c:v>
                </c:pt>
                <c:pt idx="2382" formatCode="General">
                  <c:v>2000</c:v>
                </c:pt>
                <c:pt idx="2383" formatCode="General">
                  <c:v>2000</c:v>
                </c:pt>
                <c:pt idx="2384" formatCode="General">
                  <c:v>2000</c:v>
                </c:pt>
                <c:pt idx="2385" formatCode="General">
                  <c:v>2000</c:v>
                </c:pt>
                <c:pt idx="2386" formatCode="General">
                  <c:v>2000</c:v>
                </c:pt>
                <c:pt idx="2387" formatCode="General">
                  <c:v>2000</c:v>
                </c:pt>
                <c:pt idx="2388" formatCode="General">
                  <c:v>2000</c:v>
                </c:pt>
                <c:pt idx="2389" formatCode="General">
                  <c:v>2000</c:v>
                </c:pt>
                <c:pt idx="2390" formatCode="General">
                  <c:v>2000</c:v>
                </c:pt>
                <c:pt idx="2391" formatCode="General">
                  <c:v>2000</c:v>
                </c:pt>
                <c:pt idx="2392" formatCode="General">
                  <c:v>2000</c:v>
                </c:pt>
                <c:pt idx="2393" formatCode="General">
                  <c:v>2000</c:v>
                </c:pt>
                <c:pt idx="2394" formatCode="General">
                  <c:v>2000</c:v>
                </c:pt>
                <c:pt idx="2395" formatCode="General">
                  <c:v>2000</c:v>
                </c:pt>
                <c:pt idx="2396" formatCode="General">
                  <c:v>2000</c:v>
                </c:pt>
                <c:pt idx="2397" formatCode="General">
                  <c:v>2000</c:v>
                </c:pt>
                <c:pt idx="2398" formatCode="General">
                  <c:v>2000</c:v>
                </c:pt>
                <c:pt idx="2399" formatCode="General">
                  <c:v>2000</c:v>
                </c:pt>
                <c:pt idx="2400" formatCode="General">
                  <c:v>2000</c:v>
                </c:pt>
                <c:pt idx="2401" formatCode="General">
                  <c:v>2000</c:v>
                </c:pt>
                <c:pt idx="2402" formatCode="General">
                  <c:v>2000</c:v>
                </c:pt>
                <c:pt idx="2403" formatCode="General">
                  <c:v>2000</c:v>
                </c:pt>
                <c:pt idx="2404" formatCode="General">
                  <c:v>2000</c:v>
                </c:pt>
                <c:pt idx="2405" formatCode="General">
                  <c:v>2000</c:v>
                </c:pt>
                <c:pt idx="2406" formatCode="General">
                  <c:v>2000</c:v>
                </c:pt>
                <c:pt idx="2407" formatCode="General">
                  <c:v>2000</c:v>
                </c:pt>
                <c:pt idx="2408" formatCode="General">
                  <c:v>2000</c:v>
                </c:pt>
                <c:pt idx="2409" formatCode="General">
                  <c:v>2000</c:v>
                </c:pt>
                <c:pt idx="2410" formatCode="General">
                  <c:v>2000</c:v>
                </c:pt>
                <c:pt idx="2411" formatCode="General">
                  <c:v>2000</c:v>
                </c:pt>
                <c:pt idx="2412" formatCode="General">
                  <c:v>2000</c:v>
                </c:pt>
                <c:pt idx="2413" formatCode="General">
                  <c:v>2000</c:v>
                </c:pt>
                <c:pt idx="2414" formatCode="General">
                  <c:v>2000</c:v>
                </c:pt>
                <c:pt idx="2415" formatCode="General">
                  <c:v>2000</c:v>
                </c:pt>
                <c:pt idx="2416" formatCode="General">
                  <c:v>2000</c:v>
                </c:pt>
                <c:pt idx="2417" formatCode="General">
                  <c:v>2000</c:v>
                </c:pt>
                <c:pt idx="2418" formatCode="General">
                  <c:v>2000</c:v>
                </c:pt>
                <c:pt idx="2419" formatCode="General">
                  <c:v>2000</c:v>
                </c:pt>
                <c:pt idx="2420" formatCode="General">
                  <c:v>2000</c:v>
                </c:pt>
                <c:pt idx="2421" formatCode="General">
                  <c:v>2000</c:v>
                </c:pt>
                <c:pt idx="2422" formatCode="General">
                  <c:v>2000</c:v>
                </c:pt>
                <c:pt idx="2423" formatCode="General">
                  <c:v>2000</c:v>
                </c:pt>
                <c:pt idx="2424" formatCode="General">
                  <c:v>2000</c:v>
                </c:pt>
                <c:pt idx="2425" formatCode="General">
                  <c:v>2000</c:v>
                </c:pt>
                <c:pt idx="2426" formatCode="General">
                  <c:v>2000</c:v>
                </c:pt>
                <c:pt idx="2427" formatCode="General">
                  <c:v>2000</c:v>
                </c:pt>
                <c:pt idx="2428" formatCode="General">
                  <c:v>2000</c:v>
                </c:pt>
                <c:pt idx="2429" formatCode="General">
                  <c:v>2000</c:v>
                </c:pt>
                <c:pt idx="2430" formatCode="General">
                  <c:v>2000</c:v>
                </c:pt>
                <c:pt idx="2431" formatCode="General">
                  <c:v>2000</c:v>
                </c:pt>
                <c:pt idx="2432" formatCode="General">
                  <c:v>2000</c:v>
                </c:pt>
                <c:pt idx="2433" formatCode="General">
                  <c:v>2000</c:v>
                </c:pt>
                <c:pt idx="2434" formatCode="General">
                  <c:v>2000</c:v>
                </c:pt>
                <c:pt idx="2435" formatCode="General">
                  <c:v>2000</c:v>
                </c:pt>
                <c:pt idx="2436" formatCode="General">
                  <c:v>2000</c:v>
                </c:pt>
                <c:pt idx="2437" formatCode="General">
                  <c:v>2000</c:v>
                </c:pt>
                <c:pt idx="2438" formatCode="General">
                  <c:v>2000</c:v>
                </c:pt>
                <c:pt idx="2439" formatCode="General">
                  <c:v>2000</c:v>
                </c:pt>
                <c:pt idx="2440" formatCode="General">
                  <c:v>2000</c:v>
                </c:pt>
                <c:pt idx="2441" formatCode="General">
                  <c:v>2000</c:v>
                </c:pt>
                <c:pt idx="2442" formatCode="General">
                  <c:v>2000</c:v>
                </c:pt>
                <c:pt idx="2443" formatCode="General">
                  <c:v>2000</c:v>
                </c:pt>
                <c:pt idx="2444" formatCode="General">
                  <c:v>2000</c:v>
                </c:pt>
                <c:pt idx="2445" formatCode="General">
                  <c:v>2000</c:v>
                </c:pt>
                <c:pt idx="2446" formatCode="General">
                  <c:v>2000</c:v>
                </c:pt>
                <c:pt idx="2447" formatCode="General">
                  <c:v>2000</c:v>
                </c:pt>
                <c:pt idx="2448" formatCode="General">
                  <c:v>2000</c:v>
                </c:pt>
                <c:pt idx="2449" formatCode="General">
                  <c:v>2000</c:v>
                </c:pt>
                <c:pt idx="2450" formatCode="General">
                  <c:v>2000</c:v>
                </c:pt>
                <c:pt idx="2451" formatCode="General">
                  <c:v>2000</c:v>
                </c:pt>
                <c:pt idx="2452" formatCode="General">
                  <c:v>2000</c:v>
                </c:pt>
                <c:pt idx="2453" formatCode="General">
                  <c:v>2000</c:v>
                </c:pt>
                <c:pt idx="2454" formatCode="General">
                  <c:v>2000</c:v>
                </c:pt>
                <c:pt idx="2455" formatCode="General">
                  <c:v>2000</c:v>
                </c:pt>
                <c:pt idx="2456" formatCode="General">
                  <c:v>2000</c:v>
                </c:pt>
                <c:pt idx="2457" formatCode="General">
                  <c:v>2000</c:v>
                </c:pt>
                <c:pt idx="2458" formatCode="General">
                  <c:v>2000</c:v>
                </c:pt>
                <c:pt idx="2459" formatCode="General">
                  <c:v>2000</c:v>
                </c:pt>
                <c:pt idx="2460" formatCode="General">
                  <c:v>2000</c:v>
                </c:pt>
                <c:pt idx="2461" formatCode="General">
                  <c:v>2000</c:v>
                </c:pt>
                <c:pt idx="2462" formatCode="General">
                  <c:v>2000</c:v>
                </c:pt>
                <c:pt idx="2463" formatCode="General">
                  <c:v>2000</c:v>
                </c:pt>
                <c:pt idx="2464" formatCode="General">
                  <c:v>2000</c:v>
                </c:pt>
                <c:pt idx="2465" formatCode="General">
                  <c:v>2000</c:v>
                </c:pt>
                <c:pt idx="2466" formatCode="General">
                  <c:v>2000</c:v>
                </c:pt>
                <c:pt idx="2467" formatCode="General">
                  <c:v>2000</c:v>
                </c:pt>
                <c:pt idx="2468" formatCode="General">
                  <c:v>2000</c:v>
                </c:pt>
                <c:pt idx="2469" formatCode="General">
                  <c:v>2000</c:v>
                </c:pt>
                <c:pt idx="2470" formatCode="General">
                  <c:v>2000</c:v>
                </c:pt>
                <c:pt idx="2471" formatCode="General">
                  <c:v>2000</c:v>
                </c:pt>
                <c:pt idx="2472" formatCode="General">
                  <c:v>2000</c:v>
                </c:pt>
                <c:pt idx="2473" formatCode="General">
                  <c:v>2000</c:v>
                </c:pt>
                <c:pt idx="2474" formatCode="General">
                  <c:v>2000</c:v>
                </c:pt>
                <c:pt idx="2475" formatCode="General">
                  <c:v>2000</c:v>
                </c:pt>
                <c:pt idx="2476" formatCode="General">
                  <c:v>2000</c:v>
                </c:pt>
                <c:pt idx="2477" formatCode="General">
                  <c:v>2000</c:v>
                </c:pt>
                <c:pt idx="2478" formatCode="General">
                  <c:v>2000</c:v>
                </c:pt>
                <c:pt idx="2479" formatCode="General">
                  <c:v>2000</c:v>
                </c:pt>
                <c:pt idx="2480" formatCode="General">
                  <c:v>2000</c:v>
                </c:pt>
                <c:pt idx="2481" formatCode="General">
                  <c:v>2000</c:v>
                </c:pt>
                <c:pt idx="2482" formatCode="General">
                  <c:v>2000</c:v>
                </c:pt>
                <c:pt idx="2483" formatCode="General">
                  <c:v>2000</c:v>
                </c:pt>
                <c:pt idx="2484" formatCode="General">
                  <c:v>2000</c:v>
                </c:pt>
                <c:pt idx="2485" formatCode="General">
                  <c:v>2000</c:v>
                </c:pt>
                <c:pt idx="2486" formatCode="General">
                  <c:v>2000</c:v>
                </c:pt>
                <c:pt idx="2487" formatCode="General">
                  <c:v>2000</c:v>
                </c:pt>
                <c:pt idx="2488" formatCode="General">
                  <c:v>2000</c:v>
                </c:pt>
                <c:pt idx="2489" formatCode="General">
                  <c:v>2000</c:v>
                </c:pt>
                <c:pt idx="2490" formatCode="General">
                  <c:v>2000</c:v>
                </c:pt>
                <c:pt idx="2491" formatCode="General">
                  <c:v>2000</c:v>
                </c:pt>
                <c:pt idx="2492" formatCode="General">
                  <c:v>2000</c:v>
                </c:pt>
                <c:pt idx="2493" formatCode="General">
                  <c:v>2000</c:v>
                </c:pt>
                <c:pt idx="2494" formatCode="General">
                  <c:v>2000</c:v>
                </c:pt>
                <c:pt idx="2495" formatCode="General">
                  <c:v>2000</c:v>
                </c:pt>
                <c:pt idx="2496" formatCode="General">
                  <c:v>2000</c:v>
                </c:pt>
                <c:pt idx="2497" formatCode="General">
                  <c:v>2000</c:v>
                </c:pt>
                <c:pt idx="2498" formatCode="General">
                  <c:v>2000</c:v>
                </c:pt>
                <c:pt idx="2499" formatCode="General">
                  <c:v>0</c:v>
                </c:pt>
                <c:pt idx="2500" formatCode="General">
                  <c:v>0</c:v>
                </c:pt>
                <c:pt idx="2501" formatCode="General">
                  <c:v>0</c:v>
                </c:pt>
                <c:pt idx="2502" formatCode="General">
                  <c:v>0</c:v>
                </c:pt>
                <c:pt idx="2503" formatCode="General">
                  <c:v>0</c:v>
                </c:pt>
                <c:pt idx="2504" formatCode="General">
                  <c:v>0</c:v>
                </c:pt>
                <c:pt idx="2505" formatCode="General">
                  <c:v>0</c:v>
                </c:pt>
                <c:pt idx="2506" formatCode="General">
                  <c:v>0</c:v>
                </c:pt>
                <c:pt idx="2507" formatCode="General">
                  <c:v>0</c:v>
                </c:pt>
                <c:pt idx="2508" formatCode="General">
                  <c:v>0</c:v>
                </c:pt>
                <c:pt idx="2509" formatCode="General">
                  <c:v>0</c:v>
                </c:pt>
                <c:pt idx="2510" formatCode="General">
                  <c:v>0</c:v>
                </c:pt>
                <c:pt idx="2511" formatCode="General">
                  <c:v>0</c:v>
                </c:pt>
                <c:pt idx="2512" formatCode="General">
                  <c:v>0</c:v>
                </c:pt>
                <c:pt idx="2513" formatCode="General">
                  <c:v>0</c:v>
                </c:pt>
                <c:pt idx="2514" formatCode="General">
                  <c:v>0</c:v>
                </c:pt>
                <c:pt idx="2515" formatCode="General">
                  <c:v>0</c:v>
                </c:pt>
                <c:pt idx="2516" formatCode="General">
                  <c:v>0</c:v>
                </c:pt>
                <c:pt idx="2517" formatCode="General">
                  <c:v>0</c:v>
                </c:pt>
                <c:pt idx="2518" formatCode="General">
                  <c:v>0</c:v>
                </c:pt>
                <c:pt idx="2519" formatCode="General">
                  <c:v>0</c:v>
                </c:pt>
                <c:pt idx="2520" formatCode="General">
                  <c:v>0</c:v>
                </c:pt>
                <c:pt idx="2521" formatCode="General">
                  <c:v>0</c:v>
                </c:pt>
                <c:pt idx="2522" formatCode="General">
                  <c:v>0</c:v>
                </c:pt>
                <c:pt idx="2523" formatCode="General">
                  <c:v>0</c:v>
                </c:pt>
                <c:pt idx="2524" formatCode="General">
                  <c:v>0</c:v>
                </c:pt>
                <c:pt idx="2525" formatCode="General">
                  <c:v>0</c:v>
                </c:pt>
                <c:pt idx="2526" formatCode="General">
                  <c:v>0</c:v>
                </c:pt>
                <c:pt idx="2527" formatCode="General">
                  <c:v>0</c:v>
                </c:pt>
                <c:pt idx="2528" formatCode="General">
                  <c:v>0</c:v>
                </c:pt>
                <c:pt idx="2529" formatCode="General">
                  <c:v>0</c:v>
                </c:pt>
                <c:pt idx="2530" formatCode="General">
                  <c:v>0</c:v>
                </c:pt>
                <c:pt idx="2531" formatCode="General">
                  <c:v>0</c:v>
                </c:pt>
                <c:pt idx="2532" formatCode="General">
                  <c:v>0</c:v>
                </c:pt>
                <c:pt idx="2533" formatCode="General">
                  <c:v>0</c:v>
                </c:pt>
                <c:pt idx="2534" formatCode="General">
                  <c:v>0</c:v>
                </c:pt>
                <c:pt idx="2535" formatCode="General">
                  <c:v>0</c:v>
                </c:pt>
                <c:pt idx="2536" formatCode="General">
                  <c:v>0</c:v>
                </c:pt>
                <c:pt idx="2537" formatCode="General">
                  <c:v>0</c:v>
                </c:pt>
                <c:pt idx="2538" formatCode="General">
                  <c:v>0</c:v>
                </c:pt>
                <c:pt idx="2539" formatCode="General">
                  <c:v>0</c:v>
                </c:pt>
                <c:pt idx="2540" formatCode="General">
                  <c:v>0</c:v>
                </c:pt>
                <c:pt idx="2541" formatCode="General">
                  <c:v>0</c:v>
                </c:pt>
                <c:pt idx="2542" formatCode="General">
                  <c:v>0</c:v>
                </c:pt>
                <c:pt idx="2543" formatCode="General">
                  <c:v>0</c:v>
                </c:pt>
                <c:pt idx="2544" formatCode="General">
                  <c:v>0</c:v>
                </c:pt>
                <c:pt idx="2545" formatCode="General">
                  <c:v>0</c:v>
                </c:pt>
                <c:pt idx="2546" formatCode="General">
                  <c:v>0</c:v>
                </c:pt>
                <c:pt idx="2547" formatCode="General">
                  <c:v>0</c:v>
                </c:pt>
                <c:pt idx="2548" formatCode="General">
                  <c:v>0</c:v>
                </c:pt>
                <c:pt idx="2549" formatCode="General">
                  <c:v>0</c:v>
                </c:pt>
                <c:pt idx="2550" formatCode="General">
                  <c:v>0</c:v>
                </c:pt>
                <c:pt idx="2551" formatCode="General">
                  <c:v>0</c:v>
                </c:pt>
                <c:pt idx="2552" formatCode="General">
                  <c:v>0</c:v>
                </c:pt>
                <c:pt idx="2553" formatCode="General">
                  <c:v>0</c:v>
                </c:pt>
                <c:pt idx="2554" formatCode="General">
                  <c:v>0</c:v>
                </c:pt>
                <c:pt idx="2555" formatCode="General">
                  <c:v>0</c:v>
                </c:pt>
                <c:pt idx="2556" formatCode="General">
                  <c:v>0</c:v>
                </c:pt>
                <c:pt idx="2557" formatCode="General">
                  <c:v>0</c:v>
                </c:pt>
                <c:pt idx="2558" formatCode="General">
                  <c:v>0</c:v>
                </c:pt>
                <c:pt idx="2559" formatCode="General">
                  <c:v>0</c:v>
                </c:pt>
                <c:pt idx="2560" formatCode="General">
                  <c:v>0</c:v>
                </c:pt>
                <c:pt idx="2561" formatCode="General">
                  <c:v>0</c:v>
                </c:pt>
                <c:pt idx="2562" formatCode="General">
                  <c:v>0</c:v>
                </c:pt>
                <c:pt idx="2563" formatCode="General">
                  <c:v>0</c:v>
                </c:pt>
                <c:pt idx="2564" formatCode="General">
                  <c:v>0</c:v>
                </c:pt>
                <c:pt idx="2565" formatCode="General">
                  <c:v>0</c:v>
                </c:pt>
                <c:pt idx="2566" formatCode="General">
                  <c:v>0</c:v>
                </c:pt>
                <c:pt idx="2567" formatCode="General">
                  <c:v>0</c:v>
                </c:pt>
                <c:pt idx="2568" formatCode="General">
                  <c:v>0</c:v>
                </c:pt>
                <c:pt idx="2569" formatCode="General">
                  <c:v>0</c:v>
                </c:pt>
                <c:pt idx="2570" formatCode="General">
                  <c:v>0</c:v>
                </c:pt>
                <c:pt idx="2571" formatCode="General">
                  <c:v>0</c:v>
                </c:pt>
                <c:pt idx="2572" formatCode="General">
                  <c:v>0</c:v>
                </c:pt>
                <c:pt idx="2573" formatCode="General">
                  <c:v>0</c:v>
                </c:pt>
                <c:pt idx="2574" formatCode="General">
                  <c:v>0</c:v>
                </c:pt>
                <c:pt idx="2575" formatCode="General">
                  <c:v>0</c:v>
                </c:pt>
                <c:pt idx="2576" formatCode="General">
                  <c:v>0</c:v>
                </c:pt>
                <c:pt idx="2577" formatCode="General">
                  <c:v>0</c:v>
                </c:pt>
                <c:pt idx="2578" formatCode="General">
                  <c:v>0</c:v>
                </c:pt>
                <c:pt idx="2579" formatCode="General">
                  <c:v>0</c:v>
                </c:pt>
                <c:pt idx="2580" formatCode="General">
                  <c:v>0</c:v>
                </c:pt>
                <c:pt idx="2581" formatCode="General">
                  <c:v>0</c:v>
                </c:pt>
                <c:pt idx="2582" formatCode="General">
                  <c:v>0</c:v>
                </c:pt>
                <c:pt idx="2583" formatCode="General">
                  <c:v>0</c:v>
                </c:pt>
                <c:pt idx="2584" formatCode="General">
                  <c:v>0</c:v>
                </c:pt>
                <c:pt idx="2585" formatCode="General">
                  <c:v>0</c:v>
                </c:pt>
                <c:pt idx="2586" formatCode="General">
                  <c:v>0</c:v>
                </c:pt>
                <c:pt idx="2587" formatCode="General">
                  <c:v>0</c:v>
                </c:pt>
                <c:pt idx="2588" formatCode="General">
                  <c:v>0</c:v>
                </c:pt>
                <c:pt idx="2589" formatCode="General">
                  <c:v>0</c:v>
                </c:pt>
                <c:pt idx="2590" formatCode="General">
                  <c:v>0</c:v>
                </c:pt>
                <c:pt idx="2591" formatCode="General">
                  <c:v>0</c:v>
                </c:pt>
                <c:pt idx="2592" formatCode="General">
                  <c:v>0</c:v>
                </c:pt>
                <c:pt idx="2593" formatCode="General">
                  <c:v>0</c:v>
                </c:pt>
                <c:pt idx="2594" formatCode="General">
                  <c:v>0</c:v>
                </c:pt>
                <c:pt idx="2595" formatCode="General">
                  <c:v>0</c:v>
                </c:pt>
                <c:pt idx="2596" formatCode="General">
                  <c:v>0</c:v>
                </c:pt>
                <c:pt idx="2597" formatCode="General">
                  <c:v>0</c:v>
                </c:pt>
                <c:pt idx="2598" formatCode="General">
                  <c:v>0</c:v>
                </c:pt>
                <c:pt idx="2599" formatCode="General">
                  <c:v>0</c:v>
                </c:pt>
                <c:pt idx="2600" formatCode="General">
                  <c:v>0</c:v>
                </c:pt>
                <c:pt idx="2601" formatCode="General">
                  <c:v>0</c:v>
                </c:pt>
                <c:pt idx="2602" formatCode="General">
                  <c:v>0</c:v>
                </c:pt>
                <c:pt idx="2603" formatCode="General">
                  <c:v>0</c:v>
                </c:pt>
                <c:pt idx="2604" formatCode="General">
                  <c:v>0</c:v>
                </c:pt>
                <c:pt idx="2605" formatCode="General">
                  <c:v>0</c:v>
                </c:pt>
                <c:pt idx="2606" formatCode="General">
                  <c:v>0</c:v>
                </c:pt>
                <c:pt idx="2607" formatCode="General">
                  <c:v>0</c:v>
                </c:pt>
                <c:pt idx="2608" formatCode="General">
                  <c:v>0</c:v>
                </c:pt>
                <c:pt idx="2609" formatCode="General">
                  <c:v>0</c:v>
                </c:pt>
                <c:pt idx="2610" formatCode="General">
                  <c:v>0</c:v>
                </c:pt>
                <c:pt idx="2611" formatCode="General">
                  <c:v>0</c:v>
                </c:pt>
                <c:pt idx="2612" formatCode="General">
                  <c:v>0</c:v>
                </c:pt>
                <c:pt idx="2613" formatCode="General">
                  <c:v>0</c:v>
                </c:pt>
                <c:pt idx="2614" formatCode="General">
                  <c:v>0</c:v>
                </c:pt>
                <c:pt idx="2615" formatCode="General">
                  <c:v>0</c:v>
                </c:pt>
                <c:pt idx="2616" formatCode="General">
                  <c:v>0</c:v>
                </c:pt>
                <c:pt idx="2617" formatCode="General">
                  <c:v>0</c:v>
                </c:pt>
                <c:pt idx="2618" formatCode="General">
                  <c:v>0</c:v>
                </c:pt>
                <c:pt idx="2619" formatCode="General">
                  <c:v>0</c:v>
                </c:pt>
                <c:pt idx="2620" formatCode="General">
                  <c:v>0</c:v>
                </c:pt>
                <c:pt idx="2621" formatCode="General">
                  <c:v>0</c:v>
                </c:pt>
                <c:pt idx="2622" formatCode="General">
                  <c:v>0</c:v>
                </c:pt>
                <c:pt idx="2623" formatCode="General">
                  <c:v>0</c:v>
                </c:pt>
                <c:pt idx="2624" formatCode="General">
                  <c:v>0</c:v>
                </c:pt>
                <c:pt idx="2625" formatCode="General">
                  <c:v>0</c:v>
                </c:pt>
                <c:pt idx="2626" formatCode="General">
                  <c:v>0</c:v>
                </c:pt>
                <c:pt idx="2627" formatCode="General">
                  <c:v>0</c:v>
                </c:pt>
                <c:pt idx="2628" formatCode="General">
                  <c:v>0</c:v>
                </c:pt>
                <c:pt idx="2629" formatCode="General">
                  <c:v>0</c:v>
                </c:pt>
                <c:pt idx="2630" formatCode="General">
                  <c:v>0</c:v>
                </c:pt>
                <c:pt idx="2631" formatCode="General">
                  <c:v>0</c:v>
                </c:pt>
                <c:pt idx="2632" formatCode="General">
                  <c:v>0</c:v>
                </c:pt>
                <c:pt idx="2633" formatCode="General">
                  <c:v>0</c:v>
                </c:pt>
                <c:pt idx="2634" formatCode="General">
                  <c:v>0</c:v>
                </c:pt>
                <c:pt idx="2635" formatCode="General">
                  <c:v>0</c:v>
                </c:pt>
                <c:pt idx="2636" formatCode="General">
                  <c:v>0</c:v>
                </c:pt>
                <c:pt idx="2637" formatCode="General">
                  <c:v>0</c:v>
                </c:pt>
                <c:pt idx="2638" formatCode="General">
                  <c:v>0</c:v>
                </c:pt>
                <c:pt idx="2639" formatCode="General">
                  <c:v>0</c:v>
                </c:pt>
                <c:pt idx="2640" formatCode="General">
                  <c:v>0</c:v>
                </c:pt>
                <c:pt idx="2641" formatCode="General">
                  <c:v>0</c:v>
                </c:pt>
                <c:pt idx="2642" formatCode="General">
                  <c:v>0</c:v>
                </c:pt>
                <c:pt idx="2643" formatCode="General">
                  <c:v>0</c:v>
                </c:pt>
                <c:pt idx="2644" formatCode="General">
                  <c:v>0</c:v>
                </c:pt>
                <c:pt idx="2645" formatCode="General">
                  <c:v>0</c:v>
                </c:pt>
                <c:pt idx="2646" formatCode="General">
                  <c:v>0</c:v>
                </c:pt>
                <c:pt idx="2647" formatCode="General">
                  <c:v>0</c:v>
                </c:pt>
                <c:pt idx="2648" formatCode="General">
                  <c:v>0</c:v>
                </c:pt>
                <c:pt idx="2649" formatCode="General">
                  <c:v>0</c:v>
                </c:pt>
                <c:pt idx="2650" formatCode="General">
                  <c:v>0</c:v>
                </c:pt>
                <c:pt idx="2651" formatCode="General">
                  <c:v>0</c:v>
                </c:pt>
                <c:pt idx="2652" formatCode="General">
                  <c:v>0</c:v>
                </c:pt>
                <c:pt idx="2653" formatCode="General">
                  <c:v>0</c:v>
                </c:pt>
                <c:pt idx="2654" formatCode="General">
                  <c:v>0</c:v>
                </c:pt>
                <c:pt idx="2655" formatCode="General">
                  <c:v>0</c:v>
                </c:pt>
                <c:pt idx="2656" formatCode="General">
                  <c:v>0</c:v>
                </c:pt>
                <c:pt idx="2657" formatCode="General">
                  <c:v>0</c:v>
                </c:pt>
                <c:pt idx="2658" formatCode="General">
                  <c:v>0</c:v>
                </c:pt>
                <c:pt idx="2659" formatCode="General">
                  <c:v>0</c:v>
                </c:pt>
                <c:pt idx="2660" formatCode="General">
                  <c:v>0</c:v>
                </c:pt>
                <c:pt idx="2661" formatCode="General">
                  <c:v>0</c:v>
                </c:pt>
                <c:pt idx="2662" formatCode="General">
                  <c:v>0</c:v>
                </c:pt>
                <c:pt idx="2663" formatCode="General">
                  <c:v>0</c:v>
                </c:pt>
                <c:pt idx="2664" formatCode="General">
                  <c:v>0</c:v>
                </c:pt>
                <c:pt idx="2665" formatCode="General">
                  <c:v>0</c:v>
                </c:pt>
                <c:pt idx="2666" formatCode="General">
                  <c:v>0</c:v>
                </c:pt>
                <c:pt idx="2667" formatCode="General">
                  <c:v>0</c:v>
                </c:pt>
                <c:pt idx="2668" formatCode="General">
                  <c:v>0</c:v>
                </c:pt>
                <c:pt idx="2669" formatCode="General">
                  <c:v>0</c:v>
                </c:pt>
                <c:pt idx="2670" formatCode="General">
                  <c:v>0</c:v>
                </c:pt>
                <c:pt idx="2671" formatCode="General">
                  <c:v>0</c:v>
                </c:pt>
                <c:pt idx="2672" formatCode="General">
                  <c:v>0</c:v>
                </c:pt>
                <c:pt idx="2673" formatCode="General">
                  <c:v>0</c:v>
                </c:pt>
                <c:pt idx="2674" formatCode="General">
                  <c:v>0</c:v>
                </c:pt>
                <c:pt idx="2675" formatCode="General">
                  <c:v>0</c:v>
                </c:pt>
                <c:pt idx="2676" formatCode="General">
                  <c:v>0</c:v>
                </c:pt>
                <c:pt idx="2677" formatCode="General">
                  <c:v>0</c:v>
                </c:pt>
                <c:pt idx="2678" formatCode="General">
                  <c:v>0</c:v>
                </c:pt>
                <c:pt idx="2679" formatCode="General">
                  <c:v>0</c:v>
                </c:pt>
                <c:pt idx="2680" formatCode="General">
                  <c:v>0</c:v>
                </c:pt>
                <c:pt idx="2681" formatCode="General">
                  <c:v>0</c:v>
                </c:pt>
                <c:pt idx="2682" formatCode="General">
                  <c:v>0</c:v>
                </c:pt>
                <c:pt idx="2683" formatCode="General">
                  <c:v>0</c:v>
                </c:pt>
                <c:pt idx="2684" formatCode="General">
                  <c:v>0</c:v>
                </c:pt>
                <c:pt idx="2685" formatCode="General">
                  <c:v>0</c:v>
                </c:pt>
                <c:pt idx="2686" formatCode="General">
                  <c:v>0</c:v>
                </c:pt>
                <c:pt idx="2687" formatCode="General">
                  <c:v>0</c:v>
                </c:pt>
                <c:pt idx="2688" formatCode="General">
                  <c:v>0</c:v>
                </c:pt>
                <c:pt idx="2689" formatCode="General">
                  <c:v>0</c:v>
                </c:pt>
                <c:pt idx="2690" formatCode="General">
                  <c:v>0</c:v>
                </c:pt>
                <c:pt idx="2691" formatCode="General">
                  <c:v>0</c:v>
                </c:pt>
                <c:pt idx="2692" formatCode="General">
                  <c:v>0</c:v>
                </c:pt>
                <c:pt idx="2693" formatCode="General">
                  <c:v>0</c:v>
                </c:pt>
                <c:pt idx="2694" formatCode="General">
                  <c:v>0</c:v>
                </c:pt>
                <c:pt idx="2695" formatCode="General">
                  <c:v>0</c:v>
                </c:pt>
                <c:pt idx="2696" formatCode="General">
                  <c:v>0</c:v>
                </c:pt>
                <c:pt idx="2697" formatCode="General">
                  <c:v>0</c:v>
                </c:pt>
                <c:pt idx="2698" formatCode="General">
                  <c:v>0</c:v>
                </c:pt>
                <c:pt idx="2699" formatCode="General">
                  <c:v>0</c:v>
                </c:pt>
                <c:pt idx="2700" formatCode="General">
                  <c:v>0</c:v>
                </c:pt>
                <c:pt idx="2701" formatCode="General">
                  <c:v>0</c:v>
                </c:pt>
                <c:pt idx="2702" formatCode="General">
                  <c:v>0</c:v>
                </c:pt>
                <c:pt idx="2703" formatCode="General">
                  <c:v>0</c:v>
                </c:pt>
                <c:pt idx="2704" formatCode="General">
                  <c:v>0</c:v>
                </c:pt>
                <c:pt idx="2705" formatCode="General">
                  <c:v>0</c:v>
                </c:pt>
                <c:pt idx="2706" formatCode="General">
                  <c:v>0</c:v>
                </c:pt>
                <c:pt idx="2707" formatCode="General">
                  <c:v>0</c:v>
                </c:pt>
                <c:pt idx="2708" formatCode="General">
                  <c:v>0</c:v>
                </c:pt>
                <c:pt idx="2709" formatCode="General">
                  <c:v>0</c:v>
                </c:pt>
                <c:pt idx="2710" formatCode="General">
                  <c:v>0</c:v>
                </c:pt>
                <c:pt idx="2711" formatCode="General">
                  <c:v>0</c:v>
                </c:pt>
                <c:pt idx="2712" formatCode="General">
                  <c:v>0</c:v>
                </c:pt>
                <c:pt idx="2713" formatCode="General">
                  <c:v>0</c:v>
                </c:pt>
                <c:pt idx="2714" formatCode="General">
                  <c:v>0</c:v>
                </c:pt>
                <c:pt idx="2715" formatCode="General">
                  <c:v>0</c:v>
                </c:pt>
                <c:pt idx="2716" formatCode="General">
                  <c:v>0</c:v>
                </c:pt>
                <c:pt idx="2717" formatCode="General">
                  <c:v>0</c:v>
                </c:pt>
                <c:pt idx="2718" formatCode="General">
                  <c:v>0</c:v>
                </c:pt>
                <c:pt idx="2719" formatCode="General">
                  <c:v>0</c:v>
                </c:pt>
                <c:pt idx="2720" formatCode="General">
                  <c:v>0</c:v>
                </c:pt>
                <c:pt idx="2721" formatCode="General">
                  <c:v>0</c:v>
                </c:pt>
                <c:pt idx="2722" formatCode="General">
                  <c:v>0</c:v>
                </c:pt>
                <c:pt idx="2723" formatCode="General">
                  <c:v>0</c:v>
                </c:pt>
                <c:pt idx="2724" formatCode="General">
                  <c:v>0</c:v>
                </c:pt>
                <c:pt idx="2725" formatCode="General">
                  <c:v>0</c:v>
                </c:pt>
                <c:pt idx="2726" formatCode="General">
                  <c:v>0</c:v>
                </c:pt>
                <c:pt idx="2727" formatCode="General">
                  <c:v>0</c:v>
                </c:pt>
                <c:pt idx="2728" formatCode="General">
                  <c:v>0</c:v>
                </c:pt>
                <c:pt idx="2729" formatCode="General">
                  <c:v>0</c:v>
                </c:pt>
                <c:pt idx="2730" formatCode="General">
                  <c:v>0</c:v>
                </c:pt>
                <c:pt idx="2731" formatCode="General">
                  <c:v>0</c:v>
                </c:pt>
                <c:pt idx="2732" formatCode="General">
                  <c:v>0</c:v>
                </c:pt>
                <c:pt idx="2733" formatCode="General">
                  <c:v>0</c:v>
                </c:pt>
                <c:pt idx="2734" formatCode="General">
                  <c:v>0</c:v>
                </c:pt>
                <c:pt idx="2735" formatCode="General">
                  <c:v>0</c:v>
                </c:pt>
                <c:pt idx="2736" formatCode="General">
                  <c:v>0</c:v>
                </c:pt>
                <c:pt idx="2737" formatCode="General">
                  <c:v>0</c:v>
                </c:pt>
                <c:pt idx="2738" formatCode="General">
                  <c:v>0</c:v>
                </c:pt>
                <c:pt idx="2739" formatCode="General">
                  <c:v>0</c:v>
                </c:pt>
                <c:pt idx="2740" formatCode="General">
                  <c:v>0</c:v>
                </c:pt>
                <c:pt idx="2741" formatCode="General">
                  <c:v>0</c:v>
                </c:pt>
                <c:pt idx="2742" formatCode="General">
                  <c:v>0</c:v>
                </c:pt>
                <c:pt idx="2743" formatCode="General">
                  <c:v>0</c:v>
                </c:pt>
                <c:pt idx="2744" formatCode="General">
                  <c:v>0</c:v>
                </c:pt>
                <c:pt idx="2745" formatCode="General">
                  <c:v>0</c:v>
                </c:pt>
                <c:pt idx="2746" formatCode="General">
                  <c:v>0</c:v>
                </c:pt>
                <c:pt idx="2747" formatCode="General">
                  <c:v>0</c:v>
                </c:pt>
                <c:pt idx="2748" formatCode="General">
                  <c:v>0</c:v>
                </c:pt>
                <c:pt idx="2749" formatCode="General">
                  <c:v>0</c:v>
                </c:pt>
                <c:pt idx="2750" formatCode="General">
                  <c:v>0</c:v>
                </c:pt>
                <c:pt idx="2751" formatCode="General">
                  <c:v>0</c:v>
                </c:pt>
                <c:pt idx="2752" formatCode="General">
                  <c:v>0</c:v>
                </c:pt>
                <c:pt idx="2753" formatCode="General">
                  <c:v>0</c:v>
                </c:pt>
                <c:pt idx="2754" formatCode="General">
                  <c:v>0</c:v>
                </c:pt>
                <c:pt idx="2755" formatCode="General">
                  <c:v>0</c:v>
                </c:pt>
                <c:pt idx="2756" formatCode="General">
                  <c:v>0</c:v>
                </c:pt>
                <c:pt idx="2757" formatCode="General">
                  <c:v>0</c:v>
                </c:pt>
                <c:pt idx="2758" formatCode="General">
                  <c:v>0</c:v>
                </c:pt>
                <c:pt idx="2759" formatCode="General">
                  <c:v>0</c:v>
                </c:pt>
                <c:pt idx="2760" formatCode="General">
                  <c:v>0</c:v>
                </c:pt>
                <c:pt idx="2761" formatCode="General">
                  <c:v>0</c:v>
                </c:pt>
                <c:pt idx="2762" formatCode="General">
                  <c:v>0</c:v>
                </c:pt>
                <c:pt idx="2763" formatCode="General">
                  <c:v>0</c:v>
                </c:pt>
                <c:pt idx="2764" formatCode="General">
                  <c:v>0</c:v>
                </c:pt>
                <c:pt idx="2765" formatCode="General">
                  <c:v>0</c:v>
                </c:pt>
                <c:pt idx="2766" formatCode="General">
                  <c:v>0</c:v>
                </c:pt>
                <c:pt idx="2767" formatCode="General">
                  <c:v>0</c:v>
                </c:pt>
                <c:pt idx="2768" formatCode="General">
                  <c:v>0</c:v>
                </c:pt>
                <c:pt idx="2769" formatCode="General">
                  <c:v>0</c:v>
                </c:pt>
                <c:pt idx="2770" formatCode="General">
                  <c:v>0</c:v>
                </c:pt>
                <c:pt idx="2771" formatCode="General">
                  <c:v>0</c:v>
                </c:pt>
                <c:pt idx="2772" formatCode="General">
                  <c:v>0</c:v>
                </c:pt>
                <c:pt idx="2773" formatCode="General">
                  <c:v>0</c:v>
                </c:pt>
                <c:pt idx="2774" formatCode="General">
                  <c:v>0</c:v>
                </c:pt>
                <c:pt idx="2775" formatCode="General">
                  <c:v>0</c:v>
                </c:pt>
                <c:pt idx="2776" formatCode="General">
                  <c:v>0</c:v>
                </c:pt>
                <c:pt idx="2777" formatCode="General">
                  <c:v>0</c:v>
                </c:pt>
                <c:pt idx="2778" formatCode="General">
                  <c:v>0</c:v>
                </c:pt>
                <c:pt idx="2779" formatCode="General">
                  <c:v>0</c:v>
                </c:pt>
                <c:pt idx="2780" formatCode="General">
                  <c:v>0</c:v>
                </c:pt>
                <c:pt idx="2781" formatCode="General">
                  <c:v>0</c:v>
                </c:pt>
                <c:pt idx="2782" formatCode="General">
                  <c:v>0</c:v>
                </c:pt>
                <c:pt idx="2783" formatCode="General">
                  <c:v>0</c:v>
                </c:pt>
                <c:pt idx="2784" formatCode="General">
                  <c:v>0</c:v>
                </c:pt>
                <c:pt idx="2785" formatCode="General">
                  <c:v>0</c:v>
                </c:pt>
                <c:pt idx="2786" formatCode="General">
                  <c:v>0</c:v>
                </c:pt>
                <c:pt idx="2787" formatCode="General">
                  <c:v>0</c:v>
                </c:pt>
                <c:pt idx="2788" formatCode="General">
                  <c:v>0</c:v>
                </c:pt>
                <c:pt idx="2789" formatCode="General">
                  <c:v>0</c:v>
                </c:pt>
                <c:pt idx="2790" formatCode="General">
                  <c:v>0</c:v>
                </c:pt>
                <c:pt idx="2791" formatCode="General">
                  <c:v>0</c:v>
                </c:pt>
                <c:pt idx="2792" formatCode="General">
                  <c:v>0</c:v>
                </c:pt>
                <c:pt idx="2793" formatCode="General">
                  <c:v>0</c:v>
                </c:pt>
                <c:pt idx="2794" formatCode="General">
                  <c:v>0</c:v>
                </c:pt>
                <c:pt idx="2795" formatCode="General">
                  <c:v>0</c:v>
                </c:pt>
                <c:pt idx="2796" formatCode="General">
                  <c:v>0</c:v>
                </c:pt>
                <c:pt idx="2797" formatCode="General">
                  <c:v>0</c:v>
                </c:pt>
                <c:pt idx="2798" formatCode="General">
                  <c:v>0</c:v>
                </c:pt>
                <c:pt idx="2799" formatCode="General">
                  <c:v>0</c:v>
                </c:pt>
                <c:pt idx="2800" formatCode="General">
                  <c:v>0</c:v>
                </c:pt>
                <c:pt idx="2801" formatCode="General">
                  <c:v>0</c:v>
                </c:pt>
                <c:pt idx="2802" formatCode="General">
                  <c:v>0</c:v>
                </c:pt>
                <c:pt idx="2803" formatCode="General">
                  <c:v>0</c:v>
                </c:pt>
                <c:pt idx="2804" formatCode="General">
                  <c:v>0</c:v>
                </c:pt>
                <c:pt idx="2805" formatCode="General">
                  <c:v>0</c:v>
                </c:pt>
                <c:pt idx="2806" formatCode="General">
                  <c:v>0</c:v>
                </c:pt>
                <c:pt idx="2807" formatCode="General">
                  <c:v>0</c:v>
                </c:pt>
                <c:pt idx="2808" formatCode="General">
                  <c:v>0</c:v>
                </c:pt>
                <c:pt idx="2809" formatCode="General">
                  <c:v>0</c:v>
                </c:pt>
                <c:pt idx="2810" formatCode="General">
                  <c:v>0</c:v>
                </c:pt>
                <c:pt idx="2811" formatCode="General">
                  <c:v>0</c:v>
                </c:pt>
                <c:pt idx="2812" formatCode="General">
                  <c:v>0</c:v>
                </c:pt>
                <c:pt idx="2813" formatCode="General">
                  <c:v>0</c:v>
                </c:pt>
                <c:pt idx="2814" formatCode="General">
                  <c:v>0</c:v>
                </c:pt>
                <c:pt idx="2815" formatCode="General">
                  <c:v>0</c:v>
                </c:pt>
                <c:pt idx="2816" formatCode="General">
                  <c:v>0</c:v>
                </c:pt>
                <c:pt idx="2817" formatCode="General">
                  <c:v>0</c:v>
                </c:pt>
                <c:pt idx="2818" formatCode="General">
                  <c:v>0</c:v>
                </c:pt>
                <c:pt idx="2819" formatCode="General">
                  <c:v>0</c:v>
                </c:pt>
                <c:pt idx="2820" formatCode="General">
                  <c:v>0</c:v>
                </c:pt>
                <c:pt idx="2821" formatCode="General">
                  <c:v>0</c:v>
                </c:pt>
                <c:pt idx="2822" formatCode="General">
                  <c:v>0</c:v>
                </c:pt>
                <c:pt idx="2823" formatCode="General">
                  <c:v>0</c:v>
                </c:pt>
                <c:pt idx="2824" formatCode="General">
                  <c:v>0</c:v>
                </c:pt>
                <c:pt idx="2825" formatCode="General">
                  <c:v>0</c:v>
                </c:pt>
                <c:pt idx="2826" formatCode="General">
                  <c:v>0</c:v>
                </c:pt>
                <c:pt idx="2827" formatCode="General">
                  <c:v>0</c:v>
                </c:pt>
                <c:pt idx="2828" formatCode="General">
                  <c:v>0</c:v>
                </c:pt>
                <c:pt idx="2829" formatCode="General">
                  <c:v>0</c:v>
                </c:pt>
                <c:pt idx="2830" formatCode="General">
                  <c:v>0</c:v>
                </c:pt>
                <c:pt idx="2831" formatCode="General">
                  <c:v>0</c:v>
                </c:pt>
                <c:pt idx="2832" formatCode="General">
                  <c:v>0</c:v>
                </c:pt>
                <c:pt idx="2833" formatCode="General">
                  <c:v>0</c:v>
                </c:pt>
                <c:pt idx="2834" formatCode="General">
                  <c:v>0</c:v>
                </c:pt>
                <c:pt idx="2835" formatCode="General">
                  <c:v>0</c:v>
                </c:pt>
                <c:pt idx="2836" formatCode="General">
                  <c:v>0</c:v>
                </c:pt>
                <c:pt idx="2837" formatCode="General">
                  <c:v>0</c:v>
                </c:pt>
                <c:pt idx="2838" formatCode="General">
                  <c:v>0</c:v>
                </c:pt>
                <c:pt idx="2839" formatCode="General">
                  <c:v>0</c:v>
                </c:pt>
                <c:pt idx="2840" formatCode="General">
                  <c:v>0</c:v>
                </c:pt>
                <c:pt idx="2841" formatCode="General">
                  <c:v>0</c:v>
                </c:pt>
                <c:pt idx="2842" formatCode="General">
                  <c:v>0</c:v>
                </c:pt>
                <c:pt idx="2843" formatCode="General">
                  <c:v>0</c:v>
                </c:pt>
                <c:pt idx="2844" formatCode="General">
                  <c:v>0</c:v>
                </c:pt>
                <c:pt idx="2845" formatCode="General">
                  <c:v>0</c:v>
                </c:pt>
                <c:pt idx="2846" formatCode="General">
                  <c:v>0</c:v>
                </c:pt>
                <c:pt idx="2847" formatCode="General">
                  <c:v>0</c:v>
                </c:pt>
                <c:pt idx="2848" formatCode="General">
                  <c:v>0</c:v>
                </c:pt>
                <c:pt idx="2849" formatCode="General">
                  <c:v>0</c:v>
                </c:pt>
                <c:pt idx="2850" formatCode="General">
                  <c:v>0</c:v>
                </c:pt>
                <c:pt idx="2851" formatCode="General">
                  <c:v>0</c:v>
                </c:pt>
                <c:pt idx="2852" formatCode="General">
                  <c:v>0</c:v>
                </c:pt>
                <c:pt idx="2853" formatCode="General">
                  <c:v>0</c:v>
                </c:pt>
                <c:pt idx="2854" formatCode="General">
                  <c:v>0</c:v>
                </c:pt>
                <c:pt idx="2855" formatCode="General">
                  <c:v>0</c:v>
                </c:pt>
                <c:pt idx="2856" formatCode="General">
                  <c:v>0</c:v>
                </c:pt>
                <c:pt idx="2857" formatCode="General">
                  <c:v>0</c:v>
                </c:pt>
                <c:pt idx="2858" formatCode="General">
                  <c:v>0</c:v>
                </c:pt>
                <c:pt idx="2859" formatCode="General">
                  <c:v>0</c:v>
                </c:pt>
                <c:pt idx="2860" formatCode="General">
                  <c:v>0</c:v>
                </c:pt>
                <c:pt idx="2861" formatCode="General">
                  <c:v>0</c:v>
                </c:pt>
                <c:pt idx="2862" formatCode="General">
                  <c:v>0</c:v>
                </c:pt>
                <c:pt idx="2863" formatCode="General">
                  <c:v>0</c:v>
                </c:pt>
                <c:pt idx="2864" formatCode="General">
                  <c:v>0</c:v>
                </c:pt>
                <c:pt idx="2865" formatCode="General">
                  <c:v>0</c:v>
                </c:pt>
                <c:pt idx="2866" formatCode="General">
                  <c:v>0</c:v>
                </c:pt>
                <c:pt idx="2867" formatCode="General">
                  <c:v>0</c:v>
                </c:pt>
                <c:pt idx="2868" formatCode="General">
                  <c:v>0</c:v>
                </c:pt>
                <c:pt idx="2869" formatCode="General">
                  <c:v>0</c:v>
                </c:pt>
                <c:pt idx="2870" formatCode="General">
                  <c:v>0</c:v>
                </c:pt>
                <c:pt idx="2871" formatCode="General">
                  <c:v>0</c:v>
                </c:pt>
                <c:pt idx="2872" formatCode="General">
                  <c:v>0</c:v>
                </c:pt>
                <c:pt idx="2873" formatCode="General">
                  <c:v>0</c:v>
                </c:pt>
                <c:pt idx="2874" formatCode="General">
                  <c:v>0</c:v>
                </c:pt>
                <c:pt idx="2875" formatCode="General">
                  <c:v>0</c:v>
                </c:pt>
                <c:pt idx="2876" formatCode="General">
                  <c:v>0</c:v>
                </c:pt>
                <c:pt idx="2877" formatCode="General">
                  <c:v>0</c:v>
                </c:pt>
                <c:pt idx="2878" formatCode="General">
                  <c:v>0</c:v>
                </c:pt>
                <c:pt idx="2879" formatCode="General">
                  <c:v>0</c:v>
                </c:pt>
                <c:pt idx="2880" formatCode="General">
                  <c:v>0</c:v>
                </c:pt>
                <c:pt idx="2881" formatCode="General">
                  <c:v>0</c:v>
                </c:pt>
                <c:pt idx="2882" formatCode="General">
                  <c:v>0</c:v>
                </c:pt>
                <c:pt idx="2883" formatCode="General">
                  <c:v>0</c:v>
                </c:pt>
                <c:pt idx="2884" formatCode="General">
                  <c:v>0</c:v>
                </c:pt>
                <c:pt idx="2885" formatCode="General">
                  <c:v>0</c:v>
                </c:pt>
                <c:pt idx="2886" formatCode="General">
                  <c:v>0</c:v>
                </c:pt>
                <c:pt idx="2887" formatCode="General">
                  <c:v>0</c:v>
                </c:pt>
                <c:pt idx="2888" formatCode="General">
                  <c:v>0</c:v>
                </c:pt>
                <c:pt idx="2889" formatCode="General">
                  <c:v>0</c:v>
                </c:pt>
                <c:pt idx="2890" formatCode="General">
                  <c:v>0</c:v>
                </c:pt>
                <c:pt idx="2891" formatCode="General">
                  <c:v>0</c:v>
                </c:pt>
                <c:pt idx="2892" formatCode="General">
                  <c:v>0</c:v>
                </c:pt>
                <c:pt idx="2893" formatCode="General">
                  <c:v>0</c:v>
                </c:pt>
                <c:pt idx="2894" formatCode="General">
                  <c:v>0</c:v>
                </c:pt>
                <c:pt idx="2895" formatCode="General">
                  <c:v>0</c:v>
                </c:pt>
                <c:pt idx="2896" formatCode="General">
                  <c:v>0</c:v>
                </c:pt>
                <c:pt idx="2897" formatCode="General">
                  <c:v>0</c:v>
                </c:pt>
                <c:pt idx="2898" formatCode="General">
                  <c:v>0</c:v>
                </c:pt>
                <c:pt idx="2899" formatCode="General">
                  <c:v>0</c:v>
                </c:pt>
                <c:pt idx="2900" formatCode="General">
                  <c:v>0</c:v>
                </c:pt>
                <c:pt idx="2901" formatCode="General">
                  <c:v>0</c:v>
                </c:pt>
                <c:pt idx="2902" formatCode="General">
                  <c:v>0</c:v>
                </c:pt>
                <c:pt idx="2903" formatCode="General">
                  <c:v>0</c:v>
                </c:pt>
                <c:pt idx="2904" formatCode="General">
                  <c:v>0</c:v>
                </c:pt>
                <c:pt idx="2905" formatCode="General">
                  <c:v>0</c:v>
                </c:pt>
                <c:pt idx="2906" formatCode="General">
                  <c:v>0</c:v>
                </c:pt>
                <c:pt idx="2907" formatCode="General">
                  <c:v>0</c:v>
                </c:pt>
                <c:pt idx="2908" formatCode="General">
                  <c:v>0</c:v>
                </c:pt>
                <c:pt idx="2909" formatCode="General">
                  <c:v>0</c:v>
                </c:pt>
                <c:pt idx="2910" formatCode="General">
                  <c:v>0</c:v>
                </c:pt>
                <c:pt idx="2911" formatCode="General">
                  <c:v>0</c:v>
                </c:pt>
                <c:pt idx="2912" formatCode="General">
                  <c:v>0</c:v>
                </c:pt>
                <c:pt idx="2913" formatCode="General">
                  <c:v>0</c:v>
                </c:pt>
                <c:pt idx="2914" formatCode="General">
                  <c:v>0</c:v>
                </c:pt>
                <c:pt idx="2915" formatCode="General">
                  <c:v>0</c:v>
                </c:pt>
                <c:pt idx="2916" formatCode="General">
                  <c:v>0</c:v>
                </c:pt>
                <c:pt idx="2917" formatCode="General">
                  <c:v>0</c:v>
                </c:pt>
                <c:pt idx="2918" formatCode="General">
                  <c:v>0</c:v>
                </c:pt>
                <c:pt idx="2919" formatCode="General">
                  <c:v>0</c:v>
                </c:pt>
                <c:pt idx="2920" formatCode="General">
                  <c:v>0</c:v>
                </c:pt>
                <c:pt idx="2921" formatCode="General">
                  <c:v>0</c:v>
                </c:pt>
                <c:pt idx="2922" formatCode="General">
                  <c:v>0</c:v>
                </c:pt>
                <c:pt idx="2923" formatCode="General">
                  <c:v>0</c:v>
                </c:pt>
                <c:pt idx="2924" formatCode="General">
                  <c:v>0</c:v>
                </c:pt>
                <c:pt idx="2925" formatCode="General">
                  <c:v>0</c:v>
                </c:pt>
                <c:pt idx="2926" formatCode="General">
                  <c:v>0</c:v>
                </c:pt>
                <c:pt idx="2927" formatCode="General">
                  <c:v>0</c:v>
                </c:pt>
                <c:pt idx="2928" formatCode="General">
                  <c:v>0</c:v>
                </c:pt>
                <c:pt idx="2929" formatCode="General">
                  <c:v>0</c:v>
                </c:pt>
                <c:pt idx="2930" formatCode="General">
                  <c:v>0</c:v>
                </c:pt>
                <c:pt idx="2931" formatCode="General">
                  <c:v>0</c:v>
                </c:pt>
                <c:pt idx="2932" formatCode="General">
                  <c:v>0</c:v>
                </c:pt>
                <c:pt idx="2933" formatCode="General">
                  <c:v>0</c:v>
                </c:pt>
                <c:pt idx="2934" formatCode="General">
                  <c:v>0</c:v>
                </c:pt>
                <c:pt idx="2935" formatCode="General">
                  <c:v>0</c:v>
                </c:pt>
                <c:pt idx="2936" formatCode="General">
                  <c:v>0</c:v>
                </c:pt>
                <c:pt idx="2937" formatCode="General">
                  <c:v>0</c:v>
                </c:pt>
                <c:pt idx="2938" formatCode="General">
                  <c:v>0</c:v>
                </c:pt>
                <c:pt idx="2939" formatCode="General">
                  <c:v>0</c:v>
                </c:pt>
                <c:pt idx="2940" formatCode="General">
                  <c:v>0</c:v>
                </c:pt>
                <c:pt idx="2941" formatCode="General">
                  <c:v>0</c:v>
                </c:pt>
                <c:pt idx="2942" formatCode="General">
                  <c:v>0</c:v>
                </c:pt>
                <c:pt idx="2943" formatCode="General">
                  <c:v>0</c:v>
                </c:pt>
                <c:pt idx="2944" formatCode="General">
                  <c:v>0</c:v>
                </c:pt>
                <c:pt idx="2945" formatCode="General">
                  <c:v>0</c:v>
                </c:pt>
                <c:pt idx="2946" formatCode="General">
                  <c:v>0</c:v>
                </c:pt>
                <c:pt idx="2947" formatCode="General">
                  <c:v>0</c:v>
                </c:pt>
                <c:pt idx="2948" formatCode="General">
                  <c:v>0</c:v>
                </c:pt>
                <c:pt idx="2949" formatCode="General">
                  <c:v>0</c:v>
                </c:pt>
                <c:pt idx="2950" formatCode="General">
                  <c:v>0</c:v>
                </c:pt>
                <c:pt idx="2951" formatCode="General">
                  <c:v>0</c:v>
                </c:pt>
                <c:pt idx="2952" formatCode="General">
                  <c:v>0</c:v>
                </c:pt>
                <c:pt idx="2953" formatCode="General">
                  <c:v>0</c:v>
                </c:pt>
                <c:pt idx="2954" formatCode="General">
                  <c:v>0</c:v>
                </c:pt>
                <c:pt idx="2955" formatCode="General">
                  <c:v>0</c:v>
                </c:pt>
                <c:pt idx="2956" formatCode="General">
                  <c:v>0</c:v>
                </c:pt>
                <c:pt idx="2957" formatCode="General">
                  <c:v>0</c:v>
                </c:pt>
                <c:pt idx="2958" formatCode="General">
                  <c:v>0</c:v>
                </c:pt>
                <c:pt idx="2959" formatCode="General">
                  <c:v>0</c:v>
                </c:pt>
                <c:pt idx="2960" formatCode="General">
                  <c:v>0</c:v>
                </c:pt>
                <c:pt idx="2961" formatCode="General">
                  <c:v>0</c:v>
                </c:pt>
                <c:pt idx="2962" formatCode="General">
                  <c:v>0</c:v>
                </c:pt>
                <c:pt idx="2963" formatCode="General">
                  <c:v>0</c:v>
                </c:pt>
                <c:pt idx="2964" formatCode="General">
                  <c:v>0</c:v>
                </c:pt>
                <c:pt idx="2965" formatCode="General">
                  <c:v>0</c:v>
                </c:pt>
                <c:pt idx="2966" formatCode="General">
                  <c:v>0</c:v>
                </c:pt>
                <c:pt idx="2967" formatCode="General">
                  <c:v>0</c:v>
                </c:pt>
                <c:pt idx="2968" formatCode="General">
                  <c:v>0</c:v>
                </c:pt>
                <c:pt idx="2969" formatCode="General">
                  <c:v>0</c:v>
                </c:pt>
                <c:pt idx="2970" formatCode="General">
                  <c:v>0</c:v>
                </c:pt>
                <c:pt idx="2971" formatCode="General">
                  <c:v>0</c:v>
                </c:pt>
                <c:pt idx="2972" formatCode="General">
                  <c:v>0</c:v>
                </c:pt>
                <c:pt idx="2973" formatCode="General">
                  <c:v>0</c:v>
                </c:pt>
                <c:pt idx="2974" formatCode="General">
                  <c:v>0</c:v>
                </c:pt>
                <c:pt idx="2975" formatCode="General">
                  <c:v>0</c:v>
                </c:pt>
                <c:pt idx="2976" formatCode="General">
                  <c:v>0</c:v>
                </c:pt>
                <c:pt idx="2977" formatCode="General">
                  <c:v>0</c:v>
                </c:pt>
                <c:pt idx="2978" formatCode="General">
                  <c:v>0</c:v>
                </c:pt>
                <c:pt idx="2979" formatCode="General">
                  <c:v>0</c:v>
                </c:pt>
                <c:pt idx="2980" formatCode="General">
                  <c:v>0</c:v>
                </c:pt>
                <c:pt idx="2981" formatCode="General">
                  <c:v>0</c:v>
                </c:pt>
                <c:pt idx="2982" formatCode="General">
                  <c:v>0</c:v>
                </c:pt>
                <c:pt idx="2983" formatCode="General">
                  <c:v>0</c:v>
                </c:pt>
                <c:pt idx="2984" formatCode="General">
                  <c:v>0</c:v>
                </c:pt>
                <c:pt idx="2985" formatCode="General">
                  <c:v>0</c:v>
                </c:pt>
                <c:pt idx="2986" formatCode="General">
                  <c:v>0</c:v>
                </c:pt>
                <c:pt idx="2987" formatCode="General">
                  <c:v>0</c:v>
                </c:pt>
                <c:pt idx="2988" formatCode="General">
                  <c:v>0</c:v>
                </c:pt>
                <c:pt idx="2989" formatCode="General">
                  <c:v>0</c:v>
                </c:pt>
                <c:pt idx="2990" formatCode="General">
                  <c:v>0</c:v>
                </c:pt>
                <c:pt idx="2991" formatCode="General">
                  <c:v>0</c:v>
                </c:pt>
                <c:pt idx="2992" formatCode="General">
                  <c:v>0</c:v>
                </c:pt>
                <c:pt idx="2993" formatCode="General">
                  <c:v>0</c:v>
                </c:pt>
                <c:pt idx="2994" formatCode="General">
                  <c:v>0</c:v>
                </c:pt>
                <c:pt idx="2995" formatCode="General">
                  <c:v>0</c:v>
                </c:pt>
                <c:pt idx="2996" formatCode="General">
                  <c:v>0</c:v>
                </c:pt>
                <c:pt idx="2997" formatCode="General">
                  <c:v>0</c:v>
                </c:pt>
                <c:pt idx="2998" formatCode="General">
                  <c:v>0</c:v>
                </c:pt>
              </c:numCache>
            </c:numRef>
          </c:yVal>
          <c:smooth val="0"/>
        </c:ser>
        <c:dLbls>
          <c:showLegendKey val="0"/>
          <c:showVal val="0"/>
          <c:showCatName val="0"/>
          <c:showSerName val="0"/>
          <c:showPercent val="0"/>
          <c:showBubbleSize val="0"/>
        </c:dLbls>
        <c:axId val="127011840"/>
        <c:axId val="127075456"/>
      </c:scatterChart>
      <c:valAx>
        <c:axId val="127011840"/>
        <c:scaling>
          <c:orientation val="minMax"/>
          <c:max val="30"/>
          <c:min val="0"/>
        </c:scaling>
        <c:delete val="0"/>
        <c:axPos val="b"/>
        <c:title>
          <c:tx>
            <c:rich>
              <a:bodyPr/>
              <a:lstStyle/>
              <a:p>
                <a:pPr>
                  <a:defRPr sz="1800"/>
                </a:pPr>
                <a:r>
                  <a:rPr lang="en-GB" sz="1800"/>
                  <a:t>Wind Speed [m/s]</a:t>
                </a:r>
              </a:p>
            </c:rich>
          </c:tx>
          <c:overlay val="0"/>
        </c:title>
        <c:numFmt formatCode="0.00" sourceLinked="1"/>
        <c:majorTickMark val="out"/>
        <c:minorTickMark val="none"/>
        <c:tickLblPos val="nextTo"/>
        <c:txPr>
          <a:bodyPr/>
          <a:lstStyle/>
          <a:p>
            <a:pPr>
              <a:defRPr sz="1800"/>
            </a:pPr>
            <a:endParaRPr lang="en-US"/>
          </a:p>
        </c:txPr>
        <c:crossAx val="127075456"/>
        <c:crosses val="autoZero"/>
        <c:crossBetween val="midCat"/>
      </c:valAx>
      <c:valAx>
        <c:axId val="127075456"/>
        <c:scaling>
          <c:orientation val="minMax"/>
        </c:scaling>
        <c:delete val="0"/>
        <c:axPos val="l"/>
        <c:majorGridlines/>
        <c:title>
          <c:tx>
            <c:rich>
              <a:bodyPr rot="-5400000" vert="horz"/>
              <a:lstStyle/>
              <a:p>
                <a:pPr>
                  <a:defRPr sz="1800"/>
                </a:pPr>
                <a:r>
                  <a:rPr lang="en-GB" sz="1800"/>
                  <a:t>Power [kW]</a:t>
                </a:r>
              </a:p>
            </c:rich>
          </c:tx>
          <c:overlay val="0"/>
        </c:title>
        <c:numFmt formatCode="0" sourceLinked="1"/>
        <c:majorTickMark val="out"/>
        <c:minorTickMark val="none"/>
        <c:tickLblPos val="nextTo"/>
        <c:txPr>
          <a:bodyPr/>
          <a:lstStyle/>
          <a:p>
            <a:pPr>
              <a:defRPr sz="1800"/>
            </a:pPr>
            <a:endParaRPr lang="en-US"/>
          </a:p>
        </c:txPr>
        <c:crossAx val="127011840"/>
        <c:crosses val="autoZero"/>
        <c:crossBetween val="midCat"/>
      </c:valAx>
    </c:plotArea>
    <c:legend>
      <c:legendPos val="t"/>
      <c:layout>
        <c:manualLayout>
          <c:xMode val="edge"/>
          <c:yMode val="edge"/>
          <c:x val="0.15360418833070899"/>
          <c:y val="1.6667997595783354E-2"/>
          <c:w val="0.7163638945837788"/>
          <c:h val="9.7369249692496926E-2"/>
        </c:manualLayout>
      </c:layout>
      <c:overlay val="0"/>
      <c:txPr>
        <a:bodyPr/>
        <a:lstStyle/>
        <a:p>
          <a:pPr>
            <a:defRPr sz="1800"/>
          </a:pPr>
          <a:endParaRPr lang="en-US"/>
        </a:p>
      </c:txPr>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C000"/>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01574" cy="609129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D18" sqref="D18"/>
    </sheetView>
  </sheetViews>
  <sheetFormatPr defaultRowHeight="12.75" x14ac:dyDescent="0.2"/>
  <cols>
    <col min="2" max="2" width="2.85546875" customWidth="1"/>
    <col min="3" max="3" width="10.140625" bestFit="1" customWidth="1"/>
    <col min="4" max="4" width="10.42578125" bestFit="1" customWidth="1"/>
    <col min="5" max="5" width="15.42578125" bestFit="1" customWidth="1"/>
    <col min="6" max="6" width="81.7109375" customWidth="1"/>
  </cols>
  <sheetData>
    <row r="2" spans="2:6" ht="15" x14ac:dyDescent="0.25">
      <c r="C2" s="4" t="s">
        <v>4</v>
      </c>
      <c r="D2" s="4" t="s">
        <v>5</v>
      </c>
      <c r="E2" s="4" t="s">
        <v>6</v>
      </c>
      <c r="F2" s="4" t="s">
        <v>7</v>
      </c>
    </row>
    <row r="3" spans="2:6" ht="38.25" x14ac:dyDescent="0.2">
      <c r="B3" s="5" t="s">
        <v>8</v>
      </c>
      <c r="C3" s="6" t="s">
        <v>9</v>
      </c>
      <c r="D3" s="7">
        <v>41599</v>
      </c>
      <c r="E3" s="11" t="s">
        <v>10</v>
      </c>
      <c r="F3" s="13" t="s">
        <v>49</v>
      </c>
    </row>
    <row r="4" spans="2:6" ht="25.5" x14ac:dyDescent="0.2">
      <c r="B4" s="5" t="s">
        <v>23</v>
      </c>
      <c r="C4" s="6" t="s">
        <v>9</v>
      </c>
      <c r="D4" s="7">
        <v>41604</v>
      </c>
      <c r="E4" s="11" t="s">
        <v>10</v>
      </c>
      <c r="F4" s="13" t="s">
        <v>25</v>
      </c>
    </row>
    <row r="5" spans="2:6" ht="38.25" x14ac:dyDescent="0.2">
      <c r="B5" s="5" t="s">
        <v>24</v>
      </c>
      <c r="C5" s="6" t="s">
        <v>9</v>
      </c>
      <c r="D5" s="7">
        <v>41833</v>
      </c>
      <c r="E5" s="11" t="s">
        <v>10</v>
      </c>
      <c r="F5" s="13" t="s">
        <v>48</v>
      </c>
    </row>
    <row r="6" spans="2:6" x14ac:dyDescent="0.2">
      <c r="B6" s="1"/>
      <c r="C6" s="1"/>
      <c r="D6" s="1"/>
      <c r="E6" s="1"/>
      <c r="F6"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C16" sqref="C16"/>
    </sheetView>
  </sheetViews>
  <sheetFormatPr defaultRowHeight="12.75" x14ac:dyDescent="0.2"/>
  <cols>
    <col min="2" max="2" width="3.85546875" customWidth="1"/>
    <col min="3" max="3" width="68.5703125" customWidth="1"/>
  </cols>
  <sheetData>
    <row r="2" spans="2:3" x14ac:dyDescent="0.2">
      <c r="B2" s="39">
        <v>0</v>
      </c>
      <c r="C2" s="39" t="s">
        <v>11</v>
      </c>
    </row>
    <row r="3" spans="2:3" ht="53.25" customHeight="1" x14ac:dyDescent="0.2">
      <c r="B3" s="6">
        <v>1</v>
      </c>
      <c r="C3" s="8" t="s">
        <v>45</v>
      </c>
    </row>
    <row r="4" spans="2:3" ht="89.25" x14ac:dyDescent="0.2">
      <c r="B4" s="6">
        <v>2</v>
      </c>
      <c r="C4" s="8" t="s">
        <v>46</v>
      </c>
    </row>
    <row r="5" spans="2:3" x14ac:dyDescent="0.2">
      <c r="B5" s="9"/>
      <c r="C5"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10654"/>
  <sheetViews>
    <sheetView tabSelected="1" workbookViewId="0">
      <selection activeCell="K3" sqref="K3:K10654"/>
    </sheetView>
  </sheetViews>
  <sheetFormatPr defaultRowHeight="12.75" x14ac:dyDescent="0.2"/>
  <cols>
    <col min="1" max="1" width="3.5703125" customWidth="1"/>
    <col min="2" max="2" width="35.85546875" bestFit="1" customWidth="1"/>
    <col min="3" max="3" width="14.5703125" customWidth="1"/>
    <col min="4" max="4" width="3" customWidth="1"/>
    <col min="5" max="5" width="17.7109375" style="15" bestFit="1" customWidth="1"/>
    <col min="6" max="6" width="12.7109375" style="22" customWidth="1"/>
    <col min="7" max="7" width="16.28515625" style="22" customWidth="1"/>
    <col min="8" max="8" width="12.7109375" style="25" customWidth="1"/>
    <col min="9" max="9" width="15.140625" style="3" customWidth="1"/>
    <col min="10" max="10" width="22.5703125" style="3" customWidth="1"/>
    <col min="11" max="11" width="19.5703125" style="3" customWidth="1"/>
    <col min="12" max="12" width="3.5703125" customWidth="1"/>
    <col min="13" max="14" width="18" style="41" customWidth="1"/>
    <col min="15" max="15" width="3.5703125" customWidth="1"/>
    <col min="16" max="16" width="10.28515625" style="41" customWidth="1"/>
    <col min="17" max="17" width="9.140625" style="41"/>
    <col min="18" max="18" width="3.42578125" customWidth="1"/>
    <col min="19" max="19" width="9.140625" style="41"/>
    <col min="20" max="20" width="10.85546875" style="41" customWidth="1"/>
  </cols>
  <sheetData>
    <row r="1" spans="2:20" ht="12.75" customHeight="1" x14ac:dyDescent="0.2">
      <c r="E1"/>
      <c r="F1" s="20"/>
      <c r="G1" s="20"/>
      <c r="H1" s="23"/>
      <c r="I1" s="18"/>
      <c r="J1" s="18"/>
      <c r="K1" s="18"/>
      <c r="M1" s="57" t="s">
        <v>47</v>
      </c>
      <c r="N1" s="57"/>
    </row>
    <row r="2" spans="2:20" ht="60" x14ac:dyDescent="0.2">
      <c r="B2" s="56" t="s">
        <v>1</v>
      </c>
      <c r="C2" s="56"/>
      <c r="E2" s="12" t="s">
        <v>13</v>
      </c>
      <c r="F2" s="21" t="s">
        <v>19</v>
      </c>
      <c r="G2" s="21" t="s">
        <v>52</v>
      </c>
      <c r="H2" s="24" t="s">
        <v>14</v>
      </c>
      <c r="I2" s="19" t="s">
        <v>51</v>
      </c>
      <c r="J2" s="19" t="s">
        <v>53</v>
      </c>
      <c r="K2" s="19" t="s">
        <v>50</v>
      </c>
      <c r="M2" s="42" t="s">
        <v>29</v>
      </c>
      <c r="N2" s="42" t="s">
        <v>31</v>
      </c>
      <c r="P2" s="42" t="s">
        <v>27</v>
      </c>
      <c r="Q2" s="42" t="s">
        <v>28</v>
      </c>
      <c r="S2" s="42" t="s">
        <v>0</v>
      </c>
      <c r="T2" s="42" t="s">
        <v>30</v>
      </c>
    </row>
    <row r="3" spans="2:20" x14ac:dyDescent="0.2">
      <c r="B3" s="55" t="s">
        <v>2</v>
      </c>
      <c r="C3" s="55"/>
      <c r="E3" s="16">
        <v>40823.534722222219</v>
      </c>
      <c r="F3" s="22">
        <v>15.5</v>
      </c>
      <c r="G3" s="22">
        <v>15.490976388860773</v>
      </c>
      <c r="H3" s="25">
        <v>0.13548387096774195</v>
      </c>
      <c r="I3" s="3">
        <f t="shared" ref="I3:I66" si="0">INDEX(PowerArray,MIN(MaximumPowerIndex,ROUND(F3*100,0)))</f>
        <v>2000</v>
      </c>
      <c r="J3" s="3">
        <f t="shared" ref="J3:J66" si="1">INDEX(PowerArray,MIN(MaximumPowerIndex,ROUND(G3*100,0)))</f>
        <v>2000</v>
      </c>
      <c r="K3" s="3">
        <f>MIN(J3-M3+N3,'Power Look Up'!$F$4)</f>
        <v>1997.4627348510089</v>
      </c>
      <c r="M3" s="51">
        <f t="array" ref="M3">_xlfn.SUM(_xlfn.NORM.DIST($S$3:$S$1003,$G3,$P3,FALSE)*WindSpeedStep*$T$3:$T$1003)</f>
        <v>2001.4226330230479</v>
      </c>
      <c r="N3" s="51">
        <f t="array" ref="N3">_xlfn.SUM(_xlfn.NORM.DIST($S$3:$S$1003,$G3,$Q3,FALSE)*WindSpeedStep*$T$3:$T$1003)</f>
        <v>1998.8853678740568</v>
      </c>
      <c r="P3" s="43">
        <f t="shared" ref="P3:P66" si="2">ReferenceTurbulence*G3</f>
        <v>1.5490976388860773</v>
      </c>
      <c r="Q3" s="43">
        <f>G3*H3</f>
        <v>2.09877744623275</v>
      </c>
      <c r="S3" s="43">
        <f>'Zero Turbulence Curve'!E2</f>
        <v>0</v>
      </c>
      <c r="T3" s="43">
        <f>'Zero Turbulence Curve'!F2</f>
        <v>0</v>
      </c>
    </row>
    <row r="4" spans="2:20" x14ac:dyDescent="0.2">
      <c r="B4" s="54" t="s">
        <v>3</v>
      </c>
      <c r="C4" s="54"/>
      <c r="E4" s="16">
        <v>40823.541666666664</v>
      </c>
      <c r="F4" s="22">
        <v>15.7</v>
      </c>
      <c r="G4" s="22">
        <v>15.666086720581809</v>
      </c>
      <c r="H4" s="25">
        <v>0.12229299363057325</v>
      </c>
      <c r="I4" s="3">
        <f t="shared" si="0"/>
        <v>2000</v>
      </c>
      <c r="J4" s="3">
        <f t="shared" si="1"/>
        <v>2000</v>
      </c>
      <c r="K4" s="3">
        <f>MIN(J4-M4+N4,'Power Look Up'!$F$4)</f>
        <v>1999.455229040906</v>
      </c>
      <c r="M4" s="51">
        <f t="array" ref="M4">_xlfn.SUM(_xlfn.NORM.DIST($S$3:$S$1003,$G4,$P4,FALSE)*WindSpeedStep*$T$3:$T$1003)</f>
        <v>2001.2322066115148</v>
      </c>
      <c r="N4" s="51">
        <f t="array" ref="N4">_xlfn.SUM(_xlfn.NORM.DIST($S$3:$S$1003,$G4,$Q4,FALSE)*WindSpeedStep*$T$3:$T$1003)</f>
        <v>2000.6874356524208</v>
      </c>
      <c r="P4" s="43">
        <f t="shared" si="2"/>
        <v>1.5666086720581811</v>
      </c>
      <c r="Q4" s="43">
        <f t="shared" ref="Q4:Q67" si="3">G4*H4</f>
        <v>1.9158526435361194</v>
      </c>
      <c r="S4" s="43">
        <f>'Zero Turbulence Curve'!E3</f>
        <v>0.1</v>
      </c>
      <c r="T4" s="43">
        <f>'Zero Turbulence Curve'!F3</f>
        <v>0</v>
      </c>
    </row>
    <row r="5" spans="2:20" ht="13.5" thickBot="1" x14ac:dyDescent="0.25">
      <c r="E5" s="16">
        <v>40823.548611111109</v>
      </c>
      <c r="F5" s="22">
        <v>16.66</v>
      </c>
      <c r="G5" s="22">
        <v>16.723756101445371</v>
      </c>
      <c r="H5" s="25">
        <v>0.12064825930372147</v>
      </c>
      <c r="I5" s="3">
        <f t="shared" si="0"/>
        <v>2000</v>
      </c>
      <c r="J5" s="3">
        <f t="shared" si="1"/>
        <v>2000</v>
      </c>
      <c r="K5" s="3">
        <f>MIN(J5-M5+N5,'Power Look Up'!$F$4)</f>
        <v>2000</v>
      </c>
      <c r="M5" s="51">
        <f t="array" ref="M5">_xlfn.SUM(_xlfn.NORM.DIST($S$3:$S$1003,$G5,$P5,FALSE)*WindSpeedStep*$T$3:$T$1003)</f>
        <v>2000.4783592457427</v>
      </c>
      <c r="N5" s="51">
        <f t="array" ref="N5">_xlfn.SUM(_xlfn.NORM.DIST($S$3:$S$1003,$G5,$Q5,FALSE)*WindSpeedStep*$T$3:$T$1003)</f>
        <v>2000.5330624733442</v>
      </c>
      <c r="P5" s="43">
        <f t="shared" si="2"/>
        <v>1.6723756101445373</v>
      </c>
      <c r="Q5" s="43">
        <f t="shared" si="3"/>
        <v>2.0176920626593753</v>
      </c>
      <c r="S5" s="43">
        <f>'Zero Turbulence Curve'!E4</f>
        <v>0.2</v>
      </c>
      <c r="T5" s="43">
        <f>'Zero Turbulence Curve'!F4</f>
        <v>0</v>
      </c>
    </row>
    <row r="6" spans="2:20" ht="15.75" x14ac:dyDescent="0.25">
      <c r="B6" s="52" t="s">
        <v>22</v>
      </c>
      <c r="C6" s="53"/>
      <c r="E6" s="16">
        <v>40823.555555555555</v>
      </c>
      <c r="F6" s="22">
        <v>15.2</v>
      </c>
      <c r="G6" s="22">
        <v>15.145827780791569</v>
      </c>
      <c r="H6" s="25">
        <v>0.15789473684210525</v>
      </c>
      <c r="I6" s="3">
        <f t="shared" si="0"/>
        <v>2000</v>
      </c>
      <c r="J6" s="3">
        <f t="shared" si="1"/>
        <v>2000</v>
      </c>
      <c r="K6" s="3">
        <f>MIN(J6-M6+N6,'Power Look Up'!$F$4)</f>
        <v>1988.4510331928059</v>
      </c>
      <c r="M6" s="51">
        <f t="array" ref="M6">_xlfn.SUM(_xlfn.NORM.DIST($S$3:$S$1003,$G6,$P6,FALSE)*WindSpeedStep*$T$3:$T$1003)</f>
        <v>2001.8582342011798</v>
      </c>
      <c r="N6" s="51">
        <f t="array" ref="N6">_xlfn.SUM(_xlfn.NORM.DIST($S$3:$S$1003,$G6,$Q6,FALSE)*WindSpeedStep*$T$3:$T$1003)</f>
        <v>1990.3092673939857</v>
      </c>
      <c r="P6" s="43">
        <f t="shared" si="2"/>
        <v>1.514582778079157</v>
      </c>
      <c r="Q6" s="43">
        <f t="shared" si="3"/>
        <v>2.391446491703932</v>
      </c>
      <c r="S6" s="43">
        <f>'Zero Turbulence Curve'!E5</f>
        <v>0.30000000000000004</v>
      </c>
      <c r="T6" s="43">
        <f>'Zero Turbulence Curve'!F5</f>
        <v>0</v>
      </c>
    </row>
    <row r="7" spans="2:20" ht="15" x14ac:dyDescent="0.25">
      <c r="B7" s="33" t="s">
        <v>16</v>
      </c>
      <c r="C7" s="38">
        <f>SUM('Input Time Series'!I:I)/6/1000</f>
        <v>1568.7304033333</v>
      </c>
      <c r="E7" s="16">
        <v>40823.5625</v>
      </c>
      <c r="F7" s="22">
        <v>15.43</v>
      </c>
      <c r="G7" s="22">
        <v>15.36837152319538</v>
      </c>
      <c r="H7" s="25">
        <v>0.13674659753726506</v>
      </c>
      <c r="I7" s="3">
        <f t="shared" si="0"/>
        <v>2000</v>
      </c>
      <c r="J7" s="3">
        <f t="shared" si="1"/>
        <v>2000</v>
      </c>
      <c r="K7" s="3">
        <f>MIN(J7-M7+N7,'Power Look Up'!$F$4)</f>
        <v>1996.8147240309333</v>
      </c>
      <c r="M7" s="51">
        <f t="array" ref="M7">_xlfn.SUM(_xlfn.NORM.DIST($S$3:$S$1003,$G7,$P7,FALSE)*WindSpeedStep*$T$3:$T$1003)</f>
        <v>2001.5684007128209</v>
      </c>
      <c r="N7" s="51">
        <f t="array" ref="N7">_xlfn.SUM(_xlfn.NORM.DIST($S$3:$S$1003,$G7,$Q7,FALSE)*WindSpeedStep*$T$3:$T$1003)</f>
        <v>1998.3831247437543</v>
      </c>
      <c r="P7" s="43">
        <f t="shared" si="2"/>
        <v>1.5368371523195381</v>
      </c>
      <c r="Q7" s="43">
        <f t="shared" si="3"/>
        <v>2.101572515485564</v>
      </c>
      <c r="S7" s="43">
        <f>'Zero Turbulence Curve'!E6</f>
        <v>0.4</v>
      </c>
      <c r="T7" s="43">
        <f>'Zero Turbulence Curve'!F6</f>
        <v>0</v>
      </c>
    </row>
    <row r="8" spans="2:20" ht="15" x14ac:dyDescent="0.25">
      <c r="B8" s="33" t="s">
        <v>17</v>
      </c>
      <c r="C8" s="38">
        <f>SUM('Input Time Series'!K:K)/6/1000</f>
        <v>1576.988725020087</v>
      </c>
      <c r="E8" s="16">
        <v>40823.569444444445</v>
      </c>
      <c r="F8" s="22">
        <v>14.41</v>
      </c>
      <c r="G8" s="22">
        <v>14.385461438000888</v>
      </c>
      <c r="H8" s="25">
        <v>0.14920194309507287</v>
      </c>
      <c r="I8" s="3">
        <f t="shared" si="0"/>
        <v>2000</v>
      </c>
      <c r="J8" s="3">
        <f t="shared" si="1"/>
        <v>2000</v>
      </c>
      <c r="K8" s="3">
        <f>MIN(J8-M8+N8,'Power Look Up'!$F$4)</f>
        <v>1984.810940208924</v>
      </c>
      <c r="M8" s="51">
        <f t="array" ref="M8">_xlfn.SUM(_xlfn.NORM.DIST($S$3:$S$1003,$G8,$P8,FALSE)*WindSpeedStep*$T$3:$T$1003)</f>
        <v>2002.9837050628942</v>
      </c>
      <c r="N8" s="51">
        <f t="array" ref="N8">_xlfn.SUM(_xlfn.NORM.DIST($S$3:$S$1003,$G8,$Q8,FALSE)*WindSpeedStep*$T$3:$T$1003)</f>
        <v>1987.7946452718181</v>
      </c>
      <c r="P8" s="43">
        <f t="shared" si="2"/>
        <v>1.4385461438000888</v>
      </c>
      <c r="Q8" s="43">
        <f t="shared" si="3"/>
        <v>2.1463387988689737</v>
      </c>
      <c r="S8" s="43">
        <f>'Zero Turbulence Curve'!E7</f>
        <v>0.5</v>
      </c>
      <c r="T8" s="43">
        <f>'Zero Turbulence Curve'!F7</f>
        <v>0</v>
      </c>
    </row>
    <row r="9" spans="2:20" x14ac:dyDescent="0.2">
      <c r="B9" s="34"/>
      <c r="C9" s="35"/>
      <c r="E9" s="16">
        <v>40823.576388888891</v>
      </c>
      <c r="F9" s="22">
        <v>15.11</v>
      </c>
      <c r="G9" s="22">
        <v>15.167685347851986</v>
      </c>
      <c r="H9" s="25">
        <v>0.14030443414956983</v>
      </c>
      <c r="I9" s="3">
        <f t="shared" si="0"/>
        <v>2000</v>
      </c>
      <c r="J9" s="3">
        <f t="shared" si="1"/>
        <v>2000</v>
      </c>
      <c r="K9" s="3">
        <f>MIN(J9-M9+N9,'Power Look Up'!$F$4)</f>
        <v>1995.0866689154734</v>
      </c>
      <c r="M9" s="51">
        <f t="array" ref="M9">_xlfn.SUM(_xlfn.NORM.DIST($S$3:$S$1003,$G9,$P9,FALSE)*WindSpeedStep*$T$3:$T$1003)</f>
        <v>2001.8284014770209</v>
      </c>
      <c r="N9" s="51">
        <f t="array" ref="N9">_xlfn.SUM(_xlfn.NORM.DIST($S$3:$S$1003,$G9,$Q9,FALSE)*WindSpeedStep*$T$3:$T$1003)</f>
        <v>1996.9150703924943</v>
      </c>
      <c r="P9" s="43">
        <f t="shared" si="2"/>
        <v>1.5167685347851987</v>
      </c>
      <c r="Q9" s="43">
        <f t="shared" si="3"/>
        <v>2.1280935100890943</v>
      </c>
      <c r="S9" s="43">
        <f>'Zero Turbulence Curve'!E8</f>
        <v>0.6</v>
      </c>
      <c r="T9" s="43">
        <f>'Zero Turbulence Curve'!F8</f>
        <v>0</v>
      </c>
    </row>
    <row r="10" spans="2:20" ht="15.75" thickBot="1" x14ac:dyDescent="0.3">
      <c r="B10" s="36" t="s">
        <v>21</v>
      </c>
      <c r="C10" s="37">
        <f>C8/$C$7-1</f>
        <v>5.2643345658625051E-3</v>
      </c>
      <c r="E10" s="16">
        <v>40823.583333333336</v>
      </c>
      <c r="F10" s="22">
        <v>14.98</v>
      </c>
      <c r="G10" s="22">
        <v>15.033757617473494</v>
      </c>
      <c r="H10" s="25">
        <v>0.14152202937249667</v>
      </c>
      <c r="I10" s="3">
        <f t="shared" si="0"/>
        <v>2000</v>
      </c>
      <c r="J10" s="3">
        <f t="shared" si="1"/>
        <v>2000</v>
      </c>
      <c r="K10" s="3">
        <f>MIN(J10-M10+N10,'Power Look Up'!$F$4)</f>
        <v>1993.9939556195334</v>
      </c>
      <c r="M10" s="51">
        <f t="array" ref="M10">_xlfn.SUM(_xlfn.NORM.DIST($S$3:$S$1003,$G10,$P10,FALSE)*WindSpeedStep*$T$3:$T$1003)</f>
        <v>2002.0154235763293</v>
      </c>
      <c r="N10" s="51">
        <f t="array" ref="N10">_xlfn.SUM(_xlfn.NORM.DIST($S$3:$S$1003,$G10,$Q10,FALSE)*WindSpeedStep*$T$3:$T$1003)</f>
        <v>1996.0093791958627</v>
      </c>
      <c r="P10" s="43">
        <f t="shared" si="2"/>
        <v>1.5033757617473495</v>
      </c>
      <c r="Q10" s="43">
        <f t="shared" si="3"/>
        <v>2.1276078871190793</v>
      </c>
      <c r="S10" s="43">
        <f>'Zero Turbulence Curve'!E9</f>
        <v>0.7</v>
      </c>
      <c r="T10" s="43">
        <f>'Zero Turbulence Curve'!F9</f>
        <v>0</v>
      </c>
    </row>
    <row r="11" spans="2:20" x14ac:dyDescent="0.2">
      <c r="E11" s="16">
        <v>40823.590277777781</v>
      </c>
      <c r="F11" s="22">
        <v>15.61</v>
      </c>
      <c r="G11" s="22">
        <v>15.61180926236451</v>
      </c>
      <c r="H11" s="25">
        <v>0.14990390775144138</v>
      </c>
      <c r="I11" s="3">
        <f t="shared" si="0"/>
        <v>2000</v>
      </c>
      <c r="J11" s="3">
        <f t="shared" si="1"/>
        <v>2000</v>
      </c>
      <c r="K11" s="3">
        <f>MIN(J11-M11+N11,'Power Look Up'!$F$4)</f>
        <v>1994.5318746323771</v>
      </c>
      <c r="M11" s="51">
        <f t="array" ref="M11">_xlfn.SUM(_xlfn.NORM.DIST($S$3:$S$1003,$G11,$P11,FALSE)*WindSpeedStep*$T$3:$T$1003)</f>
        <v>2001.288996260937</v>
      </c>
      <c r="N11" s="51">
        <f t="array" ref="N11">_xlfn.SUM(_xlfn.NORM.DIST($S$3:$S$1003,$G11,$Q11,FALSE)*WindSpeedStep*$T$3:$T$1003)</f>
        <v>1995.8208708933141</v>
      </c>
      <c r="P11" s="43">
        <f t="shared" si="2"/>
        <v>1.5611809262364511</v>
      </c>
      <c r="Q11" s="43">
        <f t="shared" si="3"/>
        <v>2.3402712154985874</v>
      </c>
      <c r="S11" s="43">
        <f>'Zero Turbulence Curve'!E10</f>
        <v>0.79999999999999993</v>
      </c>
      <c r="T11" s="43">
        <f>'Zero Turbulence Curve'!F10</f>
        <v>0</v>
      </c>
    </row>
    <row r="12" spans="2:20" x14ac:dyDescent="0.2">
      <c r="B12" s="1" t="s">
        <v>26</v>
      </c>
      <c r="C12" s="15">
        <v>0.1</v>
      </c>
      <c r="E12" s="16">
        <v>40823.604166666664</v>
      </c>
      <c r="F12" s="22">
        <v>15</v>
      </c>
      <c r="G12" s="22">
        <v>14.908105816280614</v>
      </c>
      <c r="H12" s="25">
        <v>0.13799999999999998</v>
      </c>
      <c r="I12" s="3">
        <f t="shared" si="0"/>
        <v>2000</v>
      </c>
      <c r="J12" s="3">
        <f t="shared" si="1"/>
        <v>2000</v>
      </c>
      <c r="K12" s="3">
        <f>MIN(J12-M12+N12,'Power Look Up'!$F$4)</f>
        <v>1994.3801898690324</v>
      </c>
      <c r="M12" s="51">
        <f t="array" ref="M12">_xlfn.SUM(_xlfn.NORM.DIST($S$3:$S$1003,$G12,$P12,FALSE)*WindSpeedStep*$T$3:$T$1003)</f>
        <v>2002.1990407968676</v>
      </c>
      <c r="N12" s="51">
        <f t="array" ref="N12">_xlfn.SUM(_xlfn.NORM.DIST($S$3:$S$1003,$G12,$Q12,FALSE)*WindSpeedStep*$T$3:$T$1003)</f>
        <v>1996.5792306659</v>
      </c>
      <c r="P12" s="43">
        <f t="shared" si="2"/>
        <v>1.4908105816280615</v>
      </c>
      <c r="Q12" s="43">
        <f t="shared" si="3"/>
        <v>2.0573186026467245</v>
      </c>
      <c r="S12" s="43">
        <f>'Zero Turbulence Curve'!E11</f>
        <v>0.89999999999999991</v>
      </c>
      <c r="T12" s="43">
        <f>'Zero Turbulence Curve'!F11</f>
        <v>0</v>
      </c>
    </row>
    <row r="13" spans="2:20" x14ac:dyDescent="0.2">
      <c r="E13" s="16">
        <v>40823.611111111109</v>
      </c>
      <c r="F13" s="22">
        <v>14.4</v>
      </c>
      <c r="G13" s="22">
        <v>14.296038424150435</v>
      </c>
      <c r="H13" s="25">
        <v>0.13055555555555554</v>
      </c>
      <c r="I13" s="3">
        <f t="shared" si="0"/>
        <v>2000</v>
      </c>
      <c r="J13" s="3">
        <f t="shared" si="1"/>
        <v>2000</v>
      </c>
      <c r="K13" s="3">
        <f>MIN(J13-M13+N13,'Power Look Up'!$F$4)</f>
        <v>1992.9683746334738</v>
      </c>
      <c r="M13" s="51">
        <f t="array" ref="M13">_xlfn.SUM(_xlfn.NORM.DIST($S$3:$S$1003,$G13,$P13,FALSE)*WindSpeedStep*$T$3:$T$1003)</f>
        <v>2003.1049852316305</v>
      </c>
      <c r="N13" s="51">
        <f t="array" ref="N13">_xlfn.SUM(_xlfn.NORM.DIST($S$3:$S$1003,$G13,$Q13,FALSE)*WindSpeedStep*$T$3:$T$1003)</f>
        <v>1996.0733598651043</v>
      </c>
      <c r="P13" s="43">
        <f t="shared" si="2"/>
        <v>1.4296038424150437</v>
      </c>
      <c r="Q13" s="43">
        <f t="shared" si="3"/>
        <v>1.8664272387085288</v>
      </c>
      <c r="S13" s="43">
        <f>'Zero Turbulence Curve'!E12</f>
        <v>0.99999999999999989</v>
      </c>
      <c r="T13" s="43">
        <f>'Zero Turbulence Curve'!F12</f>
        <v>2.9629751600585492E-39</v>
      </c>
    </row>
    <row r="14" spans="2:20" x14ac:dyDescent="0.2">
      <c r="E14" s="16">
        <v>40823.618055555555</v>
      </c>
      <c r="F14" s="22">
        <v>13.88</v>
      </c>
      <c r="G14" s="22">
        <v>13.829039170527523</v>
      </c>
      <c r="H14" s="25">
        <v>0.12752161383285301</v>
      </c>
      <c r="I14" s="3">
        <f t="shared" si="0"/>
        <v>1999.8799999999997</v>
      </c>
      <c r="J14" s="3">
        <f t="shared" si="1"/>
        <v>1999.8299999999997</v>
      </c>
      <c r="K14" s="3">
        <f>MIN(J14-M14+N14,'Power Look Up'!$F$4)</f>
        <v>1990.2020583367237</v>
      </c>
      <c r="M14" s="51">
        <f t="array" ref="M14">_xlfn.SUM(_xlfn.NORM.DIST($S$3:$S$1003,$G14,$P14,FALSE)*WindSpeedStep*$T$3:$T$1003)</f>
        <v>2003.4655201842857</v>
      </c>
      <c r="N14" s="51">
        <f t="array" ref="N14">_xlfn.SUM(_xlfn.NORM.DIST($S$3:$S$1003,$G14,$Q14,FALSE)*WindSpeedStep*$T$3:$T$1003)</f>
        <v>1993.8375785210096</v>
      </c>
      <c r="P14" s="43">
        <f t="shared" si="2"/>
        <v>1.3829039170527524</v>
      </c>
      <c r="Q14" s="43">
        <f t="shared" si="3"/>
        <v>1.7635013927834087</v>
      </c>
      <c r="S14" s="43">
        <f>'Zero Turbulence Curve'!E13</f>
        <v>1.0999999999999999</v>
      </c>
      <c r="T14" s="43">
        <f>'Zero Turbulence Curve'!F13</f>
        <v>-2.6688107653495399E-24</v>
      </c>
    </row>
    <row r="15" spans="2:20" x14ac:dyDescent="0.2">
      <c r="E15" s="16">
        <v>40823.625</v>
      </c>
      <c r="F15" s="22">
        <v>13.01</v>
      </c>
      <c r="G15" s="22">
        <v>12.934203926714305</v>
      </c>
      <c r="H15" s="25">
        <v>0.12682551883166795</v>
      </c>
      <c r="I15" s="3">
        <f t="shared" si="0"/>
        <v>1999.0099999999998</v>
      </c>
      <c r="J15" s="3">
        <f t="shared" si="1"/>
        <v>1998.2299999999975</v>
      </c>
      <c r="K15" s="3">
        <f>MIN(J15-M15+N15,'Power Look Up'!$F$4)</f>
        <v>1977.4105330602513</v>
      </c>
      <c r="M15" s="51">
        <f t="array" ref="M15">_xlfn.SUM(_xlfn.NORM.DIST($S$3:$S$1003,$G15,$P15,FALSE)*WindSpeedStep*$T$3:$T$1003)</f>
        <v>1999.6946025801119</v>
      </c>
      <c r="N15" s="51">
        <f t="array" ref="N15">_xlfn.SUM(_xlfn.NORM.DIST($S$3:$S$1003,$G15,$Q15,FALSE)*WindSpeedStep*$T$3:$T$1003)</f>
        <v>1978.8751356403657</v>
      </c>
      <c r="P15" s="43">
        <f t="shared" si="2"/>
        <v>1.2934203926714307</v>
      </c>
      <c r="Q15" s="43">
        <f t="shared" si="3"/>
        <v>1.6403871236801388</v>
      </c>
      <c r="S15" s="43">
        <f>'Zero Turbulence Curve'!E14</f>
        <v>1.2</v>
      </c>
      <c r="T15" s="43">
        <f>'Zero Turbulence Curve'!F14</f>
        <v>-5.3376215306990857E-24</v>
      </c>
    </row>
    <row r="16" spans="2:20" x14ac:dyDescent="0.2">
      <c r="E16" s="16">
        <v>40823.631944444445</v>
      </c>
      <c r="F16" s="22">
        <v>12.77</v>
      </c>
      <c r="G16" s="22">
        <v>12.858142212304408</v>
      </c>
      <c r="H16" s="25">
        <v>0.11667971808927173</v>
      </c>
      <c r="I16" s="3">
        <f t="shared" si="0"/>
        <v>1996.4699999999975</v>
      </c>
      <c r="J16" s="3">
        <f t="shared" si="1"/>
        <v>1997.4599999999975</v>
      </c>
      <c r="K16" s="3">
        <f>MIN(J16-M16+N16,'Power Look Up'!$F$4)</f>
        <v>1984.8509928211347</v>
      </c>
      <c r="M16" s="51">
        <f t="array" ref="M16">_xlfn.SUM(_xlfn.NORM.DIST($S$3:$S$1003,$G16,$P16,FALSE)*WindSpeedStep*$T$3:$T$1003)</f>
        <v>1998.7745742367642</v>
      </c>
      <c r="N16" s="51">
        <f t="array" ref="N16">_xlfn.SUM(_xlfn.NORM.DIST($S$3:$S$1003,$G16,$Q16,FALSE)*WindSpeedStep*$T$3:$T$1003)</f>
        <v>1986.1655670579014</v>
      </c>
      <c r="P16" s="43">
        <f t="shared" si="2"/>
        <v>1.2858142212304409</v>
      </c>
      <c r="Q16" s="43">
        <f t="shared" si="3"/>
        <v>1.500284408483443</v>
      </c>
      <c r="S16" s="43">
        <f>'Zero Turbulence Curve'!E15</f>
        <v>1.3</v>
      </c>
      <c r="T16" s="43">
        <f>'Zero Turbulence Curve'!F15</f>
        <v>-8.0064322960486323E-24</v>
      </c>
    </row>
    <row r="17" spans="5:20" x14ac:dyDescent="0.2">
      <c r="E17" s="16">
        <v>40823.638888888891</v>
      </c>
      <c r="F17" s="22">
        <v>13.34</v>
      </c>
      <c r="G17" s="22">
        <v>13.384883053231507</v>
      </c>
      <c r="H17" s="25">
        <v>0.12593703148425786</v>
      </c>
      <c r="I17" s="3">
        <f t="shared" si="0"/>
        <v>1999.3399999999997</v>
      </c>
      <c r="J17" s="3">
        <f t="shared" si="1"/>
        <v>1999.3799999999997</v>
      </c>
      <c r="K17" s="3">
        <f>MIN(J17-M17+N17,'Power Look Up'!$F$4)</f>
        <v>1985.8104254109119</v>
      </c>
      <c r="M17" s="51">
        <f t="array" ref="M17">_xlfn.SUM(_xlfn.NORM.DIST($S$3:$S$1003,$G17,$P17,FALSE)*WindSpeedStep*$T$3:$T$1003)</f>
        <v>2002.7924379602175</v>
      </c>
      <c r="N17" s="51">
        <f t="array" ref="N17">_xlfn.SUM(_xlfn.NORM.DIST($S$3:$S$1003,$G17,$Q17,FALSE)*WindSpeedStep*$T$3:$T$1003)</f>
        <v>1989.2228633711297</v>
      </c>
      <c r="P17" s="43">
        <f t="shared" si="2"/>
        <v>1.3384883053231507</v>
      </c>
      <c r="Q17" s="43">
        <f t="shared" si="3"/>
        <v>1.6856524384879257</v>
      </c>
      <c r="S17" s="43">
        <f>'Zero Turbulence Curve'!E16</f>
        <v>1.4000000000000001</v>
      </c>
      <c r="T17" s="43">
        <f>'Zero Turbulence Curve'!F16</f>
        <v>-1.0675243061398177E-23</v>
      </c>
    </row>
    <row r="18" spans="5:20" x14ac:dyDescent="0.2">
      <c r="E18" s="16">
        <v>40823.645833333336</v>
      </c>
      <c r="F18" s="22">
        <v>12.93</v>
      </c>
      <c r="G18" s="22">
        <v>12.81397022805152</v>
      </c>
      <c r="H18" s="25">
        <v>0.15931941221964424</v>
      </c>
      <c r="I18" s="3">
        <f t="shared" si="0"/>
        <v>1998.2299999999975</v>
      </c>
      <c r="J18" s="3">
        <f t="shared" si="1"/>
        <v>1996.9099999999976</v>
      </c>
      <c r="K18" s="3">
        <f>MIN(J18-M18+N18,'Power Look Up'!$F$4)</f>
        <v>1936.072486295127</v>
      </c>
      <c r="M18" s="51">
        <f t="array" ref="M18">_xlfn.SUM(_xlfn.NORM.DIST($S$3:$S$1003,$G18,$P18,FALSE)*WindSpeedStep*$T$3:$T$1003)</f>
        <v>1998.1712453143075</v>
      </c>
      <c r="N18" s="51">
        <f t="array" ref="N18">_xlfn.SUM(_xlfn.NORM.DIST($S$3:$S$1003,$G18,$Q18,FALSE)*WindSpeedStep*$T$3:$T$1003)</f>
        <v>1937.3337316094369</v>
      </c>
      <c r="P18" s="43">
        <f t="shared" si="2"/>
        <v>1.2813970228051521</v>
      </c>
      <c r="Q18" s="43">
        <f t="shared" si="3"/>
        <v>2.0415142049331889</v>
      </c>
      <c r="S18" s="43">
        <f>'Zero Turbulence Curve'!E17</f>
        <v>1.5000000000000002</v>
      </c>
      <c r="T18" s="43">
        <f>'Zero Turbulence Curve'!F17</f>
        <v>-1.3344053826747724E-23</v>
      </c>
    </row>
    <row r="19" spans="5:20" x14ac:dyDescent="0.2">
      <c r="E19" s="16">
        <v>40823.652777777781</v>
      </c>
      <c r="F19" s="22">
        <v>12.14</v>
      </c>
      <c r="G19" s="22">
        <v>12.26404983903196</v>
      </c>
      <c r="H19" s="25">
        <v>0.13344316309719934</v>
      </c>
      <c r="I19" s="3">
        <f t="shared" si="0"/>
        <v>1989.5399999999977</v>
      </c>
      <c r="J19" s="3">
        <f t="shared" si="1"/>
        <v>1990.8599999999976</v>
      </c>
      <c r="K19" s="3">
        <f>MIN(J19-M19+N19,'Power Look Up'!$F$4)</f>
        <v>1948.6751351399678</v>
      </c>
      <c r="M19" s="51">
        <f t="array" ref="M19">_xlfn.SUM(_xlfn.NORM.DIST($S$3:$S$1003,$G19,$P19,FALSE)*WindSpeedStep*$T$3:$T$1003)</f>
        <v>1984.8288993231827</v>
      </c>
      <c r="N19" s="51">
        <f t="array" ref="N19">_xlfn.SUM(_xlfn.NORM.DIST($S$3:$S$1003,$G19,$Q19,FALSE)*WindSpeedStep*$T$3:$T$1003)</f>
        <v>1942.6440344631528</v>
      </c>
      <c r="P19" s="43">
        <f t="shared" si="2"/>
        <v>1.2264049839031961</v>
      </c>
      <c r="Q19" s="43">
        <f t="shared" si="3"/>
        <v>1.636553602902123</v>
      </c>
      <c r="S19" s="43">
        <f>'Zero Turbulence Curve'!E18</f>
        <v>1.6000000000000003</v>
      </c>
      <c r="T19" s="43">
        <f>'Zero Turbulence Curve'!F18</f>
        <v>-1.601286459209727E-23</v>
      </c>
    </row>
    <row r="20" spans="5:20" x14ac:dyDescent="0.2">
      <c r="E20" s="16">
        <v>40823.659722222219</v>
      </c>
      <c r="F20" s="22">
        <v>12.65</v>
      </c>
      <c r="G20" s="22">
        <v>12.673375576707315</v>
      </c>
      <c r="H20" s="25">
        <v>0.1541501976284585</v>
      </c>
      <c r="I20" s="3">
        <f t="shared" si="0"/>
        <v>1995.1499999999976</v>
      </c>
      <c r="J20" s="3">
        <f t="shared" si="1"/>
        <v>1995.3699999999976</v>
      </c>
      <c r="K20" s="3">
        <f>MIN(J20-M20+N20,'Power Look Up'!$F$4)</f>
        <v>1936.6120203283001</v>
      </c>
      <c r="M20" s="51">
        <f t="array" ref="M20">_xlfn.SUM(_xlfn.NORM.DIST($S$3:$S$1003,$G20,$P20,FALSE)*WindSpeedStep*$T$3:$T$1003)</f>
        <v>1995.8690744877183</v>
      </c>
      <c r="N20" s="51">
        <f t="array" ref="N20">_xlfn.SUM(_xlfn.NORM.DIST($S$3:$S$1003,$G20,$Q20,FALSE)*WindSpeedStep*$T$3:$T$1003)</f>
        <v>1937.1110948160208</v>
      </c>
      <c r="P20" s="43">
        <f t="shared" si="2"/>
        <v>1.2673375576707315</v>
      </c>
      <c r="Q20" s="43">
        <f t="shared" si="3"/>
        <v>1.9536033497691117</v>
      </c>
      <c r="S20" s="43">
        <f>'Zero Turbulence Curve'!E19</f>
        <v>1.7000000000000004</v>
      </c>
      <c r="T20" s="43">
        <f>'Zero Turbulence Curve'!F19</f>
        <v>-1.8681675357446817E-23</v>
      </c>
    </row>
    <row r="21" spans="5:20" x14ac:dyDescent="0.2">
      <c r="E21" s="16">
        <v>40823.666666666664</v>
      </c>
      <c r="F21" s="22">
        <v>13.02</v>
      </c>
      <c r="G21" s="22">
        <v>13.055389559324722</v>
      </c>
      <c r="H21" s="25">
        <v>0.11981566820276499</v>
      </c>
      <c r="I21" s="3">
        <f t="shared" si="0"/>
        <v>1999.0199999999998</v>
      </c>
      <c r="J21" s="3">
        <f t="shared" si="1"/>
        <v>1999.0599999999997</v>
      </c>
      <c r="K21" s="3">
        <f>MIN(J21-M21+N21,'Power Look Up'!$F$4)</f>
        <v>1986.0566784968337</v>
      </c>
      <c r="M21" s="51">
        <f t="array" ref="M21">_xlfn.SUM(_xlfn.NORM.DIST($S$3:$S$1003,$G21,$P21,FALSE)*WindSpeedStep*$T$3:$T$1003)</f>
        <v>2000.8837644715318</v>
      </c>
      <c r="N21" s="51">
        <f t="array" ref="N21">_xlfn.SUM(_xlfn.NORM.DIST($S$3:$S$1003,$G21,$Q21,FALSE)*WindSpeedStep*$T$3:$T$1003)</f>
        <v>1987.8804429683657</v>
      </c>
      <c r="P21" s="43">
        <f t="shared" si="2"/>
        <v>1.3055389559324722</v>
      </c>
      <c r="Q21" s="43">
        <f t="shared" si="3"/>
        <v>1.564240223697893</v>
      </c>
      <c r="S21" s="43">
        <f>'Zero Turbulence Curve'!E20</f>
        <v>1.8000000000000005</v>
      </c>
      <c r="T21" s="43">
        <f>'Zero Turbulence Curve'!F20</f>
        <v>-2.1350486122796361E-23</v>
      </c>
    </row>
    <row r="22" spans="5:20" x14ac:dyDescent="0.2">
      <c r="E22" s="16">
        <v>40823.673611111109</v>
      </c>
      <c r="F22" s="22">
        <v>12.95</v>
      </c>
      <c r="G22" s="22">
        <v>13.106235967639423</v>
      </c>
      <c r="H22" s="25">
        <v>0.10733590733590734</v>
      </c>
      <c r="I22" s="3">
        <f t="shared" si="0"/>
        <v>1998.4499999999975</v>
      </c>
      <c r="J22" s="3">
        <f t="shared" si="1"/>
        <v>1999.1099999999997</v>
      </c>
      <c r="K22" s="3">
        <f>MIN(J22-M22+N22,'Power Look Up'!$F$4)</f>
        <v>1995.1676397635317</v>
      </c>
      <c r="M22" s="51">
        <f t="array" ref="M22">_xlfn.SUM(_xlfn.NORM.DIST($S$3:$S$1003,$G22,$P22,FALSE)*WindSpeedStep*$T$3:$T$1003)</f>
        <v>2001.293268794939</v>
      </c>
      <c r="N22" s="51">
        <f t="array" ref="N22">_xlfn.SUM(_xlfn.NORM.DIST($S$3:$S$1003,$G22,$Q22,FALSE)*WindSpeedStep*$T$3:$T$1003)</f>
        <v>1997.350908558471</v>
      </c>
      <c r="P22" s="43">
        <f t="shared" si="2"/>
        <v>1.3106235967639424</v>
      </c>
      <c r="Q22" s="43">
        <f t="shared" si="3"/>
        <v>1.4067697293450809</v>
      </c>
      <c r="S22" s="43">
        <f>'Zero Turbulence Curve'!E21</f>
        <v>1.9000000000000006</v>
      </c>
      <c r="T22" s="43">
        <f>'Zero Turbulence Curve'!F21</f>
        <v>-2.4019296888145907E-23</v>
      </c>
    </row>
    <row r="23" spans="5:20" x14ac:dyDescent="0.2">
      <c r="E23" s="16">
        <v>40823.680555555555</v>
      </c>
      <c r="F23" s="22">
        <v>12.45</v>
      </c>
      <c r="G23" s="22">
        <v>12.47523152990764</v>
      </c>
      <c r="H23" s="25">
        <v>0.12931726907630522</v>
      </c>
      <c r="I23" s="3">
        <f t="shared" si="0"/>
        <v>1992.9499999999975</v>
      </c>
      <c r="J23" s="3">
        <f t="shared" si="1"/>
        <v>1993.2799999999975</v>
      </c>
      <c r="K23" s="3">
        <f>MIN(J23-M23+N23,'Power Look Up'!$F$4)</f>
        <v>1961.1723806921632</v>
      </c>
      <c r="M23" s="51">
        <f t="array" ref="M23">_xlfn.SUM(_xlfn.NORM.DIST($S$3:$S$1003,$G23,$P23,FALSE)*WindSpeedStep*$T$3:$T$1003)</f>
        <v>1991.4500005049317</v>
      </c>
      <c r="N23" s="51">
        <f t="array" ref="N23">_xlfn.SUM(_xlfn.NORM.DIST($S$3:$S$1003,$G23,$Q23,FALSE)*WindSpeedStep*$T$3:$T$1003)</f>
        <v>1959.3423811970974</v>
      </c>
      <c r="P23" s="43">
        <f t="shared" si="2"/>
        <v>1.2475231529907642</v>
      </c>
      <c r="Q23" s="43">
        <f t="shared" si="3"/>
        <v>1.6132628725422733</v>
      </c>
      <c r="S23" s="43">
        <f>'Zero Turbulence Curve'!E22</f>
        <v>2.0000000000000004</v>
      </c>
      <c r="T23" s="43">
        <f>'Zero Turbulence Curve'!F22</f>
        <v>-1.1585821468482176E-17</v>
      </c>
    </row>
    <row r="24" spans="5:20" x14ac:dyDescent="0.2">
      <c r="E24" s="16">
        <v>40823.6875</v>
      </c>
      <c r="F24" s="22">
        <v>12.01</v>
      </c>
      <c r="G24" s="22">
        <v>12.077177892589225</v>
      </c>
      <c r="H24" s="25">
        <v>0.12156536219816819</v>
      </c>
      <c r="I24" s="3">
        <f t="shared" si="0"/>
        <v>1988.1099999999976</v>
      </c>
      <c r="J24" s="3">
        <f t="shared" si="1"/>
        <v>1988.8799999999976</v>
      </c>
      <c r="K24" s="3">
        <f>MIN(J24-M24+N24,'Power Look Up'!$F$4)</f>
        <v>1959.8708611654147</v>
      </c>
      <c r="M24" s="51">
        <f t="array" ref="M24">_xlfn.SUM(_xlfn.NORM.DIST($S$3:$S$1003,$G24,$P24,FALSE)*WindSpeedStep*$T$3:$T$1003)</f>
        <v>1976.8937068902287</v>
      </c>
      <c r="N24" s="51">
        <f t="array" ref="N24">_xlfn.SUM(_xlfn.NORM.DIST($S$3:$S$1003,$G24,$Q24,FALSE)*WindSpeedStep*$T$3:$T$1003)</f>
        <v>1947.8845680556458</v>
      </c>
      <c r="P24" s="43">
        <f t="shared" si="2"/>
        <v>1.2077177892589226</v>
      </c>
      <c r="Q24" s="43">
        <f t="shared" si="3"/>
        <v>1.4681665048443187</v>
      </c>
      <c r="S24" s="43">
        <f>'Zero Turbulence Curve'!E23</f>
        <v>2.1000000000000005</v>
      </c>
      <c r="T24" s="43">
        <f>'Zero Turbulence Curve'!F23</f>
        <v>-2.6088890527843009E-3</v>
      </c>
    </row>
    <row r="25" spans="5:20" x14ac:dyDescent="0.2">
      <c r="E25" s="16">
        <v>40823.694444444445</v>
      </c>
      <c r="F25" s="22">
        <v>11.75</v>
      </c>
      <c r="G25" s="22">
        <v>11.806602131583505</v>
      </c>
      <c r="H25" s="25">
        <v>0.12340425531914893</v>
      </c>
      <c r="I25" s="3">
        <f t="shared" si="0"/>
        <v>1966.9999999999827</v>
      </c>
      <c r="J25" s="3">
        <f t="shared" si="1"/>
        <v>1972.0399999999827</v>
      </c>
      <c r="K25" s="3">
        <f>MIN(J25-M25+N25,'Power Look Up'!$F$4)</f>
        <v>1936.0665539893946</v>
      </c>
      <c r="M25" s="51">
        <f t="array" ref="M25">_xlfn.SUM(_xlfn.NORM.DIST($S$3:$S$1003,$G25,$P25,FALSE)*WindSpeedStep*$T$3:$T$1003)</f>
        <v>1961.0193049316899</v>
      </c>
      <c r="N25" s="51">
        <f t="array" ref="N25">_xlfn.SUM(_xlfn.NORM.DIST($S$3:$S$1003,$G25,$Q25,FALSE)*WindSpeedStep*$T$3:$T$1003)</f>
        <v>1925.0458589211019</v>
      </c>
      <c r="P25" s="43">
        <f t="shared" si="2"/>
        <v>1.1806602131583506</v>
      </c>
      <c r="Q25" s="43">
        <f t="shared" si="3"/>
        <v>1.4569849438975389</v>
      </c>
      <c r="S25" s="43">
        <f>'Zero Turbulence Curve'!E24</f>
        <v>2.2000000000000006</v>
      </c>
      <c r="T25" s="43">
        <f>'Zero Turbulence Curve'!F24</f>
        <v>-5.2177781055685905E-3</v>
      </c>
    </row>
    <row r="26" spans="5:20" x14ac:dyDescent="0.2">
      <c r="E26" s="16">
        <v>40823.701388888891</v>
      </c>
      <c r="F26" s="22">
        <v>11.43</v>
      </c>
      <c r="G26" s="22">
        <v>11.481336341204649</v>
      </c>
      <c r="H26" s="25">
        <v>0.10936132983377078</v>
      </c>
      <c r="I26" s="3">
        <f t="shared" si="0"/>
        <v>1940.1199999999833</v>
      </c>
      <c r="J26" s="3">
        <f t="shared" si="1"/>
        <v>1944.3199999999831</v>
      </c>
      <c r="K26" s="3">
        <f>MIN(J26-M26+N26,'Power Look Up'!$F$4)</f>
        <v>1928.4036700923184</v>
      </c>
      <c r="M26" s="51">
        <f t="array" ref="M26">_xlfn.SUM(_xlfn.NORM.DIST($S$3:$S$1003,$G26,$P26,FALSE)*WindSpeedStep*$T$3:$T$1003)</f>
        <v>1933.1590709664702</v>
      </c>
      <c r="N26" s="51">
        <f t="array" ref="N26">_xlfn.SUM(_xlfn.NORM.DIST($S$3:$S$1003,$G26,$Q26,FALSE)*WindSpeedStep*$T$3:$T$1003)</f>
        <v>1917.2427410588054</v>
      </c>
      <c r="P26" s="43">
        <f t="shared" si="2"/>
        <v>1.1481336341204649</v>
      </c>
      <c r="Q26" s="43">
        <f t="shared" si="3"/>
        <v>1.2556142105429406</v>
      </c>
      <c r="S26" s="43">
        <f>'Zero Turbulence Curve'!E25</f>
        <v>2.3000000000000007</v>
      </c>
      <c r="T26" s="43">
        <f>'Zero Turbulence Curve'!F25</f>
        <v>-7.8266671583528801E-3</v>
      </c>
    </row>
    <row r="27" spans="5:20" x14ac:dyDescent="0.2">
      <c r="E27" s="16">
        <v>40823.708333333336</v>
      </c>
      <c r="F27" s="22">
        <v>10.59</v>
      </c>
      <c r="G27" s="22">
        <v>10.563684763317752</v>
      </c>
      <c r="H27" s="25">
        <v>0.11142587346553352</v>
      </c>
      <c r="I27" s="3">
        <f t="shared" si="0"/>
        <v>1794.5299999999515</v>
      </c>
      <c r="J27" s="3">
        <f t="shared" si="1"/>
        <v>1786.5199999999518</v>
      </c>
      <c r="K27" s="3">
        <f>MIN(J27-M27+N27,'Power Look Up'!$F$4)</f>
        <v>1767.4982105152421</v>
      </c>
      <c r="M27" s="51">
        <f t="array" ref="M27">_xlfn.SUM(_xlfn.NORM.DIST($S$3:$S$1003,$G27,$P27,FALSE)*WindSpeedStep*$T$3:$T$1003)</f>
        <v>1781.3334444712575</v>
      </c>
      <c r="N27" s="51">
        <f t="array" ref="N27">_xlfn.SUM(_xlfn.NORM.DIST($S$3:$S$1003,$G27,$Q27,FALSE)*WindSpeedStep*$T$3:$T$1003)</f>
        <v>1762.3116549865479</v>
      </c>
      <c r="P27" s="43">
        <f t="shared" si="2"/>
        <v>1.0563684763317753</v>
      </c>
      <c r="Q27" s="43">
        <f t="shared" si="3"/>
        <v>1.1770678017672283</v>
      </c>
      <c r="S27" s="43">
        <f>'Zero Turbulence Curve'!E26</f>
        <v>2.4000000000000008</v>
      </c>
      <c r="T27" s="43">
        <f>'Zero Turbulence Curve'!F26</f>
        <v>-1.0435556211137169E-2</v>
      </c>
    </row>
    <row r="28" spans="5:20" x14ac:dyDescent="0.2">
      <c r="E28" s="16">
        <v>40823.715277777781</v>
      </c>
      <c r="F28" s="22">
        <v>10.72</v>
      </c>
      <c r="G28" s="22">
        <v>10.737705486216138</v>
      </c>
      <c r="H28" s="25">
        <v>0.11567164179104476</v>
      </c>
      <c r="I28" s="3">
        <f t="shared" si="0"/>
        <v>1829.2399999999509</v>
      </c>
      <c r="J28" s="3">
        <f t="shared" si="1"/>
        <v>1834.5799999999508</v>
      </c>
      <c r="K28" s="3">
        <f>MIN(J28-M28+N28,'Power Look Up'!$F$4)</f>
        <v>1807.0497728299367</v>
      </c>
      <c r="M28" s="51">
        <f t="array" ref="M28">_xlfn.SUM(_xlfn.NORM.DIST($S$3:$S$1003,$G28,$P28,FALSE)*WindSpeedStep*$T$3:$T$1003)</f>
        <v>1819.8365495447626</v>
      </c>
      <c r="N28" s="51">
        <f t="array" ref="N28">_xlfn.SUM(_xlfn.NORM.DIST($S$3:$S$1003,$G28,$Q28,FALSE)*WindSpeedStep*$T$3:$T$1003)</f>
        <v>1792.3063223747486</v>
      </c>
      <c r="P28" s="43">
        <f t="shared" si="2"/>
        <v>1.0737705486216138</v>
      </c>
      <c r="Q28" s="43">
        <f t="shared" si="3"/>
        <v>1.2420480226593291</v>
      </c>
      <c r="S28" s="43">
        <f>'Zero Turbulence Curve'!E27</f>
        <v>2.5000000000000009</v>
      </c>
      <c r="T28" s="43">
        <f>'Zero Turbulence Curve'!F27</f>
        <v>-1.3044445263921458E-2</v>
      </c>
    </row>
    <row r="29" spans="5:20" x14ac:dyDescent="0.2">
      <c r="E29" s="16">
        <v>40823.722222222219</v>
      </c>
      <c r="F29" s="22">
        <v>10.7</v>
      </c>
      <c r="G29" s="22">
        <v>10.816151866339116</v>
      </c>
      <c r="H29" s="25">
        <v>0.10747663551401869</v>
      </c>
      <c r="I29" s="3">
        <f t="shared" si="0"/>
        <v>1823.899999999951</v>
      </c>
      <c r="J29" s="3">
        <f t="shared" si="1"/>
        <v>1855.9399999999503</v>
      </c>
      <c r="K29" s="3">
        <f>MIN(J29-M29+N29,'Power Look Up'!$F$4)</f>
        <v>1842.5305504486473</v>
      </c>
      <c r="M29" s="51">
        <f t="array" ref="M29">_xlfn.SUM(_xlfn.NORM.DIST($S$3:$S$1003,$G29,$P29,FALSE)*WindSpeedStep*$T$3:$T$1003)</f>
        <v>1835.6182391704065</v>
      </c>
      <c r="N29" s="51">
        <f t="array" ref="N29">_xlfn.SUM(_xlfn.NORM.DIST($S$3:$S$1003,$G29,$Q29,FALSE)*WindSpeedStep*$T$3:$T$1003)</f>
        <v>1822.2087896191035</v>
      </c>
      <c r="P29" s="43">
        <f t="shared" si="2"/>
        <v>1.0816151866339117</v>
      </c>
      <c r="Q29" s="43">
        <f t="shared" si="3"/>
        <v>1.1624836118028021</v>
      </c>
      <c r="S29" s="43">
        <f>'Zero Turbulence Curve'!E28</f>
        <v>2.600000000000001</v>
      </c>
      <c r="T29" s="43">
        <f>'Zero Turbulence Curve'!F28</f>
        <v>-1.5653334316705746E-2</v>
      </c>
    </row>
    <row r="30" spans="5:20" x14ac:dyDescent="0.2">
      <c r="E30" s="16">
        <v>40823.729166666664</v>
      </c>
      <c r="F30" s="22">
        <v>11.12</v>
      </c>
      <c r="G30" s="22">
        <v>11.118929553051599</v>
      </c>
      <c r="H30" s="25">
        <v>0.11690647482014389</v>
      </c>
      <c r="I30" s="3">
        <f t="shared" si="0"/>
        <v>1914.0799999999838</v>
      </c>
      <c r="J30" s="3">
        <f t="shared" si="1"/>
        <v>1914.0799999999838</v>
      </c>
      <c r="K30" s="3">
        <f>MIN(J30-M30+N30,'Power Look Up'!$F$4)</f>
        <v>1883.3843930259709</v>
      </c>
      <c r="M30" s="51">
        <f t="array" ref="M30">_xlfn.SUM(_xlfn.NORM.DIST($S$3:$S$1003,$G30,$P30,FALSE)*WindSpeedStep*$T$3:$T$1003)</f>
        <v>1887.6801922121792</v>
      </c>
      <c r="N30" s="51">
        <f t="array" ref="N30">_xlfn.SUM(_xlfn.NORM.DIST($S$3:$S$1003,$G30,$Q30,FALSE)*WindSpeedStep*$T$3:$T$1003)</f>
        <v>1856.9845852381663</v>
      </c>
      <c r="P30" s="43">
        <f t="shared" si="2"/>
        <v>1.11189295530516</v>
      </c>
      <c r="Q30" s="43">
        <f t="shared" si="3"/>
        <v>1.2998748578207806</v>
      </c>
      <c r="S30" s="43">
        <f>'Zero Turbulence Curve'!E29</f>
        <v>2.7000000000000011</v>
      </c>
      <c r="T30" s="43">
        <f>'Zero Turbulence Curve'!F29</f>
        <v>-1.8262223369490037E-2</v>
      </c>
    </row>
    <row r="31" spans="5:20" x14ac:dyDescent="0.2">
      <c r="E31" s="16">
        <v>40823.736111111109</v>
      </c>
      <c r="F31" s="22">
        <v>11.01</v>
      </c>
      <c r="G31" s="22">
        <v>11.013661978196147</v>
      </c>
      <c r="H31" s="25">
        <v>0.10535876475930972</v>
      </c>
      <c r="I31" s="3">
        <f t="shared" si="0"/>
        <v>1904.839999999984</v>
      </c>
      <c r="J31" s="3">
        <f t="shared" si="1"/>
        <v>1904.839999999984</v>
      </c>
      <c r="K31" s="3">
        <f>MIN(J31-M31+N31,'Power Look Up'!$F$4)</f>
        <v>1895.0511919847031</v>
      </c>
      <c r="M31" s="51">
        <f t="array" ref="M31">_xlfn.SUM(_xlfn.NORM.DIST($S$3:$S$1003,$G31,$P31,FALSE)*WindSpeedStep*$T$3:$T$1003)</f>
        <v>1871.1312493830142</v>
      </c>
      <c r="N31" s="51">
        <f t="array" ref="N31">_xlfn.SUM(_xlfn.NORM.DIST($S$3:$S$1003,$G31,$Q31,FALSE)*WindSpeedStep*$T$3:$T$1003)</f>
        <v>1861.3424413677333</v>
      </c>
      <c r="P31" s="43">
        <f t="shared" si="2"/>
        <v>1.1013661978196148</v>
      </c>
      <c r="Q31" s="43">
        <f t="shared" si="3"/>
        <v>1.1603858214993217</v>
      </c>
      <c r="S31" s="43">
        <f>'Zero Turbulence Curve'!E30</f>
        <v>2.8000000000000012</v>
      </c>
      <c r="T31" s="43">
        <f>'Zero Turbulence Curve'!F30</f>
        <v>-2.0871112422274327E-2</v>
      </c>
    </row>
    <row r="32" spans="5:20" x14ac:dyDescent="0.2">
      <c r="E32" s="16">
        <v>40823.743055555555</v>
      </c>
      <c r="F32" s="22">
        <v>10.81</v>
      </c>
      <c r="G32" s="22">
        <v>10.946746408126305</v>
      </c>
      <c r="H32" s="25">
        <v>0.12025901942645699</v>
      </c>
      <c r="I32" s="3">
        <f t="shared" si="0"/>
        <v>1853.2699999999504</v>
      </c>
      <c r="J32" s="3">
        <f t="shared" si="1"/>
        <v>1890.6499999999496</v>
      </c>
      <c r="K32" s="3">
        <f>MIN(J32-M32+N32,'Power Look Up'!$F$4)</f>
        <v>1853.9943138817716</v>
      </c>
      <c r="M32" s="51">
        <f t="array" ref="M32">_xlfn.SUM(_xlfn.NORM.DIST($S$3:$S$1003,$G32,$P32,FALSE)*WindSpeedStep*$T$3:$T$1003)</f>
        <v>1859.7643432875773</v>
      </c>
      <c r="N32" s="51">
        <f t="array" ref="N32">_xlfn.SUM(_xlfn.NORM.DIST($S$3:$S$1003,$G32,$Q32,FALSE)*WindSpeedStep*$T$3:$T$1003)</f>
        <v>1823.1086571693993</v>
      </c>
      <c r="P32" s="43">
        <f t="shared" si="2"/>
        <v>1.0946746408126307</v>
      </c>
      <c r="Q32" s="43">
        <f t="shared" si="3"/>
        <v>1.3164449889513596</v>
      </c>
      <c r="S32" s="43">
        <f>'Zero Turbulence Curve'!E31</f>
        <v>2.9000000000000012</v>
      </c>
      <c r="T32" s="43">
        <f>'Zero Turbulence Curve'!F31</f>
        <v>-2.3480001475058614E-2</v>
      </c>
    </row>
    <row r="33" spans="5:20" x14ac:dyDescent="0.2">
      <c r="E33" s="16">
        <v>40823.75</v>
      </c>
      <c r="F33" s="22">
        <v>10.84</v>
      </c>
      <c r="G33" s="22">
        <v>10.984614087638199</v>
      </c>
      <c r="H33" s="25">
        <v>0.11900369003690037</v>
      </c>
      <c r="I33" s="3">
        <f t="shared" si="0"/>
        <v>1861.2799999999502</v>
      </c>
      <c r="J33" s="3">
        <f t="shared" si="1"/>
        <v>1898.6599999999494</v>
      </c>
      <c r="K33" s="3">
        <f>MIN(J33-M33+N33,'Power Look Up'!$F$4)</f>
        <v>1864.1728718043669</v>
      </c>
      <c r="M33" s="51">
        <f t="array" ref="M33">_xlfn.SUM(_xlfn.NORM.DIST($S$3:$S$1003,$G33,$P33,FALSE)*WindSpeedStep*$T$3:$T$1003)</f>
        <v>1866.2791283070271</v>
      </c>
      <c r="N33" s="51">
        <f t="array" ref="N33">_xlfn.SUM(_xlfn.NORM.DIST($S$3:$S$1003,$G33,$Q33,FALSE)*WindSpeedStep*$T$3:$T$1003)</f>
        <v>1831.7920001114446</v>
      </c>
      <c r="P33" s="43">
        <f t="shared" si="2"/>
        <v>1.09846140876382</v>
      </c>
      <c r="Q33" s="43">
        <f t="shared" si="3"/>
        <v>1.3072096100602655</v>
      </c>
      <c r="S33" s="43">
        <f>'Zero Turbulence Curve'!E32</f>
        <v>3.0000000000000013</v>
      </c>
      <c r="T33" s="43">
        <f>'Zero Turbulence Curve'!F32</f>
        <v>-2.6088890527805608E-2</v>
      </c>
    </row>
    <row r="34" spans="5:20" x14ac:dyDescent="0.2">
      <c r="E34" s="16">
        <v>40823.756944444445</v>
      </c>
      <c r="F34" s="22">
        <v>11.09</v>
      </c>
      <c r="G34" s="22">
        <v>11.018063241302965</v>
      </c>
      <c r="H34" s="25">
        <v>0.10459873760144274</v>
      </c>
      <c r="I34" s="3">
        <f t="shared" si="0"/>
        <v>1911.5599999999838</v>
      </c>
      <c r="J34" s="3">
        <f t="shared" si="1"/>
        <v>1905.6799999999839</v>
      </c>
      <c r="K34" s="3">
        <f>MIN(J34-M34+N34,'Power Look Up'!$F$4)</f>
        <v>1897.2775168994319</v>
      </c>
      <c r="M34" s="51">
        <f t="array" ref="M34">_xlfn.SUM(_xlfn.NORM.DIST($S$3:$S$1003,$G34,$P34,FALSE)*WindSpeedStep*$T$3:$T$1003)</f>
        <v>1871.8555168227231</v>
      </c>
      <c r="N34" s="51">
        <f t="array" ref="N34">_xlfn.SUM(_xlfn.NORM.DIST($S$3:$S$1003,$G34,$Q34,FALSE)*WindSpeedStep*$T$3:$T$1003)</f>
        <v>1863.4530337221711</v>
      </c>
      <c r="P34" s="43">
        <f t="shared" si="2"/>
        <v>1.1018063241302964</v>
      </c>
      <c r="Q34" s="43">
        <f t="shared" si="3"/>
        <v>1.1524755058531506</v>
      </c>
      <c r="S34" s="43">
        <f>'Zero Turbulence Curve'!E33</f>
        <v>3.1000000000000014</v>
      </c>
      <c r="T34" s="43">
        <f>'Zero Turbulence Curve'!F33</f>
        <v>2.7708526289082291</v>
      </c>
    </row>
    <row r="35" spans="5:20" x14ac:dyDescent="0.2">
      <c r="E35" s="16">
        <v>40823.763888888891</v>
      </c>
      <c r="F35" s="22">
        <v>10.15</v>
      </c>
      <c r="G35" s="22">
        <v>10.186893214615756</v>
      </c>
      <c r="H35" s="25">
        <v>0.11231527093596058</v>
      </c>
      <c r="I35" s="3">
        <f t="shared" si="0"/>
        <v>1677.049999999954</v>
      </c>
      <c r="J35" s="3">
        <f t="shared" si="1"/>
        <v>1687.7299999999539</v>
      </c>
      <c r="K35" s="3">
        <f>MIN(J35-M35+N35,'Power Look Up'!$F$4)</f>
        <v>1671.5220507239032</v>
      </c>
      <c r="M35" s="51">
        <f t="array" ref="M35">_xlfn.SUM(_xlfn.NORM.DIST($S$3:$S$1003,$G35,$P35,FALSE)*WindSpeedStep*$T$3:$T$1003)</f>
        <v>1681.5263952604353</v>
      </c>
      <c r="N35" s="51">
        <f t="array" ref="N35">_xlfn.SUM(_xlfn.NORM.DIST($S$3:$S$1003,$G35,$Q35,FALSE)*WindSpeedStep*$T$3:$T$1003)</f>
        <v>1665.3184459843847</v>
      </c>
      <c r="P35" s="43">
        <f t="shared" si="2"/>
        <v>1.0186893214615755</v>
      </c>
      <c r="Q35" s="43">
        <f t="shared" si="3"/>
        <v>1.1441436713952671</v>
      </c>
      <c r="S35" s="43">
        <f>'Zero Turbulence Curve'!E34</f>
        <v>3.2000000000000015</v>
      </c>
      <c r="T35" s="43">
        <f>'Zero Turbulence Curve'!F34</f>
        <v>5.5677941483442632</v>
      </c>
    </row>
    <row r="36" spans="5:20" x14ac:dyDescent="0.2">
      <c r="E36" s="16">
        <v>40823.770833333336</v>
      </c>
      <c r="F36" s="22">
        <v>9.73</v>
      </c>
      <c r="G36" s="22">
        <v>9.7601219841700324</v>
      </c>
      <c r="H36" s="25">
        <v>0.12744090441932168</v>
      </c>
      <c r="I36" s="3">
        <f t="shared" si="0"/>
        <v>1534.1299999999378</v>
      </c>
      <c r="J36" s="3">
        <f t="shared" si="1"/>
        <v>1545.5599999999376</v>
      </c>
      <c r="K36" s="3">
        <f>MIN(J36-M36+N36,'Power Look Up'!$F$4)</f>
        <v>1523.5916719888241</v>
      </c>
      <c r="M36" s="51">
        <f t="array" ref="M36">_xlfn.SUM(_xlfn.NORM.DIST($S$3:$S$1003,$G36,$P36,FALSE)*WindSpeedStep*$T$3:$T$1003)</f>
        <v>1543.9312189406028</v>
      </c>
      <c r="N36" s="51">
        <f t="array" ref="N36">_xlfn.SUM(_xlfn.NORM.DIST($S$3:$S$1003,$G36,$Q36,FALSE)*WindSpeedStep*$T$3:$T$1003)</f>
        <v>1521.9628909294893</v>
      </c>
      <c r="P36" s="43">
        <f t="shared" si="2"/>
        <v>0.97601219841700326</v>
      </c>
      <c r="Q36" s="43">
        <f t="shared" si="3"/>
        <v>1.2438387729055334</v>
      </c>
      <c r="S36" s="43">
        <f>'Zero Turbulence Curve'!E35</f>
        <v>3.3000000000000016</v>
      </c>
      <c r="T36" s="43">
        <f>'Zero Turbulence Curve'!F35</f>
        <v>8.3647356677802982</v>
      </c>
    </row>
    <row r="37" spans="5:20" x14ac:dyDescent="0.2">
      <c r="E37" s="16">
        <v>40823.777777777781</v>
      </c>
      <c r="F37" s="22">
        <v>9.7799999999999994</v>
      </c>
      <c r="G37" s="22">
        <v>9.8631967845597188</v>
      </c>
      <c r="H37" s="25">
        <v>0.12269938650306748</v>
      </c>
      <c r="I37" s="3">
        <f t="shared" si="0"/>
        <v>1553.1799999999375</v>
      </c>
      <c r="J37" s="3">
        <f t="shared" si="1"/>
        <v>1583.6599999999369</v>
      </c>
      <c r="K37" s="3">
        <f>MIN(J37-M37+N37,'Power Look Up'!$F$4)</f>
        <v>1562.6202828886487</v>
      </c>
      <c r="M37" s="51">
        <f t="array" ref="M37">_xlfn.SUM(_xlfn.NORM.DIST($S$3:$S$1003,$G37,$P37,FALSE)*WindSpeedStep*$T$3:$T$1003)</f>
        <v>1579.2290803206242</v>
      </c>
      <c r="N37" s="51">
        <f t="array" ref="N37">_xlfn.SUM(_xlfn.NORM.DIST($S$3:$S$1003,$G37,$Q37,FALSE)*WindSpeedStep*$T$3:$T$1003)</f>
        <v>1558.1893632093361</v>
      </c>
      <c r="P37" s="43">
        <f t="shared" si="2"/>
        <v>0.9863196784559719</v>
      </c>
      <c r="Q37" s="43">
        <f t="shared" si="3"/>
        <v>1.2102081944245053</v>
      </c>
      <c r="S37" s="43">
        <f>'Zero Turbulence Curve'!E36</f>
        <v>3.4000000000000017</v>
      </c>
      <c r="T37" s="43">
        <f>'Zero Turbulence Curve'!F36</f>
        <v>11.161677187216332</v>
      </c>
    </row>
    <row r="38" spans="5:20" x14ac:dyDescent="0.2">
      <c r="E38" s="16">
        <v>40823.784722222219</v>
      </c>
      <c r="F38" s="22">
        <v>9.94</v>
      </c>
      <c r="G38" s="22">
        <v>9.9931569470484654</v>
      </c>
      <c r="H38" s="25">
        <v>0.12072434607645875</v>
      </c>
      <c r="I38" s="3">
        <f t="shared" si="0"/>
        <v>1614.1399999999362</v>
      </c>
      <c r="J38" s="3">
        <f t="shared" si="1"/>
        <v>1633.1899999999357</v>
      </c>
      <c r="K38" s="3">
        <f>MIN(J38-M38+N38,'Power Look Up'!$F$4)</f>
        <v>1610.583262320929</v>
      </c>
      <c r="M38" s="51">
        <f t="array" ref="M38">_xlfn.SUM(_xlfn.NORM.DIST($S$3:$S$1003,$G38,$P38,FALSE)*WindSpeedStep*$T$3:$T$1003)</f>
        <v>1621.9616249335893</v>
      </c>
      <c r="N38" s="51">
        <f t="array" ref="N38">_xlfn.SUM(_xlfn.NORM.DIST($S$3:$S$1003,$G38,$Q38,FALSE)*WindSpeedStep*$T$3:$T$1003)</f>
        <v>1599.3548872545825</v>
      </c>
      <c r="P38" s="43">
        <f t="shared" si="2"/>
        <v>0.9993156947048466</v>
      </c>
      <c r="Q38" s="43">
        <f t="shared" si="3"/>
        <v>1.206417337671847</v>
      </c>
      <c r="S38" s="43">
        <f>'Zero Turbulence Curve'!E37</f>
        <v>3.5000000000000018</v>
      </c>
      <c r="T38" s="43">
        <f>'Zero Turbulence Curve'!F37</f>
        <v>13.958618706652366</v>
      </c>
    </row>
    <row r="39" spans="5:20" x14ac:dyDescent="0.2">
      <c r="E39" s="16">
        <v>40823.791666666664</v>
      </c>
      <c r="F39" s="22">
        <v>9.77</v>
      </c>
      <c r="G39" s="22">
        <v>9.8245061667134994</v>
      </c>
      <c r="H39" s="25">
        <v>0.12896622313203684</v>
      </c>
      <c r="I39" s="3">
        <f t="shared" si="0"/>
        <v>1549.3699999999376</v>
      </c>
      <c r="J39" s="3">
        <f t="shared" si="1"/>
        <v>1568.4199999999371</v>
      </c>
      <c r="K39" s="3">
        <f>MIN(J39-M39+N39,'Power Look Up'!$F$4)</f>
        <v>1542.7147175487926</v>
      </c>
      <c r="M39" s="51">
        <f t="array" ref="M39">_xlfn.SUM(_xlfn.NORM.DIST($S$3:$S$1003,$G39,$P39,FALSE)*WindSpeedStep*$T$3:$T$1003)</f>
        <v>1566.1170725283414</v>
      </c>
      <c r="N39" s="51">
        <f t="array" ref="N39">_xlfn.SUM(_xlfn.NORM.DIST($S$3:$S$1003,$G39,$Q39,FALSE)*WindSpeedStep*$T$3:$T$1003)</f>
        <v>1540.4117900771969</v>
      </c>
      <c r="P39" s="43">
        <f t="shared" si="2"/>
        <v>0.98245061667135003</v>
      </c>
      <c r="Q39" s="43">
        <f t="shared" si="3"/>
        <v>1.2670294544584451</v>
      </c>
      <c r="S39" s="43">
        <f>'Zero Turbulence Curve'!E38</f>
        <v>3.6000000000000019</v>
      </c>
      <c r="T39" s="43">
        <f>'Zero Turbulence Curve'!F38</f>
        <v>16.755560226088402</v>
      </c>
    </row>
    <row r="40" spans="5:20" x14ac:dyDescent="0.2">
      <c r="E40" s="16">
        <v>40823.798611111109</v>
      </c>
      <c r="F40" s="22">
        <v>9.23</v>
      </c>
      <c r="G40" s="22">
        <v>9.2200934652009554</v>
      </c>
      <c r="H40" s="25">
        <v>0.12351029252437702</v>
      </c>
      <c r="I40" s="3">
        <f t="shared" si="0"/>
        <v>1343.6299999999419</v>
      </c>
      <c r="J40" s="3">
        <f t="shared" si="1"/>
        <v>1339.819999999942</v>
      </c>
      <c r="K40" s="3">
        <f>MIN(J40-M40+N40,'Power Look Up'!$F$4)</f>
        <v>1337.2955555173714</v>
      </c>
      <c r="M40" s="51">
        <f t="array" ref="M40">_xlfn.SUM(_xlfn.NORM.DIST($S$3:$S$1003,$G40,$P40,FALSE)*WindSpeedStep*$T$3:$T$1003)</f>
        <v>1344.5536746096911</v>
      </c>
      <c r="N40" s="51">
        <f t="array" ref="N40">_xlfn.SUM(_xlfn.NORM.DIST($S$3:$S$1003,$G40,$Q40,FALSE)*WindSpeedStep*$T$3:$T$1003)</f>
        <v>1342.0292301271206</v>
      </c>
      <c r="P40" s="43">
        <f t="shared" si="2"/>
        <v>0.92200934652009559</v>
      </c>
      <c r="Q40" s="43">
        <f t="shared" si="3"/>
        <v>1.1387764409890671</v>
      </c>
      <c r="S40" s="43">
        <f>'Zero Turbulence Curve'!E39</f>
        <v>3.700000000000002</v>
      </c>
      <c r="T40" s="43">
        <f>'Zero Turbulence Curve'!F39</f>
        <v>19.552501745524438</v>
      </c>
    </row>
    <row r="41" spans="5:20" x14ac:dyDescent="0.2">
      <c r="E41" s="16">
        <v>40823.805555555555</v>
      </c>
      <c r="F41" s="22">
        <v>9.66</v>
      </c>
      <c r="G41" s="22">
        <v>9.7762632291252292</v>
      </c>
      <c r="H41" s="25">
        <v>0.13457556935817805</v>
      </c>
      <c r="I41" s="3">
        <f t="shared" si="0"/>
        <v>1507.4599999999384</v>
      </c>
      <c r="J41" s="3">
        <f t="shared" si="1"/>
        <v>1553.1799999999375</v>
      </c>
      <c r="K41" s="3">
        <f>MIN(J41-M41+N41,'Power Look Up'!$F$4)</f>
        <v>1524.3163271308649</v>
      </c>
      <c r="M41" s="51">
        <f t="array" ref="M41">_xlfn.SUM(_xlfn.NORM.DIST($S$3:$S$1003,$G41,$P41,FALSE)*WindSpeedStep*$T$3:$T$1003)</f>
        <v>1549.5348602994752</v>
      </c>
      <c r="N41" s="51">
        <f t="array" ref="N41">_xlfn.SUM(_xlfn.NORM.DIST($S$3:$S$1003,$G41,$Q41,FALSE)*WindSpeedStep*$T$3:$T$1003)</f>
        <v>1520.6711874304026</v>
      </c>
      <c r="P41" s="43">
        <f t="shared" si="2"/>
        <v>0.97762632291252294</v>
      </c>
      <c r="Q41" s="43">
        <f t="shared" si="3"/>
        <v>1.3156461902549479</v>
      </c>
      <c r="S41" s="43">
        <f>'Zero Turbulence Curve'!E40</f>
        <v>3.800000000000002</v>
      </c>
      <c r="T41" s="43">
        <f>'Zero Turbulence Curve'!F40</f>
        <v>22.34944326496047</v>
      </c>
    </row>
    <row r="42" spans="5:20" x14ac:dyDescent="0.2">
      <c r="E42" s="16">
        <v>40823.8125</v>
      </c>
      <c r="F42" s="22">
        <v>9.52</v>
      </c>
      <c r="G42" s="22">
        <v>9.577961740371272</v>
      </c>
      <c r="H42" s="25">
        <v>0.12289915966386554</v>
      </c>
      <c r="I42" s="3">
        <f t="shared" si="0"/>
        <v>1454.1199999999396</v>
      </c>
      <c r="J42" s="3">
        <f t="shared" si="1"/>
        <v>1476.9799999999391</v>
      </c>
      <c r="K42" s="3">
        <f>MIN(J42-M42+N42,'Power Look Up'!$F$4)</f>
        <v>1464.4254365397985</v>
      </c>
      <c r="M42" s="51">
        <f t="array" ref="M42">_xlfn.SUM(_xlfn.NORM.DIST($S$3:$S$1003,$G42,$P42,FALSE)*WindSpeedStep*$T$3:$T$1003)</f>
        <v>1478.9564562167145</v>
      </c>
      <c r="N42" s="51">
        <f t="array" ref="N42">_xlfn.SUM(_xlfn.NORM.DIST($S$3:$S$1003,$G42,$Q42,FALSE)*WindSpeedStep*$T$3:$T$1003)</f>
        <v>1466.4018927565739</v>
      </c>
      <c r="P42" s="43">
        <f t="shared" si="2"/>
        <v>0.95779617403712725</v>
      </c>
      <c r="Q42" s="43">
        <f t="shared" si="3"/>
        <v>1.1771234491842844</v>
      </c>
      <c r="S42" s="43">
        <f>'Zero Turbulence Curve'!E41</f>
        <v>3.9000000000000021</v>
      </c>
      <c r="T42" s="43">
        <f>'Zero Turbulence Curve'!F41</f>
        <v>25.146384784396506</v>
      </c>
    </row>
    <row r="43" spans="5:20" x14ac:dyDescent="0.2">
      <c r="E43" s="16">
        <v>40823.819444444445</v>
      </c>
      <c r="F43" s="22">
        <v>9.44</v>
      </c>
      <c r="G43" s="22">
        <v>9.4781164510320064</v>
      </c>
      <c r="H43" s="25">
        <v>0.13559322033898305</v>
      </c>
      <c r="I43" s="3">
        <f t="shared" si="0"/>
        <v>1423.6399999999403</v>
      </c>
      <c r="J43" s="3">
        <f t="shared" si="1"/>
        <v>1438.8799999999399</v>
      </c>
      <c r="K43" s="3">
        <f>MIN(J43-M43+N43,'Power Look Up'!$F$4)</f>
        <v>1422.7265361760119</v>
      </c>
      <c r="M43" s="51">
        <f t="array" ref="M43">_xlfn.SUM(_xlfn.NORM.DIST($S$3:$S$1003,$G43,$P43,FALSE)*WindSpeedStep*$T$3:$T$1003)</f>
        <v>1442.1830053000924</v>
      </c>
      <c r="N43" s="51">
        <f t="array" ref="N43">_xlfn.SUM(_xlfn.NORM.DIST($S$3:$S$1003,$G43,$Q43,FALSE)*WindSpeedStep*$T$3:$T$1003)</f>
        <v>1426.0295414761645</v>
      </c>
      <c r="P43" s="43">
        <f t="shared" si="2"/>
        <v>0.94781164510320071</v>
      </c>
      <c r="Q43" s="43">
        <f t="shared" si="3"/>
        <v>1.2851683323433229</v>
      </c>
      <c r="S43" s="43">
        <f>'Zero Turbulence Curve'!E42</f>
        <v>4.0000000000000018</v>
      </c>
      <c r="T43" s="43">
        <f>'Zero Turbulence Curve'!F42</f>
        <v>27.943326303832777</v>
      </c>
    </row>
    <row r="44" spans="5:20" x14ac:dyDescent="0.2">
      <c r="E44" s="16">
        <v>40823.826388888891</v>
      </c>
      <c r="F44" s="22">
        <v>9.27</v>
      </c>
      <c r="G44" s="22">
        <v>9.2166886891662561</v>
      </c>
      <c r="H44" s="25">
        <v>0.13915857605177995</v>
      </c>
      <c r="I44" s="3">
        <f t="shared" si="0"/>
        <v>1358.8699999999417</v>
      </c>
      <c r="J44" s="3">
        <f t="shared" si="1"/>
        <v>1339.819999999942</v>
      </c>
      <c r="K44" s="3">
        <f>MIN(J44-M44+N44,'Power Look Up'!$F$4)</f>
        <v>1333.8904022888216</v>
      </c>
      <c r="M44" s="51">
        <f t="array" ref="M44">_xlfn.SUM(_xlfn.NORM.DIST($S$3:$S$1003,$G44,$P44,FALSE)*WindSpeedStep*$T$3:$T$1003)</f>
        <v>1343.2482511543415</v>
      </c>
      <c r="N44" s="51">
        <f t="array" ref="N44">_xlfn.SUM(_xlfn.NORM.DIST($S$3:$S$1003,$G44,$Q44,FALSE)*WindSpeedStep*$T$3:$T$1003)</f>
        <v>1337.3186534432211</v>
      </c>
      <c r="P44" s="43">
        <f t="shared" si="2"/>
        <v>0.92166886891662569</v>
      </c>
      <c r="Q44" s="43">
        <f t="shared" si="3"/>
        <v>1.2825812738969224</v>
      </c>
      <c r="S44" s="43">
        <f>'Zero Turbulence Curve'!E43</f>
        <v>4.1000000000000014</v>
      </c>
      <c r="T44" s="43">
        <f>'Zero Turbulence Curve'!F43</f>
        <v>44.793906438758128</v>
      </c>
    </row>
    <row r="45" spans="5:20" x14ac:dyDescent="0.2">
      <c r="E45" s="16">
        <v>40823.833333333336</v>
      </c>
      <c r="F45" s="22">
        <v>9.06</v>
      </c>
      <c r="G45" s="22">
        <v>9.1624007958901839</v>
      </c>
      <c r="H45" s="25">
        <v>0.14238410596026491</v>
      </c>
      <c r="I45" s="3">
        <f t="shared" si="0"/>
        <v>1278.8599999999433</v>
      </c>
      <c r="J45" s="3">
        <f t="shared" si="1"/>
        <v>1316.9599999999425</v>
      </c>
      <c r="K45" s="3">
        <f>MIN(J45-M45+N45,'Power Look Up'!$F$4)</f>
        <v>1312.6656598668353</v>
      </c>
      <c r="M45" s="51">
        <f t="array" ref="M45">_xlfn.SUM(_xlfn.NORM.DIST($S$3:$S$1003,$G45,$P45,FALSE)*WindSpeedStep*$T$3:$T$1003)</f>
        <v>1322.3975037157588</v>
      </c>
      <c r="N45" s="51">
        <f t="array" ref="N45">_xlfn.SUM(_xlfn.NORM.DIST($S$3:$S$1003,$G45,$Q45,FALSE)*WindSpeedStep*$T$3:$T$1003)</f>
        <v>1318.1031635826516</v>
      </c>
      <c r="P45" s="43">
        <f t="shared" si="2"/>
        <v>0.91624007958901843</v>
      </c>
      <c r="Q45" s="43">
        <f t="shared" si="3"/>
        <v>1.3045802457724434</v>
      </c>
      <c r="S45" s="43">
        <f>'Zero Turbulence Curve'!E44</f>
        <v>4.2000000000000011</v>
      </c>
      <c r="T45" s="43">
        <f>'Zero Turbulence Curve'!F44</f>
        <v>61.644486573683466</v>
      </c>
    </row>
    <row r="46" spans="5:20" x14ac:dyDescent="0.2">
      <c r="E46" s="16">
        <v>40823.840277777781</v>
      </c>
      <c r="F46" s="22">
        <v>9.61</v>
      </c>
      <c r="G46" s="22">
        <v>9.6053722658908747</v>
      </c>
      <c r="H46" s="25">
        <v>0.11238293444328826</v>
      </c>
      <c r="I46" s="3">
        <f t="shared" si="0"/>
        <v>1488.4099999999389</v>
      </c>
      <c r="J46" s="3">
        <f t="shared" si="1"/>
        <v>1488.4099999999389</v>
      </c>
      <c r="K46" s="3">
        <f>MIN(J46-M46+N46,'Power Look Up'!$F$4)</f>
        <v>1481.5510755191599</v>
      </c>
      <c r="M46" s="51">
        <f t="array" ref="M46">_xlfn.SUM(_xlfn.NORM.DIST($S$3:$S$1003,$G46,$P46,FALSE)*WindSpeedStep*$T$3:$T$1003)</f>
        <v>1488.9209049976655</v>
      </c>
      <c r="N46" s="51">
        <f t="array" ref="N46">_xlfn.SUM(_xlfn.NORM.DIST($S$3:$S$1003,$G46,$Q46,FALSE)*WindSpeedStep*$T$3:$T$1003)</f>
        <v>1482.0619805168865</v>
      </c>
      <c r="P46" s="43">
        <f t="shared" si="2"/>
        <v>0.96053722658908747</v>
      </c>
      <c r="Q46" s="43">
        <f t="shared" si="3"/>
        <v>1.0794799216609934</v>
      </c>
      <c r="S46" s="43">
        <f>'Zero Turbulence Curve'!E45</f>
        <v>4.3000000000000007</v>
      </c>
      <c r="T46" s="43">
        <f>'Zero Turbulence Curve'!F45</f>
        <v>78.495066708608817</v>
      </c>
    </row>
    <row r="47" spans="5:20" x14ac:dyDescent="0.2">
      <c r="E47" s="16">
        <v>40823.847222222219</v>
      </c>
      <c r="F47" s="22">
        <v>9.7200000000000006</v>
      </c>
      <c r="G47" s="22">
        <v>9.7242886350947142</v>
      </c>
      <c r="H47" s="25">
        <v>0.1008230452674897</v>
      </c>
      <c r="I47" s="3">
        <f t="shared" si="0"/>
        <v>1530.3199999999379</v>
      </c>
      <c r="J47" s="3">
        <f t="shared" si="1"/>
        <v>1530.3199999999379</v>
      </c>
      <c r="K47" s="3">
        <f>MIN(J47-M47+N47,'Power Look Up'!$F$4)</f>
        <v>1529.7587499893827</v>
      </c>
      <c r="M47" s="51">
        <f t="array" ref="M47">_xlfn.SUM(_xlfn.NORM.DIST($S$3:$S$1003,$G47,$P47,FALSE)*WindSpeedStep*$T$3:$T$1003)</f>
        <v>1531.3956747628933</v>
      </c>
      <c r="N47" s="51">
        <f t="array" ref="N47">_xlfn.SUM(_xlfn.NORM.DIST($S$3:$S$1003,$G47,$Q47,FALSE)*WindSpeedStep*$T$3:$T$1003)</f>
        <v>1530.8344247523382</v>
      </c>
      <c r="P47" s="43">
        <f t="shared" si="2"/>
        <v>0.97242886350947144</v>
      </c>
      <c r="Q47" s="43">
        <f t="shared" si="3"/>
        <v>0.98043239325028997</v>
      </c>
      <c r="S47" s="43">
        <f>'Zero Turbulence Curve'!E46</f>
        <v>4.4000000000000004</v>
      </c>
      <c r="T47" s="43">
        <f>'Zero Turbulence Curve'!F46</f>
        <v>95.345646843534155</v>
      </c>
    </row>
    <row r="48" spans="5:20" x14ac:dyDescent="0.2">
      <c r="E48" s="16">
        <v>40823.854166666664</v>
      </c>
      <c r="F48" s="22">
        <v>8</v>
      </c>
      <c r="G48" s="22">
        <v>8.058423832741175</v>
      </c>
      <c r="H48" s="25">
        <v>0.1825</v>
      </c>
      <c r="I48" s="3">
        <f t="shared" si="0"/>
        <v>888.99999999996203</v>
      </c>
      <c r="J48" s="3">
        <f t="shared" si="1"/>
        <v>911.01999999995326</v>
      </c>
      <c r="K48" s="3">
        <f>MIN(J48-M48+N48,'Power Look Up'!$F$4)</f>
        <v>952.4196473052998</v>
      </c>
      <c r="M48" s="51">
        <f t="array" ref="M48">_xlfn.SUM(_xlfn.NORM.DIST($S$3:$S$1003,$G48,$P48,FALSE)*WindSpeedStep*$T$3:$T$1003)</f>
        <v>912.80382020900197</v>
      </c>
      <c r="N48" s="51">
        <f t="array" ref="N48">_xlfn.SUM(_xlfn.NORM.DIST($S$3:$S$1003,$G48,$Q48,FALSE)*WindSpeedStep*$T$3:$T$1003)</f>
        <v>954.20346751434852</v>
      </c>
      <c r="P48" s="43">
        <f t="shared" si="2"/>
        <v>0.8058423832741175</v>
      </c>
      <c r="Q48" s="43">
        <f t="shared" si="3"/>
        <v>1.4706623494752644</v>
      </c>
      <c r="S48" s="43">
        <f>'Zero Turbulence Curve'!E47</f>
        <v>4.5</v>
      </c>
      <c r="T48" s="43">
        <f>'Zero Turbulence Curve'!F47</f>
        <v>112.19622697845951</v>
      </c>
    </row>
    <row r="49" spans="5:20" x14ac:dyDescent="0.2">
      <c r="E49" s="16">
        <v>40823.861111111109</v>
      </c>
      <c r="F49" s="22">
        <v>8.52</v>
      </c>
      <c r="G49" s="22">
        <v>8.632723904347877</v>
      </c>
      <c r="H49" s="25">
        <v>0.13262910798122066</v>
      </c>
      <c r="I49" s="3">
        <f t="shared" si="0"/>
        <v>1079.8399999999497</v>
      </c>
      <c r="J49" s="3">
        <f t="shared" si="1"/>
        <v>1120.2099999999489</v>
      </c>
      <c r="K49" s="3">
        <f>MIN(J49-M49+N49,'Power Look Up'!$F$4)</f>
        <v>1131.9126504273054</v>
      </c>
      <c r="M49" s="51">
        <f t="array" ref="M49">_xlfn.SUM(_xlfn.NORM.DIST($S$3:$S$1003,$G49,$P49,FALSE)*WindSpeedStep*$T$3:$T$1003)</f>
        <v>1119.418274593824</v>
      </c>
      <c r="N49" s="51">
        <f t="array" ref="N49">_xlfn.SUM(_xlfn.NORM.DIST($S$3:$S$1003,$G49,$Q49,FALSE)*WindSpeedStep*$T$3:$T$1003)</f>
        <v>1131.1209250211805</v>
      </c>
      <c r="P49" s="43">
        <f t="shared" si="2"/>
        <v>0.86327239043478776</v>
      </c>
      <c r="Q49" s="43">
        <f t="shared" si="3"/>
        <v>1.1449504708818194</v>
      </c>
      <c r="S49" s="43">
        <f>'Zero Turbulence Curve'!E48</f>
        <v>4.5999999999999996</v>
      </c>
      <c r="T49" s="43">
        <f>'Zero Turbulence Curve'!F48</f>
        <v>129.04680711338486</v>
      </c>
    </row>
    <row r="50" spans="5:20" x14ac:dyDescent="0.2">
      <c r="E50" s="16">
        <v>40823.868055555555</v>
      </c>
      <c r="F50" s="22">
        <v>8.08</v>
      </c>
      <c r="G50" s="22">
        <v>8.1741953828507334</v>
      </c>
      <c r="H50" s="25">
        <v>0.12871287128712872</v>
      </c>
      <c r="I50" s="3">
        <f t="shared" si="0"/>
        <v>918.35999999995306</v>
      </c>
      <c r="J50" s="3">
        <f t="shared" si="1"/>
        <v>951.38999999995235</v>
      </c>
      <c r="K50" s="3">
        <f>MIN(J50-M50+N50,'Power Look Up'!$F$4)</f>
        <v>965.80862028365857</v>
      </c>
      <c r="M50" s="51">
        <f t="array" ref="M50">_xlfn.SUM(_xlfn.NORM.DIST($S$3:$S$1003,$G50,$P50,FALSE)*WindSpeedStep*$T$3:$T$1003)</f>
        <v>952.7136708573795</v>
      </c>
      <c r="N50" s="51">
        <f t="array" ref="N50">_xlfn.SUM(_xlfn.NORM.DIST($S$3:$S$1003,$G50,$Q50,FALSE)*WindSpeedStep*$T$3:$T$1003)</f>
        <v>967.13229114108572</v>
      </c>
      <c r="P50" s="43">
        <f t="shared" si="2"/>
        <v>0.81741953828507341</v>
      </c>
      <c r="Q50" s="43">
        <f t="shared" si="3"/>
        <v>1.0521241581887082</v>
      </c>
      <c r="S50" s="43">
        <f>'Zero Turbulence Curve'!E49</f>
        <v>4.6999999999999993</v>
      </c>
      <c r="T50" s="43">
        <f>'Zero Turbulence Curve'!F49</f>
        <v>145.8973872483102</v>
      </c>
    </row>
    <row r="51" spans="5:20" x14ac:dyDescent="0.2">
      <c r="E51" s="16">
        <v>40823.875</v>
      </c>
      <c r="F51" s="22">
        <v>7.53</v>
      </c>
      <c r="G51" s="22">
        <v>7.6339452794927061</v>
      </c>
      <c r="H51" s="25">
        <v>0.13014608233731739</v>
      </c>
      <c r="I51" s="3">
        <f t="shared" si="0"/>
        <v>747.52999999996507</v>
      </c>
      <c r="J51" s="3">
        <f t="shared" si="1"/>
        <v>777.62999999996441</v>
      </c>
      <c r="K51" s="3">
        <f>MIN(J51-M51+N51,'Power Look Up'!$F$4)</f>
        <v>792.28187640812291</v>
      </c>
      <c r="M51" s="51">
        <f t="array" ref="M51">_xlfn.SUM(_xlfn.NORM.DIST($S$3:$S$1003,$G51,$P51,FALSE)*WindSpeedStep*$T$3:$T$1003)</f>
        <v>775.00124599245203</v>
      </c>
      <c r="N51" s="51">
        <f t="array" ref="N51">_xlfn.SUM(_xlfn.NORM.DIST($S$3:$S$1003,$G51,$Q51,FALSE)*WindSpeedStep*$T$3:$T$1003)</f>
        <v>789.65312240061053</v>
      </c>
      <c r="P51" s="43">
        <f t="shared" si="2"/>
        <v>0.76339452794927065</v>
      </c>
      <c r="Q51" s="43">
        <f t="shared" si="3"/>
        <v>0.9935280709034332</v>
      </c>
      <c r="S51" s="43">
        <f>'Zero Turbulence Curve'!E50</f>
        <v>4.7999999999999989</v>
      </c>
      <c r="T51" s="43">
        <f>'Zero Turbulence Curve'!F50</f>
        <v>162.74796738323556</v>
      </c>
    </row>
    <row r="52" spans="5:20" x14ac:dyDescent="0.2">
      <c r="E52" s="16">
        <v>40823.881944444445</v>
      </c>
      <c r="F52" s="22">
        <v>8.51</v>
      </c>
      <c r="G52" s="22">
        <v>8.489683859588613</v>
      </c>
      <c r="H52" s="25">
        <v>0.12690951821386606</v>
      </c>
      <c r="I52" s="3">
        <f t="shared" si="0"/>
        <v>1076.1699999999496</v>
      </c>
      <c r="J52" s="3">
        <f t="shared" si="1"/>
        <v>1068.8299999999499</v>
      </c>
      <c r="K52" s="3">
        <f>MIN(J52-M52+N52,'Power Look Up'!$F$4)</f>
        <v>1080.437486470317</v>
      </c>
      <c r="M52" s="51">
        <f t="array" ref="M52">_xlfn.SUM(_xlfn.NORM.DIST($S$3:$S$1003,$G52,$P52,FALSE)*WindSpeedStep*$T$3:$T$1003)</f>
        <v>1066.0920634331653</v>
      </c>
      <c r="N52" s="51">
        <f t="array" ref="N52">_xlfn.SUM(_xlfn.NORM.DIST($S$3:$S$1003,$G52,$Q52,FALSE)*WindSpeedStep*$T$3:$T$1003)</f>
        <v>1077.6995499035324</v>
      </c>
      <c r="P52" s="43">
        <f t="shared" si="2"/>
        <v>0.84896838595886137</v>
      </c>
      <c r="Q52" s="43">
        <f t="shared" si="3"/>
        <v>1.0774216884084258</v>
      </c>
      <c r="S52" s="43">
        <f>'Zero Turbulence Curve'!E51</f>
        <v>4.8999999999999986</v>
      </c>
      <c r="T52" s="43">
        <f>'Zero Turbulence Curve'!F51</f>
        <v>179.5985475181609</v>
      </c>
    </row>
    <row r="53" spans="5:20" x14ac:dyDescent="0.2">
      <c r="E53" s="16">
        <v>40823.888888888891</v>
      </c>
      <c r="F53" s="22">
        <v>9.09</v>
      </c>
      <c r="G53" s="22">
        <v>9.1255481052835883</v>
      </c>
      <c r="H53" s="25">
        <v>0.13751375137513752</v>
      </c>
      <c r="I53" s="3">
        <f t="shared" si="0"/>
        <v>1290.2899999999431</v>
      </c>
      <c r="J53" s="3">
        <f t="shared" si="1"/>
        <v>1305.5299999999427</v>
      </c>
      <c r="K53" s="3">
        <f>MIN(J53-M53+N53,'Power Look Up'!$F$4)</f>
        <v>1303.7237483659917</v>
      </c>
      <c r="M53" s="51">
        <f t="array" ref="M53">_xlfn.SUM(_xlfn.NORM.DIST($S$3:$S$1003,$G53,$P53,FALSE)*WindSpeedStep*$T$3:$T$1003)</f>
        <v>1308.2118964824258</v>
      </c>
      <c r="N53" s="51">
        <f t="array" ref="N53">_xlfn.SUM(_xlfn.NORM.DIST($S$3:$S$1003,$G53,$Q53,FALSE)*WindSpeedStep*$T$3:$T$1003)</f>
        <v>1306.4056448484748</v>
      </c>
      <c r="P53" s="43">
        <f t="shared" si="2"/>
        <v>0.91255481052835885</v>
      </c>
      <c r="Q53" s="43">
        <f t="shared" si="3"/>
        <v>1.2548883533118247</v>
      </c>
      <c r="S53" s="43">
        <f>'Zero Turbulence Curve'!E52</f>
        <v>4.9999999999999982</v>
      </c>
      <c r="T53" s="43">
        <f>'Zero Turbulence Curve'!F52</f>
        <v>196.44912765308624</v>
      </c>
    </row>
    <row r="54" spans="5:20" x14ac:dyDescent="0.2">
      <c r="E54" s="16">
        <v>40823.895833333336</v>
      </c>
      <c r="F54" s="22">
        <v>9.61</v>
      </c>
      <c r="G54" s="22">
        <v>9.6540510619120621</v>
      </c>
      <c r="H54" s="25">
        <v>0.13423517169614985</v>
      </c>
      <c r="I54" s="3">
        <f t="shared" si="0"/>
        <v>1488.4099999999389</v>
      </c>
      <c r="J54" s="3">
        <f t="shared" si="1"/>
        <v>1503.6499999999385</v>
      </c>
      <c r="K54" s="3">
        <f>MIN(J54-M54+N54,'Power Look Up'!$F$4)</f>
        <v>1480.4990663466081</v>
      </c>
      <c r="M54" s="51">
        <f t="array" ref="M54">_xlfn.SUM(_xlfn.NORM.DIST($S$3:$S$1003,$G54,$P54,FALSE)*WindSpeedStep*$T$3:$T$1003)</f>
        <v>1506.4623581608926</v>
      </c>
      <c r="N54" s="51">
        <f t="array" ref="N54">_xlfn.SUM(_xlfn.NORM.DIST($S$3:$S$1003,$G54,$Q54,FALSE)*WindSpeedStep*$T$3:$T$1003)</f>
        <v>1483.3114245075622</v>
      </c>
      <c r="P54" s="43">
        <f t="shared" si="2"/>
        <v>0.96540510619120623</v>
      </c>
      <c r="Q54" s="43">
        <f t="shared" si="3"/>
        <v>1.2959132018591635</v>
      </c>
      <c r="S54" s="43">
        <f>'Zero Turbulence Curve'!E53</f>
        <v>5.0999999999999979</v>
      </c>
      <c r="T54" s="43">
        <f>'Zero Turbulence Curve'!F53</f>
        <v>211.9184764417565</v>
      </c>
    </row>
    <row r="55" spans="5:20" x14ac:dyDescent="0.2">
      <c r="E55" s="16">
        <v>40823.902777777781</v>
      </c>
      <c r="F55" s="22">
        <v>9.6199999999999992</v>
      </c>
      <c r="G55" s="22">
        <v>9.7771032941358715</v>
      </c>
      <c r="H55" s="25">
        <v>9.0436590436590442E-2</v>
      </c>
      <c r="I55" s="3">
        <f t="shared" si="0"/>
        <v>1492.2199999999389</v>
      </c>
      <c r="J55" s="3">
        <f t="shared" si="1"/>
        <v>1553.1799999999375</v>
      </c>
      <c r="K55" s="3">
        <f>MIN(J55-M55+N55,'Power Look Up'!$F$4)</f>
        <v>1560.0868693600612</v>
      </c>
      <c r="M55" s="51">
        <f t="array" ref="M55">_xlfn.SUM(_xlfn.NORM.DIST($S$3:$S$1003,$G55,$P55,FALSE)*WindSpeedStep*$T$3:$T$1003)</f>
        <v>1549.8257517757102</v>
      </c>
      <c r="N55" s="51">
        <f t="array" ref="N55">_xlfn.SUM(_xlfn.NORM.DIST($S$3:$S$1003,$G55,$Q55,FALSE)*WindSpeedStep*$T$3:$T$1003)</f>
        <v>1556.7326211358338</v>
      </c>
      <c r="P55" s="43">
        <f t="shared" si="2"/>
        <v>0.97771032941358715</v>
      </c>
      <c r="Q55" s="43">
        <f t="shared" si="3"/>
        <v>0.88420788626800506</v>
      </c>
      <c r="S55" s="43">
        <f>'Zero Turbulence Curve'!E54</f>
        <v>5.1999999999999975</v>
      </c>
      <c r="T55" s="43">
        <f>'Zero Turbulence Curve'!F54</f>
        <v>227.38782523042673</v>
      </c>
    </row>
    <row r="56" spans="5:20" x14ac:dyDescent="0.2">
      <c r="E56" s="16">
        <v>40823.909722222219</v>
      </c>
      <c r="F56" s="22">
        <v>9.41</v>
      </c>
      <c r="G56" s="22">
        <v>9.5509888291164007</v>
      </c>
      <c r="H56" s="25">
        <v>0.12646121147715195</v>
      </c>
      <c r="I56" s="3">
        <f t="shared" si="0"/>
        <v>1412.2099999999405</v>
      </c>
      <c r="J56" s="3">
        <f t="shared" si="1"/>
        <v>1465.5499999999392</v>
      </c>
      <c r="K56" s="3">
        <f>MIN(J56-M56+N56,'Power Look Up'!$F$4)</f>
        <v>1451.7182114129403</v>
      </c>
      <c r="M56" s="51">
        <f t="array" ref="M56">_xlfn.SUM(_xlfn.NORM.DIST($S$3:$S$1003,$G56,$P56,FALSE)*WindSpeedStep*$T$3:$T$1003)</f>
        <v>1469.0934487513637</v>
      </c>
      <c r="N56" s="51">
        <f t="array" ref="N56">_xlfn.SUM(_xlfn.NORM.DIST($S$3:$S$1003,$G56,$Q56,FALSE)*WindSpeedStep*$T$3:$T$1003)</f>
        <v>1455.2616601643647</v>
      </c>
      <c r="P56" s="43">
        <f t="shared" si="2"/>
        <v>0.95509888291164013</v>
      </c>
      <c r="Q56" s="43">
        <f t="shared" si="3"/>
        <v>1.2078296181348049</v>
      </c>
      <c r="S56" s="43">
        <f>'Zero Turbulence Curve'!E55</f>
        <v>5.2999999999999972</v>
      </c>
      <c r="T56" s="43">
        <f>'Zero Turbulence Curve'!F55</f>
        <v>242.85717401909699</v>
      </c>
    </row>
    <row r="57" spans="5:20" x14ac:dyDescent="0.2">
      <c r="E57" s="16">
        <v>40823.916666666664</v>
      </c>
      <c r="F57" s="22">
        <v>9.98</v>
      </c>
      <c r="G57" s="22">
        <v>9.9647097633122321</v>
      </c>
      <c r="H57" s="25">
        <v>8.717434869739478E-2</v>
      </c>
      <c r="I57" s="3">
        <f t="shared" si="0"/>
        <v>1629.379999999936</v>
      </c>
      <c r="J57" s="3">
        <f t="shared" si="1"/>
        <v>1621.7599999999361</v>
      </c>
      <c r="K57" s="3">
        <f>MIN(J57-M57+N57,'Power Look Up'!$F$4)</f>
        <v>1634.3545920446718</v>
      </c>
      <c r="M57" s="51">
        <f t="array" ref="M57">_xlfn.SUM(_xlfn.NORM.DIST($S$3:$S$1003,$G57,$P57,FALSE)*WindSpeedStep*$T$3:$T$1003)</f>
        <v>1612.7879217171223</v>
      </c>
      <c r="N57" s="51">
        <f t="array" ref="N57">_xlfn.SUM(_xlfn.NORM.DIST($S$3:$S$1003,$G57,$Q57,FALSE)*WindSpeedStep*$T$3:$T$1003)</f>
        <v>1625.382513761858</v>
      </c>
      <c r="P57" s="43">
        <f t="shared" si="2"/>
        <v>0.99647097633122328</v>
      </c>
      <c r="Q57" s="43">
        <f t="shared" si="3"/>
        <v>0.86866708357531475</v>
      </c>
      <c r="S57" s="43">
        <f>'Zero Turbulence Curve'!E56</f>
        <v>5.3999999999999968</v>
      </c>
      <c r="T57" s="43">
        <f>'Zero Turbulence Curve'!F56</f>
        <v>258.32652280776722</v>
      </c>
    </row>
    <row r="58" spans="5:20" x14ac:dyDescent="0.2">
      <c r="E58" s="16">
        <v>40823.923611111109</v>
      </c>
      <c r="F58" s="22">
        <v>10.01</v>
      </c>
      <c r="G58" s="22">
        <v>9.9696502252291364</v>
      </c>
      <c r="H58" s="25">
        <v>8.0919080919080927E-2</v>
      </c>
      <c r="I58" s="3">
        <f t="shared" si="0"/>
        <v>1639.6699999999548</v>
      </c>
      <c r="J58" s="3">
        <f t="shared" si="1"/>
        <v>1625.569999999936</v>
      </c>
      <c r="K58" s="3">
        <f>MIN(J58-M58+N58,'Power Look Up'!$F$4)</f>
        <v>1644.0539722388746</v>
      </c>
      <c r="M58" s="51">
        <f t="array" ref="M58">_xlfn.SUM(_xlfn.NORM.DIST($S$3:$S$1003,$G58,$P58,FALSE)*WindSpeedStep*$T$3:$T$1003)</f>
        <v>1614.3885921360495</v>
      </c>
      <c r="N58" s="51">
        <f t="array" ref="N58">_xlfn.SUM(_xlfn.NORM.DIST($S$3:$S$1003,$G58,$Q58,FALSE)*WindSpeedStep*$T$3:$T$1003)</f>
        <v>1632.8725643749881</v>
      </c>
      <c r="P58" s="43">
        <f t="shared" si="2"/>
        <v>0.99696502252291364</v>
      </c>
      <c r="Q58" s="43">
        <f t="shared" si="3"/>
        <v>0.80673493331024992</v>
      </c>
      <c r="S58" s="43">
        <f>'Zero Turbulence Curve'!E57</f>
        <v>5.4999999999999964</v>
      </c>
      <c r="T58" s="43">
        <f>'Zero Turbulence Curve'!F57</f>
        <v>273.79587159643745</v>
      </c>
    </row>
    <row r="59" spans="5:20" x14ac:dyDescent="0.2">
      <c r="E59" s="16">
        <v>40823.930555555555</v>
      </c>
      <c r="F59" s="22">
        <v>10.01</v>
      </c>
      <c r="G59" s="22">
        <v>10.03272666747457</v>
      </c>
      <c r="H59" s="25">
        <v>7.3926073926073921E-2</v>
      </c>
      <c r="I59" s="3">
        <f t="shared" si="0"/>
        <v>1639.6699999999548</v>
      </c>
      <c r="J59" s="3">
        <f t="shared" si="1"/>
        <v>1645.0099999999547</v>
      </c>
      <c r="K59" s="3">
        <f>MIN(J59-M59+N59,'Power Look Up'!$F$4)</f>
        <v>1671.9962243889054</v>
      </c>
      <c r="M59" s="51">
        <f t="array" ref="M59">_xlfn.SUM(_xlfn.NORM.DIST($S$3:$S$1003,$G59,$P59,FALSE)*WindSpeedStep*$T$3:$T$1003)</f>
        <v>1634.5464209724446</v>
      </c>
      <c r="N59" s="51">
        <f t="array" ref="N59">_xlfn.SUM(_xlfn.NORM.DIST($S$3:$S$1003,$G59,$Q59,FALSE)*WindSpeedStep*$T$3:$T$1003)</f>
        <v>1661.5326453613952</v>
      </c>
      <c r="P59" s="43">
        <f t="shared" si="2"/>
        <v>1.003272666747457</v>
      </c>
      <c r="Q59" s="43">
        <f t="shared" si="3"/>
        <v>0.74168009329981832</v>
      </c>
      <c r="S59" s="43">
        <f>'Zero Turbulence Curve'!E58</f>
        <v>5.5999999999999961</v>
      </c>
      <c r="T59" s="43">
        <f>'Zero Turbulence Curve'!F58</f>
        <v>289.26522038510768</v>
      </c>
    </row>
    <row r="60" spans="5:20" x14ac:dyDescent="0.2">
      <c r="E60" s="16">
        <v>40823.9375</v>
      </c>
      <c r="F60" s="22">
        <v>9.75</v>
      </c>
      <c r="G60" s="22">
        <v>9.8121951269436423</v>
      </c>
      <c r="H60" s="25">
        <v>8.2051282051282051E-2</v>
      </c>
      <c r="I60" s="3">
        <f t="shared" si="0"/>
        <v>1541.7499999999377</v>
      </c>
      <c r="J60" s="3">
        <f t="shared" si="1"/>
        <v>1564.6099999999374</v>
      </c>
      <c r="K60" s="3">
        <f>MIN(J60-M60+N60,'Power Look Up'!$F$4)</f>
        <v>1577.93740189103</v>
      </c>
      <c r="M60" s="51">
        <f t="array" ref="M60">_xlfn.SUM(_xlfn.NORM.DIST($S$3:$S$1003,$G60,$P60,FALSE)*WindSpeedStep*$T$3:$T$1003)</f>
        <v>1561.909597918363</v>
      </c>
      <c r="N60" s="51">
        <f t="array" ref="N60">_xlfn.SUM(_xlfn.NORM.DIST($S$3:$S$1003,$G60,$Q60,FALSE)*WindSpeedStep*$T$3:$T$1003)</f>
        <v>1575.2369998094557</v>
      </c>
      <c r="P60" s="43">
        <f t="shared" si="2"/>
        <v>0.98121951269436425</v>
      </c>
      <c r="Q60" s="43">
        <f t="shared" si="3"/>
        <v>0.80510318990306806</v>
      </c>
      <c r="S60" s="43">
        <f>'Zero Turbulence Curve'!E59</f>
        <v>5.6999999999999957</v>
      </c>
      <c r="T60" s="43">
        <f>'Zero Turbulence Curve'!F59</f>
        <v>304.73456917377797</v>
      </c>
    </row>
    <row r="61" spans="5:20" x14ac:dyDescent="0.2">
      <c r="E61" s="16">
        <v>40823.944444444445</v>
      </c>
      <c r="F61" s="22">
        <v>9.33</v>
      </c>
      <c r="G61" s="22">
        <v>9.3808706087531402</v>
      </c>
      <c r="H61" s="25">
        <v>0.11468381564844587</v>
      </c>
      <c r="I61" s="3">
        <f t="shared" si="0"/>
        <v>1381.7299999999411</v>
      </c>
      <c r="J61" s="3">
        <f t="shared" si="1"/>
        <v>1400.7799999999406</v>
      </c>
      <c r="K61" s="3">
        <f>MIN(J61-M61+N61,'Power Look Up'!$F$4)</f>
        <v>1396.8423175901355</v>
      </c>
      <c r="M61" s="51">
        <f t="array" ref="M61">_xlfn.SUM(_xlfn.NORM.DIST($S$3:$S$1003,$G61,$P61,FALSE)*WindSpeedStep*$T$3:$T$1003)</f>
        <v>1405.7518231156484</v>
      </c>
      <c r="N61" s="51">
        <f t="array" ref="N61">_xlfn.SUM(_xlfn.NORM.DIST($S$3:$S$1003,$G61,$Q61,FALSE)*WindSpeedStep*$T$3:$T$1003)</f>
        <v>1401.8141407058433</v>
      </c>
      <c r="P61" s="43">
        <f t="shared" si="2"/>
        <v>0.93808706087531402</v>
      </c>
      <c r="Q61" s="43">
        <f t="shared" si="3"/>
        <v>1.0758340355161693</v>
      </c>
      <c r="S61" s="43">
        <f>'Zero Turbulence Curve'!E60</f>
        <v>5.7999999999999954</v>
      </c>
      <c r="T61" s="43">
        <f>'Zero Turbulence Curve'!F60</f>
        <v>320.2039179624482</v>
      </c>
    </row>
    <row r="62" spans="5:20" x14ac:dyDescent="0.2">
      <c r="E62" s="16">
        <v>40823.951388888891</v>
      </c>
      <c r="F62" s="22">
        <v>10.07</v>
      </c>
      <c r="G62" s="22">
        <v>10.157445218350766</v>
      </c>
      <c r="H62" s="25">
        <v>0.11420059582919562</v>
      </c>
      <c r="I62" s="3">
        <f t="shared" si="0"/>
        <v>1655.6899999999546</v>
      </c>
      <c r="J62" s="3">
        <f t="shared" si="1"/>
        <v>1679.7199999999541</v>
      </c>
      <c r="K62" s="3">
        <f>MIN(J62-M62+N62,'Power Look Up'!$F$4)</f>
        <v>1661.4935327648964</v>
      </c>
      <c r="M62" s="51">
        <f t="array" ref="M62">_xlfn.SUM(_xlfn.NORM.DIST($S$3:$S$1003,$G62,$P62,FALSE)*WindSpeedStep*$T$3:$T$1003)</f>
        <v>1672.8132396871079</v>
      </c>
      <c r="N62" s="51">
        <f t="array" ref="N62">_xlfn.SUM(_xlfn.NORM.DIST($S$3:$S$1003,$G62,$Q62,FALSE)*WindSpeedStep*$T$3:$T$1003)</f>
        <v>1654.5867724520501</v>
      </c>
      <c r="P62" s="43">
        <f t="shared" si="2"/>
        <v>1.0157445218350767</v>
      </c>
      <c r="Q62" s="43">
        <f t="shared" si="3"/>
        <v>1.1599862960380714</v>
      </c>
      <c r="S62" s="43">
        <f>'Zero Turbulence Curve'!E61</f>
        <v>5.899999999999995</v>
      </c>
      <c r="T62" s="43">
        <f>'Zero Turbulence Curve'!F61</f>
        <v>335.67326675111849</v>
      </c>
    </row>
    <row r="63" spans="5:20" x14ac:dyDescent="0.2">
      <c r="E63" s="16">
        <v>40823.958333333336</v>
      </c>
      <c r="F63" s="22">
        <v>9.77</v>
      </c>
      <c r="G63" s="22">
        <v>9.7705608379508231</v>
      </c>
      <c r="H63" s="25">
        <v>0.11566018423746161</v>
      </c>
      <c r="I63" s="3">
        <f t="shared" si="0"/>
        <v>1549.3699999999376</v>
      </c>
      <c r="J63" s="3">
        <f t="shared" si="1"/>
        <v>1549.3699999999376</v>
      </c>
      <c r="K63" s="3">
        <f>MIN(J63-M63+N63,'Power Look Up'!$F$4)</f>
        <v>1537.0253293174208</v>
      </c>
      <c r="M63" s="51">
        <f t="array" ref="M63">_xlfn.SUM(_xlfn.NORM.DIST($S$3:$S$1003,$G63,$P63,FALSE)*WindSpeedStep*$T$3:$T$1003)</f>
        <v>1547.5583143130118</v>
      </c>
      <c r="N63" s="51">
        <f t="array" ref="N63">_xlfn.SUM(_xlfn.NORM.DIST($S$3:$S$1003,$G63,$Q63,FALSE)*WindSpeedStep*$T$3:$T$1003)</f>
        <v>1535.213643630495</v>
      </c>
      <c r="P63" s="43">
        <f t="shared" si="2"/>
        <v>0.97705608379508235</v>
      </c>
      <c r="Q63" s="43">
        <f t="shared" si="3"/>
        <v>1.1300648666207194</v>
      </c>
      <c r="S63" s="43">
        <f>'Zero Turbulence Curve'!E62</f>
        <v>5.9999999999999947</v>
      </c>
      <c r="T63" s="43">
        <f>'Zero Turbulence Curve'!F62</f>
        <v>351.14261553978872</v>
      </c>
    </row>
    <row r="64" spans="5:20" x14ac:dyDescent="0.2">
      <c r="E64" s="16">
        <v>40823.965277777781</v>
      </c>
      <c r="F64" s="22">
        <v>9.4600000000000009</v>
      </c>
      <c r="G64" s="22">
        <v>9.3669794410376017</v>
      </c>
      <c r="H64" s="25">
        <v>0.11733615221987315</v>
      </c>
      <c r="I64" s="3">
        <f t="shared" si="0"/>
        <v>1431.2599999999402</v>
      </c>
      <c r="J64" s="3">
        <f t="shared" si="1"/>
        <v>1396.9699999999409</v>
      </c>
      <c r="K64" s="3">
        <f>MIN(J64-M64+N64,'Power Look Up'!$F$4)</f>
        <v>1392.4649290912353</v>
      </c>
      <c r="M64" s="51">
        <f t="array" ref="M64">_xlfn.SUM(_xlfn.NORM.DIST($S$3:$S$1003,$G64,$P64,FALSE)*WindSpeedStep*$T$3:$T$1003)</f>
        <v>1400.5062307773612</v>
      </c>
      <c r="N64" s="51">
        <f t="array" ref="N64">_xlfn.SUM(_xlfn.NORM.DIST($S$3:$S$1003,$G64,$Q64,FALSE)*WindSpeedStep*$T$3:$T$1003)</f>
        <v>1396.0011598686556</v>
      </c>
      <c r="P64" s="43">
        <f t="shared" si="2"/>
        <v>0.93669794410376017</v>
      </c>
      <c r="Q64" s="43">
        <f t="shared" si="3"/>
        <v>1.0990853255340103</v>
      </c>
      <c r="S64" s="43">
        <f>'Zero Turbulence Curve'!E63</f>
        <v>6.0999999999999943</v>
      </c>
      <c r="T64" s="43">
        <f>'Zero Turbulence Curve'!F63</f>
        <v>373.09539307278789</v>
      </c>
    </row>
    <row r="65" spans="5:20" x14ac:dyDescent="0.2">
      <c r="E65" s="16">
        <v>40823.972222222219</v>
      </c>
      <c r="F65" s="22">
        <v>9.1300000000000008</v>
      </c>
      <c r="G65" s="22">
        <v>9.1831245108340376</v>
      </c>
      <c r="H65" s="25">
        <v>0.10843373493975902</v>
      </c>
      <c r="I65" s="3">
        <f t="shared" si="0"/>
        <v>1305.5299999999427</v>
      </c>
      <c r="J65" s="3">
        <f t="shared" si="1"/>
        <v>1324.5799999999424</v>
      </c>
      <c r="K65" s="3">
        <f>MIN(J65-M65+N65,'Power Look Up'!$F$4)</f>
        <v>1324.4315734366785</v>
      </c>
      <c r="M65" s="51">
        <f t="array" ref="M65">_xlfn.SUM(_xlfn.NORM.DIST($S$3:$S$1003,$G65,$P65,FALSE)*WindSpeedStep*$T$3:$T$1003)</f>
        <v>1330.3644487429724</v>
      </c>
      <c r="N65" s="51">
        <f t="array" ref="N65">_xlfn.SUM(_xlfn.NORM.DIST($S$3:$S$1003,$G65,$Q65,FALSE)*WindSpeedStep*$T$3:$T$1003)</f>
        <v>1330.2160221797085</v>
      </c>
      <c r="P65" s="43">
        <f t="shared" si="2"/>
        <v>0.91831245108340376</v>
      </c>
      <c r="Q65" s="43">
        <f t="shared" si="3"/>
        <v>0.99576048912658233</v>
      </c>
      <c r="S65" s="43">
        <f>'Zero Turbulence Curve'!E64</f>
        <v>6.199999999999994</v>
      </c>
      <c r="T65" s="43">
        <f>'Zero Turbulence Curve'!F64</f>
        <v>395.04817060578739</v>
      </c>
    </row>
    <row r="66" spans="5:20" x14ac:dyDescent="0.2">
      <c r="E66" s="16">
        <v>40823.979166666664</v>
      </c>
      <c r="F66" s="22">
        <v>8.8000000000000007</v>
      </c>
      <c r="G66" s="22">
        <v>8.9424642498674967</v>
      </c>
      <c r="H66" s="25">
        <v>9.9999999999999992E-2</v>
      </c>
      <c r="I66" s="3">
        <f t="shared" si="0"/>
        <v>1182.5999999999474</v>
      </c>
      <c r="J66" s="3">
        <f t="shared" si="1"/>
        <v>1233.9799999999464</v>
      </c>
      <c r="K66" s="3">
        <f>MIN(J66-M66+N66,'Power Look Up'!$F$4)</f>
        <v>1233.9799999999464</v>
      </c>
      <c r="M66" s="51">
        <f t="array" ref="M66">_xlfn.SUM(_xlfn.NORM.DIST($S$3:$S$1003,$G66,$P66,FALSE)*WindSpeedStep*$T$3:$T$1003)</f>
        <v>1237.6169013930664</v>
      </c>
      <c r="N66" s="51">
        <f t="array" ref="N66">_xlfn.SUM(_xlfn.NORM.DIST($S$3:$S$1003,$G66,$Q66,FALSE)*WindSpeedStep*$T$3:$T$1003)</f>
        <v>1237.6169013930664</v>
      </c>
      <c r="P66" s="43">
        <f t="shared" si="2"/>
        <v>0.89424642498674967</v>
      </c>
      <c r="Q66" s="43">
        <f t="shared" si="3"/>
        <v>0.89424642498674956</v>
      </c>
      <c r="S66" s="43">
        <f>'Zero Turbulence Curve'!E65</f>
        <v>6.2999999999999936</v>
      </c>
      <c r="T66" s="43">
        <f>'Zero Turbulence Curve'!F65</f>
        <v>417.0009481387869</v>
      </c>
    </row>
    <row r="67" spans="5:20" x14ac:dyDescent="0.2">
      <c r="E67" s="16">
        <v>40823.986111111109</v>
      </c>
      <c r="F67" s="22">
        <v>8.11</v>
      </c>
      <c r="G67" s="22">
        <v>8.1193669359411178</v>
      </c>
      <c r="H67" s="25">
        <v>0.11590628853267571</v>
      </c>
      <c r="I67" s="3">
        <f t="shared" ref="I67:I130" si="4">INDEX(PowerArray,MIN(MaximumPowerIndex,ROUND(F67*100,0)))</f>
        <v>929.36999999995282</v>
      </c>
      <c r="J67" s="3">
        <f t="shared" ref="J67:J130" si="5">INDEX(PowerArray,MIN(MaximumPowerIndex,ROUND(G67*100,0)))</f>
        <v>933.03999999995278</v>
      </c>
      <c r="K67" s="3">
        <f>MIN(J67-M67+N67,'Power Look Up'!$F$4)</f>
        <v>940.98196217256066</v>
      </c>
      <c r="M67" s="51">
        <f t="array" ref="M67">_xlfn.SUM(_xlfn.NORM.DIST($S$3:$S$1003,$G67,$P67,FALSE)*WindSpeedStep*$T$3:$T$1003)</f>
        <v>933.69228626921893</v>
      </c>
      <c r="N67" s="51">
        <f t="array" ref="N67">_xlfn.SUM(_xlfn.NORM.DIST($S$3:$S$1003,$G67,$Q67,FALSE)*WindSpeedStep*$T$3:$T$1003)</f>
        <v>941.6342484418268</v>
      </c>
      <c r="P67" s="43">
        <f t="shared" ref="P67:P130" si="6">ReferenceTurbulence*G67</f>
        <v>0.8119366935941118</v>
      </c>
      <c r="Q67" s="43">
        <f t="shared" si="3"/>
        <v>0.94108568677985827</v>
      </c>
      <c r="S67" s="43">
        <f>'Zero Turbulence Curve'!E66</f>
        <v>6.3999999999999932</v>
      </c>
      <c r="T67" s="43">
        <f>'Zero Turbulence Curve'!F66</f>
        <v>438.9537256717864</v>
      </c>
    </row>
    <row r="68" spans="5:20" x14ac:dyDescent="0.2">
      <c r="E68" s="16">
        <v>40823.993055555555</v>
      </c>
      <c r="F68" s="22">
        <v>7.83</v>
      </c>
      <c r="G68" s="22">
        <v>7.8805013595986146</v>
      </c>
      <c r="H68" s="25">
        <v>0.1111111111111111</v>
      </c>
      <c r="I68" s="3">
        <f t="shared" si="4"/>
        <v>837.82999999996309</v>
      </c>
      <c r="J68" s="3">
        <f t="shared" si="5"/>
        <v>852.87999999996282</v>
      </c>
      <c r="K68" s="3">
        <f>MIN(J68-M68+N68,'Power Look Up'!$F$4)</f>
        <v>858.2484151924283</v>
      </c>
      <c r="M68" s="51">
        <f t="array" ref="M68">_xlfn.SUM(_xlfn.NORM.DIST($S$3:$S$1003,$G68,$P68,FALSE)*WindSpeedStep*$T$3:$T$1003)</f>
        <v>853.39052868713554</v>
      </c>
      <c r="N68" s="51">
        <f t="array" ref="N68">_xlfn.SUM(_xlfn.NORM.DIST($S$3:$S$1003,$G68,$Q68,FALSE)*WindSpeedStep*$T$3:$T$1003)</f>
        <v>858.75894387960102</v>
      </c>
      <c r="P68" s="43">
        <f t="shared" si="6"/>
        <v>0.78805013595986151</v>
      </c>
      <c r="Q68" s="43">
        <f t="shared" ref="Q68:Q131" si="7">G68*H68</f>
        <v>0.87561126217762375</v>
      </c>
      <c r="S68" s="43">
        <f>'Zero Turbulence Curve'!E67</f>
        <v>6.4999999999999929</v>
      </c>
      <c r="T68" s="43">
        <f>'Zero Turbulence Curve'!F67</f>
        <v>460.90650320478596</v>
      </c>
    </row>
    <row r="69" spans="5:20" x14ac:dyDescent="0.2">
      <c r="E69" s="16">
        <v>40824</v>
      </c>
      <c r="F69" s="22">
        <v>8.51</v>
      </c>
      <c r="G69" s="22">
        <v>8.6582869031216791</v>
      </c>
      <c r="H69" s="25">
        <v>0.14101057579318449</v>
      </c>
      <c r="I69" s="3">
        <f t="shared" si="4"/>
        <v>1076.1699999999496</v>
      </c>
      <c r="J69" s="3">
        <f t="shared" si="5"/>
        <v>1131.2199999999486</v>
      </c>
      <c r="K69" s="3">
        <f>MIN(J69-M69+N69,'Power Look Up'!$F$4)</f>
        <v>1144.6843978337677</v>
      </c>
      <c r="M69" s="51">
        <f t="array" ref="M69">_xlfn.SUM(_xlfn.NORM.DIST($S$3:$S$1003,$G69,$P69,FALSE)*WindSpeedStep*$T$3:$T$1003)</f>
        <v>1129.0510399665732</v>
      </c>
      <c r="N69" s="51">
        <f t="array" ref="N69">_xlfn.SUM(_xlfn.NORM.DIST($S$3:$S$1003,$G69,$Q69,FALSE)*WindSpeedStep*$T$3:$T$1003)</f>
        <v>1142.5154378003922</v>
      </c>
      <c r="P69" s="43">
        <f t="shared" si="6"/>
        <v>0.86582869031216791</v>
      </c>
      <c r="Q69" s="43">
        <f t="shared" si="7"/>
        <v>1.2209100215917761</v>
      </c>
      <c r="S69" s="43">
        <f>'Zero Turbulence Curve'!E68</f>
        <v>6.5999999999999925</v>
      </c>
      <c r="T69" s="43">
        <f>'Zero Turbulence Curve'!F68</f>
        <v>482.85928073778547</v>
      </c>
    </row>
    <row r="70" spans="5:20" x14ac:dyDescent="0.2">
      <c r="E70" s="16">
        <v>40824.006944444445</v>
      </c>
      <c r="F70" s="22">
        <v>9.17</v>
      </c>
      <c r="G70" s="22">
        <v>9.1861455287353184</v>
      </c>
      <c r="H70" s="25">
        <v>0.13413304252998909</v>
      </c>
      <c r="I70" s="3">
        <f t="shared" si="4"/>
        <v>1320.7699999999425</v>
      </c>
      <c r="J70" s="3">
        <f t="shared" si="5"/>
        <v>1328.3899999999423</v>
      </c>
      <c r="K70" s="3">
        <f>MIN(J70-M70+N70,'Power Look Up'!$F$4)</f>
        <v>1324.8801550827143</v>
      </c>
      <c r="M70" s="51">
        <f t="array" ref="M70">_xlfn.SUM(_xlfn.NORM.DIST($S$3:$S$1003,$G70,$P70,FALSE)*WindSpeedStep*$T$3:$T$1003)</f>
        <v>1331.5251225280799</v>
      </c>
      <c r="N70" s="51">
        <f t="array" ref="N70">_xlfn.SUM(_xlfn.NORM.DIST($S$3:$S$1003,$G70,$Q70,FALSE)*WindSpeedStep*$T$3:$T$1003)</f>
        <v>1328.0152776108519</v>
      </c>
      <c r="P70" s="43">
        <f t="shared" si="6"/>
        <v>0.91861455287353189</v>
      </c>
      <c r="Q70" s="43">
        <f t="shared" si="7"/>
        <v>1.2321656488925237</v>
      </c>
      <c r="S70" s="43">
        <f>'Zero Turbulence Curve'!E69</f>
        <v>6.6999999999999922</v>
      </c>
      <c r="T70" s="43">
        <f>'Zero Turbulence Curve'!F69</f>
        <v>504.81205827078497</v>
      </c>
    </row>
    <row r="71" spans="5:20" x14ac:dyDescent="0.2">
      <c r="E71" s="16">
        <v>40824.013888888891</v>
      </c>
      <c r="F71" s="22">
        <v>9.94</v>
      </c>
      <c r="G71" s="22">
        <v>9.9406325928052581</v>
      </c>
      <c r="H71" s="25">
        <v>0.11066398390342054</v>
      </c>
      <c r="I71" s="3">
        <f t="shared" si="4"/>
        <v>1614.1399999999362</v>
      </c>
      <c r="J71" s="3">
        <f t="shared" si="5"/>
        <v>1614.1399999999362</v>
      </c>
      <c r="K71" s="3">
        <f>MIN(J71-M71+N71,'Power Look Up'!$F$4)</f>
        <v>1603.4027505779716</v>
      </c>
      <c r="M71" s="51">
        <f t="array" ref="M71">_xlfn.SUM(_xlfn.NORM.DIST($S$3:$S$1003,$G71,$P71,FALSE)*WindSpeedStep*$T$3:$T$1003)</f>
        <v>1604.9428574364476</v>
      </c>
      <c r="N71" s="51">
        <f t="array" ref="N71">_xlfn.SUM(_xlfn.NORM.DIST($S$3:$S$1003,$G71,$Q71,FALSE)*WindSpeedStep*$T$3:$T$1003)</f>
        <v>1594.205608014483</v>
      </c>
      <c r="P71" s="43">
        <f t="shared" si="6"/>
        <v>0.99406325928052586</v>
      </c>
      <c r="Q71" s="43">
        <f t="shared" si="7"/>
        <v>1.1000700052400187</v>
      </c>
      <c r="S71" s="43">
        <f>'Zero Turbulence Curve'!E70</f>
        <v>6.7999999999999918</v>
      </c>
      <c r="T71" s="43">
        <f>'Zero Turbulence Curve'!F70</f>
        <v>526.76483580378454</v>
      </c>
    </row>
    <row r="72" spans="5:20" x14ac:dyDescent="0.2">
      <c r="E72" s="16">
        <v>40824.020833333336</v>
      </c>
      <c r="F72" s="22">
        <v>8.7200000000000006</v>
      </c>
      <c r="G72" s="22">
        <v>8.6825981947244859</v>
      </c>
      <c r="H72" s="25">
        <v>0.1135321100917431</v>
      </c>
      <c r="I72" s="3">
        <f t="shared" si="4"/>
        <v>1153.2399999999479</v>
      </c>
      <c r="J72" s="3">
        <f t="shared" si="5"/>
        <v>1138.5599999999483</v>
      </c>
      <c r="K72" s="3">
        <f>MIN(J72-M72+N72,'Power Look Up'!$F$4)</f>
        <v>1143.4983697126891</v>
      </c>
      <c r="M72" s="51">
        <f t="array" ref="M72">_xlfn.SUM(_xlfn.NORM.DIST($S$3:$S$1003,$G72,$P72,FALSE)*WindSpeedStep*$T$3:$T$1003)</f>
        <v>1138.2377363974094</v>
      </c>
      <c r="N72" s="51">
        <f t="array" ref="N72">_xlfn.SUM(_xlfn.NORM.DIST($S$3:$S$1003,$G72,$Q72,FALSE)*WindSpeedStep*$T$3:$T$1003)</f>
        <v>1143.1761061101502</v>
      </c>
      <c r="P72" s="43">
        <f t="shared" si="6"/>
        <v>0.86825981947244868</v>
      </c>
      <c r="Q72" s="43">
        <f t="shared" si="7"/>
        <v>0.98575369412583025</v>
      </c>
      <c r="S72" s="43">
        <f>'Zero Turbulence Curve'!E71</f>
        <v>6.8999999999999915</v>
      </c>
      <c r="T72" s="43">
        <f>'Zero Turbulence Curve'!F71</f>
        <v>548.71761333678398</v>
      </c>
    </row>
    <row r="73" spans="5:20" x14ac:dyDescent="0.2">
      <c r="E73" s="16">
        <v>40824.027777777781</v>
      </c>
      <c r="F73" s="22">
        <v>7.62</v>
      </c>
      <c r="G73" s="22">
        <v>7.6761762464856238</v>
      </c>
      <c r="H73" s="25">
        <v>9.8425196850393692E-2</v>
      </c>
      <c r="I73" s="3">
        <f t="shared" si="4"/>
        <v>774.61999999996442</v>
      </c>
      <c r="J73" s="3">
        <f t="shared" si="5"/>
        <v>792.67999999996414</v>
      </c>
      <c r="K73" s="3">
        <f>MIN(J73-M73+N73,'Power Look Up'!$F$4)</f>
        <v>791.99612938870939</v>
      </c>
      <c r="M73" s="51">
        <f t="array" ref="M73">_xlfn.SUM(_xlfn.NORM.DIST($S$3:$S$1003,$G73,$P73,FALSE)*WindSpeedStep*$T$3:$T$1003)</f>
        <v>788.10141153733184</v>
      </c>
      <c r="N73" s="51">
        <f t="array" ref="N73">_xlfn.SUM(_xlfn.NORM.DIST($S$3:$S$1003,$G73,$Q73,FALSE)*WindSpeedStep*$T$3:$T$1003)</f>
        <v>787.41754092607709</v>
      </c>
      <c r="P73" s="43">
        <f t="shared" si="6"/>
        <v>0.76761762464856242</v>
      </c>
      <c r="Q73" s="43">
        <f t="shared" si="7"/>
        <v>0.75552915811866372</v>
      </c>
      <c r="S73" s="43">
        <f>'Zero Turbulence Curve'!E72</f>
        <v>6.9999999999999911</v>
      </c>
      <c r="T73" s="43">
        <f>'Zero Turbulence Curve'!F72</f>
        <v>570.67039086978355</v>
      </c>
    </row>
    <row r="74" spans="5:20" x14ac:dyDescent="0.2">
      <c r="E74" s="16">
        <v>40824.034722222219</v>
      </c>
      <c r="F74" s="22">
        <v>8.15</v>
      </c>
      <c r="G74" s="22">
        <v>8.1976929514084347</v>
      </c>
      <c r="H74" s="25">
        <v>0.10552147239263802</v>
      </c>
      <c r="I74" s="3">
        <f t="shared" si="4"/>
        <v>944.04999999995255</v>
      </c>
      <c r="J74" s="3">
        <f t="shared" si="5"/>
        <v>962.39999999995212</v>
      </c>
      <c r="K74" s="3">
        <f>MIN(J74-M74+N74,'Power Look Up'!$F$4)</f>
        <v>965.09719927995195</v>
      </c>
      <c r="M74" s="51">
        <f t="array" ref="M74">_xlfn.SUM(_xlfn.NORM.DIST($S$3:$S$1003,$G74,$P74,FALSE)*WindSpeedStep*$T$3:$T$1003)</f>
        <v>960.93079658146462</v>
      </c>
      <c r="N74" s="51">
        <f t="array" ref="N74">_xlfn.SUM(_xlfn.NORM.DIST($S$3:$S$1003,$G74,$Q74,FALSE)*WindSpeedStep*$T$3:$T$1003)</f>
        <v>963.62799586146446</v>
      </c>
      <c r="P74" s="43">
        <f t="shared" si="6"/>
        <v>0.81976929514084351</v>
      </c>
      <c r="Q74" s="43">
        <f t="shared" si="7"/>
        <v>0.86503263045536849</v>
      </c>
      <c r="S74" s="43">
        <f>'Zero Turbulence Curve'!E73</f>
        <v>7.0999999999999908</v>
      </c>
      <c r="T74" s="43">
        <f>'Zero Turbulence Curve'!F73</f>
        <v>599.92391703791998</v>
      </c>
    </row>
    <row r="75" spans="5:20" x14ac:dyDescent="0.2">
      <c r="E75" s="16">
        <v>40824.041666666664</v>
      </c>
      <c r="F75" s="22">
        <v>8.11</v>
      </c>
      <c r="G75" s="22">
        <v>8.152522553990968</v>
      </c>
      <c r="H75" s="25">
        <v>9.0012330456226891E-2</v>
      </c>
      <c r="I75" s="3">
        <f t="shared" si="4"/>
        <v>929.36999999995282</v>
      </c>
      <c r="J75" s="3">
        <f t="shared" si="5"/>
        <v>944.04999999995255</v>
      </c>
      <c r="K75" s="3">
        <f>MIN(J75-M75+N75,'Power Look Up'!$F$4)</f>
        <v>939.36703258369346</v>
      </c>
      <c r="M75" s="51">
        <f t="array" ref="M75">_xlfn.SUM(_xlfn.NORM.DIST($S$3:$S$1003,$G75,$P75,FALSE)*WindSpeedStep*$T$3:$T$1003)</f>
        <v>945.16919831194468</v>
      </c>
      <c r="N75" s="51">
        <f t="array" ref="N75">_xlfn.SUM(_xlfn.NORM.DIST($S$3:$S$1003,$G75,$Q75,FALSE)*WindSpeedStep*$T$3:$T$1003)</f>
        <v>940.48623089568559</v>
      </c>
      <c r="P75" s="43">
        <f t="shared" si="6"/>
        <v>0.81525225539909685</v>
      </c>
      <c r="Q75" s="43">
        <f t="shared" si="7"/>
        <v>0.73382755418167789</v>
      </c>
      <c r="S75" s="43">
        <f>'Zero Turbulence Curve'!E74</f>
        <v>7.1999999999999904</v>
      </c>
      <c r="T75" s="43">
        <f>'Zero Turbulence Curve'!F74</f>
        <v>629.17744320605698</v>
      </c>
    </row>
    <row r="76" spans="5:20" x14ac:dyDescent="0.2">
      <c r="E76" s="16">
        <v>40824.048611111109</v>
      </c>
      <c r="F76" s="22">
        <v>8.83</v>
      </c>
      <c r="G76" s="22">
        <v>8.844760782132628</v>
      </c>
      <c r="H76" s="25">
        <v>7.8142695356738387E-2</v>
      </c>
      <c r="I76" s="3">
        <f t="shared" si="4"/>
        <v>1193.6099999999471</v>
      </c>
      <c r="J76" s="3">
        <f t="shared" si="5"/>
        <v>1197.2799999999472</v>
      </c>
      <c r="K76" s="3">
        <f>MIN(J76-M76+N76,'Power Look Up'!$F$4)</f>
        <v>1190.0080326899943</v>
      </c>
      <c r="M76" s="51">
        <f t="array" ref="M76">_xlfn.SUM(_xlfn.NORM.DIST($S$3:$S$1003,$G76,$P76,FALSE)*WindSpeedStep*$T$3:$T$1003)</f>
        <v>1200.0512658004488</v>
      </c>
      <c r="N76" s="51">
        <f t="array" ref="N76">_xlfn.SUM(_xlfn.NORM.DIST($S$3:$S$1003,$G76,$Q76,FALSE)*WindSpeedStep*$T$3:$T$1003)</f>
        <v>1192.7792984904959</v>
      </c>
      <c r="P76" s="43">
        <f t="shared" si="6"/>
        <v>0.8844760782132628</v>
      </c>
      <c r="Q76" s="43">
        <f t="shared" si="7"/>
        <v>0.69115344730141715</v>
      </c>
      <c r="S76" s="43">
        <f>'Zero Turbulence Curve'!E75</f>
        <v>7.2999999999999901</v>
      </c>
      <c r="T76" s="43">
        <f>'Zero Turbulence Curve'!F75</f>
        <v>658.43096937419409</v>
      </c>
    </row>
    <row r="77" spans="5:20" x14ac:dyDescent="0.2">
      <c r="E77" s="16">
        <v>40824.055555555555</v>
      </c>
      <c r="F77" s="22">
        <v>8.4499999999999993</v>
      </c>
      <c r="G77" s="22">
        <v>8.4989514912544095</v>
      </c>
      <c r="H77" s="25">
        <v>0.1230769230769231</v>
      </c>
      <c r="I77" s="3">
        <f t="shared" si="4"/>
        <v>1054.1499999999501</v>
      </c>
      <c r="J77" s="3">
        <f t="shared" si="5"/>
        <v>1072.4999999999498</v>
      </c>
      <c r="K77" s="3">
        <f>MIN(J77-M77+N77,'Power Look Up'!$F$4)</f>
        <v>1082.4692755356043</v>
      </c>
      <c r="M77" s="51">
        <f t="array" ref="M77">_xlfn.SUM(_xlfn.NORM.DIST($S$3:$S$1003,$G77,$P77,FALSE)*WindSpeedStep*$T$3:$T$1003)</f>
        <v>1069.5149664403489</v>
      </c>
      <c r="N77" s="51">
        <f t="array" ref="N77">_xlfn.SUM(_xlfn.NORM.DIST($S$3:$S$1003,$G77,$Q77,FALSE)*WindSpeedStep*$T$3:$T$1003)</f>
        <v>1079.4842419760034</v>
      </c>
      <c r="P77" s="43">
        <f t="shared" si="6"/>
        <v>0.84989514912544095</v>
      </c>
      <c r="Q77" s="43">
        <f t="shared" si="7"/>
        <v>1.0460247989236198</v>
      </c>
      <c r="S77" s="43">
        <f>'Zero Turbulence Curve'!E76</f>
        <v>7.3999999999999897</v>
      </c>
      <c r="T77" s="43">
        <f>'Zero Turbulence Curve'!F76</f>
        <v>687.68449554233121</v>
      </c>
    </row>
    <row r="78" spans="5:20" x14ac:dyDescent="0.2">
      <c r="E78" s="16">
        <v>40824.0625</v>
      </c>
      <c r="F78" s="22">
        <v>8.36</v>
      </c>
      <c r="G78" s="22">
        <v>8.3632541418858448</v>
      </c>
      <c r="H78" s="25">
        <v>0.10526315789473685</v>
      </c>
      <c r="I78" s="3">
        <f t="shared" si="4"/>
        <v>1021.1199999999509</v>
      </c>
      <c r="J78" s="3">
        <f t="shared" si="5"/>
        <v>1021.1199999999509</v>
      </c>
      <c r="K78" s="3">
        <f>MIN(J78-M78+N78,'Power Look Up'!$F$4)</f>
        <v>1023.6135466407841</v>
      </c>
      <c r="M78" s="51">
        <f t="array" ref="M78">_xlfn.SUM(_xlfn.NORM.DIST($S$3:$S$1003,$G78,$P78,FALSE)*WindSpeedStep*$T$3:$T$1003)</f>
        <v>1019.8939738966268</v>
      </c>
      <c r="N78" s="51">
        <f t="array" ref="N78">_xlfn.SUM(_xlfn.NORM.DIST($S$3:$S$1003,$G78,$Q78,FALSE)*WindSpeedStep*$T$3:$T$1003)</f>
        <v>1022.38752053746</v>
      </c>
      <c r="P78" s="43">
        <f t="shared" si="6"/>
        <v>0.83632541418858453</v>
      </c>
      <c r="Q78" s="43">
        <f t="shared" si="7"/>
        <v>0.88034254125114164</v>
      </c>
      <c r="S78" s="43">
        <f>'Zero Turbulence Curve'!E77</f>
        <v>7.4999999999999893</v>
      </c>
      <c r="T78" s="43">
        <f>'Zero Turbulence Curve'!F77</f>
        <v>716.93802171046832</v>
      </c>
    </row>
    <row r="79" spans="5:20" x14ac:dyDescent="0.2">
      <c r="E79" s="16">
        <v>40824.069444444445</v>
      </c>
      <c r="F79" s="22">
        <v>8.74</v>
      </c>
      <c r="G79" s="22">
        <v>8.7917045360759403</v>
      </c>
      <c r="H79" s="25">
        <v>8.0091533180778024E-2</v>
      </c>
      <c r="I79" s="3">
        <f t="shared" si="4"/>
        <v>1160.5799999999479</v>
      </c>
      <c r="J79" s="3">
        <f t="shared" si="5"/>
        <v>1178.9299999999475</v>
      </c>
      <c r="K79" s="3">
        <f>MIN(J79-M79+N79,'Power Look Up'!$F$4)</f>
        <v>1171.8282083951556</v>
      </c>
      <c r="M79" s="51">
        <f t="array" ref="M79">_xlfn.SUM(_xlfn.NORM.DIST($S$3:$S$1003,$G79,$P79,FALSE)*WindSpeedStep*$T$3:$T$1003)</f>
        <v>1179.7375888956537</v>
      </c>
      <c r="N79" s="51">
        <f t="array" ref="N79">_xlfn.SUM(_xlfn.NORM.DIST($S$3:$S$1003,$G79,$Q79,FALSE)*WindSpeedStep*$T$3:$T$1003)</f>
        <v>1172.6357972908618</v>
      </c>
      <c r="P79" s="43">
        <f t="shared" si="6"/>
        <v>0.87917045360759405</v>
      </c>
      <c r="Q79" s="43">
        <f t="shared" si="7"/>
        <v>0.70414109556672289</v>
      </c>
      <c r="S79" s="43">
        <f>'Zero Turbulence Curve'!E78</f>
        <v>7.599999999999989</v>
      </c>
      <c r="T79" s="43">
        <f>'Zero Turbulence Curve'!F78</f>
        <v>746.19154787860532</v>
      </c>
    </row>
    <row r="80" spans="5:20" x14ac:dyDescent="0.2">
      <c r="E80" s="16">
        <v>40824.076388888891</v>
      </c>
      <c r="F80" s="22">
        <v>8.25</v>
      </c>
      <c r="G80" s="22">
        <v>8.3440330917858336</v>
      </c>
      <c r="H80" s="25">
        <v>8.484848484848484E-2</v>
      </c>
      <c r="I80" s="3">
        <f t="shared" si="4"/>
        <v>980.7499999999518</v>
      </c>
      <c r="J80" s="3">
        <f t="shared" si="5"/>
        <v>1013.7799999999511</v>
      </c>
      <c r="K80" s="3">
        <f>MIN(J80-M80+N80,'Power Look Up'!$F$4)</f>
        <v>1006.7689678297032</v>
      </c>
      <c r="M80" s="51">
        <f t="array" ref="M80">_xlfn.SUM(_xlfn.NORM.DIST($S$3:$S$1003,$G80,$P80,FALSE)*WindSpeedStep*$T$3:$T$1003)</f>
        <v>1012.9559374561153</v>
      </c>
      <c r="N80" s="51">
        <f t="array" ref="N80">_xlfn.SUM(_xlfn.NORM.DIST($S$3:$S$1003,$G80,$Q80,FALSE)*WindSpeedStep*$T$3:$T$1003)</f>
        <v>1005.9449052858674</v>
      </c>
      <c r="P80" s="43">
        <f t="shared" si="6"/>
        <v>0.83440330917858341</v>
      </c>
      <c r="Q80" s="43">
        <f t="shared" si="7"/>
        <v>0.70797856536364645</v>
      </c>
      <c r="S80" s="43">
        <f>'Zero Turbulence Curve'!E79</f>
        <v>7.6999999999999886</v>
      </c>
      <c r="T80" s="43">
        <f>'Zero Turbulence Curve'!F79</f>
        <v>775.44507404674243</v>
      </c>
    </row>
    <row r="81" spans="5:20" x14ac:dyDescent="0.2">
      <c r="E81" s="16">
        <v>40824.083333333336</v>
      </c>
      <c r="F81" s="22">
        <v>7.9</v>
      </c>
      <c r="G81" s="22">
        <v>7.9499232267571811</v>
      </c>
      <c r="H81" s="25">
        <v>0.1050632911392405</v>
      </c>
      <c r="I81" s="3">
        <f t="shared" si="4"/>
        <v>858.89999999996269</v>
      </c>
      <c r="J81" s="3">
        <f t="shared" si="5"/>
        <v>873.9499999999623</v>
      </c>
      <c r="K81" s="3">
        <f>MIN(J81-M81+N81,'Power Look Up'!$F$4)</f>
        <v>876.37831745827918</v>
      </c>
      <c r="M81" s="51">
        <f t="array" ref="M81">_xlfn.SUM(_xlfn.NORM.DIST($S$3:$S$1003,$G81,$P81,FALSE)*WindSpeedStep*$T$3:$T$1003)</f>
        <v>876.29114454881358</v>
      </c>
      <c r="N81" s="51">
        <f t="array" ref="N81">_xlfn.SUM(_xlfn.NORM.DIST($S$3:$S$1003,$G81,$Q81,FALSE)*WindSpeedStep*$T$3:$T$1003)</f>
        <v>878.71946200713046</v>
      </c>
      <c r="P81" s="43">
        <f t="shared" si="6"/>
        <v>0.79499232267571818</v>
      </c>
      <c r="Q81" s="43">
        <f t="shared" si="7"/>
        <v>0.83524509850739992</v>
      </c>
      <c r="S81" s="43">
        <f>'Zero Turbulence Curve'!E80</f>
        <v>7.7999999999999883</v>
      </c>
      <c r="T81" s="43">
        <f>'Zero Turbulence Curve'!F80</f>
        <v>804.69860021487955</v>
      </c>
    </row>
    <row r="82" spans="5:20" x14ac:dyDescent="0.2">
      <c r="E82" s="16">
        <v>40824.090277777781</v>
      </c>
      <c r="F82" s="22">
        <v>8.1999999999999993</v>
      </c>
      <c r="G82" s="22">
        <v>8.311363588194407</v>
      </c>
      <c r="H82" s="25">
        <v>0.12073170731707318</v>
      </c>
      <c r="I82" s="3">
        <f t="shared" si="4"/>
        <v>962.39999999995212</v>
      </c>
      <c r="J82" s="3">
        <f t="shared" si="5"/>
        <v>1002.7699999999513</v>
      </c>
      <c r="K82" s="3">
        <f>MIN(J82-M82+N82,'Power Look Up'!$F$4)</f>
        <v>1012.780751954861</v>
      </c>
      <c r="M82" s="51">
        <f t="array" ref="M82">_xlfn.SUM(_xlfn.NORM.DIST($S$3:$S$1003,$G82,$P82,FALSE)*WindSpeedStep*$T$3:$T$1003)</f>
        <v>1001.2179520450601</v>
      </c>
      <c r="N82" s="51">
        <f t="array" ref="N82">_xlfn.SUM(_xlfn.NORM.DIST($S$3:$S$1003,$G82,$Q82,FALSE)*WindSpeedStep*$T$3:$T$1003)</f>
        <v>1011.2287039999698</v>
      </c>
      <c r="P82" s="43">
        <f t="shared" si="6"/>
        <v>0.8311363588194407</v>
      </c>
      <c r="Q82" s="43">
        <f t="shared" si="7"/>
        <v>1.0034451161356663</v>
      </c>
      <c r="S82" s="43">
        <f>'Zero Turbulence Curve'!E81</f>
        <v>7.8999999999999879</v>
      </c>
      <c r="T82" s="43">
        <f>'Zero Turbulence Curve'!F81</f>
        <v>833.95212638301655</v>
      </c>
    </row>
    <row r="83" spans="5:20" x14ac:dyDescent="0.2">
      <c r="E83" s="16">
        <v>40824.097222222219</v>
      </c>
      <c r="F83" s="22">
        <v>9.11</v>
      </c>
      <c r="G83" s="22">
        <v>9.1292124679344688</v>
      </c>
      <c r="H83" s="25">
        <v>9.3304061470911095E-2</v>
      </c>
      <c r="I83" s="3">
        <f t="shared" si="4"/>
        <v>1297.909999999943</v>
      </c>
      <c r="J83" s="3">
        <f t="shared" si="5"/>
        <v>1305.5299999999427</v>
      </c>
      <c r="K83" s="3">
        <f>MIN(J83-M83+N83,'Power Look Up'!$F$4)</f>
        <v>1304.9548728838286</v>
      </c>
      <c r="M83" s="51">
        <f t="array" ref="M83">_xlfn.SUM(_xlfn.NORM.DIST($S$3:$S$1003,$G83,$P83,FALSE)*WindSpeedStep*$T$3:$T$1003)</f>
        <v>1309.6232931611937</v>
      </c>
      <c r="N83" s="51">
        <f t="array" ref="N83">_xlfn.SUM(_xlfn.NORM.DIST($S$3:$S$1003,$G83,$Q83,FALSE)*WindSpeedStep*$T$3:$T$1003)</f>
        <v>1309.0481660450796</v>
      </c>
      <c r="P83" s="43">
        <f t="shared" si="6"/>
        <v>0.91292124679344688</v>
      </c>
      <c r="Q83" s="43">
        <f t="shared" si="7"/>
        <v>0.85179260128916567</v>
      </c>
      <c r="S83" s="43">
        <f>'Zero Turbulence Curve'!E82</f>
        <v>7.9999999999999876</v>
      </c>
      <c r="T83" s="43">
        <f>'Zero Turbulence Curve'!F82</f>
        <v>863.20565255115366</v>
      </c>
    </row>
    <row r="84" spans="5:20" x14ac:dyDescent="0.2">
      <c r="E84" s="16">
        <v>40824.104166666664</v>
      </c>
      <c r="F84" s="22">
        <v>8.2899999999999991</v>
      </c>
      <c r="G84" s="22">
        <v>8.3702232569764252</v>
      </c>
      <c r="H84" s="25">
        <v>9.2882991556091685E-2</v>
      </c>
      <c r="I84" s="3">
        <f t="shared" si="4"/>
        <v>995.42999999995141</v>
      </c>
      <c r="J84" s="3">
        <f t="shared" si="5"/>
        <v>1024.7899999999509</v>
      </c>
      <c r="K84" s="3">
        <f>MIN(J84-M84+N84,'Power Look Up'!$F$4)</f>
        <v>1021.4611216985609</v>
      </c>
      <c r="M84" s="51">
        <f t="array" ref="M84">_xlfn.SUM(_xlfn.NORM.DIST($S$3:$S$1003,$G84,$P84,FALSE)*WindSpeedStep*$T$3:$T$1003)</f>
        <v>1022.4153177579414</v>
      </c>
      <c r="N84" s="51">
        <f t="array" ref="N84">_xlfn.SUM(_xlfn.NORM.DIST($S$3:$S$1003,$G84,$Q84,FALSE)*WindSpeedStep*$T$3:$T$1003)</f>
        <v>1019.0864394565514</v>
      </c>
      <c r="P84" s="43">
        <f t="shared" si="6"/>
        <v>0.83702232569764257</v>
      </c>
      <c r="Q84" s="43">
        <f t="shared" si="7"/>
        <v>0.77745137610034354</v>
      </c>
      <c r="S84" s="43">
        <f>'Zero Turbulence Curve'!E83</f>
        <v>8.0999999999999872</v>
      </c>
      <c r="T84" s="43">
        <f>'Zero Turbulence Curve'!F83</f>
        <v>899.64240425460503</v>
      </c>
    </row>
    <row r="85" spans="5:20" x14ac:dyDescent="0.2">
      <c r="E85" s="16">
        <v>40824.111111111109</v>
      </c>
      <c r="F85" s="22">
        <v>6.87</v>
      </c>
      <c r="G85" s="22">
        <v>6.9672957393740909</v>
      </c>
      <c r="H85" s="25">
        <v>0.18777292576419213</v>
      </c>
      <c r="I85" s="3">
        <f t="shared" si="4"/>
        <v>558.61999999997693</v>
      </c>
      <c r="J85" s="3">
        <f t="shared" si="5"/>
        <v>581.21999999997649</v>
      </c>
      <c r="K85" s="3">
        <f>MIN(J85-M85+N85,'Power Look Up'!$F$4)</f>
        <v>621.59214698818437</v>
      </c>
      <c r="M85" s="51">
        <f t="array" ref="M85">_xlfn.SUM(_xlfn.NORM.DIST($S$3:$S$1003,$G85,$P85,FALSE)*WindSpeedStep*$T$3:$T$1003)</f>
        <v>585.80961992437233</v>
      </c>
      <c r="N85" s="51">
        <f t="array" ref="N85">_xlfn.SUM(_xlfn.NORM.DIST($S$3:$S$1003,$G85,$Q85,FALSE)*WindSpeedStep*$T$3:$T$1003)</f>
        <v>626.1817669125802</v>
      </c>
      <c r="P85" s="43">
        <f t="shared" si="6"/>
        <v>0.69672957393740909</v>
      </c>
      <c r="Q85" s="43">
        <f t="shared" si="7"/>
        <v>1.3082695056466633</v>
      </c>
      <c r="S85" s="43">
        <f>'Zero Turbulence Curve'!E84</f>
        <v>8.1999999999999869</v>
      </c>
      <c r="T85" s="43">
        <f>'Zero Turbulence Curve'!F84</f>
        <v>936.07915595805719</v>
      </c>
    </row>
    <row r="86" spans="5:20" x14ac:dyDescent="0.2">
      <c r="E86" s="16">
        <v>40824.118055555555</v>
      </c>
      <c r="F86" s="22">
        <v>8.31</v>
      </c>
      <c r="G86" s="22">
        <v>8.3932315053600526</v>
      </c>
      <c r="H86" s="25">
        <v>0.15282791817087846</v>
      </c>
      <c r="I86" s="3">
        <f t="shared" si="4"/>
        <v>1002.7699999999513</v>
      </c>
      <c r="J86" s="3">
        <f t="shared" si="5"/>
        <v>1032.1299999999505</v>
      </c>
      <c r="K86" s="3">
        <f>MIN(J86-M86+N86,'Power Look Up'!$F$4)</f>
        <v>1055.1836989066892</v>
      </c>
      <c r="M86" s="51">
        <f t="array" ref="M86">_xlfn.SUM(_xlfn.NORM.DIST($S$3:$S$1003,$G86,$P86,FALSE)*WindSpeedStep*$T$3:$T$1003)</f>
        <v>1030.7609415259442</v>
      </c>
      <c r="N86" s="51">
        <f t="array" ref="N86">_xlfn.SUM(_xlfn.NORM.DIST($S$3:$S$1003,$G86,$Q86,FALSE)*WindSpeedStep*$T$3:$T$1003)</f>
        <v>1053.8146404326828</v>
      </c>
      <c r="P86" s="43">
        <f t="shared" si="6"/>
        <v>0.83932315053600526</v>
      </c>
      <c r="Q86" s="43">
        <f t="shared" si="7"/>
        <v>1.2827200976904052</v>
      </c>
      <c r="S86" s="43">
        <f>'Zero Turbulence Curve'!E85</f>
        <v>8.2999999999999865</v>
      </c>
      <c r="T86" s="43">
        <f>'Zero Turbulence Curve'!F85</f>
        <v>972.51590766150935</v>
      </c>
    </row>
    <row r="87" spans="5:20" x14ac:dyDescent="0.2">
      <c r="E87" s="16">
        <v>40824.125</v>
      </c>
      <c r="F87" s="22">
        <v>8.32</v>
      </c>
      <c r="G87" s="22">
        <v>8.3888092834218728</v>
      </c>
      <c r="H87" s="25">
        <v>0.14423076923076922</v>
      </c>
      <c r="I87" s="3">
        <f t="shared" si="4"/>
        <v>1006.4399999999512</v>
      </c>
      <c r="J87" s="3">
        <f t="shared" si="5"/>
        <v>1032.1299999999505</v>
      </c>
      <c r="K87" s="3">
        <f>MIN(J87-M87+N87,'Power Look Up'!$F$4)</f>
        <v>1051.9520802244019</v>
      </c>
      <c r="M87" s="51">
        <f t="array" ref="M87">_xlfn.SUM(_xlfn.NORM.DIST($S$3:$S$1003,$G87,$P87,FALSE)*WindSpeedStep*$T$3:$T$1003)</f>
        <v>1029.1543547427273</v>
      </c>
      <c r="N87" s="51">
        <f t="array" ref="N87">_xlfn.SUM(_xlfn.NORM.DIST($S$3:$S$1003,$G87,$Q87,FALSE)*WindSpeedStep*$T$3:$T$1003)</f>
        <v>1048.9764349671786</v>
      </c>
      <c r="P87" s="43">
        <f t="shared" si="6"/>
        <v>0.8388809283421873</v>
      </c>
      <c r="Q87" s="43">
        <f t="shared" si="7"/>
        <v>1.2099244158781546</v>
      </c>
      <c r="S87" s="43">
        <f>'Zero Turbulence Curve'!E86</f>
        <v>8.3999999999999861</v>
      </c>
      <c r="T87" s="43">
        <f>'Zero Turbulence Curve'!F86</f>
        <v>1008.9526593649616</v>
      </c>
    </row>
    <row r="88" spans="5:20" x14ac:dyDescent="0.2">
      <c r="E88" s="16">
        <v>40824.131944444445</v>
      </c>
      <c r="F88" s="22">
        <v>9.15</v>
      </c>
      <c r="G88" s="22">
        <v>9.2956044159218063</v>
      </c>
      <c r="H88" s="25">
        <v>0.11475409836065574</v>
      </c>
      <c r="I88" s="3">
        <f t="shared" si="4"/>
        <v>1313.1499999999426</v>
      </c>
      <c r="J88" s="3">
        <f t="shared" si="5"/>
        <v>1370.2999999999413</v>
      </c>
      <c r="K88" s="3">
        <f>MIN(J88-M88+N88,'Power Look Up'!$F$4)</f>
        <v>1367.8624267770074</v>
      </c>
      <c r="M88" s="51">
        <f t="array" ref="M88">_xlfn.SUM(_xlfn.NORM.DIST($S$3:$S$1003,$G88,$P88,FALSE)*WindSpeedStep*$T$3:$T$1003)</f>
        <v>1373.4171689564409</v>
      </c>
      <c r="N88" s="51">
        <f t="array" ref="N88">_xlfn.SUM(_xlfn.NORM.DIST($S$3:$S$1003,$G88,$Q88,FALSE)*WindSpeedStep*$T$3:$T$1003)</f>
        <v>1370.979595733507</v>
      </c>
      <c r="P88" s="43">
        <f t="shared" si="6"/>
        <v>0.92956044159218065</v>
      </c>
      <c r="Q88" s="43">
        <f t="shared" si="7"/>
        <v>1.0667087034664369</v>
      </c>
      <c r="S88" s="43">
        <f>'Zero Turbulence Curve'!E87</f>
        <v>8.4999999999999858</v>
      </c>
      <c r="T88" s="43">
        <f>'Zero Turbulence Curve'!F87</f>
        <v>1045.3894110684139</v>
      </c>
    </row>
    <row r="89" spans="5:20" x14ac:dyDescent="0.2">
      <c r="E89" s="16">
        <v>40824.138888888891</v>
      </c>
      <c r="F89" s="22">
        <v>9.0299999999999994</v>
      </c>
      <c r="G89" s="22">
        <v>9.1244046881637999</v>
      </c>
      <c r="H89" s="25">
        <v>9.7452934662236992E-2</v>
      </c>
      <c r="I89" s="3">
        <f t="shared" si="4"/>
        <v>1267.4299999999437</v>
      </c>
      <c r="J89" s="3">
        <f t="shared" si="5"/>
        <v>1301.719999999943</v>
      </c>
      <c r="K89" s="3">
        <f>MIN(J89-M89+N89,'Power Look Up'!$F$4)</f>
        <v>1301.5220550564068</v>
      </c>
      <c r="M89" s="51">
        <f t="array" ref="M89">_xlfn.SUM(_xlfn.NORM.DIST($S$3:$S$1003,$G89,$P89,FALSE)*WindSpeedStep*$T$3:$T$1003)</f>
        <v>1307.7714532907589</v>
      </c>
      <c r="N89" s="51">
        <f t="array" ref="N89">_xlfn.SUM(_xlfn.NORM.DIST($S$3:$S$1003,$G89,$Q89,FALSE)*WindSpeedStep*$T$3:$T$1003)</f>
        <v>1307.5735083472227</v>
      </c>
      <c r="P89" s="43">
        <f t="shared" si="6"/>
        <v>0.91244046881638008</v>
      </c>
      <c r="Q89" s="43">
        <f t="shared" si="7"/>
        <v>0.88920001390743564</v>
      </c>
      <c r="S89" s="43">
        <f>'Zero Turbulence Curve'!E88</f>
        <v>8.5999999999999854</v>
      </c>
      <c r="T89" s="43">
        <f>'Zero Turbulence Curve'!F88</f>
        <v>1081.8261627718662</v>
      </c>
    </row>
    <row r="90" spans="5:20" x14ac:dyDescent="0.2">
      <c r="E90" s="16">
        <v>40824.145833333336</v>
      </c>
      <c r="F90" s="22">
        <v>9.42</v>
      </c>
      <c r="G90" s="22">
        <v>9.3706529351060208</v>
      </c>
      <c r="H90" s="25">
        <v>0.10828025477707007</v>
      </c>
      <c r="I90" s="3">
        <f t="shared" si="4"/>
        <v>1416.0199999999404</v>
      </c>
      <c r="J90" s="3">
        <f t="shared" si="5"/>
        <v>1396.9699999999409</v>
      </c>
      <c r="K90" s="3">
        <f>MIN(J90-M90+N90,'Power Look Up'!$F$4)</f>
        <v>1395.0370281700448</v>
      </c>
      <c r="M90" s="51">
        <f t="array" ref="M90">_xlfn.SUM(_xlfn.NORM.DIST($S$3:$S$1003,$G90,$P90,FALSE)*WindSpeedStep*$T$3:$T$1003)</f>
        <v>1401.8943287355371</v>
      </c>
      <c r="N90" s="51">
        <f t="array" ref="N90">_xlfn.SUM(_xlfn.NORM.DIST($S$3:$S$1003,$G90,$Q90,FALSE)*WindSpeedStep*$T$3:$T$1003)</f>
        <v>1399.961356905641</v>
      </c>
      <c r="P90" s="43">
        <f t="shared" si="6"/>
        <v>0.93706529351060208</v>
      </c>
      <c r="Q90" s="43">
        <f t="shared" si="7"/>
        <v>1.0146566872407794</v>
      </c>
      <c r="S90" s="43">
        <f>'Zero Turbulence Curve'!E89</f>
        <v>8.6999999999999851</v>
      </c>
      <c r="T90" s="43">
        <f>'Zero Turbulence Curve'!F89</f>
        <v>1118.2629144753182</v>
      </c>
    </row>
    <row r="91" spans="5:20" x14ac:dyDescent="0.2">
      <c r="E91" s="16">
        <v>40824.152777777781</v>
      </c>
      <c r="F91" s="22">
        <v>9.5500000000000007</v>
      </c>
      <c r="G91" s="22">
        <v>9.6201591974929013</v>
      </c>
      <c r="H91" s="25">
        <v>8.1675392670157068E-2</v>
      </c>
      <c r="I91" s="3">
        <f t="shared" si="4"/>
        <v>1465.5499999999392</v>
      </c>
      <c r="J91" s="3">
        <f t="shared" si="5"/>
        <v>1492.2199999999389</v>
      </c>
      <c r="K91" s="3">
        <f>MIN(J91-M91+N91,'Power Look Up'!$F$4)</f>
        <v>1500.7184002899955</v>
      </c>
      <c r="M91" s="51">
        <f t="array" ref="M91">_xlfn.SUM(_xlfn.NORM.DIST($S$3:$S$1003,$G91,$P91,FALSE)*WindSpeedStep*$T$3:$T$1003)</f>
        <v>1494.2708010652393</v>
      </c>
      <c r="N91" s="51">
        <f t="array" ref="N91">_xlfn.SUM(_xlfn.NORM.DIST($S$3:$S$1003,$G91,$Q91,FALSE)*WindSpeedStep*$T$3:$T$1003)</f>
        <v>1502.769201355296</v>
      </c>
      <c r="P91" s="43">
        <f t="shared" si="6"/>
        <v>0.96201591974929013</v>
      </c>
      <c r="Q91" s="43">
        <f t="shared" si="7"/>
        <v>0.78573028000465583</v>
      </c>
      <c r="S91" s="43">
        <f>'Zero Turbulence Curve'!E90</f>
        <v>8.7999999999999847</v>
      </c>
      <c r="T91" s="43">
        <f>'Zero Turbulence Curve'!F90</f>
        <v>1154.6996661787705</v>
      </c>
    </row>
    <row r="92" spans="5:20" x14ac:dyDescent="0.2">
      <c r="E92" s="16">
        <v>40824.159722222219</v>
      </c>
      <c r="F92" s="22">
        <v>10.01</v>
      </c>
      <c r="G92" s="22">
        <v>9.9469304577354976</v>
      </c>
      <c r="H92" s="25">
        <v>7.6923076923076927E-2</v>
      </c>
      <c r="I92" s="3">
        <f t="shared" si="4"/>
        <v>1639.6699999999548</v>
      </c>
      <c r="J92" s="3">
        <f t="shared" si="5"/>
        <v>1617.9499999999362</v>
      </c>
      <c r="K92" s="3">
        <f>MIN(J92-M92+N92,'Power Look Up'!$F$4)</f>
        <v>1639.2087058068225</v>
      </c>
      <c r="M92" s="51">
        <f t="array" ref="M92">_xlfn.SUM(_xlfn.NORM.DIST($S$3:$S$1003,$G92,$P92,FALSE)*WindSpeedStep*$T$3:$T$1003)</f>
        <v>1607.0019384071636</v>
      </c>
      <c r="N92" s="51">
        <f t="array" ref="N92">_xlfn.SUM(_xlfn.NORM.DIST($S$3:$S$1003,$G92,$Q92,FALSE)*WindSpeedStep*$T$3:$T$1003)</f>
        <v>1628.26064421405</v>
      </c>
      <c r="P92" s="43">
        <f t="shared" si="6"/>
        <v>0.99469304577354978</v>
      </c>
      <c r="Q92" s="43">
        <f t="shared" si="7"/>
        <v>0.76514849674888452</v>
      </c>
      <c r="S92" s="43">
        <f>'Zero Turbulence Curve'!E91</f>
        <v>8.8999999999999844</v>
      </c>
      <c r="T92" s="43">
        <f>'Zero Turbulence Curve'!F91</f>
        <v>1191.1364178822228</v>
      </c>
    </row>
    <row r="93" spans="5:20" x14ac:dyDescent="0.2">
      <c r="E93" s="16">
        <v>40824.166666666664</v>
      </c>
      <c r="F93" s="22">
        <v>9.2899999999999991</v>
      </c>
      <c r="G93" s="22">
        <v>9.3334736769124813</v>
      </c>
      <c r="H93" s="25">
        <v>9.1496232508073205E-2</v>
      </c>
      <c r="I93" s="3">
        <f t="shared" si="4"/>
        <v>1366.4899999999416</v>
      </c>
      <c r="J93" s="3">
        <f t="shared" si="5"/>
        <v>1381.7299999999411</v>
      </c>
      <c r="K93" s="3">
        <f>MIN(J93-M93+N93,'Power Look Up'!$F$4)</f>
        <v>1382.816778041898</v>
      </c>
      <c r="M93" s="51">
        <f t="array" ref="M93">_xlfn.SUM(_xlfn.NORM.DIST($S$3:$S$1003,$G93,$P93,FALSE)*WindSpeedStep*$T$3:$T$1003)</f>
        <v>1387.8166917883648</v>
      </c>
      <c r="N93" s="51">
        <f t="array" ref="N93">_xlfn.SUM(_xlfn.NORM.DIST($S$3:$S$1003,$G93,$Q93,FALSE)*WindSpeedStep*$T$3:$T$1003)</f>
        <v>1388.9034698303217</v>
      </c>
      <c r="P93" s="43">
        <f t="shared" si="6"/>
        <v>0.93334736769124815</v>
      </c>
      <c r="Q93" s="43">
        <f t="shared" si="7"/>
        <v>0.85397767765076527</v>
      </c>
      <c r="S93" s="43">
        <f>'Zero Turbulence Curve'!E92</f>
        <v>8.999999999999984</v>
      </c>
      <c r="T93" s="43">
        <f>'Zero Turbulence Curve'!F92</f>
        <v>1227.5731695856748</v>
      </c>
    </row>
    <row r="94" spans="5:20" x14ac:dyDescent="0.2">
      <c r="E94" s="16">
        <v>40824.173611111109</v>
      </c>
      <c r="F94" s="22">
        <v>9.77</v>
      </c>
      <c r="G94" s="22">
        <v>9.8220258433008141</v>
      </c>
      <c r="H94" s="25">
        <v>0.10849539406345958</v>
      </c>
      <c r="I94" s="3">
        <f t="shared" si="4"/>
        <v>1549.3699999999376</v>
      </c>
      <c r="J94" s="3">
        <f t="shared" si="5"/>
        <v>1568.4199999999371</v>
      </c>
      <c r="K94" s="3">
        <f>MIN(J94-M94+N94,'Power Look Up'!$F$4)</f>
        <v>1561.2762965054083</v>
      </c>
      <c r="M94" s="51">
        <f t="array" ref="M94">_xlfn.SUM(_xlfn.NORM.DIST($S$3:$S$1003,$G94,$P94,FALSE)*WindSpeedStep*$T$3:$T$1003)</f>
        <v>1565.2707385590566</v>
      </c>
      <c r="N94" s="51">
        <f t="array" ref="N94">_xlfn.SUM(_xlfn.NORM.DIST($S$3:$S$1003,$G94,$Q94,FALSE)*WindSpeedStep*$T$3:$T$1003)</f>
        <v>1558.1270350645277</v>
      </c>
      <c r="P94" s="43">
        <f t="shared" si="6"/>
        <v>0.98220258433008145</v>
      </c>
      <c r="Q94" s="43">
        <f t="shared" si="7"/>
        <v>1.0656445643704058</v>
      </c>
      <c r="S94" s="43">
        <f>'Zero Turbulence Curve'!E93</f>
        <v>9.0999999999999837</v>
      </c>
      <c r="T94" s="43">
        <f>'Zero Turbulence Curve'!F93</f>
        <v>1274.162942306451</v>
      </c>
    </row>
    <row r="95" spans="5:20" x14ac:dyDescent="0.2">
      <c r="E95" s="16">
        <v>40824.180555555555</v>
      </c>
      <c r="F95" s="22">
        <v>9.6199999999999992</v>
      </c>
      <c r="G95" s="22">
        <v>9.7354796079343746</v>
      </c>
      <c r="H95" s="25">
        <v>0.15904365904365905</v>
      </c>
      <c r="I95" s="3">
        <f t="shared" si="4"/>
        <v>1492.2199999999389</v>
      </c>
      <c r="J95" s="3">
        <f t="shared" si="5"/>
        <v>1537.9399999999378</v>
      </c>
      <c r="K95" s="3">
        <f>MIN(J95-M95+N95,'Power Look Up'!$F$4)</f>
        <v>1489.6082305057018</v>
      </c>
      <c r="M95" s="51">
        <f t="array" ref="M95">_xlfn.SUM(_xlfn.NORM.DIST($S$3:$S$1003,$G95,$P95,FALSE)*WindSpeedStep*$T$3:$T$1003)</f>
        <v>1535.3245041548782</v>
      </c>
      <c r="N95" s="51">
        <f t="array" ref="N95">_xlfn.SUM(_xlfn.NORM.DIST($S$3:$S$1003,$G95,$Q95,FALSE)*WindSpeedStep*$T$3:$T$1003)</f>
        <v>1486.9927346606423</v>
      </c>
      <c r="P95" s="43">
        <f t="shared" si="6"/>
        <v>0.97354796079343753</v>
      </c>
      <c r="Q95" s="43">
        <f t="shared" si="7"/>
        <v>1.5483662993908103</v>
      </c>
      <c r="S95" s="43">
        <f>'Zero Turbulence Curve'!E94</f>
        <v>9.1999999999999833</v>
      </c>
      <c r="T95" s="43">
        <f>'Zero Turbulence Curve'!F94</f>
        <v>1320.752715027229</v>
      </c>
    </row>
    <row r="96" spans="5:20" x14ac:dyDescent="0.2">
      <c r="E96" s="16">
        <v>40824.1875</v>
      </c>
      <c r="F96" s="22">
        <v>9.67</v>
      </c>
      <c r="G96" s="22">
        <v>9.6385273120399528</v>
      </c>
      <c r="H96" s="25">
        <v>0.10444674250258532</v>
      </c>
      <c r="I96" s="3">
        <f t="shared" si="4"/>
        <v>1511.2699999999384</v>
      </c>
      <c r="J96" s="3">
        <f t="shared" si="5"/>
        <v>1499.8399999999388</v>
      </c>
      <c r="K96" s="3">
        <f>MIN(J96-M96+N96,'Power Look Up'!$F$4)</f>
        <v>1497.2882678664841</v>
      </c>
      <c r="M96" s="51">
        <f t="array" ref="M96">_xlfn.SUM(_xlfn.NORM.DIST($S$3:$S$1003,$G96,$P96,FALSE)*WindSpeedStep*$T$3:$T$1003)</f>
        <v>1500.8905680574817</v>
      </c>
      <c r="N96" s="51">
        <f t="array" ref="N96">_xlfn.SUM(_xlfn.NORM.DIST($S$3:$S$1003,$G96,$Q96,FALSE)*WindSpeedStep*$T$3:$T$1003)</f>
        <v>1498.3388359240271</v>
      </c>
      <c r="P96" s="43">
        <f t="shared" si="6"/>
        <v>0.96385273120399528</v>
      </c>
      <c r="Q96" s="43">
        <f t="shared" si="7"/>
        <v>1.0067127802647728</v>
      </c>
      <c r="S96" s="43">
        <f>'Zero Turbulence Curve'!E95</f>
        <v>9.2999999999999829</v>
      </c>
      <c r="T96" s="43">
        <f>'Zero Turbulence Curve'!F95</f>
        <v>1367.3424877480068</v>
      </c>
    </row>
    <row r="97" spans="5:20" x14ac:dyDescent="0.2">
      <c r="E97" s="16">
        <v>40824.194444444445</v>
      </c>
      <c r="F97" s="22">
        <v>9.9700000000000006</v>
      </c>
      <c r="G97" s="22">
        <v>9.973872539934268</v>
      </c>
      <c r="H97" s="25">
        <v>9.0270812437311929E-2</v>
      </c>
      <c r="I97" s="3">
        <f t="shared" si="4"/>
        <v>1625.569999999936</v>
      </c>
      <c r="J97" s="3">
        <f t="shared" si="5"/>
        <v>1625.569999999936</v>
      </c>
      <c r="K97" s="3">
        <f>MIN(J97-M97+N97,'Power Look Up'!$F$4)</f>
        <v>1635.3394800834344</v>
      </c>
      <c r="M97" s="51">
        <f t="array" ref="M97">_xlfn.SUM(_xlfn.NORM.DIST($S$3:$S$1003,$G97,$P97,FALSE)*WindSpeedStep*$T$3:$T$1003)</f>
        <v>1615.7541158543399</v>
      </c>
      <c r="N97" s="51">
        <f t="array" ref="N97">_xlfn.SUM(_xlfn.NORM.DIST($S$3:$S$1003,$G97,$Q97,FALSE)*WindSpeedStep*$T$3:$T$1003)</f>
        <v>1625.5235959378383</v>
      </c>
      <c r="P97" s="43">
        <f t="shared" si="6"/>
        <v>0.99738725399342687</v>
      </c>
      <c r="Q97" s="43">
        <f t="shared" si="7"/>
        <v>0.90034957732606224</v>
      </c>
      <c r="S97" s="43">
        <f>'Zero Turbulence Curve'!E96</f>
        <v>9.3999999999999826</v>
      </c>
      <c r="T97" s="43">
        <f>'Zero Turbulence Curve'!F96</f>
        <v>1413.9322604687845</v>
      </c>
    </row>
    <row r="98" spans="5:20" x14ac:dyDescent="0.2">
      <c r="E98" s="16">
        <v>40824.201388888891</v>
      </c>
      <c r="F98" s="22">
        <v>10.95</v>
      </c>
      <c r="G98" s="22">
        <v>10.99347520368211</v>
      </c>
      <c r="H98" s="25">
        <v>0.12876712328767123</v>
      </c>
      <c r="I98" s="3">
        <f t="shared" si="4"/>
        <v>1890.6499999999496</v>
      </c>
      <c r="J98" s="3">
        <f t="shared" si="5"/>
        <v>1901.3299999999495</v>
      </c>
      <c r="K98" s="3">
        <f>MIN(J98-M98+N98,'Power Look Up'!$F$4)</f>
        <v>1849.4035960111601</v>
      </c>
      <c r="M98" s="51">
        <f t="array" ref="M98">_xlfn.SUM(_xlfn.NORM.DIST($S$3:$S$1003,$G98,$P98,FALSE)*WindSpeedStep*$T$3:$T$1003)</f>
        <v>1867.7725770927073</v>
      </c>
      <c r="N98" s="51">
        <f t="array" ref="N98">_xlfn.SUM(_xlfn.NORM.DIST($S$3:$S$1003,$G98,$Q98,FALSE)*WindSpeedStep*$T$3:$T$1003)</f>
        <v>1815.8461731039179</v>
      </c>
      <c r="P98" s="43">
        <f t="shared" si="6"/>
        <v>1.099347520368211</v>
      </c>
      <c r="Q98" s="43">
        <f t="shared" si="7"/>
        <v>1.4155981769124908</v>
      </c>
      <c r="S98" s="43">
        <f>'Zero Turbulence Curve'!E97</f>
        <v>9.4999999999999822</v>
      </c>
      <c r="T98" s="43">
        <f>'Zero Turbulence Curve'!F97</f>
        <v>1460.5220331895623</v>
      </c>
    </row>
    <row r="99" spans="5:20" x14ac:dyDescent="0.2">
      <c r="E99" s="16">
        <v>40824.208333333336</v>
      </c>
      <c r="F99" s="22">
        <v>9.9499999999999993</v>
      </c>
      <c r="G99" s="22">
        <v>10.011796187029741</v>
      </c>
      <c r="H99" s="25">
        <v>0.1306532663316583</v>
      </c>
      <c r="I99" s="3">
        <f t="shared" si="4"/>
        <v>1617.9499999999362</v>
      </c>
      <c r="J99" s="3">
        <f t="shared" si="5"/>
        <v>1639.6699999999548</v>
      </c>
      <c r="K99" s="3">
        <f>MIN(J99-M99+N99,'Power Look Up'!$F$4)</f>
        <v>1605.2163264890273</v>
      </c>
      <c r="M99" s="51">
        <f t="array" ref="M99">_xlfn.SUM(_xlfn.NORM.DIST($S$3:$S$1003,$G99,$P99,FALSE)*WindSpeedStep*$T$3:$T$1003)</f>
        <v>1627.9154413007686</v>
      </c>
      <c r="N99" s="51">
        <f t="array" ref="N99">_xlfn.SUM(_xlfn.NORM.DIST($S$3:$S$1003,$G99,$Q99,FALSE)*WindSpeedStep*$T$3:$T$1003)</f>
        <v>1593.4617677898411</v>
      </c>
      <c r="P99" s="43">
        <f t="shared" si="6"/>
        <v>1.0011796187029742</v>
      </c>
      <c r="Q99" s="43">
        <f t="shared" si="7"/>
        <v>1.3080738736822779</v>
      </c>
      <c r="S99" s="43">
        <f>'Zero Turbulence Curve'!E98</f>
        <v>9.5999999999999819</v>
      </c>
      <c r="T99" s="43">
        <f>'Zero Turbulence Curve'!F98</f>
        <v>1507.1118059103401</v>
      </c>
    </row>
    <row r="100" spans="5:20" x14ac:dyDescent="0.2">
      <c r="E100" s="16">
        <v>40824.215277777781</v>
      </c>
      <c r="F100" s="22">
        <v>10.31</v>
      </c>
      <c r="G100" s="22">
        <v>10.348691381956646</v>
      </c>
      <c r="H100" s="25">
        <v>8.438409311348205E-2</v>
      </c>
      <c r="I100" s="3">
        <f t="shared" si="4"/>
        <v>1719.7699999999531</v>
      </c>
      <c r="J100" s="3">
        <f t="shared" si="5"/>
        <v>1730.449999999953</v>
      </c>
      <c r="K100" s="3">
        <f>MIN(J100-M100+N100,'Power Look Up'!$F$4)</f>
        <v>1753.4123235992442</v>
      </c>
      <c r="M100" s="51">
        <f t="array" ref="M100">_xlfn.SUM(_xlfn.NORM.DIST($S$3:$S$1003,$G100,$P100,FALSE)*WindSpeedStep*$T$3:$T$1003)</f>
        <v>1727.0904313447147</v>
      </c>
      <c r="N100" s="51">
        <f t="array" ref="N100">_xlfn.SUM(_xlfn.NORM.DIST($S$3:$S$1003,$G100,$Q100,FALSE)*WindSpeedStep*$T$3:$T$1003)</f>
        <v>1750.052754944006</v>
      </c>
      <c r="P100" s="43">
        <f t="shared" si="6"/>
        <v>1.0348691381956647</v>
      </c>
      <c r="Q100" s="43">
        <f t="shared" si="7"/>
        <v>0.87326493717771891</v>
      </c>
      <c r="S100" s="43">
        <f>'Zero Turbulence Curve'!E99</f>
        <v>9.6999999999999815</v>
      </c>
      <c r="T100" s="43">
        <f>'Zero Turbulence Curve'!F99</f>
        <v>1553.7015786311181</v>
      </c>
    </row>
    <row r="101" spans="5:20" x14ac:dyDescent="0.2">
      <c r="E101" s="16">
        <v>40824.222222222219</v>
      </c>
      <c r="F101" s="22">
        <v>10.06</v>
      </c>
      <c r="G101" s="22">
        <v>10.07145868701309</v>
      </c>
      <c r="H101" s="25">
        <v>9.3439363817097401E-2</v>
      </c>
      <c r="I101" s="3">
        <f t="shared" si="4"/>
        <v>1653.0199999999545</v>
      </c>
      <c r="J101" s="3">
        <f t="shared" si="5"/>
        <v>1655.6899999999546</v>
      </c>
      <c r="K101" s="3">
        <f>MIN(J101-M101+N101,'Power Look Up'!$F$4)</f>
        <v>1663.2105395106041</v>
      </c>
      <c r="M101" s="51">
        <f t="array" ref="M101">_xlfn.SUM(_xlfn.NORM.DIST($S$3:$S$1003,$G101,$P101,FALSE)*WindSpeedStep*$T$3:$T$1003)</f>
        <v>1646.6616002296366</v>
      </c>
      <c r="N101" s="51">
        <f t="array" ref="N101">_xlfn.SUM(_xlfn.NORM.DIST($S$3:$S$1003,$G101,$Q101,FALSE)*WindSpeedStep*$T$3:$T$1003)</f>
        <v>1654.1821397402862</v>
      </c>
      <c r="P101" s="43">
        <f t="shared" si="6"/>
        <v>1.0071458687013091</v>
      </c>
      <c r="Q101" s="43">
        <f t="shared" si="7"/>
        <v>0.94107069242468222</v>
      </c>
      <c r="S101" s="43">
        <f>'Zero Turbulence Curve'!E100</f>
        <v>9.7999999999999812</v>
      </c>
      <c r="T101" s="43">
        <f>'Zero Turbulence Curve'!F100</f>
        <v>1600.2913513518956</v>
      </c>
    </row>
    <row r="102" spans="5:20" x14ac:dyDescent="0.2">
      <c r="E102" s="16">
        <v>40824.229166666664</v>
      </c>
      <c r="F102" s="22">
        <v>8.3000000000000007</v>
      </c>
      <c r="G102" s="22">
        <v>8.2879138725992423</v>
      </c>
      <c r="H102" s="25">
        <v>0.12289156626506023</v>
      </c>
      <c r="I102" s="3">
        <f t="shared" si="4"/>
        <v>999.09999999995136</v>
      </c>
      <c r="J102" s="3">
        <f t="shared" si="5"/>
        <v>995.42999999995141</v>
      </c>
      <c r="K102" s="3">
        <f>MIN(J102-M102+N102,'Power Look Up'!$F$4)</f>
        <v>1006.5704167391171</v>
      </c>
      <c r="M102" s="51">
        <f t="array" ref="M102">_xlfn.SUM(_xlfn.NORM.DIST($S$3:$S$1003,$G102,$P102,FALSE)*WindSpeedStep*$T$3:$T$1003)</f>
        <v>992.83559882273028</v>
      </c>
      <c r="N102" s="51">
        <f t="array" ref="N102">_xlfn.SUM(_xlfn.NORM.DIST($S$3:$S$1003,$G102,$Q102,FALSE)*WindSpeedStep*$T$3:$T$1003)</f>
        <v>1003.976015561896</v>
      </c>
      <c r="P102" s="43">
        <f t="shared" si="6"/>
        <v>0.82879138725992429</v>
      </c>
      <c r="Q102" s="43">
        <f t="shared" si="7"/>
        <v>1.0185147168736417</v>
      </c>
      <c r="S102" s="43">
        <f>'Zero Turbulence Curve'!E101</f>
        <v>9.8999999999999808</v>
      </c>
      <c r="T102" s="43">
        <f>'Zero Turbulence Curve'!F101</f>
        <v>1646.8811240726736</v>
      </c>
    </row>
    <row r="103" spans="5:20" x14ac:dyDescent="0.2">
      <c r="E103" s="16">
        <v>40824.236111111109</v>
      </c>
      <c r="F103" s="22">
        <v>7.42</v>
      </c>
      <c r="G103" s="22">
        <v>7.4509335215080101</v>
      </c>
      <c r="H103" s="25">
        <v>0.13881401617250674</v>
      </c>
      <c r="I103" s="3">
        <f t="shared" si="4"/>
        <v>714.41999999996574</v>
      </c>
      <c r="J103" s="3">
        <f t="shared" si="5"/>
        <v>723.4499999999656</v>
      </c>
      <c r="K103" s="3">
        <f>MIN(J103-M103+N103,'Power Look Up'!$F$4)</f>
        <v>741.87609677785872</v>
      </c>
      <c r="M103" s="51">
        <f t="array" ref="M103">_xlfn.SUM(_xlfn.NORM.DIST($S$3:$S$1003,$G103,$P103,FALSE)*WindSpeedStep*$T$3:$T$1003)</f>
        <v>719.78340781828138</v>
      </c>
      <c r="N103" s="51">
        <f t="array" ref="N103">_xlfn.SUM(_xlfn.NORM.DIST($S$3:$S$1003,$G103,$Q103,FALSE)*WindSpeedStep*$T$3:$T$1003)</f>
        <v>738.2095045961745</v>
      </c>
      <c r="P103" s="43">
        <f t="shared" si="6"/>
        <v>0.74509335215080108</v>
      </c>
      <c r="Q103" s="43">
        <f t="shared" si="7"/>
        <v>1.0342940063548856</v>
      </c>
      <c r="S103" s="43">
        <f>'Zero Turbulence Curve'!E102</f>
        <v>9.9999999999999805</v>
      </c>
      <c r="T103" s="43">
        <f>'Zero Turbulence Curve'!F102</f>
        <v>1693.4708967934514</v>
      </c>
    </row>
    <row r="104" spans="5:20" x14ac:dyDescent="0.2">
      <c r="E104" s="16">
        <v>40824.243055555555</v>
      </c>
      <c r="F104" s="22">
        <v>7.04</v>
      </c>
      <c r="G104" s="22">
        <v>7.0751009746228304</v>
      </c>
      <c r="H104" s="25">
        <v>0.1122159090909091</v>
      </c>
      <c r="I104" s="3">
        <f t="shared" si="4"/>
        <v>600.03999999996824</v>
      </c>
      <c r="J104" s="3">
        <f t="shared" si="5"/>
        <v>612.07999999996798</v>
      </c>
      <c r="K104" s="3">
        <f>MIN(J104-M104+N104,'Power Look Up'!$F$4)</f>
        <v>616.6649851518647</v>
      </c>
      <c r="M104" s="51">
        <f t="array" ref="M104">_xlfn.SUM(_xlfn.NORM.DIST($S$3:$S$1003,$G104,$P104,FALSE)*WindSpeedStep*$T$3:$T$1003)</f>
        <v>614.19231452211204</v>
      </c>
      <c r="N104" s="51">
        <f t="array" ref="N104">_xlfn.SUM(_xlfn.NORM.DIST($S$3:$S$1003,$G104,$Q104,FALSE)*WindSpeedStep*$T$3:$T$1003)</f>
        <v>618.77729967400876</v>
      </c>
      <c r="P104" s="43">
        <f t="shared" si="6"/>
        <v>0.70751009746228311</v>
      </c>
      <c r="Q104" s="43">
        <f t="shared" si="7"/>
        <v>0.79393888777727795</v>
      </c>
      <c r="S104" s="43">
        <f>'Zero Turbulence Curve'!E103</f>
        <v>10.09999999999998</v>
      </c>
      <c r="T104" s="43">
        <f>'Zero Turbulence Curve'!F103</f>
        <v>1727.8327669666769</v>
      </c>
    </row>
    <row r="105" spans="5:20" x14ac:dyDescent="0.2">
      <c r="E105" s="16">
        <v>40824.263888888891</v>
      </c>
      <c r="F105" s="22">
        <v>7.2</v>
      </c>
      <c r="G105" s="22">
        <v>7.2865425308292657</v>
      </c>
      <c r="H105" s="25">
        <v>0.13055555555555554</v>
      </c>
      <c r="I105" s="3">
        <f t="shared" si="4"/>
        <v>648.19999999996719</v>
      </c>
      <c r="J105" s="3">
        <f t="shared" si="5"/>
        <v>675.28999999996654</v>
      </c>
      <c r="K105" s="3">
        <f>MIN(J105-M105+N105,'Power Look Up'!$F$4)</f>
        <v>688.64728716979482</v>
      </c>
      <c r="M105" s="51">
        <f t="array" ref="M105">_xlfn.SUM(_xlfn.NORM.DIST($S$3:$S$1003,$G105,$P105,FALSE)*WindSpeedStep*$T$3:$T$1003)</f>
        <v>672.31695849619223</v>
      </c>
      <c r="N105" s="51">
        <f t="array" ref="N105">_xlfn.SUM(_xlfn.NORM.DIST($S$3:$S$1003,$G105,$Q105,FALSE)*WindSpeedStep*$T$3:$T$1003)</f>
        <v>685.67424566602051</v>
      </c>
      <c r="P105" s="43">
        <f t="shared" si="6"/>
        <v>0.72865425308292664</v>
      </c>
      <c r="Q105" s="43">
        <f t="shared" si="7"/>
        <v>0.95129860819159839</v>
      </c>
      <c r="S105" s="43">
        <f>'Zero Turbulence Curve'!E104</f>
        <v>10.19999999999998</v>
      </c>
      <c r="T105" s="43">
        <f>'Zero Turbulence Curve'!F104</f>
        <v>1762.1946371399001</v>
      </c>
    </row>
    <row r="106" spans="5:20" x14ac:dyDescent="0.2">
      <c r="E106" s="16">
        <v>40824.270833333336</v>
      </c>
      <c r="F106" s="22">
        <v>7.56</v>
      </c>
      <c r="G106" s="22">
        <v>7.5577086128258335</v>
      </c>
      <c r="H106" s="25">
        <v>0.12830687830687831</v>
      </c>
      <c r="I106" s="3">
        <f t="shared" si="4"/>
        <v>756.55999999996493</v>
      </c>
      <c r="J106" s="3">
        <f t="shared" si="5"/>
        <v>756.55999999996493</v>
      </c>
      <c r="K106" s="3">
        <f>MIN(J106-M106+N106,'Power Look Up'!$F$4)</f>
        <v>769.95864547768588</v>
      </c>
      <c r="M106" s="51">
        <f t="array" ref="M106">_xlfn.SUM(_xlfn.NORM.DIST($S$3:$S$1003,$G106,$P106,FALSE)*WindSpeedStep*$T$3:$T$1003)</f>
        <v>751.69334063884128</v>
      </c>
      <c r="N106" s="51">
        <f t="array" ref="N106">_xlfn.SUM(_xlfn.NORM.DIST($S$3:$S$1003,$G106,$Q106,FALSE)*WindSpeedStep*$T$3:$T$1003)</f>
        <v>765.09198611656223</v>
      </c>
      <c r="P106" s="43">
        <f t="shared" si="6"/>
        <v>0.75577086128258342</v>
      </c>
      <c r="Q106" s="43">
        <f t="shared" si="7"/>
        <v>0.96970599926469037</v>
      </c>
      <c r="S106" s="43">
        <f>'Zero Turbulence Curve'!E105</f>
        <v>10.299999999999979</v>
      </c>
      <c r="T106" s="43">
        <f>'Zero Turbulence Curve'!F105</f>
        <v>1796.5565073131231</v>
      </c>
    </row>
    <row r="107" spans="5:20" x14ac:dyDescent="0.2">
      <c r="E107" s="16">
        <v>40824.291666666664</v>
      </c>
      <c r="F107" s="22">
        <v>9.11</v>
      </c>
      <c r="G107" s="22">
        <v>9.0759345413485502</v>
      </c>
      <c r="H107" s="25">
        <v>0.15477497255762898</v>
      </c>
      <c r="I107" s="3">
        <f t="shared" si="4"/>
        <v>1297.909999999943</v>
      </c>
      <c r="J107" s="3">
        <f t="shared" si="5"/>
        <v>1286.4799999999432</v>
      </c>
      <c r="K107" s="3">
        <f>MIN(J107-M107+N107,'Power Look Up'!$F$4)</f>
        <v>1283.9860926155216</v>
      </c>
      <c r="M107" s="51">
        <f t="array" ref="M107">_xlfn.SUM(_xlfn.NORM.DIST($S$3:$S$1003,$G107,$P107,FALSE)*WindSpeedStep*$T$3:$T$1003)</f>
        <v>1289.088424619865</v>
      </c>
      <c r="N107" s="51">
        <f t="array" ref="N107">_xlfn.SUM(_xlfn.NORM.DIST($S$3:$S$1003,$G107,$Q107,FALSE)*WindSpeedStep*$T$3:$T$1003)</f>
        <v>1286.5945172354434</v>
      </c>
      <c r="P107" s="43">
        <f t="shared" si="6"/>
        <v>0.90759345413485504</v>
      </c>
      <c r="Q107" s="43">
        <f t="shared" si="7"/>
        <v>1.4047275195720588</v>
      </c>
      <c r="S107" s="43">
        <f>'Zero Turbulence Curve'!E106</f>
        <v>10.399999999999979</v>
      </c>
      <c r="T107" s="43">
        <f>'Zero Turbulence Curve'!F106</f>
        <v>1830.9183774863463</v>
      </c>
    </row>
    <row r="108" spans="5:20" x14ac:dyDescent="0.2">
      <c r="E108" s="16">
        <v>40824.298611111109</v>
      </c>
      <c r="F108" s="22">
        <v>7.41</v>
      </c>
      <c r="G108" s="22">
        <v>7.4224493728059562</v>
      </c>
      <c r="H108" s="25">
        <v>0.1417004048582996</v>
      </c>
      <c r="I108" s="3">
        <f t="shared" si="4"/>
        <v>711.40999999996586</v>
      </c>
      <c r="J108" s="3">
        <f t="shared" si="5"/>
        <v>714.41999999996574</v>
      </c>
      <c r="K108" s="3">
        <f>MIN(J108-M108+N108,'Power Look Up'!$F$4)</f>
        <v>734.22256113834362</v>
      </c>
      <c r="M108" s="51">
        <f t="array" ref="M108">_xlfn.SUM(_xlfn.NORM.DIST($S$3:$S$1003,$G108,$P108,FALSE)*WindSpeedStep*$T$3:$T$1003)</f>
        <v>711.41500331975749</v>
      </c>
      <c r="N108" s="51">
        <f t="array" ref="N108">_xlfn.SUM(_xlfn.NORM.DIST($S$3:$S$1003,$G108,$Q108,FALSE)*WindSpeedStep*$T$3:$T$1003)</f>
        <v>731.21756445813537</v>
      </c>
      <c r="P108" s="43">
        <f t="shared" si="6"/>
        <v>0.74224493728059571</v>
      </c>
      <c r="Q108" s="43">
        <f t="shared" si="7"/>
        <v>1.0517640811668358</v>
      </c>
      <c r="S108" s="43">
        <f>'Zero Turbulence Curve'!E107</f>
        <v>10.499999999999979</v>
      </c>
      <c r="T108" s="43">
        <f>'Zero Turbulence Curve'!F107</f>
        <v>1865.2802476595693</v>
      </c>
    </row>
    <row r="109" spans="5:20" x14ac:dyDescent="0.2">
      <c r="E109" s="16">
        <v>40824.458333333336</v>
      </c>
      <c r="F109" s="22">
        <v>9.93</v>
      </c>
      <c r="G109" s="22">
        <v>9.8991052986122359</v>
      </c>
      <c r="H109" s="25">
        <v>0.14098690835850955</v>
      </c>
      <c r="I109" s="3">
        <f t="shared" si="4"/>
        <v>1610.3299999999363</v>
      </c>
      <c r="J109" s="3">
        <f t="shared" si="5"/>
        <v>1598.8999999999364</v>
      </c>
      <c r="K109" s="3">
        <f>MIN(J109-M109+N109,'Power Look Up'!$F$4)</f>
        <v>1558.0286479833355</v>
      </c>
      <c r="M109" s="51">
        <f t="array" ref="M109">_xlfn.SUM(_xlfn.NORM.DIST($S$3:$S$1003,$G109,$P109,FALSE)*WindSpeedStep*$T$3:$T$1003)</f>
        <v>1591.2428718228155</v>
      </c>
      <c r="N109" s="51">
        <f t="array" ref="N109">_xlfn.SUM(_xlfn.NORM.DIST($S$3:$S$1003,$G109,$Q109,FALSE)*WindSpeedStep*$T$3:$T$1003)</f>
        <v>1550.3715198062146</v>
      </c>
      <c r="P109" s="43">
        <f t="shared" si="6"/>
        <v>0.98991052986122363</v>
      </c>
      <c r="Q109" s="43">
        <f t="shared" si="7"/>
        <v>1.3956442515666796</v>
      </c>
      <c r="S109" s="43">
        <f>'Zero Turbulence Curve'!E108</f>
        <v>10.599999999999978</v>
      </c>
      <c r="T109" s="43">
        <f>'Zero Turbulence Curve'!F108</f>
        <v>1899.6421178327926</v>
      </c>
    </row>
    <row r="110" spans="5:20" x14ac:dyDescent="0.2">
      <c r="E110" s="16">
        <v>40824.465277777781</v>
      </c>
      <c r="F110" s="22">
        <v>10.42</v>
      </c>
      <c r="G110" s="22">
        <v>10.292053176630752</v>
      </c>
      <c r="H110" s="25">
        <v>9.9808061420345498E-2</v>
      </c>
      <c r="I110" s="3">
        <f t="shared" si="4"/>
        <v>1749.1399999999526</v>
      </c>
      <c r="J110" s="3">
        <f t="shared" si="5"/>
        <v>1714.4299999999532</v>
      </c>
      <c r="K110" s="3">
        <f>MIN(J110-M110+N110,'Power Look Up'!$F$4)</f>
        <v>1714.7034779503992</v>
      </c>
      <c r="M110" s="51">
        <f t="array" ref="M110">_xlfn.SUM(_xlfn.NORM.DIST($S$3:$S$1003,$G110,$P110,FALSE)*WindSpeedStep*$T$3:$T$1003)</f>
        <v>1711.5928170046802</v>
      </c>
      <c r="N110" s="51">
        <f t="array" ref="N110">_xlfn.SUM(_xlfn.NORM.DIST($S$3:$S$1003,$G110,$Q110,FALSE)*WindSpeedStep*$T$3:$T$1003)</f>
        <v>1711.8662949551262</v>
      </c>
      <c r="P110" s="43">
        <f t="shared" si="6"/>
        <v>1.0292053176630753</v>
      </c>
      <c r="Q110" s="43">
        <f t="shared" si="7"/>
        <v>1.0272298755946241</v>
      </c>
      <c r="S110" s="43">
        <f>'Zero Turbulence Curve'!E109</f>
        <v>10.699999999999978</v>
      </c>
      <c r="T110" s="43">
        <f>'Zero Turbulence Curve'!F109</f>
        <v>1934.0039880060156</v>
      </c>
    </row>
    <row r="111" spans="5:20" x14ac:dyDescent="0.2">
      <c r="E111" s="16">
        <v>40824.472222222219</v>
      </c>
      <c r="F111" s="22">
        <v>9.5299999999999994</v>
      </c>
      <c r="G111" s="22">
        <v>9.5211187189628195</v>
      </c>
      <c r="H111" s="25">
        <v>0.14900314795383002</v>
      </c>
      <c r="I111" s="3">
        <f t="shared" si="4"/>
        <v>1457.9299999999396</v>
      </c>
      <c r="J111" s="3">
        <f t="shared" si="5"/>
        <v>1454.1199999999396</v>
      </c>
      <c r="K111" s="3">
        <f>MIN(J111-M111+N111,'Power Look Up'!$F$4)</f>
        <v>1427.6823499983186</v>
      </c>
      <c r="M111" s="51">
        <f t="array" ref="M111">_xlfn.SUM(_xlfn.NORM.DIST($S$3:$S$1003,$G111,$P111,FALSE)*WindSpeedStep*$T$3:$T$1003)</f>
        <v>1458.1077444565037</v>
      </c>
      <c r="N111" s="51">
        <f t="array" ref="N111">_xlfn.SUM(_xlfn.NORM.DIST($S$3:$S$1003,$G111,$Q111,FALSE)*WindSpeedStep*$T$3:$T$1003)</f>
        <v>1431.6700944548827</v>
      </c>
      <c r="P111" s="43">
        <f t="shared" si="6"/>
        <v>0.95211187189628199</v>
      </c>
      <c r="Q111" s="43">
        <f t="shared" si="7"/>
        <v>1.4186766611675976</v>
      </c>
      <c r="S111" s="43">
        <f>'Zero Turbulence Curve'!E110</f>
        <v>10.799999999999978</v>
      </c>
      <c r="T111" s="43">
        <f>'Zero Turbulence Curve'!F110</f>
        <v>1968.3658581792388</v>
      </c>
    </row>
    <row r="112" spans="5:20" x14ac:dyDescent="0.2">
      <c r="E112" s="16">
        <v>40824.479166666664</v>
      </c>
      <c r="F112" s="22">
        <v>8.4700000000000006</v>
      </c>
      <c r="G112" s="22">
        <v>8.4314097463247286</v>
      </c>
      <c r="H112" s="25">
        <v>0.11688311688311687</v>
      </c>
      <c r="I112" s="3">
        <f t="shared" si="4"/>
        <v>1061.48999999995</v>
      </c>
      <c r="J112" s="3">
        <f t="shared" si="5"/>
        <v>1046.8099999999504</v>
      </c>
      <c r="K112" s="3">
        <f>MIN(J112-M112+N112,'Power Look Up'!$F$4)</f>
        <v>1054.5386013925497</v>
      </c>
      <c r="M112" s="51">
        <f t="array" ref="M112">_xlfn.SUM(_xlfn.NORM.DIST($S$3:$S$1003,$G112,$P112,FALSE)*WindSpeedStep*$T$3:$T$1003)</f>
        <v>1044.6804745022769</v>
      </c>
      <c r="N112" s="51">
        <f t="array" ref="N112">_xlfn.SUM(_xlfn.NORM.DIST($S$3:$S$1003,$G112,$Q112,FALSE)*WindSpeedStep*$T$3:$T$1003)</f>
        <v>1052.4090758948762</v>
      </c>
      <c r="P112" s="43">
        <f t="shared" si="6"/>
        <v>0.84314097463247295</v>
      </c>
      <c r="Q112" s="43">
        <f t="shared" si="7"/>
        <v>0.98548945086912398</v>
      </c>
      <c r="S112" s="43">
        <f>'Zero Turbulence Curve'!E111</f>
        <v>10.899999999999977</v>
      </c>
      <c r="T112" s="43">
        <f>'Zero Turbulence Curve'!F111</f>
        <v>2002.7277283524618</v>
      </c>
    </row>
    <row r="113" spans="5:20" x14ac:dyDescent="0.2">
      <c r="E113" s="16">
        <v>40824.486111111109</v>
      </c>
      <c r="F113" s="22">
        <v>8.7200000000000006</v>
      </c>
      <c r="G113" s="22">
        <v>8.6760046180159858</v>
      </c>
      <c r="H113" s="25">
        <v>0.17775229357798164</v>
      </c>
      <c r="I113" s="3">
        <f t="shared" si="4"/>
        <v>1153.2399999999479</v>
      </c>
      <c r="J113" s="3">
        <f t="shared" si="5"/>
        <v>1138.5599999999483</v>
      </c>
      <c r="K113" s="3">
        <f>MIN(J113-M113+N113,'Power Look Up'!$F$4)</f>
        <v>1157.140989944854</v>
      </c>
      <c r="M113" s="51">
        <f t="array" ref="M113">_xlfn.SUM(_xlfn.NORM.DIST($S$3:$S$1003,$G113,$P113,FALSE)*WindSpeedStep*$T$3:$T$1003)</f>
        <v>1135.7437797735442</v>
      </c>
      <c r="N113" s="51">
        <f t="array" ref="N113">_xlfn.SUM(_xlfn.NORM.DIST($S$3:$S$1003,$G113,$Q113,FALSE)*WindSpeedStep*$T$3:$T$1003)</f>
        <v>1154.3247697184499</v>
      </c>
      <c r="P113" s="43">
        <f t="shared" si="6"/>
        <v>0.86760046180159867</v>
      </c>
      <c r="Q113" s="43">
        <f t="shared" si="7"/>
        <v>1.5421797199455021</v>
      </c>
      <c r="S113" s="43">
        <f>'Zero Turbulence Curve'!E112</f>
        <v>10.999999999999977</v>
      </c>
      <c r="T113" s="43">
        <f>'Zero Turbulence Curve'!F112</f>
        <v>2037.0895985256932</v>
      </c>
    </row>
    <row r="114" spans="5:20" x14ac:dyDescent="0.2">
      <c r="E114" s="16">
        <v>40824.493055555555</v>
      </c>
      <c r="F114" s="22">
        <v>10.32</v>
      </c>
      <c r="G114" s="22">
        <v>10.315322589500628</v>
      </c>
      <c r="H114" s="25">
        <v>0.10755813953488373</v>
      </c>
      <c r="I114" s="3">
        <f t="shared" si="4"/>
        <v>1722.4399999999532</v>
      </c>
      <c r="J114" s="3">
        <f t="shared" si="5"/>
        <v>1722.4399999999532</v>
      </c>
      <c r="K114" s="3">
        <f>MIN(J114-M114+N114,'Power Look Up'!$F$4)</f>
        <v>1711.4559762827396</v>
      </c>
      <c r="M114" s="51">
        <f t="array" ref="M114">_xlfn.SUM(_xlfn.NORM.DIST($S$3:$S$1003,$G114,$P114,FALSE)*WindSpeedStep*$T$3:$T$1003)</f>
        <v>1718.0197243965763</v>
      </c>
      <c r="N114" s="51">
        <f t="array" ref="N114">_xlfn.SUM(_xlfn.NORM.DIST($S$3:$S$1003,$G114,$Q114,FALSE)*WindSpeedStep*$T$3:$T$1003)</f>
        <v>1707.0357006793627</v>
      </c>
      <c r="P114" s="43">
        <f t="shared" si="6"/>
        <v>1.0315322589500628</v>
      </c>
      <c r="Q114" s="43">
        <f t="shared" si="7"/>
        <v>1.1094969064288467</v>
      </c>
      <c r="S114" s="43">
        <f>'Zero Turbulence Curve'!E113</f>
        <v>11.099999999999977</v>
      </c>
      <c r="T114" s="43">
        <f>'Zero Turbulence Curve'!F113</f>
        <v>2035.8152791127902</v>
      </c>
    </row>
    <row r="115" spans="5:20" x14ac:dyDescent="0.2">
      <c r="E115" s="16">
        <v>40824.5</v>
      </c>
      <c r="F115" s="22">
        <v>9.7100000000000009</v>
      </c>
      <c r="G115" s="22">
        <v>9.7122139043282676</v>
      </c>
      <c r="H115" s="25">
        <v>0.13697219361483007</v>
      </c>
      <c r="I115" s="3">
        <f t="shared" si="4"/>
        <v>1526.5099999999379</v>
      </c>
      <c r="J115" s="3">
        <f t="shared" si="5"/>
        <v>1526.5099999999379</v>
      </c>
      <c r="K115" s="3">
        <f>MIN(J115-M115+N115,'Power Look Up'!$F$4)</f>
        <v>1498.5280186438602</v>
      </c>
      <c r="M115" s="51">
        <f t="array" ref="M115">_xlfn.SUM(_xlfn.NORM.DIST($S$3:$S$1003,$G115,$P115,FALSE)*WindSpeedStep*$T$3:$T$1003)</f>
        <v>1527.142715353066</v>
      </c>
      <c r="N115" s="51">
        <f t="array" ref="N115">_xlfn.SUM(_xlfn.NORM.DIST($S$3:$S$1003,$G115,$Q115,FALSE)*WindSpeedStep*$T$3:$T$1003)</f>
        <v>1499.1607339969883</v>
      </c>
      <c r="P115" s="43">
        <f t="shared" si="6"/>
        <v>0.97122139043282685</v>
      </c>
      <c r="Q115" s="43">
        <f t="shared" si="7"/>
        <v>1.3303032433322961</v>
      </c>
      <c r="S115" s="43">
        <f>'Zero Turbulence Curve'!E114</f>
        <v>11.199999999999976</v>
      </c>
      <c r="T115" s="43">
        <f>'Zero Turbulence Curve'!F114</f>
        <v>2034.5409596998873</v>
      </c>
    </row>
    <row r="116" spans="5:20" x14ac:dyDescent="0.2">
      <c r="E116" s="16">
        <v>40824.506944444445</v>
      </c>
      <c r="F116" s="22">
        <v>10.15</v>
      </c>
      <c r="G116" s="22">
        <v>10.10122479229647</v>
      </c>
      <c r="H116" s="25">
        <v>0.11822660098522167</v>
      </c>
      <c r="I116" s="3">
        <f t="shared" si="4"/>
        <v>1677.049999999954</v>
      </c>
      <c r="J116" s="3">
        <f t="shared" si="5"/>
        <v>1663.6999999999543</v>
      </c>
      <c r="K116" s="3">
        <f>MIN(J116-M116+N116,'Power Look Up'!$F$4)</f>
        <v>1641.4533698568027</v>
      </c>
      <c r="M116" s="51">
        <f t="array" ref="M116">_xlfn.SUM(_xlfn.NORM.DIST($S$3:$S$1003,$G116,$P116,FALSE)*WindSpeedStep*$T$3:$T$1003)</f>
        <v>1655.8323472804889</v>
      </c>
      <c r="N116" s="51">
        <f t="array" ref="N116">_xlfn.SUM(_xlfn.NORM.DIST($S$3:$S$1003,$G116,$Q116,FALSE)*WindSpeedStep*$T$3:$T$1003)</f>
        <v>1633.5857171373373</v>
      </c>
      <c r="P116" s="43">
        <f t="shared" si="6"/>
        <v>1.010122479229647</v>
      </c>
      <c r="Q116" s="43">
        <f t="shared" si="7"/>
        <v>1.1942334729808635</v>
      </c>
      <c r="S116" s="43">
        <f>'Zero Turbulence Curve'!E115</f>
        <v>11.299999999999976</v>
      </c>
      <c r="T116" s="43">
        <f>'Zero Turbulence Curve'!F115</f>
        <v>2033.2666402869843</v>
      </c>
    </row>
    <row r="117" spans="5:20" x14ac:dyDescent="0.2">
      <c r="E117" s="16">
        <v>40824.513888888891</v>
      </c>
      <c r="F117" s="22">
        <v>9.77</v>
      </c>
      <c r="G117" s="22">
        <v>9.666760191140467</v>
      </c>
      <c r="H117" s="25">
        <v>0.10030706243602866</v>
      </c>
      <c r="I117" s="3">
        <f t="shared" si="4"/>
        <v>1549.3699999999376</v>
      </c>
      <c r="J117" s="3">
        <f t="shared" si="5"/>
        <v>1511.2699999999384</v>
      </c>
      <c r="K117" s="3">
        <f>MIN(J117-M117+N117,'Power Look Up'!$F$4)</f>
        <v>1511.0859917567425</v>
      </c>
      <c r="M117" s="51">
        <f t="array" ref="M117">_xlfn.SUM(_xlfn.NORM.DIST($S$3:$S$1003,$G117,$P117,FALSE)*WindSpeedStep*$T$3:$T$1003)</f>
        <v>1511.0079306512703</v>
      </c>
      <c r="N117" s="51">
        <f t="array" ref="N117">_xlfn.SUM(_xlfn.NORM.DIST($S$3:$S$1003,$G117,$Q117,FALSE)*WindSpeedStep*$T$3:$T$1003)</f>
        <v>1510.8239224080744</v>
      </c>
      <c r="P117" s="43">
        <f t="shared" si="6"/>
        <v>0.96667601911404677</v>
      </c>
      <c r="Q117" s="43">
        <f t="shared" si="7"/>
        <v>0.96964431804684315</v>
      </c>
      <c r="S117" s="43">
        <f>'Zero Turbulence Curve'!E116</f>
        <v>11.399999999999975</v>
      </c>
      <c r="T117" s="43">
        <f>'Zero Turbulence Curve'!F116</f>
        <v>2031.9923208740813</v>
      </c>
    </row>
    <row r="118" spans="5:20" x14ac:dyDescent="0.2">
      <c r="E118" s="16">
        <v>40824.520833333336</v>
      </c>
      <c r="F118" s="22">
        <v>10.42</v>
      </c>
      <c r="G118" s="22">
        <v>10.403221826181186</v>
      </c>
      <c r="H118" s="25">
        <v>0.10076775431861805</v>
      </c>
      <c r="I118" s="3">
        <f t="shared" si="4"/>
        <v>1749.1399999999526</v>
      </c>
      <c r="J118" s="3">
        <f t="shared" si="5"/>
        <v>1743.7999999999527</v>
      </c>
      <c r="K118" s="3">
        <f>MIN(J118-M118+N118,'Power Look Up'!$F$4)</f>
        <v>1742.6190946518075</v>
      </c>
      <c r="M118" s="51">
        <f t="array" ref="M118">_xlfn.SUM(_xlfn.NORM.DIST($S$3:$S$1003,$G118,$P118,FALSE)*WindSpeedStep*$T$3:$T$1003)</f>
        <v>1741.5405322061783</v>
      </c>
      <c r="N118" s="51">
        <f t="array" ref="N118">_xlfn.SUM(_xlfn.NORM.DIST($S$3:$S$1003,$G118,$Q118,FALSE)*WindSpeedStep*$T$3:$T$1003)</f>
        <v>1740.3596268580332</v>
      </c>
      <c r="P118" s="43">
        <f t="shared" si="6"/>
        <v>1.0403221826181186</v>
      </c>
      <c r="Q118" s="43">
        <f t="shared" si="7"/>
        <v>1.0483093011027107</v>
      </c>
      <c r="S118" s="43">
        <f>'Zero Turbulence Curve'!E117</f>
        <v>11.499999999999975</v>
      </c>
      <c r="T118" s="43">
        <f>'Zero Turbulence Curve'!F117</f>
        <v>2030.7180014611783</v>
      </c>
    </row>
    <row r="119" spans="5:20" x14ac:dyDescent="0.2">
      <c r="E119" s="16">
        <v>40824.527777777781</v>
      </c>
      <c r="F119" s="22">
        <v>10.89</v>
      </c>
      <c r="G119" s="22">
        <v>10.881870193662323</v>
      </c>
      <c r="H119" s="25">
        <v>0.10468319559228649</v>
      </c>
      <c r="I119" s="3">
        <f t="shared" si="4"/>
        <v>1874.6299999999499</v>
      </c>
      <c r="J119" s="3">
        <f t="shared" si="5"/>
        <v>1871.95999999995</v>
      </c>
      <c r="K119" s="3">
        <f>MIN(J119-M119+N119,'Power Look Up'!$F$4)</f>
        <v>1863.4704918725579</v>
      </c>
      <c r="M119" s="51">
        <f t="array" ref="M119">_xlfn.SUM(_xlfn.NORM.DIST($S$3:$S$1003,$G119,$P119,FALSE)*WindSpeedStep*$T$3:$T$1003)</f>
        <v>1848.0975910382128</v>
      </c>
      <c r="N119" s="51">
        <f t="array" ref="N119">_xlfn.SUM(_xlfn.NORM.DIST($S$3:$S$1003,$G119,$Q119,FALSE)*WindSpeedStep*$T$3:$T$1003)</f>
        <v>1839.6080829108207</v>
      </c>
      <c r="P119" s="43">
        <f t="shared" si="6"/>
        <v>1.0881870193662324</v>
      </c>
      <c r="Q119" s="43">
        <f t="shared" si="7"/>
        <v>1.1391489458930255</v>
      </c>
      <c r="S119" s="43">
        <f>'Zero Turbulence Curve'!E118</f>
        <v>11.599999999999975</v>
      </c>
      <c r="T119" s="43">
        <f>'Zero Turbulence Curve'!F118</f>
        <v>2029.4436820482754</v>
      </c>
    </row>
    <row r="120" spans="5:20" x14ac:dyDescent="0.2">
      <c r="E120" s="16">
        <v>40824.534722222219</v>
      </c>
      <c r="F120" s="22">
        <v>9</v>
      </c>
      <c r="G120" s="22">
        <v>8.9418000668524282</v>
      </c>
      <c r="H120" s="25">
        <v>0.19555555555555557</v>
      </c>
      <c r="I120" s="3">
        <f t="shared" si="4"/>
        <v>1255.9999999999459</v>
      </c>
      <c r="J120" s="3">
        <f t="shared" si="5"/>
        <v>1233.9799999999464</v>
      </c>
      <c r="K120" s="3">
        <f>MIN(J120-M120+N120,'Power Look Up'!$F$4)</f>
        <v>1232.6611050108118</v>
      </c>
      <c r="M120" s="51">
        <f t="array" ref="M120">_xlfn.SUM(_xlfn.NORM.DIST($S$3:$S$1003,$G120,$P120,FALSE)*WindSpeedStep*$T$3:$T$1003)</f>
        <v>1237.3610306481553</v>
      </c>
      <c r="N120" s="51">
        <f t="array" ref="N120">_xlfn.SUM(_xlfn.NORM.DIST($S$3:$S$1003,$G120,$Q120,FALSE)*WindSpeedStep*$T$3:$T$1003)</f>
        <v>1236.0421356590207</v>
      </c>
      <c r="P120" s="43">
        <f t="shared" si="6"/>
        <v>0.89418000668524289</v>
      </c>
      <c r="Q120" s="43">
        <f t="shared" si="7"/>
        <v>1.7486186797400305</v>
      </c>
      <c r="S120" s="43">
        <f>'Zero Turbulence Curve'!E119</f>
        <v>11.699999999999974</v>
      </c>
      <c r="T120" s="43">
        <f>'Zero Turbulence Curve'!F119</f>
        <v>2028.1693626353724</v>
      </c>
    </row>
    <row r="121" spans="5:20" x14ac:dyDescent="0.2">
      <c r="E121" s="16">
        <v>40824.541666666664</v>
      </c>
      <c r="F121" s="22">
        <v>8.81</v>
      </c>
      <c r="G121" s="22">
        <v>8.8056172517913129</v>
      </c>
      <c r="H121" s="25">
        <v>0.14869466515323496</v>
      </c>
      <c r="I121" s="3">
        <f t="shared" si="4"/>
        <v>1186.2699999999475</v>
      </c>
      <c r="J121" s="3">
        <f t="shared" si="5"/>
        <v>1186.2699999999475</v>
      </c>
      <c r="K121" s="3">
        <f>MIN(J121-M121+N121,'Power Look Up'!$F$4)</f>
        <v>1196.5500336032258</v>
      </c>
      <c r="M121" s="51">
        <f t="array" ref="M121">_xlfn.SUM(_xlfn.NORM.DIST($S$3:$S$1003,$G121,$P121,FALSE)*WindSpeedStep*$T$3:$T$1003)</f>
        <v>1185.0571131533343</v>
      </c>
      <c r="N121" s="51">
        <f t="array" ref="N121">_xlfn.SUM(_xlfn.NORM.DIST($S$3:$S$1003,$G121,$Q121,FALSE)*WindSpeedStep*$T$3:$T$1003)</f>
        <v>1195.3371467566126</v>
      </c>
      <c r="P121" s="43">
        <f t="shared" si="6"/>
        <v>0.88056172517913134</v>
      </c>
      <c r="Q121" s="43">
        <f t="shared" si="7"/>
        <v>1.3093483087226583</v>
      </c>
      <c r="S121" s="43">
        <f>'Zero Turbulence Curve'!E120</f>
        <v>11.799999999999974</v>
      </c>
      <c r="T121" s="43">
        <f>'Zero Turbulence Curve'!F120</f>
        <v>2026.8950432224694</v>
      </c>
    </row>
    <row r="122" spans="5:20" x14ac:dyDescent="0.2">
      <c r="E122" s="16">
        <v>40824.548611111109</v>
      </c>
      <c r="F122" s="22">
        <v>10.16</v>
      </c>
      <c r="G122" s="22">
        <v>10.052073256962247</v>
      </c>
      <c r="H122" s="25">
        <v>9.3503937007874016E-2</v>
      </c>
      <c r="I122" s="3">
        <f t="shared" si="4"/>
        <v>1679.7199999999541</v>
      </c>
      <c r="J122" s="3">
        <f t="shared" si="5"/>
        <v>1650.3499999999547</v>
      </c>
      <c r="K122" s="3">
        <f>MIN(J122-M122+N122,'Power Look Up'!$F$4)</f>
        <v>1657.6283787289235</v>
      </c>
      <c r="M122" s="51">
        <f t="array" ref="M122">_xlfn.SUM(_xlfn.NORM.DIST($S$3:$S$1003,$G122,$P122,FALSE)*WindSpeedStep*$T$3:$T$1003)</f>
        <v>1640.6234048322258</v>
      </c>
      <c r="N122" s="51">
        <f t="array" ref="N122">_xlfn.SUM(_xlfn.NORM.DIST($S$3:$S$1003,$G122,$Q122,FALSE)*WindSpeedStep*$T$3:$T$1003)</f>
        <v>1647.9017835611946</v>
      </c>
      <c r="P122" s="43">
        <f t="shared" si="6"/>
        <v>1.0052073256962248</v>
      </c>
      <c r="Q122" s="43">
        <f t="shared" si="7"/>
        <v>0.93990842461753299</v>
      </c>
      <c r="S122" s="43">
        <f>'Zero Turbulence Curve'!E121</f>
        <v>11.899999999999974</v>
      </c>
      <c r="T122" s="43">
        <f>'Zero Turbulence Curve'!F121</f>
        <v>2025.6207238095665</v>
      </c>
    </row>
    <row r="123" spans="5:20" x14ac:dyDescent="0.2">
      <c r="E123" s="16">
        <v>40824.555555555555</v>
      </c>
      <c r="F123" s="22">
        <v>8.44</v>
      </c>
      <c r="G123" s="22">
        <v>8.3335142665899742</v>
      </c>
      <c r="H123" s="25">
        <v>0.13625592417061611</v>
      </c>
      <c r="I123" s="3">
        <f t="shared" si="4"/>
        <v>1050.4799999999502</v>
      </c>
      <c r="J123" s="3">
        <f t="shared" si="5"/>
        <v>1010.1099999999511</v>
      </c>
      <c r="K123" s="3">
        <f>MIN(J123-M123+N123,'Power Look Up'!$F$4)</f>
        <v>1027.2146203432703</v>
      </c>
      <c r="M123" s="51">
        <f t="array" ref="M123">_xlfn.SUM(_xlfn.NORM.DIST($S$3:$S$1003,$G123,$P123,FALSE)*WindSpeedStep*$T$3:$T$1003)</f>
        <v>1009.1690436157854</v>
      </c>
      <c r="N123" s="51">
        <f t="array" ref="N123">_xlfn.SUM(_xlfn.NORM.DIST($S$3:$S$1003,$G123,$Q123,FALSE)*WindSpeedStep*$T$3:$T$1003)</f>
        <v>1026.2736639591046</v>
      </c>
      <c r="P123" s="43">
        <f t="shared" si="6"/>
        <v>0.83335142665899742</v>
      </c>
      <c r="Q123" s="43">
        <f t="shared" si="7"/>
        <v>1.1354906879832309</v>
      </c>
      <c r="S123" s="43">
        <f>'Zero Turbulence Curve'!E122</f>
        <v>11.999999999999973</v>
      </c>
      <c r="T123" s="43">
        <f>'Zero Turbulence Curve'!F122</f>
        <v>2024.3464043966635</v>
      </c>
    </row>
    <row r="124" spans="5:20" x14ac:dyDescent="0.2">
      <c r="E124" s="16">
        <v>40824.5625</v>
      </c>
      <c r="F124" s="22">
        <v>9.75</v>
      </c>
      <c r="G124" s="22">
        <v>9.6891163650981689</v>
      </c>
      <c r="H124" s="25">
        <v>0.11794871794871795</v>
      </c>
      <c r="I124" s="3">
        <f t="shared" si="4"/>
        <v>1541.7499999999377</v>
      </c>
      <c r="J124" s="3">
        <f t="shared" si="5"/>
        <v>1518.8899999999383</v>
      </c>
      <c r="K124" s="3">
        <f>MIN(J124-M124+N124,'Power Look Up'!$F$4)</f>
        <v>1506.6207046868353</v>
      </c>
      <c r="M124" s="51">
        <f t="array" ref="M124">_xlfn.SUM(_xlfn.NORM.DIST($S$3:$S$1003,$G124,$P124,FALSE)*WindSpeedStep*$T$3:$T$1003)</f>
        <v>1518.9680354136478</v>
      </c>
      <c r="N124" s="51">
        <f t="array" ref="N124">_xlfn.SUM(_xlfn.NORM.DIST($S$3:$S$1003,$G124,$Q124,FALSE)*WindSpeedStep*$T$3:$T$1003)</f>
        <v>1506.6987401005449</v>
      </c>
      <c r="P124" s="43">
        <f t="shared" si="6"/>
        <v>0.96891163650981693</v>
      </c>
      <c r="Q124" s="43">
        <f t="shared" si="7"/>
        <v>1.1428188533192711</v>
      </c>
      <c r="S124" s="43">
        <f>'Zero Turbulence Curve'!E123</f>
        <v>12.099999999999973</v>
      </c>
      <c r="T124" s="43">
        <f>'Zero Turbulence Curve'!F123</f>
        <v>2022.6505423839042</v>
      </c>
    </row>
    <row r="125" spans="5:20" x14ac:dyDescent="0.2">
      <c r="E125" s="16">
        <v>40824.569444444445</v>
      </c>
      <c r="F125" s="22">
        <v>8.44</v>
      </c>
      <c r="G125" s="22">
        <v>8.4166849266794266</v>
      </c>
      <c r="H125" s="25">
        <v>0.12322274881516589</v>
      </c>
      <c r="I125" s="3">
        <f t="shared" si="4"/>
        <v>1050.4799999999502</v>
      </c>
      <c r="J125" s="3">
        <f t="shared" si="5"/>
        <v>1043.1399999999503</v>
      </c>
      <c r="K125" s="3">
        <f>MIN(J125-M125+N125,'Power Look Up'!$F$4)</f>
        <v>1053.7774042047479</v>
      </c>
      <c r="M125" s="51">
        <f t="array" ref="M125">_xlfn.SUM(_xlfn.NORM.DIST($S$3:$S$1003,$G125,$P125,FALSE)*WindSpeedStep*$T$3:$T$1003)</f>
        <v>1039.3014978185904</v>
      </c>
      <c r="N125" s="51">
        <f t="array" ref="N125">_xlfn.SUM(_xlfn.NORM.DIST($S$3:$S$1003,$G125,$Q125,FALSE)*WindSpeedStep*$T$3:$T$1003)</f>
        <v>1049.938902023388</v>
      </c>
      <c r="P125" s="43">
        <f t="shared" si="6"/>
        <v>0.84166849266794275</v>
      </c>
      <c r="Q125" s="43">
        <f t="shared" si="7"/>
        <v>1.0371270525766119</v>
      </c>
      <c r="S125" s="43">
        <f>'Zero Turbulence Curve'!E124</f>
        <v>12.199999999999973</v>
      </c>
      <c r="T125" s="43">
        <f>'Zero Turbulence Curve'!F124</f>
        <v>2020.9546803711448</v>
      </c>
    </row>
    <row r="126" spans="5:20" x14ac:dyDescent="0.2">
      <c r="E126" s="16">
        <v>40824.576388888891</v>
      </c>
      <c r="F126" s="22">
        <v>8.0399999999999991</v>
      </c>
      <c r="G126" s="22">
        <v>8.059148694059715</v>
      </c>
      <c r="H126" s="25">
        <v>0.11940298507462688</v>
      </c>
      <c r="I126" s="3">
        <f t="shared" si="4"/>
        <v>903.67999999995345</v>
      </c>
      <c r="J126" s="3">
        <f t="shared" si="5"/>
        <v>911.01999999995326</v>
      </c>
      <c r="K126" s="3">
        <f>MIN(J126-M126+N126,'Power Look Up'!$F$4)</f>
        <v>920.77746493588927</v>
      </c>
      <c r="M126" s="51">
        <f t="array" ref="M126">_xlfn.SUM(_xlfn.NORM.DIST($S$3:$S$1003,$G126,$P126,FALSE)*WindSpeedStep*$T$3:$T$1003)</f>
        <v>913.05067725584058</v>
      </c>
      <c r="N126" s="51">
        <f t="array" ref="N126">_xlfn.SUM(_xlfn.NORM.DIST($S$3:$S$1003,$G126,$Q126,FALSE)*WindSpeedStep*$T$3:$T$1003)</f>
        <v>922.8081421917766</v>
      </c>
      <c r="P126" s="43">
        <f t="shared" si="6"/>
        <v>0.80591486940597157</v>
      </c>
      <c r="Q126" s="43">
        <f t="shared" si="7"/>
        <v>0.96228641123101089</v>
      </c>
      <c r="S126" s="43">
        <f>'Zero Turbulence Curve'!E125</f>
        <v>12.299999999999972</v>
      </c>
      <c r="T126" s="43">
        <f>'Zero Turbulence Curve'!F125</f>
        <v>2019.2588183583857</v>
      </c>
    </row>
    <row r="127" spans="5:20" x14ac:dyDescent="0.2">
      <c r="E127" s="16">
        <v>40824.583333333336</v>
      </c>
      <c r="F127" s="22">
        <v>9.06</v>
      </c>
      <c r="G127" s="22">
        <v>8.9437964493384605</v>
      </c>
      <c r="H127" s="25">
        <v>0.10264900662251655</v>
      </c>
      <c r="I127" s="3">
        <f t="shared" si="4"/>
        <v>1278.8599999999433</v>
      </c>
      <c r="J127" s="3">
        <f t="shared" si="5"/>
        <v>1233.9799999999464</v>
      </c>
      <c r="K127" s="3">
        <f>MIN(J127-M127+N127,'Power Look Up'!$F$4)</f>
        <v>1234.5638609329137</v>
      </c>
      <c r="M127" s="51">
        <f t="array" ref="M127">_xlfn.SUM(_xlfn.NORM.DIST($S$3:$S$1003,$G127,$P127,FALSE)*WindSpeedStep*$T$3:$T$1003)</f>
        <v>1238.1301350464532</v>
      </c>
      <c r="N127" s="51">
        <f t="array" ref="N127">_xlfn.SUM(_xlfn.NORM.DIST($S$3:$S$1003,$G127,$Q127,FALSE)*WindSpeedStep*$T$3:$T$1003)</f>
        <v>1238.7139959794206</v>
      </c>
      <c r="P127" s="43">
        <f t="shared" si="6"/>
        <v>0.89437964493384614</v>
      </c>
      <c r="Q127" s="43">
        <f t="shared" si="7"/>
        <v>0.91807182095858364</v>
      </c>
      <c r="S127" s="43">
        <f>'Zero Turbulence Curve'!E126</f>
        <v>12.399999999999972</v>
      </c>
      <c r="T127" s="43">
        <f>'Zero Turbulence Curve'!F126</f>
        <v>2017.5629563456264</v>
      </c>
    </row>
    <row r="128" spans="5:20" x14ac:dyDescent="0.2">
      <c r="E128" s="16">
        <v>40824.659722222219</v>
      </c>
      <c r="F128" s="22">
        <v>8.48</v>
      </c>
      <c r="G128" s="22">
        <v>8.4057266876209571</v>
      </c>
      <c r="H128" s="25">
        <v>0.13089622641509435</v>
      </c>
      <c r="I128" s="3">
        <f t="shared" si="4"/>
        <v>1065.1599999999498</v>
      </c>
      <c r="J128" s="3">
        <f t="shared" si="5"/>
        <v>1039.4699999999505</v>
      </c>
      <c r="K128" s="3">
        <f>MIN(J128-M128+N128,'Power Look Up'!$F$4)</f>
        <v>1053.5450678490818</v>
      </c>
      <c r="M128" s="51">
        <f t="array" ref="M128">_xlfn.SUM(_xlfn.NORM.DIST($S$3:$S$1003,$G128,$P128,FALSE)*WindSpeedStep*$T$3:$T$1003)</f>
        <v>1035.3068991513687</v>
      </c>
      <c r="N128" s="51">
        <f t="array" ref="N128">_xlfn.SUM(_xlfn.NORM.DIST($S$3:$S$1003,$G128,$Q128,FALSE)*WindSpeedStep*$T$3:$T$1003)</f>
        <v>1049.3819670005</v>
      </c>
      <c r="P128" s="43">
        <f t="shared" si="6"/>
        <v>0.8405726687620958</v>
      </c>
      <c r="Q128" s="43">
        <f t="shared" si="7"/>
        <v>1.1002779036862338</v>
      </c>
      <c r="S128" s="43">
        <f>'Zero Turbulence Curve'!E127</f>
        <v>12.499999999999972</v>
      </c>
      <c r="T128" s="43">
        <f>'Zero Turbulence Curve'!F127</f>
        <v>2015.8670943328671</v>
      </c>
    </row>
    <row r="129" spans="5:20" x14ac:dyDescent="0.2">
      <c r="E129" s="16">
        <v>40824.666666666664</v>
      </c>
      <c r="F129" s="22">
        <v>8.59</v>
      </c>
      <c r="G129" s="22">
        <v>8.5544396172628225</v>
      </c>
      <c r="H129" s="25">
        <v>8.7310826542491268E-2</v>
      </c>
      <c r="I129" s="3">
        <f t="shared" si="4"/>
        <v>1105.529999999949</v>
      </c>
      <c r="J129" s="3">
        <f t="shared" si="5"/>
        <v>1090.8499999999494</v>
      </c>
      <c r="K129" s="3">
        <f>MIN(J129-M129+N129,'Power Look Up'!$F$4)</f>
        <v>1085.3244824435164</v>
      </c>
      <c r="M129" s="51">
        <f t="array" ref="M129">_xlfn.SUM(_xlfn.NORM.DIST($S$3:$S$1003,$G129,$P129,FALSE)*WindSpeedStep*$T$3:$T$1003)</f>
        <v>1090.1055520442587</v>
      </c>
      <c r="N129" s="51">
        <f t="array" ref="N129">_xlfn.SUM(_xlfn.NORM.DIST($S$3:$S$1003,$G129,$Q129,FALSE)*WindSpeedStep*$T$3:$T$1003)</f>
        <v>1084.5800344878257</v>
      </c>
      <c r="P129" s="43">
        <f t="shared" si="6"/>
        <v>0.85544396172628234</v>
      </c>
      <c r="Q129" s="43">
        <f t="shared" si="7"/>
        <v>0.74689519359104972</v>
      </c>
      <c r="S129" s="43">
        <f>'Zero Turbulence Curve'!E128</f>
        <v>12.599999999999971</v>
      </c>
      <c r="T129" s="43">
        <f>'Zero Turbulence Curve'!F128</f>
        <v>2014.1712323201077</v>
      </c>
    </row>
    <row r="130" spans="5:20" x14ac:dyDescent="0.2">
      <c r="E130" s="16">
        <v>40824.840277777781</v>
      </c>
      <c r="F130" s="22">
        <v>3.19</v>
      </c>
      <c r="G130" s="22">
        <v>3.2880177517642539</v>
      </c>
      <c r="H130" s="25">
        <v>0.21943573667711597</v>
      </c>
      <c r="I130" s="3">
        <f t="shared" si="4"/>
        <v>17.289999999997814</v>
      </c>
      <c r="J130" s="3">
        <f t="shared" si="5"/>
        <v>26.38999999999762</v>
      </c>
      <c r="K130" s="3">
        <f>MIN(J130-M130+N130,'Power Look Up'!$F$4)</f>
        <v>38.450499106632137</v>
      </c>
      <c r="M130" s="51">
        <f t="array" ref="M130">_xlfn.SUM(_xlfn.NORM.DIST($S$3:$S$1003,$G130,$P130,FALSE)*WindSpeedStep*$T$3:$T$1003)</f>
        <v>9.2118719886813789</v>
      </c>
      <c r="N130" s="51">
        <f t="array" ref="N130">_xlfn.SUM(_xlfn.NORM.DIST($S$3:$S$1003,$G130,$Q130,FALSE)*WindSpeedStep*$T$3:$T$1003)</f>
        <v>21.272371095315901</v>
      </c>
      <c r="P130" s="43">
        <f t="shared" si="6"/>
        <v>0.32880177517642539</v>
      </c>
      <c r="Q130" s="43">
        <f t="shared" si="7"/>
        <v>0.72150859756582364</v>
      </c>
      <c r="S130" s="43">
        <f>'Zero Turbulence Curve'!E129</f>
        <v>12.699999999999971</v>
      </c>
      <c r="T130" s="43">
        <f>'Zero Turbulence Curve'!F129</f>
        <v>2012.4753703073486</v>
      </c>
    </row>
    <row r="131" spans="5:20" x14ac:dyDescent="0.2">
      <c r="E131" s="16">
        <v>40824.888888888891</v>
      </c>
      <c r="F131" s="22">
        <v>3.69</v>
      </c>
      <c r="G131" s="22">
        <v>3.6670630653564178</v>
      </c>
      <c r="H131" s="25">
        <v>8.4010840108401083E-2</v>
      </c>
      <c r="I131" s="3">
        <f t="shared" ref="I131:I194" si="8">INDEX(PowerArray,MIN(MaximumPowerIndex,ROUND(F131*100,0)))</f>
        <v>62.789999999996844</v>
      </c>
      <c r="J131" s="3">
        <f t="shared" ref="J131:J194" si="9">INDEX(PowerArray,MIN(MaximumPowerIndex,ROUND(G131*100,0)))</f>
        <v>60.96999999999688</v>
      </c>
      <c r="K131" s="3">
        <f>MIN(J131-M131+N131,'Power Look Up'!$F$4)</f>
        <v>58.863724726735214</v>
      </c>
      <c r="M131" s="51">
        <f t="array" ref="M131">_xlfn.SUM(_xlfn.NORM.DIST($S$3:$S$1003,$G131,$P131,FALSE)*WindSpeedStep*$T$3:$T$1003)</f>
        <v>23.782707299207445</v>
      </c>
      <c r="N131" s="51">
        <f t="array" ref="N131">_xlfn.SUM(_xlfn.NORM.DIST($S$3:$S$1003,$G131,$Q131,FALSE)*WindSpeedStep*$T$3:$T$1003)</f>
        <v>21.676432025945775</v>
      </c>
      <c r="P131" s="43">
        <f t="shared" ref="P131:P194" si="10">ReferenceTurbulence*G131</f>
        <v>0.36670630653564179</v>
      </c>
      <c r="Q131" s="43">
        <f t="shared" si="7"/>
        <v>0.30807304885108117</v>
      </c>
      <c r="S131" s="43">
        <f>'Zero Turbulence Curve'!E130</f>
        <v>12.799999999999971</v>
      </c>
      <c r="T131" s="43">
        <f>'Zero Turbulence Curve'!F130</f>
        <v>2010.7795082945893</v>
      </c>
    </row>
    <row r="132" spans="5:20" x14ac:dyDescent="0.2">
      <c r="E132" s="16">
        <v>40824.895833333336</v>
      </c>
      <c r="F132" s="22">
        <v>3.4</v>
      </c>
      <c r="G132" s="22">
        <v>3.3854362579730668</v>
      </c>
      <c r="H132" s="25">
        <v>9.4117647058823528E-2</v>
      </c>
      <c r="I132" s="3">
        <f t="shared" si="8"/>
        <v>36.399999999997405</v>
      </c>
      <c r="J132" s="3">
        <f t="shared" si="9"/>
        <v>35.489999999997423</v>
      </c>
      <c r="K132" s="3">
        <f>MIN(J132-M132+N132,'Power Look Up'!$F$4)</f>
        <v>35.188119767130878</v>
      </c>
      <c r="M132" s="51">
        <f t="array" ref="M132">_xlfn.SUM(_xlfn.NORM.DIST($S$3:$S$1003,$G132,$P132,FALSE)*WindSpeedStep*$T$3:$T$1003)</f>
        <v>11.969477903879579</v>
      </c>
      <c r="N132" s="51">
        <f t="array" ref="N132">_xlfn.SUM(_xlfn.NORM.DIST($S$3:$S$1003,$G132,$Q132,FALSE)*WindSpeedStep*$T$3:$T$1003)</f>
        <v>11.667597671013032</v>
      </c>
      <c r="P132" s="43">
        <f t="shared" si="10"/>
        <v>0.33854362579730668</v>
      </c>
      <c r="Q132" s="43">
        <f t="shared" ref="Q132:Q195" si="11">G132*H132</f>
        <v>0.31862929486805336</v>
      </c>
      <c r="S132" s="43">
        <f>'Zero Turbulence Curve'!E131</f>
        <v>12.89999999999997</v>
      </c>
      <c r="T132" s="43">
        <f>'Zero Turbulence Curve'!F131</f>
        <v>2009.0836462818299</v>
      </c>
    </row>
    <row r="133" spans="5:20" x14ac:dyDescent="0.2">
      <c r="E133" s="16">
        <v>40824.902777777781</v>
      </c>
      <c r="F133" s="22">
        <v>3.37</v>
      </c>
      <c r="G133" s="22">
        <v>3.3905728286334536</v>
      </c>
      <c r="H133" s="25">
        <v>0.11275964391691394</v>
      </c>
      <c r="I133" s="3">
        <f t="shared" si="8"/>
        <v>33.669999999997465</v>
      </c>
      <c r="J133" s="3">
        <f t="shared" si="9"/>
        <v>35.489999999997423</v>
      </c>
      <c r="K133" s="3">
        <f>MIN(J133-M133+N133,'Power Look Up'!$F$4)</f>
        <v>36.332982859895495</v>
      </c>
      <c r="M133" s="51">
        <f t="array" ref="M133">_xlfn.SUM(_xlfn.NORM.DIST($S$3:$S$1003,$G133,$P133,FALSE)*WindSpeedStep*$T$3:$T$1003)</f>
        <v>12.128618177320837</v>
      </c>
      <c r="N133" s="51">
        <f t="array" ref="N133">_xlfn.SUM(_xlfn.NORM.DIST($S$3:$S$1003,$G133,$Q133,FALSE)*WindSpeedStep*$T$3:$T$1003)</f>
        <v>12.971601037218909</v>
      </c>
      <c r="P133" s="43">
        <f t="shared" si="10"/>
        <v>0.33905728286334536</v>
      </c>
      <c r="Q133" s="43">
        <f t="shared" si="11"/>
        <v>0.38231978483107187</v>
      </c>
      <c r="S133" s="43">
        <f>'Zero Turbulence Curve'!E132</f>
        <v>12.99999999999997</v>
      </c>
      <c r="T133" s="43">
        <f>'Zero Turbulence Curve'!F132</f>
        <v>2007.3877842690704</v>
      </c>
    </row>
    <row r="134" spans="5:20" x14ac:dyDescent="0.2">
      <c r="E134" s="16">
        <v>40824.909722222219</v>
      </c>
      <c r="F134" s="22">
        <v>3.82</v>
      </c>
      <c r="G134" s="22">
        <v>3.8309901544364244</v>
      </c>
      <c r="H134" s="25">
        <v>3.6649214659685868E-2</v>
      </c>
      <c r="I134" s="3">
        <f t="shared" si="8"/>
        <v>74.619999999996594</v>
      </c>
      <c r="J134" s="3">
        <f t="shared" si="9"/>
        <v>75.529999999996576</v>
      </c>
      <c r="K134" s="3">
        <f>MIN(J134-M134+N134,'Power Look Up'!$F$4)</f>
        <v>64.867339586894033</v>
      </c>
      <c r="M134" s="51">
        <f t="array" ref="M134">_xlfn.SUM(_xlfn.NORM.DIST($S$3:$S$1003,$G134,$P134,FALSE)*WindSpeedStep*$T$3:$T$1003)</f>
        <v>34.81831004741467</v>
      </c>
      <c r="N134" s="51">
        <f t="array" ref="N134">_xlfn.SUM(_xlfn.NORM.DIST($S$3:$S$1003,$G134,$Q134,FALSE)*WindSpeedStep*$T$3:$T$1003)</f>
        <v>24.155649634312127</v>
      </c>
      <c r="P134" s="43">
        <f t="shared" si="10"/>
        <v>0.38309901544364244</v>
      </c>
      <c r="Q134" s="43">
        <f t="shared" si="11"/>
        <v>0.14040278052908364</v>
      </c>
      <c r="S134" s="43">
        <f>'Zero Turbulence Curve'!E133</f>
        <v>13.099999999999969</v>
      </c>
      <c r="T134" s="43">
        <f>'Zero Turbulence Curve'!F133</f>
        <v>2006.8271843622406</v>
      </c>
    </row>
    <row r="135" spans="5:20" x14ac:dyDescent="0.2">
      <c r="E135" s="16">
        <v>40824.916666666664</v>
      </c>
      <c r="F135" s="22">
        <v>4.32</v>
      </c>
      <c r="G135" s="22">
        <v>4.2749989084145801</v>
      </c>
      <c r="H135" s="25">
        <v>5.0925925925925923E-2</v>
      </c>
      <c r="I135" s="3">
        <f t="shared" si="8"/>
        <v>125.87999999999479</v>
      </c>
      <c r="J135" s="3">
        <f t="shared" si="9"/>
        <v>120.42999999999492</v>
      </c>
      <c r="K135" s="3">
        <f>MIN(J135-M135+N135,'Power Look Up'!$F$4)</f>
        <v>112.59089369875194</v>
      </c>
      <c r="M135" s="51">
        <f t="array" ref="M135">_xlfn.SUM(_xlfn.NORM.DIST($S$3:$S$1003,$G135,$P135,FALSE)*WindSpeedStep*$T$3:$T$1003)</f>
        <v>83.530792785150908</v>
      </c>
      <c r="N135" s="51">
        <f t="array" ref="N135">_xlfn.SUM(_xlfn.NORM.DIST($S$3:$S$1003,$G135,$Q135,FALSE)*WindSpeedStep*$T$3:$T$1003)</f>
        <v>75.69168648390793</v>
      </c>
      <c r="P135" s="43">
        <f t="shared" si="10"/>
        <v>0.42749989084145801</v>
      </c>
      <c r="Q135" s="43">
        <f t="shared" si="11"/>
        <v>0.21770827774333509</v>
      </c>
      <c r="S135" s="43">
        <f>'Zero Turbulence Curve'!E134</f>
        <v>13.199999999999969</v>
      </c>
      <c r="T135" s="43">
        <f>'Zero Turbulence Curve'!F134</f>
        <v>2006.266584455411</v>
      </c>
    </row>
    <row r="136" spans="5:20" x14ac:dyDescent="0.2">
      <c r="E136" s="16">
        <v>40824.923611111109</v>
      </c>
      <c r="F136" s="22">
        <v>4.04</v>
      </c>
      <c r="G136" s="22">
        <v>3.9801630637581629</v>
      </c>
      <c r="H136" s="25">
        <v>4.9504950495049507E-2</v>
      </c>
      <c r="I136" s="3">
        <f t="shared" si="8"/>
        <v>95.359999999995452</v>
      </c>
      <c r="J136" s="3">
        <f t="shared" si="9"/>
        <v>89.179999999996284</v>
      </c>
      <c r="K136" s="3">
        <f>MIN(J136-M136+N136,'Power Look Up'!$F$4)</f>
        <v>77.803465611795545</v>
      </c>
      <c r="M136" s="51">
        <f t="array" ref="M136">_xlfn.SUM(_xlfn.NORM.DIST($S$3:$S$1003,$G136,$P136,FALSE)*WindSpeedStep*$T$3:$T$1003)</f>
        <v>48.235142023633955</v>
      </c>
      <c r="N136" s="51">
        <f t="array" ref="N136">_xlfn.SUM(_xlfn.NORM.DIST($S$3:$S$1003,$G136,$Q136,FALSE)*WindSpeedStep*$T$3:$T$1003)</f>
        <v>36.858607635433216</v>
      </c>
      <c r="P136" s="43">
        <f t="shared" si="10"/>
        <v>0.39801630637581631</v>
      </c>
      <c r="Q136" s="43">
        <f t="shared" si="11"/>
        <v>0.19703777543357243</v>
      </c>
      <c r="S136" s="43">
        <f>'Zero Turbulence Curve'!E135</f>
        <v>13.299999999999969</v>
      </c>
      <c r="T136" s="43">
        <f>'Zero Turbulence Curve'!F135</f>
        <v>2005.7059845485812</v>
      </c>
    </row>
    <row r="137" spans="5:20" x14ac:dyDescent="0.2">
      <c r="E137" s="16">
        <v>40824.930555555555</v>
      </c>
      <c r="F137" s="22">
        <v>3.9</v>
      </c>
      <c r="G137" s="22">
        <v>3.879804356173469</v>
      </c>
      <c r="H137" s="25">
        <v>2.8205128205128206E-2</v>
      </c>
      <c r="I137" s="3">
        <f t="shared" si="8"/>
        <v>81.899999999996439</v>
      </c>
      <c r="J137" s="3">
        <f t="shared" si="9"/>
        <v>80.079999999996474</v>
      </c>
      <c r="K137" s="3">
        <f>MIN(J137-M137+N137,'Power Look Up'!$F$4)</f>
        <v>66.642230778057254</v>
      </c>
      <c r="M137" s="51">
        <f t="array" ref="M137">_xlfn.SUM(_xlfn.NORM.DIST($S$3:$S$1003,$G137,$P137,FALSE)*WindSpeedStep*$T$3:$T$1003)</f>
        <v>38.847559555647521</v>
      </c>
      <c r="N137" s="51">
        <f t="array" ref="N137">_xlfn.SUM(_xlfn.NORM.DIST($S$3:$S$1003,$G137,$Q137,FALSE)*WindSpeedStep*$T$3:$T$1003)</f>
        <v>25.409790333708298</v>
      </c>
      <c r="P137" s="43">
        <f t="shared" si="10"/>
        <v>0.38798043561734691</v>
      </c>
      <c r="Q137" s="43">
        <f t="shared" si="11"/>
        <v>0.10943037927668758</v>
      </c>
      <c r="S137" s="43">
        <f>'Zero Turbulence Curve'!E136</f>
        <v>13.399999999999968</v>
      </c>
      <c r="T137" s="43">
        <f>'Zero Turbulence Curve'!F136</f>
        <v>2005.1453846417517</v>
      </c>
    </row>
    <row r="138" spans="5:20" x14ac:dyDescent="0.2">
      <c r="E138" s="16">
        <v>40824.9375</v>
      </c>
      <c r="F138" s="22">
        <v>3.62</v>
      </c>
      <c r="G138" s="22">
        <v>3.5432021142504988</v>
      </c>
      <c r="H138" s="25">
        <v>4.4198895027624308E-2</v>
      </c>
      <c r="I138" s="3">
        <f t="shared" si="8"/>
        <v>56.419999999996982</v>
      </c>
      <c r="J138" s="3">
        <f t="shared" si="9"/>
        <v>49.139999999997137</v>
      </c>
      <c r="K138" s="3">
        <f>MIN(J138-M138+N138,'Power Look Up'!$F$4)</f>
        <v>46.624189052500846</v>
      </c>
      <c r="M138" s="51">
        <f t="array" ref="M138">_xlfn.SUM(_xlfn.NORM.DIST($S$3:$S$1003,$G138,$P138,FALSE)*WindSpeedStep*$T$3:$T$1003)</f>
        <v>17.690563667755576</v>
      </c>
      <c r="N138" s="51">
        <f t="array" ref="N138">_xlfn.SUM(_xlfn.NORM.DIST($S$3:$S$1003,$G138,$Q138,FALSE)*WindSpeedStep*$T$3:$T$1003)</f>
        <v>15.174752720259283</v>
      </c>
      <c r="P138" s="43">
        <f t="shared" si="10"/>
        <v>0.35432021142504988</v>
      </c>
      <c r="Q138" s="43">
        <f t="shared" si="11"/>
        <v>0.1566056183094143</v>
      </c>
      <c r="S138" s="43">
        <f>'Zero Turbulence Curve'!E137</f>
        <v>13.499999999999968</v>
      </c>
      <c r="T138" s="43">
        <f>'Zero Turbulence Curve'!F137</f>
        <v>2004.5847847349219</v>
      </c>
    </row>
    <row r="139" spans="5:20" x14ac:dyDescent="0.2">
      <c r="E139" s="16">
        <v>40824.944444444445</v>
      </c>
      <c r="F139" s="22">
        <v>3.82</v>
      </c>
      <c r="G139" s="22">
        <v>3.6897478956074963</v>
      </c>
      <c r="H139" s="25">
        <v>4.9738219895287962E-2</v>
      </c>
      <c r="I139" s="3">
        <f t="shared" si="8"/>
        <v>74.619999999996594</v>
      </c>
      <c r="J139" s="3">
        <f t="shared" si="9"/>
        <v>62.789999999996844</v>
      </c>
      <c r="K139" s="3">
        <f>MIN(J139-M139+N139,'Power Look Up'!$F$4)</f>
        <v>57.386544511828355</v>
      </c>
      <c r="M139" s="51">
        <f t="array" ref="M139">_xlfn.SUM(_xlfn.NORM.DIST($S$3:$S$1003,$G139,$P139,FALSE)*WindSpeedStep*$T$3:$T$1003)</f>
        <v>25.092681756735967</v>
      </c>
      <c r="N139" s="51">
        <f t="array" ref="N139">_xlfn.SUM(_xlfn.NORM.DIST($S$3:$S$1003,$G139,$Q139,FALSE)*WindSpeedStep*$T$3:$T$1003)</f>
        <v>19.689226268567474</v>
      </c>
      <c r="P139" s="43">
        <f t="shared" si="10"/>
        <v>0.36897478956074964</v>
      </c>
      <c r="Q139" s="43">
        <f t="shared" si="11"/>
        <v>0.18352149218990166</v>
      </c>
      <c r="S139" s="43">
        <f>'Zero Turbulence Curve'!E138</f>
        <v>13.599999999999968</v>
      </c>
      <c r="T139" s="43">
        <f>'Zero Turbulence Curve'!F138</f>
        <v>2004.0241848280923</v>
      </c>
    </row>
    <row r="140" spans="5:20" x14ac:dyDescent="0.2">
      <c r="E140" s="16">
        <v>40824.951388888891</v>
      </c>
      <c r="F140" s="22">
        <v>4</v>
      </c>
      <c r="G140" s="22">
        <v>3.9640668208122638</v>
      </c>
      <c r="H140" s="25">
        <v>0.03</v>
      </c>
      <c r="I140" s="3">
        <f t="shared" si="8"/>
        <v>90.999999999996248</v>
      </c>
      <c r="J140" s="3">
        <f t="shared" si="9"/>
        <v>87.359999999996319</v>
      </c>
      <c r="K140" s="3">
        <f>MIN(J140-M140+N140,'Power Look Up'!$F$4)</f>
        <v>71.723815530568999</v>
      </c>
      <c r="M140" s="51">
        <f t="array" ref="M140">_xlfn.SUM(_xlfn.NORM.DIST($S$3:$S$1003,$G140,$P140,FALSE)*WindSpeedStep*$T$3:$T$1003)</f>
        <v>46.630625317225643</v>
      </c>
      <c r="N140" s="51">
        <f t="array" ref="N140">_xlfn.SUM(_xlfn.NORM.DIST($S$3:$S$1003,$G140,$Q140,FALSE)*WindSpeedStep*$T$3:$T$1003)</f>
        <v>30.994440847798316</v>
      </c>
      <c r="P140" s="43">
        <f t="shared" si="10"/>
        <v>0.39640668208122642</v>
      </c>
      <c r="Q140" s="43">
        <f t="shared" si="11"/>
        <v>0.11892200462436792</v>
      </c>
      <c r="S140" s="43">
        <f>'Zero Turbulence Curve'!E139</f>
        <v>13.699999999999967</v>
      </c>
      <c r="T140" s="43">
        <f>'Zero Turbulence Curve'!F139</f>
        <v>2003.4635849212625</v>
      </c>
    </row>
    <row r="141" spans="5:20" x14ac:dyDescent="0.2">
      <c r="E141" s="16">
        <v>40824.958333333336</v>
      </c>
      <c r="F141" s="22">
        <v>3.7</v>
      </c>
      <c r="G141" s="22">
        <v>3.6322421295780938</v>
      </c>
      <c r="H141" s="25">
        <v>4.8648648648648644E-2</v>
      </c>
      <c r="I141" s="3">
        <f t="shared" si="8"/>
        <v>63.699999999996827</v>
      </c>
      <c r="J141" s="3">
        <f t="shared" si="9"/>
        <v>57.329999999996957</v>
      </c>
      <c r="K141" s="3">
        <f>MIN(J141-M141+N141,'Power Look Up'!$F$4)</f>
        <v>53.232205783814145</v>
      </c>
      <c r="M141" s="51">
        <f t="array" ref="M141">_xlfn.SUM(_xlfn.NORM.DIST($S$3:$S$1003,$G141,$P141,FALSE)*WindSpeedStep*$T$3:$T$1003)</f>
        <v>21.895769843187772</v>
      </c>
      <c r="N141" s="51">
        <f t="array" ref="N141">_xlfn.SUM(_xlfn.NORM.DIST($S$3:$S$1003,$G141,$Q141,FALSE)*WindSpeedStep*$T$3:$T$1003)</f>
        <v>17.797975627004959</v>
      </c>
      <c r="P141" s="43">
        <f t="shared" si="10"/>
        <v>0.36322421295780938</v>
      </c>
      <c r="Q141" s="43">
        <f t="shared" si="11"/>
        <v>0.17670367116866401</v>
      </c>
      <c r="S141" s="43">
        <f>'Zero Turbulence Curve'!E140</f>
        <v>13.799999999999967</v>
      </c>
      <c r="T141" s="43">
        <f>'Zero Turbulence Curve'!F140</f>
        <v>2002.9029850144329</v>
      </c>
    </row>
    <row r="142" spans="5:20" x14ac:dyDescent="0.2">
      <c r="E142" s="16">
        <v>40824.965277777781</v>
      </c>
      <c r="F142" s="22">
        <v>3.67</v>
      </c>
      <c r="G142" s="22">
        <v>3.6540172814854146</v>
      </c>
      <c r="H142" s="25">
        <v>2.9972752043596732E-2</v>
      </c>
      <c r="I142" s="3">
        <f t="shared" si="8"/>
        <v>60.96999999999688</v>
      </c>
      <c r="J142" s="3">
        <f t="shared" si="9"/>
        <v>59.149999999996922</v>
      </c>
      <c r="K142" s="3">
        <f>MIN(J142-M142+N142,'Power Look Up'!$F$4)</f>
        <v>54.359163896650116</v>
      </c>
      <c r="M142" s="51">
        <f t="array" ref="M142">_xlfn.SUM(_xlfn.NORM.DIST($S$3:$S$1003,$G142,$P142,FALSE)*WindSpeedStep*$T$3:$T$1003)</f>
        <v>23.058553206991878</v>
      </c>
      <c r="N142" s="51">
        <f t="array" ref="N142">_xlfn.SUM(_xlfn.NORM.DIST($S$3:$S$1003,$G142,$Q142,FALSE)*WindSpeedStep*$T$3:$T$1003)</f>
        <v>18.267717103645065</v>
      </c>
      <c r="P142" s="43">
        <f t="shared" si="10"/>
        <v>0.36540172814854149</v>
      </c>
      <c r="Q142" s="43">
        <f t="shared" si="11"/>
        <v>0.10952095394097974</v>
      </c>
      <c r="S142" s="43">
        <f>'Zero Turbulence Curve'!E141</f>
        <v>13.899999999999967</v>
      </c>
      <c r="T142" s="43">
        <f>'Zero Turbulence Curve'!F141</f>
        <v>2002.3423851076031</v>
      </c>
    </row>
    <row r="143" spans="5:20" x14ac:dyDescent="0.2">
      <c r="E143" s="16">
        <v>40824.972222222219</v>
      </c>
      <c r="F143" s="22">
        <v>3.71</v>
      </c>
      <c r="G143" s="22">
        <v>3.6370980270874051</v>
      </c>
      <c r="H143" s="25">
        <v>4.3126684636118601E-2</v>
      </c>
      <c r="I143" s="3">
        <f t="shared" si="8"/>
        <v>64.609999999996802</v>
      </c>
      <c r="J143" s="3">
        <f t="shared" si="9"/>
        <v>58.23999999999694</v>
      </c>
      <c r="K143" s="3">
        <f>MIN(J143-M143+N143,'Power Look Up'!$F$4)</f>
        <v>53.941866578377379</v>
      </c>
      <c r="M143" s="51">
        <f t="array" ref="M143">_xlfn.SUM(_xlfn.NORM.DIST($S$3:$S$1003,$G143,$P143,FALSE)*WindSpeedStep*$T$3:$T$1003)</f>
        <v>22.150188316290134</v>
      </c>
      <c r="N143" s="51">
        <f t="array" ref="N143">_xlfn.SUM(_xlfn.NORM.DIST($S$3:$S$1003,$G143,$Q143,FALSE)*WindSpeedStep*$T$3:$T$1003)</f>
        <v>17.852054894670573</v>
      </c>
      <c r="P143" s="43">
        <f t="shared" si="10"/>
        <v>0.36370980270874054</v>
      </c>
      <c r="Q143" s="43">
        <f t="shared" si="11"/>
        <v>0.15685597960484768</v>
      </c>
      <c r="S143" s="43">
        <f>'Zero Turbulence Curve'!E142</f>
        <v>13.999999999999966</v>
      </c>
      <c r="T143" s="43">
        <f>'Zero Turbulence Curve'!F142</f>
        <v>2001.7817852007734</v>
      </c>
    </row>
    <row r="144" spans="5:20" x14ac:dyDescent="0.2">
      <c r="E144" s="16">
        <v>40824.979166666664</v>
      </c>
      <c r="F144" s="22">
        <v>4.4000000000000004</v>
      </c>
      <c r="G144" s="22">
        <v>4.3103978741687436</v>
      </c>
      <c r="H144" s="25">
        <v>6.1363636363636363E-2</v>
      </c>
      <c r="I144" s="3">
        <f t="shared" si="8"/>
        <v>134.59999999999462</v>
      </c>
      <c r="J144" s="3">
        <f t="shared" si="9"/>
        <v>124.78999999999482</v>
      </c>
      <c r="K144" s="3">
        <f>MIN(J144-M144+N144,'Power Look Up'!$F$4)</f>
        <v>118.749131515562</v>
      </c>
      <c r="M144" s="51">
        <f t="array" ref="M144">_xlfn.SUM(_xlfn.NORM.DIST($S$3:$S$1003,$G144,$P144,FALSE)*WindSpeedStep*$T$3:$T$1003)</f>
        <v>88.396165275599202</v>
      </c>
      <c r="N144" s="51">
        <f t="array" ref="N144">_xlfn.SUM(_xlfn.NORM.DIST($S$3:$S$1003,$G144,$Q144,FALSE)*WindSpeedStep*$T$3:$T$1003)</f>
        <v>82.355296791166381</v>
      </c>
      <c r="P144" s="43">
        <f t="shared" si="10"/>
        <v>0.43103978741687438</v>
      </c>
      <c r="Q144" s="43">
        <f t="shared" si="11"/>
        <v>0.26450168773308197</v>
      </c>
      <c r="S144" s="43">
        <f>'Zero Turbulence Curve'!E143</f>
        <v>14.099999999999966</v>
      </c>
      <c r="T144" s="43">
        <f>'Zero Turbulence Curve'!F143</f>
        <v>2001.6406162318108</v>
      </c>
    </row>
    <row r="145" spans="5:20" x14ac:dyDescent="0.2">
      <c r="E145" s="16">
        <v>40824.986111111109</v>
      </c>
      <c r="F145" s="22">
        <v>4.0999999999999996</v>
      </c>
      <c r="G145" s="22">
        <v>4.0370480461368583</v>
      </c>
      <c r="H145" s="25">
        <v>3.4146341463414644E-2</v>
      </c>
      <c r="I145" s="3">
        <f t="shared" si="8"/>
        <v>101.89999999999532</v>
      </c>
      <c r="J145" s="3">
        <f t="shared" si="9"/>
        <v>95.359999999995452</v>
      </c>
      <c r="K145" s="3">
        <f>MIN(J145-M145+N145,'Power Look Up'!$F$4)</f>
        <v>80.414821675959857</v>
      </c>
      <c r="M145" s="51">
        <f t="array" ref="M145">_xlfn.SUM(_xlfn.NORM.DIST($S$3:$S$1003,$G145,$P145,FALSE)*WindSpeedStep*$T$3:$T$1003)</f>
        <v>54.198783138164259</v>
      </c>
      <c r="N145" s="51">
        <f t="array" ref="N145">_xlfn.SUM(_xlfn.NORM.DIST($S$3:$S$1003,$G145,$Q145,FALSE)*WindSpeedStep*$T$3:$T$1003)</f>
        <v>39.253604814128664</v>
      </c>
      <c r="P145" s="43">
        <f t="shared" si="10"/>
        <v>0.40370480461368585</v>
      </c>
      <c r="Q145" s="43">
        <f t="shared" si="11"/>
        <v>0.13785042108760007</v>
      </c>
      <c r="S145" s="43">
        <f>'Zero Turbulence Curve'!E144</f>
        <v>14.199999999999966</v>
      </c>
      <c r="T145" s="43">
        <f>'Zero Turbulence Curve'!F144</f>
        <v>2001.499447262848</v>
      </c>
    </row>
    <row r="146" spans="5:20" x14ac:dyDescent="0.2">
      <c r="E146" s="16">
        <v>40824.993055555555</v>
      </c>
      <c r="F146" s="22">
        <v>3.39</v>
      </c>
      <c r="G146" s="22">
        <v>3.3783975318653603</v>
      </c>
      <c r="H146" s="25">
        <v>7.9646017699115043E-2</v>
      </c>
      <c r="I146" s="3">
        <f t="shared" si="8"/>
        <v>35.489999999997423</v>
      </c>
      <c r="J146" s="3">
        <f t="shared" si="9"/>
        <v>34.579999999997447</v>
      </c>
      <c r="K146" s="3">
        <f>MIN(J146-M146+N146,'Power Look Up'!$F$4)</f>
        <v>33.765969084790811</v>
      </c>
      <c r="M146" s="51">
        <f t="array" ref="M146">_xlfn.SUM(_xlfn.NORM.DIST($S$3:$S$1003,$G146,$P146,FALSE)*WindSpeedStep*$T$3:$T$1003)</f>
        <v>11.753860359368286</v>
      </c>
      <c r="N146" s="51">
        <f t="array" ref="N146">_xlfn.SUM(_xlfn.NORM.DIST($S$3:$S$1003,$G146,$Q146,FALSE)*WindSpeedStep*$T$3:$T$1003)</f>
        <v>10.939829444161651</v>
      </c>
      <c r="P146" s="43">
        <f t="shared" si="10"/>
        <v>0.33783975318653603</v>
      </c>
      <c r="Q146" s="43">
        <f t="shared" si="11"/>
        <v>0.26907590961759509</v>
      </c>
      <c r="S146" s="43">
        <f>'Zero Turbulence Curve'!E145</f>
        <v>14.299999999999965</v>
      </c>
      <c r="T146" s="43">
        <f>'Zero Turbulence Curve'!F145</f>
        <v>2001.3582782938852</v>
      </c>
    </row>
    <row r="147" spans="5:20" x14ac:dyDescent="0.2">
      <c r="E147" s="16">
        <v>40825</v>
      </c>
      <c r="F147" s="22">
        <v>3.36</v>
      </c>
      <c r="G147" s="22">
        <v>3.3547254562561646</v>
      </c>
      <c r="H147" s="25">
        <v>5.9523809523809527E-2</v>
      </c>
      <c r="I147" s="3">
        <f t="shared" si="8"/>
        <v>32.759999999997483</v>
      </c>
      <c r="J147" s="3">
        <f t="shared" si="9"/>
        <v>31.849999999997504</v>
      </c>
      <c r="K147" s="3">
        <f>MIN(J147-M147+N147,'Power Look Up'!$F$4)</f>
        <v>30.775451689778407</v>
      </c>
      <c r="M147" s="51">
        <f t="array" ref="M147">_xlfn.SUM(_xlfn.NORM.DIST($S$3:$S$1003,$G147,$P147,FALSE)*WindSpeedStep*$T$3:$T$1003)</f>
        <v>11.04873799725439</v>
      </c>
      <c r="N147" s="51">
        <f t="array" ref="N147">_xlfn.SUM(_xlfn.NORM.DIST($S$3:$S$1003,$G147,$Q147,FALSE)*WindSpeedStep*$T$3:$T$1003)</f>
        <v>9.9741896870352935</v>
      </c>
      <c r="P147" s="43">
        <f t="shared" si="10"/>
        <v>0.33547254562561646</v>
      </c>
      <c r="Q147" s="43">
        <f t="shared" si="11"/>
        <v>0.19968603906286694</v>
      </c>
      <c r="S147" s="43">
        <f>'Zero Turbulence Curve'!E146</f>
        <v>14.399999999999965</v>
      </c>
      <c r="T147" s="43">
        <f>'Zero Turbulence Curve'!F146</f>
        <v>2001.2171093249224</v>
      </c>
    </row>
    <row r="148" spans="5:20" x14ac:dyDescent="0.2">
      <c r="E148" s="16">
        <v>40825.006944444445</v>
      </c>
      <c r="F148" s="22">
        <v>3.33</v>
      </c>
      <c r="G148" s="22">
        <v>3.3201531348191842</v>
      </c>
      <c r="H148" s="25">
        <v>8.7087087087087081E-2</v>
      </c>
      <c r="I148" s="3">
        <f t="shared" si="8"/>
        <v>30.029999999997543</v>
      </c>
      <c r="J148" s="3">
        <f t="shared" si="9"/>
        <v>29.11999999999756</v>
      </c>
      <c r="K148" s="3">
        <f>MIN(J148-M148+N148,'Power Look Up'!$F$4)</f>
        <v>28.625850527052769</v>
      </c>
      <c r="M148" s="51">
        <f t="array" ref="M148">_xlfn.SUM(_xlfn.NORM.DIST($S$3:$S$1003,$G148,$P148,FALSE)*WindSpeedStep*$T$3:$T$1003)</f>
        <v>10.070681014460471</v>
      </c>
      <c r="N148" s="51">
        <f t="array" ref="N148">_xlfn.SUM(_xlfn.NORM.DIST($S$3:$S$1003,$G148,$Q148,FALSE)*WindSpeedStep*$T$3:$T$1003)</f>
        <v>9.5765315415156778</v>
      </c>
      <c r="P148" s="43">
        <f t="shared" si="10"/>
        <v>0.33201531348191843</v>
      </c>
      <c r="Q148" s="43">
        <f t="shared" si="11"/>
        <v>0.28914246519446346</v>
      </c>
      <c r="S148" s="43">
        <f>'Zero Turbulence Curve'!E147</f>
        <v>14.499999999999964</v>
      </c>
      <c r="T148" s="43">
        <f>'Zero Turbulence Curve'!F147</f>
        <v>2001.0759403559598</v>
      </c>
    </row>
    <row r="149" spans="5:20" x14ac:dyDescent="0.2">
      <c r="E149" s="16">
        <v>40825.013888888891</v>
      </c>
      <c r="F149" s="22">
        <v>2.61</v>
      </c>
      <c r="G149" s="22">
        <v>2.6085358083737313</v>
      </c>
      <c r="H149" s="25">
        <v>0.12643678160919541</v>
      </c>
      <c r="I149" s="3">
        <f t="shared" si="8"/>
        <v>0</v>
      </c>
      <c r="J149" s="3">
        <f t="shared" si="9"/>
        <v>0</v>
      </c>
      <c r="K149" s="3">
        <f>MIN(J149-M149+N149,'Power Look Up'!$F$4)</f>
        <v>0.31594446773460866</v>
      </c>
      <c r="M149" s="51">
        <f t="array" ref="M149">_xlfn.SUM(_xlfn.NORM.DIST($S$3:$S$1003,$G149,$P149,FALSE)*WindSpeedStep*$T$3:$T$1003)</f>
        <v>0.18631762539231939</v>
      </c>
      <c r="N149" s="51">
        <f t="array" ref="N149">_xlfn.SUM(_xlfn.NORM.DIST($S$3:$S$1003,$G149,$Q149,FALSE)*WindSpeedStep*$T$3:$T$1003)</f>
        <v>0.50226209312692804</v>
      </c>
      <c r="P149" s="43">
        <f t="shared" si="10"/>
        <v>0.26085358083737314</v>
      </c>
      <c r="Q149" s="43">
        <f t="shared" si="11"/>
        <v>0.32981487232311552</v>
      </c>
      <c r="S149" s="43">
        <f>'Zero Turbulence Curve'!E148</f>
        <v>14.599999999999964</v>
      </c>
      <c r="T149" s="43">
        <f>'Zero Turbulence Curve'!F148</f>
        <v>2000.934771386997</v>
      </c>
    </row>
    <row r="150" spans="5:20" x14ac:dyDescent="0.2">
      <c r="E150" s="16">
        <v>40825.020833333336</v>
      </c>
      <c r="F150" s="22">
        <v>2.19</v>
      </c>
      <c r="G150" s="22">
        <v>2.1318932599345444</v>
      </c>
      <c r="H150" s="25">
        <v>5.936073059360731E-2</v>
      </c>
      <c r="I150" s="3">
        <f t="shared" si="8"/>
        <v>0</v>
      </c>
      <c r="J150" s="3">
        <f t="shared" si="9"/>
        <v>0</v>
      </c>
      <c r="K150" s="3">
        <f>MIN(J150-M150+N150,'Power Look Up'!$F$4)</f>
        <v>6.4045032222143647E-4</v>
      </c>
      <c r="M150" s="51">
        <f t="array" ref="M150">_xlfn.SUM(_xlfn.NORM.DIST($S$3:$S$1003,$G150,$P150,FALSE)*WindSpeedStep*$T$3:$T$1003)</f>
        <v>-4.2954371092382487E-3</v>
      </c>
      <c r="N150" s="51">
        <f t="array" ref="N150">_xlfn.SUM(_xlfn.NORM.DIST($S$3:$S$1003,$G150,$Q150,FALSE)*WindSpeedStep*$T$3:$T$1003)</f>
        <v>-3.6549867870168122E-3</v>
      </c>
      <c r="P150" s="43">
        <f t="shared" si="10"/>
        <v>0.21318932599345444</v>
      </c>
      <c r="Q150" s="43">
        <f t="shared" si="11"/>
        <v>0.12655074145730172</v>
      </c>
      <c r="S150" s="43">
        <f>'Zero Turbulence Curve'!E149</f>
        <v>14.699999999999964</v>
      </c>
      <c r="T150" s="43">
        <f>'Zero Turbulence Curve'!F149</f>
        <v>2000.7936024180342</v>
      </c>
    </row>
    <row r="151" spans="5:20" x14ac:dyDescent="0.2">
      <c r="E151" s="16">
        <v>40825.027777777781</v>
      </c>
      <c r="F151" s="22">
        <v>2.17</v>
      </c>
      <c r="G151" s="22">
        <v>2.0814995015531288</v>
      </c>
      <c r="H151" s="25">
        <v>0.10138248847926268</v>
      </c>
      <c r="I151" s="3">
        <f t="shared" si="8"/>
        <v>0</v>
      </c>
      <c r="J151" s="3">
        <f t="shared" si="9"/>
        <v>0</v>
      </c>
      <c r="K151" s="3">
        <f>MIN(J151-M151+N151,'Power Look Up'!$F$4)</f>
        <v>-2.6693920102502811E-5</v>
      </c>
      <c r="M151" s="51">
        <f t="array" ref="M151">_xlfn.SUM(_xlfn.NORM.DIST($S$3:$S$1003,$G151,$P151,FALSE)*WindSpeedStep*$T$3:$T$1003)</f>
        <v>-3.350493085240019E-3</v>
      </c>
      <c r="N151" s="51">
        <f t="array" ref="N151">_xlfn.SUM(_xlfn.NORM.DIST($S$3:$S$1003,$G151,$Q151,FALSE)*WindSpeedStep*$T$3:$T$1003)</f>
        <v>-3.3771870053425218E-3</v>
      </c>
      <c r="P151" s="43">
        <f t="shared" si="10"/>
        <v>0.2081499501553129</v>
      </c>
      <c r="Q151" s="43">
        <f t="shared" si="11"/>
        <v>0.21102759923580108</v>
      </c>
      <c r="S151" s="43">
        <f>'Zero Turbulence Curve'!E150</f>
        <v>14.799999999999963</v>
      </c>
      <c r="T151" s="43">
        <f>'Zero Turbulence Curve'!F150</f>
        <v>2000.6524334490716</v>
      </c>
    </row>
    <row r="152" spans="5:20" x14ac:dyDescent="0.2">
      <c r="E152" s="16">
        <v>40825.034722222219</v>
      </c>
      <c r="F152" s="22">
        <v>2.0299999999999998</v>
      </c>
      <c r="G152" s="22">
        <v>1.9946192192155106</v>
      </c>
      <c r="H152" s="25">
        <v>5.9113300492610842E-2</v>
      </c>
      <c r="I152" s="3">
        <f t="shared" si="8"/>
        <v>0</v>
      </c>
      <c r="J152" s="3">
        <f t="shared" si="9"/>
        <v>0</v>
      </c>
      <c r="K152" s="3">
        <f>MIN(J152-M152+N152,'Power Look Up'!$F$4)</f>
        <v>8.8049749341684996E-4</v>
      </c>
      <c r="M152" s="51">
        <f t="array" ref="M152">_xlfn.SUM(_xlfn.NORM.DIST($S$3:$S$1003,$G152,$P152,FALSE)*WindSpeedStep*$T$3:$T$1003)</f>
        <v>-1.9623933626958874E-3</v>
      </c>
      <c r="N152" s="51">
        <f t="array" ref="N152">_xlfn.SUM(_xlfn.NORM.DIST($S$3:$S$1003,$G152,$Q152,FALSE)*WindSpeedStep*$T$3:$T$1003)</f>
        <v>-1.0818958692790375E-3</v>
      </c>
      <c r="P152" s="43">
        <f t="shared" si="10"/>
        <v>0.19946192192155107</v>
      </c>
      <c r="Q152" s="43">
        <f t="shared" si="11"/>
        <v>0.1179085252738233</v>
      </c>
      <c r="S152" s="43">
        <f>'Zero Turbulence Curve'!E151</f>
        <v>14.899999999999963</v>
      </c>
      <c r="T152" s="43">
        <f>'Zero Turbulence Curve'!F151</f>
        <v>2000.5112644801088</v>
      </c>
    </row>
    <row r="153" spans="5:20" x14ac:dyDescent="0.2">
      <c r="E153" s="16">
        <v>40825.041666666664</v>
      </c>
      <c r="F153" s="22">
        <v>1.71</v>
      </c>
      <c r="G153" s="22">
        <v>1.8388638030396756</v>
      </c>
      <c r="H153" s="25">
        <v>0.11695906432748539</v>
      </c>
      <c r="I153" s="3">
        <f t="shared" si="8"/>
        <v>0</v>
      </c>
      <c r="J153" s="3">
        <f t="shared" si="9"/>
        <v>0</v>
      </c>
      <c r="K153" s="3">
        <f>MIN(J153-M153+N153,'Power Look Up'!$F$4)</f>
        <v>-2.3546433414980831E-4</v>
      </c>
      <c r="M153" s="51">
        <f t="array" ref="M153">_xlfn.SUM(_xlfn.NORM.DIST($S$3:$S$1003,$G153,$P153,FALSE)*WindSpeedStep*$T$3:$T$1003)</f>
        <v>-4.708802118193262E-4</v>
      </c>
      <c r="N153" s="51">
        <f t="array" ref="N153">_xlfn.SUM(_xlfn.NORM.DIST($S$3:$S$1003,$G153,$Q153,FALSE)*WindSpeedStep*$T$3:$T$1003)</f>
        <v>-7.0634454596913451E-4</v>
      </c>
      <c r="P153" s="43">
        <f t="shared" si="10"/>
        <v>0.18388638030396756</v>
      </c>
      <c r="Q153" s="43">
        <f t="shared" si="11"/>
        <v>0.21507178982920183</v>
      </c>
      <c r="S153" s="43">
        <f>'Zero Turbulence Curve'!E152</f>
        <v>14.999999999999963</v>
      </c>
      <c r="T153" s="43">
        <f>'Zero Turbulence Curve'!F152</f>
        <v>2000.370095511146</v>
      </c>
    </row>
    <row r="154" spans="5:20" x14ac:dyDescent="0.2">
      <c r="E154" s="16">
        <v>40825.048611111109</v>
      </c>
      <c r="F154" s="22">
        <v>1.98</v>
      </c>
      <c r="G154" s="22">
        <v>2.0122071029372712</v>
      </c>
      <c r="H154" s="25">
        <v>6.5656565656565663E-2</v>
      </c>
      <c r="I154" s="3">
        <f t="shared" si="8"/>
        <v>0</v>
      </c>
      <c r="J154" s="3">
        <f t="shared" si="9"/>
        <v>0</v>
      </c>
      <c r="K154" s="3">
        <f>MIN(J154-M154+N154,'Power Look Up'!$F$4)</f>
        <v>7.4075527346403598E-4</v>
      </c>
      <c r="M154" s="51">
        <f t="array" ref="M154">_xlfn.SUM(_xlfn.NORM.DIST($S$3:$S$1003,$G154,$P154,FALSE)*WindSpeedStep*$T$3:$T$1003)</f>
        <v>-2.2135325938009215E-3</v>
      </c>
      <c r="N154" s="51">
        <f t="array" ref="N154">_xlfn.SUM(_xlfn.NORM.DIST($S$3:$S$1003,$G154,$Q154,FALSE)*WindSpeedStep*$T$3:$T$1003)</f>
        <v>-1.4727773203368855E-3</v>
      </c>
      <c r="P154" s="43">
        <f t="shared" si="10"/>
        <v>0.20122071029372712</v>
      </c>
      <c r="Q154" s="43">
        <f t="shared" si="11"/>
        <v>0.13211460776860873</v>
      </c>
      <c r="S154" s="43">
        <f>'Zero Turbulence Curve'!E153</f>
        <v>15.099999999999962</v>
      </c>
      <c r="T154" s="43">
        <f>'Zero Turbulence Curve'!F153</f>
        <v>2000.3409039830842</v>
      </c>
    </row>
    <row r="155" spans="5:20" x14ac:dyDescent="0.2">
      <c r="E155" s="16">
        <v>40825.055555555555</v>
      </c>
      <c r="F155" s="22">
        <v>2.4300000000000002</v>
      </c>
      <c r="G155" s="22">
        <v>2.3860480127058854</v>
      </c>
      <c r="H155" s="25">
        <v>0.1111111111111111</v>
      </c>
      <c r="I155" s="3">
        <f t="shared" si="8"/>
        <v>0</v>
      </c>
      <c r="J155" s="3">
        <f t="shared" si="9"/>
        <v>0</v>
      </c>
      <c r="K155" s="3">
        <f>MIN(J155-M155+N155,'Power Look Up'!$F$4)</f>
        <v>1.4237869504920011E-2</v>
      </c>
      <c r="M155" s="51">
        <f t="array" ref="M155">_xlfn.SUM(_xlfn.NORM.DIST($S$3:$S$1003,$G155,$P155,FALSE)*WindSpeedStep*$T$3:$T$1003)</f>
        <v>-9.0477229510600352E-4</v>
      </c>
      <c r="N155" s="51">
        <f t="array" ref="N155">_xlfn.SUM(_xlfn.NORM.DIST($S$3:$S$1003,$G155,$Q155,FALSE)*WindSpeedStep*$T$3:$T$1003)</f>
        <v>1.3333097209814007E-2</v>
      </c>
      <c r="P155" s="43">
        <f t="shared" si="10"/>
        <v>0.23860480127058856</v>
      </c>
      <c r="Q155" s="43">
        <f t="shared" si="11"/>
        <v>0.26511644585620947</v>
      </c>
      <c r="S155" s="43">
        <f>'Zero Turbulence Curve'!E154</f>
        <v>15.199999999999962</v>
      </c>
      <c r="T155" s="43">
        <f>'Zero Turbulence Curve'!F154</f>
        <v>2000.3117124550222</v>
      </c>
    </row>
    <row r="156" spans="5:20" x14ac:dyDescent="0.2">
      <c r="E156" s="16">
        <v>40825.0625</v>
      </c>
      <c r="F156" s="22">
        <v>2.93</v>
      </c>
      <c r="G156" s="22">
        <v>2.8905571661937302</v>
      </c>
      <c r="H156" s="25">
        <v>6.14334470989761E-2</v>
      </c>
      <c r="I156" s="3">
        <f t="shared" si="8"/>
        <v>0</v>
      </c>
      <c r="J156" s="3">
        <f t="shared" si="9"/>
        <v>0</v>
      </c>
      <c r="K156" s="3">
        <f>MIN(J156-M156+N156,'Power Look Up'!$F$4)</f>
        <v>-1.1226981328379759</v>
      </c>
      <c r="M156" s="51">
        <f t="array" ref="M156">_xlfn.SUM(_xlfn.NORM.DIST($S$3:$S$1003,$G156,$P156,FALSE)*WindSpeedStep*$T$3:$T$1003)</f>
        <v>1.8721959746084049</v>
      </c>
      <c r="N156" s="51">
        <f t="array" ref="N156">_xlfn.SUM(_xlfn.NORM.DIST($S$3:$S$1003,$G156,$Q156,FALSE)*WindSpeedStep*$T$3:$T$1003)</f>
        <v>0.74949784177042889</v>
      </c>
      <c r="P156" s="43">
        <f t="shared" si="10"/>
        <v>0.28905571661937302</v>
      </c>
      <c r="Q156" s="43">
        <f t="shared" si="11"/>
        <v>0.17757689075592878</v>
      </c>
      <c r="S156" s="43">
        <f>'Zero Turbulence Curve'!E155</f>
        <v>15.299999999999962</v>
      </c>
      <c r="T156" s="43">
        <f>'Zero Turbulence Curve'!F155</f>
        <v>2000.2825209269604</v>
      </c>
    </row>
    <row r="157" spans="5:20" x14ac:dyDescent="0.2">
      <c r="E157" s="16">
        <v>40825.069444444445</v>
      </c>
      <c r="F157" s="22">
        <v>2.99</v>
      </c>
      <c r="G157" s="22">
        <v>2.9806294542219267</v>
      </c>
      <c r="H157" s="25">
        <v>4.3478260869565216E-2</v>
      </c>
      <c r="I157" s="3">
        <f t="shared" si="8"/>
        <v>0</v>
      </c>
      <c r="J157" s="3">
        <f t="shared" si="9"/>
        <v>0</v>
      </c>
      <c r="K157" s="3">
        <f>MIN(J157-M157+N157,'Power Look Up'!$F$4)</f>
        <v>-1.9173080539760892</v>
      </c>
      <c r="M157" s="51">
        <f t="array" ref="M157">_xlfn.SUM(_xlfn.NORM.DIST($S$3:$S$1003,$G157,$P157,FALSE)*WindSpeedStep*$T$3:$T$1003)</f>
        <v>3.0108373627003999</v>
      </c>
      <c r="N157" s="51">
        <f t="array" ref="N157">_xlfn.SUM(_xlfn.NORM.DIST($S$3:$S$1003,$G157,$Q157,FALSE)*WindSpeedStep*$T$3:$T$1003)</f>
        <v>1.0935293087243108</v>
      </c>
      <c r="P157" s="43">
        <f t="shared" si="10"/>
        <v>0.29806294542219269</v>
      </c>
      <c r="Q157" s="43">
        <f t="shared" si="11"/>
        <v>0.12959258496617071</v>
      </c>
      <c r="S157" s="43">
        <f>'Zero Turbulence Curve'!E156</f>
        <v>15.399999999999961</v>
      </c>
      <c r="T157" s="43">
        <f>'Zero Turbulence Curve'!F156</f>
        <v>2000.2533293988984</v>
      </c>
    </row>
    <row r="158" spans="5:20" x14ac:dyDescent="0.2">
      <c r="E158" s="16">
        <v>40825.076388888891</v>
      </c>
      <c r="F158" s="22">
        <v>3</v>
      </c>
      <c r="G158" s="22">
        <v>2.9083375159008464</v>
      </c>
      <c r="H158" s="25">
        <v>0.04</v>
      </c>
      <c r="I158" s="3">
        <f t="shared" si="8"/>
        <v>0</v>
      </c>
      <c r="J158" s="3">
        <f t="shared" si="9"/>
        <v>0</v>
      </c>
      <c r="K158" s="3">
        <f>MIN(J158-M158+N158,'Power Look Up'!$F$4)</f>
        <v>-1.7547863717148102</v>
      </c>
      <c r="M158" s="51">
        <f t="array" ref="M158">_xlfn.SUM(_xlfn.NORM.DIST($S$3:$S$1003,$G158,$P158,FALSE)*WindSpeedStep*$T$3:$T$1003)</f>
        <v>2.0715415791517087</v>
      </c>
      <c r="N158" s="51">
        <f t="array" ref="N158">_xlfn.SUM(_xlfn.NORM.DIST($S$3:$S$1003,$G158,$Q158,FALSE)*WindSpeedStep*$T$3:$T$1003)</f>
        <v>0.31675520743689833</v>
      </c>
      <c r="P158" s="43">
        <f t="shared" si="10"/>
        <v>0.29083375159008468</v>
      </c>
      <c r="Q158" s="43">
        <f t="shared" si="11"/>
        <v>0.11633350063603386</v>
      </c>
      <c r="S158" s="43">
        <f>'Zero Turbulence Curve'!E157</f>
        <v>15.499999999999961</v>
      </c>
      <c r="T158" s="43">
        <f>'Zero Turbulence Curve'!F157</f>
        <v>2000.2241378708366</v>
      </c>
    </row>
    <row r="159" spans="5:20" x14ac:dyDescent="0.2">
      <c r="E159" s="16">
        <v>40825.083333333336</v>
      </c>
      <c r="F159" s="22">
        <v>3.03</v>
      </c>
      <c r="G159" s="22">
        <v>3.0423382382805597</v>
      </c>
      <c r="H159" s="25">
        <v>2.6402640264026406E-2</v>
      </c>
      <c r="I159" s="3">
        <f t="shared" si="8"/>
        <v>2.7299999999981233</v>
      </c>
      <c r="J159" s="3">
        <f t="shared" si="9"/>
        <v>3.6399999999981039</v>
      </c>
      <c r="K159" s="3">
        <f>MIN(J159-M159+N159,'Power Look Up'!$F$4)</f>
        <v>1.1428792846374418</v>
      </c>
      <c r="M159" s="51">
        <f t="array" ref="M159">_xlfn.SUM(_xlfn.NORM.DIST($S$3:$S$1003,$G159,$P159,FALSE)*WindSpeedStep*$T$3:$T$1003)</f>
        <v>3.9742679481260463</v>
      </c>
      <c r="N159" s="51">
        <f t="array" ref="N159">_xlfn.SUM(_xlfn.NORM.DIST($S$3:$S$1003,$G159,$Q159,FALSE)*WindSpeedStep*$T$3:$T$1003)</f>
        <v>1.4771472327653843</v>
      </c>
      <c r="P159" s="43">
        <f t="shared" si="10"/>
        <v>0.30423382382805597</v>
      </c>
      <c r="Q159" s="43">
        <f t="shared" si="11"/>
        <v>8.0325762066813466E-2</v>
      </c>
      <c r="S159" s="43">
        <f>'Zero Turbulence Curve'!E158</f>
        <v>15.599999999999961</v>
      </c>
      <c r="T159" s="43">
        <f>'Zero Turbulence Curve'!F158</f>
        <v>2000.1949463427745</v>
      </c>
    </row>
    <row r="160" spans="5:20" x14ac:dyDescent="0.2">
      <c r="E160" s="16">
        <v>40825.090277777781</v>
      </c>
      <c r="F160" s="22">
        <v>3.13</v>
      </c>
      <c r="G160" s="22">
        <v>3.1316477151958018</v>
      </c>
      <c r="H160" s="25">
        <v>2.8753993610223641E-2</v>
      </c>
      <c r="I160" s="3">
        <f t="shared" si="8"/>
        <v>11.829999999997929</v>
      </c>
      <c r="J160" s="3">
        <f t="shared" si="9"/>
        <v>11.829999999997929</v>
      </c>
      <c r="K160" s="3">
        <f>MIN(J160-M160+N160,'Power Look Up'!$F$4)</f>
        <v>9.9125009701294005</v>
      </c>
      <c r="M160" s="51">
        <f t="array" ref="M160">_xlfn.SUM(_xlfn.NORM.DIST($S$3:$S$1003,$G160,$P160,FALSE)*WindSpeedStep*$T$3:$T$1003)</f>
        <v>5.6217075199979689</v>
      </c>
      <c r="N160" s="51">
        <f t="array" ref="N160">_xlfn.SUM(_xlfn.NORM.DIST($S$3:$S$1003,$G160,$Q160,FALSE)*WindSpeedStep*$T$3:$T$1003)</f>
        <v>3.7042084901294396</v>
      </c>
      <c r="P160" s="43">
        <f t="shared" si="10"/>
        <v>0.31316477151958022</v>
      </c>
      <c r="Q160" s="43">
        <f t="shared" si="11"/>
        <v>9.0047378392211552E-2</v>
      </c>
      <c r="S160" s="43">
        <f>'Zero Turbulence Curve'!E159</f>
        <v>15.69999999999996</v>
      </c>
      <c r="T160" s="43">
        <f>'Zero Turbulence Curve'!F159</f>
        <v>2000.1657548147127</v>
      </c>
    </row>
    <row r="161" spans="5:20" x14ac:dyDescent="0.2">
      <c r="E161" s="16">
        <v>40825.159722222219</v>
      </c>
      <c r="F161" s="22">
        <v>3.19</v>
      </c>
      <c r="G161" s="22">
        <v>3.2617316177043447</v>
      </c>
      <c r="H161" s="25">
        <v>0.15987460815047022</v>
      </c>
      <c r="I161" s="3">
        <f t="shared" si="8"/>
        <v>17.289999999997814</v>
      </c>
      <c r="J161" s="3">
        <f t="shared" si="9"/>
        <v>23.659999999997677</v>
      </c>
      <c r="K161" s="3">
        <f>MIN(J161-M161+N161,'Power Look Up'!$F$4)</f>
        <v>27.836833599897943</v>
      </c>
      <c r="M161" s="51">
        <f t="array" ref="M161">_xlfn.SUM(_xlfn.NORM.DIST($S$3:$S$1003,$G161,$P161,FALSE)*WindSpeedStep*$T$3:$T$1003)</f>
        <v>8.5425147323821751</v>
      </c>
      <c r="N161" s="51">
        <f t="array" ref="N161">_xlfn.SUM(_xlfn.NORM.DIST($S$3:$S$1003,$G161,$Q161,FALSE)*WindSpeedStep*$T$3:$T$1003)</f>
        <v>12.719348332282442</v>
      </c>
      <c r="P161" s="43">
        <f t="shared" si="10"/>
        <v>0.32617316177043448</v>
      </c>
      <c r="Q161" s="43">
        <f t="shared" si="11"/>
        <v>0.52146806427248149</v>
      </c>
      <c r="S161" s="43">
        <f>'Zero Turbulence Curve'!E160</f>
        <v>15.79999999999996</v>
      </c>
      <c r="T161" s="43">
        <f>'Zero Turbulence Curve'!F160</f>
        <v>2000.1365632866507</v>
      </c>
    </row>
    <row r="162" spans="5:20" x14ac:dyDescent="0.2">
      <c r="E162" s="16">
        <v>40825.166666666664</v>
      </c>
      <c r="F162" s="22">
        <v>3.08</v>
      </c>
      <c r="G162" s="22">
        <v>3.269611411254814</v>
      </c>
      <c r="H162" s="25">
        <v>0.15259740259740259</v>
      </c>
      <c r="I162" s="3">
        <f t="shared" si="8"/>
        <v>7.2799999999980258</v>
      </c>
      <c r="J162" s="3">
        <f t="shared" si="9"/>
        <v>24.569999999997659</v>
      </c>
      <c r="K162" s="3">
        <f>MIN(J162-M162+N162,'Power Look Up'!$F$4)</f>
        <v>28.118898887073371</v>
      </c>
      <c r="M162" s="51">
        <f t="array" ref="M162">_xlfn.SUM(_xlfn.NORM.DIST($S$3:$S$1003,$G162,$P162,FALSE)*WindSpeedStep*$T$3:$T$1003)</f>
        <v>8.7401644734240111</v>
      </c>
      <c r="N162" s="51">
        <f t="array" ref="N162">_xlfn.SUM(_xlfn.NORM.DIST($S$3:$S$1003,$G162,$Q162,FALSE)*WindSpeedStep*$T$3:$T$1003)</f>
        <v>12.289063360499721</v>
      </c>
      <c r="P162" s="43">
        <f t="shared" si="10"/>
        <v>0.32696114112548141</v>
      </c>
      <c r="Q162" s="43">
        <f t="shared" si="11"/>
        <v>0.49893420886031253</v>
      </c>
      <c r="S162" s="43">
        <f>'Zero Turbulence Curve'!E161</f>
        <v>15.899999999999959</v>
      </c>
      <c r="T162" s="43">
        <f>'Zero Turbulence Curve'!F161</f>
        <v>2000.1073717585889</v>
      </c>
    </row>
    <row r="163" spans="5:20" x14ac:dyDescent="0.2">
      <c r="E163" s="16">
        <v>40825.173611111109</v>
      </c>
      <c r="F163" s="22">
        <v>4.05</v>
      </c>
      <c r="G163" s="22">
        <v>4.1830840463543266</v>
      </c>
      <c r="H163" s="25">
        <v>0.12098765432098765</v>
      </c>
      <c r="I163" s="3">
        <f t="shared" si="8"/>
        <v>96.449999999995427</v>
      </c>
      <c r="J163" s="3">
        <f t="shared" si="9"/>
        <v>110.61999999999513</v>
      </c>
      <c r="K163" s="3">
        <f>MIN(J163-M163+N163,'Power Look Up'!$F$4)</f>
        <v>115.12093158147802</v>
      </c>
      <c r="M163" s="51">
        <f t="array" ref="M163">_xlfn.SUM(_xlfn.NORM.DIST($S$3:$S$1003,$G163,$P163,FALSE)*WindSpeedStep*$T$3:$T$1003)</f>
        <v>71.44507581779591</v>
      </c>
      <c r="N163" s="51">
        <f t="array" ref="N163">_xlfn.SUM(_xlfn.NORM.DIST($S$3:$S$1003,$G163,$Q163,FALSE)*WindSpeedStep*$T$3:$T$1003)</f>
        <v>75.946007399278798</v>
      </c>
      <c r="P163" s="43">
        <f t="shared" si="10"/>
        <v>0.41830840463543267</v>
      </c>
      <c r="Q163" s="43">
        <f t="shared" si="11"/>
        <v>0.50610152659595553</v>
      </c>
      <c r="S163" s="43">
        <f>'Zero Turbulence Curve'!E162</f>
        <v>15.999999999999959</v>
      </c>
      <c r="T163" s="43">
        <f>'Zero Turbulence Curve'!F162</f>
        <v>2000.0781802305269</v>
      </c>
    </row>
    <row r="164" spans="5:20" x14ac:dyDescent="0.2">
      <c r="E164" s="16">
        <v>40825.229166666664</v>
      </c>
      <c r="F164" s="22">
        <v>8.48</v>
      </c>
      <c r="G164" s="22">
        <v>8.4803088109040932</v>
      </c>
      <c r="H164" s="25">
        <v>7.3113207547169809E-2</v>
      </c>
      <c r="I164" s="3">
        <f t="shared" si="8"/>
        <v>1065.1599999999498</v>
      </c>
      <c r="J164" s="3">
        <f t="shared" si="9"/>
        <v>1065.1599999999498</v>
      </c>
      <c r="K164" s="3">
        <f>MIN(J164-M164+N164,'Power Look Up'!$F$4)</f>
        <v>1053.2927823790487</v>
      </c>
      <c r="M164" s="51">
        <f t="array" ref="M164">_xlfn.SUM(_xlfn.NORM.DIST($S$3:$S$1003,$G164,$P164,FALSE)*WindSpeedStep*$T$3:$T$1003)</f>
        <v>1062.6343377984417</v>
      </c>
      <c r="N164" s="51">
        <f t="array" ref="N164">_xlfn.SUM(_xlfn.NORM.DIST($S$3:$S$1003,$G164,$Q164,FALSE)*WindSpeedStep*$T$3:$T$1003)</f>
        <v>1050.7671201775406</v>
      </c>
      <c r="P164" s="43">
        <f t="shared" si="10"/>
        <v>0.84803088109040936</v>
      </c>
      <c r="Q164" s="43">
        <f t="shared" si="11"/>
        <v>0.62002257815572381</v>
      </c>
      <c r="S164" s="43">
        <f>'Zero Turbulence Curve'!E163</f>
        <v>16.099999999999959</v>
      </c>
      <c r="T164" s="43">
        <f>'Zero Turbulence Curve'!F163</f>
        <v>2000.0720830384444</v>
      </c>
    </row>
    <row r="165" spans="5:20" x14ac:dyDescent="0.2">
      <c r="E165" s="16">
        <v>40825.236111111109</v>
      </c>
      <c r="F165" s="22">
        <v>8.27</v>
      </c>
      <c r="G165" s="22">
        <v>8.3332892952171047</v>
      </c>
      <c r="H165" s="25">
        <v>8.2224909310761804E-2</v>
      </c>
      <c r="I165" s="3">
        <f t="shared" si="8"/>
        <v>988.0899999999516</v>
      </c>
      <c r="J165" s="3">
        <f t="shared" si="9"/>
        <v>1010.1099999999511</v>
      </c>
      <c r="K165" s="3">
        <f>MIN(J165-M165+N165,'Power Look Up'!$F$4)</f>
        <v>1001.9319761396263</v>
      </c>
      <c r="M165" s="51">
        <f t="array" ref="M165">_xlfn.SUM(_xlfn.NORM.DIST($S$3:$S$1003,$G165,$P165,FALSE)*WindSpeedStep*$T$3:$T$1003)</f>
        <v>1009.0881291596486</v>
      </c>
      <c r="N165" s="51">
        <f t="array" ref="N165">_xlfn.SUM(_xlfn.NORM.DIST($S$3:$S$1003,$G165,$Q165,FALSE)*WindSpeedStep*$T$3:$T$1003)</f>
        <v>1000.9101052993237</v>
      </c>
      <c r="P165" s="43">
        <f t="shared" si="10"/>
        <v>0.83332892952171056</v>
      </c>
      <c r="Q165" s="43">
        <f t="shared" si="11"/>
        <v>0.68520395655956856</v>
      </c>
      <c r="S165" s="43">
        <f>'Zero Turbulence Curve'!E164</f>
        <v>16.19999999999996</v>
      </c>
      <c r="T165" s="43">
        <f>'Zero Turbulence Curve'!F164</f>
        <v>2000.0659858463616</v>
      </c>
    </row>
    <row r="166" spans="5:20" x14ac:dyDescent="0.2">
      <c r="E166" s="16">
        <v>40825.243055555555</v>
      </c>
      <c r="F166" s="22">
        <v>7.66</v>
      </c>
      <c r="G166" s="22">
        <v>7.6458230832250305</v>
      </c>
      <c r="H166" s="25">
        <v>0.1475195822454308</v>
      </c>
      <c r="I166" s="3">
        <f t="shared" si="8"/>
        <v>786.65999999996416</v>
      </c>
      <c r="J166" s="3">
        <f t="shared" si="9"/>
        <v>783.64999999996428</v>
      </c>
      <c r="K166" s="3">
        <f>MIN(J166-M166+N166,'Power Look Up'!$F$4)</f>
        <v>807.87230217408614</v>
      </c>
      <c r="M166" s="51">
        <f t="array" ref="M166">_xlfn.SUM(_xlfn.NORM.DIST($S$3:$S$1003,$G166,$P166,FALSE)*WindSpeedStep*$T$3:$T$1003)</f>
        <v>778.67214669649275</v>
      </c>
      <c r="N166" s="51">
        <f t="array" ref="N166">_xlfn.SUM(_xlfn.NORM.DIST($S$3:$S$1003,$G166,$Q166,FALSE)*WindSpeedStep*$T$3:$T$1003)</f>
        <v>802.89444887061461</v>
      </c>
      <c r="P166" s="43">
        <f t="shared" si="10"/>
        <v>0.76458230832250307</v>
      </c>
      <c r="Q166" s="43">
        <f t="shared" si="11"/>
        <v>1.1279086271598282</v>
      </c>
      <c r="S166" s="43">
        <f>'Zero Turbulence Curve'!E165</f>
        <v>16.299999999999962</v>
      </c>
      <c r="T166" s="43">
        <f>'Zero Turbulence Curve'!F165</f>
        <v>2000.0598886542791</v>
      </c>
    </row>
    <row r="167" spans="5:20" x14ac:dyDescent="0.2">
      <c r="E167" s="16">
        <v>40825.25</v>
      </c>
      <c r="F167" s="22">
        <v>6.27</v>
      </c>
      <c r="G167" s="22">
        <v>6.4051282425511253</v>
      </c>
      <c r="H167" s="25">
        <v>0.16905901116427435</v>
      </c>
      <c r="I167" s="3">
        <f t="shared" si="8"/>
        <v>423.01999999997986</v>
      </c>
      <c r="J167" s="3">
        <f t="shared" si="9"/>
        <v>454.65999999997916</v>
      </c>
      <c r="K167" s="3">
        <f>MIN(J167-M167+N167,'Power Look Up'!$F$4)</f>
        <v>477.52760002183231</v>
      </c>
      <c r="M167" s="51">
        <f t="array" ref="M167">_xlfn.SUM(_xlfn.NORM.DIST($S$3:$S$1003,$G167,$P167,FALSE)*WindSpeedStep*$T$3:$T$1003)</f>
        <v>451.1751900633588</v>
      </c>
      <c r="N167" s="51">
        <f t="array" ref="N167">_xlfn.SUM(_xlfn.NORM.DIST($S$3:$S$1003,$G167,$Q167,FALSE)*WindSpeedStep*$T$3:$T$1003)</f>
        <v>474.04279008521195</v>
      </c>
      <c r="P167" s="43">
        <f t="shared" si="10"/>
        <v>0.64051282425511258</v>
      </c>
      <c r="Q167" s="43">
        <f t="shared" si="11"/>
        <v>1.0828446470660598</v>
      </c>
      <c r="S167" s="43">
        <f>'Zero Turbulence Curve'!E166</f>
        <v>16.399999999999963</v>
      </c>
      <c r="T167" s="43">
        <f>'Zero Turbulence Curve'!F166</f>
        <v>2000.0537914621964</v>
      </c>
    </row>
    <row r="168" spans="5:20" x14ac:dyDescent="0.2">
      <c r="E168" s="16">
        <v>40825.256944444445</v>
      </c>
      <c r="F168" s="22">
        <v>6.36</v>
      </c>
      <c r="G168" s="22">
        <v>6.5838231296544416</v>
      </c>
      <c r="H168" s="25">
        <v>0.16352201257861634</v>
      </c>
      <c r="I168" s="3">
        <f t="shared" si="8"/>
        <v>443.35999999997938</v>
      </c>
      <c r="J168" s="3">
        <f t="shared" si="9"/>
        <v>493.07999999997833</v>
      </c>
      <c r="K168" s="3">
        <f>MIN(J168-M168+N168,'Power Look Up'!$F$4)</f>
        <v>515.95152770656239</v>
      </c>
      <c r="M168" s="51">
        <f t="array" ref="M168">_xlfn.SUM(_xlfn.NORM.DIST($S$3:$S$1003,$G168,$P168,FALSE)*WindSpeedStep*$T$3:$T$1003)</f>
        <v>491.58080705696887</v>
      </c>
      <c r="N168" s="51">
        <f t="array" ref="N168">_xlfn.SUM(_xlfn.NORM.DIST($S$3:$S$1003,$G168,$Q168,FALSE)*WindSpeedStep*$T$3:$T$1003)</f>
        <v>514.45233476355293</v>
      </c>
      <c r="P168" s="43">
        <f t="shared" si="10"/>
        <v>0.65838231296544425</v>
      </c>
      <c r="Q168" s="43">
        <f t="shared" si="11"/>
        <v>1.0766000086227387</v>
      </c>
      <c r="S168" s="43">
        <f>'Zero Turbulence Curve'!E167</f>
        <v>16.499999999999964</v>
      </c>
      <c r="T168" s="43">
        <f>'Zero Turbulence Curve'!F167</f>
        <v>2000.0476942701139</v>
      </c>
    </row>
    <row r="169" spans="5:20" x14ac:dyDescent="0.2">
      <c r="E169" s="16">
        <v>40825.263888888891</v>
      </c>
      <c r="F169" s="22">
        <v>6.26</v>
      </c>
      <c r="G169" s="22">
        <v>6.5766662012709514</v>
      </c>
      <c r="H169" s="25">
        <v>0.18849840255591055</v>
      </c>
      <c r="I169" s="3">
        <f t="shared" si="8"/>
        <v>420.75999999997987</v>
      </c>
      <c r="J169" s="3">
        <f t="shared" si="9"/>
        <v>493.07999999997833</v>
      </c>
      <c r="K169" s="3">
        <f>MIN(J169-M169+N169,'Power Look Up'!$F$4)</f>
        <v>527.35749436712922</v>
      </c>
      <c r="M169" s="51">
        <f t="array" ref="M169">_xlfn.SUM(_xlfn.NORM.DIST($S$3:$S$1003,$G169,$P169,FALSE)*WindSpeedStep*$T$3:$T$1003)</f>
        <v>489.92044265187343</v>
      </c>
      <c r="N169" s="51">
        <f t="array" ref="N169">_xlfn.SUM(_xlfn.NORM.DIST($S$3:$S$1003,$G169,$Q169,FALSE)*WindSpeedStep*$T$3:$T$1003)</f>
        <v>524.19793701902427</v>
      </c>
      <c r="P169" s="43">
        <f t="shared" si="10"/>
        <v>0.6576666201270952</v>
      </c>
      <c r="Q169" s="43">
        <f t="shared" si="11"/>
        <v>1.2396910730830228</v>
      </c>
      <c r="S169" s="43">
        <f>'Zero Turbulence Curve'!E168</f>
        <v>16.599999999999966</v>
      </c>
      <c r="T169" s="43">
        <f>'Zero Turbulence Curve'!F168</f>
        <v>2000.0415970780314</v>
      </c>
    </row>
    <row r="170" spans="5:20" x14ac:dyDescent="0.2">
      <c r="E170" s="16">
        <v>40825.270833333336</v>
      </c>
      <c r="F170" s="22">
        <v>7.11</v>
      </c>
      <c r="G170" s="22">
        <v>7.3849606574444984</v>
      </c>
      <c r="H170" s="25">
        <v>0.19268635724331928</v>
      </c>
      <c r="I170" s="3">
        <f t="shared" si="8"/>
        <v>621.10999999996773</v>
      </c>
      <c r="J170" s="3">
        <f t="shared" si="9"/>
        <v>702.379999999966</v>
      </c>
      <c r="K170" s="3">
        <f>MIN(J170-M170+N170,'Power Look Up'!$F$4)</f>
        <v>750.85393551623235</v>
      </c>
      <c r="M170" s="51">
        <f t="array" ref="M170">_xlfn.SUM(_xlfn.NORM.DIST($S$3:$S$1003,$G170,$P170,FALSE)*WindSpeedStep*$T$3:$T$1003)</f>
        <v>700.49327021830675</v>
      </c>
      <c r="N170" s="51">
        <f t="array" ref="N170">_xlfn.SUM(_xlfn.NORM.DIST($S$3:$S$1003,$G170,$Q170,FALSE)*WindSpeedStep*$T$3:$T$1003)</f>
        <v>748.9672057345731</v>
      </c>
      <c r="P170" s="43">
        <f t="shared" si="10"/>
        <v>0.73849606574444993</v>
      </c>
      <c r="Q170" s="43">
        <f t="shared" si="11"/>
        <v>1.4229811674682087</v>
      </c>
      <c r="S170" s="43">
        <f>'Zero Turbulence Curve'!E169</f>
        <v>16.699999999999967</v>
      </c>
      <c r="T170" s="43">
        <f>'Zero Turbulence Curve'!F169</f>
        <v>2000.0354998859486</v>
      </c>
    </row>
    <row r="171" spans="5:20" x14ac:dyDescent="0.2">
      <c r="E171" s="16">
        <v>40825.277777777781</v>
      </c>
      <c r="F171" s="22">
        <v>7.84</v>
      </c>
      <c r="G171" s="22">
        <v>8.0782916631564259</v>
      </c>
      <c r="H171" s="25">
        <v>0.16326530612244899</v>
      </c>
      <c r="I171" s="3">
        <f t="shared" si="8"/>
        <v>840.83999999996308</v>
      </c>
      <c r="J171" s="3">
        <f t="shared" si="9"/>
        <v>918.35999999995306</v>
      </c>
      <c r="K171" s="3">
        <f>MIN(J171-M171+N171,'Power Look Up'!$F$4)</f>
        <v>950.59719474142548</v>
      </c>
      <c r="M171" s="51">
        <f t="array" ref="M171">_xlfn.SUM(_xlfn.NORM.DIST($S$3:$S$1003,$G171,$P171,FALSE)*WindSpeedStep*$T$3:$T$1003)</f>
        <v>919.58388329677018</v>
      </c>
      <c r="N171" s="51">
        <f t="array" ref="N171">_xlfn.SUM(_xlfn.NORM.DIST($S$3:$S$1003,$G171,$Q171,FALSE)*WindSpeedStep*$T$3:$T$1003)</f>
        <v>951.8210780382426</v>
      </c>
      <c r="P171" s="43">
        <f t="shared" si="10"/>
        <v>0.80782916631564261</v>
      </c>
      <c r="Q171" s="43">
        <f t="shared" si="11"/>
        <v>1.3189047613316616</v>
      </c>
      <c r="S171" s="43">
        <f>'Zero Turbulence Curve'!E170</f>
        <v>16.799999999999969</v>
      </c>
      <c r="T171" s="43">
        <f>'Zero Turbulence Curve'!F170</f>
        <v>2000.0294026938661</v>
      </c>
    </row>
    <row r="172" spans="5:20" x14ac:dyDescent="0.2">
      <c r="E172" s="16">
        <v>40825.284722222219</v>
      </c>
      <c r="F172" s="22">
        <v>8.3699999999999992</v>
      </c>
      <c r="G172" s="22">
        <v>8.5675411676940847</v>
      </c>
      <c r="H172" s="25">
        <v>0.13620071684587814</v>
      </c>
      <c r="I172" s="3">
        <f t="shared" si="8"/>
        <v>1024.7899999999509</v>
      </c>
      <c r="J172" s="3">
        <f t="shared" si="9"/>
        <v>1098.1899999999494</v>
      </c>
      <c r="K172" s="3">
        <f>MIN(J172-M172+N172,'Power Look Up'!$F$4)</f>
        <v>1112.1558792207634</v>
      </c>
      <c r="M172" s="51">
        <f t="array" ref="M172">_xlfn.SUM(_xlfn.NORM.DIST($S$3:$S$1003,$G172,$P172,FALSE)*WindSpeedStep*$T$3:$T$1003)</f>
        <v>1094.9906050987854</v>
      </c>
      <c r="N172" s="51">
        <f t="array" ref="N172">_xlfn.SUM(_xlfn.NORM.DIST($S$3:$S$1003,$G172,$Q172,FALSE)*WindSpeedStep*$T$3:$T$1003)</f>
        <v>1108.9564843195994</v>
      </c>
      <c r="P172" s="43">
        <f t="shared" si="10"/>
        <v>0.85675411676940849</v>
      </c>
      <c r="Q172" s="43">
        <f t="shared" si="11"/>
        <v>1.1669052486465061</v>
      </c>
      <c r="S172" s="43">
        <f>'Zero Turbulence Curve'!E171</f>
        <v>16.89999999999997</v>
      </c>
      <c r="T172" s="43">
        <f>'Zero Turbulence Curve'!F171</f>
        <v>2000.0233055017834</v>
      </c>
    </row>
    <row r="173" spans="5:20" x14ac:dyDescent="0.2">
      <c r="E173" s="16">
        <v>40825.291666666664</v>
      </c>
      <c r="F173" s="22">
        <v>7.83</v>
      </c>
      <c r="G173" s="22">
        <v>7.9725227404520709</v>
      </c>
      <c r="H173" s="25">
        <v>0.16730523627075353</v>
      </c>
      <c r="I173" s="3">
        <f t="shared" si="8"/>
        <v>837.82999999996309</v>
      </c>
      <c r="J173" s="3">
        <f t="shared" si="9"/>
        <v>879.96999999996228</v>
      </c>
      <c r="K173" s="3">
        <f>MIN(J173-M173+N173,'Power Look Up'!$F$4)</f>
        <v>915.09328886115168</v>
      </c>
      <c r="M173" s="51">
        <f t="array" ref="M173">_xlfn.SUM(_xlfn.NORM.DIST($S$3:$S$1003,$G173,$P173,FALSE)*WindSpeedStep*$T$3:$T$1003)</f>
        <v>883.82418178849605</v>
      </c>
      <c r="N173" s="51">
        <f t="array" ref="N173">_xlfn.SUM(_xlfn.NORM.DIST($S$3:$S$1003,$G173,$Q173,FALSE)*WindSpeedStep*$T$3:$T$1003)</f>
        <v>918.94747064968544</v>
      </c>
      <c r="P173" s="43">
        <f t="shared" si="10"/>
        <v>0.79725227404520715</v>
      </c>
      <c r="Q173" s="43">
        <f t="shared" si="11"/>
        <v>1.3338448007652892</v>
      </c>
      <c r="S173" s="43">
        <f>'Zero Turbulence Curve'!E172</f>
        <v>16.999999999999972</v>
      </c>
      <c r="T173" s="43">
        <f>'Zero Turbulence Curve'!F172</f>
        <v>2000.0172083097009</v>
      </c>
    </row>
    <row r="174" spans="5:20" x14ac:dyDescent="0.2">
      <c r="E174" s="16">
        <v>40825.298611111109</v>
      </c>
      <c r="F174" s="22">
        <v>7.51</v>
      </c>
      <c r="G174" s="22">
        <v>7.6016945768502335</v>
      </c>
      <c r="H174" s="25">
        <v>0.14647137150466047</v>
      </c>
      <c r="I174" s="3">
        <f t="shared" si="8"/>
        <v>741.5099999999652</v>
      </c>
      <c r="J174" s="3">
        <f t="shared" si="9"/>
        <v>768.59999999996467</v>
      </c>
      <c r="K174" s="3">
        <f>MIN(J174-M174+N174,'Power Look Up'!$F$4)</f>
        <v>792.02590016824297</v>
      </c>
      <c r="M174" s="51">
        <f t="array" ref="M174">_xlfn.SUM(_xlfn.NORM.DIST($S$3:$S$1003,$G174,$P174,FALSE)*WindSpeedStep*$T$3:$T$1003)</f>
        <v>765.08772569212238</v>
      </c>
      <c r="N174" s="51">
        <f t="array" ref="N174">_xlfn.SUM(_xlfn.NORM.DIST($S$3:$S$1003,$G174,$Q174,FALSE)*WindSpeedStep*$T$3:$T$1003)</f>
        <v>788.51362586040068</v>
      </c>
      <c r="P174" s="43">
        <f t="shared" si="10"/>
        <v>0.76016945768502342</v>
      </c>
      <c r="Q174" s="43">
        <f t="shared" si="11"/>
        <v>1.1134306304307933</v>
      </c>
      <c r="S174" s="43">
        <f>'Zero Turbulence Curve'!E173</f>
        <v>17.099999999999973</v>
      </c>
      <c r="T174" s="43">
        <f>'Zero Turbulence Curve'!F173</f>
        <v>2000.0158877593719</v>
      </c>
    </row>
    <row r="175" spans="5:20" x14ac:dyDescent="0.2">
      <c r="E175" s="16">
        <v>40825.305555555555</v>
      </c>
      <c r="F175" s="22">
        <v>8.23</v>
      </c>
      <c r="G175" s="22">
        <v>8.3860655822390662</v>
      </c>
      <c r="H175" s="25">
        <v>0.17982989064398541</v>
      </c>
      <c r="I175" s="3">
        <f t="shared" si="8"/>
        <v>973.40999999995188</v>
      </c>
      <c r="J175" s="3">
        <f t="shared" si="9"/>
        <v>1032.1299999999505</v>
      </c>
      <c r="K175" s="3">
        <f>MIN(J175-M175+N175,'Power Look Up'!$F$4)</f>
        <v>1064.0802298163005</v>
      </c>
      <c r="M175" s="51">
        <f t="array" ref="M175">_xlfn.SUM(_xlfn.NORM.DIST($S$3:$S$1003,$G175,$P175,FALSE)*WindSpeedStep*$T$3:$T$1003)</f>
        <v>1028.1581780024339</v>
      </c>
      <c r="N175" s="51">
        <f t="array" ref="N175">_xlfn.SUM(_xlfn.NORM.DIST($S$3:$S$1003,$G175,$Q175,FALSE)*WindSpeedStep*$T$3:$T$1003)</f>
        <v>1060.1084078187839</v>
      </c>
      <c r="P175" s="43">
        <f t="shared" si="10"/>
        <v>0.83860655822390662</v>
      </c>
      <c r="Q175" s="43">
        <f t="shared" si="11"/>
        <v>1.5080652565873411</v>
      </c>
      <c r="S175" s="43">
        <f>'Zero Turbulence Curve'!E174</f>
        <v>17.199999999999974</v>
      </c>
      <c r="T175" s="43">
        <f>'Zero Turbulence Curve'!F174</f>
        <v>2000.014567209043</v>
      </c>
    </row>
    <row r="176" spans="5:20" x14ac:dyDescent="0.2">
      <c r="E176" s="16">
        <v>40825.3125</v>
      </c>
      <c r="F176" s="22">
        <v>8.73</v>
      </c>
      <c r="G176" s="22">
        <v>8.890008335366133</v>
      </c>
      <c r="H176" s="25">
        <v>0.14662084765177549</v>
      </c>
      <c r="I176" s="3">
        <f t="shared" si="8"/>
        <v>1156.909999999948</v>
      </c>
      <c r="J176" s="3">
        <f t="shared" si="9"/>
        <v>1215.6299999999467</v>
      </c>
      <c r="K176" s="3">
        <f>MIN(J176-M176+N176,'Power Look Up'!$F$4)</f>
        <v>1222.5629156440427</v>
      </c>
      <c r="M176" s="51">
        <f t="array" ref="M176">_xlfn.SUM(_xlfn.NORM.DIST($S$3:$S$1003,$G176,$P176,FALSE)*WindSpeedStep*$T$3:$T$1003)</f>
        <v>1217.4273969980447</v>
      </c>
      <c r="N176" s="51">
        <f t="array" ref="N176">_xlfn.SUM(_xlfn.NORM.DIST($S$3:$S$1003,$G176,$Q176,FALSE)*WindSpeedStep*$T$3:$T$1003)</f>
        <v>1224.3603126421408</v>
      </c>
      <c r="P176" s="43">
        <f t="shared" si="10"/>
        <v>0.8890008335366133</v>
      </c>
      <c r="Q176" s="43">
        <f t="shared" si="11"/>
        <v>1.3034605577627321</v>
      </c>
      <c r="S176" s="43">
        <f>'Zero Turbulence Curve'!E175</f>
        <v>17.299999999999976</v>
      </c>
      <c r="T176" s="43">
        <f>'Zero Turbulence Curve'!F175</f>
        <v>2000.013246658714</v>
      </c>
    </row>
    <row r="177" spans="5:20" x14ac:dyDescent="0.2">
      <c r="E177" s="16">
        <v>40825.319444444445</v>
      </c>
      <c r="F177" s="22">
        <v>8.81</v>
      </c>
      <c r="G177" s="22">
        <v>8.9567357284436735</v>
      </c>
      <c r="H177" s="25">
        <v>0.14074914869466515</v>
      </c>
      <c r="I177" s="3">
        <f t="shared" si="8"/>
        <v>1186.2699999999475</v>
      </c>
      <c r="J177" s="3">
        <f t="shared" si="9"/>
        <v>1241.3199999999463</v>
      </c>
      <c r="K177" s="3">
        <f>MIN(J177-M177+N177,'Power Look Up'!$F$4)</f>
        <v>1245.6590304943732</v>
      </c>
      <c r="M177" s="51">
        <f t="array" ref="M177">_xlfn.SUM(_xlfn.NORM.DIST($S$3:$S$1003,$G177,$P177,FALSE)*WindSpeedStep*$T$3:$T$1003)</f>
        <v>1243.1160388790111</v>
      </c>
      <c r="N177" s="51">
        <f t="array" ref="N177">_xlfn.SUM(_xlfn.NORM.DIST($S$3:$S$1003,$G177,$Q177,FALSE)*WindSpeedStep*$T$3:$T$1003)</f>
        <v>1247.4550693734379</v>
      </c>
      <c r="P177" s="43">
        <f t="shared" si="10"/>
        <v>0.89567357284436744</v>
      </c>
      <c r="Q177" s="43">
        <f t="shared" si="11"/>
        <v>1.2606529288615387</v>
      </c>
      <c r="S177" s="43">
        <f>'Zero Turbulence Curve'!E176</f>
        <v>17.399999999999977</v>
      </c>
      <c r="T177" s="43">
        <f>'Zero Turbulence Curve'!F176</f>
        <v>2000.0119261083851</v>
      </c>
    </row>
    <row r="178" spans="5:20" x14ac:dyDescent="0.2">
      <c r="E178" s="16">
        <v>40825.326388888891</v>
      </c>
      <c r="F178" s="22">
        <v>8.6</v>
      </c>
      <c r="G178" s="22">
        <v>8.7030753492391746</v>
      </c>
      <c r="H178" s="25">
        <v>0.14418604651162792</v>
      </c>
      <c r="I178" s="3">
        <f t="shared" si="8"/>
        <v>1109.1999999999491</v>
      </c>
      <c r="J178" s="3">
        <f t="shared" si="9"/>
        <v>1145.8999999999482</v>
      </c>
      <c r="K178" s="3">
        <f>MIN(J178-M178+N178,'Power Look Up'!$F$4)</f>
        <v>1158.8865855144466</v>
      </c>
      <c r="M178" s="51">
        <f t="array" ref="M178">_xlfn.SUM(_xlfn.NORM.DIST($S$3:$S$1003,$G178,$P178,FALSE)*WindSpeedStep*$T$3:$T$1003)</f>
        <v>1145.9939811072309</v>
      </c>
      <c r="N178" s="51">
        <f t="array" ref="N178">_xlfn.SUM(_xlfn.NORM.DIST($S$3:$S$1003,$G178,$Q178,FALSE)*WindSpeedStep*$T$3:$T$1003)</f>
        <v>1158.9805666217292</v>
      </c>
      <c r="P178" s="43">
        <f t="shared" si="10"/>
        <v>0.87030753492391755</v>
      </c>
      <c r="Q178" s="43">
        <f t="shared" si="11"/>
        <v>1.254862027099602</v>
      </c>
      <c r="S178" s="43">
        <f>'Zero Turbulence Curve'!E177</f>
        <v>17.499999999999979</v>
      </c>
      <c r="T178" s="43">
        <f>'Zero Turbulence Curve'!F177</f>
        <v>2000.0106055580561</v>
      </c>
    </row>
    <row r="179" spans="5:20" x14ac:dyDescent="0.2">
      <c r="E179" s="16">
        <v>40825.333333333336</v>
      </c>
      <c r="F179" s="22">
        <v>8.57</v>
      </c>
      <c r="G179" s="22">
        <v>8.7596001719423189</v>
      </c>
      <c r="H179" s="25">
        <v>0.14819136522753792</v>
      </c>
      <c r="I179" s="3">
        <f t="shared" si="8"/>
        <v>1098.1899999999494</v>
      </c>
      <c r="J179" s="3">
        <f t="shared" si="9"/>
        <v>1167.9199999999478</v>
      </c>
      <c r="K179" s="3">
        <f>MIN(J179-M179+N179,'Power Look Up'!$F$4)</f>
        <v>1179.7906395292575</v>
      </c>
      <c r="M179" s="51">
        <f t="array" ref="M179">_xlfn.SUM(_xlfn.NORM.DIST($S$3:$S$1003,$G179,$P179,FALSE)*WindSpeedStep*$T$3:$T$1003)</f>
        <v>1167.4844137809646</v>
      </c>
      <c r="N179" s="51">
        <f t="array" ref="N179">_xlfn.SUM(_xlfn.NORM.DIST($S$3:$S$1003,$G179,$Q179,FALSE)*WindSpeedStep*$T$3:$T$1003)</f>
        <v>1179.3550533102743</v>
      </c>
      <c r="P179" s="43">
        <f t="shared" si="10"/>
        <v>0.87596001719423189</v>
      </c>
      <c r="Q179" s="43">
        <f t="shared" si="11"/>
        <v>1.2980971083275081</v>
      </c>
      <c r="S179" s="43">
        <f>'Zero Turbulence Curve'!E178</f>
        <v>17.59999999999998</v>
      </c>
      <c r="T179" s="43">
        <f>'Zero Turbulence Curve'!F178</f>
        <v>2000.0092850077269</v>
      </c>
    </row>
    <row r="180" spans="5:20" x14ac:dyDescent="0.2">
      <c r="E180" s="16">
        <v>40825.340277777781</v>
      </c>
      <c r="F180" s="22">
        <v>8.41</v>
      </c>
      <c r="G180" s="22">
        <v>8.6355947673758351</v>
      </c>
      <c r="H180" s="25">
        <v>0.16527942925089179</v>
      </c>
      <c r="I180" s="3">
        <f t="shared" si="8"/>
        <v>1039.4699999999505</v>
      </c>
      <c r="J180" s="3">
        <f t="shared" si="9"/>
        <v>1123.8799999999487</v>
      </c>
      <c r="K180" s="3">
        <f>MIN(J180-M180+N180,'Power Look Up'!$F$4)</f>
        <v>1142.9641606314308</v>
      </c>
      <c r="M180" s="51">
        <f t="array" ref="M180">_xlfn.SUM(_xlfn.NORM.DIST($S$3:$S$1003,$G180,$P180,FALSE)*WindSpeedStep*$T$3:$T$1003)</f>
        <v>1120.4986649530279</v>
      </c>
      <c r="N180" s="51">
        <f t="array" ref="N180">_xlfn.SUM(_xlfn.NORM.DIST($S$3:$S$1003,$G180,$Q180,FALSE)*WindSpeedStep*$T$3:$T$1003)</f>
        <v>1139.5828255845099</v>
      </c>
      <c r="P180" s="43">
        <f t="shared" si="10"/>
        <v>0.8635594767375836</v>
      </c>
      <c r="Q180" s="43">
        <f t="shared" si="11"/>
        <v>1.4272861743938656</v>
      </c>
      <c r="S180" s="43">
        <f>'Zero Turbulence Curve'!E179</f>
        <v>17.699999999999982</v>
      </c>
      <c r="T180" s="43">
        <f>'Zero Turbulence Curve'!F179</f>
        <v>2000.007964457398</v>
      </c>
    </row>
    <row r="181" spans="5:20" x14ac:dyDescent="0.2">
      <c r="E181" s="16">
        <v>40825.347222222219</v>
      </c>
      <c r="F181" s="22">
        <v>9.15</v>
      </c>
      <c r="G181" s="22">
        <v>9.3064365148812129</v>
      </c>
      <c r="H181" s="25">
        <v>0.17158469945355193</v>
      </c>
      <c r="I181" s="3">
        <f t="shared" si="8"/>
        <v>1313.1499999999426</v>
      </c>
      <c r="J181" s="3">
        <f t="shared" si="9"/>
        <v>1374.1099999999412</v>
      </c>
      <c r="K181" s="3">
        <f>MIN(J181-M181+N181,'Power Look Up'!$F$4)</f>
        <v>1350.2254336625936</v>
      </c>
      <c r="M181" s="51">
        <f t="array" ref="M181">_xlfn.SUM(_xlfn.NORM.DIST($S$3:$S$1003,$G181,$P181,FALSE)*WindSpeedStep*$T$3:$T$1003)</f>
        <v>1377.5417831524892</v>
      </c>
      <c r="N181" s="51">
        <f t="array" ref="N181">_xlfn.SUM(_xlfn.NORM.DIST($S$3:$S$1003,$G181,$Q181,FALSE)*WindSpeedStep*$T$3:$T$1003)</f>
        <v>1353.6572168151415</v>
      </c>
      <c r="P181" s="43">
        <f t="shared" si="10"/>
        <v>0.93064365148812134</v>
      </c>
      <c r="Q181" s="43">
        <f t="shared" si="11"/>
        <v>1.5968421123894541</v>
      </c>
      <c r="S181" s="43">
        <f>'Zero Turbulence Curve'!E180</f>
        <v>17.799999999999983</v>
      </c>
      <c r="T181" s="43">
        <f>'Zero Turbulence Curve'!F180</f>
        <v>2000.006643907069</v>
      </c>
    </row>
    <row r="182" spans="5:20" x14ac:dyDescent="0.2">
      <c r="E182" s="16">
        <v>40825.354166666664</v>
      </c>
      <c r="F182" s="22">
        <v>9.14</v>
      </c>
      <c r="G182" s="22">
        <v>9.2769862873375981</v>
      </c>
      <c r="H182" s="25">
        <v>0.14113785557986872</v>
      </c>
      <c r="I182" s="3">
        <f t="shared" si="8"/>
        <v>1309.3399999999426</v>
      </c>
      <c r="J182" s="3">
        <f t="shared" si="9"/>
        <v>1362.6799999999416</v>
      </c>
      <c r="K182" s="3">
        <f>MIN(J182-M182+N182,'Power Look Up'!$F$4)</f>
        <v>1353.4024030560179</v>
      </c>
      <c r="M182" s="51">
        <f t="array" ref="M182">_xlfn.SUM(_xlfn.NORM.DIST($S$3:$S$1003,$G182,$P182,FALSE)*WindSpeedStep*$T$3:$T$1003)</f>
        <v>1366.3177453494075</v>
      </c>
      <c r="N182" s="51">
        <f t="array" ref="N182">_xlfn.SUM(_xlfn.NORM.DIST($S$3:$S$1003,$G182,$Q182,FALSE)*WindSpeedStep*$T$3:$T$1003)</f>
        <v>1357.0401484054837</v>
      </c>
      <c r="P182" s="43">
        <f t="shared" si="10"/>
        <v>0.92769862873375986</v>
      </c>
      <c r="Q182" s="43">
        <f t="shared" si="11"/>
        <v>1.3093339508386763</v>
      </c>
      <c r="S182" s="43">
        <f>'Zero Turbulence Curve'!E181</f>
        <v>17.899999999999984</v>
      </c>
      <c r="T182" s="43">
        <f>'Zero Turbulence Curve'!F181</f>
        <v>2000.0053233567401</v>
      </c>
    </row>
    <row r="183" spans="5:20" x14ac:dyDescent="0.2">
      <c r="E183" s="16">
        <v>40825.361111111109</v>
      </c>
      <c r="F183" s="22">
        <v>8.76</v>
      </c>
      <c r="G183" s="22">
        <v>8.8970860820244013</v>
      </c>
      <c r="H183" s="25">
        <v>0.15981735159817351</v>
      </c>
      <c r="I183" s="3">
        <f t="shared" si="8"/>
        <v>1167.9199999999478</v>
      </c>
      <c r="J183" s="3">
        <f t="shared" si="9"/>
        <v>1219.2999999999467</v>
      </c>
      <c r="K183" s="3">
        <f>MIN(J183-M183+N183,'Power Look Up'!$F$4)</f>
        <v>1225.8130535133182</v>
      </c>
      <c r="M183" s="51">
        <f t="array" ref="M183">_xlfn.SUM(_xlfn.NORM.DIST($S$3:$S$1003,$G183,$P183,FALSE)*WindSpeedStep*$T$3:$T$1003)</f>
        <v>1220.1490176443328</v>
      </c>
      <c r="N183" s="51">
        <f t="array" ref="N183">_xlfn.SUM(_xlfn.NORM.DIST($S$3:$S$1003,$G183,$Q183,FALSE)*WindSpeedStep*$T$3:$T$1003)</f>
        <v>1226.6620711577043</v>
      </c>
      <c r="P183" s="43">
        <f t="shared" si="10"/>
        <v>0.88970860820244013</v>
      </c>
      <c r="Q183" s="43">
        <f t="shared" si="11"/>
        <v>1.4219087345701098</v>
      </c>
      <c r="S183" s="43">
        <f>'Zero Turbulence Curve'!E182</f>
        <v>17.999999999999986</v>
      </c>
      <c r="T183" s="43">
        <f>'Zero Turbulence Curve'!F182</f>
        <v>2000.0040028064111</v>
      </c>
    </row>
    <row r="184" spans="5:20" x14ac:dyDescent="0.2">
      <c r="E184" s="16">
        <v>40825.368055555555</v>
      </c>
      <c r="F184" s="22">
        <v>8.52</v>
      </c>
      <c r="G184" s="22">
        <v>8.6231459183523871</v>
      </c>
      <c r="H184" s="25">
        <v>0.16901408450704225</v>
      </c>
      <c r="I184" s="3">
        <f t="shared" si="8"/>
        <v>1079.8399999999497</v>
      </c>
      <c r="J184" s="3">
        <f t="shared" si="9"/>
        <v>1116.5399999999488</v>
      </c>
      <c r="K184" s="3">
        <f>MIN(J184-M184+N184,'Power Look Up'!$F$4)</f>
        <v>1136.7250130964032</v>
      </c>
      <c r="M184" s="51">
        <f t="array" ref="M184">_xlfn.SUM(_xlfn.NORM.DIST($S$3:$S$1003,$G184,$P184,FALSE)*WindSpeedStep*$T$3:$T$1003)</f>
        <v>1115.8164585619943</v>
      </c>
      <c r="N184" s="51">
        <f t="array" ref="N184">_xlfn.SUM(_xlfn.NORM.DIST($S$3:$S$1003,$G184,$Q184,FALSE)*WindSpeedStep*$T$3:$T$1003)</f>
        <v>1136.0014716584487</v>
      </c>
      <c r="P184" s="43">
        <f t="shared" si="10"/>
        <v>0.86231459183523873</v>
      </c>
      <c r="Q184" s="43">
        <f t="shared" si="11"/>
        <v>1.4574331129609668</v>
      </c>
      <c r="S184" s="43">
        <f>'Zero Turbulence Curve'!E183</f>
        <v>18.099999999999987</v>
      </c>
      <c r="T184" s="43">
        <f>'Zero Turbulence Curve'!F183</f>
        <v>2000.0037016575191</v>
      </c>
    </row>
    <row r="185" spans="5:20" x14ac:dyDescent="0.2">
      <c r="E185" s="16">
        <v>40825.375</v>
      </c>
      <c r="F185" s="22">
        <v>8.42</v>
      </c>
      <c r="G185" s="22">
        <v>8.5833914230470665</v>
      </c>
      <c r="H185" s="25">
        <v>0.19002375296912116</v>
      </c>
      <c r="I185" s="3">
        <f t="shared" si="8"/>
        <v>1043.1399999999503</v>
      </c>
      <c r="J185" s="3">
        <f t="shared" si="9"/>
        <v>1101.8599999999492</v>
      </c>
      <c r="K185" s="3">
        <f>MIN(J185-M185+N185,'Power Look Up'!$F$4)</f>
        <v>1126.6237551830043</v>
      </c>
      <c r="M185" s="51">
        <f t="array" ref="M185">_xlfn.SUM(_xlfn.NORM.DIST($S$3:$S$1003,$G185,$P185,FALSE)*WindSpeedStep*$T$3:$T$1003)</f>
        <v>1100.9119595984262</v>
      </c>
      <c r="N185" s="51">
        <f t="array" ref="N185">_xlfn.SUM(_xlfn.NORM.DIST($S$3:$S$1003,$G185,$Q185,FALSE)*WindSpeedStep*$T$3:$T$1003)</f>
        <v>1125.6757147814812</v>
      </c>
      <c r="P185" s="43">
        <f t="shared" si="10"/>
        <v>0.85833914230470665</v>
      </c>
      <c r="Q185" s="43">
        <f t="shared" si="11"/>
        <v>1.631048251410369</v>
      </c>
      <c r="S185" s="43">
        <f>'Zero Turbulence Curve'!E184</f>
        <v>18.199999999999989</v>
      </c>
      <c r="T185" s="43">
        <f>'Zero Turbulence Curve'!F184</f>
        <v>2000.0034005086272</v>
      </c>
    </row>
    <row r="186" spans="5:20" x14ac:dyDescent="0.2">
      <c r="E186" s="16">
        <v>40825.381944444445</v>
      </c>
      <c r="F186" s="22">
        <v>8.07</v>
      </c>
      <c r="G186" s="22">
        <v>8.1807080054037247</v>
      </c>
      <c r="H186" s="25">
        <v>0.17596034696406443</v>
      </c>
      <c r="I186" s="3">
        <f t="shared" si="8"/>
        <v>914.68999999995322</v>
      </c>
      <c r="J186" s="3">
        <f t="shared" si="9"/>
        <v>955.05999999995231</v>
      </c>
      <c r="K186" s="3">
        <f>MIN(J186-M186+N186,'Power Look Up'!$F$4)</f>
        <v>991.41838559985933</v>
      </c>
      <c r="M186" s="51">
        <f t="array" ref="M186">_xlfn.SUM(_xlfn.NORM.DIST($S$3:$S$1003,$G186,$P186,FALSE)*WindSpeedStep*$T$3:$T$1003)</f>
        <v>954.98725485958903</v>
      </c>
      <c r="N186" s="51">
        <f t="array" ref="N186">_xlfn.SUM(_xlfn.NORM.DIST($S$3:$S$1003,$G186,$Q186,FALSE)*WindSpeedStep*$T$3:$T$1003)</f>
        <v>991.34564045949605</v>
      </c>
      <c r="P186" s="43">
        <f t="shared" si="10"/>
        <v>0.81807080054037251</v>
      </c>
      <c r="Q186" s="43">
        <f t="shared" si="11"/>
        <v>1.4394802190425389</v>
      </c>
      <c r="S186" s="43">
        <f>'Zero Turbulence Curve'!E185</f>
        <v>18.29999999999999</v>
      </c>
      <c r="T186" s="43">
        <f>'Zero Turbulence Curve'!F185</f>
        <v>2000.0030993597352</v>
      </c>
    </row>
    <row r="187" spans="5:20" x14ac:dyDescent="0.2">
      <c r="E187" s="16">
        <v>40825.388888888891</v>
      </c>
      <c r="F187" s="22">
        <v>8.7100000000000009</v>
      </c>
      <c r="G187" s="22">
        <v>8.7915371632159225</v>
      </c>
      <c r="H187" s="25">
        <v>0.15843857634902409</v>
      </c>
      <c r="I187" s="3">
        <f t="shared" si="8"/>
        <v>1149.5699999999481</v>
      </c>
      <c r="J187" s="3">
        <f t="shared" si="9"/>
        <v>1178.9299999999475</v>
      </c>
      <c r="K187" s="3">
        <f>MIN(J187-M187+N187,'Power Look Up'!$F$4)</f>
        <v>1190.5233417325619</v>
      </c>
      <c r="M187" s="51">
        <f t="array" ref="M187">_xlfn.SUM(_xlfn.NORM.DIST($S$3:$S$1003,$G187,$P187,FALSE)*WindSpeedStep*$T$3:$T$1003)</f>
        <v>1179.673627548053</v>
      </c>
      <c r="N187" s="51">
        <f t="array" ref="N187">_xlfn.SUM(_xlfn.NORM.DIST($S$3:$S$1003,$G187,$Q187,FALSE)*WindSpeedStep*$T$3:$T$1003)</f>
        <v>1191.2669692806674</v>
      </c>
      <c r="P187" s="43">
        <f t="shared" si="10"/>
        <v>0.87915371632159234</v>
      </c>
      <c r="Q187" s="43">
        <f t="shared" si="11"/>
        <v>1.3929186320594686</v>
      </c>
      <c r="S187" s="43">
        <f>'Zero Turbulence Curve'!E186</f>
        <v>18.399999999999991</v>
      </c>
      <c r="T187" s="43">
        <f>'Zero Turbulence Curve'!F186</f>
        <v>2000.0027982108434</v>
      </c>
    </row>
    <row r="188" spans="5:20" x14ac:dyDescent="0.2">
      <c r="E188" s="16">
        <v>40825.395833333336</v>
      </c>
      <c r="F188" s="22">
        <v>8.4600000000000009</v>
      </c>
      <c r="G188" s="22">
        <v>8.5599672272076877</v>
      </c>
      <c r="H188" s="25">
        <v>0.14420803782505909</v>
      </c>
      <c r="I188" s="3">
        <f t="shared" si="8"/>
        <v>1057.8199999999501</v>
      </c>
      <c r="J188" s="3">
        <f t="shared" si="9"/>
        <v>1094.5199999999493</v>
      </c>
      <c r="K188" s="3">
        <f>MIN(J188-M188+N188,'Power Look Up'!$F$4)</f>
        <v>1111.1531911763116</v>
      </c>
      <c r="M188" s="51">
        <f t="array" ref="M188">_xlfn.SUM(_xlfn.NORM.DIST($S$3:$S$1003,$G188,$P188,FALSE)*WindSpeedStep*$T$3:$T$1003)</f>
        <v>1092.1655261021917</v>
      </c>
      <c r="N188" s="51">
        <f t="array" ref="N188">_xlfn.SUM(_xlfn.NORM.DIST($S$3:$S$1003,$G188,$Q188,FALSE)*WindSpeedStep*$T$3:$T$1003)</f>
        <v>1108.798717278554</v>
      </c>
      <c r="P188" s="43">
        <f t="shared" si="10"/>
        <v>0.85599672272076877</v>
      </c>
      <c r="Q188" s="43">
        <f t="shared" si="11"/>
        <v>1.2344160776824324</v>
      </c>
      <c r="S188" s="43">
        <f>'Zero Turbulence Curve'!E187</f>
        <v>18.499999999999993</v>
      </c>
      <c r="T188" s="43">
        <f>'Zero Turbulence Curve'!F187</f>
        <v>2000.0024970619513</v>
      </c>
    </row>
    <row r="189" spans="5:20" x14ac:dyDescent="0.2">
      <c r="E189" s="16">
        <v>40825.402777777781</v>
      </c>
      <c r="F189" s="22">
        <v>8.4700000000000006</v>
      </c>
      <c r="G189" s="22">
        <v>8.5863226600394196</v>
      </c>
      <c r="H189" s="25">
        <v>0.16174734356552539</v>
      </c>
      <c r="I189" s="3">
        <f t="shared" si="8"/>
        <v>1061.48999999995</v>
      </c>
      <c r="J189" s="3">
        <f t="shared" si="9"/>
        <v>1105.529999999949</v>
      </c>
      <c r="K189" s="3">
        <f>MIN(J189-M189+N189,'Power Look Up'!$F$4)</f>
        <v>1125.8742862325735</v>
      </c>
      <c r="M189" s="51">
        <f t="array" ref="M189">_xlfn.SUM(_xlfn.NORM.DIST($S$3:$S$1003,$G189,$P189,FALSE)*WindSpeedStep*$T$3:$T$1003)</f>
        <v>1102.0083607906824</v>
      </c>
      <c r="N189" s="51">
        <f t="array" ref="N189">_xlfn.SUM(_xlfn.NORM.DIST($S$3:$S$1003,$G189,$Q189,FALSE)*WindSpeedStep*$T$3:$T$1003)</f>
        <v>1122.3526470233069</v>
      </c>
      <c r="P189" s="43">
        <f t="shared" si="10"/>
        <v>0.85863226600394205</v>
      </c>
      <c r="Q189" s="43">
        <f t="shared" si="11"/>
        <v>1.3888148812578518</v>
      </c>
      <c r="S189" s="43">
        <f>'Zero Turbulence Curve'!E188</f>
        <v>18.599999999999994</v>
      </c>
      <c r="T189" s="43">
        <f>'Zero Turbulence Curve'!F188</f>
        <v>2000.0021959130593</v>
      </c>
    </row>
    <row r="190" spans="5:20" x14ac:dyDescent="0.2">
      <c r="E190" s="16">
        <v>40825.409722222219</v>
      </c>
      <c r="F190" s="22">
        <v>9.26</v>
      </c>
      <c r="G190" s="22">
        <v>9.3021439674658009</v>
      </c>
      <c r="H190" s="25">
        <v>0.15982721382289417</v>
      </c>
      <c r="I190" s="3">
        <f t="shared" si="8"/>
        <v>1355.0599999999417</v>
      </c>
      <c r="J190" s="3">
        <f t="shared" si="9"/>
        <v>1370.2999999999413</v>
      </c>
      <c r="K190" s="3">
        <f>MIN(J190-M190+N190,'Power Look Up'!$F$4)</f>
        <v>1352.1847610151335</v>
      </c>
      <c r="M190" s="51">
        <f t="array" ref="M190">_xlfn.SUM(_xlfn.NORM.DIST($S$3:$S$1003,$G190,$P190,FALSE)*WindSpeedStep*$T$3:$T$1003)</f>
        <v>1375.9078125857532</v>
      </c>
      <c r="N190" s="51">
        <f t="array" ref="N190">_xlfn.SUM(_xlfn.NORM.DIST($S$3:$S$1003,$G190,$Q190,FALSE)*WindSpeedStep*$T$3:$T$1003)</f>
        <v>1357.7925736009454</v>
      </c>
      <c r="P190" s="43">
        <f t="shared" si="10"/>
        <v>0.93021439674658013</v>
      </c>
      <c r="Q190" s="43">
        <f t="shared" si="11"/>
        <v>1.4867357528995016</v>
      </c>
      <c r="S190" s="43">
        <f>'Zero Turbulence Curve'!E189</f>
        <v>18.699999999999996</v>
      </c>
      <c r="T190" s="43">
        <f>'Zero Turbulence Curve'!F189</f>
        <v>2000.0018947641674</v>
      </c>
    </row>
    <row r="191" spans="5:20" x14ac:dyDescent="0.2">
      <c r="E191" s="16">
        <v>40825.416666666664</v>
      </c>
      <c r="F191" s="22">
        <v>8.9499999999999993</v>
      </c>
      <c r="G191" s="22">
        <v>9.1673504526137002</v>
      </c>
      <c r="H191" s="25">
        <v>0.16536312849162013</v>
      </c>
      <c r="I191" s="3">
        <f t="shared" si="8"/>
        <v>1237.6499999999462</v>
      </c>
      <c r="J191" s="3">
        <f t="shared" si="9"/>
        <v>1320.7699999999425</v>
      </c>
      <c r="K191" s="3">
        <f>MIN(J191-M191+N191,'Power Look Up'!$F$4)</f>
        <v>1309.8319403460314</v>
      </c>
      <c r="M191" s="51">
        <f t="array" ref="M191">_xlfn.SUM(_xlfn.NORM.DIST($S$3:$S$1003,$G191,$P191,FALSE)*WindSpeedStep*$T$3:$T$1003)</f>
        <v>1324.3010737011659</v>
      </c>
      <c r="N191" s="51">
        <f t="array" ref="N191">_xlfn.SUM(_xlfn.NORM.DIST($S$3:$S$1003,$G191,$Q191,FALSE)*WindSpeedStep*$T$3:$T$1003)</f>
        <v>1313.3630140472549</v>
      </c>
      <c r="P191" s="43">
        <f t="shared" si="10"/>
        <v>0.91673504526137006</v>
      </c>
      <c r="Q191" s="43">
        <f t="shared" si="11"/>
        <v>1.5159417508232713</v>
      </c>
      <c r="S191" s="43">
        <f>'Zero Turbulence Curve'!E190</f>
        <v>18.799999999999997</v>
      </c>
      <c r="T191" s="43">
        <f>'Zero Turbulence Curve'!F190</f>
        <v>2000.0015936152754</v>
      </c>
    </row>
    <row r="192" spans="5:20" x14ac:dyDescent="0.2">
      <c r="E192" s="16">
        <v>40825.659722222219</v>
      </c>
      <c r="F192" s="22">
        <v>13.66</v>
      </c>
      <c r="G192" s="22">
        <v>13.751963716619773</v>
      </c>
      <c r="H192" s="25">
        <v>0.12591508052708639</v>
      </c>
      <c r="I192" s="3">
        <f t="shared" si="8"/>
        <v>1999.6599999999999</v>
      </c>
      <c r="J192" s="3">
        <f t="shared" si="9"/>
        <v>1999.7499999999998</v>
      </c>
      <c r="K192" s="3">
        <f>MIN(J192-M192+N192,'Power Look Up'!$F$4)</f>
        <v>1990.2257882476699</v>
      </c>
      <c r="M192" s="51">
        <f t="array" ref="M192">_xlfn.SUM(_xlfn.NORM.DIST($S$3:$S$1003,$G192,$P192,FALSE)*WindSpeedStep*$T$3:$T$1003)</f>
        <v>2003.4482104342321</v>
      </c>
      <c r="N192" s="51">
        <f t="array" ref="N192">_xlfn.SUM(_xlfn.NORM.DIST($S$3:$S$1003,$G192,$Q192,FALSE)*WindSpeedStep*$T$3:$T$1003)</f>
        <v>1993.9239986819023</v>
      </c>
      <c r="P192" s="43">
        <f t="shared" si="10"/>
        <v>1.3751963716619775</v>
      </c>
      <c r="Q192" s="43">
        <f t="shared" si="11"/>
        <v>1.7315796187837489</v>
      </c>
      <c r="S192" s="43">
        <f>'Zero Turbulence Curve'!E191</f>
        <v>18.899999999999999</v>
      </c>
      <c r="T192" s="43">
        <f>'Zero Turbulence Curve'!F191</f>
        <v>2000.0012924663836</v>
      </c>
    </row>
    <row r="193" spans="5:20" x14ac:dyDescent="0.2">
      <c r="E193" s="16">
        <v>40825.666666666664</v>
      </c>
      <c r="F193" s="22">
        <v>14.55</v>
      </c>
      <c r="G193" s="22">
        <v>14.517118066802166</v>
      </c>
      <c r="H193" s="25">
        <v>0.10927835051546392</v>
      </c>
      <c r="I193" s="3">
        <f t="shared" si="8"/>
        <v>2000</v>
      </c>
      <c r="J193" s="3">
        <f t="shared" si="9"/>
        <v>2000</v>
      </c>
      <c r="K193" s="3">
        <f>MIN(J193-M193+N193,'Power Look Up'!$F$4)</f>
        <v>1999.203548503642</v>
      </c>
      <c r="M193" s="51">
        <f t="array" ref="M193">_xlfn.SUM(_xlfn.NORM.DIST($S$3:$S$1003,$G193,$P193,FALSE)*WindSpeedStep*$T$3:$T$1003)</f>
        <v>2002.7922814619355</v>
      </c>
      <c r="N193" s="51">
        <f t="array" ref="N193">_xlfn.SUM(_xlfn.NORM.DIST($S$3:$S$1003,$G193,$Q193,FALSE)*WindSpeedStep*$T$3:$T$1003)</f>
        <v>2001.9958299655775</v>
      </c>
      <c r="P193" s="43">
        <f t="shared" si="10"/>
        <v>1.4517118066802166</v>
      </c>
      <c r="Q193" s="43">
        <f t="shared" si="11"/>
        <v>1.5864067165783811</v>
      </c>
      <c r="S193" s="43">
        <f>'Zero Turbulence Curve'!E192</f>
        <v>19</v>
      </c>
      <c r="T193" s="43">
        <f>'Zero Turbulence Curve'!F192</f>
        <v>2000.0009913174915</v>
      </c>
    </row>
    <row r="194" spans="5:20" x14ac:dyDescent="0.2">
      <c r="E194" s="16">
        <v>40825.673611111109</v>
      </c>
      <c r="F194" s="22">
        <v>14.14</v>
      </c>
      <c r="G194" s="22">
        <v>14.045648442190179</v>
      </c>
      <c r="H194" s="25">
        <v>0.12517680339462517</v>
      </c>
      <c r="I194" s="3">
        <f t="shared" si="8"/>
        <v>2000</v>
      </c>
      <c r="J194" s="3">
        <f t="shared" si="9"/>
        <v>2000</v>
      </c>
      <c r="K194" s="3">
        <f>MIN(J194-M194+N194,'Power Look Up'!$F$4)</f>
        <v>1993.2893181278109</v>
      </c>
      <c r="M194" s="51">
        <f t="array" ref="M194">_xlfn.SUM(_xlfn.NORM.DIST($S$3:$S$1003,$G194,$P194,FALSE)*WindSpeedStep*$T$3:$T$1003)</f>
        <v>2003.3751868059919</v>
      </c>
      <c r="N194" s="51">
        <f t="array" ref="N194">_xlfn.SUM(_xlfn.NORM.DIST($S$3:$S$1003,$G194,$Q194,FALSE)*WindSpeedStep*$T$3:$T$1003)</f>
        <v>1996.6645049338028</v>
      </c>
      <c r="P194" s="43">
        <f t="shared" si="10"/>
        <v>1.4045648442190179</v>
      </c>
      <c r="Q194" s="43">
        <f t="shared" si="11"/>
        <v>1.7581893735980634</v>
      </c>
      <c r="S194" s="43">
        <f>'Zero Turbulence Curve'!E193</f>
        <v>19.100000000000001</v>
      </c>
      <c r="T194" s="43">
        <f>'Zero Turbulence Curve'!F193</f>
        <v>2000.0009184070605</v>
      </c>
    </row>
    <row r="195" spans="5:20" x14ac:dyDescent="0.2">
      <c r="E195" s="16">
        <v>40825.680555555555</v>
      </c>
      <c r="F195" s="22">
        <v>15.06</v>
      </c>
      <c r="G195" s="22">
        <v>14.987706038860885</v>
      </c>
      <c r="H195" s="25">
        <v>0.11553784860557768</v>
      </c>
      <c r="I195" s="3">
        <f t="shared" ref="I195:I258" si="12">INDEX(PowerArray,MIN(MaximumPowerIndex,ROUND(F195*100,0)))</f>
        <v>2000</v>
      </c>
      <c r="J195" s="3">
        <f t="shared" ref="J195:J258" si="13">INDEX(PowerArray,MIN(MaximumPowerIndex,ROUND(G195*100,0)))</f>
        <v>2000</v>
      </c>
      <c r="K195" s="3">
        <f>MIN(J195-M195+N195,'Power Look Up'!$F$4)</f>
        <v>1999.1852146598076</v>
      </c>
      <c r="M195" s="51">
        <f t="array" ref="M195">_xlfn.SUM(_xlfn.NORM.DIST($S$3:$S$1003,$G195,$P195,FALSE)*WindSpeedStep*$T$3:$T$1003)</f>
        <v>2002.0819032297934</v>
      </c>
      <c r="N195" s="51">
        <f t="array" ref="N195">_xlfn.SUM(_xlfn.NORM.DIST($S$3:$S$1003,$G195,$Q195,FALSE)*WindSpeedStep*$T$3:$T$1003)</f>
        <v>2001.267117889601</v>
      </c>
      <c r="P195" s="43">
        <f t="shared" ref="P195:P258" si="14">ReferenceTurbulence*G195</f>
        <v>1.4987706038860886</v>
      </c>
      <c r="Q195" s="43">
        <f t="shared" si="11"/>
        <v>1.7316473112628115</v>
      </c>
      <c r="S195" s="43">
        <f>'Zero Turbulence Curve'!E194</f>
        <v>19.200000000000003</v>
      </c>
      <c r="T195" s="43">
        <f>'Zero Turbulence Curve'!F194</f>
        <v>2000.0008454966294</v>
      </c>
    </row>
    <row r="196" spans="5:20" x14ac:dyDescent="0.2">
      <c r="E196" s="16">
        <v>40825.6875</v>
      </c>
      <c r="F196" s="22">
        <v>15.63</v>
      </c>
      <c r="G196" s="22">
        <v>15.554382679877239</v>
      </c>
      <c r="H196" s="25">
        <v>0.12795905310300704</v>
      </c>
      <c r="I196" s="3">
        <f t="shared" si="12"/>
        <v>2000</v>
      </c>
      <c r="J196" s="3">
        <f t="shared" si="13"/>
        <v>2000</v>
      </c>
      <c r="K196" s="3">
        <f>MIN(J196-M196+N196,'Power Look Up'!$F$4)</f>
        <v>1998.7532390081519</v>
      </c>
      <c r="M196" s="51">
        <f t="array" ref="M196">_xlfn.SUM(_xlfn.NORM.DIST($S$3:$S$1003,$G196,$P196,FALSE)*WindSpeedStep*$T$3:$T$1003)</f>
        <v>2001.3512639511198</v>
      </c>
      <c r="N196" s="51">
        <f t="array" ref="N196">_xlfn.SUM(_xlfn.NORM.DIST($S$3:$S$1003,$G196,$Q196,FALSE)*WindSpeedStep*$T$3:$T$1003)</f>
        <v>2000.1045029592717</v>
      </c>
      <c r="P196" s="43">
        <f t="shared" si="14"/>
        <v>1.5554382679877241</v>
      </c>
      <c r="Q196" s="43">
        <f t="shared" ref="Q196:Q259" si="15">G196*H196</f>
        <v>1.9903240793189045</v>
      </c>
      <c r="S196" s="43">
        <f>'Zero Turbulence Curve'!E195</f>
        <v>19.300000000000004</v>
      </c>
      <c r="T196" s="43">
        <f>'Zero Turbulence Curve'!F195</f>
        <v>2000.0007725861983</v>
      </c>
    </row>
    <row r="197" spans="5:20" x14ac:dyDescent="0.2">
      <c r="E197" s="16">
        <v>40825.694444444445</v>
      </c>
      <c r="F197" s="22">
        <v>15.88</v>
      </c>
      <c r="G197" s="22">
        <v>15.767794896538826</v>
      </c>
      <c r="H197" s="25">
        <v>9.5088161209068003E-2</v>
      </c>
      <c r="I197" s="3">
        <f t="shared" si="12"/>
        <v>2000</v>
      </c>
      <c r="J197" s="3">
        <f t="shared" si="13"/>
        <v>2000</v>
      </c>
      <c r="K197" s="3">
        <f>MIN(J197-M197+N197,'Power Look Up'!$F$4)</f>
        <v>1999.9250347048469</v>
      </c>
      <c r="M197" s="51">
        <f t="array" ref="M197">_xlfn.SUM(_xlfn.NORM.DIST($S$3:$S$1003,$G197,$P197,FALSE)*WindSpeedStep*$T$3:$T$1003)</f>
        <v>2001.1311331753741</v>
      </c>
      <c r="N197" s="51">
        <f t="array" ref="N197">_xlfn.SUM(_xlfn.NORM.DIST($S$3:$S$1003,$G197,$Q197,FALSE)*WindSpeedStep*$T$3:$T$1003)</f>
        <v>2001.056167880221</v>
      </c>
      <c r="P197" s="43">
        <f t="shared" si="14"/>
        <v>1.5767794896538827</v>
      </c>
      <c r="Q197" s="43">
        <f t="shared" si="15"/>
        <v>1.4993306230336036</v>
      </c>
      <c r="S197" s="43">
        <f>'Zero Turbulence Curve'!E196</f>
        <v>19.400000000000006</v>
      </c>
      <c r="T197" s="43">
        <f>'Zero Turbulence Curve'!F196</f>
        <v>2000.0006996757672</v>
      </c>
    </row>
    <row r="198" spans="5:20" x14ac:dyDescent="0.2">
      <c r="E198" s="16">
        <v>40825.701388888891</v>
      </c>
      <c r="F198" s="22">
        <v>16.2</v>
      </c>
      <c r="G198" s="22">
        <v>16.136796402059012</v>
      </c>
      <c r="H198" s="25">
        <v>9.6913580246913586E-2</v>
      </c>
      <c r="I198" s="3">
        <f t="shared" si="12"/>
        <v>2000</v>
      </c>
      <c r="J198" s="3">
        <f t="shared" si="13"/>
        <v>2000</v>
      </c>
      <c r="K198" s="3">
        <f>MIN(J198-M198+N198,'Power Look Up'!$F$4)</f>
        <v>1999.9536218602173</v>
      </c>
      <c r="M198" s="51">
        <f t="array" ref="M198">_xlfn.SUM(_xlfn.NORM.DIST($S$3:$S$1003,$G198,$P198,FALSE)*WindSpeedStep*$T$3:$T$1003)</f>
        <v>2000.8200842363092</v>
      </c>
      <c r="N198" s="51">
        <f t="array" ref="N198">_xlfn.SUM(_xlfn.NORM.DIST($S$3:$S$1003,$G198,$Q198,FALSE)*WindSpeedStep*$T$3:$T$1003)</f>
        <v>2000.7737060965264</v>
      </c>
      <c r="P198" s="43">
        <f t="shared" si="14"/>
        <v>1.6136796402059013</v>
      </c>
      <c r="Q198" s="43">
        <f t="shared" si="15"/>
        <v>1.5638747130390525</v>
      </c>
      <c r="S198" s="43">
        <f>'Zero Turbulence Curve'!E197</f>
        <v>19.500000000000007</v>
      </c>
      <c r="T198" s="43">
        <f>'Zero Turbulence Curve'!F197</f>
        <v>2000.0006267653362</v>
      </c>
    </row>
    <row r="199" spans="5:20" x14ac:dyDescent="0.2">
      <c r="E199" s="16">
        <v>40825.708333333336</v>
      </c>
      <c r="F199" s="22">
        <v>15.36</v>
      </c>
      <c r="G199" s="22">
        <v>15.352566013339171</v>
      </c>
      <c r="H199" s="25">
        <v>9.765625E-2</v>
      </c>
      <c r="I199" s="3">
        <f t="shared" si="12"/>
        <v>2000</v>
      </c>
      <c r="J199" s="3">
        <f t="shared" si="13"/>
        <v>2000</v>
      </c>
      <c r="K199" s="3">
        <f>MIN(J199-M199+N199,'Power Look Up'!$F$4)</f>
        <v>1999.9833935580621</v>
      </c>
      <c r="M199" s="51">
        <f t="array" ref="M199">_xlfn.SUM(_xlfn.NORM.DIST($S$3:$S$1003,$G199,$P199,FALSE)*WindSpeedStep*$T$3:$T$1003)</f>
        <v>2001.5879296818675</v>
      </c>
      <c r="N199" s="51">
        <f t="array" ref="N199">_xlfn.SUM(_xlfn.NORM.DIST($S$3:$S$1003,$G199,$Q199,FALSE)*WindSpeedStep*$T$3:$T$1003)</f>
        <v>2001.5713232399296</v>
      </c>
      <c r="P199" s="43">
        <f t="shared" si="14"/>
        <v>1.5352566013339173</v>
      </c>
      <c r="Q199" s="43">
        <f t="shared" si="15"/>
        <v>1.4992740247401535</v>
      </c>
      <c r="S199" s="43">
        <f>'Zero Turbulence Curve'!E198</f>
        <v>19.600000000000009</v>
      </c>
      <c r="T199" s="43">
        <f>'Zero Turbulence Curve'!F198</f>
        <v>2000.0005538549051</v>
      </c>
    </row>
    <row r="200" spans="5:20" x14ac:dyDescent="0.2">
      <c r="E200" s="16">
        <v>40825.715277777781</v>
      </c>
      <c r="F200" s="22">
        <v>15.07</v>
      </c>
      <c r="G200" s="22">
        <v>14.978895223333549</v>
      </c>
      <c r="H200" s="25">
        <v>0.1081619110816191</v>
      </c>
      <c r="I200" s="3">
        <f t="shared" si="12"/>
        <v>2000</v>
      </c>
      <c r="J200" s="3">
        <f t="shared" si="13"/>
        <v>2000</v>
      </c>
      <c r="K200" s="3">
        <f>MIN(J200-M200+N200,'Power Look Up'!$F$4)</f>
        <v>1999.7413708334866</v>
      </c>
      <c r="M200" s="51">
        <f t="array" ref="M200">_xlfn.SUM(_xlfn.NORM.DIST($S$3:$S$1003,$G200,$P200,FALSE)*WindSpeedStep*$T$3:$T$1003)</f>
        <v>2002.0947360377356</v>
      </c>
      <c r="N200" s="51">
        <f t="array" ref="N200">_xlfn.SUM(_xlfn.NORM.DIST($S$3:$S$1003,$G200,$Q200,FALSE)*WindSpeedStep*$T$3:$T$1003)</f>
        <v>2001.8361068712222</v>
      </c>
      <c r="P200" s="43">
        <f t="shared" si="14"/>
        <v>1.497889522333355</v>
      </c>
      <c r="Q200" s="43">
        <f t="shared" si="15"/>
        <v>1.6201459332470924</v>
      </c>
      <c r="S200" s="43">
        <f>'Zero Turbulence Curve'!E199</f>
        <v>19.70000000000001</v>
      </c>
      <c r="T200" s="43">
        <f>'Zero Turbulence Curve'!F199</f>
        <v>2000.000480944474</v>
      </c>
    </row>
    <row r="201" spans="5:20" x14ac:dyDescent="0.2">
      <c r="E201" s="16">
        <v>40825.722222222219</v>
      </c>
      <c r="F201" s="22">
        <v>14.46</v>
      </c>
      <c r="G201" s="22">
        <v>14.380318464186555</v>
      </c>
      <c r="H201" s="25">
        <v>0.10373443983402489</v>
      </c>
      <c r="I201" s="3">
        <f t="shared" si="12"/>
        <v>2000</v>
      </c>
      <c r="J201" s="3">
        <f t="shared" si="13"/>
        <v>2000</v>
      </c>
      <c r="K201" s="3">
        <f>MIN(J201-M201+N201,'Power Look Up'!$F$4)</f>
        <v>1999.6841832500722</v>
      </c>
      <c r="M201" s="51">
        <f t="array" ref="M201">_xlfn.SUM(_xlfn.NORM.DIST($S$3:$S$1003,$G201,$P201,FALSE)*WindSpeedStep*$T$3:$T$1003)</f>
        <v>2002.9909116480881</v>
      </c>
      <c r="N201" s="51">
        <f t="array" ref="N201">_xlfn.SUM(_xlfn.NORM.DIST($S$3:$S$1003,$G201,$Q201,FALSE)*WindSpeedStep*$T$3:$T$1003)</f>
        <v>2002.6750948981603</v>
      </c>
      <c r="P201" s="43">
        <f t="shared" si="14"/>
        <v>1.4380318464186557</v>
      </c>
      <c r="Q201" s="43">
        <f t="shared" si="15"/>
        <v>1.4917342805172773</v>
      </c>
      <c r="S201" s="43">
        <f>'Zero Turbulence Curve'!E200</f>
        <v>19.800000000000011</v>
      </c>
      <c r="T201" s="43">
        <f>'Zero Turbulence Curve'!F200</f>
        <v>2000.0004080340429</v>
      </c>
    </row>
    <row r="202" spans="5:20" x14ac:dyDescent="0.2">
      <c r="E202" s="16">
        <v>40825.729166666664</v>
      </c>
      <c r="F202" s="22">
        <v>14.85</v>
      </c>
      <c r="G202" s="22">
        <v>14.791878619664297</v>
      </c>
      <c r="H202" s="25">
        <v>0.10841750841750843</v>
      </c>
      <c r="I202" s="3">
        <f t="shared" si="12"/>
        <v>2000</v>
      </c>
      <c r="J202" s="3">
        <f t="shared" si="13"/>
        <v>2000</v>
      </c>
      <c r="K202" s="3">
        <f>MIN(J202-M202+N202,'Power Look Up'!$F$4)</f>
        <v>1999.5871047649766</v>
      </c>
      <c r="M202" s="51">
        <f t="array" ref="M202">_xlfn.SUM(_xlfn.NORM.DIST($S$3:$S$1003,$G202,$P202,FALSE)*WindSpeedStep*$T$3:$T$1003)</f>
        <v>2002.3740502361638</v>
      </c>
      <c r="N202" s="51">
        <f t="array" ref="N202">_xlfn.SUM(_xlfn.NORM.DIST($S$3:$S$1003,$G202,$Q202,FALSE)*WindSpeedStep*$T$3:$T$1003)</f>
        <v>2001.9611550011405</v>
      </c>
      <c r="P202" s="43">
        <f t="shared" si="14"/>
        <v>1.4791878619664298</v>
      </c>
      <c r="Q202" s="43">
        <f t="shared" si="15"/>
        <v>1.6036986247582168</v>
      </c>
      <c r="S202" s="43">
        <f>'Zero Turbulence Curve'!E201</f>
        <v>19.900000000000013</v>
      </c>
      <c r="T202" s="43">
        <f>'Zero Turbulence Curve'!F201</f>
        <v>2000.0003351236119</v>
      </c>
    </row>
    <row r="203" spans="5:20" x14ac:dyDescent="0.2">
      <c r="E203" s="16">
        <v>40825.736111111109</v>
      </c>
      <c r="F203" s="22">
        <v>14.51</v>
      </c>
      <c r="G203" s="22">
        <v>14.435205123832235</v>
      </c>
      <c r="H203" s="25">
        <v>0.10889042039972434</v>
      </c>
      <c r="I203" s="3">
        <f t="shared" si="12"/>
        <v>2000</v>
      </c>
      <c r="J203" s="3">
        <f t="shared" si="13"/>
        <v>2000</v>
      </c>
      <c r="K203" s="3">
        <f>MIN(J203-M203+N203,'Power Look Up'!$F$4)</f>
        <v>1999.1390692825514</v>
      </c>
      <c r="M203" s="51">
        <f t="array" ref="M203">_xlfn.SUM(_xlfn.NORM.DIST($S$3:$S$1003,$G203,$P203,FALSE)*WindSpeedStep*$T$3:$T$1003)</f>
        <v>2002.9128094369632</v>
      </c>
      <c r="N203" s="51">
        <f t="array" ref="N203">_xlfn.SUM(_xlfn.NORM.DIST($S$3:$S$1003,$G203,$Q203,FALSE)*WindSpeedStep*$T$3:$T$1003)</f>
        <v>2002.0518787195147</v>
      </c>
      <c r="P203" s="43">
        <f t="shared" si="14"/>
        <v>1.4435205123832235</v>
      </c>
      <c r="Q203" s="43">
        <f t="shared" si="15"/>
        <v>1.571855554490347</v>
      </c>
      <c r="S203" s="43">
        <f>'Zero Turbulence Curve'!E202</f>
        <v>20.000000000000014</v>
      </c>
      <c r="T203" s="43">
        <f>'Zero Turbulence Curve'!F202</f>
        <v>2000.0002622131808</v>
      </c>
    </row>
    <row r="204" spans="5:20" x14ac:dyDescent="0.2">
      <c r="E204" s="16">
        <v>40825.743055555555</v>
      </c>
      <c r="F204" s="22">
        <v>14.53</v>
      </c>
      <c r="G204" s="22">
        <v>14.374179403514054</v>
      </c>
      <c r="H204" s="25">
        <v>0.11631108052305575</v>
      </c>
      <c r="I204" s="3">
        <f t="shared" si="12"/>
        <v>2000</v>
      </c>
      <c r="J204" s="3">
        <f t="shared" si="13"/>
        <v>2000</v>
      </c>
      <c r="K204" s="3">
        <f>MIN(J204-M204+N204,'Power Look Up'!$F$4)</f>
        <v>1997.7063531345582</v>
      </c>
      <c r="M204" s="51">
        <f t="array" ref="M204">_xlfn.SUM(_xlfn.NORM.DIST($S$3:$S$1003,$G204,$P204,FALSE)*WindSpeedStep*$T$3:$T$1003)</f>
        <v>2002.9994809101631</v>
      </c>
      <c r="N204" s="51">
        <f t="array" ref="N204">_xlfn.SUM(_xlfn.NORM.DIST($S$3:$S$1003,$G204,$Q204,FALSE)*WindSpeedStep*$T$3:$T$1003)</f>
        <v>2000.7058340447213</v>
      </c>
      <c r="P204" s="43">
        <f t="shared" si="14"/>
        <v>1.4374179403514056</v>
      </c>
      <c r="Q204" s="43">
        <f t="shared" si="15"/>
        <v>1.6718763380549726</v>
      </c>
      <c r="S204" s="43">
        <f>'Zero Turbulence Curve'!E203</f>
        <v>20.100000000000016</v>
      </c>
      <c r="T204" s="43">
        <f>'Zero Turbulence Curve'!F203</f>
        <v>2000.0002434028643</v>
      </c>
    </row>
    <row r="205" spans="5:20" x14ac:dyDescent="0.2">
      <c r="E205" s="16">
        <v>40825.75</v>
      </c>
      <c r="F205" s="22">
        <v>14.89</v>
      </c>
      <c r="G205" s="22">
        <v>14.823775926799447</v>
      </c>
      <c r="H205" s="25">
        <v>9.536601746138347E-2</v>
      </c>
      <c r="I205" s="3">
        <f t="shared" si="12"/>
        <v>2000</v>
      </c>
      <c r="J205" s="3">
        <f t="shared" si="13"/>
        <v>2000</v>
      </c>
      <c r="K205" s="3">
        <f>MIN(J205-M205+N205,'Power Look Up'!$F$4)</f>
        <v>2000</v>
      </c>
      <c r="M205" s="51">
        <f t="array" ref="M205">_xlfn.SUM(_xlfn.NORM.DIST($S$3:$S$1003,$G205,$P205,FALSE)*WindSpeedStep*$T$3:$T$1003)</f>
        <v>2002.3256523320811</v>
      </c>
      <c r="N205" s="51">
        <f t="array" ref="N205">_xlfn.SUM(_xlfn.NORM.DIST($S$3:$S$1003,$G205,$Q205,FALSE)*WindSpeedStep*$T$3:$T$1003)</f>
        <v>2002.3801041244578</v>
      </c>
      <c r="P205" s="43">
        <f t="shared" si="14"/>
        <v>1.4823775926799447</v>
      </c>
      <c r="Q205" s="43">
        <f t="shared" si="15"/>
        <v>1.4136844738787919</v>
      </c>
      <c r="S205" s="43">
        <f>'Zero Turbulence Curve'!E204</f>
        <v>20.200000000000017</v>
      </c>
      <c r="T205" s="43">
        <f>'Zero Turbulence Curve'!F204</f>
        <v>2000.0002245925477</v>
      </c>
    </row>
    <row r="206" spans="5:20" x14ac:dyDescent="0.2">
      <c r="E206" s="16">
        <v>40825.756944444445</v>
      </c>
      <c r="F206" s="22">
        <v>14.49</v>
      </c>
      <c r="G206" s="22">
        <v>14.423274851136808</v>
      </c>
      <c r="H206" s="25">
        <v>0.1028295376121463</v>
      </c>
      <c r="I206" s="3">
        <f t="shared" si="12"/>
        <v>2000</v>
      </c>
      <c r="J206" s="3">
        <f t="shared" si="13"/>
        <v>2000</v>
      </c>
      <c r="K206" s="3">
        <f>MIN(J206-M206+N206,'Power Look Up'!$F$4)</f>
        <v>1999.7889545209089</v>
      </c>
      <c r="M206" s="51">
        <f t="array" ref="M206">_xlfn.SUM(_xlfn.NORM.DIST($S$3:$S$1003,$G206,$P206,FALSE)*WindSpeedStep*$T$3:$T$1003)</f>
        <v>2002.92999697765</v>
      </c>
      <c r="N206" s="51">
        <f t="array" ref="N206">_xlfn.SUM(_xlfn.NORM.DIST($S$3:$S$1003,$G206,$Q206,FALSE)*WindSpeedStep*$T$3:$T$1003)</f>
        <v>2002.7189514985589</v>
      </c>
      <c r="P206" s="43">
        <f t="shared" si="14"/>
        <v>1.4423274851136809</v>
      </c>
      <c r="Q206" s="43">
        <f t="shared" si="15"/>
        <v>1.4831386837952962</v>
      </c>
      <c r="S206" s="43">
        <f>'Zero Turbulence Curve'!E205</f>
        <v>20.300000000000018</v>
      </c>
      <c r="T206" s="43">
        <f>'Zero Turbulence Curve'!F205</f>
        <v>2000.0002057822312</v>
      </c>
    </row>
    <row r="207" spans="5:20" x14ac:dyDescent="0.2">
      <c r="E207" s="16">
        <v>40825.763888888891</v>
      </c>
      <c r="F207" s="22">
        <v>14.06</v>
      </c>
      <c r="G207" s="22">
        <v>14.096086308817915</v>
      </c>
      <c r="H207" s="25">
        <v>9.6017069701280225E-2</v>
      </c>
      <c r="I207" s="3">
        <f t="shared" si="12"/>
        <v>2000</v>
      </c>
      <c r="J207" s="3">
        <f t="shared" si="13"/>
        <v>2000</v>
      </c>
      <c r="K207" s="3">
        <f>MIN(J207-M207+N207,'Power Look Up'!$F$4)</f>
        <v>2000</v>
      </c>
      <c r="M207" s="51">
        <f t="array" ref="M207">_xlfn.SUM(_xlfn.NORM.DIST($S$3:$S$1003,$G207,$P207,FALSE)*WindSpeedStep*$T$3:$T$1003)</f>
        <v>2003.3317745378222</v>
      </c>
      <c r="N207" s="51">
        <f t="array" ref="N207">_xlfn.SUM(_xlfn.NORM.DIST($S$3:$S$1003,$G207,$Q207,FALSE)*WindSpeedStep*$T$3:$T$1003)</f>
        <v>2003.7382579493506</v>
      </c>
      <c r="P207" s="43">
        <f t="shared" si="14"/>
        <v>1.4096086308817917</v>
      </c>
      <c r="Q207" s="43">
        <f t="shared" si="15"/>
        <v>1.3534649016290317</v>
      </c>
      <c r="S207" s="43">
        <f>'Zero Turbulence Curve'!E206</f>
        <v>20.40000000000002</v>
      </c>
      <c r="T207" s="43">
        <f>'Zero Turbulence Curve'!F206</f>
        <v>2000.0001869719147</v>
      </c>
    </row>
    <row r="208" spans="5:20" x14ac:dyDescent="0.2">
      <c r="E208" s="16">
        <v>40825.770833333336</v>
      </c>
      <c r="F208" s="22">
        <v>13.51</v>
      </c>
      <c r="G208" s="22">
        <v>13.569929842534897</v>
      </c>
      <c r="H208" s="25">
        <v>0.10214655810510732</v>
      </c>
      <c r="I208" s="3">
        <f t="shared" si="12"/>
        <v>1999.5099999999998</v>
      </c>
      <c r="J208" s="3">
        <f t="shared" si="13"/>
        <v>1999.5699999999997</v>
      </c>
      <c r="K208" s="3">
        <f>MIN(J208-M208+N208,'Power Look Up'!$F$4)</f>
        <v>1998.9620960167065</v>
      </c>
      <c r="M208" s="51">
        <f t="array" ref="M208">_xlfn.SUM(_xlfn.NORM.DIST($S$3:$S$1003,$G208,$P208,FALSE)*WindSpeedStep*$T$3:$T$1003)</f>
        <v>2003.2623178975473</v>
      </c>
      <c r="N208" s="51">
        <f t="array" ref="N208">_xlfn.SUM(_xlfn.NORM.DIST($S$3:$S$1003,$G208,$Q208,FALSE)*WindSpeedStep*$T$3:$T$1003)</f>
        <v>2002.6544139142541</v>
      </c>
      <c r="P208" s="43">
        <f t="shared" si="14"/>
        <v>1.3569929842534898</v>
      </c>
      <c r="Q208" s="43">
        <f t="shared" si="15"/>
        <v>1.3861216271427208</v>
      </c>
      <c r="S208" s="43">
        <f>'Zero Turbulence Curve'!E207</f>
        <v>20.500000000000021</v>
      </c>
      <c r="T208" s="43">
        <f>'Zero Turbulence Curve'!F207</f>
        <v>2000.0001681615981</v>
      </c>
    </row>
    <row r="209" spans="5:20" x14ac:dyDescent="0.2">
      <c r="E209" s="16">
        <v>40825.777777777781</v>
      </c>
      <c r="F209" s="22">
        <v>12.8</v>
      </c>
      <c r="G209" s="22">
        <v>12.985274353175241</v>
      </c>
      <c r="H209" s="25">
        <v>9.4531249999999997E-2</v>
      </c>
      <c r="I209" s="3">
        <f t="shared" si="12"/>
        <v>1996.7999999999975</v>
      </c>
      <c r="J209" s="3">
        <f t="shared" si="13"/>
        <v>1998.8899999999974</v>
      </c>
      <c r="K209" s="3">
        <f>MIN(J209-M209+N209,'Power Look Up'!$F$4)</f>
        <v>2000</v>
      </c>
      <c r="M209" s="51">
        <f t="array" ref="M209">_xlfn.SUM(_xlfn.NORM.DIST($S$3:$S$1003,$G209,$P209,FALSE)*WindSpeedStep*$T$3:$T$1003)</f>
        <v>2000.2346288097697</v>
      </c>
      <c r="N209" s="51">
        <f t="array" ref="N209">_xlfn.SUM(_xlfn.NORM.DIST($S$3:$S$1003,$G209,$Q209,FALSE)*WindSpeedStep*$T$3:$T$1003)</f>
        <v>2003.0292431860198</v>
      </c>
      <c r="P209" s="43">
        <f t="shared" si="14"/>
        <v>1.2985274353175242</v>
      </c>
      <c r="Q209" s="43">
        <f t="shared" si="15"/>
        <v>1.227514216198597</v>
      </c>
      <c r="S209" s="43">
        <f>'Zero Turbulence Curve'!E208</f>
        <v>20.600000000000023</v>
      </c>
      <c r="T209" s="43">
        <f>'Zero Turbulence Curve'!F208</f>
        <v>2000.0001493512814</v>
      </c>
    </row>
    <row r="210" spans="5:20" x14ac:dyDescent="0.2">
      <c r="E210" s="16">
        <v>40825.784722222219</v>
      </c>
      <c r="F210" s="22">
        <v>13.24</v>
      </c>
      <c r="G210" s="22">
        <v>13.321654826529739</v>
      </c>
      <c r="H210" s="25">
        <v>9.7432024169184298E-2</v>
      </c>
      <c r="I210" s="3">
        <f t="shared" si="12"/>
        <v>1999.2399999999998</v>
      </c>
      <c r="J210" s="3">
        <f t="shared" si="13"/>
        <v>1999.3199999999997</v>
      </c>
      <c r="K210" s="3">
        <f>MIN(J210-M210+N210,'Power Look Up'!$F$4)</f>
        <v>2000</v>
      </c>
      <c r="M210" s="51">
        <f t="array" ref="M210">_xlfn.SUM(_xlfn.NORM.DIST($S$3:$S$1003,$G210,$P210,FALSE)*WindSpeedStep*$T$3:$T$1003)</f>
        <v>2002.5476829687382</v>
      </c>
      <c r="N210" s="51">
        <f t="array" ref="N210">_xlfn.SUM(_xlfn.NORM.DIST($S$3:$S$1003,$G210,$Q210,FALSE)*WindSpeedStep*$T$3:$T$1003)</f>
        <v>2003.4593267247576</v>
      </c>
      <c r="P210" s="43">
        <f t="shared" si="14"/>
        <v>1.3321654826529741</v>
      </c>
      <c r="Q210" s="43">
        <f t="shared" si="15"/>
        <v>1.2979557950319762</v>
      </c>
      <c r="S210" s="43">
        <f>'Zero Turbulence Curve'!E209</f>
        <v>20.700000000000024</v>
      </c>
      <c r="T210" s="43">
        <f>'Zero Turbulence Curve'!F209</f>
        <v>2000.0001305409648</v>
      </c>
    </row>
    <row r="211" spans="5:20" x14ac:dyDescent="0.2">
      <c r="E211" s="16">
        <v>40825.791666666664</v>
      </c>
      <c r="F211" s="22">
        <v>12.7</v>
      </c>
      <c r="G211" s="22">
        <v>12.78947039043411</v>
      </c>
      <c r="H211" s="25">
        <v>9.6062992125984251E-2</v>
      </c>
      <c r="I211" s="3">
        <f t="shared" si="12"/>
        <v>1995.6999999999975</v>
      </c>
      <c r="J211" s="3">
        <f t="shared" si="13"/>
        <v>1996.6899999999976</v>
      </c>
      <c r="K211" s="3">
        <f>MIN(J211-M211+N211,'Power Look Up'!$F$4)</f>
        <v>1999.2442456782362</v>
      </c>
      <c r="M211" s="51">
        <f t="array" ref="M211">_xlfn.SUM(_xlfn.NORM.DIST($S$3:$S$1003,$G211,$P211,FALSE)*WindSpeedStep*$T$3:$T$1003)</f>
        <v>1997.8132018898348</v>
      </c>
      <c r="N211" s="51">
        <f t="array" ref="N211">_xlfn.SUM(_xlfn.NORM.DIST($S$3:$S$1003,$G211,$Q211,FALSE)*WindSpeedStep*$T$3:$T$1003)</f>
        <v>2000.3674475680734</v>
      </c>
      <c r="P211" s="43">
        <f t="shared" si="14"/>
        <v>1.278947039043411</v>
      </c>
      <c r="Q211" s="43">
        <f t="shared" si="15"/>
        <v>1.2285947934117807</v>
      </c>
      <c r="S211" s="43">
        <f>'Zero Turbulence Curve'!E210</f>
        <v>20.800000000000026</v>
      </c>
      <c r="T211" s="43">
        <f>'Zero Turbulence Curve'!F210</f>
        <v>2000.0001117306483</v>
      </c>
    </row>
    <row r="212" spans="5:20" x14ac:dyDescent="0.2">
      <c r="E212" s="16">
        <v>40825.798611111109</v>
      </c>
      <c r="F212" s="22">
        <v>11.25</v>
      </c>
      <c r="G212" s="22">
        <v>11.432109365609662</v>
      </c>
      <c r="H212" s="25">
        <v>0.11466666666666667</v>
      </c>
      <c r="I212" s="3">
        <f t="shared" si="12"/>
        <v>1924.9999999999836</v>
      </c>
      <c r="J212" s="3">
        <f t="shared" si="13"/>
        <v>1940.1199999999833</v>
      </c>
      <c r="K212" s="3">
        <f>MIN(J212-M212+N212,'Power Look Up'!$F$4)</f>
        <v>1914.7545147819965</v>
      </c>
      <c r="M212" s="51">
        <f t="array" ref="M212">_xlfn.SUM(_xlfn.NORM.DIST($S$3:$S$1003,$G212,$P212,FALSE)*WindSpeedStep*$T$3:$T$1003)</f>
        <v>1927.95005138737</v>
      </c>
      <c r="N212" s="51">
        <f t="array" ref="N212">_xlfn.SUM(_xlfn.NORM.DIST($S$3:$S$1003,$G212,$Q212,FALSE)*WindSpeedStep*$T$3:$T$1003)</f>
        <v>1902.5845661693832</v>
      </c>
      <c r="P212" s="43">
        <f t="shared" si="14"/>
        <v>1.1432109365609662</v>
      </c>
      <c r="Q212" s="43">
        <f t="shared" si="15"/>
        <v>1.3108818739232413</v>
      </c>
      <c r="S212" s="43">
        <f>'Zero Turbulence Curve'!E211</f>
        <v>20.900000000000027</v>
      </c>
      <c r="T212" s="43">
        <f>'Zero Turbulence Curve'!F211</f>
        <v>2000.0000929203318</v>
      </c>
    </row>
    <row r="213" spans="5:20" x14ac:dyDescent="0.2">
      <c r="E213" s="16">
        <v>40825.805555555555</v>
      </c>
      <c r="F213" s="22">
        <v>11.05</v>
      </c>
      <c r="G213" s="22">
        <v>11.213008154801337</v>
      </c>
      <c r="H213" s="25">
        <v>0.12669683257918551</v>
      </c>
      <c r="I213" s="3">
        <f t="shared" si="12"/>
        <v>1908.1999999999839</v>
      </c>
      <c r="J213" s="3">
        <f t="shared" si="13"/>
        <v>1921.6399999999837</v>
      </c>
      <c r="K213" s="3">
        <f>MIN(J213-M213+N213,'Power Look Up'!$F$4)</f>
        <v>1873.6512813063027</v>
      </c>
      <c r="M213" s="51">
        <f t="array" ref="M213">_xlfn.SUM(_xlfn.NORM.DIST($S$3:$S$1003,$G213,$P213,FALSE)*WindSpeedStep*$T$3:$T$1003)</f>
        <v>1901.1405889195123</v>
      </c>
      <c r="N213" s="51">
        <f t="array" ref="N213">_xlfn.SUM(_xlfn.NORM.DIST($S$3:$S$1003,$G213,$Q213,FALSE)*WindSpeedStep*$T$3:$T$1003)</f>
        <v>1853.1518702258313</v>
      </c>
      <c r="P213" s="43">
        <f t="shared" si="14"/>
        <v>1.1213008154801336</v>
      </c>
      <c r="Q213" s="43">
        <f t="shared" si="15"/>
        <v>1.4206526168979068</v>
      </c>
      <c r="S213" s="43">
        <f>'Zero Turbulence Curve'!E212</f>
        <v>21.000000000000028</v>
      </c>
      <c r="T213" s="43">
        <f>'Zero Turbulence Curve'!F212</f>
        <v>2000.0000741100152</v>
      </c>
    </row>
    <row r="214" spans="5:20" x14ac:dyDescent="0.2">
      <c r="E214" s="16">
        <v>40825.8125</v>
      </c>
      <c r="F214" s="22">
        <v>10.58</v>
      </c>
      <c r="G214" s="22">
        <v>10.59827098537775</v>
      </c>
      <c r="H214" s="25">
        <v>0.12381852551984877</v>
      </c>
      <c r="I214" s="3">
        <f t="shared" si="12"/>
        <v>1791.8599999999517</v>
      </c>
      <c r="J214" s="3">
        <f t="shared" si="13"/>
        <v>1797.1999999999516</v>
      </c>
      <c r="K214" s="3">
        <f>MIN(J214-M214+N214,'Power Look Up'!$F$4)</f>
        <v>1757.285207332478</v>
      </c>
      <c r="M214" s="51">
        <f t="array" ref="M214">_xlfn.SUM(_xlfn.NORM.DIST($S$3:$S$1003,$G214,$P214,FALSE)*WindSpeedStep*$T$3:$T$1003)</f>
        <v>1789.3716870049384</v>
      </c>
      <c r="N214" s="51">
        <f t="array" ref="N214">_xlfn.SUM(_xlfn.NORM.DIST($S$3:$S$1003,$G214,$Q214,FALSE)*WindSpeedStep*$T$3:$T$1003)</f>
        <v>1749.4568943374647</v>
      </c>
      <c r="P214" s="43">
        <f t="shared" si="14"/>
        <v>1.0598270985377751</v>
      </c>
      <c r="Q214" s="43">
        <f t="shared" si="15"/>
        <v>1.3122622864692679</v>
      </c>
      <c r="S214" s="43">
        <f>'Zero Turbulence Curve'!E213</f>
        <v>21.10000000000003</v>
      </c>
      <c r="T214" s="43">
        <f>'Zero Turbulence Curve'!F213</f>
        <v>2000.0000689342853</v>
      </c>
    </row>
    <row r="215" spans="5:20" x14ac:dyDescent="0.2">
      <c r="E215" s="16">
        <v>40825.819444444445</v>
      </c>
      <c r="F215" s="22">
        <v>11</v>
      </c>
      <c r="G215" s="22">
        <v>11.010086545735369</v>
      </c>
      <c r="H215" s="25">
        <v>0.10909090909090909</v>
      </c>
      <c r="I215" s="3">
        <f t="shared" si="12"/>
        <v>1903.9999999999493</v>
      </c>
      <c r="J215" s="3">
        <f t="shared" si="13"/>
        <v>1904.839999999984</v>
      </c>
      <c r="K215" s="3">
        <f>MIN(J215-M215+N215,'Power Look Up'!$F$4)</f>
        <v>1888.2548209227946</v>
      </c>
      <c r="M215" s="51">
        <f t="array" ref="M215">_xlfn.SUM(_xlfn.NORM.DIST($S$3:$S$1003,$G215,$P215,FALSE)*WindSpeedStep*$T$3:$T$1003)</f>
        <v>1870.5407720316521</v>
      </c>
      <c r="N215" s="51">
        <f t="array" ref="N215">_xlfn.SUM(_xlfn.NORM.DIST($S$3:$S$1003,$G215,$Q215,FALSE)*WindSpeedStep*$T$3:$T$1003)</f>
        <v>1853.9555929544626</v>
      </c>
      <c r="P215" s="43">
        <f t="shared" si="14"/>
        <v>1.1010086545735369</v>
      </c>
      <c r="Q215" s="43">
        <f t="shared" si="15"/>
        <v>1.2011003504438584</v>
      </c>
      <c r="S215" s="43">
        <f>'Zero Turbulence Curve'!E214</f>
        <v>21.200000000000031</v>
      </c>
      <c r="T215" s="43">
        <f>'Zero Turbulence Curve'!F214</f>
        <v>2000.0000637585554</v>
      </c>
    </row>
    <row r="216" spans="5:20" x14ac:dyDescent="0.2">
      <c r="E216" s="16">
        <v>40825.826388888891</v>
      </c>
      <c r="F216" s="22">
        <v>10.98</v>
      </c>
      <c r="G216" s="22">
        <v>11.068136434013491</v>
      </c>
      <c r="H216" s="25">
        <v>0.1111111111111111</v>
      </c>
      <c r="I216" s="3">
        <f t="shared" si="12"/>
        <v>1898.6599999999494</v>
      </c>
      <c r="J216" s="3">
        <f t="shared" si="13"/>
        <v>1909.879999999984</v>
      </c>
      <c r="K216" s="3">
        <f>MIN(J216-M216+N216,'Power Look Up'!$F$4)</f>
        <v>1889.6294209005991</v>
      </c>
      <c r="M216" s="51">
        <f t="array" ref="M216">_xlfn.SUM(_xlfn.NORM.DIST($S$3:$S$1003,$G216,$P216,FALSE)*WindSpeedStep*$T$3:$T$1003)</f>
        <v>1879.8953887488296</v>
      </c>
      <c r="N216" s="51">
        <f t="array" ref="N216">_xlfn.SUM(_xlfn.NORM.DIST($S$3:$S$1003,$G216,$Q216,FALSE)*WindSpeedStep*$T$3:$T$1003)</f>
        <v>1859.6448096494448</v>
      </c>
      <c r="P216" s="43">
        <f t="shared" si="14"/>
        <v>1.1068136434013491</v>
      </c>
      <c r="Q216" s="43">
        <f t="shared" si="15"/>
        <v>1.22979293711261</v>
      </c>
      <c r="S216" s="43">
        <f>'Zero Turbulence Curve'!E215</f>
        <v>21.300000000000033</v>
      </c>
      <c r="T216" s="43">
        <f>'Zero Turbulence Curve'!F215</f>
        <v>2000.0000585828254</v>
      </c>
    </row>
    <row r="217" spans="5:20" x14ac:dyDescent="0.2">
      <c r="E217" s="16">
        <v>40825.833333333336</v>
      </c>
      <c r="F217" s="22">
        <v>10.54</v>
      </c>
      <c r="G217" s="22">
        <v>10.603666805515795</v>
      </c>
      <c r="H217" s="25">
        <v>9.9620493358633794E-2</v>
      </c>
      <c r="I217" s="3">
        <f t="shared" si="12"/>
        <v>1781.1799999999519</v>
      </c>
      <c r="J217" s="3">
        <f t="shared" si="13"/>
        <v>1797.1999999999516</v>
      </c>
      <c r="K217" s="3">
        <f>MIN(J217-M217+N217,'Power Look Up'!$F$4)</f>
        <v>1797.8444220374483</v>
      </c>
      <c r="M217" s="51">
        <f t="array" ref="M217">_xlfn.SUM(_xlfn.NORM.DIST($S$3:$S$1003,$G217,$P217,FALSE)*WindSpeedStep*$T$3:$T$1003)</f>
        <v>1790.6084526196548</v>
      </c>
      <c r="N217" s="51">
        <f t="array" ref="N217">_xlfn.SUM(_xlfn.NORM.DIST($S$3:$S$1003,$G217,$Q217,FALSE)*WindSpeedStep*$T$3:$T$1003)</f>
        <v>1791.2528746571516</v>
      </c>
      <c r="P217" s="43">
        <f t="shared" si="14"/>
        <v>1.0603666805515795</v>
      </c>
      <c r="Q217" s="43">
        <f t="shared" si="15"/>
        <v>1.0563425185760518</v>
      </c>
      <c r="S217" s="43">
        <f>'Zero Turbulence Curve'!E216</f>
        <v>21.400000000000034</v>
      </c>
      <c r="T217" s="43">
        <f>'Zero Turbulence Curve'!F216</f>
        <v>2000.0000534070955</v>
      </c>
    </row>
    <row r="218" spans="5:20" x14ac:dyDescent="0.2">
      <c r="E218" s="16">
        <v>40825.840277777781</v>
      </c>
      <c r="F218" s="22">
        <v>10.92</v>
      </c>
      <c r="G218" s="22">
        <v>11.077752776177803</v>
      </c>
      <c r="H218" s="25">
        <v>9.7985347985347998E-2</v>
      </c>
      <c r="I218" s="3">
        <f t="shared" si="12"/>
        <v>1882.6399999999496</v>
      </c>
      <c r="J218" s="3">
        <f t="shared" si="13"/>
        <v>1910.7199999999839</v>
      </c>
      <c r="K218" s="3">
        <f>MIN(J218-M218+N218,'Power Look Up'!$F$4)</f>
        <v>1914.3993553195373</v>
      </c>
      <c r="M218" s="51">
        <f t="array" ref="M218">_xlfn.SUM(_xlfn.NORM.DIST($S$3:$S$1003,$G218,$P218,FALSE)*WindSpeedStep*$T$3:$T$1003)</f>
        <v>1881.3976502139506</v>
      </c>
      <c r="N218" s="51">
        <f t="array" ref="N218">_xlfn.SUM(_xlfn.NORM.DIST($S$3:$S$1003,$G218,$Q218,FALSE)*WindSpeedStep*$T$3:$T$1003)</f>
        <v>1885.077005533504</v>
      </c>
      <c r="P218" s="43">
        <f t="shared" si="14"/>
        <v>1.1077752776177803</v>
      </c>
      <c r="Q218" s="43">
        <f t="shared" si="15"/>
        <v>1.0854574606694369</v>
      </c>
      <c r="S218" s="43">
        <f>'Zero Turbulence Curve'!E217</f>
        <v>21.500000000000036</v>
      </c>
      <c r="T218" s="43">
        <f>'Zero Turbulence Curve'!F217</f>
        <v>2000.0000482313658</v>
      </c>
    </row>
    <row r="219" spans="5:20" x14ac:dyDescent="0.2">
      <c r="E219" s="16">
        <v>40825.847222222219</v>
      </c>
      <c r="F219" s="22">
        <v>10.220000000000001</v>
      </c>
      <c r="G219" s="22">
        <v>10.324111085594858</v>
      </c>
      <c r="H219" s="25">
        <v>0.12035225048923678</v>
      </c>
      <c r="I219" s="3">
        <f t="shared" si="12"/>
        <v>1695.7399999999536</v>
      </c>
      <c r="J219" s="3">
        <f t="shared" si="13"/>
        <v>1722.4399999999532</v>
      </c>
      <c r="K219" s="3">
        <f>MIN(J219-M219+N219,'Power Look Up'!$F$4)</f>
        <v>1692.6781316468257</v>
      </c>
      <c r="M219" s="51">
        <f t="array" ref="M219">_xlfn.SUM(_xlfn.NORM.DIST($S$3:$S$1003,$G219,$P219,FALSE)*WindSpeedStep*$T$3:$T$1003)</f>
        <v>1720.4254146123983</v>
      </c>
      <c r="N219" s="51">
        <f t="array" ref="N219">_xlfn.SUM(_xlfn.NORM.DIST($S$3:$S$1003,$G219,$Q219,FALSE)*WindSpeedStep*$T$3:$T$1003)</f>
        <v>1690.6635462592708</v>
      </c>
      <c r="P219" s="43">
        <f t="shared" si="14"/>
        <v>1.0324111085594858</v>
      </c>
      <c r="Q219" s="43">
        <f t="shared" si="15"/>
        <v>1.2425300034522186</v>
      </c>
      <c r="S219" s="43">
        <f>'Zero Turbulence Curve'!E218</f>
        <v>21.600000000000037</v>
      </c>
      <c r="T219" s="43">
        <f>'Zero Turbulence Curve'!F218</f>
        <v>2000.0000430556358</v>
      </c>
    </row>
    <row r="220" spans="5:20" x14ac:dyDescent="0.2">
      <c r="E220" s="16">
        <v>40825.854166666664</v>
      </c>
      <c r="F220" s="22">
        <v>9.56</v>
      </c>
      <c r="G220" s="22">
        <v>9.6693763572014291</v>
      </c>
      <c r="H220" s="25">
        <v>0.1213389121338912</v>
      </c>
      <c r="I220" s="3">
        <f t="shared" si="12"/>
        <v>1469.3599999999392</v>
      </c>
      <c r="J220" s="3">
        <f t="shared" si="13"/>
        <v>1511.2699999999384</v>
      </c>
      <c r="K220" s="3">
        <f>MIN(J220-M220+N220,'Power Look Up'!$F$4)</f>
        <v>1497.0615247299374</v>
      </c>
      <c r="M220" s="51">
        <f t="array" ref="M220">_xlfn.SUM(_xlfn.NORM.DIST($S$3:$S$1003,$G220,$P220,FALSE)*WindSpeedStep*$T$3:$T$1003)</f>
        <v>1511.9418183879914</v>
      </c>
      <c r="N220" s="51">
        <f t="array" ref="N220">_xlfn.SUM(_xlfn.NORM.DIST($S$3:$S$1003,$G220,$Q220,FALSE)*WindSpeedStep*$T$3:$T$1003)</f>
        <v>1497.7333431179904</v>
      </c>
      <c r="P220" s="43">
        <f t="shared" si="14"/>
        <v>0.96693763572014291</v>
      </c>
      <c r="Q220" s="43">
        <f t="shared" si="15"/>
        <v>1.1732716081959891</v>
      </c>
      <c r="S220" s="43">
        <f>'Zero Turbulence Curve'!E219</f>
        <v>21.700000000000038</v>
      </c>
      <c r="T220" s="43">
        <f>'Zero Turbulence Curve'!F219</f>
        <v>2000.0000378799059</v>
      </c>
    </row>
    <row r="221" spans="5:20" x14ac:dyDescent="0.2">
      <c r="E221" s="16">
        <v>40825.861111111109</v>
      </c>
      <c r="F221" s="22">
        <v>9.31</v>
      </c>
      <c r="G221" s="22">
        <v>9.3945123730113345</v>
      </c>
      <c r="H221" s="25">
        <v>0.11170784103114929</v>
      </c>
      <c r="I221" s="3">
        <f t="shared" si="12"/>
        <v>1374.1099999999412</v>
      </c>
      <c r="J221" s="3">
        <f t="shared" si="13"/>
        <v>1404.5899999999406</v>
      </c>
      <c r="K221" s="3">
        <f>MIN(J221-M221+N221,'Power Look Up'!$F$4)</f>
        <v>1401.3698208901292</v>
      </c>
      <c r="M221" s="51">
        <f t="array" ref="M221">_xlfn.SUM(_xlfn.NORM.DIST($S$3:$S$1003,$G221,$P221,FALSE)*WindSpeedStep*$T$3:$T$1003)</f>
        <v>1410.8939021843107</v>
      </c>
      <c r="N221" s="51">
        <f t="array" ref="N221">_xlfn.SUM(_xlfn.NORM.DIST($S$3:$S$1003,$G221,$Q221,FALSE)*WindSpeedStep*$T$3:$T$1003)</f>
        <v>1407.6737230744993</v>
      </c>
      <c r="P221" s="43">
        <f t="shared" si="14"/>
        <v>0.93945123730113345</v>
      </c>
      <c r="Q221" s="43">
        <f t="shared" si="15"/>
        <v>1.0494406947295152</v>
      </c>
      <c r="S221" s="43">
        <f>'Zero Turbulence Curve'!E220</f>
        <v>21.80000000000004</v>
      </c>
      <c r="T221" s="43">
        <f>'Zero Turbulence Curve'!F220</f>
        <v>2000.000032704176</v>
      </c>
    </row>
    <row r="222" spans="5:20" x14ac:dyDescent="0.2">
      <c r="E222" s="16">
        <v>40825.868055555555</v>
      </c>
      <c r="F222" s="22">
        <v>9.35</v>
      </c>
      <c r="G222" s="22">
        <v>9.3134852191903068</v>
      </c>
      <c r="H222" s="25">
        <v>0.13155080213903744</v>
      </c>
      <c r="I222" s="3">
        <f t="shared" si="12"/>
        <v>1389.349999999941</v>
      </c>
      <c r="J222" s="3">
        <f t="shared" si="13"/>
        <v>1374.1099999999412</v>
      </c>
      <c r="K222" s="3">
        <f>MIN(J222-M222+N222,'Power Look Up'!$F$4)</f>
        <v>1366.5304918085801</v>
      </c>
      <c r="M222" s="51">
        <f t="array" ref="M222">_xlfn.SUM(_xlfn.NORM.DIST($S$3:$S$1003,$G222,$P222,FALSE)*WindSpeedStep*$T$3:$T$1003)</f>
        <v>1380.223340452904</v>
      </c>
      <c r="N222" s="51">
        <f t="array" ref="N222">_xlfn.SUM(_xlfn.NORM.DIST($S$3:$S$1003,$G222,$Q222,FALSE)*WindSpeedStep*$T$3:$T$1003)</f>
        <v>1372.6438322615429</v>
      </c>
      <c r="P222" s="43">
        <f t="shared" si="14"/>
        <v>0.93134852191903073</v>
      </c>
      <c r="Q222" s="43">
        <f t="shared" si="15"/>
        <v>1.2251964512945539</v>
      </c>
      <c r="S222" s="43">
        <f>'Zero Turbulence Curve'!E221</f>
        <v>21.900000000000041</v>
      </c>
      <c r="T222" s="43">
        <f>'Zero Turbulence Curve'!F221</f>
        <v>2000.000027528446</v>
      </c>
    </row>
    <row r="223" spans="5:20" x14ac:dyDescent="0.2">
      <c r="E223" s="16">
        <v>40825.875</v>
      </c>
      <c r="F223" s="22">
        <v>9.52</v>
      </c>
      <c r="G223" s="22">
        <v>9.5456833787280857</v>
      </c>
      <c r="H223" s="25">
        <v>0.10714285714285715</v>
      </c>
      <c r="I223" s="3">
        <f t="shared" si="12"/>
        <v>1454.1199999999396</v>
      </c>
      <c r="J223" s="3">
        <f t="shared" si="13"/>
        <v>1465.5499999999392</v>
      </c>
      <c r="K223" s="3">
        <f>MIN(J223-M223+N223,'Power Look Up'!$F$4)</f>
        <v>1462.2921637157003</v>
      </c>
      <c r="M223" s="51">
        <f t="array" ref="M223">_xlfn.SUM(_xlfn.NORM.DIST($S$3:$S$1003,$G223,$P223,FALSE)*WindSpeedStep*$T$3:$T$1003)</f>
        <v>1467.1469541481133</v>
      </c>
      <c r="N223" s="51">
        <f t="array" ref="N223">_xlfn.SUM(_xlfn.NORM.DIST($S$3:$S$1003,$G223,$Q223,FALSE)*WindSpeedStep*$T$3:$T$1003)</f>
        <v>1463.8891178638744</v>
      </c>
      <c r="P223" s="43">
        <f t="shared" si="14"/>
        <v>0.95456833787280859</v>
      </c>
      <c r="Q223" s="43">
        <f t="shared" si="15"/>
        <v>1.0227517905780092</v>
      </c>
      <c r="S223" s="43">
        <f>'Zero Turbulence Curve'!E222</f>
        <v>22.000000000000043</v>
      </c>
      <c r="T223" s="43">
        <f>'Zero Turbulence Curve'!F222</f>
        <v>2000.0000223527161</v>
      </c>
    </row>
    <row r="224" spans="5:20" x14ac:dyDescent="0.2">
      <c r="E224" s="16">
        <v>40825.881944444445</v>
      </c>
      <c r="F224" s="22">
        <v>10.14</v>
      </c>
      <c r="G224" s="22">
        <v>10.084050755473317</v>
      </c>
      <c r="H224" s="25">
        <v>0.13609467455621299</v>
      </c>
      <c r="I224" s="3">
        <f t="shared" si="12"/>
        <v>1674.3799999999542</v>
      </c>
      <c r="J224" s="3">
        <f t="shared" si="13"/>
        <v>1658.3599999999544</v>
      </c>
      <c r="K224" s="3">
        <f>MIN(J224-M224+N224,'Power Look Up'!$F$4)</f>
        <v>1614.6467672149272</v>
      </c>
      <c r="M224" s="51">
        <f t="array" ref="M224">_xlfn.SUM(_xlfn.NORM.DIST($S$3:$S$1003,$G224,$P224,FALSE)*WindSpeedStep*$T$3:$T$1003)</f>
        <v>1650.5561401168036</v>
      </c>
      <c r="N224" s="51">
        <f t="array" ref="N224">_xlfn.SUM(_xlfn.NORM.DIST($S$3:$S$1003,$G224,$Q224,FALSE)*WindSpeedStep*$T$3:$T$1003)</f>
        <v>1606.8429073317764</v>
      </c>
      <c r="P224" s="43">
        <f t="shared" si="14"/>
        <v>1.0084050755473317</v>
      </c>
      <c r="Q224" s="43">
        <f t="shared" si="15"/>
        <v>1.3723856057744748</v>
      </c>
      <c r="S224" s="43">
        <f>'Zero Turbulence Curve'!E223</f>
        <v>22.100000000000044</v>
      </c>
      <c r="T224" s="43">
        <f>'Zero Turbulence Curve'!F223</f>
        <v>2000.000020835276</v>
      </c>
    </row>
    <row r="225" spans="5:20" x14ac:dyDescent="0.2">
      <c r="E225" s="16">
        <v>40825.888888888891</v>
      </c>
      <c r="F225" s="22">
        <v>9.9</v>
      </c>
      <c r="G225" s="22">
        <v>9.8964271667641057</v>
      </c>
      <c r="H225" s="25">
        <v>8.1818181818181818E-2</v>
      </c>
      <c r="I225" s="3">
        <f t="shared" si="12"/>
        <v>1598.8999999999364</v>
      </c>
      <c r="J225" s="3">
        <f t="shared" si="13"/>
        <v>1598.8999999999364</v>
      </c>
      <c r="K225" s="3">
        <f>MIN(J225-M225+N225,'Power Look Up'!$F$4)</f>
        <v>1614.6314345317603</v>
      </c>
      <c r="M225" s="51">
        <f t="array" ref="M225">_xlfn.SUM(_xlfn.NORM.DIST($S$3:$S$1003,$G225,$P225,FALSE)*WindSpeedStep*$T$3:$T$1003)</f>
        <v>1590.3521441762018</v>
      </c>
      <c r="N225" s="51">
        <f t="array" ref="N225">_xlfn.SUM(_xlfn.NORM.DIST($S$3:$S$1003,$G225,$Q225,FALSE)*WindSpeedStep*$T$3:$T$1003)</f>
        <v>1606.0835787080257</v>
      </c>
      <c r="P225" s="43">
        <f t="shared" si="14"/>
        <v>0.98964271667641057</v>
      </c>
      <c r="Q225" s="43">
        <f t="shared" si="15"/>
        <v>0.80970767728069959</v>
      </c>
      <c r="S225" s="43">
        <f>'Zero Turbulence Curve'!E224</f>
        <v>22.200000000000045</v>
      </c>
      <c r="T225" s="43">
        <f>'Zero Turbulence Curve'!F224</f>
        <v>2000.0000193178359</v>
      </c>
    </row>
    <row r="226" spans="5:20" x14ac:dyDescent="0.2">
      <c r="E226" s="16">
        <v>40825.895833333336</v>
      </c>
      <c r="F226" s="22">
        <v>10.38</v>
      </c>
      <c r="G226" s="22">
        <v>10.352961040602256</v>
      </c>
      <c r="H226" s="25">
        <v>8.1888246628131017E-2</v>
      </c>
      <c r="I226" s="3">
        <f t="shared" si="12"/>
        <v>1738.4599999999527</v>
      </c>
      <c r="J226" s="3">
        <f t="shared" si="13"/>
        <v>1730.449999999953</v>
      </c>
      <c r="K226" s="3">
        <f>MIN(J226-M226+N226,'Power Look Up'!$F$4)</f>
        <v>1757.0994603975082</v>
      </c>
      <c r="M226" s="51">
        <f t="array" ref="M226">_xlfn.SUM(_xlfn.NORM.DIST($S$3:$S$1003,$G226,$P226,FALSE)*WindSpeedStep*$T$3:$T$1003)</f>
        <v>1728.2386081955622</v>
      </c>
      <c r="N226" s="51">
        <f t="array" ref="N226">_xlfn.SUM(_xlfn.NORM.DIST($S$3:$S$1003,$G226,$Q226,FALSE)*WindSpeedStep*$T$3:$T$1003)</f>
        <v>1754.8880685931174</v>
      </c>
      <c r="P226" s="43">
        <f t="shared" si="14"/>
        <v>1.0352961040602258</v>
      </c>
      <c r="Q226" s="43">
        <f t="shared" si="15"/>
        <v>0.84778582702426952</v>
      </c>
      <c r="S226" s="43">
        <f>'Zero Turbulence Curve'!E225</f>
        <v>22.300000000000047</v>
      </c>
      <c r="T226" s="43">
        <f>'Zero Turbulence Curve'!F225</f>
        <v>2000.0000178003959</v>
      </c>
    </row>
    <row r="227" spans="5:20" x14ac:dyDescent="0.2">
      <c r="E227" s="16">
        <v>40825.902777777781</v>
      </c>
      <c r="F227" s="22">
        <v>10.49</v>
      </c>
      <c r="G227" s="22">
        <v>10.437167184775832</v>
      </c>
      <c r="H227" s="25">
        <v>5.9103908484270731E-2</v>
      </c>
      <c r="I227" s="3">
        <f t="shared" si="12"/>
        <v>1767.8299999999522</v>
      </c>
      <c r="J227" s="3">
        <f t="shared" si="13"/>
        <v>1754.4799999999525</v>
      </c>
      <c r="K227" s="3">
        <f>MIN(J227-M227+N227,'Power Look Up'!$F$4)</f>
        <v>1816.0490393759783</v>
      </c>
      <c r="M227" s="51">
        <f t="array" ref="M227">_xlfn.SUM(_xlfn.NORM.DIST($S$3:$S$1003,$G227,$P227,FALSE)*WindSpeedStep*$T$3:$T$1003)</f>
        <v>1750.2998393004652</v>
      </c>
      <c r="N227" s="51">
        <f t="array" ref="N227">_xlfn.SUM(_xlfn.NORM.DIST($S$3:$S$1003,$G227,$Q227,FALSE)*WindSpeedStep*$T$3:$T$1003)</f>
        <v>1811.868878676491</v>
      </c>
      <c r="P227" s="43">
        <f t="shared" si="14"/>
        <v>1.0437167184775833</v>
      </c>
      <c r="Q227" s="43">
        <f t="shared" si="15"/>
        <v>0.61687737412402444</v>
      </c>
      <c r="S227" s="43">
        <f>'Zero Turbulence Curve'!E226</f>
        <v>22.400000000000048</v>
      </c>
      <c r="T227" s="43">
        <f>'Zero Turbulence Curve'!F226</f>
        <v>2000.0000162829558</v>
      </c>
    </row>
    <row r="228" spans="5:20" x14ac:dyDescent="0.2">
      <c r="E228" s="16">
        <v>40825.909722222219</v>
      </c>
      <c r="F228" s="22">
        <v>10.33</v>
      </c>
      <c r="G228" s="22">
        <v>10.282094018269252</v>
      </c>
      <c r="H228" s="25">
        <v>6.0019361084220714E-2</v>
      </c>
      <c r="I228" s="3">
        <f t="shared" si="12"/>
        <v>1725.1099999999531</v>
      </c>
      <c r="J228" s="3">
        <f t="shared" si="13"/>
        <v>1711.7599999999534</v>
      </c>
      <c r="K228" s="3">
        <f>MIN(J228-M228+N228,'Power Look Up'!$F$4)</f>
        <v>1764.6827822569555</v>
      </c>
      <c r="M228" s="51">
        <f t="array" ref="M228">_xlfn.SUM(_xlfn.NORM.DIST($S$3:$S$1003,$G228,$P228,FALSE)*WindSpeedStep*$T$3:$T$1003)</f>
        <v>1708.8168213429001</v>
      </c>
      <c r="N228" s="51">
        <f t="array" ref="N228">_xlfn.SUM(_xlfn.NORM.DIST($S$3:$S$1003,$G228,$Q228,FALSE)*WindSpeedStep*$T$3:$T$1003)</f>
        <v>1761.7396035999022</v>
      </c>
      <c r="P228" s="43">
        <f t="shared" si="14"/>
        <v>1.0282094018269252</v>
      </c>
      <c r="Q228" s="43">
        <f t="shared" si="15"/>
        <v>0.61712471358440812</v>
      </c>
      <c r="S228" s="43">
        <f>'Zero Turbulence Curve'!E227</f>
        <v>22.50000000000005</v>
      </c>
      <c r="T228" s="43">
        <f>'Zero Turbulence Curve'!F227</f>
        <v>2000.0000147655155</v>
      </c>
    </row>
    <row r="229" spans="5:20" x14ac:dyDescent="0.2">
      <c r="E229" s="16">
        <v>40825.916666666664</v>
      </c>
      <c r="F229" s="22">
        <v>10.35</v>
      </c>
      <c r="G229" s="22">
        <v>10.31362800746629</v>
      </c>
      <c r="H229" s="25">
        <v>6.8599033816425126E-2</v>
      </c>
      <c r="I229" s="3">
        <f t="shared" si="12"/>
        <v>1730.449999999953</v>
      </c>
      <c r="J229" s="3">
        <f t="shared" si="13"/>
        <v>1719.7699999999531</v>
      </c>
      <c r="K229" s="3">
        <f>MIN(J229-M229+N229,'Power Look Up'!$F$4)</f>
        <v>1763.586153451932</v>
      </c>
      <c r="M229" s="51">
        <f t="array" ref="M229">_xlfn.SUM(_xlfn.NORM.DIST($S$3:$S$1003,$G229,$P229,FALSE)*WindSpeedStep*$T$3:$T$1003)</f>
        <v>1717.5544952464468</v>
      </c>
      <c r="N229" s="51">
        <f t="array" ref="N229">_xlfn.SUM(_xlfn.NORM.DIST($S$3:$S$1003,$G229,$Q229,FALSE)*WindSpeedStep*$T$3:$T$1003)</f>
        <v>1761.3706486984256</v>
      </c>
      <c r="P229" s="43">
        <f t="shared" si="14"/>
        <v>1.0313628007466291</v>
      </c>
      <c r="Q229" s="43">
        <f t="shared" si="15"/>
        <v>0.70750491645420932</v>
      </c>
      <c r="S229" s="43">
        <f>'Zero Turbulence Curve'!E228</f>
        <v>22.600000000000051</v>
      </c>
      <c r="T229" s="43">
        <f>'Zero Turbulence Curve'!F228</f>
        <v>2000.0000132480754</v>
      </c>
    </row>
    <row r="230" spans="5:20" x14ac:dyDescent="0.2">
      <c r="E230" s="16">
        <v>40825.923611111109</v>
      </c>
      <c r="F230" s="22">
        <v>10.44</v>
      </c>
      <c r="G230" s="22">
        <v>10.372991001115443</v>
      </c>
      <c r="H230" s="25">
        <v>6.417624521072797E-2</v>
      </c>
      <c r="I230" s="3">
        <f t="shared" si="12"/>
        <v>1754.4799999999525</v>
      </c>
      <c r="J230" s="3">
        <f t="shared" si="13"/>
        <v>1735.7899999999529</v>
      </c>
      <c r="K230" s="3">
        <f>MIN(J230-M230+N230,'Power Look Up'!$F$4)</f>
        <v>1787.7919188273434</v>
      </c>
      <c r="M230" s="51">
        <f t="array" ref="M230">_xlfn.SUM(_xlfn.NORM.DIST($S$3:$S$1003,$G230,$P230,FALSE)*WindSpeedStep*$T$3:$T$1003)</f>
        <v>1733.5870644722145</v>
      </c>
      <c r="N230" s="51">
        <f t="array" ref="N230">_xlfn.SUM(_xlfn.NORM.DIST($S$3:$S$1003,$G230,$Q230,FALSE)*WindSpeedStep*$T$3:$T$1003)</f>
        <v>1785.5889832996049</v>
      </c>
      <c r="P230" s="43">
        <f t="shared" si="14"/>
        <v>1.0372991001115444</v>
      </c>
      <c r="Q230" s="43">
        <f t="shared" si="15"/>
        <v>0.66569961405625921</v>
      </c>
      <c r="S230" s="43">
        <f>'Zero Turbulence Curve'!E229</f>
        <v>22.700000000000053</v>
      </c>
      <c r="T230" s="43">
        <f>'Zero Turbulence Curve'!F229</f>
        <v>2000.0000117306354</v>
      </c>
    </row>
    <row r="231" spans="5:20" x14ac:dyDescent="0.2">
      <c r="E231" s="16">
        <v>40825.930555555555</v>
      </c>
      <c r="F231" s="22">
        <v>10.37</v>
      </c>
      <c r="G231" s="22">
        <v>10.319310484053444</v>
      </c>
      <c r="H231" s="25">
        <v>6.7502410800385729E-2</v>
      </c>
      <c r="I231" s="3">
        <f t="shared" si="12"/>
        <v>1735.7899999999529</v>
      </c>
      <c r="J231" s="3">
        <f t="shared" si="13"/>
        <v>1722.4399999999532</v>
      </c>
      <c r="K231" s="3">
        <f>MIN(J231-M231+N231,'Power Look Up'!$F$4)</f>
        <v>1767.8984561130842</v>
      </c>
      <c r="M231" s="51">
        <f t="array" ref="M231">_xlfn.SUM(_xlfn.NORM.DIST($S$3:$S$1003,$G231,$P231,FALSE)*WindSpeedStep*$T$3:$T$1003)</f>
        <v>1719.1128130587108</v>
      </c>
      <c r="N231" s="51">
        <f t="array" ref="N231">_xlfn.SUM(_xlfn.NORM.DIST($S$3:$S$1003,$G231,$Q231,FALSE)*WindSpeedStep*$T$3:$T$1003)</f>
        <v>1764.5712691718418</v>
      </c>
      <c r="P231" s="43">
        <f t="shared" si="14"/>
        <v>1.0319310484053446</v>
      </c>
      <c r="Q231" s="43">
        <f t="shared" si="15"/>
        <v>0.69657833547130288</v>
      </c>
      <c r="S231" s="43">
        <f>'Zero Turbulence Curve'!E230</f>
        <v>22.800000000000054</v>
      </c>
      <c r="T231" s="43">
        <f>'Zero Turbulence Curve'!F230</f>
        <v>2000.0000102131953</v>
      </c>
    </row>
    <row r="232" spans="5:20" x14ac:dyDescent="0.2">
      <c r="E232" s="16">
        <v>40825.9375</v>
      </c>
      <c r="F232" s="22">
        <v>10.14</v>
      </c>
      <c r="G232" s="22">
        <v>10.061794539796827</v>
      </c>
      <c r="H232" s="25">
        <v>7.0019723865877709E-2</v>
      </c>
      <c r="I232" s="3">
        <f t="shared" si="12"/>
        <v>1674.3799999999542</v>
      </c>
      <c r="J232" s="3">
        <f t="shared" si="13"/>
        <v>1653.0199999999545</v>
      </c>
      <c r="K232" s="3">
        <f>MIN(J232-M232+N232,'Power Look Up'!$F$4)</f>
        <v>1684.8588272053676</v>
      </c>
      <c r="M232" s="51">
        <f t="array" ref="M232">_xlfn.SUM(_xlfn.NORM.DIST($S$3:$S$1003,$G232,$P232,FALSE)*WindSpeedStep*$T$3:$T$1003)</f>
        <v>1643.6578217743547</v>
      </c>
      <c r="N232" s="51">
        <f t="array" ref="N232">_xlfn.SUM(_xlfn.NORM.DIST($S$3:$S$1003,$G232,$Q232,FALSE)*WindSpeedStep*$T$3:$T$1003)</f>
        <v>1675.4966489797678</v>
      </c>
      <c r="P232" s="43">
        <f t="shared" si="14"/>
        <v>1.0061794539796827</v>
      </c>
      <c r="Q232" s="43">
        <f t="shared" si="15"/>
        <v>0.70452407527176986</v>
      </c>
      <c r="S232" s="43">
        <f>'Zero Turbulence Curve'!E231</f>
        <v>22.900000000000055</v>
      </c>
      <c r="T232" s="43">
        <f>'Zero Turbulence Curve'!F231</f>
        <v>2000.0000086957552</v>
      </c>
    </row>
    <row r="233" spans="5:20" x14ac:dyDescent="0.2">
      <c r="E233" s="16">
        <v>40825.944444444445</v>
      </c>
      <c r="F233" s="22">
        <v>9.91</v>
      </c>
      <c r="G233" s="22">
        <v>9.8459304327140682</v>
      </c>
      <c r="H233" s="25">
        <v>6.8617558022199807E-2</v>
      </c>
      <c r="I233" s="3">
        <f t="shared" si="12"/>
        <v>1602.7099999999364</v>
      </c>
      <c r="J233" s="3">
        <f t="shared" si="13"/>
        <v>1579.8499999999369</v>
      </c>
      <c r="K233" s="3">
        <f>MIN(J233-M233+N233,'Power Look Up'!$F$4)</f>
        <v>1603.011119054582</v>
      </c>
      <c r="M233" s="51">
        <f t="array" ref="M233">_xlfn.SUM(_xlfn.NORM.DIST($S$3:$S$1003,$G233,$P233,FALSE)*WindSpeedStep*$T$3:$T$1003)</f>
        <v>1573.3986930533515</v>
      </c>
      <c r="N233" s="51">
        <f t="array" ref="N233">_xlfn.SUM(_xlfn.NORM.DIST($S$3:$S$1003,$G233,$Q233,FALSE)*WindSpeedStep*$T$3:$T$1003)</f>
        <v>1596.5598121079965</v>
      </c>
      <c r="P233" s="43">
        <f t="shared" si="14"/>
        <v>0.98459304327140684</v>
      </c>
      <c r="Q233" s="43">
        <f t="shared" si="15"/>
        <v>0.67560370274930037</v>
      </c>
      <c r="S233" s="43">
        <f>'Zero Turbulence Curve'!E232</f>
        <v>23.000000000000057</v>
      </c>
      <c r="T233" s="43">
        <f>'Zero Turbulence Curve'!F232</f>
        <v>2000.0000071783152</v>
      </c>
    </row>
    <row r="234" spans="5:20" x14ac:dyDescent="0.2">
      <c r="E234" s="16">
        <v>40825.951388888891</v>
      </c>
      <c r="F234" s="22">
        <v>9.9</v>
      </c>
      <c r="G234" s="22">
        <v>9.8621965543065535</v>
      </c>
      <c r="H234" s="25">
        <v>6.8686868686868685E-2</v>
      </c>
      <c r="I234" s="3">
        <f t="shared" si="12"/>
        <v>1598.8999999999364</v>
      </c>
      <c r="J234" s="3">
        <f t="shared" si="13"/>
        <v>1583.6599999999369</v>
      </c>
      <c r="K234" s="3">
        <f>MIN(J234-M234+N234,'Power Look Up'!$F$4)</f>
        <v>1607.535229295677</v>
      </c>
      <c r="M234" s="51">
        <f t="array" ref="M234">_xlfn.SUM(_xlfn.NORM.DIST($S$3:$S$1003,$G234,$P234,FALSE)*WindSpeedStep*$T$3:$T$1003)</f>
        <v>1578.8922680950932</v>
      </c>
      <c r="N234" s="51">
        <f t="array" ref="N234">_xlfn.SUM(_xlfn.NORM.DIST($S$3:$S$1003,$G234,$Q234,FALSE)*WindSpeedStep*$T$3:$T$1003)</f>
        <v>1602.7674973908333</v>
      </c>
      <c r="P234" s="43">
        <f t="shared" si="14"/>
        <v>0.98621965543065537</v>
      </c>
      <c r="Q234" s="43">
        <f t="shared" si="15"/>
        <v>0.67740339968974306</v>
      </c>
      <c r="S234" s="43">
        <f>'Zero Turbulence Curve'!E233</f>
        <v>23.100000000000058</v>
      </c>
      <c r="T234" s="43">
        <f>'Zero Turbulence Curve'!F233</f>
        <v>2000.0000067052272</v>
      </c>
    </row>
    <row r="235" spans="5:20" x14ac:dyDescent="0.2">
      <c r="E235" s="16">
        <v>40825.958333333336</v>
      </c>
      <c r="F235" s="22">
        <v>9.82</v>
      </c>
      <c r="G235" s="22">
        <v>9.8034971570888878</v>
      </c>
      <c r="H235" s="25">
        <v>6.313645621181263E-2</v>
      </c>
      <c r="I235" s="3">
        <f t="shared" si="12"/>
        <v>1568.4199999999371</v>
      </c>
      <c r="J235" s="3">
        <f t="shared" si="13"/>
        <v>1560.7999999999374</v>
      </c>
      <c r="K235" s="3">
        <f>MIN(J235-M235+N235,'Power Look Up'!$F$4)</f>
        <v>1584.8315206123677</v>
      </c>
      <c r="M235" s="51">
        <f t="array" ref="M235">_xlfn.SUM(_xlfn.NORM.DIST($S$3:$S$1003,$G235,$P235,FALSE)*WindSpeedStep*$T$3:$T$1003)</f>
        <v>1558.9268775440585</v>
      </c>
      <c r="N235" s="51">
        <f t="array" ref="N235">_xlfn.SUM(_xlfn.NORM.DIST($S$3:$S$1003,$G235,$Q235,FALSE)*WindSpeedStep*$T$3:$T$1003)</f>
        <v>1582.9583981564888</v>
      </c>
      <c r="P235" s="43">
        <f t="shared" si="14"/>
        <v>0.98034971570888885</v>
      </c>
      <c r="Q235" s="43">
        <f t="shared" si="15"/>
        <v>0.61895806898117223</v>
      </c>
      <c r="S235" s="43">
        <f>'Zero Turbulence Curve'!E234</f>
        <v>23.20000000000006</v>
      </c>
      <c r="T235" s="43">
        <f>'Zero Turbulence Curve'!F234</f>
        <v>2000.0000062321394</v>
      </c>
    </row>
    <row r="236" spans="5:20" x14ac:dyDescent="0.2">
      <c r="E236" s="16">
        <v>40835.409722222219</v>
      </c>
      <c r="F236" s="22">
        <v>13.2</v>
      </c>
      <c r="G236" s="22">
        <v>13.150756995512598</v>
      </c>
      <c r="H236" s="25">
        <v>8.7121212121212113E-2</v>
      </c>
      <c r="I236" s="3">
        <f t="shared" si="12"/>
        <v>1999.1999999999998</v>
      </c>
      <c r="J236" s="3">
        <f t="shared" si="13"/>
        <v>1999.1499999999999</v>
      </c>
      <c r="K236" s="3">
        <f>MIN(J236-M236+N236,'Power Look Up'!$F$4)</f>
        <v>2000</v>
      </c>
      <c r="M236" s="51">
        <f t="array" ref="M236">_xlfn.SUM(_xlfn.NORM.DIST($S$3:$S$1003,$G236,$P236,FALSE)*WindSpeedStep*$T$3:$T$1003)</f>
        <v>2001.6130200781658</v>
      </c>
      <c r="N236" s="51">
        <f t="array" ref="N236">_xlfn.SUM(_xlfn.NORM.DIST($S$3:$S$1003,$G236,$Q236,FALSE)*WindSpeedStep*$T$3:$T$1003)</f>
        <v>2006.2968122073571</v>
      </c>
      <c r="P236" s="43">
        <f t="shared" si="14"/>
        <v>1.3150756995512598</v>
      </c>
      <c r="Q236" s="43">
        <f t="shared" si="15"/>
        <v>1.1457098897605671</v>
      </c>
      <c r="S236" s="43">
        <f>'Zero Turbulence Curve'!E235</f>
        <v>23.300000000000061</v>
      </c>
      <c r="T236" s="43">
        <f>'Zero Turbulence Curve'!F235</f>
        <v>2000.0000057590514</v>
      </c>
    </row>
    <row r="237" spans="5:20" x14ac:dyDescent="0.2">
      <c r="E237" s="16">
        <v>40835.416666666664</v>
      </c>
      <c r="F237" s="22">
        <v>12.76</v>
      </c>
      <c r="G237" s="22">
        <v>12.780692841876307</v>
      </c>
      <c r="H237" s="25">
        <v>9.6394984326018812E-2</v>
      </c>
      <c r="I237" s="3">
        <f t="shared" si="12"/>
        <v>1996.3599999999974</v>
      </c>
      <c r="J237" s="3">
        <f t="shared" si="13"/>
        <v>1996.5799999999974</v>
      </c>
      <c r="K237" s="3">
        <f>MIN(J237-M237+N237,'Power Look Up'!$F$4)</f>
        <v>1998.9499943298272</v>
      </c>
      <c r="M237" s="51">
        <f t="array" ref="M237">_xlfn.SUM(_xlfn.NORM.DIST($S$3:$S$1003,$G237,$P237,FALSE)*WindSpeedStep*$T$3:$T$1003)</f>
        <v>1997.6807127928682</v>
      </c>
      <c r="N237" s="51">
        <f t="array" ref="N237">_xlfn.SUM(_xlfn.NORM.DIST($S$3:$S$1003,$G237,$Q237,FALSE)*WindSpeedStep*$T$3:$T$1003)</f>
        <v>2000.050707122698</v>
      </c>
      <c r="P237" s="43">
        <f t="shared" si="14"/>
        <v>1.2780692841876309</v>
      </c>
      <c r="Q237" s="43">
        <f t="shared" si="15"/>
        <v>1.2319946861683275</v>
      </c>
      <c r="S237" s="43">
        <f>'Zero Turbulence Curve'!E236</f>
        <v>23.400000000000063</v>
      </c>
      <c r="T237" s="43">
        <f>'Zero Turbulence Curve'!F236</f>
        <v>2000.0000052859634</v>
      </c>
    </row>
    <row r="238" spans="5:20" x14ac:dyDescent="0.2">
      <c r="E238" s="16">
        <v>40835.423611111109</v>
      </c>
      <c r="F238" s="22">
        <v>12.3</v>
      </c>
      <c r="G238" s="22">
        <v>12.302496027265136</v>
      </c>
      <c r="H238" s="25">
        <v>0.1130081300813008</v>
      </c>
      <c r="I238" s="3">
        <f t="shared" si="12"/>
        <v>1991.2999999999977</v>
      </c>
      <c r="J238" s="3">
        <f t="shared" si="13"/>
        <v>1991.2999999999977</v>
      </c>
      <c r="K238" s="3">
        <f>MIN(J238-M238+N238,'Power Look Up'!$F$4)</f>
        <v>1976.5582868521701</v>
      </c>
      <c r="M238" s="51">
        <f t="array" ref="M238">_xlfn.SUM(_xlfn.NORM.DIST($S$3:$S$1003,$G238,$P238,FALSE)*WindSpeedStep*$T$3:$T$1003)</f>
        <v>1986.2040843437005</v>
      </c>
      <c r="N238" s="51">
        <f t="array" ref="N238">_xlfn.SUM(_xlfn.NORM.DIST($S$3:$S$1003,$G238,$Q238,FALSE)*WindSpeedStep*$T$3:$T$1003)</f>
        <v>1971.4623711958729</v>
      </c>
      <c r="P238" s="43">
        <f t="shared" si="14"/>
        <v>1.2302496027265137</v>
      </c>
      <c r="Q238" s="43">
        <f t="shared" si="15"/>
        <v>1.3902820713738648</v>
      </c>
      <c r="S238" s="43">
        <f>'Zero Turbulence Curve'!E237</f>
        <v>23.500000000000064</v>
      </c>
      <c r="T238" s="43">
        <f>'Zero Turbulence Curve'!F237</f>
        <v>2000.0000048128754</v>
      </c>
    </row>
    <row r="239" spans="5:20" x14ac:dyDescent="0.2">
      <c r="E239" s="16">
        <v>40835.4375</v>
      </c>
      <c r="F239" s="22">
        <v>12.91</v>
      </c>
      <c r="G239" s="22">
        <v>12.942848664853173</v>
      </c>
      <c r="H239" s="25">
        <v>0.10147172734314486</v>
      </c>
      <c r="I239" s="3">
        <f t="shared" si="12"/>
        <v>1998.0099999999975</v>
      </c>
      <c r="J239" s="3">
        <f t="shared" si="13"/>
        <v>1998.3399999999974</v>
      </c>
      <c r="K239" s="3">
        <f>MIN(J239-M239+N239,'Power Look Up'!$F$4)</f>
        <v>1997.4711347973409</v>
      </c>
      <c r="M239" s="51">
        <f t="array" ref="M239">_xlfn.SUM(_xlfn.NORM.DIST($S$3:$S$1003,$G239,$P239,FALSE)*WindSpeedStep*$T$3:$T$1003)</f>
        <v>1999.7902229108913</v>
      </c>
      <c r="N239" s="51">
        <f t="array" ref="N239">_xlfn.SUM(_xlfn.NORM.DIST($S$3:$S$1003,$G239,$Q239,FALSE)*WindSpeedStep*$T$3:$T$1003)</f>
        <v>1998.9213577082348</v>
      </c>
      <c r="P239" s="43">
        <f t="shared" si="14"/>
        <v>1.2942848664853175</v>
      </c>
      <c r="Q239" s="43">
        <f t="shared" si="15"/>
        <v>1.3133332107635676</v>
      </c>
      <c r="S239" s="43">
        <f>'Zero Turbulence Curve'!E238</f>
        <v>23.600000000000065</v>
      </c>
      <c r="T239" s="43">
        <f>'Zero Turbulence Curve'!F238</f>
        <v>2000.0000043397877</v>
      </c>
    </row>
    <row r="240" spans="5:20" x14ac:dyDescent="0.2">
      <c r="E240" s="16">
        <v>40835.451388888891</v>
      </c>
      <c r="F240" s="22">
        <v>12.43</v>
      </c>
      <c r="G240" s="22">
        <v>12.491808664326996</v>
      </c>
      <c r="H240" s="25">
        <v>0.10378117457763476</v>
      </c>
      <c r="I240" s="3">
        <f t="shared" si="12"/>
        <v>1992.7299999999975</v>
      </c>
      <c r="J240" s="3">
        <f t="shared" si="13"/>
        <v>1993.3899999999976</v>
      </c>
      <c r="K240" s="3">
        <f>MIN(J240-M240+N240,'Power Look Up'!$F$4)</f>
        <v>1989.8870890431779</v>
      </c>
      <c r="M240" s="51">
        <f t="array" ref="M240">_xlfn.SUM(_xlfn.NORM.DIST($S$3:$S$1003,$G240,$P240,FALSE)*WindSpeedStep*$T$3:$T$1003)</f>
        <v>1991.8801064110207</v>
      </c>
      <c r="N240" s="51">
        <f t="array" ref="N240">_xlfn.SUM(_xlfn.NORM.DIST($S$3:$S$1003,$G240,$Q240,FALSE)*WindSpeedStep*$T$3:$T$1003)</f>
        <v>1988.377195454201</v>
      </c>
      <c r="P240" s="43">
        <f t="shared" si="14"/>
        <v>1.2491808664326998</v>
      </c>
      <c r="Q240" s="43">
        <f t="shared" si="15"/>
        <v>1.2964145757829304</v>
      </c>
      <c r="S240" s="43">
        <f>'Zero Turbulence Curve'!E239</f>
        <v>23.700000000000067</v>
      </c>
      <c r="T240" s="43">
        <f>'Zero Turbulence Curve'!F239</f>
        <v>2000.0000038666997</v>
      </c>
    </row>
    <row r="241" spans="5:20" x14ac:dyDescent="0.2">
      <c r="E241" s="16">
        <v>40835.458333333336</v>
      </c>
      <c r="F241" s="22">
        <v>12.38</v>
      </c>
      <c r="G241" s="22">
        <v>12.40295919411666</v>
      </c>
      <c r="H241" s="25">
        <v>9.6930533117932136E-2</v>
      </c>
      <c r="I241" s="3">
        <f t="shared" si="12"/>
        <v>1992.1799999999976</v>
      </c>
      <c r="J241" s="3">
        <f t="shared" si="13"/>
        <v>1992.3999999999976</v>
      </c>
      <c r="K241" s="3">
        <f>MIN(J241-M241+N241,'Power Look Up'!$F$4)</f>
        <v>1995.3100035827042</v>
      </c>
      <c r="M241" s="51">
        <f t="array" ref="M241">_xlfn.SUM(_xlfn.NORM.DIST($S$3:$S$1003,$G241,$P241,FALSE)*WindSpeedStep*$T$3:$T$1003)</f>
        <v>1989.4308506826178</v>
      </c>
      <c r="N241" s="51">
        <f t="array" ref="N241">_xlfn.SUM(_xlfn.NORM.DIST($S$3:$S$1003,$G241,$Q241,FALSE)*WindSpeedStep*$T$3:$T$1003)</f>
        <v>1992.3408542653244</v>
      </c>
      <c r="P241" s="43">
        <f t="shared" si="14"/>
        <v>1.2402959194116661</v>
      </c>
      <c r="Q241" s="43">
        <f t="shared" si="15"/>
        <v>1.2022254469256857</v>
      </c>
      <c r="S241" s="43">
        <f>'Zero Turbulence Curve'!E240</f>
        <v>23.800000000000068</v>
      </c>
      <c r="T241" s="43">
        <f>'Zero Turbulence Curve'!F240</f>
        <v>2000.0000033936117</v>
      </c>
    </row>
    <row r="242" spans="5:20" x14ac:dyDescent="0.2">
      <c r="E242" s="16">
        <v>40839.291666666664</v>
      </c>
      <c r="F242" s="22">
        <v>8.14</v>
      </c>
      <c r="G242" s="22">
        <v>8.0481269936712234</v>
      </c>
      <c r="H242" s="25">
        <v>0.10687960687960688</v>
      </c>
      <c r="I242" s="3">
        <f t="shared" si="12"/>
        <v>940.37999999995259</v>
      </c>
      <c r="J242" s="3">
        <f t="shared" si="13"/>
        <v>907.3499999999533</v>
      </c>
      <c r="K242" s="3">
        <f>MIN(J242-M242+N242,'Power Look Up'!$F$4)</f>
        <v>910.71239925691282</v>
      </c>
      <c r="M242" s="51">
        <f t="array" ref="M242">_xlfn.SUM(_xlfn.NORM.DIST($S$3:$S$1003,$G242,$P242,FALSE)*WindSpeedStep*$T$3:$T$1003)</f>
        <v>909.30131811518663</v>
      </c>
      <c r="N242" s="51">
        <f t="array" ref="N242">_xlfn.SUM(_xlfn.NORM.DIST($S$3:$S$1003,$G242,$Q242,FALSE)*WindSpeedStep*$T$3:$T$1003)</f>
        <v>912.66371737214615</v>
      </c>
      <c r="P242" s="43">
        <f t="shared" si="14"/>
        <v>0.80481269936712241</v>
      </c>
      <c r="Q242" s="43">
        <f t="shared" si="15"/>
        <v>0.86018064920073267</v>
      </c>
      <c r="S242" s="43">
        <f>'Zero Turbulence Curve'!E241</f>
        <v>23.90000000000007</v>
      </c>
      <c r="T242" s="43">
        <f>'Zero Turbulence Curve'!F241</f>
        <v>2000.0000029205239</v>
      </c>
    </row>
    <row r="243" spans="5:20" x14ac:dyDescent="0.2">
      <c r="E243" s="16">
        <v>40839.298611111109</v>
      </c>
      <c r="F243" s="22">
        <v>8.2200000000000006</v>
      </c>
      <c r="G243" s="22">
        <v>8.3124466833564146</v>
      </c>
      <c r="H243" s="25">
        <v>9.8540145985401464E-2</v>
      </c>
      <c r="I243" s="3">
        <f t="shared" si="12"/>
        <v>969.73999999995203</v>
      </c>
      <c r="J243" s="3">
        <f t="shared" si="13"/>
        <v>1002.7699999999513</v>
      </c>
      <c r="K243" s="3">
        <f>MIN(J243-M243+N243,'Power Look Up'!$F$4)</f>
        <v>1002.0741134715048</v>
      </c>
      <c r="M243" s="51">
        <f t="array" ref="M243">_xlfn.SUM(_xlfn.NORM.DIST($S$3:$S$1003,$G243,$P243,FALSE)*WindSpeedStep*$T$3:$T$1003)</f>
        <v>1001.6059908133194</v>
      </c>
      <c r="N243" s="51">
        <f t="array" ref="N243">_xlfn.SUM(_xlfn.NORM.DIST($S$3:$S$1003,$G243,$Q243,FALSE)*WindSpeedStep*$T$3:$T$1003)</f>
        <v>1000.9101042848729</v>
      </c>
      <c r="P243" s="43">
        <f t="shared" si="14"/>
        <v>0.83124466833564148</v>
      </c>
      <c r="Q243" s="43">
        <f t="shared" si="15"/>
        <v>0.81910970967380736</v>
      </c>
      <c r="S243" s="43">
        <f>'Zero Turbulence Curve'!E242</f>
        <v>24.000000000000071</v>
      </c>
      <c r="T243" s="43">
        <f>'Zero Turbulence Curve'!F242</f>
        <v>2000.0000024474359</v>
      </c>
    </row>
    <row r="244" spans="5:20" x14ac:dyDescent="0.2">
      <c r="E244" s="16">
        <v>40839.305555555555</v>
      </c>
      <c r="F244" s="22">
        <v>8.2799999999999994</v>
      </c>
      <c r="G244" s="22">
        <v>8.1616826530660394</v>
      </c>
      <c r="H244" s="25">
        <v>7.2463768115942032E-2</v>
      </c>
      <c r="I244" s="3">
        <f t="shared" si="12"/>
        <v>991.75999999995156</v>
      </c>
      <c r="J244" s="3">
        <f t="shared" si="13"/>
        <v>947.71999999995251</v>
      </c>
      <c r="K244" s="3">
        <f>MIN(J244-M244+N244,'Power Look Up'!$F$4)</f>
        <v>935.69360953804835</v>
      </c>
      <c r="M244" s="51">
        <f t="array" ref="M244">_xlfn.SUM(_xlfn.NORM.DIST($S$3:$S$1003,$G244,$P244,FALSE)*WindSpeedStep*$T$3:$T$1003)</f>
        <v>948.35383278484574</v>
      </c>
      <c r="N244" s="51">
        <f t="array" ref="N244">_xlfn.SUM(_xlfn.NORM.DIST($S$3:$S$1003,$G244,$Q244,FALSE)*WindSpeedStep*$T$3:$T$1003)</f>
        <v>936.32744232294158</v>
      </c>
      <c r="P244" s="43">
        <f t="shared" si="14"/>
        <v>0.81616826530660402</v>
      </c>
      <c r="Q244" s="43">
        <f t="shared" si="15"/>
        <v>0.59142627920768398</v>
      </c>
      <c r="S244" s="43">
        <f>'Zero Turbulence Curve'!E243</f>
        <v>24.100000000000072</v>
      </c>
      <c r="T244" s="43">
        <f>'Zero Turbulence Curve'!F243</f>
        <v>2000.0000022910067</v>
      </c>
    </row>
    <row r="245" spans="5:20" x14ac:dyDescent="0.2">
      <c r="E245" s="16">
        <v>40839.3125</v>
      </c>
      <c r="F245" s="22">
        <v>7.67</v>
      </c>
      <c r="G245" s="22">
        <v>7.5341865959951271</v>
      </c>
      <c r="H245" s="25">
        <v>0.10560625814863103</v>
      </c>
      <c r="I245" s="3">
        <f t="shared" si="12"/>
        <v>789.66999999996415</v>
      </c>
      <c r="J245" s="3">
        <f t="shared" si="13"/>
        <v>747.52999999996507</v>
      </c>
      <c r="K245" s="3">
        <f>MIN(J245-M245+N245,'Power Look Up'!$F$4)</f>
        <v>749.93466471624095</v>
      </c>
      <c r="M245" s="51">
        <f t="array" ref="M245">_xlfn.SUM(_xlfn.NORM.DIST($S$3:$S$1003,$G245,$P245,FALSE)*WindSpeedStep*$T$3:$T$1003)</f>
        <v>744.59028936078187</v>
      </c>
      <c r="N245" s="51">
        <f t="array" ref="N245">_xlfn.SUM(_xlfn.NORM.DIST($S$3:$S$1003,$G245,$Q245,FALSE)*WindSpeedStep*$T$3:$T$1003)</f>
        <v>746.99495407705774</v>
      </c>
      <c r="P245" s="43">
        <f t="shared" si="14"/>
        <v>0.75341865959951271</v>
      </c>
      <c r="Q245" s="43">
        <f t="shared" si="15"/>
        <v>0.79565725459661707</v>
      </c>
      <c r="S245" s="43">
        <f>'Zero Turbulence Curve'!E244</f>
        <v>24.200000000000074</v>
      </c>
      <c r="T245" s="43">
        <f>'Zero Turbulence Curve'!F244</f>
        <v>2000.0000021345775</v>
      </c>
    </row>
    <row r="246" spans="5:20" x14ac:dyDescent="0.2">
      <c r="E246" s="16">
        <v>40839.319444444445</v>
      </c>
      <c r="F246" s="22">
        <v>6.82</v>
      </c>
      <c r="G246" s="22">
        <v>6.740719279533228</v>
      </c>
      <c r="H246" s="25">
        <v>7.7712609970674487E-2</v>
      </c>
      <c r="I246" s="3">
        <f t="shared" si="12"/>
        <v>547.3199999999772</v>
      </c>
      <c r="J246" s="3">
        <f t="shared" si="13"/>
        <v>529.2399999999775</v>
      </c>
      <c r="K246" s="3">
        <f>MIN(J246-M246+N246,'Power Look Up'!$F$4)</f>
        <v>522.98755932195445</v>
      </c>
      <c r="M246" s="51">
        <f t="array" ref="M246">_xlfn.SUM(_xlfn.NORM.DIST($S$3:$S$1003,$G246,$P246,FALSE)*WindSpeedStep*$T$3:$T$1003)</f>
        <v>528.87683261046311</v>
      </c>
      <c r="N246" s="51">
        <f t="array" ref="N246">_xlfn.SUM(_xlfn.NORM.DIST($S$3:$S$1003,$G246,$Q246,FALSE)*WindSpeedStep*$T$3:$T$1003)</f>
        <v>522.62439193244006</v>
      </c>
      <c r="P246" s="43">
        <f t="shared" si="14"/>
        <v>0.67407192795332282</v>
      </c>
      <c r="Q246" s="43">
        <f t="shared" si="15"/>
        <v>0.52383888829217173</v>
      </c>
      <c r="S246" s="43">
        <f>'Zero Turbulence Curve'!E245</f>
        <v>24.300000000000075</v>
      </c>
      <c r="T246" s="43">
        <f>'Zero Turbulence Curve'!F245</f>
        <v>2000.000001978148</v>
      </c>
    </row>
    <row r="247" spans="5:20" x14ac:dyDescent="0.2">
      <c r="E247" s="16">
        <v>40839.326388888891</v>
      </c>
      <c r="F247" s="22">
        <v>7.15</v>
      </c>
      <c r="G247" s="22">
        <v>7.0834645957340241</v>
      </c>
      <c r="H247" s="25">
        <v>7.1328671328671323E-2</v>
      </c>
      <c r="I247" s="3">
        <f t="shared" si="12"/>
        <v>633.14999999996746</v>
      </c>
      <c r="J247" s="3">
        <f t="shared" si="13"/>
        <v>612.07999999996798</v>
      </c>
      <c r="K247" s="3">
        <f>MIN(J247-M247+N247,'Power Look Up'!$F$4)</f>
        <v>603.23417716631252</v>
      </c>
      <c r="M247" s="51">
        <f t="array" ref="M247">_xlfn.SUM(_xlfn.NORM.DIST($S$3:$S$1003,$G247,$P247,FALSE)*WindSpeedStep*$T$3:$T$1003)</f>
        <v>616.4294550538367</v>
      </c>
      <c r="N247" s="51">
        <f t="array" ref="N247">_xlfn.SUM(_xlfn.NORM.DIST($S$3:$S$1003,$G247,$Q247,FALSE)*WindSpeedStep*$T$3:$T$1003)</f>
        <v>607.58363222018124</v>
      </c>
      <c r="P247" s="43">
        <f t="shared" si="14"/>
        <v>0.70834645957340248</v>
      </c>
      <c r="Q247" s="43">
        <f t="shared" si="15"/>
        <v>0.50525411801739184</v>
      </c>
      <c r="S247" s="43">
        <f>'Zero Turbulence Curve'!E246</f>
        <v>24.400000000000077</v>
      </c>
      <c r="T247" s="43">
        <f>'Zero Turbulence Curve'!F246</f>
        <v>2000.0000018217188</v>
      </c>
    </row>
    <row r="248" spans="5:20" x14ac:dyDescent="0.2">
      <c r="E248" s="16">
        <v>40839.333333333336</v>
      </c>
      <c r="F248" s="22">
        <v>7.13</v>
      </c>
      <c r="G248" s="22">
        <v>7.1025106413112056</v>
      </c>
      <c r="H248" s="25">
        <v>8.9761570827489479E-2</v>
      </c>
      <c r="I248" s="3">
        <f t="shared" si="12"/>
        <v>627.12999999996759</v>
      </c>
      <c r="J248" s="3">
        <f t="shared" si="13"/>
        <v>618.09999999996785</v>
      </c>
      <c r="K248" s="3">
        <f>MIN(J248-M248+N248,'Power Look Up'!$F$4)</f>
        <v>614.60186850224568</v>
      </c>
      <c r="M248" s="51">
        <f t="array" ref="M248">_xlfn.SUM(_xlfn.NORM.DIST($S$3:$S$1003,$G248,$P248,FALSE)*WindSpeedStep*$T$3:$T$1003)</f>
        <v>621.54294938165037</v>
      </c>
      <c r="N248" s="51">
        <f t="array" ref="N248">_xlfn.SUM(_xlfn.NORM.DIST($S$3:$S$1003,$G248,$Q248,FALSE)*WindSpeedStep*$T$3:$T$1003)</f>
        <v>618.0448178839282</v>
      </c>
      <c r="P248" s="43">
        <f t="shared" si="14"/>
        <v>0.7102510641311206</v>
      </c>
      <c r="Q248" s="43">
        <f t="shared" si="15"/>
        <v>0.6375325119830535</v>
      </c>
      <c r="S248" s="43">
        <f>'Zero Turbulence Curve'!E247</f>
        <v>24.500000000000078</v>
      </c>
      <c r="T248" s="43">
        <f>'Zero Turbulence Curve'!F247</f>
        <v>2000.0000016652896</v>
      </c>
    </row>
    <row r="249" spans="5:20" x14ac:dyDescent="0.2">
      <c r="E249" s="16">
        <v>40839.340277777781</v>
      </c>
      <c r="F249" s="22">
        <v>6.7</v>
      </c>
      <c r="G249" s="22">
        <v>6.7061253876547333</v>
      </c>
      <c r="H249" s="25">
        <v>9.7014925373134331E-2</v>
      </c>
      <c r="I249" s="3">
        <f t="shared" si="12"/>
        <v>520.19999999997776</v>
      </c>
      <c r="J249" s="3">
        <f t="shared" si="13"/>
        <v>522.45999999997775</v>
      </c>
      <c r="K249" s="3">
        <f>MIN(J249-M249+N249,'Power Look Up'!$F$4)</f>
        <v>521.55665559003785</v>
      </c>
      <c r="M249" s="51">
        <f t="array" ref="M249">_xlfn.SUM(_xlfn.NORM.DIST($S$3:$S$1003,$G249,$P249,FALSE)*WindSpeedStep*$T$3:$T$1003)</f>
        <v>520.50519794208924</v>
      </c>
      <c r="N249" s="51">
        <f t="array" ref="N249">_xlfn.SUM(_xlfn.NORM.DIST($S$3:$S$1003,$G249,$Q249,FALSE)*WindSpeedStep*$T$3:$T$1003)</f>
        <v>519.60185353214933</v>
      </c>
      <c r="P249" s="43">
        <f t="shared" si="14"/>
        <v>0.67061253876547333</v>
      </c>
      <c r="Q249" s="43">
        <f t="shared" si="15"/>
        <v>0.65059425402620552</v>
      </c>
      <c r="S249" s="43">
        <f>'Zero Turbulence Curve'!E248</f>
        <v>24.60000000000008</v>
      </c>
      <c r="T249" s="43">
        <f>'Zero Turbulence Curve'!F248</f>
        <v>2000.0000015088604</v>
      </c>
    </row>
    <row r="250" spans="5:20" x14ac:dyDescent="0.2">
      <c r="E250" s="16">
        <v>40843.069444444445</v>
      </c>
      <c r="F250" s="22">
        <v>10.37</v>
      </c>
      <c r="G250" s="22">
        <v>10.502091512534083</v>
      </c>
      <c r="H250" s="25">
        <v>0.12246865959498554</v>
      </c>
      <c r="I250" s="3">
        <f t="shared" si="12"/>
        <v>1735.7899999999529</v>
      </c>
      <c r="J250" s="3">
        <f t="shared" si="13"/>
        <v>1770.499999999952</v>
      </c>
      <c r="K250" s="3">
        <f>MIN(J250-M250+N250,'Power Look Up'!$F$4)</f>
        <v>1734.2684040254437</v>
      </c>
      <c r="M250" s="51">
        <f t="array" ref="M250">_xlfn.SUM(_xlfn.NORM.DIST($S$3:$S$1003,$G250,$P250,FALSE)*WindSpeedStep*$T$3:$T$1003)</f>
        <v>1766.5441803927263</v>
      </c>
      <c r="N250" s="51">
        <f t="array" ref="N250">_xlfn.SUM(_xlfn.NORM.DIST($S$3:$S$1003,$G250,$Q250,FALSE)*WindSpeedStep*$T$3:$T$1003)</f>
        <v>1730.312584418218</v>
      </c>
      <c r="P250" s="43">
        <f t="shared" si="14"/>
        <v>1.0502091512534084</v>
      </c>
      <c r="Q250" s="43">
        <f t="shared" si="15"/>
        <v>1.2861770704839235</v>
      </c>
      <c r="S250" s="43">
        <f>'Zero Turbulence Curve'!E249</f>
        <v>24.700000000000081</v>
      </c>
      <c r="T250" s="43">
        <f>'Zero Turbulence Curve'!F249</f>
        <v>2000.0000013524311</v>
      </c>
    </row>
    <row r="251" spans="5:20" x14ac:dyDescent="0.2">
      <c r="E251" s="16">
        <v>40843.347222222219</v>
      </c>
      <c r="F251" s="22">
        <v>12.48</v>
      </c>
      <c r="G251" s="22">
        <v>12.56571986209436</v>
      </c>
      <c r="H251" s="25">
        <v>0.11538461538461538</v>
      </c>
      <c r="I251" s="3">
        <f t="shared" si="12"/>
        <v>1993.2799999999975</v>
      </c>
      <c r="J251" s="3">
        <f t="shared" si="13"/>
        <v>1994.2699999999975</v>
      </c>
      <c r="K251" s="3">
        <f>MIN(J251-M251+N251,'Power Look Up'!$F$4)</f>
        <v>1979.6677676732277</v>
      </c>
      <c r="M251" s="51">
        <f t="array" ref="M251">_xlfn.SUM(_xlfn.NORM.DIST($S$3:$S$1003,$G251,$P251,FALSE)*WindSpeedStep*$T$3:$T$1003)</f>
        <v>1993.6575193022964</v>
      </c>
      <c r="N251" s="51">
        <f t="array" ref="N251">_xlfn.SUM(_xlfn.NORM.DIST($S$3:$S$1003,$G251,$Q251,FALSE)*WindSpeedStep*$T$3:$T$1003)</f>
        <v>1979.0552869755265</v>
      </c>
      <c r="P251" s="43">
        <f t="shared" si="14"/>
        <v>1.256571986209436</v>
      </c>
      <c r="Q251" s="43">
        <f t="shared" si="15"/>
        <v>1.4498907533185799</v>
      </c>
      <c r="S251" s="43">
        <f>'Zero Turbulence Curve'!E250</f>
        <v>24.800000000000082</v>
      </c>
      <c r="T251" s="43">
        <f>'Zero Turbulence Curve'!F250</f>
        <v>2000.0000011960017</v>
      </c>
    </row>
    <row r="252" spans="5:20" x14ac:dyDescent="0.2">
      <c r="E252" s="16">
        <v>40843.354166666664</v>
      </c>
      <c r="F252" s="22">
        <v>11.79</v>
      </c>
      <c r="G252" s="22">
        <v>11.817342173714231</v>
      </c>
      <c r="H252" s="25">
        <v>0.10602205258693809</v>
      </c>
      <c r="I252" s="3">
        <f t="shared" si="12"/>
        <v>1970.3599999999826</v>
      </c>
      <c r="J252" s="3">
        <f t="shared" si="13"/>
        <v>1972.8799999999826</v>
      </c>
      <c r="K252" s="3">
        <f>MIN(J252-M252+N252,'Power Look Up'!$F$4)</f>
        <v>1963.9864955998589</v>
      </c>
      <c r="M252" s="51">
        <f t="array" ref="M252">_xlfn.SUM(_xlfn.NORM.DIST($S$3:$S$1003,$G252,$P252,FALSE)*WindSpeedStep*$T$3:$T$1003)</f>
        <v>1961.7635378591422</v>
      </c>
      <c r="N252" s="51">
        <f t="array" ref="N252">_xlfn.SUM(_xlfn.NORM.DIST($S$3:$S$1003,$G252,$Q252,FALSE)*WindSpeedStep*$T$3:$T$1003)</f>
        <v>1952.8700334590185</v>
      </c>
      <c r="P252" s="43">
        <f t="shared" si="14"/>
        <v>1.1817342173714231</v>
      </c>
      <c r="Q252" s="43">
        <f t="shared" si="15"/>
        <v>1.2528988733793713</v>
      </c>
      <c r="S252" s="43">
        <f>'Zero Turbulence Curve'!E251</f>
        <v>24.900000000000084</v>
      </c>
      <c r="T252" s="43">
        <f>'Zero Turbulence Curve'!F251</f>
        <v>2000.0000010395725</v>
      </c>
    </row>
    <row r="253" spans="5:20" x14ac:dyDescent="0.2">
      <c r="E253" s="16">
        <v>40843.361111111109</v>
      </c>
      <c r="F253" s="22">
        <v>11.07</v>
      </c>
      <c r="G253" s="22">
        <v>11.122546954231684</v>
      </c>
      <c r="H253" s="25">
        <v>0.17615176151761516</v>
      </c>
      <c r="I253" s="3">
        <f t="shared" si="12"/>
        <v>1909.879999999984</v>
      </c>
      <c r="J253" s="3">
        <f t="shared" si="13"/>
        <v>1914.0799999999838</v>
      </c>
      <c r="K253" s="3">
        <f>MIN(J253-M253+N253,'Power Look Up'!$F$4)</f>
        <v>1781.0148956483342</v>
      </c>
      <c r="M253" s="51">
        <f t="array" ref="M253">_xlfn.SUM(_xlfn.NORM.DIST($S$3:$S$1003,$G253,$P253,FALSE)*WindSpeedStep*$T$3:$T$1003)</f>
        <v>1888.2205799091637</v>
      </c>
      <c r="N253" s="51">
        <f t="array" ref="N253">_xlfn.SUM(_xlfn.NORM.DIST($S$3:$S$1003,$G253,$Q253,FALSE)*WindSpeedStep*$T$3:$T$1003)</f>
        <v>1755.1554755575141</v>
      </c>
      <c r="P253" s="43">
        <f t="shared" si="14"/>
        <v>1.1122546954231685</v>
      </c>
      <c r="Q253" s="43">
        <f t="shared" si="15"/>
        <v>1.9592562385502965</v>
      </c>
      <c r="S253" s="43">
        <f>'Zero Turbulence Curve'!E252</f>
        <v>25.000000000000085</v>
      </c>
      <c r="T253" s="43">
        <f>'Zero Turbulence Curve'!F252</f>
        <v>2000.0000008831432</v>
      </c>
    </row>
    <row r="254" spans="5:20" x14ac:dyDescent="0.2">
      <c r="E254" s="16">
        <v>40843.368055555555</v>
      </c>
      <c r="F254" s="22">
        <v>10.62</v>
      </c>
      <c r="G254" s="22">
        <v>10.678664968447409</v>
      </c>
      <c r="H254" s="25">
        <v>0.15160075329566858</v>
      </c>
      <c r="I254" s="3">
        <f t="shared" si="12"/>
        <v>1802.5399999999513</v>
      </c>
      <c r="J254" s="3">
        <f t="shared" si="13"/>
        <v>1818.5599999999511</v>
      </c>
      <c r="K254" s="3">
        <f>MIN(J254-M254+N254,'Power Look Up'!$F$4)</f>
        <v>1731.7962290587161</v>
      </c>
      <c r="M254" s="51">
        <f t="array" ref="M254">_xlfn.SUM(_xlfn.NORM.DIST($S$3:$S$1003,$G254,$P254,FALSE)*WindSpeedStep*$T$3:$T$1003)</f>
        <v>1807.3158768932603</v>
      </c>
      <c r="N254" s="51">
        <f t="array" ref="N254">_xlfn.SUM(_xlfn.NORM.DIST($S$3:$S$1003,$G254,$Q254,FALSE)*WindSpeedStep*$T$3:$T$1003)</f>
        <v>1720.5521059520254</v>
      </c>
      <c r="P254" s="43">
        <f t="shared" si="14"/>
        <v>1.0678664968447409</v>
      </c>
      <c r="Q254" s="43">
        <f t="shared" si="15"/>
        <v>1.6188936534086942</v>
      </c>
      <c r="S254" s="43">
        <f>'Zero Turbulence Curve'!E253</f>
        <v>25.100000000000087</v>
      </c>
      <c r="T254" s="43">
        <f>'Zero Turbulence Curve'!F253</f>
        <v>2000.0000008831432</v>
      </c>
    </row>
    <row r="255" spans="5:20" x14ac:dyDescent="0.2">
      <c r="E255" s="16">
        <v>40843.375</v>
      </c>
      <c r="F255" s="22">
        <v>10.33</v>
      </c>
      <c r="G255" s="22">
        <v>10.424746073822654</v>
      </c>
      <c r="H255" s="25">
        <v>0.16166505324298161</v>
      </c>
      <c r="I255" s="3">
        <f t="shared" si="12"/>
        <v>1725.1099999999531</v>
      </c>
      <c r="J255" s="3">
        <f t="shared" si="13"/>
        <v>1749.1399999999526</v>
      </c>
      <c r="K255" s="3">
        <f>MIN(J255-M255+N255,'Power Look Up'!$F$4)</f>
        <v>1655.8042259706233</v>
      </c>
      <c r="M255" s="51">
        <f t="array" ref="M255">_xlfn.SUM(_xlfn.NORM.DIST($S$3:$S$1003,$G255,$P255,FALSE)*WindSpeedStep*$T$3:$T$1003)</f>
        <v>1747.1157861955412</v>
      </c>
      <c r="N255" s="51">
        <f t="array" ref="N255">_xlfn.SUM(_xlfn.NORM.DIST($S$3:$S$1003,$G255,$Q255,FALSE)*WindSpeedStep*$T$3:$T$1003)</f>
        <v>1653.7800121662119</v>
      </c>
      <c r="P255" s="43">
        <f t="shared" si="14"/>
        <v>1.0424746073822655</v>
      </c>
      <c r="Q255" s="43">
        <f t="shared" si="15"/>
        <v>1.6853171290691027</v>
      </c>
      <c r="S255" s="43">
        <f>'Zero Turbulence Curve'!E254</f>
        <v>25.200000000000088</v>
      </c>
      <c r="T255" s="43">
        <f>'Zero Turbulence Curve'!F254</f>
        <v>2000.0000008831432</v>
      </c>
    </row>
    <row r="256" spans="5:20" x14ac:dyDescent="0.2">
      <c r="E256" s="16">
        <v>40843.381944444445</v>
      </c>
      <c r="F256" s="22">
        <v>9.5399999999999991</v>
      </c>
      <c r="G256" s="22">
        <v>9.5965394473120913</v>
      </c>
      <c r="H256" s="25">
        <v>0.1918238993710692</v>
      </c>
      <c r="I256" s="3">
        <f t="shared" si="12"/>
        <v>1461.7399999999395</v>
      </c>
      <c r="J256" s="3">
        <f t="shared" si="13"/>
        <v>1484.599999999939</v>
      </c>
      <c r="K256" s="3">
        <f>MIN(J256-M256+N256,'Power Look Up'!$F$4)</f>
        <v>1421.110530663012</v>
      </c>
      <c r="M256" s="51">
        <f t="array" ref="M256">_xlfn.SUM(_xlfn.NORM.DIST($S$3:$S$1003,$G256,$P256,FALSE)*WindSpeedStep*$T$3:$T$1003)</f>
        <v>1485.7165685240575</v>
      </c>
      <c r="N256" s="51">
        <f t="array" ref="N256">_xlfn.SUM(_xlfn.NORM.DIST($S$3:$S$1003,$G256,$Q256,FALSE)*WindSpeedStep*$T$3:$T$1003)</f>
        <v>1422.2270991871305</v>
      </c>
      <c r="P256" s="43">
        <f t="shared" si="14"/>
        <v>0.95965394473120913</v>
      </c>
      <c r="Q256" s="43">
        <f t="shared" si="15"/>
        <v>1.8408456172516905</v>
      </c>
      <c r="S256" s="43">
        <f>'Zero Turbulence Curve'!E255</f>
        <v>25.30000000000009</v>
      </c>
      <c r="T256" s="43">
        <f>'Zero Turbulence Curve'!F255</f>
        <v>2000.0000008831432</v>
      </c>
    </row>
    <row r="257" spans="5:20" x14ac:dyDescent="0.2">
      <c r="E257" s="16">
        <v>40843.388888888891</v>
      </c>
      <c r="F257" s="22">
        <v>9.86</v>
      </c>
      <c r="G257" s="22">
        <v>9.9119847170847741</v>
      </c>
      <c r="H257" s="25">
        <v>0.1490872210953347</v>
      </c>
      <c r="I257" s="3">
        <f t="shared" si="12"/>
        <v>1583.6599999999369</v>
      </c>
      <c r="J257" s="3">
        <f t="shared" si="13"/>
        <v>1602.7099999999364</v>
      </c>
      <c r="K257" s="3">
        <f>MIN(J257-M257+N257,'Power Look Up'!$F$4)</f>
        <v>1552.6680573236065</v>
      </c>
      <c r="M257" s="51">
        <f t="array" ref="M257">_xlfn.SUM(_xlfn.NORM.DIST($S$3:$S$1003,$G257,$P257,FALSE)*WindSpeedStep*$T$3:$T$1003)</f>
        <v>1595.514389048968</v>
      </c>
      <c r="N257" s="51">
        <f t="array" ref="N257">_xlfn.SUM(_xlfn.NORM.DIST($S$3:$S$1003,$G257,$Q257,FALSE)*WindSpeedStep*$T$3:$T$1003)</f>
        <v>1545.4724463726382</v>
      </c>
      <c r="P257" s="43">
        <f t="shared" si="14"/>
        <v>0.99119847170847741</v>
      </c>
      <c r="Q257" s="43">
        <f t="shared" si="15"/>
        <v>1.4777502570095964</v>
      </c>
      <c r="S257" s="43">
        <f>'Zero Turbulence Curve'!E256</f>
        <v>25.400000000000091</v>
      </c>
      <c r="T257" s="43">
        <f>'Zero Turbulence Curve'!F256</f>
        <v>2000.0000008831432</v>
      </c>
    </row>
    <row r="258" spans="5:20" x14ac:dyDescent="0.2">
      <c r="E258" s="16">
        <v>40843.395833333336</v>
      </c>
      <c r="F258" s="22">
        <v>9.7899999999999991</v>
      </c>
      <c r="G258" s="22">
        <v>9.8185261245890736</v>
      </c>
      <c r="H258" s="25">
        <v>0.16649642492339123</v>
      </c>
      <c r="I258" s="3">
        <f t="shared" si="12"/>
        <v>1556.9899999999375</v>
      </c>
      <c r="J258" s="3">
        <f t="shared" si="13"/>
        <v>1568.4199999999371</v>
      </c>
      <c r="K258" s="3">
        <f>MIN(J258-M258+N258,'Power Look Up'!$F$4)</f>
        <v>1507.0601241886716</v>
      </c>
      <c r="M258" s="51">
        <f t="array" ref="M258">_xlfn.SUM(_xlfn.NORM.DIST($S$3:$S$1003,$G258,$P258,FALSE)*WindSpeedStep*$T$3:$T$1003)</f>
        <v>1564.075404059869</v>
      </c>
      <c r="N258" s="51">
        <f t="array" ref="N258">_xlfn.SUM(_xlfn.NORM.DIST($S$3:$S$1003,$G258,$Q258,FALSE)*WindSpeedStep*$T$3:$T$1003)</f>
        <v>1502.7155282486035</v>
      </c>
      <c r="P258" s="43">
        <f t="shared" si="14"/>
        <v>0.98185261245890743</v>
      </c>
      <c r="Q258" s="43">
        <f t="shared" si="15"/>
        <v>1.6347494977610002</v>
      </c>
      <c r="S258" s="43">
        <f>'Zero Turbulence Curve'!E257</f>
        <v>25.500000000000092</v>
      </c>
      <c r="T258" s="43">
        <f>'Zero Turbulence Curve'!F257</f>
        <v>2000.0000008831432</v>
      </c>
    </row>
    <row r="259" spans="5:20" x14ac:dyDescent="0.2">
      <c r="E259" s="16">
        <v>40843.402777777781</v>
      </c>
      <c r="F259" s="22">
        <v>9.42</v>
      </c>
      <c r="G259" s="22">
        <v>9.4830261998889345</v>
      </c>
      <c r="H259" s="25">
        <v>0.16242038216560509</v>
      </c>
      <c r="I259" s="3">
        <f t="shared" ref="I259:I322" si="16">INDEX(PowerArray,MIN(MaximumPowerIndex,ROUND(F259*100,0)))</f>
        <v>1416.0199999999404</v>
      </c>
      <c r="J259" s="3">
        <f t="shared" ref="J259:J322" si="17">INDEX(PowerArray,MIN(MaximumPowerIndex,ROUND(G259*100,0)))</f>
        <v>1438.8799999999399</v>
      </c>
      <c r="K259" s="3">
        <f>MIN(J259-M259+N259,'Power Look Up'!$F$4)</f>
        <v>1406.4170369513349</v>
      </c>
      <c r="M259" s="51">
        <f t="array" ref="M259">_xlfn.SUM(_xlfn.NORM.DIST($S$3:$S$1003,$G259,$P259,FALSE)*WindSpeedStep*$T$3:$T$1003)</f>
        <v>1444.0074108168287</v>
      </c>
      <c r="N259" s="51">
        <f t="array" ref="N259">_xlfn.SUM(_xlfn.NORM.DIST($S$3:$S$1003,$G259,$Q259,FALSE)*WindSpeedStep*$T$3:$T$1003)</f>
        <v>1411.5444477682238</v>
      </c>
      <c r="P259" s="43">
        <f t="shared" ref="P259:P322" si="18">ReferenceTurbulence*G259</f>
        <v>0.94830261998889354</v>
      </c>
      <c r="Q259" s="43">
        <f t="shared" si="15"/>
        <v>1.5402367394724066</v>
      </c>
      <c r="S259" s="43">
        <f>'Zero Turbulence Curve'!E258</f>
        <v>25.600000000000094</v>
      </c>
      <c r="T259" s="43">
        <f>'Zero Turbulence Curve'!F258</f>
        <v>2000.0000008831432</v>
      </c>
    </row>
    <row r="260" spans="5:20" x14ac:dyDescent="0.2">
      <c r="E260" s="16">
        <v>40843.409722222219</v>
      </c>
      <c r="F260" s="22">
        <v>9.1999999999999993</v>
      </c>
      <c r="G260" s="22">
        <v>9.2999984882647002</v>
      </c>
      <c r="H260" s="25">
        <v>0.17500000000000002</v>
      </c>
      <c r="I260" s="3">
        <f t="shared" si="16"/>
        <v>1332.1999999999423</v>
      </c>
      <c r="J260" s="3">
        <f t="shared" si="17"/>
        <v>1370.2999999999413</v>
      </c>
      <c r="K260" s="3">
        <f>MIN(J260-M260+N260,'Power Look Up'!$F$4)</f>
        <v>1345.2907625023799</v>
      </c>
      <c r="M260" s="51">
        <f t="array" ref="M260">_xlfn.SUM(_xlfn.NORM.DIST($S$3:$S$1003,$G260,$P260,FALSE)*WindSpeedStep*$T$3:$T$1003)</f>
        <v>1375.0908660864181</v>
      </c>
      <c r="N260" s="51">
        <f t="array" ref="N260">_xlfn.SUM(_xlfn.NORM.DIST($S$3:$S$1003,$G260,$Q260,FALSE)*WindSpeedStep*$T$3:$T$1003)</f>
        <v>1350.0816285888568</v>
      </c>
      <c r="P260" s="43">
        <f t="shared" si="18"/>
        <v>0.92999984882647002</v>
      </c>
      <c r="Q260" s="43">
        <f t="shared" ref="Q260:Q323" si="19">G260*H260</f>
        <v>1.6274997354463228</v>
      </c>
      <c r="S260" s="43">
        <f>'Zero Turbulence Curve'!E259</f>
        <v>25.700000000000095</v>
      </c>
      <c r="T260" s="43">
        <f>'Zero Turbulence Curve'!F259</f>
        <v>2000.0000008831432</v>
      </c>
    </row>
    <row r="261" spans="5:20" x14ac:dyDescent="0.2">
      <c r="E261" s="16">
        <v>40843.465277777781</v>
      </c>
      <c r="F261" s="22">
        <v>7.88</v>
      </c>
      <c r="G261" s="22">
        <v>7.9355969192544746</v>
      </c>
      <c r="H261" s="25">
        <v>0.2081218274111675</v>
      </c>
      <c r="I261" s="3">
        <f t="shared" si="16"/>
        <v>852.87999999996282</v>
      </c>
      <c r="J261" s="3">
        <f t="shared" si="17"/>
        <v>870.93999999996242</v>
      </c>
      <c r="K261" s="3">
        <f>MIN(J261-M261+N261,'Power Look Up'!$F$4)</f>
        <v>925.73057304657686</v>
      </c>
      <c r="M261" s="51">
        <f t="array" ref="M261">_xlfn.SUM(_xlfn.NORM.DIST($S$3:$S$1003,$G261,$P261,FALSE)*WindSpeedStep*$T$3:$T$1003)</f>
        <v>871.53559002359964</v>
      </c>
      <c r="N261" s="51">
        <f t="array" ref="N261">_xlfn.SUM(_xlfn.NORM.DIST($S$3:$S$1003,$G261,$Q261,FALSE)*WindSpeedStep*$T$3:$T$1003)</f>
        <v>926.32616307021408</v>
      </c>
      <c r="P261" s="43">
        <f t="shared" si="18"/>
        <v>0.79355969192544751</v>
      </c>
      <c r="Q261" s="43">
        <f t="shared" si="19"/>
        <v>1.6515709324336723</v>
      </c>
      <c r="S261" s="43">
        <f>'Zero Turbulence Curve'!E260</f>
        <v>25.800000000000097</v>
      </c>
      <c r="T261" s="43">
        <f>'Zero Turbulence Curve'!F260</f>
        <v>2000.0000008831432</v>
      </c>
    </row>
    <row r="262" spans="5:20" x14ac:dyDescent="0.2">
      <c r="E262" s="16">
        <v>40843.472222222219</v>
      </c>
      <c r="F262" s="22">
        <v>8.5</v>
      </c>
      <c r="G262" s="22">
        <v>8.5806998841437405</v>
      </c>
      <c r="H262" s="25">
        <v>0.15647058823529414</v>
      </c>
      <c r="I262" s="3">
        <f t="shared" si="16"/>
        <v>1072.4999999999498</v>
      </c>
      <c r="J262" s="3">
        <f t="shared" si="17"/>
        <v>1101.8599999999492</v>
      </c>
      <c r="K262" s="3">
        <f>MIN(J262-M262+N262,'Power Look Up'!$F$4)</f>
        <v>1121.2240945422679</v>
      </c>
      <c r="M262" s="51">
        <f t="array" ref="M262">_xlfn.SUM(_xlfn.NORM.DIST($S$3:$S$1003,$G262,$P262,FALSE)*WindSpeedStep*$T$3:$T$1003)</f>
        <v>1099.9055827466898</v>
      </c>
      <c r="N262" s="51">
        <f t="array" ref="N262">_xlfn.SUM(_xlfn.NORM.DIST($S$3:$S$1003,$G262,$Q262,FALSE)*WindSpeedStep*$T$3:$T$1003)</f>
        <v>1119.2696772890085</v>
      </c>
      <c r="P262" s="43">
        <f t="shared" si="18"/>
        <v>0.8580699884143741</v>
      </c>
      <c r="Q262" s="43">
        <f t="shared" si="19"/>
        <v>1.3426271583424914</v>
      </c>
      <c r="S262" s="43">
        <f>'Zero Turbulence Curve'!E261</f>
        <v>25.900000000000098</v>
      </c>
      <c r="T262" s="43">
        <f>'Zero Turbulence Curve'!F261</f>
        <v>2000.0000008831432</v>
      </c>
    </row>
    <row r="263" spans="5:20" x14ac:dyDescent="0.2">
      <c r="E263" s="16">
        <v>40843.479166666664</v>
      </c>
      <c r="F263" s="22">
        <v>6.95</v>
      </c>
      <c r="G263" s="22">
        <v>6.9426575989412225</v>
      </c>
      <c r="H263" s="25">
        <v>0.18992805755395684</v>
      </c>
      <c r="I263" s="3">
        <f t="shared" si="16"/>
        <v>576.69999999997663</v>
      </c>
      <c r="J263" s="3">
        <f t="shared" si="17"/>
        <v>574.43999999997664</v>
      </c>
      <c r="K263" s="3">
        <f>MIN(J263-M263+N263,'Power Look Up'!$F$4)</f>
        <v>615.63204456639858</v>
      </c>
      <c r="M263" s="51">
        <f t="array" ref="M263">_xlfn.SUM(_xlfn.NORM.DIST($S$3:$S$1003,$G263,$P263,FALSE)*WindSpeedStep*$T$3:$T$1003)</f>
        <v>579.44071876999203</v>
      </c>
      <c r="N263" s="51">
        <f t="array" ref="N263">_xlfn.SUM(_xlfn.NORM.DIST($S$3:$S$1003,$G263,$Q263,FALSE)*WindSpeedStep*$T$3:$T$1003)</f>
        <v>620.63276333641397</v>
      </c>
      <c r="P263" s="43">
        <f t="shared" si="18"/>
        <v>0.69426575989412231</v>
      </c>
      <c r="Q263" s="43">
        <f t="shared" si="19"/>
        <v>1.3186054720291243</v>
      </c>
      <c r="S263" s="43">
        <f>'Zero Turbulence Curve'!E262</f>
        <v>26.000000000000099</v>
      </c>
      <c r="T263" s="43">
        <f>'Zero Turbulence Curve'!F262</f>
        <v>2000.0000008831432</v>
      </c>
    </row>
    <row r="264" spans="5:20" x14ac:dyDescent="0.2">
      <c r="E264" s="16">
        <v>40843.486111111109</v>
      </c>
      <c r="F264" s="22">
        <v>7.55</v>
      </c>
      <c r="G264" s="22">
        <v>7.5779340601047931</v>
      </c>
      <c r="H264" s="25">
        <v>0.19470198675496689</v>
      </c>
      <c r="I264" s="3">
        <f t="shared" si="16"/>
        <v>753.54999999996494</v>
      </c>
      <c r="J264" s="3">
        <f t="shared" si="17"/>
        <v>762.57999999996468</v>
      </c>
      <c r="K264" s="3">
        <f>MIN(J264-M264+N264,'Power Look Up'!$F$4)</f>
        <v>813.33009942015224</v>
      </c>
      <c r="M264" s="51">
        <f t="array" ref="M264">_xlfn.SUM(_xlfn.NORM.DIST($S$3:$S$1003,$G264,$P264,FALSE)*WindSpeedStep*$T$3:$T$1003)</f>
        <v>757.83419236310544</v>
      </c>
      <c r="N264" s="51">
        <f t="array" ref="N264">_xlfn.SUM(_xlfn.NORM.DIST($S$3:$S$1003,$G264,$Q264,FALSE)*WindSpeedStep*$T$3:$T$1003)</f>
        <v>808.584291783293</v>
      </c>
      <c r="P264" s="43">
        <f t="shared" si="18"/>
        <v>0.7577934060104794</v>
      </c>
      <c r="Q264" s="43">
        <f t="shared" si="19"/>
        <v>1.4754388170005359</v>
      </c>
      <c r="S264" s="43">
        <f>'Zero Turbulence Curve'!E263</f>
        <v>26.100000000000101</v>
      </c>
      <c r="T264" s="43">
        <f>'Zero Turbulence Curve'!F263</f>
        <v>2000.0000008831432</v>
      </c>
    </row>
    <row r="265" spans="5:20" x14ac:dyDescent="0.2">
      <c r="E265" s="16">
        <v>40843.493055555555</v>
      </c>
      <c r="F265" s="22">
        <v>7.93</v>
      </c>
      <c r="G265" s="22">
        <v>7.9609679652695213</v>
      </c>
      <c r="H265" s="25">
        <v>0.13997477931904162</v>
      </c>
      <c r="I265" s="3">
        <f t="shared" si="16"/>
        <v>867.92999999996255</v>
      </c>
      <c r="J265" s="3">
        <f t="shared" si="17"/>
        <v>876.95999999996229</v>
      </c>
      <c r="K265" s="3">
        <f>MIN(J265-M265+N265,'Power Look Up'!$F$4)</f>
        <v>897.67269780222318</v>
      </c>
      <c r="M265" s="51">
        <f t="array" ref="M265">_xlfn.SUM(_xlfn.NORM.DIST($S$3:$S$1003,$G265,$P265,FALSE)*WindSpeedStep*$T$3:$T$1003)</f>
        <v>879.96788850023097</v>
      </c>
      <c r="N265" s="51">
        <f t="array" ref="N265">_xlfn.SUM(_xlfn.NORM.DIST($S$3:$S$1003,$G265,$Q265,FALSE)*WindSpeedStep*$T$3:$T$1003)</f>
        <v>900.68058630249186</v>
      </c>
      <c r="P265" s="43">
        <f t="shared" si="18"/>
        <v>0.7960967965269522</v>
      </c>
      <c r="Q265" s="43">
        <f t="shared" si="19"/>
        <v>1.1143347341045611</v>
      </c>
      <c r="S265" s="43">
        <f>'Zero Turbulence Curve'!E264</f>
        <v>26.200000000000102</v>
      </c>
      <c r="T265" s="43">
        <f>'Zero Turbulence Curve'!F264</f>
        <v>2000.0000008831432</v>
      </c>
    </row>
    <row r="266" spans="5:20" x14ac:dyDescent="0.2">
      <c r="E266" s="16">
        <v>40843.5</v>
      </c>
      <c r="F266" s="22">
        <v>8.33</v>
      </c>
      <c r="G266" s="22">
        <v>8.3305084054863237</v>
      </c>
      <c r="H266" s="25">
        <v>0.13925570228091236</v>
      </c>
      <c r="I266" s="3">
        <f t="shared" si="16"/>
        <v>1010.1099999999511</v>
      </c>
      <c r="J266" s="3">
        <f t="shared" si="17"/>
        <v>1010.1099999999511</v>
      </c>
      <c r="K266" s="3">
        <f>MIN(J266-M266+N266,'Power Look Up'!$F$4)</f>
        <v>1028.5771655412605</v>
      </c>
      <c r="M266" s="51">
        <f t="array" ref="M266">_xlfn.SUM(_xlfn.NORM.DIST($S$3:$S$1003,$G266,$P266,FALSE)*WindSpeedStep*$T$3:$T$1003)</f>
        <v>1008.0882086178477</v>
      </c>
      <c r="N266" s="51">
        <f t="array" ref="N266">_xlfn.SUM(_xlfn.NORM.DIST($S$3:$S$1003,$G266,$Q266,FALSE)*WindSpeedStep*$T$3:$T$1003)</f>
        <v>1026.5553741591571</v>
      </c>
      <c r="P266" s="43">
        <f t="shared" si="18"/>
        <v>0.83305084054863243</v>
      </c>
      <c r="Q266" s="43">
        <f t="shared" si="19"/>
        <v>1.1600707983630414</v>
      </c>
      <c r="S266" s="43">
        <f>'Zero Turbulence Curve'!E265</f>
        <v>26.300000000000104</v>
      </c>
      <c r="T266" s="43">
        <f>'Zero Turbulence Curve'!F265</f>
        <v>2000.0000008831432</v>
      </c>
    </row>
    <row r="267" spans="5:20" x14ac:dyDescent="0.2">
      <c r="E267" s="16">
        <v>40843.506944444445</v>
      </c>
      <c r="F267" s="22">
        <v>9.8699999999999992</v>
      </c>
      <c r="G267" s="22">
        <v>9.8062383193962024</v>
      </c>
      <c r="H267" s="25">
        <v>9.6251266464032426E-2</v>
      </c>
      <c r="I267" s="3">
        <f t="shared" si="16"/>
        <v>1587.4699999999368</v>
      </c>
      <c r="J267" s="3">
        <f t="shared" si="17"/>
        <v>1564.6099999999374</v>
      </c>
      <c r="K267" s="3">
        <f>MIN(J267-M267+N267,'Power Look Up'!$F$4)</f>
        <v>1567.5476318048561</v>
      </c>
      <c r="M267" s="51">
        <f t="array" ref="M267">_xlfn.SUM(_xlfn.NORM.DIST($S$3:$S$1003,$G267,$P267,FALSE)*WindSpeedStep*$T$3:$T$1003)</f>
        <v>1559.8677740606684</v>
      </c>
      <c r="N267" s="51">
        <f t="array" ref="N267">_xlfn.SUM(_xlfn.NORM.DIST($S$3:$S$1003,$G267,$Q267,FALSE)*WindSpeedStep*$T$3:$T$1003)</f>
        <v>1562.8054058655871</v>
      </c>
      <c r="P267" s="43">
        <f t="shared" si="18"/>
        <v>0.98062383193962033</v>
      </c>
      <c r="Q267" s="43">
        <f t="shared" si="19"/>
        <v>0.94386285749000942</v>
      </c>
      <c r="S267" s="43">
        <f>'Zero Turbulence Curve'!E266</f>
        <v>26.400000000000105</v>
      </c>
      <c r="T267" s="43">
        <f>'Zero Turbulence Curve'!F266</f>
        <v>2000.0000008831432</v>
      </c>
    </row>
    <row r="268" spans="5:20" x14ac:dyDescent="0.2">
      <c r="E268" s="16">
        <v>40843.513888888891</v>
      </c>
      <c r="F268" s="22">
        <v>9.2200000000000006</v>
      </c>
      <c r="G268" s="22">
        <v>9.1589114560309799</v>
      </c>
      <c r="H268" s="25">
        <v>0.11171366594360087</v>
      </c>
      <c r="I268" s="3">
        <f t="shared" si="16"/>
        <v>1339.819999999942</v>
      </c>
      <c r="J268" s="3">
        <f t="shared" si="17"/>
        <v>1316.9599999999425</v>
      </c>
      <c r="K268" s="3">
        <f>MIN(J268-M268+N268,'Power Look Up'!$F$4)</f>
        <v>1316.9270626456566</v>
      </c>
      <c r="M268" s="51">
        <f t="array" ref="M268">_xlfn.SUM(_xlfn.NORM.DIST($S$3:$S$1003,$G268,$P268,FALSE)*WindSpeedStep*$T$3:$T$1003)</f>
        <v>1321.0552881728304</v>
      </c>
      <c r="N268" s="51">
        <f t="array" ref="N268">_xlfn.SUM(_xlfn.NORM.DIST($S$3:$S$1003,$G268,$Q268,FALSE)*WindSpeedStep*$T$3:$T$1003)</f>
        <v>1321.0223508185445</v>
      </c>
      <c r="P268" s="43">
        <f t="shared" si="18"/>
        <v>0.91589114560309803</v>
      </c>
      <c r="Q268" s="43">
        <f t="shared" si="19"/>
        <v>1.023175574806064</v>
      </c>
      <c r="S268" s="43">
        <f>'Zero Turbulence Curve'!E267</f>
        <v>26.500000000000107</v>
      </c>
      <c r="T268" s="43">
        <f>'Zero Turbulence Curve'!F267</f>
        <v>2000.0000008831432</v>
      </c>
    </row>
    <row r="269" spans="5:20" x14ac:dyDescent="0.2">
      <c r="E269" s="16">
        <v>40843.520833333336</v>
      </c>
      <c r="F269" s="22">
        <v>9.17</v>
      </c>
      <c r="G269" s="22">
        <v>9.1177068600682833</v>
      </c>
      <c r="H269" s="25">
        <v>0.11123227917121047</v>
      </c>
      <c r="I269" s="3">
        <f t="shared" si="16"/>
        <v>1320.7699999999425</v>
      </c>
      <c r="J269" s="3">
        <f t="shared" si="17"/>
        <v>1301.719999999943</v>
      </c>
      <c r="K269" s="3">
        <f>MIN(J269-M269+N269,'Power Look Up'!$F$4)</f>
        <v>1302.1795986410571</v>
      </c>
      <c r="M269" s="51">
        <f t="array" ref="M269">_xlfn.SUM(_xlfn.NORM.DIST($S$3:$S$1003,$G269,$P269,FALSE)*WindSpeedStep*$T$3:$T$1003)</f>
        <v>1305.1911353794571</v>
      </c>
      <c r="N269" s="51">
        <f t="array" ref="N269">_xlfn.SUM(_xlfn.NORM.DIST($S$3:$S$1003,$G269,$Q269,FALSE)*WindSpeedStep*$T$3:$T$1003)</f>
        <v>1305.6507340205712</v>
      </c>
      <c r="P269" s="43">
        <f t="shared" si="18"/>
        <v>0.91177068600682842</v>
      </c>
      <c r="Q269" s="43">
        <f t="shared" si="19"/>
        <v>1.0141833148603761</v>
      </c>
      <c r="S269" s="43">
        <f>'Zero Turbulence Curve'!E268</f>
        <v>26.600000000000108</v>
      </c>
      <c r="T269" s="43">
        <f>'Zero Turbulence Curve'!F268</f>
        <v>2000.0000008831432</v>
      </c>
    </row>
    <row r="270" spans="5:20" x14ac:dyDescent="0.2">
      <c r="E270" s="16">
        <v>40843.527777777781</v>
      </c>
      <c r="F270" s="22">
        <v>9.43</v>
      </c>
      <c r="G270" s="22">
        <v>9.3274284191800678</v>
      </c>
      <c r="H270" s="25">
        <v>8.1654294803817612E-2</v>
      </c>
      <c r="I270" s="3">
        <f t="shared" si="16"/>
        <v>1419.8299999999404</v>
      </c>
      <c r="J270" s="3">
        <f t="shared" si="17"/>
        <v>1381.7299999999411</v>
      </c>
      <c r="K270" s="3">
        <f>MIN(J270-M270+N270,'Power Look Up'!$F$4)</f>
        <v>1383.2965917823162</v>
      </c>
      <c r="M270" s="51">
        <f t="array" ref="M270">_xlfn.SUM(_xlfn.NORM.DIST($S$3:$S$1003,$G270,$P270,FALSE)*WindSpeedStep*$T$3:$T$1003)</f>
        <v>1385.5219234123965</v>
      </c>
      <c r="N270" s="51">
        <f t="array" ref="N270">_xlfn.SUM(_xlfn.NORM.DIST($S$3:$S$1003,$G270,$Q270,FALSE)*WindSpeedStep*$T$3:$T$1003)</f>
        <v>1387.0885151947716</v>
      </c>
      <c r="P270" s="43">
        <f t="shared" si="18"/>
        <v>0.93274284191800683</v>
      </c>
      <c r="Q270" s="43">
        <f t="shared" si="19"/>
        <v>0.76162458990123572</v>
      </c>
      <c r="S270" s="43">
        <f>'Zero Turbulence Curve'!E269</f>
        <v>26.700000000000109</v>
      </c>
      <c r="T270" s="43">
        <f>'Zero Turbulence Curve'!F269</f>
        <v>2000.0000008831432</v>
      </c>
    </row>
    <row r="271" spans="5:20" x14ac:dyDescent="0.2">
      <c r="E271" s="16">
        <v>40843.534722222219</v>
      </c>
      <c r="F271" s="22">
        <v>8.73</v>
      </c>
      <c r="G271" s="22">
        <v>8.6358743723808917</v>
      </c>
      <c r="H271" s="25">
        <v>7.903780068728522E-2</v>
      </c>
      <c r="I271" s="3">
        <f t="shared" si="16"/>
        <v>1156.909999999948</v>
      </c>
      <c r="J271" s="3">
        <f t="shared" si="17"/>
        <v>1123.8799999999487</v>
      </c>
      <c r="K271" s="3">
        <f>MIN(J271-M271+N271,'Power Look Up'!$F$4)</f>
        <v>1115.1749540574772</v>
      </c>
      <c r="M271" s="51">
        <f t="array" ref="M271">_xlfn.SUM(_xlfn.NORM.DIST($S$3:$S$1003,$G271,$P271,FALSE)*WindSpeedStep*$T$3:$T$1003)</f>
        <v>1120.6039080632956</v>
      </c>
      <c r="N271" s="51">
        <f t="array" ref="N271">_xlfn.SUM(_xlfn.NORM.DIST($S$3:$S$1003,$G271,$Q271,FALSE)*WindSpeedStep*$T$3:$T$1003)</f>
        <v>1111.8988621208241</v>
      </c>
      <c r="P271" s="43">
        <f t="shared" si="18"/>
        <v>0.86358743723808917</v>
      </c>
      <c r="Q271" s="43">
        <f t="shared" si="19"/>
        <v>0.68256051740467527</v>
      </c>
      <c r="S271" s="43">
        <f>'Zero Turbulence Curve'!E270</f>
        <v>26.800000000000111</v>
      </c>
      <c r="T271" s="43">
        <f>'Zero Turbulence Curve'!F270</f>
        <v>2000.0000008831432</v>
      </c>
    </row>
    <row r="272" spans="5:20" x14ac:dyDescent="0.2">
      <c r="E272" s="16">
        <v>40843.541666666664</v>
      </c>
      <c r="F272" s="22">
        <v>8.41</v>
      </c>
      <c r="G272" s="22">
        <v>8.3323293590439675</v>
      </c>
      <c r="H272" s="25">
        <v>0.10225921521997622</v>
      </c>
      <c r="I272" s="3">
        <f t="shared" si="16"/>
        <v>1039.4699999999505</v>
      </c>
      <c r="J272" s="3">
        <f t="shared" si="17"/>
        <v>1010.1099999999511</v>
      </c>
      <c r="K272" s="3">
        <f>MIN(J272-M272+N272,'Power Look Up'!$F$4)</f>
        <v>1011.187325236995</v>
      </c>
      <c r="M272" s="51">
        <f t="array" ref="M272">_xlfn.SUM(_xlfn.NORM.DIST($S$3:$S$1003,$G272,$P272,FALSE)*WindSpeedStep*$T$3:$T$1003)</f>
        <v>1008.7429098604157</v>
      </c>
      <c r="N272" s="51">
        <f t="array" ref="N272">_xlfn.SUM(_xlfn.NORM.DIST($S$3:$S$1003,$G272,$Q272,FALSE)*WindSpeedStep*$T$3:$T$1003)</f>
        <v>1009.8202350974595</v>
      </c>
      <c r="P272" s="43">
        <f t="shared" si="18"/>
        <v>0.83323293590439684</v>
      </c>
      <c r="Q272" s="43">
        <f t="shared" si="19"/>
        <v>0.85205746121020354</v>
      </c>
      <c r="S272" s="43">
        <f>'Zero Turbulence Curve'!E271</f>
        <v>26.900000000000112</v>
      </c>
      <c r="T272" s="43">
        <f>'Zero Turbulence Curve'!F271</f>
        <v>2000.0000008831432</v>
      </c>
    </row>
    <row r="273" spans="5:20" x14ac:dyDescent="0.2">
      <c r="E273" s="16">
        <v>40843.548611111109</v>
      </c>
      <c r="F273" s="22">
        <v>8.09</v>
      </c>
      <c r="G273" s="22">
        <v>8.0777087790736442</v>
      </c>
      <c r="H273" s="25">
        <v>9.1470951792336219E-2</v>
      </c>
      <c r="I273" s="3">
        <f t="shared" si="16"/>
        <v>922.02999999995302</v>
      </c>
      <c r="J273" s="3">
        <f t="shared" si="17"/>
        <v>918.35999999995306</v>
      </c>
      <c r="K273" s="3">
        <f>MIN(J273-M273+N273,'Power Look Up'!$F$4)</f>
        <v>914.37882687008766</v>
      </c>
      <c r="M273" s="51">
        <f t="array" ref="M273">_xlfn.SUM(_xlfn.NORM.DIST($S$3:$S$1003,$G273,$P273,FALSE)*WindSpeedStep*$T$3:$T$1003)</f>
        <v>919.38455843238819</v>
      </c>
      <c r="N273" s="51">
        <f t="array" ref="N273">_xlfn.SUM(_xlfn.NORM.DIST($S$3:$S$1003,$G273,$Q273,FALSE)*WindSpeedStep*$T$3:$T$1003)</f>
        <v>915.40338530252279</v>
      </c>
      <c r="P273" s="43">
        <f t="shared" si="18"/>
        <v>0.80777087790736446</v>
      </c>
      <c r="Q273" s="43">
        <f t="shared" si="19"/>
        <v>0.73887571032317634</v>
      </c>
      <c r="S273" s="43">
        <f>'Zero Turbulence Curve'!E272</f>
        <v>27.000000000000114</v>
      </c>
      <c r="T273" s="43">
        <f>'Zero Turbulence Curve'!F272</f>
        <v>2000.0000008831432</v>
      </c>
    </row>
    <row r="274" spans="5:20" x14ac:dyDescent="0.2">
      <c r="E274" s="16">
        <v>40843.555555555555</v>
      </c>
      <c r="F274" s="22">
        <v>7.63</v>
      </c>
      <c r="G274" s="22">
        <v>7.5452414918795432</v>
      </c>
      <c r="H274" s="25">
        <v>0.10484927916120577</v>
      </c>
      <c r="I274" s="3">
        <f t="shared" si="16"/>
        <v>777.62999999996441</v>
      </c>
      <c r="J274" s="3">
        <f t="shared" si="17"/>
        <v>753.54999999996494</v>
      </c>
      <c r="K274" s="3">
        <f>MIN(J274-M274+N274,'Power Look Up'!$F$4)</f>
        <v>755.63031048921164</v>
      </c>
      <c r="M274" s="51">
        <f t="array" ref="M274">_xlfn.SUM(_xlfn.NORM.DIST($S$3:$S$1003,$G274,$P274,FALSE)*WindSpeedStep*$T$3:$T$1003)</f>
        <v>747.92340651196503</v>
      </c>
      <c r="N274" s="51">
        <f t="array" ref="N274">_xlfn.SUM(_xlfn.NORM.DIST($S$3:$S$1003,$G274,$Q274,FALSE)*WindSpeedStep*$T$3:$T$1003)</f>
        <v>750.00371700121173</v>
      </c>
      <c r="P274" s="43">
        <f t="shared" si="18"/>
        <v>0.75452414918795441</v>
      </c>
      <c r="Q274" s="43">
        <f t="shared" si="19"/>
        <v>0.79111313152079099</v>
      </c>
      <c r="S274" s="43">
        <f>'Zero Turbulence Curve'!E273</f>
        <v>27.100000000000115</v>
      </c>
      <c r="T274" s="43">
        <f>'Zero Turbulence Curve'!F273</f>
        <v>2000.0000008831432</v>
      </c>
    </row>
    <row r="275" spans="5:20" x14ac:dyDescent="0.2">
      <c r="E275" s="16">
        <v>40843.5625</v>
      </c>
      <c r="F275" s="22">
        <v>7.8</v>
      </c>
      <c r="G275" s="22">
        <v>7.7449760289843228</v>
      </c>
      <c r="H275" s="25">
        <v>0.10897435897435898</v>
      </c>
      <c r="I275" s="3">
        <f t="shared" si="16"/>
        <v>828.79999999996335</v>
      </c>
      <c r="J275" s="3">
        <f t="shared" si="17"/>
        <v>810.73999999996374</v>
      </c>
      <c r="K275" s="3">
        <f>MIN(J275-M275+N275,'Power Look Up'!$F$4)</f>
        <v>814.90702988534497</v>
      </c>
      <c r="M275" s="51">
        <f t="array" ref="M275">_xlfn.SUM(_xlfn.NORM.DIST($S$3:$S$1003,$G275,$P275,FALSE)*WindSpeedStep*$T$3:$T$1003)</f>
        <v>809.73234554812814</v>
      </c>
      <c r="N275" s="51">
        <f t="array" ref="N275">_xlfn.SUM(_xlfn.NORM.DIST($S$3:$S$1003,$G275,$Q275,FALSE)*WindSpeedStep*$T$3:$T$1003)</f>
        <v>813.89937543350936</v>
      </c>
      <c r="P275" s="43">
        <f t="shared" si="18"/>
        <v>0.77449760289843228</v>
      </c>
      <c r="Q275" s="43">
        <f t="shared" si="19"/>
        <v>0.84400379803034287</v>
      </c>
      <c r="S275" s="43">
        <f>'Zero Turbulence Curve'!E274</f>
        <v>27.200000000000117</v>
      </c>
      <c r="T275" s="43">
        <f>'Zero Turbulence Curve'!F274</f>
        <v>2000.0000008831432</v>
      </c>
    </row>
    <row r="276" spans="5:20" x14ac:dyDescent="0.2">
      <c r="E276" s="16">
        <v>40843.569444444445</v>
      </c>
      <c r="F276" s="22">
        <v>8.7799999999999994</v>
      </c>
      <c r="G276" s="22">
        <v>8.7370143253917494</v>
      </c>
      <c r="H276" s="25">
        <v>9.5671981776765377E-2</v>
      </c>
      <c r="I276" s="3">
        <f t="shared" si="16"/>
        <v>1175.2599999999477</v>
      </c>
      <c r="J276" s="3">
        <f t="shared" si="17"/>
        <v>1160.5799999999479</v>
      </c>
      <c r="K276" s="3">
        <f>MIN(J276-M276+N276,'Power Look Up'!$F$4)</f>
        <v>1159.0045483048166</v>
      </c>
      <c r="M276" s="51">
        <f t="array" ref="M276">_xlfn.SUM(_xlfn.NORM.DIST($S$3:$S$1003,$G276,$P276,FALSE)*WindSpeedStep*$T$3:$T$1003)</f>
        <v>1158.8839524720711</v>
      </c>
      <c r="N276" s="51">
        <f t="array" ref="N276">_xlfn.SUM(_xlfn.NORM.DIST($S$3:$S$1003,$G276,$Q276,FALSE)*WindSpeedStep*$T$3:$T$1003)</f>
        <v>1157.3085007769398</v>
      </c>
      <c r="P276" s="43">
        <f t="shared" si="18"/>
        <v>0.87370143253917498</v>
      </c>
      <c r="Q276" s="43">
        <f t="shared" si="19"/>
        <v>0.83588747532221752</v>
      </c>
      <c r="S276" s="43">
        <f>'Zero Turbulence Curve'!E275</f>
        <v>27.300000000000118</v>
      </c>
      <c r="T276" s="43">
        <f>'Zero Turbulence Curve'!F275</f>
        <v>2000.0000008831432</v>
      </c>
    </row>
    <row r="277" spans="5:20" x14ac:dyDescent="0.2">
      <c r="E277" s="16">
        <v>40843.576388888891</v>
      </c>
      <c r="F277" s="22">
        <v>10.46</v>
      </c>
      <c r="G277" s="22">
        <v>10.40828674689131</v>
      </c>
      <c r="H277" s="25">
        <v>7.9349904397705534E-2</v>
      </c>
      <c r="I277" s="3">
        <f t="shared" si="16"/>
        <v>1759.8199999999524</v>
      </c>
      <c r="J277" s="3">
        <f t="shared" si="17"/>
        <v>1746.4699999999525</v>
      </c>
      <c r="K277" s="3">
        <f>MIN(J277-M277+N277,'Power Look Up'!$F$4)</f>
        <v>1777.9882234586896</v>
      </c>
      <c r="M277" s="51">
        <f t="array" ref="M277">_xlfn.SUM(_xlfn.NORM.DIST($S$3:$S$1003,$G277,$P277,FALSE)*WindSpeedStep*$T$3:$T$1003)</f>
        <v>1742.8590282802575</v>
      </c>
      <c r="N277" s="51">
        <f t="array" ref="N277">_xlfn.SUM(_xlfn.NORM.DIST($S$3:$S$1003,$G277,$Q277,FALSE)*WindSpeedStep*$T$3:$T$1003)</f>
        <v>1774.3772517389946</v>
      </c>
      <c r="P277" s="43">
        <f t="shared" si="18"/>
        <v>1.0408286746891311</v>
      </c>
      <c r="Q277" s="43">
        <f t="shared" si="19"/>
        <v>0.82589655830973097</v>
      </c>
      <c r="S277" s="43">
        <f>'Zero Turbulence Curve'!E276</f>
        <v>27.400000000000119</v>
      </c>
      <c r="T277" s="43">
        <f>'Zero Turbulence Curve'!F276</f>
        <v>2000.0000008831432</v>
      </c>
    </row>
    <row r="278" spans="5:20" x14ac:dyDescent="0.2">
      <c r="E278" s="16">
        <v>40843.583333333336</v>
      </c>
      <c r="F278" s="22">
        <v>9.6</v>
      </c>
      <c r="G278" s="22">
        <v>9.5523950266212516</v>
      </c>
      <c r="H278" s="25">
        <v>7.7083333333333337E-2</v>
      </c>
      <c r="I278" s="3">
        <f t="shared" si="16"/>
        <v>1484.599999999939</v>
      </c>
      <c r="J278" s="3">
        <f t="shared" si="17"/>
        <v>1465.5499999999392</v>
      </c>
      <c r="K278" s="3">
        <f>MIN(J278-M278+N278,'Power Look Up'!$F$4)</f>
        <v>1473.6123475424254</v>
      </c>
      <c r="M278" s="51">
        <f t="array" ref="M278">_xlfn.SUM(_xlfn.NORM.DIST($S$3:$S$1003,$G278,$P278,FALSE)*WindSpeedStep*$T$3:$T$1003)</f>
        <v>1469.6090110719035</v>
      </c>
      <c r="N278" s="51">
        <f t="array" ref="N278">_xlfn.SUM(_xlfn.NORM.DIST($S$3:$S$1003,$G278,$Q278,FALSE)*WindSpeedStep*$T$3:$T$1003)</f>
        <v>1477.6713586143896</v>
      </c>
      <c r="P278" s="43">
        <f t="shared" si="18"/>
        <v>0.95523950266212521</v>
      </c>
      <c r="Q278" s="43">
        <f t="shared" si="19"/>
        <v>0.73633044996872155</v>
      </c>
      <c r="S278" s="43">
        <f>'Zero Turbulence Curve'!E277</f>
        <v>27.500000000000121</v>
      </c>
      <c r="T278" s="43">
        <f>'Zero Turbulence Curve'!F277</f>
        <v>2000.0000008831432</v>
      </c>
    </row>
    <row r="279" spans="5:20" x14ac:dyDescent="0.2">
      <c r="E279" s="16">
        <v>40843.590277777781</v>
      </c>
      <c r="F279" s="22">
        <v>9.24</v>
      </c>
      <c r="G279" s="22">
        <v>9.2314003371079423</v>
      </c>
      <c r="H279" s="25">
        <v>9.1991341991341985E-2</v>
      </c>
      <c r="I279" s="3">
        <f t="shared" si="16"/>
        <v>1347.4399999999418</v>
      </c>
      <c r="J279" s="3">
        <f t="shared" si="17"/>
        <v>1343.6299999999419</v>
      </c>
      <c r="K279" s="3">
        <f>MIN(J279-M279+N279,'Power Look Up'!$F$4)</f>
        <v>1343.7424928138971</v>
      </c>
      <c r="M279" s="51">
        <f t="array" ref="M279">_xlfn.SUM(_xlfn.NORM.DIST($S$3:$S$1003,$G279,$P279,FALSE)*WindSpeedStep*$T$3:$T$1003)</f>
        <v>1348.8866356487181</v>
      </c>
      <c r="N279" s="51">
        <f t="array" ref="N279">_xlfn.SUM(_xlfn.NORM.DIST($S$3:$S$1003,$G279,$Q279,FALSE)*WindSpeedStep*$T$3:$T$1003)</f>
        <v>1348.9991284626733</v>
      </c>
      <c r="P279" s="43">
        <f t="shared" si="18"/>
        <v>0.92314003371079423</v>
      </c>
      <c r="Q279" s="43">
        <f t="shared" si="19"/>
        <v>0.84920890546988637</v>
      </c>
      <c r="S279" s="43">
        <f>'Zero Turbulence Curve'!E278</f>
        <v>27.600000000000122</v>
      </c>
      <c r="T279" s="43">
        <f>'Zero Turbulence Curve'!F278</f>
        <v>2000.0000008831432</v>
      </c>
    </row>
    <row r="280" spans="5:20" x14ac:dyDescent="0.2">
      <c r="E280" s="16">
        <v>40843.597222222219</v>
      </c>
      <c r="F280" s="22">
        <v>7.62</v>
      </c>
      <c r="G280" s="22">
        <v>7.6674516892603162</v>
      </c>
      <c r="H280" s="25">
        <v>0.17322834645669291</v>
      </c>
      <c r="I280" s="3">
        <f t="shared" si="16"/>
        <v>774.61999999996442</v>
      </c>
      <c r="J280" s="3">
        <f t="shared" si="17"/>
        <v>789.66999999996415</v>
      </c>
      <c r="K280" s="3">
        <f>MIN(J280-M280+N280,'Power Look Up'!$F$4)</f>
        <v>828.54859915195686</v>
      </c>
      <c r="M280" s="51">
        <f t="array" ref="M280">_xlfn.SUM(_xlfn.NORM.DIST($S$3:$S$1003,$G280,$P280,FALSE)*WindSpeedStep*$T$3:$T$1003)</f>
        <v>785.38397638503272</v>
      </c>
      <c r="N280" s="51">
        <f t="array" ref="N280">_xlfn.SUM(_xlfn.NORM.DIST($S$3:$S$1003,$G280,$Q280,FALSE)*WindSpeedStep*$T$3:$T$1003)</f>
        <v>824.26257553702544</v>
      </c>
      <c r="P280" s="43">
        <f t="shared" si="18"/>
        <v>0.76674516892603162</v>
      </c>
      <c r="Q280" s="43">
        <f t="shared" si="19"/>
        <v>1.3282199776671413</v>
      </c>
      <c r="S280" s="43">
        <f>'Zero Turbulence Curve'!E279</f>
        <v>27.700000000000124</v>
      </c>
      <c r="T280" s="43">
        <f>'Zero Turbulence Curve'!F279</f>
        <v>2000.0000008831432</v>
      </c>
    </row>
    <row r="281" spans="5:20" x14ac:dyDescent="0.2">
      <c r="E281" s="16">
        <v>40843.618055555555</v>
      </c>
      <c r="F281" s="22">
        <v>8.57</v>
      </c>
      <c r="G281" s="22">
        <v>8.6232772304060124</v>
      </c>
      <c r="H281" s="25">
        <v>0.13302217036172695</v>
      </c>
      <c r="I281" s="3">
        <f t="shared" si="16"/>
        <v>1098.1899999999494</v>
      </c>
      <c r="J281" s="3">
        <f t="shared" si="17"/>
        <v>1116.5399999999488</v>
      </c>
      <c r="K281" s="3">
        <f>MIN(J281-M281+N281,'Power Look Up'!$F$4)</f>
        <v>1128.5266294765843</v>
      </c>
      <c r="M281" s="51">
        <f t="array" ref="M281">_xlfn.SUM(_xlfn.NORM.DIST($S$3:$S$1003,$G281,$P281,FALSE)*WindSpeedStep*$T$3:$T$1003)</f>
        <v>1115.8658107398367</v>
      </c>
      <c r="N281" s="51">
        <f t="array" ref="N281">_xlfn.SUM(_xlfn.NORM.DIST($S$3:$S$1003,$G281,$Q281,FALSE)*WindSpeedStep*$T$3:$T$1003)</f>
        <v>1127.8524402164721</v>
      </c>
      <c r="P281" s="43">
        <f t="shared" si="18"/>
        <v>0.86232772304060124</v>
      </c>
      <c r="Q281" s="43">
        <f t="shared" si="19"/>
        <v>1.1470870528194694</v>
      </c>
      <c r="S281" s="43">
        <f>'Zero Turbulence Curve'!E280</f>
        <v>27.800000000000125</v>
      </c>
      <c r="T281" s="43">
        <f>'Zero Turbulence Curve'!F280</f>
        <v>2000.0000008831432</v>
      </c>
    </row>
    <row r="282" spans="5:20" x14ac:dyDescent="0.2">
      <c r="E282" s="16">
        <v>40843.625</v>
      </c>
      <c r="F282" s="22">
        <v>8.5399999999999991</v>
      </c>
      <c r="G282" s="22">
        <v>8.5344024586009155</v>
      </c>
      <c r="H282" s="25">
        <v>0.14519906323185014</v>
      </c>
      <c r="I282" s="3">
        <f t="shared" si="16"/>
        <v>1087.1799999999496</v>
      </c>
      <c r="J282" s="3">
        <f t="shared" si="17"/>
        <v>1083.5099999999495</v>
      </c>
      <c r="K282" s="3">
        <f>MIN(J282-M282+N282,'Power Look Up'!$F$4)</f>
        <v>1101.0103416138538</v>
      </c>
      <c r="M282" s="51">
        <f t="array" ref="M282">_xlfn.SUM(_xlfn.NORM.DIST($S$3:$S$1003,$G282,$P282,FALSE)*WindSpeedStep*$T$3:$T$1003)</f>
        <v>1082.6514216908161</v>
      </c>
      <c r="N282" s="51">
        <f t="array" ref="N282">_xlfn.SUM(_xlfn.NORM.DIST($S$3:$S$1003,$G282,$Q282,FALSE)*WindSpeedStep*$T$3:$T$1003)</f>
        <v>1100.1517633047204</v>
      </c>
      <c r="P282" s="43">
        <f t="shared" si="18"/>
        <v>0.8534402458600916</v>
      </c>
      <c r="Q282" s="43">
        <f t="shared" si="19"/>
        <v>1.2391872422324517</v>
      </c>
      <c r="S282" s="43">
        <f>'Zero Turbulence Curve'!E281</f>
        <v>27.900000000000126</v>
      </c>
      <c r="T282" s="43">
        <f>'Zero Turbulence Curve'!F281</f>
        <v>2000.0000008831432</v>
      </c>
    </row>
    <row r="283" spans="5:20" x14ac:dyDescent="0.2">
      <c r="E283" s="16">
        <v>40843.631944444445</v>
      </c>
      <c r="F283" s="22">
        <v>9.48</v>
      </c>
      <c r="G283" s="22">
        <v>9.442974234031368</v>
      </c>
      <c r="H283" s="25">
        <v>0.12552742616033755</v>
      </c>
      <c r="I283" s="3">
        <f t="shared" si="16"/>
        <v>1438.8799999999399</v>
      </c>
      <c r="J283" s="3">
        <f t="shared" si="17"/>
        <v>1423.6399999999403</v>
      </c>
      <c r="K283" s="3">
        <f>MIN(J283-M283+N283,'Power Look Up'!$F$4)</f>
        <v>1413.9156567379828</v>
      </c>
      <c r="M283" s="51">
        <f t="array" ref="M283">_xlfn.SUM(_xlfn.NORM.DIST($S$3:$S$1003,$G283,$P283,FALSE)*WindSpeedStep*$T$3:$T$1003)</f>
        <v>1429.0805121682192</v>
      </c>
      <c r="N283" s="51">
        <f t="array" ref="N283">_xlfn.SUM(_xlfn.NORM.DIST($S$3:$S$1003,$G283,$Q283,FALSE)*WindSpeedStep*$T$3:$T$1003)</f>
        <v>1419.3561689062617</v>
      </c>
      <c r="P283" s="43">
        <f t="shared" si="18"/>
        <v>0.94429742340313683</v>
      </c>
      <c r="Q283" s="43">
        <f t="shared" si="19"/>
        <v>1.1853522508963426</v>
      </c>
      <c r="S283" s="43">
        <f>'Zero Turbulence Curve'!E282</f>
        <v>28.000000000000128</v>
      </c>
      <c r="T283" s="43">
        <f>'Zero Turbulence Curve'!F282</f>
        <v>2000.0000008831432</v>
      </c>
    </row>
    <row r="284" spans="5:20" x14ac:dyDescent="0.2">
      <c r="E284" s="16">
        <v>40843.638888888891</v>
      </c>
      <c r="F284" s="22">
        <v>9.27</v>
      </c>
      <c r="G284" s="22">
        <v>9.3249444213885919</v>
      </c>
      <c r="H284" s="25">
        <v>0.11434735706580368</v>
      </c>
      <c r="I284" s="3">
        <f t="shared" si="16"/>
        <v>1358.8699999999417</v>
      </c>
      <c r="J284" s="3">
        <f t="shared" si="17"/>
        <v>1377.9199999999412</v>
      </c>
      <c r="K284" s="3">
        <f>MIN(J284-M284+N284,'Power Look Up'!$F$4)</f>
        <v>1375.0690075580383</v>
      </c>
      <c r="M284" s="51">
        <f t="array" ref="M284">_xlfn.SUM(_xlfn.NORM.DIST($S$3:$S$1003,$G284,$P284,FALSE)*WindSpeedStep*$T$3:$T$1003)</f>
        <v>1384.578557902938</v>
      </c>
      <c r="N284" s="51">
        <f t="array" ref="N284">_xlfn.SUM(_xlfn.NORM.DIST($S$3:$S$1003,$G284,$Q284,FALSE)*WindSpeedStep*$T$3:$T$1003)</f>
        <v>1381.7275654610351</v>
      </c>
      <c r="P284" s="43">
        <f t="shared" si="18"/>
        <v>0.93249444213885924</v>
      </c>
      <c r="Q284" s="43">
        <f t="shared" si="19"/>
        <v>1.0662827493712954</v>
      </c>
      <c r="S284" s="43">
        <f>'Zero Turbulence Curve'!E283</f>
        <v>28.100000000000129</v>
      </c>
      <c r="T284" s="43">
        <f>'Zero Turbulence Curve'!F283</f>
        <v>2000.0000008831432</v>
      </c>
    </row>
    <row r="285" spans="5:20" x14ac:dyDescent="0.2">
      <c r="E285" s="16">
        <v>40843.645833333336</v>
      </c>
      <c r="F285" s="22">
        <v>9.43</v>
      </c>
      <c r="G285" s="22">
        <v>9.4894021182869963</v>
      </c>
      <c r="H285" s="25">
        <v>9.2258748674443267E-2</v>
      </c>
      <c r="I285" s="3">
        <f t="shared" si="16"/>
        <v>1419.8299999999404</v>
      </c>
      <c r="J285" s="3">
        <f t="shared" si="17"/>
        <v>1442.6899999999398</v>
      </c>
      <c r="K285" s="3">
        <f>MIN(J285-M285+N285,'Power Look Up'!$F$4)</f>
        <v>1445.2185107129949</v>
      </c>
      <c r="M285" s="51">
        <f t="array" ref="M285">_xlfn.SUM(_xlfn.NORM.DIST($S$3:$S$1003,$G285,$P285,FALSE)*WindSpeedStep*$T$3:$T$1003)</f>
        <v>1446.3742937926279</v>
      </c>
      <c r="N285" s="51">
        <f t="array" ref="N285">_xlfn.SUM(_xlfn.NORM.DIST($S$3:$S$1003,$G285,$Q285,FALSE)*WindSpeedStep*$T$3:$T$1003)</f>
        <v>1448.902804505683</v>
      </c>
      <c r="P285" s="43">
        <f t="shared" si="18"/>
        <v>0.9489402118286997</v>
      </c>
      <c r="Q285" s="43">
        <f t="shared" si="19"/>
        <v>0.87548036510176952</v>
      </c>
      <c r="S285" s="43">
        <f>'Zero Turbulence Curve'!E284</f>
        <v>28.200000000000131</v>
      </c>
      <c r="T285" s="43">
        <f>'Zero Turbulence Curve'!F284</f>
        <v>2000.0000008831432</v>
      </c>
    </row>
    <row r="286" spans="5:20" x14ac:dyDescent="0.2">
      <c r="E286" s="16">
        <v>40843.652777777781</v>
      </c>
      <c r="F286" s="22">
        <v>9.25</v>
      </c>
      <c r="G286" s="22">
        <v>9.3147958187677506</v>
      </c>
      <c r="H286" s="25">
        <v>0.13081081081081081</v>
      </c>
      <c r="I286" s="3">
        <f t="shared" si="16"/>
        <v>1351.2499999999418</v>
      </c>
      <c r="J286" s="3">
        <f t="shared" si="17"/>
        <v>1374.1099999999412</v>
      </c>
      <c r="K286" s="3">
        <f>MIN(J286-M286+N286,'Power Look Up'!$F$4)</f>
        <v>1366.7293093886649</v>
      </c>
      <c r="M286" s="51">
        <f t="array" ref="M286">_xlfn.SUM(_xlfn.NORM.DIST($S$3:$S$1003,$G286,$P286,FALSE)*WindSpeedStep*$T$3:$T$1003)</f>
        <v>1380.7217191804291</v>
      </c>
      <c r="N286" s="51">
        <f t="array" ref="N286">_xlfn.SUM(_xlfn.NORM.DIST($S$3:$S$1003,$G286,$Q286,FALSE)*WindSpeedStep*$T$3:$T$1003)</f>
        <v>1373.3410285691527</v>
      </c>
      <c r="P286" s="43">
        <f t="shared" si="18"/>
        <v>0.93147958187677515</v>
      </c>
      <c r="Q286" s="43">
        <f t="shared" si="19"/>
        <v>1.2184759935901597</v>
      </c>
      <c r="S286" s="43">
        <f>'Zero Turbulence Curve'!E285</f>
        <v>28.300000000000132</v>
      </c>
      <c r="T286" s="43">
        <f>'Zero Turbulence Curve'!F285</f>
        <v>2000.0000008831432</v>
      </c>
    </row>
    <row r="287" spans="5:20" x14ac:dyDescent="0.2">
      <c r="E287" s="16">
        <v>40843.659722222219</v>
      </c>
      <c r="F287" s="22">
        <v>8.99</v>
      </c>
      <c r="G287" s="22">
        <v>8.918008531627704</v>
      </c>
      <c r="H287" s="25">
        <v>0.13570634037819798</v>
      </c>
      <c r="I287" s="3">
        <f t="shared" si="16"/>
        <v>1252.329999999946</v>
      </c>
      <c r="J287" s="3">
        <f t="shared" si="17"/>
        <v>1226.6399999999464</v>
      </c>
      <c r="K287" s="3">
        <f>MIN(J287-M287+N287,'Power Look Up'!$F$4)</f>
        <v>1232.1351557237779</v>
      </c>
      <c r="M287" s="51">
        <f t="array" ref="M287">_xlfn.SUM(_xlfn.NORM.DIST($S$3:$S$1003,$G287,$P287,FALSE)*WindSpeedStep*$T$3:$T$1003)</f>
        <v>1228.1992177938896</v>
      </c>
      <c r="N287" s="51">
        <f t="array" ref="N287">_xlfn.SUM(_xlfn.NORM.DIST($S$3:$S$1003,$G287,$Q287,FALSE)*WindSpeedStep*$T$3:$T$1003)</f>
        <v>1233.694373517721</v>
      </c>
      <c r="P287" s="43">
        <f t="shared" si="18"/>
        <v>0.89180085316277047</v>
      </c>
      <c r="Q287" s="43">
        <f t="shared" si="19"/>
        <v>1.2102303012887428</v>
      </c>
      <c r="S287" s="43">
        <f>'Zero Turbulence Curve'!E286</f>
        <v>28.400000000000134</v>
      </c>
      <c r="T287" s="43">
        <f>'Zero Turbulence Curve'!F286</f>
        <v>2000.0000008831432</v>
      </c>
    </row>
    <row r="288" spans="5:20" x14ac:dyDescent="0.2">
      <c r="E288" s="16">
        <v>40843.666666666664</v>
      </c>
      <c r="F288" s="22">
        <v>9.15</v>
      </c>
      <c r="G288" s="22">
        <v>9.2258908800353261</v>
      </c>
      <c r="H288" s="25">
        <v>0.11366120218579234</v>
      </c>
      <c r="I288" s="3">
        <f t="shared" si="16"/>
        <v>1313.1499999999426</v>
      </c>
      <c r="J288" s="3">
        <f t="shared" si="17"/>
        <v>1343.6299999999419</v>
      </c>
      <c r="K288" s="3">
        <f>MIN(J288-M288+N288,'Power Look Up'!$F$4)</f>
        <v>1342.5148825761614</v>
      </c>
      <c r="M288" s="51">
        <f t="array" ref="M288">_xlfn.SUM(_xlfn.NORM.DIST($S$3:$S$1003,$G288,$P288,FALSE)*WindSpeedStep*$T$3:$T$1003)</f>
        <v>1346.7757596912652</v>
      </c>
      <c r="N288" s="51">
        <f t="array" ref="N288">_xlfn.SUM(_xlfn.NORM.DIST($S$3:$S$1003,$G288,$Q288,FALSE)*WindSpeedStep*$T$3:$T$1003)</f>
        <v>1345.6606422674847</v>
      </c>
      <c r="P288" s="43">
        <f t="shared" si="18"/>
        <v>0.92258908800353268</v>
      </c>
      <c r="Q288" s="43">
        <f t="shared" si="19"/>
        <v>1.0486258486597528</v>
      </c>
      <c r="S288" s="43">
        <f>'Zero Turbulence Curve'!E287</f>
        <v>28.500000000000135</v>
      </c>
      <c r="T288" s="43">
        <f>'Zero Turbulence Curve'!F287</f>
        <v>2000.0000008831432</v>
      </c>
    </row>
    <row r="289" spans="5:20" x14ac:dyDescent="0.2">
      <c r="E289" s="16">
        <v>40843.680555555555</v>
      </c>
      <c r="F289" s="22">
        <v>9.19</v>
      </c>
      <c r="G289" s="22">
        <v>9.1699497951774216</v>
      </c>
      <c r="H289" s="25">
        <v>0.11860718171926007</v>
      </c>
      <c r="I289" s="3">
        <f t="shared" si="16"/>
        <v>1328.3899999999423</v>
      </c>
      <c r="J289" s="3">
        <f t="shared" si="17"/>
        <v>1320.7699999999425</v>
      </c>
      <c r="K289" s="3">
        <f>MIN(J289-M289+N289,'Power Look Up'!$F$4)</f>
        <v>1320.0852473037289</v>
      </c>
      <c r="M289" s="51">
        <f t="array" ref="M289">_xlfn.SUM(_xlfn.NORM.DIST($S$3:$S$1003,$G289,$P289,FALSE)*WindSpeedStep*$T$3:$T$1003)</f>
        <v>1325.3005645256262</v>
      </c>
      <c r="N289" s="51">
        <f t="array" ref="N289">_xlfn.SUM(_xlfn.NORM.DIST($S$3:$S$1003,$G289,$Q289,FALSE)*WindSpeedStep*$T$3:$T$1003)</f>
        <v>1324.6158118294127</v>
      </c>
      <c r="P289" s="43">
        <f t="shared" si="18"/>
        <v>0.91699497951774223</v>
      </c>
      <c r="Q289" s="43">
        <f t="shared" si="19"/>
        <v>1.0876219017131001</v>
      </c>
      <c r="S289" s="43">
        <f>'Zero Turbulence Curve'!E288</f>
        <v>28.600000000000136</v>
      </c>
      <c r="T289" s="43">
        <f>'Zero Turbulence Curve'!F288</f>
        <v>2000.0000008831432</v>
      </c>
    </row>
    <row r="290" spans="5:20" x14ac:dyDescent="0.2">
      <c r="E290" s="16">
        <v>40843.715277777781</v>
      </c>
      <c r="F290" s="22">
        <v>8.18</v>
      </c>
      <c r="G290" s="22">
        <v>8.1286111946314978</v>
      </c>
      <c r="H290" s="25">
        <v>0.11491442542787286</v>
      </c>
      <c r="I290" s="3">
        <f t="shared" si="16"/>
        <v>955.05999999995231</v>
      </c>
      <c r="J290" s="3">
        <f t="shared" si="17"/>
        <v>936.70999999995274</v>
      </c>
      <c r="K290" s="3">
        <f>MIN(J290-M290+N290,'Power Look Up'!$F$4)</f>
        <v>944.14174760174683</v>
      </c>
      <c r="M290" s="51">
        <f t="array" ref="M290">_xlfn.SUM(_xlfn.NORM.DIST($S$3:$S$1003,$G290,$P290,FALSE)*WindSpeedStep*$T$3:$T$1003)</f>
        <v>936.88428870141604</v>
      </c>
      <c r="N290" s="51">
        <f t="array" ref="N290">_xlfn.SUM(_xlfn.NORM.DIST($S$3:$S$1003,$G290,$Q290,FALSE)*WindSpeedStep*$T$3:$T$1003)</f>
        <v>944.31603630321013</v>
      </c>
      <c r="P290" s="43">
        <f t="shared" si="18"/>
        <v>0.81286111946314987</v>
      </c>
      <c r="Q290" s="43">
        <f t="shared" si="19"/>
        <v>0.9340946849576538</v>
      </c>
      <c r="S290" s="43">
        <f>'Zero Turbulence Curve'!E289</f>
        <v>28.700000000000138</v>
      </c>
      <c r="T290" s="43">
        <f>'Zero Turbulence Curve'!F289</f>
        <v>2000.0000008831432</v>
      </c>
    </row>
    <row r="291" spans="5:20" x14ac:dyDescent="0.2">
      <c r="E291" s="16">
        <v>40843.722222222219</v>
      </c>
      <c r="F291" s="22">
        <v>7.18</v>
      </c>
      <c r="G291" s="22">
        <v>7.1207232504578863</v>
      </c>
      <c r="H291" s="25">
        <v>0.12534818941504178</v>
      </c>
      <c r="I291" s="3">
        <f t="shared" si="16"/>
        <v>642.17999999996732</v>
      </c>
      <c r="J291" s="3">
        <f t="shared" si="17"/>
        <v>624.11999999996772</v>
      </c>
      <c r="K291" s="3">
        <f>MIN(J291-M291+N291,'Power Look Up'!$F$4)</f>
        <v>634.33636083705335</v>
      </c>
      <c r="M291" s="51">
        <f t="array" ref="M291">_xlfn.SUM(_xlfn.NORM.DIST($S$3:$S$1003,$G291,$P291,FALSE)*WindSpeedStep*$T$3:$T$1003)</f>
        <v>626.45736609283585</v>
      </c>
      <c r="N291" s="51">
        <f t="array" ref="N291">_xlfn.SUM(_xlfn.NORM.DIST($S$3:$S$1003,$G291,$Q291,FALSE)*WindSpeedStep*$T$3:$T$1003)</f>
        <v>636.67372692992149</v>
      </c>
      <c r="P291" s="43">
        <f t="shared" si="18"/>
        <v>0.71207232504578866</v>
      </c>
      <c r="Q291" s="43">
        <f t="shared" si="19"/>
        <v>0.89256976677048716</v>
      </c>
      <c r="S291" s="43">
        <f>'Zero Turbulence Curve'!E290</f>
        <v>28.800000000000139</v>
      </c>
      <c r="T291" s="43">
        <f>'Zero Turbulence Curve'!F290</f>
        <v>2000.0000008831432</v>
      </c>
    </row>
    <row r="292" spans="5:20" x14ac:dyDescent="0.2">
      <c r="E292" s="16">
        <v>40843.729166666664</v>
      </c>
      <c r="F292" s="22">
        <v>8.9</v>
      </c>
      <c r="G292" s="22">
        <v>8.8858801089581174</v>
      </c>
      <c r="H292" s="25">
        <v>7.3033707865168537E-2</v>
      </c>
      <c r="I292" s="3">
        <f t="shared" si="16"/>
        <v>1219.2999999999467</v>
      </c>
      <c r="J292" s="3">
        <f t="shared" si="17"/>
        <v>1215.6299999999467</v>
      </c>
      <c r="K292" s="3">
        <f>MIN(J292-M292+N292,'Power Look Up'!$F$4)</f>
        <v>1207.0713262193126</v>
      </c>
      <c r="M292" s="51">
        <f t="array" ref="M292">_xlfn.SUM(_xlfn.NORM.DIST($S$3:$S$1003,$G292,$P292,FALSE)*WindSpeedStep*$T$3:$T$1003)</f>
        <v>1215.8403738156028</v>
      </c>
      <c r="N292" s="51">
        <f t="array" ref="N292">_xlfn.SUM(_xlfn.NORM.DIST($S$3:$S$1003,$G292,$Q292,FALSE)*WindSpeedStep*$T$3:$T$1003)</f>
        <v>1207.2817000349687</v>
      </c>
      <c r="P292" s="43">
        <f t="shared" si="18"/>
        <v>0.88858801089581174</v>
      </c>
      <c r="Q292" s="43">
        <f t="shared" si="19"/>
        <v>0.64896877200255909</v>
      </c>
      <c r="S292" s="43">
        <f>'Zero Turbulence Curve'!E291</f>
        <v>28.900000000000141</v>
      </c>
      <c r="T292" s="43">
        <f>'Zero Turbulence Curve'!F291</f>
        <v>2000.0000008831432</v>
      </c>
    </row>
    <row r="293" spans="5:20" x14ac:dyDescent="0.2">
      <c r="E293" s="16">
        <v>40843.756944444445</v>
      </c>
      <c r="F293" s="22">
        <v>7.67</v>
      </c>
      <c r="G293" s="22">
        <v>7.6666404008459805</v>
      </c>
      <c r="H293" s="25">
        <v>0.10560625814863103</v>
      </c>
      <c r="I293" s="3">
        <f t="shared" si="16"/>
        <v>789.66999999996415</v>
      </c>
      <c r="J293" s="3">
        <f t="shared" si="17"/>
        <v>789.66999999996415</v>
      </c>
      <c r="K293" s="3">
        <f>MIN(J293-M293+N293,'Power Look Up'!$F$4)</f>
        <v>792.17895518040177</v>
      </c>
      <c r="M293" s="51">
        <f t="array" ref="M293">_xlfn.SUM(_xlfn.NORM.DIST($S$3:$S$1003,$G293,$P293,FALSE)*WindSpeedStep*$T$3:$T$1003)</f>
        <v>785.13157725593089</v>
      </c>
      <c r="N293" s="51">
        <f t="array" ref="N293">_xlfn.SUM(_xlfn.NORM.DIST($S$3:$S$1003,$G293,$Q293,FALSE)*WindSpeedStep*$T$3:$T$1003)</f>
        <v>787.64053243636852</v>
      </c>
      <c r="P293" s="43">
        <f t="shared" si="18"/>
        <v>0.7666640400845981</v>
      </c>
      <c r="Q293" s="43">
        <f t="shared" si="19"/>
        <v>0.80964520530446471</v>
      </c>
      <c r="S293" s="43">
        <f>'Zero Turbulence Curve'!E292</f>
        <v>29.000000000000142</v>
      </c>
      <c r="T293" s="43">
        <f>'Zero Turbulence Curve'!F292</f>
        <v>2000.0000008831432</v>
      </c>
    </row>
    <row r="294" spans="5:20" x14ac:dyDescent="0.2">
      <c r="E294" s="16">
        <v>40843.763888888891</v>
      </c>
      <c r="F294" s="22">
        <v>6.72</v>
      </c>
      <c r="G294" s="22">
        <v>6.6949366081246193</v>
      </c>
      <c r="H294" s="25">
        <v>0.14880952380952381</v>
      </c>
      <c r="I294" s="3">
        <f t="shared" si="16"/>
        <v>524.71999999997763</v>
      </c>
      <c r="J294" s="3">
        <f t="shared" si="17"/>
        <v>517.93999999997777</v>
      </c>
      <c r="K294" s="3">
        <f>MIN(J294-M294+N294,'Power Look Up'!$F$4)</f>
        <v>535.69713320489166</v>
      </c>
      <c r="M294" s="51">
        <f t="array" ref="M294">_xlfn.SUM(_xlfn.NORM.DIST($S$3:$S$1003,$G294,$P294,FALSE)*WindSpeedStep*$T$3:$T$1003)</f>
        <v>517.81557233028218</v>
      </c>
      <c r="N294" s="51">
        <f t="array" ref="N294">_xlfn.SUM(_xlfn.NORM.DIST($S$3:$S$1003,$G294,$Q294,FALSE)*WindSpeedStep*$T$3:$T$1003)</f>
        <v>535.57270553519606</v>
      </c>
      <c r="P294" s="43">
        <f t="shared" si="18"/>
        <v>0.66949366081246198</v>
      </c>
      <c r="Q294" s="43">
        <f t="shared" si="19"/>
        <v>0.99627032858997311</v>
      </c>
      <c r="S294" s="43">
        <f>'Zero Turbulence Curve'!E293</f>
        <v>29.100000000000144</v>
      </c>
      <c r="T294" s="43">
        <f>'Zero Turbulence Curve'!F293</f>
        <v>2000.0000008831432</v>
      </c>
    </row>
    <row r="295" spans="5:20" x14ac:dyDescent="0.2">
      <c r="E295" s="16">
        <v>40843.770833333336</v>
      </c>
      <c r="F295" s="22">
        <v>6.48</v>
      </c>
      <c r="G295" s="22">
        <v>6.4418159448592114</v>
      </c>
      <c r="H295" s="25">
        <v>0.16975308641975309</v>
      </c>
      <c r="I295" s="3">
        <f t="shared" si="16"/>
        <v>470.47999999997882</v>
      </c>
      <c r="J295" s="3">
        <f t="shared" si="17"/>
        <v>461.43999999997902</v>
      </c>
      <c r="K295" s="3">
        <f>MIN(J295-M295+N295,'Power Look Up'!$F$4)</f>
        <v>485.10059975456551</v>
      </c>
      <c r="M295" s="51">
        <f t="array" ref="M295">_xlfn.SUM(_xlfn.NORM.DIST($S$3:$S$1003,$G295,$P295,FALSE)*WindSpeedStep*$T$3:$T$1003)</f>
        <v>459.29368613582778</v>
      </c>
      <c r="N295" s="51">
        <f t="array" ref="N295">_xlfn.SUM(_xlfn.NORM.DIST($S$3:$S$1003,$G295,$Q295,FALSE)*WindSpeedStep*$T$3:$T$1003)</f>
        <v>482.95428589041427</v>
      </c>
      <c r="P295" s="43">
        <f t="shared" si="18"/>
        <v>0.64418159448592116</v>
      </c>
      <c r="Q295" s="43">
        <f t="shared" si="19"/>
        <v>1.0935181387878292</v>
      </c>
      <c r="S295" s="43">
        <f>'Zero Turbulence Curve'!E294</f>
        <v>29.200000000000145</v>
      </c>
      <c r="T295" s="43">
        <f>'Zero Turbulence Curve'!F294</f>
        <v>2000.0000008831432</v>
      </c>
    </row>
    <row r="296" spans="5:20" x14ac:dyDescent="0.2">
      <c r="E296" s="16">
        <v>40843.777777777781</v>
      </c>
      <c r="F296" s="22">
        <v>7.48</v>
      </c>
      <c r="G296" s="22">
        <v>7.418429099400961</v>
      </c>
      <c r="H296" s="25">
        <v>0.16443850267379678</v>
      </c>
      <c r="I296" s="3">
        <f t="shared" si="16"/>
        <v>732.47999999996534</v>
      </c>
      <c r="J296" s="3">
        <f t="shared" si="17"/>
        <v>714.41999999996574</v>
      </c>
      <c r="K296" s="3">
        <f>MIN(J296-M296+N296,'Power Look Up'!$F$4)</f>
        <v>746.81721788304401</v>
      </c>
      <c r="M296" s="51">
        <f t="array" ref="M296">_xlfn.SUM(_xlfn.NORM.DIST($S$3:$S$1003,$G296,$P296,FALSE)*WindSpeedStep*$T$3:$T$1003)</f>
        <v>710.23875294296988</v>
      </c>
      <c r="N296" s="51">
        <f t="array" ref="N296">_xlfn.SUM(_xlfn.NORM.DIST($S$3:$S$1003,$G296,$Q296,FALSE)*WindSpeedStep*$T$3:$T$1003)</f>
        <v>742.63597082604815</v>
      </c>
      <c r="P296" s="43">
        <f t="shared" si="18"/>
        <v>0.74184290994009616</v>
      </c>
      <c r="Q296" s="43">
        <f t="shared" si="19"/>
        <v>1.2198753732972167</v>
      </c>
      <c r="S296" s="43">
        <f>'Zero Turbulence Curve'!E295</f>
        <v>29.300000000000146</v>
      </c>
      <c r="T296" s="43">
        <f>'Zero Turbulence Curve'!F295</f>
        <v>2000.0000008831432</v>
      </c>
    </row>
    <row r="297" spans="5:20" x14ac:dyDescent="0.2">
      <c r="E297" s="16">
        <v>40843.784722222219</v>
      </c>
      <c r="F297" s="22">
        <v>8.6999999999999993</v>
      </c>
      <c r="G297" s="22">
        <v>8.6272931069651566</v>
      </c>
      <c r="H297" s="25">
        <v>0.13218390804597702</v>
      </c>
      <c r="I297" s="3">
        <f t="shared" si="16"/>
        <v>1145.8999999999482</v>
      </c>
      <c r="J297" s="3">
        <f t="shared" si="17"/>
        <v>1120.2099999999489</v>
      </c>
      <c r="K297" s="3">
        <f>MIN(J297-M297+N297,'Power Look Up'!$F$4)</f>
        <v>1131.8714918918706</v>
      </c>
      <c r="M297" s="51">
        <f t="array" ref="M297">_xlfn.SUM(_xlfn.NORM.DIST($S$3:$S$1003,$G297,$P297,FALSE)*WindSpeedStep*$T$3:$T$1003)</f>
        <v>1117.3755094864264</v>
      </c>
      <c r="N297" s="51">
        <f t="array" ref="N297">_xlfn.SUM(_xlfn.NORM.DIST($S$3:$S$1003,$G297,$Q297,FALSE)*WindSpeedStep*$T$3:$T$1003)</f>
        <v>1129.0370013783481</v>
      </c>
      <c r="P297" s="43">
        <f t="shared" si="18"/>
        <v>0.86272931069651571</v>
      </c>
      <c r="Q297" s="43">
        <f t="shared" si="19"/>
        <v>1.1403893187367735</v>
      </c>
      <c r="S297" s="43">
        <f>'Zero Turbulence Curve'!E296</f>
        <v>29.400000000000148</v>
      </c>
      <c r="T297" s="43">
        <f>'Zero Turbulence Curve'!F296</f>
        <v>2000.0000008831432</v>
      </c>
    </row>
    <row r="298" spans="5:20" x14ac:dyDescent="0.2">
      <c r="E298" s="16">
        <v>40843.791666666664</v>
      </c>
      <c r="F298" s="22">
        <v>10.15</v>
      </c>
      <c r="G298" s="22">
        <v>10.148185149314561</v>
      </c>
      <c r="H298" s="25">
        <v>0.11428571428571427</v>
      </c>
      <c r="I298" s="3">
        <f t="shared" si="16"/>
        <v>1677.049999999954</v>
      </c>
      <c r="J298" s="3">
        <f t="shared" si="17"/>
        <v>1677.049999999954</v>
      </c>
      <c r="K298" s="3">
        <f>MIN(J298-M298+N298,'Power Look Up'!$F$4)</f>
        <v>1658.8674908086057</v>
      </c>
      <c r="M298" s="51">
        <f t="array" ref="M298">_xlfn.SUM(_xlfn.NORM.DIST($S$3:$S$1003,$G298,$P298,FALSE)*WindSpeedStep*$T$3:$T$1003)</f>
        <v>1670.0473669306609</v>
      </c>
      <c r="N298" s="51">
        <f t="array" ref="N298">_xlfn.SUM(_xlfn.NORM.DIST($S$3:$S$1003,$G298,$Q298,FALSE)*WindSpeedStep*$T$3:$T$1003)</f>
        <v>1651.8648577393126</v>
      </c>
      <c r="P298" s="43">
        <f t="shared" si="18"/>
        <v>1.0148185149314561</v>
      </c>
      <c r="Q298" s="43">
        <f t="shared" si="19"/>
        <v>1.1597925884930924</v>
      </c>
      <c r="S298" s="43">
        <f>'Zero Turbulence Curve'!E297</f>
        <v>29.500000000000149</v>
      </c>
      <c r="T298" s="43">
        <f>'Zero Turbulence Curve'!F297</f>
        <v>2000.0000008831432</v>
      </c>
    </row>
    <row r="299" spans="5:20" x14ac:dyDescent="0.2">
      <c r="E299" s="16">
        <v>40843.798611111109</v>
      </c>
      <c r="F299" s="22">
        <v>10.199999999999999</v>
      </c>
      <c r="G299" s="22">
        <v>10.101719169736537</v>
      </c>
      <c r="H299" s="25">
        <v>0.13529411764705881</v>
      </c>
      <c r="I299" s="3">
        <f t="shared" si="16"/>
        <v>1690.3999999999537</v>
      </c>
      <c r="J299" s="3">
        <f t="shared" si="17"/>
        <v>1663.6999999999543</v>
      </c>
      <c r="K299" s="3">
        <f>MIN(J299-M299+N299,'Power Look Up'!$F$4)</f>
        <v>1620.2675169648307</v>
      </c>
      <c r="M299" s="51">
        <f t="array" ref="M299">_xlfn.SUM(_xlfn.NORM.DIST($S$3:$S$1003,$G299,$P299,FALSE)*WindSpeedStep*$T$3:$T$1003)</f>
        <v>1655.9836201547489</v>
      </c>
      <c r="N299" s="51">
        <f t="array" ref="N299">_xlfn.SUM(_xlfn.NORM.DIST($S$3:$S$1003,$G299,$Q299,FALSE)*WindSpeedStep*$T$3:$T$1003)</f>
        <v>1612.5511371196253</v>
      </c>
      <c r="P299" s="43">
        <f t="shared" si="18"/>
        <v>1.0101719169736538</v>
      </c>
      <c r="Q299" s="43">
        <f t="shared" si="19"/>
        <v>1.3667031817878843</v>
      </c>
      <c r="S299" s="43">
        <f>'Zero Turbulence Curve'!E298</f>
        <v>29.600000000000151</v>
      </c>
      <c r="T299" s="43">
        <f>'Zero Turbulence Curve'!F298</f>
        <v>2000.0000008831432</v>
      </c>
    </row>
    <row r="300" spans="5:20" x14ac:dyDescent="0.2">
      <c r="E300" s="16">
        <v>40843.805555555555</v>
      </c>
      <c r="F300" s="22">
        <v>8.77</v>
      </c>
      <c r="G300" s="22">
        <v>8.8000940978879942</v>
      </c>
      <c r="H300" s="25">
        <v>0.15849486887115166</v>
      </c>
      <c r="I300" s="3">
        <f t="shared" si="16"/>
        <v>1171.5899999999476</v>
      </c>
      <c r="J300" s="3">
        <f t="shared" si="17"/>
        <v>1182.5999999999474</v>
      </c>
      <c r="K300" s="3">
        <f>MIN(J300-M300+N300,'Power Look Up'!$F$4)</f>
        <v>1193.8107314942436</v>
      </c>
      <c r="M300" s="51">
        <f t="array" ref="M300">_xlfn.SUM(_xlfn.NORM.DIST($S$3:$S$1003,$G300,$P300,FALSE)*WindSpeedStep*$T$3:$T$1003)</f>
        <v>1182.9446820804812</v>
      </c>
      <c r="N300" s="51">
        <f t="array" ref="N300">_xlfn.SUM(_xlfn.NORM.DIST($S$3:$S$1003,$G300,$Q300,FALSE)*WindSpeedStep*$T$3:$T$1003)</f>
        <v>1194.1554135747774</v>
      </c>
      <c r="P300" s="43">
        <f t="shared" si="18"/>
        <v>0.88000940978879949</v>
      </c>
      <c r="Q300" s="43">
        <f t="shared" si="19"/>
        <v>1.3947697600985534</v>
      </c>
      <c r="S300" s="43">
        <f>'Zero Turbulence Curve'!E299</f>
        <v>29.700000000000152</v>
      </c>
      <c r="T300" s="43">
        <f>'Zero Turbulence Curve'!F299</f>
        <v>2000.0000008831432</v>
      </c>
    </row>
    <row r="301" spans="5:20" x14ac:dyDescent="0.2">
      <c r="E301" s="16">
        <v>40843.8125</v>
      </c>
      <c r="F301" s="22">
        <v>8.49</v>
      </c>
      <c r="G301" s="22">
        <v>8.4811920952699129</v>
      </c>
      <c r="H301" s="25">
        <v>0.13898704358068315</v>
      </c>
      <c r="I301" s="3">
        <f t="shared" si="16"/>
        <v>1068.8299999999499</v>
      </c>
      <c r="J301" s="3">
        <f t="shared" si="17"/>
        <v>1065.1599999999498</v>
      </c>
      <c r="K301" s="3">
        <f>MIN(J301-M301+N301,'Power Look Up'!$F$4)</f>
        <v>1081.5366908404703</v>
      </c>
      <c r="M301" s="51">
        <f t="array" ref="M301">_xlfn.SUM(_xlfn.NORM.DIST($S$3:$S$1003,$G301,$P301,FALSE)*WindSpeedStep*$T$3:$T$1003)</f>
        <v>1062.9599029709611</v>
      </c>
      <c r="N301" s="51">
        <f t="array" ref="N301">_xlfn.SUM(_xlfn.NORM.DIST($S$3:$S$1003,$G301,$Q301,FALSE)*WindSpeedStep*$T$3:$T$1003)</f>
        <v>1079.3365938114816</v>
      </c>
      <c r="P301" s="43">
        <f t="shared" si="18"/>
        <v>0.84811920952699138</v>
      </c>
      <c r="Q301" s="43">
        <f t="shared" si="19"/>
        <v>1.1787758153614247</v>
      </c>
      <c r="S301" s="43">
        <f>'Zero Turbulence Curve'!E300</f>
        <v>29.800000000000153</v>
      </c>
      <c r="T301" s="43">
        <f>'Zero Turbulence Curve'!F300</f>
        <v>2000.0000008831432</v>
      </c>
    </row>
    <row r="302" spans="5:20" x14ac:dyDescent="0.2">
      <c r="E302" s="16">
        <v>40843.819444444445</v>
      </c>
      <c r="F302" s="22">
        <v>9.4</v>
      </c>
      <c r="G302" s="22">
        <v>9.3391091103917034</v>
      </c>
      <c r="H302" s="25">
        <v>0.12553191489361701</v>
      </c>
      <c r="I302" s="3">
        <f t="shared" si="16"/>
        <v>1408.3999999999405</v>
      </c>
      <c r="J302" s="3">
        <f t="shared" si="17"/>
        <v>1385.5399999999411</v>
      </c>
      <c r="K302" s="3">
        <f>MIN(J302-M302+N302,'Power Look Up'!$F$4)</f>
        <v>1379.096804741323</v>
      </c>
      <c r="M302" s="51">
        <f t="array" ref="M302">_xlfn.SUM(_xlfn.NORM.DIST($S$3:$S$1003,$G302,$P302,FALSE)*WindSpeedStep*$T$3:$T$1003)</f>
        <v>1389.9544871614903</v>
      </c>
      <c r="N302" s="51">
        <f t="array" ref="N302">_xlfn.SUM(_xlfn.NORM.DIST($S$3:$S$1003,$G302,$Q302,FALSE)*WindSpeedStep*$T$3:$T$1003)</f>
        <v>1383.5112919028722</v>
      </c>
      <c r="P302" s="43">
        <f t="shared" si="18"/>
        <v>0.93391091103917034</v>
      </c>
      <c r="Q302" s="43">
        <f t="shared" si="19"/>
        <v>1.1723562500278946</v>
      </c>
      <c r="S302" s="43">
        <f>'Zero Turbulence Curve'!E301</f>
        <v>29.900000000000155</v>
      </c>
      <c r="T302" s="43">
        <f>'Zero Turbulence Curve'!F301</f>
        <v>2000.0000008831432</v>
      </c>
    </row>
    <row r="303" spans="5:20" x14ac:dyDescent="0.2">
      <c r="E303" s="16">
        <v>40843.826388888891</v>
      </c>
      <c r="F303" s="22">
        <v>9.08</v>
      </c>
      <c r="G303" s="22">
        <v>9.1609315656954919</v>
      </c>
      <c r="H303" s="25">
        <v>0.13546255506607929</v>
      </c>
      <c r="I303" s="3">
        <f t="shared" si="16"/>
        <v>1286.4799999999432</v>
      </c>
      <c r="J303" s="3">
        <f t="shared" si="17"/>
        <v>1316.9599999999425</v>
      </c>
      <c r="K303" s="3">
        <f>MIN(J303-M303+N303,'Power Look Up'!$F$4)</f>
        <v>1314.1400633334652</v>
      </c>
      <c r="M303" s="51">
        <f t="array" ref="M303">_xlfn.SUM(_xlfn.NORM.DIST($S$3:$S$1003,$G303,$P303,FALSE)*WindSpeedStep*$T$3:$T$1003)</f>
        <v>1321.832373167369</v>
      </c>
      <c r="N303" s="51">
        <f t="array" ref="N303">_xlfn.SUM(_xlfn.NORM.DIST($S$3:$S$1003,$G303,$Q303,FALSE)*WindSpeedStep*$T$3:$T$1003)</f>
        <v>1319.0124365008917</v>
      </c>
      <c r="P303" s="43">
        <f t="shared" si="18"/>
        <v>0.91609315656954926</v>
      </c>
      <c r="Q303" s="43">
        <f t="shared" si="19"/>
        <v>1.2409631966746095</v>
      </c>
      <c r="S303" s="43">
        <f>'Zero Turbulence Curve'!E302</f>
        <v>30.000000000000156</v>
      </c>
      <c r="T303" s="43">
        <f>'Zero Turbulence Curve'!F302</f>
        <v>2000.0000008831432</v>
      </c>
    </row>
    <row r="304" spans="5:20" x14ac:dyDescent="0.2">
      <c r="E304" s="16">
        <v>40843.833333333336</v>
      </c>
      <c r="F304" s="22">
        <v>7.43</v>
      </c>
      <c r="G304" s="22">
        <v>7.5478408701022106</v>
      </c>
      <c r="H304" s="25">
        <v>0.16285329744279947</v>
      </c>
      <c r="I304" s="3">
        <f t="shared" si="16"/>
        <v>717.42999999996573</v>
      </c>
      <c r="J304" s="3">
        <f t="shared" si="17"/>
        <v>753.54999999996494</v>
      </c>
      <c r="K304" s="3">
        <f>MIN(J304-M304+N304,'Power Look Up'!$F$4)</f>
        <v>785.95610229699355</v>
      </c>
      <c r="M304" s="51">
        <f t="array" ref="M304">_xlfn.SUM(_xlfn.NORM.DIST($S$3:$S$1003,$G304,$P304,FALSE)*WindSpeedStep*$T$3:$T$1003)</f>
        <v>748.7084683850012</v>
      </c>
      <c r="N304" s="51">
        <f t="array" ref="N304">_xlfn.SUM(_xlfn.NORM.DIST($S$3:$S$1003,$G304,$Q304,FALSE)*WindSpeedStep*$T$3:$T$1003)</f>
        <v>781.11457068202981</v>
      </c>
      <c r="P304" s="43">
        <f t="shared" si="18"/>
        <v>0.75478408701022115</v>
      </c>
      <c r="Q304" s="43">
        <f t="shared" si="19"/>
        <v>1.2291907742696737</v>
      </c>
      <c r="S304" s="43">
        <f>'Zero Turbulence Curve'!E303</f>
        <v>30.100000000000158</v>
      </c>
      <c r="T304" s="43">
        <f>'Zero Turbulence Curve'!F303</f>
        <v>2000.0000008831432</v>
      </c>
    </row>
    <row r="305" spans="5:20" x14ac:dyDescent="0.2">
      <c r="E305" s="16">
        <v>40843.840277777781</v>
      </c>
      <c r="F305" s="22">
        <v>6.76</v>
      </c>
      <c r="G305" s="22">
        <v>6.8210740265200984</v>
      </c>
      <c r="H305" s="25">
        <v>0.14053254437869822</v>
      </c>
      <c r="I305" s="3">
        <f t="shared" si="16"/>
        <v>533.75999999997748</v>
      </c>
      <c r="J305" s="3">
        <f t="shared" si="17"/>
        <v>547.3199999999772</v>
      </c>
      <c r="K305" s="3">
        <f>MIN(J305-M305+N305,'Power Look Up'!$F$4)</f>
        <v>562.55508803520968</v>
      </c>
      <c r="M305" s="51">
        <f t="array" ref="M305">_xlfn.SUM(_xlfn.NORM.DIST($S$3:$S$1003,$G305,$P305,FALSE)*WindSpeedStep*$T$3:$T$1003)</f>
        <v>548.64905491330535</v>
      </c>
      <c r="N305" s="51">
        <f t="array" ref="N305">_xlfn.SUM(_xlfn.NORM.DIST($S$3:$S$1003,$G305,$Q305,FALSE)*WindSpeedStep*$T$3:$T$1003)</f>
        <v>563.88414294853783</v>
      </c>
      <c r="P305" s="43">
        <f t="shared" si="18"/>
        <v>0.68210740265200986</v>
      </c>
      <c r="Q305" s="43">
        <f t="shared" si="19"/>
        <v>0.95858288834232153</v>
      </c>
      <c r="S305" s="43">
        <f>'Zero Turbulence Curve'!E304</f>
        <v>30.200000000000159</v>
      </c>
      <c r="T305" s="43">
        <f>'Zero Turbulence Curve'!F304</f>
        <v>2000.0000008831432</v>
      </c>
    </row>
    <row r="306" spans="5:20" x14ac:dyDescent="0.2">
      <c r="E306" s="16">
        <v>40843.881944444445</v>
      </c>
      <c r="F306" s="22">
        <v>7.31</v>
      </c>
      <c r="G306" s="22">
        <v>7.3964278052259234</v>
      </c>
      <c r="H306" s="25">
        <v>0.12722298221614228</v>
      </c>
      <c r="I306" s="3">
        <f t="shared" si="16"/>
        <v>681.30999999996652</v>
      </c>
      <c r="J306" s="3">
        <f t="shared" si="17"/>
        <v>708.39999999996587</v>
      </c>
      <c r="K306" s="3">
        <f>MIN(J306-M306+N306,'Power Look Up'!$F$4)</f>
        <v>720.60648714154036</v>
      </c>
      <c r="M306" s="51">
        <f t="array" ref="M306">_xlfn.SUM(_xlfn.NORM.DIST($S$3:$S$1003,$G306,$P306,FALSE)*WindSpeedStep*$T$3:$T$1003)</f>
        <v>703.82293787422782</v>
      </c>
      <c r="N306" s="51">
        <f t="array" ref="N306">_xlfn.SUM(_xlfn.NORM.DIST($S$3:$S$1003,$G306,$Q306,FALSE)*WindSpeedStep*$T$3:$T$1003)</f>
        <v>716.0294250158023</v>
      </c>
      <c r="P306" s="43">
        <f t="shared" si="18"/>
        <v>0.73964278052259236</v>
      </c>
      <c r="Q306" s="43">
        <f t="shared" si="19"/>
        <v>0.94099560312723796</v>
      </c>
      <c r="S306" s="43">
        <f>'Zero Turbulence Curve'!E305</f>
        <v>30.300000000000161</v>
      </c>
      <c r="T306" s="43">
        <f>'Zero Turbulence Curve'!F305</f>
        <v>2000.0000008831432</v>
      </c>
    </row>
    <row r="307" spans="5:20" x14ac:dyDescent="0.2">
      <c r="E307" s="16">
        <v>40843.888888888891</v>
      </c>
      <c r="F307" s="22">
        <v>6.68</v>
      </c>
      <c r="G307" s="22">
        <v>6.80961075951938</v>
      </c>
      <c r="H307" s="25">
        <v>0.1377245508982036</v>
      </c>
      <c r="I307" s="3">
        <f t="shared" si="16"/>
        <v>515.67999999997789</v>
      </c>
      <c r="J307" s="3">
        <f t="shared" si="17"/>
        <v>545.05999999997721</v>
      </c>
      <c r="K307" s="3">
        <f>MIN(J307-M307+N307,'Power Look Up'!$F$4)</f>
        <v>559.03084151169048</v>
      </c>
      <c r="M307" s="51">
        <f t="array" ref="M307">_xlfn.SUM(_xlfn.NORM.DIST($S$3:$S$1003,$G307,$P307,FALSE)*WindSpeedStep*$T$3:$T$1003)</f>
        <v>545.80036590165332</v>
      </c>
      <c r="N307" s="51">
        <f t="array" ref="N307">_xlfn.SUM(_xlfn.NORM.DIST($S$3:$S$1003,$G307,$Q307,FALSE)*WindSpeedStep*$T$3:$T$1003)</f>
        <v>559.7712074133666</v>
      </c>
      <c r="P307" s="43">
        <f t="shared" si="18"/>
        <v>0.680961075951938</v>
      </c>
      <c r="Q307" s="43">
        <f t="shared" si="19"/>
        <v>0.93785058364638174</v>
      </c>
      <c r="S307" s="43">
        <f>'Zero Turbulence Curve'!E306</f>
        <v>30.400000000000162</v>
      </c>
      <c r="T307" s="43">
        <f>'Zero Turbulence Curve'!F306</f>
        <v>2000.0000008831432</v>
      </c>
    </row>
    <row r="308" spans="5:20" x14ac:dyDescent="0.2">
      <c r="E308" s="16">
        <v>40843.895833333336</v>
      </c>
      <c r="F308" s="22">
        <v>7.25</v>
      </c>
      <c r="G308" s="22">
        <v>7.2786263671358782</v>
      </c>
      <c r="H308" s="25">
        <v>0.11172413793103449</v>
      </c>
      <c r="I308" s="3">
        <f t="shared" si="16"/>
        <v>663.2499999999668</v>
      </c>
      <c r="J308" s="3">
        <f t="shared" si="17"/>
        <v>672.27999999996666</v>
      </c>
      <c r="K308" s="3">
        <f>MIN(J308-M308+N308,'Power Look Up'!$F$4)</f>
        <v>677.01342937439574</v>
      </c>
      <c r="M308" s="51">
        <f t="array" ref="M308">_xlfn.SUM(_xlfn.NORM.DIST($S$3:$S$1003,$G308,$P308,FALSE)*WindSpeedStep*$T$3:$T$1003)</f>
        <v>670.08173890638511</v>
      </c>
      <c r="N308" s="51">
        <f t="array" ref="N308">_xlfn.SUM(_xlfn.NORM.DIST($S$3:$S$1003,$G308,$Q308,FALSE)*WindSpeedStep*$T$3:$T$1003)</f>
        <v>674.81516828081419</v>
      </c>
      <c r="P308" s="43">
        <f t="shared" si="18"/>
        <v>0.72786263671358786</v>
      </c>
      <c r="Q308" s="43">
        <f t="shared" si="19"/>
        <v>0.81319825619035335</v>
      </c>
      <c r="S308" s="43">
        <f>'Zero Turbulence Curve'!E307</f>
        <v>30.500000000000163</v>
      </c>
      <c r="T308" s="43">
        <f>'Zero Turbulence Curve'!F307</f>
        <v>2000.0000008831432</v>
      </c>
    </row>
    <row r="309" spans="5:20" x14ac:dyDescent="0.2">
      <c r="E309" s="16">
        <v>40843.902777777781</v>
      </c>
      <c r="F309" s="22">
        <v>7.46</v>
      </c>
      <c r="G309" s="22">
        <v>7.5350055183748266</v>
      </c>
      <c r="H309" s="25">
        <v>0.11528150134048257</v>
      </c>
      <c r="I309" s="3">
        <f t="shared" si="16"/>
        <v>726.45999999996548</v>
      </c>
      <c r="J309" s="3">
        <f t="shared" si="17"/>
        <v>750.53999999996495</v>
      </c>
      <c r="K309" s="3">
        <f>MIN(J309-M309+N309,'Power Look Up'!$F$4)</f>
        <v>757.3800699019896</v>
      </c>
      <c r="M309" s="51">
        <f t="array" ref="M309">_xlfn.SUM(_xlfn.NORM.DIST($S$3:$S$1003,$G309,$P309,FALSE)*WindSpeedStep*$T$3:$T$1003)</f>
        <v>744.83688442465802</v>
      </c>
      <c r="N309" s="51">
        <f t="array" ref="N309">_xlfn.SUM(_xlfn.NORM.DIST($S$3:$S$1003,$G309,$Q309,FALSE)*WindSpeedStep*$T$3:$T$1003)</f>
        <v>751.67695432668268</v>
      </c>
      <c r="P309" s="43">
        <f t="shared" si="18"/>
        <v>0.75350055183748266</v>
      </c>
      <c r="Q309" s="43">
        <f t="shared" si="19"/>
        <v>0.86864674876707115</v>
      </c>
      <c r="S309" s="43">
        <f>'Zero Turbulence Curve'!E308</f>
        <v>30.600000000000165</v>
      </c>
      <c r="T309" s="43">
        <f>'Zero Turbulence Curve'!F308</f>
        <v>2000.0000008831432</v>
      </c>
    </row>
    <row r="310" spans="5:20" x14ac:dyDescent="0.2">
      <c r="E310" s="16">
        <v>40843.909722222219</v>
      </c>
      <c r="F310" s="22">
        <v>7.18</v>
      </c>
      <c r="G310" s="22">
        <v>7.2814696148654301</v>
      </c>
      <c r="H310" s="25">
        <v>0.10167130919220056</v>
      </c>
      <c r="I310" s="3">
        <f t="shared" si="16"/>
        <v>642.17999999996732</v>
      </c>
      <c r="J310" s="3">
        <f t="shared" si="17"/>
        <v>672.27999999996666</v>
      </c>
      <c r="K310" s="3">
        <f>MIN(J310-M310+N310,'Power Look Up'!$F$4)</f>
        <v>672.92476138711947</v>
      </c>
      <c r="M310" s="51">
        <f t="array" ref="M310">_xlfn.SUM(_xlfn.NORM.DIST($S$3:$S$1003,$G310,$P310,FALSE)*WindSpeedStep*$T$3:$T$1003)</f>
        <v>670.88403077318753</v>
      </c>
      <c r="N310" s="51">
        <f t="array" ref="N310">_xlfn.SUM(_xlfn.NORM.DIST($S$3:$S$1003,$G310,$Q310,FALSE)*WindSpeedStep*$T$3:$T$1003)</f>
        <v>671.52879216034034</v>
      </c>
      <c r="P310" s="43">
        <f t="shared" si="18"/>
        <v>0.72814696148654301</v>
      </c>
      <c r="Q310" s="43">
        <f t="shared" si="19"/>
        <v>0.74031654858659668</v>
      </c>
      <c r="S310" s="43">
        <f>'Zero Turbulence Curve'!E309</f>
        <v>30.700000000000166</v>
      </c>
      <c r="T310" s="43">
        <f>'Zero Turbulence Curve'!F309</f>
        <v>2000.0000008831432</v>
      </c>
    </row>
    <row r="311" spans="5:20" x14ac:dyDescent="0.2">
      <c r="E311" s="16">
        <v>40844.145833333336</v>
      </c>
      <c r="F311" s="22">
        <v>10.24</v>
      </c>
      <c r="G311" s="22">
        <v>10.259888217796117</v>
      </c>
      <c r="H311" s="25">
        <v>0.1201171875</v>
      </c>
      <c r="I311" s="3">
        <f t="shared" si="16"/>
        <v>1701.0799999999535</v>
      </c>
      <c r="J311" s="3">
        <f t="shared" si="17"/>
        <v>1706.4199999999535</v>
      </c>
      <c r="K311" s="3">
        <f>MIN(J311-M311+N311,'Power Look Up'!$F$4)</f>
        <v>1678.2900496364655</v>
      </c>
      <c r="M311" s="51">
        <f t="array" ref="M311">_xlfn.SUM(_xlfn.NORM.DIST($S$3:$S$1003,$G311,$P311,FALSE)*WindSpeedStep*$T$3:$T$1003)</f>
        <v>1702.5729095129345</v>
      </c>
      <c r="N311" s="51">
        <f t="array" ref="N311">_xlfn.SUM(_xlfn.NORM.DIST($S$3:$S$1003,$G311,$Q311,FALSE)*WindSpeedStep*$T$3:$T$1003)</f>
        <v>1674.4429591494466</v>
      </c>
      <c r="P311" s="43">
        <f t="shared" si="18"/>
        <v>1.0259888217796118</v>
      </c>
      <c r="Q311" s="43">
        <f t="shared" si="19"/>
        <v>1.2323889167860571</v>
      </c>
      <c r="S311" s="43">
        <f>'Zero Turbulence Curve'!E310</f>
        <v>30.800000000000168</v>
      </c>
      <c r="T311" s="43">
        <f>'Zero Turbulence Curve'!F310</f>
        <v>2000.0000008831432</v>
      </c>
    </row>
    <row r="312" spans="5:20" x14ac:dyDescent="0.2">
      <c r="E312" s="16">
        <v>40844.173611111109</v>
      </c>
      <c r="F312" s="22">
        <v>12.21</v>
      </c>
      <c r="G312" s="22">
        <v>12.266904617164515</v>
      </c>
      <c r="H312" s="25">
        <v>9.9918099918099912E-2</v>
      </c>
      <c r="I312" s="3">
        <f t="shared" si="16"/>
        <v>1990.3099999999977</v>
      </c>
      <c r="J312" s="3">
        <f t="shared" si="17"/>
        <v>1990.9699999999975</v>
      </c>
      <c r="K312" s="3">
        <f>MIN(J312-M312+N312,'Power Look Up'!$F$4)</f>
        <v>1991.0585650730518</v>
      </c>
      <c r="M312" s="51">
        <f t="array" ref="M312">_xlfn.SUM(_xlfn.NORM.DIST($S$3:$S$1003,$G312,$P312,FALSE)*WindSpeedStep*$T$3:$T$1003)</f>
        <v>1984.9338230673209</v>
      </c>
      <c r="N312" s="51">
        <f t="array" ref="N312">_xlfn.SUM(_xlfn.NORM.DIST($S$3:$S$1003,$G312,$Q312,FALSE)*WindSpeedStep*$T$3:$T$1003)</f>
        <v>1985.0223881403751</v>
      </c>
      <c r="P312" s="43">
        <f t="shared" si="18"/>
        <v>1.2266904617164516</v>
      </c>
      <c r="Q312" s="43">
        <f t="shared" si="19"/>
        <v>1.2256858012236451</v>
      </c>
      <c r="S312" s="43">
        <f>'Zero Turbulence Curve'!E311</f>
        <v>30.900000000000169</v>
      </c>
      <c r="T312" s="43">
        <f>'Zero Turbulence Curve'!F311</f>
        <v>2000.0000008831432</v>
      </c>
    </row>
    <row r="313" spans="5:20" x14ac:dyDescent="0.2">
      <c r="E313" s="16">
        <v>40844.180555555555</v>
      </c>
      <c r="F313" s="22">
        <v>12.06</v>
      </c>
      <c r="G313" s="22">
        <v>12.001664529190238</v>
      </c>
      <c r="H313" s="25">
        <v>0.1077943615257048</v>
      </c>
      <c r="I313" s="3">
        <f t="shared" si="16"/>
        <v>1988.6599999999976</v>
      </c>
      <c r="J313" s="3">
        <f t="shared" si="17"/>
        <v>1987.9999999999823</v>
      </c>
      <c r="K313" s="3">
        <f>MIN(J313-M313+N313,'Power Look Up'!$F$4)</f>
        <v>1977.5349070949114</v>
      </c>
      <c r="M313" s="51">
        <f t="array" ref="M313">_xlfn.SUM(_xlfn.NORM.DIST($S$3:$S$1003,$G313,$P313,FALSE)*WindSpeedStep*$T$3:$T$1003)</f>
        <v>1973.0315935568956</v>
      </c>
      <c r="N313" s="51">
        <f t="array" ref="N313">_xlfn.SUM(_xlfn.NORM.DIST($S$3:$S$1003,$G313,$Q313,FALSE)*WindSpeedStep*$T$3:$T$1003)</f>
        <v>1962.5665006518248</v>
      </c>
      <c r="P313" s="43">
        <f t="shared" si="18"/>
        <v>1.2001664529190239</v>
      </c>
      <c r="Q313" s="43">
        <f t="shared" si="19"/>
        <v>1.2937117651697603</v>
      </c>
      <c r="S313" s="43">
        <f>'Zero Turbulence Curve'!E312</f>
        <v>31.000000000000171</v>
      </c>
      <c r="T313" s="43">
        <f>'Zero Turbulence Curve'!F312</f>
        <v>2000.0000008831432</v>
      </c>
    </row>
    <row r="314" spans="5:20" x14ac:dyDescent="0.2">
      <c r="E314" s="16">
        <v>40844.1875</v>
      </c>
      <c r="F314" s="22">
        <v>11.98</v>
      </c>
      <c r="G314" s="22">
        <v>12.041540710488398</v>
      </c>
      <c r="H314" s="25">
        <v>0.11435726210350584</v>
      </c>
      <c r="I314" s="3">
        <f t="shared" si="16"/>
        <v>1986.3199999999822</v>
      </c>
      <c r="J314" s="3">
        <f t="shared" si="17"/>
        <v>1988.4399999999976</v>
      </c>
      <c r="K314" s="3">
        <f>MIN(J314-M314+N314,'Power Look Up'!$F$4)</f>
        <v>1969.1814129107997</v>
      </c>
      <c r="M314" s="51">
        <f t="array" ref="M314">_xlfn.SUM(_xlfn.NORM.DIST($S$3:$S$1003,$G314,$P314,FALSE)*WindSpeedStep*$T$3:$T$1003)</f>
        <v>1975.1217545580253</v>
      </c>
      <c r="N314" s="51">
        <f t="array" ref="N314">_xlfn.SUM(_xlfn.NORM.DIST($S$3:$S$1003,$G314,$Q314,FALSE)*WindSpeedStep*$T$3:$T$1003)</f>
        <v>1955.8631674688274</v>
      </c>
      <c r="P314" s="43">
        <f t="shared" si="18"/>
        <v>1.2041540710488399</v>
      </c>
      <c r="Q314" s="43">
        <f t="shared" si="19"/>
        <v>1.3770376271593578</v>
      </c>
      <c r="S314" s="43">
        <f>'Zero Turbulence Curve'!E313</f>
        <v>31.100000000000172</v>
      </c>
      <c r="T314" s="43">
        <f>'Zero Turbulence Curve'!F313</f>
        <v>2000.0000008831432</v>
      </c>
    </row>
    <row r="315" spans="5:20" x14ac:dyDescent="0.2">
      <c r="E315" s="16">
        <v>40844.194444444445</v>
      </c>
      <c r="F315" s="22">
        <v>12</v>
      </c>
      <c r="G315" s="22">
        <v>12.041533501774353</v>
      </c>
      <c r="H315" s="25">
        <v>0.11916666666666666</v>
      </c>
      <c r="I315" s="3">
        <f t="shared" si="16"/>
        <v>1987.9999999999823</v>
      </c>
      <c r="J315" s="3">
        <f t="shared" si="17"/>
        <v>1988.4399999999976</v>
      </c>
      <c r="K315" s="3">
        <f>MIN(J315-M315+N315,'Power Look Up'!$F$4)</f>
        <v>1962.3446534445891</v>
      </c>
      <c r="M315" s="51">
        <f t="array" ref="M315">_xlfn.SUM(_xlfn.NORM.DIST($S$3:$S$1003,$G315,$P315,FALSE)*WindSpeedStep*$T$3:$T$1003)</f>
        <v>1975.1213870813533</v>
      </c>
      <c r="N315" s="51">
        <f t="array" ref="N315">_xlfn.SUM(_xlfn.NORM.DIST($S$3:$S$1003,$G315,$Q315,FALSE)*WindSpeedStep*$T$3:$T$1003)</f>
        <v>1949.0260405259448</v>
      </c>
      <c r="P315" s="43">
        <f t="shared" si="18"/>
        <v>1.2041533501774353</v>
      </c>
      <c r="Q315" s="43">
        <f t="shared" si="19"/>
        <v>1.4349494089614436</v>
      </c>
      <c r="S315" s="43">
        <f>'Zero Turbulence Curve'!E314</f>
        <v>31.200000000000173</v>
      </c>
      <c r="T315" s="43">
        <f>'Zero Turbulence Curve'!F314</f>
        <v>2000.0000008831432</v>
      </c>
    </row>
    <row r="316" spans="5:20" x14ac:dyDescent="0.2">
      <c r="E316" s="16">
        <v>40844.201388888891</v>
      </c>
      <c r="F316" s="22">
        <v>11.69</v>
      </c>
      <c r="G316" s="22">
        <v>11.628670610742573</v>
      </c>
      <c r="H316" s="25">
        <v>0.11633875106929001</v>
      </c>
      <c r="I316" s="3">
        <f t="shared" si="16"/>
        <v>1961.9599999999828</v>
      </c>
      <c r="J316" s="3">
        <f t="shared" si="17"/>
        <v>1956.9199999999828</v>
      </c>
      <c r="K316" s="3">
        <f>MIN(J316-M316+N316,'Power Look Up'!$F$4)</f>
        <v>1930.2776025871131</v>
      </c>
      <c r="M316" s="51">
        <f t="array" ref="M316">_xlfn.SUM(_xlfn.NORM.DIST($S$3:$S$1003,$G316,$P316,FALSE)*WindSpeedStep*$T$3:$T$1003)</f>
        <v>1947.1211993614647</v>
      </c>
      <c r="N316" s="51">
        <f t="array" ref="N316">_xlfn.SUM(_xlfn.NORM.DIST($S$3:$S$1003,$G316,$Q316,FALSE)*WindSpeedStep*$T$3:$T$1003)</f>
        <v>1920.478801948595</v>
      </c>
      <c r="P316" s="43">
        <f t="shared" si="18"/>
        <v>1.1628670610742573</v>
      </c>
      <c r="Q316" s="43">
        <f t="shared" si="19"/>
        <v>1.3528650154499489</v>
      </c>
      <c r="S316" s="43">
        <f>'Zero Turbulence Curve'!E315</f>
        <v>31.300000000000175</v>
      </c>
      <c r="T316" s="43">
        <f>'Zero Turbulence Curve'!F315</f>
        <v>2000.0000008831432</v>
      </c>
    </row>
    <row r="317" spans="5:20" x14ac:dyDescent="0.2">
      <c r="E317" s="16">
        <v>40844.208333333336</v>
      </c>
      <c r="F317" s="22">
        <v>11.23</v>
      </c>
      <c r="G317" s="22">
        <v>11.176417383794371</v>
      </c>
      <c r="H317" s="25">
        <v>0.13535173642030277</v>
      </c>
      <c r="I317" s="3">
        <f t="shared" si="16"/>
        <v>1923.3199999999836</v>
      </c>
      <c r="J317" s="3">
        <f t="shared" si="17"/>
        <v>1919.1199999999837</v>
      </c>
      <c r="K317" s="3">
        <f>MIN(J317-M317+N317,'Power Look Up'!$F$4)</f>
        <v>1855.6146083182311</v>
      </c>
      <c r="M317" s="51">
        <f t="array" ref="M317">_xlfn.SUM(_xlfn.NORM.DIST($S$3:$S$1003,$G317,$P317,FALSE)*WindSpeedStep*$T$3:$T$1003)</f>
        <v>1896.0507951282209</v>
      </c>
      <c r="N317" s="51">
        <f t="array" ref="N317">_xlfn.SUM(_xlfn.NORM.DIST($S$3:$S$1003,$G317,$Q317,FALSE)*WindSpeedStep*$T$3:$T$1003)</f>
        <v>1832.5454034464683</v>
      </c>
      <c r="P317" s="43">
        <f t="shared" si="18"/>
        <v>1.1176417383794373</v>
      </c>
      <c r="Q317" s="43">
        <f t="shared" si="19"/>
        <v>1.5127474998546255</v>
      </c>
      <c r="S317" s="43">
        <f>'Zero Turbulence Curve'!E316</f>
        <v>31.400000000000176</v>
      </c>
      <c r="T317" s="43">
        <f>'Zero Turbulence Curve'!F316</f>
        <v>2000.0000008831432</v>
      </c>
    </row>
    <row r="318" spans="5:20" x14ac:dyDescent="0.2">
      <c r="E318" s="16">
        <v>40844.222222222219</v>
      </c>
      <c r="F318" s="22">
        <v>12.93</v>
      </c>
      <c r="G318" s="22">
        <v>12.995681571837894</v>
      </c>
      <c r="H318" s="25">
        <v>0.10286156225831401</v>
      </c>
      <c r="I318" s="3">
        <f t="shared" si="16"/>
        <v>1998.2299999999975</v>
      </c>
      <c r="J318" s="3">
        <f t="shared" si="17"/>
        <v>1998.9999999999975</v>
      </c>
      <c r="K318" s="3">
        <f>MIN(J318-M318+N318,'Power Look Up'!$F$4)</f>
        <v>1997.37317866683</v>
      </c>
      <c r="M318" s="51">
        <f t="array" ref="M318">_xlfn.SUM(_xlfn.NORM.DIST($S$3:$S$1003,$G318,$P318,FALSE)*WindSpeedStep*$T$3:$T$1003)</f>
        <v>2000.3375214346534</v>
      </c>
      <c r="N318" s="51">
        <f t="array" ref="N318">_xlfn.SUM(_xlfn.NORM.DIST($S$3:$S$1003,$G318,$Q318,FALSE)*WindSpeedStep*$T$3:$T$1003)</f>
        <v>1998.7107001014858</v>
      </c>
      <c r="P318" s="43">
        <f t="shared" si="18"/>
        <v>1.2995681571837894</v>
      </c>
      <c r="Q318" s="43">
        <f t="shared" si="19"/>
        <v>1.3367561090908275</v>
      </c>
      <c r="S318" s="43">
        <f>'Zero Turbulence Curve'!E317</f>
        <v>31.500000000000178</v>
      </c>
      <c r="T318" s="43">
        <f>'Zero Turbulence Curve'!F317</f>
        <v>2000.0000008831432</v>
      </c>
    </row>
    <row r="319" spans="5:20" x14ac:dyDescent="0.2">
      <c r="E319" s="16">
        <v>40844.229166666664</v>
      </c>
      <c r="F319" s="22">
        <v>13.8</v>
      </c>
      <c r="G319" s="22">
        <v>13.871925771696894</v>
      </c>
      <c r="H319" s="25">
        <v>8.9130434782608695E-2</v>
      </c>
      <c r="I319" s="3">
        <f t="shared" si="16"/>
        <v>1999.7999999999997</v>
      </c>
      <c r="J319" s="3">
        <f t="shared" si="17"/>
        <v>1999.8699999999997</v>
      </c>
      <c r="K319" s="3">
        <f>MIN(J319-M319+N319,'Power Look Up'!$F$4)</f>
        <v>2000</v>
      </c>
      <c r="M319" s="51">
        <f t="array" ref="M319">_xlfn.SUM(_xlfn.NORM.DIST($S$3:$S$1003,$G319,$P319,FALSE)*WindSpeedStep*$T$3:$T$1003)</f>
        <v>2003.4624293140573</v>
      </c>
      <c r="N319" s="51">
        <f t="array" ref="N319">_xlfn.SUM(_xlfn.NORM.DIST($S$3:$S$1003,$G319,$Q319,FALSE)*WindSpeedStep*$T$3:$T$1003)</f>
        <v>2004.751754282657</v>
      </c>
      <c r="P319" s="43">
        <f t="shared" si="18"/>
        <v>1.3871925771696896</v>
      </c>
      <c r="Q319" s="43">
        <f t="shared" si="19"/>
        <v>1.2364107753034188</v>
      </c>
      <c r="S319" s="43">
        <f>'Zero Turbulence Curve'!E318</f>
        <v>31.600000000000179</v>
      </c>
      <c r="T319" s="43">
        <f>'Zero Turbulence Curve'!F318</f>
        <v>2000.0000008831432</v>
      </c>
    </row>
    <row r="320" spans="5:20" x14ac:dyDescent="0.2">
      <c r="E320" s="16">
        <v>40844.236111111109</v>
      </c>
      <c r="F320" s="22">
        <v>13.98</v>
      </c>
      <c r="G320" s="22">
        <v>14.07698740679521</v>
      </c>
      <c r="H320" s="25">
        <v>7.7968526466380542E-2</v>
      </c>
      <c r="I320" s="3">
        <f t="shared" si="16"/>
        <v>1999.9799999999998</v>
      </c>
      <c r="J320" s="3">
        <f t="shared" si="17"/>
        <v>2000</v>
      </c>
      <c r="K320" s="3">
        <f>MIN(J320-M320+N320,'Power Look Up'!$F$4)</f>
        <v>2000</v>
      </c>
      <c r="M320" s="51">
        <f t="array" ref="M320">_xlfn.SUM(_xlfn.NORM.DIST($S$3:$S$1003,$G320,$P320,FALSE)*WindSpeedStep*$T$3:$T$1003)</f>
        <v>2003.3490101112659</v>
      </c>
      <c r="N320" s="51">
        <f t="array" ref="N320">_xlfn.SUM(_xlfn.NORM.DIST($S$3:$S$1003,$G320,$Q320,FALSE)*WindSpeedStep*$T$3:$T$1003)</f>
        <v>2004.2190161307017</v>
      </c>
      <c r="P320" s="43">
        <f t="shared" si="18"/>
        <v>1.4076987406795212</v>
      </c>
      <c r="Q320" s="43">
        <f t="shared" si="19"/>
        <v>1.0975619651936179</v>
      </c>
      <c r="S320" s="43">
        <f>'Zero Turbulence Curve'!E319</f>
        <v>31.70000000000018</v>
      </c>
      <c r="T320" s="43">
        <f>'Zero Turbulence Curve'!F319</f>
        <v>2000.0000008831432</v>
      </c>
    </row>
    <row r="321" spans="5:20" x14ac:dyDescent="0.2">
      <c r="E321" s="16">
        <v>40844.243055555555</v>
      </c>
      <c r="F321" s="22">
        <v>14.1</v>
      </c>
      <c r="G321" s="22">
        <v>14.162455459456705</v>
      </c>
      <c r="H321" s="25">
        <v>7.0921985815602842E-2</v>
      </c>
      <c r="I321" s="3">
        <f t="shared" si="16"/>
        <v>2000</v>
      </c>
      <c r="J321" s="3">
        <f t="shared" si="17"/>
        <v>2000</v>
      </c>
      <c r="K321" s="3">
        <f>MIN(J321-M321+N321,'Power Look Up'!$F$4)</f>
        <v>2000</v>
      </c>
      <c r="M321" s="51">
        <f t="array" ref="M321">_xlfn.SUM(_xlfn.NORM.DIST($S$3:$S$1003,$G321,$P321,FALSE)*WindSpeedStep*$T$3:$T$1003)</f>
        <v>2003.2650921346785</v>
      </c>
      <c r="N321" s="51">
        <f t="array" ref="N321">_xlfn.SUM(_xlfn.NORM.DIST($S$3:$S$1003,$G321,$Q321,FALSE)*WindSpeedStep*$T$3:$T$1003)</f>
        <v>2003.6357284811911</v>
      </c>
      <c r="P321" s="43">
        <f t="shared" si="18"/>
        <v>1.4162455459456706</v>
      </c>
      <c r="Q321" s="43">
        <f t="shared" si="19"/>
        <v>1.0044294652096954</v>
      </c>
      <c r="S321" s="43">
        <f>'Zero Turbulence Curve'!E320</f>
        <v>31.800000000000182</v>
      </c>
      <c r="T321" s="43">
        <f>'Zero Turbulence Curve'!F320</f>
        <v>2000.0000008831432</v>
      </c>
    </row>
    <row r="322" spans="5:20" x14ac:dyDescent="0.2">
      <c r="E322" s="16">
        <v>40844.25</v>
      </c>
      <c r="F322" s="22">
        <v>14.52</v>
      </c>
      <c r="G322" s="22">
        <v>14.619822841007208</v>
      </c>
      <c r="H322" s="25">
        <v>7.0936639118457309E-2</v>
      </c>
      <c r="I322" s="3">
        <f t="shared" si="16"/>
        <v>2000</v>
      </c>
      <c r="J322" s="3">
        <f t="shared" si="17"/>
        <v>2000</v>
      </c>
      <c r="K322" s="3">
        <f>MIN(J322-M322+N322,'Power Look Up'!$F$4)</f>
        <v>1999.5642042684956</v>
      </c>
      <c r="M322" s="51">
        <f t="array" ref="M322">_xlfn.SUM(_xlfn.NORM.DIST($S$3:$S$1003,$G322,$P322,FALSE)*WindSpeedStep*$T$3:$T$1003)</f>
        <v>2002.6369846856796</v>
      </c>
      <c r="N322" s="51">
        <f t="array" ref="N322">_xlfn.SUM(_xlfn.NORM.DIST($S$3:$S$1003,$G322,$Q322,FALSE)*WindSpeedStep*$T$3:$T$1003)</f>
        <v>2002.2011889541752</v>
      </c>
      <c r="P322" s="43">
        <f t="shared" si="18"/>
        <v>1.4619822841007208</v>
      </c>
      <c r="Q322" s="43">
        <f t="shared" si="19"/>
        <v>1.0370810968483075</v>
      </c>
      <c r="S322" s="43">
        <f>'Zero Turbulence Curve'!E321</f>
        <v>31.900000000000183</v>
      </c>
      <c r="T322" s="43">
        <f>'Zero Turbulence Curve'!F321</f>
        <v>2000.0000008831432</v>
      </c>
    </row>
    <row r="323" spans="5:20" x14ac:dyDescent="0.2">
      <c r="E323" s="16">
        <v>40844.256944444445</v>
      </c>
      <c r="F323" s="22">
        <v>13.61</v>
      </c>
      <c r="G323" s="22">
        <v>13.600219303730956</v>
      </c>
      <c r="H323" s="25">
        <v>8.6700955180014694E-2</v>
      </c>
      <c r="I323" s="3">
        <f t="shared" ref="I323:I386" si="20">INDEX(PowerArray,MIN(MaximumPowerIndex,ROUND(F323*100,0)))</f>
        <v>1999.6099999999997</v>
      </c>
      <c r="J323" s="3">
        <f t="shared" ref="J323:J386" si="21">INDEX(PowerArray,MIN(MaximumPowerIndex,ROUND(G323*100,0)))</f>
        <v>1999.5999999999997</v>
      </c>
      <c r="K323" s="3">
        <f>MIN(J323-M323+N323,'Power Look Up'!$F$4)</f>
        <v>2000</v>
      </c>
      <c r="M323" s="51">
        <f t="array" ref="M323">_xlfn.SUM(_xlfn.NORM.DIST($S$3:$S$1003,$G323,$P323,FALSE)*WindSpeedStep*$T$3:$T$1003)</f>
        <v>2003.3096969185417</v>
      </c>
      <c r="N323" s="51">
        <f t="array" ref="N323">_xlfn.SUM(_xlfn.NORM.DIST($S$3:$S$1003,$G323,$Q323,FALSE)*WindSpeedStep*$T$3:$T$1003)</f>
        <v>2005.6963084068013</v>
      </c>
      <c r="P323" s="43">
        <f t="shared" ref="P323:P386" si="22">ReferenceTurbulence*G323</f>
        <v>1.3600219303730956</v>
      </c>
      <c r="Q323" s="43">
        <f t="shared" si="19"/>
        <v>1.1791520042911483</v>
      </c>
      <c r="S323" s="43">
        <f>'Zero Turbulence Curve'!E322</f>
        <v>32.000000000000185</v>
      </c>
      <c r="T323" s="43">
        <f>'Zero Turbulence Curve'!F322</f>
        <v>2000.0000008831432</v>
      </c>
    </row>
    <row r="324" spans="5:20" x14ac:dyDescent="0.2">
      <c r="E324" s="16">
        <v>40844.263888888891</v>
      </c>
      <c r="F324" s="22">
        <v>11.61</v>
      </c>
      <c r="G324" s="22">
        <v>11.50409359196601</v>
      </c>
      <c r="H324" s="25">
        <v>9.646856158484067E-2</v>
      </c>
      <c r="I324" s="3">
        <f t="shared" si="20"/>
        <v>1955.239999999983</v>
      </c>
      <c r="J324" s="3">
        <f t="shared" si="21"/>
        <v>1945.9999999999832</v>
      </c>
      <c r="K324" s="3">
        <f>MIN(J324-M324+N324,'Power Look Up'!$F$4)</f>
        <v>1951.8766946704761</v>
      </c>
      <c r="M324" s="51">
        <f t="array" ref="M324">_xlfn.SUM(_xlfn.NORM.DIST($S$3:$S$1003,$G324,$P324,FALSE)*WindSpeedStep*$T$3:$T$1003)</f>
        <v>1935.4723361975075</v>
      </c>
      <c r="N324" s="51">
        <f t="array" ref="N324">_xlfn.SUM(_xlfn.NORM.DIST($S$3:$S$1003,$G324,$Q324,FALSE)*WindSpeedStep*$T$3:$T$1003)</f>
        <v>1941.3490308680005</v>
      </c>
      <c r="P324" s="43">
        <f t="shared" si="22"/>
        <v>1.1504093591966009</v>
      </c>
      <c r="Q324" s="43">
        <f t="shared" ref="Q324:Q387" si="23">G324*H324</f>
        <v>1.109783361154344</v>
      </c>
      <c r="S324" s="43">
        <f>'Zero Turbulence Curve'!E323</f>
        <v>32.100000000000186</v>
      </c>
      <c r="T324" s="43">
        <f>'Zero Turbulence Curve'!F323</f>
        <v>2000.0000008831432</v>
      </c>
    </row>
    <row r="325" spans="5:20" x14ac:dyDescent="0.2">
      <c r="E325" s="16">
        <v>40844.270833333336</v>
      </c>
      <c r="F325" s="22">
        <v>13.1</v>
      </c>
      <c r="G325" s="22">
        <v>13.119012753803325</v>
      </c>
      <c r="H325" s="25">
        <v>0.10534351145038168</v>
      </c>
      <c r="I325" s="3">
        <f t="shared" si="20"/>
        <v>1999.0999999999997</v>
      </c>
      <c r="J325" s="3">
        <f t="shared" si="21"/>
        <v>1999.1199999999997</v>
      </c>
      <c r="K325" s="3">
        <f>MIN(J325-M325+N325,'Power Look Up'!$F$4)</f>
        <v>1996.3651267762116</v>
      </c>
      <c r="M325" s="51">
        <f t="array" ref="M325">_xlfn.SUM(_xlfn.NORM.DIST($S$3:$S$1003,$G325,$P325,FALSE)*WindSpeedStep*$T$3:$T$1003)</f>
        <v>2001.3886170657547</v>
      </c>
      <c r="N325" s="51">
        <f t="array" ref="N325">_xlfn.SUM(_xlfn.NORM.DIST($S$3:$S$1003,$G325,$Q325,FALSE)*WindSpeedStep*$T$3:$T$1003)</f>
        <v>1998.6337438419666</v>
      </c>
      <c r="P325" s="43">
        <f t="shared" si="22"/>
        <v>1.3119012753803325</v>
      </c>
      <c r="Q325" s="43">
        <f t="shared" si="23"/>
        <v>1.3820028702479839</v>
      </c>
      <c r="S325" s="43">
        <f>'Zero Turbulence Curve'!E324</f>
        <v>32.200000000000188</v>
      </c>
      <c r="T325" s="43">
        <f>'Zero Turbulence Curve'!F324</f>
        <v>2000.0000008831432</v>
      </c>
    </row>
    <row r="326" spans="5:20" x14ac:dyDescent="0.2">
      <c r="E326" s="16">
        <v>40844.277777777781</v>
      </c>
      <c r="F326" s="22">
        <v>13.41</v>
      </c>
      <c r="G326" s="22">
        <v>13.519361248230837</v>
      </c>
      <c r="H326" s="25">
        <v>8.3519761372110368E-2</v>
      </c>
      <c r="I326" s="3">
        <f t="shared" si="20"/>
        <v>1999.4099999999999</v>
      </c>
      <c r="J326" s="3">
        <f t="shared" si="21"/>
        <v>1999.5199999999998</v>
      </c>
      <c r="K326" s="3">
        <f>MIN(J326-M326+N326,'Power Look Up'!$F$4)</f>
        <v>2000</v>
      </c>
      <c r="M326" s="51">
        <f t="array" ref="M326">_xlfn.SUM(_xlfn.NORM.DIST($S$3:$S$1003,$G326,$P326,FALSE)*WindSpeedStep*$T$3:$T$1003)</f>
        <v>2003.1662441139965</v>
      </c>
      <c r="N326" s="51">
        <f t="array" ref="N326">_xlfn.SUM(_xlfn.NORM.DIST($S$3:$S$1003,$G326,$Q326,FALSE)*WindSpeedStep*$T$3:$T$1003)</f>
        <v>2006.2574897244747</v>
      </c>
      <c r="P326" s="43">
        <f t="shared" si="22"/>
        <v>1.3519361248230837</v>
      </c>
      <c r="Q326" s="43">
        <f t="shared" si="23"/>
        <v>1.1291338253555956</v>
      </c>
      <c r="S326" s="43">
        <f>'Zero Turbulence Curve'!E325</f>
        <v>32.300000000000189</v>
      </c>
      <c r="T326" s="43">
        <f>'Zero Turbulence Curve'!F325</f>
        <v>2000.0000008831432</v>
      </c>
    </row>
    <row r="327" spans="5:20" x14ac:dyDescent="0.2">
      <c r="E327" s="16">
        <v>40844.284722222219</v>
      </c>
      <c r="F327" s="22">
        <v>14.34</v>
      </c>
      <c r="G327" s="22">
        <v>14.323728466789795</v>
      </c>
      <c r="H327" s="25">
        <v>5.7880055788005577E-2</v>
      </c>
      <c r="I327" s="3">
        <f t="shared" si="20"/>
        <v>2000</v>
      </c>
      <c r="J327" s="3">
        <f t="shared" si="21"/>
        <v>2000</v>
      </c>
      <c r="K327" s="3">
        <f>MIN(J327-M327+N327,'Power Look Up'!$F$4)</f>
        <v>1999.3919527719559</v>
      </c>
      <c r="M327" s="51">
        <f t="array" ref="M327">_xlfn.SUM(_xlfn.NORM.DIST($S$3:$S$1003,$G327,$P327,FALSE)*WindSpeedStep*$T$3:$T$1003)</f>
        <v>2003.068414375291</v>
      </c>
      <c r="N327" s="51">
        <f t="array" ref="N327">_xlfn.SUM(_xlfn.NORM.DIST($S$3:$S$1003,$G327,$Q327,FALSE)*WindSpeedStep*$T$3:$T$1003)</f>
        <v>2002.4603671472469</v>
      </c>
      <c r="P327" s="43">
        <f t="shared" si="22"/>
        <v>1.4323728466789796</v>
      </c>
      <c r="Q327" s="43">
        <f t="shared" si="23"/>
        <v>0.82905820275003694</v>
      </c>
      <c r="S327" s="43">
        <f>'Zero Turbulence Curve'!E326</f>
        <v>32.40000000000019</v>
      </c>
      <c r="T327" s="43">
        <f>'Zero Turbulence Curve'!F326</f>
        <v>2000.0000008831432</v>
      </c>
    </row>
    <row r="328" spans="5:20" x14ac:dyDescent="0.2">
      <c r="E328" s="16">
        <v>40844.291666666664</v>
      </c>
      <c r="F328" s="22">
        <v>12.97</v>
      </c>
      <c r="G328" s="22">
        <v>13.019495147598114</v>
      </c>
      <c r="H328" s="25">
        <v>9.946029298380879E-2</v>
      </c>
      <c r="I328" s="3">
        <f t="shared" si="20"/>
        <v>1998.6699999999973</v>
      </c>
      <c r="J328" s="3">
        <f t="shared" si="21"/>
        <v>1999.0199999999998</v>
      </c>
      <c r="K328" s="3">
        <f>MIN(J328-M328+N328,'Power Look Up'!$F$4)</f>
        <v>1999.3052256250523</v>
      </c>
      <c r="M328" s="51">
        <f t="array" ref="M328">_xlfn.SUM(_xlfn.NORM.DIST($S$3:$S$1003,$G328,$P328,FALSE)*WindSpeedStep*$T$3:$T$1003)</f>
        <v>2000.5642251384713</v>
      </c>
      <c r="N328" s="51">
        <f t="array" ref="N328">_xlfn.SUM(_xlfn.NORM.DIST($S$3:$S$1003,$G328,$Q328,FALSE)*WindSpeedStep*$T$3:$T$1003)</f>
        <v>2000.8494507635239</v>
      </c>
      <c r="P328" s="43">
        <f t="shared" si="22"/>
        <v>1.3019495147598115</v>
      </c>
      <c r="Q328" s="43">
        <f t="shared" si="23"/>
        <v>1.2949228018813852</v>
      </c>
      <c r="S328" s="43">
        <f>'Zero Turbulence Curve'!E327</f>
        <v>32.500000000000192</v>
      </c>
      <c r="T328" s="43">
        <f>'Zero Turbulence Curve'!F327</f>
        <v>2000.0000008831432</v>
      </c>
    </row>
    <row r="329" spans="5:20" x14ac:dyDescent="0.2">
      <c r="E329" s="16">
        <v>40844.298611111109</v>
      </c>
      <c r="F329" s="22">
        <v>14.41</v>
      </c>
      <c r="G329" s="22">
        <v>14.363504583494354</v>
      </c>
      <c r="H329" s="25">
        <v>7.2866065232477448E-2</v>
      </c>
      <c r="I329" s="3">
        <f t="shared" si="20"/>
        <v>2000</v>
      </c>
      <c r="J329" s="3">
        <f t="shared" si="21"/>
        <v>2000</v>
      </c>
      <c r="K329" s="3">
        <f>MIN(J329-M329+N329,'Power Look Up'!$F$4)</f>
        <v>2000</v>
      </c>
      <c r="M329" s="51">
        <f t="array" ref="M329">_xlfn.SUM(_xlfn.NORM.DIST($S$3:$S$1003,$G329,$P329,FALSE)*WindSpeedStep*$T$3:$T$1003)</f>
        <v>2003.0142929640699</v>
      </c>
      <c r="N329" s="51">
        <f t="array" ref="N329">_xlfn.SUM(_xlfn.NORM.DIST($S$3:$S$1003,$G329,$Q329,FALSE)*WindSpeedStep*$T$3:$T$1003)</f>
        <v>2003.0145276977685</v>
      </c>
      <c r="P329" s="43">
        <f t="shared" si="22"/>
        <v>1.4363504583494355</v>
      </c>
      <c r="Q329" s="43">
        <f t="shared" si="23"/>
        <v>1.0466120619478885</v>
      </c>
      <c r="S329" s="43">
        <f>'Zero Turbulence Curve'!E328</f>
        <v>32.600000000000193</v>
      </c>
      <c r="T329" s="43">
        <f>'Zero Turbulence Curve'!F328</f>
        <v>2000.0000008831432</v>
      </c>
    </row>
    <row r="330" spans="5:20" x14ac:dyDescent="0.2">
      <c r="E330" s="16">
        <v>40844.326388888891</v>
      </c>
      <c r="F330" s="22">
        <v>10.45</v>
      </c>
      <c r="G330" s="22">
        <v>10.566244881846206</v>
      </c>
      <c r="H330" s="25">
        <v>0.14258373205741628</v>
      </c>
      <c r="I330" s="3">
        <f t="shared" si="20"/>
        <v>1757.1499999999523</v>
      </c>
      <c r="J330" s="3">
        <f t="shared" si="21"/>
        <v>1789.1899999999516</v>
      </c>
      <c r="K330" s="3">
        <f>MIN(J330-M330+N330,'Power Look Up'!$F$4)</f>
        <v>1719.6270855243345</v>
      </c>
      <c r="M330" s="51">
        <f t="array" ref="M330">_xlfn.SUM(_xlfn.NORM.DIST($S$3:$S$1003,$G330,$P330,FALSE)*WindSpeedStep*$T$3:$T$1003)</f>
        <v>1781.9350148561562</v>
      </c>
      <c r="N330" s="51">
        <f t="array" ref="N330">_xlfn.SUM(_xlfn.NORM.DIST($S$3:$S$1003,$G330,$Q330,FALSE)*WindSpeedStep*$T$3:$T$1003)</f>
        <v>1712.372100380539</v>
      </c>
      <c r="P330" s="43">
        <f t="shared" si="22"/>
        <v>1.0566244881846207</v>
      </c>
      <c r="Q330" s="43">
        <f t="shared" si="23"/>
        <v>1.5065746290862057</v>
      </c>
      <c r="S330" s="43">
        <f>'Zero Turbulence Curve'!E329</f>
        <v>32.700000000000195</v>
      </c>
      <c r="T330" s="43">
        <f>'Zero Turbulence Curve'!F329</f>
        <v>2000.0000008831432</v>
      </c>
    </row>
    <row r="331" spans="5:20" x14ac:dyDescent="0.2">
      <c r="E331" s="16">
        <v>40844.333333333336</v>
      </c>
      <c r="F331" s="22">
        <v>10.27</v>
      </c>
      <c r="G331" s="22">
        <v>10.388157568558695</v>
      </c>
      <c r="H331" s="25">
        <v>0.16553067185978579</v>
      </c>
      <c r="I331" s="3">
        <f t="shared" si="20"/>
        <v>1709.0899999999533</v>
      </c>
      <c r="J331" s="3">
        <f t="shared" si="21"/>
        <v>1741.1299999999528</v>
      </c>
      <c r="K331" s="3">
        <f>MIN(J331-M331+N331,'Power Look Up'!$F$4)</f>
        <v>1644.0299708024918</v>
      </c>
      <c r="M331" s="51">
        <f t="array" ref="M331">_xlfn.SUM(_xlfn.NORM.DIST($S$3:$S$1003,$G331,$P331,FALSE)*WindSpeedStep*$T$3:$T$1003)</f>
        <v>1737.5951757346161</v>
      </c>
      <c r="N331" s="51">
        <f t="array" ref="N331">_xlfn.SUM(_xlfn.NORM.DIST($S$3:$S$1003,$G331,$Q331,FALSE)*WindSpeedStep*$T$3:$T$1003)</f>
        <v>1640.4951465371551</v>
      </c>
      <c r="P331" s="43">
        <f t="shared" si="22"/>
        <v>1.0388157568558696</v>
      </c>
      <c r="Q331" s="43">
        <f t="shared" si="23"/>
        <v>1.7195587017088396</v>
      </c>
      <c r="S331" s="43">
        <f>'Zero Turbulence Curve'!E330</f>
        <v>32.800000000000196</v>
      </c>
      <c r="T331" s="43">
        <f>'Zero Turbulence Curve'!F330</f>
        <v>2000.0000008831432</v>
      </c>
    </row>
    <row r="332" spans="5:20" x14ac:dyDescent="0.2">
      <c r="E332" s="16">
        <v>40844.340277777781</v>
      </c>
      <c r="F332" s="22">
        <v>10.32</v>
      </c>
      <c r="G332" s="22">
        <v>10.452530552558187</v>
      </c>
      <c r="H332" s="25">
        <v>0.15988372093023254</v>
      </c>
      <c r="I332" s="3">
        <f t="shared" si="20"/>
        <v>1722.4399999999532</v>
      </c>
      <c r="J332" s="3">
        <f t="shared" si="21"/>
        <v>1757.1499999999523</v>
      </c>
      <c r="K332" s="3">
        <f>MIN(J332-M332+N332,'Power Look Up'!$F$4)</f>
        <v>1665.183625195524</v>
      </c>
      <c r="M332" s="51">
        <f t="array" ref="M332">_xlfn.SUM(_xlfn.NORM.DIST($S$3:$S$1003,$G332,$P332,FALSE)*WindSpeedStep*$T$3:$T$1003)</f>
        <v>1754.2043220541384</v>
      </c>
      <c r="N332" s="51">
        <f t="array" ref="N332">_xlfn.SUM(_xlfn.NORM.DIST($S$3:$S$1003,$G332,$Q332,FALSE)*WindSpeedStep*$T$3:$T$1003)</f>
        <v>1662.23794724971</v>
      </c>
      <c r="P332" s="43">
        <f t="shared" si="22"/>
        <v>1.0452530552558188</v>
      </c>
      <c r="Q332" s="43">
        <f t="shared" si="23"/>
        <v>1.6711894778799425</v>
      </c>
      <c r="S332" s="43">
        <f>'Zero Turbulence Curve'!E331</f>
        <v>32.900000000000198</v>
      </c>
      <c r="T332" s="43">
        <f>'Zero Turbulence Curve'!F331</f>
        <v>2000.0000008831432</v>
      </c>
    </row>
    <row r="333" spans="5:20" x14ac:dyDescent="0.2">
      <c r="E333" s="16">
        <v>40844.347222222219</v>
      </c>
      <c r="F333" s="22">
        <v>11.64</v>
      </c>
      <c r="G333" s="22">
        <v>11.663720818605119</v>
      </c>
      <c r="H333" s="25">
        <v>0.12371134020618556</v>
      </c>
      <c r="I333" s="3">
        <f t="shared" si="20"/>
        <v>1957.7599999999829</v>
      </c>
      <c r="J333" s="3">
        <f t="shared" si="21"/>
        <v>1959.4399999999828</v>
      </c>
      <c r="K333" s="3">
        <f>MIN(J333-M333+N333,'Power Look Up'!$F$4)</f>
        <v>1920.9439778818755</v>
      </c>
      <c r="M333" s="51">
        <f t="array" ref="M333">_xlfn.SUM(_xlfn.NORM.DIST($S$3:$S$1003,$G333,$P333,FALSE)*WindSpeedStep*$T$3:$T$1003)</f>
        <v>1950.103140702533</v>
      </c>
      <c r="N333" s="51">
        <f t="array" ref="N333">_xlfn.SUM(_xlfn.NORM.DIST($S$3:$S$1003,$G333,$Q333,FALSE)*WindSpeedStep*$T$3:$T$1003)</f>
        <v>1911.6071185844257</v>
      </c>
      <c r="P333" s="43">
        <f t="shared" si="22"/>
        <v>1.1663720818605119</v>
      </c>
      <c r="Q333" s="43">
        <f t="shared" si="23"/>
        <v>1.4429345342604269</v>
      </c>
      <c r="S333" s="43">
        <f>'Zero Turbulence Curve'!E332</f>
        <v>33.000000000000199</v>
      </c>
      <c r="T333" s="43">
        <f>'Zero Turbulence Curve'!F332</f>
        <v>2000.0000008831432</v>
      </c>
    </row>
    <row r="334" spans="5:20" x14ac:dyDescent="0.2">
      <c r="E334" s="16">
        <v>40844.354166666664</v>
      </c>
      <c r="F334" s="22">
        <v>11.88</v>
      </c>
      <c r="G334" s="22">
        <v>11.899693868641322</v>
      </c>
      <c r="H334" s="25">
        <v>0.11279461279461279</v>
      </c>
      <c r="I334" s="3">
        <f t="shared" si="20"/>
        <v>1977.9199999999823</v>
      </c>
      <c r="J334" s="3">
        <f t="shared" si="21"/>
        <v>1979.5999999999824</v>
      </c>
      <c r="K334" s="3">
        <f>MIN(J334-M334+N334,'Power Look Up'!$F$4)</f>
        <v>1961.1638343729674</v>
      </c>
      <c r="M334" s="51">
        <f t="array" ref="M334">_xlfn.SUM(_xlfn.NORM.DIST($S$3:$S$1003,$G334,$P334,FALSE)*WindSpeedStep*$T$3:$T$1003)</f>
        <v>1967.1392856718394</v>
      </c>
      <c r="N334" s="51">
        <f t="array" ref="N334">_xlfn.SUM(_xlfn.NORM.DIST($S$3:$S$1003,$G334,$Q334,FALSE)*WindSpeedStep*$T$3:$T$1003)</f>
        <v>1948.7031200448243</v>
      </c>
      <c r="P334" s="43">
        <f t="shared" si="22"/>
        <v>1.1899693868641321</v>
      </c>
      <c r="Q334" s="43">
        <f t="shared" si="23"/>
        <v>1.3422213622878258</v>
      </c>
      <c r="S334" s="43">
        <f>'Zero Turbulence Curve'!E333</f>
        <v>33.1000000000002</v>
      </c>
      <c r="T334" s="43">
        <f>'Zero Turbulence Curve'!F333</f>
        <v>2000.0000008831432</v>
      </c>
    </row>
    <row r="335" spans="5:20" x14ac:dyDescent="0.2">
      <c r="E335" s="16">
        <v>40844.361111111109</v>
      </c>
      <c r="F335" s="22">
        <v>11.5</v>
      </c>
      <c r="G335" s="22">
        <v>11.631072127194365</v>
      </c>
      <c r="H335" s="25">
        <v>0.14869565217391303</v>
      </c>
      <c r="I335" s="3">
        <f t="shared" si="20"/>
        <v>1945.9999999999832</v>
      </c>
      <c r="J335" s="3">
        <f t="shared" si="21"/>
        <v>1956.9199999999828</v>
      </c>
      <c r="K335" s="3">
        <f>MIN(J335-M335+N335,'Power Look Up'!$F$4)</f>
        <v>1875.8420897827152</v>
      </c>
      <c r="M335" s="51">
        <f t="array" ref="M335">_xlfn.SUM(_xlfn.NORM.DIST($S$3:$S$1003,$G335,$P335,FALSE)*WindSpeedStep*$T$3:$T$1003)</f>
        <v>1947.329518849991</v>
      </c>
      <c r="N335" s="51">
        <f t="array" ref="N335">_xlfn.SUM(_xlfn.NORM.DIST($S$3:$S$1003,$G335,$Q335,FALSE)*WindSpeedStep*$T$3:$T$1003)</f>
        <v>1866.2516086327234</v>
      </c>
      <c r="P335" s="43">
        <f t="shared" si="22"/>
        <v>1.1631072127194366</v>
      </c>
      <c r="Q335" s="43">
        <f t="shared" si="23"/>
        <v>1.729489855434988</v>
      </c>
      <c r="S335" s="43">
        <f>'Zero Turbulence Curve'!E334</f>
        <v>33.200000000000202</v>
      </c>
      <c r="T335" s="43">
        <f>'Zero Turbulence Curve'!F334</f>
        <v>2000.0000008831432</v>
      </c>
    </row>
    <row r="336" spans="5:20" x14ac:dyDescent="0.2">
      <c r="E336" s="16">
        <v>40844.368055555555</v>
      </c>
      <c r="F336" s="22">
        <v>11.91</v>
      </c>
      <c r="G336" s="22">
        <v>12.034112430571135</v>
      </c>
      <c r="H336" s="25">
        <v>0.12090680100755667</v>
      </c>
      <c r="I336" s="3">
        <f t="shared" si="20"/>
        <v>1980.4399999999823</v>
      </c>
      <c r="J336" s="3">
        <f t="shared" si="21"/>
        <v>1988.3299999999977</v>
      </c>
      <c r="K336" s="3">
        <f>MIN(J336-M336+N336,'Power Look Up'!$F$4)</f>
        <v>1959.609854138422</v>
      </c>
      <c r="M336" s="51">
        <f t="array" ref="M336">_xlfn.SUM(_xlfn.NORM.DIST($S$3:$S$1003,$G336,$P336,FALSE)*WindSpeedStep*$T$3:$T$1003)</f>
        <v>1974.7411162811429</v>
      </c>
      <c r="N336" s="51">
        <f t="array" ref="N336">_xlfn.SUM(_xlfn.NORM.DIST($S$3:$S$1003,$G336,$Q336,FALSE)*WindSpeedStep*$T$3:$T$1003)</f>
        <v>1946.0209704195672</v>
      </c>
      <c r="P336" s="43">
        <f t="shared" si="22"/>
        <v>1.2034112430571136</v>
      </c>
      <c r="Q336" s="43">
        <f t="shared" si="23"/>
        <v>1.4550060369456284</v>
      </c>
      <c r="S336" s="43">
        <f>'Zero Turbulence Curve'!E335</f>
        <v>33.300000000000203</v>
      </c>
      <c r="T336" s="43">
        <f>'Zero Turbulence Curve'!F335</f>
        <v>2000.0000008831432</v>
      </c>
    </row>
    <row r="337" spans="5:20" x14ac:dyDescent="0.2">
      <c r="E337" s="16">
        <v>40844.375</v>
      </c>
      <c r="F337" s="22">
        <v>12.63</v>
      </c>
      <c r="G337" s="22">
        <v>12.671460398137036</v>
      </c>
      <c r="H337" s="25">
        <v>8.471892319873317E-2</v>
      </c>
      <c r="I337" s="3">
        <f t="shared" si="20"/>
        <v>1994.9299999999976</v>
      </c>
      <c r="J337" s="3">
        <f t="shared" si="21"/>
        <v>1995.3699999999976</v>
      </c>
      <c r="K337" s="3">
        <f>MIN(J337-M337+N337,'Power Look Up'!$F$4)</f>
        <v>2000</v>
      </c>
      <c r="M337" s="51">
        <f t="array" ref="M337">_xlfn.SUM(_xlfn.NORM.DIST($S$3:$S$1003,$G337,$P337,FALSE)*WindSpeedStep*$T$3:$T$1003)</f>
        <v>1995.8333474907215</v>
      </c>
      <c r="N337" s="51">
        <f t="array" ref="N337">_xlfn.SUM(_xlfn.NORM.DIST($S$3:$S$1003,$G337,$Q337,FALSE)*WindSpeedStep*$T$3:$T$1003)</f>
        <v>2005.6252462958103</v>
      </c>
      <c r="P337" s="43">
        <f t="shared" si="22"/>
        <v>1.2671460398137038</v>
      </c>
      <c r="Q337" s="43">
        <f t="shared" si="23"/>
        <v>1.0735124802855605</v>
      </c>
      <c r="S337" s="43">
        <f>'Zero Turbulence Curve'!E336</f>
        <v>33.400000000000205</v>
      </c>
      <c r="T337" s="43">
        <f>'Zero Turbulence Curve'!F336</f>
        <v>2000.0000008831432</v>
      </c>
    </row>
    <row r="338" spans="5:20" x14ac:dyDescent="0.2">
      <c r="E338" s="16">
        <v>40844.381944444445</v>
      </c>
      <c r="F338" s="22">
        <v>11.84</v>
      </c>
      <c r="G338" s="22">
        <v>11.834741666616186</v>
      </c>
      <c r="H338" s="25">
        <v>0.11402027027027029</v>
      </c>
      <c r="I338" s="3">
        <f t="shared" si="20"/>
        <v>1974.5599999999824</v>
      </c>
      <c r="J338" s="3">
        <f t="shared" si="21"/>
        <v>1973.7199999999825</v>
      </c>
      <c r="K338" s="3">
        <f>MIN(J338-M338+N338,'Power Look Up'!$F$4)</f>
        <v>1952.8055828541364</v>
      </c>
      <c r="M338" s="51">
        <f t="array" ref="M338">_xlfn.SUM(_xlfn.NORM.DIST($S$3:$S$1003,$G338,$P338,FALSE)*WindSpeedStep*$T$3:$T$1003)</f>
        <v>1962.9476970294297</v>
      </c>
      <c r="N338" s="51">
        <f t="array" ref="N338">_xlfn.SUM(_xlfn.NORM.DIST($S$3:$S$1003,$G338,$Q338,FALSE)*WindSpeedStep*$T$3:$T$1003)</f>
        <v>1942.0332798835836</v>
      </c>
      <c r="P338" s="43">
        <f t="shared" si="22"/>
        <v>1.1834741666616186</v>
      </c>
      <c r="Q338" s="43">
        <f t="shared" si="23"/>
        <v>1.3494004434064064</v>
      </c>
      <c r="S338" s="43">
        <f>'Zero Turbulence Curve'!E337</f>
        <v>33.500000000000206</v>
      </c>
      <c r="T338" s="43">
        <f>'Zero Turbulence Curve'!F337</f>
        <v>2000.0000008831432</v>
      </c>
    </row>
    <row r="339" spans="5:20" x14ac:dyDescent="0.2">
      <c r="E339" s="16">
        <v>40844.388888888891</v>
      </c>
      <c r="F339" s="22">
        <v>10.87</v>
      </c>
      <c r="G339" s="22">
        <v>10.980913858417129</v>
      </c>
      <c r="H339" s="25">
        <v>0.16375344986200555</v>
      </c>
      <c r="I339" s="3">
        <f t="shared" si="20"/>
        <v>1869.2899999999499</v>
      </c>
      <c r="J339" s="3">
        <f t="shared" si="21"/>
        <v>1898.6599999999494</v>
      </c>
      <c r="K339" s="3">
        <f>MIN(J339-M339+N339,'Power Look Up'!$F$4)</f>
        <v>1786.8338992000654</v>
      </c>
      <c r="M339" s="51">
        <f t="array" ref="M339">_xlfn.SUM(_xlfn.NORM.DIST($S$3:$S$1003,$G339,$P339,FALSE)*WindSpeedStep*$T$3:$T$1003)</f>
        <v>1865.6520241058333</v>
      </c>
      <c r="N339" s="51">
        <f t="array" ref="N339">_xlfn.SUM(_xlfn.NORM.DIST($S$3:$S$1003,$G339,$Q339,FALSE)*WindSpeedStep*$T$3:$T$1003)</f>
        <v>1753.8259233059493</v>
      </c>
      <c r="P339" s="43">
        <f t="shared" si="22"/>
        <v>1.098091385841713</v>
      </c>
      <c r="Q339" s="43">
        <f t="shared" si="23"/>
        <v>1.7981625269533112</v>
      </c>
      <c r="S339" s="43">
        <f>'Zero Turbulence Curve'!E338</f>
        <v>33.600000000000207</v>
      </c>
      <c r="T339" s="43">
        <f>'Zero Turbulence Curve'!F338</f>
        <v>2000.0000008831432</v>
      </c>
    </row>
    <row r="340" spans="5:20" x14ac:dyDescent="0.2">
      <c r="E340" s="16">
        <v>40844.395833333336</v>
      </c>
      <c r="F340" s="22">
        <v>8.08</v>
      </c>
      <c r="G340" s="22">
        <v>8.2330290180374579</v>
      </c>
      <c r="H340" s="25">
        <v>0.18316831683168316</v>
      </c>
      <c r="I340" s="3">
        <f t="shared" si="20"/>
        <v>918.35999999995306</v>
      </c>
      <c r="J340" s="3">
        <f t="shared" si="21"/>
        <v>973.40999999995188</v>
      </c>
      <c r="K340" s="3">
        <f>MIN(J340-M340+N340,'Power Look Up'!$F$4)</f>
        <v>1011.2503191798792</v>
      </c>
      <c r="M340" s="51">
        <f t="array" ref="M340">_xlfn.SUM(_xlfn.NORM.DIST($S$3:$S$1003,$G340,$P340,FALSE)*WindSpeedStep*$T$3:$T$1003)</f>
        <v>973.36034045580698</v>
      </c>
      <c r="N340" s="51">
        <f t="array" ref="N340">_xlfn.SUM(_xlfn.NORM.DIST($S$3:$S$1003,$G340,$Q340,FALSE)*WindSpeedStep*$T$3:$T$1003)</f>
        <v>1011.2006596357343</v>
      </c>
      <c r="P340" s="43">
        <f t="shared" si="22"/>
        <v>0.82330290180374588</v>
      </c>
      <c r="Q340" s="43">
        <f t="shared" si="23"/>
        <v>1.5080300676603264</v>
      </c>
      <c r="S340" s="43">
        <f>'Zero Turbulence Curve'!E339</f>
        <v>33.700000000000209</v>
      </c>
      <c r="T340" s="43">
        <f>'Zero Turbulence Curve'!F339</f>
        <v>2000.0000008831432</v>
      </c>
    </row>
    <row r="341" spans="5:20" x14ac:dyDescent="0.2">
      <c r="E341" s="16">
        <v>40844.402777777781</v>
      </c>
      <c r="F341" s="22">
        <v>7.34</v>
      </c>
      <c r="G341" s="22">
        <v>7.4489252081711541</v>
      </c>
      <c r="H341" s="25">
        <v>0.17166212534059946</v>
      </c>
      <c r="I341" s="3">
        <f t="shared" si="20"/>
        <v>690.33999999996627</v>
      </c>
      <c r="J341" s="3">
        <f t="shared" si="21"/>
        <v>723.4499999999656</v>
      </c>
      <c r="K341" s="3">
        <f>MIN(J341-M341+N341,'Power Look Up'!$F$4)</f>
        <v>760.23908941553918</v>
      </c>
      <c r="M341" s="51">
        <f t="array" ref="M341">_xlfn.SUM(_xlfn.NORM.DIST($S$3:$S$1003,$G341,$P341,FALSE)*WindSpeedStep*$T$3:$T$1003)</f>
        <v>719.19139814501193</v>
      </c>
      <c r="N341" s="51">
        <f t="array" ref="N341">_xlfn.SUM(_xlfn.NORM.DIST($S$3:$S$1003,$G341,$Q341,FALSE)*WindSpeedStep*$T$3:$T$1003)</f>
        <v>755.98048756058552</v>
      </c>
      <c r="P341" s="43">
        <f t="shared" si="22"/>
        <v>0.74489252081711543</v>
      </c>
      <c r="Q341" s="43">
        <f t="shared" si="23"/>
        <v>1.2786983327378276</v>
      </c>
      <c r="S341" s="43">
        <f>'Zero Turbulence Curve'!E340</f>
        <v>33.80000000000021</v>
      </c>
      <c r="T341" s="43">
        <f>'Zero Turbulence Curve'!F340</f>
        <v>2000.0000008831432</v>
      </c>
    </row>
    <row r="342" spans="5:20" x14ac:dyDescent="0.2">
      <c r="E342" s="16">
        <v>40844.409722222219</v>
      </c>
      <c r="F342" s="22">
        <v>8.27</v>
      </c>
      <c r="G342" s="22">
        <v>8.3865392431234831</v>
      </c>
      <c r="H342" s="25">
        <v>0.15598548972188636</v>
      </c>
      <c r="I342" s="3">
        <f t="shared" si="20"/>
        <v>988.0899999999516</v>
      </c>
      <c r="J342" s="3">
        <f t="shared" si="21"/>
        <v>1032.1299999999505</v>
      </c>
      <c r="K342" s="3">
        <f>MIN(J342-M342+N342,'Power Look Up'!$F$4)</f>
        <v>1056.47479538223</v>
      </c>
      <c r="M342" s="51">
        <f t="array" ref="M342">_xlfn.SUM(_xlfn.NORM.DIST($S$3:$S$1003,$G342,$P342,FALSE)*WindSpeedStep*$T$3:$T$1003)</f>
        <v>1028.3301205104992</v>
      </c>
      <c r="N342" s="51">
        <f t="array" ref="N342">_xlfn.SUM(_xlfn.NORM.DIST($S$3:$S$1003,$G342,$Q342,FALSE)*WindSpeedStep*$T$3:$T$1003)</f>
        <v>1052.6749158927787</v>
      </c>
      <c r="P342" s="43">
        <f t="shared" si="22"/>
        <v>0.83865392431234831</v>
      </c>
      <c r="Q342" s="43">
        <f t="shared" si="23"/>
        <v>1.3081784309104347</v>
      </c>
      <c r="S342" s="43">
        <f>'Zero Turbulence Curve'!E341</f>
        <v>33.900000000000212</v>
      </c>
      <c r="T342" s="43">
        <f>'Zero Turbulence Curve'!F341</f>
        <v>2000.0000008831432</v>
      </c>
    </row>
    <row r="343" spans="5:20" x14ac:dyDescent="0.2">
      <c r="E343" s="16">
        <v>40844.416666666664</v>
      </c>
      <c r="F343" s="22">
        <v>7.3</v>
      </c>
      <c r="G343" s="22">
        <v>7.3592232606892392</v>
      </c>
      <c r="H343" s="25">
        <v>0.18493150684931509</v>
      </c>
      <c r="I343" s="3">
        <f t="shared" si="20"/>
        <v>678.29999999996653</v>
      </c>
      <c r="J343" s="3">
        <f t="shared" si="21"/>
        <v>696.35999999996613</v>
      </c>
      <c r="K343" s="3">
        <f>MIN(J343-M343+N343,'Power Look Up'!$F$4)</f>
        <v>740.07406630692901</v>
      </c>
      <c r="M343" s="51">
        <f t="array" ref="M343">_xlfn.SUM(_xlfn.NORM.DIST($S$3:$S$1003,$G343,$P343,FALSE)*WindSpeedStep*$T$3:$T$1003)</f>
        <v>693.05557646518776</v>
      </c>
      <c r="N343" s="51">
        <f t="array" ref="N343">_xlfn.SUM(_xlfn.NORM.DIST($S$3:$S$1003,$G343,$Q343,FALSE)*WindSpeedStep*$T$3:$T$1003)</f>
        <v>736.76964277215063</v>
      </c>
      <c r="P343" s="43">
        <f t="shared" si="22"/>
        <v>0.73592232606892394</v>
      </c>
      <c r="Q343" s="43">
        <f t="shared" si="23"/>
        <v>1.360952246839791</v>
      </c>
      <c r="S343" s="43">
        <f>'Zero Turbulence Curve'!E342</f>
        <v>34.000000000000213</v>
      </c>
      <c r="T343" s="43">
        <f>'Zero Turbulence Curve'!F342</f>
        <v>2000.0000008831432</v>
      </c>
    </row>
    <row r="344" spans="5:20" x14ac:dyDescent="0.2">
      <c r="E344" s="16">
        <v>40844.423611111109</v>
      </c>
      <c r="F344" s="22">
        <v>7.71</v>
      </c>
      <c r="G344" s="22">
        <v>7.8709065030667542</v>
      </c>
      <c r="H344" s="25">
        <v>0.178988326848249</v>
      </c>
      <c r="I344" s="3">
        <f t="shared" si="20"/>
        <v>801.70999999996388</v>
      </c>
      <c r="J344" s="3">
        <f t="shared" si="21"/>
        <v>849.86999999996283</v>
      </c>
      <c r="K344" s="3">
        <f>MIN(J344-M344+N344,'Power Look Up'!$F$4)</f>
        <v>891.63121530017418</v>
      </c>
      <c r="M344" s="51">
        <f t="array" ref="M344">_xlfn.SUM(_xlfn.NORM.DIST($S$3:$S$1003,$G344,$P344,FALSE)*WindSpeedStep*$T$3:$T$1003)</f>
        <v>850.25395356517333</v>
      </c>
      <c r="N344" s="51">
        <f t="array" ref="N344">_xlfn.SUM(_xlfn.NORM.DIST($S$3:$S$1003,$G344,$Q344,FALSE)*WindSpeedStep*$T$3:$T$1003)</f>
        <v>892.01516886538468</v>
      </c>
      <c r="P344" s="43">
        <f t="shared" si="22"/>
        <v>0.78709065030667547</v>
      </c>
      <c r="Q344" s="43">
        <f t="shared" si="23"/>
        <v>1.4088003857629208</v>
      </c>
      <c r="S344" s="43">
        <f>'Zero Turbulence Curve'!E343</f>
        <v>34.100000000000215</v>
      </c>
      <c r="T344" s="43">
        <f>'Zero Turbulence Curve'!F343</f>
        <v>2000.0000008831432</v>
      </c>
    </row>
    <row r="345" spans="5:20" x14ac:dyDescent="0.2">
      <c r="E345" s="16">
        <v>40844.430555555555</v>
      </c>
      <c r="F345" s="22">
        <v>7.04</v>
      </c>
      <c r="G345" s="22">
        <v>7.1537441336558381</v>
      </c>
      <c r="H345" s="25">
        <v>0.17613636363636365</v>
      </c>
      <c r="I345" s="3">
        <f t="shared" si="20"/>
        <v>600.03999999996824</v>
      </c>
      <c r="J345" s="3">
        <f t="shared" si="21"/>
        <v>633.14999999996746</v>
      </c>
      <c r="K345" s="3">
        <f>MIN(J345-M345+N345,'Power Look Up'!$F$4)</f>
        <v>669.53529887246668</v>
      </c>
      <c r="M345" s="51">
        <f t="array" ref="M345">_xlfn.SUM(_xlfn.NORM.DIST($S$3:$S$1003,$G345,$P345,FALSE)*WindSpeedStep*$T$3:$T$1003)</f>
        <v>635.42923283627908</v>
      </c>
      <c r="N345" s="51">
        <f t="array" ref="N345">_xlfn.SUM(_xlfn.NORM.DIST($S$3:$S$1003,$G345,$Q345,FALSE)*WindSpeedStep*$T$3:$T$1003)</f>
        <v>671.8145317087783</v>
      </c>
      <c r="P345" s="43">
        <f t="shared" si="22"/>
        <v>0.71537441336558383</v>
      </c>
      <c r="Q345" s="43">
        <f t="shared" si="23"/>
        <v>1.260034478087108</v>
      </c>
      <c r="S345" s="43">
        <f>'Zero Turbulence Curve'!E344</f>
        <v>34.200000000000216</v>
      </c>
      <c r="T345" s="43">
        <f>'Zero Turbulence Curve'!F344</f>
        <v>2000.0000008831432</v>
      </c>
    </row>
    <row r="346" spans="5:20" x14ac:dyDescent="0.2">
      <c r="E346" s="16">
        <v>40844.4375</v>
      </c>
      <c r="F346" s="22">
        <v>7.56</v>
      </c>
      <c r="G346" s="22">
        <v>7.6175469629621517</v>
      </c>
      <c r="H346" s="25">
        <v>0.17989417989417991</v>
      </c>
      <c r="I346" s="3">
        <f t="shared" si="20"/>
        <v>756.55999999996493</v>
      </c>
      <c r="J346" s="3">
        <f t="shared" si="21"/>
        <v>774.61999999996442</v>
      </c>
      <c r="K346" s="3">
        <f>MIN(J346-M346+N346,'Power Look Up'!$F$4)</f>
        <v>817.12405071306023</v>
      </c>
      <c r="M346" s="51">
        <f t="array" ref="M346">_xlfn.SUM(_xlfn.NORM.DIST($S$3:$S$1003,$G346,$P346,FALSE)*WindSpeedStep*$T$3:$T$1003)</f>
        <v>769.95076818954499</v>
      </c>
      <c r="N346" s="51">
        <f t="array" ref="N346">_xlfn.SUM(_xlfn.NORM.DIST($S$3:$S$1003,$G346,$Q346,FALSE)*WindSpeedStep*$T$3:$T$1003)</f>
        <v>812.4548189026408</v>
      </c>
      <c r="P346" s="43">
        <f t="shared" si="22"/>
        <v>0.76175469629621517</v>
      </c>
      <c r="Q346" s="43">
        <f t="shared" si="23"/>
        <v>1.3703523637074773</v>
      </c>
      <c r="S346" s="43">
        <f>'Zero Turbulence Curve'!E345</f>
        <v>34.300000000000217</v>
      </c>
      <c r="T346" s="43">
        <f>'Zero Turbulence Curve'!F345</f>
        <v>2000.0000008831432</v>
      </c>
    </row>
    <row r="347" spans="5:20" x14ac:dyDescent="0.2">
      <c r="E347" s="16">
        <v>40844.444444444445</v>
      </c>
      <c r="F347" s="22">
        <v>7.27</v>
      </c>
      <c r="G347" s="22">
        <v>7.2718549504121368</v>
      </c>
      <c r="H347" s="25">
        <v>0.20082530949105915</v>
      </c>
      <c r="I347" s="3">
        <f t="shared" si="20"/>
        <v>669.26999999996679</v>
      </c>
      <c r="J347" s="3">
        <f t="shared" si="21"/>
        <v>669.26999999996679</v>
      </c>
      <c r="K347" s="3">
        <f>MIN(J347-M347+N347,'Power Look Up'!$F$4)</f>
        <v>721.3861002222659</v>
      </c>
      <c r="M347" s="51">
        <f t="array" ref="M347">_xlfn.SUM(_xlfn.NORM.DIST($S$3:$S$1003,$G347,$P347,FALSE)*WindSpeedStep*$T$3:$T$1003)</f>
        <v>668.17341734265506</v>
      </c>
      <c r="N347" s="51">
        <f t="array" ref="N347">_xlfn.SUM(_xlfn.NORM.DIST($S$3:$S$1003,$G347,$Q347,FALSE)*WindSpeedStep*$T$3:$T$1003)</f>
        <v>720.28951756495417</v>
      </c>
      <c r="P347" s="43">
        <f t="shared" si="22"/>
        <v>0.72718549504121377</v>
      </c>
      <c r="Q347" s="43">
        <f t="shared" si="23"/>
        <v>1.460372520990608</v>
      </c>
      <c r="S347" s="43">
        <f>'Zero Turbulence Curve'!E346</f>
        <v>34.400000000000219</v>
      </c>
      <c r="T347" s="43">
        <f>'Zero Turbulence Curve'!F346</f>
        <v>2000.0000008831432</v>
      </c>
    </row>
    <row r="348" spans="5:20" x14ac:dyDescent="0.2">
      <c r="E348" s="16">
        <v>40844.451388888891</v>
      </c>
      <c r="F348" s="22">
        <v>7.4</v>
      </c>
      <c r="G348" s="22">
        <v>7.4888925806420588</v>
      </c>
      <c r="H348" s="25">
        <v>0.24189189189189189</v>
      </c>
      <c r="I348" s="3">
        <f t="shared" si="20"/>
        <v>708.39999999996587</v>
      </c>
      <c r="J348" s="3">
        <f t="shared" si="21"/>
        <v>735.48999999996533</v>
      </c>
      <c r="K348" s="3">
        <f>MIN(J348-M348+N348,'Power Look Up'!$F$4)</f>
        <v>811.86739500700969</v>
      </c>
      <c r="M348" s="51">
        <f t="array" ref="M348">_xlfn.SUM(_xlfn.NORM.DIST($S$3:$S$1003,$G348,$P348,FALSE)*WindSpeedStep*$T$3:$T$1003)</f>
        <v>731.02966306959581</v>
      </c>
      <c r="N348" s="51">
        <f t="array" ref="N348">_xlfn.SUM(_xlfn.NORM.DIST($S$3:$S$1003,$G348,$Q348,FALSE)*WindSpeedStep*$T$3:$T$1003)</f>
        <v>807.40705807664017</v>
      </c>
      <c r="P348" s="43">
        <f t="shared" si="22"/>
        <v>0.74888925806420592</v>
      </c>
      <c r="Q348" s="43">
        <f t="shared" si="23"/>
        <v>1.8115023945066602</v>
      </c>
      <c r="S348" s="43">
        <f>'Zero Turbulence Curve'!E347</f>
        <v>34.50000000000022</v>
      </c>
      <c r="T348" s="43">
        <f>'Zero Turbulence Curve'!F347</f>
        <v>2000.0000008831432</v>
      </c>
    </row>
    <row r="349" spans="5:20" x14ac:dyDescent="0.2">
      <c r="E349" s="16">
        <v>40844.458333333336</v>
      </c>
      <c r="F349" s="22">
        <v>9.0500000000000007</v>
      </c>
      <c r="G349" s="22">
        <v>9.0654429432617718</v>
      </c>
      <c r="H349" s="25">
        <v>0.20552486187845304</v>
      </c>
      <c r="I349" s="3">
        <f t="shared" si="20"/>
        <v>1275.0499999999433</v>
      </c>
      <c r="J349" s="3">
        <f t="shared" si="21"/>
        <v>1282.6699999999432</v>
      </c>
      <c r="K349" s="3">
        <f>MIN(J349-M349+N349,'Power Look Up'!$F$4)</f>
        <v>1266.958609069756</v>
      </c>
      <c r="M349" s="51">
        <f t="array" ref="M349">_xlfn.SUM(_xlfn.NORM.DIST($S$3:$S$1003,$G349,$P349,FALSE)*WindSpeedStep*$T$3:$T$1003)</f>
        <v>1285.042061787949</v>
      </c>
      <c r="N349" s="51">
        <f t="array" ref="N349">_xlfn.SUM(_xlfn.NORM.DIST($S$3:$S$1003,$G349,$Q349,FALSE)*WindSpeedStep*$T$3:$T$1003)</f>
        <v>1269.3306708577618</v>
      </c>
      <c r="P349" s="43">
        <f t="shared" si="22"/>
        <v>0.90654429432617722</v>
      </c>
      <c r="Q349" s="43">
        <f t="shared" si="23"/>
        <v>1.8631739087808723</v>
      </c>
      <c r="S349" s="43">
        <f>'Zero Turbulence Curve'!E348</f>
        <v>34.600000000000222</v>
      </c>
      <c r="T349" s="43">
        <f>'Zero Turbulence Curve'!F348</f>
        <v>2000.0000008831432</v>
      </c>
    </row>
    <row r="350" spans="5:20" x14ac:dyDescent="0.2">
      <c r="E350" s="16">
        <v>40844.465277777781</v>
      </c>
      <c r="F350" s="22">
        <v>9.2100000000000009</v>
      </c>
      <c r="G350" s="22">
        <v>9.1703736962193787</v>
      </c>
      <c r="H350" s="25">
        <v>0.17263843648208468</v>
      </c>
      <c r="I350" s="3">
        <f t="shared" si="20"/>
        <v>1336.009999999942</v>
      </c>
      <c r="J350" s="3">
        <f t="shared" si="21"/>
        <v>1320.7699999999425</v>
      </c>
      <c r="K350" s="3">
        <f>MIN(J350-M350+N350,'Power Look Up'!$F$4)</f>
        <v>1307.1422544924555</v>
      </c>
      <c r="M350" s="51">
        <f t="array" ref="M350">_xlfn.SUM(_xlfn.NORM.DIST($S$3:$S$1003,$G350,$P350,FALSE)*WindSpeedStep*$T$3:$T$1003)</f>
        <v>1325.4635495497141</v>
      </c>
      <c r="N350" s="51">
        <f t="array" ref="N350">_xlfn.SUM(_xlfn.NORM.DIST($S$3:$S$1003,$G350,$Q350,FALSE)*WindSpeedStep*$T$3:$T$1003)</f>
        <v>1311.8358040422272</v>
      </c>
      <c r="P350" s="43">
        <f t="shared" si="22"/>
        <v>0.91703736962193794</v>
      </c>
      <c r="Q350" s="43">
        <f t="shared" si="23"/>
        <v>1.5831589768717493</v>
      </c>
      <c r="S350" s="43">
        <f>'Zero Turbulence Curve'!E349</f>
        <v>34.700000000000223</v>
      </c>
      <c r="T350" s="43">
        <f>'Zero Turbulence Curve'!F349</f>
        <v>2000.0000008831432</v>
      </c>
    </row>
    <row r="351" spans="5:20" x14ac:dyDescent="0.2">
      <c r="E351" s="16">
        <v>40844.506944444445</v>
      </c>
      <c r="F351" s="22">
        <v>9.7799999999999994</v>
      </c>
      <c r="G351" s="22">
        <v>9.7561477330860864</v>
      </c>
      <c r="H351" s="25">
        <v>0.16973415132924335</v>
      </c>
      <c r="I351" s="3">
        <f t="shared" si="20"/>
        <v>1553.1799999999375</v>
      </c>
      <c r="J351" s="3">
        <f t="shared" si="21"/>
        <v>1545.5599999999376</v>
      </c>
      <c r="K351" s="3">
        <f>MIN(J351-M351+N351,'Power Look Up'!$F$4)</f>
        <v>1486.054517019842</v>
      </c>
      <c r="M351" s="51">
        <f t="array" ref="M351">_xlfn.SUM(_xlfn.NORM.DIST($S$3:$S$1003,$G351,$P351,FALSE)*WindSpeedStep*$T$3:$T$1003)</f>
        <v>1542.5473507308545</v>
      </c>
      <c r="N351" s="51">
        <f t="array" ref="N351">_xlfn.SUM(_xlfn.NORM.DIST($S$3:$S$1003,$G351,$Q351,FALSE)*WindSpeedStep*$T$3:$T$1003)</f>
        <v>1483.0418677507589</v>
      </c>
      <c r="P351" s="43">
        <f t="shared" si="22"/>
        <v>0.97561477330860868</v>
      </c>
      <c r="Q351" s="43">
        <f t="shared" si="23"/>
        <v>1.6559514557180883</v>
      </c>
      <c r="S351" s="43">
        <f>'Zero Turbulence Curve'!E350</f>
        <v>34.800000000000225</v>
      </c>
      <c r="T351" s="43">
        <f>'Zero Turbulence Curve'!F350</f>
        <v>2000.0000008831432</v>
      </c>
    </row>
    <row r="352" spans="5:20" x14ac:dyDescent="0.2">
      <c r="E352" s="16">
        <v>40844.513888888891</v>
      </c>
      <c r="F352" s="22">
        <v>9.89</v>
      </c>
      <c r="G352" s="22">
        <v>9.9369063865438836</v>
      </c>
      <c r="H352" s="25">
        <v>0.18099089989888775</v>
      </c>
      <c r="I352" s="3">
        <f t="shared" si="20"/>
        <v>1595.0899999999365</v>
      </c>
      <c r="J352" s="3">
        <f t="shared" si="21"/>
        <v>1614.1399999999362</v>
      </c>
      <c r="K352" s="3">
        <f>MIN(J352-M352+N352,'Power Look Up'!$F$4)</f>
        <v>1528.5130718303037</v>
      </c>
      <c r="M352" s="51">
        <f t="array" ref="M352">_xlfn.SUM(_xlfn.NORM.DIST($S$3:$S$1003,$G352,$P352,FALSE)*WindSpeedStep*$T$3:$T$1003)</f>
        <v>1603.7222451857565</v>
      </c>
      <c r="N352" s="51">
        <f t="array" ref="N352">_xlfn.SUM(_xlfn.NORM.DIST($S$3:$S$1003,$G352,$Q352,FALSE)*WindSpeedStep*$T$3:$T$1003)</f>
        <v>1518.095317016124</v>
      </c>
      <c r="P352" s="43">
        <f t="shared" si="22"/>
        <v>0.99369063865438845</v>
      </c>
      <c r="Q352" s="43">
        <f t="shared" si="23"/>
        <v>1.7984896291115824</v>
      </c>
      <c r="S352" s="43">
        <f>'Zero Turbulence Curve'!E351</f>
        <v>34.900000000000226</v>
      </c>
      <c r="T352" s="43">
        <f>'Zero Turbulence Curve'!F351</f>
        <v>2000.0000008831432</v>
      </c>
    </row>
    <row r="353" spans="5:20" x14ac:dyDescent="0.2">
      <c r="E353" s="16">
        <v>40844.5625</v>
      </c>
      <c r="F353" s="22">
        <v>10.96</v>
      </c>
      <c r="G353" s="22">
        <v>11.107081667212507</v>
      </c>
      <c r="H353" s="25">
        <v>0.14872262773722625</v>
      </c>
      <c r="I353" s="3">
        <f t="shared" si="20"/>
        <v>1893.3199999999495</v>
      </c>
      <c r="J353" s="3">
        <f t="shared" si="21"/>
        <v>1913.2399999999839</v>
      </c>
      <c r="K353" s="3">
        <f>MIN(J353-M353+N353,'Power Look Up'!$F$4)</f>
        <v>1826.2445157788723</v>
      </c>
      <c r="M353" s="51">
        <f t="array" ref="M353">_xlfn.SUM(_xlfn.NORM.DIST($S$3:$S$1003,$G353,$P353,FALSE)*WindSpeedStep*$T$3:$T$1003)</f>
        <v>1885.8972986157219</v>
      </c>
      <c r="N353" s="51">
        <f t="array" ref="N353">_xlfn.SUM(_xlfn.NORM.DIST($S$3:$S$1003,$G353,$Q353,FALSE)*WindSpeedStep*$T$3:$T$1003)</f>
        <v>1798.9018143946103</v>
      </c>
      <c r="P353" s="43">
        <f t="shared" si="22"/>
        <v>1.1107081667212506</v>
      </c>
      <c r="Q353" s="43">
        <f t="shared" si="23"/>
        <v>1.6518743720398159</v>
      </c>
      <c r="S353" s="43">
        <f>'Zero Turbulence Curve'!E352</f>
        <v>35.000000000000227</v>
      </c>
      <c r="T353" s="43">
        <f>'Zero Turbulence Curve'!F352</f>
        <v>2000.0000008831432</v>
      </c>
    </row>
    <row r="354" spans="5:20" x14ac:dyDescent="0.2">
      <c r="E354" s="16">
        <v>40844.638888888891</v>
      </c>
      <c r="F354" s="22">
        <v>11.73</v>
      </c>
      <c r="G354" s="22">
        <v>11.721732796278037</v>
      </c>
      <c r="H354" s="25">
        <v>0.113384484228474</v>
      </c>
      <c r="I354" s="3">
        <f t="shared" si="20"/>
        <v>1965.3199999999827</v>
      </c>
      <c r="J354" s="3">
        <f t="shared" si="21"/>
        <v>1964.4799999999827</v>
      </c>
      <c r="K354" s="3">
        <f>MIN(J354-M354+N354,'Power Look Up'!$F$4)</f>
        <v>1943.5120537310147</v>
      </c>
      <c r="M354" s="51">
        <f t="array" ref="M354">_xlfn.SUM(_xlfn.NORM.DIST($S$3:$S$1003,$G354,$P354,FALSE)*WindSpeedStep*$T$3:$T$1003)</f>
        <v>1954.7692199462344</v>
      </c>
      <c r="N354" s="51">
        <f t="array" ref="N354">_xlfn.SUM(_xlfn.NORM.DIST($S$3:$S$1003,$G354,$Q354,FALSE)*WindSpeedStep*$T$3:$T$1003)</f>
        <v>1933.8012736772664</v>
      </c>
      <c r="P354" s="43">
        <f t="shared" si="22"/>
        <v>1.1721732796278037</v>
      </c>
      <c r="Q354" s="43">
        <f t="shared" si="23"/>
        <v>1.3290626273699735</v>
      </c>
      <c r="S354" s="43">
        <f>'Zero Turbulence Curve'!E353</f>
        <v>35.100000000000229</v>
      </c>
      <c r="T354" s="43">
        <f>'Zero Turbulence Curve'!F353</f>
        <v>2000.0000008831432</v>
      </c>
    </row>
    <row r="355" spans="5:20" x14ac:dyDescent="0.2">
      <c r="E355" s="16">
        <v>40845.715277777781</v>
      </c>
      <c r="F355" s="22">
        <v>8.02</v>
      </c>
      <c r="G355" s="22">
        <v>7.7210768237441911</v>
      </c>
      <c r="H355" s="25">
        <v>6.9825436408977565E-2</v>
      </c>
      <c r="I355" s="3">
        <f t="shared" si="20"/>
        <v>896.33999999995353</v>
      </c>
      <c r="J355" s="3">
        <f t="shared" si="21"/>
        <v>804.71999999996387</v>
      </c>
      <c r="K355" s="3">
        <f>MIN(J355-M355+N355,'Power Look Up'!$F$4)</f>
        <v>793.36876961814778</v>
      </c>
      <c r="M355" s="51">
        <f t="array" ref="M355">_xlfn.SUM(_xlfn.NORM.DIST($S$3:$S$1003,$G355,$P355,FALSE)*WindSpeedStep*$T$3:$T$1003)</f>
        <v>802.1777032707995</v>
      </c>
      <c r="N355" s="51">
        <f t="array" ref="N355">_xlfn.SUM(_xlfn.NORM.DIST($S$3:$S$1003,$G355,$Q355,FALSE)*WindSpeedStep*$T$3:$T$1003)</f>
        <v>790.8264728889834</v>
      </c>
      <c r="P355" s="43">
        <f t="shared" si="22"/>
        <v>0.77210768237441918</v>
      </c>
      <c r="Q355" s="43">
        <f t="shared" si="23"/>
        <v>0.53912755876518048</v>
      </c>
      <c r="S355" s="43">
        <f>'Zero Turbulence Curve'!E354</f>
        <v>35.20000000000023</v>
      </c>
      <c r="T355" s="43">
        <f>'Zero Turbulence Curve'!F354</f>
        <v>2000.0000008831432</v>
      </c>
    </row>
    <row r="356" spans="5:20" x14ac:dyDescent="0.2">
      <c r="E356" s="16">
        <v>40851.520833333336</v>
      </c>
      <c r="F356" s="22">
        <v>8.5</v>
      </c>
      <c r="G356" s="22">
        <v>8.5513154046709747</v>
      </c>
      <c r="H356" s="25">
        <v>0.18352941176470589</v>
      </c>
      <c r="I356" s="3">
        <f t="shared" si="20"/>
        <v>1072.4999999999498</v>
      </c>
      <c r="J356" s="3">
        <f t="shared" si="21"/>
        <v>1090.8499999999494</v>
      </c>
      <c r="K356" s="3">
        <f>MIN(J356-M356+N356,'Power Look Up'!$F$4)</f>
        <v>1116.53549157558</v>
      </c>
      <c r="M356" s="51">
        <f t="array" ref="M356">_xlfn.SUM(_xlfn.NORM.DIST($S$3:$S$1003,$G356,$P356,FALSE)*WindSpeedStep*$T$3:$T$1003)</f>
        <v>1088.9419382836149</v>
      </c>
      <c r="N356" s="51">
        <f t="array" ref="N356">_xlfn.SUM(_xlfn.NORM.DIST($S$3:$S$1003,$G356,$Q356,FALSE)*WindSpeedStep*$T$3:$T$1003)</f>
        <v>1114.6274298592455</v>
      </c>
      <c r="P356" s="43">
        <f t="shared" si="22"/>
        <v>0.8551315404670975</v>
      </c>
      <c r="Q356" s="43">
        <f t="shared" si="23"/>
        <v>1.5694178860337318</v>
      </c>
      <c r="S356" s="43">
        <f>'Zero Turbulence Curve'!E355</f>
        <v>35.300000000000232</v>
      </c>
      <c r="T356" s="43">
        <f>'Zero Turbulence Curve'!F355</f>
        <v>2000.0000008831432</v>
      </c>
    </row>
    <row r="357" spans="5:20" x14ac:dyDescent="0.2">
      <c r="E357" s="16">
        <v>40851.5625</v>
      </c>
      <c r="F357" s="22">
        <v>9.02</v>
      </c>
      <c r="G357" s="22">
        <v>9.0826453345666351</v>
      </c>
      <c r="H357" s="25">
        <v>0.1485587583148559</v>
      </c>
      <c r="I357" s="3">
        <f t="shared" si="20"/>
        <v>1263.6199999999437</v>
      </c>
      <c r="J357" s="3">
        <f t="shared" si="21"/>
        <v>1286.4799999999432</v>
      </c>
      <c r="K357" s="3">
        <f>MIN(J357-M357+N357,'Power Look Up'!$F$4)</f>
        <v>1284.7574170292366</v>
      </c>
      <c r="M357" s="51">
        <f t="array" ref="M357">_xlfn.SUM(_xlfn.NORM.DIST($S$3:$S$1003,$G357,$P357,FALSE)*WindSpeedStep*$T$3:$T$1003)</f>
        <v>1291.6762947859152</v>
      </c>
      <c r="N357" s="51">
        <f t="array" ref="N357">_xlfn.SUM(_xlfn.NORM.DIST($S$3:$S$1003,$G357,$Q357,FALSE)*WindSpeedStep*$T$3:$T$1003)</f>
        <v>1289.9537118152086</v>
      </c>
      <c r="P357" s="43">
        <f t="shared" si="22"/>
        <v>0.90826453345666358</v>
      </c>
      <c r="Q357" s="43">
        <f t="shared" si="23"/>
        <v>1.3493065131174382</v>
      </c>
      <c r="S357" s="43">
        <f>'Zero Turbulence Curve'!E356</f>
        <v>35.400000000000233</v>
      </c>
      <c r="T357" s="43">
        <f>'Zero Turbulence Curve'!F356</f>
        <v>2000.0000008831432</v>
      </c>
    </row>
    <row r="358" spans="5:20" x14ac:dyDescent="0.2">
      <c r="E358" s="16">
        <v>40851.569444444445</v>
      </c>
      <c r="F358" s="22">
        <v>9.26</v>
      </c>
      <c r="G358" s="22">
        <v>9.3053064997955488</v>
      </c>
      <c r="H358" s="25">
        <v>0.20194384449244063</v>
      </c>
      <c r="I358" s="3">
        <f t="shared" si="20"/>
        <v>1355.0599999999417</v>
      </c>
      <c r="J358" s="3">
        <f t="shared" si="21"/>
        <v>1374.1099999999412</v>
      </c>
      <c r="K358" s="3">
        <f>MIN(J358-M358+N358,'Power Look Up'!$F$4)</f>
        <v>1334.751424312306</v>
      </c>
      <c r="M358" s="51">
        <f t="array" ref="M358">_xlfn.SUM(_xlfn.NORM.DIST($S$3:$S$1003,$G358,$P358,FALSE)*WindSpeedStep*$T$3:$T$1003)</f>
        <v>1377.1117083261129</v>
      </c>
      <c r="N358" s="51">
        <f t="array" ref="N358">_xlfn.SUM(_xlfn.NORM.DIST($S$3:$S$1003,$G358,$Q358,FALSE)*WindSpeedStep*$T$3:$T$1003)</f>
        <v>1337.7531326384776</v>
      </c>
      <c r="P358" s="43">
        <f t="shared" si="22"/>
        <v>0.93053064997955492</v>
      </c>
      <c r="Q358" s="43">
        <f t="shared" si="23"/>
        <v>1.8791493687492093</v>
      </c>
      <c r="S358" s="43">
        <f>'Zero Turbulence Curve'!E357</f>
        <v>35.500000000000234</v>
      </c>
      <c r="T358" s="43">
        <f>'Zero Turbulence Curve'!F357</f>
        <v>2000.0000008831432</v>
      </c>
    </row>
    <row r="359" spans="5:20" x14ac:dyDescent="0.2">
      <c r="E359" s="16">
        <v>40851.576388888891</v>
      </c>
      <c r="F359" s="22">
        <v>9.7799999999999994</v>
      </c>
      <c r="G359" s="22">
        <v>9.9345829112403781</v>
      </c>
      <c r="H359" s="25">
        <v>0.16155419222903888</v>
      </c>
      <c r="I359" s="3">
        <f t="shared" si="20"/>
        <v>1553.1799999999375</v>
      </c>
      <c r="J359" s="3">
        <f t="shared" si="21"/>
        <v>1610.3299999999363</v>
      </c>
      <c r="K359" s="3">
        <f>MIN(J359-M359+N359,'Power Look Up'!$F$4)</f>
        <v>1545.5873848398783</v>
      </c>
      <c r="M359" s="51">
        <f t="array" ref="M359">_xlfn.SUM(_xlfn.NORM.DIST($S$3:$S$1003,$G359,$P359,FALSE)*WindSpeedStep*$T$3:$T$1003)</f>
        <v>1602.9602578868355</v>
      </c>
      <c r="N359" s="51">
        <f t="array" ref="N359">_xlfn.SUM(_xlfn.NORM.DIST($S$3:$S$1003,$G359,$Q359,FALSE)*WindSpeedStep*$T$3:$T$1003)</f>
        <v>1538.2176427267775</v>
      </c>
      <c r="P359" s="43">
        <f t="shared" si="22"/>
        <v>0.99345829112403783</v>
      </c>
      <c r="Q359" s="43">
        <f t="shared" si="23"/>
        <v>1.6049735173578528</v>
      </c>
      <c r="S359" s="43">
        <f>'Zero Turbulence Curve'!E358</f>
        <v>35.600000000000236</v>
      </c>
      <c r="T359" s="43">
        <f>'Zero Turbulence Curve'!F358</f>
        <v>2000.0000008831432</v>
      </c>
    </row>
    <row r="360" spans="5:20" x14ac:dyDescent="0.2">
      <c r="E360" s="16">
        <v>40851.604166666664</v>
      </c>
      <c r="F360" s="22">
        <v>8.01</v>
      </c>
      <c r="G360" s="22">
        <v>8.1135692309631171</v>
      </c>
      <c r="H360" s="25">
        <v>0.19600499375780275</v>
      </c>
      <c r="I360" s="3">
        <f t="shared" si="20"/>
        <v>892.66999999995369</v>
      </c>
      <c r="J360" s="3">
        <f t="shared" si="21"/>
        <v>929.36999999995282</v>
      </c>
      <c r="K360" s="3">
        <f>MIN(J360-M360+N360,'Power Look Up'!$F$4)</f>
        <v>975.13223222256249</v>
      </c>
      <c r="M360" s="51">
        <f t="array" ref="M360">_xlfn.SUM(_xlfn.NORM.DIST($S$3:$S$1003,$G360,$P360,FALSE)*WindSpeedStep*$T$3:$T$1003)</f>
        <v>931.69350432230465</v>
      </c>
      <c r="N360" s="51">
        <f t="array" ref="N360">_xlfn.SUM(_xlfn.NORM.DIST($S$3:$S$1003,$G360,$Q360,FALSE)*WindSpeedStep*$T$3:$T$1003)</f>
        <v>977.45573654491432</v>
      </c>
      <c r="P360" s="43">
        <f t="shared" si="22"/>
        <v>0.8113569230963118</v>
      </c>
      <c r="Q360" s="43">
        <f t="shared" si="23"/>
        <v>1.5903000864684262</v>
      </c>
      <c r="S360" s="43">
        <f>'Zero Turbulence Curve'!E359</f>
        <v>35.700000000000237</v>
      </c>
      <c r="T360" s="43">
        <f>'Zero Turbulence Curve'!F359</f>
        <v>2000.0000008831432</v>
      </c>
    </row>
    <row r="361" spans="5:20" x14ac:dyDescent="0.2">
      <c r="E361" s="16">
        <v>40851.611111111109</v>
      </c>
      <c r="F361" s="22">
        <v>8.4700000000000006</v>
      </c>
      <c r="G361" s="22">
        <v>8.6074748780072721</v>
      </c>
      <c r="H361" s="25">
        <v>0.18772136953955135</v>
      </c>
      <c r="I361" s="3">
        <f t="shared" si="20"/>
        <v>1061.48999999995</v>
      </c>
      <c r="J361" s="3">
        <f t="shared" si="21"/>
        <v>1112.869999999949</v>
      </c>
      <c r="K361" s="3">
        <f>MIN(J361-M361+N361,'Power Look Up'!$F$4)</f>
        <v>1136.0493441201738</v>
      </c>
      <c r="M361" s="51">
        <f t="array" ref="M361">_xlfn.SUM(_xlfn.NORM.DIST($S$3:$S$1003,$G361,$P361,FALSE)*WindSpeedStep*$T$3:$T$1003)</f>
        <v>1109.9323341042759</v>
      </c>
      <c r="N361" s="51">
        <f t="array" ref="N361">_xlfn.SUM(_xlfn.NORM.DIST($S$3:$S$1003,$G361,$Q361,FALSE)*WindSpeedStep*$T$3:$T$1003)</f>
        <v>1133.1116782245008</v>
      </c>
      <c r="P361" s="43">
        <f t="shared" si="22"/>
        <v>0.8607474878007273</v>
      </c>
      <c r="Q361" s="43">
        <f t="shared" si="23"/>
        <v>1.6158069723768078</v>
      </c>
      <c r="S361" s="43">
        <f>'Zero Turbulence Curve'!E360</f>
        <v>35.800000000000239</v>
      </c>
      <c r="T361" s="43">
        <f>'Zero Turbulence Curve'!F360</f>
        <v>2000.0000008831432</v>
      </c>
    </row>
    <row r="362" spans="5:20" x14ac:dyDescent="0.2">
      <c r="E362" s="16">
        <v>40851.618055555555</v>
      </c>
      <c r="F362" s="22">
        <v>10.28</v>
      </c>
      <c r="G362" s="22">
        <v>10.352396242813395</v>
      </c>
      <c r="H362" s="25">
        <v>0.15369649805447472</v>
      </c>
      <c r="I362" s="3">
        <f t="shared" si="20"/>
        <v>1711.7599999999534</v>
      </c>
      <c r="J362" s="3">
        <f t="shared" si="21"/>
        <v>1730.449999999953</v>
      </c>
      <c r="K362" s="3">
        <f>MIN(J362-M362+N362,'Power Look Up'!$F$4)</f>
        <v>1651.7105550262463</v>
      </c>
      <c r="M362" s="51">
        <f t="array" ref="M362">_xlfn.SUM(_xlfn.NORM.DIST($S$3:$S$1003,$G362,$P362,FALSE)*WindSpeedStep*$T$3:$T$1003)</f>
        <v>1728.0868880782753</v>
      </c>
      <c r="N362" s="51">
        <f t="array" ref="N362">_xlfn.SUM(_xlfn.NORM.DIST($S$3:$S$1003,$G362,$Q362,FALSE)*WindSpeedStep*$T$3:$T$1003)</f>
        <v>1649.3474431045686</v>
      </c>
      <c r="P362" s="43">
        <f t="shared" si="22"/>
        <v>1.0352396242813395</v>
      </c>
      <c r="Q362" s="43">
        <f t="shared" si="23"/>
        <v>1.5911270489927203</v>
      </c>
      <c r="S362" s="43">
        <f>'Zero Turbulence Curve'!E361</f>
        <v>35.90000000000024</v>
      </c>
      <c r="T362" s="43">
        <f>'Zero Turbulence Curve'!F361</f>
        <v>2000.0000008831432</v>
      </c>
    </row>
    <row r="363" spans="5:20" x14ac:dyDescent="0.2">
      <c r="E363" s="16">
        <v>40851.625</v>
      </c>
      <c r="F363" s="22">
        <v>10.53</v>
      </c>
      <c r="G363" s="22">
        <v>10.564039084045078</v>
      </c>
      <c r="H363" s="25">
        <v>0.1405508072174739</v>
      </c>
      <c r="I363" s="3">
        <f t="shared" si="20"/>
        <v>1778.509999999952</v>
      </c>
      <c r="J363" s="3">
        <f t="shared" si="21"/>
        <v>1786.5199999999518</v>
      </c>
      <c r="K363" s="3">
        <f>MIN(J363-M363+N363,'Power Look Up'!$F$4)</f>
        <v>1720.2257507914615</v>
      </c>
      <c r="M363" s="51">
        <f t="array" ref="M363">_xlfn.SUM(_xlfn.NORM.DIST($S$3:$S$1003,$G363,$P363,FALSE)*WindSpeedStep*$T$3:$T$1003)</f>
        <v>1781.4167644920021</v>
      </c>
      <c r="N363" s="51">
        <f t="array" ref="N363">_xlfn.SUM(_xlfn.NORM.DIST($S$3:$S$1003,$G363,$Q363,FALSE)*WindSpeedStep*$T$3:$T$1003)</f>
        <v>1715.1225152835118</v>
      </c>
      <c r="P363" s="43">
        <f t="shared" si="22"/>
        <v>1.0564039084045078</v>
      </c>
      <c r="Q363" s="43">
        <f t="shared" si="23"/>
        <v>1.4847842207394792</v>
      </c>
      <c r="S363" s="43">
        <f>'Zero Turbulence Curve'!E362</f>
        <v>36.000000000000242</v>
      </c>
      <c r="T363" s="43">
        <f>'Zero Turbulence Curve'!F362</f>
        <v>2000.0000008831432</v>
      </c>
    </row>
    <row r="364" spans="5:20" x14ac:dyDescent="0.2">
      <c r="E364" s="16">
        <v>40851.631944444445</v>
      </c>
      <c r="F364" s="22">
        <v>10.67</v>
      </c>
      <c r="G364" s="22">
        <v>10.718267018631789</v>
      </c>
      <c r="H364" s="25">
        <v>0.1527647610121837</v>
      </c>
      <c r="I364" s="3">
        <f t="shared" si="20"/>
        <v>1815.8899999999512</v>
      </c>
      <c r="J364" s="3">
        <f t="shared" si="21"/>
        <v>1829.2399999999509</v>
      </c>
      <c r="K364" s="3">
        <f>MIN(J364-M364+N364,'Power Look Up'!$F$4)</f>
        <v>1739.6762306084161</v>
      </c>
      <c r="M364" s="51">
        <f t="array" ref="M364">_xlfn.SUM(_xlfn.NORM.DIST($S$3:$S$1003,$G364,$P364,FALSE)*WindSpeedStep*$T$3:$T$1003)</f>
        <v>1815.7755044801088</v>
      </c>
      <c r="N364" s="51">
        <f t="array" ref="N364">_xlfn.SUM(_xlfn.NORM.DIST($S$3:$S$1003,$G364,$Q364,FALSE)*WindSpeedStep*$T$3:$T$1003)</f>
        <v>1726.211735088574</v>
      </c>
      <c r="P364" s="43">
        <f t="shared" si="22"/>
        <v>1.0718267018631789</v>
      </c>
      <c r="Q364" s="43">
        <f t="shared" si="23"/>
        <v>1.6373734995660558</v>
      </c>
      <c r="S364" s="43">
        <f>'Zero Turbulence Curve'!E363</f>
        <v>36.100000000000243</v>
      </c>
      <c r="T364" s="43">
        <f>'Zero Turbulence Curve'!F363</f>
        <v>2000.0000008831432</v>
      </c>
    </row>
    <row r="365" spans="5:20" x14ac:dyDescent="0.2">
      <c r="E365" s="16">
        <v>40852.034722222219</v>
      </c>
      <c r="F365" s="22">
        <v>9.16</v>
      </c>
      <c r="G365" s="22">
        <v>9.1621162218549586</v>
      </c>
      <c r="H365" s="25">
        <v>0.1648471615720524</v>
      </c>
      <c r="I365" s="3">
        <f t="shared" si="20"/>
        <v>1316.9599999999425</v>
      </c>
      <c r="J365" s="3">
        <f t="shared" si="21"/>
        <v>1316.9599999999425</v>
      </c>
      <c r="K365" s="3">
        <f>MIN(J365-M365+N365,'Power Look Up'!$F$4)</f>
        <v>1306.5497667632999</v>
      </c>
      <c r="M365" s="51">
        <f t="array" ref="M365">_xlfn.SUM(_xlfn.NORM.DIST($S$3:$S$1003,$G365,$P365,FALSE)*WindSpeedStep*$T$3:$T$1003)</f>
        <v>1322.2880470160342</v>
      </c>
      <c r="N365" s="51">
        <f t="array" ref="N365">_xlfn.SUM(_xlfn.NORM.DIST($S$3:$S$1003,$G365,$Q365,FALSE)*WindSpeedStep*$T$3:$T$1003)</f>
        <v>1311.8778137793915</v>
      </c>
      <c r="P365" s="43">
        <f t="shared" si="22"/>
        <v>0.9162116221854959</v>
      </c>
      <c r="Q365" s="43">
        <f t="shared" si="23"/>
        <v>1.5103488531660467</v>
      </c>
      <c r="S365" s="43">
        <f>'Zero Turbulence Curve'!E364</f>
        <v>36.200000000000244</v>
      </c>
      <c r="T365" s="43">
        <f>'Zero Turbulence Curve'!F364</f>
        <v>2000.0000008831432</v>
      </c>
    </row>
    <row r="366" spans="5:20" x14ac:dyDescent="0.2">
      <c r="E366" s="16">
        <v>40852.333333333336</v>
      </c>
      <c r="F366" s="22">
        <v>10.44</v>
      </c>
      <c r="G366" s="22">
        <v>10.434251947120044</v>
      </c>
      <c r="H366" s="25">
        <v>0.11302681992337164</v>
      </c>
      <c r="I366" s="3">
        <f t="shared" si="20"/>
        <v>1754.4799999999525</v>
      </c>
      <c r="J366" s="3">
        <f t="shared" si="21"/>
        <v>1751.8099999999524</v>
      </c>
      <c r="K366" s="3">
        <f>MIN(J366-M366+N366,'Power Look Up'!$F$4)</f>
        <v>1731.4283700445703</v>
      </c>
      <c r="M366" s="51">
        <f t="array" ref="M366">_xlfn.SUM(_xlfn.NORM.DIST($S$3:$S$1003,$G366,$P366,FALSE)*WindSpeedStep*$T$3:$T$1003)</f>
        <v>1749.5547330728141</v>
      </c>
      <c r="N366" s="51">
        <f t="array" ref="N366">_xlfn.SUM(_xlfn.NORM.DIST($S$3:$S$1003,$G366,$Q366,FALSE)*WindSpeedStep*$T$3:$T$1003)</f>
        <v>1729.173103117432</v>
      </c>
      <c r="P366" s="43">
        <f t="shared" si="22"/>
        <v>1.0434251947120046</v>
      </c>
      <c r="Q366" s="43">
        <f t="shared" si="23"/>
        <v>1.1793503158622272</v>
      </c>
      <c r="S366" s="43">
        <f>'Zero Turbulence Curve'!E365</f>
        <v>36.300000000000246</v>
      </c>
      <c r="T366" s="43">
        <f>'Zero Turbulence Curve'!F365</f>
        <v>2000.0000008831432</v>
      </c>
    </row>
    <row r="367" spans="5:20" x14ac:dyDescent="0.2">
      <c r="E367" s="16">
        <v>40852.347222222219</v>
      </c>
      <c r="F367" s="22">
        <v>8.3000000000000007</v>
      </c>
      <c r="G367" s="22">
        <v>8.3023880514269397</v>
      </c>
      <c r="H367" s="25">
        <v>0.17951807228915662</v>
      </c>
      <c r="I367" s="3">
        <f t="shared" si="20"/>
        <v>999.09999999995136</v>
      </c>
      <c r="J367" s="3">
        <f t="shared" si="21"/>
        <v>999.09999999995136</v>
      </c>
      <c r="K367" s="3">
        <f>MIN(J367-M367+N367,'Power Look Up'!$F$4)</f>
        <v>1033.7020724945419</v>
      </c>
      <c r="M367" s="51">
        <f t="array" ref="M367">_xlfn.SUM(_xlfn.NORM.DIST($S$3:$S$1003,$G367,$P367,FALSE)*WindSpeedStep*$T$3:$T$1003)</f>
        <v>998.00526341880902</v>
      </c>
      <c r="N367" s="51">
        <f t="array" ref="N367">_xlfn.SUM(_xlfn.NORM.DIST($S$3:$S$1003,$G367,$Q367,FALSE)*WindSpeedStep*$T$3:$T$1003)</f>
        <v>1032.6073359133995</v>
      </c>
      <c r="P367" s="43">
        <f t="shared" si="22"/>
        <v>0.83023880514269399</v>
      </c>
      <c r="Q367" s="43">
        <f t="shared" si="23"/>
        <v>1.4904286983886914</v>
      </c>
      <c r="S367" s="43">
        <f>'Zero Turbulence Curve'!E366</f>
        <v>36.400000000000247</v>
      </c>
      <c r="T367" s="43">
        <f>'Zero Turbulence Curve'!F366</f>
        <v>2000.0000008831432</v>
      </c>
    </row>
    <row r="368" spans="5:20" x14ac:dyDescent="0.2">
      <c r="E368" s="16">
        <v>40852.354166666664</v>
      </c>
      <c r="F368" s="22">
        <v>8.5500000000000007</v>
      </c>
      <c r="G368" s="22">
        <v>8.6637622116174065</v>
      </c>
      <c r="H368" s="25">
        <v>0.18128654970760233</v>
      </c>
      <c r="I368" s="3">
        <f t="shared" si="20"/>
        <v>1090.8499999999494</v>
      </c>
      <c r="J368" s="3">
        <f t="shared" si="21"/>
        <v>1131.2199999999486</v>
      </c>
      <c r="K368" s="3">
        <f>MIN(J368-M368+N368,'Power Look Up'!$F$4)</f>
        <v>1150.7209116278673</v>
      </c>
      <c r="M368" s="51">
        <f t="array" ref="M368">_xlfn.SUM(_xlfn.NORM.DIST($S$3:$S$1003,$G368,$P368,FALSE)*WindSpeedStep*$T$3:$T$1003)</f>
        <v>1131.1179075234288</v>
      </c>
      <c r="N368" s="51">
        <f t="array" ref="N368">_xlfn.SUM(_xlfn.NORM.DIST($S$3:$S$1003,$G368,$Q368,FALSE)*WindSpeedStep*$T$3:$T$1003)</f>
        <v>1150.6188191513475</v>
      </c>
      <c r="P368" s="43">
        <f t="shared" si="22"/>
        <v>0.86637622116174073</v>
      </c>
      <c r="Q368" s="43">
        <f t="shared" si="23"/>
        <v>1.5706235588312256</v>
      </c>
      <c r="S368" s="43">
        <f>'Zero Turbulence Curve'!E367</f>
        <v>36.500000000000249</v>
      </c>
      <c r="T368" s="43">
        <f>'Zero Turbulence Curve'!F367</f>
        <v>2000.0000008831432</v>
      </c>
    </row>
    <row r="369" spans="5:20" x14ac:dyDescent="0.2">
      <c r="E369" s="16">
        <v>40852.361111111109</v>
      </c>
      <c r="F369" s="22">
        <v>9.39</v>
      </c>
      <c r="G369" s="22">
        <v>9.4039454251859897</v>
      </c>
      <c r="H369" s="25">
        <v>0.16080937167199147</v>
      </c>
      <c r="I369" s="3">
        <f t="shared" si="20"/>
        <v>1404.5899999999406</v>
      </c>
      <c r="J369" s="3">
        <f t="shared" si="21"/>
        <v>1408.3999999999405</v>
      </c>
      <c r="K369" s="3">
        <f>MIN(J369-M369+N369,'Power Look Up'!$F$4)</f>
        <v>1382.6707378797985</v>
      </c>
      <c r="M369" s="51">
        <f t="array" ref="M369">_xlfn.SUM(_xlfn.NORM.DIST($S$3:$S$1003,$G369,$P369,FALSE)*WindSpeedStep*$T$3:$T$1003)</f>
        <v>1414.4439564209445</v>
      </c>
      <c r="N369" s="51">
        <f t="array" ref="N369">_xlfn.SUM(_xlfn.NORM.DIST($S$3:$S$1003,$G369,$Q369,FALSE)*WindSpeedStep*$T$3:$T$1003)</f>
        <v>1388.7146943008024</v>
      </c>
      <c r="P369" s="43">
        <f t="shared" si="22"/>
        <v>0.940394542518599</v>
      </c>
      <c r="Q369" s="43">
        <f t="shared" si="23"/>
        <v>1.5122425550618577</v>
      </c>
      <c r="S369" s="43">
        <f>'Zero Turbulence Curve'!E368</f>
        <v>36.60000000000025</v>
      </c>
      <c r="T369" s="43">
        <f>'Zero Turbulence Curve'!F368</f>
        <v>2000.0000008831432</v>
      </c>
    </row>
    <row r="370" spans="5:20" x14ac:dyDescent="0.2">
      <c r="E370" s="16">
        <v>40852.368055555555</v>
      </c>
      <c r="F370" s="22">
        <v>9.44</v>
      </c>
      <c r="G370" s="22">
        <v>9.4412187818703206</v>
      </c>
      <c r="H370" s="25">
        <v>0.16207627118644069</v>
      </c>
      <c r="I370" s="3">
        <f t="shared" si="20"/>
        <v>1423.6399999999403</v>
      </c>
      <c r="J370" s="3">
        <f t="shared" si="21"/>
        <v>1423.6399999999403</v>
      </c>
      <c r="K370" s="3">
        <f>MIN(J370-M370+N370,'Power Look Up'!$F$4)</f>
        <v>1394.4808144242756</v>
      </c>
      <c r="M370" s="51">
        <f t="array" ref="M370">_xlfn.SUM(_xlfn.NORM.DIST($S$3:$S$1003,$G370,$P370,FALSE)*WindSpeedStep*$T$3:$T$1003)</f>
        <v>1428.4240451038488</v>
      </c>
      <c r="N370" s="51">
        <f t="array" ref="N370">_xlfn.SUM(_xlfn.NORM.DIST($S$3:$S$1003,$G370,$Q370,FALSE)*WindSpeedStep*$T$3:$T$1003)</f>
        <v>1399.2648595281842</v>
      </c>
      <c r="P370" s="43">
        <f t="shared" si="22"/>
        <v>0.94412187818703208</v>
      </c>
      <c r="Q370" s="43">
        <f t="shared" si="23"/>
        <v>1.5301975356209314</v>
      </c>
      <c r="S370" s="43">
        <f>'Zero Turbulence Curve'!E369</f>
        <v>36.700000000000252</v>
      </c>
      <c r="T370" s="43">
        <f>'Zero Turbulence Curve'!F369</f>
        <v>2000.0000008831432</v>
      </c>
    </row>
    <row r="371" spans="5:20" x14ac:dyDescent="0.2">
      <c r="E371" s="16">
        <v>40852.451388888891</v>
      </c>
      <c r="F371" s="22">
        <v>6.21</v>
      </c>
      <c r="G371" s="22">
        <v>6.2065886474673233</v>
      </c>
      <c r="H371" s="25">
        <v>0.16908212560386474</v>
      </c>
      <c r="I371" s="3">
        <f t="shared" si="20"/>
        <v>409.45999999998014</v>
      </c>
      <c r="J371" s="3">
        <f t="shared" si="21"/>
        <v>409.45999999998014</v>
      </c>
      <c r="K371" s="3">
        <f>MIN(J371-M371+N371,'Power Look Up'!$F$4)</f>
        <v>429.56417085261847</v>
      </c>
      <c r="M371" s="51">
        <f t="array" ref="M371">_xlfn.SUM(_xlfn.NORM.DIST($S$3:$S$1003,$G371,$P371,FALSE)*WindSpeedStep*$T$3:$T$1003)</f>
        <v>408.78695564434565</v>
      </c>
      <c r="N371" s="51">
        <f t="array" ref="N371">_xlfn.SUM(_xlfn.NORM.DIST($S$3:$S$1003,$G371,$Q371,FALSE)*WindSpeedStep*$T$3:$T$1003)</f>
        <v>428.89112649698399</v>
      </c>
      <c r="P371" s="43">
        <f t="shared" si="22"/>
        <v>0.62065886474673237</v>
      </c>
      <c r="Q371" s="43">
        <f t="shared" si="23"/>
        <v>1.0494232012625908</v>
      </c>
      <c r="S371" s="43">
        <f>'Zero Turbulence Curve'!E370</f>
        <v>36.800000000000253</v>
      </c>
      <c r="T371" s="43">
        <f>'Zero Turbulence Curve'!F370</f>
        <v>2000.0000008831432</v>
      </c>
    </row>
    <row r="372" spans="5:20" x14ac:dyDescent="0.2">
      <c r="E372" s="16">
        <v>40852.458333333336</v>
      </c>
      <c r="F372" s="22">
        <v>5.93</v>
      </c>
      <c r="G372" s="22">
        <v>5.9587601770623158</v>
      </c>
      <c r="H372" s="25">
        <v>0.15514333895446883</v>
      </c>
      <c r="I372" s="3">
        <f t="shared" si="20"/>
        <v>350.65999999998672</v>
      </c>
      <c r="J372" s="3">
        <f t="shared" si="21"/>
        <v>355.51999999998662</v>
      </c>
      <c r="K372" s="3">
        <f>MIN(J372-M372+N372,'Power Look Up'!$F$4)</f>
        <v>368.00808704237113</v>
      </c>
      <c r="M372" s="51">
        <f t="array" ref="M372">_xlfn.SUM(_xlfn.NORM.DIST($S$3:$S$1003,$G372,$P372,FALSE)*WindSpeedStep*$T$3:$T$1003)</f>
        <v>359.36762265898</v>
      </c>
      <c r="N372" s="51">
        <f t="array" ref="N372">_xlfn.SUM(_xlfn.NORM.DIST($S$3:$S$1003,$G372,$Q372,FALSE)*WindSpeedStep*$T$3:$T$1003)</f>
        <v>371.8557097013645</v>
      </c>
      <c r="P372" s="43">
        <f t="shared" si="22"/>
        <v>0.59587601770623155</v>
      </c>
      <c r="Q372" s="43">
        <f t="shared" si="23"/>
        <v>0.92446194989836949</v>
      </c>
      <c r="S372" s="43">
        <f>'Zero Turbulence Curve'!E371</f>
        <v>36.900000000000254</v>
      </c>
      <c r="T372" s="43">
        <f>'Zero Turbulence Curve'!F371</f>
        <v>2000.0000008831432</v>
      </c>
    </row>
    <row r="373" spans="5:20" x14ac:dyDescent="0.2">
      <c r="E373" s="16">
        <v>40852.465277777781</v>
      </c>
      <c r="F373" s="22">
        <v>7.56</v>
      </c>
      <c r="G373" s="22">
        <v>7.4719802042629553</v>
      </c>
      <c r="H373" s="25">
        <v>0.12962962962962962</v>
      </c>
      <c r="I373" s="3">
        <f t="shared" si="20"/>
        <v>756.55999999996493</v>
      </c>
      <c r="J373" s="3">
        <f t="shared" si="21"/>
        <v>729.46999999996547</v>
      </c>
      <c r="K373" s="3">
        <f>MIN(J373-M373+N373,'Power Look Up'!$F$4)</f>
        <v>743.20287310351989</v>
      </c>
      <c r="M373" s="51">
        <f t="array" ref="M373">_xlfn.SUM(_xlfn.NORM.DIST($S$3:$S$1003,$G373,$P373,FALSE)*WindSpeedStep*$T$3:$T$1003)</f>
        <v>726.0056669279528</v>
      </c>
      <c r="N373" s="51">
        <f t="array" ref="N373">_xlfn.SUM(_xlfn.NORM.DIST($S$3:$S$1003,$G373,$Q373,FALSE)*WindSpeedStep*$T$3:$T$1003)</f>
        <v>739.73854003150723</v>
      </c>
      <c r="P373" s="43">
        <f t="shared" si="22"/>
        <v>0.74719802042629557</v>
      </c>
      <c r="Q373" s="43">
        <f t="shared" si="23"/>
        <v>0.96859002647853121</v>
      </c>
      <c r="S373" s="43">
        <f>'Zero Turbulence Curve'!E372</f>
        <v>37.000000000000256</v>
      </c>
      <c r="T373" s="43">
        <f>'Zero Turbulence Curve'!F372</f>
        <v>2000.0000008831432</v>
      </c>
    </row>
    <row r="374" spans="5:20" x14ac:dyDescent="0.2">
      <c r="E374" s="16">
        <v>40852.472222222219</v>
      </c>
      <c r="F374" s="22">
        <v>6.42</v>
      </c>
      <c r="G374" s="22">
        <v>6.3612811009433488</v>
      </c>
      <c r="H374" s="25">
        <v>0.14641744548286603</v>
      </c>
      <c r="I374" s="3">
        <f t="shared" si="20"/>
        <v>456.9199999999791</v>
      </c>
      <c r="J374" s="3">
        <f t="shared" si="21"/>
        <v>443.35999999997938</v>
      </c>
      <c r="K374" s="3">
        <f>MIN(J374-M374+N374,'Power Look Up'!$F$4)</f>
        <v>457.24091216058304</v>
      </c>
      <c r="M374" s="51">
        <f t="array" ref="M374">_xlfn.SUM(_xlfn.NORM.DIST($S$3:$S$1003,$G374,$P374,FALSE)*WindSpeedStep*$T$3:$T$1003)</f>
        <v>441.59073490273431</v>
      </c>
      <c r="N374" s="51">
        <f t="array" ref="N374">_xlfn.SUM(_xlfn.NORM.DIST($S$3:$S$1003,$G374,$Q374,FALSE)*WindSpeedStep*$T$3:$T$1003)</f>
        <v>455.47164706333797</v>
      </c>
      <c r="P374" s="43">
        <f t="shared" si="22"/>
        <v>0.6361281100943349</v>
      </c>
      <c r="Q374" s="43">
        <f t="shared" si="23"/>
        <v>0.93140252879855878</v>
      </c>
      <c r="S374" s="43">
        <f>'Zero Turbulence Curve'!E373</f>
        <v>37.100000000000257</v>
      </c>
      <c r="T374" s="43">
        <f>'Zero Turbulence Curve'!F373</f>
        <v>2000.0000008831432</v>
      </c>
    </row>
    <row r="375" spans="5:20" x14ac:dyDescent="0.2">
      <c r="E375" s="16">
        <v>40852.479166666664</v>
      </c>
      <c r="F375" s="22">
        <v>6.05</v>
      </c>
      <c r="G375" s="22">
        <v>6.0893609691698352</v>
      </c>
      <c r="H375" s="25">
        <v>0.1487603305785124</v>
      </c>
      <c r="I375" s="3">
        <f t="shared" si="20"/>
        <v>373.29999999998091</v>
      </c>
      <c r="J375" s="3">
        <f t="shared" si="21"/>
        <v>382.33999999998071</v>
      </c>
      <c r="K375" s="3">
        <f>MIN(J375-M375+N375,'Power Look Up'!$F$4)</f>
        <v>394.40004159075875</v>
      </c>
      <c r="M375" s="51">
        <f t="array" ref="M375">_xlfn.SUM(_xlfn.NORM.DIST($S$3:$S$1003,$G375,$P375,FALSE)*WindSpeedStep*$T$3:$T$1003)</f>
        <v>384.94522259614973</v>
      </c>
      <c r="N375" s="51">
        <f t="array" ref="N375">_xlfn.SUM(_xlfn.NORM.DIST($S$3:$S$1003,$G375,$Q375,FALSE)*WindSpeedStep*$T$3:$T$1003)</f>
        <v>397.00526418692777</v>
      </c>
      <c r="P375" s="43">
        <f t="shared" si="22"/>
        <v>0.60893609691698358</v>
      </c>
      <c r="Q375" s="43">
        <f t="shared" si="23"/>
        <v>0.90585535078559531</v>
      </c>
      <c r="S375" s="43">
        <f>'Zero Turbulence Curve'!E374</f>
        <v>37.200000000000259</v>
      </c>
      <c r="T375" s="43">
        <f>'Zero Turbulence Curve'!F374</f>
        <v>2000.0000008831432</v>
      </c>
    </row>
    <row r="376" spans="5:20" x14ac:dyDescent="0.2">
      <c r="E376" s="16">
        <v>40852.486111111109</v>
      </c>
      <c r="F376" s="22">
        <v>6.26</v>
      </c>
      <c r="G376" s="22">
        <v>6.2201983161611745</v>
      </c>
      <c r="H376" s="25">
        <v>0.12619808306709265</v>
      </c>
      <c r="I376" s="3">
        <f t="shared" si="20"/>
        <v>420.75999999997987</v>
      </c>
      <c r="J376" s="3">
        <f t="shared" si="21"/>
        <v>411.71999999998008</v>
      </c>
      <c r="K376" s="3">
        <f>MIN(J376-M376+N376,'Power Look Up'!$F$4)</f>
        <v>418.36541118388425</v>
      </c>
      <c r="M376" s="51">
        <f t="array" ref="M376">_xlfn.SUM(_xlfn.NORM.DIST($S$3:$S$1003,$G376,$P376,FALSE)*WindSpeedStep*$T$3:$T$1003)</f>
        <v>411.61087678632464</v>
      </c>
      <c r="N376" s="51">
        <f t="array" ref="N376">_xlfn.SUM(_xlfn.NORM.DIST($S$3:$S$1003,$G376,$Q376,FALSE)*WindSpeedStep*$T$3:$T$1003)</f>
        <v>418.25628797022881</v>
      </c>
      <c r="P376" s="43">
        <f t="shared" si="22"/>
        <v>0.62201983161611751</v>
      </c>
      <c r="Q376" s="43">
        <f t="shared" si="23"/>
        <v>0.78497710379669772</v>
      </c>
      <c r="S376" s="43">
        <f>'Zero Turbulence Curve'!E375</f>
        <v>37.30000000000026</v>
      </c>
      <c r="T376" s="43">
        <f>'Zero Turbulence Curve'!F375</f>
        <v>2000.0000008831432</v>
      </c>
    </row>
    <row r="377" spans="5:20" x14ac:dyDescent="0.2">
      <c r="E377" s="16">
        <v>40852.493055555555</v>
      </c>
      <c r="F377" s="22">
        <v>7.32</v>
      </c>
      <c r="G377" s="22">
        <v>7.2616720897545477</v>
      </c>
      <c r="H377" s="25">
        <v>0.10245901639344263</v>
      </c>
      <c r="I377" s="3">
        <f t="shared" si="20"/>
        <v>684.3199999999664</v>
      </c>
      <c r="J377" s="3">
        <f t="shared" si="21"/>
        <v>666.25999999996679</v>
      </c>
      <c r="K377" s="3">
        <f>MIN(J377-M377+N377,'Power Look Up'!$F$4)</f>
        <v>667.20558200244352</v>
      </c>
      <c r="M377" s="51">
        <f t="array" ref="M377">_xlfn.SUM(_xlfn.NORM.DIST($S$3:$S$1003,$G377,$P377,FALSE)*WindSpeedStep*$T$3:$T$1003)</f>
        <v>665.31004121188562</v>
      </c>
      <c r="N377" s="51">
        <f t="array" ref="N377">_xlfn.SUM(_xlfn.NORM.DIST($S$3:$S$1003,$G377,$Q377,FALSE)*WindSpeedStep*$T$3:$T$1003)</f>
        <v>666.25562321436234</v>
      </c>
      <c r="P377" s="43">
        <f t="shared" si="22"/>
        <v>0.72616720897545484</v>
      </c>
      <c r="Q377" s="43">
        <f t="shared" si="23"/>
        <v>0.74402377968796596</v>
      </c>
      <c r="S377" s="43">
        <f>'Zero Turbulence Curve'!E376</f>
        <v>37.400000000000261</v>
      </c>
      <c r="T377" s="43">
        <f>'Zero Turbulence Curve'!F376</f>
        <v>2000.0000008831432</v>
      </c>
    </row>
    <row r="378" spans="5:20" x14ac:dyDescent="0.2">
      <c r="E378" s="16">
        <v>40852.5</v>
      </c>
      <c r="F378" s="22">
        <v>6.09</v>
      </c>
      <c r="G378" s="22">
        <v>6.0210338347314005</v>
      </c>
      <c r="H378" s="25">
        <v>0.19704433497536947</v>
      </c>
      <c r="I378" s="3">
        <f t="shared" si="20"/>
        <v>382.33999999998071</v>
      </c>
      <c r="J378" s="3">
        <f t="shared" si="21"/>
        <v>366.51999999998105</v>
      </c>
      <c r="K378" s="3">
        <f>MIN(J378-M378+N378,'Power Look Up'!$F$4)</f>
        <v>393.97893093034509</v>
      </c>
      <c r="M378" s="51">
        <f t="array" ref="M378">_xlfn.SUM(_xlfn.NORM.DIST($S$3:$S$1003,$G378,$P378,FALSE)*WindSpeedStep*$T$3:$T$1003)</f>
        <v>371.437739841628</v>
      </c>
      <c r="N378" s="51">
        <f t="array" ref="N378">_xlfn.SUM(_xlfn.NORM.DIST($S$3:$S$1003,$G378,$Q378,FALSE)*WindSpeedStep*$T$3:$T$1003)</f>
        <v>398.89667077199204</v>
      </c>
      <c r="P378" s="43">
        <f t="shared" si="22"/>
        <v>0.60210338347314007</v>
      </c>
      <c r="Q378" s="43">
        <f t="shared" si="23"/>
        <v>1.1864106078288474</v>
      </c>
      <c r="S378" s="43">
        <f>'Zero Turbulence Curve'!E377</f>
        <v>37.500000000000263</v>
      </c>
      <c r="T378" s="43">
        <f>'Zero Turbulence Curve'!F377</f>
        <v>2000.0000008831432</v>
      </c>
    </row>
    <row r="379" spans="5:20" x14ac:dyDescent="0.2">
      <c r="E379" s="16">
        <v>40852.506944444445</v>
      </c>
      <c r="F379" s="22">
        <v>5.0999999999999996</v>
      </c>
      <c r="G379" s="22">
        <v>5.186548835094615</v>
      </c>
      <c r="H379" s="25">
        <v>0.12352941176470589</v>
      </c>
      <c r="I379" s="3">
        <f t="shared" si="20"/>
        <v>216.19999999998959</v>
      </c>
      <c r="J379" s="3">
        <f t="shared" si="21"/>
        <v>230.77999999998929</v>
      </c>
      <c r="K379" s="3">
        <f>MIN(J379-M379+N379,'Power Look Up'!$F$4)</f>
        <v>232.18642842486705</v>
      </c>
      <c r="M379" s="51">
        <f t="array" ref="M379">_xlfn.SUM(_xlfn.NORM.DIST($S$3:$S$1003,$G379,$P379,FALSE)*WindSpeedStep*$T$3:$T$1003)</f>
        <v>224.66468584671301</v>
      </c>
      <c r="N379" s="51">
        <f t="array" ref="N379">_xlfn.SUM(_xlfn.NORM.DIST($S$3:$S$1003,$G379,$Q379,FALSE)*WindSpeedStep*$T$3:$T$1003)</f>
        <v>226.07111427159077</v>
      </c>
      <c r="P379" s="43">
        <f t="shared" si="22"/>
        <v>0.51865488350946154</v>
      </c>
      <c r="Q379" s="43">
        <f t="shared" si="23"/>
        <v>0.64069132668815831</v>
      </c>
      <c r="S379" s="43">
        <f>'Zero Turbulence Curve'!E378</f>
        <v>37.600000000000264</v>
      </c>
      <c r="T379" s="43">
        <f>'Zero Turbulence Curve'!F378</f>
        <v>2000.0000008831432</v>
      </c>
    </row>
    <row r="380" spans="5:20" x14ac:dyDescent="0.2">
      <c r="E380" s="16">
        <v>40852.513888888891</v>
      </c>
      <c r="F380" s="22">
        <v>5.39</v>
      </c>
      <c r="G380" s="22">
        <v>5.4176596964913761</v>
      </c>
      <c r="H380" s="25">
        <v>0.1391465677179963</v>
      </c>
      <c r="I380" s="3">
        <f t="shared" si="20"/>
        <v>263.17999999998858</v>
      </c>
      <c r="J380" s="3">
        <f t="shared" si="21"/>
        <v>268.03999999998848</v>
      </c>
      <c r="K380" s="3">
        <f>MIN(J380-M380+N380,'Power Look Up'!$F$4)</f>
        <v>272.18854593142896</v>
      </c>
      <c r="M380" s="51">
        <f t="array" ref="M380">_xlfn.SUM(_xlfn.NORM.DIST($S$3:$S$1003,$G380,$P380,FALSE)*WindSpeedStep*$T$3:$T$1003)</f>
        <v>262.75036462339659</v>
      </c>
      <c r="N380" s="51">
        <f t="array" ref="N380">_xlfn.SUM(_xlfn.NORM.DIST($S$3:$S$1003,$G380,$Q380,FALSE)*WindSpeedStep*$T$3:$T$1003)</f>
        <v>266.89891055483707</v>
      </c>
      <c r="P380" s="43">
        <f t="shared" si="22"/>
        <v>0.54176596964913759</v>
      </c>
      <c r="Q380" s="43">
        <f t="shared" si="23"/>
        <v>0.7538487518308965</v>
      </c>
      <c r="S380" s="43">
        <f>'Zero Turbulence Curve'!E379</f>
        <v>37.700000000000266</v>
      </c>
      <c r="T380" s="43">
        <f>'Zero Turbulence Curve'!F379</f>
        <v>2000.0000008831432</v>
      </c>
    </row>
    <row r="381" spans="5:20" x14ac:dyDescent="0.2">
      <c r="E381" s="16">
        <v>40852.520833333336</v>
      </c>
      <c r="F381" s="22">
        <v>5.07</v>
      </c>
      <c r="G381" s="22">
        <v>5.003320173649616</v>
      </c>
      <c r="H381" s="25">
        <v>0.14595660749506903</v>
      </c>
      <c r="I381" s="3">
        <f t="shared" si="20"/>
        <v>211.33999999998969</v>
      </c>
      <c r="J381" s="3">
        <f t="shared" si="21"/>
        <v>199.99999999999324</v>
      </c>
      <c r="K381" s="3">
        <f>MIN(J381-M381+N381,'Power Look Up'!$F$4)</f>
        <v>203.76996049884406</v>
      </c>
      <c r="M381" s="51">
        <f t="array" ref="M381">_xlfn.SUM(_xlfn.NORM.DIST($S$3:$S$1003,$G381,$P381,FALSE)*WindSpeedStep*$T$3:$T$1003)</f>
        <v>195.08978856298367</v>
      </c>
      <c r="N381" s="51">
        <f t="array" ref="N381">_xlfn.SUM(_xlfn.NORM.DIST($S$3:$S$1003,$G381,$Q381,FALSE)*WindSpeedStep*$T$3:$T$1003)</f>
        <v>198.85974906183449</v>
      </c>
      <c r="P381" s="43">
        <f t="shared" si="22"/>
        <v>0.50033201736496158</v>
      </c>
      <c r="Q381" s="43">
        <f t="shared" si="23"/>
        <v>0.73026763875753764</v>
      </c>
      <c r="S381" s="43">
        <f>'Zero Turbulence Curve'!E380</f>
        <v>37.800000000000267</v>
      </c>
      <c r="T381" s="43">
        <f>'Zero Turbulence Curve'!F380</f>
        <v>2000.0000008831432</v>
      </c>
    </row>
    <row r="382" spans="5:20" x14ac:dyDescent="0.2">
      <c r="E382" s="16">
        <v>40852.527777777781</v>
      </c>
      <c r="F382" s="22">
        <v>4.84</v>
      </c>
      <c r="G382" s="22">
        <v>4.7969346476997714</v>
      </c>
      <c r="H382" s="25">
        <v>0.13429752066115702</v>
      </c>
      <c r="I382" s="3">
        <f t="shared" si="20"/>
        <v>182.55999999999358</v>
      </c>
      <c r="J382" s="3">
        <f t="shared" si="21"/>
        <v>178.19999999999368</v>
      </c>
      <c r="K382" s="3">
        <f>MIN(J382-M382+N382,'Power Look Up'!$F$4)</f>
        <v>181.14661085917876</v>
      </c>
      <c r="M382" s="51">
        <f t="array" ref="M382">_xlfn.SUM(_xlfn.NORM.DIST($S$3:$S$1003,$G382,$P382,FALSE)*WindSpeedStep*$T$3:$T$1003)</f>
        <v>162.15459321610228</v>
      </c>
      <c r="N382" s="51">
        <f t="array" ref="N382">_xlfn.SUM(_xlfn.NORM.DIST($S$3:$S$1003,$G382,$Q382,FALSE)*WindSpeedStep*$T$3:$T$1003)</f>
        <v>165.10120407528737</v>
      </c>
      <c r="P382" s="43">
        <f t="shared" si="22"/>
        <v>0.47969346476997715</v>
      </c>
      <c r="Q382" s="43">
        <f t="shared" si="23"/>
        <v>0.64421642995967998</v>
      </c>
      <c r="S382" s="43">
        <f>'Zero Turbulence Curve'!E381</f>
        <v>37.900000000000269</v>
      </c>
      <c r="T382" s="43">
        <f>'Zero Turbulence Curve'!F381</f>
        <v>2000.0000008831432</v>
      </c>
    </row>
    <row r="383" spans="5:20" x14ac:dyDescent="0.2">
      <c r="E383" s="16">
        <v>40852.534722222219</v>
      </c>
      <c r="F383" s="22">
        <v>5.45</v>
      </c>
      <c r="G383" s="22">
        <v>5.3391202301526191</v>
      </c>
      <c r="H383" s="25">
        <v>9.7247706422018354E-2</v>
      </c>
      <c r="I383" s="3">
        <f t="shared" si="20"/>
        <v>272.89999999998838</v>
      </c>
      <c r="J383" s="3">
        <f t="shared" si="21"/>
        <v>255.07999999998876</v>
      </c>
      <c r="K383" s="3">
        <f>MIN(J383-M383+N383,'Power Look Up'!$F$4)</f>
        <v>254.93846934552249</v>
      </c>
      <c r="M383" s="51">
        <f t="array" ref="M383">_xlfn.SUM(_xlfn.NORM.DIST($S$3:$S$1003,$G383,$P383,FALSE)*WindSpeedStep*$T$3:$T$1003)</f>
        <v>249.6715817603631</v>
      </c>
      <c r="N383" s="51">
        <f t="array" ref="N383">_xlfn.SUM(_xlfn.NORM.DIST($S$3:$S$1003,$G383,$Q383,FALSE)*WindSpeedStep*$T$3:$T$1003)</f>
        <v>249.53005110589683</v>
      </c>
      <c r="P383" s="43">
        <f t="shared" si="22"/>
        <v>0.53391202301526197</v>
      </c>
      <c r="Q383" s="43">
        <f t="shared" si="23"/>
        <v>0.519217196693741</v>
      </c>
      <c r="S383" s="43">
        <f>'Zero Turbulence Curve'!E382</f>
        <v>38.00000000000027</v>
      </c>
      <c r="T383" s="43">
        <f>'Zero Turbulence Curve'!F382</f>
        <v>2000.0000008831432</v>
      </c>
    </row>
    <row r="384" spans="5:20" x14ac:dyDescent="0.2">
      <c r="E384" s="16">
        <v>40852.541666666664</v>
      </c>
      <c r="F384" s="22">
        <v>4.3</v>
      </c>
      <c r="G384" s="22">
        <v>4.2199819942585943</v>
      </c>
      <c r="H384" s="25">
        <v>0.14186046511627906</v>
      </c>
      <c r="I384" s="3">
        <f t="shared" si="20"/>
        <v>123.69999999999484</v>
      </c>
      <c r="J384" s="3">
        <f t="shared" si="21"/>
        <v>114.97999999999504</v>
      </c>
      <c r="K384" s="3">
        <f>MIN(J384-M384+N384,'Power Look Up'!$F$4)</f>
        <v>123.84190816818609</v>
      </c>
      <c r="M384" s="51">
        <f t="array" ref="M384">_xlfn.SUM(_xlfn.NORM.DIST($S$3:$S$1003,$G384,$P384,FALSE)*WindSpeedStep*$T$3:$T$1003)</f>
        <v>76.195168646644191</v>
      </c>
      <c r="N384" s="51">
        <f t="array" ref="N384">_xlfn.SUM(_xlfn.NORM.DIST($S$3:$S$1003,$G384,$Q384,FALSE)*WindSpeedStep*$T$3:$T$1003)</f>
        <v>85.057076814835241</v>
      </c>
      <c r="P384" s="43">
        <f t="shared" si="22"/>
        <v>0.42199819942585948</v>
      </c>
      <c r="Q384" s="43">
        <f t="shared" si="23"/>
        <v>0.59864860848784707</v>
      </c>
      <c r="S384" s="43">
        <f>'Zero Turbulence Curve'!E383</f>
        <v>38.100000000000271</v>
      </c>
      <c r="T384" s="43">
        <f>'Zero Turbulence Curve'!F383</f>
        <v>2000.0000008831432</v>
      </c>
    </row>
    <row r="385" spans="5:20" x14ac:dyDescent="0.2">
      <c r="E385" s="16">
        <v>40852.548611111109</v>
      </c>
      <c r="F385" s="22">
        <v>4.46</v>
      </c>
      <c r="G385" s="22">
        <v>4.4097431335652351</v>
      </c>
      <c r="H385" s="25">
        <v>0.11659192825112108</v>
      </c>
      <c r="I385" s="3">
        <f t="shared" si="20"/>
        <v>141.13999999999447</v>
      </c>
      <c r="J385" s="3">
        <f t="shared" si="21"/>
        <v>135.6899999999946</v>
      </c>
      <c r="K385" s="3">
        <f>MIN(J385-M385+N385,'Power Look Up'!$F$4)</f>
        <v>138.3583453590536</v>
      </c>
      <c r="M385" s="51">
        <f t="array" ref="M385">_xlfn.SUM(_xlfn.NORM.DIST($S$3:$S$1003,$G385,$P385,FALSE)*WindSpeedStep*$T$3:$T$1003)</f>
        <v>102.56884888742383</v>
      </c>
      <c r="N385" s="51">
        <f t="array" ref="N385">_xlfn.SUM(_xlfn.NORM.DIST($S$3:$S$1003,$G385,$Q385,FALSE)*WindSpeedStep*$T$3:$T$1003)</f>
        <v>105.23719424648284</v>
      </c>
      <c r="P385" s="43">
        <f t="shared" si="22"/>
        <v>0.44097431335652354</v>
      </c>
      <c r="Q385" s="43">
        <f t="shared" si="23"/>
        <v>0.51414045503451178</v>
      </c>
      <c r="S385" s="43">
        <f>'Zero Turbulence Curve'!E384</f>
        <v>38.200000000000273</v>
      </c>
      <c r="T385" s="43">
        <f>'Zero Turbulence Curve'!F384</f>
        <v>2000.0000008831432</v>
      </c>
    </row>
    <row r="386" spans="5:20" x14ac:dyDescent="0.2">
      <c r="E386" s="16">
        <v>40852.555555555555</v>
      </c>
      <c r="F386" s="22">
        <v>5.0599999999999996</v>
      </c>
      <c r="G386" s="22">
        <v>4.8742949978854035</v>
      </c>
      <c r="H386" s="25">
        <v>9.2885375494071151E-2</v>
      </c>
      <c r="I386" s="3">
        <f t="shared" si="20"/>
        <v>209.71999999998971</v>
      </c>
      <c r="J386" s="3">
        <f t="shared" si="21"/>
        <v>185.82999999999353</v>
      </c>
      <c r="K386" s="3">
        <f>MIN(J386-M386+N386,'Power Look Up'!$F$4)</f>
        <v>185.62279888681053</v>
      </c>
      <c r="M386" s="51">
        <f t="array" ref="M386">_xlfn.SUM(_xlfn.NORM.DIST($S$3:$S$1003,$G386,$P386,FALSE)*WindSpeedStep*$T$3:$T$1003)</f>
        <v>174.45383748704651</v>
      </c>
      <c r="N386" s="51">
        <f t="array" ref="N386">_xlfn.SUM(_xlfn.NORM.DIST($S$3:$S$1003,$G386,$Q386,FALSE)*WindSpeedStep*$T$3:$T$1003)</f>
        <v>174.24663637386351</v>
      </c>
      <c r="P386" s="43">
        <f t="shared" si="22"/>
        <v>0.48742949978854039</v>
      </c>
      <c r="Q386" s="43">
        <f t="shared" si="23"/>
        <v>0.45275072114745846</v>
      </c>
      <c r="S386" s="43">
        <f>'Zero Turbulence Curve'!E385</f>
        <v>38.300000000000274</v>
      </c>
      <c r="T386" s="43">
        <f>'Zero Turbulence Curve'!F385</f>
        <v>2000.0000008831432</v>
      </c>
    </row>
    <row r="387" spans="5:20" x14ac:dyDescent="0.2">
      <c r="E387" s="16">
        <v>40852.5625</v>
      </c>
      <c r="F387" s="22">
        <v>4.3899999999999997</v>
      </c>
      <c r="G387" s="22">
        <v>4.2005007523671098</v>
      </c>
      <c r="H387" s="25">
        <v>0.1958997722095672</v>
      </c>
      <c r="I387" s="3">
        <f t="shared" ref="I387:I450" si="24">INDEX(PowerArray,MIN(MaximumPowerIndex,ROUND(F387*100,0)))</f>
        <v>133.50999999999465</v>
      </c>
      <c r="J387" s="3">
        <f t="shared" ref="J387:J450" si="25">INDEX(PowerArray,MIN(MaximumPowerIndex,ROUND(G387*100,0)))</f>
        <v>112.79999999999508</v>
      </c>
      <c r="K387" s="3">
        <f>MIN(J387-M387+N387,'Power Look Up'!$F$4)</f>
        <v>134.22822388479446</v>
      </c>
      <c r="M387" s="51">
        <f t="array" ref="M387">_xlfn.SUM(_xlfn.NORM.DIST($S$3:$S$1003,$G387,$P387,FALSE)*WindSpeedStep*$T$3:$T$1003)</f>
        <v>73.669358384038915</v>
      </c>
      <c r="N387" s="51">
        <f t="array" ref="N387">_xlfn.SUM(_xlfn.NORM.DIST($S$3:$S$1003,$G387,$Q387,FALSE)*WindSpeedStep*$T$3:$T$1003)</f>
        <v>95.097582268838295</v>
      </c>
      <c r="P387" s="43">
        <f t="shared" ref="P387:P450" si="26">ReferenceTurbulence*G387</f>
        <v>0.42005007523671101</v>
      </c>
      <c r="Q387" s="43">
        <f t="shared" si="23"/>
        <v>0.82287714055483241</v>
      </c>
      <c r="S387" s="43">
        <f>'Zero Turbulence Curve'!E386</f>
        <v>38.400000000000276</v>
      </c>
      <c r="T387" s="43">
        <f>'Zero Turbulence Curve'!F386</f>
        <v>2000.0000008831432</v>
      </c>
    </row>
    <row r="388" spans="5:20" x14ac:dyDescent="0.2">
      <c r="E388" s="16">
        <v>40852.569444444445</v>
      </c>
      <c r="F388" s="22">
        <v>4.22</v>
      </c>
      <c r="G388" s="22">
        <v>4.1400325758673633</v>
      </c>
      <c r="H388" s="25">
        <v>0.13507109004739337</v>
      </c>
      <c r="I388" s="3">
        <f t="shared" si="24"/>
        <v>114.97999999999504</v>
      </c>
      <c r="J388" s="3">
        <f t="shared" si="25"/>
        <v>106.25999999999522</v>
      </c>
      <c r="K388" s="3">
        <f>MIN(J388-M388+N388,'Power Look Up'!$F$4)</f>
        <v>114.03392707315635</v>
      </c>
      <c r="M388" s="51">
        <f t="array" ref="M388">_xlfn.SUM(_xlfn.NORM.DIST($S$3:$S$1003,$G388,$P388,FALSE)*WindSpeedStep*$T$3:$T$1003)</f>
        <v>66.091361289595071</v>
      </c>
      <c r="N388" s="51">
        <f t="array" ref="N388">_xlfn.SUM(_xlfn.NORM.DIST($S$3:$S$1003,$G388,$Q388,FALSE)*WindSpeedStep*$T$3:$T$1003)</f>
        <v>73.865288362756203</v>
      </c>
      <c r="P388" s="43">
        <f t="shared" si="26"/>
        <v>0.41400325758673634</v>
      </c>
      <c r="Q388" s="43">
        <f t="shared" ref="Q388:Q451" si="27">G388*H388</f>
        <v>0.55919871285412259</v>
      </c>
      <c r="S388" s="43">
        <f>'Zero Turbulence Curve'!E387</f>
        <v>38.500000000000277</v>
      </c>
      <c r="T388" s="43">
        <f>'Zero Turbulence Curve'!F387</f>
        <v>2000.0000008831432</v>
      </c>
    </row>
    <row r="389" spans="5:20" x14ac:dyDescent="0.2">
      <c r="E389" s="16">
        <v>40852.576388888891</v>
      </c>
      <c r="F389" s="22">
        <v>3.72</v>
      </c>
      <c r="G389" s="22">
        <v>3.5742894549359785</v>
      </c>
      <c r="H389" s="25">
        <v>0.13709677419354838</v>
      </c>
      <c r="I389" s="3">
        <f t="shared" si="24"/>
        <v>65.519999999996784</v>
      </c>
      <c r="J389" s="3">
        <f t="shared" si="25"/>
        <v>51.869999999997077</v>
      </c>
      <c r="K389" s="3">
        <f>MIN(J389-M389+N389,'Power Look Up'!$F$4)</f>
        <v>56.900070987999669</v>
      </c>
      <c r="M389" s="51">
        <f t="array" ref="M389">_xlfn.SUM(_xlfn.NORM.DIST($S$3:$S$1003,$G389,$P389,FALSE)*WindSpeedStep*$T$3:$T$1003)</f>
        <v>19.064339602376407</v>
      </c>
      <c r="N389" s="51">
        <f t="array" ref="N389">_xlfn.SUM(_xlfn.NORM.DIST($S$3:$S$1003,$G389,$Q389,FALSE)*WindSpeedStep*$T$3:$T$1003)</f>
        <v>24.094410590378999</v>
      </c>
      <c r="P389" s="43">
        <f t="shared" si="26"/>
        <v>0.35742894549359788</v>
      </c>
      <c r="Q389" s="43">
        <f t="shared" si="27"/>
        <v>0.49002355430573896</v>
      </c>
      <c r="S389" s="43">
        <f>'Zero Turbulence Curve'!E388</f>
        <v>38.600000000000279</v>
      </c>
      <c r="T389" s="43">
        <f>'Zero Turbulence Curve'!F388</f>
        <v>2000.0000008831432</v>
      </c>
    </row>
    <row r="390" spans="5:20" x14ac:dyDescent="0.2">
      <c r="E390" s="16">
        <v>40852.583333333336</v>
      </c>
      <c r="F390" s="22">
        <v>3.53</v>
      </c>
      <c r="G390" s="22">
        <v>3.5485001864462959</v>
      </c>
      <c r="H390" s="25">
        <v>0.16147308781869688</v>
      </c>
      <c r="I390" s="3">
        <f t="shared" si="24"/>
        <v>48.229999999997155</v>
      </c>
      <c r="J390" s="3">
        <f t="shared" si="25"/>
        <v>50.049999999997112</v>
      </c>
      <c r="K390" s="3">
        <f>MIN(J390-M390+N390,'Power Look Up'!$F$4)</f>
        <v>58.698525128826425</v>
      </c>
      <c r="M390" s="51">
        <f t="array" ref="M390">_xlfn.SUM(_xlfn.NORM.DIST($S$3:$S$1003,$G390,$P390,FALSE)*WindSpeedStep*$T$3:$T$1003)</f>
        <v>17.91801435294721</v>
      </c>
      <c r="N390" s="51">
        <f t="array" ref="N390">_xlfn.SUM(_xlfn.NORM.DIST($S$3:$S$1003,$G390,$Q390,FALSE)*WindSpeedStep*$T$3:$T$1003)</f>
        <v>26.566539481776523</v>
      </c>
      <c r="P390" s="43">
        <f t="shared" si="26"/>
        <v>0.35485001864462962</v>
      </c>
      <c r="Q390" s="43">
        <f t="shared" si="27"/>
        <v>0.57298728223070494</v>
      </c>
      <c r="S390" s="43">
        <f>'Zero Turbulence Curve'!E389</f>
        <v>38.70000000000028</v>
      </c>
      <c r="T390" s="43">
        <f>'Zero Turbulence Curve'!F389</f>
        <v>2000.0000008831432</v>
      </c>
    </row>
    <row r="391" spans="5:20" x14ac:dyDescent="0.2">
      <c r="E391" s="16">
        <v>40852.590277777781</v>
      </c>
      <c r="F391" s="22">
        <v>3.73</v>
      </c>
      <c r="G391" s="22">
        <v>3.7120863985826333</v>
      </c>
      <c r="H391" s="25">
        <v>9.9195710455764072E-2</v>
      </c>
      <c r="I391" s="3">
        <f t="shared" si="24"/>
        <v>66.429999999996767</v>
      </c>
      <c r="J391" s="3">
        <f t="shared" si="25"/>
        <v>64.609999999996802</v>
      </c>
      <c r="K391" s="3">
        <f>MIN(J391-M391+N391,'Power Look Up'!$F$4)</f>
        <v>64.481002411386697</v>
      </c>
      <c r="M391" s="51">
        <f t="array" ref="M391">_xlfn.SUM(_xlfn.NORM.DIST($S$3:$S$1003,$G391,$P391,FALSE)*WindSpeedStep*$T$3:$T$1003)</f>
        <v>26.447609253075431</v>
      </c>
      <c r="N391" s="51">
        <f t="array" ref="N391">_xlfn.SUM(_xlfn.NORM.DIST($S$3:$S$1003,$G391,$Q391,FALSE)*WindSpeedStep*$T$3:$T$1003)</f>
        <v>26.318611664465315</v>
      </c>
      <c r="P391" s="43">
        <f t="shared" si="26"/>
        <v>0.37120863985826336</v>
      </c>
      <c r="Q391" s="43">
        <f t="shared" si="27"/>
        <v>0.36822304758058294</v>
      </c>
      <c r="S391" s="43">
        <f>'Zero Turbulence Curve'!E390</f>
        <v>38.800000000000281</v>
      </c>
      <c r="T391" s="43">
        <f>'Zero Turbulence Curve'!F390</f>
        <v>2000.0000008831432</v>
      </c>
    </row>
    <row r="392" spans="5:20" x14ac:dyDescent="0.2">
      <c r="E392" s="16">
        <v>40852.597222222219</v>
      </c>
      <c r="F392" s="22">
        <v>3.27</v>
      </c>
      <c r="G392" s="22">
        <v>3.2726176047581408</v>
      </c>
      <c r="H392" s="25">
        <v>0.14678899082568805</v>
      </c>
      <c r="I392" s="3">
        <f t="shared" si="24"/>
        <v>24.569999999997659</v>
      </c>
      <c r="J392" s="3">
        <f t="shared" si="25"/>
        <v>24.569999999997659</v>
      </c>
      <c r="K392" s="3">
        <f>MIN(J392-M392+N392,'Power Look Up'!$F$4)</f>
        <v>27.611207271102025</v>
      </c>
      <c r="M392" s="51">
        <f t="array" ref="M392">_xlfn.SUM(_xlfn.NORM.DIST($S$3:$S$1003,$G392,$P392,FALSE)*WindSpeedStep*$T$3:$T$1003)</f>
        <v>8.8162390876330079</v>
      </c>
      <c r="N392" s="51">
        <f t="array" ref="N392">_xlfn.SUM(_xlfn.NORM.DIST($S$3:$S$1003,$G392,$Q392,FALSE)*WindSpeedStep*$T$3:$T$1003)</f>
        <v>11.857446358737374</v>
      </c>
      <c r="P392" s="43">
        <f t="shared" si="26"/>
        <v>0.32726176047581412</v>
      </c>
      <c r="Q392" s="43">
        <f t="shared" si="27"/>
        <v>0.48038423556082793</v>
      </c>
      <c r="S392" s="43">
        <f>'Zero Turbulence Curve'!E391</f>
        <v>38.900000000000283</v>
      </c>
      <c r="T392" s="43">
        <f>'Zero Turbulence Curve'!F391</f>
        <v>2000.0000008831432</v>
      </c>
    </row>
    <row r="393" spans="5:20" x14ac:dyDescent="0.2">
      <c r="E393" s="16">
        <v>40852.604166666664</v>
      </c>
      <c r="F393" s="22">
        <v>3.43</v>
      </c>
      <c r="G393" s="22">
        <v>3.3808608759143945</v>
      </c>
      <c r="H393" s="25">
        <v>0.1107871720116618</v>
      </c>
      <c r="I393" s="3">
        <f t="shared" si="24"/>
        <v>39.129999999997345</v>
      </c>
      <c r="J393" s="3">
        <f t="shared" si="25"/>
        <v>34.579999999997447</v>
      </c>
      <c r="K393" s="3">
        <f>MIN(J393-M393+N393,'Power Look Up'!$F$4)</f>
        <v>35.255445167460877</v>
      </c>
      <c r="M393" s="51">
        <f t="array" ref="M393">_xlfn.SUM(_xlfn.NORM.DIST($S$3:$S$1003,$G393,$P393,FALSE)*WindSpeedStep*$T$3:$T$1003)</f>
        <v>11.829000656786942</v>
      </c>
      <c r="N393" s="51">
        <f t="array" ref="N393">_xlfn.SUM(_xlfn.NORM.DIST($S$3:$S$1003,$G393,$Q393,FALSE)*WindSpeedStep*$T$3:$T$1003)</f>
        <v>12.50444582425037</v>
      </c>
      <c r="P393" s="43">
        <f t="shared" si="26"/>
        <v>0.33808608759143949</v>
      </c>
      <c r="Q393" s="43">
        <f t="shared" si="27"/>
        <v>0.37455601540742561</v>
      </c>
      <c r="S393" s="43">
        <f>'Zero Turbulence Curve'!E392</f>
        <v>39.000000000000284</v>
      </c>
      <c r="T393" s="43">
        <f>'Zero Turbulence Curve'!F392</f>
        <v>2000.0000008831432</v>
      </c>
    </row>
    <row r="394" spans="5:20" x14ac:dyDescent="0.2">
      <c r="E394" s="16">
        <v>40852.611111111109</v>
      </c>
      <c r="F394" s="22">
        <v>3.62</v>
      </c>
      <c r="G394" s="22">
        <v>3.5584802671271403</v>
      </c>
      <c r="H394" s="25">
        <v>0.15745856353591159</v>
      </c>
      <c r="I394" s="3">
        <f t="shared" si="24"/>
        <v>56.419999999996982</v>
      </c>
      <c r="J394" s="3">
        <f t="shared" si="25"/>
        <v>50.959999999997095</v>
      </c>
      <c r="K394" s="3">
        <f>MIN(J394-M394+N394,'Power Look Up'!$F$4)</f>
        <v>59.099932474270837</v>
      </c>
      <c r="M394" s="51">
        <f t="array" ref="M394">_xlfn.SUM(_xlfn.NORM.DIST($S$3:$S$1003,$G394,$P394,FALSE)*WindSpeedStep*$T$3:$T$1003)</f>
        <v>18.353813599167868</v>
      </c>
      <c r="N394" s="51">
        <f t="array" ref="N394">_xlfn.SUM(_xlfn.NORM.DIST($S$3:$S$1003,$G394,$Q394,FALSE)*WindSpeedStep*$T$3:$T$1003)</f>
        <v>26.493746073441606</v>
      </c>
      <c r="P394" s="43">
        <f t="shared" si="26"/>
        <v>0.35584802671271404</v>
      </c>
      <c r="Q394" s="43">
        <f t="shared" si="27"/>
        <v>0.56031319123272649</v>
      </c>
      <c r="S394" s="43">
        <f>'Zero Turbulence Curve'!E393</f>
        <v>39.100000000000286</v>
      </c>
      <c r="T394" s="43">
        <f>'Zero Turbulence Curve'!F393</f>
        <v>2000.0000008831432</v>
      </c>
    </row>
    <row r="395" spans="5:20" x14ac:dyDescent="0.2">
      <c r="E395" s="16">
        <v>40852.618055555555</v>
      </c>
      <c r="F395" s="22">
        <v>3.82</v>
      </c>
      <c r="G395" s="22">
        <v>3.7060723700801534</v>
      </c>
      <c r="H395" s="25">
        <v>0.10471204188481677</v>
      </c>
      <c r="I395" s="3">
        <f t="shared" si="24"/>
        <v>74.619999999996594</v>
      </c>
      <c r="J395" s="3">
        <f t="shared" si="25"/>
        <v>64.609999999996802</v>
      </c>
      <c r="K395" s="3">
        <f>MIN(J395-M395+N395,'Power Look Up'!$F$4)</f>
        <v>65.370504953700973</v>
      </c>
      <c r="M395" s="51">
        <f t="array" ref="M395">_xlfn.SUM(_xlfn.NORM.DIST($S$3:$S$1003,$G395,$P395,FALSE)*WindSpeedStep*$T$3:$T$1003)</f>
        <v>26.076370424965965</v>
      </c>
      <c r="N395" s="51">
        <f t="array" ref="N395">_xlfn.SUM(_xlfn.NORM.DIST($S$3:$S$1003,$G395,$Q395,FALSE)*WindSpeedStep*$T$3:$T$1003)</f>
        <v>26.836875378670133</v>
      </c>
      <c r="P395" s="43">
        <f t="shared" si="26"/>
        <v>0.37060723700801534</v>
      </c>
      <c r="Q395" s="43">
        <f t="shared" si="27"/>
        <v>0.38807040524399516</v>
      </c>
      <c r="S395" s="43">
        <f>'Zero Turbulence Curve'!E394</f>
        <v>39.200000000000287</v>
      </c>
      <c r="T395" s="43">
        <f>'Zero Turbulence Curve'!F394</f>
        <v>2000.0000008831432</v>
      </c>
    </row>
    <row r="396" spans="5:20" x14ac:dyDescent="0.2">
      <c r="E396" s="16">
        <v>40852.625</v>
      </c>
      <c r="F396" s="22">
        <v>3.75</v>
      </c>
      <c r="G396" s="22">
        <v>3.6129960133382557</v>
      </c>
      <c r="H396" s="25">
        <v>0.12266666666666667</v>
      </c>
      <c r="I396" s="3">
        <f t="shared" si="24"/>
        <v>68.249999999996732</v>
      </c>
      <c r="J396" s="3">
        <f t="shared" si="25"/>
        <v>55.509999999997</v>
      </c>
      <c r="K396" s="3">
        <f>MIN(J396-M396+N396,'Power Look Up'!$F$4)</f>
        <v>58.673852825711862</v>
      </c>
      <c r="M396" s="51">
        <f t="array" ref="M396">_xlfn.SUM(_xlfn.NORM.DIST($S$3:$S$1003,$G396,$P396,FALSE)*WindSpeedStep*$T$3:$T$1003)</f>
        <v>20.914234502983625</v>
      </c>
      <c r="N396" s="51">
        <f t="array" ref="N396">_xlfn.SUM(_xlfn.NORM.DIST($S$3:$S$1003,$G396,$Q396,FALSE)*WindSpeedStep*$T$3:$T$1003)</f>
        <v>24.078087328698491</v>
      </c>
      <c r="P396" s="43">
        <f t="shared" si="26"/>
        <v>0.3612996013338256</v>
      </c>
      <c r="Q396" s="43">
        <f t="shared" si="27"/>
        <v>0.44319417763615937</v>
      </c>
      <c r="S396" s="43">
        <f>'Zero Turbulence Curve'!E395</f>
        <v>39.300000000000288</v>
      </c>
      <c r="T396" s="43">
        <f>'Zero Turbulence Curve'!F395</f>
        <v>2000.0000008831432</v>
      </c>
    </row>
    <row r="397" spans="5:20" x14ac:dyDescent="0.2">
      <c r="E397" s="16">
        <v>40852.631944444445</v>
      </c>
      <c r="F397" s="22">
        <v>3.96</v>
      </c>
      <c r="G397" s="22">
        <v>3.9306479537695123</v>
      </c>
      <c r="H397" s="25">
        <v>0.12121212121212122</v>
      </c>
      <c r="I397" s="3">
        <f t="shared" si="24"/>
        <v>87.359999999996319</v>
      </c>
      <c r="J397" s="3">
        <f t="shared" si="25"/>
        <v>84.629999999996372</v>
      </c>
      <c r="K397" s="3">
        <f>MIN(J397-M397+N397,'Power Look Up'!$F$4)</f>
        <v>89.33651024992696</v>
      </c>
      <c r="M397" s="51">
        <f t="array" ref="M397">_xlfn.SUM(_xlfn.NORM.DIST($S$3:$S$1003,$G397,$P397,FALSE)*WindSpeedStep*$T$3:$T$1003)</f>
        <v>43.419091004223461</v>
      </c>
      <c r="N397" s="51">
        <f t="array" ref="N397">_xlfn.SUM(_xlfn.NORM.DIST($S$3:$S$1003,$G397,$Q397,FALSE)*WindSpeedStep*$T$3:$T$1003)</f>
        <v>48.125601254154041</v>
      </c>
      <c r="P397" s="43">
        <f t="shared" si="26"/>
        <v>0.39306479537695127</v>
      </c>
      <c r="Q397" s="43">
        <f t="shared" si="27"/>
        <v>0.47644217621448637</v>
      </c>
      <c r="S397" s="43">
        <f>'Zero Turbulence Curve'!E396</f>
        <v>39.40000000000029</v>
      </c>
      <c r="T397" s="43">
        <f>'Zero Turbulence Curve'!F396</f>
        <v>2000.0000008831432</v>
      </c>
    </row>
    <row r="398" spans="5:20" x14ac:dyDescent="0.2">
      <c r="E398" s="16">
        <v>40852.638888888891</v>
      </c>
      <c r="F398" s="22">
        <v>4.76</v>
      </c>
      <c r="G398" s="22">
        <v>4.7312979503470487</v>
      </c>
      <c r="H398" s="25">
        <v>0.1281512605042017</v>
      </c>
      <c r="I398" s="3">
        <f t="shared" si="24"/>
        <v>173.83999999999378</v>
      </c>
      <c r="J398" s="3">
        <f t="shared" si="25"/>
        <v>170.56999999999385</v>
      </c>
      <c r="K398" s="3">
        <f>MIN(J398-M398+N398,'Power Look Up'!$F$4)</f>
        <v>173.11347365467157</v>
      </c>
      <c r="M398" s="51">
        <f t="array" ref="M398">_xlfn.SUM(_xlfn.NORM.DIST($S$3:$S$1003,$G398,$P398,FALSE)*WindSpeedStep*$T$3:$T$1003)</f>
        <v>151.77714544652125</v>
      </c>
      <c r="N398" s="51">
        <f t="array" ref="N398">_xlfn.SUM(_xlfn.NORM.DIST($S$3:$S$1003,$G398,$Q398,FALSE)*WindSpeedStep*$T$3:$T$1003)</f>
        <v>154.32061910119896</v>
      </c>
      <c r="P398" s="43">
        <f t="shared" si="26"/>
        <v>0.47312979503470487</v>
      </c>
      <c r="Q398" s="43">
        <f t="shared" si="27"/>
        <v>0.60632179615792015</v>
      </c>
      <c r="S398" s="43">
        <f>'Zero Turbulence Curve'!E397</f>
        <v>39.500000000000291</v>
      </c>
      <c r="T398" s="43">
        <f>'Zero Turbulence Curve'!F397</f>
        <v>2000.0000008831432</v>
      </c>
    </row>
    <row r="399" spans="5:20" x14ac:dyDescent="0.2">
      <c r="E399" s="16">
        <v>40852.645833333336</v>
      </c>
      <c r="F399" s="22">
        <v>5.33</v>
      </c>
      <c r="G399" s="22">
        <v>5.2353257931028043</v>
      </c>
      <c r="H399" s="25">
        <v>8.6303939962476553E-2</v>
      </c>
      <c r="I399" s="3">
        <f t="shared" si="24"/>
        <v>253.45999999998878</v>
      </c>
      <c r="J399" s="3">
        <f t="shared" si="25"/>
        <v>238.87999999998908</v>
      </c>
      <c r="K399" s="3">
        <f>MIN(J399-M399+N399,'Power Look Up'!$F$4)</f>
        <v>238.52745833171122</v>
      </c>
      <c r="M399" s="51">
        <f t="array" ref="M399">_xlfn.SUM(_xlfn.NORM.DIST($S$3:$S$1003,$G399,$P399,FALSE)*WindSpeedStep*$T$3:$T$1003)</f>
        <v>232.61163717037476</v>
      </c>
      <c r="N399" s="51">
        <f t="array" ref="N399">_xlfn.SUM(_xlfn.NORM.DIST($S$3:$S$1003,$G399,$Q399,FALSE)*WindSpeedStep*$T$3:$T$1003)</f>
        <v>232.2590955020969</v>
      </c>
      <c r="P399" s="43">
        <f t="shared" si="26"/>
        <v>0.52353257931028041</v>
      </c>
      <c r="Q399" s="43">
        <f t="shared" si="27"/>
        <v>0.45182924293194937</v>
      </c>
      <c r="S399" s="43">
        <f>'Zero Turbulence Curve'!E398</f>
        <v>39.600000000000293</v>
      </c>
      <c r="T399" s="43">
        <f>'Zero Turbulence Curve'!F398</f>
        <v>2000.0000008831432</v>
      </c>
    </row>
    <row r="400" spans="5:20" x14ac:dyDescent="0.2">
      <c r="E400" s="16">
        <v>40852.652777777781</v>
      </c>
      <c r="F400" s="22">
        <v>4.92</v>
      </c>
      <c r="G400" s="22">
        <v>4.816769021209776</v>
      </c>
      <c r="H400" s="25">
        <v>0.15853658536585366</v>
      </c>
      <c r="I400" s="3">
        <f t="shared" si="24"/>
        <v>191.27999999999341</v>
      </c>
      <c r="J400" s="3">
        <f t="shared" si="25"/>
        <v>180.37999999999363</v>
      </c>
      <c r="K400" s="3">
        <f>MIN(J400-M400+N400,'Power Look Up'!$F$4)</f>
        <v>186.76024620733671</v>
      </c>
      <c r="M400" s="51">
        <f t="array" ref="M400">_xlfn.SUM(_xlfn.NORM.DIST($S$3:$S$1003,$G400,$P400,FALSE)*WindSpeedStep*$T$3:$T$1003)</f>
        <v>165.30177717238371</v>
      </c>
      <c r="N400" s="51">
        <f t="array" ref="N400">_xlfn.SUM(_xlfn.NORM.DIST($S$3:$S$1003,$G400,$Q400,FALSE)*WindSpeedStep*$T$3:$T$1003)</f>
        <v>171.68202337972679</v>
      </c>
      <c r="P400" s="43">
        <f t="shared" si="26"/>
        <v>0.48167690212097763</v>
      </c>
      <c r="Q400" s="43">
        <f t="shared" si="27"/>
        <v>0.76363411311862306</v>
      </c>
      <c r="S400" s="43">
        <f>'Zero Turbulence Curve'!E399</f>
        <v>39.700000000000294</v>
      </c>
      <c r="T400" s="43">
        <f>'Zero Turbulence Curve'!F399</f>
        <v>2000.0000008831432</v>
      </c>
    </row>
    <row r="401" spans="5:20" x14ac:dyDescent="0.2">
      <c r="E401" s="16">
        <v>40852.659722222219</v>
      </c>
      <c r="F401" s="22">
        <v>5.17</v>
      </c>
      <c r="G401" s="22">
        <v>5.0868865871211497</v>
      </c>
      <c r="H401" s="25">
        <v>9.8646034816247591E-2</v>
      </c>
      <c r="I401" s="3">
        <f t="shared" si="24"/>
        <v>227.53999999998933</v>
      </c>
      <c r="J401" s="3">
        <f t="shared" si="25"/>
        <v>214.57999999998961</v>
      </c>
      <c r="K401" s="3">
        <f>MIN(J401-M401+N401,'Power Look Up'!$F$4)</f>
        <v>214.54508254161763</v>
      </c>
      <c r="M401" s="51">
        <f t="array" ref="M401">_xlfn.SUM(_xlfn.NORM.DIST($S$3:$S$1003,$G401,$P401,FALSE)*WindSpeedStep*$T$3:$T$1003)</f>
        <v>208.53250196302329</v>
      </c>
      <c r="N401" s="51">
        <f t="array" ref="N401">_xlfn.SUM(_xlfn.NORM.DIST($S$3:$S$1003,$G401,$Q401,FALSE)*WindSpeedStep*$T$3:$T$1003)</f>
        <v>208.49758450465131</v>
      </c>
      <c r="P401" s="43">
        <f t="shared" si="26"/>
        <v>0.50868865871211499</v>
      </c>
      <c r="Q401" s="43">
        <f t="shared" si="27"/>
        <v>0.50180119137945578</v>
      </c>
      <c r="S401" s="43">
        <f>'Zero Turbulence Curve'!E400</f>
        <v>39.800000000000296</v>
      </c>
      <c r="T401" s="43">
        <f>'Zero Turbulence Curve'!F400</f>
        <v>2000.0000008831432</v>
      </c>
    </row>
    <row r="402" spans="5:20" x14ac:dyDescent="0.2">
      <c r="E402" s="16">
        <v>40852.666666666664</v>
      </c>
      <c r="F402" s="22">
        <v>4.18</v>
      </c>
      <c r="G402" s="22">
        <v>4.0055226612272952</v>
      </c>
      <c r="H402" s="25">
        <v>0.17942583732057418</v>
      </c>
      <c r="I402" s="3">
        <f t="shared" si="24"/>
        <v>110.61999999999513</v>
      </c>
      <c r="J402" s="3">
        <f t="shared" si="25"/>
        <v>92.089999999995527</v>
      </c>
      <c r="K402" s="3">
        <f>MIN(J402-M402+N402,'Power Look Up'!$F$4)</f>
        <v>110.36594302870421</v>
      </c>
      <c r="M402" s="51">
        <f t="array" ref="M402">_xlfn.SUM(_xlfn.NORM.DIST($S$3:$S$1003,$G402,$P402,FALSE)*WindSpeedStep*$T$3:$T$1003)</f>
        <v>50.837931394845683</v>
      </c>
      <c r="N402" s="51">
        <f t="array" ref="N402">_xlfn.SUM(_xlfn.NORM.DIST($S$3:$S$1003,$G402,$Q402,FALSE)*WindSpeedStep*$T$3:$T$1003)</f>
        <v>69.113874423554364</v>
      </c>
      <c r="P402" s="43">
        <f t="shared" si="26"/>
        <v>0.40055226612272954</v>
      </c>
      <c r="Q402" s="43">
        <f t="shared" si="27"/>
        <v>0.71869425739724202</v>
      </c>
      <c r="S402" s="43">
        <f>'Zero Turbulence Curve'!E401</f>
        <v>39.900000000000297</v>
      </c>
      <c r="T402" s="43">
        <f>'Zero Turbulence Curve'!F401</f>
        <v>2000.0000008831432</v>
      </c>
    </row>
    <row r="403" spans="5:20" x14ac:dyDescent="0.2">
      <c r="E403" s="16">
        <v>40852.673611111109</v>
      </c>
      <c r="F403" s="22">
        <v>4.37</v>
      </c>
      <c r="G403" s="22">
        <v>4.3680711716550258</v>
      </c>
      <c r="H403" s="25">
        <v>0.18077803203661327</v>
      </c>
      <c r="I403" s="3">
        <f t="shared" si="24"/>
        <v>131.3299999999947</v>
      </c>
      <c r="J403" s="3">
        <f t="shared" si="25"/>
        <v>131.3299999999947</v>
      </c>
      <c r="K403" s="3">
        <f>MIN(J403-M403+N403,'Power Look Up'!$F$4)</f>
        <v>147.26734419208543</v>
      </c>
      <c r="M403" s="51">
        <f t="array" ref="M403">_xlfn.SUM(_xlfn.NORM.DIST($S$3:$S$1003,$G403,$P403,FALSE)*WindSpeedStep*$T$3:$T$1003)</f>
        <v>96.538618062264064</v>
      </c>
      <c r="N403" s="51">
        <f t="array" ref="N403">_xlfn.SUM(_xlfn.NORM.DIST($S$3:$S$1003,$G403,$Q403,FALSE)*WindSpeedStep*$T$3:$T$1003)</f>
        <v>112.47596225435481</v>
      </c>
      <c r="P403" s="43">
        <f t="shared" si="26"/>
        <v>0.43680711716550258</v>
      </c>
      <c r="Q403" s="43">
        <f t="shared" si="27"/>
        <v>0.78965131020765911</v>
      </c>
      <c r="S403" s="43">
        <f>'Zero Turbulence Curve'!E402</f>
        <v>40.000000000000298</v>
      </c>
      <c r="T403" s="43">
        <f>'Zero Turbulence Curve'!F402</f>
        <v>2000.0000008831432</v>
      </c>
    </row>
    <row r="404" spans="5:20" x14ac:dyDescent="0.2">
      <c r="E404" s="16">
        <v>40852.680555555555</v>
      </c>
      <c r="F404" s="22">
        <v>3.47</v>
      </c>
      <c r="G404" s="22">
        <v>3.2038930013261484</v>
      </c>
      <c r="H404" s="25">
        <v>0.16714697406340057</v>
      </c>
      <c r="I404" s="3">
        <f t="shared" si="24"/>
        <v>42.769999999997268</v>
      </c>
      <c r="J404" s="3">
        <f t="shared" si="25"/>
        <v>18.199999999997793</v>
      </c>
      <c r="K404" s="3">
        <f>MIN(J404-M404+N404,'Power Look Up'!$F$4)</f>
        <v>22.493729822363264</v>
      </c>
      <c r="M404" s="51">
        <f t="array" ref="M404">_xlfn.SUM(_xlfn.NORM.DIST($S$3:$S$1003,$G404,$P404,FALSE)*WindSpeedStep*$T$3:$T$1003)</f>
        <v>7.1663246487632026</v>
      </c>
      <c r="N404" s="51">
        <f t="array" ref="N404">_xlfn.SUM(_xlfn.NORM.DIST($S$3:$S$1003,$G404,$Q404,FALSE)*WindSpeedStep*$T$3:$T$1003)</f>
        <v>11.460054471128675</v>
      </c>
      <c r="P404" s="43">
        <f t="shared" si="26"/>
        <v>0.32038930013261485</v>
      </c>
      <c r="Q404" s="43">
        <f t="shared" si="27"/>
        <v>0.53552102039457228</v>
      </c>
      <c r="S404" s="43">
        <f>'Zero Turbulence Curve'!E403</f>
        <v>40.1000000000003</v>
      </c>
      <c r="T404" s="43">
        <f>'Zero Turbulence Curve'!F403</f>
        <v>2000.0000008831432</v>
      </c>
    </row>
    <row r="405" spans="5:20" x14ac:dyDescent="0.2">
      <c r="E405" s="16">
        <v>40852.6875</v>
      </c>
      <c r="F405" s="22">
        <v>3.55</v>
      </c>
      <c r="G405" s="22">
        <v>3.7794406317583067</v>
      </c>
      <c r="H405" s="25">
        <v>0.18591549295774651</v>
      </c>
      <c r="I405" s="3">
        <f t="shared" si="24"/>
        <v>50.049999999997112</v>
      </c>
      <c r="J405" s="3">
        <f t="shared" si="25"/>
        <v>70.979999999996664</v>
      </c>
      <c r="K405" s="3">
        <f>MIN(J405-M405+N405,'Power Look Up'!$F$4)</f>
        <v>88.737089795043914</v>
      </c>
      <c r="M405" s="51">
        <f t="array" ref="M405">_xlfn.SUM(_xlfn.NORM.DIST($S$3:$S$1003,$G405,$P405,FALSE)*WindSpeedStep*$T$3:$T$1003)</f>
        <v>30.942764083118554</v>
      </c>
      <c r="N405" s="51">
        <f t="array" ref="N405">_xlfn.SUM(_xlfn.NORM.DIST($S$3:$S$1003,$G405,$Q405,FALSE)*WindSpeedStep*$T$3:$T$1003)</f>
        <v>48.699853878165797</v>
      </c>
      <c r="P405" s="43">
        <f t="shared" si="26"/>
        <v>0.37794406317583068</v>
      </c>
      <c r="Q405" s="43">
        <f t="shared" si="27"/>
        <v>0.70265656815788247</v>
      </c>
      <c r="S405" s="43">
        <f>'Zero Turbulence Curve'!E404</f>
        <v>40.200000000000301</v>
      </c>
      <c r="T405" s="43">
        <f>'Zero Turbulence Curve'!F404</f>
        <v>2000.0000008831432</v>
      </c>
    </row>
    <row r="406" spans="5:20" x14ac:dyDescent="0.2">
      <c r="E406" s="16">
        <v>40855.347222222219</v>
      </c>
      <c r="F406" s="22">
        <v>9.86</v>
      </c>
      <c r="G406" s="22">
        <v>9.9297900856051537</v>
      </c>
      <c r="H406" s="25">
        <v>0.15314401622718055</v>
      </c>
      <c r="I406" s="3">
        <f t="shared" si="24"/>
        <v>1583.6599999999369</v>
      </c>
      <c r="J406" s="3">
        <f t="shared" si="25"/>
        <v>1610.3299999999363</v>
      </c>
      <c r="K406" s="3">
        <f>MIN(J406-M406+N406,'Power Look Up'!$F$4)</f>
        <v>1554.9166630413283</v>
      </c>
      <c r="M406" s="51">
        <f t="array" ref="M406">_xlfn.SUM(_xlfn.NORM.DIST($S$3:$S$1003,$G406,$P406,FALSE)*WindSpeedStep*$T$3:$T$1003)</f>
        <v>1601.3863274724847</v>
      </c>
      <c r="N406" s="51">
        <f t="array" ref="N406">_xlfn.SUM(_xlfn.NORM.DIST($S$3:$S$1003,$G406,$Q406,FALSE)*WindSpeedStep*$T$3:$T$1003)</f>
        <v>1545.9729905138768</v>
      </c>
      <c r="P406" s="43">
        <f t="shared" si="26"/>
        <v>0.99297900856051546</v>
      </c>
      <c r="Q406" s="43">
        <f t="shared" si="27"/>
        <v>1.5206879340024122</v>
      </c>
      <c r="S406" s="43">
        <f>'Zero Turbulence Curve'!E405</f>
        <v>40.300000000000303</v>
      </c>
      <c r="T406" s="43">
        <f>'Zero Turbulence Curve'!F405</f>
        <v>2000.0000008831432</v>
      </c>
    </row>
    <row r="407" spans="5:20" x14ac:dyDescent="0.2">
      <c r="E407" s="16">
        <v>40855.354166666664</v>
      </c>
      <c r="F407" s="22">
        <v>8.0299999999999994</v>
      </c>
      <c r="G407" s="22">
        <v>8.1355239396489818</v>
      </c>
      <c r="H407" s="25">
        <v>0.15193026151930261</v>
      </c>
      <c r="I407" s="3">
        <f t="shared" si="24"/>
        <v>900.00999999995349</v>
      </c>
      <c r="J407" s="3">
        <f t="shared" si="25"/>
        <v>940.37999999995259</v>
      </c>
      <c r="K407" s="3">
        <f>MIN(J407-M407+N407,'Power Look Up'!$F$4)</f>
        <v>966.60162258520268</v>
      </c>
      <c r="M407" s="51">
        <f t="array" ref="M407">_xlfn.SUM(_xlfn.NORM.DIST($S$3:$S$1003,$G407,$P407,FALSE)*WindSpeedStep*$T$3:$T$1003)</f>
        <v>939.27524156258085</v>
      </c>
      <c r="N407" s="51">
        <f t="array" ref="N407">_xlfn.SUM(_xlfn.NORM.DIST($S$3:$S$1003,$G407,$Q407,FALSE)*WindSpeedStep*$T$3:$T$1003)</f>
        <v>965.49686414783093</v>
      </c>
      <c r="P407" s="43">
        <f t="shared" si="26"/>
        <v>0.8135523939648982</v>
      </c>
      <c r="Q407" s="43">
        <f t="shared" si="27"/>
        <v>1.2360322797474168</v>
      </c>
      <c r="S407" s="43">
        <f>'Zero Turbulence Curve'!E406</f>
        <v>40.400000000000304</v>
      </c>
      <c r="T407" s="43">
        <f>'Zero Turbulence Curve'!F406</f>
        <v>2000.0000008831432</v>
      </c>
    </row>
    <row r="408" spans="5:20" x14ac:dyDescent="0.2">
      <c r="E408" s="16">
        <v>40855.361111111109</v>
      </c>
      <c r="F408" s="22">
        <v>10.42</v>
      </c>
      <c r="G408" s="22">
        <v>10.563720410245809</v>
      </c>
      <c r="H408" s="25">
        <v>0.13723608445297505</v>
      </c>
      <c r="I408" s="3">
        <f t="shared" si="24"/>
        <v>1749.1399999999526</v>
      </c>
      <c r="J408" s="3">
        <f t="shared" si="25"/>
        <v>1786.5199999999518</v>
      </c>
      <c r="K408" s="3">
        <f>MIN(J408-M408+N408,'Power Look Up'!$F$4)</f>
        <v>1725.4960348104196</v>
      </c>
      <c r="M408" s="51">
        <f t="array" ref="M408">_xlfn.SUM(_xlfn.NORM.DIST($S$3:$S$1003,$G408,$P408,FALSE)*WindSpeedStep*$T$3:$T$1003)</f>
        <v>1781.3418279073749</v>
      </c>
      <c r="N408" s="51">
        <f t="array" ref="N408">_xlfn.SUM(_xlfn.NORM.DIST($S$3:$S$1003,$G408,$Q408,FALSE)*WindSpeedStep*$T$3:$T$1003)</f>
        <v>1720.3178627178427</v>
      </c>
      <c r="P408" s="43">
        <f t="shared" si="26"/>
        <v>1.0563720410245809</v>
      </c>
      <c r="Q408" s="43">
        <f t="shared" si="27"/>
        <v>1.4497236263581101</v>
      </c>
      <c r="S408" s="43">
        <f>'Zero Turbulence Curve'!E407</f>
        <v>40.500000000000306</v>
      </c>
      <c r="T408" s="43">
        <f>'Zero Turbulence Curve'!F407</f>
        <v>2000.0000008831432</v>
      </c>
    </row>
    <row r="409" spans="5:20" x14ac:dyDescent="0.2">
      <c r="E409" s="16">
        <v>40855.368055555555</v>
      </c>
      <c r="F409" s="22">
        <v>10.66</v>
      </c>
      <c r="G409" s="22">
        <v>10.716256813897632</v>
      </c>
      <c r="H409" s="25">
        <v>0.19136960600375236</v>
      </c>
      <c r="I409" s="3">
        <f t="shared" si="24"/>
        <v>1813.2199999999511</v>
      </c>
      <c r="J409" s="3">
        <f t="shared" si="25"/>
        <v>1829.2399999999509</v>
      </c>
      <c r="K409" s="3">
        <f>MIN(J409-M409+N409,'Power Look Up'!$F$4)</f>
        <v>1680.2216904354559</v>
      </c>
      <c r="M409" s="51">
        <f t="array" ref="M409">_xlfn.SUM(_xlfn.NORM.DIST($S$3:$S$1003,$G409,$P409,FALSE)*WindSpeedStep*$T$3:$T$1003)</f>
        <v>1815.3521107267852</v>
      </c>
      <c r="N409" s="51">
        <f t="array" ref="N409">_xlfn.SUM(_xlfn.NORM.DIST($S$3:$S$1003,$G409,$Q409,FALSE)*WindSpeedStep*$T$3:$T$1003)</f>
        <v>1666.3338011622902</v>
      </c>
      <c r="P409" s="43">
        <f t="shared" si="26"/>
        <v>1.0716256813897631</v>
      </c>
      <c r="Q409" s="43">
        <f t="shared" si="27"/>
        <v>2.0507658443106163</v>
      </c>
      <c r="S409" s="43">
        <f>'Zero Turbulence Curve'!E408</f>
        <v>40.600000000000307</v>
      </c>
      <c r="T409" s="43">
        <f>'Zero Turbulence Curve'!F408</f>
        <v>2000.0000008831432</v>
      </c>
    </row>
    <row r="410" spans="5:20" x14ac:dyDescent="0.2">
      <c r="E410" s="16">
        <v>40855.375</v>
      </c>
      <c r="F410" s="22">
        <v>9.74</v>
      </c>
      <c r="G410" s="22">
        <v>9.7746682024036424</v>
      </c>
      <c r="H410" s="25">
        <v>0.16016427104722794</v>
      </c>
      <c r="I410" s="3">
        <f t="shared" si="24"/>
        <v>1537.9399999999378</v>
      </c>
      <c r="J410" s="3">
        <f t="shared" si="25"/>
        <v>1549.3699999999376</v>
      </c>
      <c r="K410" s="3">
        <f>MIN(J410-M410+N410,'Power Look Up'!$F$4)</f>
        <v>1497.2404877600547</v>
      </c>
      <c r="M410" s="51">
        <f t="array" ref="M410">_xlfn.SUM(_xlfn.NORM.DIST($S$3:$S$1003,$G410,$P410,FALSE)*WindSpeedStep*$T$3:$T$1003)</f>
        <v>1548.9823414478733</v>
      </c>
      <c r="N410" s="51">
        <f t="array" ref="N410">_xlfn.SUM(_xlfn.NORM.DIST($S$3:$S$1003,$G410,$Q410,FALSE)*WindSpeedStep*$T$3:$T$1003)</f>
        <v>1496.8528292079905</v>
      </c>
      <c r="P410" s="43">
        <f t="shared" si="26"/>
        <v>0.97746682024036424</v>
      </c>
      <c r="Q410" s="43">
        <f t="shared" si="27"/>
        <v>1.5655526073664974</v>
      </c>
      <c r="S410" s="43">
        <f>'Zero Turbulence Curve'!E409</f>
        <v>40.700000000000308</v>
      </c>
      <c r="T410" s="43">
        <f>'Zero Turbulence Curve'!F409</f>
        <v>2000.0000008831432</v>
      </c>
    </row>
    <row r="411" spans="5:20" x14ac:dyDescent="0.2">
      <c r="E411" s="16">
        <v>40855.381944444445</v>
      </c>
      <c r="F411" s="22">
        <v>9.39</v>
      </c>
      <c r="G411" s="22">
        <v>9.4003180334956937</v>
      </c>
      <c r="H411" s="25">
        <v>0.15015974440894567</v>
      </c>
      <c r="I411" s="3">
        <f t="shared" si="24"/>
        <v>1404.5899999999406</v>
      </c>
      <c r="J411" s="3">
        <f t="shared" si="25"/>
        <v>1408.3999999999405</v>
      </c>
      <c r="K411" s="3">
        <f>MIN(J411-M411+N411,'Power Look Up'!$F$4)</f>
        <v>1388.5984286594826</v>
      </c>
      <c r="M411" s="51">
        <f t="array" ref="M411">_xlfn.SUM(_xlfn.NORM.DIST($S$3:$S$1003,$G411,$P411,FALSE)*WindSpeedStep*$T$3:$T$1003)</f>
        <v>1413.0793690308049</v>
      </c>
      <c r="N411" s="51">
        <f t="array" ref="N411">_xlfn.SUM(_xlfn.NORM.DIST($S$3:$S$1003,$G411,$Q411,FALSE)*WindSpeedStep*$T$3:$T$1003)</f>
        <v>1393.2777976903469</v>
      </c>
      <c r="P411" s="43">
        <f t="shared" si="26"/>
        <v>0.94003180334956937</v>
      </c>
      <c r="Q411" s="43">
        <f t="shared" si="27"/>
        <v>1.4115493532725161</v>
      </c>
      <c r="S411" s="43">
        <f>'Zero Turbulence Curve'!E410</f>
        <v>40.80000000000031</v>
      </c>
      <c r="T411" s="43">
        <f>'Zero Turbulence Curve'!F410</f>
        <v>2000.0000008831432</v>
      </c>
    </row>
    <row r="412" spans="5:20" x14ac:dyDescent="0.2">
      <c r="E412" s="16">
        <v>40855.388888888891</v>
      </c>
      <c r="F412" s="22">
        <v>8.68</v>
      </c>
      <c r="G412" s="22">
        <v>8.7138679388094058</v>
      </c>
      <c r="H412" s="25">
        <v>0.15322580645161291</v>
      </c>
      <c r="I412" s="3">
        <f t="shared" si="24"/>
        <v>1138.5599999999483</v>
      </c>
      <c r="J412" s="3">
        <f t="shared" si="25"/>
        <v>1149.5699999999481</v>
      </c>
      <c r="K412" s="3">
        <f>MIN(J412-M412+N412,'Power Look Up'!$F$4)</f>
        <v>1163.7711622724676</v>
      </c>
      <c r="M412" s="51">
        <f t="array" ref="M412">_xlfn.SUM(_xlfn.NORM.DIST($S$3:$S$1003,$G412,$P412,FALSE)*WindSpeedStep*$T$3:$T$1003)</f>
        <v>1150.0884199395741</v>
      </c>
      <c r="N412" s="51">
        <f t="array" ref="N412">_xlfn.SUM(_xlfn.NORM.DIST($S$3:$S$1003,$G412,$Q412,FALSE)*WindSpeedStep*$T$3:$T$1003)</f>
        <v>1164.2895822120936</v>
      </c>
      <c r="P412" s="43">
        <f t="shared" si="26"/>
        <v>0.87138679388094065</v>
      </c>
      <c r="Q412" s="43">
        <f t="shared" si="27"/>
        <v>1.335189442236925</v>
      </c>
      <c r="S412" s="43">
        <f>'Zero Turbulence Curve'!E411</f>
        <v>40.900000000000311</v>
      </c>
      <c r="T412" s="43">
        <f>'Zero Turbulence Curve'!F411</f>
        <v>2000.0000008831432</v>
      </c>
    </row>
    <row r="413" spans="5:20" x14ac:dyDescent="0.2">
      <c r="E413" s="16">
        <v>40855.395833333336</v>
      </c>
      <c r="F413" s="22">
        <v>9.23</v>
      </c>
      <c r="G413" s="22">
        <v>9.2886630191855666</v>
      </c>
      <c r="H413" s="25">
        <v>0.15276273022751893</v>
      </c>
      <c r="I413" s="3">
        <f t="shared" si="24"/>
        <v>1343.6299999999419</v>
      </c>
      <c r="J413" s="3">
        <f t="shared" si="25"/>
        <v>1366.4899999999416</v>
      </c>
      <c r="K413" s="3">
        <f>MIN(J413-M413+N413,'Power Look Up'!$F$4)</f>
        <v>1352.2379054241912</v>
      </c>
      <c r="M413" s="51">
        <f t="array" ref="M413">_xlfn.SUM(_xlfn.NORM.DIST($S$3:$S$1003,$G413,$P413,FALSE)*WindSpeedStep*$T$3:$T$1003)</f>
        <v>1370.7717439439371</v>
      </c>
      <c r="N413" s="51">
        <f t="array" ref="N413">_xlfn.SUM(_xlfn.NORM.DIST($S$3:$S$1003,$G413,$Q413,FALSE)*WindSpeedStep*$T$3:$T$1003)</f>
        <v>1356.5196493681867</v>
      </c>
      <c r="P413" s="43">
        <f t="shared" si="26"/>
        <v>0.92886630191855668</v>
      </c>
      <c r="Q413" s="43">
        <f t="shared" si="27"/>
        <v>1.4189615229741763</v>
      </c>
      <c r="S413" s="43">
        <f>'Zero Turbulence Curve'!E412</f>
        <v>41.000000000000313</v>
      </c>
      <c r="T413" s="43">
        <f>'Zero Turbulence Curve'!F412</f>
        <v>2000.0000008831432</v>
      </c>
    </row>
    <row r="414" spans="5:20" x14ac:dyDescent="0.2">
      <c r="E414" s="16">
        <v>40855.402777777781</v>
      </c>
      <c r="F414" s="22">
        <v>10.39</v>
      </c>
      <c r="G414" s="22">
        <v>10.328901628137997</v>
      </c>
      <c r="H414" s="25">
        <v>0.12993262752646775</v>
      </c>
      <c r="I414" s="3">
        <f t="shared" si="24"/>
        <v>1741.1299999999528</v>
      </c>
      <c r="J414" s="3">
        <f t="shared" si="25"/>
        <v>1725.1099999999531</v>
      </c>
      <c r="K414" s="3">
        <f>MIN(J414-M414+N414,'Power Look Up'!$F$4)</f>
        <v>1681.3014030567142</v>
      </c>
      <c r="M414" s="51">
        <f t="array" ref="M414">_xlfn.SUM(_xlfn.NORM.DIST($S$3:$S$1003,$G414,$P414,FALSE)*WindSpeedStep*$T$3:$T$1003)</f>
        <v>1721.731720086608</v>
      </c>
      <c r="N414" s="51">
        <f t="array" ref="N414">_xlfn.SUM(_xlfn.NORM.DIST($S$3:$S$1003,$G414,$Q414,FALSE)*WindSpeedStep*$T$3:$T$1003)</f>
        <v>1677.9231231433691</v>
      </c>
      <c r="P414" s="43">
        <f t="shared" si="26"/>
        <v>1.0328901628137996</v>
      </c>
      <c r="Q414" s="43">
        <f t="shared" si="27"/>
        <v>1.3420613280063807</v>
      </c>
      <c r="S414" s="43">
        <f>'Zero Turbulence Curve'!E413</f>
        <v>41.100000000000314</v>
      </c>
      <c r="T414" s="43">
        <f>'Zero Turbulence Curve'!F413</f>
        <v>2000.0000008831432</v>
      </c>
    </row>
    <row r="415" spans="5:20" x14ac:dyDescent="0.2">
      <c r="E415" s="16">
        <v>40855.409722222219</v>
      </c>
      <c r="F415" s="22">
        <v>9.08</v>
      </c>
      <c r="G415" s="22">
        <v>9.1534169349103944</v>
      </c>
      <c r="H415" s="25">
        <v>0.14096916299559473</v>
      </c>
      <c r="I415" s="3">
        <f t="shared" si="24"/>
        <v>1286.4799999999432</v>
      </c>
      <c r="J415" s="3">
        <f t="shared" si="25"/>
        <v>1313.1499999999426</v>
      </c>
      <c r="K415" s="3">
        <f>MIN(J415-M415+N415,'Power Look Up'!$F$4)</f>
        <v>1309.5596335782604</v>
      </c>
      <c r="M415" s="51">
        <f t="array" ref="M415">_xlfn.SUM(_xlfn.NORM.DIST($S$3:$S$1003,$G415,$P415,FALSE)*WindSpeedStep*$T$3:$T$1003)</f>
        <v>1318.9413308649741</v>
      </c>
      <c r="N415" s="51">
        <f t="array" ref="N415">_xlfn.SUM(_xlfn.NORM.DIST($S$3:$S$1003,$G415,$Q415,FALSE)*WindSpeedStep*$T$3:$T$1003)</f>
        <v>1315.350964443292</v>
      </c>
      <c r="P415" s="43">
        <f t="shared" si="26"/>
        <v>0.91534169349103944</v>
      </c>
      <c r="Q415" s="43">
        <f t="shared" si="27"/>
        <v>1.2903495238640206</v>
      </c>
      <c r="S415" s="43">
        <f>'Zero Turbulence Curve'!E414</f>
        <v>41.200000000000315</v>
      </c>
      <c r="T415" s="43">
        <f>'Zero Turbulence Curve'!F414</f>
        <v>2000.0000008831432</v>
      </c>
    </row>
    <row r="416" spans="5:20" x14ac:dyDescent="0.2">
      <c r="E416" s="16">
        <v>40855.416666666664</v>
      </c>
      <c r="F416" s="22">
        <v>8.3800000000000008</v>
      </c>
      <c r="G416" s="22">
        <v>8.4048138060618847</v>
      </c>
      <c r="H416" s="25">
        <v>0.14439140811455844</v>
      </c>
      <c r="I416" s="3">
        <f t="shared" si="24"/>
        <v>1028.4599999999507</v>
      </c>
      <c r="J416" s="3">
        <f t="shared" si="25"/>
        <v>1035.7999999999506</v>
      </c>
      <c r="K416" s="3">
        <f>MIN(J416-M416+N416,'Power Look Up'!$F$4)</f>
        <v>1055.4394985770407</v>
      </c>
      <c r="M416" s="51">
        <f t="array" ref="M416">_xlfn.SUM(_xlfn.NORM.DIST($S$3:$S$1003,$G416,$P416,FALSE)*WindSpeedStep*$T$3:$T$1003)</f>
        <v>1034.974455118069</v>
      </c>
      <c r="N416" s="51">
        <f t="array" ref="N416">_xlfn.SUM(_xlfn.NORM.DIST($S$3:$S$1003,$G416,$Q416,FALSE)*WindSpeedStep*$T$3:$T$1003)</f>
        <v>1054.6139536951591</v>
      </c>
      <c r="P416" s="43">
        <f t="shared" si="26"/>
        <v>0.84048138060618849</v>
      </c>
      <c r="Q416" s="43">
        <f t="shared" si="27"/>
        <v>1.2135829003979568</v>
      </c>
      <c r="S416" s="43">
        <f>'Zero Turbulence Curve'!E415</f>
        <v>41.300000000000317</v>
      </c>
      <c r="T416" s="43">
        <f>'Zero Turbulence Curve'!F415</f>
        <v>2000.0000008831432</v>
      </c>
    </row>
    <row r="417" spans="5:20" x14ac:dyDescent="0.2">
      <c r="E417" s="16">
        <v>40855.423611111109</v>
      </c>
      <c r="F417" s="22">
        <v>8.98</v>
      </c>
      <c r="G417" s="22">
        <v>9.0058636825470444</v>
      </c>
      <c r="H417" s="25">
        <v>9.7995545657015584E-2</v>
      </c>
      <c r="I417" s="3">
        <f t="shared" si="24"/>
        <v>1248.659999999946</v>
      </c>
      <c r="J417" s="3">
        <f t="shared" si="25"/>
        <v>1259.8099999999438</v>
      </c>
      <c r="K417" s="3">
        <f>MIN(J417-M417+N417,'Power Look Up'!$F$4)</f>
        <v>1259.4435759760881</v>
      </c>
      <c r="M417" s="51">
        <f t="array" ref="M417">_xlfn.SUM(_xlfn.NORM.DIST($S$3:$S$1003,$G417,$P417,FALSE)*WindSpeedStep*$T$3:$T$1003)</f>
        <v>1262.0591690959236</v>
      </c>
      <c r="N417" s="51">
        <f t="array" ref="N417">_xlfn.SUM(_xlfn.NORM.DIST($S$3:$S$1003,$G417,$Q417,FALSE)*WindSpeedStep*$T$3:$T$1003)</f>
        <v>1261.692745072068</v>
      </c>
      <c r="P417" s="43">
        <f t="shared" si="26"/>
        <v>0.90058636825470451</v>
      </c>
      <c r="Q417" s="43">
        <f t="shared" si="27"/>
        <v>0.88253452568389734</v>
      </c>
      <c r="S417" s="43">
        <f>'Zero Turbulence Curve'!E416</f>
        <v>41.400000000000318</v>
      </c>
      <c r="T417" s="43">
        <f>'Zero Turbulence Curve'!F416</f>
        <v>2000.0000008831432</v>
      </c>
    </row>
    <row r="418" spans="5:20" x14ac:dyDescent="0.2">
      <c r="E418" s="16">
        <v>40855.430555555555</v>
      </c>
      <c r="F418" s="22">
        <v>8.86</v>
      </c>
      <c r="G418" s="22">
        <v>8.763029070365226</v>
      </c>
      <c r="H418" s="25">
        <v>0.11851015801354403</v>
      </c>
      <c r="I418" s="3">
        <f t="shared" si="24"/>
        <v>1204.6199999999469</v>
      </c>
      <c r="J418" s="3">
        <f t="shared" si="25"/>
        <v>1167.9199999999478</v>
      </c>
      <c r="K418" s="3">
        <f>MIN(J418-M418+N418,'Power Look Up'!$F$4)</f>
        <v>1173.6620038764308</v>
      </c>
      <c r="M418" s="51">
        <f t="array" ref="M418">_xlfn.SUM(_xlfn.NORM.DIST($S$3:$S$1003,$G418,$P418,FALSE)*WindSpeedStep*$T$3:$T$1003)</f>
        <v>1168.791578244829</v>
      </c>
      <c r="N418" s="51">
        <f t="array" ref="N418">_xlfn.SUM(_xlfn.NORM.DIST($S$3:$S$1003,$G418,$Q418,FALSE)*WindSpeedStep*$T$3:$T$1003)</f>
        <v>1174.5335821213121</v>
      </c>
      <c r="P418" s="43">
        <f t="shared" si="26"/>
        <v>0.87630290703652269</v>
      </c>
      <c r="Q418" s="43">
        <f t="shared" si="27"/>
        <v>1.0385079598062628</v>
      </c>
      <c r="S418" s="43">
        <f>'Zero Turbulence Curve'!E417</f>
        <v>41.50000000000032</v>
      </c>
      <c r="T418" s="43">
        <f>'Zero Turbulence Curve'!F417</f>
        <v>2000.0000008831432</v>
      </c>
    </row>
    <row r="419" spans="5:20" x14ac:dyDescent="0.2">
      <c r="E419" s="16">
        <v>40855.4375</v>
      </c>
      <c r="F419" s="22">
        <v>7.21</v>
      </c>
      <c r="G419" s="22">
        <v>7.2153785045547956</v>
      </c>
      <c r="H419" s="25">
        <v>0.2843273231622746</v>
      </c>
      <c r="I419" s="3">
        <f t="shared" si="24"/>
        <v>651.20999999996707</v>
      </c>
      <c r="J419" s="3">
        <f t="shared" si="25"/>
        <v>654.21999999996706</v>
      </c>
      <c r="K419" s="3">
        <f>MIN(J419-M419+N419,'Power Look Up'!$F$4)</f>
        <v>753.57252313145102</v>
      </c>
      <c r="M419" s="51">
        <f t="array" ref="M419">_xlfn.SUM(_xlfn.NORM.DIST($S$3:$S$1003,$G419,$P419,FALSE)*WindSpeedStep*$T$3:$T$1003)</f>
        <v>652.38863367016245</v>
      </c>
      <c r="N419" s="51">
        <f t="array" ref="N419">_xlfn.SUM(_xlfn.NORM.DIST($S$3:$S$1003,$G419,$Q419,FALSE)*WindSpeedStep*$T$3:$T$1003)</f>
        <v>751.74115680164641</v>
      </c>
      <c r="P419" s="43">
        <f t="shared" si="26"/>
        <v>0.72153785045547958</v>
      </c>
      <c r="Q419" s="43">
        <f t="shared" si="27"/>
        <v>2.0515292558026812</v>
      </c>
      <c r="S419" s="43">
        <f>'Zero Turbulence Curve'!E418</f>
        <v>41.600000000000321</v>
      </c>
      <c r="T419" s="43">
        <f>'Zero Turbulence Curve'!F418</f>
        <v>2000.0000008831432</v>
      </c>
    </row>
    <row r="420" spans="5:20" x14ac:dyDescent="0.2">
      <c r="E420" s="16">
        <v>40855.444444444445</v>
      </c>
      <c r="F420" s="22">
        <v>5.81</v>
      </c>
      <c r="G420" s="22">
        <v>5.8286562798595902</v>
      </c>
      <c r="H420" s="25">
        <v>0.19965576592082615</v>
      </c>
      <c r="I420" s="3">
        <f t="shared" si="24"/>
        <v>331.21999999998712</v>
      </c>
      <c r="J420" s="3">
        <f t="shared" si="25"/>
        <v>334.45999999998708</v>
      </c>
      <c r="K420" s="3">
        <f>MIN(J420-M420+N420,'Power Look Up'!$F$4)</f>
        <v>359.07161101266911</v>
      </c>
      <c r="M420" s="51">
        <f t="array" ref="M420">_xlfn.SUM(_xlfn.NORM.DIST($S$3:$S$1003,$G420,$P420,FALSE)*WindSpeedStep*$T$3:$T$1003)</f>
        <v>334.85712221868658</v>
      </c>
      <c r="N420" s="51">
        <f t="array" ref="N420">_xlfn.SUM(_xlfn.NORM.DIST($S$3:$S$1003,$G420,$Q420,FALSE)*WindSpeedStep*$T$3:$T$1003)</f>
        <v>359.46873323136862</v>
      </c>
      <c r="P420" s="43">
        <f t="shared" si="26"/>
        <v>0.58286562798595909</v>
      </c>
      <c r="Q420" s="43">
        <f t="shared" si="27"/>
        <v>1.1637248338445998</v>
      </c>
      <c r="S420" s="43">
        <f>'Zero Turbulence Curve'!E419</f>
        <v>41.700000000000323</v>
      </c>
      <c r="T420" s="43">
        <f>'Zero Turbulence Curve'!F419</f>
        <v>2000.0000008831432</v>
      </c>
    </row>
    <row r="421" spans="5:20" x14ac:dyDescent="0.2">
      <c r="E421" s="16">
        <v>40855.451388888891</v>
      </c>
      <c r="F421" s="22">
        <v>8.32</v>
      </c>
      <c r="G421" s="22">
        <v>8.3273261197110546</v>
      </c>
      <c r="H421" s="25">
        <v>0.21514423076923075</v>
      </c>
      <c r="I421" s="3">
        <f t="shared" si="24"/>
        <v>1006.4399999999512</v>
      </c>
      <c r="J421" s="3">
        <f t="shared" si="25"/>
        <v>1010.1099999999511</v>
      </c>
      <c r="K421" s="3">
        <f>MIN(J421-M421+N421,'Power Look Up'!$F$4)</f>
        <v>1052.8716025270899</v>
      </c>
      <c r="M421" s="51">
        <f t="array" ref="M421">_xlfn.SUM(_xlfn.NORM.DIST($S$3:$S$1003,$G421,$P421,FALSE)*WindSpeedStep*$T$3:$T$1003)</f>
        <v>1006.9445719574204</v>
      </c>
      <c r="N421" s="51">
        <f t="array" ref="N421">_xlfn.SUM(_xlfn.NORM.DIST($S$3:$S$1003,$G421,$Q421,FALSE)*WindSpeedStep*$T$3:$T$1003)</f>
        <v>1049.7061744845591</v>
      </c>
      <c r="P421" s="43">
        <f t="shared" si="26"/>
        <v>0.83273261197110549</v>
      </c>
      <c r="Q421" s="43">
        <f t="shared" si="27"/>
        <v>1.7915761723897581</v>
      </c>
      <c r="S421" s="43">
        <f>'Zero Turbulence Curve'!E420</f>
        <v>41.800000000000324</v>
      </c>
      <c r="T421" s="43">
        <f>'Zero Turbulence Curve'!F420</f>
        <v>2000.0000008831432</v>
      </c>
    </row>
    <row r="422" spans="5:20" x14ac:dyDescent="0.2">
      <c r="E422" s="16">
        <v>40855.458333333336</v>
      </c>
      <c r="F422" s="22">
        <v>11.58</v>
      </c>
      <c r="G422" s="22">
        <v>11.554240847043394</v>
      </c>
      <c r="H422" s="25">
        <v>0.12694300518134716</v>
      </c>
      <c r="I422" s="3">
        <f t="shared" si="24"/>
        <v>1952.719999999983</v>
      </c>
      <c r="J422" s="3">
        <f t="shared" si="25"/>
        <v>1950.199999999983</v>
      </c>
      <c r="K422" s="3">
        <f>MIN(J422-M422+N422,'Power Look Up'!$F$4)</f>
        <v>1904.81612915664</v>
      </c>
      <c r="M422" s="51">
        <f t="array" ref="M422">_xlfn.SUM(_xlfn.NORM.DIST($S$3:$S$1003,$G422,$P422,FALSE)*WindSpeedStep*$T$3:$T$1003)</f>
        <v>1940.3640975643</v>
      </c>
      <c r="N422" s="51">
        <f t="array" ref="N422">_xlfn.SUM(_xlfn.NORM.DIST($S$3:$S$1003,$G422,$Q422,FALSE)*WindSpeedStep*$T$3:$T$1003)</f>
        <v>1894.980226720957</v>
      </c>
      <c r="P422" s="43">
        <f t="shared" si="26"/>
        <v>1.1554240847043393</v>
      </c>
      <c r="Q422" s="43">
        <f t="shared" si="27"/>
        <v>1.4667300557127625</v>
      </c>
      <c r="S422" s="43">
        <f>'Zero Turbulence Curve'!E421</f>
        <v>41.900000000000325</v>
      </c>
      <c r="T422" s="43">
        <f>'Zero Turbulence Curve'!F421</f>
        <v>2000.0000008831432</v>
      </c>
    </row>
    <row r="423" spans="5:20" x14ac:dyDescent="0.2">
      <c r="E423" s="16">
        <v>40855.465277777781</v>
      </c>
      <c r="F423" s="22">
        <v>10.95</v>
      </c>
      <c r="G423" s="22">
        <v>10.961071073522547</v>
      </c>
      <c r="H423" s="25">
        <v>0.15068493150684931</v>
      </c>
      <c r="I423" s="3">
        <f t="shared" si="24"/>
        <v>1890.6499999999496</v>
      </c>
      <c r="J423" s="3">
        <f t="shared" si="25"/>
        <v>1893.3199999999495</v>
      </c>
      <c r="K423" s="3">
        <f>MIN(J423-M423+N423,'Power Look Up'!$F$4)</f>
        <v>1803.5367802064748</v>
      </c>
      <c r="M423" s="51">
        <f t="array" ref="M423">_xlfn.SUM(_xlfn.NORM.DIST($S$3:$S$1003,$G423,$P423,FALSE)*WindSpeedStep*$T$3:$T$1003)</f>
        <v>1862.2541297679268</v>
      </c>
      <c r="N423" s="51">
        <f t="array" ref="N423">_xlfn.SUM(_xlfn.NORM.DIST($S$3:$S$1003,$G423,$Q423,FALSE)*WindSpeedStep*$T$3:$T$1003)</f>
        <v>1772.4709099744521</v>
      </c>
      <c r="P423" s="43">
        <f t="shared" si="26"/>
        <v>1.0961071073522548</v>
      </c>
      <c r="Q423" s="43">
        <f t="shared" si="27"/>
        <v>1.6516682439554522</v>
      </c>
      <c r="S423" s="43">
        <f>'Zero Turbulence Curve'!E422</f>
        <v>42.000000000000327</v>
      </c>
      <c r="T423" s="43">
        <f>'Zero Turbulence Curve'!F422</f>
        <v>2000.0000008831432</v>
      </c>
    </row>
    <row r="424" spans="5:20" x14ac:dyDescent="0.2">
      <c r="E424" s="16">
        <v>40855.472222222219</v>
      </c>
      <c r="F424" s="22">
        <v>10.48</v>
      </c>
      <c r="G424" s="22">
        <v>10.470114377209338</v>
      </c>
      <c r="H424" s="25">
        <v>0.13549618320610685</v>
      </c>
      <c r="I424" s="3">
        <f t="shared" si="24"/>
        <v>1765.1599999999521</v>
      </c>
      <c r="J424" s="3">
        <f t="shared" si="25"/>
        <v>1762.4899999999523</v>
      </c>
      <c r="K424" s="3">
        <f>MIN(J424-M424+N424,'Power Look Up'!$F$4)</f>
        <v>1706.5205774543647</v>
      </c>
      <c r="M424" s="51">
        <f t="array" ref="M424">_xlfn.SUM(_xlfn.NORM.DIST($S$3:$S$1003,$G424,$P424,FALSE)*WindSpeedStep*$T$3:$T$1003)</f>
        <v>1758.6271462501952</v>
      </c>
      <c r="N424" s="51">
        <f t="array" ref="N424">_xlfn.SUM(_xlfn.NORM.DIST($S$3:$S$1003,$G424,$Q424,FALSE)*WindSpeedStep*$T$3:$T$1003)</f>
        <v>1702.6577237046076</v>
      </c>
      <c r="P424" s="43">
        <f t="shared" si="26"/>
        <v>1.0470114377209339</v>
      </c>
      <c r="Q424" s="43">
        <f t="shared" si="27"/>
        <v>1.4186605358432498</v>
      </c>
      <c r="S424" s="43">
        <f>'Zero Turbulence Curve'!E423</f>
        <v>42.100000000000328</v>
      </c>
      <c r="T424" s="43">
        <f>'Zero Turbulence Curve'!F423</f>
        <v>2000.0000008831432</v>
      </c>
    </row>
    <row r="425" spans="5:20" x14ac:dyDescent="0.2">
      <c r="E425" s="16">
        <v>40855.479166666664</v>
      </c>
      <c r="F425" s="22">
        <v>9.64</v>
      </c>
      <c r="G425" s="22">
        <v>9.6487845438340472</v>
      </c>
      <c r="H425" s="25">
        <v>9.1286307053941904E-2</v>
      </c>
      <c r="I425" s="3">
        <f t="shared" si="24"/>
        <v>1499.8399999999388</v>
      </c>
      <c r="J425" s="3">
        <f t="shared" si="25"/>
        <v>1503.6499999999385</v>
      </c>
      <c r="K425" s="3">
        <f>MIN(J425-M425+N425,'Power Look Up'!$F$4)</f>
        <v>1508.368942273426</v>
      </c>
      <c r="M425" s="51">
        <f t="array" ref="M425">_xlfn.SUM(_xlfn.NORM.DIST($S$3:$S$1003,$G425,$P425,FALSE)*WindSpeedStep*$T$3:$T$1003)</f>
        <v>1504.5744829076427</v>
      </c>
      <c r="N425" s="51">
        <f t="array" ref="N425">_xlfn.SUM(_xlfn.NORM.DIST($S$3:$S$1003,$G425,$Q425,FALSE)*WindSpeedStep*$T$3:$T$1003)</f>
        <v>1509.2934251811303</v>
      </c>
      <c r="P425" s="43">
        <f t="shared" si="26"/>
        <v>0.9648784543834048</v>
      </c>
      <c r="Q425" s="43">
        <f t="shared" si="27"/>
        <v>0.88080190856576357</v>
      </c>
      <c r="S425" s="43">
        <f>'Zero Turbulence Curve'!E424</f>
        <v>42.20000000000033</v>
      </c>
      <c r="T425" s="43">
        <f>'Zero Turbulence Curve'!F424</f>
        <v>2000.0000008831432</v>
      </c>
    </row>
    <row r="426" spans="5:20" x14ac:dyDescent="0.2">
      <c r="E426" s="16">
        <v>40855.506944444445</v>
      </c>
      <c r="F426" s="22">
        <v>10.9</v>
      </c>
      <c r="G426" s="22">
        <v>10.759544773906065</v>
      </c>
      <c r="H426" s="25">
        <v>7.7981651376146779E-2</v>
      </c>
      <c r="I426" s="3">
        <f t="shared" si="24"/>
        <v>1877.2999999999497</v>
      </c>
      <c r="J426" s="3">
        <f t="shared" si="25"/>
        <v>1839.9199999999505</v>
      </c>
      <c r="K426" s="3">
        <f>MIN(J426-M426+N426,'Power Look Up'!$F$4)</f>
        <v>1879.1750713362444</v>
      </c>
      <c r="M426" s="51">
        <f t="array" ref="M426">_xlfn.SUM(_xlfn.NORM.DIST($S$3:$S$1003,$G426,$P426,FALSE)*WindSpeedStep*$T$3:$T$1003)</f>
        <v>1824.3276783856065</v>
      </c>
      <c r="N426" s="51">
        <f t="array" ref="N426">_xlfn.SUM(_xlfn.NORM.DIST($S$3:$S$1003,$G426,$Q426,FALSE)*WindSpeedStep*$T$3:$T$1003)</f>
        <v>1863.5827497219004</v>
      </c>
      <c r="P426" s="43">
        <f t="shared" si="26"/>
        <v>1.0759544773906065</v>
      </c>
      <c r="Q426" s="43">
        <f t="shared" si="27"/>
        <v>0.83904706952478469</v>
      </c>
      <c r="S426" s="43">
        <f>'Zero Turbulence Curve'!E425</f>
        <v>42.300000000000331</v>
      </c>
      <c r="T426" s="43">
        <f>'Zero Turbulence Curve'!F425</f>
        <v>2000.0000008831432</v>
      </c>
    </row>
    <row r="427" spans="5:20" x14ac:dyDescent="0.2">
      <c r="E427" s="16">
        <v>40855.513888888891</v>
      </c>
      <c r="F427" s="22">
        <v>10.85</v>
      </c>
      <c r="G427" s="22">
        <v>10.776893098368079</v>
      </c>
      <c r="H427" s="25">
        <v>9.6774193548387108E-2</v>
      </c>
      <c r="I427" s="3">
        <f t="shared" si="24"/>
        <v>1863.94999999995</v>
      </c>
      <c r="J427" s="3">
        <f t="shared" si="25"/>
        <v>1845.2599999999504</v>
      </c>
      <c r="K427" s="3">
        <f>MIN(J427-M427+N427,'Power Look Up'!$F$4)</f>
        <v>1851.0272684874162</v>
      </c>
      <c r="M427" s="51">
        <f t="array" ref="M427">_xlfn.SUM(_xlfn.NORM.DIST($S$3:$S$1003,$G427,$P427,FALSE)*WindSpeedStep*$T$3:$T$1003)</f>
        <v>1827.8415061811086</v>
      </c>
      <c r="N427" s="51">
        <f t="array" ref="N427">_xlfn.SUM(_xlfn.NORM.DIST($S$3:$S$1003,$G427,$Q427,FALSE)*WindSpeedStep*$T$3:$T$1003)</f>
        <v>1833.6087746685744</v>
      </c>
      <c r="P427" s="43">
        <f t="shared" si="26"/>
        <v>1.0776893098368079</v>
      </c>
      <c r="Q427" s="43">
        <f t="shared" si="27"/>
        <v>1.0429251385517497</v>
      </c>
      <c r="S427" s="43">
        <f>'Zero Turbulence Curve'!E426</f>
        <v>42.400000000000333</v>
      </c>
      <c r="T427" s="43">
        <f>'Zero Turbulence Curve'!F426</f>
        <v>2000.0000008831432</v>
      </c>
    </row>
    <row r="428" spans="5:20" x14ac:dyDescent="0.2">
      <c r="E428" s="16">
        <v>40855.520833333336</v>
      </c>
      <c r="F428" s="22">
        <v>9.25</v>
      </c>
      <c r="G428" s="22">
        <v>9.2612655729494051</v>
      </c>
      <c r="H428" s="25">
        <v>0.12648648648648647</v>
      </c>
      <c r="I428" s="3">
        <f t="shared" si="24"/>
        <v>1351.2499999999418</v>
      </c>
      <c r="J428" s="3">
        <f t="shared" si="25"/>
        <v>1355.0599999999417</v>
      </c>
      <c r="K428" s="3">
        <f>MIN(J428-M428+N428,'Power Look Up'!$F$4)</f>
        <v>1350.7282973254441</v>
      </c>
      <c r="M428" s="51">
        <f t="array" ref="M428">_xlfn.SUM(_xlfn.NORM.DIST($S$3:$S$1003,$G428,$P428,FALSE)*WindSpeedStep*$T$3:$T$1003)</f>
        <v>1360.3138414903631</v>
      </c>
      <c r="N428" s="51">
        <f t="array" ref="N428">_xlfn.SUM(_xlfn.NORM.DIST($S$3:$S$1003,$G428,$Q428,FALSE)*WindSpeedStep*$T$3:$T$1003)</f>
        <v>1355.9821388158655</v>
      </c>
      <c r="P428" s="43">
        <f t="shared" si="26"/>
        <v>0.92612655729494053</v>
      </c>
      <c r="Q428" s="43">
        <f t="shared" si="27"/>
        <v>1.1714249427406274</v>
      </c>
      <c r="S428" s="43">
        <f>'Zero Turbulence Curve'!E427</f>
        <v>42.500000000000334</v>
      </c>
      <c r="T428" s="43">
        <f>'Zero Turbulence Curve'!F427</f>
        <v>2000.0000008831432</v>
      </c>
    </row>
    <row r="429" spans="5:20" x14ac:dyDescent="0.2">
      <c r="E429" s="16">
        <v>40855.527777777781</v>
      </c>
      <c r="F429" s="22">
        <v>9.15</v>
      </c>
      <c r="G429" s="22">
        <v>9.100945561668917</v>
      </c>
      <c r="H429" s="25">
        <v>0.13005464480874315</v>
      </c>
      <c r="I429" s="3">
        <f t="shared" si="24"/>
        <v>1313.1499999999426</v>
      </c>
      <c r="J429" s="3">
        <f t="shared" si="25"/>
        <v>1294.0999999999431</v>
      </c>
      <c r="K429" s="3">
        <f>MIN(J429-M429+N429,'Power Look Up'!$F$4)</f>
        <v>1294.0830820400149</v>
      </c>
      <c r="M429" s="51">
        <f t="array" ref="M429">_xlfn.SUM(_xlfn.NORM.DIST($S$3:$S$1003,$G429,$P429,FALSE)*WindSpeedStep*$T$3:$T$1003)</f>
        <v>1298.7317177463829</v>
      </c>
      <c r="N429" s="51">
        <f t="array" ref="N429">_xlfn.SUM(_xlfn.NORM.DIST($S$3:$S$1003,$G429,$Q429,FALSE)*WindSpeedStep*$T$3:$T$1003)</f>
        <v>1298.7147997864547</v>
      </c>
      <c r="P429" s="43">
        <f t="shared" si="26"/>
        <v>0.91009455616689172</v>
      </c>
      <c r="Q429" s="43">
        <f t="shared" si="27"/>
        <v>1.1836202424465585</v>
      </c>
      <c r="S429" s="43">
        <f>'Zero Turbulence Curve'!E428</f>
        <v>42.600000000000335</v>
      </c>
      <c r="T429" s="43">
        <f>'Zero Turbulence Curve'!F428</f>
        <v>2000.0000008831432</v>
      </c>
    </row>
    <row r="430" spans="5:20" x14ac:dyDescent="0.2">
      <c r="E430" s="16">
        <v>40855.534722222219</v>
      </c>
      <c r="F430" s="22">
        <v>6.71</v>
      </c>
      <c r="G430" s="22">
        <v>6.6711014362306944</v>
      </c>
      <c r="H430" s="25">
        <v>0.18926974664679583</v>
      </c>
      <c r="I430" s="3">
        <f t="shared" si="24"/>
        <v>522.45999999997775</v>
      </c>
      <c r="J430" s="3">
        <f t="shared" si="25"/>
        <v>513.4199999999779</v>
      </c>
      <c r="K430" s="3">
        <f>MIN(J430-M430+N430,'Power Look Up'!$F$4)</f>
        <v>549.73589448881194</v>
      </c>
      <c r="M430" s="51">
        <f t="array" ref="M430">_xlfn.SUM(_xlfn.NORM.DIST($S$3:$S$1003,$G430,$P430,FALSE)*WindSpeedStep*$T$3:$T$1003)</f>
        <v>512.11523800681778</v>
      </c>
      <c r="N430" s="51">
        <f t="array" ref="N430">_xlfn.SUM(_xlfn.NORM.DIST($S$3:$S$1003,$G430,$Q430,FALSE)*WindSpeedStep*$T$3:$T$1003)</f>
        <v>548.43113249565181</v>
      </c>
      <c r="P430" s="43">
        <f t="shared" si="26"/>
        <v>0.66711014362306953</v>
      </c>
      <c r="Q430" s="43">
        <f t="shared" si="27"/>
        <v>1.2626376786904594</v>
      </c>
      <c r="S430" s="43">
        <f>'Zero Turbulence Curve'!E429</f>
        <v>42.700000000000337</v>
      </c>
      <c r="T430" s="43">
        <f>'Zero Turbulence Curve'!F429</f>
        <v>2000.0000008831432</v>
      </c>
    </row>
    <row r="431" spans="5:20" x14ac:dyDescent="0.2">
      <c r="E431" s="16">
        <v>40855.541666666664</v>
      </c>
      <c r="F431" s="22">
        <v>8.25</v>
      </c>
      <c r="G431" s="22">
        <v>8.2533269671448757</v>
      </c>
      <c r="H431" s="25">
        <v>0.14545454545454545</v>
      </c>
      <c r="I431" s="3">
        <f t="shared" si="24"/>
        <v>980.7499999999518</v>
      </c>
      <c r="J431" s="3">
        <f t="shared" si="25"/>
        <v>980.7499999999518</v>
      </c>
      <c r="K431" s="3">
        <f>MIN(J431-M431+N431,'Power Look Up'!$F$4)</f>
        <v>1002.8106695598578</v>
      </c>
      <c r="M431" s="51">
        <f t="array" ref="M431">_xlfn.SUM(_xlfn.NORM.DIST($S$3:$S$1003,$G431,$P431,FALSE)*WindSpeedStep*$T$3:$T$1003)</f>
        <v>980.53905978842545</v>
      </c>
      <c r="N431" s="51">
        <f t="array" ref="N431">_xlfn.SUM(_xlfn.NORM.DIST($S$3:$S$1003,$G431,$Q431,FALSE)*WindSpeedStep*$T$3:$T$1003)</f>
        <v>1002.5997293483315</v>
      </c>
      <c r="P431" s="43">
        <f t="shared" si="26"/>
        <v>0.82533269671448761</v>
      </c>
      <c r="Q431" s="43">
        <f t="shared" si="27"/>
        <v>1.2004839224938</v>
      </c>
      <c r="S431" s="43">
        <f>'Zero Turbulence Curve'!E430</f>
        <v>42.800000000000338</v>
      </c>
      <c r="T431" s="43">
        <f>'Zero Turbulence Curve'!F430</f>
        <v>2000.0000008831432</v>
      </c>
    </row>
    <row r="432" spans="5:20" x14ac:dyDescent="0.2">
      <c r="E432" s="16">
        <v>40855.548611111109</v>
      </c>
      <c r="F432" s="22">
        <v>6.22</v>
      </c>
      <c r="G432" s="22">
        <v>6.201622449062195</v>
      </c>
      <c r="H432" s="25">
        <v>0.28135048231511256</v>
      </c>
      <c r="I432" s="3">
        <f t="shared" si="24"/>
        <v>411.71999999998008</v>
      </c>
      <c r="J432" s="3">
        <f t="shared" si="25"/>
        <v>407.19999999998015</v>
      </c>
      <c r="K432" s="3">
        <f>MIN(J432-M432+N432,'Power Look Up'!$F$4)</f>
        <v>482.08367007840963</v>
      </c>
      <c r="M432" s="51">
        <f t="array" ref="M432">_xlfn.SUM(_xlfn.NORM.DIST($S$3:$S$1003,$G432,$P432,FALSE)*WindSpeedStep*$T$3:$T$1003)</f>
        <v>407.75943827828598</v>
      </c>
      <c r="N432" s="51">
        <f t="array" ref="N432">_xlfn.SUM(_xlfn.NORM.DIST($S$3:$S$1003,$G432,$Q432,FALSE)*WindSpeedStep*$T$3:$T$1003)</f>
        <v>482.64310835671546</v>
      </c>
      <c r="P432" s="43">
        <f t="shared" si="26"/>
        <v>0.62016224490621952</v>
      </c>
      <c r="Q432" s="43">
        <f t="shared" si="27"/>
        <v>1.7448294671798781</v>
      </c>
      <c r="S432" s="43">
        <f>'Zero Turbulence Curve'!E431</f>
        <v>42.90000000000034</v>
      </c>
      <c r="T432" s="43">
        <f>'Zero Turbulence Curve'!F431</f>
        <v>2000.0000008831432</v>
      </c>
    </row>
    <row r="433" spans="5:20" x14ac:dyDescent="0.2">
      <c r="E433" s="16">
        <v>40855.555555555555</v>
      </c>
      <c r="F433" s="22">
        <v>6.15</v>
      </c>
      <c r="G433" s="22">
        <v>6.259047162392168</v>
      </c>
      <c r="H433" s="25">
        <v>0.19512195121951217</v>
      </c>
      <c r="I433" s="3">
        <f t="shared" si="24"/>
        <v>395.89999999998042</v>
      </c>
      <c r="J433" s="3">
        <f t="shared" si="25"/>
        <v>420.75999999997987</v>
      </c>
      <c r="K433" s="3">
        <f>MIN(J433-M433+N433,'Power Look Up'!$F$4)</f>
        <v>452.15929904194076</v>
      </c>
      <c r="M433" s="51">
        <f t="array" ref="M433">_xlfn.SUM(_xlfn.NORM.DIST($S$3:$S$1003,$G433,$P433,FALSE)*WindSpeedStep*$T$3:$T$1003)</f>
        <v>419.7370560738122</v>
      </c>
      <c r="N433" s="51">
        <f t="array" ref="N433">_xlfn.SUM(_xlfn.NORM.DIST($S$3:$S$1003,$G433,$Q433,FALSE)*WindSpeedStep*$T$3:$T$1003)</f>
        <v>451.13635511577309</v>
      </c>
      <c r="P433" s="43">
        <f t="shared" si="26"/>
        <v>0.62590471623921684</v>
      </c>
      <c r="Q433" s="43">
        <f t="shared" si="27"/>
        <v>1.2212774951009107</v>
      </c>
      <c r="S433" s="43">
        <f>'Zero Turbulence Curve'!E432</f>
        <v>43.000000000000341</v>
      </c>
      <c r="T433" s="43">
        <f>'Zero Turbulence Curve'!F432</f>
        <v>2000.0000008831432</v>
      </c>
    </row>
    <row r="434" spans="5:20" x14ac:dyDescent="0.2">
      <c r="E434" s="16">
        <v>40855.5625</v>
      </c>
      <c r="F434" s="22">
        <v>8.4700000000000006</v>
      </c>
      <c r="G434" s="22">
        <v>8.4588502408972293</v>
      </c>
      <c r="H434" s="25">
        <v>0.1369539551357733</v>
      </c>
      <c r="I434" s="3">
        <f t="shared" si="24"/>
        <v>1061.48999999995</v>
      </c>
      <c r="J434" s="3">
        <f t="shared" si="25"/>
        <v>1057.8199999999501</v>
      </c>
      <c r="K434" s="3">
        <f>MIN(J434-M434+N434,'Power Look Up'!$F$4)</f>
        <v>1073.7610530944667</v>
      </c>
      <c r="M434" s="51">
        <f t="array" ref="M434">_xlfn.SUM(_xlfn.NORM.DIST($S$3:$S$1003,$G434,$P434,FALSE)*WindSpeedStep*$T$3:$T$1003)</f>
        <v>1054.7385998001337</v>
      </c>
      <c r="N434" s="51">
        <f t="array" ref="N434">_xlfn.SUM(_xlfn.NORM.DIST($S$3:$S$1003,$G434,$Q434,FALSE)*WindSpeedStep*$T$3:$T$1003)</f>
        <v>1070.6796528946502</v>
      </c>
      <c r="P434" s="43">
        <f t="shared" si="26"/>
        <v>0.84588502408972299</v>
      </c>
      <c r="Q434" s="43">
        <f t="shared" si="27"/>
        <v>1.1584729963920644</v>
      </c>
      <c r="S434" s="43">
        <f>'Zero Turbulence Curve'!E433</f>
        <v>43.100000000000342</v>
      </c>
      <c r="T434" s="43">
        <f>'Zero Turbulence Curve'!F433</f>
        <v>2000.0000008831432</v>
      </c>
    </row>
    <row r="435" spans="5:20" x14ac:dyDescent="0.2">
      <c r="E435" s="16">
        <v>40855.569444444445</v>
      </c>
      <c r="F435" s="22">
        <v>8.59</v>
      </c>
      <c r="G435" s="22">
        <v>8.5334662001398609</v>
      </c>
      <c r="H435" s="25">
        <v>0.19674039580908032</v>
      </c>
      <c r="I435" s="3">
        <f t="shared" si="24"/>
        <v>1105.529999999949</v>
      </c>
      <c r="J435" s="3">
        <f t="shared" si="25"/>
        <v>1083.5099999999495</v>
      </c>
      <c r="K435" s="3">
        <f>MIN(J435-M435+N435,'Power Look Up'!$F$4)</f>
        <v>1111.8465498878791</v>
      </c>
      <c r="M435" s="51">
        <f t="array" ref="M435">_xlfn.SUM(_xlfn.NORM.DIST($S$3:$S$1003,$G435,$P435,FALSE)*WindSpeedStep*$T$3:$T$1003)</f>
        <v>1082.303628501925</v>
      </c>
      <c r="N435" s="51">
        <f t="array" ref="N435">_xlfn.SUM(_xlfn.NORM.DIST($S$3:$S$1003,$G435,$Q435,FALSE)*WindSpeedStep*$T$3:$T$1003)</f>
        <v>1110.6401783898546</v>
      </c>
      <c r="P435" s="43">
        <f t="shared" si="26"/>
        <v>0.85334662001398609</v>
      </c>
      <c r="Q435" s="43">
        <f t="shared" si="27"/>
        <v>1.6788775178389248</v>
      </c>
      <c r="S435" s="43">
        <f>'Zero Turbulence Curve'!E434</f>
        <v>43.200000000000344</v>
      </c>
      <c r="T435" s="43">
        <f>'Zero Turbulence Curve'!F434</f>
        <v>2000.0000008831432</v>
      </c>
    </row>
    <row r="436" spans="5:20" x14ac:dyDescent="0.2">
      <c r="E436" s="16">
        <v>40855.576388888891</v>
      </c>
      <c r="F436" s="22">
        <v>4.7699999999999996</v>
      </c>
      <c r="G436" s="22">
        <v>4.803039429490962</v>
      </c>
      <c r="H436" s="25">
        <v>0.28301886792452835</v>
      </c>
      <c r="I436" s="3">
        <f t="shared" si="24"/>
        <v>174.92999999999375</v>
      </c>
      <c r="J436" s="3">
        <f t="shared" si="25"/>
        <v>178.19999999999368</v>
      </c>
      <c r="K436" s="3">
        <f>MIN(J436-M436+N436,'Power Look Up'!$F$4)</f>
        <v>218.1649911289864</v>
      </c>
      <c r="M436" s="51">
        <f t="array" ref="M436">_xlfn.SUM(_xlfn.NORM.DIST($S$3:$S$1003,$G436,$P436,FALSE)*WindSpeedStep*$T$3:$T$1003)</f>
        <v>163.12275824827131</v>
      </c>
      <c r="N436" s="51">
        <f t="array" ref="N436">_xlfn.SUM(_xlfn.NORM.DIST($S$3:$S$1003,$G436,$Q436,FALSE)*WindSpeedStep*$T$3:$T$1003)</f>
        <v>203.08774937726403</v>
      </c>
      <c r="P436" s="43">
        <f t="shared" si="26"/>
        <v>0.48030394294909623</v>
      </c>
      <c r="Q436" s="43">
        <f t="shared" si="27"/>
        <v>1.3593507819314046</v>
      </c>
      <c r="S436" s="43">
        <f>'Zero Turbulence Curve'!E435</f>
        <v>43.300000000000345</v>
      </c>
      <c r="T436" s="43">
        <f>'Zero Turbulence Curve'!F435</f>
        <v>2000.0000008831432</v>
      </c>
    </row>
    <row r="437" spans="5:20" x14ac:dyDescent="0.2">
      <c r="E437" s="16">
        <v>40855.583333333336</v>
      </c>
      <c r="F437" s="22">
        <v>8.18</v>
      </c>
      <c r="G437" s="22">
        <v>8.1982420285371607</v>
      </c>
      <c r="H437" s="25">
        <v>0.19559902200488999</v>
      </c>
      <c r="I437" s="3">
        <f t="shared" si="24"/>
        <v>955.05999999995231</v>
      </c>
      <c r="J437" s="3">
        <f t="shared" si="25"/>
        <v>962.39999999995212</v>
      </c>
      <c r="K437" s="3">
        <f>MIN(J437-M437+N437,'Power Look Up'!$F$4)</f>
        <v>1005.54458111847</v>
      </c>
      <c r="M437" s="51">
        <f t="array" ref="M437">_xlfn.SUM(_xlfn.NORM.DIST($S$3:$S$1003,$G437,$P437,FALSE)*WindSpeedStep*$T$3:$T$1003)</f>
        <v>961.12327226849732</v>
      </c>
      <c r="N437" s="51">
        <f t="array" ref="N437">_xlfn.SUM(_xlfn.NORM.DIST($S$3:$S$1003,$G437,$Q437,FALSE)*WindSpeedStep*$T$3:$T$1003)</f>
        <v>1004.2678533870152</v>
      </c>
      <c r="P437" s="43">
        <f t="shared" si="26"/>
        <v>0.81982420285371616</v>
      </c>
      <c r="Q437" s="43">
        <f t="shared" si="27"/>
        <v>1.6035681229412539</v>
      </c>
      <c r="S437" s="43">
        <f>'Zero Turbulence Curve'!E436</f>
        <v>43.400000000000347</v>
      </c>
      <c r="T437" s="43">
        <f>'Zero Turbulence Curve'!F436</f>
        <v>2000.0000008831432</v>
      </c>
    </row>
    <row r="438" spans="5:20" x14ac:dyDescent="0.2">
      <c r="E438" s="16">
        <v>40855.590277777781</v>
      </c>
      <c r="F438" s="22">
        <v>9.25</v>
      </c>
      <c r="G438" s="22">
        <v>9.2418272337651217</v>
      </c>
      <c r="H438" s="25">
        <v>0.14918918918918916</v>
      </c>
      <c r="I438" s="3">
        <f t="shared" si="24"/>
        <v>1351.2499999999418</v>
      </c>
      <c r="J438" s="3">
        <f t="shared" si="25"/>
        <v>1347.4399999999418</v>
      </c>
      <c r="K438" s="3">
        <f>MIN(J438-M438+N438,'Power Look Up'!$F$4)</f>
        <v>1337.2272975485801</v>
      </c>
      <c r="M438" s="51">
        <f t="array" ref="M438">_xlfn.SUM(_xlfn.NORM.DIST($S$3:$S$1003,$G438,$P438,FALSE)*WindSpeedStep*$T$3:$T$1003)</f>
        <v>1352.8792410126548</v>
      </c>
      <c r="N438" s="51">
        <f t="array" ref="N438">_xlfn.SUM(_xlfn.NORM.DIST($S$3:$S$1003,$G438,$Q438,FALSE)*WindSpeedStep*$T$3:$T$1003)</f>
        <v>1342.666538561293</v>
      </c>
      <c r="P438" s="43">
        <f t="shared" si="26"/>
        <v>0.92418272337651219</v>
      </c>
      <c r="Q438" s="43">
        <f t="shared" si="27"/>
        <v>1.3787807116319855</v>
      </c>
      <c r="S438" s="43">
        <f>'Zero Turbulence Curve'!E437</f>
        <v>43.500000000000348</v>
      </c>
      <c r="T438" s="43">
        <f>'Zero Turbulence Curve'!F437</f>
        <v>2000.0000008831432</v>
      </c>
    </row>
    <row r="439" spans="5:20" x14ac:dyDescent="0.2">
      <c r="E439" s="16">
        <v>40855.597222222219</v>
      </c>
      <c r="F439" s="22">
        <v>8.06</v>
      </c>
      <c r="G439" s="22">
        <v>8.0027399014746354</v>
      </c>
      <c r="H439" s="25">
        <v>0.12779156327543423</v>
      </c>
      <c r="I439" s="3">
        <f t="shared" si="24"/>
        <v>911.01999999995326</v>
      </c>
      <c r="J439" s="3">
        <f t="shared" si="25"/>
        <v>888.99999999996203</v>
      </c>
      <c r="K439" s="3">
        <f>MIN(J439-M439+N439,'Power Look Up'!$F$4)</f>
        <v>903.16885624475196</v>
      </c>
      <c r="M439" s="51">
        <f t="array" ref="M439">_xlfn.SUM(_xlfn.NORM.DIST($S$3:$S$1003,$G439,$P439,FALSE)*WindSpeedStep*$T$3:$T$1003)</f>
        <v>893.95591338664588</v>
      </c>
      <c r="N439" s="51">
        <f t="array" ref="N439">_xlfn.SUM(_xlfn.NORM.DIST($S$3:$S$1003,$G439,$Q439,FALSE)*WindSpeedStep*$T$3:$T$1003)</f>
        <v>908.12476963143581</v>
      </c>
      <c r="P439" s="43">
        <f t="shared" si="26"/>
        <v>0.80027399014746359</v>
      </c>
      <c r="Q439" s="43">
        <f t="shared" si="27"/>
        <v>1.0226826424961382</v>
      </c>
      <c r="S439" s="43">
        <f>'Zero Turbulence Curve'!E438</f>
        <v>43.60000000000035</v>
      </c>
      <c r="T439" s="43">
        <f>'Zero Turbulence Curve'!F438</f>
        <v>2000.0000008831432</v>
      </c>
    </row>
    <row r="440" spans="5:20" x14ac:dyDescent="0.2">
      <c r="E440" s="16">
        <v>40855.604166666664</v>
      </c>
      <c r="F440" s="22">
        <v>7.86</v>
      </c>
      <c r="G440" s="22">
        <v>7.9537500458953501</v>
      </c>
      <c r="H440" s="25">
        <v>0.10814249363867684</v>
      </c>
      <c r="I440" s="3">
        <f t="shared" si="24"/>
        <v>846.85999999996295</v>
      </c>
      <c r="J440" s="3">
        <f t="shared" si="25"/>
        <v>873.9499999999623</v>
      </c>
      <c r="K440" s="3">
        <f>MIN(J440-M440+N440,'Power Look Up'!$F$4)</f>
        <v>877.89734087227032</v>
      </c>
      <c r="M440" s="51">
        <f t="array" ref="M440">_xlfn.SUM(_xlfn.NORM.DIST($S$3:$S$1003,$G440,$P440,FALSE)*WindSpeedStep*$T$3:$T$1003)</f>
        <v>877.56404213573603</v>
      </c>
      <c r="N440" s="51">
        <f t="array" ref="N440">_xlfn.SUM(_xlfn.NORM.DIST($S$3:$S$1003,$G440,$Q440,FALSE)*WindSpeedStep*$T$3:$T$1003)</f>
        <v>881.51138300804405</v>
      </c>
      <c r="P440" s="43">
        <f t="shared" si="26"/>
        <v>0.79537500458953503</v>
      </c>
      <c r="Q440" s="43">
        <f t="shared" si="27"/>
        <v>0.86013836374186348</v>
      </c>
      <c r="S440" s="43">
        <f>'Zero Turbulence Curve'!E439</f>
        <v>43.700000000000351</v>
      </c>
      <c r="T440" s="43">
        <f>'Zero Turbulence Curve'!F439</f>
        <v>2000.0000008831432</v>
      </c>
    </row>
    <row r="441" spans="5:20" x14ac:dyDescent="0.2">
      <c r="E441" s="16">
        <v>40855.611111111109</v>
      </c>
      <c r="F441" s="22">
        <v>8.67</v>
      </c>
      <c r="G441" s="22">
        <v>8.6896440004232751</v>
      </c>
      <c r="H441" s="25">
        <v>9.6885813148788927E-2</v>
      </c>
      <c r="I441" s="3">
        <f t="shared" si="24"/>
        <v>1134.8899999999485</v>
      </c>
      <c r="J441" s="3">
        <f t="shared" si="25"/>
        <v>1142.2299999999484</v>
      </c>
      <c r="K441" s="3">
        <f>MIN(J441-M441+N441,'Power Look Up'!$F$4)</f>
        <v>1141.0330121478194</v>
      </c>
      <c r="M441" s="51">
        <f t="array" ref="M441">_xlfn.SUM(_xlfn.NORM.DIST($S$3:$S$1003,$G441,$P441,FALSE)*WindSpeedStep*$T$3:$T$1003)</f>
        <v>1140.9046643672534</v>
      </c>
      <c r="N441" s="51">
        <f t="array" ref="N441">_xlfn.SUM(_xlfn.NORM.DIST($S$3:$S$1003,$G441,$Q441,FALSE)*WindSpeedStep*$T$3:$T$1003)</f>
        <v>1139.7076765151244</v>
      </c>
      <c r="P441" s="43">
        <f t="shared" si="26"/>
        <v>0.86896440004232756</v>
      </c>
      <c r="Q441" s="43">
        <f t="shared" si="27"/>
        <v>0.8419032249545042</v>
      </c>
      <c r="S441" s="43">
        <f>'Zero Turbulence Curve'!E440</f>
        <v>43.800000000000352</v>
      </c>
      <c r="T441" s="43">
        <f>'Zero Turbulence Curve'!F440</f>
        <v>2000.0000008831432</v>
      </c>
    </row>
    <row r="442" spans="5:20" x14ac:dyDescent="0.2">
      <c r="E442" s="16">
        <v>40855.618055555555</v>
      </c>
      <c r="F442" s="22">
        <v>7.89</v>
      </c>
      <c r="G442" s="22">
        <v>8.0004882579211767</v>
      </c>
      <c r="H442" s="25">
        <v>0.1343472750316857</v>
      </c>
      <c r="I442" s="3">
        <f t="shared" si="24"/>
        <v>855.88999999996281</v>
      </c>
      <c r="J442" s="3">
        <f t="shared" si="25"/>
        <v>888.99999999996203</v>
      </c>
      <c r="K442" s="3">
        <f>MIN(J442-M442+N442,'Power Look Up'!$F$4)</f>
        <v>906.66777115394791</v>
      </c>
      <c r="M442" s="51">
        <f t="array" ref="M442">_xlfn.SUM(_xlfn.NORM.DIST($S$3:$S$1003,$G442,$P442,FALSE)*WindSpeedStep*$T$3:$T$1003)</f>
        <v>893.19860151720195</v>
      </c>
      <c r="N442" s="51">
        <f t="array" ref="N442">_xlfn.SUM(_xlfn.NORM.DIST($S$3:$S$1003,$G442,$Q442,FALSE)*WindSpeedStep*$T$3:$T$1003)</f>
        <v>910.86637267118783</v>
      </c>
      <c r="P442" s="43">
        <f t="shared" si="26"/>
        <v>0.80004882579211767</v>
      </c>
      <c r="Q442" s="43">
        <f t="shared" si="27"/>
        <v>1.0748437963747084</v>
      </c>
      <c r="S442" s="43">
        <f>'Zero Turbulence Curve'!E441</f>
        <v>43.900000000000354</v>
      </c>
      <c r="T442" s="43">
        <f>'Zero Turbulence Curve'!F441</f>
        <v>2000.0000008831432</v>
      </c>
    </row>
    <row r="443" spans="5:20" x14ac:dyDescent="0.2">
      <c r="E443" s="16">
        <v>40855.625</v>
      </c>
      <c r="F443" s="22">
        <v>8.2799999999999994</v>
      </c>
      <c r="G443" s="22">
        <v>8.296029747752522</v>
      </c>
      <c r="H443" s="25">
        <v>0.11352657004830918</v>
      </c>
      <c r="I443" s="3">
        <f t="shared" si="24"/>
        <v>991.75999999995156</v>
      </c>
      <c r="J443" s="3">
        <f t="shared" si="25"/>
        <v>999.09999999995136</v>
      </c>
      <c r="K443" s="3">
        <f>MIN(J443-M443+N443,'Power Look Up'!$F$4)</f>
        <v>1005.6596178029088</v>
      </c>
      <c r="M443" s="51">
        <f t="array" ref="M443">_xlfn.SUM(_xlfn.NORM.DIST($S$3:$S$1003,$G443,$P443,FALSE)*WindSpeedStep*$T$3:$T$1003)</f>
        <v>995.73259395073342</v>
      </c>
      <c r="N443" s="51">
        <f t="array" ref="N443">_xlfn.SUM(_xlfn.NORM.DIST($S$3:$S$1003,$G443,$Q443,FALSE)*WindSpeedStep*$T$3:$T$1003)</f>
        <v>1002.2922117536908</v>
      </c>
      <c r="P443" s="43">
        <f t="shared" si="26"/>
        <v>0.82960297477525224</v>
      </c>
      <c r="Q443" s="43">
        <f t="shared" si="27"/>
        <v>0.94181980228108342</v>
      </c>
      <c r="S443" s="43">
        <f>'Zero Turbulence Curve'!E442</f>
        <v>44.000000000000355</v>
      </c>
      <c r="T443" s="43">
        <f>'Zero Turbulence Curve'!F442</f>
        <v>2000.0000008831432</v>
      </c>
    </row>
    <row r="444" spans="5:20" x14ac:dyDescent="0.2">
      <c r="E444" s="16">
        <v>40855.631944444445</v>
      </c>
      <c r="F444" s="22">
        <v>7.6</v>
      </c>
      <c r="G444" s="22">
        <v>7.6166293832049066</v>
      </c>
      <c r="H444" s="25">
        <v>0.18026315789473688</v>
      </c>
      <c r="I444" s="3">
        <f t="shared" si="24"/>
        <v>768.59999999996467</v>
      </c>
      <c r="J444" s="3">
        <f t="shared" si="25"/>
        <v>774.61999999996442</v>
      </c>
      <c r="K444" s="3">
        <f>MIN(J444-M444+N444,'Power Look Up'!$F$4)</f>
        <v>817.33036285634557</v>
      </c>
      <c r="M444" s="51">
        <f t="array" ref="M444">_xlfn.SUM(_xlfn.NORM.DIST($S$3:$S$1003,$G444,$P444,FALSE)*WindSpeedStep*$T$3:$T$1003)</f>
        <v>769.6687648370488</v>
      </c>
      <c r="N444" s="51">
        <f t="array" ref="N444">_xlfn.SUM(_xlfn.NORM.DIST($S$3:$S$1003,$G444,$Q444,FALSE)*WindSpeedStep*$T$3:$T$1003)</f>
        <v>812.37912769342995</v>
      </c>
      <c r="P444" s="43">
        <f t="shared" si="26"/>
        <v>0.7616629383204907</v>
      </c>
      <c r="Q444" s="43">
        <f t="shared" si="27"/>
        <v>1.3729976651303584</v>
      </c>
      <c r="S444" s="43">
        <f>'Zero Turbulence Curve'!E443</f>
        <v>44.100000000000357</v>
      </c>
      <c r="T444" s="43">
        <f>'Zero Turbulence Curve'!F443</f>
        <v>2000.0000008831432</v>
      </c>
    </row>
    <row r="445" spans="5:20" x14ac:dyDescent="0.2">
      <c r="E445" s="16">
        <v>40855.638888888891</v>
      </c>
      <c r="F445" s="22">
        <v>7.92</v>
      </c>
      <c r="G445" s="22">
        <v>8.0528659854979061</v>
      </c>
      <c r="H445" s="25">
        <v>0.14772727272727271</v>
      </c>
      <c r="I445" s="3">
        <f t="shared" si="24"/>
        <v>864.91999999996256</v>
      </c>
      <c r="J445" s="3">
        <f t="shared" si="25"/>
        <v>907.3499999999533</v>
      </c>
      <c r="K445" s="3">
        <f>MIN(J445-M445+N445,'Power Look Up'!$F$4)</f>
        <v>931.97071202589086</v>
      </c>
      <c r="M445" s="51">
        <f t="array" ref="M445">_xlfn.SUM(_xlfn.NORM.DIST($S$3:$S$1003,$G445,$P445,FALSE)*WindSpeedStep*$T$3:$T$1003)</f>
        <v>910.91233394030951</v>
      </c>
      <c r="N445" s="51">
        <f t="array" ref="N445">_xlfn.SUM(_xlfn.NORM.DIST($S$3:$S$1003,$G445,$Q445,FALSE)*WindSpeedStep*$T$3:$T$1003)</f>
        <v>935.53304596624707</v>
      </c>
      <c r="P445" s="43">
        <f t="shared" si="26"/>
        <v>0.80528659854979068</v>
      </c>
      <c r="Q445" s="43">
        <f t="shared" si="27"/>
        <v>1.189627929675827</v>
      </c>
      <c r="S445" s="43">
        <f>'Zero Turbulence Curve'!E444</f>
        <v>44.200000000000358</v>
      </c>
      <c r="T445" s="43">
        <f>'Zero Turbulence Curve'!F444</f>
        <v>2000.0000008831432</v>
      </c>
    </row>
    <row r="446" spans="5:20" x14ac:dyDescent="0.2">
      <c r="E446" s="16">
        <v>40855.645833333336</v>
      </c>
      <c r="F446" s="22">
        <v>8.42</v>
      </c>
      <c r="G446" s="22">
        <v>8.4646974018667862</v>
      </c>
      <c r="H446" s="25">
        <v>0.14608076009501186</v>
      </c>
      <c r="I446" s="3">
        <f t="shared" si="24"/>
        <v>1043.1399999999503</v>
      </c>
      <c r="J446" s="3">
        <f t="shared" si="25"/>
        <v>1057.8199999999501</v>
      </c>
      <c r="K446" s="3">
        <f>MIN(J446-M446+N446,'Power Look Up'!$F$4)</f>
        <v>1077.0427511818145</v>
      </c>
      <c r="M446" s="51">
        <f t="array" ref="M446">_xlfn.SUM(_xlfn.NORM.DIST($S$3:$S$1003,$G446,$P446,FALSE)*WindSpeedStep*$T$3:$T$1003)</f>
        <v>1056.8874792461265</v>
      </c>
      <c r="N446" s="51">
        <f t="array" ref="N446">_xlfn.SUM(_xlfn.NORM.DIST($S$3:$S$1003,$G446,$Q446,FALSE)*WindSpeedStep*$T$3:$T$1003)</f>
        <v>1076.1102304279909</v>
      </c>
      <c r="P446" s="43">
        <f t="shared" si="26"/>
        <v>0.84646974018667864</v>
      </c>
      <c r="Q446" s="43">
        <f t="shared" si="27"/>
        <v>1.2365294304389722</v>
      </c>
      <c r="S446" s="43">
        <f>'Zero Turbulence Curve'!E445</f>
        <v>44.30000000000036</v>
      </c>
      <c r="T446" s="43">
        <f>'Zero Turbulence Curve'!F445</f>
        <v>2000.0000008831432</v>
      </c>
    </row>
    <row r="447" spans="5:20" x14ac:dyDescent="0.2">
      <c r="E447" s="16">
        <v>40855.652777777781</v>
      </c>
      <c r="F447" s="22">
        <v>9.0500000000000007</v>
      </c>
      <c r="G447" s="22">
        <v>9.1046548017364337</v>
      </c>
      <c r="H447" s="25">
        <v>0.13922651933701657</v>
      </c>
      <c r="I447" s="3">
        <f t="shared" si="24"/>
        <v>1275.0499999999433</v>
      </c>
      <c r="J447" s="3">
        <f t="shared" si="25"/>
        <v>1294.0999999999431</v>
      </c>
      <c r="K447" s="3">
        <f>MIN(J447-M447+N447,'Power Look Up'!$F$4)</f>
        <v>1292.8637435606172</v>
      </c>
      <c r="M447" s="51">
        <f t="array" ref="M447">_xlfn.SUM(_xlfn.NORM.DIST($S$3:$S$1003,$G447,$P447,FALSE)*WindSpeedStep*$T$3:$T$1003)</f>
        <v>1300.1614194110552</v>
      </c>
      <c r="N447" s="51">
        <f t="array" ref="N447">_xlfn.SUM(_xlfn.NORM.DIST($S$3:$S$1003,$G447,$Q447,FALSE)*WindSpeedStep*$T$3:$T$1003)</f>
        <v>1298.9251629717294</v>
      </c>
      <c r="P447" s="43">
        <f t="shared" si="26"/>
        <v>0.91046548017364337</v>
      </c>
      <c r="Q447" s="43">
        <f t="shared" si="27"/>
        <v>1.2676093978108185</v>
      </c>
      <c r="S447" s="43">
        <f>'Zero Turbulence Curve'!E446</f>
        <v>44.400000000000361</v>
      </c>
      <c r="T447" s="43">
        <f>'Zero Turbulence Curve'!F446</f>
        <v>2000.0000008831432</v>
      </c>
    </row>
    <row r="448" spans="5:20" x14ac:dyDescent="0.2">
      <c r="E448" s="16">
        <v>40855.659722222219</v>
      </c>
      <c r="F448" s="22">
        <v>8.4700000000000006</v>
      </c>
      <c r="G448" s="22">
        <v>8.5854930825447759</v>
      </c>
      <c r="H448" s="25">
        <v>0.12632821723730814</v>
      </c>
      <c r="I448" s="3">
        <f t="shared" si="24"/>
        <v>1061.48999999995</v>
      </c>
      <c r="J448" s="3">
        <f t="shared" si="25"/>
        <v>1105.529999999949</v>
      </c>
      <c r="K448" s="3">
        <f>MIN(J448-M448+N448,'Power Look Up'!$F$4)</f>
        <v>1115.8644735059313</v>
      </c>
      <c r="M448" s="51">
        <f t="array" ref="M448">_xlfn.SUM(_xlfn.NORM.DIST($S$3:$S$1003,$G448,$P448,FALSE)*WindSpeedStep*$T$3:$T$1003)</f>
        <v>1101.6980230218107</v>
      </c>
      <c r="N448" s="51">
        <f t="array" ref="N448">_xlfn.SUM(_xlfn.NORM.DIST($S$3:$S$1003,$G448,$Q448,FALSE)*WindSpeedStep*$T$3:$T$1003)</f>
        <v>1112.032496527793</v>
      </c>
      <c r="P448" s="43">
        <f t="shared" si="26"/>
        <v>0.85854930825447762</v>
      </c>
      <c r="Q448" s="43">
        <f t="shared" si="27"/>
        <v>1.0845900352211229</v>
      </c>
      <c r="S448" s="43">
        <f>'Zero Turbulence Curve'!E447</f>
        <v>44.500000000000362</v>
      </c>
      <c r="T448" s="43">
        <f>'Zero Turbulence Curve'!F447</f>
        <v>2000.0000008831432</v>
      </c>
    </row>
    <row r="449" spans="5:20" x14ac:dyDescent="0.2">
      <c r="E449" s="16">
        <v>40855.666666666664</v>
      </c>
      <c r="F449" s="22">
        <v>9.73</v>
      </c>
      <c r="G449" s="22">
        <v>9.8278872150384302</v>
      </c>
      <c r="H449" s="25">
        <v>0.1079136690647482</v>
      </c>
      <c r="I449" s="3">
        <f t="shared" si="24"/>
        <v>1534.1299999999378</v>
      </c>
      <c r="J449" s="3">
        <f t="shared" si="25"/>
        <v>1572.229999999937</v>
      </c>
      <c r="K449" s="3">
        <f>MIN(J449-M449+N449,'Power Look Up'!$F$4)</f>
        <v>1565.5231849765723</v>
      </c>
      <c r="M449" s="51">
        <f t="array" ref="M449">_xlfn.SUM(_xlfn.NORM.DIST($S$3:$S$1003,$G449,$P449,FALSE)*WindSpeedStep*$T$3:$T$1003)</f>
        <v>1567.2696458284001</v>
      </c>
      <c r="N449" s="51">
        <f t="array" ref="N449">_xlfn.SUM(_xlfn.NORM.DIST($S$3:$S$1003,$G449,$Q449,FALSE)*WindSpeedStep*$T$3:$T$1003)</f>
        <v>1560.5628308050354</v>
      </c>
      <c r="P449" s="43">
        <f t="shared" si="26"/>
        <v>0.98278872150384311</v>
      </c>
      <c r="Q449" s="43">
        <f t="shared" si="27"/>
        <v>1.060563368529327</v>
      </c>
      <c r="S449" s="43">
        <f>'Zero Turbulence Curve'!E448</f>
        <v>44.600000000000364</v>
      </c>
      <c r="T449" s="43">
        <f>'Zero Turbulence Curve'!F448</f>
        <v>2000.0000008831432</v>
      </c>
    </row>
    <row r="450" spans="5:20" x14ac:dyDescent="0.2">
      <c r="E450" s="16">
        <v>40855.673611111109</v>
      </c>
      <c r="F450" s="22">
        <v>9.3000000000000007</v>
      </c>
      <c r="G450" s="22">
        <v>9.3316317884504407</v>
      </c>
      <c r="H450" s="25">
        <v>0.12903225806451613</v>
      </c>
      <c r="I450" s="3">
        <f t="shared" si="24"/>
        <v>1370.2999999999413</v>
      </c>
      <c r="J450" s="3">
        <f t="shared" si="25"/>
        <v>1381.7299999999411</v>
      </c>
      <c r="K450" s="3">
        <f>MIN(J450-M450+N450,'Power Look Up'!$F$4)</f>
        <v>1374.3495430244675</v>
      </c>
      <c r="M450" s="51">
        <f t="array" ref="M450">_xlfn.SUM(_xlfn.NORM.DIST($S$3:$S$1003,$G450,$P450,FALSE)*WindSpeedStep*$T$3:$T$1003)</f>
        <v>1387.1176781835627</v>
      </c>
      <c r="N450" s="51">
        <f t="array" ref="N450">_xlfn.SUM(_xlfn.NORM.DIST($S$3:$S$1003,$G450,$Q450,FALSE)*WindSpeedStep*$T$3:$T$1003)</f>
        <v>1379.7372212080891</v>
      </c>
      <c r="P450" s="43">
        <f t="shared" si="26"/>
        <v>0.93316317884504407</v>
      </c>
      <c r="Q450" s="43">
        <f t="shared" si="27"/>
        <v>1.2040815210903795</v>
      </c>
      <c r="S450" s="43">
        <f>'Zero Turbulence Curve'!E449</f>
        <v>44.700000000000365</v>
      </c>
      <c r="T450" s="43">
        <f>'Zero Turbulence Curve'!F449</f>
        <v>2000.0000008831432</v>
      </c>
    </row>
    <row r="451" spans="5:20" x14ac:dyDescent="0.2">
      <c r="E451" s="16">
        <v>40855.680555555555</v>
      </c>
      <c r="F451" s="22">
        <v>9.84</v>
      </c>
      <c r="G451" s="22">
        <v>9.8991482281253962</v>
      </c>
      <c r="H451" s="25">
        <v>8.943089430894309E-2</v>
      </c>
      <c r="I451" s="3">
        <f t="shared" ref="I451:I514" si="28">INDEX(PowerArray,MIN(MaximumPowerIndex,ROUND(F451*100,0)))</f>
        <v>1576.039999999937</v>
      </c>
      <c r="J451" s="3">
        <f t="shared" ref="J451:J514" si="29">INDEX(PowerArray,MIN(MaximumPowerIndex,ROUND(G451*100,0)))</f>
        <v>1598.8999999999364</v>
      </c>
      <c r="K451" s="3">
        <f>MIN(J451-M451+N451,'Power Look Up'!$F$4)</f>
        <v>1608.3608028995181</v>
      </c>
      <c r="M451" s="51">
        <f t="array" ref="M451">_xlfn.SUM(_xlfn.NORM.DIST($S$3:$S$1003,$G451,$P451,FALSE)*WindSpeedStep*$T$3:$T$1003)</f>
        <v>1591.2571428563394</v>
      </c>
      <c r="N451" s="51">
        <f t="array" ref="N451">_xlfn.SUM(_xlfn.NORM.DIST($S$3:$S$1003,$G451,$Q451,FALSE)*WindSpeedStep*$T$3:$T$1003)</f>
        <v>1600.7179457559212</v>
      </c>
      <c r="P451" s="43">
        <f t="shared" ref="P451:P514" si="30">ReferenceTurbulence*G451</f>
        <v>0.98991482281253962</v>
      </c>
      <c r="Q451" s="43">
        <f t="shared" si="27"/>
        <v>0.88528967893804356</v>
      </c>
      <c r="S451" s="43">
        <f>'Zero Turbulence Curve'!E450</f>
        <v>44.800000000000367</v>
      </c>
      <c r="T451" s="43">
        <f>'Zero Turbulence Curve'!F450</f>
        <v>2000.0000008831432</v>
      </c>
    </row>
    <row r="452" spans="5:20" x14ac:dyDescent="0.2">
      <c r="E452" s="16">
        <v>40855.6875</v>
      </c>
      <c r="F452" s="22">
        <v>9.1</v>
      </c>
      <c r="G452" s="22">
        <v>9.1389800001025812</v>
      </c>
      <c r="H452" s="25">
        <v>8.5714285714285715E-2</v>
      </c>
      <c r="I452" s="3">
        <f t="shared" si="28"/>
        <v>1294.0999999999431</v>
      </c>
      <c r="J452" s="3">
        <f t="shared" si="29"/>
        <v>1309.3399999999426</v>
      </c>
      <c r="K452" s="3">
        <f>MIN(J452-M452+N452,'Power Look Up'!$F$4)</f>
        <v>1307.9188280034023</v>
      </c>
      <c r="M452" s="51">
        <f t="array" ref="M452">_xlfn.SUM(_xlfn.NORM.DIST($S$3:$S$1003,$G452,$P452,FALSE)*WindSpeedStep*$T$3:$T$1003)</f>
        <v>1313.3845566934178</v>
      </c>
      <c r="N452" s="51">
        <f t="array" ref="N452">_xlfn.SUM(_xlfn.NORM.DIST($S$3:$S$1003,$G452,$Q452,FALSE)*WindSpeedStep*$T$3:$T$1003)</f>
        <v>1311.9633846968775</v>
      </c>
      <c r="P452" s="43">
        <f t="shared" si="30"/>
        <v>0.91389800001025812</v>
      </c>
      <c r="Q452" s="43">
        <f t="shared" ref="Q452:Q515" si="31">G452*H452</f>
        <v>0.78334114286593548</v>
      </c>
      <c r="S452" s="43">
        <f>'Zero Turbulence Curve'!E451</f>
        <v>44.900000000000368</v>
      </c>
      <c r="T452" s="43">
        <f>'Zero Turbulence Curve'!F451</f>
        <v>2000.0000008831432</v>
      </c>
    </row>
    <row r="453" spans="5:20" x14ac:dyDescent="0.2">
      <c r="E453" s="16">
        <v>40855.694444444445</v>
      </c>
      <c r="F453" s="22">
        <v>8.61</v>
      </c>
      <c r="G453" s="22">
        <v>8.7632889230689646</v>
      </c>
      <c r="H453" s="25">
        <v>8.4785133565621368E-2</v>
      </c>
      <c r="I453" s="3">
        <f t="shared" si="28"/>
        <v>1112.869999999949</v>
      </c>
      <c r="J453" s="3">
        <f t="shared" si="29"/>
        <v>1167.9199999999478</v>
      </c>
      <c r="K453" s="3">
        <f>MIN(J453-M453+N453,'Power Look Up'!$F$4)</f>
        <v>1162.3695357616755</v>
      </c>
      <c r="M453" s="51">
        <f t="array" ref="M453">_xlfn.SUM(_xlfn.NORM.DIST($S$3:$S$1003,$G453,$P453,FALSE)*WindSpeedStep*$T$3:$T$1003)</f>
        <v>1168.8906546939536</v>
      </c>
      <c r="N453" s="51">
        <f t="array" ref="N453">_xlfn.SUM(_xlfn.NORM.DIST($S$3:$S$1003,$G453,$Q453,FALSE)*WindSpeedStep*$T$3:$T$1003)</f>
        <v>1163.3401904556813</v>
      </c>
      <c r="P453" s="43">
        <f t="shared" si="30"/>
        <v>0.87632889230689648</v>
      </c>
      <c r="Q453" s="43">
        <f t="shared" si="31"/>
        <v>0.74299662181653237</v>
      </c>
      <c r="S453" s="43">
        <f>'Zero Turbulence Curve'!E452</f>
        <v>45.000000000000369</v>
      </c>
      <c r="T453" s="43">
        <f>'Zero Turbulence Curve'!F452</f>
        <v>2000.0000008831432</v>
      </c>
    </row>
    <row r="454" spans="5:20" x14ac:dyDescent="0.2">
      <c r="E454" s="16">
        <v>40855.701388888891</v>
      </c>
      <c r="F454" s="22">
        <v>8.93</v>
      </c>
      <c r="G454" s="22">
        <v>8.9802936389123289</v>
      </c>
      <c r="H454" s="25">
        <v>7.3908174692049272E-2</v>
      </c>
      <c r="I454" s="3">
        <f t="shared" si="28"/>
        <v>1230.3099999999465</v>
      </c>
      <c r="J454" s="3">
        <f t="shared" si="29"/>
        <v>1248.659999999946</v>
      </c>
      <c r="K454" s="3">
        <f>MIN(J454-M454+N454,'Power Look Up'!$F$4)</f>
        <v>1241.9334992952527</v>
      </c>
      <c r="M454" s="51">
        <f t="array" ref="M454">_xlfn.SUM(_xlfn.NORM.DIST($S$3:$S$1003,$G454,$P454,FALSE)*WindSpeedStep*$T$3:$T$1003)</f>
        <v>1252.1976505234211</v>
      </c>
      <c r="N454" s="51">
        <f t="array" ref="N454">_xlfn.SUM(_xlfn.NORM.DIST($S$3:$S$1003,$G454,$Q454,FALSE)*WindSpeedStep*$T$3:$T$1003)</f>
        <v>1245.4711498187278</v>
      </c>
      <c r="P454" s="43">
        <f t="shared" si="30"/>
        <v>0.89802936389123289</v>
      </c>
      <c r="Q454" s="43">
        <f t="shared" si="31"/>
        <v>0.66371711105063125</v>
      </c>
      <c r="S454" s="43">
        <f>'Zero Turbulence Curve'!E453</f>
        <v>45.100000000000371</v>
      </c>
      <c r="T454" s="43">
        <f>'Zero Turbulence Curve'!F453</f>
        <v>2000.0000008831432</v>
      </c>
    </row>
    <row r="455" spans="5:20" x14ac:dyDescent="0.2">
      <c r="E455" s="16">
        <v>40855.708333333336</v>
      </c>
      <c r="F455" s="22">
        <v>8.49</v>
      </c>
      <c r="G455" s="22">
        <v>8.614570566440678</v>
      </c>
      <c r="H455" s="25">
        <v>6.360424028268552E-2</v>
      </c>
      <c r="I455" s="3">
        <f t="shared" si="28"/>
        <v>1068.8299999999499</v>
      </c>
      <c r="J455" s="3">
        <f t="shared" si="29"/>
        <v>1112.869999999949</v>
      </c>
      <c r="K455" s="3">
        <f>MIN(J455-M455+N455,'Power Look Up'!$F$4)</f>
        <v>1097.7259185396429</v>
      </c>
      <c r="M455" s="51">
        <f t="array" ref="M455">_xlfn.SUM(_xlfn.NORM.DIST($S$3:$S$1003,$G455,$P455,FALSE)*WindSpeedStep*$T$3:$T$1003)</f>
        <v>1112.5952073691224</v>
      </c>
      <c r="N455" s="51">
        <f t="array" ref="N455">_xlfn.SUM(_xlfn.NORM.DIST($S$3:$S$1003,$G455,$Q455,FALSE)*WindSpeedStep*$T$3:$T$1003)</f>
        <v>1097.4511259088163</v>
      </c>
      <c r="P455" s="43">
        <f t="shared" si="30"/>
        <v>0.8614570566440678</v>
      </c>
      <c r="Q455" s="43">
        <f t="shared" si="31"/>
        <v>0.54792321624004314</v>
      </c>
      <c r="S455" s="43">
        <f>'Zero Turbulence Curve'!E454</f>
        <v>45.200000000000372</v>
      </c>
      <c r="T455" s="43">
        <f>'Zero Turbulence Curve'!F454</f>
        <v>2000.0000008831432</v>
      </c>
    </row>
    <row r="456" spans="5:20" x14ac:dyDescent="0.2">
      <c r="E456" s="16">
        <v>40855.715277777781</v>
      </c>
      <c r="F456" s="22">
        <v>7.39</v>
      </c>
      <c r="G456" s="22">
        <v>7.4818317447478231</v>
      </c>
      <c r="H456" s="25">
        <v>0.10825439783491206</v>
      </c>
      <c r="I456" s="3">
        <f t="shared" si="28"/>
        <v>705.38999999996599</v>
      </c>
      <c r="J456" s="3">
        <f t="shared" si="29"/>
        <v>732.47999999996534</v>
      </c>
      <c r="K456" s="3">
        <f>MIN(J456-M456+N456,'Power Look Up'!$F$4)</f>
        <v>736.00147618628876</v>
      </c>
      <c r="M456" s="51">
        <f t="array" ref="M456">_xlfn.SUM(_xlfn.NORM.DIST($S$3:$S$1003,$G456,$P456,FALSE)*WindSpeedStep*$T$3:$T$1003)</f>
        <v>728.92956567255658</v>
      </c>
      <c r="N456" s="51">
        <f t="array" ref="N456">_xlfn.SUM(_xlfn.NORM.DIST($S$3:$S$1003,$G456,$Q456,FALSE)*WindSpeedStep*$T$3:$T$1003)</f>
        <v>732.45104185887999</v>
      </c>
      <c r="P456" s="43">
        <f t="shared" si="30"/>
        <v>0.74818317447478233</v>
      </c>
      <c r="Q456" s="43">
        <f t="shared" si="31"/>
        <v>0.80994119022980504</v>
      </c>
      <c r="S456" s="43">
        <f>'Zero Turbulence Curve'!E455</f>
        <v>45.300000000000374</v>
      </c>
      <c r="T456" s="43">
        <f>'Zero Turbulence Curve'!F455</f>
        <v>2000.0000008831432</v>
      </c>
    </row>
    <row r="457" spans="5:20" x14ac:dyDescent="0.2">
      <c r="E457" s="16">
        <v>40855.722222222219</v>
      </c>
      <c r="F457" s="22">
        <v>7.7</v>
      </c>
      <c r="G457" s="22">
        <v>7.6852654176566517</v>
      </c>
      <c r="H457" s="25">
        <v>6.6233766233766228E-2</v>
      </c>
      <c r="I457" s="3">
        <f t="shared" si="28"/>
        <v>798.69999999996389</v>
      </c>
      <c r="J457" s="3">
        <f t="shared" si="29"/>
        <v>795.68999999996402</v>
      </c>
      <c r="K457" s="3">
        <f>MIN(J457-M457+N457,'Power Look Up'!$F$4)</f>
        <v>783.42762076322538</v>
      </c>
      <c r="M457" s="51">
        <f t="array" ref="M457">_xlfn.SUM(_xlfn.NORM.DIST($S$3:$S$1003,$G457,$P457,FALSE)*WindSpeedStep*$T$3:$T$1003)</f>
        <v>790.93853838422774</v>
      </c>
      <c r="N457" s="51">
        <f t="array" ref="N457">_xlfn.SUM(_xlfn.NORM.DIST($S$3:$S$1003,$G457,$Q457,FALSE)*WindSpeedStep*$T$3:$T$1003)</f>
        <v>778.6761591474891</v>
      </c>
      <c r="P457" s="43">
        <f t="shared" si="30"/>
        <v>0.76852654176566526</v>
      </c>
      <c r="Q457" s="43">
        <f t="shared" si="31"/>
        <v>0.50902407311751841</v>
      </c>
      <c r="S457" s="43">
        <f>'Zero Turbulence Curve'!E456</f>
        <v>45.400000000000375</v>
      </c>
      <c r="T457" s="43">
        <f>'Zero Turbulence Curve'!F456</f>
        <v>2000.0000008831432</v>
      </c>
    </row>
    <row r="458" spans="5:20" x14ac:dyDescent="0.2">
      <c r="E458" s="16">
        <v>40855.729166666664</v>
      </c>
      <c r="F458" s="22">
        <v>7.47</v>
      </c>
      <c r="G458" s="22">
        <v>7.5143982128359221</v>
      </c>
      <c r="H458" s="25">
        <v>9.7724230254350744E-2</v>
      </c>
      <c r="I458" s="3">
        <f t="shared" si="28"/>
        <v>729.46999999996547</v>
      </c>
      <c r="J458" s="3">
        <f t="shared" si="29"/>
        <v>741.5099999999652</v>
      </c>
      <c r="K458" s="3">
        <f>MIN(J458-M458+N458,'Power Look Up'!$F$4)</f>
        <v>740.57655157204249</v>
      </c>
      <c r="M458" s="51">
        <f t="array" ref="M458">_xlfn.SUM(_xlfn.NORM.DIST($S$3:$S$1003,$G458,$P458,FALSE)*WindSpeedStep*$T$3:$T$1003)</f>
        <v>738.64689347422598</v>
      </c>
      <c r="N458" s="51">
        <f t="array" ref="N458">_xlfn.SUM(_xlfn.NORM.DIST($S$3:$S$1003,$G458,$Q458,FALSE)*WindSpeedStep*$T$3:$T$1003)</f>
        <v>737.71344504630326</v>
      </c>
      <c r="P458" s="43">
        <f t="shared" si="30"/>
        <v>0.75143982128359221</v>
      </c>
      <c r="Q458" s="43">
        <f t="shared" si="31"/>
        <v>0.73433878117405937</v>
      </c>
      <c r="S458" s="43">
        <f>'Zero Turbulence Curve'!E457</f>
        <v>45.500000000000377</v>
      </c>
      <c r="T458" s="43">
        <f>'Zero Turbulence Curve'!F457</f>
        <v>2000.0000008831432</v>
      </c>
    </row>
    <row r="459" spans="5:20" x14ac:dyDescent="0.2">
      <c r="E459" s="16">
        <v>40855.736111111109</v>
      </c>
      <c r="F459" s="22">
        <v>8.3000000000000007</v>
      </c>
      <c r="G459" s="22">
        <v>8.3447380454232611</v>
      </c>
      <c r="H459" s="25">
        <v>0.14939759036144576</v>
      </c>
      <c r="I459" s="3">
        <f t="shared" si="28"/>
        <v>999.09999999995136</v>
      </c>
      <c r="J459" s="3">
        <f t="shared" si="29"/>
        <v>1013.7799999999511</v>
      </c>
      <c r="K459" s="3">
        <f>MIN(J459-M459+N459,'Power Look Up'!$F$4)</f>
        <v>1036.3630564867449</v>
      </c>
      <c r="M459" s="51">
        <f t="array" ref="M459">_xlfn.SUM(_xlfn.NORM.DIST($S$3:$S$1003,$G459,$P459,FALSE)*WindSpeedStep*$T$3:$T$1003)</f>
        <v>1013.2099823311542</v>
      </c>
      <c r="N459" s="51">
        <f t="array" ref="N459">_xlfn.SUM(_xlfn.NORM.DIST($S$3:$S$1003,$G459,$Q459,FALSE)*WindSpeedStep*$T$3:$T$1003)</f>
        <v>1035.7930388179479</v>
      </c>
      <c r="P459" s="43">
        <f t="shared" si="30"/>
        <v>0.83447380454232611</v>
      </c>
      <c r="Q459" s="43">
        <f t="shared" si="31"/>
        <v>1.2466837561837159</v>
      </c>
      <c r="S459" s="43">
        <f>'Zero Turbulence Curve'!E458</f>
        <v>45.600000000000378</v>
      </c>
      <c r="T459" s="43">
        <f>'Zero Turbulence Curve'!F458</f>
        <v>2000.0000008831432</v>
      </c>
    </row>
    <row r="460" spans="5:20" x14ac:dyDescent="0.2">
      <c r="E460" s="16">
        <v>40855.743055555555</v>
      </c>
      <c r="F460" s="22">
        <v>6.91</v>
      </c>
      <c r="G460" s="22">
        <v>7.1171096191116625</v>
      </c>
      <c r="H460" s="25">
        <v>0.12590448625180897</v>
      </c>
      <c r="I460" s="3">
        <f t="shared" si="28"/>
        <v>567.65999999997678</v>
      </c>
      <c r="J460" s="3">
        <f t="shared" si="29"/>
        <v>624.11999999996772</v>
      </c>
      <c r="K460" s="3">
        <f>MIN(J460-M460+N460,'Power Look Up'!$F$4)</f>
        <v>634.56869783279342</v>
      </c>
      <c r="M460" s="51">
        <f t="array" ref="M460">_xlfn.SUM(_xlfn.NORM.DIST($S$3:$S$1003,$G460,$P460,FALSE)*WindSpeedStep*$T$3:$T$1003)</f>
        <v>625.48035784448632</v>
      </c>
      <c r="N460" s="51">
        <f t="array" ref="N460">_xlfn.SUM(_xlfn.NORM.DIST($S$3:$S$1003,$G460,$Q460,FALSE)*WindSpeedStep*$T$3:$T$1003)</f>
        <v>635.92905567731202</v>
      </c>
      <c r="P460" s="43">
        <f t="shared" si="30"/>
        <v>0.71171096191116634</v>
      </c>
      <c r="Q460" s="43">
        <f t="shared" si="31"/>
        <v>0.89607603019206172</v>
      </c>
      <c r="S460" s="43">
        <f>'Zero Turbulence Curve'!E459</f>
        <v>45.700000000000379</v>
      </c>
      <c r="T460" s="43">
        <f>'Zero Turbulence Curve'!F459</f>
        <v>2000.0000008831432</v>
      </c>
    </row>
    <row r="461" spans="5:20" x14ac:dyDescent="0.2">
      <c r="E461" s="16">
        <v>40855.75</v>
      </c>
      <c r="F461" s="22">
        <v>8.1</v>
      </c>
      <c r="G461" s="22">
        <v>8.1995221141336252</v>
      </c>
      <c r="H461" s="25">
        <v>8.6419753086419748E-2</v>
      </c>
      <c r="I461" s="3">
        <f t="shared" si="28"/>
        <v>925.69999999995298</v>
      </c>
      <c r="J461" s="3">
        <f t="shared" si="29"/>
        <v>962.39999999995212</v>
      </c>
      <c r="K461" s="3">
        <f>MIN(J461-M461+N461,'Power Look Up'!$F$4)</f>
        <v>956.08314442369272</v>
      </c>
      <c r="M461" s="51">
        <f t="array" ref="M461">_xlfn.SUM(_xlfn.NORM.DIST($S$3:$S$1003,$G461,$P461,FALSE)*WindSpeedStep*$T$3:$T$1003)</f>
        <v>961.57208034346729</v>
      </c>
      <c r="N461" s="51">
        <f t="array" ref="N461">_xlfn.SUM(_xlfn.NORM.DIST($S$3:$S$1003,$G461,$Q461,FALSE)*WindSpeedStep*$T$3:$T$1003)</f>
        <v>955.25522476720789</v>
      </c>
      <c r="P461" s="43">
        <f t="shared" si="30"/>
        <v>0.81995221141336261</v>
      </c>
      <c r="Q461" s="43">
        <f t="shared" si="31"/>
        <v>0.70860067653006631</v>
      </c>
      <c r="S461" s="43">
        <f>'Zero Turbulence Curve'!E460</f>
        <v>45.800000000000381</v>
      </c>
      <c r="T461" s="43">
        <f>'Zero Turbulence Curve'!F460</f>
        <v>2000.0000008831432</v>
      </c>
    </row>
    <row r="462" spans="5:20" x14ac:dyDescent="0.2">
      <c r="E462" s="16">
        <v>40855.756944444445</v>
      </c>
      <c r="F462" s="22">
        <v>7.45</v>
      </c>
      <c r="G462" s="22">
        <v>7.6132324103034534</v>
      </c>
      <c r="H462" s="25">
        <v>0.12483221476510067</v>
      </c>
      <c r="I462" s="3">
        <f t="shared" si="28"/>
        <v>723.4499999999656</v>
      </c>
      <c r="J462" s="3">
        <f t="shared" si="29"/>
        <v>771.60999999996454</v>
      </c>
      <c r="K462" s="3">
        <f>MIN(J462-M462+N462,'Power Look Up'!$F$4)</f>
        <v>783.40755806265315</v>
      </c>
      <c r="M462" s="51">
        <f t="array" ref="M462">_xlfn.SUM(_xlfn.NORM.DIST($S$3:$S$1003,$G462,$P462,FALSE)*WindSpeedStep*$T$3:$T$1003)</f>
        <v>768.62531306472192</v>
      </c>
      <c r="N462" s="51">
        <f t="array" ref="N462">_xlfn.SUM(_xlfn.NORM.DIST($S$3:$S$1003,$G462,$Q462,FALSE)*WindSpeedStep*$T$3:$T$1003)</f>
        <v>780.42287112741053</v>
      </c>
      <c r="P462" s="43">
        <f t="shared" si="30"/>
        <v>0.76132324103034543</v>
      </c>
      <c r="Q462" s="43">
        <f t="shared" si="31"/>
        <v>0.95037666329962578</v>
      </c>
      <c r="S462" s="43">
        <f>'Zero Turbulence Curve'!E461</f>
        <v>45.900000000000382</v>
      </c>
      <c r="T462" s="43">
        <f>'Zero Turbulence Curve'!F461</f>
        <v>2000.0000008831432</v>
      </c>
    </row>
    <row r="463" spans="5:20" x14ac:dyDescent="0.2">
      <c r="E463" s="16">
        <v>40855.763888888891</v>
      </c>
      <c r="F463" s="22">
        <v>7.83</v>
      </c>
      <c r="G463" s="22">
        <v>8.0435651560604473</v>
      </c>
      <c r="H463" s="25">
        <v>0.10727969348659003</v>
      </c>
      <c r="I463" s="3">
        <f t="shared" si="28"/>
        <v>837.82999999996309</v>
      </c>
      <c r="J463" s="3">
        <f t="shared" si="29"/>
        <v>903.67999999995345</v>
      </c>
      <c r="K463" s="3">
        <f>MIN(J463-M463+N463,'Power Look Up'!$F$4)</f>
        <v>907.24035075880101</v>
      </c>
      <c r="M463" s="51">
        <f t="array" ref="M463">_xlfn.SUM(_xlfn.NORM.DIST($S$3:$S$1003,$G463,$P463,FALSE)*WindSpeedStep*$T$3:$T$1003)</f>
        <v>907.75208547865088</v>
      </c>
      <c r="N463" s="51">
        <f t="array" ref="N463">_xlfn.SUM(_xlfn.NORM.DIST($S$3:$S$1003,$G463,$Q463,FALSE)*WindSpeedStep*$T$3:$T$1003)</f>
        <v>911.31243623749845</v>
      </c>
      <c r="P463" s="43">
        <f t="shared" si="30"/>
        <v>0.80435651560604482</v>
      </c>
      <c r="Q463" s="43">
        <f t="shared" si="31"/>
        <v>0.86291120448158043</v>
      </c>
      <c r="S463" s="43">
        <f>'Zero Turbulence Curve'!E462</f>
        <v>46.000000000000384</v>
      </c>
      <c r="T463" s="43">
        <f>'Zero Turbulence Curve'!F462</f>
        <v>2000.0000008831432</v>
      </c>
    </row>
    <row r="464" spans="5:20" x14ac:dyDescent="0.2">
      <c r="E464" s="16">
        <v>40855.770833333336</v>
      </c>
      <c r="F464" s="22">
        <v>7.8</v>
      </c>
      <c r="G464" s="22">
        <v>7.9825127199823092</v>
      </c>
      <c r="H464" s="25">
        <v>0.12820512820512822</v>
      </c>
      <c r="I464" s="3">
        <f t="shared" si="28"/>
        <v>828.79999999996335</v>
      </c>
      <c r="J464" s="3">
        <f t="shared" si="29"/>
        <v>882.97999999996216</v>
      </c>
      <c r="K464" s="3">
        <f>MIN(J464-M464+N464,'Power Look Up'!$F$4)</f>
        <v>897.3648023563029</v>
      </c>
      <c r="M464" s="51">
        <f t="array" ref="M464">_xlfn.SUM(_xlfn.NORM.DIST($S$3:$S$1003,$G464,$P464,FALSE)*WindSpeedStep*$T$3:$T$1003)</f>
        <v>887.16627141857009</v>
      </c>
      <c r="N464" s="51">
        <f t="array" ref="N464">_xlfn.SUM(_xlfn.NORM.DIST($S$3:$S$1003,$G464,$Q464,FALSE)*WindSpeedStep*$T$3:$T$1003)</f>
        <v>901.55107377491083</v>
      </c>
      <c r="P464" s="43">
        <f t="shared" si="30"/>
        <v>0.79825127199823098</v>
      </c>
      <c r="Q464" s="43">
        <f t="shared" si="31"/>
        <v>1.0233990666643988</v>
      </c>
      <c r="S464" s="43">
        <f>'Zero Turbulence Curve'!E463</f>
        <v>46.100000000000385</v>
      </c>
      <c r="T464" s="43">
        <f>'Zero Turbulence Curve'!F463</f>
        <v>2000.0000008831432</v>
      </c>
    </row>
    <row r="465" spans="5:20" x14ac:dyDescent="0.2">
      <c r="E465" s="16">
        <v>40855.777777777781</v>
      </c>
      <c r="F465" s="22">
        <v>8.74</v>
      </c>
      <c r="G465" s="22">
        <v>8.8854408905215934</v>
      </c>
      <c r="H465" s="25">
        <v>0.12128146453089245</v>
      </c>
      <c r="I465" s="3">
        <f t="shared" si="28"/>
        <v>1160.5799999999479</v>
      </c>
      <c r="J465" s="3">
        <f t="shared" si="29"/>
        <v>1215.6299999999467</v>
      </c>
      <c r="K465" s="3">
        <f>MIN(J465-M465+N465,'Power Look Up'!$F$4)</f>
        <v>1220.2750073606417</v>
      </c>
      <c r="M465" s="51">
        <f t="array" ref="M465">_xlfn.SUM(_xlfn.NORM.DIST($S$3:$S$1003,$G465,$P465,FALSE)*WindSpeedStep*$T$3:$T$1003)</f>
        <v>1215.6715424441686</v>
      </c>
      <c r="N465" s="51">
        <f t="array" ref="N465">_xlfn.SUM(_xlfn.NORM.DIST($S$3:$S$1003,$G465,$Q465,FALSE)*WindSpeedStep*$T$3:$T$1003)</f>
        <v>1220.3165498048636</v>
      </c>
      <c r="P465" s="43">
        <f t="shared" si="30"/>
        <v>0.88854408905215942</v>
      </c>
      <c r="Q465" s="43">
        <f t="shared" si="31"/>
        <v>1.0776392842051361</v>
      </c>
      <c r="S465" s="43">
        <f>'Zero Turbulence Curve'!E464</f>
        <v>46.200000000000387</v>
      </c>
      <c r="T465" s="43">
        <f>'Zero Turbulence Curve'!F464</f>
        <v>2000.0000008831432</v>
      </c>
    </row>
    <row r="466" spans="5:20" x14ac:dyDescent="0.2">
      <c r="E466" s="16">
        <v>40855.784722222219</v>
      </c>
      <c r="F466" s="22">
        <v>8.3699999999999992</v>
      </c>
      <c r="G466" s="22">
        <v>8.6449011398918838</v>
      </c>
      <c r="H466" s="25">
        <v>0.10633213859020312</v>
      </c>
      <c r="I466" s="3">
        <f t="shared" si="28"/>
        <v>1024.7899999999509</v>
      </c>
      <c r="J466" s="3">
        <f t="shared" si="29"/>
        <v>1123.8799999999487</v>
      </c>
      <c r="K466" s="3">
        <f>MIN(J466-M466+N466,'Power Look Up'!$F$4)</f>
        <v>1126.3674838747597</v>
      </c>
      <c r="M466" s="51">
        <f t="array" ref="M466">_xlfn.SUM(_xlfn.NORM.DIST($S$3:$S$1003,$G466,$P466,FALSE)*WindSpeedStep*$T$3:$T$1003)</f>
        <v>1124.0034218840485</v>
      </c>
      <c r="N466" s="51">
        <f t="array" ref="N466">_xlfn.SUM(_xlfn.NORM.DIST($S$3:$S$1003,$G466,$Q466,FALSE)*WindSpeedStep*$T$3:$T$1003)</f>
        <v>1126.4909057588595</v>
      </c>
      <c r="P466" s="43">
        <f t="shared" si="30"/>
        <v>0.8644901139891884</v>
      </c>
      <c r="Q466" s="43">
        <f t="shared" si="31"/>
        <v>0.91923082610558871</v>
      </c>
      <c r="S466" s="43">
        <f>'Zero Turbulence Curve'!E465</f>
        <v>46.300000000000388</v>
      </c>
      <c r="T466" s="43">
        <f>'Zero Turbulence Curve'!F465</f>
        <v>2000.0000008831432</v>
      </c>
    </row>
    <row r="467" spans="5:20" x14ac:dyDescent="0.2">
      <c r="E467" s="16">
        <v>40855.791666666664</v>
      </c>
      <c r="F467" s="22">
        <v>7.06</v>
      </c>
      <c r="G467" s="22">
        <v>7.26835389235438</v>
      </c>
      <c r="H467" s="25">
        <v>0.12181303116147309</v>
      </c>
      <c r="I467" s="3">
        <f t="shared" si="28"/>
        <v>606.05999999996811</v>
      </c>
      <c r="J467" s="3">
        <f t="shared" si="29"/>
        <v>669.26999999996679</v>
      </c>
      <c r="K467" s="3">
        <f>MIN(J467-M467+N467,'Power Look Up'!$F$4)</f>
        <v>678.42798960302139</v>
      </c>
      <c r="M467" s="51">
        <f t="array" ref="M467">_xlfn.SUM(_xlfn.NORM.DIST($S$3:$S$1003,$G467,$P467,FALSE)*WindSpeedStep*$T$3:$T$1003)</f>
        <v>667.18807361120298</v>
      </c>
      <c r="N467" s="51">
        <f t="array" ref="N467">_xlfn.SUM(_xlfn.NORM.DIST($S$3:$S$1003,$G467,$Q467,FALSE)*WindSpeedStep*$T$3:$T$1003)</f>
        <v>676.34606321425758</v>
      </c>
      <c r="P467" s="43">
        <f t="shared" si="30"/>
        <v>0.726835389235438</v>
      </c>
      <c r="Q467" s="43">
        <f t="shared" si="31"/>
        <v>0.88538021918197829</v>
      </c>
      <c r="S467" s="43">
        <f>'Zero Turbulence Curve'!E466</f>
        <v>46.400000000000389</v>
      </c>
      <c r="T467" s="43">
        <f>'Zero Turbulence Curve'!F466</f>
        <v>2000.0000008831432</v>
      </c>
    </row>
    <row r="468" spans="5:20" x14ac:dyDescent="0.2">
      <c r="E468" s="16">
        <v>40855.798611111109</v>
      </c>
      <c r="F468" s="22">
        <v>7.69</v>
      </c>
      <c r="G468" s="22">
        <v>7.9827253078514486</v>
      </c>
      <c r="H468" s="25">
        <v>0.12353706111833548</v>
      </c>
      <c r="I468" s="3">
        <f t="shared" si="28"/>
        <v>795.68999999996402</v>
      </c>
      <c r="J468" s="3">
        <f t="shared" si="29"/>
        <v>882.97999999996216</v>
      </c>
      <c r="K468" s="3">
        <f>MIN(J468-M468+N468,'Power Look Up'!$F$4)</f>
        <v>894.88392355960559</v>
      </c>
      <c r="M468" s="51">
        <f t="array" ref="M468">_xlfn.SUM(_xlfn.NORM.DIST($S$3:$S$1003,$G468,$P468,FALSE)*WindSpeedStep*$T$3:$T$1003)</f>
        <v>887.2374722986176</v>
      </c>
      <c r="N468" s="51">
        <f t="array" ref="N468">_xlfn.SUM(_xlfn.NORM.DIST($S$3:$S$1003,$G468,$Q468,FALSE)*WindSpeedStep*$T$3:$T$1003)</f>
        <v>899.14139585826103</v>
      </c>
      <c r="P468" s="43">
        <f t="shared" si="30"/>
        <v>0.79827253078514493</v>
      </c>
      <c r="Q468" s="43">
        <f t="shared" si="31"/>
        <v>0.9861624242469279</v>
      </c>
      <c r="S468" s="43">
        <f>'Zero Turbulence Curve'!E467</f>
        <v>46.500000000000391</v>
      </c>
      <c r="T468" s="43">
        <f>'Zero Turbulence Curve'!F467</f>
        <v>2000.0000008831432</v>
      </c>
    </row>
    <row r="469" spans="5:20" x14ac:dyDescent="0.2">
      <c r="E469" s="16">
        <v>40855.805555555555</v>
      </c>
      <c r="F469" s="22">
        <v>7.47</v>
      </c>
      <c r="G469" s="22">
        <v>7.7632387378929444</v>
      </c>
      <c r="H469" s="25">
        <v>0.11244979919678715</v>
      </c>
      <c r="I469" s="3">
        <f t="shared" si="28"/>
        <v>729.46999999996547</v>
      </c>
      <c r="J469" s="3">
        <f t="shared" si="29"/>
        <v>816.75999999996361</v>
      </c>
      <c r="K469" s="3">
        <f>MIN(J469-M469+N469,'Power Look Up'!$F$4)</f>
        <v>822.64665206662312</v>
      </c>
      <c r="M469" s="51">
        <f t="array" ref="M469">_xlfn.SUM(_xlfn.NORM.DIST($S$3:$S$1003,$G469,$P469,FALSE)*WindSpeedStep*$T$3:$T$1003)</f>
        <v>815.53443422486589</v>
      </c>
      <c r="N469" s="51">
        <f t="array" ref="N469">_xlfn.SUM(_xlfn.NORM.DIST($S$3:$S$1003,$G469,$Q469,FALSE)*WindSpeedStep*$T$3:$T$1003)</f>
        <v>821.4210862915254</v>
      </c>
      <c r="P469" s="43">
        <f t="shared" si="30"/>
        <v>0.77632387378929446</v>
      </c>
      <c r="Q469" s="43">
        <f t="shared" si="31"/>
        <v>0.8729746371927809</v>
      </c>
      <c r="S469" s="43">
        <f>'Zero Turbulence Curve'!E468</f>
        <v>46.600000000000392</v>
      </c>
      <c r="T469" s="43">
        <f>'Zero Turbulence Curve'!F468</f>
        <v>2000.0000008831432</v>
      </c>
    </row>
    <row r="470" spans="5:20" x14ac:dyDescent="0.2">
      <c r="E470" s="16">
        <v>40855.8125</v>
      </c>
      <c r="F470" s="22">
        <v>8.06</v>
      </c>
      <c r="G470" s="22">
        <v>8.1304069611909728</v>
      </c>
      <c r="H470" s="25">
        <v>0.10794044665012406</v>
      </c>
      <c r="I470" s="3">
        <f t="shared" si="28"/>
        <v>911.01999999995326</v>
      </c>
      <c r="J470" s="3">
        <f t="shared" si="29"/>
        <v>936.70999999995274</v>
      </c>
      <c r="K470" s="3">
        <f>MIN(J470-M470+N470,'Power Look Up'!$F$4)</f>
        <v>940.61555871808491</v>
      </c>
      <c r="M470" s="51">
        <f t="array" ref="M470">_xlfn.SUM(_xlfn.NORM.DIST($S$3:$S$1003,$G470,$P470,FALSE)*WindSpeedStep*$T$3:$T$1003)</f>
        <v>937.50507167114426</v>
      </c>
      <c r="N470" s="51">
        <f t="array" ref="N470">_xlfn.SUM(_xlfn.NORM.DIST($S$3:$S$1003,$G470,$Q470,FALSE)*WindSpeedStep*$T$3:$T$1003)</f>
        <v>941.41063038927643</v>
      </c>
      <c r="P470" s="43">
        <f t="shared" si="30"/>
        <v>0.81304069611909735</v>
      </c>
      <c r="Q470" s="43">
        <f t="shared" si="31"/>
        <v>0.87759975883823149</v>
      </c>
      <c r="S470" s="43">
        <f>'Zero Turbulence Curve'!E469</f>
        <v>46.700000000000394</v>
      </c>
      <c r="T470" s="43">
        <f>'Zero Turbulence Curve'!F469</f>
        <v>2000.0000008831432</v>
      </c>
    </row>
    <row r="471" spans="5:20" x14ac:dyDescent="0.2">
      <c r="E471" s="16">
        <v>40855.819444444445</v>
      </c>
      <c r="F471" s="22">
        <v>7.61</v>
      </c>
      <c r="G471" s="22">
        <v>7.7238661056961311</v>
      </c>
      <c r="H471" s="25">
        <v>0.11957950065703023</v>
      </c>
      <c r="I471" s="3">
        <f t="shared" si="28"/>
        <v>771.60999999996454</v>
      </c>
      <c r="J471" s="3">
        <f t="shared" si="29"/>
        <v>804.71999999996387</v>
      </c>
      <c r="K471" s="3">
        <f>MIN(J471-M471+N471,'Power Look Up'!$F$4)</f>
        <v>814.12302412844963</v>
      </c>
      <c r="M471" s="51">
        <f t="array" ref="M471">_xlfn.SUM(_xlfn.NORM.DIST($S$3:$S$1003,$G471,$P471,FALSE)*WindSpeedStep*$T$3:$T$1003)</f>
        <v>803.05717715248272</v>
      </c>
      <c r="N471" s="51">
        <f t="array" ref="N471">_xlfn.SUM(_xlfn.NORM.DIST($S$3:$S$1003,$G471,$Q471,FALSE)*WindSpeedStep*$T$3:$T$1003)</f>
        <v>812.46020128096848</v>
      </c>
      <c r="P471" s="43">
        <f t="shared" si="30"/>
        <v>0.77238661056961311</v>
      </c>
      <c r="Q471" s="43">
        <f t="shared" si="31"/>
        <v>0.92361605206090402</v>
      </c>
      <c r="S471" s="43">
        <f>'Zero Turbulence Curve'!E470</f>
        <v>46.800000000000395</v>
      </c>
      <c r="T471" s="43">
        <f>'Zero Turbulence Curve'!F470</f>
        <v>2000.0000008831432</v>
      </c>
    </row>
    <row r="472" spans="5:20" x14ac:dyDescent="0.2">
      <c r="E472" s="16">
        <v>40855.826388888891</v>
      </c>
      <c r="F472" s="22">
        <v>7.74</v>
      </c>
      <c r="G472" s="22">
        <v>7.7080678873950212</v>
      </c>
      <c r="H472" s="25">
        <v>0.1020671834625323</v>
      </c>
      <c r="I472" s="3">
        <f t="shared" si="28"/>
        <v>810.73999999996374</v>
      </c>
      <c r="J472" s="3">
        <f t="shared" si="29"/>
        <v>801.70999999996388</v>
      </c>
      <c r="K472" s="3">
        <f>MIN(J472-M472+N472,'Power Look Up'!$F$4)</f>
        <v>802.63217700546181</v>
      </c>
      <c r="M472" s="51">
        <f t="array" ref="M472">_xlfn.SUM(_xlfn.NORM.DIST($S$3:$S$1003,$G472,$P472,FALSE)*WindSpeedStep*$T$3:$T$1003)</f>
        <v>798.08370670792431</v>
      </c>
      <c r="N472" s="51">
        <f t="array" ref="N472">_xlfn.SUM(_xlfn.NORM.DIST($S$3:$S$1003,$G472,$Q472,FALSE)*WindSpeedStep*$T$3:$T$1003)</f>
        <v>799.00588371342224</v>
      </c>
      <c r="P472" s="43">
        <f t="shared" si="30"/>
        <v>0.77080678873950215</v>
      </c>
      <c r="Q472" s="43">
        <f t="shared" si="31"/>
        <v>0.78674077920440133</v>
      </c>
      <c r="S472" s="43">
        <f>'Zero Turbulence Curve'!E471</f>
        <v>46.900000000000396</v>
      </c>
      <c r="T472" s="43">
        <f>'Zero Turbulence Curve'!F471</f>
        <v>2000.0000008831432</v>
      </c>
    </row>
    <row r="473" spans="5:20" x14ac:dyDescent="0.2">
      <c r="E473" s="16">
        <v>40855.833333333336</v>
      </c>
      <c r="F473" s="22">
        <v>7.46</v>
      </c>
      <c r="G473" s="22">
        <v>7.1955980506030901</v>
      </c>
      <c r="H473" s="25">
        <v>8.7131367292225204E-2</v>
      </c>
      <c r="I473" s="3">
        <f t="shared" si="28"/>
        <v>726.45999999996548</v>
      </c>
      <c r="J473" s="3">
        <f t="shared" si="29"/>
        <v>648.19999999996719</v>
      </c>
      <c r="K473" s="3">
        <f>MIN(J473-M473+N473,'Power Look Up'!$F$4)</f>
        <v>643.71988132176091</v>
      </c>
      <c r="M473" s="51">
        <f t="array" ref="M473">_xlfn.SUM(_xlfn.NORM.DIST($S$3:$S$1003,$G473,$P473,FALSE)*WindSpeedStep*$T$3:$T$1003)</f>
        <v>646.91550997519289</v>
      </c>
      <c r="N473" s="51">
        <f t="array" ref="N473">_xlfn.SUM(_xlfn.NORM.DIST($S$3:$S$1003,$G473,$Q473,FALSE)*WindSpeedStep*$T$3:$T$1003)</f>
        <v>642.43539129698661</v>
      </c>
      <c r="P473" s="43">
        <f t="shared" si="30"/>
        <v>0.71955980506030903</v>
      </c>
      <c r="Q473" s="43">
        <f t="shared" si="31"/>
        <v>0.62696229663431757</v>
      </c>
      <c r="S473" s="43">
        <f>'Zero Turbulence Curve'!E472</f>
        <v>47.000000000000398</v>
      </c>
      <c r="T473" s="43">
        <f>'Zero Turbulence Curve'!F472</f>
        <v>2000.0000008831432</v>
      </c>
    </row>
    <row r="474" spans="5:20" x14ac:dyDescent="0.2">
      <c r="E474" s="16">
        <v>40855.840277777781</v>
      </c>
      <c r="F474" s="22">
        <v>7.32</v>
      </c>
      <c r="G474" s="22">
        <v>7.0690546920725081</v>
      </c>
      <c r="H474" s="25">
        <v>7.1038251366120214E-2</v>
      </c>
      <c r="I474" s="3">
        <f t="shared" si="28"/>
        <v>684.3199999999664</v>
      </c>
      <c r="J474" s="3">
        <f t="shared" si="29"/>
        <v>609.06999999996799</v>
      </c>
      <c r="K474" s="3">
        <f>MIN(J474-M474+N474,'Power Look Up'!$F$4)</f>
        <v>600.189972838725</v>
      </c>
      <c r="M474" s="51">
        <f t="array" ref="M474">_xlfn.SUM(_xlfn.NORM.DIST($S$3:$S$1003,$G474,$P474,FALSE)*WindSpeedStep*$T$3:$T$1003)</f>
        <v>612.57818977912541</v>
      </c>
      <c r="N474" s="51">
        <f t="array" ref="N474">_xlfn.SUM(_xlfn.NORM.DIST($S$3:$S$1003,$G474,$Q474,FALSE)*WindSpeedStep*$T$3:$T$1003)</f>
        <v>603.69816261788242</v>
      </c>
      <c r="P474" s="43">
        <f t="shared" si="30"/>
        <v>0.70690546920725084</v>
      </c>
      <c r="Q474" s="43">
        <f t="shared" si="31"/>
        <v>0.50217328413629836</v>
      </c>
      <c r="S474" s="43">
        <f>'Zero Turbulence Curve'!E473</f>
        <v>47.100000000000399</v>
      </c>
      <c r="T474" s="43">
        <f>'Zero Turbulence Curve'!F473</f>
        <v>2000.0000008831432</v>
      </c>
    </row>
    <row r="475" spans="5:20" x14ac:dyDescent="0.2">
      <c r="E475" s="16">
        <v>40855.847222222219</v>
      </c>
      <c r="F475" s="22">
        <v>6.31</v>
      </c>
      <c r="G475" s="22">
        <v>6.2294430351481438</v>
      </c>
      <c r="H475" s="25">
        <v>0.10459587955625992</v>
      </c>
      <c r="I475" s="3">
        <f t="shared" si="28"/>
        <v>432.05999999997965</v>
      </c>
      <c r="J475" s="3">
        <f t="shared" si="29"/>
        <v>413.97999999998001</v>
      </c>
      <c r="K475" s="3">
        <f>MIN(J475-M475+N475,'Power Look Up'!$F$4)</f>
        <v>415.07250054007329</v>
      </c>
      <c r="M475" s="51">
        <f t="array" ref="M475">_xlfn.SUM(_xlfn.NORM.DIST($S$3:$S$1003,$G475,$P475,FALSE)*WindSpeedStep*$T$3:$T$1003)</f>
        <v>413.53584618807889</v>
      </c>
      <c r="N475" s="51">
        <f t="array" ref="N475">_xlfn.SUM(_xlfn.NORM.DIST($S$3:$S$1003,$G475,$Q475,FALSE)*WindSpeedStep*$T$3:$T$1003)</f>
        <v>414.62834672817218</v>
      </c>
      <c r="P475" s="43">
        <f t="shared" si="30"/>
        <v>0.62294430351481445</v>
      </c>
      <c r="Q475" s="43">
        <f t="shared" si="31"/>
        <v>0.6515740734069374</v>
      </c>
      <c r="S475" s="43">
        <f>'Zero Turbulence Curve'!E474</f>
        <v>47.200000000000401</v>
      </c>
      <c r="T475" s="43">
        <f>'Zero Turbulence Curve'!F474</f>
        <v>2000.0000008831432</v>
      </c>
    </row>
    <row r="476" spans="5:20" x14ac:dyDescent="0.2">
      <c r="E476" s="16">
        <v>40855.854166666664</v>
      </c>
      <c r="F476" s="22">
        <v>5.98</v>
      </c>
      <c r="G476" s="22">
        <v>5.8197628826951933</v>
      </c>
      <c r="H476" s="25">
        <v>0.1237458193979933</v>
      </c>
      <c r="I476" s="3">
        <f t="shared" si="28"/>
        <v>358.75999999998658</v>
      </c>
      <c r="J476" s="3">
        <f t="shared" si="29"/>
        <v>332.83999999998707</v>
      </c>
      <c r="K476" s="3">
        <f>MIN(J476-M476+N476,'Power Look Up'!$F$4)</f>
        <v>336.90019859090688</v>
      </c>
      <c r="M476" s="51">
        <f t="array" ref="M476">_xlfn.SUM(_xlfn.NORM.DIST($S$3:$S$1003,$G476,$P476,FALSE)*WindSpeedStep*$T$3:$T$1003)</f>
        <v>333.21511776283234</v>
      </c>
      <c r="N476" s="51">
        <f t="array" ref="N476">_xlfn.SUM(_xlfn.NORM.DIST($S$3:$S$1003,$G476,$Q476,FALSE)*WindSpeedStep*$T$3:$T$1003)</f>
        <v>337.27531635375215</v>
      </c>
      <c r="P476" s="43">
        <f t="shared" si="30"/>
        <v>0.5819762882695193</v>
      </c>
      <c r="Q476" s="43">
        <f t="shared" si="31"/>
        <v>0.72017132662114425</v>
      </c>
      <c r="S476" s="43">
        <f>'Zero Turbulence Curve'!E475</f>
        <v>47.300000000000402</v>
      </c>
      <c r="T476" s="43">
        <f>'Zero Turbulence Curve'!F475</f>
        <v>2000.0000008831432</v>
      </c>
    </row>
    <row r="477" spans="5:20" x14ac:dyDescent="0.2">
      <c r="E477" s="16">
        <v>40855.861111111109</v>
      </c>
      <c r="F477" s="22">
        <v>5.87</v>
      </c>
      <c r="G477" s="22">
        <v>5.769021356601316</v>
      </c>
      <c r="H477" s="25">
        <v>8.8586030664395229E-2</v>
      </c>
      <c r="I477" s="3">
        <f t="shared" si="28"/>
        <v>340.93999999998692</v>
      </c>
      <c r="J477" s="3">
        <f t="shared" si="29"/>
        <v>324.73999999998728</v>
      </c>
      <c r="K477" s="3">
        <f>MIN(J477-M477+N477,'Power Look Up'!$F$4)</f>
        <v>323.14657386730971</v>
      </c>
      <c r="M477" s="51">
        <f t="array" ref="M477">_xlfn.SUM(_xlfn.NORM.DIST($S$3:$S$1003,$G477,$P477,FALSE)*WindSpeedStep*$T$3:$T$1003)</f>
        <v>323.92466305570588</v>
      </c>
      <c r="N477" s="51">
        <f t="array" ref="N477">_xlfn.SUM(_xlfn.NORM.DIST($S$3:$S$1003,$G477,$Q477,FALSE)*WindSpeedStep*$T$3:$T$1003)</f>
        <v>322.33123692302831</v>
      </c>
      <c r="P477" s="43">
        <f t="shared" si="30"/>
        <v>0.5769021356601316</v>
      </c>
      <c r="Q477" s="43">
        <f t="shared" si="31"/>
        <v>0.5110547027994351</v>
      </c>
      <c r="S477" s="43">
        <f>'Zero Turbulence Curve'!E476</f>
        <v>47.400000000000404</v>
      </c>
      <c r="T477" s="43">
        <f>'Zero Turbulence Curve'!F476</f>
        <v>2000.0000008831432</v>
      </c>
    </row>
    <row r="478" spans="5:20" x14ac:dyDescent="0.2">
      <c r="E478" s="16">
        <v>40855.868055555555</v>
      </c>
      <c r="F478" s="22">
        <v>5.13</v>
      </c>
      <c r="G478" s="22">
        <v>5.1614853837939227</v>
      </c>
      <c r="H478" s="25">
        <v>0.10721247563352827</v>
      </c>
      <c r="I478" s="3">
        <f t="shared" si="28"/>
        <v>221.05999999998949</v>
      </c>
      <c r="J478" s="3">
        <f t="shared" si="29"/>
        <v>225.91999999998939</v>
      </c>
      <c r="K478" s="3">
        <f>MIN(J478-M478+N478,'Power Look Up'!$F$4)</f>
        <v>226.20238832732826</v>
      </c>
      <c r="M478" s="51">
        <f t="array" ref="M478">_xlfn.SUM(_xlfn.NORM.DIST($S$3:$S$1003,$G478,$P478,FALSE)*WindSpeedStep*$T$3:$T$1003)</f>
        <v>220.59553487888672</v>
      </c>
      <c r="N478" s="51">
        <f t="array" ref="N478">_xlfn.SUM(_xlfn.NORM.DIST($S$3:$S$1003,$G478,$Q478,FALSE)*WindSpeedStep*$T$3:$T$1003)</f>
        <v>220.8779232062256</v>
      </c>
      <c r="P478" s="43">
        <f t="shared" si="30"/>
        <v>0.51614853837939234</v>
      </c>
      <c r="Q478" s="43">
        <f t="shared" si="31"/>
        <v>0.55337562594281831</v>
      </c>
      <c r="S478" s="43">
        <f>'Zero Turbulence Curve'!E477</f>
        <v>47.500000000000405</v>
      </c>
      <c r="T478" s="43">
        <f>'Zero Turbulence Curve'!F477</f>
        <v>2000.0000008831432</v>
      </c>
    </row>
    <row r="479" spans="5:20" x14ac:dyDescent="0.2">
      <c r="E479" s="16">
        <v>40855.875</v>
      </c>
      <c r="F479" s="22">
        <v>5.64</v>
      </c>
      <c r="G479" s="22">
        <v>5.7114429952912706</v>
      </c>
      <c r="H479" s="25">
        <v>8.6879432624113476E-2</v>
      </c>
      <c r="I479" s="3">
        <f t="shared" si="28"/>
        <v>303.67999999998773</v>
      </c>
      <c r="J479" s="3">
        <f t="shared" si="29"/>
        <v>315.01999999998748</v>
      </c>
      <c r="K479" s="3">
        <f>MIN(J479-M479+N479,'Power Look Up'!$F$4)</f>
        <v>313.36814127093362</v>
      </c>
      <c r="M479" s="51">
        <f t="array" ref="M479">_xlfn.SUM(_xlfn.NORM.DIST($S$3:$S$1003,$G479,$P479,FALSE)*WindSpeedStep*$T$3:$T$1003)</f>
        <v>313.53787417434273</v>
      </c>
      <c r="N479" s="51">
        <f t="array" ref="N479">_xlfn.SUM(_xlfn.NORM.DIST($S$3:$S$1003,$G479,$Q479,FALSE)*WindSpeedStep*$T$3:$T$1003)</f>
        <v>311.88601544528888</v>
      </c>
      <c r="P479" s="43">
        <f t="shared" si="30"/>
        <v>0.57114429952912704</v>
      </c>
      <c r="Q479" s="43">
        <f t="shared" si="31"/>
        <v>0.49620692689587281</v>
      </c>
      <c r="S479" s="43">
        <f>'Zero Turbulence Curve'!E478</f>
        <v>47.600000000000406</v>
      </c>
      <c r="T479" s="43">
        <f>'Zero Turbulence Curve'!F478</f>
        <v>2000.0000008831432</v>
      </c>
    </row>
    <row r="480" spans="5:20" x14ac:dyDescent="0.2">
      <c r="E480" s="16">
        <v>40855.881944444445</v>
      </c>
      <c r="F480" s="22">
        <v>6.41</v>
      </c>
      <c r="G480" s="22">
        <v>6.3972399952708736</v>
      </c>
      <c r="H480" s="25">
        <v>7.1762870514820595E-2</v>
      </c>
      <c r="I480" s="3">
        <f t="shared" si="28"/>
        <v>454.65999999997916</v>
      </c>
      <c r="J480" s="3">
        <f t="shared" si="29"/>
        <v>452.39999999997917</v>
      </c>
      <c r="K480" s="3">
        <f>MIN(J480-M480+N480,'Power Look Up'!$F$4)</f>
        <v>445.92032519591044</v>
      </c>
      <c r="M480" s="51">
        <f t="array" ref="M480">_xlfn.SUM(_xlfn.NORM.DIST($S$3:$S$1003,$G480,$P480,FALSE)*WindSpeedStep*$T$3:$T$1003)</f>
        <v>449.44144005786688</v>
      </c>
      <c r="N480" s="51">
        <f t="array" ref="N480">_xlfn.SUM(_xlfn.NORM.DIST($S$3:$S$1003,$G480,$Q480,FALSE)*WindSpeedStep*$T$3:$T$1003)</f>
        <v>442.96176525379815</v>
      </c>
      <c r="P480" s="43">
        <f t="shared" si="30"/>
        <v>0.63972399952708736</v>
      </c>
      <c r="Q480" s="43">
        <f t="shared" si="31"/>
        <v>0.45908430543285522</v>
      </c>
      <c r="S480" s="43">
        <f>'Zero Turbulence Curve'!E479</f>
        <v>47.700000000000408</v>
      </c>
      <c r="T480" s="43">
        <f>'Zero Turbulence Curve'!F479</f>
        <v>2000.0000008831432</v>
      </c>
    </row>
    <row r="481" spans="5:20" x14ac:dyDescent="0.2">
      <c r="E481" s="16">
        <v>40855.888888888891</v>
      </c>
      <c r="F481" s="22">
        <v>5.91</v>
      </c>
      <c r="G481" s="22">
        <v>6.0987500447449214</v>
      </c>
      <c r="H481" s="25">
        <v>9.9830795262267333E-2</v>
      </c>
      <c r="I481" s="3">
        <f t="shared" si="28"/>
        <v>347.41999999998677</v>
      </c>
      <c r="J481" s="3">
        <f t="shared" si="29"/>
        <v>384.59999999998064</v>
      </c>
      <c r="K481" s="3">
        <f>MIN(J481-M481+N481,'Power Look Up'!$F$4)</f>
        <v>384.56429843710856</v>
      </c>
      <c r="M481" s="51">
        <f t="array" ref="M481">_xlfn.SUM(_xlfn.NORM.DIST($S$3:$S$1003,$G481,$P481,FALSE)*WindSpeedStep*$T$3:$T$1003)</f>
        <v>386.82339314938031</v>
      </c>
      <c r="N481" s="51">
        <f t="array" ref="N481">_xlfn.SUM(_xlfn.NORM.DIST($S$3:$S$1003,$G481,$Q481,FALSE)*WindSpeedStep*$T$3:$T$1003)</f>
        <v>386.78769158650823</v>
      </c>
      <c r="P481" s="43">
        <f t="shared" si="30"/>
        <v>0.60987500447449217</v>
      </c>
      <c r="Q481" s="43">
        <f t="shared" si="31"/>
        <v>0.60884306707267399</v>
      </c>
      <c r="S481" s="43">
        <f>'Zero Turbulence Curve'!E480</f>
        <v>47.800000000000409</v>
      </c>
      <c r="T481" s="43">
        <f>'Zero Turbulence Curve'!F480</f>
        <v>2000.0000008831432</v>
      </c>
    </row>
    <row r="482" spans="5:20" x14ac:dyDescent="0.2">
      <c r="E482" s="16">
        <v>40855.895833333336</v>
      </c>
      <c r="F482" s="22">
        <v>6.13</v>
      </c>
      <c r="G482" s="22">
        <v>6.3536950880533674</v>
      </c>
      <c r="H482" s="25">
        <v>8.3197389885807507E-2</v>
      </c>
      <c r="I482" s="3">
        <f t="shared" si="28"/>
        <v>391.3799999999805</v>
      </c>
      <c r="J482" s="3">
        <f t="shared" si="29"/>
        <v>441.09999999997945</v>
      </c>
      <c r="K482" s="3">
        <f>MIN(J482-M482+N482,'Power Look Up'!$F$4)</f>
        <v>437.11081864968315</v>
      </c>
      <c r="M482" s="51">
        <f t="array" ref="M482">_xlfn.SUM(_xlfn.NORM.DIST($S$3:$S$1003,$G482,$P482,FALSE)*WindSpeedStep*$T$3:$T$1003)</f>
        <v>439.94551396928892</v>
      </c>
      <c r="N482" s="51">
        <f t="array" ref="N482">_xlfn.SUM(_xlfn.NORM.DIST($S$3:$S$1003,$G482,$Q482,FALSE)*WindSpeedStep*$T$3:$T$1003)</f>
        <v>435.95633261899263</v>
      </c>
      <c r="P482" s="43">
        <f t="shared" si="30"/>
        <v>0.63536950880533682</v>
      </c>
      <c r="Q482" s="43">
        <f t="shared" si="31"/>
        <v>0.52861084745631604</v>
      </c>
      <c r="S482" s="43">
        <f>'Zero Turbulence Curve'!E481</f>
        <v>47.900000000000411</v>
      </c>
      <c r="T482" s="43">
        <f>'Zero Turbulence Curve'!F481</f>
        <v>2000.0000008831432</v>
      </c>
    </row>
    <row r="483" spans="5:20" x14ac:dyDescent="0.2">
      <c r="E483" s="16">
        <v>40855.902777777781</v>
      </c>
      <c r="F483" s="22">
        <v>6.09</v>
      </c>
      <c r="G483" s="22">
        <v>6.0422345001107907</v>
      </c>
      <c r="H483" s="25">
        <v>0.11001642036124795</v>
      </c>
      <c r="I483" s="3">
        <f t="shared" si="28"/>
        <v>382.33999999998071</v>
      </c>
      <c r="J483" s="3">
        <f t="shared" si="29"/>
        <v>371.03999999998092</v>
      </c>
      <c r="K483" s="3">
        <f>MIN(J483-M483+N483,'Power Look Up'!$F$4)</f>
        <v>373.11552696300748</v>
      </c>
      <c r="M483" s="51">
        <f t="array" ref="M483">_xlfn.SUM(_xlfn.NORM.DIST($S$3:$S$1003,$G483,$P483,FALSE)*WindSpeedStep*$T$3:$T$1003)</f>
        <v>375.59890977029528</v>
      </c>
      <c r="N483" s="51">
        <f t="array" ref="N483">_xlfn.SUM(_xlfn.NORM.DIST($S$3:$S$1003,$G483,$Q483,FALSE)*WindSpeedStep*$T$3:$T$1003)</f>
        <v>377.67443673332184</v>
      </c>
      <c r="P483" s="43">
        <f t="shared" si="30"/>
        <v>0.60422345001107913</v>
      </c>
      <c r="Q483" s="43">
        <f t="shared" si="31"/>
        <v>0.66474501068542358</v>
      </c>
      <c r="S483" s="43">
        <f>'Zero Turbulence Curve'!E482</f>
        <v>48.000000000000412</v>
      </c>
      <c r="T483" s="43">
        <f>'Zero Turbulence Curve'!F482</f>
        <v>2000.0000008831432</v>
      </c>
    </row>
    <row r="484" spans="5:20" x14ac:dyDescent="0.2">
      <c r="E484" s="16">
        <v>40855.909722222219</v>
      </c>
      <c r="F484" s="22">
        <v>6.35</v>
      </c>
      <c r="G484" s="22">
        <v>6.1830862812872089</v>
      </c>
      <c r="H484" s="25">
        <v>0.10708661417322836</v>
      </c>
      <c r="I484" s="3">
        <f t="shared" si="28"/>
        <v>441.09999999997945</v>
      </c>
      <c r="J484" s="3">
        <f t="shared" si="29"/>
        <v>402.67999999998028</v>
      </c>
      <c r="K484" s="3">
        <f>MIN(J484-M484+N484,'Power Look Up'!$F$4)</f>
        <v>404.32046258736187</v>
      </c>
      <c r="M484" s="51">
        <f t="array" ref="M484">_xlfn.SUM(_xlfn.NORM.DIST($S$3:$S$1003,$G484,$P484,FALSE)*WindSpeedStep*$T$3:$T$1003)</f>
        <v>403.93808207857694</v>
      </c>
      <c r="N484" s="51">
        <f t="array" ref="N484">_xlfn.SUM(_xlfn.NORM.DIST($S$3:$S$1003,$G484,$Q484,FALSE)*WindSpeedStep*$T$3:$T$1003)</f>
        <v>405.57854466595853</v>
      </c>
      <c r="P484" s="43">
        <f t="shared" si="30"/>
        <v>0.61830862812872089</v>
      </c>
      <c r="Q484" s="43">
        <f t="shared" si="31"/>
        <v>0.66212577500398462</v>
      </c>
      <c r="S484" s="43">
        <f>'Zero Turbulence Curve'!E483</f>
        <v>48.100000000000414</v>
      </c>
      <c r="T484" s="43">
        <f>'Zero Turbulence Curve'!F483</f>
        <v>2000.0000008831432</v>
      </c>
    </row>
    <row r="485" spans="5:20" x14ac:dyDescent="0.2">
      <c r="E485" s="16">
        <v>40855.916666666664</v>
      </c>
      <c r="F485" s="22">
        <v>6.17</v>
      </c>
      <c r="G485" s="22">
        <v>6.1261755749887108</v>
      </c>
      <c r="H485" s="25">
        <v>7.1312803889789306E-2</v>
      </c>
      <c r="I485" s="3">
        <f t="shared" si="28"/>
        <v>400.41999999998029</v>
      </c>
      <c r="J485" s="3">
        <f t="shared" si="29"/>
        <v>391.3799999999805</v>
      </c>
      <c r="K485" s="3">
        <f>MIN(J485-M485+N485,'Power Look Up'!$F$4)</f>
        <v>385.76550369401974</v>
      </c>
      <c r="M485" s="51">
        <f t="array" ref="M485">_xlfn.SUM(_xlfn.NORM.DIST($S$3:$S$1003,$G485,$P485,FALSE)*WindSpeedStep*$T$3:$T$1003)</f>
        <v>392.3405099518173</v>
      </c>
      <c r="N485" s="51">
        <f t="array" ref="N485">_xlfn.SUM(_xlfn.NORM.DIST($S$3:$S$1003,$G485,$Q485,FALSE)*WindSpeedStep*$T$3:$T$1003)</f>
        <v>386.72601364585654</v>
      </c>
      <c r="P485" s="43">
        <f t="shared" si="30"/>
        <v>0.61261755749887115</v>
      </c>
      <c r="Q485" s="43">
        <f t="shared" si="31"/>
        <v>0.43687475737358716</v>
      </c>
      <c r="S485" s="43">
        <f>'Zero Turbulence Curve'!E484</f>
        <v>48.200000000000415</v>
      </c>
      <c r="T485" s="43">
        <f>'Zero Turbulence Curve'!F484</f>
        <v>2000.0000008831432</v>
      </c>
    </row>
    <row r="486" spans="5:20" x14ac:dyDescent="0.2">
      <c r="E486" s="16">
        <v>40855.958333333336</v>
      </c>
      <c r="F486" s="22">
        <v>5.0599999999999996</v>
      </c>
      <c r="G486" s="22">
        <v>4.897037892868604</v>
      </c>
      <c r="H486" s="25">
        <v>8.3003952569169967E-2</v>
      </c>
      <c r="I486" s="3">
        <f t="shared" si="28"/>
        <v>209.71999999998971</v>
      </c>
      <c r="J486" s="3">
        <f t="shared" si="29"/>
        <v>189.09999999999346</v>
      </c>
      <c r="K486" s="3">
        <f>MIN(J486-M486+N486,'Power Look Up'!$F$4)</f>
        <v>188.8184619230845</v>
      </c>
      <c r="M486" s="51">
        <f t="array" ref="M486">_xlfn.SUM(_xlfn.NORM.DIST($S$3:$S$1003,$G486,$P486,FALSE)*WindSpeedStep*$T$3:$T$1003)</f>
        <v>178.08094987684004</v>
      </c>
      <c r="N486" s="51">
        <f t="array" ref="N486">_xlfn.SUM(_xlfn.NORM.DIST($S$3:$S$1003,$G486,$Q486,FALSE)*WindSpeedStep*$T$3:$T$1003)</f>
        <v>177.79941179993108</v>
      </c>
      <c r="P486" s="43">
        <f t="shared" si="30"/>
        <v>0.48970378928686042</v>
      </c>
      <c r="Q486" s="43">
        <f t="shared" si="31"/>
        <v>0.40647350098909363</v>
      </c>
      <c r="S486" s="43">
        <f>'Zero Turbulence Curve'!E485</f>
        <v>48.300000000000416</v>
      </c>
      <c r="T486" s="43">
        <f>'Zero Turbulence Curve'!F485</f>
        <v>2000.0000008831432</v>
      </c>
    </row>
    <row r="487" spans="5:20" x14ac:dyDescent="0.2">
      <c r="E487" s="16">
        <v>40855.965277777781</v>
      </c>
      <c r="F487" s="22">
        <v>4.84</v>
      </c>
      <c r="G487" s="22">
        <v>4.8422929893092785</v>
      </c>
      <c r="H487" s="25">
        <v>6.4049586776859499E-2</v>
      </c>
      <c r="I487" s="3">
        <f t="shared" si="28"/>
        <v>182.55999999999358</v>
      </c>
      <c r="J487" s="3">
        <f t="shared" si="29"/>
        <v>182.55999999999358</v>
      </c>
      <c r="K487" s="3">
        <f>MIN(J487-M487+N487,'Power Look Up'!$F$4)</f>
        <v>182.29380300408715</v>
      </c>
      <c r="M487" s="51">
        <f t="array" ref="M487">_xlfn.SUM(_xlfn.NORM.DIST($S$3:$S$1003,$G487,$P487,FALSE)*WindSpeedStep*$T$3:$T$1003)</f>
        <v>169.35830186757829</v>
      </c>
      <c r="N487" s="51">
        <f t="array" ref="N487">_xlfn.SUM(_xlfn.NORM.DIST($S$3:$S$1003,$G487,$Q487,FALSE)*WindSpeedStep*$T$3:$T$1003)</f>
        <v>169.09210487167186</v>
      </c>
      <c r="P487" s="43">
        <f t="shared" si="30"/>
        <v>0.48422929893092787</v>
      </c>
      <c r="Q487" s="43">
        <f t="shared" si="31"/>
        <v>0.31014686501774302</v>
      </c>
      <c r="S487" s="43">
        <f>'Zero Turbulence Curve'!E486</f>
        <v>48.400000000000418</v>
      </c>
      <c r="T487" s="43">
        <f>'Zero Turbulence Curve'!F486</f>
        <v>2000.0000008831432</v>
      </c>
    </row>
    <row r="488" spans="5:20" x14ac:dyDescent="0.2">
      <c r="E488" s="16">
        <v>40855.972222222219</v>
      </c>
      <c r="F488" s="22">
        <v>4.13</v>
      </c>
      <c r="G488" s="22">
        <v>4.1513175151284996</v>
      </c>
      <c r="H488" s="25">
        <v>0.13317191283292978</v>
      </c>
      <c r="I488" s="3">
        <f t="shared" si="28"/>
        <v>105.16999999999524</v>
      </c>
      <c r="J488" s="3">
        <f t="shared" si="29"/>
        <v>107.34999999999519</v>
      </c>
      <c r="K488" s="3">
        <f>MIN(J488-M488+N488,'Power Look Up'!$F$4)</f>
        <v>114.65482935213831</v>
      </c>
      <c r="M488" s="51">
        <f t="array" ref="M488">_xlfn.SUM(_xlfn.NORM.DIST($S$3:$S$1003,$G488,$P488,FALSE)*WindSpeedStep*$T$3:$T$1003)</f>
        <v>67.474228809480636</v>
      </c>
      <c r="N488" s="51">
        <f t="array" ref="N488">_xlfn.SUM(_xlfn.NORM.DIST($S$3:$S$1003,$G488,$Q488,FALSE)*WindSpeedStep*$T$3:$T$1003)</f>
        <v>74.779058161623752</v>
      </c>
      <c r="P488" s="43">
        <f t="shared" si="30"/>
        <v>0.41513175151284998</v>
      </c>
      <c r="Q488" s="43">
        <f t="shared" si="31"/>
        <v>0.55283889426650723</v>
      </c>
      <c r="S488" s="43">
        <f>'Zero Turbulence Curve'!E487</f>
        <v>48.500000000000419</v>
      </c>
      <c r="T488" s="43">
        <f>'Zero Turbulence Curve'!F487</f>
        <v>2000.0000008831432</v>
      </c>
    </row>
    <row r="489" spans="5:20" x14ac:dyDescent="0.2">
      <c r="E489" s="16">
        <v>40856</v>
      </c>
      <c r="F489" s="22">
        <v>4.04</v>
      </c>
      <c r="G489" s="22">
        <v>3.6530029706565816</v>
      </c>
      <c r="H489" s="25">
        <v>3.4653465346534656E-2</v>
      </c>
      <c r="I489" s="3">
        <f t="shared" si="28"/>
        <v>95.359999999995452</v>
      </c>
      <c r="J489" s="3">
        <f t="shared" si="29"/>
        <v>59.149999999996922</v>
      </c>
      <c r="K489" s="3">
        <f>MIN(J489-M489+N489,'Power Look Up'!$F$4)</f>
        <v>54.394393019750332</v>
      </c>
      <c r="M489" s="51">
        <f t="array" ref="M489">_xlfn.SUM(_xlfn.NORM.DIST($S$3:$S$1003,$G489,$P489,FALSE)*WindSpeedStep*$T$3:$T$1003)</f>
        <v>23.00312492441385</v>
      </c>
      <c r="N489" s="51">
        <f t="array" ref="N489">_xlfn.SUM(_xlfn.NORM.DIST($S$3:$S$1003,$G489,$Q489,FALSE)*WindSpeedStep*$T$3:$T$1003)</f>
        <v>18.247517944167264</v>
      </c>
      <c r="P489" s="43">
        <f t="shared" si="30"/>
        <v>0.3653002970656582</v>
      </c>
      <c r="Q489" s="43">
        <f t="shared" si="31"/>
        <v>0.126589211854436</v>
      </c>
      <c r="S489" s="43">
        <f>'Zero Turbulence Curve'!E488</f>
        <v>48.600000000000421</v>
      </c>
      <c r="T489" s="43">
        <f>'Zero Turbulence Curve'!F488</f>
        <v>2000.0000008831432</v>
      </c>
    </row>
    <row r="490" spans="5:20" x14ac:dyDescent="0.2">
      <c r="E490" s="16">
        <v>40856.381944444445</v>
      </c>
      <c r="F490" s="22">
        <v>5.08</v>
      </c>
      <c r="G490" s="22">
        <v>5.1115051140713961</v>
      </c>
      <c r="H490" s="25">
        <v>5.1181102362204724E-2</v>
      </c>
      <c r="I490" s="3">
        <f t="shared" si="28"/>
        <v>212.95999999998966</v>
      </c>
      <c r="J490" s="3">
        <f t="shared" si="29"/>
        <v>217.81999999998953</v>
      </c>
      <c r="K490" s="3">
        <f>MIN(J490-M490+N490,'Power Look Up'!$F$4)</f>
        <v>218.22907378598941</v>
      </c>
      <c r="M490" s="51">
        <f t="array" ref="M490">_xlfn.SUM(_xlfn.NORM.DIST($S$3:$S$1003,$G490,$P490,FALSE)*WindSpeedStep*$T$3:$T$1003)</f>
        <v>212.50612288521509</v>
      </c>
      <c r="N490" s="51">
        <f t="array" ref="N490">_xlfn.SUM(_xlfn.NORM.DIST($S$3:$S$1003,$G490,$Q490,FALSE)*WindSpeedStep*$T$3:$T$1003)</f>
        <v>212.91519667121497</v>
      </c>
      <c r="P490" s="43">
        <f t="shared" si="30"/>
        <v>0.51115051140713963</v>
      </c>
      <c r="Q490" s="43">
        <f t="shared" si="31"/>
        <v>0.26161246646822106</v>
      </c>
      <c r="S490" s="43">
        <f>'Zero Turbulence Curve'!E489</f>
        <v>48.700000000000422</v>
      </c>
      <c r="T490" s="43">
        <f>'Zero Turbulence Curve'!F489</f>
        <v>2000.0000008831432</v>
      </c>
    </row>
    <row r="491" spans="5:20" x14ac:dyDescent="0.2">
      <c r="E491" s="16">
        <v>40856.388888888891</v>
      </c>
      <c r="F491" s="22">
        <v>4.79</v>
      </c>
      <c r="G491" s="22">
        <v>4.9342820090437955</v>
      </c>
      <c r="H491" s="25">
        <v>9.1858037578288101E-2</v>
      </c>
      <c r="I491" s="3">
        <f t="shared" si="28"/>
        <v>177.1099999999937</v>
      </c>
      <c r="J491" s="3">
        <f t="shared" si="29"/>
        <v>192.36999999999338</v>
      </c>
      <c r="K491" s="3">
        <f>MIN(J491-M491+N491,'Power Look Up'!$F$4)</f>
        <v>192.19045397969529</v>
      </c>
      <c r="M491" s="51">
        <f t="array" ref="M491">_xlfn.SUM(_xlfn.NORM.DIST($S$3:$S$1003,$G491,$P491,FALSE)*WindSpeedStep*$T$3:$T$1003)</f>
        <v>184.03053769154792</v>
      </c>
      <c r="N491" s="51">
        <f t="array" ref="N491">_xlfn.SUM(_xlfn.NORM.DIST($S$3:$S$1003,$G491,$Q491,FALSE)*WindSpeedStep*$T$3:$T$1003)</f>
        <v>183.85099167124983</v>
      </c>
      <c r="P491" s="43">
        <f t="shared" si="30"/>
        <v>0.49342820090437955</v>
      </c>
      <c r="Q491" s="43">
        <f t="shared" si="31"/>
        <v>0.4532534622086159</v>
      </c>
      <c r="S491" s="43">
        <f>'Zero Turbulence Curve'!E490</f>
        <v>48.800000000000423</v>
      </c>
      <c r="T491" s="43">
        <f>'Zero Turbulence Curve'!F490</f>
        <v>2000.0000008831432</v>
      </c>
    </row>
    <row r="492" spans="5:20" x14ac:dyDescent="0.2">
      <c r="E492" s="16">
        <v>40856.395833333336</v>
      </c>
      <c r="F492" s="22">
        <v>5.81</v>
      </c>
      <c r="G492" s="22">
        <v>5.7868421589262296</v>
      </c>
      <c r="H492" s="25">
        <v>5.3356282271944923E-2</v>
      </c>
      <c r="I492" s="3">
        <f t="shared" si="28"/>
        <v>331.21999999998712</v>
      </c>
      <c r="J492" s="3">
        <f t="shared" si="29"/>
        <v>327.97999999998717</v>
      </c>
      <c r="K492" s="3">
        <f>MIN(J492-M492+N492,'Power Look Up'!$F$4)</f>
        <v>321.82137272135611</v>
      </c>
      <c r="M492" s="51">
        <f t="array" ref="M492">_xlfn.SUM(_xlfn.NORM.DIST($S$3:$S$1003,$G492,$P492,FALSE)*WindSpeedStep*$T$3:$T$1003)</f>
        <v>327.17258390154552</v>
      </c>
      <c r="N492" s="51">
        <f t="array" ref="N492">_xlfn.SUM(_xlfn.NORM.DIST($S$3:$S$1003,$G492,$Q492,FALSE)*WindSpeedStep*$T$3:$T$1003)</f>
        <v>321.01395662291446</v>
      </c>
      <c r="P492" s="43">
        <f t="shared" si="30"/>
        <v>0.57868421589262298</v>
      </c>
      <c r="Q492" s="43">
        <f t="shared" si="31"/>
        <v>0.30876438369485909</v>
      </c>
      <c r="S492" s="43">
        <f>'Zero Turbulence Curve'!E491</f>
        <v>48.900000000000425</v>
      </c>
      <c r="T492" s="43">
        <f>'Zero Turbulence Curve'!F491</f>
        <v>2000.0000008831432</v>
      </c>
    </row>
    <row r="493" spans="5:20" x14ac:dyDescent="0.2">
      <c r="E493" s="16">
        <v>40856.402777777781</v>
      </c>
      <c r="F493" s="22">
        <v>6.26</v>
      </c>
      <c r="G493" s="22">
        <v>6.2388051876763067</v>
      </c>
      <c r="H493" s="25">
        <v>6.8690095846645371E-2</v>
      </c>
      <c r="I493" s="3">
        <f t="shared" si="28"/>
        <v>420.75999999997987</v>
      </c>
      <c r="J493" s="3">
        <f t="shared" si="29"/>
        <v>416.23999999998</v>
      </c>
      <c r="K493" s="3">
        <f>MIN(J493-M493+N493,'Power Look Up'!$F$4)</f>
        <v>409.75317016745606</v>
      </c>
      <c r="M493" s="51">
        <f t="array" ref="M493">_xlfn.SUM(_xlfn.NORM.DIST($S$3:$S$1003,$G493,$P493,FALSE)*WindSpeedStep*$T$3:$T$1003)</f>
        <v>415.49085026595804</v>
      </c>
      <c r="N493" s="51">
        <f t="array" ref="N493">_xlfn.SUM(_xlfn.NORM.DIST($S$3:$S$1003,$G493,$Q493,FALSE)*WindSpeedStep*$T$3:$T$1003)</f>
        <v>409.00402043343411</v>
      </c>
      <c r="P493" s="43">
        <f t="shared" si="30"/>
        <v>0.62388051876763073</v>
      </c>
      <c r="Q493" s="43">
        <f t="shared" si="31"/>
        <v>0.42854412631003386</v>
      </c>
      <c r="S493" s="43">
        <f>'Zero Turbulence Curve'!E492</f>
        <v>49.000000000000426</v>
      </c>
      <c r="T493" s="43">
        <f>'Zero Turbulence Curve'!F492</f>
        <v>2000.0000008831432</v>
      </c>
    </row>
    <row r="494" spans="5:20" x14ac:dyDescent="0.2">
      <c r="E494" s="16">
        <v>40856.409722222219</v>
      </c>
      <c r="F494" s="22">
        <v>6.53</v>
      </c>
      <c r="G494" s="22">
        <v>6.5052463578246433</v>
      </c>
      <c r="H494" s="25">
        <v>6.5849923430321589E-2</v>
      </c>
      <c r="I494" s="3">
        <f t="shared" si="28"/>
        <v>481.7799999999786</v>
      </c>
      <c r="J494" s="3">
        <f t="shared" si="29"/>
        <v>477.25999999997867</v>
      </c>
      <c r="K494" s="3">
        <f>MIN(J494-M494+N494,'Power Look Up'!$F$4)</f>
        <v>469.26846663244402</v>
      </c>
      <c r="M494" s="51">
        <f t="array" ref="M494">_xlfn.SUM(_xlfn.NORM.DIST($S$3:$S$1003,$G494,$P494,FALSE)*WindSpeedStep*$T$3:$T$1003)</f>
        <v>473.54488556420864</v>
      </c>
      <c r="N494" s="51">
        <f t="array" ref="N494">_xlfn.SUM(_xlfn.NORM.DIST($S$3:$S$1003,$G494,$Q494,FALSE)*WindSpeedStep*$T$3:$T$1003)</f>
        <v>465.55335219667398</v>
      </c>
      <c r="P494" s="43">
        <f t="shared" si="30"/>
        <v>0.65052463578246433</v>
      </c>
      <c r="Q494" s="43">
        <f t="shared" si="31"/>
        <v>0.42836997455813114</v>
      </c>
      <c r="S494" s="43">
        <f>'Zero Turbulence Curve'!E493</f>
        <v>49.100000000000428</v>
      </c>
      <c r="T494" s="43">
        <f>'Zero Turbulence Curve'!F493</f>
        <v>2000.0000008831432</v>
      </c>
    </row>
    <row r="495" spans="5:20" x14ac:dyDescent="0.2">
      <c r="E495" s="16">
        <v>40856.416666666664</v>
      </c>
      <c r="F495" s="22">
        <v>6.83</v>
      </c>
      <c r="G495" s="22">
        <v>6.8365400675128019</v>
      </c>
      <c r="H495" s="25">
        <v>6.4421669106881407E-2</v>
      </c>
      <c r="I495" s="3">
        <f t="shared" si="28"/>
        <v>549.57999999997719</v>
      </c>
      <c r="J495" s="3">
        <f t="shared" si="29"/>
        <v>551.83999999997707</v>
      </c>
      <c r="K495" s="3">
        <f>MIN(J495-M495+N495,'Power Look Up'!$F$4)</f>
        <v>542.14876987238313</v>
      </c>
      <c r="M495" s="51">
        <f t="array" ref="M495">_xlfn.SUM(_xlfn.NORM.DIST($S$3:$S$1003,$G495,$P495,FALSE)*WindSpeedStep*$T$3:$T$1003)</f>
        <v>552.50727801417088</v>
      </c>
      <c r="N495" s="51">
        <f t="array" ref="N495">_xlfn.SUM(_xlfn.NORM.DIST($S$3:$S$1003,$G495,$Q495,FALSE)*WindSpeedStep*$T$3:$T$1003)</f>
        <v>542.81604788657694</v>
      </c>
      <c r="P495" s="43">
        <f t="shared" si="30"/>
        <v>0.68365400675128019</v>
      </c>
      <c r="Q495" s="43">
        <f t="shared" si="31"/>
        <v>0.44042132206524642</v>
      </c>
      <c r="S495" s="43">
        <f>'Zero Turbulence Curve'!E494</f>
        <v>49.200000000000429</v>
      </c>
      <c r="T495" s="43">
        <f>'Zero Turbulence Curve'!F494</f>
        <v>2000.0000008831432</v>
      </c>
    </row>
    <row r="496" spans="5:20" x14ac:dyDescent="0.2">
      <c r="E496" s="16">
        <v>40856.423611111109</v>
      </c>
      <c r="F496" s="22">
        <v>5.73</v>
      </c>
      <c r="G496" s="22">
        <v>5.9971212324555125</v>
      </c>
      <c r="H496" s="25">
        <v>0.11867364746945899</v>
      </c>
      <c r="I496" s="3">
        <f t="shared" si="28"/>
        <v>318.25999999998737</v>
      </c>
      <c r="J496" s="3">
        <f t="shared" si="29"/>
        <v>361.99999999998647</v>
      </c>
      <c r="K496" s="3">
        <f>MIN(J496-M496+N496,'Power Look Up'!$F$4)</f>
        <v>365.8132812299454</v>
      </c>
      <c r="M496" s="51">
        <f t="array" ref="M496">_xlfn.SUM(_xlfn.NORM.DIST($S$3:$S$1003,$G496,$P496,FALSE)*WindSpeedStep*$T$3:$T$1003)</f>
        <v>366.77616938869363</v>
      </c>
      <c r="N496" s="51">
        <f t="array" ref="N496">_xlfn.SUM(_xlfn.NORM.DIST($S$3:$S$1003,$G496,$Q496,FALSE)*WindSpeedStep*$T$3:$T$1003)</f>
        <v>370.58945061865256</v>
      </c>
      <c r="P496" s="43">
        <f t="shared" si="30"/>
        <v>0.59971212324555134</v>
      </c>
      <c r="Q496" s="43">
        <f t="shared" si="31"/>
        <v>0.71170025097203293</v>
      </c>
      <c r="S496" s="43">
        <f>'Zero Turbulence Curve'!E495</f>
        <v>49.300000000000431</v>
      </c>
      <c r="T496" s="43">
        <f>'Zero Turbulence Curve'!F495</f>
        <v>2000.0000008831432</v>
      </c>
    </row>
    <row r="497" spans="5:20" x14ac:dyDescent="0.2">
      <c r="E497" s="16">
        <v>40856.430555555555</v>
      </c>
      <c r="F497" s="22">
        <v>4.8899999999999997</v>
      </c>
      <c r="G497" s="22">
        <v>5.2581764755823208</v>
      </c>
      <c r="H497" s="25">
        <v>0.13496932515337426</v>
      </c>
      <c r="I497" s="3">
        <f t="shared" si="28"/>
        <v>188.00999999999348</v>
      </c>
      <c r="J497" s="3">
        <f t="shared" si="29"/>
        <v>242.11999999998903</v>
      </c>
      <c r="K497" s="3">
        <f>MIN(J497-M497+N497,'Power Look Up'!$F$4)</f>
        <v>244.91061223757762</v>
      </c>
      <c r="M497" s="51">
        <f t="array" ref="M497">_xlfn.SUM(_xlfn.NORM.DIST($S$3:$S$1003,$G497,$P497,FALSE)*WindSpeedStep*$T$3:$T$1003)</f>
        <v>236.34867102822304</v>
      </c>
      <c r="N497" s="51">
        <f t="array" ref="N497">_xlfn.SUM(_xlfn.NORM.DIST($S$3:$S$1003,$G497,$Q497,FALSE)*WindSpeedStep*$T$3:$T$1003)</f>
        <v>239.13928326581163</v>
      </c>
      <c r="P497" s="43">
        <f t="shared" si="30"/>
        <v>0.52581764755823213</v>
      </c>
      <c r="Q497" s="43">
        <f t="shared" si="31"/>
        <v>0.70969253044669378</v>
      </c>
      <c r="S497" s="43">
        <f>'Zero Turbulence Curve'!E496</f>
        <v>49.400000000000432</v>
      </c>
      <c r="T497" s="43">
        <f>'Zero Turbulence Curve'!F496</f>
        <v>2000.0000008831432</v>
      </c>
    </row>
    <row r="498" spans="5:20" x14ac:dyDescent="0.2">
      <c r="E498" s="16">
        <v>40856.4375</v>
      </c>
      <c r="F498" s="22">
        <v>5.32</v>
      </c>
      <c r="G498" s="22">
        <v>5.3732516269896893</v>
      </c>
      <c r="H498" s="25">
        <v>9.3984962406015032E-2</v>
      </c>
      <c r="I498" s="3">
        <f t="shared" si="28"/>
        <v>251.83999999998883</v>
      </c>
      <c r="J498" s="3">
        <f t="shared" si="29"/>
        <v>259.93999999998863</v>
      </c>
      <c r="K498" s="3">
        <f>MIN(J498-M498+N498,'Power Look Up'!$F$4)</f>
        <v>259.61041505209755</v>
      </c>
      <c r="M498" s="51">
        <f t="array" ref="M498">_xlfn.SUM(_xlfn.NORM.DIST($S$3:$S$1003,$G498,$P498,FALSE)*WindSpeedStep*$T$3:$T$1003)</f>
        <v>255.33504783139185</v>
      </c>
      <c r="N498" s="51">
        <f t="array" ref="N498">_xlfn.SUM(_xlfn.NORM.DIST($S$3:$S$1003,$G498,$Q498,FALSE)*WindSpeedStep*$T$3:$T$1003)</f>
        <v>255.0054628835008</v>
      </c>
      <c r="P498" s="43">
        <f t="shared" si="30"/>
        <v>0.53732516269896891</v>
      </c>
      <c r="Q498" s="43">
        <f t="shared" si="31"/>
        <v>0.50500485216068502</v>
      </c>
      <c r="S498" s="43">
        <f>'Zero Turbulence Curve'!E497</f>
        <v>49.500000000000433</v>
      </c>
      <c r="T498" s="43">
        <f>'Zero Turbulence Curve'!F497</f>
        <v>2000.0000008831432</v>
      </c>
    </row>
    <row r="499" spans="5:20" x14ac:dyDescent="0.2">
      <c r="E499" s="16">
        <v>40859.3125</v>
      </c>
      <c r="F499" s="22">
        <v>5.22</v>
      </c>
      <c r="G499" s="22">
        <v>5.4922079694876693</v>
      </c>
      <c r="H499" s="25">
        <v>0.16091954022988506</v>
      </c>
      <c r="I499" s="3">
        <f t="shared" si="28"/>
        <v>235.63999999998919</v>
      </c>
      <c r="J499" s="3">
        <f t="shared" si="29"/>
        <v>279.37999999998823</v>
      </c>
      <c r="K499" s="3">
        <f>MIN(J499-M499+N499,'Power Look Up'!$F$4)</f>
        <v>288.02655958908196</v>
      </c>
      <c r="M499" s="51">
        <f t="array" ref="M499">_xlfn.SUM(_xlfn.NORM.DIST($S$3:$S$1003,$G499,$P499,FALSE)*WindSpeedStep*$T$3:$T$1003)</f>
        <v>275.33222976523342</v>
      </c>
      <c r="N499" s="51">
        <f t="array" ref="N499">_xlfn.SUM(_xlfn.NORM.DIST($S$3:$S$1003,$G499,$Q499,FALSE)*WindSpeedStep*$T$3:$T$1003)</f>
        <v>283.97878935432715</v>
      </c>
      <c r="P499" s="43">
        <f t="shared" si="30"/>
        <v>0.54922079694876691</v>
      </c>
      <c r="Q499" s="43">
        <f t="shared" si="31"/>
        <v>0.88380358129686631</v>
      </c>
      <c r="S499" s="43">
        <f>'Zero Turbulence Curve'!E498</f>
        <v>49.600000000000435</v>
      </c>
      <c r="T499" s="43">
        <f>'Zero Turbulence Curve'!F498</f>
        <v>2000.0000008831432</v>
      </c>
    </row>
    <row r="500" spans="5:20" x14ac:dyDescent="0.2">
      <c r="E500" s="16">
        <v>40859.395833333336</v>
      </c>
      <c r="F500" s="22">
        <v>2.71</v>
      </c>
      <c r="G500" s="22">
        <v>3.6125554562968323</v>
      </c>
      <c r="H500" s="25">
        <v>0.35055350553505532</v>
      </c>
      <c r="I500" s="3">
        <f t="shared" si="28"/>
        <v>0</v>
      </c>
      <c r="J500" s="3">
        <f t="shared" si="29"/>
        <v>55.509999999997</v>
      </c>
      <c r="K500" s="3">
        <f>MIN(J500-M500+N500,'Power Look Up'!$F$4)</f>
        <v>105.79092811605371</v>
      </c>
      <c r="M500" s="51">
        <f t="array" ref="M500">_xlfn.SUM(_xlfn.NORM.DIST($S$3:$S$1003,$G500,$P500,FALSE)*WindSpeedStep*$T$3:$T$1003)</f>
        <v>20.892259870077361</v>
      </c>
      <c r="N500" s="51">
        <f t="array" ref="N500">_xlfn.SUM(_xlfn.NORM.DIST($S$3:$S$1003,$G500,$Q500,FALSE)*WindSpeedStep*$T$3:$T$1003)</f>
        <v>71.173187986134067</v>
      </c>
      <c r="P500" s="43">
        <f t="shared" si="30"/>
        <v>0.36125554562968326</v>
      </c>
      <c r="Q500" s="43">
        <f t="shared" si="31"/>
        <v>1.2663939791446459</v>
      </c>
      <c r="S500" s="43">
        <f>'Zero Turbulence Curve'!E499</f>
        <v>49.700000000000436</v>
      </c>
      <c r="T500" s="43">
        <f>'Zero Turbulence Curve'!F499</f>
        <v>2000.0000008831432</v>
      </c>
    </row>
    <row r="501" spans="5:20" x14ac:dyDescent="0.2">
      <c r="E501" s="16">
        <v>40859.402777777781</v>
      </c>
      <c r="F501" s="22">
        <v>3.85</v>
      </c>
      <c r="G501" s="22">
        <v>4.2746480118670815</v>
      </c>
      <c r="H501" s="25">
        <v>0.1012987012987013</v>
      </c>
      <c r="I501" s="3">
        <f t="shared" si="28"/>
        <v>77.349999999996527</v>
      </c>
      <c r="J501" s="3">
        <f t="shared" si="29"/>
        <v>120.42999999999492</v>
      </c>
      <c r="K501" s="3">
        <f>MIN(J501-M501+N501,'Power Look Up'!$F$4)</f>
        <v>120.67801586800203</v>
      </c>
      <c r="M501" s="51">
        <f t="array" ref="M501">_xlfn.SUM(_xlfn.NORM.DIST($S$3:$S$1003,$G501,$P501,FALSE)*WindSpeedStep*$T$3:$T$1003)</f>
        <v>83.483109749424983</v>
      </c>
      <c r="N501" s="51">
        <f t="array" ref="N501">_xlfn.SUM(_xlfn.NORM.DIST($S$3:$S$1003,$G501,$Q501,FALSE)*WindSpeedStep*$T$3:$T$1003)</f>
        <v>83.731125617432099</v>
      </c>
      <c r="P501" s="43">
        <f t="shared" si="30"/>
        <v>0.42746480118670815</v>
      </c>
      <c r="Q501" s="43">
        <f t="shared" si="31"/>
        <v>0.4330162921112109</v>
      </c>
      <c r="S501" s="43">
        <f>'Zero Turbulence Curve'!E500</f>
        <v>49.800000000000438</v>
      </c>
      <c r="T501" s="43">
        <f>'Zero Turbulence Curve'!F500</f>
        <v>2000.0000008831432</v>
      </c>
    </row>
    <row r="502" spans="5:20" x14ac:dyDescent="0.2">
      <c r="E502" s="16">
        <v>40859.409722222219</v>
      </c>
      <c r="F502" s="22">
        <v>3.59</v>
      </c>
      <c r="G502" s="22">
        <v>3.615628771863924</v>
      </c>
      <c r="H502" s="25">
        <v>0.17270194986072424</v>
      </c>
      <c r="I502" s="3">
        <f t="shared" si="28"/>
        <v>53.689999999997035</v>
      </c>
      <c r="J502" s="3">
        <f t="shared" si="29"/>
        <v>56.419999999996982</v>
      </c>
      <c r="K502" s="3">
        <f>MIN(J502-M502+N502,'Power Look Up'!$F$4)</f>
        <v>68.383435224939376</v>
      </c>
      <c r="M502" s="51">
        <f t="array" ref="M502">_xlfn.SUM(_xlfn.NORM.DIST($S$3:$S$1003,$G502,$P502,FALSE)*WindSpeedStep*$T$3:$T$1003)</f>
        <v>21.046009303432999</v>
      </c>
      <c r="N502" s="51">
        <f t="array" ref="N502">_xlfn.SUM(_xlfn.NORM.DIST($S$3:$S$1003,$G502,$Q502,FALSE)*WindSpeedStep*$T$3:$T$1003)</f>
        <v>33.00944452837539</v>
      </c>
      <c r="P502" s="43">
        <f t="shared" si="30"/>
        <v>0.36156287718639241</v>
      </c>
      <c r="Q502" s="43">
        <f t="shared" si="31"/>
        <v>0.62442613887343534</v>
      </c>
      <c r="S502" s="43">
        <f>'Zero Turbulence Curve'!E501</f>
        <v>49.900000000000439</v>
      </c>
      <c r="T502" s="43">
        <f>'Zero Turbulence Curve'!F501</f>
        <v>2000.0000008831432</v>
      </c>
    </row>
    <row r="503" spans="5:20" x14ac:dyDescent="0.2">
      <c r="E503" s="16">
        <v>40859.416666666664</v>
      </c>
      <c r="F503" s="22">
        <v>3.18</v>
      </c>
      <c r="G503" s="22">
        <v>3.3201280855115778</v>
      </c>
      <c r="H503" s="25">
        <v>0.16037735849056603</v>
      </c>
      <c r="I503" s="3">
        <f t="shared" si="28"/>
        <v>16.379999999997832</v>
      </c>
      <c r="J503" s="3">
        <f t="shared" si="29"/>
        <v>29.11999999999756</v>
      </c>
      <c r="K503" s="3">
        <f>MIN(J503-M503+N503,'Power Look Up'!$F$4)</f>
        <v>34.010522128769964</v>
      </c>
      <c r="M503" s="51">
        <f t="array" ref="M503">_xlfn.SUM(_xlfn.NORM.DIST($S$3:$S$1003,$G503,$P503,FALSE)*WindSpeedStep*$T$3:$T$1003)</f>
        <v>10.069993330425488</v>
      </c>
      <c r="N503" s="51">
        <f t="array" ref="N503">_xlfn.SUM(_xlfn.NORM.DIST($S$3:$S$1003,$G503,$Q503,FALSE)*WindSpeedStep*$T$3:$T$1003)</f>
        <v>14.960515459197893</v>
      </c>
      <c r="P503" s="43">
        <f t="shared" si="30"/>
        <v>0.33201280855115778</v>
      </c>
      <c r="Q503" s="43">
        <f t="shared" si="31"/>
        <v>0.53247337220468693</v>
      </c>
      <c r="S503" s="43">
        <f>'Zero Turbulence Curve'!E502</f>
        <v>50.000000000000441</v>
      </c>
      <c r="T503" s="43">
        <f>'Zero Turbulence Curve'!F502</f>
        <v>2000.0000008831432</v>
      </c>
    </row>
    <row r="504" spans="5:20" x14ac:dyDescent="0.2">
      <c r="E504" s="16">
        <v>40859.423611111109</v>
      </c>
      <c r="F504" s="22">
        <v>2.59</v>
      </c>
      <c r="G504" s="22">
        <v>2.7196840820352137</v>
      </c>
      <c r="H504" s="25">
        <v>0.20849420849420852</v>
      </c>
      <c r="I504" s="3">
        <f t="shared" si="28"/>
        <v>0</v>
      </c>
      <c r="J504" s="3">
        <f t="shared" si="29"/>
        <v>0</v>
      </c>
      <c r="K504" s="3">
        <f>MIN(J504-M504+N504,'Power Look Up'!$F$4)</f>
        <v>2.8977904481672159</v>
      </c>
      <c r="M504" s="51">
        <f t="array" ref="M504">_xlfn.SUM(_xlfn.NORM.DIST($S$3:$S$1003,$G504,$P504,FALSE)*WindSpeedStep*$T$3:$T$1003)</f>
        <v>0.55925138902920069</v>
      </c>
      <c r="N504" s="51">
        <f t="array" ref="N504">_xlfn.SUM(_xlfn.NORM.DIST($S$3:$S$1003,$G504,$Q504,FALSE)*WindSpeedStep*$T$3:$T$1003)</f>
        <v>3.4570418371964164</v>
      </c>
      <c r="P504" s="43">
        <f t="shared" si="30"/>
        <v>0.27196840820352136</v>
      </c>
      <c r="Q504" s="43">
        <f t="shared" si="31"/>
        <v>0.56703838003822993</v>
      </c>
      <c r="S504" s="43">
        <f>'Zero Turbulence Curve'!E503</f>
        <v>50.100000000000442</v>
      </c>
      <c r="T504" s="43">
        <f>'Zero Turbulence Curve'!F503</f>
        <v>2000.0000008831432</v>
      </c>
    </row>
    <row r="505" spans="5:20" x14ac:dyDescent="0.2">
      <c r="E505" s="16">
        <v>40859.430555555555</v>
      </c>
      <c r="F505" s="22">
        <v>3.04</v>
      </c>
      <c r="G505" s="22">
        <v>3.09483920549759</v>
      </c>
      <c r="H505" s="25">
        <v>0.11842105263157894</v>
      </c>
      <c r="I505" s="3">
        <f t="shared" si="28"/>
        <v>3.6399999999981039</v>
      </c>
      <c r="J505" s="3">
        <f t="shared" si="29"/>
        <v>8.1899999999980064</v>
      </c>
      <c r="K505" s="3">
        <f>MIN(J505-M505+N505,'Power Look Up'!$F$4)</f>
        <v>8.8939327067339278</v>
      </c>
      <c r="M505" s="51">
        <f t="array" ref="M505">_xlfn.SUM(_xlfn.NORM.DIST($S$3:$S$1003,$G505,$P505,FALSE)*WindSpeedStep*$T$3:$T$1003)</f>
        <v>4.9072918893208648</v>
      </c>
      <c r="N505" s="51">
        <f t="array" ref="N505">_xlfn.SUM(_xlfn.NORM.DIST($S$3:$S$1003,$G505,$Q505,FALSE)*WindSpeedStep*$T$3:$T$1003)</f>
        <v>5.611224596056787</v>
      </c>
      <c r="P505" s="43">
        <f t="shared" si="30"/>
        <v>0.30948392054975904</v>
      </c>
      <c r="Q505" s="43">
        <f t="shared" si="31"/>
        <v>0.36649411644050406</v>
      </c>
      <c r="S505" s="43">
        <f>'Zero Turbulence Curve'!E504</f>
        <v>50.200000000000443</v>
      </c>
      <c r="T505" s="43">
        <f>'Zero Turbulence Curve'!F504</f>
        <v>2000.0000008831432</v>
      </c>
    </row>
    <row r="506" spans="5:20" x14ac:dyDescent="0.2">
      <c r="E506" s="16">
        <v>40859.4375</v>
      </c>
      <c r="F506" s="22">
        <v>2.2599999999999998</v>
      </c>
      <c r="G506" s="22">
        <v>2.2342767901400955</v>
      </c>
      <c r="H506" s="25">
        <v>0.24778761061946908</v>
      </c>
      <c r="I506" s="3">
        <f t="shared" si="28"/>
        <v>0</v>
      </c>
      <c r="J506" s="3">
        <f t="shared" si="29"/>
        <v>0</v>
      </c>
      <c r="K506" s="3">
        <f>MIN(J506-M506+N506,'Power Look Up'!$F$4)</f>
        <v>0.59466602165299887</v>
      </c>
      <c r="M506" s="51">
        <f t="array" ref="M506">_xlfn.SUM(_xlfn.NORM.DIST($S$3:$S$1003,$G506,$P506,FALSE)*WindSpeedStep*$T$3:$T$1003)</f>
        <v>-6.1497569494325943E-3</v>
      </c>
      <c r="N506" s="51">
        <f t="array" ref="N506">_xlfn.SUM(_xlfn.NORM.DIST($S$3:$S$1003,$G506,$Q506,FALSE)*WindSpeedStep*$T$3:$T$1003)</f>
        <v>0.58851626470356622</v>
      </c>
      <c r="P506" s="43">
        <f t="shared" si="30"/>
        <v>0.22342767901400956</v>
      </c>
      <c r="Q506" s="43">
        <f t="shared" si="31"/>
        <v>0.5536261072913512</v>
      </c>
      <c r="S506" s="43">
        <f>'Zero Turbulence Curve'!E505</f>
        <v>50.300000000000445</v>
      </c>
      <c r="T506" s="43">
        <f>'Zero Turbulence Curve'!F505</f>
        <v>2000.0000008831432</v>
      </c>
    </row>
    <row r="507" spans="5:20" x14ac:dyDescent="0.2">
      <c r="E507" s="16">
        <v>40859.458333333336</v>
      </c>
      <c r="F507" s="22">
        <v>3.33</v>
      </c>
      <c r="G507" s="22">
        <v>3.3373553857722422</v>
      </c>
      <c r="H507" s="25">
        <v>0.11711711711711711</v>
      </c>
      <c r="I507" s="3">
        <f t="shared" si="28"/>
        <v>30.029999999997543</v>
      </c>
      <c r="J507" s="3">
        <f t="shared" si="29"/>
        <v>30.939999999997521</v>
      </c>
      <c r="K507" s="3">
        <f>MIN(J507-M507+N507,'Power Look Up'!$F$4)</f>
        <v>31.946170258431682</v>
      </c>
      <c r="M507" s="51">
        <f t="array" ref="M507">_xlfn.SUM(_xlfn.NORM.DIST($S$3:$S$1003,$G507,$P507,FALSE)*WindSpeedStep*$T$3:$T$1003)</f>
        <v>10.549981614425095</v>
      </c>
      <c r="N507" s="51">
        <f t="array" ref="N507">_xlfn.SUM(_xlfn.NORM.DIST($S$3:$S$1003,$G507,$Q507,FALSE)*WindSpeedStep*$T$3:$T$1003)</f>
        <v>11.556151872859257</v>
      </c>
      <c r="P507" s="43">
        <f t="shared" si="30"/>
        <v>0.33373553857722427</v>
      </c>
      <c r="Q507" s="43">
        <f t="shared" si="31"/>
        <v>0.39086144157692926</v>
      </c>
      <c r="S507" s="43">
        <f>'Zero Turbulence Curve'!E506</f>
        <v>50.400000000000446</v>
      </c>
      <c r="T507" s="43">
        <f>'Zero Turbulence Curve'!F506</f>
        <v>2000.0000008831432</v>
      </c>
    </row>
    <row r="508" spans="5:20" x14ac:dyDescent="0.2">
      <c r="E508" s="16">
        <v>40859.611111111109</v>
      </c>
      <c r="F508" s="22">
        <v>2.1800000000000002</v>
      </c>
      <c r="G508" s="22">
        <v>2.3595171530123182</v>
      </c>
      <c r="H508" s="25">
        <v>0.25688073394495414</v>
      </c>
      <c r="I508" s="3">
        <f t="shared" si="28"/>
        <v>0</v>
      </c>
      <c r="J508" s="3">
        <f t="shared" si="29"/>
        <v>0</v>
      </c>
      <c r="K508" s="3">
        <f>MIN(J508-M508+N508,'Power Look Up'!$F$4)</f>
        <v>1.3369193119132134</v>
      </c>
      <c r="M508" s="51">
        <f t="array" ref="M508">_xlfn.SUM(_xlfn.NORM.DIST($S$3:$S$1003,$G508,$P508,FALSE)*WindSpeedStep*$T$3:$T$1003)</f>
        <v>-3.7954647391072855E-3</v>
      </c>
      <c r="N508" s="51">
        <f t="array" ref="N508">_xlfn.SUM(_xlfn.NORM.DIST($S$3:$S$1003,$G508,$Q508,FALSE)*WindSpeedStep*$T$3:$T$1003)</f>
        <v>1.3331238471741063</v>
      </c>
      <c r="P508" s="43">
        <f t="shared" si="30"/>
        <v>0.23595171530123182</v>
      </c>
      <c r="Q508" s="43">
        <f t="shared" si="31"/>
        <v>0.60611449802151296</v>
      </c>
      <c r="S508" s="43">
        <f>'Zero Turbulence Curve'!E507</f>
        <v>50.500000000000448</v>
      </c>
      <c r="T508" s="43">
        <f>'Zero Turbulence Curve'!F507</f>
        <v>2000.0000008831432</v>
      </c>
    </row>
    <row r="509" spans="5:20" x14ac:dyDescent="0.2">
      <c r="E509" s="16">
        <v>40860.25</v>
      </c>
      <c r="F509" s="22">
        <v>6.37</v>
      </c>
      <c r="G509" s="22">
        <v>6.5569222035664945</v>
      </c>
      <c r="H509" s="25">
        <v>5.6514913657770796E-2</v>
      </c>
      <c r="I509" s="3">
        <f t="shared" si="28"/>
        <v>445.61999999997931</v>
      </c>
      <c r="J509" s="3">
        <f t="shared" si="29"/>
        <v>488.55999999997846</v>
      </c>
      <c r="K509" s="3">
        <f>MIN(J509-M509+N509,'Power Look Up'!$F$4)</f>
        <v>478.78447472124333</v>
      </c>
      <c r="M509" s="51">
        <f t="array" ref="M509">_xlfn.SUM(_xlfn.NORM.DIST($S$3:$S$1003,$G509,$P509,FALSE)*WindSpeedStep*$T$3:$T$1003)</f>
        <v>485.35830866396401</v>
      </c>
      <c r="N509" s="51">
        <f t="array" ref="N509">_xlfn.SUM(_xlfn.NORM.DIST($S$3:$S$1003,$G509,$Q509,FALSE)*WindSpeedStep*$T$3:$T$1003)</f>
        <v>475.58278338522888</v>
      </c>
      <c r="P509" s="43">
        <f t="shared" si="30"/>
        <v>0.65569222035664954</v>
      </c>
      <c r="Q509" s="43">
        <f t="shared" si="31"/>
        <v>0.37056389219528069</v>
      </c>
      <c r="S509" s="43">
        <f>'Zero Turbulence Curve'!E508</f>
        <v>50.600000000000449</v>
      </c>
      <c r="T509" s="43">
        <f>'Zero Turbulence Curve'!F508</f>
        <v>2000.0000008831432</v>
      </c>
    </row>
    <row r="510" spans="5:20" x14ac:dyDescent="0.2">
      <c r="E510" s="16">
        <v>40860.256944444445</v>
      </c>
      <c r="F510" s="22">
        <v>6.1</v>
      </c>
      <c r="G510" s="22">
        <v>6.2248834270934648</v>
      </c>
      <c r="H510" s="25">
        <v>6.8852459016393447E-2</v>
      </c>
      <c r="I510" s="3">
        <f t="shared" si="28"/>
        <v>384.59999999998064</v>
      </c>
      <c r="J510" s="3">
        <f t="shared" si="29"/>
        <v>411.71999999998008</v>
      </c>
      <c r="K510" s="3">
        <f>MIN(J510-M510+N510,'Power Look Up'!$F$4)</f>
        <v>405.31156410969027</v>
      </c>
      <c r="M510" s="51">
        <f t="array" ref="M510">_xlfn.SUM(_xlfn.NORM.DIST($S$3:$S$1003,$G510,$P510,FALSE)*WindSpeedStep*$T$3:$T$1003)</f>
        <v>412.58574424606269</v>
      </c>
      <c r="N510" s="51">
        <f t="array" ref="N510">_xlfn.SUM(_xlfn.NORM.DIST($S$3:$S$1003,$G510,$Q510,FALSE)*WindSpeedStep*$T$3:$T$1003)</f>
        <v>406.17730835577288</v>
      </c>
      <c r="P510" s="43">
        <f t="shared" si="30"/>
        <v>0.6224883427093465</v>
      </c>
      <c r="Q510" s="43">
        <f t="shared" si="31"/>
        <v>0.42859853104577955</v>
      </c>
      <c r="S510" s="43">
        <f>'Zero Turbulence Curve'!E509</f>
        <v>50.70000000000045</v>
      </c>
      <c r="T510" s="43">
        <f>'Zero Turbulence Curve'!F509</f>
        <v>2000.0000008831432</v>
      </c>
    </row>
    <row r="511" spans="5:20" x14ac:dyDescent="0.2">
      <c r="E511" s="16">
        <v>40860.263888888891</v>
      </c>
      <c r="F511" s="22">
        <v>7.13</v>
      </c>
      <c r="G511" s="22">
        <v>7.1946017983602966</v>
      </c>
      <c r="H511" s="25">
        <v>7.1528751753155678E-2</v>
      </c>
      <c r="I511" s="3">
        <f t="shared" si="28"/>
        <v>627.12999999996759</v>
      </c>
      <c r="J511" s="3">
        <f t="shared" si="29"/>
        <v>645.1899999999672</v>
      </c>
      <c r="K511" s="3">
        <f>MIN(J511-M511+N511,'Power Look Up'!$F$4)</f>
        <v>636.0814971046716</v>
      </c>
      <c r="M511" s="51">
        <f t="array" ref="M511">_xlfn.SUM(_xlfn.NORM.DIST($S$3:$S$1003,$G511,$P511,FALSE)*WindSpeedStep*$T$3:$T$1003)</f>
        <v>646.64061189445044</v>
      </c>
      <c r="N511" s="51">
        <f t="array" ref="N511">_xlfn.SUM(_xlfn.NORM.DIST($S$3:$S$1003,$G511,$Q511,FALSE)*WindSpeedStep*$T$3:$T$1003)</f>
        <v>637.53210899915484</v>
      </c>
      <c r="P511" s="43">
        <f t="shared" si="30"/>
        <v>0.71946017983602972</v>
      </c>
      <c r="Q511" s="43">
        <f t="shared" si="31"/>
        <v>0.51462088599772104</v>
      </c>
      <c r="S511" s="43">
        <f>'Zero Turbulence Curve'!E510</f>
        <v>50.800000000000452</v>
      </c>
      <c r="T511" s="43">
        <f>'Zero Turbulence Curve'!F510</f>
        <v>2000.0000008831432</v>
      </c>
    </row>
    <row r="512" spans="5:20" x14ac:dyDescent="0.2">
      <c r="E512" s="16">
        <v>40860.270833333336</v>
      </c>
      <c r="F512" s="22">
        <v>8.24</v>
      </c>
      <c r="G512" s="22">
        <v>8.3033505509508583</v>
      </c>
      <c r="H512" s="25">
        <v>4.7330097087378641E-2</v>
      </c>
      <c r="I512" s="3">
        <f t="shared" si="28"/>
        <v>977.07999999995184</v>
      </c>
      <c r="J512" s="3">
        <f t="shared" si="29"/>
        <v>999.09999999995136</v>
      </c>
      <c r="K512" s="3">
        <f>MIN(J512-M512+N512,'Power Look Up'!$F$4)</f>
        <v>978.60228624693104</v>
      </c>
      <c r="M512" s="51">
        <f t="array" ref="M512">_xlfn.SUM(_xlfn.NORM.DIST($S$3:$S$1003,$G512,$P512,FALSE)*WindSpeedStep*$T$3:$T$1003)</f>
        <v>998.3495252863064</v>
      </c>
      <c r="N512" s="51">
        <f t="array" ref="N512">_xlfn.SUM(_xlfn.NORM.DIST($S$3:$S$1003,$G512,$Q512,FALSE)*WindSpeedStep*$T$3:$T$1003)</f>
        <v>977.85181153328608</v>
      </c>
      <c r="P512" s="43">
        <f t="shared" si="30"/>
        <v>0.83033505509508587</v>
      </c>
      <c r="Q512" s="43">
        <f t="shared" si="31"/>
        <v>0.39299838772704304</v>
      </c>
      <c r="S512" s="43">
        <f>'Zero Turbulence Curve'!E511</f>
        <v>50.900000000000453</v>
      </c>
      <c r="T512" s="43">
        <f>'Zero Turbulence Curve'!F511</f>
        <v>2000.0000008831432</v>
      </c>
    </row>
    <row r="513" spans="5:20" x14ac:dyDescent="0.2">
      <c r="E513" s="16">
        <v>40860.277777777781</v>
      </c>
      <c r="F513" s="22">
        <v>6.8</v>
      </c>
      <c r="G513" s="22">
        <v>7.0099918855168371</v>
      </c>
      <c r="H513" s="25">
        <v>8.5294117647058826E-2</v>
      </c>
      <c r="I513" s="3">
        <f t="shared" si="28"/>
        <v>542.79999999997722</v>
      </c>
      <c r="J513" s="3">
        <f t="shared" si="29"/>
        <v>591.00999999996839</v>
      </c>
      <c r="K513" s="3">
        <f>MIN(J513-M513+N513,'Power Look Up'!$F$4)</f>
        <v>586.25408250367593</v>
      </c>
      <c r="M513" s="51">
        <f t="array" ref="M513">_xlfn.SUM(_xlfn.NORM.DIST($S$3:$S$1003,$G513,$P513,FALSE)*WindSpeedStep*$T$3:$T$1003)</f>
        <v>596.95005986710635</v>
      </c>
      <c r="N513" s="51">
        <f t="array" ref="N513">_xlfn.SUM(_xlfn.NORM.DIST($S$3:$S$1003,$G513,$Q513,FALSE)*WindSpeedStep*$T$3:$T$1003)</f>
        <v>592.19414237081389</v>
      </c>
      <c r="P513" s="43">
        <f t="shared" si="30"/>
        <v>0.70099918855168375</v>
      </c>
      <c r="Q513" s="43">
        <f t="shared" si="31"/>
        <v>0.59791107258820086</v>
      </c>
      <c r="S513" s="43">
        <f>'Zero Turbulence Curve'!E512</f>
        <v>51.000000000000455</v>
      </c>
      <c r="T513" s="43">
        <f>'Zero Turbulence Curve'!F512</f>
        <v>2000.0000008831432</v>
      </c>
    </row>
    <row r="514" spans="5:20" x14ac:dyDescent="0.2">
      <c r="E514" s="16">
        <v>40860.284722222219</v>
      </c>
      <c r="F514" s="22">
        <v>5.81</v>
      </c>
      <c r="G514" s="22">
        <v>6.110587765770207</v>
      </c>
      <c r="H514" s="25">
        <v>8.9500860585197947E-2</v>
      </c>
      <c r="I514" s="3">
        <f t="shared" si="28"/>
        <v>331.21999999998712</v>
      </c>
      <c r="J514" s="3">
        <f t="shared" si="29"/>
        <v>386.85999999998057</v>
      </c>
      <c r="K514" s="3">
        <f>MIN(J514-M514+N514,'Power Look Up'!$F$4)</f>
        <v>384.69679052394957</v>
      </c>
      <c r="M514" s="51">
        <f t="array" ref="M514">_xlfn.SUM(_xlfn.NORM.DIST($S$3:$S$1003,$G514,$P514,FALSE)*WindSpeedStep*$T$3:$T$1003)</f>
        <v>389.19907778663355</v>
      </c>
      <c r="N514" s="51">
        <f t="array" ref="N514">_xlfn.SUM(_xlfn.NORM.DIST($S$3:$S$1003,$G514,$Q514,FALSE)*WindSpeedStep*$T$3:$T$1003)</f>
        <v>387.03586831060255</v>
      </c>
      <c r="P514" s="43">
        <f t="shared" si="30"/>
        <v>0.61105877657702079</v>
      </c>
      <c r="Q514" s="43">
        <f t="shared" si="31"/>
        <v>0.54690286371781549</v>
      </c>
      <c r="S514" s="43">
        <f>'Zero Turbulence Curve'!E513</f>
        <v>51.100000000000456</v>
      </c>
      <c r="T514" s="43">
        <f>'Zero Turbulence Curve'!F513</f>
        <v>2000.0000008831432</v>
      </c>
    </row>
    <row r="515" spans="5:20" x14ac:dyDescent="0.2">
      <c r="E515" s="16">
        <v>40860.291666666664</v>
      </c>
      <c r="F515" s="22">
        <v>5.69</v>
      </c>
      <c r="G515" s="22">
        <v>5.717486923958802</v>
      </c>
      <c r="H515" s="25">
        <v>0.10369068541300526</v>
      </c>
      <c r="I515" s="3">
        <f t="shared" ref="I515:I578" si="32">INDEX(PowerArray,MIN(MaximumPowerIndex,ROUND(F515*100,0)))</f>
        <v>311.77999999998758</v>
      </c>
      <c r="J515" s="3">
        <f t="shared" ref="J515:J578" si="33">INDEX(PowerArray,MIN(MaximumPowerIndex,ROUND(G515*100,0)))</f>
        <v>316.63999999998742</v>
      </c>
      <c r="K515" s="3">
        <f>MIN(J515-M515+N515,'Power Look Up'!$F$4)</f>
        <v>317.14090611156286</v>
      </c>
      <c r="M515" s="51">
        <f t="array" ref="M515">_xlfn.SUM(_xlfn.NORM.DIST($S$3:$S$1003,$G515,$P515,FALSE)*WindSpeedStep*$T$3:$T$1003)</f>
        <v>314.62064722824636</v>
      </c>
      <c r="N515" s="51">
        <f t="array" ref="N515">_xlfn.SUM(_xlfn.NORM.DIST($S$3:$S$1003,$G515,$Q515,FALSE)*WindSpeedStep*$T$3:$T$1003)</f>
        <v>315.12155333982179</v>
      </c>
      <c r="P515" s="43">
        <f t="shared" ref="P515:P578" si="34">ReferenceTurbulence*G515</f>
        <v>0.57174869239588022</v>
      </c>
      <c r="Q515" s="43">
        <f t="shared" si="31"/>
        <v>0.59285013798518327</v>
      </c>
      <c r="S515" s="43">
        <f>'Zero Turbulence Curve'!E514</f>
        <v>51.200000000000458</v>
      </c>
      <c r="T515" s="43">
        <f>'Zero Turbulence Curve'!F514</f>
        <v>2000.0000008831432</v>
      </c>
    </row>
    <row r="516" spans="5:20" x14ac:dyDescent="0.2">
      <c r="E516" s="16">
        <v>40860.298611111109</v>
      </c>
      <c r="F516" s="22">
        <v>6.5</v>
      </c>
      <c r="G516" s="22">
        <v>6.5869128556125567</v>
      </c>
      <c r="H516" s="25">
        <v>5.2307692307692312E-2</v>
      </c>
      <c r="I516" s="3">
        <f t="shared" si="32"/>
        <v>474.99999999997874</v>
      </c>
      <c r="J516" s="3">
        <f t="shared" si="33"/>
        <v>495.33999999997832</v>
      </c>
      <c r="K516" s="3">
        <f>MIN(J516-M516+N516,'Power Look Up'!$F$4)</f>
        <v>484.79830732172917</v>
      </c>
      <c r="M516" s="51">
        <f t="array" ref="M516">_xlfn.SUM(_xlfn.NORM.DIST($S$3:$S$1003,$G516,$P516,FALSE)*WindSpeedStep*$T$3:$T$1003)</f>
        <v>492.29870064693228</v>
      </c>
      <c r="N516" s="51">
        <f t="array" ref="N516">_xlfn.SUM(_xlfn.NORM.DIST($S$3:$S$1003,$G516,$Q516,FALSE)*WindSpeedStep*$T$3:$T$1003)</f>
        <v>481.75700796868313</v>
      </c>
      <c r="P516" s="43">
        <f t="shared" si="34"/>
        <v>0.65869128556125567</v>
      </c>
      <c r="Q516" s="43">
        <f t="shared" ref="Q516:Q579" si="35">G516*H516</f>
        <v>0.34454621090896453</v>
      </c>
      <c r="S516" s="43">
        <f>'Zero Turbulence Curve'!E515</f>
        <v>51.300000000000459</v>
      </c>
      <c r="T516" s="43">
        <f>'Zero Turbulence Curve'!F515</f>
        <v>2000.0000008831432</v>
      </c>
    </row>
    <row r="517" spans="5:20" x14ac:dyDescent="0.2">
      <c r="E517" s="16">
        <v>40860.305555555555</v>
      </c>
      <c r="F517" s="22">
        <v>6.55</v>
      </c>
      <c r="G517" s="22">
        <v>6.7785603151838245</v>
      </c>
      <c r="H517" s="25">
        <v>6.2595419847328249E-2</v>
      </c>
      <c r="I517" s="3">
        <f t="shared" si="32"/>
        <v>486.29999999997847</v>
      </c>
      <c r="J517" s="3">
        <f t="shared" si="33"/>
        <v>538.27999999997735</v>
      </c>
      <c r="K517" s="3">
        <f>MIN(J517-M517+N517,'Power Look Up'!$F$4)</f>
        <v>528.4448664474296</v>
      </c>
      <c r="M517" s="51">
        <f t="array" ref="M517">_xlfn.SUM(_xlfn.NORM.DIST($S$3:$S$1003,$G517,$P517,FALSE)*WindSpeedStep*$T$3:$T$1003)</f>
        <v>538.1310405704628</v>
      </c>
      <c r="N517" s="51">
        <f t="array" ref="N517">_xlfn.SUM(_xlfn.NORM.DIST($S$3:$S$1003,$G517,$Q517,FALSE)*WindSpeedStep*$T$3:$T$1003)</f>
        <v>528.29590701791506</v>
      </c>
      <c r="P517" s="43">
        <f t="shared" si="34"/>
        <v>0.67785603151838247</v>
      </c>
      <c r="Q517" s="43">
        <f t="shared" si="35"/>
        <v>0.42430682888936921</v>
      </c>
      <c r="S517" s="43">
        <f>'Zero Turbulence Curve'!E516</f>
        <v>51.40000000000046</v>
      </c>
      <c r="T517" s="43">
        <f>'Zero Turbulence Curve'!F516</f>
        <v>2000.0000008831432</v>
      </c>
    </row>
    <row r="518" spans="5:20" x14ac:dyDescent="0.2">
      <c r="E518" s="16">
        <v>40860.3125</v>
      </c>
      <c r="F518" s="22">
        <v>6.25</v>
      </c>
      <c r="G518" s="22">
        <v>6.3402382608312973</v>
      </c>
      <c r="H518" s="25">
        <v>8.1600000000000006E-2</v>
      </c>
      <c r="I518" s="3">
        <f t="shared" si="32"/>
        <v>418.49999999997993</v>
      </c>
      <c r="J518" s="3">
        <f t="shared" si="33"/>
        <v>438.83999999997951</v>
      </c>
      <c r="K518" s="3">
        <f>MIN(J518-M518+N518,'Power Look Up'!$F$4)</f>
        <v>434.5376188866872</v>
      </c>
      <c r="M518" s="51">
        <f t="array" ref="M518">_xlfn.SUM(_xlfn.NORM.DIST($S$3:$S$1003,$G518,$P518,FALSE)*WindSpeedStep*$T$3:$T$1003)</f>
        <v>437.03643684674034</v>
      </c>
      <c r="N518" s="51">
        <f t="array" ref="N518">_xlfn.SUM(_xlfn.NORM.DIST($S$3:$S$1003,$G518,$Q518,FALSE)*WindSpeedStep*$T$3:$T$1003)</f>
        <v>432.73405573344803</v>
      </c>
      <c r="P518" s="43">
        <f t="shared" si="34"/>
        <v>0.63402382608312979</v>
      </c>
      <c r="Q518" s="43">
        <f t="shared" si="35"/>
        <v>0.51736344208383389</v>
      </c>
      <c r="S518" s="43">
        <f>'Zero Turbulence Curve'!E517</f>
        <v>51.500000000000462</v>
      </c>
      <c r="T518" s="43">
        <f>'Zero Turbulence Curve'!F517</f>
        <v>2000.0000008831432</v>
      </c>
    </row>
    <row r="519" spans="5:20" x14ac:dyDescent="0.2">
      <c r="E519" s="16">
        <v>40860.319444444445</v>
      </c>
      <c r="F519" s="22">
        <v>5.51</v>
      </c>
      <c r="G519" s="22">
        <v>5.6514906190584</v>
      </c>
      <c r="H519" s="25">
        <v>3.2667876588021776E-2</v>
      </c>
      <c r="I519" s="3">
        <f t="shared" si="32"/>
        <v>282.61999999998818</v>
      </c>
      <c r="J519" s="3">
        <f t="shared" si="33"/>
        <v>305.29999999998768</v>
      </c>
      <c r="K519" s="3">
        <f>MIN(J519-M519+N519,'Power Look Up'!$F$4)</f>
        <v>299.75914750776252</v>
      </c>
      <c r="M519" s="51">
        <f t="array" ref="M519">_xlfn.SUM(_xlfn.NORM.DIST($S$3:$S$1003,$G519,$P519,FALSE)*WindSpeedStep*$T$3:$T$1003)</f>
        <v>302.88895847725763</v>
      </c>
      <c r="N519" s="51">
        <f t="array" ref="N519">_xlfn.SUM(_xlfn.NORM.DIST($S$3:$S$1003,$G519,$Q519,FALSE)*WindSpeedStep*$T$3:$T$1003)</f>
        <v>297.34810598503248</v>
      </c>
      <c r="P519" s="43">
        <f t="shared" si="34"/>
        <v>0.56514906190584002</v>
      </c>
      <c r="Q519" s="43">
        <f t="shared" si="35"/>
        <v>0.18462219808176258</v>
      </c>
      <c r="S519" s="43">
        <f>'Zero Turbulence Curve'!E518</f>
        <v>51.600000000000463</v>
      </c>
      <c r="T519" s="43">
        <f>'Zero Turbulence Curve'!F518</f>
        <v>2000.0000008831432</v>
      </c>
    </row>
    <row r="520" spans="5:20" x14ac:dyDescent="0.2">
      <c r="E520" s="16">
        <v>40860.326388888891</v>
      </c>
      <c r="F520" s="22">
        <v>5.13</v>
      </c>
      <c r="G520" s="22">
        <v>5.415756650351117</v>
      </c>
      <c r="H520" s="25">
        <v>7.6023391812865507E-2</v>
      </c>
      <c r="I520" s="3">
        <f t="shared" si="32"/>
        <v>221.05999999998949</v>
      </c>
      <c r="J520" s="3">
        <f t="shared" si="33"/>
        <v>268.03999999998848</v>
      </c>
      <c r="K520" s="3">
        <f>MIN(J520-M520+N520,'Power Look Up'!$F$4)</f>
        <v>266.83806177706555</v>
      </c>
      <c r="M520" s="51">
        <f t="array" ref="M520">_xlfn.SUM(_xlfn.NORM.DIST($S$3:$S$1003,$G520,$P520,FALSE)*WindSpeedStep*$T$3:$T$1003)</f>
        <v>262.4314409120006</v>
      </c>
      <c r="N520" s="51">
        <f t="array" ref="N520">_xlfn.SUM(_xlfn.NORM.DIST($S$3:$S$1003,$G520,$Q520,FALSE)*WindSpeedStep*$T$3:$T$1003)</f>
        <v>261.22950268907766</v>
      </c>
      <c r="P520" s="43">
        <f t="shared" si="34"/>
        <v>0.54157566503511168</v>
      </c>
      <c r="Q520" s="43">
        <f t="shared" si="35"/>
        <v>0.41172418979277503</v>
      </c>
      <c r="S520" s="43">
        <f>'Zero Turbulence Curve'!E519</f>
        <v>51.700000000000465</v>
      </c>
      <c r="T520" s="43">
        <f>'Zero Turbulence Curve'!F519</f>
        <v>2000.0000008831432</v>
      </c>
    </row>
    <row r="521" spans="5:20" x14ac:dyDescent="0.2">
      <c r="E521" s="16">
        <v>40860.333333333336</v>
      </c>
      <c r="F521" s="22">
        <v>5.67</v>
      </c>
      <c r="G521" s="22">
        <v>6.0018736693154349</v>
      </c>
      <c r="H521" s="25">
        <v>0.13756613756613759</v>
      </c>
      <c r="I521" s="3">
        <f t="shared" si="32"/>
        <v>308.53999999998763</v>
      </c>
      <c r="J521" s="3">
        <f t="shared" si="33"/>
        <v>361.99999999998647</v>
      </c>
      <c r="K521" s="3">
        <f>MIN(J521-M521+N521,'Power Look Up'!$F$4)</f>
        <v>370.25354154068981</v>
      </c>
      <c r="M521" s="51">
        <f t="array" ref="M521">_xlfn.SUM(_xlfn.NORM.DIST($S$3:$S$1003,$G521,$P521,FALSE)*WindSpeedStep*$T$3:$T$1003)</f>
        <v>367.69994509926062</v>
      </c>
      <c r="N521" s="51">
        <f t="array" ref="N521">_xlfn.SUM(_xlfn.NORM.DIST($S$3:$S$1003,$G521,$Q521,FALSE)*WindSpeedStep*$T$3:$T$1003)</f>
        <v>375.95348663996396</v>
      </c>
      <c r="P521" s="43">
        <f t="shared" si="34"/>
        <v>0.60018736693154351</v>
      </c>
      <c r="Q521" s="43">
        <f t="shared" si="35"/>
        <v>0.82565457884762605</v>
      </c>
      <c r="S521" s="43">
        <f>'Zero Turbulence Curve'!E520</f>
        <v>51.800000000000466</v>
      </c>
      <c r="T521" s="43">
        <f>'Zero Turbulence Curve'!F520</f>
        <v>2000.0000008831432</v>
      </c>
    </row>
    <row r="522" spans="5:20" x14ac:dyDescent="0.2">
      <c r="E522" s="16">
        <v>40860.340277777781</v>
      </c>
      <c r="F522" s="22">
        <v>7.35</v>
      </c>
      <c r="G522" s="22">
        <v>7.5091342718885814</v>
      </c>
      <c r="H522" s="25">
        <v>0.17414965986394559</v>
      </c>
      <c r="I522" s="3">
        <f t="shared" si="32"/>
        <v>693.34999999996626</v>
      </c>
      <c r="J522" s="3">
        <f t="shared" si="33"/>
        <v>741.5099999999652</v>
      </c>
      <c r="K522" s="3">
        <f>MIN(J522-M522+N522,'Power Look Up'!$F$4)</f>
        <v>780.16952091951043</v>
      </c>
      <c r="M522" s="51">
        <f t="array" ref="M522">_xlfn.SUM(_xlfn.NORM.DIST($S$3:$S$1003,$G522,$P522,FALSE)*WindSpeedStep*$T$3:$T$1003)</f>
        <v>737.07082904354797</v>
      </c>
      <c r="N522" s="51">
        <f t="array" ref="N522">_xlfn.SUM(_xlfn.NORM.DIST($S$3:$S$1003,$G522,$Q522,FALSE)*WindSpeedStep*$T$3:$T$1003)</f>
        <v>775.7303499630932</v>
      </c>
      <c r="P522" s="43">
        <f t="shared" si="34"/>
        <v>0.75091342718885823</v>
      </c>
      <c r="Q522" s="43">
        <f t="shared" si="35"/>
        <v>1.3077131793220933</v>
      </c>
      <c r="S522" s="43">
        <f>'Zero Turbulence Curve'!E521</f>
        <v>51.900000000000468</v>
      </c>
      <c r="T522" s="43">
        <f>'Zero Turbulence Curve'!F521</f>
        <v>2000.0000008831432</v>
      </c>
    </row>
    <row r="523" spans="5:20" x14ac:dyDescent="0.2">
      <c r="E523" s="16">
        <v>40860.347222222219</v>
      </c>
      <c r="F523" s="22">
        <v>8.43</v>
      </c>
      <c r="G523" s="22">
        <v>8.7883006710925713</v>
      </c>
      <c r="H523" s="25">
        <v>0.13048635824436539</v>
      </c>
      <c r="I523" s="3">
        <f t="shared" si="32"/>
        <v>1046.8099999999504</v>
      </c>
      <c r="J523" s="3">
        <f t="shared" si="33"/>
        <v>1178.9299999999475</v>
      </c>
      <c r="K523" s="3">
        <f>MIN(J523-M523+N523,'Power Look Up'!$F$4)</f>
        <v>1187.0777790941504</v>
      </c>
      <c r="M523" s="51">
        <f t="array" ref="M523">_xlfn.SUM(_xlfn.NORM.DIST($S$3:$S$1003,$G523,$P523,FALSE)*WindSpeedStep*$T$3:$T$1003)</f>
        <v>1178.4369664185615</v>
      </c>
      <c r="N523" s="51">
        <f t="array" ref="N523">_xlfn.SUM(_xlfn.NORM.DIST($S$3:$S$1003,$G523,$Q523,FALSE)*WindSpeedStep*$T$3:$T$1003)</f>
        <v>1186.5847455127644</v>
      </c>
      <c r="P523" s="43">
        <f t="shared" si="34"/>
        <v>0.87883006710925715</v>
      </c>
      <c r="Q523" s="43">
        <f t="shared" si="35"/>
        <v>1.1467533497273821</v>
      </c>
      <c r="S523" s="43">
        <f>'Zero Turbulence Curve'!E522</f>
        <v>52.000000000000469</v>
      </c>
      <c r="T523" s="43">
        <f>'Zero Turbulence Curve'!F522</f>
        <v>2000.0000008831432</v>
      </c>
    </row>
    <row r="524" spans="5:20" x14ac:dyDescent="0.2">
      <c r="E524" s="16">
        <v>40860.354166666664</v>
      </c>
      <c r="F524" s="22">
        <v>7.43</v>
      </c>
      <c r="G524" s="22">
        <v>7.6872946002935185</v>
      </c>
      <c r="H524" s="25">
        <v>0.14266487213997309</v>
      </c>
      <c r="I524" s="3">
        <f t="shared" si="32"/>
        <v>717.42999999996573</v>
      </c>
      <c r="J524" s="3">
        <f t="shared" si="33"/>
        <v>795.68999999996402</v>
      </c>
      <c r="K524" s="3">
        <f>MIN(J524-M524+N524,'Power Look Up'!$F$4)</f>
        <v>817.37355796478073</v>
      </c>
      <c r="M524" s="51">
        <f t="array" ref="M524">_xlfn.SUM(_xlfn.NORM.DIST($S$3:$S$1003,$G524,$P524,FALSE)*WindSpeedStep*$T$3:$T$1003)</f>
        <v>791.57278852487934</v>
      </c>
      <c r="N524" s="51">
        <f t="array" ref="N524">_xlfn.SUM(_xlfn.NORM.DIST($S$3:$S$1003,$G524,$Q524,FALSE)*WindSpeedStep*$T$3:$T$1003)</f>
        <v>813.25634648969606</v>
      </c>
      <c r="P524" s="43">
        <f t="shared" si="34"/>
        <v>0.76872946002935194</v>
      </c>
      <c r="Q524" s="43">
        <f t="shared" si="35"/>
        <v>1.0967069012531803</v>
      </c>
      <c r="S524" s="43">
        <f>'Zero Turbulence Curve'!E523</f>
        <v>52.10000000000047</v>
      </c>
      <c r="T524" s="43">
        <f>'Zero Turbulence Curve'!F523</f>
        <v>2000.0000008831432</v>
      </c>
    </row>
    <row r="525" spans="5:20" x14ac:dyDescent="0.2">
      <c r="E525" s="16">
        <v>40860.361111111109</v>
      </c>
      <c r="F525" s="22">
        <v>7.37</v>
      </c>
      <c r="G525" s="22">
        <v>7.5302210818361957</v>
      </c>
      <c r="H525" s="25">
        <v>0.13568521031207598</v>
      </c>
      <c r="I525" s="3">
        <f t="shared" si="32"/>
        <v>699.36999999996613</v>
      </c>
      <c r="J525" s="3">
        <f t="shared" si="33"/>
        <v>747.52999999996507</v>
      </c>
      <c r="K525" s="3">
        <f>MIN(J525-M525+N525,'Power Look Up'!$F$4)</f>
        <v>764.69544899663174</v>
      </c>
      <c r="M525" s="51">
        <f t="array" ref="M525">_xlfn.SUM(_xlfn.NORM.DIST($S$3:$S$1003,$G525,$P525,FALSE)*WindSpeedStep*$T$3:$T$1003)</f>
        <v>743.39690070166682</v>
      </c>
      <c r="N525" s="51">
        <f t="array" ref="N525">_xlfn.SUM(_xlfn.NORM.DIST($S$3:$S$1003,$G525,$Q525,FALSE)*WindSpeedStep*$T$3:$T$1003)</f>
        <v>760.56234969833349</v>
      </c>
      <c r="P525" s="43">
        <f t="shared" si="34"/>
        <v>0.75302210818361959</v>
      </c>
      <c r="Q525" s="43">
        <f t="shared" si="35"/>
        <v>1.0217396311853726</v>
      </c>
      <c r="S525" s="43">
        <f>'Zero Turbulence Curve'!E524</f>
        <v>52.200000000000472</v>
      </c>
      <c r="T525" s="43">
        <f>'Zero Turbulence Curve'!F524</f>
        <v>2000.0000008831432</v>
      </c>
    </row>
    <row r="526" spans="5:20" x14ac:dyDescent="0.2">
      <c r="E526" s="16">
        <v>40860.368055555555</v>
      </c>
      <c r="F526" s="22">
        <v>7.41</v>
      </c>
      <c r="G526" s="22">
        <v>7.52018558558908</v>
      </c>
      <c r="H526" s="25">
        <v>0.11470985155195682</v>
      </c>
      <c r="I526" s="3">
        <f t="shared" si="32"/>
        <v>711.40999999996586</v>
      </c>
      <c r="J526" s="3">
        <f t="shared" si="33"/>
        <v>744.51999999996508</v>
      </c>
      <c r="K526" s="3">
        <f>MIN(J526-M526+N526,'Power Look Up'!$F$4)</f>
        <v>751.05736905239553</v>
      </c>
      <c r="M526" s="51">
        <f t="array" ref="M526">_xlfn.SUM(_xlfn.NORM.DIST($S$3:$S$1003,$G526,$P526,FALSE)*WindSpeedStep*$T$3:$T$1003)</f>
        <v>740.38207654064297</v>
      </c>
      <c r="N526" s="51">
        <f t="array" ref="N526">_xlfn.SUM(_xlfn.NORM.DIST($S$3:$S$1003,$G526,$Q526,FALSE)*WindSpeedStep*$T$3:$T$1003)</f>
        <v>746.91944559307342</v>
      </c>
      <c r="P526" s="43">
        <f t="shared" si="34"/>
        <v>0.75201855855890809</v>
      </c>
      <c r="Q526" s="43">
        <f t="shared" si="35"/>
        <v>0.86263937216608877</v>
      </c>
      <c r="S526" s="43">
        <f>'Zero Turbulence Curve'!E525</f>
        <v>52.300000000000473</v>
      </c>
      <c r="T526" s="43">
        <f>'Zero Turbulence Curve'!F525</f>
        <v>2000.0000008831432</v>
      </c>
    </row>
    <row r="527" spans="5:20" x14ac:dyDescent="0.2">
      <c r="E527" s="16">
        <v>40860.375</v>
      </c>
      <c r="F527" s="22">
        <v>7.42</v>
      </c>
      <c r="G527" s="22">
        <v>7.5751845175907579</v>
      </c>
      <c r="H527" s="25">
        <v>7.9514824797843664E-2</v>
      </c>
      <c r="I527" s="3">
        <f t="shared" si="32"/>
        <v>714.41999999996574</v>
      </c>
      <c r="J527" s="3">
        <f t="shared" si="33"/>
        <v>762.57999999996468</v>
      </c>
      <c r="K527" s="3">
        <f>MIN(J527-M527+N527,'Power Look Up'!$F$4)</f>
        <v>754.80837865396927</v>
      </c>
      <c r="M527" s="51">
        <f t="array" ref="M527">_xlfn.SUM(_xlfn.NORM.DIST($S$3:$S$1003,$G527,$P527,FALSE)*WindSpeedStep*$T$3:$T$1003)</f>
        <v>756.99756722122538</v>
      </c>
      <c r="N527" s="51">
        <f t="array" ref="N527">_xlfn.SUM(_xlfn.NORM.DIST($S$3:$S$1003,$G527,$Q527,FALSE)*WindSpeedStep*$T$3:$T$1003)</f>
        <v>749.22594587522997</v>
      </c>
      <c r="P527" s="43">
        <f t="shared" si="34"/>
        <v>0.75751845175907584</v>
      </c>
      <c r="Q527" s="43">
        <f t="shared" si="35"/>
        <v>0.60233946972756702</v>
      </c>
      <c r="S527" s="43">
        <f>'Zero Turbulence Curve'!E526</f>
        <v>52.400000000000475</v>
      </c>
      <c r="T527" s="43">
        <f>'Zero Turbulence Curve'!F526</f>
        <v>2000.0000008831432</v>
      </c>
    </row>
    <row r="528" spans="5:20" x14ac:dyDescent="0.2">
      <c r="E528" s="16">
        <v>40860.381944444445</v>
      </c>
      <c r="F528" s="22">
        <v>6.82</v>
      </c>
      <c r="G528" s="22">
        <v>6.9238265105583725</v>
      </c>
      <c r="H528" s="25">
        <v>0.11730205278592376</v>
      </c>
      <c r="I528" s="3">
        <f t="shared" si="32"/>
        <v>547.3199999999772</v>
      </c>
      <c r="J528" s="3">
        <f t="shared" si="33"/>
        <v>569.91999999997665</v>
      </c>
      <c r="K528" s="3">
        <f>MIN(J528-M528+N528,'Power Look Up'!$F$4)</f>
        <v>576.16651405741777</v>
      </c>
      <c r="M528" s="51">
        <f t="array" ref="M528">_xlfn.SUM(_xlfn.NORM.DIST($S$3:$S$1003,$G528,$P528,FALSE)*WindSpeedStep*$T$3:$T$1003)</f>
        <v>574.60235616845057</v>
      </c>
      <c r="N528" s="51">
        <f t="array" ref="N528">_xlfn.SUM(_xlfn.NORM.DIST($S$3:$S$1003,$G528,$Q528,FALSE)*WindSpeedStep*$T$3:$T$1003)</f>
        <v>580.84887022589169</v>
      </c>
      <c r="P528" s="43">
        <f t="shared" si="34"/>
        <v>0.69238265105583729</v>
      </c>
      <c r="Q528" s="43">
        <f t="shared" si="35"/>
        <v>0.81217906282209651</v>
      </c>
      <c r="S528" s="43">
        <f>'Zero Turbulence Curve'!E527</f>
        <v>52.500000000000476</v>
      </c>
      <c r="T528" s="43">
        <f>'Zero Turbulence Curve'!F527</f>
        <v>2000.0000008831432</v>
      </c>
    </row>
    <row r="529" spans="5:20" x14ac:dyDescent="0.2">
      <c r="E529" s="16">
        <v>40860.388888888891</v>
      </c>
      <c r="F529" s="22">
        <v>6.6</v>
      </c>
      <c r="G529" s="22">
        <v>6.8791028392581728</v>
      </c>
      <c r="H529" s="25">
        <v>0.14090909090909093</v>
      </c>
      <c r="I529" s="3">
        <f t="shared" si="32"/>
        <v>497.59999999997825</v>
      </c>
      <c r="J529" s="3">
        <f t="shared" si="33"/>
        <v>560.87999999997692</v>
      </c>
      <c r="K529" s="3">
        <f>MIN(J529-M529+N529,'Power Look Up'!$F$4)</f>
        <v>576.68210186290651</v>
      </c>
      <c r="M529" s="51">
        <f t="array" ref="M529">_xlfn.SUM(_xlfn.NORM.DIST($S$3:$S$1003,$G529,$P529,FALSE)*WindSpeedStep*$T$3:$T$1003)</f>
        <v>563.21323968687841</v>
      </c>
      <c r="N529" s="51">
        <f t="array" ref="N529">_xlfn.SUM(_xlfn.NORM.DIST($S$3:$S$1003,$G529,$Q529,FALSE)*WindSpeedStep*$T$3:$T$1003)</f>
        <v>579.015341549808</v>
      </c>
      <c r="P529" s="43">
        <f t="shared" si="34"/>
        <v>0.68791028392581732</v>
      </c>
      <c r="Q529" s="43">
        <f t="shared" si="35"/>
        <v>0.96932812735001539</v>
      </c>
      <c r="S529" s="43">
        <f>'Zero Turbulence Curve'!E528</f>
        <v>52.600000000000477</v>
      </c>
      <c r="T529" s="43">
        <f>'Zero Turbulence Curve'!F528</f>
        <v>2000.0000008831432</v>
      </c>
    </row>
    <row r="530" spans="5:20" x14ac:dyDescent="0.2">
      <c r="E530" s="16">
        <v>40860.395833333336</v>
      </c>
      <c r="F530" s="22">
        <v>6.52</v>
      </c>
      <c r="G530" s="22">
        <v>6.7131310788094538</v>
      </c>
      <c r="H530" s="25">
        <v>0.12116564417177915</v>
      </c>
      <c r="I530" s="3">
        <f t="shared" si="32"/>
        <v>479.51999999997861</v>
      </c>
      <c r="J530" s="3">
        <f t="shared" si="33"/>
        <v>522.45999999997775</v>
      </c>
      <c r="K530" s="3">
        <f>MIN(J530-M530+N530,'Power Look Up'!$F$4)</f>
        <v>529.527115103494</v>
      </c>
      <c r="M530" s="51">
        <f t="array" ref="M530">_xlfn.SUM(_xlfn.NORM.DIST($S$3:$S$1003,$G530,$P530,FALSE)*WindSpeedStep*$T$3:$T$1003)</f>
        <v>522.19374984544766</v>
      </c>
      <c r="N530" s="51">
        <f t="array" ref="N530">_xlfn.SUM(_xlfn.NORM.DIST($S$3:$S$1003,$G530,$Q530,FALSE)*WindSpeedStep*$T$3:$T$1003)</f>
        <v>529.2608649489639</v>
      </c>
      <c r="P530" s="43">
        <f t="shared" si="34"/>
        <v>0.67131310788094545</v>
      </c>
      <c r="Q530" s="43">
        <f t="shared" si="35"/>
        <v>0.81340085157353814</v>
      </c>
      <c r="S530" s="43">
        <f>'Zero Turbulence Curve'!E529</f>
        <v>52.700000000000479</v>
      </c>
      <c r="T530" s="43">
        <f>'Zero Turbulence Curve'!F529</f>
        <v>2000.0000008831432</v>
      </c>
    </row>
    <row r="531" spans="5:20" x14ac:dyDescent="0.2">
      <c r="E531" s="16">
        <v>40860.402777777781</v>
      </c>
      <c r="F531" s="22">
        <v>6.56</v>
      </c>
      <c r="G531" s="22">
        <v>6.6943548944551345</v>
      </c>
      <c r="H531" s="25">
        <v>0.10823170731707317</v>
      </c>
      <c r="I531" s="3">
        <f t="shared" si="32"/>
        <v>488.55999999997846</v>
      </c>
      <c r="J531" s="3">
        <f t="shared" si="33"/>
        <v>517.93999999997777</v>
      </c>
      <c r="K531" s="3">
        <f>MIN(J531-M531+N531,'Power Look Up'!$F$4)</f>
        <v>520.5345743090927</v>
      </c>
      <c r="M531" s="51">
        <f t="array" ref="M531">_xlfn.SUM(_xlfn.NORM.DIST($S$3:$S$1003,$G531,$P531,FALSE)*WindSpeedStep*$T$3:$T$1003)</f>
        <v>517.67597711673898</v>
      </c>
      <c r="N531" s="51">
        <f t="array" ref="N531">_xlfn.SUM(_xlfn.NORM.DIST($S$3:$S$1003,$G531,$Q531,FALSE)*WindSpeedStep*$T$3:$T$1003)</f>
        <v>520.27055142585391</v>
      </c>
      <c r="P531" s="43">
        <f t="shared" si="34"/>
        <v>0.66943548944551345</v>
      </c>
      <c r="Q531" s="43">
        <f t="shared" si="35"/>
        <v>0.72454145961328442</v>
      </c>
      <c r="S531" s="43">
        <f>'Zero Turbulence Curve'!E530</f>
        <v>52.80000000000048</v>
      </c>
      <c r="T531" s="43">
        <f>'Zero Turbulence Curve'!F530</f>
        <v>2000.0000008831432</v>
      </c>
    </row>
    <row r="532" spans="5:20" x14ac:dyDescent="0.2">
      <c r="E532" s="16">
        <v>40860.409722222219</v>
      </c>
      <c r="F532" s="22">
        <v>6.55</v>
      </c>
      <c r="G532" s="22">
        <v>6.6873899190005339</v>
      </c>
      <c r="H532" s="25">
        <v>5.8015267175572524E-2</v>
      </c>
      <c r="I532" s="3">
        <f t="shared" si="32"/>
        <v>486.29999999997847</v>
      </c>
      <c r="J532" s="3">
        <f t="shared" si="33"/>
        <v>517.93999999997777</v>
      </c>
      <c r="K532" s="3">
        <f>MIN(J532-M532+N532,'Power Look Up'!$F$4)</f>
        <v>507.67884668437739</v>
      </c>
      <c r="M532" s="51">
        <f t="array" ref="M532">_xlfn.SUM(_xlfn.NORM.DIST($S$3:$S$1003,$G532,$P532,FALSE)*WindSpeedStep*$T$3:$T$1003)</f>
        <v>516.00642097868217</v>
      </c>
      <c r="N532" s="51">
        <f t="array" ref="N532">_xlfn.SUM(_xlfn.NORM.DIST($S$3:$S$1003,$G532,$Q532,FALSE)*WindSpeedStep*$T$3:$T$1003)</f>
        <v>505.74526766308179</v>
      </c>
      <c r="P532" s="43">
        <f t="shared" si="34"/>
        <v>0.66873899190005348</v>
      </c>
      <c r="Q532" s="43">
        <f t="shared" si="35"/>
        <v>0.3879707128580463</v>
      </c>
      <c r="S532" s="43">
        <f>'Zero Turbulence Curve'!E531</f>
        <v>52.900000000000482</v>
      </c>
      <c r="T532" s="43">
        <f>'Zero Turbulence Curve'!F531</f>
        <v>2000.0000008831432</v>
      </c>
    </row>
    <row r="533" spans="5:20" x14ac:dyDescent="0.2">
      <c r="E533" s="16">
        <v>40860.416666666664</v>
      </c>
      <c r="F533" s="22">
        <v>6.18</v>
      </c>
      <c r="G533" s="22">
        <v>6.2406020269007181</v>
      </c>
      <c r="H533" s="25">
        <v>4.5307443365695796E-2</v>
      </c>
      <c r="I533" s="3">
        <f t="shared" si="32"/>
        <v>402.67999999998028</v>
      </c>
      <c r="J533" s="3">
        <f t="shared" si="33"/>
        <v>416.23999999998</v>
      </c>
      <c r="K533" s="3">
        <f>MIN(J533-M533+N533,'Power Look Up'!$F$4)</f>
        <v>406.31477023867399</v>
      </c>
      <c r="M533" s="51">
        <f t="array" ref="M533">_xlfn.SUM(_xlfn.NORM.DIST($S$3:$S$1003,$G533,$P533,FALSE)*WindSpeedStep*$T$3:$T$1003)</f>
        <v>415.86670997665317</v>
      </c>
      <c r="N533" s="51">
        <f t="array" ref="N533">_xlfn.SUM(_xlfn.NORM.DIST($S$3:$S$1003,$G533,$Q533,FALSE)*WindSpeedStep*$T$3:$T$1003)</f>
        <v>405.94148021534716</v>
      </c>
      <c r="P533" s="43">
        <f t="shared" si="34"/>
        <v>0.6240602026900719</v>
      </c>
      <c r="Q533" s="43">
        <f t="shared" si="35"/>
        <v>0.28274572290165068</v>
      </c>
      <c r="S533" s="43">
        <f>'Zero Turbulence Curve'!E532</f>
        <v>53.000000000000483</v>
      </c>
      <c r="T533" s="43">
        <f>'Zero Turbulence Curve'!F532</f>
        <v>2000.0000008831432</v>
      </c>
    </row>
    <row r="534" spans="5:20" x14ac:dyDescent="0.2">
      <c r="E534" s="16">
        <v>40860.423611111109</v>
      </c>
      <c r="F534" s="22">
        <v>6.49</v>
      </c>
      <c r="G534" s="22">
        <v>6.6146816255836303</v>
      </c>
      <c r="H534" s="25">
        <v>4.4684129429892139E-2</v>
      </c>
      <c r="I534" s="3">
        <f t="shared" si="32"/>
        <v>472.73999999997875</v>
      </c>
      <c r="J534" s="3">
        <f t="shared" si="33"/>
        <v>499.85999999997819</v>
      </c>
      <c r="K534" s="3">
        <f>MIN(J534-M534+N534,'Power Look Up'!$F$4)</f>
        <v>488.22463758498657</v>
      </c>
      <c r="M534" s="51">
        <f t="array" ref="M534">_xlfn.SUM(_xlfn.NORM.DIST($S$3:$S$1003,$G534,$P534,FALSE)*WindSpeedStep*$T$3:$T$1003)</f>
        <v>498.78044796886883</v>
      </c>
      <c r="N534" s="51">
        <f t="array" ref="N534">_xlfn.SUM(_xlfn.NORM.DIST($S$3:$S$1003,$G534,$Q534,FALSE)*WindSpeedStep*$T$3:$T$1003)</f>
        <v>487.14508555387721</v>
      </c>
      <c r="P534" s="43">
        <f t="shared" si="34"/>
        <v>0.66146816255836305</v>
      </c>
      <c r="Q534" s="43">
        <f t="shared" si="35"/>
        <v>0.29557128989510828</v>
      </c>
      <c r="S534" s="43">
        <f>'Zero Turbulence Curve'!E533</f>
        <v>53.100000000000485</v>
      </c>
      <c r="T534" s="43">
        <f>'Zero Turbulence Curve'!F533</f>
        <v>2000.0000008831432</v>
      </c>
    </row>
    <row r="535" spans="5:20" x14ac:dyDescent="0.2">
      <c r="E535" s="16">
        <v>40860.465277777781</v>
      </c>
      <c r="F535" s="22">
        <v>9.06</v>
      </c>
      <c r="G535" s="22">
        <v>9.0664969132253947</v>
      </c>
      <c r="H535" s="25">
        <v>5.9602649006622516E-2</v>
      </c>
      <c r="I535" s="3">
        <f t="shared" si="32"/>
        <v>1278.8599999999433</v>
      </c>
      <c r="J535" s="3">
        <f t="shared" si="33"/>
        <v>1282.6699999999432</v>
      </c>
      <c r="K535" s="3">
        <f>MIN(J535-M535+N535,'Power Look Up'!$F$4)</f>
        <v>1273.6183794091594</v>
      </c>
      <c r="M535" s="51">
        <f t="array" ref="M535">_xlfn.SUM(_xlfn.NORM.DIST($S$3:$S$1003,$G535,$P535,FALSE)*WindSpeedStep*$T$3:$T$1003)</f>
        <v>1285.4485776125607</v>
      </c>
      <c r="N535" s="51">
        <f t="array" ref="N535">_xlfn.SUM(_xlfn.NORM.DIST($S$3:$S$1003,$G535,$Q535,FALSE)*WindSpeedStep*$T$3:$T$1003)</f>
        <v>1276.3969570217769</v>
      </c>
      <c r="P535" s="43">
        <f t="shared" si="34"/>
        <v>0.90664969132253947</v>
      </c>
      <c r="Q535" s="43">
        <f t="shared" si="35"/>
        <v>0.54038723323859972</v>
      </c>
      <c r="S535" s="43">
        <f>'Zero Turbulence Curve'!E534</f>
        <v>53.200000000000486</v>
      </c>
      <c r="T535" s="43">
        <f>'Zero Turbulence Curve'!F534</f>
        <v>2000.0000008831432</v>
      </c>
    </row>
    <row r="536" spans="5:20" x14ac:dyDescent="0.2">
      <c r="E536" s="16">
        <v>40860.472222222219</v>
      </c>
      <c r="F536" s="22">
        <v>9.09</v>
      </c>
      <c r="G536" s="22">
        <v>9.0747659125754705</v>
      </c>
      <c r="H536" s="25">
        <v>5.8305830583058313E-2</v>
      </c>
      <c r="I536" s="3">
        <f t="shared" si="32"/>
        <v>1290.2899999999431</v>
      </c>
      <c r="J536" s="3">
        <f t="shared" si="33"/>
        <v>1282.6699999999432</v>
      </c>
      <c r="K536" s="3">
        <f>MIN(J536-M536+N536,'Power Look Up'!$F$4)</f>
        <v>1273.4770317395389</v>
      </c>
      <c r="M536" s="51">
        <f t="array" ref="M536">_xlfn.SUM(_xlfn.NORM.DIST($S$3:$S$1003,$G536,$P536,FALSE)*WindSpeedStep*$T$3:$T$1003)</f>
        <v>1288.6377407008813</v>
      </c>
      <c r="N536" s="51">
        <f t="array" ref="N536">_xlfn.SUM(_xlfn.NORM.DIST($S$3:$S$1003,$G536,$Q536,FALSE)*WindSpeedStep*$T$3:$T$1003)</f>
        <v>1279.444772440477</v>
      </c>
      <c r="P536" s="43">
        <f t="shared" si="34"/>
        <v>0.90747659125754709</v>
      </c>
      <c r="Q536" s="43">
        <f t="shared" si="35"/>
        <v>0.52911176387953796</v>
      </c>
      <c r="S536" s="43">
        <f>'Zero Turbulence Curve'!E535</f>
        <v>53.300000000000487</v>
      </c>
      <c r="T536" s="43">
        <f>'Zero Turbulence Curve'!F535</f>
        <v>2000.0000008831432</v>
      </c>
    </row>
    <row r="537" spans="5:20" x14ac:dyDescent="0.2">
      <c r="E537" s="16">
        <v>40860.479166666664</v>
      </c>
      <c r="F537" s="22">
        <v>6.51</v>
      </c>
      <c r="G537" s="22">
        <v>6.6236210115613012</v>
      </c>
      <c r="H537" s="25">
        <v>0.13056835637480799</v>
      </c>
      <c r="I537" s="3">
        <f t="shared" si="32"/>
        <v>477.25999999997867</v>
      </c>
      <c r="J537" s="3">
        <f t="shared" si="33"/>
        <v>502.11999999997818</v>
      </c>
      <c r="K537" s="3">
        <f>MIN(J537-M537+N537,'Power Look Up'!$F$4)</f>
        <v>512.21337691800386</v>
      </c>
      <c r="M537" s="51">
        <f t="array" ref="M537">_xlfn.SUM(_xlfn.NORM.DIST($S$3:$S$1003,$G537,$P537,FALSE)*WindSpeedStep*$T$3:$T$1003)</f>
        <v>500.87846625315314</v>
      </c>
      <c r="N537" s="51">
        <f t="array" ref="N537">_xlfn.SUM(_xlfn.NORM.DIST($S$3:$S$1003,$G537,$Q537,FALSE)*WindSpeedStep*$T$3:$T$1003)</f>
        <v>510.97184317117882</v>
      </c>
      <c r="P537" s="43">
        <f t="shared" si="34"/>
        <v>0.66236210115613015</v>
      </c>
      <c r="Q537" s="43">
        <f t="shared" si="35"/>
        <v>0.86483530872920211</v>
      </c>
      <c r="S537" s="43">
        <f>'Zero Turbulence Curve'!E536</f>
        <v>53.400000000000489</v>
      </c>
      <c r="T537" s="43">
        <f>'Zero Turbulence Curve'!F536</f>
        <v>2000.0000008831432</v>
      </c>
    </row>
    <row r="538" spans="5:20" x14ac:dyDescent="0.2">
      <c r="E538" s="16">
        <v>40860.486111111109</v>
      </c>
      <c r="F538" s="22">
        <v>8.58</v>
      </c>
      <c r="G538" s="22">
        <v>8.4608543533163321</v>
      </c>
      <c r="H538" s="25">
        <v>0.1083916083916084</v>
      </c>
      <c r="I538" s="3">
        <f t="shared" si="32"/>
        <v>1101.8599999999492</v>
      </c>
      <c r="J538" s="3">
        <f t="shared" si="33"/>
        <v>1057.8199999999501</v>
      </c>
      <c r="K538" s="3">
        <f>MIN(J538-M538+N538,'Power Look Up'!$F$4)</f>
        <v>1061.6292408795855</v>
      </c>
      <c r="M538" s="51">
        <f t="array" ref="M538">_xlfn.SUM(_xlfn.NORM.DIST($S$3:$S$1003,$G538,$P538,FALSE)*WindSpeedStep*$T$3:$T$1003)</f>
        <v>1055.4749065919284</v>
      </c>
      <c r="N538" s="51">
        <f t="array" ref="N538">_xlfn.SUM(_xlfn.NORM.DIST($S$3:$S$1003,$G538,$Q538,FALSE)*WindSpeedStep*$T$3:$T$1003)</f>
        <v>1059.2841474715638</v>
      </c>
      <c r="P538" s="43">
        <f t="shared" si="34"/>
        <v>0.84608543533163327</v>
      </c>
      <c r="Q538" s="43">
        <f t="shared" si="35"/>
        <v>0.91708561172309899</v>
      </c>
      <c r="S538" s="43">
        <f>'Zero Turbulence Curve'!E537</f>
        <v>53.50000000000049</v>
      </c>
      <c r="T538" s="43">
        <f>'Zero Turbulence Curve'!F537</f>
        <v>2000.0000008831432</v>
      </c>
    </row>
    <row r="539" spans="5:20" x14ac:dyDescent="0.2">
      <c r="E539" s="16">
        <v>40860.493055555555</v>
      </c>
      <c r="F539" s="22">
        <v>9.92</v>
      </c>
      <c r="G539" s="22">
        <v>9.9424859028089561</v>
      </c>
      <c r="H539" s="25">
        <v>8.2661290322580641E-2</v>
      </c>
      <c r="I539" s="3">
        <f t="shared" si="32"/>
        <v>1606.5199999999363</v>
      </c>
      <c r="J539" s="3">
        <f t="shared" si="33"/>
        <v>1614.1399999999362</v>
      </c>
      <c r="K539" s="3">
        <f>MIN(J539-M539+N539,'Power Look Up'!$F$4)</f>
        <v>1630.3575781708739</v>
      </c>
      <c r="M539" s="51">
        <f t="array" ref="M539">_xlfn.SUM(_xlfn.NORM.DIST($S$3:$S$1003,$G539,$P539,FALSE)*WindSpeedStep*$T$3:$T$1003)</f>
        <v>1605.5493106187357</v>
      </c>
      <c r="N539" s="51">
        <f t="array" ref="N539">_xlfn.SUM(_xlfn.NORM.DIST($S$3:$S$1003,$G539,$Q539,FALSE)*WindSpeedStep*$T$3:$T$1003)</f>
        <v>1621.7668887896734</v>
      </c>
      <c r="P539" s="43">
        <f t="shared" si="34"/>
        <v>0.99424859028089563</v>
      </c>
      <c r="Q539" s="43">
        <f t="shared" si="35"/>
        <v>0.82185871374025643</v>
      </c>
      <c r="S539" s="43">
        <f>'Zero Turbulence Curve'!E538</f>
        <v>53.600000000000492</v>
      </c>
      <c r="T539" s="43">
        <f>'Zero Turbulence Curve'!F538</f>
        <v>2000.0000008831432</v>
      </c>
    </row>
    <row r="540" spans="5:20" x14ac:dyDescent="0.2">
      <c r="E540" s="16">
        <v>40860.5</v>
      </c>
      <c r="F540" s="22">
        <v>11.23</v>
      </c>
      <c r="G540" s="22">
        <v>11.271490673780098</v>
      </c>
      <c r="H540" s="25">
        <v>6.5894924309884237E-2</v>
      </c>
      <c r="I540" s="3">
        <f t="shared" si="32"/>
        <v>1923.3199999999836</v>
      </c>
      <c r="J540" s="3">
        <f t="shared" si="33"/>
        <v>1926.6799999999835</v>
      </c>
      <c r="K540" s="3">
        <f>MIN(J540-M540+N540,'Power Look Up'!$F$4)</f>
        <v>1985.544703883641</v>
      </c>
      <c r="M540" s="51">
        <f t="array" ref="M540">_xlfn.SUM(_xlfn.NORM.DIST($S$3:$S$1003,$G540,$P540,FALSE)*WindSpeedStep*$T$3:$T$1003)</f>
        <v>1908.9007053486639</v>
      </c>
      <c r="N540" s="51">
        <f t="array" ref="N540">_xlfn.SUM(_xlfn.NORM.DIST($S$3:$S$1003,$G540,$Q540,FALSE)*WindSpeedStep*$T$3:$T$1003)</f>
        <v>1967.7654092323214</v>
      </c>
      <c r="P540" s="43">
        <f t="shared" si="34"/>
        <v>1.1271490673780098</v>
      </c>
      <c r="Q540" s="43">
        <f t="shared" si="35"/>
        <v>0.74273402480830564</v>
      </c>
      <c r="S540" s="43">
        <f>'Zero Turbulence Curve'!E539</f>
        <v>53.700000000000493</v>
      </c>
      <c r="T540" s="43">
        <f>'Zero Turbulence Curve'!F539</f>
        <v>2000.0000008831432</v>
      </c>
    </row>
    <row r="541" spans="5:20" x14ac:dyDescent="0.2">
      <c r="E541" s="16">
        <v>40860.506944444445</v>
      </c>
      <c r="F541" s="22">
        <v>11.36</v>
      </c>
      <c r="G541" s="22">
        <v>11.286097654223214</v>
      </c>
      <c r="H541" s="25">
        <v>8.3626760563380281E-2</v>
      </c>
      <c r="I541" s="3">
        <f t="shared" si="32"/>
        <v>1934.2399999999834</v>
      </c>
      <c r="J541" s="3">
        <f t="shared" si="33"/>
        <v>1928.3599999999835</v>
      </c>
      <c r="K541" s="3">
        <f>MIN(J541-M541+N541,'Power Look Up'!$F$4)</f>
        <v>1957.138280928609</v>
      </c>
      <c r="M541" s="51">
        <f t="array" ref="M541">_xlfn.SUM(_xlfn.NORM.DIST($S$3:$S$1003,$G541,$P541,FALSE)*WindSpeedStep*$T$3:$T$1003)</f>
        <v>1910.7683358530767</v>
      </c>
      <c r="N541" s="51">
        <f t="array" ref="N541">_xlfn.SUM(_xlfn.NORM.DIST($S$3:$S$1003,$G541,$Q541,FALSE)*WindSpeedStep*$T$3:$T$1003)</f>
        <v>1939.5466167817021</v>
      </c>
      <c r="P541" s="43">
        <f t="shared" si="34"/>
        <v>1.1286097654223215</v>
      </c>
      <c r="Q541" s="43">
        <f t="shared" si="35"/>
        <v>0.94381978622465257</v>
      </c>
      <c r="S541" s="43">
        <f>'Zero Turbulence Curve'!E540</f>
        <v>53.800000000000495</v>
      </c>
      <c r="T541" s="43">
        <f>'Zero Turbulence Curve'!F540</f>
        <v>2000.0000008831432</v>
      </c>
    </row>
    <row r="542" spans="5:20" x14ac:dyDescent="0.2">
      <c r="E542" s="16">
        <v>40860.513888888891</v>
      </c>
      <c r="F542" s="22">
        <v>9.49</v>
      </c>
      <c r="G542" s="22">
        <v>9.5598961574328172</v>
      </c>
      <c r="H542" s="25">
        <v>0.12434141201264488</v>
      </c>
      <c r="I542" s="3">
        <f t="shared" si="32"/>
        <v>1442.6899999999398</v>
      </c>
      <c r="J542" s="3">
        <f t="shared" si="33"/>
        <v>1469.3599999999392</v>
      </c>
      <c r="K542" s="3">
        <f>MIN(J542-M542+N542,'Power Look Up'!$F$4)</f>
        <v>1456.4956564139823</v>
      </c>
      <c r="M542" s="51">
        <f t="array" ref="M542">_xlfn.SUM(_xlfn.NORM.DIST($S$3:$S$1003,$G542,$P542,FALSE)*WindSpeedStep*$T$3:$T$1003)</f>
        <v>1472.3566818780203</v>
      </c>
      <c r="N542" s="51">
        <f t="array" ref="N542">_xlfn.SUM(_xlfn.NORM.DIST($S$3:$S$1003,$G542,$Q542,FALSE)*WindSpeedStep*$T$3:$T$1003)</f>
        <v>1459.4923382920633</v>
      </c>
      <c r="P542" s="43">
        <f t="shared" si="34"/>
        <v>0.95598961574328178</v>
      </c>
      <c r="Q542" s="43">
        <f t="shared" si="35"/>
        <v>1.1886909869094546</v>
      </c>
      <c r="S542" s="43">
        <f>'Zero Turbulence Curve'!E541</f>
        <v>53.900000000000496</v>
      </c>
      <c r="T542" s="43">
        <f>'Zero Turbulence Curve'!F541</f>
        <v>2000.0000008831432</v>
      </c>
    </row>
    <row r="543" spans="5:20" x14ac:dyDescent="0.2">
      <c r="E543" s="16">
        <v>40860.520833333336</v>
      </c>
      <c r="F543" s="22">
        <v>9.9</v>
      </c>
      <c r="G543" s="22">
        <v>9.8616170544362749</v>
      </c>
      <c r="H543" s="25">
        <v>7.6767676767676762E-2</v>
      </c>
      <c r="I543" s="3">
        <f t="shared" si="32"/>
        <v>1598.8999999999364</v>
      </c>
      <c r="J543" s="3">
        <f t="shared" si="33"/>
        <v>1583.6599999999369</v>
      </c>
      <c r="K543" s="3">
        <f>MIN(J543-M543+N543,'Power Look Up'!$F$4)</f>
        <v>1602.1258876309412</v>
      </c>
      <c r="M543" s="51">
        <f t="array" ref="M543">_xlfn.SUM(_xlfn.NORM.DIST($S$3:$S$1003,$G543,$P543,FALSE)*WindSpeedStep*$T$3:$T$1003)</f>
        <v>1578.6970772747213</v>
      </c>
      <c r="N543" s="51">
        <f t="array" ref="N543">_xlfn.SUM(_xlfn.NORM.DIST($S$3:$S$1003,$G543,$Q543,FALSE)*WindSpeedStep*$T$3:$T$1003)</f>
        <v>1597.1629649057256</v>
      </c>
      <c r="P543" s="43">
        <f t="shared" si="34"/>
        <v>0.98616170544362758</v>
      </c>
      <c r="Q543" s="43">
        <f t="shared" si="35"/>
        <v>0.75705343044157258</v>
      </c>
      <c r="S543" s="43">
        <f>'Zero Turbulence Curve'!E542</f>
        <v>54.000000000000497</v>
      </c>
      <c r="T543" s="43">
        <f>'Zero Turbulence Curve'!F542</f>
        <v>2000.0000008831432</v>
      </c>
    </row>
    <row r="544" spans="5:20" x14ac:dyDescent="0.2">
      <c r="E544" s="16">
        <v>40860.527777777781</v>
      </c>
      <c r="F544" s="22">
        <v>9.81</v>
      </c>
      <c r="G544" s="22">
        <v>9.8559181595776764</v>
      </c>
      <c r="H544" s="25">
        <v>8.8685015290519878E-2</v>
      </c>
      <c r="I544" s="3">
        <f t="shared" si="32"/>
        <v>1564.6099999999374</v>
      </c>
      <c r="J544" s="3">
        <f t="shared" si="33"/>
        <v>1583.6599999999369</v>
      </c>
      <c r="K544" s="3">
        <f>MIN(J544-M544+N544,'Power Look Up'!$F$4)</f>
        <v>1593.0544534637074</v>
      </c>
      <c r="M544" s="51">
        <f t="array" ref="M544">_xlfn.SUM(_xlfn.NORM.DIST($S$3:$S$1003,$G544,$P544,FALSE)*WindSpeedStep*$T$3:$T$1003)</f>
        <v>1576.7754686840117</v>
      </c>
      <c r="N544" s="51">
        <f t="array" ref="N544">_xlfn.SUM(_xlfn.NORM.DIST($S$3:$S$1003,$G544,$Q544,FALSE)*WindSpeedStep*$T$3:$T$1003)</f>
        <v>1586.1699221477822</v>
      </c>
      <c r="P544" s="43">
        <f t="shared" si="34"/>
        <v>0.98559181595776768</v>
      </c>
      <c r="Q544" s="43">
        <f t="shared" si="35"/>
        <v>0.87407225268425881</v>
      </c>
      <c r="S544" s="43">
        <f>'Zero Turbulence Curve'!E543</f>
        <v>54.100000000000499</v>
      </c>
      <c r="T544" s="43">
        <f>'Zero Turbulence Curve'!F543</f>
        <v>2000.0000008831432</v>
      </c>
    </row>
    <row r="545" spans="5:20" x14ac:dyDescent="0.2">
      <c r="E545" s="16">
        <v>40860.534722222219</v>
      </c>
      <c r="F545" s="22">
        <v>9.66</v>
      </c>
      <c r="G545" s="22">
        <v>9.6655400259205813</v>
      </c>
      <c r="H545" s="25">
        <v>7.0393374741200831E-2</v>
      </c>
      <c r="I545" s="3">
        <f t="shared" si="32"/>
        <v>1507.4599999999384</v>
      </c>
      <c r="J545" s="3">
        <f t="shared" si="33"/>
        <v>1511.2699999999384</v>
      </c>
      <c r="K545" s="3">
        <f>MIN(J545-M545+N545,'Power Look Up'!$F$4)</f>
        <v>1525.5486633311891</v>
      </c>
      <c r="M545" s="51">
        <f t="array" ref="M545">_xlfn.SUM(_xlfn.NORM.DIST($S$3:$S$1003,$G545,$P545,FALSE)*WindSpeedStep*$T$3:$T$1003)</f>
        <v>1510.5721574498023</v>
      </c>
      <c r="N545" s="51">
        <f t="array" ref="N545">_xlfn.SUM(_xlfn.NORM.DIST($S$3:$S$1003,$G545,$Q545,FALSE)*WindSpeedStep*$T$3:$T$1003)</f>
        <v>1524.850820781053</v>
      </c>
      <c r="P545" s="43">
        <f t="shared" si="34"/>
        <v>0.96655400259205815</v>
      </c>
      <c r="Q545" s="43">
        <f t="shared" si="35"/>
        <v>0.68038998112070348</v>
      </c>
      <c r="S545" s="43">
        <f>'Zero Turbulence Curve'!E544</f>
        <v>54.2000000000005</v>
      </c>
      <c r="T545" s="43">
        <f>'Zero Turbulence Curve'!F544</f>
        <v>2000.0000008831432</v>
      </c>
    </row>
    <row r="546" spans="5:20" x14ac:dyDescent="0.2">
      <c r="E546" s="16">
        <v>40860.541666666664</v>
      </c>
      <c r="F546" s="22">
        <v>9.44</v>
      </c>
      <c r="G546" s="22">
        <v>9.409058590036123</v>
      </c>
      <c r="H546" s="25">
        <v>7.7330508474576273E-2</v>
      </c>
      <c r="I546" s="3">
        <f t="shared" si="32"/>
        <v>1423.6399999999403</v>
      </c>
      <c r="J546" s="3">
        <f t="shared" si="33"/>
        <v>1412.2099999999405</v>
      </c>
      <c r="K546" s="3">
        <f>MIN(J546-M546+N546,'Power Look Up'!$F$4)</f>
        <v>1415.9982616659152</v>
      </c>
      <c r="M546" s="51">
        <f t="array" ref="M546">_xlfn.SUM(_xlfn.NORM.DIST($S$3:$S$1003,$G546,$P546,FALSE)*WindSpeedStep*$T$3:$T$1003)</f>
        <v>1416.3662874920064</v>
      </c>
      <c r="N546" s="51">
        <f t="array" ref="N546">_xlfn.SUM(_xlfn.NORM.DIST($S$3:$S$1003,$G546,$Q546,FALSE)*WindSpeedStep*$T$3:$T$1003)</f>
        <v>1420.1545491579811</v>
      </c>
      <c r="P546" s="43">
        <f t="shared" si="34"/>
        <v>0.94090585900361234</v>
      </c>
      <c r="Q546" s="43">
        <f t="shared" si="35"/>
        <v>0.72760728503457306</v>
      </c>
      <c r="S546" s="43">
        <f>'Zero Turbulence Curve'!E545</f>
        <v>54.300000000000502</v>
      </c>
      <c r="T546" s="43">
        <f>'Zero Turbulence Curve'!F545</f>
        <v>2000.0000008831432</v>
      </c>
    </row>
    <row r="547" spans="5:20" x14ac:dyDescent="0.2">
      <c r="E547" s="16">
        <v>40860.548611111109</v>
      </c>
      <c r="F547" s="22">
        <v>8.9499999999999993</v>
      </c>
      <c r="G547" s="22">
        <v>8.9433813995434388</v>
      </c>
      <c r="H547" s="25">
        <v>0.12513966480446931</v>
      </c>
      <c r="I547" s="3">
        <f t="shared" si="32"/>
        <v>1237.6499999999462</v>
      </c>
      <c r="J547" s="3">
        <f t="shared" si="33"/>
        <v>1233.9799999999464</v>
      </c>
      <c r="K547" s="3">
        <f>MIN(J547-M547+N547,'Power Look Up'!$F$4)</f>
        <v>1238.0287435444163</v>
      </c>
      <c r="M547" s="51">
        <f t="array" ref="M547">_xlfn.SUM(_xlfn.NORM.DIST($S$3:$S$1003,$G547,$P547,FALSE)*WindSpeedStep*$T$3:$T$1003)</f>
        <v>1237.9702337402284</v>
      </c>
      <c r="N547" s="51">
        <f t="array" ref="N547">_xlfn.SUM(_xlfn.NORM.DIST($S$3:$S$1003,$G547,$Q547,FALSE)*WindSpeedStep*$T$3:$T$1003)</f>
        <v>1242.0189772846984</v>
      </c>
      <c r="P547" s="43">
        <f t="shared" si="34"/>
        <v>0.89433813995434397</v>
      </c>
      <c r="Q547" s="43">
        <f t="shared" si="35"/>
        <v>1.1191717505573915</v>
      </c>
      <c r="S547" s="43">
        <f>'Zero Turbulence Curve'!E546</f>
        <v>54.400000000000503</v>
      </c>
      <c r="T547" s="43">
        <f>'Zero Turbulence Curve'!F546</f>
        <v>2000.0000008831432</v>
      </c>
    </row>
    <row r="548" spans="5:20" x14ac:dyDescent="0.2">
      <c r="E548" s="16">
        <v>40860.555555555555</v>
      </c>
      <c r="F548" s="22">
        <v>11.47</v>
      </c>
      <c r="G548" s="22">
        <v>11.449587697933993</v>
      </c>
      <c r="H548" s="25">
        <v>0.15605928509154315</v>
      </c>
      <c r="I548" s="3">
        <f t="shared" si="32"/>
        <v>1943.4799999999832</v>
      </c>
      <c r="J548" s="3">
        <f t="shared" si="33"/>
        <v>1941.7999999999831</v>
      </c>
      <c r="K548" s="3">
        <f>MIN(J548-M548+N548,'Power Look Up'!$F$4)</f>
        <v>1844.8904080103127</v>
      </c>
      <c r="M548" s="51">
        <f t="array" ref="M548">_xlfn.SUM(_xlfn.NORM.DIST($S$3:$S$1003,$G548,$P548,FALSE)*WindSpeedStep*$T$3:$T$1003)</f>
        <v>1929.8320658706714</v>
      </c>
      <c r="N548" s="51">
        <f t="array" ref="N548">_xlfn.SUM(_xlfn.NORM.DIST($S$3:$S$1003,$G548,$Q548,FALSE)*WindSpeedStep*$T$3:$T$1003)</f>
        <v>1832.922473881001</v>
      </c>
      <c r="P548" s="43">
        <f t="shared" si="34"/>
        <v>1.1449587697933994</v>
      </c>
      <c r="Q548" s="43">
        <f t="shared" si="35"/>
        <v>1.7868144707325062</v>
      </c>
      <c r="S548" s="43">
        <f>'Zero Turbulence Curve'!E547</f>
        <v>54.500000000000504</v>
      </c>
      <c r="T548" s="43">
        <f>'Zero Turbulence Curve'!F547</f>
        <v>2000.0000008831432</v>
      </c>
    </row>
    <row r="549" spans="5:20" x14ac:dyDescent="0.2">
      <c r="E549" s="16">
        <v>40860.5625</v>
      </c>
      <c r="F549" s="22">
        <v>13.14</v>
      </c>
      <c r="G549" s="22">
        <v>13.208606556706888</v>
      </c>
      <c r="H549" s="25">
        <v>9.5129375951293754E-2</v>
      </c>
      <c r="I549" s="3">
        <f t="shared" si="32"/>
        <v>1999.1399999999999</v>
      </c>
      <c r="J549" s="3">
        <f t="shared" si="33"/>
        <v>1999.2099999999998</v>
      </c>
      <c r="K549" s="3">
        <f>MIN(J549-M549+N549,'Power Look Up'!$F$4)</f>
        <v>2000</v>
      </c>
      <c r="M549" s="51">
        <f t="array" ref="M549">_xlfn.SUM(_xlfn.NORM.DIST($S$3:$S$1003,$G549,$P549,FALSE)*WindSpeedStep*$T$3:$T$1003)</f>
        <v>2001.9785547682991</v>
      </c>
      <c r="N549" s="51">
        <f t="array" ref="N549">_xlfn.SUM(_xlfn.NORM.DIST($S$3:$S$1003,$G549,$Q549,FALSE)*WindSpeedStep*$T$3:$T$1003)</f>
        <v>2003.8918056036937</v>
      </c>
      <c r="P549" s="43">
        <f t="shared" si="34"/>
        <v>1.320860655670689</v>
      </c>
      <c r="Q549" s="43">
        <f t="shared" si="35"/>
        <v>1.2565264989256932</v>
      </c>
      <c r="S549" s="43">
        <f>'Zero Turbulence Curve'!E548</f>
        <v>54.600000000000506</v>
      </c>
      <c r="T549" s="43">
        <f>'Zero Turbulence Curve'!F548</f>
        <v>2000.0000008831432</v>
      </c>
    </row>
    <row r="550" spans="5:20" x14ac:dyDescent="0.2">
      <c r="E550" s="16">
        <v>40860.569444444445</v>
      </c>
      <c r="F550" s="22">
        <v>14.45</v>
      </c>
      <c r="G550" s="22">
        <v>14.448032036701607</v>
      </c>
      <c r="H550" s="25">
        <v>0.10865051903114188</v>
      </c>
      <c r="I550" s="3">
        <f t="shared" si="32"/>
        <v>2000</v>
      </c>
      <c r="J550" s="3">
        <f t="shared" si="33"/>
        <v>2000</v>
      </c>
      <c r="K550" s="3">
        <f>MIN(J550-M550+N550,'Power Look Up'!$F$4)</f>
        <v>1999.1885009008006</v>
      </c>
      <c r="M550" s="51">
        <f t="array" ref="M550">_xlfn.SUM(_xlfn.NORM.DIST($S$3:$S$1003,$G550,$P550,FALSE)*WindSpeedStep*$T$3:$T$1003)</f>
        <v>2002.8942130255609</v>
      </c>
      <c r="N550" s="51">
        <f t="array" ref="N550">_xlfn.SUM(_xlfn.NORM.DIST($S$3:$S$1003,$G550,$Q550,FALSE)*WindSpeedStep*$T$3:$T$1003)</f>
        <v>2002.0827139263615</v>
      </c>
      <c r="P550" s="43">
        <f t="shared" si="34"/>
        <v>1.4448032036701608</v>
      </c>
      <c r="Q550" s="43">
        <f t="shared" si="35"/>
        <v>1.5697861797661956</v>
      </c>
      <c r="S550" s="43">
        <f>'Zero Turbulence Curve'!E549</f>
        <v>54.700000000000507</v>
      </c>
      <c r="T550" s="43">
        <f>'Zero Turbulence Curve'!F549</f>
        <v>2000.0000008831432</v>
      </c>
    </row>
    <row r="551" spans="5:20" x14ac:dyDescent="0.2">
      <c r="E551" s="16">
        <v>40860.576388888891</v>
      </c>
      <c r="F551" s="22">
        <v>13.96</v>
      </c>
      <c r="G551" s="22">
        <v>13.964494811409525</v>
      </c>
      <c r="H551" s="25">
        <v>0.11389684813753581</v>
      </c>
      <c r="I551" s="3">
        <f t="shared" si="32"/>
        <v>1999.9599999999998</v>
      </c>
      <c r="J551" s="3">
        <f t="shared" si="33"/>
        <v>1999.9599999999998</v>
      </c>
      <c r="K551" s="3">
        <f>MIN(J551-M551+N551,'Power Look Up'!$F$4)</f>
        <v>1996.8343204659136</v>
      </c>
      <c r="M551" s="51">
        <f t="array" ref="M551">_xlfn.SUM(_xlfn.NORM.DIST($S$3:$S$1003,$G551,$P551,FALSE)*WindSpeedStep*$T$3:$T$1003)</f>
        <v>2003.4293085450417</v>
      </c>
      <c r="N551" s="51">
        <f t="array" ref="N551">_xlfn.SUM(_xlfn.NORM.DIST($S$3:$S$1003,$G551,$Q551,FALSE)*WindSpeedStep*$T$3:$T$1003)</f>
        <v>2000.3036290109555</v>
      </c>
      <c r="P551" s="43">
        <f t="shared" si="34"/>
        <v>1.3964494811409525</v>
      </c>
      <c r="Q551" s="43">
        <f t="shared" si="35"/>
        <v>1.5905119448525173</v>
      </c>
      <c r="S551" s="43">
        <f>'Zero Turbulence Curve'!E550</f>
        <v>54.800000000000509</v>
      </c>
      <c r="T551" s="43">
        <f>'Zero Turbulence Curve'!F550</f>
        <v>2000.0000008831432</v>
      </c>
    </row>
    <row r="552" spans="5:20" x14ac:dyDescent="0.2">
      <c r="E552" s="16">
        <v>40860.583333333336</v>
      </c>
      <c r="F552" s="22">
        <v>13.63</v>
      </c>
      <c r="G552" s="22">
        <v>13.653504170447981</v>
      </c>
      <c r="H552" s="25">
        <v>0.12399119589141598</v>
      </c>
      <c r="I552" s="3">
        <f t="shared" si="32"/>
        <v>1999.6299999999997</v>
      </c>
      <c r="J552" s="3">
        <f t="shared" si="33"/>
        <v>1999.6499999999999</v>
      </c>
      <c r="K552" s="3">
        <f>MIN(J552-M552+N552,'Power Look Up'!$F$4)</f>
        <v>1990.2250230763825</v>
      </c>
      <c r="M552" s="51">
        <f t="array" ref="M552">_xlfn.SUM(_xlfn.NORM.DIST($S$3:$S$1003,$G552,$P552,FALSE)*WindSpeedStep*$T$3:$T$1003)</f>
        <v>2003.3760813079718</v>
      </c>
      <c r="N552" s="51">
        <f t="array" ref="N552">_xlfn.SUM(_xlfn.NORM.DIST($S$3:$S$1003,$G552,$Q552,FALSE)*WindSpeedStep*$T$3:$T$1003)</f>
        <v>1993.9511043843545</v>
      </c>
      <c r="P552" s="43">
        <f t="shared" si="34"/>
        <v>1.3653504170447981</v>
      </c>
      <c r="Q552" s="43">
        <f t="shared" si="35"/>
        <v>1.6929143102022806</v>
      </c>
      <c r="S552" s="43">
        <f>'Zero Turbulence Curve'!E551</f>
        <v>54.90000000000051</v>
      </c>
      <c r="T552" s="43">
        <f>'Zero Turbulence Curve'!F551</f>
        <v>2000.0000008831432</v>
      </c>
    </row>
    <row r="553" spans="5:20" x14ac:dyDescent="0.2">
      <c r="E553" s="16">
        <v>40860.590277777781</v>
      </c>
      <c r="F553" s="22">
        <v>13.15</v>
      </c>
      <c r="G553" s="22">
        <v>13.229963490594026</v>
      </c>
      <c r="H553" s="25">
        <v>0.12091254752851711</v>
      </c>
      <c r="I553" s="3">
        <f t="shared" si="32"/>
        <v>1999.1499999999999</v>
      </c>
      <c r="J553" s="3">
        <f t="shared" si="33"/>
        <v>1999.2299999999998</v>
      </c>
      <c r="K553" s="3">
        <f>MIN(J553-M553+N553,'Power Look Up'!$F$4)</f>
        <v>1987.3752515339268</v>
      </c>
      <c r="M553" s="51">
        <f t="array" ref="M553">_xlfn.SUM(_xlfn.NORM.DIST($S$3:$S$1003,$G553,$P553,FALSE)*WindSpeedStep*$T$3:$T$1003)</f>
        <v>2002.1001542000115</v>
      </c>
      <c r="N553" s="51">
        <f t="array" ref="N553">_xlfn.SUM(_xlfn.NORM.DIST($S$3:$S$1003,$G553,$Q553,FALSE)*WindSpeedStep*$T$3:$T$1003)</f>
        <v>1990.2454057339385</v>
      </c>
      <c r="P553" s="43">
        <f t="shared" si="34"/>
        <v>1.3229963490594026</v>
      </c>
      <c r="Q553" s="43">
        <f t="shared" si="35"/>
        <v>1.5996685893569964</v>
      </c>
      <c r="S553" s="43">
        <f>'Zero Turbulence Curve'!E552</f>
        <v>55.000000000000512</v>
      </c>
      <c r="T553" s="43">
        <f>'Zero Turbulence Curve'!F552</f>
        <v>2000.0000008831432</v>
      </c>
    </row>
    <row r="554" spans="5:20" x14ac:dyDescent="0.2">
      <c r="E554" s="16">
        <v>40860.597222222219</v>
      </c>
      <c r="F554" s="22">
        <v>14.01</v>
      </c>
      <c r="G554" s="22">
        <v>13.969719689719085</v>
      </c>
      <c r="H554" s="25">
        <v>0.10706638115631692</v>
      </c>
      <c r="I554" s="3">
        <f t="shared" si="32"/>
        <v>2000</v>
      </c>
      <c r="J554" s="3">
        <f t="shared" si="33"/>
        <v>1999.9699999999998</v>
      </c>
      <c r="K554" s="3">
        <f>MIN(J554-M554+N554,'Power Look Up'!$F$4)</f>
        <v>1998.6599459788576</v>
      </c>
      <c r="M554" s="51">
        <f t="array" ref="M554">_xlfn.SUM(_xlfn.NORM.DIST($S$3:$S$1003,$G554,$P554,FALSE)*WindSpeedStep*$T$3:$T$1003)</f>
        <v>2003.4264741189324</v>
      </c>
      <c r="N554" s="51">
        <f t="array" ref="N554">_xlfn.SUM(_xlfn.NORM.DIST($S$3:$S$1003,$G554,$Q554,FALSE)*WindSpeedStep*$T$3:$T$1003)</f>
        <v>2002.1164200977903</v>
      </c>
      <c r="P554" s="43">
        <f t="shared" si="34"/>
        <v>1.3969719689719087</v>
      </c>
      <c r="Q554" s="43">
        <f t="shared" si="35"/>
        <v>1.4956873329463689</v>
      </c>
      <c r="S554" s="43">
        <f>'Zero Turbulence Curve'!E553</f>
        <v>55.100000000000513</v>
      </c>
      <c r="T554" s="43">
        <f>'Zero Turbulence Curve'!F553</f>
        <v>2000.0000008831432</v>
      </c>
    </row>
    <row r="555" spans="5:20" x14ac:dyDescent="0.2">
      <c r="E555" s="16">
        <v>40860.604166666664</v>
      </c>
      <c r="F555" s="22">
        <v>13.77</v>
      </c>
      <c r="G555" s="22">
        <v>13.858885227166079</v>
      </c>
      <c r="H555" s="25">
        <v>0.10602759622367465</v>
      </c>
      <c r="I555" s="3">
        <f t="shared" si="32"/>
        <v>1999.7699999999998</v>
      </c>
      <c r="J555" s="3">
        <f t="shared" si="33"/>
        <v>1999.8599999999997</v>
      </c>
      <c r="K555" s="3">
        <f>MIN(J555-M555+N555,'Power Look Up'!$F$4)</f>
        <v>1998.5915216911553</v>
      </c>
      <c r="M555" s="51">
        <f t="array" ref="M555">_xlfn.SUM(_xlfn.NORM.DIST($S$3:$S$1003,$G555,$P555,FALSE)*WindSpeedStep*$T$3:$T$1003)</f>
        <v>2003.464257520609</v>
      </c>
      <c r="N555" s="51">
        <f t="array" ref="N555">_xlfn.SUM(_xlfn.NORM.DIST($S$3:$S$1003,$G555,$Q555,FALSE)*WindSpeedStep*$T$3:$T$1003)</f>
        <v>2002.1957792117646</v>
      </c>
      <c r="P555" s="43">
        <f t="shared" si="34"/>
        <v>1.385888522716608</v>
      </c>
      <c r="Q555" s="43">
        <f t="shared" si="35"/>
        <v>1.4694242869762146</v>
      </c>
      <c r="S555" s="43">
        <f>'Zero Turbulence Curve'!E554</f>
        <v>55.200000000000514</v>
      </c>
      <c r="T555" s="43">
        <f>'Zero Turbulence Curve'!F554</f>
        <v>2000.0000008831432</v>
      </c>
    </row>
    <row r="556" spans="5:20" x14ac:dyDescent="0.2">
      <c r="E556" s="16">
        <v>40860.611111111109</v>
      </c>
      <c r="F556" s="22">
        <v>13.44</v>
      </c>
      <c r="G556" s="22">
        <v>13.487068472811078</v>
      </c>
      <c r="H556" s="25">
        <v>0.1130952380952381</v>
      </c>
      <c r="I556" s="3">
        <f t="shared" si="32"/>
        <v>1999.4399999999998</v>
      </c>
      <c r="J556" s="3">
        <f t="shared" si="33"/>
        <v>1999.4899999999998</v>
      </c>
      <c r="K556" s="3">
        <f>MIN(J556-M556+N556,'Power Look Up'!$F$4)</f>
        <v>1994.3901712797435</v>
      </c>
      <c r="M556" s="51">
        <f t="array" ref="M556">_xlfn.SUM(_xlfn.NORM.DIST($S$3:$S$1003,$G556,$P556,FALSE)*WindSpeedStep*$T$3:$T$1003)</f>
        <v>2003.0929659476596</v>
      </c>
      <c r="N556" s="51">
        <f t="array" ref="N556">_xlfn.SUM(_xlfn.NORM.DIST($S$3:$S$1003,$G556,$Q556,FALSE)*WindSpeedStep*$T$3:$T$1003)</f>
        <v>1997.9931372274034</v>
      </c>
      <c r="P556" s="43">
        <f t="shared" si="34"/>
        <v>1.3487068472811079</v>
      </c>
      <c r="Q556" s="43">
        <f t="shared" si="35"/>
        <v>1.5253232201393481</v>
      </c>
      <c r="S556" s="43">
        <f>'Zero Turbulence Curve'!E555</f>
        <v>55.300000000000516</v>
      </c>
      <c r="T556" s="43">
        <f>'Zero Turbulence Curve'!F555</f>
        <v>2000.0000008831432</v>
      </c>
    </row>
    <row r="557" spans="5:20" x14ac:dyDescent="0.2">
      <c r="E557" s="16">
        <v>40860.618055555555</v>
      </c>
      <c r="F557" s="22">
        <v>13.07</v>
      </c>
      <c r="G557" s="22">
        <v>13.018374792660811</v>
      </c>
      <c r="H557" s="25">
        <v>9.4873756694720729E-2</v>
      </c>
      <c r="I557" s="3">
        <f t="shared" si="32"/>
        <v>1999.0699999999997</v>
      </c>
      <c r="J557" s="3">
        <f t="shared" si="33"/>
        <v>1999.0199999999998</v>
      </c>
      <c r="K557" s="3">
        <f>MIN(J557-M557+N557,'Power Look Up'!$F$4)</f>
        <v>2000</v>
      </c>
      <c r="M557" s="51">
        <f t="array" ref="M557">_xlfn.SUM(_xlfn.NORM.DIST($S$3:$S$1003,$G557,$P557,FALSE)*WindSpeedStep*$T$3:$T$1003)</f>
        <v>2000.5538273969682</v>
      </c>
      <c r="N557" s="51">
        <f t="array" ref="N557">_xlfn.SUM(_xlfn.NORM.DIST($S$3:$S$1003,$G557,$Q557,FALSE)*WindSpeedStep*$T$3:$T$1003)</f>
        <v>2003.0865924579714</v>
      </c>
      <c r="P557" s="43">
        <f t="shared" si="34"/>
        <v>1.3018374792660812</v>
      </c>
      <c r="Q557" s="43">
        <f t="shared" si="35"/>
        <v>1.2351021226395873</v>
      </c>
      <c r="S557" s="43">
        <f>'Zero Turbulence Curve'!E556</f>
        <v>55.400000000000517</v>
      </c>
      <c r="T557" s="43">
        <f>'Zero Turbulence Curve'!F556</f>
        <v>2000.0000008831432</v>
      </c>
    </row>
    <row r="558" spans="5:20" x14ac:dyDescent="0.2">
      <c r="E558" s="16">
        <v>40860.625</v>
      </c>
      <c r="F558" s="22">
        <v>12.63</v>
      </c>
      <c r="G558" s="22">
        <v>12.659421154362947</v>
      </c>
      <c r="H558" s="25">
        <v>8.7885985748218529E-2</v>
      </c>
      <c r="I558" s="3">
        <f t="shared" si="32"/>
        <v>1994.9299999999976</v>
      </c>
      <c r="J558" s="3">
        <f t="shared" si="33"/>
        <v>1995.2599999999975</v>
      </c>
      <c r="K558" s="3">
        <f>MIN(J558-M558+N558,'Power Look Up'!$F$4)</f>
        <v>2000</v>
      </c>
      <c r="M558" s="51">
        <f t="array" ref="M558">_xlfn.SUM(_xlfn.NORM.DIST($S$3:$S$1003,$G558,$P558,FALSE)*WindSpeedStep*$T$3:$T$1003)</f>
        <v>1995.6058816641023</v>
      </c>
      <c r="N558" s="51">
        <f t="array" ref="N558">_xlfn.SUM(_xlfn.NORM.DIST($S$3:$S$1003,$G558,$Q558,FALSE)*WindSpeedStep*$T$3:$T$1003)</f>
        <v>2003.7918616518914</v>
      </c>
      <c r="P558" s="43">
        <f t="shared" si="34"/>
        <v>1.2659421154362949</v>
      </c>
      <c r="Q558" s="43">
        <f t="shared" si="35"/>
        <v>1.1125857071530381</v>
      </c>
      <c r="S558" s="43">
        <f>'Zero Turbulence Curve'!E557</f>
        <v>55.500000000000519</v>
      </c>
      <c r="T558" s="43">
        <f>'Zero Turbulence Curve'!F557</f>
        <v>2000.0000008831432</v>
      </c>
    </row>
    <row r="559" spans="5:20" x14ac:dyDescent="0.2">
      <c r="E559" s="16">
        <v>40860.631944444445</v>
      </c>
      <c r="F559" s="22">
        <v>13.07</v>
      </c>
      <c r="G559" s="22">
        <v>13.125303764038915</v>
      </c>
      <c r="H559" s="25">
        <v>0.10022953328232594</v>
      </c>
      <c r="I559" s="3">
        <f t="shared" si="32"/>
        <v>1999.0699999999997</v>
      </c>
      <c r="J559" s="3">
        <f t="shared" si="33"/>
        <v>1999.1299999999997</v>
      </c>
      <c r="K559" s="3">
        <f>MIN(J559-M559+N559,'Power Look Up'!$F$4)</f>
        <v>1999.0211762497761</v>
      </c>
      <c r="M559" s="51">
        <f t="array" ref="M559">_xlfn.SUM(_xlfn.NORM.DIST($S$3:$S$1003,$G559,$P559,FALSE)*WindSpeedStep*$T$3:$T$1003)</f>
        <v>2001.434489997637</v>
      </c>
      <c r="N559" s="51">
        <f t="array" ref="N559">_xlfn.SUM(_xlfn.NORM.DIST($S$3:$S$1003,$G559,$Q559,FALSE)*WindSpeedStep*$T$3:$T$1003)</f>
        <v>2001.3256662474134</v>
      </c>
      <c r="P559" s="43">
        <f t="shared" si="34"/>
        <v>1.3125303764038916</v>
      </c>
      <c r="Q559" s="43">
        <f t="shared" si="35"/>
        <v>1.3155430704583764</v>
      </c>
      <c r="S559" s="43">
        <f>'Zero Turbulence Curve'!E558</f>
        <v>55.60000000000052</v>
      </c>
      <c r="T559" s="43">
        <f>'Zero Turbulence Curve'!F558</f>
        <v>2000.0000008831432</v>
      </c>
    </row>
    <row r="560" spans="5:20" x14ac:dyDescent="0.2">
      <c r="E560" s="16">
        <v>40860.638888888891</v>
      </c>
      <c r="F560" s="22">
        <v>13.37</v>
      </c>
      <c r="G560" s="22">
        <v>13.515301400674442</v>
      </c>
      <c r="H560" s="25">
        <v>9.9476439790575924E-2</v>
      </c>
      <c r="I560" s="3">
        <f t="shared" si="32"/>
        <v>1999.3699999999997</v>
      </c>
      <c r="J560" s="3">
        <f t="shared" si="33"/>
        <v>1999.5199999999998</v>
      </c>
      <c r="K560" s="3">
        <f>MIN(J560-M560+N560,'Power Look Up'!$F$4)</f>
        <v>1999.6701777067135</v>
      </c>
      <c r="M560" s="51">
        <f t="array" ref="M560">_xlfn.SUM(_xlfn.NORM.DIST($S$3:$S$1003,$G560,$P560,FALSE)*WindSpeedStep*$T$3:$T$1003)</f>
        <v>2003.1575598702179</v>
      </c>
      <c r="N560" s="51">
        <f t="array" ref="N560">_xlfn.SUM(_xlfn.NORM.DIST($S$3:$S$1003,$G560,$Q560,FALSE)*WindSpeedStep*$T$3:$T$1003)</f>
        <v>2003.3077375769317</v>
      </c>
      <c r="P560" s="43">
        <f t="shared" si="34"/>
        <v>1.3515301400674442</v>
      </c>
      <c r="Q560" s="43">
        <f t="shared" si="35"/>
        <v>1.3444540660356776</v>
      </c>
      <c r="S560" s="43">
        <f>'Zero Turbulence Curve'!E559</f>
        <v>55.700000000000522</v>
      </c>
      <c r="T560" s="43">
        <f>'Zero Turbulence Curve'!F559</f>
        <v>2000.0000008831432</v>
      </c>
    </row>
    <row r="561" spans="5:20" x14ac:dyDescent="0.2">
      <c r="E561" s="16">
        <v>40860.645833333336</v>
      </c>
      <c r="F561" s="22">
        <v>13.28</v>
      </c>
      <c r="G561" s="22">
        <v>13.33026985654771</v>
      </c>
      <c r="H561" s="25">
        <v>0.11370481927710845</v>
      </c>
      <c r="I561" s="3">
        <f t="shared" si="32"/>
        <v>1999.2799999999997</v>
      </c>
      <c r="J561" s="3">
        <f t="shared" si="33"/>
        <v>1999.3299999999997</v>
      </c>
      <c r="K561" s="3">
        <f>MIN(J561-M561+N561,'Power Look Up'!$F$4)</f>
        <v>1992.9483299798071</v>
      </c>
      <c r="M561" s="51">
        <f t="array" ref="M561">_xlfn.SUM(_xlfn.NORM.DIST($S$3:$S$1003,$G561,$P561,FALSE)*WindSpeedStep*$T$3:$T$1003)</f>
        <v>2002.5839254787813</v>
      </c>
      <c r="N561" s="51">
        <f t="array" ref="N561">_xlfn.SUM(_xlfn.NORM.DIST($S$3:$S$1003,$G561,$Q561,FALSE)*WindSpeedStep*$T$3:$T$1003)</f>
        <v>1996.2022554585888</v>
      </c>
      <c r="P561" s="43">
        <f t="shared" si="34"/>
        <v>1.3330269856547712</v>
      </c>
      <c r="Q561" s="43">
        <f t="shared" si="35"/>
        <v>1.5157159249538437</v>
      </c>
      <c r="S561" s="43">
        <f>'Zero Turbulence Curve'!E560</f>
        <v>55.800000000000523</v>
      </c>
      <c r="T561" s="43">
        <f>'Zero Turbulence Curve'!F560</f>
        <v>2000.0000008831432</v>
      </c>
    </row>
    <row r="562" spans="5:20" x14ac:dyDescent="0.2">
      <c r="E562" s="16">
        <v>40860.652777777781</v>
      </c>
      <c r="F562" s="22">
        <v>12.82</v>
      </c>
      <c r="G562" s="22">
        <v>12.80315612270744</v>
      </c>
      <c r="H562" s="25">
        <v>0.11310452418096724</v>
      </c>
      <c r="I562" s="3">
        <f t="shared" si="32"/>
        <v>1997.0199999999975</v>
      </c>
      <c r="J562" s="3">
        <f t="shared" si="33"/>
        <v>1996.7999999999975</v>
      </c>
      <c r="K562" s="3">
        <f>MIN(J562-M562+N562,'Power Look Up'!$F$4)</f>
        <v>1986.7470206657374</v>
      </c>
      <c r="M562" s="51">
        <f t="array" ref="M562">_xlfn.SUM(_xlfn.NORM.DIST($S$3:$S$1003,$G562,$P562,FALSE)*WindSpeedStep*$T$3:$T$1003)</f>
        <v>1998.0153192107653</v>
      </c>
      <c r="N562" s="51">
        <f t="array" ref="N562">_xlfn.SUM(_xlfn.NORM.DIST($S$3:$S$1003,$G562,$Q562,FALSE)*WindSpeedStep*$T$3:$T$1003)</f>
        <v>1987.9623398765052</v>
      </c>
      <c r="P562" s="43">
        <f t="shared" si="34"/>
        <v>1.2803156122707442</v>
      </c>
      <c r="Q562" s="43">
        <f t="shared" si="35"/>
        <v>1.4480948812734624</v>
      </c>
      <c r="S562" s="43">
        <f>'Zero Turbulence Curve'!E561</f>
        <v>55.900000000000524</v>
      </c>
      <c r="T562" s="43">
        <f>'Zero Turbulence Curve'!F561</f>
        <v>2000.0000008831432</v>
      </c>
    </row>
    <row r="563" spans="5:20" x14ac:dyDescent="0.2">
      <c r="E563" s="16">
        <v>40860.659722222219</v>
      </c>
      <c r="F563" s="22">
        <v>13.03</v>
      </c>
      <c r="G563" s="22">
        <v>13.082718547674297</v>
      </c>
      <c r="H563" s="25">
        <v>0.11588641596316195</v>
      </c>
      <c r="I563" s="3">
        <f t="shared" si="32"/>
        <v>1999.0299999999997</v>
      </c>
      <c r="J563" s="3">
        <f t="shared" si="33"/>
        <v>1999.0799999999997</v>
      </c>
      <c r="K563" s="3">
        <f>MIN(J563-M563+N563,'Power Look Up'!$F$4)</f>
        <v>1989.3455026695249</v>
      </c>
      <c r="M563" s="51">
        <f t="array" ref="M563">_xlfn.SUM(_xlfn.NORM.DIST($S$3:$S$1003,$G563,$P563,FALSE)*WindSpeedStep*$T$3:$T$1003)</f>
        <v>2001.1099496546699</v>
      </c>
      <c r="N563" s="51">
        <f t="array" ref="N563">_xlfn.SUM(_xlfn.NORM.DIST($S$3:$S$1003,$G563,$Q563,FALSE)*WindSpeedStep*$T$3:$T$1003)</f>
        <v>1991.3754523241951</v>
      </c>
      <c r="P563" s="43">
        <f t="shared" si="34"/>
        <v>1.3082718547674297</v>
      </c>
      <c r="Q563" s="43">
        <f t="shared" si="35"/>
        <v>1.5161093635447576</v>
      </c>
      <c r="S563" s="43">
        <f>'Zero Turbulence Curve'!E562</f>
        <v>56.000000000000526</v>
      </c>
      <c r="T563" s="43">
        <f>'Zero Turbulence Curve'!F562</f>
        <v>2000.0000008831432</v>
      </c>
    </row>
    <row r="564" spans="5:20" x14ac:dyDescent="0.2">
      <c r="E564" s="16">
        <v>40860.666666666664</v>
      </c>
      <c r="F564" s="22">
        <v>13.27</v>
      </c>
      <c r="G564" s="22">
        <v>13.334581214246024</v>
      </c>
      <c r="H564" s="25">
        <v>0.1145440844009043</v>
      </c>
      <c r="I564" s="3">
        <f t="shared" si="32"/>
        <v>1999.2699999999998</v>
      </c>
      <c r="J564" s="3">
        <f t="shared" si="33"/>
        <v>1999.3299999999997</v>
      </c>
      <c r="K564" s="3">
        <f>MIN(J564-M564+N564,'Power Look Up'!$F$4)</f>
        <v>1992.5026437782672</v>
      </c>
      <c r="M564" s="51">
        <f t="array" ref="M564">_xlfn.SUM(_xlfn.NORM.DIST($S$3:$S$1003,$G564,$P564,FALSE)*WindSpeedStep*$T$3:$T$1003)</f>
        <v>2002.6017101808554</v>
      </c>
      <c r="N564" s="51">
        <f t="array" ref="N564">_xlfn.SUM(_xlfn.NORM.DIST($S$3:$S$1003,$G564,$Q564,FALSE)*WindSpeedStep*$T$3:$T$1003)</f>
        <v>1995.7743539591229</v>
      </c>
      <c r="P564" s="43">
        <f t="shared" si="34"/>
        <v>1.3334581214246024</v>
      </c>
      <c r="Q564" s="43">
        <f t="shared" si="35"/>
        <v>1.5273973960553096</v>
      </c>
      <c r="S564" s="43">
        <f>'Zero Turbulence Curve'!E563</f>
        <v>56.100000000000527</v>
      </c>
      <c r="T564" s="43">
        <f>'Zero Turbulence Curve'!F563</f>
        <v>2000.0000008831432</v>
      </c>
    </row>
    <row r="565" spans="5:20" x14ac:dyDescent="0.2">
      <c r="E565" s="16">
        <v>40860.673611111109</v>
      </c>
      <c r="F565" s="22">
        <v>13.55</v>
      </c>
      <c r="G565" s="22">
        <v>13.580669642444869</v>
      </c>
      <c r="H565" s="25">
        <v>0.12915129151291513</v>
      </c>
      <c r="I565" s="3">
        <f t="shared" si="32"/>
        <v>1999.5499999999997</v>
      </c>
      <c r="J565" s="3">
        <f t="shared" si="33"/>
        <v>1999.5799999999997</v>
      </c>
      <c r="K565" s="3">
        <f>MIN(J565-M565+N565,'Power Look Up'!$F$4)</f>
        <v>1986.2830246906474</v>
      </c>
      <c r="M565" s="51">
        <f t="array" ref="M565">_xlfn.SUM(_xlfn.NORM.DIST($S$3:$S$1003,$G565,$P565,FALSE)*WindSpeedStep*$T$3:$T$1003)</f>
        <v>2003.279955123973</v>
      </c>
      <c r="N565" s="51">
        <f t="array" ref="N565">_xlfn.SUM(_xlfn.NORM.DIST($S$3:$S$1003,$G565,$Q565,FALSE)*WindSpeedStep*$T$3:$T$1003)</f>
        <v>1989.9829798146206</v>
      </c>
      <c r="P565" s="43">
        <f t="shared" si="34"/>
        <v>1.3580669642444869</v>
      </c>
      <c r="Q565" s="43">
        <f t="shared" si="35"/>
        <v>1.7539610239319943</v>
      </c>
      <c r="S565" s="43">
        <f>'Zero Turbulence Curve'!E564</f>
        <v>56.200000000000529</v>
      </c>
      <c r="T565" s="43">
        <f>'Zero Turbulence Curve'!F564</f>
        <v>2000.0000008831432</v>
      </c>
    </row>
    <row r="566" spans="5:20" x14ac:dyDescent="0.2">
      <c r="E566" s="16">
        <v>40860.680555555555</v>
      </c>
      <c r="F566" s="22">
        <v>13.88</v>
      </c>
      <c r="G566" s="22">
        <v>13.888747017916971</v>
      </c>
      <c r="H566" s="25">
        <v>0.11239193083573487</v>
      </c>
      <c r="I566" s="3">
        <f t="shared" si="32"/>
        <v>1999.8799999999997</v>
      </c>
      <c r="J566" s="3">
        <f t="shared" si="33"/>
        <v>1999.8899999999996</v>
      </c>
      <c r="K566" s="3">
        <f>MIN(J566-M566+N566,'Power Look Up'!$F$4)</f>
        <v>1996.9354686948152</v>
      </c>
      <c r="M566" s="51">
        <f t="array" ref="M566">_xlfn.SUM(_xlfn.NORM.DIST($S$3:$S$1003,$G566,$P566,FALSE)*WindSpeedStep*$T$3:$T$1003)</f>
        <v>2003.4589751822118</v>
      </c>
      <c r="N566" s="51">
        <f t="array" ref="N566">_xlfn.SUM(_xlfn.NORM.DIST($S$3:$S$1003,$G566,$Q566,FALSE)*WindSpeedStep*$T$3:$T$1003)</f>
        <v>2000.5044438770274</v>
      </c>
      <c r="P566" s="43">
        <f t="shared" si="34"/>
        <v>1.3888747017916971</v>
      </c>
      <c r="Q566" s="43">
        <f t="shared" si="35"/>
        <v>1.5609830942327432</v>
      </c>
      <c r="S566" s="43">
        <f>'Zero Turbulence Curve'!E565</f>
        <v>56.30000000000053</v>
      </c>
      <c r="T566" s="43">
        <f>'Zero Turbulence Curve'!F565</f>
        <v>2000.0000008831432</v>
      </c>
    </row>
    <row r="567" spans="5:20" x14ac:dyDescent="0.2">
      <c r="E567" s="16">
        <v>40860.6875</v>
      </c>
      <c r="F567" s="22">
        <v>14.18</v>
      </c>
      <c r="G567" s="22">
        <v>14.118308481657852</v>
      </c>
      <c r="H567" s="25">
        <v>9.9435825105782791E-2</v>
      </c>
      <c r="I567" s="3">
        <f t="shared" si="32"/>
        <v>2000</v>
      </c>
      <c r="J567" s="3">
        <f t="shared" si="33"/>
        <v>2000</v>
      </c>
      <c r="K567" s="3">
        <f>MIN(J567-M567+N567,'Power Look Up'!$F$4)</f>
        <v>2000</v>
      </c>
      <c r="M567" s="51">
        <f t="array" ref="M567">_xlfn.SUM(_xlfn.NORM.DIST($S$3:$S$1003,$G567,$P567,FALSE)*WindSpeedStep*$T$3:$T$1003)</f>
        <v>2003.3105761600561</v>
      </c>
      <c r="N567" s="51">
        <f t="array" ref="N567">_xlfn.SUM(_xlfn.NORM.DIST($S$3:$S$1003,$G567,$Q567,FALSE)*WindSpeedStep*$T$3:$T$1003)</f>
        <v>2003.3742282537348</v>
      </c>
      <c r="P567" s="43">
        <f t="shared" si="34"/>
        <v>1.4118308481657853</v>
      </c>
      <c r="Q567" s="43">
        <f t="shared" si="35"/>
        <v>1.40386565297162</v>
      </c>
      <c r="S567" s="43">
        <f>'Zero Turbulence Curve'!E566</f>
        <v>56.400000000000531</v>
      </c>
      <c r="T567" s="43">
        <f>'Zero Turbulence Curve'!F566</f>
        <v>2000.0000008831432</v>
      </c>
    </row>
    <row r="568" spans="5:20" x14ac:dyDescent="0.2">
      <c r="E568" s="16">
        <v>40860.694444444445</v>
      </c>
      <c r="F568" s="22">
        <v>13.6</v>
      </c>
      <c r="G568" s="22">
        <v>13.541517692607529</v>
      </c>
      <c r="H568" s="25">
        <v>9.4117647058823528E-2</v>
      </c>
      <c r="I568" s="3">
        <f t="shared" si="32"/>
        <v>1999.5999999999997</v>
      </c>
      <c r="J568" s="3">
        <f t="shared" si="33"/>
        <v>1999.5399999999997</v>
      </c>
      <c r="K568" s="3">
        <f>MIN(J568-M568+N568,'Power Look Up'!$F$4)</f>
        <v>2000</v>
      </c>
      <c r="M568" s="51">
        <f t="array" ref="M568">_xlfn.SUM(_xlfn.NORM.DIST($S$3:$S$1003,$G568,$P568,FALSE)*WindSpeedStep*$T$3:$T$1003)</f>
        <v>2003.2110497000442</v>
      </c>
      <c r="N568" s="51">
        <f t="array" ref="N568">_xlfn.SUM(_xlfn.NORM.DIST($S$3:$S$1003,$G568,$Q568,FALSE)*WindSpeedStep*$T$3:$T$1003)</f>
        <v>2004.6398296019729</v>
      </c>
      <c r="P568" s="43">
        <f t="shared" si="34"/>
        <v>1.354151769260753</v>
      </c>
      <c r="Q568" s="43">
        <f t="shared" si="35"/>
        <v>1.2744957828336498</v>
      </c>
      <c r="S568" s="43">
        <f>'Zero Turbulence Curve'!E567</f>
        <v>56.500000000000533</v>
      </c>
      <c r="T568" s="43">
        <f>'Zero Turbulence Curve'!F567</f>
        <v>2000.0000008831432</v>
      </c>
    </row>
    <row r="569" spans="5:20" x14ac:dyDescent="0.2">
      <c r="E569" s="16">
        <v>40860.701388888891</v>
      </c>
      <c r="F569" s="22">
        <v>13.69</v>
      </c>
      <c r="G569" s="22">
        <v>13.650455793217906</v>
      </c>
      <c r="H569" s="25">
        <v>8.9116143170197226E-2</v>
      </c>
      <c r="I569" s="3">
        <f t="shared" si="32"/>
        <v>1999.6899999999998</v>
      </c>
      <c r="J569" s="3">
        <f t="shared" si="33"/>
        <v>1999.6499999999999</v>
      </c>
      <c r="K569" s="3">
        <f>MIN(J569-M569+N569,'Power Look Up'!$F$4)</f>
        <v>2000</v>
      </c>
      <c r="M569" s="51">
        <f t="array" ref="M569">_xlfn.SUM(_xlfn.NORM.DIST($S$3:$S$1003,$G569,$P569,FALSE)*WindSpeedStep*$T$3:$T$1003)</f>
        <v>2003.3728369049345</v>
      </c>
      <c r="N569" s="51">
        <f t="array" ref="N569">_xlfn.SUM(_xlfn.NORM.DIST($S$3:$S$1003,$G569,$Q569,FALSE)*WindSpeedStep*$T$3:$T$1003)</f>
        <v>2005.3032044062015</v>
      </c>
      <c r="P569" s="43">
        <f t="shared" si="34"/>
        <v>1.3650455793217908</v>
      </c>
      <c r="Q569" s="43">
        <f t="shared" si="35"/>
        <v>1.216475972806855</v>
      </c>
      <c r="S569" s="43">
        <f>'Zero Turbulence Curve'!E568</f>
        <v>56.600000000000534</v>
      </c>
      <c r="T569" s="43">
        <f>'Zero Turbulence Curve'!F568</f>
        <v>2000.0000008831432</v>
      </c>
    </row>
    <row r="570" spans="5:20" x14ac:dyDescent="0.2">
      <c r="E570" s="16">
        <v>40860.708333333336</v>
      </c>
      <c r="F570" s="22">
        <v>14.26</v>
      </c>
      <c r="G570" s="22">
        <v>14.390155981692338</v>
      </c>
      <c r="H570" s="25">
        <v>0.10238429172510519</v>
      </c>
      <c r="I570" s="3">
        <f t="shared" si="32"/>
        <v>2000</v>
      </c>
      <c r="J570" s="3">
        <f t="shared" si="33"/>
        <v>2000</v>
      </c>
      <c r="K570" s="3">
        <f>MIN(J570-M570+N570,'Power Look Up'!$F$4)</f>
        <v>1999.8145634132595</v>
      </c>
      <c r="M570" s="51">
        <f t="array" ref="M570">_xlfn.SUM(_xlfn.NORM.DIST($S$3:$S$1003,$G570,$P570,FALSE)*WindSpeedStep*$T$3:$T$1003)</f>
        <v>2002.977105283451</v>
      </c>
      <c r="N570" s="51">
        <f t="array" ref="N570">_xlfn.SUM(_xlfn.NORM.DIST($S$3:$S$1003,$G570,$Q570,FALSE)*WindSpeedStep*$T$3:$T$1003)</f>
        <v>2002.7916686967105</v>
      </c>
      <c r="P570" s="43">
        <f t="shared" si="34"/>
        <v>1.4390155981692339</v>
      </c>
      <c r="Q570" s="43">
        <f t="shared" si="35"/>
        <v>1.4733259279993558</v>
      </c>
      <c r="S570" s="43">
        <f>'Zero Turbulence Curve'!E569</f>
        <v>56.700000000000536</v>
      </c>
      <c r="T570" s="43">
        <f>'Zero Turbulence Curve'!F569</f>
        <v>2000.0000008831432</v>
      </c>
    </row>
    <row r="571" spans="5:20" x14ac:dyDescent="0.2">
      <c r="E571" s="16">
        <v>40860.715277777781</v>
      </c>
      <c r="F571" s="22">
        <v>14.64</v>
      </c>
      <c r="G571" s="22">
        <v>14.579938175995711</v>
      </c>
      <c r="H571" s="25">
        <v>7.650273224043716E-2</v>
      </c>
      <c r="I571" s="3">
        <f t="shared" si="32"/>
        <v>2000</v>
      </c>
      <c r="J571" s="3">
        <f t="shared" si="33"/>
        <v>2000</v>
      </c>
      <c r="K571" s="3">
        <f>MIN(J571-M571+N571,'Power Look Up'!$F$4)</f>
        <v>1999.8305834406804</v>
      </c>
      <c r="M571" s="51">
        <f t="array" ref="M571">_xlfn.SUM(_xlfn.NORM.DIST($S$3:$S$1003,$G571,$P571,FALSE)*WindSpeedStep*$T$3:$T$1003)</f>
        <v>2002.6976619611103</v>
      </c>
      <c r="N571" s="51">
        <f t="array" ref="N571">_xlfn.SUM(_xlfn.NORM.DIST($S$3:$S$1003,$G571,$Q571,FALSE)*WindSpeedStep*$T$3:$T$1003)</f>
        <v>2002.5282454017906</v>
      </c>
      <c r="P571" s="43">
        <f t="shared" si="34"/>
        <v>1.4579938175995713</v>
      </c>
      <c r="Q571" s="43">
        <f t="shared" si="35"/>
        <v>1.1154051063603276</v>
      </c>
      <c r="S571" s="43">
        <f>'Zero Turbulence Curve'!E570</f>
        <v>56.800000000000537</v>
      </c>
      <c r="T571" s="43">
        <f>'Zero Turbulence Curve'!F570</f>
        <v>2000.0000008831432</v>
      </c>
    </row>
    <row r="572" spans="5:20" x14ac:dyDescent="0.2">
      <c r="E572" s="16">
        <v>40860.722222222219</v>
      </c>
      <c r="F572" s="22">
        <v>13.25</v>
      </c>
      <c r="G572" s="22">
        <v>13.334556287339501</v>
      </c>
      <c r="H572" s="25">
        <v>9.8113207547169817E-2</v>
      </c>
      <c r="I572" s="3">
        <f t="shared" si="32"/>
        <v>1999.2499999999998</v>
      </c>
      <c r="J572" s="3">
        <f t="shared" si="33"/>
        <v>1999.3299999999997</v>
      </c>
      <c r="K572" s="3">
        <f>MIN(J572-M572+N572,'Power Look Up'!$F$4)</f>
        <v>1999.9976762333065</v>
      </c>
      <c r="M572" s="51">
        <f t="array" ref="M572">_xlfn.SUM(_xlfn.NORM.DIST($S$3:$S$1003,$G572,$P572,FALSE)*WindSpeedStep*$T$3:$T$1003)</f>
        <v>2002.6016080266106</v>
      </c>
      <c r="N572" s="51">
        <f t="array" ref="N572">_xlfn.SUM(_xlfn.NORM.DIST($S$3:$S$1003,$G572,$Q572,FALSE)*WindSpeedStep*$T$3:$T$1003)</f>
        <v>2003.2692842599174</v>
      </c>
      <c r="P572" s="43">
        <f t="shared" si="34"/>
        <v>1.3334556287339501</v>
      </c>
      <c r="Q572" s="43">
        <f t="shared" si="35"/>
        <v>1.3082960885691586</v>
      </c>
      <c r="S572" s="43">
        <f>'Zero Turbulence Curve'!E571</f>
        <v>56.900000000000539</v>
      </c>
      <c r="T572" s="43">
        <f>'Zero Turbulence Curve'!F571</f>
        <v>2000.0000008831432</v>
      </c>
    </row>
    <row r="573" spans="5:20" x14ac:dyDescent="0.2">
      <c r="E573" s="16">
        <v>40860.729166666664</v>
      </c>
      <c r="F573" s="22">
        <v>13.09</v>
      </c>
      <c r="G573" s="22">
        <v>13.038553354852697</v>
      </c>
      <c r="H573" s="25">
        <v>7.4102368220015272E-2</v>
      </c>
      <c r="I573" s="3">
        <f t="shared" si="32"/>
        <v>1999.0899999999997</v>
      </c>
      <c r="J573" s="3">
        <f t="shared" si="33"/>
        <v>1999.0399999999997</v>
      </c>
      <c r="K573" s="3">
        <f>MIN(J573-M573+N573,'Power Look Up'!$F$4)</f>
        <v>2000</v>
      </c>
      <c r="M573" s="51">
        <f t="array" ref="M573">_xlfn.SUM(_xlfn.NORM.DIST($S$3:$S$1003,$G573,$P573,FALSE)*WindSpeedStep*$T$3:$T$1003)</f>
        <v>2000.7371332321713</v>
      </c>
      <c r="N573" s="51">
        <f t="array" ref="N573">_xlfn.SUM(_xlfn.NORM.DIST($S$3:$S$1003,$G573,$Q573,FALSE)*WindSpeedStep*$T$3:$T$1003)</f>
        <v>2009.20389389455</v>
      </c>
      <c r="P573" s="43">
        <f t="shared" si="34"/>
        <v>1.3038553354852698</v>
      </c>
      <c r="Q573" s="43">
        <f t="shared" si="35"/>
        <v>0.96618768175760994</v>
      </c>
      <c r="S573" s="43">
        <f>'Zero Turbulence Curve'!E572</f>
        <v>57.00000000000054</v>
      </c>
      <c r="T573" s="43">
        <f>'Zero Turbulence Curve'!F572</f>
        <v>2000.0000008831432</v>
      </c>
    </row>
    <row r="574" spans="5:20" x14ac:dyDescent="0.2">
      <c r="E574" s="16">
        <v>40860.736111111109</v>
      </c>
      <c r="F574" s="22">
        <v>12.28</v>
      </c>
      <c r="G574" s="22">
        <v>12.222088776505865</v>
      </c>
      <c r="H574" s="25">
        <v>6.921824104234528E-2</v>
      </c>
      <c r="I574" s="3">
        <f t="shared" si="32"/>
        <v>1991.0799999999977</v>
      </c>
      <c r="J574" s="3">
        <f t="shared" si="33"/>
        <v>1990.4199999999976</v>
      </c>
      <c r="K574" s="3">
        <f>MIN(J574-M574+N574,'Power Look Up'!$F$4)</f>
        <v>2000</v>
      </c>
      <c r="M574" s="51">
        <f t="array" ref="M574">_xlfn.SUM(_xlfn.NORM.DIST($S$3:$S$1003,$G574,$P574,FALSE)*WindSpeedStep*$T$3:$T$1003)</f>
        <v>1983.2330573974293</v>
      </c>
      <c r="N574" s="51">
        <f t="array" ref="N574">_xlfn.SUM(_xlfn.NORM.DIST($S$3:$S$1003,$G574,$Q574,FALSE)*WindSpeedStep*$T$3:$T$1003)</f>
        <v>2010.4282365325566</v>
      </c>
      <c r="P574" s="43">
        <f t="shared" si="34"/>
        <v>1.2222088776505866</v>
      </c>
      <c r="Q574" s="43">
        <f t="shared" si="35"/>
        <v>0.84599148697312587</v>
      </c>
      <c r="S574" s="43">
        <f>'Zero Turbulence Curve'!E573</f>
        <v>57.100000000000541</v>
      </c>
      <c r="T574" s="43">
        <f>'Zero Turbulence Curve'!F573</f>
        <v>2000.0000008831432</v>
      </c>
    </row>
    <row r="575" spans="5:20" x14ac:dyDescent="0.2">
      <c r="E575" s="16">
        <v>40860.743055555555</v>
      </c>
      <c r="F575" s="22">
        <v>12.52</v>
      </c>
      <c r="G575" s="22">
        <v>12.418390860423099</v>
      </c>
      <c r="H575" s="25">
        <v>7.4281150159744416E-2</v>
      </c>
      <c r="I575" s="3">
        <f t="shared" si="32"/>
        <v>1993.7199999999975</v>
      </c>
      <c r="J575" s="3">
        <f t="shared" si="33"/>
        <v>1992.6199999999976</v>
      </c>
      <c r="K575" s="3">
        <f>MIN(J575-M575+N575,'Power Look Up'!$F$4)</f>
        <v>2000</v>
      </c>
      <c r="M575" s="51">
        <f t="array" ref="M575">_xlfn.SUM(_xlfn.NORM.DIST($S$3:$S$1003,$G575,$P575,FALSE)*WindSpeedStep*$T$3:$T$1003)</f>
        <v>1989.8822423164224</v>
      </c>
      <c r="N575" s="51">
        <f t="array" ref="N575">_xlfn.SUM(_xlfn.NORM.DIST($S$3:$S$1003,$G575,$Q575,FALSE)*WindSpeedStep*$T$3:$T$1003)</f>
        <v>2009.2238006092416</v>
      </c>
      <c r="P575" s="43">
        <f t="shared" si="34"/>
        <v>1.2418390860423099</v>
      </c>
      <c r="Q575" s="43">
        <f t="shared" si="35"/>
        <v>0.92245235624548583</v>
      </c>
      <c r="S575" s="43">
        <f>'Zero Turbulence Curve'!E574</f>
        <v>57.200000000000543</v>
      </c>
      <c r="T575" s="43">
        <f>'Zero Turbulence Curve'!F574</f>
        <v>2000.0000008831432</v>
      </c>
    </row>
    <row r="576" spans="5:20" x14ac:dyDescent="0.2">
      <c r="E576" s="16">
        <v>40860.75</v>
      </c>
      <c r="F576" s="22">
        <v>12.58</v>
      </c>
      <c r="G576" s="22">
        <v>12.557402983322499</v>
      </c>
      <c r="H576" s="25">
        <v>0.10095389507154214</v>
      </c>
      <c r="I576" s="3">
        <f t="shared" si="32"/>
        <v>1994.3799999999976</v>
      </c>
      <c r="J576" s="3">
        <f t="shared" si="33"/>
        <v>1994.1599999999976</v>
      </c>
      <c r="K576" s="3">
        <f>MIN(J576-M576+N576,'Power Look Up'!$F$4)</f>
        <v>1993.3440866824067</v>
      </c>
      <c r="M576" s="51">
        <f t="array" ref="M576">_xlfn.SUM(_xlfn.NORM.DIST($S$3:$S$1003,$G576,$P576,FALSE)*WindSpeedStep*$T$3:$T$1003)</f>
        <v>1993.4685699489005</v>
      </c>
      <c r="N576" s="51">
        <f t="array" ref="N576">_xlfn.SUM(_xlfn.NORM.DIST($S$3:$S$1003,$G576,$Q576,FALSE)*WindSpeedStep*$T$3:$T$1003)</f>
        <v>1992.6526566313096</v>
      </c>
      <c r="P576" s="43">
        <f t="shared" si="34"/>
        <v>1.2557402983322499</v>
      </c>
      <c r="Q576" s="43">
        <f t="shared" si="35"/>
        <v>1.2677187431494097</v>
      </c>
      <c r="S576" s="43">
        <f>'Zero Turbulence Curve'!E575</f>
        <v>57.300000000000544</v>
      </c>
      <c r="T576" s="43">
        <f>'Zero Turbulence Curve'!F575</f>
        <v>2000.0000008831432</v>
      </c>
    </row>
    <row r="577" spans="5:20" x14ac:dyDescent="0.2">
      <c r="E577" s="16">
        <v>40860.756944444445</v>
      </c>
      <c r="F577" s="22">
        <v>13.07</v>
      </c>
      <c r="G577" s="22">
        <v>13.057082602408354</v>
      </c>
      <c r="H577" s="25">
        <v>7.8806426931905121E-2</v>
      </c>
      <c r="I577" s="3">
        <f t="shared" si="32"/>
        <v>1999.0699999999997</v>
      </c>
      <c r="J577" s="3">
        <f t="shared" si="33"/>
        <v>1999.0599999999997</v>
      </c>
      <c r="K577" s="3">
        <f>MIN(J577-M577+N577,'Power Look Up'!$F$4)</f>
        <v>2000</v>
      </c>
      <c r="M577" s="51">
        <f t="array" ref="M577">_xlfn.SUM(_xlfn.NORM.DIST($S$3:$S$1003,$G577,$P577,FALSE)*WindSpeedStep*$T$3:$T$1003)</f>
        <v>2000.8981981310478</v>
      </c>
      <c r="N577" s="51">
        <f t="array" ref="N577">_xlfn.SUM(_xlfn.NORM.DIST($S$3:$S$1003,$G577,$Q577,FALSE)*WindSpeedStep*$T$3:$T$1003)</f>
        <v>2008.3414734679091</v>
      </c>
      <c r="P577" s="43">
        <f t="shared" si="34"/>
        <v>1.3057082602408354</v>
      </c>
      <c r="Q577" s="43">
        <f t="shared" si="35"/>
        <v>1.0289820260505436</v>
      </c>
      <c r="S577" s="43">
        <f>'Zero Turbulence Curve'!E576</f>
        <v>57.400000000000546</v>
      </c>
      <c r="T577" s="43">
        <f>'Zero Turbulence Curve'!F576</f>
        <v>2000.0000008831432</v>
      </c>
    </row>
    <row r="578" spans="5:20" x14ac:dyDescent="0.2">
      <c r="E578" s="16">
        <v>40860.763888888891</v>
      </c>
      <c r="F578" s="22">
        <v>13.16</v>
      </c>
      <c r="G578" s="22">
        <v>13.182637858266215</v>
      </c>
      <c r="H578" s="25">
        <v>9.8024316109422499E-2</v>
      </c>
      <c r="I578" s="3">
        <f t="shared" si="32"/>
        <v>1999.1599999999999</v>
      </c>
      <c r="J578" s="3">
        <f t="shared" si="33"/>
        <v>1999.1799999999998</v>
      </c>
      <c r="K578" s="3">
        <f>MIN(J578-M578+N578,'Power Look Up'!$F$4)</f>
        <v>2000</v>
      </c>
      <c r="M578" s="51">
        <f t="array" ref="M578">_xlfn.SUM(_xlfn.NORM.DIST($S$3:$S$1003,$G578,$P578,FALSE)*WindSpeedStep*$T$3:$T$1003)</f>
        <v>2001.8211669101984</v>
      </c>
      <c r="N578" s="51">
        <f t="array" ref="N578">_xlfn.SUM(_xlfn.NORM.DIST($S$3:$S$1003,$G578,$Q578,FALSE)*WindSpeedStep*$T$3:$T$1003)</f>
        <v>2002.6652173271893</v>
      </c>
      <c r="P578" s="43">
        <f t="shared" si="34"/>
        <v>1.3182637858266215</v>
      </c>
      <c r="Q578" s="43">
        <f t="shared" si="35"/>
        <v>1.2922190605747279</v>
      </c>
      <c r="S578" s="43">
        <f>'Zero Turbulence Curve'!E577</f>
        <v>57.500000000000547</v>
      </c>
      <c r="T578" s="43">
        <f>'Zero Turbulence Curve'!F577</f>
        <v>2000.0000008831432</v>
      </c>
    </row>
    <row r="579" spans="5:20" x14ac:dyDescent="0.2">
      <c r="E579" s="16">
        <v>40860.770833333336</v>
      </c>
      <c r="F579" s="22">
        <v>14.11</v>
      </c>
      <c r="G579" s="22">
        <v>14.154976242768562</v>
      </c>
      <c r="H579" s="25">
        <v>8.0793763288447909E-2</v>
      </c>
      <c r="I579" s="3">
        <f t="shared" ref="I579:I642" si="36">INDEX(PowerArray,MIN(MaximumPowerIndex,ROUND(F579*100,0)))</f>
        <v>2000</v>
      </c>
      <c r="J579" s="3">
        <f t="shared" ref="J579:J642" si="37">INDEX(PowerArray,MIN(MaximumPowerIndex,ROUND(G579*100,0)))</f>
        <v>2000</v>
      </c>
      <c r="K579" s="3">
        <f>MIN(J579-M579+N579,'Power Look Up'!$F$4)</f>
        <v>2000</v>
      </c>
      <c r="M579" s="51">
        <f t="array" ref="M579">_xlfn.SUM(_xlfn.NORM.DIST($S$3:$S$1003,$G579,$P579,FALSE)*WindSpeedStep*$T$3:$T$1003)</f>
        <v>2003.2730959134124</v>
      </c>
      <c r="N579" s="51">
        <f t="array" ref="N579">_xlfn.SUM(_xlfn.NORM.DIST($S$3:$S$1003,$G579,$Q579,FALSE)*WindSpeedStep*$T$3:$T$1003)</f>
        <v>2003.9907681597817</v>
      </c>
      <c r="P579" s="43">
        <f t="shared" ref="P579:P642" si="38">ReferenceTurbulence*G579</f>
        <v>1.4154976242768562</v>
      </c>
      <c r="Q579" s="43">
        <f t="shared" si="35"/>
        <v>1.1436337999118469</v>
      </c>
      <c r="S579" s="43">
        <f>'Zero Turbulence Curve'!E578</f>
        <v>57.600000000000549</v>
      </c>
      <c r="T579" s="43">
        <f>'Zero Turbulence Curve'!F578</f>
        <v>2000.0000008831432</v>
      </c>
    </row>
    <row r="580" spans="5:20" x14ac:dyDescent="0.2">
      <c r="E580" s="16">
        <v>40860.777777777781</v>
      </c>
      <c r="F580" s="22">
        <v>13.75</v>
      </c>
      <c r="G580" s="22">
        <v>13.769801661173037</v>
      </c>
      <c r="H580" s="25">
        <v>0.11345454545454546</v>
      </c>
      <c r="I580" s="3">
        <f t="shared" si="36"/>
        <v>1999.7499999999998</v>
      </c>
      <c r="J580" s="3">
        <f t="shared" si="37"/>
        <v>1999.7699999999998</v>
      </c>
      <c r="K580" s="3">
        <f>MIN(J580-M580+N580,'Power Look Up'!$F$4)</f>
        <v>1995.9625880709509</v>
      </c>
      <c r="M580" s="51">
        <f t="array" ref="M580">_xlfn.SUM(_xlfn.NORM.DIST($S$3:$S$1003,$G580,$P580,FALSE)*WindSpeedStep*$T$3:$T$1003)</f>
        <v>2003.4550284145676</v>
      </c>
      <c r="N580" s="51">
        <f t="array" ref="N580">_xlfn.SUM(_xlfn.NORM.DIST($S$3:$S$1003,$G580,$Q580,FALSE)*WindSpeedStep*$T$3:$T$1003)</f>
        <v>1999.6476164855187</v>
      </c>
      <c r="P580" s="43">
        <f t="shared" si="38"/>
        <v>1.3769801661173038</v>
      </c>
      <c r="Q580" s="43">
        <f t="shared" ref="Q580:Q643" si="39">G580*H580</f>
        <v>1.562246588467632</v>
      </c>
      <c r="S580" s="43">
        <f>'Zero Turbulence Curve'!E579</f>
        <v>57.70000000000055</v>
      </c>
      <c r="T580" s="43">
        <f>'Zero Turbulence Curve'!F579</f>
        <v>2000.0000008831432</v>
      </c>
    </row>
    <row r="581" spans="5:20" x14ac:dyDescent="0.2">
      <c r="E581" s="16">
        <v>40861.284722222219</v>
      </c>
      <c r="F581" s="22">
        <v>13.49</v>
      </c>
      <c r="G581" s="22">
        <v>13.572723619508078</v>
      </c>
      <c r="H581" s="25">
        <v>0.13787991104521868</v>
      </c>
      <c r="I581" s="3">
        <f t="shared" si="36"/>
        <v>1999.4899999999998</v>
      </c>
      <c r="J581" s="3">
        <f t="shared" si="37"/>
        <v>1999.5699999999997</v>
      </c>
      <c r="K581" s="3">
        <f>MIN(J581-M581+N581,'Power Look Up'!$F$4)</f>
        <v>1980.0481579402481</v>
      </c>
      <c r="M581" s="51">
        <f t="array" ref="M581">_xlfn.SUM(_xlfn.NORM.DIST($S$3:$S$1003,$G581,$P581,FALSE)*WindSpeedStep*$T$3:$T$1003)</f>
        <v>2003.2669960863593</v>
      </c>
      <c r="N581" s="51">
        <f t="array" ref="N581">_xlfn.SUM(_xlfn.NORM.DIST($S$3:$S$1003,$G581,$Q581,FALSE)*WindSpeedStep*$T$3:$T$1003)</f>
        <v>1983.7451540266077</v>
      </c>
      <c r="P581" s="43">
        <f t="shared" si="38"/>
        <v>1.357272361950808</v>
      </c>
      <c r="Q581" s="43">
        <f t="shared" si="39"/>
        <v>1.8714059252991124</v>
      </c>
      <c r="S581" s="43">
        <f>'Zero Turbulence Curve'!E580</f>
        <v>57.800000000000551</v>
      </c>
      <c r="T581" s="43">
        <f>'Zero Turbulence Curve'!F580</f>
        <v>2000.0000008831432</v>
      </c>
    </row>
    <row r="582" spans="5:20" x14ac:dyDescent="0.2">
      <c r="E582" s="16">
        <v>40861.645833333336</v>
      </c>
      <c r="F582" s="22">
        <v>10.96</v>
      </c>
      <c r="G582" s="22">
        <v>10.988888692189487</v>
      </c>
      <c r="H582" s="25">
        <v>0.15237226277372262</v>
      </c>
      <c r="I582" s="3">
        <f t="shared" si="36"/>
        <v>1893.3199999999495</v>
      </c>
      <c r="J582" s="3">
        <f t="shared" si="37"/>
        <v>1901.3299999999495</v>
      </c>
      <c r="K582" s="3">
        <f>MIN(J582-M582+N582,'Power Look Up'!$F$4)</f>
        <v>1808.4827720703831</v>
      </c>
      <c r="M582" s="51">
        <f t="array" ref="M582">_xlfn.SUM(_xlfn.NORM.DIST($S$3:$S$1003,$G582,$P582,FALSE)*WindSpeedStep*$T$3:$T$1003)</f>
        <v>1867.0010303158977</v>
      </c>
      <c r="N582" s="51">
        <f t="array" ref="N582">_xlfn.SUM(_xlfn.NORM.DIST($S$3:$S$1003,$G582,$Q582,FALSE)*WindSpeedStep*$T$3:$T$1003)</f>
        <v>1774.1538023863313</v>
      </c>
      <c r="P582" s="43">
        <f t="shared" si="38"/>
        <v>1.0988888692189487</v>
      </c>
      <c r="Q582" s="43">
        <f t="shared" si="39"/>
        <v>1.6744018353974857</v>
      </c>
      <c r="S582" s="43">
        <f>'Zero Turbulence Curve'!E581</f>
        <v>57.900000000000553</v>
      </c>
      <c r="T582" s="43">
        <f>'Zero Turbulence Curve'!F581</f>
        <v>2000.0000008831432</v>
      </c>
    </row>
    <row r="583" spans="5:20" x14ac:dyDescent="0.2">
      <c r="E583" s="16">
        <v>40862.388888888891</v>
      </c>
      <c r="F583" s="22">
        <v>7.86</v>
      </c>
      <c r="G583" s="22">
        <v>7.9476739986026734</v>
      </c>
      <c r="H583" s="25">
        <v>0.15267175572519082</v>
      </c>
      <c r="I583" s="3">
        <f t="shared" si="36"/>
        <v>846.85999999996295</v>
      </c>
      <c r="J583" s="3">
        <f t="shared" si="37"/>
        <v>873.9499999999623</v>
      </c>
      <c r="K583" s="3">
        <f>MIN(J583-M583+N583,'Power Look Up'!$F$4)</f>
        <v>901.5194447025159</v>
      </c>
      <c r="M583" s="51">
        <f t="array" ref="M583">_xlfn.SUM(_xlfn.NORM.DIST($S$3:$S$1003,$G583,$P583,FALSE)*WindSpeedStep*$T$3:$T$1003)</f>
        <v>875.54350552109645</v>
      </c>
      <c r="N583" s="51">
        <f t="array" ref="N583">_xlfn.SUM(_xlfn.NORM.DIST($S$3:$S$1003,$G583,$Q583,FALSE)*WindSpeedStep*$T$3:$T$1003)</f>
        <v>903.11295022365005</v>
      </c>
      <c r="P583" s="43">
        <f t="shared" si="38"/>
        <v>0.79476739986026734</v>
      </c>
      <c r="Q583" s="43">
        <f t="shared" si="39"/>
        <v>1.2133853432981179</v>
      </c>
      <c r="S583" s="43">
        <f>'Zero Turbulence Curve'!E582</f>
        <v>58.000000000000554</v>
      </c>
      <c r="T583" s="43">
        <f>'Zero Turbulence Curve'!F582</f>
        <v>2000.0000008831432</v>
      </c>
    </row>
    <row r="584" spans="5:20" x14ac:dyDescent="0.2">
      <c r="E584" s="16">
        <v>40862.395833333336</v>
      </c>
      <c r="F584" s="22">
        <v>8.27</v>
      </c>
      <c r="G584" s="22">
        <v>8.3714946885874948</v>
      </c>
      <c r="H584" s="25">
        <v>0.14026602176541716</v>
      </c>
      <c r="I584" s="3">
        <f t="shared" si="36"/>
        <v>988.0899999999516</v>
      </c>
      <c r="J584" s="3">
        <f t="shared" si="37"/>
        <v>1024.7899999999509</v>
      </c>
      <c r="K584" s="3">
        <f>MIN(J584-M584+N584,'Power Look Up'!$F$4)</f>
        <v>1043.2224956500634</v>
      </c>
      <c r="M584" s="51">
        <f t="array" ref="M584">_xlfn.SUM(_xlfn.NORM.DIST($S$3:$S$1003,$G584,$P584,FALSE)*WindSpeedStep*$T$3:$T$1003)</f>
        <v>1022.8756355096803</v>
      </c>
      <c r="N584" s="51">
        <f t="array" ref="N584">_xlfn.SUM(_xlfn.NORM.DIST($S$3:$S$1003,$G584,$Q584,FALSE)*WindSpeedStep*$T$3:$T$1003)</f>
        <v>1041.3081311597928</v>
      </c>
      <c r="P584" s="43">
        <f t="shared" si="38"/>
        <v>0.83714946885874952</v>
      </c>
      <c r="Q584" s="43">
        <f t="shared" si="39"/>
        <v>1.1742362561984878</v>
      </c>
      <c r="S584" s="43">
        <f>'Zero Turbulence Curve'!E583</f>
        <v>58.100000000000556</v>
      </c>
      <c r="T584" s="43">
        <f>'Zero Turbulence Curve'!F583</f>
        <v>2000.0000008831432</v>
      </c>
    </row>
    <row r="585" spans="5:20" x14ac:dyDescent="0.2">
      <c r="E585" s="16">
        <v>40862.402777777781</v>
      </c>
      <c r="F585" s="22">
        <v>8.91</v>
      </c>
      <c r="G585" s="22">
        <v>8.9570173459435871</v>
      </c>
      <c r="H585" s="25">
        <v>0.11335578002244669</v>
      </c>
      <c r="I585" s="3">
        <f t="shared" si="36"/>
        <v>1222.9699999999466</v>
      </c>
      <c r="J585" s="3">
        <f t="shared" si="37"/>
        <v>1241.3199999999463</v>
      </c>
      <c r="K585" s="3">
        <f>MIN(J585-M585+N585,'Power Look Up'!$F$4)</f>
        <v>1243.7480141920978</v>
      </c>
      <c r="M585" s="51">
        <f t="array" ref="M585">_xlfn.SUM(_xlfn.NORM.DIST($S$3:$S$1003,$G585,$P585,FALSE)*WindSpeedStep*$T$3:$T$1003)</f>
        <v>1243.2245740275507</v>
      </c>
      <c r="N585" s="51">
        <f t="array" ref="N585">_xlfn.SUM(_xlfn.NORM.DIST($S$3:$S$1003,$G585,$Q585,FALSE)*WindSpeedStep*$T$3:$T$1003)</f>
        <v>1245.6525882197022</v>
      </c>
      <c r="P585" s="43">
        <f t="shared" si="38"/>
        <v>0.89570173459435876</v>
      </c>
      <c r="Q585" s="43">
        <f t="shared" si="39"/>
        <v>1.0153296879240206</v>
      </c>
      <c r="S585" s="43">
        <f>'Zero Turbulence Curve'!E584</f>
        <v>58.200000000000557</v>
      </c>
      <c r="T585" s="43">
        <f>'Zero Turbulence Curve'!F584</f>
        <v>2000.0000008831432</v>
      </c>
    </row>
    <row r="586" spans="5:20" x14ac:dyDescent="0.2">
      <c r="E586" s="16">
        <v>40862.409722222219</v>
      </c>
      <c r="F586" s="22">
        <v>8.6</v>
      </c>
      <c r="G586" s="22">
        <v>8.5727350569649037</v>
      </c>
      <c r="H586" s="25">
        <v>0.13953488372093023</v>
      </c>
      <c r="I586" s="3">
        <f t="shared" si="36"/>
        <v>1109.1999999999491</v>
      </c>
      <c r="J586" s="3">
        <f t="shared" si="37"/>
        <v>1098.1899999999494</v>
      </c>
      <c r="K586" s="3">
        <f>MIN(J586-M586+N586,'Power Look Up'!$F$4)</f>
        <v>1113.1247886846165</v>
      </c>
      <c r="M586" s="51">
        <f t="array" ref="M586">_xlfn.SUM(_xlfn.NORM.DIST($S$3:$S$1003,$G586,$P586,FALSE)*WindSpeedStep*$T$3:$T$1003)</f>
        <v>1096.9295796669196</v>
      </c>
      <c r="N586" s="51">
        <f t="array" ref="N586">_xlfn.SUM(_xlfn.NORM.DIST($S$3:$S$1003,$G586,$Q586,FALSE)*WindSpeedStep*$T$3:$T$1003)</f>
        <v>1111.8643683515868</v>
      </c>
      <c r="P586" s="43">
        <f t="shared" si="38"/>
        <v>0.85727350569649041</v>
      </c>
      <c r="Q586" s="43">
        <f t="shared" si="39"/>
        <v>1.19619558934394</v>
      </c>
      <c r="S586" s="43">
        <f>'Zero Turbulence Curve'!E585</f>
        <v>58.300000000000558</v>
      </c>
      <c r="T586" s="43">
        <f>'Zero Turbulence Curve'!F585</f>
        <v>2000.0000008831432</v>
      </c>
    </row>
    <row r="587" spans="5:20" x14ac:dyDescent="0.2">
      <c r="E587" s="16">
        <v>40862.416666666664</v>
      </c>
      <c r="F587" s="22">
        <v>8.3800000000000008</v>
      </c>
      <c r="G587" s="22">
        <v>8.384692422826804</v>
      </c>
      <c r="H587" s="25">
        <v>0.15393794749403339</v>
      </c>
      <c r="I587" s="3">
        <f t="shared" si="36"/>
        <v>1028.4599999999507</v>
      </c>
      <c r="J587" s="3">
        <f t="shared" si="37"/>
        <v>1028.4599999999507</v>
      </c>
      <c r="K587" s="3">
        <f>MIN(J587-M587+N587,'Power Look Up'!$F$4)</f>
        <v>1052.0936577347077</v>
      </c>
      <c r="M587" s="51">
        <f t="array" ref="M587">_xlfn.SUM(_xlfn.NORM.DIST($S$3:$S$1003,$G587,$P587,FALSE)*WindSpeedStep*$T$3:$T$1003)</f>
        <v>1027.6597890789192</v>
      </c>
      <c r="N587" s="51">
        <f t="array" ref="N587">_xlfn.SUM(_xlfn.NORM.DIST($S$3:$S$1003,$G587,$Q587,FALSE)*WindSpeedStep*$T$3:$T$1003)</f>
        <v>1051.2934468136762</v>
      </c>
      <c r="P587" s="43">
        <f t="shared" si="38"/>
        <v>0.83846924228268049</v>
      </c>
      <c r="Q587" s="43">
        <f t="shared" si="39"/>
        <v>1.2907223419387321</v>
      </c>
      <c r="S587" s="43">
        <f>'Zero Turbulence Curve'!E586</f>
        <v>58.40000000000056</v>
      </c>
      <c r="T587" s="43">
        <f>'Zero Turbulence Curve'!F586</f>
        <v>2000.0000008831432</v>
      </c>
    </row>
    <row r="588" spans="5:20" x14ac:dyDescent="0.2">
      <c r="E588" s="16">
        <v>40862.423611111109</v>
      </c>
      <c r="F588" s="22">
        <v>8.2799999999999994</v>
      </c>
      <c r="G588" s="22">
        <v>8.4196951674079248</v>
      </c>
      <c r="H588" s="25">
        <v>0.16666666666666666</v>
      </c>
      <c r="I588" s="3">
        <f t="shared" si="36"/>
        <v>991.75999999995156</v>
      </c>
      <c r="J588" s="3">
        <f t="shared" si="37"/>
        <v>1043.1399999999503</v>
      </c>
      <c r="K588" s="3">
        <f>MIN(J588-M588+N588,'Power Look Up'!$F$4)</f>
        <v>1070.1997994622373</v>
      </c>
      <c r="M588" s="51">
        <f t="array" ref="M588">_xlfn.SUM(_xlfn.NORM.DIST($S$3:$S$1003,$G588,$P588,FALSE)*WindSpeedStep*$T$3:$T$1003)</f>
        <v>1040.4000852864792</v>
      </c>
      <c r="N588" s="51">
        <f t="array" ref="N588">_xlfn.SUM(_xlfn.NORM.DIST($S$3:$S$1003,$G588,$Q588,FALSE)*WindSpeedStep*$T$3:$T$1003)</f>
        <v>1067.4598847487662</v>
      </c>
      <c r="P588" s="43">
        <f t="shared" si="38"/>
        <v>0.84196951674079257</v>
      </c>
      <c r="Q588" s="43">
        <f t="shared" si="39"/>
        <v>1.4032825279013208</v>
      </c>
      <c r="S588" s="43">
        <f>'Zero Turbulence Curve'!E587</f>
        <v>58.500000000000561</v>
      </c>
      <c r="T588" s="43">
        <f>'Zero Turbulence Curve'!F587</f>
        <v>2000.0000008831432</v>
      </c>
    </row>
    <row r="589" spans="5:20" x14ac:dyDescent="0.2">
      <c r="E589" s="16">
        <v>40862.430555555555</v>
      </c>
      <c r="F589" s="22">
        <v>9.76</v>
      </c>
      <c r="G589" s="22">
        <v>9.7217038057808693</v>
      </c>
      <c r="H589" s="25">
        <v>9.9385245901639344E-2</v>
      </c>
      <c r="I589" s="3">
        <f t="shared" si="36"/>
        <v>1545.5599999999376</v>
      </c>
      <c r="J589" s="3">
        <f t="shared" si="37"/>
        <v>1530.3199999999379</v>
      </c>
      <c r="K589" s="3">
        <f>MIN(J589-M589+N589,'Power Look Up'!$F$4)</f>
        <v>1530.7340763891173</v>
      </c>
      <c r="M589" s="51">
        <f t="array" ref="M589">_xlfn.SUM(_xlfn.NORM.DIST($S$3:$S$1003,$G589,$P589,FALSE)*WindSpeedStep*$T$3:$T$1003)</f>
        <v>1530.4864501308548</v>
      </c>
      <c r="N589" s="51">
        <f t="array" ref="N589">_xlfn.SUM(_xlfn.NORM.DIST($S$3:$S$1003,$G589,$Q589,FALSE)*WindSpeedStep*$T$3:$T$1003)</f>
        <v>1530.9005265200342</v>
      </c>
      <c r="P589" s="43">
        <f t="shared" si="38"/>
        <v>0.97217038057808702</v>
      </c>
      <c r="Q589" s="43">
        <f t="shared" si="39"/>
        <v>0.96619392332043474</v>
      </c>
      <c r="S589" s="43">
        <f>'Zero Turbulence Curve'!E588</f>
        <v>58.600000000000563</v>
      </c>
      <c r="T589" s="43">
        <f>'Zero Turbulence Curve'!F588</f>
        <v>2000.0000008831432</v>
      </c>
    </row>
    <row r="590" spans="5:20" x14ac:dyDescent="0.2">
      <c r="E590" s="16">
        <v>40862.4375</v>
      </c>
      <c r="F590" s="22">
        <v>9.3699999999999992</v>
      </c>
      <c r="G590" s="22">
        <v>9.3784998836704343</v>
      </c>
      <c r="H590" s="25">
        <v>0.11312700106723587</v>
      </c>
      <c r="I590" s="3">
        <f t="shared" si="36"/>
        <v>1396.9699999999409</v>
      </c>
      <c r="J590" s="3">
        <f t="shared" si="37"/>
        <v>1400.7799999999406</v>
      </c>
      <c r="K590" s="3">
        <f>MIN(J590-M590+N590,'Power Look Up'!$F$4)</f>
        <v>1397.367747066118</v>
      </c>
      <c r="M590" s="51">
        <f t="array" ref="M590">_xlfn.SUM(_xlfn.NORM.DIST($S$3:$S$1003,$G590,$P590,FALSE)*WindSpeedStep*$T$3:$T$1003)</f>
        <v>1404.8572561542633</v>
      </c>
      <c r="N590" s="51">
        <f t="array" ref="N590">_xlfn.SUM(_xlfn.NORM.DIST($S$3:$S$1003,$G590,$Q590,FALSE)*WindSpeedStep*$T$3:$T$1003)</f>
        <v>1401.4450032204406</v>
      </c>
      <c r="P590" s="43">
        <f t="shared" si="38"/>
        <v>0.93784998836704347</v>
      </c>
      <c r="Q590" s="43">
        <f t="shared" si="39"/>
        <v>1.0609615663490568</v>
      </c>
      <c r="S590" s="43">
        <f>'Zero Turbulence Curve'!E589</f>
        <v>58.700000000000564</v>
      </c>
      <c r="T590" s="43">
        <f>'Zero Turbulence Curve'!F589</f>
        <v>2000.0000008831432</v>
      </c>
    </row>
    <row r="591" spans="5:20" x14ac:dyDescent="0.2">
      <c r="E591" s="16">
        <v>40862.444444444445</v>
      </c>
      <c r="F591" s="22">
        <v>8.66</v>
      </c>
      <c r="G591" s="22">
        <v>8.6733713365075307</v>
      </c>
      <c r="H591" s="25">
        <v>0.10161662817551963</v>
      </c>
      <c r="I591" s="3">
        <f t="shared" si="36"/>
        <v>1131.2199999999486</v>
      </c>
      <c r="J591" s="3">
        <f t="shared" si="37"/>
        <v>1134.8899999999485</v>
      </c>
      <c r="K591" s="3">
        <f>MIN(J591-M591+N591,'Power Look Up'!$F$4)</f>
        <v>1135.5140591294441</v>
      </c>
      <c r="M591" s="51">
        <f t="array" ref="M591">_xlfn.SUM(_xlfn.NORM.DIST($S$3:$S$1003,$G591,$P591,FALSE)*WindSpeedStep*$T$3:$T$1003)</f>
        <v>1134.7482580938904</v>
      </c>
      <c r="N591" s="51">
        <f t="array" ref="N591">_xlfn.SUM(_xlfn.NORM.DIST($S$3:$S$1003,$G591,$Q591,FALSE)*WindSpeedStep*$T$3:$T$1003)</f>
        <v>1135.3723172233861</v>
      </c>
      <c r="P591" s="43">
        <f t="shared" si="38"/>
        <v>0.86733713365075316</v>
      </c>
      <c r="Q591" s="43">
        <f t="shared" si="39"/>
        <v>0.88135875013009546</v>
      </c>
      <c r="S591" s="43">
        <f>'Zero Turbulence Curve'!E590</f>
        <v>58.800000000000566</v>
      </c>
      <c r="T591" s="43">
        <f>'Zero Turbulence Curve'!F590</f>
        <v>2000.0000008831432</v>
      </c>
    </row>
    <row r="592" spans="5:20" x14ac:dyDescent="0.2">
      <c r="E592" s="16">
        <v>40862.451388888891</v>
      </c>
      <c r="F592" s="22">
        <v>8.3000000000000007</v>
      </c>
      <c r="G592" s="22">
        <v>8.3632657130632726</v>
      </c>
      <c r="H592" s="25">
        <v>0.11566265060240963</v>
      </c>
      <c r="I592" s="3">
        <f t="shared" si="36"/>
        <v>999.09999999995136</v>
      </c>
      <c r="J592" s="3">
        <f t="shared" si="37"/>
        <v>1021.1199999999509</v>
      </c>
      <c r="K592" s="3">
        <f>MIN(J592-M592+N592,'Power Look Up'!$F$4)</f>
        <v>1028.5426055752412</v>
      </c>
      <c r="M592" s="51">
        <f t="array" ref="M592">_xlfn.SUM(_xlfn.NORM.DIST($S$3:$S$1003,$G592,$P592,FALSE)*WindSpeedStep*$T$3:$T$1003)</f>
        <v>1019.8981576806863</v>
      </c>
      <c r="N592" s="51">
        <f t="array" ref="N592">_xlfn.SUM(_xlfn.NORM.DIST($S$3:$S$1003,$G592,$Q592,FALSE)*WindSpeedStep*$T$3:$T$1003)</f>
        <v>1027.3207632559765</v>
      </c>
      <c r="P592" s="43">
        <f t="shared" si="38"/>
        <v>0.83632657130632726</v>
      </c>
      <c r="Q592" s="43">
        <f t="shared" si="39"/>
        <v>0.9673174800651495</v>
      </c>
      <c r="S592" s="43">
        <f>'Zero Turbulence Curve'!E591</f>
        <v>58.900000000000567</v>
      </c>
      <c r="T592" s="43">
        <f>'Zero Turbulence Curve'!F591</f>
        <v>2000.0000008831432</v>
      </c>
    </row>
    <row r="593" spans="5:20" x14ac:dyDescent="0.2">
      <c r="E593" s="16">
        <v>40862.458333333336</v>
      </c>
      <c r="F593" s="22">
        <v>8.01</v>
      </c>
      <c r="G593" s="22">
        <v>8.0768729978169223</v>
      </c>
      <c r="H593" s="25">
        <v>0.1198501872659176</v>
      </c>
      <c r="I593" s="3">
        <f t="shared" si="36"/>
        <v>892.66999999995369</v>
      </c>
      <c r="J593" s="3">
        <f t="shared" si="37"/>
        <v>918.35999999995306</v>
      </c>
      <c r="K593" s="3">
        <f>MIN(J593-M593+N593,'Power Look Up'!$F$4)</f>
        <v>928.34803389501428</v>
      </c>
      <c r="M593" s="51">
        <f t="array" ref="M593">_xlfn.SUM(_xlfn.NORM.DIST($S$3:$S$1003,$G593,$P593,FALSE)*WindSpeedStep*$T$3:$T$1003)</f>
        <v>919.09879531897604</v>
      </c>
      <c r="N593" s="51">
        <f t="array" ref="N593">_xlfn.SUM(_xlfn.NORM.DIST($S$3:$S$1003,$G593,$Q593,FALSE)*WindSpeedStep*$T$3:$T$1003)</f>
        <v>929.08682921403727</v>
      </c>
      <c r="P593" s="43">
        <f t="shared" si="38"/>
        <v>0.80768729978169229</v>
      </c>
      <c r="Q593" s="43">
        <f t="shared" si="39"/>
        <v>0.96801474131139142</v>
      </c>
      <c r="S593" s="43">
        <f>'Zero Turbulence Curve'!E592</f>
        <v>59.000000000000568</v>
      </c>
      <c r="T593" s="43">
        <f>'Zero Turbulence Curve'!F592</f>
        <v>2000.0000008831432</v>
      </c>
    </row>
    <row r="594" spans="5:20" x14ac:dyDescent="0.2">
      <c r="E594" s="16">
        <v>40862.465277777781</v>
      </c>
      <c r="F594" s="22">
        <v>6.64</v>
      </c>
      <c r="G594" s="22">
        <v>6.7740074496867333</v>
      </c>
      <c r="H594" s="25">
        <v>0.11445783132530121</v>
      </c>
      <c r="I594" s="3">
        <f t="shared" si="36"/>
        <v>506.63999999997804</v>
      </c>
      <c r="J594" s="3">
        <f t="shared" si="37"/>
        <v>536.01999999997747</v>
      </c>
      <c r="K594" s="3">
        <f>MIN(J594-M594+N594,'Power Look Up'!$F$4)</f>
        <v>540.8611960981741</v>
      </c>
      <c r="M594" s="51">
        <f t="array" ref="M594">_xlfn.SUM(_xlfn.NORM.DIST($S$3:$S$1003,$G594,$P594,FALSE)*WindSpeedStep*$T$3:$T$1003)</f>
        <v>537.01225195510483</v>
      </c>
      <c r="N594" s="51">
        <f t="array" ref="N594">_xlfn.SUM(_xlfn.NORM.DIST($S$3:$S$1003,$G594,$Q594,FALSE)*WindSpeedStep*$T$3:$T$1003)</f>
        <v>541.85344805330146</v>
      </c>
      <c r="P594" s="43">
        <f t="shared" si="38"/>
        <v>0.67740074496867342</v>
      </c>
      <c r="Q594" s="43">
        <f t="shared" si="39"/>
        <v>0.77533820207257798</v>
      </c>
      <c r="S594" s="43">
        <f>'Zero Turbulence Curve'!E593</f>
        <v>59.10000000000057</v>
      </c>
      <c r="T594" s="43">
        <f>'Zero Turbulence Curve'!F593</f>
        <v>2000.0000008831432</v>
      </c>
    </row>
    <row r="595" spans="5:20" x14ac:dyDescent="0.2">
      <c r="E595" s="16">
        <v>40862.472222222219</v>
      </c>
      <c r="F595" s="22">
        <v>7.18</v>
      </c>
      <c r="G595" s="22">
        <v>7.1812169694803814</v>
      </c>
      <c r="H595" s="25">
        <v>0.13370473537604458</v>
      </c>
      <c r="I595" s="3">
        <f t="shared" si="36"/>
        <v>642.17999999996732</v>
      </c>
      <c r="J595" s="3">
        <f t="shared" si="37"/>
        <v>642.17999999996732</v>
      </c>
      <c r="K595" s="3">
        <f>MIN(J595-M595+N595,'Power Look Up'!$F$4)</f>
        <v>656.52497947477559</v>
      </c>
      <c r="M595" s="51">
        <f t="array" ref="M595">_xlfn.SUM(_xlfn.NORM.DIST($S$3:$S$1003,$G595,$P595,FALSE)*WindSpeedStep*$T$3:$T$1003)</f>
        <v>642.95435394492665</v>
      </c>
      <c r="N595" s="51">
        <f t="array" ref="N595">_xlfn.SUM(_xlfn.NORM.DIST($S$3:$S$1003,$G595,$Q595,FALSE)*WindSpeedStep*$T$3:$T$1003)</f>
        <v>657.29933341973492</v>
      </c>
      <c r="P595" s="43">
        <f t="shared" si="38"/>
        <v>0.71812169694803818</v>
      </c>
      <c r="Q595" s="43">
        <f t="shared" si="39"/>
        <v>0.96016271458233515</v>
      </c>
      <c r="S595" s="43">
        <f>'Zero Turbulence Curve'!E594</f>
        <v>59.200000000000571</v>
      </c>
      <c r="T595" s="43">
        <f>'Zero Turbulence Curve'!F594</f>
        <v>2000.0000008831432</v>
      </c>
    </row>
    <row r="596" spans="5:20" x14ac:dyDescent="0.2">
      <c r="E596" s="16">
        <v>40862.479166666664</v>
      </c>
      <c r="F596" s="22">
        <v>7.74</v>
      </c>
      <c r="G596" s="22">
        <v>7.7655862744466013</v>
      </c>
      <c r="H596" s="25">
        <v>0.12273901808785528</v>
      </c>
      <c r="I596" s="3">
        <f t="shared" si="36"/>
        <v>810.73999999996374</v>
      </c>
      <c r="J596" s="3">
        <f t="shared" si="37"/>
        <v>819.76999999996349</v>
      </c>
      <c r="K596" s="3">
        <f>MIN(J596-M596+N596,'Power Look Up'!$F$4)</f>
        <v>830.90805551102619</v>
      </c>
      <c r="M596" s="51">
        <f t="array" ref="M596">_xlfn.SUM(_xlfn.NORM.DIST($S$3:$S$1003,$G596,$P596,FALSE)*WindSpeedStep*$T$3:$T$1003)</f>
        <v>816.28208276751729</v>
      </c>
      <c r="N596" s="51">
        <f t="array" ref="N596">_xlfn.SUM(_xlfn.NORM.DIST($S$3:$S$1003,$G596,$Q596,FALSE)*WindSpeedStep*$T$3:$T$1003)</f>
        <v>827.42013827858</v>
      </c>
      <c r="P596" s="43">
        <f t="shared" si="38"/>
        <v>0.7765586274446602</v>
      </c>
      <c r="Q596" s="43">
        <f t="shared" si="39"/>
        <v>0.95314043420210215</v>
      </c>
      <c r="S596" s="43">
        <f>'Zero Turbulence Curve'!E595</f>
        <v>59.300000000000573</v>
      </c>
      <c r="T596" s="43">
        <f>'Zero Turbulence Curve'!F595</f>
        <v>2000.0000008831432</v>
      </c>
    </row>
    <row r="597" spans="5:20" x14ac:dyDescent="0.2">
      <c r="E597" s="16">
        <v>40862.486111111109</v>
      </c>
      <c r="F597" s="22">
        <v>6.81</v>
      </c>
      <c r="G597" s="22">
        <v>6.8365864516411019</v>
      </c>
      <c r="H597" s="25">
        <v>0.14096916299559473</v>
      </c>
      <c r="I597" s="3">
        <f t="shared" si="36"/>
        <v>545.05999999997721</v>
      </c>
      <c r="J597" s="3">
        <f t="shared" si="37"/>
        <v>551.83999999997707</v>
      </c>
      <c r="K597" s="3">
        <f>MIN(J597-M597+N597,'Power Look Up'!$F$4)</f>
        <v>567.37105834843317</v>
      </c>
      <c r="M597" s="51">
        <f t="array" ref="M597">_xlfn.SUM(_xlfn.NORM.DIST($S$3:$S$1003,$G597,$P597,FALSE)*WindSpeedStep*$T$3:$T$1003)</f>
        <v>552.51887481856113</v>
      </c>
      <c r="N597" s="51">
        <f t="array" ref="N597">_xlfn.SUM(_xlfn.NORM.DIST($S$3:$S$1003,$G597,$Q597,FALSE)*WindSpeedStep*$T$3:$T$1003)</f>
        <v>568.04993316701723</v>
      </c>
      <c r="P597" s="43">
        <f t="shared" si="38"/>
        <v>0.68365864516411023</v>
      </c>
      <c r="Q597" s="43">
        <f t="shared" si="39"/>
        <v>0.96374786983486904</v>
      </c>
      <c r="S597" s="43">
        <f>'Zero Turbulence Curve'!E596</f>
        <v>59.400000000000574</v>
      </c>
      <c r="T597" s="43">
        <f>'Zero Turbulence Curve'!F596</f>
        <v>2000.0000008831432</v>
      </c>
    </row>
    <row r="598" spans="5:20" x14ac:dyDescent="0.2">
      <c r="E598" s="16">
        <v>40862.493055555555</v>
      </c>
      <c r="F598" s="22">
        <v>8.34</v>
      </c>
      <c r="G598" s="22">
        <v>8.4035677373610724</v>
      </c>
      <c r="H598" s="25">
        <v>0.16306954436450841</v>
      </c>
      <c r="I598" s="3">
        <f t="shared" si="36"/>
        <v>1013.7799999999511</v>
      </c>
      <c r="J598" s="3">
        <f t="shared" si="37"/>
        <v>1035.7999999999506</v>
      </c>
      <c r="K598" s="3">
        <f>MIN(J598-M598+N598,'Power Look Up'!$F$4)</f>
        <v>1062.1783550917812</v>
      </c>
      <c r="M598" s="51">
        <f t="array" ref="M598">_xlfn.SUM(_xlfn.NORM.DIST($S$3:$S$1003,$G598,$P598,FALSE)*WindSpeedStep*$T$3:$T$1003)</f>
        <v>1034.5207560975412</v>
      </c>
      <c r="N598" s="51">
        <f t="array" ref="N598">_xlfn.SUM(_xlfn.NORM.DIST($S$3:$S$1003,$G598,$Q598,FALSE)*WindSpeedStep*$T$3:$T$1003)</f>
        <v>1060.8991111893718</v>
      </c>
      <c r="P598" s="43">
        <f t="shared" si="38"/>
        <v>0.84035677373610729</v>
      </c>
      <c r="Q598" s="43">
        <f t="shared" si="39"/>
        <v>1.3703659619677528</v>
      </c>
      <c r="S598" s="43">
        <f>'Zero Turbulence Curve'!E597</f>
        <v>59.500000000000576</v>
      </c>
      <c r="T598" s="43">
        <f>'Zero Turbulence Curve'!F597</f>
        <v>2000.0000008831432</v>
      </c>
    </row>
    <row r="599" spans="5:20" x14ac:dyDescent="0.2">
      <c r="E599" s="16">
        <v>40862.5</v>
      </c>
      <c r="F599" s="22">
        <v>9.02</v>
      </c>
      <c r="G599" s="22">
        <v>9.0079270410406735</v>
      </c>
      <c r="H599" s="25">
        <v>0.10199556541019957</v>
      </c>
      <c r="I599" s="3">
        <f t="shared" si="36"/>
        <v>1263.6199999999437</v>
      </c>
      <c r="J599" s="3">
        <f t="shared" si="37"/>
        <v>1259.8099999999438</v>
      </c>
      <c r="K599" s="3">
        <f>MIN(J599-M599+N599,'Power Look Up'!$F$4)</f>
        <v>1260.1496806853577</v>
      </c>
      <c r="M599" s="51">
        <f t="array" ref="M599">_xlfn.SUM(_xlfn.NORM.DIST($S$3:$S$1003,$G599,$P599,FALSE)*WindSpeedStep*$T$3:$T$1003)</f>
        <v>1262.8550674651553</v>
      </c>
      <c r="N599" s="51">
        <f t="array" ref="N599">_xlfn.SUM(_xlfn.NORM.DIST($S$3:$S$1003,$G599,$Q599,FALSE)*WindSpeedStep*$T$3:$T$1003)</f>
        <v>1263.1947481505692</v>
      </c>
      <c r="P599" s="43">
        <f t="shared" si="38"/>
        <v>0.90079270410406742</v>
      </c>
      <c r="Q599" s="43">
        <f t="shared" si="39"/>
        <v>0.91876861172476942</v>
      </c>
      <c r="S599" s="43">
        <f>'Zero Turbulence Curve'!E598</f>
        <v>59.600000000000577</v>
      </c>
      <c r="T599" s="43">
        <f>'Zero Turbulence Curve'!F598</f>
        <v>2000.0000008831432</v>
      </c>
    </row>
    <row r="600" spans="5:20" x14ac:dyDescent="0.2">
      <c r="E600" s="16">
        <v>40862.506944444445</v>
      </c>
      <c r="F600" s="22">
        <v>8.9600000000000009</v>
      </c>
      <c r="G600" s="22">
        <v>8.9967247356369882</v>
      </c>
      <c r="H600" s="25">
        <v>9.9330357142857137E-2</v>
      </c>
      <c r="I600" s="3">
        <f t="shared" si="36"/>
        <v>1241.3199999999463</v>
      </c>
      <c r="J600" s="3">
        <f t="shared" si="37"/>
        <v>1255.9999999999459</v>
      </c>
      <c r="K600" s="3">
        <f>MIN(J600-M600+N600,'Power Look Up'!$F$4)</f>
        <v>1255.8749178424086</v>
      </c>
      <c r="M600" s="51">
        <f t="array" ref="M600">_xlfn.SUM(_xlfn.NORM.DIST($S$3:$S$1003,$G600,$P600,FALSE)*WindSpeedStep*$T$3:$T$1003)</f>
        <v>1258.5342031237601</v>
      </c>
      <c r="N600" s="51">
        <f t="array" ref="N600">_xlfn.SUM(_xlfn.NORM.DIST($S$3:$S$1003,$G600,$Q600,FALSE)*WindSpeedStep*$T$3:$T$1003)</f>
        <v>1258.4091209662229</v>
      </c>
      <c r="P600" s="43">
        <f t="shared" si="38"/>
        <v>0.89967247356369884</v>
      </c>
      <c r="Q600" s="43">
        <f t="shared" si="39"/>
        <v>0.89364788110679905</v>
      </c>
      <c r="S600" s="43">
        <f>'Zero Turbulence Curve'!E599</f>
        <v>59.700000000000578</v>
      </c>
      <c r="T600" s="43">
        <f>'Zero Turbulence Curve'!F599</f>
        <v>2000.0000008831432</v>
      </c>
    </row>
    <row r="601" spans="5:20" x14ac:dyDescent="0.2">
      <c r="E601" s="16">
        <v>40862.777777777781</v>
      </c>
      <c r="F601" s="22">
        <v>9.84</v>
      </c>
      <c r="G601" s="22">
        <v>9.875989828079323</v>
      </c>
      <c r="H601" s="25">
        <v>0.11890243902439024</v>
      </c>
      <c r="I601" s="3">
        <f t="shared" si="36"/>
        <v>1576.039999999937</v>
      </c>
      <c r="J601" s="3">
        <f t="shared" si="37"/>
        <v>1591.2799999999368</v>
      </c>
      <c r="K601" s="3">
        <f>MIN(J601-M601+N601,'Power Look Up'!$F$4)</f>
        <v>1573.5724180311797</v>
      </c>
      <c r="M601" s="51">
        <f t="array" ref="M601">_xlfn.SUM(_xlfn.NORM.DIST($S$3:$S$1003,$G601,$P601,FALSE)*WindSpeedStep*$T$3:$T$1003)</f>
        <v>1583.5266552406611</v>
      </c>
      <c r="N601" s="51">
        <f t="array" ref="N601">_xlfn.SUM(_xlfn.NORM.DIST($S$3:$S$1003,$G601,$Q601,FALSE)*WindSpeedStep*$T$3:$T$1003)</f>
        <v>1565.819073271904</v>
      </c>
      <c r="P601" s="43">
        <f t="shared" si="38"/>
        <v>0.98759898280793235</v>
      </c>
      <c r="Q601" s="43">
        <f t="shared" si="39"/>
        <v>1.1742792783386999</v>
      </c>
      <c r="S601" s="43">
        <f>'Zero Turbulence Curve'!E600</f>
        <v>59.80000000000058</v>
      </c>
      <c r="T601" s="43">
        <f>'Zero Turbulence Curve'!F600</f>
        <v>2000.0000008831432</v>
      </c>
    </row>
    <row r="602" spans="5:20" x14ac:dyDescent="0.2">
      <c r="E602" s="16">
        <v>40862.784722222219</v>
      </c>
      <c r="F602" s="22">
        <v>9.7799999999999994</v>
      </c>
      <c r="G602" s="22">
        <v>9.8295625397572373</v>
      </c>
      <c r="H602" s="25">
        <v>0.10531697341513294</v>
      </c>
      <c r="I602" s="3">
        <f t="shared" si="36"/>
        <v>1553.1799999999375</v>
      </c>
      <c r="J602" s="3">
        <f t="shared" si="37"/>
        <v>1572.229999999937</v>
      </c>
      <c r="K602" s="3">
        <f>MIN(J602-M602+N602,'Power Look Up'!$F$4)</f>
        <v>1567.7475691950019</v>
      </c>
      <c r="M602" s="51">
        <f t="array" ref="M602">_xlfn.SUM(_xlfn.NORM.DIST($S$3:$S$1003,$G602,$P602,FALSE)*WindSpeedStep*$T$3:$T$1003)</f>
        <v>1567.8402773480643</v>
      </c>
      <c r="N602" s="51">
        <f t="array" ref="N602">_xlfn.SUM(_xlfn.NORM.DIST($S$3:$S$1003,$G602,$Q602,FALSE)*WindSpeedStep*$T$3:$T$1003)</f>
        <v>1563.3578465431292</v>
      </c>
      <c r="P602" s="43">
        <f t="shared" si="38"/>
        <v>0.98295625397572373</v>
      </c>
      <c r="Q602" s="43">
        <f t="shared" si="39"/>
        <v>1.0352197766819995</v>
      </c>
      <c r="S602" s="43">
        <f>'Zero Turbulence Curve'!E601</f>
        <v>59.900000000000581</v>
      </c>
      <c r="T602" s="43">
        <f>'Zero Turbulence Curve'!F601</f>
        <v>2000.0000008831432</v>
      </c>
    </row>
    <row r="603" spans="5:20" x14ac:dyDescent="0.2">
      <c r="E603" s="16">
        <v>40862.791666666664</v>
      </c>
      <c r="F603" s="22">
        <v>9.66</v>
      </c>
      <c r="G603" s="22">
        <v>9.7127054613944281</v>
      </c>
      <c r="H603" s="25">
        <v>0.13768115942028986</v>
      </c>
      <c r="I603" s="3">
        <f t="shared" si="36"/>
        <v>1507.4599999999384</v>
      </c>
      <c r="J603" s="3">
        <f t="shared" si="37"/>
        <v>1526.5099999999379</v>
      </c>
      <c r="K603" s="3">
        <f>MIN(J603-M603+N603,'Power Look Up'!$F$4)</f>
        <v>1497.9180995002</v>
      </c>
      <c r="M603" s="51">
        <f t="array" ref="M603">_xlfn.SUM(_xlfn.NORM.DIST($S$3:$S$1003,$G603,$P603,FALSE)*WindSpeedStep*$T$3:$T$1003)</f>
        <v>1527.3161297024737</v>
      </c>
      <c r="N603" s="51">
        <f t="array" ref="N603">_xlfn.SUM(_xlfn.NORM.DIST($S$3:$S$1003,$G603,$Q603,FALSE)*WindSpeedStep*$T$3:$T$1003)</f>
        <v>1498.7242292027358</v>
      </c>
      <c r="P603" s="43">
        <f t="shared" si="38"/>
        <v>0.97127054613944286</v>
      </c>
      <c r="Q603" s="43">
        <f t="shared" si="39"/>
        <v>1.3372565490325663</v>
      </c>
      <c r="S603" s="43">
        <f>'Zero Turbulence Curve'!E602</f>
        <v>60.000000000000583</v>
      </c>
      <c r="T603" s="43">
        <f>'Zero Turbulence Curve'!F602</f>
        <v>2000.0000008831432</v>
      </c>
    </row>
    <row r="604" spans="5:20" x14ac:dyDescent="0.2">
      <c r="E604" s="16">
        <v>40862.798611111109</v>
      </c>
      <c r="F604" s="22">
        <v>9.9600000000000009</v>
      </c>
      <c r="G604" s="22">
        <v>9.9576564222974167</v>
      </c>
      <c r="H604" s="25">
        <v>0.11847389558232931</v>
      </c>
      <c r="I604" s="3">
        <f t="shared" si="36"/>
        <v>1621.7599999999361</v>
      </c>
      <c r="J604" s="3">
        <f t="shared" si="37"/>
        <v>1621.7599999999361</v>
      </c>
      <c r="K604" s="3">
        <f>MIN(J604-M604+N604,'Power Look Up'!$F$4)</f>
        <v>1602.4993353665238</v>
      </c>
      <c r="M604" s="51">
        <f t="array" ref="M604">_xlfn.SUM(_xlfn.NORM.DIST($S$3:$S$1003,$G604,$P604,FALSE)*WindSpeedStep*$T$3:$T$1003)</f>
        <v>1610.4973119749272</v>
      </c>
      <c r="N604" s="51">
        <f t="array" ref="N604">_xlfn.SUM(_xlfn.NORM.DIST($S$3:$S$1003,$G604,$Q604,FALSE)*WindSpeedStep*$T$3:$T$1003)</f>
        <v>1591.236647341515</v>
      </c>
      <c r="P604" s="43">
        <f t="shared" si="38"/>
        <v>0.99576564222974173</v>
      </c>
      <c r="Q604" s="43">
        <f t="shared" si="39"/>
        <v>1.1797223472199749</v>
      </c>
      <c r="S604" s="43">
        <f>'Zero Turbulence Curve'!E603</f>
        <v>60.100000000000584</v>
      </c>
      <c r="T604" s="43">
        <f>'Zero Turbulence Curve'!F603</f>
        <v>2000.0000008831432</v>
      </c>
    </row>
    <row r="605" spans="5:20" x14ac:dyDescent="0.2">
      <c r="E605" s="16">
        <v>40862.805555555555</v>
      </c>
      <c r="F605" s="22">
        <v>9.9499999999999993</v>
      </c>
      <c r="G605" s="22">
        <v>9.9533462862828816</v>
      </c>
      <c r="H605" s="25">
        <v>9.6482412060301517E-2</v>
      </c>
      <c r="I605" s="3">
        <f t="shared" si="36"/>
        <v>1617.9499999999362</v>
      </c>
      <c r="J605" s="3">
        <f t="shared" si="37"/>
        <v>1617.9499999999362</v>
      </c>
      <c r="K605" s="3">
        <f>MIN(J605-M605+N605,'Power Look Up'!$F$4)</f>
        <v>1621.4404346392143</v>
      </c>
      <c r="M605" s="51">
        <f t="array" ref="M605">_xlfn.SUM(_xlfn.NORM.DIST($S$3:$S$1003,$G605,$P605,FALSE)*WindSpeedStep*$T$3:$T$1003)</f>
        <v>1609.0944696647293</v>
      </c>
      <c r="N605" s="51">
        <f t="array" ref="N605">_xlfn.SUM(_xlfn.NORM.DIST($S$3:$S$1003,$G605,$Q605,FALSE)*WindSpeedStep*$T$3:$T$1003)</f>
        <v>1612.5849043040075</v>
      </c>
      <c r="P605" s="43">
        <f t="shared" si="38"/>
        <v>0.99533462862828825</v>
      </c>
      <c r="Q605" s="43">
        <f t="shared" si="39"/>
        <v>0.96032285777201687</v>
      </c>
      <c r="S605" s="43">
        <f>'Zero Turbulence Curve'!E604</f>
        <v>60.200000000000585</v>
      </c>
      <c r="T605" s="43">
        <f>'Zero Turbulence Curve'!F604</f>
        <v>2000.0000008831432</v>
      </c>
    </row>
    <row r="606" spans="5:20" x14ac:dyDescent="0.2">
      <c r="E606" s="16">
        <v>40862.8125</v>
      </c>
      <c r="F606" s="22">
        <v>8.9</v>
      </c>
      <c r="G606" s="22">
        <v>8.9439231450076058</v>
      </c>
      <c r="H606" s="25">
        <v>0.12247191011235956</v>
      </c>
      <c r="I606" s="3">
        <f t="shared" si="36"/>
        <v>1219.2999999999467</v>
      </c>
      <c r="J606" s="3">
        <f t="shared" si="37"/>
        <v>1233.9799999999464</v>
      </c>
      <c r="K606" s="3">
        <f>MIN(J606-M606+N606,'Power Look Up'!$F$4)</f>
        <v>1237.7528354174613</v>
      </c>
      <c r="M606" s="51">
        <f t="array" ref="M606">_xlfn.SUM(_xlfn.NORM.DIST($S$3:$S$1003,$G606,$P606,FALSE)*WindSpeedStep*$T$3:$T$1003)</f>
        <v>1238.1789459747033</v>
      </c>
      <c r="N606" s="51">
        <f t="array" ref="N606">_xlfn.SUM(_xlfn.NORM.DIST($S$3:$S$1003,$G606,$Q606,FALSE)*WindSpeedStep*$T$3:$T$1003)</f>
        <v>1241.9517813922182</v>
      </c>
      <c r="P606" s="43">
        <f t="shared" si="38"/>
        <v>0.89439231450076062</v>
      </c>
      <c r="Q606" s="43">
        <f t="shared" si="39"/>
        <v>1.0953793514672236</v>
      </c>
      <c r="S606" s="43">
        <f>'Zero Turbulence Curve'!E605</f>
        <v>60.300000000000587</v>
      </c>
      <c r="T606" s="43">
        <f>'Zero Turbulence Curve'!F605</f>
        <v>2000.0000008831432</v>
      </c>
    </row>
    <row r="607" spans="5:20" x14ac:dyDescent="0.2">
      <c r="E607" s="16">
        <v>40862.819444444445</v>
      </c>
      <c r="F607" s="22">
        <v>9.0500000000000007</v>
      </c>
      <c r="G607" s="22">
        <v>9.1665827604821537</v>
      </c>
      <c r="H607" s="25">
        <v>9.6132596685082866E-2</v>
      </c>
      <c r="I607" s="3">
        <f t="shared" si="36"/>
        <v>1275.0499999999433</v>
      </c>
      <c r="J607" s="3">
        <f t="shared" si="37"/>
        <v>1320.7699999999425</v>
      </c>
      <c r="K607" s="3">
        <f>MIN(J607-M607+N607,'Power Look Up'!$F$4)</f>
        <v>1320.6151511303167</v>
      </c>
      <c r="M607" s="51">
        <f t="array" ref="M607">_xlfn.SUM(_xlfn.NORM.DIST($S$3:$S$1003,$G607,$P607,FALSE)*WindSpeedStep*$T$3:$T$1003)</f>
        <v>1324.0058591484933</v>
      </c>
      <c r="N607" s="51">
        <f t="array" ref="N607">_xlfn.SUM(_xlfn.NORM.DIST($S$3:$S$1003,$G607,$Q607,FALSE)*WindSpeedStep*$T$3:$T$1003)</f>
        <v>1323.8510102788675</v>
      </c>
      <c r="P607" s="43">
        <f t="shared" si="38"/>
        <v>0.91665827604821537</v>
      </c>
      <c r="Q607" s="43">
        <f t="shared" si="39"/>
        <v>0.88120740349386439</v>
      </c>
      <c r="S607" s="43">
        <f>'Zero Turbulence Curve'!E606</f>
        <v>60.400000000000588</v>
      </c>
      <c r="T607" s="43">
        <f>'Zero Turbulence Curve'!F606</f>
        <v>2000.0000008831432</v>
      </c>
    </row>
    <row r="608" spans="5:20" x14ac:dyDescent="0.2">
      <c r="E608" s="16">
        <v>40862.840277777781</v>
      </c>
      <c r="F608" s="22">
        <v>8.42</v>
      </c>
      <c r="G608" s="22">
        <v>8.5346961128278469</v>
      </c>
      <c r="H608" s="25">
        <v>9.382422802850357E-2</v>
      </c>
      <c r="I608" s="3">
        <f t="shared" si="36"/>
        <v>1043.1399999999503</v>
      </c>
      <c r="J608" s="3">
        <f t="shared" si="37"/>
        <v>1083.5099999999495</v>
      </c>
      <c r="K608" s="3">
        <f>MIN(J608-M608+N608,'Power Look Up'!$F$4)</f>
        <v>1080.7959348726897</v>
      </c>
      <c r="M608" s="51">
        <f t="array" ref="M608">_xlfn.SUM(_xlfn.NORM.DIST($S$3:$S$1003,$G608,$P608,FALSE)*WindSpeedStep*$T$3:$T$1003)</f>
        <v>1082.7605152771889</v>
      </c>
      <c r="N608" s="51">
        <f t="array" ref="N608">_xlfn.SUM(_xlfn.NORM.DIST($S$3:$S$1003,$G608,$Q608,FALSE)*WindSpeedStep*$T$3:$T$1003)</f>
        <v>1080.0464501499291</v>
      </c>
      <c r="P608" s="43">
        <f t="shared" si="38"/>
        <v>0.85346961128278476</v>
      </c>
      <c r="Q608" s="43">
        <f t="shared" si="39"/>
        <v>0.80076127424394294</v>
      </c>
      <c r="S608" s="43">
        <f>'Zero Turbulence Curve'!E607</f>
        <v>60.50000000000059</v>
      </c>
      <c r="T608" s="43">
        <f>'Zero Turbulence Curve'!F607</f>
        <v>2000.0000008831432</v>
      </c>
    </row>
    <row r="609" spans="5:20" x14ac:dyDescent="0.2">
      <c r="E609" s="16">
        <v>40863.152777777781</v>
      </c>
      <c r="F609" s="22">
        <v>8.6999999999999993</v>
      </c>
      <c r="G609" s="22">
        <v>8.8350936386186962</v>
      </c>
      <c r="H609" s="25">
        <v>0.13448275862068965</v>
      </c>
      <c r="I609" s="3">
        <f t="shared" si="36"/>
        <v>1145.8999999999482</v>
      </c>
      <c r="J609" s="3">
        <f t="shared" si="37"/>
        <v>1197.2799999999472</v>
      </c>
      <c r="K609" s="3">
        <f>MIN(J609-M609+N609,'Power Look Up'!$F$4)</f>
        <v>1204.9916938065523</v>
      </c>
      <c r="M609" s="51">
        <f t="array" ref="M609">_xlfn.SUM(_xlfn.NORM.DIST($S$3:$S$1003,$G609,$P609,FALSE)*WindSpeedStep*$T$3:$T$1003)</f>
        <v>1196.3446475814983</v>
      </c>
      <c r="N609" s="51">
        <f t="array" ref="N609">_xlfn.SUM(_xlfn.NORM.DIST($S$3:$S$1003,$G609,$Q609,FALSE)*WindSpeedStep*$T$3:$T$1003)</f>
        <v>1204.0563413881034</v>
      </c>
      <c r="P609" s="43">
        <f t="shared" si="38"/>
        <v>0.88350936386186962</v>
      </c>
      <c r="Q609" s="43">
        <f t="shared" si="39"/>
        <v>1.1881677651935487</v>
      </c>
      <c r="S609" s="43">
        <f>'Zero Turbulence Curve'!E608</f>
        <v>60.600000000000591</v>
      </c>
      <c r="T609" s="43">
        <f>'Zero Turbulence Curve'!F608</f>
        <v>2000.0000008831432</v>
      </c>
    </row>
    <row r="610" spans="5:20" x14ac:dyDescent="0.2">
      <c r="E610" s="16">
        <v>40863.159722222219</v>
      </c>
      <c r="F610" s="22">
        <v>7.27</v>
      </c>
      <c r="G610" s="22">
        <v>7.3242816568742635</v>
      </c>
      <c r="H610" s="25">
        <v>0.14993122420907842</v>
      </c>
      <c r="I610" s="3">
        <f t="shared" si="36"/>
        <v>669.26999999996679</v>
      </c>
      <c r="J610" s="3">
        <f t="shared" si="37"/>
        <v>684.3199999999664</v>
      </c>
      <c r="K610" s="3">
        <f>MIN(J610-M610+N610,'Power Look Up'!$F$4)</f>
        <v>707.8859050185996</v>
      </c>
      <c r="M610" s="51">
        <f t="array" ref="M610">_xlfn.SUM(_xlfn.NORM.DIST($S$3:$S$1003,$G610,$P610,FALSE)*WindSpeedStep*$T$3:$T$1003)</f>
        <v>683.03662161285797</v>
      </c>
      <c r="N610" s="51">
        <f t="array" ref="N610">_xlfn.SUM(_xlfn.NORM.DIST($S$3:$S$1003,$G610,$Q610,FALSE)*WindSpeedStep*$T$3:$T$1003)</f>
        <v>706.60252663149117</v>
      </c>
      <c r="P610" s="43">
        <f t="shared" si="38"/>
        <v>0.73242816568742641</v>
      </c>
      <c r="Q610" s="43">
        <f t="shared" si="39"/>
        <v>1.0981385152672556</v>
      </c>
      <c r="S610" s="43">
        <f>'Zero Turbulence Curve'!E609</f>
        <v>60.700000000000593</v>
      </c>
      <c r="T610" s="43">
        <f>'Zero Turbulence Curve'!F609</f>
        <v>2000.0000008831432</v>
      </c>
    </row>
    <row r="611" spans="5:20" x14ac:dyDescent="0.2">
      <c r="E611" s="16">
        <v>40863.166666666664</v>
      </c>
      <c r="F611" s="22">
        <v>8.86</v>
      </c>
      <c r="G611" s="22">
        <v>8.8308318259256318</v>
      </c>
      <c r="H611" s="25">
        <v>0.17381489841986458</v>
      </c>
      <c r="I611" s="3">
        <f t="shared" si="36"/>
        <v>1204.6199999999469</v>
      </c>
      <c r="J611" s="3">
        <f t="shared" si="37"/>
        <v>1193.6099999999471</v>
      </c>
      <c r="K611" s="3">
        <f>MIN(J611-M611+N611,'Power Look Up'!$F$4)</f>
        <v>1203.2564934236766</v>
      </c>
      <c r="M611" s="51">
        <f t="array" ref="M611">_xlfn.SUM(_xlfn.NORM.DIST($S$3:$S$1003,$G611,$P611,FALSE)*WindSpeedStep*$T$3:$T$1003)</f>
        <v>1194.7112794093866</v>
      </c>
      <c r="N611" s="51">
        <f t="array" ref="N611">_xlfn.SUM(_xlfn.NORM.DIST($S$3:$S$1003,$G611,$Q611,FALSE)*WindSpeedStep*$T$3:$T$1003)</f>
        <v>1204.3577728331161</v>
      </c>
      <c r="P611" s="43">
        <f t="shared" si="38"/>
        <v>0.88308318259256324</v>
      </c>
      <c r="Q611" s="43">
        <f t="shared" si="39"/>
        <v>1.534930136786171</v>
      </c>
      <c r="S611" s="43">
        <f>'Zero Turbulence Curve'!E610</f>
        <v>60.800000000000594</v>
      </c>
      <c r="T611" s="43">
        <f>'Zero Turbulence Curve'!F610</f>
        <v>2000.0000008831432</v>
      </c>
    </row>
    <row r="612" spans="5:20" x14ac:dyDescent="0.2">
      <c r="E612" s="16">
        <v>40863.173611111109</v>
      </c>
      <c r="F612" s="22">
        <v>10.52</v>
      </c>
      <c r="G612" s="22">
        <v>10.59132735607208</v>
      </c>
      <c r="H612" s="25">
        <v>0.12452471482889735</v>
      </c>
      <c r="I612" s="3">
        <f t="shared" si="36"/>
        <v>1775.8399999999519</v>
      </c>
      <c r="J612" s="3">
        <f t="shared" si="37"/>
        <v>1794.5299999999515</v>
      </c>
      <c r="K612" s="3">
        <f>MIN(J612-M612+N612,'Power Look Up'!$F$4)</f>
        <v>1753.5543763260891</v>
      </c>
      <c r="M612" s="51">
        <f t="array" ref="M612">_xlfn.SUM(_xlfn.NORM.DIST($S$3:$S$1003,$G612,$P612,FALSE)*WindSpeedStep*$T$3:$T$1003)</f>
        <v>1787.7732856066991</v>
      </c>
      <c r="N612" s="51">
        <f t="array" ref="N612">_xlfn.SUM(_xlfn.NORM.DIST($S$3:$S$1003,$G612,$Q612,FALSE)*WindSpeedStep*$T$3:$T$1003)</f>
        <v>1746.7976619328367</v>
      </c>
      <c r="P612" s="43">
        <f t="shared" si="38"/>
        <v>1.059132735607208</v>
      </c>
      <c r="Q612" s="43">
        <f t="shared" si="39"/>
        <v>1.318882018674375</v>
      </c>
      <c r="S612" s="43">
        <f>'Zero Turbulence Curve'!E611</f>
        <v>60.900000000000595</v>
      </c>
      <c r="T612" s="43">
        <f>'Zero Turbulence Curve'!F611</f>
        <v>2000.0000008831432</v>
      </c>
    </row>
    <row r="613" spans="5:20" x14ac:dyDescent="0.2">
      <c r="E613" s="16">
        <v>40863.180555555555</v>
      </c>
      <c r="F613" s="22">
        <v>10.44</v>
      </c>
      <c r="G613" s="22">
        <v>10.476335934048855</v>
      </c>
      <c r="H613" s="25">
        <v>0.1024904214559387</v>
      </c>
      <c r="I613" s="3">
        <f t="shared" si="36"/>
        <v>1754.4799999999525</v>
      </c>
      <c r="J613" s="3">
        <f t="shared" si="37"/>
        <v>1765.1599999999521</v>
      </c>
      <c r="K613" s="3">
        <f>MIN(J613-M613+N613,'Power Look Up'!$F$4)</f>
        <v>1761.1680445123302</v>
      </c>
      <c r="M613" s="51">
        <f t="array" ref="M613">_xlfn.SUM(_xlfn.NORM.DIST($S$3:$S$1003,$G613,$P613,FALSE)*WindSpeedStep*$T$3:$T$1003)</f>
        <v>1760.1802686113931</v>
      </c>
      <c r="N613" s="51">
        <f t="array" ref="N613">_xlfn.SUM(_xlfn.NORM.DIST($S$3:$S$1003,$G613,$Q613,FALSE)*WindSpeedStep*$T$3:$T$1003)</f>
        <v>1756.1883131237712</v>
      </c>
      <c r="P613" s="43">
        <f t="shared" si="38"/>
        <v>1.0476335934048855</v>
      </c>
      <c r="Q613" s="43">
        <f t="shared" si="39"/>
        <v>1.0737240851946623</v>
      </c>
      <c r="S613" s="43">
        <f>'Zero Turbulence Curve'!E612</f>
        <v>61.000000000000597</v>
      </c>
      <c r="T613" s="43">
        <f>'Zero Turbulence Curve'!F612</f>
        <v>2000.0000008831432</v>
      </c>
    </row>
    <row r="614" spans="5:20" x14ac:dyDescent="0.2">
      <c r="E614" s="16">
        <v>40863.1875</v>
      </c>
      <c r="F614" s="22">
        <v>11.63</v>
      </c>
      <c r="G614" s="22">
        <v>11.660154123960888</v>
      </c>
      <c r="H614" s="25">
        <v>0.12381771281169389</v>
      </c>
      <c r="I614" s="3">
        <f t="shared" si="36"/>
        <v>1956.9199999999828</v>
      </c>
      <c r="J614" s="3">
        <f t="shared" si="37"/>
        <v>1959.4399999999828</v>
      </c>
      <c r="K614" s="3">
        <f>MIN(J614-M614+N614,'Power Look Up'!$F$4)</f>
        <v>1920.7195265239129</v>
      </c>
      <c r="M614" s="51">
        <f t="array" ref="M614">_xlfn.SUM(_xlfn.NORM.DIST($S$3:$S$1003,$G614,$P614,FALSE)*WindSpeedStep*$T$3:$T$1003)</f>
        <v>1949.8053950351477</v>
      </c>
      <c r="N614" s="51">
        <f t="array" ref="N614">_xlfn.SUM(_xlfn.NORM.DIST($S$3:$S$1003,$G614,$Q614,FALSE)*WindSpeedStep*$T$3:$T$1003)</f>
        <v>1911.0849215590779</v>
      </c>
      <c r="P614" s="43">
        <f t="shared" si="38"/>
        <v>1.1660154123960889</v>
      </c>
      <c r="Q614" s="43">
        <f t="shared" si="39"/>
        <v>1.4437336146606774</v>
      </c>
      <c r="S614" s="43">
        <f>'Zero Turbulence Curve'!E613</f>
        <v>61.100000000000598</v>
      </c>
      <c r="T614" s="43">
        <f>'Zero Turbulence Curve'!F613</f>
        <v>2000.0000008831432</v>
      </c>
    </row>
    <row r="615" spans="5:20" x14ac:dyDescent="0.2">
      <c r="E615" s="16">
        <v>40863.194444444445</v>
      </c>
      <c r="F615" s="22">
        <v>10.85</v>
      </c>
      <c r="G615" s="22">
        <v>10.744639218870718</v>
      </c>
      <c r="H615" s="25">
        <v>0.15483870967741936</v>
      </c>
      <c r="I615" s="3">
        <f t="shared" si="36"/>
        <v>1863.94999999995</v>
      </c>
      <c r="J615" s="3">
        <f t="shared" si="37"/>
        <v>1834.5799999999508</v>
      </c>
      <c r="K615" s="3">
        <f>MIN(J615-M615+N615,'Power Look Up'!$F$4)</f>
        <v>1741.0833028836807</v>
      </c>
      <c r="M615" s="51">
        <f t="array" ref="M615">_xlfn.SUM(_xlfn.NORM.DIST($S$3:$S$1003,$G615,$P615,FALSE)*WindSpeedStep*$T$3:$T$1003)</f>
        <v>1821.2706194355455</v>
      </c>
      <c r="N615" s="51">
        <f t="array" ref="N615">_xlfn.SUM(_xlfn.NORM.DIST($S$3:$S$1003,$G615,$Q615,FALSE)*WindSpeedStep*$T$3:$T$1003)</f>
        <v>1727.7739223192755</v>
      </c>
      <c r="P615" s="43">
        <f t="shared" si="38"/>
        <v>1.074463921887072</v>
      </c>
      <c r="Q615" s="43">
        <f t="shared" si="39"/>
        <v>1.663686072599337</v>
      </c>
      <c r="S615" s="43">
        <f>'Zero Turbulence Curve'!E614</f>
        <v>61.2000000000006</v>
      </c>
      <c r="T615" s="43">
        <f>'Zero Turbulence Curve'!F614</f>
        <v>2000.0000008831432</v>
      </c>
    </row>
    <row r="616" spans="5:20" x14ac:dyDescent="0.2">
      <c r="E616" s="16">
        <v>40863.201388888891</v>
      </c>
      <c r="F616" s="22">
        <v>10.5</v>
      </c>
      <c r="G616" s="22">
        <v>10.555043744431403</v>
      </c>
      <c r="H616" s="25">
        <v>0.13523809523809524</v>
      </c>
      <c r="I616" s="3">
        <f t="shared" si="36"/>
        <v>1770.499999999952</v>
      </c>
      <c r="J616" s="3">
        <f t="shared" si="37"/>
        <v>1786.5199999999518</v>
      </c>
      <c r="K616" s="3">
        <f>MIN(J616-M616+N616,'Power Look Up'!$F$4)</f>
        <v>1728.8781637502807</v>
      </c>
      <c r="M616" s="51">
        <f t="array" ref="M616">_xlfn.SUM(_xlfn.NORM.DIST($S$3:$S$1003,$G616,$P616,FALSE)*WindSpeedStep*$T$3:$T$1003)</f>
        <v>1779.2952467887799</v>
      </c>
      <c r="N616" s="51">
        <f t="array" ref="N616">_xlfn.SUM(_xlfn.NORM.DIST($S$3:$S$1003,$G616,$Q616,FALSE)*WindSpeedStep*$T$3:$T$1003)</f>
        <v>1721.6534105391088</v>
      </c>
      <c r="P616" s="43">
        <f t="shared" si="38"/>
        <v>1.0555043744431403</v>
      </c>
      <c r="Q616" s="43">
        <f t="shared" si="39"/>
        <v>1.4274440111516755</v>
      </c>
      <c r="S616" s="43">
        <f>'Zero Turbulence Curve'!E615</f>
        <v>61.300000000000601</v>
      </c>
      <c r="T616" s="43">
        <f>'Zero Turbulence Curve'!F615</f>
        <v>2000.0000008831432</v>
      </c>
    </row>
    <row r="617" spans="5:20" x14ac:dyDescent="0.2">
      <c r="E617" s="16">
        <v>40863.208333333336</v>
      </c>
      <c r="F617" s="22">
        <v>11.22</v>
      </c>
      <c r="G617" s="22">
        <v>11.298795656840353</v>
      </c>
      <c r="H617" s="25">
        <v>0.15329768270944741</v>
      </c>
      <c r="I617" s="3">
        <f t="shared" si="36"/>
        <v>1922.4799999999836</v>
      </c>
      <c r="J617" s="3">
        <f t="shared" si="37"/>
        <v>1929.1999999999834</v>
      </c>
      <c r="K617" s="3">
        <f>MIN(J617-M617+N617,'Power Look Up'!$F$4)</f>
        <v>1835.1748354363003</v>
      </c>
      <c r="M617" s="51">
        <f t="array" ref="M617">_xlfn.SUM(_xlfn.NORM.DIST($S$3:$S$1003,$G617,$P617,FALSE)*WindSpeedStep*$T$3:$T$1003)</f>
        <v>1912.3693226492042</v>
      </c>
      <c r="N617" s="51">
        <f t="array" ref="N617">_xlfn.SUM(_xlfn.NORM.DIST($S$3:$S$1003,$G617,$Q617,FALSE)*WindSpeedStep*$T$3:$T$1003)</f>
        <v>1818.344158085521</v>
      </c>
      <c r="P617" s="43">
        <f t="shared" si="38"/>
        <v>1.1298795656840352</v>
      </c>
      <c r="Q617" s="43">
        <f t="shared" si="39"/>
        <v>1.7320791916011948</v>
      </c>
      <c r="S617" s="43">
        <f>'Zero Turbulence Curve'!E616</f>
        <v>61.400000000000603</v>
      </c>
      <c r="T617" s="43">
        <f>'Zero Turbulence Curve'!F616</f>
        <v>2000.0000008831432</v>
      </c>
    </row>
    <row r="618" spans="5:20" x14ac:dyDescent="0.2">
      <c r="E618" s="16">
        <v>40863.215277777781</v>
      </c>
      <c r="F618" s="22">
        <v>12.16</v>
      </c>
      <c r="G618" s="22">
        <v>12.09113685237136</v>
      </c>
      <c r="H618" s="25">
        <v>0.12417763157894737</v>
      </c>
      <c r="I618" s="3">
        <f t="shared" si="36"/>
        <v>1989.7599999999977</v>
      </c>
      <c r="J618" s="3">
        <f t="shared" si="37"/>
        <v>1988.9899999999977</v>
      </c>
      <c r="K618" s="3">
        <f>MIN(J618-M618+N618,'Power Look Up'!$F$4)</f>
        <v>1956.4589032617439</v>
      </c>
      <c r="M618" s="51">
        <f t="array" ref="M618">_xlfn.SUM(_xlfn.NORM.DIST($S$3:$S$1003,$G618,$P618,FALSE)*WindSpeedStep*$T$3:$T$1003)</f>
        <v>1977.5638117522683</v>
      </c>
      <c r="N618" s="51">
        <f t="array" ref="N618">_xlfn.SUM(_xlfn.NORM.DIST($S$3:$S$1003,$G618,$Q618,FALSE)*WindSpeedStep*$T$3:$T$1003)</f>
        <v>1945.0327150140145</v>
      </c>
      <c r="P618" s="43">
        <f t="shared" si="38"/>
        <v>1.209113685237136</v>
      </c>
      <c r="Q618" s="43">
        <f t="shared" si="39"/>
        <v>1.5014487374244041</v>
      </c>
      <c r="S618" s="43">
        <f>'Zero Turbulence Curve'!E617</f>
        <v>61.500000000000604</v>
      </c>
      <c r="T618" s="43">
        <f>'Zero Turbulence Curve'!F617</f>
        <v>2000.0000008831432</v>
      </c>
    </row>
    <row r="619" spans="5:20" x14ac:dyDescent="0.2">
      <c r="E619" s="16">
        <v>40863.222222222219</v>
      </c>
      <c r="F619" s="22">
        <v>11.86</v>
      </c>
      <c r="G619" s="22">
        <v>11.95313710912351</v>
      </c>
      <c r="H619" s="25">
        <v>0.13406408094435077</v>
      </c>
      <c r="I619" s="3">
        <f t="shared" si="36"/>
        <v>1976.2399999999825</v>
      </c>
      <c r="J619" s="3">
        <f t="shared" si="37"/>
        <v>1983.7999999999824</v>
      </c>
      <c r="K619" s="3">
        <f>MIN(J619-M619+N619,'Power Look Up'!$F$4)</f>
        <v>1933.6945779682553</v>
      </c>
      <c r="M619" s="51">
        <f t="array" ref="M619">_xlfn.SUM(_xlfn.NORM.DIST($S$3:$S$1003,$G619,$P619,FALSE)*WindSpeedStep*$T$3:$T$1003)</f>
        <v>1970.3284511015395</v>
      </c>
      <c r="N619" s="51">
        <f t="array" ref="N619">_xlfn.SUM(_xlfn.NORM.DIST($S$3:$S$1003,$G619,$Q619,FALSE)*WindSpeedStep*$T$3:$T$1003)</f>
        <v>1920.2230290698124</v>
      </c>
      <c r="P619" s="43">
        <f t="shared" si="38"/>
        <v>1.1953137109123511</v>
      </c>
      <c r="Q619" s="43">
        <f t="shared" si="39"/>
        <v>1.6024863409364571</v>
      </c>
      <c r="S619" s="43">
        <f>'Zero Turbulence Curve'!E618</f>
        <v>61.600000000000605</v>
      </c>
      <c r="T619" s="43">
        <f>'Zero Turbulence Curve'!F618</f>
        <v>2000.0000008831432</v>
      </c>
    </row>
    <row r="620" spans="5:20" x14ac:dyDescent="0.2">
      <c r="E620" s="16">
        <v>40863.229166666664</v>
      </c>
      <c r="F620" s="22">
        <v>10.87</v>
      </c>
      <c r="G620" s="22">
        <v>10.798612561592231</v>
      </c>
      <c r="H620" s="25">
        <v>0.14811407543698255</v>
      </c>
      <c r="I620" s="3">
        <f t="shared" si="36"/>
        <v>1869.2899999999499</v>
      </c>
      <c r="J620" s="3">
        <f t="shared" si="37"/>
        <v>1850.5999999999503</v>
      </c>
      <c r="K620" s="3">
        <f>MIN(J620-M620+N620,'Power Look Up'!$F$4)</f>
        <v>1767.0978381883024</v>
      </c>
      <c r="M620" s="51">
        <f t="array" ref="M620">_xlfn.SUM(_xlfn.NORM.DIST($S$3:$S$1003,$G620,$P620,FALSE)*WindSpeedStep*$T$3:$T$1003)</f>
        <v>1832.1738145706929</v>
      </c>
      <c r="N620" s="51">
        <f t="array" ref="N620">_xlfn.SUM(_xlfn.NORM.DIST($S$3:$S$1003,$G620,$Q620,FALSE)*WindSpeedStep*$T$3:$T$1003)</f>
        <v>1748.6716527590449</v>
      </c>
      <c r="P620" s="43">
        <f t="shared" si="38"/>
        <v>1.0798612561592231</v>
      </c>
      <c r="Q620" s="43">
        <f t="shared" si="39"/>
        <v>1.599426515562419</v>
      </c>
      <c r="S620" s="43">
        <f>'Zero Turbulence Curve'!E619</f>
        <v>61.700000000000607</v>
      </c>
      <c r="T620" s="43">
        <f>'Zero Turbulence Curve'!F619</f>
        <v>2000.0000008831432</v>
      </c>
    </row>
    <row r="621" spans="5:20" x14ac:dyDescent="0.2">
      <c r="E621" s="16">
        <v>40863.236111111109</v>
      </c>
      <c r="F621" s="22">
        <v>11.34</v>
      </c>
      <c r="G621" s="22">
        <v>11.329640805350857</v>
      </c>
      <c r="H621" s="25">
        <v>0.15079365079365079</v>
      </c>
      <c r="I621" s="3">
        <f t="shared" si="36"/>
        <v>1932.5599999999833</v>
      </c>
      <c r="J621" s="3">
        <f t="shared" si="37"/>
        <v>1931.7199999999834</v>
      </c>
      <c r="K621" s="3">
        <f>MIN(J621-M621+N621,'Power Look Up'!$F$4)</f>
        <v>1842.3002861335808</v>
      </c>
      <c r="M621" s="51">
        <f t="array" ref="M621">_xlfn.SUM(_xlfn.NORM.DIST($S$3:$S$1003,$G621,$P621,FALSE)*WindSpeedStep*$T$3:$T$1003)</f>
        <v>1916.17188934572</v>
      </c>
      <c r="N621" s="51">
        <f t="array" ref="N621">_xlfn.SUM(_xlfn.NORM.DIST($S$3:$S$1003,$G621,$Q621,FALSE)*WindSpeedStep*$T$3:$T$1003)</f>
        <v>1826.7521754793174</v>
      </c>
      <c r="P621" s="43">
        <f t="shared" si="38"/>
        <v>1.1329640805350858</v>
      </c>
      <c r="Q621" s="43">
        <f t="shared" si="39"/>
        <v>1.7084378992195737</v>
      </c>
      <c r="S621" s="43">
        <f>'Zero Turbulence Curve'!E620</f>
        <v>61.800000000000608</v>
      </c>
      <c r="T621" s="43">
        <f>'Zero Turbulence Curve'!F620</f>
        <v>2000.0000008831432</v>
      </c>
    </row>
    <row r="622" spans="5:20" x14ac:dyDescent="0.2">
      <c r="E622" s="16">
        <v>40863.243055555555</v>
      </c>
      <c r="F622" s="22">
        <v>11.61</v>
      </c>
      <c r="G622" s="22">
        <v>11.625088589643051</v>
      </c>
      <c r="H622" s="25">
        <v>0.13178294573643412</v>
      </c>
      <c r="I622" s="3">
        <f t="shared" si="36"/>
        <v>1955.239999999983</v>
      </c>
      <c r="J622" s="3">
        <f t="shared" si="37"/>
        <v>1956.9199999999828</v>
      </c>
      <c r="K622" s="3">
        <f>MIN(J622-M622+N622,'Power Look Up'!$F$4)</f>
        <v>1904.32153751172</v>
      </c>
      <c r="M622" s="51">
        <f t="array" ref="M622">_xlfn.SUM(_xlfn.NORM.DIST($S$3:$S$1003,$G622,$P622,FALSE)*WindSpeedStep*$T$3:$T$1003)</f>
        <v>1946.8093704348396</v>
      </c>
      <c r="N622" s="51">
        <f t="array" ref="N622">_xlfn.SUM(_xlfn.NORM.DIST($S$3:$S$1003,$G622,$Q622,FALSE)*WindSpeedStep*$T$3:$T$1003)</f>
        <v>1894.2109079465768</v>
      </c>
      <c r="P622" s="43">
        <f t="shared" si="38"/>
        <v>1.1625088589643051</v>
      </c>
      <c r="Q622" s="43">
        <f t="shared" si="39"/>
        <v>1.5319884187901696</v>
      </c>
      <c r="S622" s="43">
        <f>'Zero Turbulence Curve'!E621</f>
        <v>61.90000000000061</v>
      </c>
      <c r="T622" s="43">
        <f>'Zero Turbulence Curve'!F621</f>
        <v>2000.0000008831432</v>
      </c>
    </row>
    <row r="623" spans="5:20" x14ac:dyDescent="0.2">
      <c r="E623" s="16">
        <v>40863.25</v>
      </c>
      <c r="F623" s="22">
        <v>11.66</v>
      </c>
      <c r="G623" s="22">
        <v>11.648836934773364</v>
      </c>
      <c r="H623" s="25">
        <v>0.12950257289879932</v>
      </c>
      <c r="I623" s="3">
        <f t="shared" si="36"/>
        <v>1959.4399999999828</v>
      </c>
      <c r="J623" s="3">
        <f t="shared" si="37"/>
        <v>1958.5999999999829</v>
      </c>
      <c r="K623" s="3">
        <f>MIN(J623-M623+N623,'Power Look Up'!$F$4)</f>
        <v>1910.2119749815786</v>
      </c>
      <c r="M623" s="51">
        <f t="array" ref="M623">_xlfn.SUM(_xlfn.NORM.DIST($S$3:$S$1003,$G623,$P623,FALSE)*WindSpeedStep*$T$3:$T$1003)</f>
        <v>1948.8521445969616</v>
      </c>
      <c r="N623" s="51">
        <f t="array" ref="N623">_xlfn.SUM(_xlfn.NORM.DIST($S$3:$S$1003,$G623,$Q623,FALSE)*WindSpeedStep*$T$3:$T$1003)</f>
        <v>1900.4641195785573</v>
      </c>
      <c r="P623" s="43">
        <f t="shared" si="38"/>
        <v>1.1648836934773363</v>
      </c>
      <c r="Q623" s="43">
        <f t="shared" si="39"/>
        <v>1.5085543543317137</v>
      </c>
      <c r="S623" s="43">
        <f>'Zero Turbulence Curve'!E622</f>
        <v>62.000000000000611</v>
      </c>
      <c r="T623" s="43">
        <f>'Zero Turbulence Curve'!F622</f>
        <v>2000.0000008831432</v>
      </c>
    </row>
    <row r="624" spans="5:20" x14ac:dyDescent="0.2">
      <c r="E624" s="16">
        <v>40863.256944444445</v>
      </c>
      <c r="F624" s="22">
        <v>10.59</v>
      </c>
      <c r="G624" s="22">
        <v>10.656797411510293</v>
      </c>
      <c r="H624" s="25">
        <v>0.1501416430594901</v>
      </c>
      <c r="I624" s="3">
        <f t="shared" si="36"/>
        <v>1794.5299999999515</v>
      </c>
      <c r="J624" s="3">
        <f t="shared" si="37"/>
        <v>1813.2199999999511</v>
      </c>
      <c r="K624" s="3">
        <f>MIN(J624-M624+N624,'Power Look Up'!$F$4)</f>
        <v>1729.3294626030515</v>
      </c>
      <c r="M624" s="51">
        <f t="array" ref="M624">_xlfn.SUM(_xlfn.NORM.DIST($S$3:$S$1003,$G624,$P624,FALSE)*WindSpeedStep*$T$3:$T$1003)</f>
        <v>1802.5373672485109</v>
      </c>
      <c r="N624" s="51">
        <f t="array" ref="N624">_xlfn.SUM(_xlfn.NORM.DIST($S$3:$S$1003,$G624,$Q624,FALSE)*WindSpeedStep*$T$3:$T$1003)</f>
        <v>1718.6468298516113</v>
      </c>
      <c r="P624" s="43">
        <f t="shared" si="38"/>
        <v>1.0656797411510295</v>
      </c>
      <c r="Q624" s="43">
        <f t="shared" si="39"/>
        <v>1.6000290731162765</v>
      </c>
      <c r="S624" s="43">
        <f>'Zero Turbulence Curve'!E623</f>
        <v>62.100000000000612</v>
      </c>
      <c r="T624" s="43">
        <f>'Zero Turbulence Curve'!F623</f>
        <v>2000.0000008831432</v>
      </c>
    </row>
    <row r="625" spans="5:20" x14ac:dyDescent="0.2">
      <c r="E625" s="16">
        <v>40863.263888888891</v>
      </c>
      <c r="F625" s="22">
        <v>10.85</v>
      </c>
      <c r="G625" s="22">
        <v>10.879347301303191</v>
      </c>
      <c r="H625" s="25">
        <v>0.14470046082949309</v>
      </c>
      <c r="I625" s="3">
        <f t="shared" si="36"/>
        <v>1863.94999999995</v>
      </c>
      <c r="J625" s="3">
        <f t="shared" si="37"/>
        <v>1871.95999999995</v>
      </c>
      <c r="K625" s="3">
        <f>MIN(J625-M625+N625,'Power Look Up'!$F$4)</f>
        <v>1793.0989311605615</v>
      </c>
      <c r="M625" s="51">
        <f t="array" ref="M625">_xlfn.SUM(_xlfn.NORM.DIST($S$3:$S$1003,$G625,$P625,FALSE)*WindSpeedStep*$T$3:$T$1003)</f>
        <v>1847.630869683268</v>
      </c>
      <c r="N625" s="51">
        <f t="array" ref="N625">_xlfn.SUM(_xlfn.NORM.DIST($S$3:$S$1003,$G625,$Q625,FALSE)*WindSpeedStep*$T$3:$T$1003)</f>
        <v>1768.7698008438795</v>
      </c>
      <c r="P625" s="43">
        <f t="shared" si="38"/>
        <v>1.0879347301303193</v>
      </c>
      <c r="Q625" s="43">
        <f t="shared" si="39"/>
        <v>1.5742465680226738</v>
      </c>
      <c r="S625" s="43">
        <f>'Zero Turbulence Curve'!E624</f>
        <v>62.200000000000614</v>
      </c>
      <c r="T625" s="43">
        <f>'Zero Turbulence Curve'!F624</f>
        <v>2000.0000008831432</v>
      </c>
    </row>
    <row r="626" spans="5:20" x14ac:dyDescent="0.2">
      <c r="E626" s="16">
        <v>40863.270833333336</v>
      </c>
      <c r="F626" s="22">
        <v>10.73</v>
      </c>
      <c r="G626" s="22">
        <v>10.65566496654424</v>
      </c>
      <c r="H626" s="25">
        <v>0.15750232991612301</v>
      </c>
      <c r="I626" s="3">
        <f t="shared" si="36"/>
        <v>1831.9099999999507</v>
      </c>
      <c r="J626" s="3">
        <f t="shared" si="37"/>
        <v>1813.2199999999511</v>
      </c>
      <c r="K626" s="3">
        <f>MIN(J626-M626+N626,'Power Look Up'!$F$4)</f>
        <v>1717.7030677799844</v>
      </c>
      <c r="M626" s="51">
        <f t="array" ref="M626">_xlfn.SUM(_xlfn.NORM.DIST($S$3:$S$1003,$G626,$P626,FALSE)*WindSpeedStep*$T$3:$T$1003)</f>
        <v>1802.2878230205044</v>
      </c>
      <c r="N626" s="51">
        <f t="array" ref="N626">_xlfn.SUM(_xlfn.NORM.DIST($S$3:$S$1003,$G626,$Q626,FALSE)*WindSpeedStep*$T$3:$T$1003)</f>
        <v>1706.7708908005377</v>
      </c>
      <c r="P626" s="43">
        <f t="shared" si="38"/>
        <v>1.065566496654424</v>
      </c>
      <c r="Q626" s="43">
        <f t="shared" si="39"/>
        <v>1.6782920590363246</v>
      </c>
      <c r="S626" s="43">
        <f>'Zero Turbulence Curve'!E625</f>
        <v>62.300000000000615</v>
      </c>
      <c r="T626" s="43">
        <f>'Zero Turbulence Curve'!F625</f>
        <v>2000.0000008831432</v>
      </c>
    </row>
    <row r="627" spans="5:20" x14ac:dyDescent="0.2">
      <c r="E627" s="16">
        <v>40863.277777777781</v>
      </c>
      <c r="F627" s="22">
        <v>10.93</v>
      </c>
      <c r="G627" s="22">
        <v>10.925987696008377</v>
      </c>
      <c r="H627" s="25">
        <v>0.18938700823421775</v>
      </c>
      <c r="I627" s="3">
        <f t="shared" si="36"/>
        <v>1885.3099999999497</v>
      </c>
      <c r="J627" s="3">
        <f t="shared" si="37"/>
        <v>1885.3099999999497</v>
      </c>
      <c r="K627" s="3">
        <f>MIN(J627-M627+N627,'Power Look Up'!$F$4)</f>
        <v>1733.335737998832</v>
      </c>
      <c r="M627" s="51">
        <f t="array" ref="M627">_xlfn.SUM(_xlfn.NORM.DIST($S$3:$S$1003,$G627,$P627,FALSE)*WindSpeedStep*$T$3:$T$1003)</f>
        <v>1856.1011378272678</v>
      </c>
      <c r="N627" s="51">
        <f t="array" ref="N627">_xlfn.SUM(_xlfn.NORM.DIST($S$3:$S$1003,$G627,$Q627,FALSE)*WindSpeedStep*$T$3:$T$1003)</f>
        <v>1704.1268758261501</v>
      </c>
      <c r="P627" s="43">
        <f t="shared" si="38"/>
        <v>1.0925987696008377</v>
      </c>
      <c r="Q627" s="43">
        <f t="shared" si="39"/>
        <v>2.0692401217509002</v>
      </c>
      <c r="S627" s="43">
        <f>'Zero Turbulence Curve'!E626</f>
        <v>62.400000000000617</v>
      </c>
      <c r="T627" s="43">
        <f>'Zero Turbulence Curve'!F626</f>
        <v>2000.0000008831432</v>
      </c>
    </row>
    <row r="628" spans="5:20" x14ac:dyDescent="0.2">
      <c r="E628" s="16">
        <v>40863.284722222219</v>
      </c>
      <c r="F628" s="22">
        <v>11.24</v>
      </c>
      <c r="G628" s="22">
        <v>11.341530059620121</v>
      </c>
      <c r="H628" s="25">
        <v>0.13790035587188612</v>
      </c>
      <c r="I628" s="3">
        <f t="shared" si="36"/>
        <v>1924.1599999999837</v>
      </c>
      <c r="J628" s="3">
        <f t="shared" si="37"/>
        <v>1932.5599999999833</v>
      </c>
      <c r="K628" s="3">
        <f>MIN(J628-M628+N628,'Power Look Up'!$F$4)</f>
        <v>1865.6713708957955</v>
      </c>
      <c r="M628" s="51">
        <f t="array" ref="M628">_xlfn.SUM(_xlfn.NORM.DIST($S$3:$S$1003,$G628,$P628,FALSE)*WindSpeedStep*$T$3:$T$1003)</f>
        <v>1917.6052372943318</v>
      </c>
      <c r="N628" s="51">
        <f t="array" ref="N628">_xlfn.SUM(_xlfn.NORM.DIST($S$3:$S$1003,$G628,$Q628,FALSE)*WindSpeedStep*$T$3:$T$1003)</f>
        <v>1850.7166081901439</v>
      </c>
      <c r="P628" s="43">
        <f t="shared" si="38"/>
        <v>1.1341530059620122</v>
      </c>
      <c r="Q628" s="43">
        <f t="shared" si="39"/>
        <v>1.5640010313533086</v>
      </c>
      <c r="S628" s="43">
        <f>'Zero Turbulence Curve'!E627</f>
        <v>62.500000000000618</v>
      </c>
      <c r="T628" s="43">
        <f>'Zero Turbulence Curve'!F627</f>
        <v>2000.0000008831432</v>
      </c>
    </row>
    <row r="629" spans="5:20" x14ac:dyDescent="0.2">
      <c r="E629" s="16">
        <v>40863.291666666664</v>
      </c>
      <c r="F629" s="22">
        <v>10.87</v>
      </c>
      <c r="G629" s="22">
        <v>10.953009584422025</v>
      </c>
      <c r="H629" s="25">
        <v>0.18031278748850046</v>
      </c>
      <c r="I629" s="3">
        <f t="shared" si="36"/>
        <v>1869.2899999999499</v>
      </c>
      <c r="J629" s="3">
        <f t="shared" si="37"/>
        <v>1890.6499999999496</v>
      </c>
      <c r="K629" s="3">
        <f>MIN(J629-M629+N629,'Power Look Up'!$F$4)</f>
        <v>1752.3822294642964</v>
      </c>
      <c r="M629" s="51">
        <f t="array" ref="M629">_xlfn.SUM(_xlfn.NORM.DIST($S$3:$S$1003,$G629,$P629,FALSE)*WindSpeedStep*$T$3:$T$1003)</f>
        <v>1860.8567629477586</v>
      </c>
      <c r="N629" s="51">
        <f t="array" ref="N629">_xlfn.SUM(_xlfn.NORM.DIST($S$3:$S$1003,$G629,$Q629,FALSE)*WindSpeedStep*$T$3:$T$1003)</f>
        <v>1722.5889924121054</v>
      </c>
      <c r="P629" s="43">
        <f t="shared" si="38"/>
        <v>1.0953009584422027</v>
      </c>
      <c r="Q629" s="43">
        <f t="shared" si="39"/>
        <v>1.9749676895553974</v>
      </c>
      <c r="S629" s="43">
        <f>'Zero Turbulence Curve'!E628</f>
        <v>62.60000000000062</v>
      </c>
      <c r="T629" s="43">
        <f>'Zero Turbulence Curve'!F628</f>
        <v>2000.0000008831432</v>
      </c>
    </row>
    <row r="630" spans="5:20" x14ac:dyDescent="0.2">
      <c r="E630" s="16">
        <v>40863.298611111109</v>
      </c>
      <c r="F630" s="22">
        <v>11.88</v>
      </c>
      <c r="G630" s="22">
        <v>11.882960668424346</v>
      </c>
      <c r="H630" s="25">
        <v>0.14646464646464646</v>
      </c>
      <c r="I630" s="3">
        <f t="shared" si="36"/>
        <v>1977.9199999999823</v>
      </c>
      <c r="J630" s="3">
        <f t="shared" si="37"/>
        <v>1977.9199999999823</v>
      </c>
      <c r="K630" s="3">
        <f>MIN(J630-M630+N630,'Power Look Up'!$F$4)</f>
        <v>1906.4186303063332</v>
      </c>
      <c r="M630" s="51">
        <f t="array" ref="M630">_xlfn.SUM(_xlfn.NORM.DIST($S$3:$S$1003,$G630,$P630,FALSE)*WindSpeedStep*$T$3:$T$1003)</f>
        <v>1966.0932752223237</v>
      </c>
      <c r="N630" s="51">
        <f t="array" ref="N630">_xlfn.SUM(_xlfn.NORM.DIST($S$3:$S$1003,$G630,$Q630,FALSE)*WindSpeedStep*$T$3:$T$1003)</f>
        <v>1894.5919055286745</v>
      </c>
      <c r="P630" s="43">
        <f t="shared" si="38"/>
        <v>1.1882960668424347</v>
      </c>
      <c r="Q630" s="43">
        <f t="shared" si="39"/>
        <v>1.7404336332540709</v>
      </c>
      <c r="S630" s="43">
        <f>'Zero Turbulence Curve'!E629</f>
        <v>62.700000000000621</v>
      </c>
      <c r="T630" s="43">
        <f>'Zero Turbulence Curve'!F629</f>
        <v>2000.0000008831432</v>
      </c>
    </row>
    <row r="631" spans="5:20" x14ac:dyDescent="0.2">
      <c r="E631" s="16">
        <v>40863.305555555555</v>
      </c>
      <c r="F631" s="22">
        <v>11.58</v>
      </c>
      <c r="G631" s="22">
        <v>11.714595564828251</v>
      </c>
      <c r="H631" s="25">
        <v>0.14680483592400689</v>
      </c>
      <c r="I631" s="3">
        <f t="shared" si="36"/>
        <v>1952.719999999983</v>
      </c>
      <c r="J631" s="3">
        <f t="shared" si="37"/>
        <v>1963.6399999999828</v>
      </c>
      <c r="K631" s="3">
        <f>MIN(J631-M631+N631,'Power Look Up'!$F$4)</f>
        <v>1887.5292910527144</v>
      </c>
      <c r="M631" s="51">
        <f t="array" ref="M631">_xlfn.SUM(_xlfn.NORM.DIST($S$3:$S$1003,$G631,$P631,FALSE)*WindSpeedStep*$T$3:$T$1003)</f>
        <v>1954.212849629937</v>
      </c>
      <c r="N631" s="51">
        <f t="array" ref="N631">_xlfn.SUM(_xlfn.NORM.DIST($S$3:$S$1003,$G631,$Q631,FALSE)*WindSpeedStep*$T$3:$T$1003)</f>
        <v>1878.1021406826685</v>
      </c>
      <c r="P631" s="43">
        <f t="shared" si="38"/>
        <v>1.1714595564828252</v>
      </c>
      <c r="Q631" s="43">
        <f t="shared" si="39"/>
        <v>1.7197592798107102</v>
      </c>
      <c r="S631" s="43">
        <f>'Zero Turbulence Curve'!E630</f>
        <v>62.800000000000622</v>
      </c>
      <c r="T631" s="43">
        <f>'Zero Turbulence Curve'!F630</f>
        <v>2000.0000008831432</v>
      </c>
    </row>
    <row r="632" spans="5:20" x14ac:dyDescent="0.2">
      <c r="E632" s="16">
        <v>40863.3125</v>
      </c>
      <c r="F632" s="22">
        <v>10.27</v>
      </c>
      <c r="G632" s="22">
        <v>10.23696388015488</v>
      </c>
      <c r="H632" s="25">
        <v>0.17137293086660177</v>
      </c>
      <c r="I632" s="3">
        <f t="shared" si="36"/>
        <v>1709.0899999999533</v>
      </c>
      <c r="J632" s="3">
        <f t="shared" si="37"/>
        <v>1701.0799999999535</v>
      </c>
      <c r="K632" s="3">
        <f>MIN(J632-M632+N632,'Power Look Up'!$F$4)</f>
        <v>1604.5685340571474</v>
      </c>
      <c r="M632" s="51">
        <f t="array" ref="M632">_xlfn.SUM(_xlfn.NORM.DIST($S$3:$S$1003,$G632,$P632,FALSE)*WindSpeedStep*$T$3:$T$1003)</f>
        <v>1696.048805930332</v>
      </c>
      <c r="N632" s="51">
        <f t="array" ref="N632">_xlfn.SUM(_xlfn.NORM.DIST($S$3:$S$1003,$G632,$Q632,FALSE)*WindSpeedStep*$T$3:$T$1003)</f>
        <v>1599.5373399875259</v>
      </c>
      <c r="P632" s="43">
        <f t="shared" si="38"/>
        <v>1.0236963880154881</v>
      </c>
      <c r="Q632" s="43">
        <f t="shared" si="39"/>
        <v>1.7543385033176817</v>
      </c>
      <c r="S632" s="43">
        <f>'Zero Turbulence Curve'!E631</f>
        <v>62.900000000000624</v>
      </c>
      <c r="T632" s="43">
        <f>'Zero Turbulence Curve'!F631</f>
        <v>2000.0000008831432</v>
      </c>
    </row>
    <row r="633" spans="5:20" x14ac:dyDescent="0.2">
      <c r="E633" s="16">
        <v>40863.319444444445</v>
      </c>
      <c r="F633" s="22">
        <v>9.24</v>
      </c>
      <c r="G633" s="22">
        <v>9.5181512090462483</v>
      </c>
      <c r="H633" s="25">
        <v>0.19155844155844157</v>
      </c>
      <c r="I633" s="3">
        <f t="shared" si="36"/>
        <v>1347.4399999999418</v>
      </c>
      <c r="J633" s="3">
        <f t="shared" si="37"/>
        <v>1454.1199999999396</v>
      </c>
      <c r="K633" s="3">
        <f>MIN(J633-M633+N633,'Power Look Up'!$F$4)</f>
        <v>1398.8183347458385</v>
      </c>
      <c r="M633" s="51">
        <f t="array" ref="M633">_xlfn.SUM(_xlfn.NORM.DIST($S$3:$S$1003,$G633,$P633,FALSE)*WindSpeedStep*$T$3:$T$1003)</f>
        <v>1457.012853980061</v>
      </c>
      <c r="N633" s="51">
        <f t="array" ref="N633">_xlfn.SUM(_xlfn.NORM.DIST($S$3:$S$1003,$G633,$Q633,FALSE)*WindSpeedStep*$T$3:$T$1003)</f>
        <v>1401.7111887259598</v>
      </c>
      <c r="P633" s="43">
        <f t="shared" si="38"/>
        <v>0.95181512090462483</v>
      </c>
      <c r="Q633" s="43">
        <f t="shared" si="39"/>
        <v>1.8232822121224956</v>
      </c>
      <c r="S633" s="43">
        <f>'Zero Turbulence Curve'!E632</f>
        <v>63.000000000000625</v>
      </c>
      <c r="T633" s="43">
        <f>'Zero Turbulence Curve'!F632</f>
        <v>2000.0000008831432</v>
      </c>
    </row>
    <row r="634" spans="5:20" x14ac:dyDescent="0.2">
      <c r="E634" s="16">
        <v>40863.326388888891</v>
      </c>
      <c r="F634" s="22">
        <v>11.15</v>
      </c>
      <c r="G634" s="22">
        <v>11.278395902081586</v>
      </c>
      <c r="H634" s="25">
        <v>0.22242152466367712</v>
      </c>
      <c r="I634" s="3">
        <f t="shared" si="36"/>
        <v>1916.5999999999838</v>
      </c>
      <c r="J634" s="3">
        <f t="shared" si="37"/>
        <v>1927.5199999999836</v>
      </c>
      <c r="K634" s="3">
        <f>MIN(J634-M634+N634,'Power Look Up'!$F$4)</f>
        <v>1722.2089635323712</v>
      </c>
      <c r="M634" s="51">
        <f t="array" ref="M634">_xlfn.SUM(_xlfn.NORM.DIST($S$3:$S$1003,$G634,$P634,FALSE)*WindSpeedStep*$T$3:$T$1003)</f>
        <v>1909.7870736546379</v>
      </c>
      <c r="N634" s="51">
        <f t="array" ref="N634">_xlfn.SUM(_xlfn.NORM.DIST($S$3:$S$1003,$G634,$Q634,FALSE)*WindSpeedStep*$T$3:$T$1003)</f>
        <v>1704.4760371870254</v>
      </c>
      <c r="P634" s="43">
        <f t="shared" si="38"/>
        <v>1.1278395902081586</v>
      </c>
      <c r="Q634" s="43">
        <f t="shared" si="39"/>
        <v>2.5085580123015543</v>
      </c>
      <c r="S634" s="43">
        <f>'Zero Turbulence Curve'!E633</f>
        <v>63.100000000000627</v>
      </c>
      <c r="T634" s="43">
        <f>'Zero Turbulence Curve'!F633</f>
        <v>2000.0000008831432</v>
      </c>
    </row>
    <row r="635" spans="5:20" x14ac:dyDescent="0.2">
      <c r="E635" s="16">
        <v>40863.333333333336</v>
      </c>
      <c r="F635" s="22">
        <v>11.56</v>
      </c>
      <c r="G635" s="22">
        <v>11.619783507808528</v>
      </c>
      <c r="H635" s="25">
        <v>0.18771626297577854</v>
      </c>
      <c r="I635" s="3">
        <f t="shared" si="36"/>
        <v>1951.0399999999831</v>
      </c>
      <c r="J635" s="3">
        <f t="shared" si="37"/>
        <v>1956.0799999999829</v>
      </c>
      <c r="K635" s="3">
        <f>MIN(J635-M635+N635,'Power Look Up'!$F$4)</f>
        <v>1809.9578895521272</v>
      </c>
      <c r="M635" s="51">
        <f t="array" ref="M635">_xlfn.SUM(_xlfn.NORM.DIST($S$3:$S$1003,$G635,$P635,FALSE)*WindSpeedStep*$T$3:$T$1003)</f>
        <v>1946.3451010054669</v>
      </c>
      <c r="N635" s="51">
        <f t="array" ref="N635">_xlfn.SUM(_xlfn.NORM.DIST($S$3:$S$1003,$G635,$Q635,FALSE)*WindSpeedStep*$T$3:$T$1003)</f>
        <v>1800.2229905576112</v>
      </c>
      <c r="P635" s="43">
        <f t="shared" si="38"/>
        <v>1.1619783507808528</v>
      </c>
      <c r="Q635" s="43">
        <f t="shared" si="39"/>
        <v>2.1812223366733998</v>
      </c>
      <c r="S635" s="43">
        <f>'Zero Turbulence Curve'!E634</f>
        <v>63.200000000000628</v>
      </c>
      <c r="T635" s="43">
        <f>'Zero Turbulence Curve'!F634</f>
        <v>2000.0000008831432</v>
      </c>
    </row>
    <row r="636" spans="5:20" x14ac:dyDescent="0.2">
      <c r="E636" s="16">
        <v>40863.340277777781</v>
      </c>
      <c r="F636" s="22">
        <v>10.4</v>
      </c>
      <c r="G636" s="22">
        <v>10.52063201438888</v>
      </c>
      <c r="H636" s="25">
        <v>0.16153846153846152</v>
      </c>
      <c r="I636" s="3">
        <f t="shared" si="36"/>
        <v>1743.7999999999527</v>
      </c>
      <c r="J636" s="3">
        <f t="shared" si="37"/>
        <v>1775.8399999999519</v>
      </c>
      <c r="K636" s="3">
        <f>MIN(J636-M636+N636,'Power Look Up'!$F$4)</f>
        <v>1678.6708215532854</v>
      </c>
      <c r="M636" s="51">
        <f t="array" ref="M636">_xlfn.SUM(_xlfn.NORM.DIST($S$3:$S$1003,$G636,$P636,FALSE)*WindSpeedStep*$T$3:$T$1003)</f>
        <v>1771.0598025388515</v>
      </c>
      <c r="N636" s="51">
        <f t="array" ref="N636">_xlfn.SUM(_xlfn.NORM.DIST($S$3:$S$1003,$G636,$Q636,FALSE)*WindSpeedStep*$T$3:$T$1003)</f>
        <v>1673.8906240921849</v>
      </c>
      <c r="P636" s="43">
        <f t="shared" si="38"/>
        <v>1.052063201438888</v>
      </c>
      <c r="Q636" s="43">
        <f t="shared" si="39"/>
        <v>1.6994867100166651</v>
      </c>
      <c r="S636" s="43">
        <f>'Zero Turbulence Curve'!E635</f>
        <v>63.30000000000063</v>
      </c>
      <c r="T636" s="43">
        <f>'Zero Turbulence Curve'!F635</f>
        <v>2000.0000008831432</v>
      </c>
    </row>
    <row r="637" spans="5:20" x14ac:dyDescent="0.2">
      <c r="E637" s="16">
        <v>40863.347222222219</v>
      </c>
      <c r="F637" s="22">
        <v>10.1</v>
      </c>
      <c r="G637" s="22">
        <v>10.174135385142444</v>
      </c>
      <c r="H637" s="25">
        <v>0.17920792079207923</v>
      </c>
      <c r="I637" s="3">
        <f t="shared" si="36"/>
        <v>1663.6999999999543</v>
      </c>
      <c r="J637" s="3">
        <f t="shared" si="37"/>
        <v>1682.3899999999539</v>
      </c>
      <c r="K637" s="3">
        <f>MIN(J637-M637+N637,'Power Look Up'!$F$4)</f>
        <v>1580.2019968932841</v>
      </c>
      <c r="M637" s="51">
        <f t="array" ref="M637">_xlfn.SUM(_xlfn.NORM.DIST($S$3:$S$1003,$G637,$P637,FALSE)*WindSpeedStep*$T$3:$T$1003)</f>
        <v>1677.7670710984087</v>
      </c>
      <c r="N637" s="51">
        <f t="array" ref="N637">_xlfn.SUM(_xlfn.NORM.DIST($S$3:$S$1003,$G637,$Q637,FALSE)*WindSpeedStep*$T$3:$T$1003)</f>
        <v>1575.5790679917388</v>
      </c>
      <c r="P637" s="43">
        <f t="shared" si="38"/>
        <v>1.0174135385142444</v>
      </c>
      <c r="Q637" s="43">
        <f t="shared" si="39"/>
        <v>1.8232856482284976</v>
      </c>
      <c r="S637" s="43">
        <f>'Zero Turbulence Curve'!E636</f>
        <v>63.400000000000631</v>
      </c>
      <c r="T637" s="43">
        <f>'Zero Turbulence Curve'!F636</f>
        <v>2000.0000008831432</v>
      </c>
    </row>
    <row r="638" spans="5:20" x14ac:dyDescent="0.2">
      <c r="E638" s="16">
        <v>40863.354166666664</v>
      </c>
      <c r="F638" s="22">
        <v>10.93</v>
      </c>
      <c r="G638" s="22">
        <v>10.828869444149417</v>
      </c>
      <c r="H638" s="25">
        <v>0.16102470265324795</v>
      </c>
      <c r="I638" s="3">
        <f t="shared" si="36"/>
        <v>1885.3099999999497</v>
      </c>
      <c r="J638" s="3">
        <f t="shared" si="37"/>
        <v>1858.6099999999501</v>
      </c>
      <c r="K638" s="3">
        <f>MIN(J638-M638+N638,'Power Look Up'!$F$4)</f>
        <v>1753.3922991964444</v>
      </c>
      <c r="M638" s="51">
        <f t="array" ref="M638">_xlfn.SUM(_xlfn.NORM.DIST($S$3:$S$1003,$G638,$P638,FALSE)*WindSpeedStep*$T$3:$T$1003)</f>
        <v>1838.0856383465941</v>
      </c>
      <c r="N638" s="51">
        <f t="array" ref="N638">_xlfn.SUM(_xlfn.NORM.DIST($S$3:$S$1003,$G638,$Q638,FALSE)*WindSpeedStep*$T$3:$T$1003)</f>
        <v>1732.8679375430884</v>
      </c>
      <c r="P638" s="43">
        <f t="shared" si="38"/>
        <v>1.0828869444149418</v>
      </c>
      <c r="Q638" s="43">
        <f t="shared" si="39"/>
        <v>1.7437154823150023</v>
      </c>
      <c r="S638" s="43">
        <f>'Zero Turbulence Curve'!E637</f>
        <v>63.500000000000632</v>
      </c>
      <c r="T638" s="43">
        <f>'Zero Turbulence Curve'!F637</f>
        <v>2000.0000008831432</v>
      </c>
    </row>
    <row r="639" spans="5:20" x14ac:dyDescent="0.2">
      <c r="E639" s="16">
        <v>40863.361111111109</v>
      </c>
      <c r="F639" s="22">
        <v>10.51</v>
      </c>
      <c r="G639" s="22">
        <v>10.664685644432296</v>
      </c>
      <c r="H639" s="25">
        <v>0.16555661274976213</v>
      </c>
      <c r="I639" s="3">
        <f t="shared" si="36"/>
        <v>1773.1699999999521</v>
      </c>
      <c r="J639" s="3">
        <f t="shared" si="37"/>
        <v>1813.2199999999511</v>
      </c>
      <c r="K639" s="3">
        <f>MIN(J639-M639+N639,'Power Look Up'!$F$4)</f>
        <v>1704.8883471505621</v>
      </c>
      <c r="M639" s="51">
        <f t="array" ref="M639">_xlfn.SUM(_xlfn.NORM.DIST($S$3:$S$1003,$G639,$P639,FALSE)*WindSpeedStep*$T$3:$T$1003)</f>
        <v>1804.2699197072725</v>
      </c>
      <c r="N639" s="51">
        <f t="array" ref="N639">_xlfn.SUM(_xlfn.NORM.DIST($S$3:$S$1003,$G639,$Q639,FALSE)*WindSpeedStep*$T$3:$T$1003)</f>
        <v>1695.9382668578835</v>
      </c>
      <c r="P639" s="43">
        <f t="shared" si="38"/>
        <v>1.0664685644432297</v>
      </c>
      <c r="Q639" s="43">
        <f t="shared" si="39"/>
        <v>1.765609231333225</v>
      </c>
      <c r="S639" s="43">
        <f>'Zero Turbulence Curve'!E638</f>
        <v>63.600000000000634</v>
      </c>
      <c r="T639" s="43">
        <f>'Zero Turbulence Curve'!F638</f>
        <v>2000.0000008831432</v>
      </c>
    </row>
    <row r="640" spans="5:20" x14ac:dyDescent="0.2">
      <c r="E640" s="16">
        <v>40863.368055555555</v>
      </c>
      <c r="F640" s="22">
        <v>10.48</v>
      </c>
      <c r="G640" s="22">
        <v>10.509911541355114</v>
      </c>
      <c r="H640" s="25">
        <v>0.19083969465648853</v>
      </c>
      <c r="I640" s="3">
        <f t="shared" si="36"/>
        <v>1765.1599999999521</v>
      </c>
      <c r="J640" s="3">
        <f t="shared" si="37"/>
        <v>1773.1699999999521</v>
      </c>
      <c r="K640" s="3">
        <f>MIN(J640-M640+N640,'Power Look Up'!$F$4)</f>
        <v>1634.3399647865176</v>
      </c>
      <c r="M640" s="51">
        <f t="array" ref="M640">_xlfn.SUM(_xlfn.NORM.DIST($S$3:$S$1003,$G640,$P640,FALSE)*WindSpeedStep*$T$3:$T$1003)</f>
        <v>1768.455479001035</v>
      </c>
      <c r="N640" s="51">
        <f t="array" ref="N640">_xlfn.SUM(_xlfn.NORM.DIST($S$3:$S$1003,$G640,$Q640,FALSE)*WindSpeedStep*$T$3:$T$1003)</f>
        <v>1629.6254437876005</v>
      </c>
      <c r="P640" s="43">
        <f t="shared" si="38"/>
        <v>1.0509911541355115</v>
      </c>
      <c r="Q640" s="43">
        <f t="shared" si="39"/>
        <v>2.0057083094189148</v>
      </c>
      <c r="S640" s="43">
        <f>'Zero Turbulence Curve'!E639</f>
        <v>63.700000000000635</v>
      </c>
      <c r="T640" s="43">
        <f>'Zero Turbulence Curve'!F639</f>
        <v>2000.0000008831432</v>
      </c>
    </row>
    <row r="641" spans="5:20" x14ac:dyDescent="0.2">
      <c r="E641" s="16">
        <v>40863.375</v>
      </c>
      <c r="F641" s="22">
        <v>8.61</v>
      </c>
      <c r="G641" s="22">
        <v>8.6416774014560005</v>
      </c>
      <c r="H641" s="25">
        <v>0.18815331010452965</v>
      </c>
      <c r="I641" s="3">
        <f t="shared" si="36"/>
        <v>1112.869999999949</v>
      </c>
      <c r="J641" s="3">
        <f t="shared" si="37"/>
        <v>1123.8799999999487</v>
      </c>
      <c r="K641" s="3">
        <f>MIN(J641-M641+N641,'Power Look Up'!$F$4)</f>
        <v>1145.0951402627627</v>
      </c>
      <c r="M641" s="51">
        <f t="array" ref="M641">_xlfn.SUM(_xlfn.NORM.DIST($S$3:$S$1003,$G641,$P641,FALSE)*WindSpeedStep*$T$3:$T$1003)</f>
        <v>1122.7889408435278</v>
      </c>
      <c r="N641" s="51">
        <f t="array" ref="N641">_xlfn.SUM(_xlfn.NORM.DIST($S$3:$S$1003,$G641,$Q641,FALSE)*WindSpeedStep*$T$3:$T$1003)</f>
        <v>1144.0040811063418</v>
      </c>
      <c r="P641" s="43">
        <f t="shared" si="38"/>
        <v>0.86416774014560005</v>
      </c>
      <c r="Q641" s="43">
        <f t="shared" si="39"/>
        <v>1.6259602079394568</v>
      </c>
      <c r="S641" s="43">
        <f>'Zero Turbulence Curve'!E640</f>
        <v>63.800000000000637</v>
      </c>
      <c r="T641" s="43">
        <f>'Zero Turbulence Curve'!F640</f>
        <v>2000.0000008831432</v>
      </c>
    </row>
    <row r="642" spans="5:20" x14ac:dyDescent="0.2">
      <c r="E642" s="16">
        <v>40863.381944444445</v>
      </c>
      <c r="F642" s="22">
        <v>9.41</v>
      </c>
      <c r="G642" s="22">
        <v>9.383227336290334</v>
      </c>
      <c r="H642" s="25">
        <v>0.24123273113708821</v>
      </c>
      <c r="I642" s="3">
        <f t="shared" si="36"/>
        <v>1412.2099999999405</v>
      </c>
      <c r="J642" s="3">
        <f t="shared" si="37"/>
        <v>1400.7799999999406</v>
      </c>
      <c r="K642" s="3">
        <f>MIN(J642-M642+N642,'Power Look Up'!$F$4)</f>
        <v>1329.0150757660713</v>
      </c>
      <c r="M642" s="51">
        <f t="array" ref="M642">_xlfn.SUM(_xlfn.NORM.DIST($S$3:$S$1003,$G642,$P642,FALSE)*WindSpeedStep*$T$3:$T$1003)</f>
        <v>1406.6408313382949</v>
      </c>
      <c r="N642" s="51">
        <f t="array" ref="N642">_xlfn.SUM(_xlfn.NORM.DIST($S$3:$S$1003,$G642,$Q642,FALSE)*WindSpeedStep*$T$3:$T$1003)</f>
        <v>1334.8759071044256</v>
      </c>
      <c r="P642" s="43">
        <f t="shared" si="38"/>
        <v>0.9383227336290334</v>
      </c>
      <c r="Q642" s="43">
        <f t="shared" si="39"/>
        <v>2.2635415572135025</v>
      </c>
      <c r="S642" s="43">
        <f>'Zero Turbulence Curve'!E641</f>
        <v>63.900000000000638</v>
      </c>
      <c r="T642" s="43">
        <f>'Zero Turbulence Curve'!F641</f>
        <v>2000.0000008831432</v>
      </c>
    </row>
    <row r="643" spans="5:20" x14ac:dyDescent="0.2">
      <c r="E643" s="16">
        <v>40863.388888888891</v>
      </c>
      <c r="F643" s="22">
        <v>7.36</v>
      </c>
      <c r="G643" s="22">
        <v>7.4823852688931973</v>
      </c>
      <c r="H643" s="25">
        <v>0.28396739130434778</v>
      </c>
      <c r="I643" s="3">
        <f t="shared" ref="I643:I706" si="40">INDEX(PowerArray,MIN(MaximumPowerIndex,ROUND(F643*100,0)))</f>
        <v>696.35999999996613</v>
      </c>
      <c r="J643" s="3">
        <f t="shared" ref="J643:J706" si="41">INDEX(PowerArray,MIN(MaximumPowerIndex,ROUND(G643*100,0)))</f>
        <v>732.47999999996534</v>
      </c>
      <c r="K643" s="3">
        <f>MIN(J643-M643+N643,'Power Look Up'!$F$4)</f>
        <v>829.43055424075817</v>
      </c>
      <c r="M643" s="51">
        <f t="array" ref="M643">_xlfn.SUM(_xlfn.NORM.DIST($S$3:$S$1003,$G643,$P643,FALSE)*WindSpeedStep*$T$3:$T$1003)</f>
        <v>729.0940649795524</v>
      </c>
      <c r="N643" s="51">
        <f t="array" ref="N643">_xlfn.SUM(_xlfn.NORM.DIST($S$3:$S$1003,$G643,$Q643,FALSE)*WindSpeedStep*$T$3:$T$1003)</f>
        <v>826.04461922034523</v>
      </c>
      <c r="P643" s="43">
        <f t="shared" ref="P643:P706" si="42">ReferenceTurbulence*G643</f>
        <v>0.7482385268893198</v>
      </c>
      <c r="Q643" s="43">
        <f t="shared" si="39"/>
        <v>2.124753425541682</v>
      </c>
      <c r="S643" s="43">
        <f>'Zero Turbulence Curve'!E642</f>
        <v>64.000000000000639</v>
      </c>
      <c r="T643" s="43">
        <f>'Zero Turbulence Curve'!F642</f>
        <v>2000.0000008831432</v>
      </c>
    </row>
    <row r="644" spans="5:20" x14ac:dyDescent="0.2">
      <c r="E644" s="16">
        <v>40863.395833333336</v>
      </c>
      <c r="F644" s="22">
        <v>8.43</v>
      </c>
      <c r="G644" s="22">
        <v>8.3588262801499731</v>
      </c>
      <c r="H644" s="25">
        <v>0.23368920521945433</v>
      </c>
      <c r="I644" s="3">
        <f t="shared" si="40"/>
        <v>1046.8099999999504</v>
      </c>
      <c r="J644" s="3">
        <f t="shared" si="41"/>
        <v>1021.1199999999509</v>
      </c>
      <c r="K644" s="3">
        <f>MIN(J644-M644+N644,'Power Look Up'!$F$4)</f>
        <v>1064.8230994254022</v>
      </c>
      <c r="M644" s="51">
        <f t="array" ref="M644">_xlfn.SUM(_xlfn.NORM.DIST($S$3:$S$1003,$G644,$P644,FALSE)*WindSpeedStep*$T$3:$T$1003)</f>
        <v>1018.2936145471257</v>
      </c>
      <c r="N644" s="51">
        <f t="array" ref="N644">_xlfn.SUM(_xlfn.NORM.DIST($S$3:$S$1003,$G644,$Q644,FALSE)*WindSpeedStep*$T$3:$T$1003)</f>
        <v>1061.996713972577</v>
      </c>
      <c r="P644" s="43">
        <f t="shared" si="42"/>
        <v>0.83588262801499735</v>
      </c>
      <c r="Q644" s="43">
        <f t="shared" ref="Q644:Q707" si="43">G644*H644</f>
        <v>1.9533674699757351</v>
      </c>
      <c r="S644" s="43">
        <f>'Zero Turbulence Curve'!E643</f>
        <v>64.100000000000634</v>
      </c>
      <c r="T644" s="43">
        <f>'Zero Turbulence Curve'!F643</f>
        <v>2000.0000008831432</v>
      </c>
    </row>
    <row r="645" spans="5:20" x14ac:dyDescent="0.2">
      <c r="E645" s="16">
        <v>40863.402777777781</v>
      </c>
      <c r="F645" s="22">
        <v>7.37</v>
      </c>
      <c r="G645" s="22">
        <v>7.3143920214984082</v>
      </c>
      <c r="H645" s="25">
        <v>0.31478968792401624</v>
      </c>
      <c r="I645" s="3">
        <f t="shared" si="40"/>
        <v>699.36999999996613</v>
      </c>
      <c r="J645" s="3">
        <f t="shared" si="41"/>
        <v>681.30999999996652</v>
      </c>
      <c r="K645" s="3">
        <f>MIN(J645-M645+N645,'Power Look Up'!$F$4)</f>
        <v>795.2430652778495</v>
      </c>
      <c r="M645" s="51">
        <f t="array" ref="M645">_xlfn.SUM(_xlfn.NORM.DIST($S$3:$S$1003,$G645,$P645,FALSE)*WindSpeedStep*$T$3:$T$1003)</f>
        <v>680.21733235659178</v>
      </c>
      <c r="N645" s="51">
        <f t="array" ref="N645">_xlfn.SUM(_xlfn.NORM.DIST($S$3:$S$1003,$G645,$Q645,FALSE)*WindSpeedStep*$T$3:$T$1003)</f>
        <v>794.15039763447476</v>
      </c>
      <c r="P645" s="43">
        <f t="shared" si="42"/>
        <v>0.73143920214984082</v>
      </c>
      <c r="Q645" s="43">
        <f t="shared" si="43"/>
        <v>2.3024951818013983</v>
      </c>
      <c r="S645" s="43">
        <f>'Zero Turbulence Curve'!E644</f>
        <v>64.200000000000628</v>
      </c>
      <c r="T645" s="43">
        <f>'Zero Turbulence Curve'!F644</f>
        <v>2000.0000008831432</v>
      </c>
    </row>
    <row r="646" spans="5:20" x14ac:dyDescent="0.2">
      <c r="E646" s="16">
        <v>40863.409722222219</v>
      </c>
      <c r="F646" s="22">
        <v>6.29</v>
      </c>
      <c r="G646" s="22">
        <v>6.2898391399486995</v>
      </c>
      <c r="H646" s="25">
        <v>0.32750397456279812</v>
      </c>
      <c r="I646" s="3">
        <f t="shared" si="40"/>
        <v>427.53999999997973</v>
      </c>
      <c r="J646" s="3">
        <f t="shared" si="41"/>
        <v>427.53999999997973</v>
      </c>
      <c r="K646" s="3">
        <f>MIN(J646-M646+N646,'Power Look Up'!$F$4)</f>
        <v>533.88818036175701</v>
      </c>
      <c r="M646" s="51">
        <f t="array" ref="M646">_xlfn.SUM(_xlfn.NORM.DIST($S$3:$S$1003,$G646,$P646,FALSE)*WindSpeedStep*$T$3:$T$1003)</f>
        <v>426.24721150535436</v>
      </c>
      <c r="N646" s="51">
        <f t="array" ref="N646">_xlfn.SUM(_xlfn.NORM.DIST($S$3:$S$1003,$G646,$Q646,FALSE)*WindSpeedStep*$T$3:$T$1003)</f>
        <v>532.59539186713164</v>
      </c>
      <c r="P646" s="43">
        <f t="shared" si="42"/>
        <v>0.62898391399486997</v>
      </c>
      <c r="Q646" s="43">
        <f t="shared" si="43"/>
        <v>2.059947317693851</v>
      </c>
      <c r="S646" s="43">
        <f>'Zero Turbulence Curve'!E645</f>
        <v>64.300000000000622</v>
      </c>
      <c r="T646" s="43">
        <f>'Zero Turbulence Curve'!F645</f>
        <v>2000.0000008831432</v>
      </c>
    </row>
    <row r="647" spans="5:20" x14ac:dyDescent="0.2">
      <c r="E647" s="16">
        <v>40863.416666666664</v>
      </c>
      <c r="F647" s="22">
        <v>7.26</v>
      </c>
      <c r="G647" s="22">
        <v>7.283950407885083</v>
      </c>
      <c r="H647" s="25">
        <v>0.43388429752066116</v>
      </c>
      <c r="I647" s="3">
        <f t="shared" si="40"/>
        <v>666.25999999996679</v>
      </c>
      <c r="J647" s="3">
        <f t="shared" si="41"/>
        <v>672.27999999996666</v>
      </c>
      <c r="K647" s="3">
        <f>MIN(J647-M647+N647,'Power Look Up'!$F$4)</f>
        <v>833.65936201430827</v>
      </c>
      <c r="M647" s="51">
        <f t="array" ref="M647">_xlfn.SUM(_xlfn.NORM.DIST($S$3:$S$1003,$G647,$P647,FALSE)*WindSpeedStep*$T$3:$T$1003)</f>
        <v>671.58453406315971</v>
      </c>
      <c r="N647" s="51">
        <f t="array" ref="N647">_xlfn.SUM(_xlfn.NORM.DIST($S$3:$S$1003,$G647,$Q647,FALSE)*WindSpeedStep*$T$3:$T$1003)</f>
        <v>832.96389607750132</v>
      </c>
      <c r="P647" s="43">
        <f t="shared" si="42"/>
        <v>0.72839504078850836</v>
      </c>
      <c r="Q647" s="43">
        <f t="shared" si="43"/>
        <v>3.1603917059005524</v>
      </c>
      <c r="S647" s="43">
        <f>'Zero Turbulence Curve'!E646</f>
        <v>64.400000000000617</v>
      </c>
      <c r="T647" s="43">
        <f>'Zero Turbulence Curve'!F646</f>
        <v>2000.0000008831432</v>
      </c>
    </row>
    <row r="648" spans="5:20" x14ac:dyDescent="0.2">
      <c r="E648" s="16">
        <v>40863.423611111109</v>
      </c>
      <c r="F648" s="22">
        <v>9.0500000000000007</v>
      </c>
      <c r="G648" s="22">
        <v>9.0136681543157398</v>
      </c>
      <c r="H648" s="25">
        <v>0.17790055248618783</v>
      </c>
      <c r="I648" s="3">
        <f t="shared" si="40"/>
        <v>1275.0499999999433</v>
      </c>
      <c r="J648" s="3">
        <f t="shared" si="41"/>
        <v>1259.8099999999438</v>
      </c>
      <c r="K648" s="3">
        <f>MIN(J648-M648+N648,'Power Look Up'!$F$4)</f>
        <v>1256.5553686662661</v>
      </c>
      <c r="M648" s="51">
        <f t="array" ref="M648">_xlfn.SUM(_xlfn.NORM.DIST($S$3:$S$1003,$G648,$P648,FALSE)*WindSpeedStep*$T$3:$T$1003)</f>
        <v>1265.0696539070921</v>
      </c>
      <c r="N648" s="51">
        <f t="array" ref="N648">_xlfn.SUM(_xlfn.NORM.DIST($S$3:$S$1003,$G648,$Q648,FALSE)*WindSpeedStep*$T$3:$T$1003)</f>
        <v>1261.8150225734144</v>
      </c>
      <c r="P648" s="43">
        <f t="shared" si="42"/>
        <v>0.90136681543157404</v>
      </c>
      <c r="Q648" s="43">
        <f t="shared" si="43"/>
        <v>1.603536544579927</v>
      </c>
      <c r="S648" s="43">
        <f>'Zero Turbulence Curve'!E647</f>
        <v>64.500000000000611</v>
      </c>
      <c r="T648" s="43">
        <f>'Zero Turbulence Curve'!F647</f>
        <v>2000.0000008831432</v>
      </c>
    </row>
    <row r="649" spans="5:20" x14ac:dyDescent="0.2">
      <c r="E649" s="16">
        <v>40863.430555555555</v>
      </c>
      <c r="F649" s="22">
        <v>10.96</v>
      </c>
      <c r="G649" s="22">
        <v>10.893530785999671</v>
      </c>
      <c r="H649" s="25">
        <v>0.18339416058394156</v>
      </c>
      <c r="I649" s="3">
        <f t="shared" si="40"/>
        <v>1893.3199999999495</v>
      </c>
      <c r="J649" s="3">
        <f t="shared" si="41"/>
        <v>1874.6299999999499</v>
      </c>
      <c r="K649" s="3">
        <f>MIN(J649-M649+N649,'Power Look Up'!$F$4)</f>
        <v>1732.5884273948045</v>
      </c>
      <c r="M649" s="51">
        <f t="array" ref="M649">_xlfn.SUM(_xlfn.NORM.DIST($S$3:$S$1003,$G649,$P649,FALSE)*WindSpeedStep*$T$3:$T$1003)</f>
        <v>1850.2420040312711</v>
      </c>
      <c r="N649" s="51">
        <f t="array" ref="N649">_xlfn.SUM(_xlfn.NORM.DIST($S$3:$S$1003,$G649,$Q649,FALSE)*WindSpeedStep*$T$3:$T$1003)</f>
        <v>1708.2004314261258</v>
      </c>
      <c r="P649" s="43">
        <f t="shared" si="42"/>
        <v>1.0893530785999672</v>
      </c>
      <c r="Q649" s="43">
        <f t="shared" si="43"/>
        <v>1.9978099342937348</v>
      </c>
      <c r="S649" s="43">
        <f>'Zero Turbulence Curve'!E648</f>
        <v>64.600000000000605</v>
      </c>
      <c r="T649" s="43">
        <f>'Zero Turbulence Curve'!F648</f>
        <v>2000.0000008831432</v>
      </c>
    </row>
    <row r="650" spans="5:20" x14ac:dyDescent="0.2">
      <c r="E650" s="16">
        <v>40863.4375</v>
      </c>
      <c r="F650" s="22">
        <v>10.35</v>
      </c>
      <c r="G650" s="22">
        <v>10.334193541814903</v>
      </c>
      <c r="H650" s="25">
        <v>0.22318840579710147</v>
      </c>
      <c r="I650" s="3">
        <f t="shared" si="40"/>
        <v>1730.449999999953</v>
      </c>
      <c r="J650" s="3">
        <f t="shared" si="41"/>
        <v>1725.1099999999531</v>
      </c>
      <c r="K650" s="3">
        <f>MIN(J650-M650+N650,'Power Look Up'!$F$4)</f>
        <v>1556.6200106583972</v>
      </c>
      <c r="M650" s="51">
        <f t="array" ref="M650">_xlfn.SUM(_xlfn.NORM.DIST($S$3:$S$1003,$G650,$P650,FALSE)*WindSpeedStep*$T$3:$T$1003)</f>
        <v>1723.1706182488767</v>
      </c>
      <c r="N650" s="51">
        <f t="array" ref="N650">_xlfn.SUM(_xlfn.NORM.DIST($S$3:$S$1003,$G650,$Q650,FALSE)*WindSpeedStep*$T$3:$T$1003)</f>
        <v>1554.6806289073209</v>
      </c>
      <c r="P650" s="43">
        <f t="shared" si="42"/>
        <v>1.0334193541814904</v>
      </c>
      <c r="Q650" s="43">
        <f t="shared" si="43"/>
        <v>2.3064721817963698</v>
      </c>
      <c r="S650" s="43">
        <f>'Zero Turbulence Curve'!E649</f>
        <v>64.7000000000006</v>
      </c>
      <c r="T650" s="43">
        <f>'Zero Turbulence Curve'!F649</f>
        <v>2000.0000008831432</v>
      </c>
    </row>
    <row r="651" spans="5:20" x14ac:dyDescent="0.2">
      <c r="E651" s="16">
        <v>40863.444444444445</v>
      </c>
      <c r="F651" s="22">
        <v>10.72</v>
      </c>
      <c r="G651" s="22">
        <v>10.753089410077521</v>
      </c>
      <c r="H651" s="25">
        <v>0.1632462686567164</v>
      </c>
      <c r="I651" s="3">
        <f t="shared" si="40"/>
        <v>1829.2399999999509</v>
      </c>
      <c r="J651" s="3">
        <f t="shared" si="41"/>
        <v>1837.2499999999507</v>
      </c>
      <c r="K651" s="3">
        <f>MIN(J651-M651+N651,'Power Look Up'!$F$4)</f>
        <v>1730.088292416762</v>
      </c>
      <c r="M651" s="51">
        <f t="array" ref="M651">_xlfn.SUM(_xlfn.NORM.DIST($S$3:$S$1003,$G651,$P651,FALSE)*WindSpeedStep*$T$3:$T$1003)</f>
        <v>1823.0080311186466</v>
      </c>
      <c r="N651" s="51">
        <f t="array" ref="N651">_xlfn.SUM(_xlfn.NORM.DIST($S$3:$S$1003,$G651,$Q651,FALSE)*WindSpeedStep*$T$3:$T$1003)</f>
        <v>1715.8463235354579</v>
      </c>
      <c r="P651" s="43">
        <f t="shared" si="42"/>
        <v>1.0753089410077521</v>
      </c>
      <c r="Q651" s="43">
        <f t="shared" si="43"/>
        <v>1.7554017227272072</v>
      </c>
      <c r="S651" s="43">
        <f>'Zero Turbulence Curve'!E650</f>
        <v>64.800000000000594</v>
      </c>
      <c r="T651" s="43">
        <f>'Zero Turbulence Curve'!F650</f>
        <v>2000.0000008831432</v>
      </c>
    </row>
    <row r="652" spans="5:20" x14ac:dyDescent="0.2">
      <c r="E652" s="16">
        <v>40863.451388888891</v>
      </c>
      <c r="F652" s="22">
        <v>10.78</v>
      </c>
      <c r="G652" s="22">
        <v>10.791395428388372</v>
      </c>
      <c r="H652" s="25">
        <v>0.14935064935064937</v>
      </c>
      <c r="I652" s="3">
        <f t="shared" si="40"/>
        <v>1845.2599999999504</v>
      </c>
      <c r="J652" s="3">
        <f t="shared" si="41"/>
        <v>1847.9299999999505</v>
      </c>
      <c r="K652" s="3">
        <f>MIN(J652-M652+N652,'Power Look Up'!$F$4)</f>
        <v>1762.4995850247424</v>
      </c>
      <c r="M652" s="51">
        <f t="array" ref="M652">_xlfn.SUM(_xlfn.NORM.DIST($S$3:$S$1003,$G652,$P652,FALSE)*WindSpeedStep*$T$3:$T$1003)</f>
        <v>1830.7424706719553</v>
      </c>
      <c r="N652" s="51">
        <f t="array" ref="N652">_xlfn.SUM(_xlfn.NORM.DIST($S$3:$S$1003,$G652,$Q652,FALSE)*WindSpeedStep*$T$3:$T$1003)</f>
        <v>1745.3120556967472</v>
      </c>
      <c r="P652" s="43">
        <f t="shared" si="42"/>
        <v>1.0791395428388373</v>
      </c>
      <c r="Q652" s="43">
        <f t="shared" si="43"/>
        <v>1.6117019146294322</v>
      </c>
      <c r="S652" s="43">
        <f>'Zero Turbulence Curve'!E651</f>
        <v>64.900000000000588</v>
      </c>
      <c r="T652" s="43">
        <f>'Zero Turbulence Curve'!F651</f>
        <v>2000.0000008831432</v>
      </c>
    </row>
    <row r="653" spans="5:20" x14ac:dyDescent="0.2">
      <c r="E653" s="16">
        <v>40863.458333333336</v>
      </c>
      <c r="F653" s="22">
        <v>10.84</v>
      </c>
      <c r="G653" s="22">
        <v>10.9549510191826</v>
      </c>
      <c r="H653" s="25">
        <v>0.13376383763837638</v>
      </c>
      <c r="I653" s="3">
        <f t="shared" si="40"/>
        <v>1861.2799999999502</v>
      </c>
      <c r="J653" s="3">
        <f t="shared" si="41"/>
        <v>1890.6499999999496</v>
      </c>
      <c r="K653" s="3">
        <f>MIN(J653-M653+N653,'Power Look Up'!$F$4)</f>
        <v>1830.0640047661191</v>
      </c>
      <c r="M653" s="51">
        <f t="array" ref="M653">_xlfn.SUM(_xlfn.NORM.DIST($S$3:$S$1003,$G653,$P653,FALSE)*WindSpeedStep*$T$3:$T$1003)</f>
        <v>1861.1941841915116</v>
      </c>
      <c r="N653" s="51">
        <f t="array" ref="N653">_xlfn.SUM(_xlfn.NORM.DIST($S$3:$S$1003,$G653,$Q653,FALSE)*WindSpeedStep*$T$3:$T$1003)</f>
        <v>1800.608188957681</v>
      </c>
      <c r="P653" s="43">
        <f t="shared" si="42"/>
        <v>1.0954951019182599</v>
      </c>
      <c r="Q653" s="43">
        <f t="shared" si="43"/>
        <v>1.4653762894663072</v>
      </c>
      <c r="S653" s="43">
        <f>'Zero Turbulence Curve'!E652</f>
        <v>65.000000000000583</v>
      </c>
      <c r="T653" s="43">
        <f>'Zero Turbulence Curve'!F652</f>
        <v>2000.0000008831432</v>
      </c>
    </row>
    <row r="654" spans="5:20" x14ac:dyDescent="0.2">
      <c r="E654" s="16">
        <v>40863.465277777781</v>
      </c>
      <c r="F654" s="22">
        <v>11.21</v>
      </c>
      <c r="G654" s="22">
        <v>11.195930267871995</v>
      </c>
      <c r="H654" s="25">
        <v>0.16503122212310437</v>
      </c>
      <c r="I654" s="3">
        <f t="shared" si="40"/>
        <v>1921.6399999999837</v>
      </c>
      <c r="J654" s="3">
        <f t="shared" si="41"/>
        <v>1920.7999999999836</v>
      </c>
      <c r="K654" s="3">
        <f>MIN(J654-M654+N654,'Power Look Up'!$F$4)</f>
        <v>1806.1816379046563</v>
      </c>
      <c r="M654" s="51">
        <f t="array" ref="M654">_xlfn.SUM(_xlfn.NORM.DIST($S$3:$S$1003,$G654,$P654,FALSE)*WindSpeedStep*$T$3:$T$1003)</f>
        <v>1898.7878040433598</v>
      </c>
      <c r="N654" s="51">
        <f t="array" ref="N654">_xlfn.SUM(_xlfn.NORM.DIST($S$3:$S$1003,$G654,$Q654,FALSE)*WindSpeedStep*$T$3:$T$1003)</f>
        <v>1784.1694419480325</v>
      </c>
      <c r="P654" s="43">
        <f t="shared" si="42"/>
        <v>1.1195930267871996</v>
      </c>
      <c r="Q654" s="43">
        <f t="shared" si="43"/>
        <v>1.8476780549119707</v>
      </c>
      <c r="S654" s="43">
        <f>'Zero Turbulence Curve'!E653</f>
        <v>65.100000000000577</v>
      </c>
      <c r="T654" s="43">
        <f>'Zero Turbulence Curve'!F653</f>
        <v>2000.0000008831432</v>
      </c>
    </row>
    <row r="655" spans="5:20" x14ac:dyDescent="0.2">
      <c r="E655" s="16">
        <v>40863.472222222219</v>
      </c>
      <c r="F655" s="22">
        <v>11.56</v>
      </c>
      <c r="G655" s="22">
        <v>11.536662159247483</v>
      </c>
      <c r="H655" s="25">
        <v>0.13408304498269896</v>
      </c>
      <c r="I655" s="3">
        <f t="shared" si="40"/>
        <v>1951.0399999999831</v>
      </c>
      <c r="J655" s="3">
        <f t="shared" si="41"/>
        <v>1949.3599999999831</v>
      </c>
      <c r="K655" s="3">
        <f>MIN(J655-M655+N655,'Power Look Up'!$F$4)</f>
        <v>1891.4991883776111</v>
      </c>
      <c r="M655" s="51">
        <f t="array" ref="M655">_xlfn.SUM(_xlfn.NORM.DIST($S$3:$S$1003,$G655,$P655,FALSE)*WindSpeedStep*$T$3:$T$1003)</f>
        <v>1938.6811196263063</v>
      </c>
      <c r="N655" s="51">
        <f t="array" ref="N655">_xlfn.SUM(_xlfn.NORM.DIST($S$3:$S$1003,$G655,$Q655,FALSE)*WindSpeedStep*$T$3:$T$1003)</f>
        <v>1880.8203080039343</v>
      </c>
      <c r="P655" s="43">
        <f t="shared" si="42"/>
        <v>1.1536662159247484</v>
      </c>
      <c r="Q655" s="43">
        <f t="shared" si="43"/>
        <v>1.5468707912485811</v>
      </c>
      <c r="S655" s="43">
        <f>'Zero Turbulence Curve'!E654</f>
        <v>65.200000000000571</v>
      </c>
      <c r="T655" s="43">
        <f>'Zero Turbulence Curve'!F654</f>
        <v>2000.0000008831432</v>
      </c>
    </row>
    <row r="656" spans="5:20" x14ac:dyDescent="0.2">
      <c r="E656" s="16">
        <v>40863.479166666664</v>
      </c>
      <c r="F656" s="22">
        <v>11.79</v>
      </c>
      <c r="G656" s="22">
        <v>11.733289716546238</v>
      </c>
      <c r="H656" s="25">
        <v>0.13994910941475827</v>
      </c>
      <c r="I656" s="3">
        <f t="shared" si="40"/>
        <v>1970.3599999999826</v>
      </c>
      <c r="J656" s="3">
        <f t="shared" si="41"/>
        <v>1965.3199999999827</v>
      </c>
      <c r="K656" s="3">
        <f>MIN(J656-M656+N656,'Power Look Up'!$F$4)</f>
        <v>1901.0209653307859</v>
      </c>
      <c r="M656" s="51">
        <f t="array" ref="M656">_xlfn.SUM(_xlfn.NORM.DIST($S$3:$S$1003,$G656,$P656,FALSE)*WindSpeedStep*$T$3:$T$1003)</f>
        <v>1955.659789273775</v>
      </c>
      <c r="N656" s="51">
        <f t="array" ref="N656">_xlfn.SUM(_xlfn.NORM.DIST($S$3:$S$1003,$G656,$Q656,FALSE)*WindSpeedStep*$T$3:$T$1003)</f>
        <v>1891.3607546045782</v>
      </c>
      <c r="P656" s="43">
        <f t="shared" si="42"/>
        <v>1.1733289716546238</v>
      </c>
      <c r="Q656" s="43">
        <f t="shared" si="43"/>
        <v>1.6420634463359876</v>
      </c>
      <c r="S656" s="43">
        <f>'Zero Turbulence Curve'!E655</f>
        <v>65.300000000000566</v>
      </c>
      <c r="T656" s="43">
        <f>'Zero Turbulence Curve'!F655</f>
        <v>2000.0000008831432</v>
      </c>
    </row>
    <row r="657" spans="5:20" x14ac:dyDescent="0.2">
      <c r="E657" s="16">
        <v>40863.486111111109</v>
      </c>
      <c r="F657" s="22">
        <v>12.37</v>
      </c>
      <c r="G657" s="22">
        <v>12.303300931700688</v>
      </c>
      <c r="H657" s="25">
        <v>0.12206952303961198</v>
      </c>
      <c r="I657" s="3">
        <f t="shared" si="40"/>
        <v>1992.0699999999977</v>
      </c>
      <c r="J657" s="3">
        <f t="shared" si="41"/>
        <v>1991.2999999999977</v>
      </c>
      <c r="K657" s="3">
        <f>MIN(J657-M657+N657,'Power Look Up'!$F$4)</f>
        <v>1965.2270507301193</v>
      </c>
      <c r="M657" s="51">
        <f t="array" ref="M657">_xlfn.SUM(_xlfn.NORM.DIST($S$3:$S$1003,$G657,$P657,FALSE)*WindSpeedStep*$T$3:$T$1003)</f>
        <v>1986.2320129381192</v>
      </c>
      <c r="N657" s="51">
        <f t="array" ref="N657">_xlfn.SUM(_xlfn.NORM.DIST($S$3:$S$1003,$G657,$Q657,FALSE)*WindSpeedStep*$T$3:$T$1003)</f>
        <v>1960.1590636682408</v>
      </c>
      <c r="P657" s="43">
        <f t="shared" si="42"/>
        <v>1.2303300931700689</v>
      </c>
      <c r="Q657" s="43">
        <f t="shared" si="43"/>
        <v>1.5018580765455167</v>
      </c>
      <c r="S657" s="43">
        <f>'Zero Turbulence Curve'!E656</f>
        <v>65.40000000000056</v>
      </c>
      <c r="T657" s="43">
        <f>'Zero Turbulence Curve'!F656</f>
        <v>2000.0000008831432</v>
      </c>
    </row>
    <row r="658" spans="5:20" x14ac:dyDescent="0.2">
      <c r="E658" s="16">
        <v>40863.493055555555</v>
      </c>
      <c r="F658" s="22">
        <v>12.63</v>
      </c>
      <c r="G658" s="22">
        <v>12.668750856154025</v>
      </c>
      <c r="H658" s="25">
        <v>0.14093428345209819</v>
      </c>
      <c r="I658" s="3">
        <f t="shared" si="40"/>
        <v>1994.9299999999976</v>
      </c>
      <c r="J658" s="3">
        <f t="shared" si="41"/>
        <v>1995.3699999999976</v>
      </c>
      <c r="K658" s="3">
        <f>MIN(J658-M658+N658,'Power Look Up'!$F$4)</f>
        <v>1953.38038763139</v>
      </c>
      <c r="M658" s="51">
        <f t="array" ref="M658">_xlfn.SUM(_xlfn.NORM.DIST($S$3:$S$1003,$G658,$P658,FALSE)*WindSpeedStep*$T$3:$T$1003)</f>
        <v>1995.7825881469169</v>
      </c>
      <c r="N658" s="51">
        <f t="array" ref="N658">_xlfn.SUM(_xlfn.NORM.DIST($S$3:$S$1003,$G658,$Q658,FALSE)*WindSpeedStep*$T$3:$T$1003)</f>
        <v>1953.7929757783093</v>
      </c>
      <c r="P658" s="43">
        <f t="shared" si="42"/>
        <v>1.2668750856154025</v>
      </c>
      <c r="Q658" s="43">
        <f t="shared" si="43"/>
        <v>1.7854613241452229</v>
      </c>
      <c r="S658" s="43">
        <f>'Zero Turbulence Curve'!E657</f>
        <v>65.500000000000554</v>
      </c>
      <c r="T658" s="43">
        <f>'Zero Turbulence Curve'!F657</f>
        <v>2000.0000008831432</v>
      </c>
    </row>
    <row r="659" spans="5:20" x14ac:dyDescent="0.2">
      <c r="E659" s="16">
        <v>40863.5</v>
      </c>
      <c r="F659" s="22">
        <v>13.93</v>
      </c>
      <c r="G659" s="22">
        <v>13.863454183822549</v>
      </c>
      <c r="H659" s="25">
        <v>0.13208901651112706</v>
      </c>
      <c r="I659" s="3">
        <f t="shared" si="40"/>
        <v>1999.9299999999998</v>
      </c>
      <c r="J659" s="3">
        <f t="shared" si="41"/>
        <v>1999.8599999999997</v>
      </c>
      <c r="K659" s="3">
        <f>MIN(J659-M659+N659,'Power Look Up'!$F$4)</f>
        <v>1988.1165698597497</v>
      </c>
      <c r="M659" s="51">
        <f t="array" ref="M659">_xlfn.SUM(_xlfn.NORM.DIST($S$3:$S$1003,$G659,$P659,FALSE)*WindSpeedStep*$T$3:$T$1003)</f>
        <v>2003.4637030559782</v>
      </c>
      <c r="N659" s="51">
        <f t="array" ref="N659">_xlfn.SUM(_xlfn.NORM.DIST($S$3:$S$1003,$G659,$Q659,FALSE)*WindSpeedStep*$T$3:$T$1003)</f>
        <v>1991.7202729157282</v>
      </c>
      <c r="P659" s="43">
        <f t="shared" si="42"/>
        <v>1.386345418382255</v>
      </c>
      <c r="Q659" s="43">
        <f t="shared" si="43"/>
        <v>1.8312100285881903</v>
      </c>
      <c r="S659" s="43">
        <f>'Zero Turbulence Curve'!E658</f>
        <v>65.600000000000549</v>
      </c>
      <c r="T659" s="43">
        <f>'Zero Turbulence Curve'!F658</f>
        <v>2000.0000008831432</v>
      </c>
    </row>
    <row r="660" spans="5:20" x14ac:dyDescent="0.2">
      <c r="E660" s="16">
        <v>40863.506944444445</v>
      </c>
      <c r="F660" s="22">
        <v>15.15</v>
      </c>
      <c r="G660" s="22">
        <v>15.077818122393239</v>
      </c>
      <c r="H660" s="25">
        <v>9.6369636963696367E-2</v>
      </c>
      <c r="I660" s="3">
        <f t="shared" si="40"/>
        <v>2000</v>
      </c>
      <c r="J660" s="3">
        <f t="shared" si="41"/>
        <v>2000</v>
      </c>
      <c r="K660" s="3">
        <f>MIN(J660-M660+N660,'Power Look Up'!$F$4)</f>
        <v>2000</v>
      </c>
      <c r="M660" s="51">
        <f t="array" ref="M660">_xlfn.SUM(_xlfn.NORM.DIST($S$3:$S$1003,$G660,$P660,FALSE)*WindSpeedStep*$T$3:$T$1003)</f>
        <v>2001.9528113115434</v>
      </c>
      <c r="N660" s="51">
        <f t="array" ref="N660">_xlfn.SUM(_xlfn.NORM.DIST($S$3:$S$1003,$G660,$Q660,FALSE)*WindSpeedStep*$T$3:$T$1003)</f>
        <v>2001.9535802250894</v>
      </c>
      <c r="P660" s="43">
        <f t="shared" si="42"/>
        <v>1.5077818122393241</v>
      </c>
      <c r="Q660" s="43">
        <f t="shared" si="43"/>
        <v>1.4530438586596786</v>
      </c>
      <c r="S660" s="43">
        <f>'Zero Turbulence Curve'!E659</f>
        <v>65.700000000000543</v>
      </c>
      <c r="T660" s="43">
        <f>'Zero Turbulence Curve'!F659</f>
        <v>2000.0000008831432</v>
      </c>
    </row>
    <row r="661" spans="5:20" x14ac:dyDescent="0.2">
      <c r="E661" s="16">
        <v>40863.513888888891</v>
      </c>
      <c r="F661" s="22">
        <v>14.01</v>
      </c>
      <c r="G661" s="22">
        <v>13.962264087039014</v>
      </c>
      <c r="H661" s="25">
        <v>9.421841541755889E-2</v>
      </c>
      <c r="I661" s="3">
        <f t="shared" si="40"/>
        <v>2000</v>
      </c>
      <c r="J661" s="3">
        <f t="shared" si="41"/>
        <v>1999.9599999999998</v>
      </c>
      <c r="K661" s="3">
        <f>MIN(J661-M661+N661,'Power Look Up'!$F$4)</f>
        <v>2000</v>
      </c>
      <c r="M661" s="51">
        <f t="array" ref="M661">_xlfn.SUM(_xlfn.NORM.DIST($S$3:$S$1003,$G661,$P661,FALSE)*WindSpeedStep*$T$3:$T$1003)</f>
        <v>2003.4304895081216</v>
      </c>
      <c r="N661" s="51">
        <f t="array" ref="N661">_xlfn.SUM(_xlfn.NORM.DIST($S$3:$S$1003,$G661,$Q661,FALSE)*WindSpeedStep*$T$3:$T$1003)</f>
        <v>2004.1349970048984</v>
      </c>
      <c r="P661" s="43">
        <f t="shared" si="42"/>
        <v>1.3962264087039014</v>
      </c>
      <c r="Q661" s="43">
        <f t="shared" si="43"/>
        <v>1.3155023979223055</v>
      </c>
      <c r="S661" s="43">
        <f>'Zero Turbulence Curve'!E660</f>
        <v>65.800000000000537</v>
      </c>
      <c r="T661" s="43">
        <f>'Zero Turbulence Curve'!F660</f>
        <v>2000.0000008831432</v>
      </c>
    </row>
    <row r="662" spans="5:20" x14ac:dyDescent="0.2">
      <c r="E662" s="16">
        <v>40863.527777777781</v>
      </c>
      <c r="F662" s="22">
        <v>13.45</v>
      </c>
      <c r="G662" s="22">
        <v>13.387019841514777</v>
      </c>
      <c r="H662" s="25">
        <v>0.13754646840148702</v>
      </c>
      <c r="I662" s="3">
        <f t="shared" si="40"/>
        <v>1999.4499999999998</v>
      </c>
      <c r="J662" s="3">
        <f t="shared" si="41"/>
        <v>1999.3899999999999</v>
      </c>
      <c r="K662" s="3">
        <f>MIN(J662-M662+N662,'Power Look Up'!$F$4)</f>
        <v>1976.9426431472564</v>
      </c>
      <c r="M662" s="51">
        <f t="array" ref="M662">_xlfn.SUM(_xlfn.NORM.DIST($S$3:$S$1003,$G662,$P662,FALSE)*WindSpeedStep*$T$3:$T$1003)</f>
        <v>2002.7998779311872</v>
      </c>
      <c r="N662" s="51">
        <f t="array" ref="N662">_xlfn.SUM(_xlfn.NORM.DIST($S$3:$S$1003,$G662,$Q662,FALSE)*WindSpeedStep*$T$3:$T$1003)</f>
        <v>1980.3525210784437</v>
      </c>
      <c r="P662" s="43">
        <f t="shared" si="42"/>
        <v>1.3387019841514778</v>
      </c>
      <c r="Q662" s="43">
        <f t="shared" si="43"/>
        <v>1.841337301620992</v>
      </c>
      <c r="S662" s="43">
        <f>'Zero Turbulence Curve'!E661</f>
        <v>65.900000000000531</v>
      </c>
      <c r="T662" s="43">
        <f>'Zero Turbulence Curve'!F661</f>
        <v>2000.0000008831432</v>
      </c>
    </row>
    <row r="663" spans="5:20" x14ac:dyDescent="0.2">
      <c r="E663" s="16">
        <v>40863.534722222219</v>
      </c>
      <c r="F663" s="22">
        <v>13.57</v>
      </c>
      <c r="G663" s="22">
        <v>13.59756599835602</v>
      </c>
      <c r="H663" s="25">
        <v>0.12527634487840825</v>
      </c>
      <c r="I663" s="3">
        <f t="shared" si="40"/>
        <v>1999.5699999999997</v>
      </c>
      <c r="J663" s="3">
        <f t="shared" si="41"/>
        <v>1999.5999999999997</v>
      </c>
      <c r="K663" s="3">
        <f>MIN(J663-M663+N663,'Power Look Up'!$F$4)</f>
        <v>1988.8869587119884</v>
      </c>
      <c r="M663" s="51">
        <f t="array" ref="M663">_xlfn.SUM(_xlfn.NORM.DIST($S$3:$S$1003,$G663,$P663,FALSE)*WindSpeedStep*$T$3:$T$1003)</f>
        <v>2003.305836093776</v>
      </c>
      <c r="N663" s="51">
        <f t="array" ref="N663">_xlfn.SUM(_xlfn.NORM.DIST($S$3:$S$1003,$G663,$Q663,FALSE)*WindSpeedStep*$T$3:$T$1003)</f>
        <v>1992.5927948057647</v>
      </c>
      <c r="P663" s="43">
        <f t="shared" si="42"/>
        <v>1.359756599835602</v>
      </c>
      <c r="Q663" s="43">
        <f t="shared" si="43"/>
        <v>1.7034533675169663</v>
      </c>
      <c r="S663" s="43">
        <f>'Zero Turbulence Curve'!E662</f>
        <v>66.000000000000526</v>
      </c>
      <c r="T663" s="43">
        <f>'Zero Turbulence Curve'!F662</f>
        <v>2000.0000008831432</v>
      </c>
    </row>
    <row r="664" spans="5:20" x14ac:dyDescent="0.2">
      <c r="E664" s="16">
        <v>40863.694444444445</v>
      </c>
      <c r="F664" s="22">
        <v>8.06</v>
      </c>
      <c r="G664" s="22">
        <v>8.072329659362115</v>
      </c>
      <c r="H664" s="25">
        <v>0.21091811414392059</v>
      </c>
      <c r="I664" s="3">
        <f t="shared" si="40"/>
        <v>911.01999999995326</v>
      </c>
      <c r="J664" s="3">
        <f t="shared" si="41"/>
        <v>914.68999999995322</v>
      </c>
      <c r="K664" s="3">
        <f>MIN(J664-M664+N664,'Power Look Up'!$F$4)</f>
        <v>967.0884743282121</v>
      </c>
      <c r="M664" s="51">
        <f t="array" ref="M664">_xlfn.SUM(_xlfn.NORM.DIST($S$3:$S$1003,$G664,$P664,FALSE)*WindSpeedStep*$T$3:$T$1003)</f>
        <v>917.5462683916893</v>
      </c>
      <c r="N664" s="51">
        <f t="array" ref="N664">_xlfn.SUM(_xlfn.NORM.DIST($S$3:$S$1003,$G664,$Q664,FALSE)*WindSpeedStep*$T$3:$T$1003)</f>
        <v>969.94474271994818</v>
      </c>
      <c r="P664" s="43">
        <f t="shared" si="42"/>
        <v>0.80723296593621152</v>
      </c>
      <c r="Q664" s="43">
        <f t="shared" si="43"/>
        <v>1.7026005485006941</v>
      </c>
      <c r="S664" s="43">
        <f>'Zero Turbulence Curve'!E663</f>
        <v>66.10000000000052</v>
      </c>
      <c r="T664" s="43">
        <f>'Zero Turbulence Curve'!F663</f>
        <v>2000.0000008831432</v>
      </c>
    </row>
    <row r="665" spans="5:20" x14ac:dyDescent="0.2">
      <c r="E665" s="16">
        <v>40863.701388888891</v>
      </c>
      <c r="F665" s="22">
        <v>8.82</v>
      </c>
      <c r="G665" s="22">
        <v>8.8829633352399409</v>
      </c>
      <c r="H665" s="25">
        <v>0.21201814058956917</v>
      </c>
      <c r="I665" s="3">
        <f t="shared" si="40"/>
        <v>1189.9399999999473</v>
      </c>
      <c r="J665" s="3">
        <f t="shared" si="41"/>
        <v>1211.9599999999468</v>
      </c>
      <c r="K665" s="3">
        <f>MIN(J665-M665+N665,'Power Look Up'!$F$4)</f>
        <v>1212.5416339828828</v>
      </c>
      <c r="M665" s="51">
        <f t="array" ref="M665">_xlfn.SUM(_xlfn.NORM.DIST($S$3:$S$1003,$G665,$P665,FALSE)*WindSpeedStep*$T$3:$T$1003)</f>
        <v>1214.7192609296294</v>
      </c>
      <c r="N665" s="51">
        <f t="array" ref="N665">_xlfn.SUM(_xlfn.NORM.DIST($S$3:$S$1003,$G665,$Q665,FALSE)*WindSpeedStep*$T$3:$T$1003)</f>
        <v>1215.3008949125654</v>
      </c>
      <c r="P665" s="43">
        <f t="shared" si="42"/>
        <v>0.88829633352399417</v>
      </c>
      <c r="Q665" s="43">
        <f t="shared" si="43"/>
        <v>1.88334936926289</v>
      </c>
      <c r="S665" s="43">
        <f>'Zero Turbulence Curve'!E664</f>
        <v>66.200000000000514</v>
      </c>
      <c r="T665" s="43">
        <f>'Zero Turbulence Curve'!F664</f>
        <v>2000.0000008831432</v>
      </c>
    </row>
    <row r="666" spans="5:20" x14ac:dyDescent="0.2">
      <c r="E666" s="16">
        <v>40863.708333333336</v>
      </c>
      <c r="F666" s="22">
        <v>10.34</v>
      </c>
      <c r="G666" s="22">
        <v>10.282823194118896</v>
      </c>
      <c r="H666" s="25">
        <v>0.15570599613152805</v>
      </c>
      <c r="I666" s="3">
        <f t="shared" si="40"/>
        <v>1727.7799999999529</v>
      </c>
      <c r="J666" s="3">
        <f t="shared" si="41"/>
        <v>1711.7599999999534</v>
      </c>
      <c r="K666" s="3">
        <f>MIN(J666-M666+N666,'Power Look Up'!$F$4)</f>
        <v>1633.4728377363285</v>
      </c>
      <c r="M666" s="51">
        <f t="array" ref="M666">_xlfn.SUM(_xlfn.NORM.DIST($S$3:$S$1003,$G666,$P666,FALSE)*WindSpeedStep*$T$3:$T$1003)</f>
        <v>1709.0205834748656</v>
      </c>
      <c r="N666" s="51">
        <f t="array" ref="N666">_xlfn.SUM(_xlfn.NORM.DIST($S$3:$S$1003,$G666,$Q666,FALSE)*WindSpeedStep*$T$3:$T$1003)</f>
        <v>1630.7334212112407</v>
      </c>
      <c r="P666" s="43">
        <f t="shared" si="42"/>
        <v>1.0282823194118895</v>
      </c>
      <c r="Q666" s="43">
        <f t="shared" si="43"/>
        <v>1.6010972284846636</v>
      </c>
      <c r="S666" s="43">
        <f>'Zero Turbulence Curve'!E665</f>
        <v>66.300000000000509</v>
      </c>
      <c r="T666" s="43">
        <f>'Zero Turbulence Curve'!F665</f>
        <v>2000.0000008831432</v>
      </c>
    </row>
    <row r="667" spans="5:20" x14ac:dyDescent="0.2">
      <c r="E667" s="16">
        <v>40863.715277777781</v>
      </c>
      <c r="F667" s="22">
        <v>11.03</v>
      </c>
      <c r="G667" s="22">
        <v>11.035628557316235</v>
      </c>
      <c r="H667" s="25">
        <v>0.12420670897552132</v>
      </c>
      <c r="I667" s="3">
        <f t="shared" si="40"/>
        <v>1906.5199999999841</v>
      </c>
      <c r="J667" s="3">
        <f t="shared" si="41"/>
        <v>1907.359999999984</v>
      </c>
      <c r="K667" s="3">
        <f>MIN(J667-M667+N667,'Power Look Up'!$F$4)</f>
        <v>1863.4863613484526</v>
      </c>
      <c r="M667" s="51">
        <f t="array" ref="M667">_xlfn.SUM(_xlfn.NORM.DIST($S$3:$S$1003,$G667,$P667,FALSE)*WindSpeedStep*$T$3:$T$1003)</f>
        <v>1874.7176216196153</v>
      </c>
      <c r="N667" s="51">
        <f t="array" ref="N667">_xlfn.SUM(_xlfn.NORM.DIST($S$3:$S$1003,$G667,$Q667,FALSE)*WindSpeedStep*$T$3:$T$1003)</f>
        <v>1830.843982968084</v>
      </c>
      <c r="P667" s="43">
        <f t="shared" si="42"/>
        <v>1.1035628557316235</v>
      </c>
      <c r="Q667" s="43">
        <f t="shared" si="43"/>
        <v>1.3706991045805297</v>
      </c>
      <c r="S667" s="43">
        <f>'Zero Turbulence Curve'!E666</f>
        <v>66.400000000000503</v>
      </c>
      <c r="T667" s="43">
        <f>'Zero Turbulence Curve'!F666</f>
        <v>2000.0000008831432</v>
      </c>
    </row>
    <row r="668" spans="5:20" x14ac:dyDescent="0.2">
      <c r="E668" s="16">
        <v>40863.722222222219</v>
      </c>
      <c r="F668" s="22">
        <v>11.76</v>
      </c>
      <c r="G668" s="22">
        <v>11.662368839778848</v>
      </c>
      <c r="H668" s="25">
        <v>0.15731292517006804</v>
      </c>
      <c r="I668" s="3">
        <f t="shared" si="40"/>
        <v>1967.8399999999826</v>
      </c>
      <c r="J668" s="3">
        <f t="shared" si="41"/>
        <v>1959.4399999999828</v>
      </c>
      <c r="K668" s="3">
        <f>MIN(J668-M668+N668,'Power Look Up'!$F$4)</f>
        <v>1864.563216170817</v>
      </c>
      <c r="M668" s="51">
        <f t="array" ref="M668">_xlfn.SUM(_xlfn.NORM.DIST($S$3:$S$1003,$G668,$P668,FALSE)*WindSpeedStep*$T$3:$T$1003)</f>
        <v>1949.9904287820732</v>
      </c>
      <c r="N668" s="51">
        <f t="array" ref="N668">_xlfn.SUM(_xlfn.NORM.DIST($S$3:$S$1003,$G668,$Q668,FALSE)*WindSpeedStep*$T$3:$T$1003)</f>
        <v>1855.1136449529074</v>
      </c>
      <c r="P668" s="43">
        <f t="shared" si="42"/>
        <v>1.1662368839778849</v>
      </c>
      <c r="Q668" s="43">
        <f t="shared" si="43"/>
        <v>1.8346413565978632</v>
      </c>
      <c r="S668" s="43">
        <f>'Zero Turbulence Curve'!E667</f>
        <v>66.500000000000497</v>
      </c>
      <c r="T668" s="43">
        <f>'Zero Turbulence Curve'!F667</f>
        <v>2000.0000008831432</v>
      </c>
    </row>
    <row r="669" spans="5:20" x14ac:dyDescent="0.2">
      <c r="E669" s="16">
        <v>40863.729166666664</v>
      </c>
      <c r="F669" s="22">
        <v>11.77</v>
      </c>
      <c r="G669" s="22">
        <v>11.706154465534739</v>
      </c>
      <c r="H669" s="25">
        <v>0.11724723874256585</v>
      </c>
      <c r="I669" s="3">
        <f t="shared" si="40"/>
        <v>1968.6799999999826</v>
      </c>
      <c r="J669" s="3">
        <f t="shared" si="41"/>
        <v>1963.6399999999828</v>
      </c>
      <c r="K669" s="3">
        <f>MIN(J669-M669+N669,'Power Look Up'!$F$4)</f>
        <v>1936.2888040442972</v>
      </c>
      <c r="M669" s="51">
        <f t="array" ref="M669">_xlfn.SUM(_xlfn.NORM.DIST($S$3:$S$1003,$G669,$P669,FALSE)*WindSpeedStep*$T$3:$T$1003)</f>
        <v>1953.5485035523172</v>
      </c>
      <c r="N669" s="51">
        <f t="array" ref="N669">_xlfn.SUM(_xlfn.NORM.DIST($S$3:$S$1003,$G669,$Q669,FALSE)*WindSpeedStep*$T$3:$T$1003)</f>
        <v>1926.1973075966316</v>
      </c>
      <c r="P669" s="43">
        <f t="shared" si="42"/>
        <v>1.1706154465534739</v>
      </c>
      <c r="Q669" s="43">
        <f t="shared" si="43"/>
        <v>1.3725142873779048</v>
      </c>
      <c r="S669" s="43">
        <f>'Zero Turbulence Curve'!E668</f>
        <v>66.600000000000492</v>
      </c>
      <c r="T669" s="43">
        <f>'Zero Turbulence Curve'!F668</f>
        <v>2000.0000008831432</v>
      </c>
    </row>
    <row r="670" spans="5:20" x14ac:dyDescent="0.2">
      <c r="E670" s="16">
        <v>40863.736111111109</v>
      </c>
      <c r="F670" s="22">
        <v>11.9</v>
      </c>
      <c r="G670" s="22">
        <v>11.870465595032487</v>
      </c>
      <c r="H670" s="25">
        <v>0.12100840336134452</v>
      </c>
      <c r="I670" s="3">
        <f t="shared" si="40"/>
        <v>1979.5999999999824</v>
      </c>
      <c r="J670" s="3">
        <f t="shared" si="41"/>
        <v>1977.0799999999824</v>
      </c>
      <c r="K670" s="3">
        <f>MIN(J670-M670+N670,'Power Look Up'!$F$4)</f>
        <v>1945.8054992169455</v>
      </c>
      <c r="M670" s="51">
        <f t="array" ref="M670">_xlfn.SUM(_xlfn.NORM.DIST($S$3:$S$1003,$G670,$P670,FALSE)*WindSpeedStep*$T$3:$T$1003)</f>
        <v>1965.2970451582632</v>
      </c>
      <c r="N670" s="51">
        <f t="array" ref="N670">_xlfn.SUM(_xlfn.NORM.DIST($S$3:$S$1003,$G670,$Q670,FALSE)*WindSpeedStep*$T$3:$T$1003)</f>
        <v>1934.0225443752263</v>
      </c>
      <c r="P670" s="43">
        <f t="shared" si="42"/>
        <v>1.1870465595032487</v>
      </c>
      <c r="Q670" s="43">
        <f t="shared" si="43"/>
        <v>1.4364260888106537</v>
      </c>
      <c r="S670" s="43">
        <f>'Zero Turbulence Curve'!E669</f>
        <v>66.700000000000486</v>
      </c>
      <c r="T670" s="43">
        <f>'Zero Turbulence Curve'!F669</f>
        <v>2000.0000008831432</v>
      </c>
    </row>
    <row r="671" spans="5:20" x14ac:dyDescent="0.2">
      <c r="E671" s="16">
        <v>40863.743055555555</v>
      </c>
      <c r="F671" s="22">
        <v>12.17</v>
      </c>
      <c r="G671" s="22">
        <v>12.13523816593052</v>
      </c>
      <c r="H671" s="25">
        <v>0.1018898931799507</v>
      </c>
      <c r="I671" s="3">
        <f t="shared" si="40"/>
        <v>1989.8699999999976</v>
      </c>
      <c r="J671" s="3">
        <f t="shared" si="41"/>
        <v>1989.5399999999977</v>
      </c>
      <c r="K671" s="3">
        <f>MIN(J671-M671+N671,'Power Look Up'!$F$4)</f>
        <v>1987.2656930809276</v>
      </c>
      <c r="M671" s="51">
        <f t="array" ref="M671">_xlfn.SUM(_xlfn.NORM.DIST($S$3:$S$1003,$G671,$P671,FALSE)*WindSpeedStep*$T$3:$T$1003)</f>
        <v>1979.5950957663033</v>
      </c>
      <c r="N671" s="51">
        <f t="array" ref="N671">_xlfn.SUM(_xlfn.NORM.DIST($S$3:$S$1003,$G671,$Q671,FALSE)*WindSpeedStep*$T$3:$T$1003)</f>
        <v>1977.3207888472332</v>
      </c>
      <c r="P671" s="43">
        <f t="shared" si="42"/>
        <v>1.2135238165930522</v>
      </c>
      <c r="Q671" s="43">
        <f t="shared" si="43"/>
        <v>1.2364581204399216</v>
      </c>
      <c r="S671" s="43">
        <f>'Zero Turbulence Curve'!E670</f>
        <v>66.80000000000048</v>
      </c>
      <c r="T671" s="43">
        <f>'Zero Turbulence Curve'!F670</f>
        <v>2000.0000008831432</v>
      </c>
    </row>
    <row r="672" spans="5:20" x14ac:dyDescent="0.2">
      <c r="E672" s="16">
        <v>40863.75</v>
      </c>
      <c r="F672" s="22">
        <v>12.15</v>
      </c>
      <c r="G672" s="22">
        <v>12.111857262565254</v>
      </c>
      <c r="H672" s="25">
        <v>0.12016460905349793</v>
      </c>
      <c r="I672" s="3">
        <f t="shared" si="40"/>
        <v>1989.6499999999976</v>
      </c>
      <c r="J672" s="3">
        <f t="shared" si="41"/>
        <v>1989.2099999999978</v>
      </c>
      <c r="K672" s="3">
        <f>MIN(J672-M672+N672,'Power Look Up'!$F$4)</f>
        <v>1962.7140264236682</v>
      </c>
      <c r="M672" s="51">
        <f t="array" ref="M672">_xlfn.SUM(_xlfn.NORM.DIST($S$3:$S$1003,$G672,$P672,FALSE)*WindSpeedStep*$T$3:$T$1003)</f>
        <v>1978.5342248055981</v>
      </c>
      <c r="N672" s="51">
        <f t="array" ref="N672">_xlfn.SUM(_xlfn.NORM.DIST($S$3:$S$1003,$G672,$Q672,FALSE)*WindSpeedStep*$T$3:$T$1003)</f>
        <v>1952.0382512292686</v>
      </c>
      <c r="P672" s="43">
        <f t="shared" si="42"/>
        <v>1.2111857262565255</v>
      </c>
      <c r="Q672" s="43">
        <f t="shared" si="43"/>
        <v>1.4554165928679235</v>
      </c>
      <c r="S672" s="43">
        <f>'Zero Turbulence Curve'!E671</f>
        <v>66.900000000000475</v>
      </c>
      <c r="T672" s="43">
        <f>'Zero Turbulence Curve'!F671</f>
        <v>2000.0000008831432</v>
      </c>
    </row>
    <row r="673" spans="5:20" x14ac:dyDescent="0.2">
      <c r="E673" s="16">
        <v>40863.756944444445</v>
      </c>
      <c r="F673" s="22">
        <v>11.29</v>
      </c>
      <c r="G673" s="22">
        <v>11.339994340087085</v>
      </c>
      <c r="H673" s="25">
        <v>0.13728963684676707</v>
      </c>
      <c r="I673" s="3">
        <f t="shared" si="40"/>
        <v>1928.3599999999835</v>
      </c>
      <c r="J673" s="3">
        <f t="shared" si="41"/>
        <v>1932.5599999999833</v>
      </c>
      <c r="K673" s="3">
        <f>MIN(J673-M673+N673,'Power Look Up'!$F$4)</f>
        <v>1866.7261658992466</v>
      </c>
      <c r="M673" s="51">
        <f t="array" ref="M673">_xlfn.SUM(_xlfn.NORM.DIST($S$3:$S$1003,$G673,$P673,FALSE)*WindSpeedStep*$T$3:$T$1003)</f>
        <v>1917.4210977705836</v>
      </c>
      <c r="N673" s="51">
        <f t="array" ref="N673">_xlfn.SUM(_xlfn.NORM.DIST($S$3:$S$1003,$G673,$Q673,FALSE)*WindSpeedStep*$T$3:$T$1003)</f>
        <v>1851.5872636698468</v>
      </c>
      <c r="P673" s="43">
        <f t="shared" si="42"/>
        <v>1.1339994340087085</v>
      </c>
      <c r="Q673" s="43">
        <f t="shared" si="43"/>
        <v>1.5568637047949498</v>
      </c>
      <c r="S673" s="43">
        <f>'Zero Turbulence Curve'!E672</f>
        <v>67.000000000000469</v>
      </c>
      <c r="T673" s="43">
        <f>'Zero Turbulence Curve'!F672</f>
        <v>2000.0000008831432</v>
      </c>
    </row>
    <row r="674" spans="5:20" x14ac:dyDescent="0.2">
      <c r="E674" s="16">
        <v>40863.763888888891</v>
      </c>
      <c r="F674" s="22">
        <v>11.47</v>
      </c>
      <c r="G674" s="22">
        <v>11.430466051930491</v>
      </c>
      <c r="H674" s="25">
        <v>0.12467306015693111</v>
      </c>
      <c r="I674" s="3">
        <f t="shared" si="40"/>
        <v>1943.4799999999832</v>
      </c>
      <c r="J674" s="3">
        <f t="shared" si="41"/>
        <v>1940.1199999999833</v>
      </c>
      <c r="K674" s="3">
        <f>MIN(J674-M674+N674,'Power Look Up'!$F$4)</f>
        <v>1897.2781322867131</v>
      </c>
      <c r="M674" s="51">
        <f t="array" ref="M674">_xlfn.SUM(_xlfn.NORM.DIST($S$3:$S$1003,$G674,$P674,FALSE)*WindSpeedStep*$T$3:$T$1003)</f>
        <v>1927.7712417002551</v>
      </c>
      <c r="N674" s="51">
        <f t="array" ref="N674">_xlfn.SUM(_xlfn.NORM.DIST($S$3:$S$1003,$G674,$Q674,FALSE)*WindSpeedStep*$T$3:$T$1003)</f>
        <v>1884.929373986985</v>
      </c>
      <c r="P674" s="43">
        <f t="shared" si="42"/>
        <v>1.1430466051930492</v>
      </c>
      <c r="Q674" s="43">
        <f t="shared" si="43"/>
        <v>1.4250711817140889</v>
      </c>
      <c r="S674" s="43">
        <f>'Zero Turbulence Curve'!E673</f>
        <v>67.100000000000463</v>
      </c>
      <c r="T674" s="43">
        <f>'Zero Turbulence Curve'!F673</f>
        <v>2000.0000008831432</v>
      </c>
    </row>
    <row r="675" spans="5:20" x14ac:dyDescent="0.2">
      <c r="E675" s="16">
        <v>40863.770833333336</v>
      </c>
      <c r="F675" s="22">
        <v>11.35</v>
      </c>
      <c r="G675" s="22">
        <v>11.347892413032245</v>
      </c>
      <c r="H675" s="25">
        <v>0.18061674008810572</v>
      </c>
      <c r="I675" s="3">
        <f t="shared" si="40"/>
        <v>1933.3999999999835</v>
      </c>
      <c r="J675" s="3">
        <f t="shared" si="41"/>
        <v>1933.3999999999835</v>
      </c>
      <c r="K675" s="3">
        <f>MIN(J675-M675+N675,'Power Look Up'!$F$4)</f>
        <v>1793.9732938421571</v>
      </c>
      <c r="M675" s="51">
        <f t="array" ref="M675">_xlfn.SUM(_xlfn.NORM.DIST($S$3:$S$1003,$G675,$P675,FALSE)*WindSpeedStep*$T$3:$T$1003)</f>
        <v>1918.3649494733738</v>
      </c>
      <c r="N675" s="51">
        <f t="array" ref="N675">_xlfn.SUM(_xlfn.NORM.DIST($S$3:$S$1003,$G675,$Q675,FALSE)*WindSpeedStep*$T$3:$T$1003)</f>
        <v>1778.9382433155474</v>
      </c>
      <c r="P675" s="43">
        <f t="shared" si="42"/>
        <v>1.1347892413032246</v>
      </c>
      <c r="Q675" s="43">
        <f t="shared" si="43"/>
        <v>2.0496193345124318</v>
      </c>
      <c r="S675" s="43">
        <f>'Zero Turbulence Curve'!E674</f>
        <v>67.200000000000458</v>
      </c>
      <c r="T675" s="43">
        <f>'Zero Turbulence Curve'!F674</f>
        <v>2000.0000008831432</v>
      </c>
    </row>
    <row r="676" spans="5:20" x14ac:dyDescent="0.2">
      <c r="E676" s="16">
        <v>40863.777777777781</v>
      </c>
      <c r="F676" s="22">
        <v>11.39</v>
      </c>
      <c r="G676" s="22">
        <v>11.40882306719865</v>
      </c>
      <c r="H676" s="25">
        <v>0.16330114135206322</v>
      </c>
      <c r="I676" s="3">
        <f t="shared" si="40"/>
        <v>1936.7599999999834</v>
      </c>
      <c r="J676" s="3">
        <f t="shared" si="41"/>
        <v>1938.4399999999832</v>
      </c>
      <c r="K676" s="3">
        <f>MIN(J676-M676+N676,'Power Look Up'!$F$4)</f>
        <v>1828.6291030515704</v>
      </c>
      <c r="M676" s="51">
        <f t="array" ref="M676">_xlfn.SUM(_xlfn.NORM.DIST($S$3:$S$1003,$G676,$P676,FALSE)*WindSpeedStep*$T$3:$T$1003)</f>
        <v>1925.3861161965601</v>
      </c>
      <c r="N676" s="51">
        <f t="array" ref="N676">_xlfn.SUM(_xlfn.NORM.DIST($S$3:$S$1003,$G676,$Q676,FALSE)*WindSpeedStep*$T$3:$T$1003)</f>
        <v>1815.5752192481473</v>
      </c>
      <c r="P676" s="43">
        <f t="shared" si="42"/>
        <v>1.140882306719865</v>
      </c>
      <c r="Q676" s="43">
        <f t="shared" si="43"/>
        <v>1.8630738283572863</v>
      </c>
      <c r="S676" s="43">
        <f>'Zero Turbulence Curve'!E675</f>
        <v>67.300000000000452</v>
      </c>
      <c r="T676" s="43">
        <f>'Zero Turbulence Curve'!F675</f>
        <v>2000.0000008831432</v>
      </c>
    </row>
    <row r="677" spans="5:20" x14ac:dyDescent="0.2">
      <c r="E677" s="16">
        <v>40863.784722222219</v>
      </c>
      <c r="F677" s="22">
        <v>10.210000000000001</v>
      </c>
      <c r="G677" s="22">
        <v>10.279786955815091</v>
      </c>
      <c r="H677" s="25">
        <v>0.15572967678746327</v>
      </c>
      <c r="I677" s="3">
        <f t="shared" si="40"/>
        <v>1693.0699999999538</v>
      </c>
      <c r="J677" s="3">
        <f t="shared" si="41"/>
        <v>1711.7599999999534</v>
      </c>
      <c r="K677" s="3">
        <f>MIN(J677-M677+N677,'Power Look Up'!$F$4)</f>
        <v>1633.5900027738076</v>
      </c>
      <c r="M677" s="51">
        <f t="array" ref="M677">_xlfn.SUM(_xlfn.NORM.DIST($S$3:$S$1003,$G677,$P677,FALSE)*WindSpeedStep*$T$3:$T$1003)</f>
        <v>1708.1715985937842</v>
      </c>
      <c r="N677" s="51">
        <f t="array" ref="N677">_xlfn.SUM(_xlfn.NORM.DIST($S$3:$S$1003,$G677,$Q677,FALSE)*WindSpeedStep*$T$3:$T$1003)</f>
        <v>1630.0016013676384</v>
      </c>
      <c r="P677" s="43">
        <f t="shared" si="42"/>
        <v>1.0279786955815091</v>
      </c>
      <c r="Q677" s="43">
        <f t="shared" si="43"/>
        <v>1.600867900073065</v>
      </c>
      <c r="S677" s="43">
        <f>'Zero Turbulence Curve'!E676</f>
        <v>67.400000000000446</v>
      </c>
      <c r="T677" s="43">
        <f>'Zero Turbulence Curve'!F676</f>
        <v>2000.0000008831432</v>
      </c>
    </row>
    <row r="678" spans="5:20" x14ac:dyDescent="0.2">
      <c r="E678" s="16">
        <v>40863.791666666664</v>
      </c>
      <c r="F678" s="22">
        <v>11.36</v>
      </c>
      <c r="G678" s="22">
        <v>11.284002862361682</v>
      </c>
      <c r="H678" s="25">
        <v>0.13732394366197184</v>
      </c>
      <c r="I678" s="3">
        <f t="shared" si="40"/>
        <v>1934.2399999999834</v>
      </c>
      <c r="J678" s="3">
        <f t="shared" si="41"/>
        <v>1927.5199999999836</v>
      </c>
      <c r="K678" s="3">
        <f>MIN(J678-M678+N678,'Power Look Up'!$F$4)</f>
        <v>1861.1457434026117</v>
      </c>
      <c r="M678" s="51">
        <f t="array" ref="M678">_xlfn.SUM(_xlfn.NORM.DIST($S$3:$S$1003,$G678,$P678,FALSE)*WindSpeedStep*$T$3:$T$1003)</f>
        <v>1910.502208848091</v>
      </c>
      <c r="N678" s="51">
        <f t="array" ref="N678">_xlfn.SUM(_xlfn.NORM.DIST($S$3:$S$1003,$G678,$Q678,FALSE)*WindSpeedStep*$T$3:$T$1003)</f>
        <v>1844.1279522507191</v>
      </c>
      <c r="P678" s="43">
        <f t="shared" si="42"/>
        <v>1.1284002862361682</v>
      </c>
      <c r="Q678" s="43">
        <f t="shared" si="43"/>
        <v>1.5495637733524845</v>
      </c>
      <c r="S678" s="43">
        <f>'Zero Turbulence Curve'!E677</f>
        <v>67.500000000000441</v>
      </c>
      <c r="T678" s="43">
        <f>'Zero Turbulence Curve'!F677</f>
        <v>2000.0000008831432</v>
      </c>
    </row>
    <row r="679" spans="5:20" x14ac:dyDescent="0.2">
      <c r="E679" s="16">
        <v>40863.798611111109</v>
      </c>
      <c r="F679" s="22">
        <v>12.87</v>
      </c>
      <c r="G679" s="22">
        <v>12.762831550232383</v>
      </c>
      <c r="H679" s="25">
        <v>0.12354312354312355</v>
      </c>
      <c r="I679" s="3">
        <f t="shared" si="40"/>
        <v>1997.5699999999974</v>
      </c>
      <c r="J679" s="3">
        <f t="shared" si="41"/>
        <v>1996.3599999999974</v>
      </c>
      <c r="K679" s="3">
        <f>MIN(J679-M679+N679,'Power Look Up'!$F$4)</f>
        <v>1976.0091432429276</v>
      </c>
      <c r="M679" s="51">
        <f t="array" ref="M679">_xlfn.SUM(_xlfn.NORM.DIST($S$3:$S$1003,$G679,$P679,FALSE)*WindSpeedStep*$T$3:$T$1003)</f>
        <v>1997.4040860753366</v>
      </c>
      <c r="N679" s="51">
        <f t="array" ref="N679">_xlfn.SUM(_xlfn.NORM.DIST($S$3:$S$1003,$G679,$Q679,FALSE)*WindSpeedStep*$T$3:$T$1003)</f>
        <v>1977.0532293182669</v>
      </c>
      <c r="P679" s="43">
        <f t="shared" si="42"/>
        <v>1.2762831550232383</v>
      </c>
      <c r="Q679" s="43">
        <f t="shared" si="43"/>
        <v>1.5767600749704342</v>
      </c>
      <c r="S679" s="43">
        <f>'Zero Turbulence Curve'!E678</f>
        <v>67.600000000000435</v>
      </c>
      <c r="T679" s="43">
        <f>'Zero Turbulence Curve'!F678</f>
        <v>2000.0000008831432</v>
      </c>
    </row>
    <row r="680" spans="5:20" x14ac:dyDescent="0.2">
      <c r="E680" s="16">
        <v>40863.805555555555</v>
      </c>
      <c r="F680" s="22">
        <v>11.35</v>
      </c>
      <c r="G680" s="22">
        <v>11.339366667277744</v>
      </c>
      <c r="H680" s="25">
        <v>0.13215859030837004</v>
      </c>
      <c r="I680" s="3">
        <f t="shared" si="40"/>
        <v>1933.3999999999835</v>
      </c>
      <c r="J680" s="3">
        <f t="shared" si="41"/>
        <v>1932.5599999999833</v>
      </c>
      <c r="K680" s="3">
        <f>MIN(J680-M680+N680,'Power Look Up'!$F$4)</f>
        <v>1875.7305682836347</v>
      </c>
      <c r="M680" s="51">
        <f t="array" ref="M680">_xlfn.SUM(_xlfn.NORM.DIST($S$3:$S$1003,$G680,$P680,FALSE)*WindSpeedStep*$T$3:$T$1003)</f>
        <v>1917.3457514497488</v>
      </c>
      <c r="N680" s="51">
        <f t="array" ref="N680">_xlfn.SUM(_xlfn.NORM.DIST($S$3:$S$1003,$G680,$Q680,FALSE)*WindSpeedStep*$T$3:$T$1003)</f>
        <v>1860.5163197334002</v>
      </c>
      <c r="P680" s="43">
        <f t="shared" si="42"/>
        <v>1.1339366667277744</v>
      </c>
      <c r="Q680" s="43">
        <f t="shared" si="43"/>
        <v>1.4985947137371469</v>
      </c>
      <c r="S680" s="43">
        <f>'Zero Turbulence Curve'!E679</f>
        <v>67.700000000000429</v>
      </c>
      <c r="T680" s="43">
        <f>'Zero Turbulence Curve'!F679</f>
        <v>2000.0000008831432</v>
      </c>
    </row>
    <row r="681" spans="5:20" x14ac:dyDescent="0.2">
      <c r="E681" s="16">
        <v>40863.8125</v>
      </c>
      <c r="F681" s="22">
        <v>12.61</v>
      </c>
      <c r="G681" s="22">
        <v>12.557577521712236</v>
      </c>
      <c r="H681" s="25">
        <v>0.14591593973037273</v>
      </c>
      <c r="I681" s="3">
        <f t="shared" si="40"/>
        <v>1994.7099999999975</v>
      </c>
      <c r="J681" s="3">
        <f t="shared" si="41"/>
        <v>1994.1599999999976</v>
      </c>
      <c r="K681" s="3">
        <f>MIN(J681-M681+N681,'Power Look Up'!$F$4)</f>
        <v>1942.7172854696125</v>
      </c>
      <c r="M681" s="51">
        <f t="array" ref="M681">_xlfn.SUM(_xlfn.NORM.DIST($S$3:$S$1003,$G681,$P681,FALSE)*WindSpeedStep*$T$3:$T$1003)</f>
        <v>1993.4725632534519</v>
      </c>
      <c r="N681" s="51">
        <f t="array" ref="N681">_xlfn.SUM(_xlfn.NORM.DIST($S$3:$S$1003,$G681,$Q681,FALSE)*WindSpeedStep*$T$3:$T$1003)</f>
        <v>1942.0298487230668</v>
      </c>
      <c r="P681" s="43">
        <f t="shared" si="42"/>
        <v>1.2557577521712238</v>
      </c>
      <c r="Q681" s="43">
        <f t="shared" si="43"/>
        <v>1.832350724817646</v>
      </c>
      <c r="S681" s="43">
        <f>'Zero Turbulence Curve'!E680</f>
        <v>67.800000000000423</v>
      </c>
      <c r="T681" s="43">
        <f>'Zero Turbulence Curve'!F680</f>
        <v>2000.0000008831432</v>
      </c>
    </row>
    <row r="682" spans="5:20" x14ac:dyDescent="0.2">
      <c r="E682" s="16">
        <v>40863.819444444445</v>
      </c>
      <c r="F682" s="22">
        <v>12.7</v>
      </c>
      <c r="G682" s="22">
        <v>12.613786584670198</v>
      </c>
      <c r="H682" s="25">
        <v>0.12755905511811025</v>
      </c>
      <c r="I682" s="3">
        <f t="shared" si="40"/>
        <v>1995.6999999999975</v>
      </c>
      <c r="J682" s="3">
        <f t="shared" si="41"/>
        <v>1994.7099999999975</v>
      </c>
      <c r="K682" s="3">
        <f>MIN(J682-M682+N682,'Power Look Up'!$F$4)</f>
        <v>1967.4385594255889</v>
      </c>
      <c r="M682" s="51">
        <f t="array" ref="M682">_xlfn.SUM(_xlfn.NORM.DIST($S$3:$S$1003,$G682,$P682,FALSE)*WindSpeedStep*$T$3:$T$1003)</f>
        <v>1994.6973879789211</v>
      </c>
      <c r="N682" s="51">
        <f t="array" ref="N682">_xlfn.SUM(_xlfn.NORM.DIST($S$3:$S$1003,$G682,$Q682,FALSE)*WindSpeedStep*$T$3:$T$1003)</f>
        <v>1967.4259474045125</v>
      </c>
      <c r="P682" s="43">
        <f t="shared" si="42"/>
        <v>1.2613786584670199</v>
      </c>
      <c r="Q682" s="43">
        <f t="shared" si="43"/>
        <v>1.6090026982020253</v>
      </c>
      <c r="S682" s="43">
        <f>'Zero Turbulence Curve'!E681</f>
        <v>67.900000000000418</v>
      </c>
      <c r="T682" s="43">
        <f>'Zero Turbulence Curve'!F681</f>
        <v>2000.0000008831432</v>
      </c>
    </row>
    <row r="683" spans="5:20" x14ac:dyDescent="0.2">
      <c r="E683" s="16">
        <v>40863.826388888891</v>
      </c>
      <c r="F683" s="22">
        <v>12.97</v>
      </c>
      <c r="G683" s="22">
        <v>12.915024196950673</v>
      </c>
      <c r="H683" s="25">
        <v>0.13569776407093292</v>
      </c>
      <c r="I683" s="3">
        <f t="shared" si="40"/>
        <v>1998.6699999999973</v>
      </c>
      <c r="J683" s="3">
        <f t="shared" si="41"/>
        <v>1998.1199999999974</v>
      </c>
      <c r="K683" s="3">
        <f>MIN(J683-M683+N683,'Power Look Up'!$F$4)</f>
        <v>1968.0224381576068</v>
      </c>
      <c r="M683" s="51">
        <f t="array" ref="M683">_xlfn.SUM(_xlfn.NORM.DIST($S$3:$S$1003,$G683,$P683,FALSE)*WindSpeedStep*$T$3:$T$1003)</f>
        <v>1999.476114219204</v>
      </c>
      <c r="N683" s="51">
        <f t="array" ref="N683">_xlfn.SUM(_xlfn.NORM.DIST($S$3:$S$1003,$G683,$Q683,FALSE)*WindSpeedStep*$T$3:$T$1003)</f>
        <v>1969.3785523768133</v>
      </c>
      <c r="P683" s="43">
        <f t="shared" si="42"/>
        <v>1.2915024196950675</v>
      </c>
      <c r="Q683" s="43">
        <f t="shared" si="43"/>
        <v>1.7525399064482023</v>
      </c>
      <c r="S683" s="43">
        <f>'Zero Turbulence Curve'!E682</f>
        <v>68.000000000000412</v>
      </c>
      <c r="T683" s="43">
        <f>'Zero Turbulence Curve'!F682</f>
        <v>2000.0000008831432</v>
      </c>
    </row>
    <row r="684" spans="5:20" x14ac:dyDescent="0.2">
      <c r="E684" s="16">
        <v>40863.833333333336</v>
      </c>
      <c r="F684" s="22">
        <v>14.31</v>
      </c>
      <c r="G684" s="22">
        <v>14.247357281101563</v>
      </c>
      <c r="H684" s="25">
        <v>0.13696715583508035</v>
      </c>
      <c r="I684" s="3">
        <f t="shared" si="40"/>
        <v>2000</v>
      </c>
      <c r="J684" s="3">
        <f t="shared" si="41"/>
        <v>2000</v>
      </c>
      <c r="K684" s="3">
        <f>MIN(J684-M684+N684,'Power Look Up'!$F$4)</f>
        <v>1989.7393292726267</v>
      </c>
      <c r="M684" s="51">
        <f t="array" ref="M684">_xlfn.SUM(_xlfn.NORM.DIST($S$3:$S$1003,$G684,$P684,FALSE)*WindSpeedStep*$T$3:$T$1003)</f>
        <v>2003.1667373809594</v>
      </c>
      <c r="N684" s="51">
        <f t="array" ref="N684">_xlfn.SUM(_xlfn.NORM.DIST($S$3:$S$1003,$G684,$Q684,FALSE)*WindSpeedStep*$T$3:$T$1003)</f>
        <v>1992.9060666535861</v>
      </c>
      <c r="P684" s="43">
        <f t="shared" si="42"/>
        <v>1.4247357281101563</v>
      </c>
      <c r="Q684" s="43">
        <f t="shared" si="43"/>
        <v>1.9514200049587043</v>
      </c>
      <c r="S684" s="43">
        <f>'Zero Turbulence Curve'!E683</f>
        <v>68.100000000000406</v>
      </c>
      <c r="T684" s="43">
        <f>'Zero Turbulence Curve'!F683</f>
        <v>2000.0000008831432</v>
      </c>
    </row>
    <row r="685" spans="5:20" x14ac:dyDescent="0.2">
      <c r="E685" s="16">
        <v>40863.840277777781</v>
      </c>
      <c r="F685" s="22">
        <v>14.84</v>
      </c>
      <c r="G685" s="22">
        <v>14.789834474038884</v>
      </c>
      <c r="H685" s="25">
        <v>0.10714285714285715</v>
      </c>
      <c r="I685" s="3">
        <f t="shared" si="40"/>
        <v>2000</v>
      </c>
      <c r="J685" s="3">
        <f t="shared" si="41"/>
        <v>2000</v>
      </c>
      <c r="K685" s="3">
        <f>MIN(J685-M685+N685,'Power Look Up'!$F$4)</f>
        <v>1999.676525727966</v>
      </c>
      <c r="M685" s="51">
        <f t="array" ref="M685">_xlfn.SUM(_xlfn.NORM.DIST($S$3:$S$1003,$G685,$P685,FALSE)*WindSpeedStep*$T$3:$T$1003)</f>
        <v>2002.3771591961206</v>
      </c>
      <c r="N685" s="51">
        <f t="array" ref="N685">_xlfn.SUM(_xlfn.NORM.DIST($S$3:$S$1003,$G685,$Q685,FALSE)*WindSpeedStep*$T$3:$T$1003)</f>
        <v>2002.0536849240866</v>
      </c>
      <c r="P685" s="43">
        <f t="shared" si="42"/>
        <v>1.4789834474038885</v>
      </c>
      <c r="Q685" s="43">
        <f t="shared" si="43"/>
        <v>1.584625122218452</v>
      </c>
      <c r="S685" s="43">
        <f>'Zero Turbulence Curve'!E684</f>
        <v>68.200000000000401</v>
      </c>
      <c r="T685" s="43">
        <f>'Zero Turbulence Curve'!F684</f>
        <v>2000.0000008831432</v>
      </c>
    </row>
    <row r="686" spans="5:20" x14ac:dyDescent="0.2">
      <c r="E686" s="16">
        <v>40863.847222222219</v>
      </c>
      <c r="F686" s="22">
        <v>14.91</v>
      </c>
      <c r="G686" s="22">
        <v>14.863909270582074</v>
      </c>
      <c r="H686" s="25">
        <v>0.13346747149564051</v>
      </c>
      <c r="I686" s="3">
        <f t="shared" si="40"/>
        <v>2000</v>
      </c>
      <c r="J686" s="3">
        <f t="shared" si="41"/>
        <v>2000</v>
      </c>
      <c r="K686" s="3">
        <f>MIN(J686-M686+N686,'Power Look Up'!$F$4)</f>
        <v>1995.4859172433748</v>
      </c>
      <c r="M686" s="51">
        <f t="array" ref="M686">_xlfn.SUM(_xlfn.NORM.DIST($S$3:$S$1003,$G686,$P686,FALSE)*WindSpeedStep*$T$3:$T$1003)</f>
        <v>2002.2651221433798</v>
      </c>
      <c r="N686" s="51">
        <f t="array" ref="N686">_xlfn.SUM(_xlfn.NORM.DIST($S$3:$S$1003,$G686,$Q686,FALSE)*WindSpeedStep*$T$3:$T$1003)</f>
        <v>1997.7510393867547</v>
      </c>
      <c r="P686" s="43">
        <f t="shared" si="42"/>
        <v>1.4863909270582074</v>
      </c>
      <c r="Q686" s="43">
        <f t="shared" si="43"/>
        <v>1.9838483868851995</v>
      </c>
      <c r="S686" s="43">
        <f>'Zero Turbulence Curve'!E685</f>
        <v>68.300000000000395</v>
      </c>
      <c r="T686" s="43">
        <f>'Zero Turbulence Curve'!F685</f>
        <v>2000.0000008831432</v>
      </c>
    </row>
    <row r="687" spans="5:20" x14ac:dyDescent="0.2">
      <c r="E687" s="16">
        <v>40863.854166666664</v>
      </c>
      <c r="F687" s="22">
        <v>14.1</v>
      </c>
      <c r="G687" s="22">
        <v>14.096734693533991</v>
      </c>
      <c r="H687" s="25">
        <v>0.16808510638297874</v>
      </c>
      <c r="I687" s="3">
        <f t="shared" si="40"/>
        <v>2000</v>
      </c>
      <c r="J687" s="3">
        <f t="shared" si="41"/>
        <v>2000</v>
      </c>
      <c r="K687" s="3">
        <f>MIN(J687-M687+N687,'Power Look Up'!$F$4)</f>
        <v>1966.2923865154164</v>
      </c>
      <c r="M687" s="51">
        <f t="array" ref="M687">_xlfn.SUM(_xlfn.NORM.DIST($S$3:$S$1003,$G687,$P687,FALSE)*WindSpeedStep*$T$3:$T$1003)</f>
        <v>2003.3311731378637</v>
      </c>
      <c r="N687" s="51">
        <f t="array" ref="N687">_xlfn.SUM(_xlfn.NORM.DIST($S$3:$S$1003,$G687,$Q687,FALSE)*WindSpeedStep*$T$3:$T$1003)</f>
        <v>1969.6235596532802</v>
      </c>
      <c r="P687" s="43">
        <f t="shared" si="42"/>
        <v>1.4096734693533992</v>
      </c>
      <c r="Q687" s="43">
        <f t="shared" si="43"/>
        <v>2.369451150615288</v>
      </c>
      <c r="S687" s="43">
        <f>'Zero Turbulence Curve'!E686</f>
        <v>68.400000000000389</v>
      </c>
      <c r="T687" s="43">
        <f>'Zero Turbulence Curve'!F686</f>
        <v>2000.0000008831432</v>
      </c>
    </row>
    <row r="688" spans="5:20" x14ac:dyDescent="0.2">
      <c r="E688" s="16">
        <v>40863.861111111109</v>
      </c>
      <c r="F688" s="22">
        <v>10.11</v>
      </c>
      <c r="G688" s="22">
        <v>10.19074237607644</v>
      </c>
      <c r="H688" s="25">
        <v>0.18199802176063307</v>
      </c>
      <c r="I688" s="3">
        <f t="shared" si="40"/>
        <v>1666.3699999999544</v>
      </c>
      <c r="J688" s="3">
        <f t="shared" si="41"/>
        <v>1687.7299999999539</v>
      </c>
      <c r="K688" s="3">
        <f>MIN(J688-M688+N688,'Power Look Up'!$F$4)</f>
        <v>1580.9075176785027</v>
      </c>
      <c r="M688" s="51">
        <f t="array" ref="M688">_xlfn.SUM(_xlfn.NORM.DIST($S$3:$S$1003,$G688,$P688,FALSE)*WindSpeedStep*$T$3:$T$1003)</f>
        <v>1682.6559424920401</v>
      </c>
      <c r="N688" s="51">
        <f t="array" ref="N688">_xlfn.SUM(_xlfn.NORM.DIST($S$3:$S$1003,$G688,$Q688,FALSE)*WindSpeedStep*$T$3:$T$1003)</f>
        <v>1575.833460170589</v>
      </c>
      <c r="P688" s="43">
        <f t="shared" si="42"/>
        <v>1.019074237607644</v>
      </c>
      <c r="Q688" s="43">
        <f t="shared" si="43"/>
        <v>1.8546949527181653</v>
      </c>
      <c r="S688" s="43">
        <f>'Zero Turbulence Curve'!E687</f>
        <v>68.500000000000384</v>
      </c>
      <c r="T688" s="43">
        <f>'Zero Turbulence Curve'!F687</f>
        <v>2000.0000008831432</v>
      </c>
    </row>
    <row r="689" spans="5:20" x14ac:dyDescent="0.2">
      <c r="E689" s="16">
        <v>40863.868055555555</v>
      </c>
      <c r="F689" s="22">
        <v>9.6999999999999993</v>
      </c>
      <c r="G689" s="22">
        <v>9.7341833879161008</v>
      </c>
      <c r="H689" s="25">
        <v>0.19278350515463921</v>
      </c>
      <c r="I689" s="3">
        <f t="shared" si="40"/>
        <v>1522.6999999999382</v>
      </c>
      <c r="J689" s="3">
        <f t="shared" si="41"/>
        <v>1534.1299999999378</v>
      </c>
      <c r="K689" s="3">
        <f>MIN(J689-M689+N689,'Power Look Up'!$F$4)</f>
        <v>1455.8853678217654</v>
      </c>
      <c r="M689" s="51">
        <f t="array" ref="M689">_xlfn.SUM(_xlfn.NORM.DIST($S$3:$S$1003,$G689,$P689,FALSE)*WindSpeedStep*$T$3:$T$1003)</f>
        <v>1534.8700778486923</v>
      </c>
      <c r="N689" s="51">
        <f t="array" ref="N689">_xlfn.SUM(_xlfn.NORM.DIST($S$3:$S$1003,$G689,$Q689,FALSE)*WindSpeedStep*$T$3:$T$1003)</f>
        <v>1456.6254456705199</v>
      </c>
      <c r="P689" s="43">
        <f t="shared" si="42"/>
        <v>0.9734183387916101</v>
      </c>
      <c r="Q689" s="43">
        <f t="shared" si="43"/>
        <v>1.876589993340527</v>
      </c>
      <c r="S689" s="43">
        <f>'Zero Turbulence Curve'!E688</f>
        <v>68.600000000000378</v>
      </c>
      <c r="T689" s="43">
        <f>'Zero Turbulence Curve'!F688</f>
        <v>2000.0000008831432</v>
      </c>
    </row>
    <row r="690" spans="5:20" x14ac:dyDescent="0.2">
      <c r="E690" s="16">
        <v>40863.875</v>
      </c>
      <c r="F690" s="22">
        <v>9.56</v>
      </c>
      <c r="G690" s="22">
        <v>9.506016484997442</v>
      </c>
      <c r="H690" s="25">
        <v>0.16527196652719664</v>
      </c>
      <c r="I690" s="3">
        <f t="shared" si="40"/>
        <v>1469.3599999999392</v>
      </c>
      <c r="J690" s="3">
        <f t="shared" si="41"/>
        <v>1450.3099999999397</v>
      </c>
      <c r="K690" s="3">
        <f>MIN(J690-M690+N690,'Power Look Up'!$F$4)</f>
        <v>1414.2426707512254</v>
      </c>
      <c r="M690" s="51">
        <f t="array" ref="M690">_xlfn.SUM(_xlfn.NORM.DIST($S$3:$S$1003,$G690,$P690,FALSE)*WindSpeedStep*$T$3:$T$1003)</f>
        <v>1452.5292664431784</v>
      </c>
      <c r="N690" s="51">
        <f t="array" ref="N690">_xlfn.SUM(_xlfn.NORM.DIST($S$3:$S$1003,$G690,$Q690,FALSE)*WindSpeedStep*$T$3:$T$1003)</f>
        <v>1416.4619371944641</v>
      </c>
      <c r="P690" s="43">
        <f t="shared" si="42"/>
        <v>0.95060164849974427</v>
      </c>
      <c r="Q690" s="43">
        <f t="shared" si="43"/>
        <v>1.5710780383154768</v>
      </c>
      <c r="S690" s="43">
        <f>'Zero Turbulence Curve'!E689</f>
        <v>68.700000000000372</v>
      </c>
      <c r="T690" s="43">
        <f>'Zero Turbulence Curve'!F689</f>
        <v>2000.0000008831432</v>
      </c>
    </row>
    <row r="691" spans="5:20" x14ac:dyDescent="0.2">
      <c r="E691" s="16">
        <v>40863.881944444445</v>
      </c>
      <c r="F691" s="22">
        <v>10.77</v>
      </c>
      <c r="G691" s="22">
        <v>10.726662547851284</v>
      </c>
      <c r="H691" s="25">
        <v>0.1476323119777159</v>
      </c>
      <c r="I691" s="3">
        <f t="shared" si="40"/>
        <v>1842.5899999999506</v>
      </c>
      <c r="J691" s="3">
        <f t="shared" si="41"/>
        <v>1831.9099999999507</v>
      </c>
      <c r="K691" s="3">
        <f>MIN(J691-M691+N691,'Power Look Up'!$F$4)</f>
        <v>1750.5047290072391</v>
      </c>
      <c r="M691" s="51">
        <f t="array" ref="M691">_xlfn.SUM(_xlfn.NORM.DIST($S$3:$S$1003,$G691,$P691,FALSE)*WindSpeedStep*$T$3:$T$1003)</f>
        <v>1817.5368446668072</v>
      </c>
      <c r="N691" s="51">
        <f t="array" ref="N691">_xlfn.SUM(_xlfn.NORM.DIST($S$3:$S$1003,$G691,$Q691,FALSE)*WindSpeedStep*$T$3:$T$1003)</f>
        <v>1736.1315736740955</v>
      </c>
      <c r="P691" s="43">
        <f t="shared" si="42"/>
        <v>1.0726662547851284</v>
      </c>
      <c r="Q691" s="43">
        <f t="shared" si="43"/>
        <v>1.5836019917440616</v>
      </c>
      <c r="S691" s="43">
        <f>'Zero Turbulence Curve'!E690</f>
        <v>68.800000000000367</v>
      </c>
      <c r="T691" s="43">
        <f>'Zero Turbulence Curve'!F690</f>
        <v>2000.0000008831432</v>
      </c>
    </row>
    <row r="692" spans="5:20" x14ac:dyDescent="0.2">
      <c r="E692" s="16">
        <v>40863.888888888891</v>
      </c>
      <c r="F692" s="22">
        <v>12.12</v>
      </c>
      <c r="G692" s="22">
        <v>12.028744176901995</v>
      </c>
      <c r="H692" s="25">
        <v>0.12871287128712872</v>
      </c>
      <c r="I692" s="3">
        <f t="shared" si="40"/>
        <v>1989.3199999999977</v>
      </c>
      <c r="J692" s="3">
        <f t="shared" si="41"/>
        <v>1988.3299999999977</v>
      </c>
      <c r="K692" s="3">
        <f>MIN(J692-M692+N692,'Power Look Up'!$F$4)</f>
        <v>1947.9770699451753</v>
      </c>
      <c r="M692" s="51">
        <f t="array" ref="M692">_xlfn.SUM(_xlfn.NORM.DIST($S$3:$S$1003,$G692,$P692,FALSE)*WindSpeedStep*$T$3:$T$1003)</f>
        <v>1974.463573365497</v>
      </c>
      <c r="N692" s="51">
        <f t="array" ref="N692">_xlfn.SUM(_xlfn.NORM.DIST($S$3:$S$1003,$G692,$Q692,FALSE)*WindSpeedStep*$T$3:$T$1003)</f>
        <v>1934.1106433106747</v>
      </c>
      <c r="P692" s="43">
        <f t="shared" si="42"/>
        <v>1.2028744176901995</v>
      </c>
      <c r="Q692" s="43">
        <f t="shared" si="43"/>
        <v>1.5482542009873854</v>
      </c>
      <c r="S692" s="43">
        <f>'Zero Turbulence Curve'!E691</f>
        <v>68.900000000000361</v>
      </c>
      <c r="T692" s="43">
        <f>'Zero Turbulence Curve'!F691</f>
        <v>2000.0000008831432</v>
      </c>
    </row>
    <row r="693" spans="5:20" x14ac:dyDescent="0.2">
      <c r="E693" s="16">
        <v>40863.895833333336</v>
      </c>
      <c r="F693" s="22">
        <v>11.03</v>
      </c>
      <c r="G693" s="22">
        <v>10.944003924980455</v>
      </c>
      <c r="H693" s="25">
        <v>0.13055303717135086</v>
      </c>
      <c r="I693" s="3">
        <f t="shared" si="40"/>
        <v>1906.5199999999841</v>
      </c>
      <c r="J693" s="3">
        <f t="shared" si="41"/>
        <v>1887.9799999999495</v>
      </c>
      <c r="K693" s="3">
        <f>MIN(J693-M693+N693,'Power Look Up'!$F$4)</f>
        <v>1833.0790001243113</v>
      </c>
      <c r="M693" s="51">
        <f t="array" ref="M693">_xlfn.SUM(_xlfn.NORM.DIST($S$3:$S$1003,$G693,$P693,FALSE)*WindSpeedStep*$T$3:$T$1003)</f>
        <v>1859.2841339430558</v>
      </c>
      <c r="N693" s="51">
        <f t="array" ref="N693">_xlfn.SUM(_xlfn.NORM.DIST($S$3:$S$1003,$G693,$Q693,FALSE)*WindSpeedStep*$T$3:$T$1003)</f>
        <v>1804.3831340674176</v>
      </c>
      <c r="P693" s="43">
        <f t="shared" si="42"/>
        <v>1.0944003924980457</v>
      </c>
      <c r="Q693" s="43">
        <f t="shared" si="43"/>
        <v>1.4287729512213831</v>
      </c>
      <c r="S693" s="43">
        <f>'Zero Turbulence Curve'!E692</f>
        <v>69.000000000000355</v>
      </c>
      <c r="T693" s="43">
        <f>'Zero Turbulence Curve'!F692</f>
        <v>2000.0000008831432</v>
      </c>
    </row>
    <row r="694" spans="5:20" x14ac:dyDescent="0.2">
      <c r="E694" s="16">
        <v>40863.902777777781</v>
      </c>
      <c r="F694" s="22">
        <v>10.74</v>
      </c>
      <c r="G694" s="22">
        <v>10.793341988156552</v>
      </c>
      <c r="H694" s="25">
        <v>0.16108007448789571</v>
      </c>
      <c r="I694" s="3">
        <f t="shared" si="40"/>
        <v>1834.5799999999508</v>
      </c>
      <c r="J694" s="3">
        <f t="shared" si="41"/>
        <v>1847.9299999999505</v>
      </c>
      <c r="K694" s="3">
        <f>MIN(J694-M694+N694,'Power Look Up'!$F$4)</f>
        <v>1743.3236803166374</v>
      </c>
      <c r="M694" s="51">
        <f t="array" ref="M694">_xlfn.SUM(_xlfn.NORM.DIST($S$3:$S$1003,$G694,$P694,FALSE)*WindSpeedStep*$T$3:$T$1003)</f>
        <v>1831.1293299856325</v>
      </c>
      <c r="N694" s="51">
        <f t="array" ref="N694">_xlfn.SUM(_xlfn.NORM.DIST($S$3:$S$1003,$G694,$Q694,FALSE)*WindSpeedStep*$T$3:$T$1003)</f>
        <v>1726.5230103023193</v>
      </c>
      <c r="P694" s="43">
        <f t="shared" si="42"/>
        <v>1.0793341988156553</v>
      </c>
      <c r="Q694" s="43">
        <f t="shared" si="43"/>
        <v>1.7385923314255898</v>
      </c>
      <c r="S694" s="43">
        <f>'Zero Turbulence Curve'!E693</f>
        <v>69.10000000000035</v>
      </c>
      <c r="T694" s="43">
        <f>'Zero Turbulence Curve'!F693</f>
        <v>2000.0000008831432</v>
      </c>
    </row>
    <row r="695" spans="5:20" x14ac:dyDescent="0.2">
      <c r="E695" s="16">
        <v>40863.909722222219</v>
      </c>
      <c r="F695" s="22">
        <v>10.41</v>
      </c>
      <c r="G695" s="22">
        <v>10.414529841119315</v>
      </c>
      <c r="H695" s="25">
        <v>0.19596541786743515</v>
      </c>
      <c r="I695" s="3">
        <f t="shared" si="40"/>
        <v>1746.4699999999525</v>
      </c>
      <c r="J695" s="3">
        <f t="shared" si="41"/>
        <v>1746.4699999999525</v>
      </c>
      <c r="K695" s="3">
        <f>MIN(J695-M695+N695,'Power Look Up'!$F$4)</f>
        <v>1606.3347501157473</v>
      </c>
      <c r="M695" s="51">
        <f t="array" ref="M695">_xlfn.SUM(_xlfn.NORM.DIST($S$3:$S$1003,$G695,$P695,FALSE)*WindSpeedStep*$T$3:$T$1003)</f>
        <v>1744.4786652665709</v>
      </c>
      <c r="N695" s="51">
        <f t="array" ref="N695">_xlfn.SUM(_xlfn.NORM.DIST($S$3:$S$1003,$G695,$Q695,FALSE)*WindSpeedStep*$T$3:$T$1003)</f>
        <v>1604.3434153823657</v>
      </c>
      <c r="P695" s="43">
        <f t="shared" si="42"/>
        <v>1.0414529841119315</v>
      </c>
      <c r="Q695" s="43">
        <f t="shared" si="43"/>
        <v>2.0408876922078196</v>
      </c>
      <c r="S695" s="43">
        <f>'Zero Turbulence Curve'!E694</f>
        <v>69.200000000000344</v>
      </c>
      <c r="T695" s="43">
        <f>'Zero Turbulence Curve'!F694</f>
        <v>2000.0000008831432</v>
      </c>
    </row>
    <row r="696" spans="5:20" x14ac:dyDescent="0.2">
      <c r="E696" s="16">
        <v>40863.916666666664</v>
      </c>
      <c r="F696" s="22">
        <v>8.73</v>
      </c>
      <c r="G696" s="22">
        <v>8.643066063259667</v>
      </c>
      <c r="H696" s="25">
        <v>0.17754868270332189</v>
      </c>
      <c r="I696" s="3">
        <f t="shared" si="40"/>
        <v>1156.909999999948</v>
      </c>
      <c r="J696" s="3">
        <f t="shared" si="41"/>
        <v>1123.8799999999487</v>
      </c>
      <c r="K696" s="3">
        <f>MIN(J696-M696+N696,'Power Look Up'!$F$4)</f>
        <v>1144.1799795569748</v>
      </c>
      <c r="M696" s="51">
        <f t="array" ref="M696">_xlfn.SUM(_xlfn.NORM.DIST($S$3:$S$1003,$G696,$P696,FALSE)*WindSpeedStep*$T$3:$T$1003)</f>
        <v>1123.3120368065211</v>
      </c>
      <c r="N696" s="51">
        <f t="array" ref="N696">_xlfn.SUM(_xlfn.NORM.DIST($S$3:$S$1003,$G696,$Q696,FALSE)*WindSpeedStep*$T$3:$T$1003)</f>
        <v>1143.6120163635471</v>
      </c>
      <c r="P696" s="43">
        <f t="shared" si="42"/>
        <v>0.86430660632596679</v>
      </c>
      <c r="Q696" s="43">
        <f t="shared" si="43"/>
        <v>1.5345649940495401</v>
      </c>
      <c r="S696" s="43">
        <f>'Zero Turbulence Curve'!E695</f>
        <v>69.300000000000338</v>
      </c>
      <c r="T696" s="43">
        <f>'Zero Turbulence Curve'!F695</f>
        <v>2000.0000008831432</v>
      </c>
    </row>
    <row r="697" spans="5:20" x14ac:dyDescent="0.2">
      <c r="E697" s="16">
        <v>40863.923611111109</v>
      </c>
      <c r="F697" s="22">
        <v>9.27</v>
      </c>
      <c r="G697" s="22">
        <v>9.2917117704294103</v>
      </c>
      <c r="H697" s="25">
        <v>0.13915857605177995</v>
      </c>
      <c r="I697" s="3">
        <f t="shared" si="40"/>
        <v>1358.8699999999417</v>
      </c>
      <c r="J697" s="3">
        <f t="shared" si="41"/>
        <v>1366.4899999999416</v>
      </c>
      <c r="K697" s="3">
        <f>MIN(J697-M697+N697,'Power Look Up'!$F$4)</f>
        <v>1357.210452012145</v>
      </c>
      <c r="M697" s="51">
        <f t="array" ref="M697">_xlfn.SUM(_xlfn.NORM.DIST($S$3:$S$1003,$G697,$P697,FALSE)*WindSpeedStep*$T$3:$T$1003)</f>
        <v>1371.9338658649433</v>
      </c>
      <c r="N697" s="51">
        <f t="array" ref="N697">_xlfn.SUM(_xlfn.NORM.DIST($S$3:$S$1003,$G697,$Q697,FALSE)*WindSpeedStep*$T$3:$T$1003)</f>
        <v>1362.6543178771467</v>
      </c>
      <c r="P697" s="43">
        <f t="shared" si="42"/>
        <v>0.92917117704294105</v>
      </c>
      <c r="Q697" s="43">
        <f t="shared" si="43"/>
        <v>1.2930213790565199</v>
      </c>
      <c r="S697" s="43">
        <f>'Zero Turbulence Curve'!E696</f>
        <v>69.400000000000333</v>
      </c>
      <c r="T697" s="43">
        <f>'Zero Turbulence Curve'!F696</f>
        <v>2000.0000008831432</v>
      </c>
    </row>
    <row r="698" spans="5:20" x14ac:dyDescent="0.2">
      <c r="E698" s="16">
        <v>40863.930555555555</v>
      </c>
      <c r="F698" s="22">
        <v>10.94</v>
      </c>
      <c r="G698" s="22">
        <v>10.928307951014325</v>
      </c>
      <c r="H698" s="25">
        <v>0.11151736745886655</v>
      </c>
      <c r="I698" s="3">
        <f t="shared" si="40"/>
        <v>1887.9799999999495</v>
      </c>
      <c r="J698" s="3">
        <f t="shared" si="41"/>
        <v>1885.3099999999497</v>
      </c>
      <c r="K698" s="3">
        <f>MIN(J698-M698+N698,'Power Look Up'!$F$4)</f>
        <v>1864.40223228833</v>
      </c>
      <c r="M698" s="51">
        <f t="array" ref="M698">_xlfn.SUM(_xlfn.NORM.DIST($S$3:$S$1003,$G698,$P698,FALSE)*WindSpeedStep*$T$3:$T$1003)</f>
        <v>1856.5138321067068</v>
      </c>
      <c r="N698" s="51">
        <f t="array" ref="N698">_xlfn.SUM(_xlfn.NORM.DIST($S$3:$S$1003,$G698,$Q698,FALSE)*WindSpeedStep*$T$3:$T$1003)</f>
        <v>1835.6060643950871</v>
      </c>
      <c r="P698" s="43">
        <f t="shared" si="42"/>
        <v>1.0928307951014327</v>
      </c>
      <c r="Q698" s="43">
        <f t="shared" si="43"/>
        <v>1.2186961334769175</v>
      </c>
      <c r="S698" s="43">
        <f>'Zero Turbulence Curve'!E697</f>
        <v>69.500000000000327</v>
      </c>
      <c r="T698" s="43">
        <f>'Zero Turbulence Curve'!F697</f>
        <v>2000.0000008831432</v>
      </c>
    </row>
    <row r="699" spans="5:20" x14ac:dyDescent="0.2">
      <c r="E699" s="16">
        <v>40863.9375</v>
      </c>
      <c r="F699" s="22">
        <v>10.83</v>
      </c>
      <c r="G699" s="22">
        <v>10.80710975851631</v>
      </c>
      <c r="H699" s="25">
        <v>0.10618651892890119</v>
      </c>
      <c r="I699" s="3">
        <f t="shared" si="40"/>
        <v>1858.6099999999501</v>
      </c>
      <c r="J699" s="3">
        <f t="shared" si="41"/>
        <v>1853.2699999999504</v>
      </c>
      <c r="K699" s="3">
        <f>MIN(J699-M699+N699,'Power Look Up'!$F$4)</f>
        <v>1842.1851654228465</v>
      </c>
      <c r="M699" s="51">
        <f t="array" ref="M699">_xlfn.SUM(_xlfn.NORM.DIST($S$3:$S$1003,$G699,$P699,FALSE)*WindSpeedStep*$T$3:$T$1003)</f>
        <v>1833.8485440699505</v>
      </c>
      <c r="N699" s="51">
        <f t="array" ref="N699">_xlfn.SUM(_xlfn.NORM.DIST($S$3:$S$1003,$G699,$Q699,FALSE)*WindSpeedStep*$T$3:$T$1003)</f>
        <v>1822.7637094928466</v>
      </c>
      <c r="P699" s="43">
        <f t="shared" si="42"/>
        <v>1.0807109758516311</v>
      </c>
      <c r="Q699" s="43">
        <f t="shared" si="43"/>
        <v>1.1475693649394048</v>
      </c>
      <c r="S699" s="43">
        <f>'Zero Turbulence Curve'!E698</f>
        <v>69.600000000000321</v>
      </c>
      <c r="T699" s="43">
        <f>'Zero Turbulence Curve'!F698</f>
        <v>2000.0000008831432</v>
      </c>
    </row>
    <row r="700" spans="5:20" x14ac:dyDescent="0.2">
      <c r="E700" s="16">
        <v>40863.944444444445</v>
      </c>
      <c r="F700" s="22">
        <v>10.64</v>
      </c>
      <c r="G700" s="22">
        <v>10.646315002037486</v>
      </c>
      <c r="H700" s="25">
        <v>0.13251879699248117</v>
      </c>
      <c r="I700" s="3">
        <f t="shared" si="40"/>
        <v>1807.8799999999512</v>
      </c>
      <c r="J700" s="3">
        <f t="shared" si="41"/>
        <v>1810.5499999999513</v>
      </c>
      <c r="K700" s="3">
        <f>MIN(J700-M700+N700,'Power Look Up'!$F$4)</f>
        <v>1755.5060929281419</v>
      </c>
      <c r="M700" s="51">
        <f t="array" ref="M700">_xlfn.SUM(_xlfn.NORM.DIST($S$3:$S$1003,$G700,$P700,FALSE)*WindSpeedStep*$T$3:$T$1003)</f>
        <v>1800.2196368258797</v>
      </c>
      <c r="N700" s="51">
        <f t="array" ref="N700">_xlfn.SUM(_xlfn.NORM.DIST($S$3:$S$1003,$G700,$Q700,FALSE)*WindSpeedStep*$T$3:$T$1003)</f>
        <v>1745.1757297540703</v>
      </c>
      <c r="P700" s="43">
        <f t="shared" si="42"/>
        <v>1.0646315002037487</v>
      </c>
      <c r="Q700" s="43">
        <f t="shared" si="43"/>
        <v>1.4108368564730125</v>
      </c>
      <c r="S700" s="43">
        <f>'Zero Turbulence Curve'!E699</f>
        <v>69.700000000000315</v>
      </c>
      <c r="T700" s="43">
        <f>'Zero Turbulence Curve'!F699</f>
        <v>2000.0000008831432</v>
      </c>
    </row>
    <row r="701" spans="5:20" x14ac:dyDescent="0.2">
      <c r="E701" s="16">
        <v>40863.951388888891</v>
      </c>
      <c r="F701" s="22">
        <v>8.1</v>
      </c>
      <c r="G701" s="22">
        <v>8.100490492399576</v>
      </c>
      <c r="H701" s="25">
        <v>0.19012345679012346</v>
      </c>
      <c r="I701" s="3">
        <f t="shared" si="40"/>
        <v>925.69999999995298</v>
      </c>
      <c r="J701" s="3">
        <f t="shared" si="41"/>
        <v>925.69999999995298</v>
      </c>
      <c r="K701" s="3">
        <f>MIN(J701-M701+N701,'Power Look Up'!$F$4)</f>
        <v>969.49441692327571</v>
      </c>
      <c r="M701" s="51">
        <f t="array" ref="M701">_xlfn.SUM(_xlfn.NORM.DIST($S$3:$S$1003,$G701,$P701,FALSE)*WindSpeedStep*$T$3:$T$1003)</f>
        <v>927.19347458850496</v>
      </c>
      <c r="N701" s="51">
        <f t="array" ref="N701">_xlfn.SUM(_xlfn.NORM.DIST($S$3:$S$1003,$G701,$Q701,FALSE)*WindSpeedStep*$T$3:$T$1003)</f>
        <v>970.98789151182768</v>
      </c>
      <c r="P701" s="43">
        <f t="shared" si="42"/>
        <v>0.81004904923995769</v>
      </c>
      <c r="Q701" s="43">
        <f t="shared" si="43"/>
        <v>1.5400932541105368</v>
      </c>
      <c r="S701" s="43">
        <f>'Zero Turbulence Curve'!E700</f>
        <v>69.80000000000031</v>
      </c>
      <c r="T701" s="43">
        <f>'Zero Turbulence Curve'!F700</f>
        <v>2000.0000008831432</v>
      </c>
    </row>
    <row r="702" spans="5:20" x14ac:dyDescent="0.2">
      <c r="E702" s="16">
        <v>40863.958333333336</v>
      </c>
      <c r="F702" s="22">
        <v>5.81</v>
      </c>
      <c r="G702" s="22">
        <v>5.8833583755200918</v>
      </c>
      <c r="H702" s="25">
        <v>0.24612736660929432</v>
      </c>
      <c r="I702" s="3">
        <f t="shared" si="40"/>
        <v>331.21999999998712</v>
      </c>
      <c r="J702" s="3">
        <f t="shared" si="41"/>
        <v>342.55999999998687</v>
      </c>
      <c r="K702" s="3">
        <f>MIN(J702-M702+N702,'Power Look Up'!$F$4)</f>
        <v>388.01509581806454</v>
      </c>
      <c r="M702" s="51">
        <f t="array" ref="M702">_xlfn.SUM(_xlfn.NORM.DIST($S$3:$S$1003,$G702,$P702,FALSE)*WindSpeedStep*$T$3:$T$1003)</f>
        <v>345.04932657121333</v>
      </c>
      <c r="N702" s="51">
        <f t="array" ref="N702">_xlfn.SUM(_xlfn.NORM.DIST($S$3:$S$1003,$G702,$Q702,FALSE)*WindSpeedStep*$T$3:$T$1003)</f>
        <v>390.50442238929099</v>
      </c>
      <c r="P702" s="43">
        <f t="shared" si="42"/>
        <v>0.58833583755200924</v>
      </c>
      <c r="Q702" s="43">
        <f t="shared" si="43"/>
        <v>1.4480555037854959</v>
      </c>
      <c r="S702" s="43">
        <f>'Zero Turbulence Curve'!E701</f>
        <v>69.900000000000304</v>
      </c>
      <c r="T702" s="43">
        <f>'Zero Turbulence Curve'!F701</f>
        <v>2000.0000008831432</v>
      </c>
    </row>
    <row r="703" spans="5:20" x14ac:dyDescent="0.2">
      <c r="E703" s="16">
        <v>40863.965277777781</v>
      </c>
      <c r="F703" s="22">
        <v>5.87</v>
      </c>
      <c r="G703" s="22">
        <v>6.0020466290577561</v>
      </c>
      <c r="H703" s="25">
        <v>0.24701873935264054</v>
      </c>
      <c r="I703" s="3">
        <f t="shared" si="40"/>
        <v>340.93999999998692</v>
      </c>
      <c r="J703" s="3">
        <f t="shared" si="41"/>
        <v>361.99999999998647</v>
      </c>
      <c r="K703" s="3">
        <f>MIN(J703-M703+N703,'Power Look Up'!$F$4)</f>
        <v>411.41001089860077</v>
      </c>
      <c r="M703" s="51">
        <f t="array" ref="M703">_xlfn.SUM(_xlfn.NORM.DIST($S$3:$S$1003,$G703,$P703,FALSE)*WindSpeedStep*$T$3:$T$1003)</f>
        <v>367.73358984217424</v>
      </c>
      <c r="N703" s="51">
        <f t="array" ref="N703">_xlfn.SUM(_xlfn.NORM.DIST($S$3:$S$1003,$G703,$Q703,FALSE)*WindSpeedStep*$T$3:$T$1003)</f>
        <v>417.14360074078854</v>
      </c>
      <c r="P703" s="43">
        <f t="shared" si="42"/>
        <v>0.60020466290577568</v>
      </c>
      <c r="Q703" s="43">
        <f t="shared" si="43"/>
        <v>1.4826179918456126</v>
      </c>
      <c r="S703" s="43">
        <f>'Zero Turbulence Curve'!E702</f>
        <v>70.000000000000298</v>
      </c>
      <c r="T703" s="43">
        <f>'Zero Turbulence Curve'!F702</f>
        <v>2000.0000008831432</v>
      </c>
    </row>
    <row r="704" spans="5:20" x14ac:dyDescent="0.2">
      <c r="E704" s="16">
        <v>40863.972222222219</v>
      </c>
      <c r="F704" s="22">
        <v>8.15</v>
      </c>
      <c r="G704" s="22">
        <v>8.1641929786043352</v>
      </c>
      <c r="H704" s="25">
        <v>0.21717791411042944</v>
      </c>
      <c r="I704" s="3">
        <f t="shared" si="40"/>
        <v>944.04999999995255</v>
      </c>
      <c r="J704" s="3">
        <f t="shared" si="41"/>
        <v>947.71999999995251</v>
      </c>
      <c r="K704" s="3">
        <f>MIN(J704-M704+N704,'Power Look Up'!$F$4)</f>
        <v>998.78416630948357</v>
      </c>
      <c r="M704" s="51">
        <f t="array" ref="M704">_xlfn.SUM(_xlfn.NORM.DIST($S$3:$S$1003,$G704,$P704,FALSE)*WindSpeedStep*$T$3:$T$1003)</f>
        <v>949.22762214349257</v>
      </c>
      <c r="N704" s="51">
        <f t="array" ref="N704">_xlfn.SUM(_xlfn.NORM.DIST($S$3:$S$1003,$G704,$Q704,FALSE)*WindSpeedStep*$T$3:$T$1003)</f>
        <v>1000.2917884530236</v>
      </c>
      <c r="P704" s="43">
        <f t="shared" si="42"/>
        <v>0.81641929786043355</v>
      </c>
      <c r="Q704" s="43">
        <f t="shared" si="43"/>
        <v>1.7730824014883035</v>
      </c>
      <c r="S704" s="43">
        <f>'Zero Turbulence Curve'!E703</f>
        <v>70.100000000000293</v>
      </c>
      <c r="T704" s="43">
        <f>'Zero Turbulence Curve'!F703</f>
        <v>2000.0000008831432</v>
      </c>
    </row>
    <row r="705" spans="5:20" x14ac:dyDescent="0.2">
      <c r="E705" s="16">
        <v>40863.979166666664</v>
      </c>
      <c r="F705" s="22">
        <v>7.84</v>
      </c>
      <c r="G705" s="22">
        <v>7.9251763778089757</v>
      </c>
      <c r="H705" s="25">
        <v>0.1875</v>
      </c>
      <c r="I705" s="3">
        <f t="shared" si="40"/>
        <v>840.83999999996308</v>
      </c>
      <c r="J705" s="3">
        <f t="shared" si="41"/>
        <v>867.92999999996255</v>
      </c>
      <c r="K705" s="3">
        <f>MIN(J705-M705+N705,'Power Look Up'!$F$4)</f>
        <v>913.49149660167325</v>
      </c>
      <c r="M705" s="51">
        <f t="array" ref="M705">_xlfn.SUM(_xlfn.NORM.DIST($S$3:$S$1003,$G705,$P705,FALSE)*WindSpeedStep*$T$3:$T$1003)</f>
        <v>868.0862074313518</v>
      </c>
      <c r="N705" s="51">
        <f t="array" ref="N705">_xlfn.SUM(_xlfn.NORM.DIST($S$3:$S$1003,$G705,$Q705,FALSE)*WindSpeedStep*$T$3:$T$1003)</f>
        <v>913.6477040330625</v>
      </c>
      <c r="P705" s="43">
        <f t="shared" si="42"/>
        <v>0.79251763778089757</v>
      </c>
      <c r="Q705" s="43">
        <f t="shared" si="43"/>
        <v>1.485970570839183</v>
      </c>
      <c r="S705" s="43">
        <f>'Zero Turbulence Curve'!E704</f>
        <v>70.200000000000287</v>
      </c>
      <c r="T705" s="43">
        <f>'Zero Turbulence Curve'!F704</f>
        <v>2000.0000008831432</v>
      </c>
    </row>
    <row r="706" spans="5:20" x14ac:dyDescent="0.2">
      <c r="E706" s="16">
        <v>40863.986111111109</v>
      </c>
      <c r="F706" s="22">
        <v>6.96</v>
      </c>
      <c r="G706" s="22">
        <v>6.9086105220254774</v>
      </c>
      <c r="H706" s="25">
        <v>0.19252873563218392</v>
      </c>
      <c r="I706" s="3">
        <f t="shared" si="40"/>
        <v>578.9599999999765</v>
      </c>
      <c r="J706" s="3">
        <f t="shared" si="41"/>
        <v>567.65999999997678</v>
      </c>
      <c r="K706" s="3">
        <f>MIN(J706-M706+N706,'Power Look Up'!$F$4)</f>
        <v>609.75371565064484</v>
      </c>
      <c r="M706" s="51">
        <f t="array" ref="M706">_xlfn.SUM(_xlfn.NORM.DIST($S$3:$S$1003,$G706,$P706,FALSE)*WindSpeedStep*$T$3:$T$1003)</f>
        <v>570.71143535565682</v>
      </c>
      <c r="N706" s="51">
        <f t="array" ref="N706">_xlfn.SUM(_xlfn.NORM.DIST($S$3:$S$1003,$G706,$Q706,FALSE)*WindSpeedStep*$T$3:$T$1003)</f>
        <v>612.80515100632488</v>
      </c>
      <c r="P706" s="43">
        <f t="shared" si="42"/>
        <v>0.69086105220254779</v>
      </c>
      <c r="Q706" s="43">
        <f t="shared" si="43"/>
        <v>1.3301060487807672</v>
      </c>
      <c r="S706" s="43">
        <f>'Zero Turbulence Curve'!E705</f>
        <v>70.300000000000281</v>
      </c>
      <c r="T706" s="43">
        <f>'Zero Turbulence Curve'!F705</f>
        <v>2000.0000008831432</v>
      </c>
    </row>
    <row r="707" spans="5:20" x14ac:dyDescent="0.2">
      <c r="E707" s="16">
        <v>40863.993055555555</v>
      </c>
      <c r="F707" s="22">
        <v>8.1999999999999993</v>
      </c>
      <c r="G707" s="22">
        <v>8.3492436894008453</v>
      </c>
      <c r="H707" s="25">
        <v>0.13414634146341467</v>
      </c>
      <c r="I707" s="3">
        <f t="shared" ref="I707:I770" si="44">INDEX(PowerArray,MIN(MaximumPowerIndex,ROUND(F707*100,0)))</f>
        <v>962.39999999995212</v>
      </c>
      <c r="J707" s="3">
        <f t="shared" ref="J707:J770" si="45">INDEX(PowerArray,MIN(MaximumPowerIndex,ROUND(G707*100,0)))</f>
        <v>1017.4499999999509</v>
      </c>
      <c r="K707" s="3">
        <f>MIN(J707-M707+N707,'Power Look Up'!$F$4)</f>
        <v>1033.467817525252</v>
      </c>
      <c r="M707" s="51">
        <f t="array" ref="M707">_xlfn.SUM(_xlfn.NORM.DIST($S$3:$S$1003,$G707,$P707,FALSE)*WindSpeedStep*$T$3:$T$1003)</f>
        <v>1014.8344358269369</v>
      </c>
      <c r="N707" s="51">
        <f t="array" ref="N707">_xlfn.SUM(_xlfn.NORM.DIST($S$3:$S$1003,$G707,$Q707,FALSE)*WindSpeedStep*$T$3:$T$1003)</f>
        <v>1030.852253352238</v>
      </c>
      <c r="P707" s="43">
        <f t="shared" ref="P707:P770" si="46">ReferenceTurbulence*G707</f>
        <v>0.83492436894008459</v>
      </c>
      <c r="Q707" s="43">
        <f t="shared" si="43"/>
        <v>1.120020494919626</v>
      </c>
      <c r="S707" s="43">
        <f>'Zero Turbulence Curve'!E706</f>
        <v>70.400000000000276</v>
      </c>
      <c r="T707" s="43">
        <f>'Zero Turbulence Curve'!F706</f>
        <v>2000.0000008831432</v>
      </c>
    </row>
    <row r="708" spans="5:20" x14ac:dyDescent="0.2">
      <c r="E708" s="16">
        <v>40864</v>
      </c>
      <c r="F708" s="22">
        <v>9.8800000000000008</v>
      </c>
      <c r="G708" s="22">
        <v>9.9092739720256411</v>
      </c>
      <c r="H708" s="25">
        <v>0.17105263157894735</v>
      </c>
      <c r="I708" s="3">
        <f t="shared" si="44"/>
        <v>1591.2799999999368</v>
      </c>
      <c r="J708" s="3">
        <f t="shared" si="45"/>
        <v>1602.7099999999364</v>
      </c>
      <c r="K708" s="3">
        <f>MIN(J708-M708+N708,'Power Look Up'!$F$4)</f>
        <v>1529.7686807587161</v>
      </c>
      <c r="M708" s="51">
        <f t="array" ref="M708">_xlfn.SUM(_xlfn.NORM.DIST($S$3:$S$1003,$G708,$P708,FALSE)*WindSpeedStep*$T$3:$T$1003)</f>
        <v>1594.6170274568722</v>
      </c>
      <c r="N708" s="51">
        <f t="array" ref="N708">_xlfn.SUM(_xlfn.NORM.DIST($S$3:$S$1003,$G708,$Q708,FALSE)*WindSpeedStep*$T$3:$T$1003)</f>
        <v>1521.6757082156519</v>
      </c>
      <c r="P708" s="43">
        <f t="shared" si="46"/>
        <v>0.99092739720256418</v>
      </c>
      <c r="Q708" s="43">
        <f t="shared" ref="Q708:Q771" si="47">G708*H708</f>
        <v>1.6950073899517542</v>
      </c>
      <c r="S708" s="43">
        <f>'Zero Turbulence Curve'!E707</f>
        <v>70.50000000000027</v>
      </c>
      <c r="T708" s="43">
        <f>'Zero Turbulence Curve'!F707</f>
        <v>2000.0000008831432</v>
      </c>
    </row>
    <row r="709" spans="5:20" x14ac:dyDescent="0.2">
      <c r="E709" s="16">
        <v>40864.006944444445</v>
      </c>
      <c r="F709" s="22">
        <v>10.68</v>
      </c>
      <c r="G709" s="22">
        <v>10.686798324284458</v>
      </c>
      <c r="H709" s="25">
        <v>0.13014981273408238</v>
      </c>
      <c r="I709" s="3">
        <f t="shared" si="44"/>
        <v>1818.5599999999511</v>
      </c>
      <c r="J709" s="3">
        <f t="shared" si="45"/>
        <v>1821.2299999999509</v>
      </c>
      <c r="K709" s="3">
        <f>MIN(J709-M709+N709,'Power Look Up'!$F$4)</f>
        <v>1769.4850205680768</v>
      </c>
      <c r="M709" s="51">
        <f t="array" ref="M709">_xlfn.SUM(_xlfn.NORM.DIST($S$3:$S$1003,$G709,$P709,FALSE)*WindSpeedStep*$T$3:$T$1003)</f>
        <v>1809.0736944470852</v>
      </c>
      <c r="N709" s="51">
        <f t="array" ref="N709">_xlfn.SUM(_xlfn.NORM.DIST($S$3:$S$1003,$G709,$Q709,FALSE)*WindSpeedStep*$T$3:$T$1003)</f>
        <v>1757.3287150152112</v>
      </c>
      <c r="P709" s="43">
        <f t="shared" si="46"/>
        <v>1.0686798324284459</v>
      </c>
      <c r="Q709" s="43">
        <f t="shared" si="47"/>
        <v>1.3908848006325276</v>
      </c>
      <c r="S709" s="43">
        <f>'Zero Turbulence Curve'!E708</f>
        <v>70.600000000000264</v>
      </c>
      <c r="T709" s="43">
        <f>'Zero Turbulence Curve'!F708</f>
        <v>2000.0000008831432</v>
      </c>
    </row>
    <row r="710" spans="5:20" x14ac:dyDescent="0.2">
      <c r="E710" s="16">
        <v>40864.013888888891</v>
      </c>
      <c r="F710" s="22">
        <v>9.48</v>
      </c>
      <c r="G710" s="22">
        <v>9.4450065734106996</v>
      </c>
      <c r="H710" s="25">
        <v>0.11392405063291139</v>
      </c>
      <c r="I710" s="3">
        <f t="shared" si="44"/>
        <v>1438.8799999999399</v>
      </c>
      <c r="J710" s="3">
        <f t="shared" si="45"/>
        <v>1427.4499999999402</v>
      </c>
      <c r="K710" s="3">
        <f>MIN(J710-M710+N710,'Power Look Up'!$F$4)</f>
        <v>1422.623631276165</v>
      </c>
      <c r="M710" s="51">
        <f t="array" ref="M710">_xlfn.SUM(_xlfn.NORM.DIST($S$3:$S$1003,$G710,$P710,FALSE)*WindSpeedStep*$T$3:$T$1003)</f>
        <v>1429.8402969128529</v>
      </c>
      <c r="N710" s="51">
        <f t="array" ref="N710">_xlfn.SUM(_xlfn.NORM.DIST($S$3:$S$1003,$G710,$Q710,FALSE)*WindSpeedStep*$T$3:$T$1003)</f>
        <v>1425.0139281890777</v>
      </c>
      <c r="P710" s="43">
        <f t="shared" si="46"/>
        <v>0.94450065734107003</v>
      </c>
      <c r="Q710" s="43">
        <f t="shared" si="47"/>
        <v>1.0760134070974214</v>
      </c>
      <c r="S710" s="43">
        <f>'Zero Turbulence Curve'!E709</f>
        <v>70.700000000000259</v>
      </c>
      <c r="T710" s="43">
        <f>'Zero Turbulence Curve'!F709</f>
        <v>2000.0000008831432</v>
      </c>
    </row>
    <row r="711" spans="5:20" x14ac:dyDescent="0.2">
      <c r="E711" s="16">
        <v>40864.020833333336</v>
      </c>
      <c r="F711" s="22">
        <v>9.69</v>
      </c>
      <c r="G711" s="22">
        <v>9.6841172439065382</v>
      </c>
      <c r="H711" s="25">
        <v>0.12590299277605779</v>
      </c>
      <c r="I711" s="3">
        <f t="shared" si="44"/>
        <v>1518.8899999999383</v>
      </c>
      <c r="J711" s="3">
        <f t="shared" si="45"/>
        <v>1515.0799999999383</v>
      </c>
      <c r="K711" s="3">
        <f>MIN(J711-M711+N711,'Power Look Up'!$F$4)</f>
        <v>1497.0312008010053</v>
      </c>
      <c r="M711" s="51">
        <f t="array" ref="M711">_xlfn.SUM(_xlfn.NORM.DIST($S$3:$S$1003,$G711,$P711,FALSE)*WindSpeedStep*$T$3:$T$1003)</f>
        <v>1517.1920834046061</v>
      </c>
      <c r="N711" s="51">
        <f t="array" ref="N711">_xlfn.SUM(_xlfn.NORM.DIST($S$3:$S$1003,$G711,$Q711,FALSE)*WindSpeedStep*$T$3:$T$1003)</f>
        <v>1499.1432842056731</v>
      </c>
      <c r="P711" s="43">
        <f t="shared" si="46"/>
        <v>0.96841172439065382</v>
      </c>
      <c r="Q711" s="43">
        <f t="shared" si="47"/>
        <v>1.2192593434020615</v>
      </c>
      <c r="S711" s="43">
        <f>'Zero Turbulence Curve'!E710</f>
        <v>70.800000000000253</v>
      </c>
      <c r="T711" s="43">
        <f>'Zero Turbulence Curve'!F710</f>
        <v>2000.0000008831432</v>
      </c>
    </row>
    <row r="712" spans="5:20" x14ac:dyDescent="0.2">
      <c r="E712" s="16">
        <v>40864.027777777781</v>
      </c>
      <c r="F712" s="22">
        <v>9.5299999999999994</v>
      </c>
      <c r="G712" s="22">
        <v>9.5314298328914582</v>
      </c>
      <c r="H712" s="25">
        <v>0.12486883525708289</v>
      </c>
      <c r="I712" s="3">
        <f t="shared" si="44"/>
        <v>1457.9299999999396</v>
      </c>
      <c r="J712" s="3">
        <f t="shared" si="45"/>
        <v>1457.9299999999396</v>
      </c>
      <c r="K712" s="3">
        <f>MIN(J712-M712+N712,'Power Look Up'!$F$4)</f>
        <v>1445.6759819638933</v>
      </c>
      <c r="M712" s="51">
        <f t="array" ref="M712">_xlfn.SUM(_xlfn.NORM.DIST($S$3:$S$1003,$G712,$P712,FALSE)*WindSpeedStep*$T$3:$T$1003)</f>
        <v>1461.9072841938271</v>
      </c>
      <c r="N712" s="51">
        <f t="array" ref="N712">_xlfn.SUM(_xlfn.NORM.DIST($S$3:$S$1003,$G712,$Q712,FALSE)*WindSpeedStep*$T$3:$T$1003)</f>
        <v>1449.6532661577808</v>
      </c>
      <c r="P712" s="43">
        <f t="shared" si="46"/>
        <v>0.95314298328914582</v>
      </c>
      <c r="Q712" s="43">
        <f t="shared" si="47"/>
        <v>1.1901785415677686</v>
      </c>
      <c r="S712" s="43">
        <f>'Zero Turbulence Curve'!E711</f>
        <v>70.900000000000247</v>
      </c>
      <c r="T712" s="43">
        <f>'Zero Turbulence Curve'!F711</f>
        <v>2000.0000008831432</v>
      </c>
    </row>
    <row r="713" spans="5:20" x14ac:dyDescent="0.2">
      <c r="E713" s="16">
        <v>40864.034722222219</v>
      </c>
      <c r="F713" s="22">
        <v>8.0500000000000007</v>
      </c>
      <c r="G713" s="22">
        <v>8.0953099299072004</v>
      </c>
      <c r="H713" s="25">
        <v>0.1416149068322981</v>
      </c>
      <c r="I713" s="3">
        <f t="shared" si="44"/>
        <v>907.3499999999533</v>
      </c>
      <c r="J713" s="3">
        <f t="shared" si="45"/>
        <v>925.69999999995298</v>
      </c>
      <c r="K713" s="3">
        <f>MIN(J713-M713+N713,'Power Look Up'!$F$4)</f>
        <v>946.99029372380551</v>
      </c>
      <c r="M713" s="51">
        <f t="array" ref="M713">_xlfn.SUM(_xlfn.NORM.DIST($S$3:$S$1003,$G713,$P713,FALSE)*WindSpeedStep*$T$3:$T$1003)</f>
        <v>925.4144127991193</v>
      </c>
      <c r="N713" s="51">
        <f t="array" ref="N713">_xlfn.SUM(_xlfn.NORM.DIST($S$3:$S$1003,$G713,$Q713,FALSE)*WindSpeedStep*$T$3:$T$1003)</f>
        <v>946.70470652297183</v>
      </c>
      <c r="P713" s="43">
        <f t="shared" si="46"/>
        <v>0.80953099299072007</v>
      </c>
      <c r="Q713" s="43">
        <f t="shared" si="47"/>
        <v>1.1464165615023858</v>
      </c>
      <c r="S713" s="43">
        <f>'Zero Turbulence Curve'!E712</f>
        <v>71.000000000000242</v>
      </c>
      <c r="T713" s="43">
        <f>'Zero Turbulence Curve'!F712</f>
        <v>2000.0000008831432</v>
      </c>
    </row>
    <row r="714" spans="5:20" x14ac:dyDescent="0.2">
      <c r="E714" s="16">
        <v>40864.041666666664</v>
      </c>
      <c r="F714" s="22">
        <v>8.1</v>
      </c>
      <c r="G714" s="22">
        <v>8.1090128728092239</v>
      </c>
      <c r="H714" s="25">
        <v>0.13950617283950617</v>
      </c>
      <c r="I714" s="3">
        <f t="shared" si="44"/>
        <v>925.69999999995298</v>
      </c>
      <c r="J714" s="3">
        <f t="shared" si="45"/>
        <v>929.36999999995282</v>
      </c>
      <c r="K714" s="3">
        <f>MIN(J714-M714+N714,'Power Look Up'!$F$4)</f>
        <v>949.52268635665428</v>
      </c>
      <c r="M714" s="51">
        <f t="array" ref="M714">_xlfn.SUM(_xlfn.NORM.DIST($S$3:$S$1003,$G714,$P714,FALSE)*WindSpeedStep*$T$3:$T$1003)</f>
        <v>930.12438418518479</v>
      </c>
      <c r="N714" s="51">
        <f t="array" ref="N714">_xlfn.SUM(_xlfn.NORM.DIST($S$3:$S$1003,$G714,$Q714,FALSE)*WindSpeedStep*$T$3:$T$1003)</f>
        <v>950.27707054188625</v>
      </c>
      <c r="P714" s="43">
        <f t="shared" si="46"/>
        <v>0.81090128728092248</v>
      </c>
      <c r="Q714" s="43">
        <f t="shared" si="47"/>
        <v>1.131257351391904</v>
      </c>
      <c r="S714" s="43">
        <f>'Zero Turbulence Curve'!E713</f>
        <v>71.100000000000236</v>
      </c>
      <c r="T714" s="43">
        <f>'Zero Turbulence Curve'!F713</f>
        <v>2000.0000008831432</v>
      </c>
    </row>
    <row r="715" spans="5:20" x14ac:dyDescent="0.2">
      <c r="E715" s="16">
        <v>40864.048611111109</v>
      </c>
      <c r="F715" s="22">
        <v>6.53</v>
      </c>
      <c r="G715" s="22">
        <v>6.4412102562910851</v>
      </c>
      <c r="H715" s="25">
        <v>0.16232771822358347</v>
      </c>
      <c r="I715" s="3">
        <f t="shared" si="44"/>
        <v>481.7799999999786</v>
      </c>
      <c r="J715" s="3">
        <f t="shared" si="45"/>
        <v>461.43999999997902</v>
      </c>
      <c r="K715" s="3">
        <f>MIN(J715-M715+N715,'Power Look Up'!$F$4)</f>
        <v>482.0710769217747</v>
      </c>
      <c r="M715" s="51">
        <f t="array" ref="M715">_xlfn.SUM(_xlfn.NORM.DIST($S$3:$S$1003,$G715,$P715,FALSE)*WindSpeedStep*$T$3:$T$1003)</f>
        <v>459.15891892924463</v>
      </c>
      <c r="N715" s="51">
        <f t="array" ref="N715">_xlfn.SUM(_xlfn.NORM.DIST($S$3:$S$1003,$G715,$Q715,FALSE)*WindSpeedStep*$T$3:$T$1003)</f>
        <v>479.78999585104032</v>
      </c>
      <c r="P715" s="43">
        <f t="shared" si="46"/>
        <v>0.64412102562910856</v>
      </c>
      <c r="Q715" s="43">
        <f t="shared" si="47"/>
        <v>1.0455869635020751</v>
      </c>
      <c r="S715" s="43">
        <f>'Zero Turbulence Curve'!E714</f>
        <v>71.20000000000023</v>
      </c>
      <c r="T715" s="43">
        <f>'Zero Turbulence Curve'!F714</f>
        <v>2000.0000008831432</v>
      </c>
    </row>
    <row r="716" spans="5:20" x14ac:dyDescent="0.2">
      <c r="E716" s="16">
        <v>40864.055555555555</v>
      </c>
      <c r="F716" s="22">
        <v>5.57</v>
      </c>
      <c r="G716" s="22">
        <v>5.5628645948885715</v>
      </c>
      <c r="H716" s="25">
        <v>0.17953321364452424</v>
      </c>
      <c r="I716" s="3">
        <f t="shared" si="44"/>
        <v>292.33999999998798</v>
      </c>
      <c r="J716" s="3">
        <f t="shared" si="45"/>
        <v>290.71999999998798</v>
      </c>
      <c r="K716" s="3">
        <f>MIN(J716-M716+N716,'Power Look Up'!$F$4)</f>
        <v>304.61699812375099</v>
      </c>
      <c r="M716" s="51">
        <f t="array" ref="M716">_xlfn.SUM(_xlfn.NORM.DIST($S$3:$S$1003,$G716,$P716,FALSE)*WindSpeedStep*$T$3:$T$1003)</f>
        <v>287.43335336574961</v>
      </c>
      <c r="N716" s="51">
        <f t="array" ref="N716">_xlfn.SUM(_xlfn.NORM.DIST($S$3:$S$1003,$G716,$Q716,FALSE)*WindSpeedStep*$T$3:$T$1003)</f>
        <v>301.33035148951262</v>
      </c>
      <c r="P716" s="43">
        <f t="shared" si="46"/>
        <v>0.55628645948885713</v>
      </c>
      <c r="Q716" s="43">
        <f t="shared" si="47"/>
        <v>0.99871895778968967</v>
      </c>
      <c r="S716" s="43">
        <f>'Zero Turbulence Curve'!E715</f>
        <v>71.300000000000225</v>
      </c>
      <c r="T716" s="43">
        <f>'Zero Turbulence Curve'!F715</f>
        <v>2000.0000008831432</v>
      </c>
    </row>
    <row r="717" spans="5:20" x14ac:dyDescent="0.2">
      <c r="E717" s="16">
        <v>40864.0625</v>
      </c>
      <c r="F717" s="22">
        <v>6.46</v>
      </c>
      <c r="G717" s="22">
        <v>6.5634128042708015</v>
      </c>
      <c r="H717" s="25">
        <v>0.13157894736842105</v>
      </c>
      <c r="I717" s="3">
        <f t="shared" si="44"/>
        <v>465.95999999997889</v>
      </c>
      <c r="J717" s="3">
        <f t="shared" si="45"/>
        <v>488.55999999997846</v>
      </c>
      <c r="K717" s="3">
        <f>MIN(J717-M717+N717,'Power Look Up'!$F$4)</f>
        <v>498.69544176098589</v>
      </c>
      <c r="M717" s="51">
        <f t="array" ref="M717">_xlfn.SUM(_xlfn.NORM.DIST($S$3:$S$1003,$G717,$P717,FALSE)*WindSpeedStep*$T$3:$T$1003)</f>
        <v>486.85508537874597</v>
      </c>
      <c r="N717" s="51">
        <f t="array" ref="N717">_xlfn.SUM(_xlfn.NORM.DIST($S$3:$S$1003,$G717,$Q717,FALSE)*WindSpeedStep*$T$3:$T$1003)</f>
        <v>496.9905271397534</v>
      </c>
      <c r="P717" s="43">
        <f t="shared" si="46"/>
        <v>0.65634128042708018</v>
      </c>
      <c r="Q717" s="43">
        <f t="shared" si="47"/>
        <v>0.86360694793036863</v>
      </c>
      <c r="S717" s="43">
        <f>'Zero Turbulence Curve'!E716</f>
        <v>71.400000000000219</v>
      </c>
      <c r="T717" s="43">
        <f>'Zero Turbulence Curve'!F716</f>
        <v>2000.0000008831432</v>
      </c>
    </row>
    <row r="718" spans="5:20" x14ac:dyDescent="0.2">
      <c r="E718" s="16">
        <v>40864.069444444445</v>
      </c>
      <c r="F718" s="22">
        <v>8.64</v>
      </c>
      <c r="G718" s="22">
        <v>8.6522170251912573</v>
      </c>
      <c r="H718" s="25">
        <v>0.16319444444444442</v>
      </c>
      <c r="I718" s="3">
        <f t="shared" si="44"/>
        <v>1123.8799999999487</v>
      </c>
      <c r="J718" s="3">
        <f t="shared" si="45"/>
        <v>1127.5499999999486</v>
      </c>
      <c r="K718" s="3">
        <f>MIN(J718-M718+N718,'Power Look Up'!$F$4)</f>
        <v>1145.6285707809025</v>
      </c>
      <c r="M718" s="51">
        <f t="array" ref="M718">_xlfn.SUM(_xlfn.NORM.DIST($S$3:$S$1003,$G718,$P718,FALSE)*WindSpeedStep*$T$3:$T$1003)</f>
        <v>1126.7612085138478</v>
      </c>
      <c r="N718" s="51">
        <f t="array" ref="N718">_xlfn.SUM(_xlfn.NORM.DIST($S$3:$S$1003,$G718,$Q718,FALSE)*WindSpeedStep*$T$3:$T$1003)</f>
        <v>1144.8397792948017</v>
      </c>
      <c r="P718" s="43">
        <f t="shared" si="46"/>
        <v>0.86522170251912578</v>
      </c>
      <c r="Q718" s="43">
        <f t="shared" si="47"/>
        <v>1.4119937506388509</v>
      </c>
      <c r="S718" s="43">
        <f>'Zero Turbulence Curve'!E717</f>
        <v>71.500000000000213</v>
      </c>
      <c r="T718" s="43">
        <f>'Zero Turbulence Curve'!F717</f>
        <v>2000.0000008831432</v>
      </c>
    </row>
    <row r="719" spans="5:20" x14ac:dyDescent="0.2">
      <c r="E719" s="16">
        <v>40864.076388888891</v>
      </c>
      <c r="F719" s="22">
        <v>9.99</v>
      </c>
      <c r="G719" s="22">
        <v>9.9878210328683057</v>
      </c>
      <c r="H719" s="25">
        <v>6.9069069069069067E-2</v>
      </c>
      <c r="I719" s="3">
        <f t="shared" si="44"/>
        <v>1633.1899999999357</v>
      </c>
      <c r="J719" s="3">
        <f t="shared" si="45"/>
        <v>1633.1899999999357</v>
      </c>
      <c r="K719" s="3">
        <f>MIN(J719-M719+N719,'Power Look Up'!$F$4)</f>
        <v>1662.5843540692981</v>
      </c>
      <c r="M719" s="51">
        <f t="array" ref="M719">_xlfn.SUM(_xlfn.NORM.DIST($S$3:$S$1003,$G719,$P719,FALSE)*WindSpeedStep*$T$3:$T$1003)</f>
        <v>1620.2488490852545</v>
      </c>
      <c r="N719" s="51">
        <f t="array" ref="N719">_xlfn.SUM(_xlfn.NORM.DIST($S$3:$S$1003,$G719,$Q719,FALSE)*WindSpeedStep*$T$3:$T$1003)</f>
        <v>1649.6432031546169</v>
      </c>
      <c r="P719" s="43">
        <f t="shared" si="46"/>
        <v>0.99878210328683059</v>
      </c>
      <c r="Q719" s="43">
        <f t="shared" si="47"/>
        <v>0.68984950076868179</v>
      </c>
      <c r="S719" s="43">
        <f>'Zero Turbulence Curve'!E718</f>
        <v>71.600000000000207</v>
      </c>
      <c r="T719" s="43">
        <f>'Zero Turbulence Curve'!F718</f>
        <v>2000.0000008831432</v>
      </c>
    </row>
    <row r="720" spans="5:20" x14ac:dyDescent="0.2">
      <c r="E720" s="16">
        <v>40864.083333333336</v>
      </c>
      <c r="F720" s="22">
        <v>8.9700000000000006</v>
      </c>
      <c r="G720" s="22">
        <v>8.9959199905715082</v>
      </c>
      <c r="H720" s="25">
        <v>0.13043478260869565</v>
      </c>
      <c r="I720" s="3">
        <f t="shared" si="44"/>
        <v>1244.9899999999461</v>
      </c>
      <c r="J720" s="3">
        <f t="shared" si="45"/>
        <v>1255.9999999999459</v>
      </c>
      <c r="K720" s="3">
        <f>MIN(J720-M720+N720,'Power Look Up'!$F$4)</f>
        <v>1259.0386274672492</v>
      </c>
      <c r="M720" s="51">
        <f t="array" ref="M720">_xlfn.SUM(_xlfn.NORM.DIST($S$3:$S$1003,$G720,$P720,FALSE)*WindSpeedStep*$T$3:$T$1003)</f>
        <v>1258.223823821342</v>
      </c>
      <c r="N720" s="51">
        <f t="array" ref="N720">_xlfn.SUM(_xlfn.NORM.DIST($S$3:$S$1003,$G720,$Q720,FALSE)*WindSpeedStep*$T$3:$T$1003)</f>
        <v>1261.2624512886453</v>
      </c>
      <c r="P720" s="43">
        <f t="shared" si="46"/>
        <v>0.89959199905715082</v>
      </c>
      <c r="Q720" s="43">
        <f t="shared" si="47"/>
        <v>1.1733808683354141</v>
      </c>
      <c r="S720" s="43">
        <f>'Zero Turbulence Curve'!E719</f>
        <v>71.700000000000202</v>
      </c>
      <c r="T720" s="43">
        <f>'Zero Turbulence Curve'!F719</f>
        <v>2000.0000008831432</v>
      </c>
    </row>
    <row r="721" spans="5:20" x14ac:dyDescent="0.2">
      <c r="E721" s="16">
        <v>40864.090277777781</v>
      </c>
      <c r="F721" s="22">
        <v>7.84</v>
      </c>
      <c r="G721" s="22">
        <v>7.9152111073143665</v>
      </c>
      <c r="H721" s="25">
        <v>0.11352040816326531</v>
      </c>
      <c r="I721" s="3">
        <f t="shared" si="44"/>
        <v>840.83999999996308</v>
      </c>
      <c r="J721" s="3">
        <f t="shared" si="45"/>
        <v>864.91999999996256</v>
      </c>
      <c r="K721" s="3">
        <f>MIN(J721-M721+N721,'Power Look Up'!$F$4)</f>
        <v>871.54293485410483</v>
      </c>
      <c r="M721" s="51">
        <f t="array" ref="M721">_xlfn.SUM(_xlfn.NORM.DIST($S$3:$S$1003,$G721,$P721,FALSE)*WindSpeedStep*$T$3:$T$1003)</f>
        <v>864.79515597346517</v>
      </c>
      <c r="N721" s="51">
        <f t="array" ref="N721">_xlfn.SUM(_xlfn.NORM.DIST($S$3:$S$1003,$G721,$Q721,FALSE)*WindSpeedStep*$T$3:$T$1003)</f>
        <v>871.41809082760744</v>
      </c>
      <c r="P721" s="43">
        <f t="shared" si="46"/>
        <v>0.79152111073143672</v>
      </c>
      <c r="Q721" s="43">
        <f t="shared" si="47"/>
        <v>0.89853799560073799</v>
      </c>
      <c r="S721" s="43">
        <f>'Zero Turbulence Curve'!E720</f>
        <v>71.800000000000196</v>
      </c>
      <c r="T721" s="43">
        <f>'Zero Turbulence Curve'!F720</f>
        <v>2000.0000008831432</v>
      </c>
    </row>
    <row r="722" spans="5:20" x14ac:dyDescent="0.2">
      <c r="E722" s="16">
        <v>40864.097222222219</v>
      </c>
      <c r="F722" s="22">
        <v>8.52</v>
      </c>
      <c r="G722" s="22">
        <v>8.5594349325578154</v>
      </c>
      <c r="H722" s="25">
        <v>0.16431924882629106</v>
      </c>
      <c r="I722" s="3">
        <f t="shared" si="44"/>
        <v>1079.8399999999497</v>
      </c>
      <c r="J722" s="3">
        <f t="shared" si="45"/>
        <v>1094.5199999999493</v>
      </c>
      <c r="K722" s="3">
        <f>MIN(J722-M722+N722,'Power Look Up'!$F$4)</f>
        <v>1116.3807541274646</v>
      </c>
      <c r="M722" s="51">
        <f t="array" ref="M722">_xlfn.SUM(_xlfn.NORM.DIST($S$3:$S$1003,$G722,$P722,FALSE)*WindSpeedStep*$T$3:$T$1003)</f>
        <v>1091.9670886459464</v>
      </c>
      <c r="N722" s="51">
        <f t="array" ref="N722">_xlfn.SUM(_xlfn.NORM.DIST($S$3:$S$1003,$G722,$Q722,FALSE)*WindSpeedStep*$T$3:$T$1003)</f>
        <v>1113.8278427734617</v>
      </c>
      <c r="P722" s="43">
        <f t="shared" si="46"/>
        <v>0.85594349325578156</v>
      </c>
      <c r="Q722" s="43">
        <f t="shared" si="47"/>
        <v>1.4064799184954155</v>
      </c>
      <c r="S722" s="43">
        <f>'Zero Turbulence Curve'!E721</f>
        <v>71.90000000000019</v>
      </c>
      <c r="T722" s="43">
        <f>'Zero Turbulence Curve'!F721</f>
        <v>2000.0000008831432</v>
      </c>
    </row>
    <row r="723" spans="5:20" x14ac:dyDescent="0.2">
      <c r="E723" s="16">
        <v>40864.104166666664</v>
      </c>
      <c r="F723" s="22">
        <v>9.25</v>
      </c>
      <c r="G723" s="22">
        <v>9.3942146398176725</v>
      </c>
      <c r="H723" s="25">
        <v>0.1254054054054054</v>
      </c>
      <c r="I723" s="3">
        <f t="shared" si="44"/>
        <v>1351.2499999999418</v>
      </c>
      <c r="J723" s="3">
        <f t="shared" si="45"/>
        <v>1404.5899999999406</v>
      </c>
      <c r="K723" s="3">
        <f>MIN(J723-M723+N723,'Power Look Up'!$F$4)</f>
        <v>1396.4748487646521</v>
      </c>
      <c r="M723" s="51">
        <f t="array" ref="M723">_xlfn.SUM(_xlfn.NORM.DIST($S$3:$S$1003,$G723,$P723,FALSE)*WindSpeedStep*$T$3:$T$1003)</f>
        <v>1410.7817770699082</v>
      </c>
      <c r="N723" s="51">
        <f t="array" ref="N723">_xlfn.SUM(_xlfn.NORM.DIST($S$3:$S$1003,$G723,$Q723,FALSE)*WindSpeedStep*$T$3:$T$1003)</f>
        <v>1402.6666258346197</v>
      </c>
      <c r="P723" s="43">
        <f t="shared" si="46"/>
        <v>0.93942146398176729</v>
      </c>
      <c r="Q723" s="43">
        <f t="shared" si="47"/>
        <v>1.1780852953717298</v>
      </c>
      <c r="S723" s="43">
        <f>'Zero Turbulence Curve'!E722</f>
        <v>72.000000000000185</v>
      </c>
      <c r="T723" s="43">
        <f>'Zero Turbulence Curve'!F722</f>
        <v>2000.0000008831432</v>
      </c>
    </row>
    <row r="724" spans="5:20" x14ac:dyDescent="0.2">
      <c r="E724" s="16">
        <v>40864.111111111109</v>
      </c>
      <c r="F724" s="22">
        <v>8.76</v>
      </c>
      <c r="G724" s="22">
        <v>8.7938774629367096</v>
      </c>
      <c r="H724" s="25">
        <v>0.16552511415525115</v>
      </c>
      <c r="I724" s="3">
        <f t="shared" si="44"/>
        <v>1167.9199999999478</v>
      </c>
      <c r="J724" s="3">
        <f t="shared" si="45"/>
        <v>1178.9299999999475</v>
      </c>
      <c r="K724" s="3">
        <f>MIN(J724-M724+N724,'Power Look Up'!$F$4)</f>
        <v>1190.7080001725617</v>
      </c>
      <c r="M724" s="51">
        <f t="array" ref="M724">_xlfn.SUM(_xlfn.NORM.DIST($S$3:$S$1003,$G724,$P724,FALSE)*WindSpeedStep*$T$3:$T$1003)</f>
        <v>1180.5680440662047</v>
      </c>
      <c r="N724" s="51">
        <f t="array" ref="N724">_xlfn.SUM(_xlfn.NORM.DIST($S$3:$S$1003,$G724,$Q724,FALSE)*WindSpeedStep*$T$3:$T$1003)</f>
        <v>1192.3460442388189</v>
      </c>
      <c r="P724" s="43">
        <f t="shared" si="46"/>
        <v>0.879387746293671</v>
      </c>
      <c r="Q724" s="43">
        <f t="shared" si="47"/>
        <v>1.4556075709198892</v>
      </c>
      <c r="S724" s="43">
        <f>'Zero Turbulence Curve'!E723</f>
        <v>72.100000000000179</v>
      </c>
      <c r="T724" s="43">
        <f>'Zero Turbulence Curve'!F723</f>
        <v>2000.0000008831432</v>
      </c>
    </row>
    <row r="725" spans="5:20" x14ac:dyDescent="0.2">
      <c r="E725" s="16">
        <v>40864.118055555555</v>
      </c>
      <c r="F725" s="22">
        <v>9.1199999999999992</v>
      </c>
      <c r="G725" s="22">
        <v>9.0704387507988766</v>
      </c>
      <c r="H725" s="25">
        <v>0.14144736842105265</v>
      </c>
      <c r="I725" s="3">
        <f t="shared" si="44"/>
        <v>1301.719999999943</v>
      </c>
      <c r="J725" s="3">
        <f t="shared" si="45"/>
        <v>1282.6699999999432</v>
      </c>
      <c r="K725" s="3">
        <f>MIN(J725-M725+N725,'Power Look Up'!$F$4)</f>
        <v>1282.5356270063589</v>
      </c>
      <c r="M725" s="51">
        <f t="array" ref="M725">_xlfn.SUM(_xlfn.NORM.DIST($S$3:$S$1003,$G725,$P725,FALSE)*WindSpeedStep*$T$3:$T$1003)</f>
        <v>1286.9688970857599</v>
      </c>
      <c r="N725" s="51">
        <f t="array" ref="N725">_xlfn.SUM(_xlfn.NORM.DIST($S$3:$S$1003,$G725,$Q725,FALSE)*WindSpeedStep*$T$3:$T$1003)</f>
        <v>1286.8345240921756</v>
      </c>
      <c r="P725" s="43">
        <f t="shared" si="46"/>
        <v>0.90704387507988771</v>
      </c>
      <c r="Q725" s="43">
        <f t="shared" si="47"/>
        <v>1.2829896917248413</v>
      </c>
      <c r="S725" s="43">
        <f>'Zero Turbulence Curve'!E724</f>
        <v>72.200000000000173</v>
      </c>
      <c r="T725" s="43">
        <f>'Zero Turbulence Curve'!F724</f>
        <v>2000.0000008831432</v>
      </c>
    </row>
    <row r="726" spans="5:20" x14ac:dyDescent="0.2">
      <c r="E726" s="16">
        <v>40864.125</v>
      </c>
      <c r="F726" s="22">
        <v>9.93</v>
      </c>
      <c r="G726" s="22">
        <v>10.005059391606459</v>
      </c>
      <c r="H726" s="25">
        <v>0.10473313192346426</v>
      </c>
      <c r="I726" s="3">
        <f t="shared" si="44"/>
        <v>1610.3299999999363</v>
      </c>
      <c r="J726" s="3">
        <f t="shared" si="45"/>
        <v>1639.6699999999548</v>
      </c>
      <c r="K726" s="3">
        <f>MIN(J726-M726+N726,'Power Look Up'!$F$4)</f>
        <v>1634.5531850477719</v>
      </c>
      <c r="M726" s="51">
        <f t="array" ref="M726">_xlfn.SUM(_xlfn.NORM.DIST($S$3:$S$1003,$G726,$P726,FALSE)*WindSpeedStep*$T$3:$T$1003)</f>
        <v>1625.7688100439002</v>
      </c>
      <c r="N726" s="51">
        <f t="array" ref="N726">_xlfn.SUM(_xlfn.NORM.DIST($S$3:$S$1003,$G726,$Q726,FALSE)*WindSpeedStep*$T$3:$T$1003)</f>
        <v>1620.6519950917173</v>
      </c>
      <c r="P726" s="43">
        <f t="shared" si="46"/>
        <v>1.0005059391606459</v>
      </c>
      <c r="Q726" s="43">
        <f t="shared" si="47"/>
        <v>1.0478612051632143</v>
      </c>
      <c r="S726" s="43">
        <f>'Zero Turbulence Curve'!E725</f>
        <v>72.300000000000168</v>
      </c>
      <c r="T726" s="43">
        <f>'Zero Turbulence Curve'!F725</f>
        <v>2000.0000008831432</v>
      </c>
    </row>
    <row r="727" spans="5:20" x14ac:dyDescent="0.2">
      <c r="E727" s="16">
        <v>40864.131944444445</v>
      </c>
      <c r="F727" s="22">
        <v>8.61</v>
      </c>
      <c r="G727" s="22">
        <v>8.6108588564134756</v>
      </c>
      <c r="H727" s="25">
        <v>0.1207897793263647</v>
      </c>
      <c r="I727" s="3">
        <f t="shared" si="44"/>
        <v>1112.869999999949</v>
      </c>
      <c r="J727" s="3">
        <f t="shared" si="45"/>
        <v>1112.869999999949</v>
      </c>
      <c r="K727" s="3">
        <f>MIN(J727-M727+N727,'Power Look Up'!$F$4)</f>
        <v>1120.9546074343179</v>
      </c>
      <c r="M727" s="51">
        <f t="array" ref="M727">_xlfn.SUM(_xlfn.NORM.DIST($S$3:$S$1003,$G727,$P727,FALSE)*WindSpeedStep*$T$3:$T$1003)</f>
        <v>1111.2019842048537</v>
      </c>
      <c r="N727" s="51">
        <f t="array" ref="N727">_xlfn.SUM(_xlfn.NORM.DIST($S$3:$S$1003,$G727,$Q727,FALSE)*WindSpeedStep*$T$3:$T$1003)</f>
        <v>1119.2865916392227</v>
      </c>
      <c r="P727" s="43">
        <f t="shared" si="46"/>
        <v>0.86108588564134758</v>
      </c>
      <c r="Q727" s="43">
        <f t="shared" si="47"/>
        <v>1.0401037410766567</v>
      </c>
      <c r="S727" s="43">
        <f>'Zero Turbulence Curve'!E726</f>
        <v>72.400000000000162</v>
      </c>
      <c r="T727" s="43">
        <f>'Zero Turbulence Curve'!F726</f>
        <v>2000.0000008831432</v>
      </c>
    </row>
    <row r="728" spans="5:20" x14ac:dyDescent="0.2">
      <c r="E728" s="16">
        <v>40864.138888888891</v>
      </c>
      <c r="F728" s="22">
        <v>8.4700000000000006</v>
      </c>
      <c r="G728" s="22">
        <v>8.5636793265606865</v>
      </c>
      <c r="H728" s="25">
        <v>0.12514757969303422</v>
      </c>
      <c r="I728" s="3">
        <f t="shared" si="44"/>
        <v>1061.48999999995</v>
      </c>
      <c r="J728" s="3">
        <f t="shared" si="45"/>
        <v>1094.5199999999493</v>
      </c>
      <c r="K728" s="3">
        <f>MIN(J728-M728+N728,'Power Look Up'!$F$4)</f>
        <v>1104.6783339993494</v>
      </c>
      <c r="M728" s="51">
        <f t="array" ref="M728">_xlfn.SUM(_xlfn.NORM.DIST($S$3:$S$1003,$G728,$P728,FALSE)*WindSpeedStep*$T$3:$T$1003)</f>
        <v>1093.549779438642</v>
      </c>
      <c r="N728" s="51">
        <f t="array" ref="N728">_xlfn.SUM(_xlfn.NORM.DIST($S$3:$S$1003,$G728,$Q728,FALSE)*WindSpeedStep*$T$3:$T$1003)</f>
        <v>1103.7081134380421</v>
      </c>
      <c r="P728" s="43">
        <f t="shared" si="46"/>
        <v>0.8563679326560687</v>
      </c>
      <c r="Q728" s="43">
        <f t="shared" si="47"/>
        <v>1.0717237409863432</v>
      </c>
      <c r="S728" s="43">
        <f>'Zero Turbulence Curve'!E727</f>
        <v>72.500000000000156</v>
      </c>
      <c r="T728" s="43">
        <f>'Zero Turbulence Curve'!F727</f>
        <v>2000.0000008831432</v>
      </c>
    </row>
    <row r="729" spans="5:20" x14ac:dyDescent="0.2">
      <c r="E729" s="16">
        <v>40864.145833333336</v>
      </c>
      <c r="F729" s="22">
        <v>9.2200000000000006</v>
      </c>
      <c r="G729" s="22">
        <v>9.2580353710402346</v>
      </c>
      <c r="H729" s="25">
        <v>0.11822125813449023</v>
      </c>
      <c r="I729" s="3">
        <f t="shared" si="44"/>
        <v>1339.819999999942</v>
      </c>
      <c r="J729" s="3">
        <f t="shared" si="45"/>
        <v>1355.0599999999417</v>
      </c>
      <c r="K729" s="3">
        <f>MIN(J729-M729+N729,'Power Look Up'!$F$4)</f>
        <v>1352.6340111293443</v>
      </c>
      <c r="M729" s="51">
        <f t="array" ref="M729">_xlfn.SUM(_xlfn.NORM.DIST($S$3:$S$1003,$G729,$P729,FALSE)*WindSpeedStep*$T$3:$T$1003)</f>
        <v>1359.0791936599155</v>
      </c>
      <c r="N729" s="51">
        <f t="array" ref="N729">_xlfn.SUM(_xlfn.NORM.DIST($S$3:$S$1003,$G729,$Q729,FALSE)*WindSpeedStep*$T$3:$T$1003)</f>
        <v>1356.6532047893181</v>
      </c>
      <c r="P729" s="43">
        <f t="shared" si="46"/>
        <v>0.92580353710402352</v>
      </c>
      <c r="Q729" s="43">
        <f t="shared" si="47"/>
        <v>1.0944965894179886</v>
      </c>
      <c r="S729" s="43">
        <f>'Zero Turbulence Curve'!E728</f>
        <v>72.600000000000151</v>
      </c>
      <c r="T729" s="43">
        <f>'Zero Turbulence Curve'!F728</f>
        <v>2000.0000008831432</v>
      </c>
    </row>
    <row r="730" spans="5:20" x14ac:dyDescent="0.2">
      <c r="E730" s="16">
        <v>40864.152777777781</v>
      </c>
      <c r="F730" s="22">
        <v>9.76</v>
      </c>
      <c r="G730" s="22">
        <v>9.7375111880653673</v>
      </c>
      <c r="H730" s="25">
        <v>0.14651639344262296</v>
      </c>
      <c r="I730" s="3">
        <f t="shared" si="44"/>
        <v>1545.5599999999376</v>
      </c>
      <c r="J730" s="3">
        <f t="shared" si="45"/>
        <v>1537.9399999999378</v>
      </c>
      <c r="K730" s="3">
        <f>MIN(J730-M730+N730,'Power Look Up'!$F$4)</f>
        <v>1500.5060778448208</v>
      </c>
      <c r="M730" s="51">
        <f t="array" ref="M730">_xlfn.SUM(_xlfn.NORM.DIST($S$3:$S$1003,$G730,$P730,FALSE)*WindSpeedStep*$T$3:$T$1003)</f>
        <v>1536.0363926211844</v>
      </c>
      <c r="N730" s="51">
        <f t="array" ref="N730">_xlfn.SUM(_xlfn.NORM.DIST($S$3:$S$1003,$G730,$Q730,FALSE)*WindSpeedStep*$T$3:$T$1003)</f>
        <v>1498.6024704660674</v>
      </c>
      <c r="P730" s="43">
        <f t="shared" si="46"/>
        <v>0.97375111880653675</v>
      </c>
      <c r="Q730" s="43">
        <f t="shared" si="47"/>
        <v>1.4267050203825282</v>
      </c>
      <c r="S730" s="43">
        <f>'Zero Turbulence Curve'!E729</f>
        <v>72.700000000000145</v>
      </c>
      <c r="T730" s="43">
        <f>'Zero Turbulence Curve'!F729</f>
        <v>2000.0000008831432</v>
      </c>
    </row>
    <row r="731" spans="5:20" x14ac:dyDescent="0.2">
      <c r="E731" s="16">
        <v>40864.159722222219</v>
      </c>
      <c r="F731" s="22">
        <v>10.24</v>
      </c>
      <c r="G731" s="22">
        <v>10.260689952259652</v>
      </c>
      <c r="H731" s="25">
        <v>9.86328125E-2</v>
      </c>
      <c r="I731" s="3">
        <f t="shared" si="44"/>
        <v>1701.0799999999535</v>
      </c>
      <c r="J731" s="3">
        <f t="shared" si="45"/>
        <v>1706.4199999999535</v>
      </c>
      <c r="K731" s="3">
        <f>MIN(J731-M731+N731,'Power Look Up'!$F$4)</f>
        <v>1708.3190942390399</v>
      </c>
      <c r="M731" s="51">
        <f t="array" ref="M731">_xlfn.SUM(_xlfn.NORM.DIST($S$3:$S$1003,$G731,$P731,FALSE)*WindSpeedStep*$T$3:$T$1003)</f>
        <v>1702.799644346858</v>
      </c>
      <c r="N731" s="51">
        <f t="array" ref="N731">_xlfn.SUM(_xlfn.NORM.DIST($S$3:$S$1003,$G731,$Q731,FALSE)*WindSpeedStep*$T$3:$T$1003)</f>
        <v>1704.6987385859445</v>
      </c>
      <c r="P731" s="43">
        <f t="shared" si="46"/>
        <v>1.0260689952259652</v>
      </c>
      <c r="Q731" s="43">
        <f t="shared" si="47"/>
        <v>1.0120407081818601</v>
      </c>
      <c r="S731" s="43">
        <f>'Zero Turbulence Curve'!E730</f>
        <v>72.800000000000139</v>
      </c>
      <c r="T731" s="43">
        <f>'Zero Turbulence Curve'!F730</f>
        <v>2000.0000008831432</v>
      </c>
    </row>
    <row r="732" spans="5:20" x14ac:dyDescent="0.2">
      <c r="E732" s="16">
        <v>40864.166666666664</v>
      </c>
      <c r="F732" s="22">
        <v>9.4</v>
      </c>
      <c r="G732" s="22">
        <v>9.4756539421936132</v>
      </c>
      <c r="H732" s="25">
        <v>8.7234042553191476E-2</v>
      </c>
      <c r="I732" s="3">
        <f t="shared" si="44"/>
        <v>1408.3999999999405</v>
      </c>
      <c r="J732" s="3">
        <f t="shared" si="45"/>
        <v>1438.8799999999399</v>
      </c>
      <c r="K732" s="3">
        <f>MIN(J732-M732+N732,'Power Look Up'!$F$4)</f>
        <v>1442.5726565987695</v>
      </c>
      <c r="M732" s="51">
        <f t="array" ref="M732">_xlfn.SUM(_xlfn.NORM.DIST($S$3:$S$1003,$G732,$P732,FALSE)*WindSpeedStep*$T$3:$T$1003)</f>
        <v>1441.2673829176072</v>
      </c>
      <c r="N732" s="51">
        <f t="array" ref="N732">_xlfn.SUM(_xlfn.NORM.DIST($S$3:$S$1003,$G732,$Q732,FALSE)*WindSpeedStep*$T$3:$T$1003)</f>
        <v>1444.9600395164368</v>
      </c>
      <c r="P732" s="43">
        <f t="shared" si="46"/>
        <v>0.94756539421936137</v>
      </c>
      <c r="Q732" s="43">
        <f t="shared" si="47"/>
        <v>0.82659959921263426</v>
      </c>
      <c r="S732" s="43">
        <f>'Zero Turbulence Curve'!E731</f>
        <v>72.900000000000134</v>
      </c>
      <c r="T732" s="43">
        <f>'Zero Turbulence Curve'!F731</f>
        <v>2000.0000008831432</v>
      </c>
    </row>
    <row r="733" spans="5:20" x14ac:dyDescent="0.2">
      <c r="E733" s="16">
        <v>40864.173611111109</v>
      </c>
      <c r="F733" s="22">
        <v>8.8800000000000008</v>
      </c>
      <c r="G733" s="22">
        <v>8.9217260152628075</v>
      </c>
      <c r="H733" s="25">
        <v>0.11936936936936937</v>
      </c>
      <c r="I733" s="3">
        <f t="shared" si="44"/>
        <v>1211.9599999999468</v>
      </c>
      <c r="J733" s="3">
        <f t="shared" si="45"/>
        <v>1226.6399999999464</v>
      </c>
      <c r="K733" s="3">
        <f>MIN(J733-M733+N733,'Power Look Up'!$F$4)</f>
        <v>1230.4082916102004</v>
      </c>
      <c r="M733" s="51">
        <f t="array" ref="M733">_xlfn.SUM(_xlfn.NORM.DIST($S$3:$S$1003,$G733,$P733,FALSE)*WindSpeedStep*$T$3:$T$1003)</f>
        <v>1229.6302703710139</v>
      </c>
      <c r="N733" s="51">
        <f t="array" ref="N733">_xlfn.SUM(_xlfn.NORM.DIST($S$3:$S$1003,$G733,$Q733,FALSE)*WindSpeedStep*$T$3:$T$1003)</f>
        <v>1233.3985619812679</v>
      </c>
      <c r="P733" s="43">
        <f t="shared" si="46"/>
        <v>0.89217260152628075</v>
      </c>
      <c r="Q733" s="43">
        <f t="shared" si="47"/>
        <v>1.0649808081282179</v>
      </c>
      <c r="S733" s="43">
        <f>'Zero Turbulence Curve'!E732</f>
        <v>73.000000000000128</v>
      </c>
      <c r="T733" s="43">
        <f>'Zero Turbulence Curve'!F732</f>
        <v>2000.0000008831432</v>
      </c>
    </row>
    <row r="734" spans="5:20" x14ac:dyDescent="0.2">
      <c r="E734" s="16">
        <v>40864.180555555555</v>
      </c>
      <c r="F734" s="22">
        <v>9.14</v>
      </c>
      <c r="G734" s="22">
        <v>9.2639508923755134</v>
      </c>
      <c r="H734" s="25">
        <v>9.7374179431072211E-2</v>
      </c>
      <c r="I734" s="3">
        <f t="shared" si="44"/>
        <v>1309.3399999999426</v>
      </c>
      <c r="J734" s="3">
        <f t="shared" si="45"/>
        <v>1355.0599999999417</v>
      </c>
      <c r="K734" s="3">
        <f>MIN(J734-M734+N734,'Power Look Up'!$F$4)</f>
        <v>1355.239726717911</v>
      </c>
      <c r="M734" s="51">
        <f t="array" ref="M734">_xlfn.SUM(_xlfn.NORM.DIST($S$3:$S$1003,$G734,$P734,FALSE)*WindSpeedStep*$T$3:$T$1003)</f>
        <v>1361.3399698246756</v>
      </c>
      <c r="N734" s="51">
        <f t="array" ref="N734">_xlfn.SUM(_xlfn.NORM.DIST($S$3:$S$1003,$G734,$Q734,FALSE)*WindSpeedStep*$T$3:$T$1003)</f>
        <v>1361.5196965426449</v>
      </c>
      <c r="P734" s="43">
        <f t="shared" si="46"/>
        <v>0.92639508923755143</v>
      </c>
      <c r="Q734" s="43">
        <f t="shared" si="47"/>
        <v>0.90206961643481476</v>
      </c>
      <c r="S734" s="43">
        <f>'Zero Turbulence Curve'!E733</f>
        <v>73.100000000000122</v>
      </c>
      <c r="T734" s="43">
        <f>'Zero Turbulence Curve'!F733</f>
        <v>2000.0000008831432</v>
      </c>
    </row>
    <row r="735" spans="5:20" x14ac:dyDescent="0.2">
      <c r="E735" s="16">
        <v>40864.1875</v>
      </c>
      <c r="F735" s="22">
        <v>9.73</v>
      </c>
      <c r="G735" s="22">
        <v>9.7250714168625727</v>
      </c>
      <c r="H735" s="25">
        <v>8.6330935251798552E-2</v>
      </c>
      <c r="I735" s="3">
        <f t="shared" si="44"/>
        <v>1534.1299999999378</v>
      </c>
      <c r="J735" s="3">
        <f t="shared" si="45"/>
        <v>1534.1299999999378</v>
      </c>
      <c r="K735" s="3">
        <f>MIN(J735-M735+N735,'Power Look Up'!$F$4)</f>
        <v>1542.7671663041724</v>
      </c>
      <c r="M735" s="51">
        <f t="array" ref="M735">_xlfn.SUM(_xlfn.NORM.DIST($S$3:$S$1003,$G735,$P735,FALSE)*WindSpeedStep*$T$3:$T$1003)</f>
        <v>1531.6708914776264</v>
      </c>
      <c r="N735" s="51">
        <f t="array" ref="N735">_xlfn.SUM(_xlfn.NORM.DIST($S$3:$S$1003,$G735,$Q735,FALSE)*WindSpeedStep*$T$3:$T$1003)</f>
        <v>1540.308057781861</v>
      </c>
      <c r="P735" s="43">
        <f t="shared" si="46"/>
        <v>0.97250714168625729</v>
      </c>
      <c r="Q735" s="43">
        <f t="shared" si="47"/>
        <v>0.83957451080827961</v>
      </c>
      <c r="S735" s="43">
        <f>'Zero Turbulence Curve'!E734</f>
        <v>73.200000000000117</v>
      </c>
      <c r="T735" s="43">
        <f>'Zero Turbulence Curve'!F734</f>
        <v>2000.0000008831432</v>
      </c>
    </row>
    <row r="736" spans="5:20" x14ac:dyDescent="0.2">
      <c r="E736" s="16">
        <v>40864.194444444445</v>
      </c>
      <c r="F736" s="22">
        <v>10.65</v>
      </c>
      <c r="G736" s="22">
        <v>10.718273189697078</v>
      </c>
      <c r="H736" s="25">
        <v>9.295774647887324E-2</v>
      </c>
      <c r="I736" s="3">
        <f t="shared" si="44"/>
        <v>1810.5499999999513</v>
      </c>
      <c r="J736" s="3">
        <f t="shared" si="45"/>
        <v>1829.2399999999509</v>
      </c>
      <c r="K736" s="3">
        <f>MIN(J736-M736+N736,'Power Look Up'!$F$4)</f>
        <v>1841.6687380478634</v>
      </c>
      <c r="M736" s="51">
        <f t="array" ref="M736">_xlfn.SUM(_xlfn.NORM.DIST($S$3:$S$1003,$G736,$P736,FALSE)*WindSpeedStep*$T$3:$T$1003)</f>
        <v>1815.7768032539977</v>
      </c>
      <c r="N736" s="51">
        <f t="array" ref="N736">_xlfn.SUM(_xlfn.NORM.DIST($S$3:$S$1003,$G736,$Q736,FALSE)*WindSpeedStep*$T$3:$T$1003)</f>
        <v>1828.2055413019102</v>
      </c>
      <c r="P736" s="43">
        <f t="shared" si="46"/>
        <v>1.0718273189697078</v>
      </c>
      <c r="Q736" s="43">
        <f t="shared" si="47"/>
        <v>0.99634652185916495</v>
      </c>
      <c r="S736" s="43">
        <f>'Zero Turbulence Curve'!E735</f>
        <v>73.300000000000111</v>
      </c>
      <c r="T736" s="43">
        <f>'Zero Turbulence Curve'!F735</f>
        <v>2000.0000008831432</v>
      </c>
    </row>
    <row r="737" spans="5:20" x14ac:dyDescent="0.2">
      <c r="E737" s="16">
        <v>40864.201388888891</v>
      </c>
      <c r="F737" s="22">
        <v>9.69</v>
      </c>
      <c r="G737" s="22">
        <v>9.8053409955385611</v>
      </c>
      <c r="H737" s="25">
        <v>0.1104231166150671</v>
      </c>
      <c r="I737" s="3">
        <f t="shared" si="44"/>
        <v>1518.8899999999383</v>
      </c>
      <c r="J737" s="3">
        <f t="shared" si="45"/>
        <v>1564.6099999999374</v>
      </c>
      <c r="K737" s="3">
        <f>MIN(J737-M737+N737,'Power Look Up'!$F$4)</f>
        <v>1556.0337676225695</v>
      </c>
      <c r="M737" s="51">
        <f t="array" ref="M737">_xlfn.SUM(_xlfn.NORM.DIST($S$3:$S$1003,$G737,$P737,FALSE)*WindSpeedStep*$T$3:$T$1003)</f>
        <v>1559.5598603531478</v>
      </c>
      <c r="N737" s="51">
        <f t="array" ref="N737">_xlfn.SUM(_xlfn.NORM.DIST($S$3:$S$1003,$G737,$Q737,FALSE)*WindSpeedStep*$T$3:$T$1003)</f>
        <v>1550.9836279757799</v>
      </c>
      <c r="P737" s="43">
        <f t="shared" si="46"/>
        <v>0.98053409955385618</v>
      </c>
      <c r="Q737" s="43">
        <f t="shared" si="47"/>
        <v>1.0827363122008526</v>
      </c>
      <c r="S737" s="43">
        <f>'Zero Turbulence Curve'!E736</f>
        <v>73.400000000000105</v>
      </c>
      <c r="T737" s="43">
        <f>'Zero Turbulence Curve'!F736</f>
        <v>2000.0000008831432</v>
      </c>
    </row>
    <row r="738" spans="5:20" x14ac:dyDescent="0.2">
      <c r="E738" s="16">
        <v>40864.208333333336</v>
      </c>
      <c r="F738" s="22">
        <v>9.08</v>
      </c>
      <c r="G738" s="22">
        <v>9.2382351521215753</v>
      </c>
      <c r="H738" s="25">
        <v>0.14647577092511013</v>
      </c>
      <c r="I738" s="3">
        <f t="shared" si="44"/>
        <v>1286.4799999999432</v>
      </c>
      <c r="J738" s="3">
        <f t="shared" si="45"/>
        <v>1347.4399999999418</v>
      </c>
      <c r="K738" s="3">
        <f>MIN(J738-M738+N738,'Power Look Up'!$F$4)</f>
        <v>1338.3198759233273</v>
      </c>
      <c r="M738" s="51">
        <f t="array" ref="M738">_xlfn.SUM(_xlfn.NORM.DIST($S$3:$S$1003,$G738,$P738,FALSE)*WindSpeedStep*$T$3:$T$1003)</f>
        <v>1351.5041329711764</v>
      </c>
      <c r="N738" s="51">
        <f t="array" ref="N738">_xlfn.SUM(_xlfn.NORM.DIST($S$3:$S$1003,$G738,$Q738,FALSE)*WindSpeedStep*$T$3:$T$1003)</f>
        <v>1342.3840088945619</v>
      </c>
      <c r="P738" s="43">
        <f t="shared" si="46"/>
        <v>0.92382351521215755</v>
      </c>
      <c r="Q738" s="43">
        <f t="shared" si="47"/>
        <v>1.3531776158944597</v>
      </c>
      <c r="S738" s="43">
        <f>'Zero Turbulence Curve'!E737</f>
        <v>73.500000000000099</v>
      </c>
      <c r="T738" s="43">
        <f>'Zero Turbulence Curve'!F737</f>
        <v>2000.0000008831432</v>
      </c>
    </row>
    <row r="739" spans="5:20" x14ac:dyDescent="0.2">
      <c r="E739" s="16">
        <v>40864.215277777781</v>
      </c>
      <c r="F739" s="22">
        <v>9.83</v>
      </c>
      <c r="G739" s="22">
        <v>9.8722298303819773</v>
      </c>
      <c r="H739" s="25">
        <v>8.3418107833163779E-2</v>
      </c>
      <c r="I739" s="3">
        <f t="shared" si="44"/>
        <v>1572.229999999937</v>
      </c>
      <c r="J739" s="3">
        <f t="shared" si="45"/>
        <v>1587.4699999999368</v>
      </c>
      <c r="K739" s="3">
        <f>MIN(J739-M739+N739,'Power Look Up'!$F$4)</f>
        <v>1601.3258609994061</v>
      </c>
      <c r="M739" s="51">
        <f t="array" ref="M739">_xlfn.SUM(_xlfn.NORM.DIST($S$3:$S$1003,$G739,$P739,FALSE)*WindSpeedStep*$T$3:$T$1003)</f>
        <v>1582.2655434804501</v>
      </c>
      <c r="N739" s="51">
        <f t="array" ref="N739">_xlfn.SUM(_xlfn.NORM.DIST($S$3:$S$1003,$G739,$Q739,FALSE)*WindSpeedStep*$T$3:$T$1003)</f>
        <v>1596.1214044799194</v>
      </c>
      <c r="P739" s="43">
        <f t="shared" si="46"/>
        <v>0.98722298303819778</v>
      </c>
      <c r="Q739" s="43">
        <f t="shared" si="47"/>
        <v>0.82352273254457997</v>
      </c>
      <c r="S739" s="43">
        <f>'Zero Turbulence Curve'!E738</f>
        <v>73.600000000000094</v>
      </c>
      <c r="T739" s="43">
        <f>'Zero Turbulence Curve'!F738</f>
        <v>2000.0000008831432</v>
      </c>
    </row>
    <row r="740" spans="5:20" x14ac:dyDescent="0.2">
      <c r="E740" s="16">
        <v>40864.222222222219</v>
      </c>
      <c r="F740" s="22">
        <v>10.34</v>
      </c>
      <c r="G740" s="22">
        <v>10.365597221370109</v>
      </c>
      <c r="H740" s="25">
        <v>7.7369439071566737E-2</v>
      </c>
      <c r="I740" s="3">
        <f t="shared" si="44"/>
        <v>1727.7799999999529</v>
      </c>
      <c r="J740" s="3">
        <f t="shared" si="45"/>
        <v>1735.7899999999529</v>
      </c>
      <c r="K740" s="3">
        <f>MIN(J740-M740+N740,'Power Look Up'!$F$4)</f>
        <v>1769.2250793063401</v>
      </c>
      <c r="M740" s="51">
        <f t="array" ref="M740">_xlfn.SUM(_xlfn.NORM.DIST($S$3:$S$1003,$G740,$P740,FALSE)*WindSpeedStep*$T$3:$T$1003)</f>
        <v>1731.620043536984</v>
      </c>
      <c r="N740" s="51">
        <f t="array" ref="N740">_xlfn.SUM(_xlfn.NORM.DIST($S$3:$S$1003,$G740,$Q740,FALSE)*WindSpeedStep*$T$3:$T$1003)</f>
        <v>1765.0551228433712</v>
      </c>
      <c r="P740" s="43">
        <f t="shared" si="46"/>
        <v>1.0365597221370109</v>
      </c>
      <c r="Q740" s="43">
        <f t="shared" si="47"/>
        <v>0.8019804426591961</v>
      </c>
      <c r="S740" s="43">
        <f>'Zero Turbulence Curve'!E739</f>
        <v>73.700000000000088</v>
      </c>
      <c r="T740" s="43">
        <f>'Zero Turbulence Curve'!F739</f>
        <v>2000.0000008831432</v>
      </c>
    </row>
    <row r="741" spans="5:20" x14ac:dyDescent="0.2">
      <c r="E741" s="16">
        <v>40864.229166666664</v>
      </c>
      <c r="F741" s="22">
        <v>10.57</v>
      </c>
      <c r="G741" s="22">
        <v>10.603741412281666</v>
      </c>
      <c r="H741" s="25">
        <v>7.0955534531693468E-2</v>
      </c>
      <c r="I741" s="3">
        <f t="shared" si="44"/>
        <v>1789.1899999999516</v>
      </c>
      <c r="J741" s="3">
        <f t="shared" si="45"/>
        <v>1797.1999999999516</v>
      </c>
      <c r="K741" s="3">
        <f>MIN(J741-M741+N741,'Power Look Up'!$F$4)</f>
        <v>1846.2191477314598</v>
      </c>
      <c r="M741" s="51">
        <f t="array" ref="M741">_xlfn.SUM(_xlfn.NORM.DIST($S$3:$S$1003,$G741,$P741,FALSE)*WindSpeedStep*$T$3:$T$1003)</f>
        <v>1790.6255203921303</v>
      </c>
      <c r="N741" s="51">
        <f t="array" ref="N741">_xlfn.SUM(_xlfn.NORM.DIST($S$3:$S$1003,$G741,$Q741,FALSE)*WindSpeedStep*$T$3:$T$1003)</f>
        <v>1839.6446681236384</v>
      </c>
      <c r="P741" s="43">
        <f t="shared" si="46"/>
        <v>1.0603741412281666</v>
      </c>
      <c r="Q741" s="43">
        <f t="shared" si="47"/>
        <v>0.75239413994429982</v>
      </c>
      <c r="S741" s="43">
        <f>'Zero Turbulence Curve'!E740</f>
        <v>73.800000000000082</v>
      </c>
      <c r="T741" s="43">
        <f>'Zero Turbulence Curve'!F740</f>
        <v>2000.0000008831432</v>
      </c>
    </row>
    <row r="742" spans="5:20" x14ac:dyDescent="0.2">
      <c r="E742" s="16">
        <v>40864.236111111109</v>
      </c>
      <c r="F742" s="22">
        <v>9.94</v>
      </c>
      <c r="G742" s="22">
        <v>10.06694888734698</v>
      </c>
      <c r="H742" s="25">
        <v>0.12173038229376258</v>
      </c>
      <c r="I742" s="3">
        <f t="shared" si="44"/>
        <v>1614.1399999999362</v>
      </c>
      <c r="J742" s="3">
        <f t="shared" si="45"/>
        <v>1655.6899999999546</v>
      </c>
      <c r="K742" s="3">
        <f>MIN(J742-M742+N742,'Power Look Up'!$F$4)</f>
        <v>1629.9918264299031</v>
      </c>
      <c r="M742" s="51">
        <f t="array" ref="M742">_xlfn.SUM(_xlfn.NORM.DIST($S$3:$S$1003,$G742,$P742,FALSE)*WindSpeedStep*$T$3:$T$1003)</f>
        <v>1645.2614729357899</v>
      </c>
      <c r="N742" s="51">
        <f t="array" ref="N742">_xlfn.SUM(_xlfn.NORM.DIST($S$3:$S$1003,$G742,$Q742,FALSE)*WindSpeedStep*$T$3:$T$1003)</f>
        <v>1619.5632993657384</v>
      </c>
      <c r="P742" s="43">
        <f t="shared" si="46"/>
        <v>1.006694888734698</v>
      </c>
      <c r="Q742" s="43">
        <f t="shared" si="47"/>
        <v>1.2254535365885157</v>
      </c>
      <c r="S742" s="43">
        <f>'Zero Turbulence Curve'!E741</f>
        <v>73.900000000000077</v>
      </c>
      <c r="T742" s="43">
        <f>'Zero Turbulence Curve'!F741</f>
        <v>2000.0000008831432</v>
      </c>
    </row>
    <row r="743" spans="5:20" x14ac:dyDescent="0.2">
      <c r="E743" s="16">
        <v>40864.243055555555</v>
      </c>
      <c r="F743" s="22">
        <v>9.42</v>
      </c>
      <c r="G743" s="22">
        <v>9.5161329477445218</v>
      </c>
      <c r="H743" s="25">
        <v>0.12526539278131635</v>
      </c>
      <c r="I743" s="3">
        <f t="shared" si="44"/>
        <v>1416.0199999999404</v>
      </c>
      <c r="J743" s="3">
        <f t="shared" si="45"/>
        <v>1454.1199999999396</v>
      </c>
      <c r="K743" s="3">
        <f>MIN(J743-M743+N743,'Power Look Up'!$F$4)</f>
        <v>1442.1444025456037</v>
      </c>
      <c r="M743" s="51">
        <f t="array" ref="M743">_xlfn.SUM(_xlfn.NORM.DIST($S$3:$S$1003,$G743,$P743,FALSE)*WindSpeedStep*$T$3:$T$1003)</f>
        <v>1456.2678455166283</v>
      </c>
      <c r="N743" s="51">
        <f t="array" ref="N743">_xlfn.SUM(_xlfn.NORM.DIST($S$3:$S$1003,$G743,$Q743,FALSE)*WindSpeedStep*$T$3:$T$1003)</f>
        <v>1444.2922480622924</v>
      </c>
      <c r="P743" s="43">
        <f t="shared" si="46"/>
        <v>0.95161329477445222</v>
      </c>
      <c r="Q743" s="43">
        <f t="shared" si="47"/>
        <v>1.1920421314584433</v>
      </c>
      <c r="S743" s="43">
        <f>'Zero Turbulence Curve'!E742</f>
        <v>74.000000000000071</v>
      </c>
      <c r="T743" s="43">
        <f>'Zero Turbulence Curve'!F742</f>
        <v>2000.0000008831432</v>
      </c>
    </row>
    <row r="744" spans="5:20" x14ac:dyDescent="0.2">
      <c r="E744" s="16">
        <v>40864.25</v>
      </c>
      <c r="F744" s="22">
        <v>8.83</v>
      </c>
      <c r="G744" s="22">
        <v>8.8712869187431398</v>
      </c>
      <c r="H744" s="25">
        <v>0.12684031710079277</v>
      </c>
      <c r="I744" s="3">
        <f t="shared" si="44"/>
        <v>1193.6099999999471</v>
      </c>
      <c r="J744" s="3">
        <f t="shared" si="45"/>
        <v>1208.289999999947</v>
      </c>
      <c r="K744" s="3">
        <f>MIN(J744-M744+N744,'Power Look Up'!$F$4)</f>
        <v>1214.0628109783208</v>
      </c>
      <c r="M744" s="51">
        <f t="array" ref="M744">_xlfn.SUM(_xlfn.NORM.DIST($S$3:$S$1003,$G744,$P744,FALSE)*WindSpeedStep*$T$3:$T$1003)</f>
        <v>1210.232855148241</v>
      </c>
      <c r="N744" s="51">
        <f t="array" ref="N744">_xlfn.SUM(_xlfn.NORM.DIST($S$3:$S$1003,$G744,$Q744,FALSE)*WindSpeedStep*$T$3:$T$1003)</f>
        <v>1216.0056661266149</v>
      </c>
      <c r="P744" s="43">
        <f t="shared" si="46"/>
        <v>0.88712869187431398</v>
      </c>
      <c r="Q744" s="43">
        <f t="shared" si="47"/>
        <v>1.1252368458654947</v>
      </c>
      <c r="S744" s="43">
        <f>'Zero Turbulence Curve'!E743</f>
        <v>74.100000000000065</v>
      </c>
      <c r="T744" s="43">
        <f>'Zero Turbulence Curve'!F743</f>
        <v>2000.0000008831432</v>
      </c>
    </row>
    <row r="745" spans="5:20" x14ac:dyDescent="0.2">
      <c r="E745" s="16">
        <v>40864.256944444445</v>
      </c>
      <c r="F745" s="22">
        <v>8.3800000000000008</v>
      </c>
      <c r="G745" s="22">
        <v>8.4831433654112516</v>
      </c>
      <c r="H745" s="25">
        <v>0.12649164677804295</v>
      </c>
      <c r="I745" s="3">
        <f t="shared" si="44"/>
        <v>1028.4599999999507</v>
      </c>
      <c r="J745" s="3">
        <f t="shared" si="45"/>
        <v>1065.1599999999498</v>
      </c>
      <c r="K745" s="3">
        <f>MIN(J745-M745+N745,'Power Look Up'!$F$4)</f>
        <v>1076.6615774961497</v>
      </c>
      <c r="M745" s="51">
        <f t="array" ref="M745">_xlfn.SUM(_xlfn.NORM.DIST($S$3:$S$1003,$G745,$P745,FALSE)*WindSpeedStep*$T$3:$T$1003)</f>
        <v>1063.6792664570635</v>
      </c>
      <c r="N745" s="51">
        <f t="array" ref="N745">_xlfn.SUM(_xlfn.NORM.DIST($S$3:$S$1003,$G745,$Q745,FALSE)*WindSpeedStep*$T$3:$T$1003)</f>
        <v>1075.1808439532633</v>
      </c>
      <c r="P745" s="43">
        <f t="shared" si="46"/>
        <v>0.8483143365411252</v>
      </c>
      <c r="Q745" s="43">
        <f t="shared" si="47"/>
        <v>1.0730467741450986</v>
      </c>
      <c r="S745" s="43">
        <f>'Zero Turbulence Curve'!E744</f>
        <v>74.20000000000006</v>
      </c>
      <c r="T745" s="43">
        <f>'Zero Turbulence Curve'!F744</f>
        <v>2000.0000008831432</v>
      </c>
    </row>
    <row r="746" spans="5:20" x14ac:dyDescent="0.2">
      <c r="E746" s="16">
        <v>40864.263888888891</v>
      </c>
      <c r="F746" s="22">
        <v>8.15</v>
      </c>
      <c r="G746" s="22">
        <v>8.2416154848411942</v>
      </c>
      <c r="H746" s="25">
        <v>0.10674846625766871</v>
      </c>
      <c r="I746" s="3">
        <f t="shared" si="44"/>
        <v>944.04999999995255</v>
      </c>
      <c r="J746" s="3">
        <f t="shared" si="45"/>
        <v>977.07999999995184</v>
      </c>
      <c r="K746" s="3">
        <f>MIN(J746-M746+N746,'Power Look Up'!$F$4)</f>
        <v>980.36886179706016</v>
      </c>
      <c r="M746" s="51">
        <f t="array" ref="M746">_xlfn.SUM(_xlfn.NORM.DIST($S$3:$S$1003,$G746,$P746,FALSE)*WindSpeedStep*$T$3:$T$1003)</f>
        <v>976.39365733949626</v>
      </c>
      <c r="N746" s="51">
        <f t="array" ref="N746">_xlfn.SUM(_xlfn.NORM.DIST($S$3:$S$1003,$G746,$Q746,FALSE)*WindSpeedStep*$T$3:$T$1003)</f>
        <v>979.68251913660458</v>
      </c>
      <c r="P746" s="43">
        <f t="shared" si="46"/>
        <v>0.82416154848411949</v>
      </c>
      <c r="Q746" s="43">
        <f t="shared" si="47"/>
        <v>0.87977981249225012</v>
      </c>
      <c r="S746" s="43">
        <f>'Zero Turbulence Curve'!E745</f>
        <v>74.300000000000054</v>
      </c>
      <c r="T746" s="43">
        <f>'Zero Turbulence Curve'!F745</f>
        <v>2000.0000008831432</v>
      </c>
    </row>
    <row r="747" spans="5:20" x14ac:dyDescent="0.2">
      <c r="E747" s="16">
        <v>40864.270833333336</v>
      </c>
      <c r="F747" s="22">
        <v>7.93</v>
      </c>
      <c r="G747" s="22">
        <v>8.090028033412322</v>
      </c>
      <c r="H747" s="25">
        <v>8.8272383354350559E-2</v>
      </c>
      <c r="I747" s="3">
        <f t="shared" si="44"/>
        <v>867.92999999996255</v>
      </c>
      <c r="J747" s="3">
        <f t="shared" si="45"/>
        <v>922.02999999995302</v>
      </c>
      <c r="K747" s="3">
        <f>MIN(J747-M747+N747,'Power Look Up'!$F$4)</f>
        <v>916.61174225483296</v>
      </c>
      <c r="M747" s="51">
        <f t="array" ref="M747">_xlfn.SUM(_xlfn.NORM.DIST($S$3:$S$1003,$G747,$P747,FALSE)*WindSpeedStep*$T$3:$T$1003)</f>
        <v>923.60255779280578</v>
      </c>
      <c r="N747" s="51">
        <f t="array" ref="N747">_xlfn.SUM(_xlfn.NORM.DIST($S$3:$S$1003,$G747,$Q747,FALSE)*WindSpeedStep*$T$3:$T$1003)</f>
        <v>918.18430004768572</v>
      </c>
      <c r="P747" s="43">
        <f t="shared" si="46"/>
        <v>0.8090028033412322</v>
      </c>
      <c r="Q747" s="43">
        <f t="shared" si="47"/>
        <v>0.71412605591281519</v>
      </c>
      <c r="S747" s="43">
        <f>'Zero Turbulence Curve'!E746</f>
        <v>74.400000000000048</v>
      </c>
      <c r="T747" s="43">
        <f>'Zero Turbulence Curve'!F746</f>
        <v>2000.0000008831432</v>
      </c>
    </row>
    <row r="748" spans="5:20" x14ac:dyDescent="0.2">
      <c r="E748" s="16">
        <v>40864.277777777781</v>
      </c>
      <c r="F748" s="22">
        <v>7.85</v>
      </c>
      <c r="G748" s="22">
        <v>8.0110264067213226</v>
      </c>
      <c r="H748" s="25">
        <v>9.6815286624203828E-2</v>
      </c>
      <c r="I748" s="3">
        <f t="shared" si="44"/>
        <v>843.84999999996296</v>
      </c>
      <c r="J748" s="3">
        <f t="shared" si="45"/>
        <v>892.66999999995369</v>
      </c>
      <c r="K748" s="3">
        <f>MIN(J748-M748+N748,'Power Look Up'!$F$4)</f>
        <v>891.17049175676755</v>
      </c>
      <c r="M748" s="51">
        <f t="array" ref="M748">_xlfn.SUM(_xlfn.NORM.DIST($S$3:$S$1003,$G748,$P748,FALSE)*WindSpeedStep*$T$3:$T$1003)</f>
        <v>896.74621499578734</v>
      </c>
      <c r="N748" s="51">
        <f t="array" ref="N748">_xlfn.SUM(_xlfn.NORM.DIST($S$3:$S$1003,$G748,$Q748,FALSE)*WindSpeedStep*$T$3:$T$1003)</f>
        <v>895.2467067526012</v>
      </c>
      <c r="P748" s="43">
        <f t="shared" si="46"/>
        <v>0.80110264067213233</v>
      </c>
      <c r="Q748" s="43">
        <f t="shared" si="47"/>
        <v>0.7755898177207905</v>
      </c>
      <c r="S748" s="43">
        <f>'Zero Turbulence Curve'!E747</f>
        <v>74.500000000000043</v>
      </c>
      <c r="T748" s="43">
        <f>'Zero Turbulence Curve'!F747</f>
        <v>2000.0000008831432</v>
      </c>
    </row>
    <row r="749" spans="5:20" x14ac:dyDescent="0.2">
      <c r="E749" s="16">
        <v>40864.284722222219</v>
      </c>
      <c r="F749" s="22">
        <v>7.33</v>
      </c>
      <c r="G749" s="22">
        <v>7.5284229756191419</v>
      </c>
      <c r="H749" s="25">
        <v>0.11732605729877217</v>
      </c>
      <c r="I749" s="3">
        <f t="shared" si="44"/>
        <v>687.32999999996628</v>
      </c>
      <c r="J749" s="3">
        <f t="shared" si="45"/>
        <v>747.52999999996507</v>
      </c>
      <c r="K749" s="3">
        <f>MIN(J749-M749+N749,'Power Look Up'!$F$4)</f>
        <v>755.33380390391267</v>
      </c>
      <c r="M749" s="51">
        <f t="array" ref="M749">_xlfn.SUM(_xlfn.NORM.DIST($S$3:$S$1003,$G749,$P749,FALSE)*WindSpeedStep*$T$3:$T$1003)</f>
        <v>742.85616469416675</v>
      </c>
      <c r="N749" s="51">
        <f t="array" ref="N749">_xlfn.SUM(_xlfn.NORM.DIST($S$3:$S$1003,$G749,$Q749,FALSE)*WindSpeedStep*$T$3:$T$1003)</f>
        <v>750.65996859811435</v>
      </c>
      <c r="P749" s="43">
        <f t="shared" si="46"/>
        <v>0.75284229756191423</v>
      </c>
      <c r="Q749" s="43">
        <f t="shared" si="47"/>
        <v>0.88328018540688436</v>
      </c>
      <c r="S749" s="43">
        <f>'Zero Turbulence Curve'!E748</f>
        <v>74.600000000000037</v>
      </c>
      <c r="T749" s="43">
        <f>'Zero Turbulence Curve'!F748</f>
        <v>2000.0000008831432</v>
      </c>
    </row>
    <row r="750" spans="5:20" x14ac:dyDescent="0.2">
      <c r="E750" s="16">
        <v>40864.291666666664</v>
      </c>
      <c r="F750" s="22">
        <v>8.65</v>
      </c>
      <c r="G750" s="22">
        <v>8.7939944485592445</v>
      </c>
      <c r="H750" s="25">
        <v>9.8265895953757218E-2</v>
      </c>
      <c r="I750" s="3">
        <f t="shared" si="44"/>
        <v>1127.5499999999486</v>
      </c>
      <c r="J750" s="3">
        <f t="shared" si="45"/>
        <v>1178.9299999999475</v>
      </c>
      <c r="K750" s="3">
        <f>MIN(J750-M750+N750,'Power Look Up'!$F$4)</f>
        <v>1178.3576425894958</v>
      </c>
      <c r="M750" s="51">
        <f t="array" ref="M750">_xlfn.SUM(_xlfn.NORM.DIST($S$3:$S$1003,$G750,$P750,FALSE)*WindSpeedStep*$T$3:$T$1003)</f>
        <v>1180.612757821475</v>
      </c>
      <c r="N750" s="51">
        <f t="array" ref="N750">_xlfn.SUM(_xlfn.NORM.DIST($S$3:$S$1003,$G750,$Q750,FALSE)*WindSpeedStep*$T$3:$T$1003)</f>
        <v>1180.0404004110233</v>
      </c>
      <c r="P750" s="43">
        <f t="shared" si="46"/>
        <v>0.87939944485592447</v>
      </c>
      <c r="Q750" s="43">
        <f t="shared" si="47"/>
        <v>0.86414974350004126</v>
      </c>
      <c r="S750" s="43">
        <f>'Zero Turbulence Curve'!E749</f>
        <v>74.700000000000031</v>
      </c>
      <c r="T750" s="43">
        <f>'Zero Turbulence Curve'!F749</f>
        <v>2000.0000008831432</v>
      </c>
    </row>
    <row r="751" spans="5:20" x14ac:dyDescent="0.2">
      <c r="E751" s="16">
        <v>40864.298611111109</v>
      </c>
      <c r="F751" s="22">
        <v>9.08</v>
      </c>
      <c r="G751" s="22">
        <v>9.1677272342272644</v>
      </c>
      <c r="H751" s="25">
        <v>7.3788546255506612E-2</v>
      </c>
      <c r="I751" s="3">
        <f t="shared" si="44"/>
        <v>1286.4799999999432</v>
      </c>
      <c r="J751" s="3">
        <f t="shared" si="45"/>
        <v>1320.7699999999425</v>
      </c>
      <c r="K751" s="3">
        <f>MIN(J751-M751+N751,'Power Look Up'!$F$4)</f>
        <v>1317.9750621582205</v>
      </c>
      <c r="M751" s="51">
        <f t="array" ref="M751">_xlfn.SUM(_xlfn.NORM.DIST($S$3:$S$1003,$G751,$P751,FALSE)*WindSpeedStep*$T$3:$T$1003)</f>
        <v>1324.4459603665798</v>
      </c>
      <c r="N751" s="51">
        <f t="array" ref="N751">_xlfn.SUM(_xlfn.NORM.DIST($S$3:$S$1003,$G751,$Q751,FALSE)*WindSpeedStep*$T$3:$T$1003)</f>
        <v>1321.6510225248578</v>
      </c>
      <c r="P751" s="43">
        <f t="shared" si="46"/>
        <v>0.91677272342272653</v>
      </c>
      <c r="Q751" s="43">
        <f t="shared" si="47"/>
        <v>0.6764732650806462</v>
      </c>
      <c r="S751" s="43">
        <f>'Zero Turbulence Curve'!E750</f>
        <v>74.800000000000026</v>
      </c>
      <c r="T751" s="43">
        <f>'Zero Turbulence Curve'!F750</f>
        <v>2000.0000008831432</v>
      </c>
    </row>
    <row r="752" spans="5:20" x14ac:dyDescent="0.2">
      <c r="E752" s="16">
        <v>40864.305555555555</v>
      </c>
      <c r="F752" s="22">
        <v>8.19</v>
      </c>
      <c r="G752" s="22">
        <v>8.4082586463971776</v>
      </c>
      <c r="H752" s="25">
        <v>8.0586080586080591E-2</v>
      </c>
      <c r="I752" s="3">
        <f t="shared" si="44"/>
        <v>958.72999999995227</v>
      </c>
      <c r="J752" s="3">
        <f t="shared" si="45"/>
        <v>1039.4699999999505</v>
      </c>
      <c r="K752" s="3">
        <f>MIN(J752-M752+N752,'Power Look Up'!$F$4)</f>
        <v>1030.6445000183328</v>
      </c>
      <c r="M752" s="51">
        <f t="array" ref="M752">_xlfn.SUM(_xlfn.NORM.DIST($S$3:$S$1003,$G752,$P752,FALSE)*WindSpeedStep*$T$3:$T$1003)</f>
        <v>1036.2292271471424</v>
      </c>
      <c r="N752" s="51">
        <f t="array" ref="N752">_xlfn.SUM(_xlfn.NORM.DIST($S$3:$S$1003,$G752,$Q752,FALSE)*WindSpeedStep*$T$3:$T$1003)</f>
        <v>1027.4037271655247</v>
      </c>
      <c r="P752" s="43">
        <f t="shared" si="46"/>
        <v>0.84082586463971776</v>
      </c>
      <c r="Q752" s="43">
        <f t="shared" si="47"/>
        <v>0.67758860886717187</v>
      </c>
      <c r="S752" s="43">
        <f>'Zero Turbulence Curve'!E751</f>
        <v>74.90000000000002</v>
      </c>
      <c r="T752" s="43">
        <f>'Zero Turbulence Curve'!F751</f>
        <v>2000.0000008831432</v>
      </c>
    </row>
    <row r="753" spans="5:20" x14ac:dyDescent="0.2">
      <c r="E753" s="16">
        <v>40864.3125</v>
      </c>
      <c r="F753" s="22">
        <v>8.5299999999999994</v>
      </c>
      <c r="G753" s="22">
        <v>8.7116119783396755</v>
      </c>
      <c r="H753" s="25">
        <v>0.1160609613130129</v>
      </c>
      <c r="I753" s="3">
        <f t="shared" si="44"/>
        <v>1083.5099999999495</v>
      </c>
      <c r="J753" s="3">
        <f t="shared" si="45"/>
        <v>1149.5699999999481</v>
      </c>
      <c r="K753" s="3">
        <f>MIN(J753-M753+N753,'Power Look Up'!$F$4)</f>
        <v>1155.1144468969019</v>
      </c>
      <c r="M753" s="51">
        <f t="array" ref="M753">_xlfn.SUM(_xlfn.NORM.DIST($S$3:$S$1003,$G753,$P753,FALSE)*WindSpeedStep*$T$3:$T$1003)</f>
        <v>1149.2322046133486</v>
      </c>
      <c r="N753" s="51">
        <f t="array" ref="N753">_xlfn.SUM(_xlfn.NORM.DIST($S$3:$S$1003,$G753,$Q753,FALSE)*WindSpeedStep*$T$3:$T$1003)</f>
        <v>1154.7766515103024</v>
      </c>
      <c r="P753" s="43">
        <f t="shared" si="46"/>
        <v>0.87116119783396762</v>
      </c>
      <c r="Q753" s="43">
        <f t="shared" si="47"/>
        <v>1.0110780607920609</v>
      </c>
      <c r="S753" s="43">
        <f>'Zero Turbulence Curve'!E752</f>
        <v>75.000000000000014</v>
      </c>
      <c r="T753" s="43">
        <f>'Zero Turbulence Curve'!F752</f>
        <v>2000.0000008831432</v>
      </c>
    </row>
    <row r="754" spans="5:20" x14ac:dyDescent="0.2">
      <c r="E754" s="16">
        <v>40864.319444444445</v>
      </c>
      <c r="F754" s="22">
        <v>8.4499999999999993</v>
      </c>
      <c r="G754" s="22">
        <v>8.4949463022848395</v>
      </c>
      <c r="H754" s="25">
        <v>0.1183431952662722</v>
      </c>
      <c r="I754" s="3">
        <f t="shared" si="44"/>
        <v>1054.1499999999501</v>
      </c>
      <c r="J754" s="3">
        <f t="shared" si="45"/>
        <v>1068.8299999999499</v>
      </c>
      <c r="K754" s="3">
        <f>MIN(J754-M754+N754,'Power Look Up'!$F$4)</f>
        <v>1076.8608849129762</v>
      </c>
      <c r="M754" s="51">
        <f t="array" ref="M754">_xlfn.SUM(_xlfn.NORM.DIST($S$3:$S$1003,$G754,$P754,FALSE)*WindSpeedStep*$T$3:$T$1003)</f>
        <v>1068.0351102220113</v>
      </c>
      <c r="N754" s="51">
        <f t="array" ref="N754">_xlfn.SUM(_xlfn.NORM.DIST($S$3:$S$1003,$G754,$Q754,FALSE)*WindSpeedStep*$T$3:$T$1003)</f>
        <v>1076.0659951350376</v>
      </c>
      <c r="P754" s="43">
        <f t="shared" si="46"/>
        <v>0.84949463022848404</v>
      </c>
      <c r="Q754" s="43">
        <f t="shared" si="47"/>
        <v>1.0053190890277917</v>
      </c>
      <c r="S754" s="43">
        <f>'Zero Turbulence Curve'!E753</f>
        <v>75.100000000000009</v>
      </c>
      <c r="T754" s="43">
        <f>'Zero Turbulence Curve'!F753</f>
        <v>2000.0000008831432</v>
      </c>
    </row>
    <row r="755" spans="5:20" x14ac:dyDescent="0.2">
      <c r="E755" s="16">
        <v>40864.326388888891</v>
      </c>
      <c r="F755" s="22">
        <v>9.33</v>
      </c>
      <c r="G755" s="22">
        <v>9.343764049412778</v>
      </c>
      <c r="H755" s="25">
        <v>8.5744908896034297E-2</v>
      </c>
      <c r="I755" s="3">
        <f t="shared" si="44"/>
        <v>1381.7299999999411</v>
      </c>
      <c r="J755" s="3">
        <f t="shared" si="45"/>
        <v>1385.5399999999411</v>
      </c>
      <c r="K755" s="3">
        <f>MIN(J755-M755+N755,'Power Look Up'!$F$4)</f>
        <v>1387.2378116967134</v>
      </c>
      <c r="M755" s="51">
        <f t="array" ref="M755">_xlfn.SUM(_xlfn.NORM.DIST($S$3:$S$1003,$G755,$P755,FALSE)*WindSpeedStep*$T$3:$T$1003)</f>
        <v>1391.7192917333323</v>
      </c>
      <c r="N755" s="51">
        <f t="array" ref="N755">_xlfn.SUM(_xlfn.NORM.DIST($S$3:$S$1003,$G755,$Q755,FALSE)*WindSpeedStep*$T$3:$T$1003)</f>
        <v>1393.4171034301046</v>
      </c>
      <c r="P755" s="43">
        <f t="shared" si="46"/>
        <v>0.93437640494127783</v>
      </c>
      <c r="Q755" s="43">
        <f t="shared" si="47"/>
        <v>0.8011801971629392</v>
      </c>
      <c r="S755" s="43">
        <f>'Zero Turbulence Curve'!E754</f>
        <v>75.2</v>
      </c>
      <c r="T755" s="43">
        <f>'Zero Turbulence Curve'!F754</f>
        <v>2000.0000008831432</v>
      </c>
    </row>
    <row r="756" spans="5:20" x14ac:dyDescent="0.2">
      <c r="E756" s="16">
        <v>40864.333333333336</v>
      </c>
      <c r="F756" s="22">
        <v>8.94</v>
      </c>
      <c r="G756" s="22">
        <v>9.0328611027781314</v>
      </c>
      <c r="H756" s="25">
        <v>9.7315436241610737E-2</v>
      </c>
      <c r="I756" s="3">
        <f t="shared" si="44"/>
        <v>1233.9799999999464</v>
      </c>
      <c r="J756" s="3">
        <f t="shared" si="45"/>
        <v>1267.4299999999437</v>
      </c>
      <c r="K756" s="3">
        <f>MIN(J756-M756+N756,'Power Look Up'!$F$4)</f>
        <v>1266.995436328443</v>
      </c>
      <c r="M756" s="51">
        <f t="array" ref="M756">_xlfn.SUM(_xlfn.NORM.DIST($S$3:$S$1003,$G756,$P756,FALSE)*WindSpeedStep*$T$3:$T$1003)</f>
        <v>1272.4736318949929</v>
      </c>
      <c r="N756" s="51">
        <f t="array" ref="N756">_xlfn.SUM(_xlfn.NORM.DIST($S$3:$S$1003,$G756,$Q756,FALSE)*WindSpeedStep*$T$3:$T$1003)</f>
        <v>1272.0390682234922</v>
      </c>
      <c r="P756" s="43">
        <f t="shared" si="46"/>
        <v>0.90328611027781314</v>
      </c>
      <c r="Q756" s="43">
        <f t="shared" si="47"/>
        <v>0.8790368187267309</v>
      </c>
      <c r="S756" s="43">
        <f>'Zero Turbulence Curve'!E755</f>
        <v>75.3</v>
      </c>
      <c r="T756" s="43">
        <f>'Zero Turbulence Curve'!F755</f>
        <v>2000.0000008831432</v>
      </c>
    </row>
    <row r="757" spans="5:20" x14ac:dyDescent="0.2">
      <c r="E757" s="16">
        <v>40864.340277777781</v>
      </c>
      <c r="F757" s="22">
        <v>8.5500000000000007</v>
      </c>
      <c r="G757" s="22">
        <v>8.6572570615384929</v>
      </c>
      <c r="H757" s="25">
        <v>0.10409356725146199</v>
      </c>
      <c r="I757" s="3">
        <f t="shared" si="44"/>
        <v>1090.8499999999494</v>
      </c>
      <c r="J757" s="3">
        <f t="shared" si="45"/>
        <v>1131.2199999999486</v>
      </c>
      <c r="K757" s="3">
        <f>MIN(J757-M757+N757,'Power Look Up'!$F$4)</f>
        <v>1132.8170769933829</v>
      </c>
      <c r="M757" s="51">
        <f t="array" ref="M757">_xlfn.SUM(_xlfn.NORM.DIST($S$3:$S$1003,$G757,$P757,FALSE)*WindSpeedStep*$T$3:$T$1003)</f>
        <v>1128.6624272377435</v>
      </c>
      <c r="N757" s="51">
        <f t="array" ref="N757">_xlfn.SUM(_xlfn.NORM.DIST($S$3:$S$1003,$G757,$Q757,FALSE)*WindSpeedStep*$T$3:$T$1003)</f>
        <v>1130.2595042311777</v>
      </c>
      <c r="P757" s="43">
        <f t="shared" si="46"/>
        <v>0.86572570615384936</v>
      </c>
      <c r="Q757" s="43">
        <f t="shared" si="47"/>
        <v>0.90116477014845131</v>
      </c>
      <c r="S757" s="43">
        <f>'Zero Turbulence Curve'!E756</f>
        <v>75.399999999999991</v>
      </c>
      <c r="T757" s="43">
        <f>'Zero Turbulence Curve'!F756</f>
        <v>2000.0000008831432</v>
      </c>
    </row>
    <row r="758" spans="5:20" x14ac:dyDescent="0.2">
      <c r="E758" s="16">
        <v>40864.347222222219</v>
      </c>
      <c r="F758" s="22">
        <v>8.09</v>
      </c>
      <c r="G758" s="22">
        <v>8.3110133145632759</v>
      </c>
      <c r="H758" s="25">
        <v>0.11619283065512978</v>
      </c>
      <c r="I758" s="3">
        <f t="shared" si="44"/>
        <v>922.02999999995302</v>
      </c>
      <c r="J758" s="3">
        <f t="shared" si="45"/>
        <v>1002.7699999999513</v>
      </c>
      <c r="K758" s="3">
        <f>MIN(J758-M758+N758,'Power Look Up'!$F$4)</f>
        <v>1010.5927239076804</v>
      </c>
      <c r="M758" s="51">
        <f t="array" ref="M758">_xlfn.SUM(_xlfn.NORM.DIST($S$3:$S$1003,$G758,$P758,FALSE)*WindSpeedStep*$T$3:$T$1003)</f>
        <v>1001.0924765154816</v>
      </c>
      <c r="N758" s="51">
        <f t="array" ref="N758">_xlfn.SUM(_xlfn.NORM.DIST($S$3:$S$1003,$G758,$Q758,FALSE)*WindSpeedStep*$T$3:$T$1003)</f>
        <v>1008.9152004232106</v>
      </c>
      <c r="P758" s="43">
        <f t="shared" si="46"/>
        <v>0.83110133145632759</v>
      </c>
      <c r="Q758" s="43">
        <f t="shared" si="47"/>
        <v>0.96568016263157952</v>
      </c>
      <c r="S758" s="43">
        <f>'Zero Turbulence Curve'!E757</f>
        <v>75.499999999999986</v>
      </c>
      <c r="T758" s="43">
        <f>'Zero Turbulence Curve'!F757</f>
        <v>2000.0000008831432</v>
      </c>
    </row>
    <row r="759" spans="5:20" x14ac:dyDescent="0.2">
      <c r="E759" s="16">
        <v>40864.354166666664</v>
      </c>
      <c r="F759" s="22">
        <v>8.01</v>
      </c>
      <c r="G759" s="22">
        <v>8.197186089757583</v>
      </c>
      <c r="H759" s="25">
        <v>0.10861423220973783</v>
      </c>
      <c r="I759" s="3">
        <f t="shared" si="44"/>
        <v>892.66999999995369</v>
      </c>
      <c r="J759" s="3">
        <f t="shared" si="45"/>
        <v>962.39999999995212</v>
      </c>
      <c r="K759" s="3">
        <f>MIN(J759-M759+N759,'Power Look Up'!$F$4)</f>
        <v>966.63017634531798</v>
      </c>
      <c r="M759" s="51">
        <f t="array" ref="M759">_xlfn.SUM(_xlfn.NORM.DIST($S$3:$S$1003,$G759,$P759,FALSE)*WindSpeedStep*$T$3:$T$1003)</f>
        <v>960.7531379725732</v>
      </c>
      <c r="N759" s="51">
        <f t="array" ref="N759">_xlfn.SUM(_xlfn.NORM.DIST($S$3:$S$1003,$G759,$Q759,FALSE)*WindSpeedStep*$T$3:$T$1003)</f>
        <v>964.98331431793906</v>
      </c>
      <c r="P759" s="43">
        <f t="shared" si="46"/>
        <v>0.81971860897575832</v>
      </c>
      <c r="Q759" s="43">
        <f t="shared" si="47"/>
        <v>0.89033107341936291</v>
      </c>
      <c r="S759" s="43">
        <f>'Zero Turbulence Curve'!E758</f>
        <v>75.59999999999998</v>
      </c>
      <c r="T759" s="43">
        <f>'Zero Turbulence Curve'!F758</f>
        <v>2000.0000008831432</v>
      </c>
    </row>
    <row r="760" spans="5:20" x14ac:dyDescent="0.2">
      <c r="E760" s="16">
        <v>40864.361111111109</v>
      </c>
      <c r="F760" s="22">
        <v>8.43</v>
      </c>
      <c r="G760" s="22">
        <v>8.5577622687013584</v>
      </c>
      <c r="H760" s="25">
        <v>0.10913404507710558</v>
      </c>
      <c r="I760" s="3">
        <f t="shared" si="44"/>
        <v>1046.8099999999504</v>
      </c>
      <c r="J760" s="3">
        <f t="shared" si="45"/>
        <v>1094.5199999999493</v>
      </c>
      <c r="K760" s="3">
        <f>MIN(J760-M760+N760,'Power Look Up'!$F$4)</f>
        <v>1098.3945898256493</v>
      </c>
      <c r="M760" s="51">
        <f t="array" ref="M760">_xlfn.SUM(_xlfn.NORM.DIST($S$3:$S$1003,$G760,$P760,FALSE)*WindSpeedStep*$T$3:$T$1003)</f>
        <v>1091.3436189225845</v>
      </c>
      <c r="N760" s="51">
        <f t="array" ref="N760">_xlfn.SUM(_xlfn.NORM.DIST($S$3:$S$1003,$G760,$Q760,FALSE)*WindSpeedStep*$T$3:$T$1003)</f>
        <v>1095.2182087482845</v>
      </c>
      <c r="P760" s="43">
        <f t="shared" si="46"/>
        <v>0.85577622687013588</v>
      </c>
      <c r="Q760" s="43">
        <f t="shared" si="47"/>
        <v>0.93394321319160745</v>
      </c>
      <c r="S760" s="43">
        <f>'Zero Turbulence Curve'!E759</f>
        <v>75.699999999999974</v>
      </c>
      <c r="T760" s="43">
        <f>'Zero Turbulence Curve'!F759</f>
        <v>2000.0000008831432</v>
      </c>
    </row>
    <row r="761" spans="5:20" x14ac:dyDescent="0.2">
      <c r="E761" s="16">
        <v>40864.368055555555</v>
      </c>
      <c r="F761" s="22">
        <v>8.6199999999999992</v>
      </c>
      <c r="G761" s="22">
        <v>8.8690520169696043</v>
      </c>
      <c r="H761" s="25">
        <v>0.11252900232018562</v>
      </c>
      <c r="I761" s="3">
        <f t="shared" si="44"/>
        <v>1116.5399999999488</v>
      </c>
      <c r="J761" s="3">
        <f t="shared" si="45"/>
        <v>1208.289999999947</v>
      </c>
      <c r="K761" s="3">
        <f>MIN(J761-M761+N761,'Power Look Up'!$F$4)</f>
        <v>1211.4487611507559</v>
      </c>
      <c r="M761" s="51">
        <f t="array" ref="M761">_xlfn.SUM(_xlfn.NORM.DIST($S$3:$S$1003,$G761,$P761,FALSE)*WindSpeedStep*$T$3:$T$1003)</f>
        <v>1209.374450759193</v>
      </c>
      <c r="N761" s="51">
        <f t="array" ref="N761">_xlfn.SUM(_xlfn.NORM.DIST($S$3:$S$1003,$G761,$Q761,FALSE)*WindSpeedStep*$T$3:$T$1003)</f>
        <v>1212.5332119100019</v>
      </c>
      <c r="P761" s="43">
        <f t="shared" si="46"/>
        <v>0.88690520169696052</v>
      </c>
      <c r="Q761" s="43">
        <f t="shared" si="47"/>
        <v>0.99802557499541955</v>
      </c>
      <c r="S761" s="43">
        <f>'Zero Turbulence Curve'!E760</f>
        <v>75.799999999999969</v>
      </c>
      <c r="T761" s="43">
        <f>'Zero Turbulence Curve'!F760</f>
        <v>2000.0000008831432</v>
      </c>
    </row>
    <row r="762" spans="5:20" x14ac:dyDescent="0.2">
      <c r="E762" s="16">
        <v>40864.375</v>
      </c>
      <c r="F762" s="22">
        <v>8</v>
      </c>
      <c r="G762" s="22">
        <v>8.1283281571866226</v>
      </c>
      <c r="H762" s="25">
        <v>0.12875</v>
      </c>
      <c r="I762" s="3">
        <f t="shared" si="44"/>
        <v>888.99999999996203</v>
      </c>
      <c r="J762" s="3">
        <f t="shared" si="45"/>
        <v>936.70999999995274</v>
      </c>
      <c r="K762" s="3">
        <f>MIN(J762-M762+N762,'Power Look Up'!$F$4)</f>
        <v>951.26349018054873</v>
      </c>
      <c r="M762" s="51">
        <f t="array" ref="M762">_xlfn.SUM(_xlfn.NORM.DIST($S$3:$S$1003,$G762,$P762,FALSE)*WindSpeedStep*$T$3:$T$1003)</f>
        <v>936.78646591516326</v>
      </c>
      <c r="N762" s="51">
        <f t="array" ref="N762">_xlfn.SUM(_xlfn.NORM.DIST($S$3:$S$1003,$G762,$Q762,FALSE)*WindSpeedStep*$T$3:$T$1003)</f>
        <v>951.33995609575925</v>
      </c>
      <c r="P762" s="43">
        <f t="shared" si="46"/>
        <v>0.81283281571866228</v>
      </c>
      <c r="Q762" s="43">
        <f t="shared" si="47"/>
        <v>1.0465222502377778</v>
      </c>
      <c r="S762" s="43">
        <f>'Zero Turbulence Curve'!E761</f>
        <v>75.899999999999963</v>
      </c>
      <c r="T762" s="43">
        <f>'Zero Turbulence Curve'!F761</f>
        <v>2000.0000008831432</v>
      </c>
    </row>
    <row r="763" spans="5:20" x14ac:dyDescent="0.2">
      <c r="E763" s="16">
        <v>40864.381944444445</v>
      </c>
      <c r="F763" s="22">
        <v>7.23</v>
      </c>
      <c r="G763" s="22">
        <v>7.4963134140481635</v>
      </c>
      <c r="H763" s="25">
        <v>0.13831258644536651</v>
      </c>
      <c r="I763" s="3">
        <f t="shared" si="44"/>
        <v>657.22999999996694</v>
      </c>
      <c r="J763" s="3">
        <f t="shared" si="45"/>
        <v>738.49999999996521</v>
      </c>
      <c r="K763" s="3">
        <f>MIN(J763-M763+N763,'Power Look Up'!$F$4)</f>
        <v>756.90184673329054</v>
      </c>
      <c r="M763" s="51">
        <f t="array" ref="M763">_xlfn.SUM(_xlfn.NORM.DIST($S$3:$S$1003,$G763,$P763,FALSE)*WindSpeedStep*$T$3:$T$1003)</f>
        <v>733.24085818040828</v>
      </c>
      <c r="N763" s="51">
        <f t="array" ref="N763">_xlfn.SUM(_xlfn.NORM.DIST($S$3:$S$1003,$G763,$Q763,FALSE)*WindSpeedStep*$T$3:$T$1003)</f>
        <v>751.64270491373361</v>
      </c>
      <c r="P763" s="43">
        <f t="shared" si="46"/>
        <v>0.74963134140481635</v>
      </c>
      <c r="Q763" s="43">
        <f t="shared" si="47"/>
        <v>1.0368344971020971</v>
      </c>
      <c r="S763" s="43">
        <f>'Zero Turbulence Curve'!E762</f>
        <v>75.999999999999957</v>
      </c>
      <c r="T763" s="43">
        <f>'Zero Turbulence Curve'!F762</f>
        <v>2000.0000008831432</v>
      </c>
    </row>
    <row r="764" spans="5:20" x14ac:dyDescent="0.2">
      <c r="E764" s="16">
        <v>40864.388888888891</v>
      </c>
      <c r="F764" s="22">
        <v>7.33</v>
      </c>
      <c r="G764" s="22">
        <v>7.5211628291647674</v>
      </c>
      <c r="H764" s="25">
        <v>0.14461118690313779</v>
      </c>
      <c r="I764" s="3">
        <f t="shared" si="44"/>
        <v>687.32999999996628</v>
      </c>
      <c r="J764" s="3">
        <f t="shared" si="45"/>
        <v>744.51999999996508</v>
      </c>
      <c r="K764" s="3">
        <f>MIN(J764-M764+N764,'Power Look Up'!$F$4)</f>
        <v>766.48257097127771</v>
      </c>
      <c r="M764" s="51">
        <f t="array" ref="M764">_xlfn.SUM(_xlfn.NORM.DIST($S$3:$S$1003,$G764,$P764,FALSE)*WindSpeedStep*$T$3:$T$1003)</f>
        <v>740.67532393893111</v>
      </c>
      <c r="N764" s="51">
        <f t="array" ref="N764">_xlfn.SUM(_xlfn.NORM.DIST($S$3:$S$1003,$G764,$Q764,FALSE)*WindSpeedStep*$T$3:$T$1003)</f>
        <v>762.63789491024374</v>
      </c>
      <c r="P764" s="43">
        <f t="shared" si="46"/>
        <v>0.75211628291647681</v>
      </c>
      <c r="Q764" s="43">
        <f t="shared" si="47"/>
        <v>1.0876442836172788</v>
      </c>
      <c r="S764" s="43">
        <f>'Zero Turbulence Curve'!E763</f>
        <v>76.099999999999952</v>
      </c>
      <c r="T764" s="43">
        <f>'Zero Turbulence Curve'!F763</f>
        <v>2000.0000008831432</v>
      </c>
    </row>
    <row r="765" spans="5:20" x14ac:dyDescent="0.2">
      <c r="E765" s="16">
        <v>40864.395833333336</v>
      </c>
      <c r="F765" s="22">
        <v>7.57</v>
      </c>
      <c r="G765" s="22">
        <v>7.5882718736637775</v>
      </c>
      <c r="H765" s="25">
        <v>0.14002642007926025</v>
      </c>
      <c r="I765" s="3">
        <f t="shared" si="44"/>
        <v>759.56999999996481</v>
      </c>
      <c r="J765" s="3">
        <f t="shared" si="45"/>
        <v>765.58999999996468</v>
      </c>
      <c r="K765" s="3">
        <f>MIN(J765-M765+N765,'Power Look Up'!$F$4)</f>
        <v>785.38295596853766</v>
      </c>
      <c r="M765" s="51">
        <f t="array" ref="M765">_xlfn.SUM(_xlfn.NORM.DIST($S$3:$S$1003,$G765,$P765,FALSE)*WindSpeedStep*$T$3:$T$1003)</f>
        <v>760.98485715958554</v>
      </c>
      <c r="N765" s="51">
        <f t="array" ref="N765">_xlfn.SUM(_xlfn.NORM.DIST($S$3:$S$1003,$G765,$Q765,FALSE)*WindSpeedStep*$T$3:$T$1003)</f>
        <v>780.77781312815853</v>
      </c>
      <c r="P765" s="43">
        <f t="shared" si="46"/>
        <v>0.75882718736637778</v>
      </c>
      <c r="Q765" s="43">
        <f t="shared" si="47"/>
        <v>1.0625585450572794</v>
      </c>
      <c r="S765" s="43">
        <f>'Zero Turbulence Curve'!E764</f>
        <v>76.199999999999946</v>
      </c>
      <c r="T765" s="43">
        <f>'Zero Turbulence Curve'!F764</f>
        <v>2000.0000008831432</v>
      </c>
    </row>
    <row r="766" spans="5:20" x14ac:dyDescent="0.2">
      <c r="E766" s="16">
        <v>40864.402777777781</v>
      </c>
      <c r="F766" s="22">
        <v>7.02</v>
      </c>
      <c r="G766" s="22">
        <v>7.0963558030057481</v>
      </c>
      <c r="H766" s="25">
        <v>0.14814814814814817</v>
      </c>
      <c r="I766" s="3">
        <f t="shared" si="44"/>
        <v>594.01999999996838</v>
      </c>
      <c r="J766" s="3">
        <f t="shared" si="45"/>
        <v>618.09999999996785</v>
      </c>
      <c r="K766" s="3">
        <f>MIN(J766-M766+N766,'Power Look Up'!$F$4)</f>
        <v>638.94598274720079</v>
      </c>
      <c r="M766" s="51">
        <f t="array" ref="M766">_xlfn.SUM(_xlfn.NORM.DIST($S$3:$S$1003,$G766,$P766,FALSE)*WindSpeedStep*$T$3:$T$1003)</f>
        <v>619.8876100299874</v>
      </c>
      <c r="N766" s="51">
        <f t="array" ref="N766">_xlfn.SUM(_xlfn.NORM.DIST($S$3:$S$1003,$G766,$Q766,FALSE)*WindSpeedStep*$T$3:$T$1003)</f>
        <v>640.73359277722034</v>
      </c>
      <c r="P766" s="43">
        <f t="shared" si="46"/>
        <v>0.70963558030057483</v>
      </c>
      <c r="Q766" s="43">
        <f t="shared" si="47"/>
        <v>1.0513119708156666</v>
      </c>
      <c r="S766" s="43">
        <f>'Zero Turbulence Curve'!E765</f>
        <v>76.29999999999994</v>
      </c>
      <c r="T766" s="43">
        <f>'Zero Turbulence Curve'!F765</f>
        <v>2000.0000008831432</v>
      </c>
    </row>
    <row r="767" spans="5:20" x14ac:dyDescent="0.2">
      <c r="E767" s="16">
        <v>40864.409722222219</v>
      </c>
      <c r="F767" s="22">
        <v>6.83</v>
      </c>
      <c r="G767" s="22">
        <v>6.8944083532980365</v>
      </c>
      <c r="H767" s="25">
        <v>0.14787701317715959</v>
      </c>
      <c r="I767" s="3">
        <f t="shared" si="44"/>
        <v>549.57999999997719</v>
      </c>
      <c r="J767" s="3">
        <f t="shared" si="45"/>
        <v>563.13999999997691</v>
      </c>
      <c r="K767" s="3">
        <f>MIN(J767-M767+N767,'Power Look Up'!$F$4)</f>
        <v>582.19787486744144</v>
      </c>
      <c r="M767" s="51">
        <f t="array" ref="M767">_xlfn.SUM(_xlfn.NORM.DIST($S$3:$S$1003,$G767,$P767,FALSE)*WindSpeedStep*$T$3:$T$1003)</f>
        <v>567.09473956911199</v>
      </c>
      <c r="N767" s="51">
        <f t="array" ref="N767">_xlfn.SUM(_xlfn.NORM.DIST($S$3:$S$1003,$G767,$Q767,FALSE)*WindSpeedStep*$T$3:$T$1003)</f>
        <v>586.15261443657653</v>
      </c>
      <c r="P767" s="43">
        <f t="shared" si="46"/>
        <v>0.68944083532980371</v>
      </c>
      <c r="Q767" s="43">
        <f t="shared" si="47"/>
        <v>1.019524514909373</v>
      </c>
      <c r="S767" s="43">
        <f>'Zero Turbulence Curve'!E766</f>
        <v>76.399999999999935</v>
      </c>
      <c r="T767" s="43">
        <f>'Zero Turbulence Curve'!F766</f>
        <v>2000.0000008831432</v>
      </c>
    </row>
    <row r="768" spans="5:20" x14ac:dyDescent="0.2">
      <c r="E768" s="16">
        <v>40864.416666666664</v>
      </c>
      <c r="F768" s="22">
        <v>6.19</v>
      </c>
      <c r="G768" s="22">
        <v>6.3841984067834385</v>
      </c>
      <c r="H768" s="25">
        <v>0.13085621970920841</v>
      </c>
      <c r="I768" s="3">
        <f t="shared" si="44"/>
        <v>404.93999999998022</v>
      </c>
      <c r="J768" s="3">
        <f t="shared" si="45"/>
        <v>447.8799999999793</v>
      </c>
      <c r="K768" s="3">
        <f>MIN(J768-M768+N768,'Power Look Up'!$F$4)</f>
        <v>456.77688890504805</v>
      </c>
      <c r="M768" s="51">
        <f t="array" ref="M768">_xlfn.SUM(_xlfn.NORM.DIST($S$3:$S$1003,$G768,$P768,FALSE)*WindSpeedStep*$T$3:$T$1003)</f>
        <v>446.58417510383975</v>
      </c>
      <c r="N768" s="51">
        <f t="array" ref="N768">_xlfn.SUM(_xlfn.NORM.DIST($S$3:$S$1003,$G768,$Q768,FALSE)*WindSpeedStep*$T$3:$T$1003)</f>
        <v>455.4810640089085</v>
      </c>
      <c r="P768" s="43">
        <f t="shared" si="46"/>
        <v>0.6384198406783439</v>
      </c>
      <c r="Q768" s="43">
        <f t="shared" si="47"/>
        <v>0.83541206938523194</v>
      </c>
      <c r="S768" s="43">
        <f>'Zero Turbulence Curve'!E767</f>
        <v>76.499999999999929</v>
      </c>
      <c r="T768" s="43">
        <f>'Zero Turbulence Curve'!F767</f>
        <v>2000.0000008831432</v>
      </c>
    </row>
    <row r="769" spans="5:20" x14ac:dyDescent="0.2">
      <c r="E769" s="16">
        <v>40864.423611111109</v>
      </c>
      <c r="F769" s="22">
        <v>6.52</v>
      </c>
      <c r="G769" s="22">
        <v>6.6004522757496202</v>
      </c>
      <c r="H769" s="25">
        <v>0.14263803680981596</v>
      </c>
      <c r="I769" s="3">
        <f t="shared" si="44"/>
        <v>479.51999999997861</v>
      </c>
      <c r="J769" s="3">
        <f t="shared" si="45"/>
        <v>497.59999999997825</v>
      </c>
      <c r="K769" s="3">
        <f>MIN(J769-M769+N769,'Power Look Up'!$F$4)</f>
        <v>512.08170986467883</v>
      </c>
      <c r="M769" s="51">
        <f t="array" ref="M769">_xlfn.SUM(_xlfn.NORM.DIST($S$3:$S$1003,$G769,$P769,FALSE)*WindSpeedStep*$T$3:$T$1003)</f>
        <v>495.45236772825075</v>
      </c>
      <c r="N769" s="51">
        <f t="array" ref="N769">_xlfn.SUM(_xlfn.NORM.DIST($S$3:$S$1003,$G769,$Q769,FALSE)*WindSpeedStep*$T$3:$T$1003)</f>
        <v>509.93407759295133</v>
      </c>
      <c r="P769" s="43">
        <f t="shared" si="46"/>
        <v>0.66004522757496209</v>
      </c>
      <c r="Q769" s="43">
        <f t="shared" si="47"/>
        <v>0.94147555466980781</v>
      </c>
      <c r="S769" s="43">
        <f>'Zero Turbulence Curve'!E768</f>
        <v>76.599999999999923</v>
      </c>
      <c r="T769" s="43">
        <f>'Zero Turbulence Curve'!F768</f>
        <v>2000.0000008831432</v>
      </c>
    </row>
    <row r="770" spans="5:20" x14ac:dyDescent="0.2">
      <c r="E770" s="16">
        <v>40864.430555555555</v>
      </c>
      <c r="F770" s="22">
        <v>6.33</v>
      </c>
      <c r="G770" s="22">
        <v>6.4357322595312985</v>
      </c>
      <c r="H770" s="25">
        <v>0.2132701421800948</v>
      </c>
      <c r="I770" s="3">
        <f t="shared" si="44"/>
        <v>436.57999999997958</v>
      </c>
      <c r="J770" s="3">
        <f t="shared" si="45"/>
        <v>461.43999999997902</v>
      </c>
      <c r="K770" s="3">
        <f>MIN(J770-M770+N770,'Power Look Up'!$F$4)</f>
        <v>505.29226457485936</v>
      </c>
      <c r="M770" s="51">
        <f t="array" ref="M770">_xlfn.SUM(_xlfn.NORM.DIST($S$3:$S$1003,$G770,$P770,FALSE)*WindSpeedStep*$T$3:$T$1003)</f>
        <v>457.94117645117473</v>
      </c>
      <c r="N770" s="51">
        <f t="array" ref="N770">_xlfn.SUM(_xlfn.NORM.DIST($S$3:$S$1003,$G770,$Q770,FALSE)*WindSpeedStep*$T$3:$T$1003)</f>
        <v>501.79344102605506</v>
      </c>
      <c r="P770" s="43">
        <f t="shared" si="46"/>
        <v>0.64357322595312993</v>
      </c>
      <c r="Q770" s="43">
        <f t="shared" si="47"/>
        <v>1.3725495340232627</v>
      </c>
      <c r="S770" s="43">
        <f>'Zero Turbulence Curve'!E769</f>
        <v>76.699999999999918</v>
      </c>
      <c r="T770" s="43">
        <f>'Zero Turbulence Curve'!F769</f>
        <v>2000.0000008831432</v>
      </c>
    </row>
    <row r="771" spans="5:20" x14ac:dyDescent="0.2">
      <c r="E771" s="16">
        <v>40864.4375</v>
      </c>
      <c r="F771" s="22">
        <v>6.85</v>
      </c>
      <c r="G771" s="22">
        <v>6.9345525060941657</v>
      </c>
      <c r="H771" s="25">
        <v>0.12262773722627737</v>
      </c>
      <c r="I771" s="3">
        <f t="shared" ref="I771:I834" si="48">INDEX(PowerArray,MIN(MaximumPowerIndex,ROUND(F771*100,0)))</f>
        <v>554.09999999997706</v>
      </c>
      <c r="J771" s="3">
        <f t="shared" ref="J771:J834" si="49">INDEX(PowerArray,MIN(MaximumPowerIndex,ROUND(G771*100,0)))</f>
        <v>572.17999999997664</v>
      </c>
      <c r="K771" s="3">
        <f>MIN(J771-M771+N771,'Power Look Up'!$F$4)</f>
        <v>580.55807692164672</v>
      </c>
      <c r="M771" s="51">
        <f t="array" ref="M771">_xlfn.SUM(_xlfn.NORM.DIST($S$3:$S$1003,$G771,$P771,FALSE)*WindSpeedStep*$T$3:$T$1003)</f>
        <v>577.3551152386799</v>
      </c>
      <c r="N771" s="51">
        <f t="array" ref="N771">_xlfn.SUM(_xlfn.NORM.DIST($S$3:$S$1003,$G771,$Q771,FALSE)*WindSpeedStep*$T$3:$T$1003)</f>
        <v>585.73319216034997</v>
      </c>
      <c r="P771" s="43">
        <f t="shared" ref="P771:P834" si="50">ReferenceTurbulence*G771</f>
        <v>0.6934552506094166</v>
      </c>
      <c r="Q771" s="43">
        <f t="shared" si="47"/>
        <v>0.85036848249913854</v>
      </c>
      <c r="S771" s="43">
        <f>'Zero Turbulence Curve'!E770</f>
        <v>76.799999999999912</v>
      </c>
      <c r="T771" s="43">
        <f>'Zero Turbulence Curve'!F770</f>
        <v>2000.0000008831432</v>
      </c>
    </row>
    <row r="772" spans="5:20" x14ac:dyDescent="0.2">
      <c r="E772" s="16">
        <v>40864.444444444445</v>
      </c>
      <c r="F772" s="22">
        <v>6.17</v>
      </c>
      <c r="G772" s="22">
        <v>6.3107851882038641</v>
      </c>
      <c r="H772" s="25">
        <v>0.13938411669367909</v>
      </c>
      <c r="I772" s="3">
        <f t="shared" si="48"/>
        <v>400.41999999998029</v>
      </c>
      <c r="J772" s="3">
        <f t="shared" si="49"/>
        <v>432.05999999997965</v>
      </c>
      <c r="K772" s="3">
        <f>MIN(J772-M772+N772,'Power Look Up'!$F$4)</f>
        <v>443.19029468189575</v>
      </c>
      <c r="M772" s="51">
        <f t="array" ref="M772">_xlfn.SUM(_xlfn.NORM.DIST($S$3:$S$1003,$G772,$P772,FALSE)*WindSpeedStep*$T$3:$T$1003)</f>
        <v>430.71100797499173</v>
      </c>
      <c r="N772" s="51">
        <f t="array" ref="N772">_xlfn.SUM(_xlfn.NORM.DIST($S$3:$S$1003,$G772,$Q772,FALSE)*WindSpeedStep*$T$3:$T$1003)</f>
        <v>441.84130265690783</v>
      </c>
      <c r="P772" s="43">
        <f t="shared" si="50"/>
        <v>0.63107851882038646</v>
      </c>
      <c r="Q772" s="43">
        <f t="shared" ref="Q772:Q835" si="51">G772*H772</f>
        <v>0.879623219101349</v>
      </c>
      <c r="S772" s="43">
        <f>'Zero Turbulence Curve'!E771</f>
        <v>76.899999999999906</v>
      </c>
      <c r="T772" s="43">
        <f>'Zero Turbulence Curve'!F771</f>
        <v>2000.0000008831432</v>
      </c>
    </row>
    <row r="773" spans="5:20" x14ac:dyDescent="0.2">
      <c r="E773" s="16">
        <v>40872.090277777781</v>
      </c>
      <c r="F773" s="22">
        <v>13.47</v>
      </c>
      <c r="G773" s="22">
        <v>13.441468136236455</v>
      </c>
      <c r="H773" s="25">
        <v>9.5025983667409053E-2</v>
      </c>
      <c r="I773" s="3">
        <f t="shared" si="48"/>
        <v>1999.4699999999998</v>
      </c>
      <c r="J773" s="3">
        <f t="shared" si="49"/>
        <v>1999.4399999999998</v>
      </c>
      <c r="K773" s="3">
        <f>MIN(J773-M773+N773,'Power Look Up'!$F$4)</f>
        <v>2000</v>
      </c>
      <c r="M773" s="51">
        <f t="array" ref="M773">_xlfn.SUM(_xlfn.NORM.DIST($S$3:$S$1003,$G773,$P773,FALSE)*WindSpeedStep*$T$3:$T$1003)</f>
        <v>2002.9723569243433</v>
      </c>
      <c r="N773" s="51">
        <f t="array" ref="N773">_xlfn.SUM(_xlfn.NORM.DIST($S$3:$S$1003,$G773,$Q773,FALSE)*WindSpeedStep*$T$3:$T$1003)</f>
        <v>2004.3997030644182</v>
      </c>
      <c r="P773" s="43">
        <f t="shared" si="50"/>
        <v>1.3441468136236456</v>
      </c>
      <c r="Q773" s="43">
        <f t="shared" si="51"/>
        <v>1.2772887315800046</v>
      </c>
      <c r="S773" s="43">
        <f>'Zero Turbulence Curve'!E772</f>
        <v>76.999999999999901</v>
      </c>
      <c r="T773" s="43">
        <f>'Zero Turbulence Curve'!F772</f>
        <v>2000.0000008831432</v>
      </c>
    </row>
    <row r="774" spans="5:20" x14ac:dyDescent="0.2">
      <c r="E774" s="16">
        <v>40872.097222222219</v>
      </c>
      <c r="F774" s="22">
        <v>13.23</v>
      </c>
      <c r="G774" s="22">
        <v>13.200289209910405</v>
      </c>
      <c r="H774" s="25">
        <v>8.2388510959939529E-2</v>
      </c>
      <c r="I774" s="3">
        <f t="shared" si="48"/>
        <v>1999.2299999999998</v>
      </c>
      <c r="J774" s="3">
        <f t="shared" si="49"/>
        <v>1999.1999999999998</v>
      </c>
      <c r="K774" s="3">
        <f>MIN(J774-M774+N774,'Power Look Up'!$F$4)</f>
        <v>2000</v>
      </c>
      <c r="M774" s="51">
        <f t="array" ref="M774">_xlfn.SUM(_xlfn.NORM.DIST($S$3:$S$1003,$G774,$P774,FALSE)*WindSpeedStep*$T$3:$T$1003)</f>
        <v>2001.9293028898376</v>
      </c>
      <c r="N774" s="51">
        <f t="array" ref="N774">_xlfn.SUM(_xlfn.NORM.DIST($S$3:$S$1003,$G774,$Q774,FALSE)*WindSpeedStep*$T$3:$T$1003)</f>
        <v>2007.3215239440988</v>
      </c>
      <c r="P774" s="43">
        <f t="shared" si="50"/>
        <v>1.3200289209910405</v>
      </c>
      <c r="Q774" s="43">
        <f t="shared" si="51"/>
        <v>1.0875521722450749</v>
      </c>
      <c r="S774" s="43">
        <f>'Zero Turbulence Curve'!E773</f>
        <v>77.099999999999895</v>
      </c>
      <c r="T774" s="43">
        <f>'Zero Turbulence Curve'!F773</f>
        <v>2000.0000008831432</v>
      </c>
    </row>
    <row r="775" spans="5:20" x14ac:dyDescent="0.2">
      <c r="E775" s="16">
        <v>40872.104166666664</v>
      </c>
      <c r="F775" s="22">
        <v>13.95</v>
      </c>
      <c r="G775" s="22">
        <v>13.802064844983432</v>
      </c>
      <c r="H775" s="25">
        <v>8.6738351254480289E-2</v>
      </c>
      <c r="I775" s="3">
        <f t="shared" si="48"/>
        <v>1999.9499999999998</v>
      </c>
      <c r="J775" s="3">
        <f t="shared" si="49"/>
        <v>1999.7999999999997</v>
      </c>
      <c r="K775" s="3">
        <f>MIN(J775-M775+N775,'Power Look Up'!$F$4)</f>
        <v>2000</v>
      </c>
      <c r="M775" s="51">
        <f t="array" ref="M775">_xlfn.SUM(_xlfn.NORM.DIST($S$3:$S$1003,$G775,$P775,FALSE)*WindSpeedStep*$T$3:$T$1003)</f>
        <v>2003.4629760435464</v>
      </c>
      <c r="N775" s="51">
        <f t="array" ref="N775">_xlfn.SUM(_xlfn.NORM.DIST($S$3:$S$1003,$G775,$Q775,FALSE)*WindSpeedStep*$T$3:$T$1003)</f>
        <v>2005.1066561423513</v>
      </c>
      <c r="P775" s="43">
        <f t="shared" si="50"/>
        <v>1.3802064844983433</v>
      </c>
      <c r="Q775" s="43">
        <f t="shared" si="51"/>
        <v>1.197168348561287</v>
      </c>
      <c r="S775" s="43">
        <f>'Zero Turbulence Curve'!E774</f>
        <v>77.199999999999889</v>
      </c>
      <c r="T775" s="43">
        <f>'Zero Turbulence Curve'!F774</f>
        <v>2000.0000008831432</v>
      </c>
    </row>
    <row r="776" spans="5:20" x14ac:dyDescent="0.2">
      <c r="E776" s="16">
        <v>40872.111111111109</v>
      </c>
      <c r="F776" s="22">
        <v>13.45</v>
      </c>
      <c r="G776" s="22">
        <v>13.402867276455812</v>
      </c>
      <c r="H776" s="25">
        <v>8.1784386617100385E-2</v>
      </c>
      <c r="I776" s="3">
        <f t="shared" si="48"/>
        <v>1999.4499999999998</v>
      </c>
      <c r="J776" s="3">
        <f t="shared" si="49"/>
        <v>1999.3999999999999</v>
      </c>
      <c r="K776" s="3">
        <f>MIN(J776-M776+N776,'Power Look Up'!$F$4)</f>
        <v>2000</v>
      </c>
      <c r="M776" s="51">
        <f t="array" ref="M776">_xlfn.SUM(_xlfn.NORM.DIST($S$3:$S$1003,$G776,$P776,FALSE)*WindSpeedStep*$T$3:$T$1003)</f>
        <v>2002.8534383308058</v>
      </c>
      <c r="N776" s="51">
        <f t="array" ref="N776">_xlfn.SUM(_xlfn.NORM.DIST($S$3:$S$1003,$G776,$Q776,FALSE)*WindSpeedStep*$T$3:$T$1003)</f>
        <v>2006.8263002726967</v>
      </c>
      <c r="P776" s="43">
        <f t="shared" si="50"/>
        <v>1.3402867276455812</v>
      </c>
      <c r="Q776" s="43">
        <f t="shared" si="51"/>
        <v>1.0961452791153454</v>
      </c>
      <c r="S776" s="43">
        <f>'Zero Turbulence Curve'!E775</f>
        <v>77.299999999999883</v>
      </c>
      <c r="T776" s="43">
        <f>'Zero Turbulence Curve'!F775</f>
        <v>2000.0000008831432</v>
      </c>
    </row>
    <row r="777" spans="5:20" x14ac:dyDescent="0.2">
      <c r="E777" s="16">
        <v>40872.125</v>
      </c>
      <c r="F777" s="22">
        <v>13.53</v>
      </c>
      <c r="G777" s="22">
        <v>13.451672961602631</v>
      </c>
      <c r="H777" s="25">
        <v>7.6866223207686629E-2</v>
      </c>
      <c r="I777" s="3">
        <f t="shared" si="48"/>
        <v>1999.5299999999997</v>
      </c>
      <c r="J777" s="3">
        <f t="shared" si="49"/>
        <v>1999.4499999999998</v>
      </c>
      <c r="K777" s="3">
        <f>MIN(J777-M777+N777,'Power Look Up'!$F$4)</f>
        <v>2000</v>
      </c>
      <c r="M777" s="51">
        <f t="array" ref="M777">_xlfn.SUM(_xlfn.NORM.DIST($S$3:$S$1003,$G777,$P777,FALSE)*WindSpeedStep*$T$3:$T$1003)</f>
        <v>2003.001162840761</v>
      </c>
      <c r="N777" s="51">
        <f t="array" ref="N777">_xlfn.SUM(_xlfn.NORM.DIST($S$3:$S$1003,$G777,$Q777,FALSE)*WindSpeedStep*$T$3:$T$1003)</f>
        <v>2007.0048056425017</v>
      </c>
      <c r="P777" s="43">
        <f t="shared" si="50"/>
        <v>1.3451672961602632</v>
      </c>
      <c r="Q777" s="43">
        <f t="shared" si="51"/>
        <v>1.033979296383351</v>
      </c>
      <c r="S777" s="43">
        <f>'Zero Turbulence Curve'!E776</f>
        <v>77.399999999999878</v>
      </c>
      <c r="T777" s="43">
        <f>'Zero Turbulence Curve'!F776</f>
        <v>2000.0000008831432</v>
      </c>
    </row>
    <row r="778" spans="5:20" x14ac:dyDescent="0.2">
      <c r="E778" s="16">
        <v>40872.131944444445</v>
      </c>
      <c r="F778" s="22">
        <v>12.32</v>
      </c>
      <c r="G778" s="22">
        <v>12.289400517563763</v>
      </c>
      <c r="H778" s="25">
        <v>9.5779220779220769E-2</v>
      </c>
      <c r="I778" s="3">
        <f t="shared" si="48"/>
        <v>1991.5199999999977</v>
      </c>
      <c r="J778" s="3">
        <f t="shared" si="49"/>
        <v>1991.1899999999976</v>
      </c>
      <c r="K778" s="3">
        <f>MIN(J778-M778+N778,'Power Look Up'!$F$4)</f>
        <v>1995.5556256784871</v>
      </c>
      <c r="M778" s="51">
        <f t="array" ref="M778">_xlfn.SUM(_xlfn.NORM.DIST($S$3:$S$1003,$G778,$P778,FALSE)*WindSpeedStep*$T$3:$T$1003)</f>
        <v>1985.7447765200625</v>
      </c>
      <c r="N778" s="51">
        <f t="array" ref="N778">_xlfn.SUM(_xlfn.NORM.DIST($S$3:$S$1003,$G778,$Q778,FALSE)*WindSpeedStep*$T$3:$T$1003)</f>
        <v>1990.110402198552</v>
      </c>
      <c r="P778" s="43">
        <f t="shared" si="50"/>
        <v>1.2289400517563764</v>
      </c>
      <c r="Q778" s="43">
        <f t="shared" si="51"/>
        <v>1.1770692054160097</v>
      </c>
      <c r="S778" s="43">
        <f>'Zero Turbulence Curve'!E777</f>
        <v>77.499999999999872</v>
      </c>
      <c r="T778" s="43">
        <f>'Zero Turbulence Curve'!F777</f>
        <v>2000.0000008831432</v>
      </c>
    </row>
    <row r="779" spans="5:20" x14ac:dyDescent="0.2">
      <c r="E779" s="16">
        <v>40872.138888888891</v>
      </c>
      <c r="F779" s="22">
        <v>12.06</v>
      </c>
      <c r="G779" s="22">
        <v>12.044642096570536</v>
      </c>
      <c r="H779" s="25">
        <v>0.10696517412935323</v>
      </c>
      <c r="I779" s="3">
        <f t="shared" si="48"/>
        <v>1988.6599999999976</v>
      </c>
      <c r="J779" s="3">
        <f t="shared" si="49"/>
        <v>1988.4399999999976</v>
      </c>
      <c r="K779" s="3">
        <f>MIN(J779-M779+N779,'Power Look Up'!$F$4)</f>
        <v>1979.3529819145811</v>
      </c>
      <c r="M779" s="51">
        <f t="array" ref="M779">_xlfn.SUM(_xlfn.NORM.DIST($S$3:$S$1003,$G779,$P779,FALSE)*WindSpeedStep*$T$3:$T$1003)</f>
        <v>1975.2795099657505</v>
      </c>
      <c r="N779" s="51">
        <f t="array" ref="N779">_xlfn.SUM(_xlfn.NORM.DIST($S$3:$S$1003,$G779,$Q779,FALSE)*WindSpeedStep*$T$3:$T$1003)</f>
        <v>1966.192491880334</v>
      </c>
      <c r="P779" s="43">
        <f t="shared" si="50"/>
        <v>1.2044642096570537</v>
      </c>
      <c r="Q779" s="43">
        <f t="shared" si="51"/>
        <v>1.2883572391854057</v>
      </c>
      <c r="S779" s="43">
        <f>'Zero Turbulence Curve'!E778</f>
        <v>77.599999999999866</v>
      </c>
      <c r="T779" s="43">
        <f>'Zero Turbulence Curve'!F778</f>
        <v>2000.0000008831432</v>
      </c>
    </row>
    <row r="780" spans="5:20" x14ac:dyDescent="0.2">
      <c r="E780" s="16">
        <v>40872.145833333336</v>
      </c>
      <c r="F780" s="22">
        <v>12.29</v>
      </c>
      <c r="G780" s="22">
        <v>12.265962063745135</v>
      </c>
      <c r="H780" s="25">
        <v>0.10333604556550041</v>
      </c>
      <c r="I780" s="3">
        <f t="shared" si="48"/>
        <v>1991.1899999999976</v>
      </c>
      <c r="J780" s="3">
        <f t="shared" si="49"/>
        <v>1990.9699999999975</v>
      </c>
      <c r="K780" s="3">
        <f>MIN(J780-M780+N780,'Power Look Up'!$F$4)</f>
        <v>1987.286250622662</v>
      </c>
      <c r="M780" s="51">
        <f t="array" ref="M780">_xlfn.SUM(_xlfn.NORM.DIST($S$3:$S$1003,$G780,$P780,FALSE)*WindSpeedStep*$T$3:$T$1003)</f>
        <v>1984.8992312645487</v>
      </c>
      <c r="N780" s="51">
        <f t="array" ref="N780">_xlfn.SUM(_xlfn.NORM.DIST($S$3:$S$1003,$G780,$Q780,FALSE)*WindSpeedStep*$T$3:$T$1003)</f>
        <v>1981.2154818872132</v>
      </c>
      <c r="P780" s="43">
        <f t="shared" si="50"/>
        <v>1.2265962063745137</v>
      </c>
      <c r="Q780" s="43">
        <f t="shared" si="51"/>
        <v>1.2675160147238669</v>
      </c>
      <c r="S780" s="43">
        <f>'Zero Turbulence Curve'!E779</f>
        <v>77.699999999999861</v>
      </c>
      <c r="T780" s="43">
        <f>'Zero Turbulence Curve'!F779</f>
        <v>2000.0000008831432</v>
      </c>
    </row>
    <row r="781" spans="5:20" x14ac:dyDescent="0.2">
      <c r="E781" s="16">
        <v>40872.256944444445</v>
      </c>
      <c r="F781" s="22">
        <v>12.8</v>
      </c>
      <c r="G781" s="22">
        <v>12.777067383869994</v>
      </c>
      <c r="H781" s="25">
        <v>7.5781249999999994E-2</v>
      </c>
      <c r="I781" s="3">
        <f t="shared" si="48"/>
        <v>1996.7999999999975</v>
      </c>
      <c r="J781" s="3">
        <f t="shared" si="49"/>
        <v>1996.5799999999974</v>
      </c>
      <c r="K781" s="3">
        <f>MIN(J781-M781+N781,'Power Look Up'!$F$4)</f>
        <v>2000</v>
      </c>
      <c r="M781" s="51">
        <f t="array" ref="M781">_xlfn.SUM(_xlfn.NORM.DIST($S$3:$S$1003,$G781,$P781,FALSE)*WindSpeedStep*$T$3:$T$1003)</f>
        <v>1997.6253300865428</v>
      </c>
      <c r="N781" s="51">
        <f t="array" ref="N781">_xlfn.SUM(_xlfn.NORM.DIST($S$3:$S$1003,$G781,$Q781,FALSE)*WindSpeedStep*$T$3:$T$1003)</f>
        <v>2009.5643729369945</v>
      </c>
      <c r="P781" s="43">
        <f t="shared" si="50"/>
        <v>1.2777067383869996</v>
      </c>
      <c r="Q781" s="43">
        <f t="shared" si="51"/>
        <v>0.96826213768389791</v>
      </c>
      <c r="S781" s="43">
        <f>'Zero Turbulence Curve'!E780</f>
        <v>77.799999999999855</v>
      </c>
      <c r="T781" s="43">
        <f>'Zero Turbulence Curve'!F780</f>
        <v>2000.0000008831432</v>
      </c>
    </row>
    <row r="782" spans="5:20" x14ac:dyDescent="0.2">
      <c r="E782" s="16">
        <v>40872.263888888891</v>
      </c>
      <c r="F782" s="22">
        <v>12.88</v>
      </c>
      <c r="G782" s="22">
        <v>12.850133280904167</v>
      </c>
      <c r="H782" s="25">
        <v>7.996894409937888E-2</v>
      </c>
      <c r="I782" s="3">
        <f t="shared" si="48"/>
        <v>1997.6799999999976</v>
      </c>
      <c r="J782" s="3">
        <f t="shared" si="49"/>
        <v>1997.3499999999974</v>
      </c>
      <c r="K782" s="3">
        <f>MIN(J782-M782+N782,'Power Look Up'!$F$4)</f>
        <v>2000</v>
      </c>
      <c r="M782" s="51">
        <f t="array" ref="M782">_xlfn.SUM(_xlfn.NORM.DIST($S$3:$S$1003,$G782,$P782,FALSE)*WindSpeedStep*$T$3:$T$1003)</f>
        <v>1998.6690993969323</v>
      </c>
      <c r="N782" s="51">
        <f t="array" ref="N782">_xlfn.SUM(_xlfn.NORM.DIST($S$3:$S$1003,$G782,$Q782,FALSE)*WindSpeedStep*$T$3:$T$1003)</f>
        <v>2008.2742111338171</v>
      </c>
      <c r="P782" s="43">
        <f t="shared" si="50"/>
        <v>1.2850133280904168</v>
      </c>
      <c r="Q782" s="43">
        <f t="shared" si="51"/>
        <v>1.0276115900101934</v>
      </c>
      <c r="S782" s="43">
        <f>'Zero Turbulence Curve'!E781</f>
        <v>77.899999999999849</v>
      </c>
      <c r="T782" s="43">
        <f>'Zero Turbulence Curve'!F781</f>
        <v>2000.0000008831432</v>
      </c>
    </row>
    <row r="783" spans="5:20" x14ac:dyDescent="0.2">
      <c r="E783" s="16">
        <v>40872.270833333336</v>
      </c>
      <c r="F783" s="22">
        <v>12.41</v>
      </c>
      <c r="G783" s="22">
        <v>12.426846114112417</v>
      </c>
      <c r="H783" s="25">
        <v>8.5414987912973417E-2</v>
      </c>
      <c r="I783" s="3">
        <f t="shared" si="48"/>
        <v>1992.5099999999975</v>
      </c>
      <c r="J783" s="3">
        <f t="shared" si="49"/>
        <v>1992.7299999999975</v>
      </c>
      <c r="K783" s="3">
        <f>MIN(J783-M783+N783,'Power Look Up'!$F$4)</f>
        <v>2000</v>
      </c>
      <c r="M783" s="51">
        <f t="array" ref="M783">_xlfn.SUM(_xlfn.NORM.DIST($S$3:$S$1003,$G783,$P783,FALSE)*WindSpeedStep*$T$3:$T$1003)</f>
        <v>1990.1248107930944</v>
      </c>
      <c r="N783" s="51">
        <f t="array" ref="N783">_xlfn.SUM(_xlfn.NORM.DIST($S$3:$S$1003,$G783,$Q783,FALSE)*WindSpeedStep*$T$3:$T$1003)</f>
        <v>2002.363148803593</v>
      </c>
      <c r="P783" s="43">
        <f t="shared" si="50"/>
        <v>1.2426846114112418</v>
      </c>
      <c r="Q783" s="43">
        <f t="shared" si="51"/>
        <v>1.0614389106332927</v>
      </c>
      <c r="S783" s="43">
        <f>'Zero Turbulence Curve'!E782</f>
        <v>77.999999999999844</v>
      </c>
      <c r="T783" s="43">
        <f>'Zero Turbulence Curve'!F782</f>
        <v>2000.0000008831432</v>
      </c>
    </row>
    <row r="784" spans="5:20" x14ac:dyDescent="0.2">
      <c r="E784" s="16">
        <v>40872.277777777781</v>
      </c>
      <c r="F784" s="22">
        <v>11.8</v>
      </c>
      <c r="G784" s="22">
        <v>11.92457995499853</v>
      </c>
      <c r="H784" s="25">
        <v>9.2372881355932204E-2</v>
      </c>
      <c r="I784" s="3">
        <f t="shared" si="48"/>
        <v>1971.1999999999825</v>
      </c>
      <c r="J784" s="3">
        <f t="shared" si="49"/>
        <v>1981.2799999999825</v>
      </c>
      <c r="K784" s="3">
        <f>MIN(J784-M784+N784,'Power Look Up'!$F$4)</f>
        <v>1991.4116567446226</v>
      </c>
      <c r="M784" s="51">
        <f t="array" ref="M784">_xlfn.SUM(_xlfn.NORM.DIST($S$3:$S$1003,$G784,$P784,FALSE)*WindSpeedStep*$T$3:$T$1003)</f>
        <v>1968.6526926945755</v>
      </c>
      <c r="N784" s="51">
        <f t="array" ref="N784">_xlfn.SUM(_xlfn.NORM.DIST($S$3:$S$1003,$G784,$Q784,FALSE)*WindSpeedStep*$T$3:$T$1003)</f>
        <v>1978.7843494392157</v>
      </c>
      <c r="P784" s="43">
        <f t="shared" si="50"/>
        <v>1.1924579954998531</v>
      </c>
      <c r="Q784" s="43">
        <f t="shared" si="51"/>
        <v>1.1015078094024067</v>
      </c>
      <c r="S784" s="43">
        <f>'Zero Turbulence Curve'!E783</f>
        <v>78.099999999999838</v>
      </c>
      <c r="T784" s="43">
        <f>'Zero Turbulence Curve'!F783</f>
        <v>2000.0000008831432</v>
      </c>
    </row>
    <row r="785" spans="5:20" x14ac:dyDescent="0.2">
      <c r="E785" s="16">
        <v>40872.284722222219</v>
      </c>
      <c r="F785" s="22">
        <v>11.74</v>
      </c>
      <c r="G785" s="22">
        <v>11.837705603343068</v>
      </c>
      <c r="H785" s="25">
        <v>9.3696763202725727E-2</v>
      </c>
      <c r="I785" s="3">
        <f t="shared" si="48"/>
        <v>1966.1599999999828</v>
      </c>
      <c r="J785" s="3">
        <f t="shared" si="49"/>
        <v>1974.5599999999824</v>
      </c>
      <c r="K785" s="3">
        <f>MIN(J785-M785+N785,'Power Look Up'!$F$4)</f>
        <v>1983.4401222929939</v>
      </c>
      <c r="M785" s="51">
        <f t="array" ref="M785">_xlfn.SUM(_xlfn.NORM.DIST($S$3:$S$1003,$G785,$P785,FALSE)*WindSpeedStep*$T$3:$T$1003)</f>
        <v>1963.1467830063775</v>
      </c>
      <c r="N785" s="51">
        <f t="array" ref="N785">_xlfn.SUM(_xlfn.NORM.DIST($S$3:$S$1003,$G785,$Q785,FALSE)*WindSpeedStep*$T$3:$T$1003)</f>
        <v>1972.026905299389</v>
      </c>
      <c r="P785" s="43">
        <f t="shared" si="50"/>
        <v>1.1837705603343067</v>
      </c>
      <c r="Q785" s="43">
        <f t="shared" si="51"/>
        <v>1.1091546987800149</v>
      </c>
      <c r="S785" s="43">
        <f>'Zero Turbulence Curve'!E784</f>
        <v>78.199999999999832</v>
      </c>
      <c r="T785" s="43">
        <f>'Zero Turbulence Curve'!F784</f>
        <v>2000.0000008831432</v>
      </c>
    </row>
    <row r="786" spans="5:20" x14ac:dyDescent="0.2">
      <c r="E786" s="16">
        <v>40872.291666666664</v>
      </c>
      <c r="F786" s="22">
        <v>11.56</v>
      </c>
      <c r="G786" s="22">
        <v>11.837901152266355</v>
      </c>
      <c r="H786" s="25">
        <v>9.3425605536332182E-2</v>
      </c>
      <c r="I786" s="3">
        <f t="shared" si="48"/>
        <v>1951.0399999999831</v>
      </c>
      <c r="J786" s="3">
        <f t="shared" si="49"/>
        <v>1974.5599999999824</v>
      </c>
      <c r="K786" s="3">
        <f>MIN(J786-M786+N786,'Power Look Up'!$F$4)</f>
        <v>1983.8124988749141</v>
      </c>
      <c r="M786" s="51">
        <f t="array" ref="M786">_xlfn.SUM(_xlfn.NORM.DIST($S$3:$S$1003,$G786,$P786,FALSE)*WindSpeedStep*$T$3:$T$1003)</f>
        <v>1963.1598911516949</v>
      </c>
      <c r="N786" s="51">
        <f t="array" ref="N786">_xlfn.SUM(_xlfn.NORM.DIST($S$3:$S$1003,$G786,$Q786,FALSE)*WindSpeedStep*$T$3:$T$1003)</f>
        <v>1972.4123900266266</v>
      </c>
      <c r="P786" s="43">
        <f t="shared" si="50"/>
        <v>1.1837901152266355</v>
      </c>
      <c r="Q786" s="43">
        <f t="shared" si="51"/>
        <v>1.1059630834297287</v>
      </c>
      <c r="S786" s="43">
        <f>'Zero Turbulence Curve'!E785</f>
        <v>78.299999999999827</v>
      </c>
      <c r="T786" s="43">
        <f>'Zero Turbulence Curve'!F785</f>
        <v>2000.0000008831432</v>
      </c>
    </row>
    <row r="787" spans="5:20" x14ac:dyDescent="0.2">
      <c r="E787" s="16">
        <v>40872.298611111109</v>
      </c>
      <c r="F787" s="22">
        <v>11.89</v>
      </c>
      <c r="G787" s="22">
        <v>12.120392489578698</v>
      </c>
      <c r="H787" s="25">
        <v>0.10428931875525652</v>
      </c>
      <c r="I787" s="3">
        <f t="shared" si="48"/>
        <v>1978.7599999999825</v>
      </c>
      <c r="J787" s="3">
        <f t="shared" si="49"/>
        <v>1989.3199999999977</v>
      </c>
      <c r="K787" s="3">
        <f>MIN(J787-M787+N787,'Power Look Up'!$F$4)</f>
        <v>1984.0470586927133</v>
      </c>
      <c r="M787" s="51">
        <f t="array" ref="M787">_xlfn.SUM(_xlfn.NORM.DIST($S$3:$S$1003,$G787,$P787,FALSE)*WindSpeedStep*$T$3:$T$1003)</f>
        <v>1978.9256499215865</v>
      </c>
      <c r="N787" s="51">
        <f t="array" ref="N787">_xlfn.SUM(_xlfn.NORM.DIST($S$3:$S$1003,$G787,$Q787,FALSE)*WindSpeedStep*$T$3:$T$1003)</f>
        <v>1973.6527086143021</v>
      </c>
      <c r="P787" s="43">
        <f t="shared" si="50"/>
        <v>1.21203924895787</v>
      </c>
      <c r="Q787" s="43">
        <f t="shared" si="51"/>
        <v>1.26402747578449</v>
      </c>
      <c r="S787" s="43">
        <f>'Zero Turbulence Curve'!E786</f>
        <v>78.399999999999821</v>
      </c>
      <c r="T787" s="43">
        <f>'Zero Turbulence Curve'!F786</f>
        <v>2000.0000008831432</v>
      </c>
    </row>
    <row r="788" spans="5:20" x14ac:dyDescent="0.2">
      <c r="E788" s="16">
        <v>40872.305555555555</v>
      </c>
      <c r="F788" s="22">
        <v>12.47</v>
      </c>
      <c r="G788" s="22">
        <v>12.747128630217571</v>
      </c>
      <c r="H788" s="25">
        <v>8.0994386527666398E-2</v>
      </c>
      <c r="I788" s="3">
        <f t="shared" si="48"/>
        <v>1993.1699999999976</v>
      </c>
      <c r="J788" s="3">
        <f t="shared" si="49"/>
        <v>1996.2499999999975</v>
      </c>
      <c r="K788" s="3">
        <f>MIN(J788-M788+N788,'Power Look Up'!$F$4)</f>
        <v>2000</v>
      </c>
      <c r="M788" s="51">
        <f t="array" ref="M788">_xlfn.SUM(_xlfn.NORM.DIST($S$3:$S$1003,$G788,$P788,FALSE)*WindSpeedStep*$T$3:$T$1003)</f>
        <v>1997.1529504111452</v>
      </c>
      <c r="N788" s="51">
        <f t="array" ref="N788">_xlfn.SUM(_xlfn.NORM.DIST($S$3:$S$1003,$G788,$Q788,FALSE)*WindSpeedStep*$T$3:$T$1003)</f>
        <v>2007.7211136025505</v>
      </c>
      <c r="P788" s="43">
        <f t="shared" si="50"/>
        <v>1.2747128630217572</v>
      </c>
      <c r="Q788" s="43">
        <f t="shared" si="51"/>
        <v>1.0324458633937246</v>
      </c>
      <c r="S788" s="43">
        <f>'Zero Turbulence Curve'!E787</f>
        <v>78.499999999999815</v>
      </c>
      <c r="T788" s="43">
        <f>'Zero Turbulence Curve'!F787</f>
        <v>2000.0000008831432</v>
      </c>
    </row>
    <row r="789" spans="5:20" x14ac:dyDescent="0.2">
      <c r="E789" s="16">
        <v>40874.694444444445</v>
      </c>
      <c r="F789" s="22">
        <v>8.98</v>
      </c>
      <c r="G789" s="22">
        <v>9.0934948454434199</v>
      </c>
      <c r="H789" s="25">
        <v>0.11358574610244988</v>
      </c>
      <c r="I789" s="3">
        <f t="shared" si="48"/>
        <v>1248.659999999946</v>
      </c>
      <c r="J789" s="3">
        <f t="shared" si="49"/>
        <v>1290.2899999999431</v>
      </c>
      <c r="K789" s="3">
        <f>MIN(J789-M789+N789,'Power Look Up'!$F$4)</f>
        <v>1291.0717456450652</v>
      </c>
      <c r="M789" s="51">
        <f t="array" ref="M789">_xlfn.SUM(_xlfn.NORM.DIST($S$3:$S$1003,$G789,$P789,FALSE)*WindSpeedStep*$T$3:$T$1003)</f>
        <v>1295.859512803743</v>
      </c>
      <c r="N789" s="51">
        <f t="array" ref="N789">_xlfn.SUM(_xlfn.NORM.DIST($S$3:$S$1003,$G789,$Q789,FALSE)*WindSpeedStep*$T$3:$T$1003)</f>
        <v>1296.6412584488651</v>
      </c>
      <c r="P789" s="43">
        <f t="shared" si="50"/>
        <v>0.90934948454434206</v>
      </c>
      <c r="Q789" s="43">
        <f t="shared" si="51"/>
        <v>1.032891396698473</v>
      </c>
      <c r="S789" s="43">
        <f>'Zero Turbulence Curve'!E788</f>
        <v>78.59999999999981</v>
      </c>
      <c r="T789" s="43">
        <f>'Zero Turbulence Curve'!F788</f>
        <v>2000.0000008831432</v>
      </c>
    </row>
    <row r="790" spans="5:20" x14ac:dyDescent="0.2">
      <c r="E790" s="16">
        <v>40874.701388888891</v>
      </c>
      <c r="F790" s="22">
        <v>8.8800000000000008</v>
      </c>
      <c r="G790" s="22">
        <v>8.9421658196298672</v>
      </c>
      <c r="H790" s="25">
        <v>0.1306306306306306</v>
      </c>
      <c r="I790" s="3">
        <f t="shared" si="48"/>
        <v>1211.9599999999468</v>
      </c>
      <c r="J790" s="3">
        <f t="shared" si="49"/>
        <v>1233.9799999999464</v>
      </c>
      <c r="K790" s="3">
        <f>MIN(J790-M790+N790,'Power Look Up'!$F$4)</f>
        <v>1238.4837667978913</v>
      </c>
      <c r="M790" s="51">
        <f t="array" ref="M790">_xlfn.SUM(_xlfn.NORM.DIST($S$3:$S$1003,$G790,$P790,FALSE)*WindSpeedStep*$T$3:$T$1003)</f>
        <v>1237.5019330986165</v>
      </c>
      <c r="N790" s="51">
        <f t="array" ref="N790">_xlfn.SUM(_xlfn.NORM.DIST($S$3:$S$1003,$G790,$Q790,FALSE)*WindSpeedStep*$T$3:$T$1003)</f>
        <v>1242.0056998965615</v>
      </c>
      <c r="P790" s="43">
        <f t="shared" si="50"/>
        <v>0.89421658196298681</v>
      </c>
      <c r="Q790" s="43">
        <f t="shared" si="51"/>
        <v>1.1681207602219192</v>
      </c>
      <c r="S790" s="43">
        <f>'Zero Turbulence Curve'!E789</f>
        <v>78.699999999999804</v>
      </c>
      <c r="T790" s="43">
        <f>'Zero Turbulence Curve'!F789</f>
        <v>2000.0000008831432</v>
      </c>
    </row>
    <row r="791" spans="5:20" x14ac:dyDescent="0.2">
      <c r="E791" s="16">
        <v>40875.263888888891</v>
      </c>
      <c r="F791" s="22">
        <v>19.559999999999999</v>
      </c>
      <c r="G791" s="22">
        <v>19.691388488863783</v>
      </c>
      <c r="H791" s="25">
        <v>0.15030674846625769</v>
      </c>
      <c r="I791" s="3">
        <f t="shared" si="48"/>
        <v>2000</v>
      </c>
      <c r="J791" s="3">
        <f t="shared" si="49"/>
        <v>2000</v>
      </c>
      <c r="K791" s="3">
        <f>MIN(J791-M791+N791,'Power Look Up'!$F$4)</f>
        <v>1999.8202567908006</v>
      </c>
      <c r="M791" s="51">
        <f t="array" ref="M791">_xlfn.SUM(_xlfn.NORM.DIST($S$3:$S$1003,$G791,$P791,FALSE)*WindSpeedStep*$T$3:$T$1003)</f>
        <v>2000.0252590135487</v>
      </c>
      <c r="N791" s="51">
        <f t="array" ref="N791">_xlfn.SUM(_xlfn.NORM.DIST($S$3:$S$1003,$G791,$Q791,FALSE)*WindSpeedStep*$T$3:$T$1003)</f>
        <v>1999.8455158043494</v>
      </c>
      <c r="P791" s="43">
        <f t="shared" si="50"/>
        <v>1.9691388488863784</v>
      </c>
      <c r="Q791" s="43">
        <f t="shared" si="51"/>
        <v>2.9597485765470108</v>
      </c>
      <c r="S791" s="43">
        <f>'Zero Turbulence Curve'!E790</f>
        <v>78.799999999999798</v>
      </c>
      <c r="T791" s="43">
        <f>'Zero Turbulence Curve'!F790</f>
        <v>2000.0000008831432</v>
      </c>
    </row>
    <row r="792" spans="5:20" x14ac:dyDescent="0.2">
      <c r="E792" s="16">
        <v>40875.291666666664</v>
      </c>
      <c r="F792" s="22">
        <v>21.32</v>
      </c>
      <c r="G792" s="22">
        <v>21.348741285893077</v>
      </c>
      <c r="H792" s="25">
        <v>0.13742964352720452</v>
      </c>
      <c r="I792" s="3">
        <f t="shared" si="48"/>
        <v>2000</v>
      </c>
      <c r="J792" s="3">
        <f t="shared" si="49"/>
        <v>2000</v>
      </c>
      <c r="K792" s="3">
        <f>MIN(J792-M792+N792,'Power Look Up'!$F$4)</f>
        <v>2000</v>
      </c>
      <c r="M792" s="51">
        <f t="array" ref="M792">_xlfn.SUM(_xlfn.NORM.DIST($S$3:$S$1003,$G792,$P792,FALSE)*WindSpeedStep*$T$3:$T$1003)</f>
        <v>2000.004796846395</v>
      </c>
      <c r="N792" s="51">
        <f t="array" ref="N792">_xlfn.SUM(_xlfn.NORM.DIST($S$3:$S$1003,$G792,$Q792,FALSE)*WindSpeedStep*$T$3:$T$1003)</f>
        <v>2000.0196539100371</v>
      </c>
      <c r="P792" s="43">
        <f t="shared" si="50"/>
        <v>2.1348741285893076</v>
      </c>
      <c r="Q792" s="43">
        <f t="shared" si="51"/>
        <v>2.9339499046747992</v>
      </c>
      <c r="S792" s="43">
        <f>'Zero Turbulence Curve'!E791</f>
        <v>78.899999999999793</v>
      </c>
      <c r="T792" s="43">
        <f>'Zero Turbulence Curve'!F791</f>
        <v>2000.0000008831432</v>
      </c>
    </row>
    <row r="793" spans="5:20" x14ac:dyDescent="0.2">
      <c r="E793" s="16">
        <v>40875.409722222219</v>
      </c>
      <c r="F793" s="22">
        <v>16.989999999999998</v>
      </c>
      <c r="G793" s="22">
        <v>16.916704603271729</v>
      </c>
      <c r="H793" s="25">
        <v>0.12831077104178931</v>
      </c>
      <c r="I793" s="3">
        <f t="shared" si="48"/>
        <v>2000</v>
      </c>
      <c r="J793" s="3">
        <f t="shared" si="49"/>
        <v>2000</v>
      </c>
      <c r="K793" s="3">
        <f>MIN(J793-M793+N793,'Power Look Up'!$F$4)</f>
        <v>1999.9233639770923</v>
      </c>
      <c r="M793" s="51">
        <f t="array" ref="M793">_xlfn.SUM(_xlfn.NORM.DIST($S$3:$S$1003,$G793,$P793,FALSE)*WindSpeedStep*$T$3:$T$1003)</f>
        <v>2000.3984685369621</v>
      </c>
      <c r="N793" s="51">
        <f t="array" ref="N793">_xlfn.SUM(_xlfn.NORM.DIST($S$3:$S$1003,$G793,$Q793,FALSE)*WindSpeedStep*$T$3:$T$1003)</f>
        <v>2000.3218325140544</v>
      </c>
      <c r="P793" s="43">
        <f t="shared" si="50"/>
        <v>1.6916704603271731</v>
      </c>
      <c r="Q793" s="43">
        <f t="shared" si="51"/>
        <v>2.1705954111319823</v>
      </c>
      <c r="S793" s="43">
        <f>'Zero Turbulence Curve'!E792</f>
        <v>78.999999999999787</v>
      </c>
      <c r="T793" s="43">
        <f>'Zero Turbulence Curve'!F792</f>
        <v>2000.0000008831432</v>
      </c>
    </row>
    <row r="794" spans="5:20" x14ac:dyDescent="0.2">
      <c r="E794" s="16">
        <v>40875.416666666664</v>
      </c>
      <c r="F794" s="22">
        <v>17.86</v>
      </c>
      <c r="G794" s="22">
        <v>17.787774266109306</v>
      </c>
      <c r="H794" s="25">
        <v>0.10302351623740202</v>
      </c>
      <c r="I794" s="3">
        <f t="shared" si="48"/>
        <v>2000</v>
      </c>
      <c r="J794" s="3">
        <f t="shared" si="49"/>
        <v>2000</v>
      </c>
      <c r="K794" s="3">
        <f>MIN(J794-M794+N794,'Power Look Up'!$F$4)</f>
        <v>2000</v>
      </c>
      <c r="M794" s="51">
        <f t="array" ref="M794">_xlfn.SUM(_xlfn.NORM.DIST($S$3:$S$1003,$G794,$P794,FALSE)*WindSpeedStep*$T$3:$T$1003)</f>
        <v>2000.1707178298734</v>
      </c>
      <c r="N794" s="51">
        <f t="array" ref="N794">_xlfn.SUM(_xlfn.NORM.DIST($S$3:$S$1003,$G794,$Q794,FALSE)*WindSpeedStep*$T$3:$T$1003)</f>
        <v>2000.1921416517653</v>
      </c>
      <c r="P794" s="43">
        <f t="shared" si="50"/>
        <v>1.7787774266109306</v>
      </c>
      <c r="Q794" s="43">
        <f t="shared" si="51"/>
        <v>1.832559050931754</v>
      </c>
      <c r="S794" s="43">
        <f>'Zero Turbulence Curve'!E793</f>
        <v>79.099999999999781</v>
      </c>
      <c r="T794" s="43">
        <f>'Zero Turbulence Curve'!F793</f>
        <v>2000.0000008831432</v>
      </c>
    </row>
    <row r="795" spans="5:20" x14ac:dyDescent="0.2">
      <c r="E795" s="16">
        <v>40875.4375</v>
      </c>
      <c r="F795" s="22">
        <v>18.920000000000002</v>
      </c>
      <c r="G795" s="22">
        <v>18.952165538861301</v>
      </c>
      <c r="H795" s="25">
        <v>0.15803382663847779</v>
      </c>
      <c r="I795" s="3">
        <f t="shared" si="48"/>
        <v>2000</v>
      </c>
      <c r="J795" s="3">
        <f t="shared" si="49"/>
        <v>2000</v>
      </c>
      <c r="K795" s="3">
        <f>MIN(J795-M795+N795,'Power Look Up'!$F$4)</f>
        <v>1999.2892416294083</v>
      </c>
      <c r="M795" s="51">
        <f t="array" ref="M795">_xlfn.SUM(_xlfn.NORM.DIST($S$3:$S$1003,$G795,$P795,FALSE)*WindSpeedStep*$T$3:$T$1003)</f>
        <v>2000.0532457836227</v>
      </c>
      <c r="N795" s="51">
        <f t="array" ref="N795">_xlfn.SUM(_xlfn.NORM.DIST($S$3:$S$1003,$G795,$Q795,FALSE)*WindSpeedStep*$T$3:$T$1003)</f>
        <v>1999.342487413031</v>
      </c>
      <c r="P795" s="43">
        <f t="shared" si="50"/>
        <v>1.8952165538861303</v>
      </c>
      <c r="Q795" s="43">
        <f t="shared" si="51"/>
        <v>2.9950832431921399</v>
      </c>
      <c r="S795" s="43">
        <f>'Zero Turbulence Curve'!E794</f>
        <v>79.199999999999775</v>
      </c>
      <c r="T795" s="43">
        <f>'Zero Turbulence Curve'!F794</f>
        <v>2000.0000008831432</v>
      </c>
    </row>
    <row r="796" spans="5:20" x14ac:dyDescent="0.2">
      <c r="E796" s="16">
        <v>40875.458333333336</v>
      </c>
      <c r="F796" s="22">
        <v>21.01</v>
      </c>
      <c r="G796" s="22">
        <v>21.195557429469233</v>
      </c>
      <c r="H796" s="25">
        <v>0.13660161827701095</v>
      </c>
      <c r="I796" s="3">
        <f t="shared" si="48"/>
        <v>2000</v>
      </c>
      <c r="J796" s="3">
        <f t="shared" si="49"/>
        <v>2000</v>
      </c>
      <c r="K796" s="3">
        <f>MIN(J796-M796+N796,'Power Look Up'!$F$4)</f>
        <v>2000</v>
      </c>
      <c r="M796" s="51">
        <f t="array" ref="M796">_xlfn.SUM(_xlfn.NORM.DIST($S$3:$S$1003,$G796,$P796,FALSE)*WindSpeedStep*$T$3:$T$1003)</f>
        <v>2000.0055855928601</v>
      </c>
      <c r="N796" s="51">
        <f t="array" ref="N796">_xlfn.SUM(_xlfn.NORM.DIST($S$3:$S$1003,$G796,$Q796,FALSE)*WindSpeedStep*$T$3:$T$1003)</f>
        <v>2000.0230509337239</v>
      </c>
      <c r="P796" s="43">
        <f t="shared" si="50"/>
        <v>2.1195557429469232</v>
      </c>
      <c r="Q796" s="43">
        <f t="shared" si="51"/>
        <v>2.8953474451488197</v>
      </c>
      <c r="S796" s="43">
        <f>'Zero Turbulence Curve'!E795</f>
        <v>79.29999999999977</v>
      </c>
      <c r="T796" s="43">
        <f>'Zero Turbulence Curve'!F795</f>
        <v>2000.0000008831432</v>
      </c>
    </row>
    <row r="797" spans="5:20" x14ac:dyDescent="0.2">
      <c r="E797" s="16">
        <v>40875.5</v>
      </c>
      <c r="F797" s="22">
        <v>20.37</v>
      </c>
      <c r="G797" s="22">
        <v>20.379405240610904</v>
      </c>
      <c r="H797" s="25">
        <v>0.10849288168875797</v>
      </c>
      <c r="I797" s="3">
        <f t="shared" si="48"/>
        <v>2000</v>
      </c>
      <c r="J797" s="3">
        <f t="shared" si="49"/>
        <v>2000</v>
      </c>
      <c r="K797" s="3">
        <f>MIN(J797-M797+N797,'Power Look Up'!$F$4)</f>
        <v>2000</v>
      </c>
      <c r="M797" s="51">
        <f t="array" ref="M797">_xlfn.SUM(_xlfn.NORM.DIST($S$3:$S$1003,$G797,$P797,FALSE)*WindSpeedStep*$T$3:$T$1003)</f>
        <v>2000.012633870406</v>
      </c>
      <c r="N797" s="51">
        <f t="array" ref="N797">_xlfn.SUM(_xlfn.NORM.DIST($S$3:$S$1003,$G797,$Q797,FALSE)*WindSpeedStep*$T$3:$T$1003)</f>
        <v>2000.0225881447582</v>
      </c>
      <c r="P797" s="43">
        <f t="shared" si="50"/>
        <v>2.0379405240610904</v>
      </c>
      <c r="Q797" s="43">
        <f t="shared" si="51"/>
        <v>2.2110204016568531</v>
      </c>
      <c r="S797" s="43">
        <f>'Zero Turbulence Curve'!E796</f>
        <v>79.399999999999764</v>
      </c>
      <c r="T797" s="43">
        <f>'Zero Turbulence Curve'!F796</f>
        <v>2000.0000008831432</v>
      </c>
    </row>
    <row r="798" spans="5:20" x14ac:dyDescent="0.2">
      <c r="E798" s="16">
        <v>40875.506944444445</v>
      </c>
      <c r="F798" s="22">
        <v>18.91</v>
      </c>
      <c r="G798" s="22">
        <v>18.824166798373824</v>
      </c>
      <c r="H798" s="25">
        <v>0.12374405076679006</v>
      </c>
      <c r="I798" s="3">
        <f t="shared" si="48"/>
        <v>2000</v>
      </c>
      <c r="J798" s="3">
        <f t="shared" si="49"/>
        <v>2000</v>
      </c>
      <c r="K798" s="3">
        <f>MIN(J798-M798+N798,'Power Look Up'!$F$4)</f>
        <v>2000</v>
      </c>
      <c r="M798" s="51">
        <f t="array" ref="M798">_xlfn.SUM(_xlfn.NORM.DIST($S$3:$S$1003,$G798,$P798,FALSE)*WindSpeedStep*$T$3:$T$1003)</f>
        <v>2000.0605737636045</v>
      </c>
      <c r="N798" s="51">
        <f t="array" ref="N798">_xlfn.SUM(_xlfn.NORM.DIST($S$3:$S$1003,$G798,$Q798,FALSE)*WindSpeedStep*$T$3:$T$1003)</f>
        <v>2000.1355351382642</v>
      </c>
      <c r="P798" s="43">
        <f t="shared" si="50"/>
        <v>1.8824166798373825</v>
      </c>
      <c r="Q798" s="43">
        <f t="shared" si="51"/>
        <v>2.3293786519404942</v>
      </c>
      <c r="S798" s="43">
        <f>'Zero Turbulence Curve'!E797</f>
        <v>79.499999999999758</v>
      </c>
      <c r="T798" s="43">
        <f>'Zero Turbulence Curve'!F797</f>
        <v>2000.0000008831432</v>
      </c>
    </row>
    <row r="799" spans="5:20" x14ac:dyDescent="0.2">
      <c r="E799" s="16">
        <v>40875.513888888891</v>
      </c>
      <c r="F799" s="22">
        <v>17.54</v>
      </c>
      <c r="G799" s="22">
        <v>17.558916247981855</v>
      </c>
      <c r="H799" s="25">
        <v>0.10547320410490309</v>
      </c>
      <c r="I799" s="3">
        <f t="shared" si="48"/>
        <v>2000</v>
      </c>
      <c r="J799" s="3">
        <f t="shared" si="49"/>
        <v>2000</v>
      </c>
      <c r="K799" s="3">
        <f>MIN(J799-M799+N799,'Power Look Up'!$F$4)</f>
        <v>2000</v>
      </c>
      <c r="M799" s="51">
        <f t="array" ref="M799">_xlfn.SUM(_xlfn.NORM.DIST($S$3:$S$1003,$G799,$P799,FALSE)*WindSpeedStep*$T$3:$T$1003)</f>
        <v>2000.2139151736296</v>
      </c>
      <c r="N799" s="51">
        <f t="array" ref="N799">_xlfn.SUM(_xlfn.NORM.DIST($S$3:$S$1003,$G799,$Q799,FALSE)*WindSpeedStep*$T$3:$T$1003)</f>
        <v>2000.2580053810921</v>
      </c>
      <c r="P799" s="43">
        <f t="shared" si="50"/>
        <v>1.7558916247981857</v>
      </c>
      <c r="Q799" s="43">
        <f t="shared" si="51"/>
        <v>1.8519951572842894</v>
      </c>
      <c r="S799" s="43">
        <f>'Zero Turbulence Curve'!E798</f>
        <v>79.599999999999753</v>
      </c>
      <c r="T799" s="43">
        <f>'Zero Turbulence Curve'!F798</f>
        <v>2000.0000008831432</v>
      </c>
    </row>
    <row r="800" spans="5:20" x14ac:dyDescent="0.2">
      <c r="E800" s="16">
        <v>40875.520833333336</v>
      </c>
      <c r="F800" s="22">
        <v>16.78</v>
      </c>
      <c r="G800" s="22">
        <v>16.757213103132077</v>
      </c>
      <c r="H800" s="25">
        <v>0.11084624553039332</v>
      </c>
      <c r="I800" s="3">
        <f t="shared" si="48"/>
        <v>2000</v>
      </c>
      <c r="J800" s="3">
        <f t="shared" si="49"/>
        <v>2000</v>
      </c>
      <c r="K800" s="3">
        <f>MIN(J800-M800+N800,'Power Look Up'!$F$4)</f>
        <v>2000</v>
      </c>
      <c r="M800" s="51">
        <f t="array" ref="M800">_xlfn.SUM(_xlfn.NORM.DIST($S$3:$S$1003,$G800,$P800,FALSE)*WindSpeedStep*$T$3:$T$1003)</f>
        <v>2000.4635171848081</v>
      </c>
      <c r="N800" s="51">
        <f t="array" ref="N800">_xlfn.SUM(_xlfn.NORM.DIST($S$3:$S$1003,$G800,$Q800,FALSE)*WindSpeedStep*$T$3:$T$1003)</f>
        <v>2000.5623051095888</v>
      </c>
      <c r="P800" s="43">
        <f t="shared" si="50"/>
        <v>1.6757213103132078</v>
      </c>
      <c r="Q800" s="43">
        <f t="shared" si="51"/>
        <v>1.8574741580349023</v>
      </c>
      <c r="S800" s="43">
        <f>'Zero Turbulence Curve'!E799</f>
        <v>79.699999999999747</v>
      </c>
      <c r="T800" s="43">
        <f>'Zero Turbulence Curve'!F799</f>
        <v>2000.0000008831432</v>
      </c>
    </row>
    <row r="801" spans="5:20" x14ac:dyDescent="0.2">
      <c r="E801" s="16">
        <v>40875.527777777781</v>
      </c>
      <c r="F801" s="22">
        <v>16.7</v>
      </c>
      <c r="G801" s="22">
        <v>16.651507595932305</v>
      </c>
      <c r="H801" s="25">
        <v>9.7005988023952106E-2</v>
      </c>
      <c r="I801" s="3">
        <f t="shared" si="48"/>
        <v>2000</v>
      </c>
      <c r="J801" s="3">
        <f t="shared" si="49"/>
        <v>2000</v>
      </c>
      <c r="K801" s="3">
        <f>MIN(J801-M801+N801,'Power Look Up'!$F$4)</f>
        <v>1999.9606074195888</v>
      </c>
      <c r="M801" s="51">
        <f t="array" ref="M801">_xlfn.SUM(_xlfn.NORM.DIST($S$3:$S$1003,$G801,$P801,FALSE)*WindSpeedStep*$T$3:$T$1003)</f>
        <v>2000.5119203757329</v>
      </c>
      <c r="N801" s="51">
        <f t="array" ref="N801">_xlfn.SUM(_xlfn.NORM.DIST($S$3:$S$1003,$G801,$Q801,FALSE)*WindSpeedStep*$T$3:$T$1003)</f>
        <v>2000.4725277953216</v>
      </c>
      <c r="P801" s="43">
        <f t="shared" si="50"/>
        <v>1.6651507595932307</v>
      </c>
      <c r="Q801" s="43">
        <f t="shared" si="51"/>
        <v>1.6152959464317567</v>
      </c>
      <c r="S801" s="43">
        <f>'Zero Turbulence Curve'!E800</f>
        <v>79.799999999999741</v>
      </c>
      <c r="T801" s="43">
        <f>'Zero Turbulence Curve'!F800</f>
        <v>2000.0000008831432</v>
      </c>
    </row>
    <row r="802" spans="5:20" x14ac:dyDescent="0.2">
      <c r="E802" s="16">
        <v>40875.534722222219</v>
      </c>
      <c r="F802" s="22">
        <v>16.63</v>
      </c>
      <c r="G802" s="22">
        <v>16.540666681472846</v>
      </c>
      <c r="H802" s="25">
        <v>0.10042092603728202</v>
      </c>
      <c r="I802" s="3">
        <f t="shared" si="48"/>
        <v>2000</v>
      </c>
      <c r="J802" s="3">
        <f t="shared" si="49"/>
        <v>2000</v>
      </c>
      <c r="K802" s="3">
        <f>MIN(J802-M802+N802,'Power Look Up'!$F$4)</f>
        <v>2000</v>
      </c>
      <c r="M802" s="51">
        <f t="array" ref="M802">_xlfn.SUM(_xlfn.NORM.DIST($S$3:$S$1003,$G802,$P802,FALSE)*WindSpeedStep*$T$3:$T$1003)</f>
        <v>2000.5676357332627</v>
      </c>
      <c r="N802" s="51">
        <f t="array" ref="N802">_xlfn.SUM(_xlfn.NORM.DIST($S$3:$S$1003,$G802,$Q802,FALSE)*WindSpeedStep*$T$3:$T$1003)</f>
        <v>2000.5731239925731</v>
      </c>
      <c r="P802" s="43">
        <f t="shared" si="50"/>
        <v>1.6540666681472846</v>
      </c>
      <c r="Q802" s="43">
        <f t="shared" si="51"/>
        <v>1.6610290654275197</v>
      </c>
      <c r="S802" s="43">
        <f>'Zero Turbulence Curve'!E801</f>
        <v>79.899999999999736</v>
      </c>
      <c r="T802" s="43">
        <f>'Zero Turbulence Curve'!F801</f>
        <v>2000.0000008831432</v>
      </c>
    </row>
    <row r="803" spans="5:20" x14ac:dyDescent="0.2">
      <c r="E803" s="16">
        <v>40875.541666666664</v>
      </c>
      <c r="F803" s="22">
        <v>14.66</v>
      </c>
      <c r="G803" s="22">
        <v>14.603334043748571</v>
      </c>
      <c r="H803" s="25">
        <v>0.11664392905866303</v>
      </c>
      <c r="I803" s="3">
        <f t="shared" si="48"/>
        <v>2000</v>
      </c>
      <c r="J803" s="3">
        <f t="shared" si="49"/>
        <v>2000</v>
      </c>
      <c r="K803" s="3">
        <f>MIN(J803-M803+N803,'Power Look Up'!$F$4)</f>
        <v>1998.2889617579799</v>
      </c>
      <c r="M803" s="51">
        <f t="array" ref="M803">_xlfn.SUM(_xlfn.NORM.DIST($S$3:$S$1003,$G803,$P803,FALSE)*WindSpeedStep*$T$3:$T$1003)</f>
        <v>2002.6621108555523</v>
      </c>
      <c r="N803" s="51">
        <f t="array" ref="N803">_xlfn.SUM(_xlfn.NORM.DIST($S$3:$S$1003,$G803,$Q803,FALSE)*WindSpeedStep*$T$3:$T$1003)</f>
        <v>2000.9510726135322</v>
      </c>
      <c r="P803" s="43">
        <f t="shared" si="50"/>
        <v>1.4603334043748573</v>
      </c>
      <c r="Q803" s="43">
        <f t="shared" si="51"/>
        <v>1.703390260218967</v>
      </c>
      <c r="S803" s="43">
        <f>'Zero Turbulence Curve'!E802</f>
        <v>79.99999999999973</v>
      </c>
      <c r="T803" s="43">
        <f>'Zero Turbulence Curve'!F802</f>
        <v>2000.0000008831432</v>
      </c>
    </row>
    <row r="804" spans="5:20" x14ac:dyDescent="0.2">
      <c r="E804" s="16">
        <v>40875.548611111109</v>
      </c>
      <c r="F804" s="22">
        <v>14.45</v>
      </c>
      <c r="G804" s="22">
        <v>14.407366842101748</v>
      </c>
      <c r="H804" s="25">
        <v>0.13633217993079585</v>
      </c>
      <c r="I804" s="3">
        <f t="shared" si="48"/>
        <v>2000</v>
      </c>
      <c r="J804" s="3">
        <f t="shared" si="49"/>
        <v>2000</v>
      </c>
      <c r="K804" s="3">
        <f>MIN(J804-M804+N804,'Power Look Up'!$F$4)</f>
        <v>1991.4799106722455</v>
      </c>
      <c r="M804" s="51">
        <f t="array" ref="M804">_xlfn.SUM(_xlfn.NORM.DIST($S$3:$S$1003,$G804,$P804,FALSE)*WindSpeedStep*$T$3:$T$1003)</f>
        <v>2002.952740477625</v>
      </c>
      <c r="N804" s="51">
        <f t="array" ref="N804">_xlfn.SUM(_xlfn.NORM.DIST($S$3:$S$1003,$G804,$Q804,FALSE)*WindSpeedStep*$T$3:$T$1003)</f>
        <v>1994.4326511498705</v>
      </c>
      <c r="P804" s="43">
        <f t="shared" si="50"/>
        <v>1.440736684210175</v>
      </c>
      <c r="Q804" s="43">
        <f t="shared" si="51"/>
        <v>1.9641877286463976</v>
      </c>
      <c r="S804" s="43">
        <f>'Zero Turbulence Curve'!E803</f>
        <v>80.099999999999724</v>
      </c>
      <c r="T804" s="43">
        <f>'Zero Turbulence Curve'!F803</f>
        <v>2000.0000008831432</v>
      </c>
    </row>
    <row r="805" spans="5:20" x14ac:dyDescent="0.2">
      <c r="E805" s="16">
        <v>40875.555555555555</v>
      </c>
      <c r="F805" s="22">
        <v>14.81</v>
      </c>
      <c r="G805" s="22">
        <v>14.881432337255786</v>
      </c>
      <c r="H805" s="25">
        <v>0.15462525320729237</v>
      </c>
      <c r="I805" s="3">
        <f t="shared" si="48"/>
        <v>2000</v>
      </c>
      <c r="J805" s="3">
        <f t="shared" si="49"/>
        <v>2000</v>
      </c>
      <c r="K805" s="3">
        <f>MIN(J805-M805+N805,'Power Look Up'!$F$4)</f>
        <v>1987.5023298649942</v>
      </c>
      <c r="M805" s="51">
        <f t="array" ref="M805">_xlfn.SUM(_xlfn.NORM.DIST($S$3:$S$1003,$G805,$P805,FALSE)*WindSpeedStep*$T$3:$T$1003)</f>
        <v>2002.2388435098644</v>
      </c>
      <c r="N805" s="51">
        <f t="array" ref="N805">_xlfn.SUM(_xlfn.NORM.DIST($S$3:$S$1003,$G805,$Q805,FALSE)*WindSpeedStep*$T$3:$T$1003)</f>
        <v>1989.7411733748586</v>
      </c>
      <c r="P805" s="43">
        <f t="shared" si="50"/>
        <v>1.4881432337255787</v>
      </c>
      <c r="Q805" s="43">
        <f t="shared" si="51"/>
        <v>2.3010452432353645</v>
      </c>
      <c r="S805" s="43">
        <f>'Zero Turbulence Curve'!E804</f>
        <v>80.199999999999719</v>
      </c>
      <c r="T805" s="43">
        <f>'Zero Turbulence Curve'!F804</f>
        <v>2000.0000008831432</v>
      </c>
    </row>
    <row r="806" spans="5:20" x14ac:dyDescent="0.2">
      <c r="E806" s="16">
        <v>40875.5625</v>
      </c>
      <c r="F806" s="22">
        <v>17.09</v>
      </c>
      <c r="G806" s="22">
        <v>17.073122527840873</v>
      </c>
      <c r="H806" s="25">
        <v>0.13224107665301343</v>
      </c>
      <c r="I806" s="3">
        <f t="shared" si="48"/>
        <v>2000</v>
      </c>
      <c r="J806" s="3">
        <f t="shared" si="49"/>
        <v>2000</v>
      </c>
      <c r="K806" s="3">
        <f>MIN(J806-M806+N806,'Power Look Up'!$F$4)</f>
        <v>1999.8374791056599</v>
      </c>
      <c r="M806" s="51">
        <f t="array" ref="M806">_xlfn.SUM(_xlfn.NORM.DIST($S$3:$S$1003,$G806,$P806,FALSE)*WindSpeedStep*$T$3:$T$1003)</f>
        <v>2000.3430608915285</v>
      </c>
      <c r="N806" s="51">
        <f t="array" ref="N806">_xlfn.SUM(_xlfn.NORM.DIST($S$3:$S$1003,$G806,$Q806,FALSE)*WindSpeedStep*$T$3:$T$1003)</f>
        <v>2000.1805399971884</v>
      </c>
      <c r="P806" s="43">
        <f t="shared" si="50"/>
        <v>1.7073122527840874</v>
      </c>
      <c r="Q806" s="43">
        <f t="shared" si="51"/>
        <v>2.2577681049104954</v>
      </c>
      <c r="S806" s="43">
        <f>'Zero Turbulence Curve'!E805</f>
        <v>80.299999999999713</v>
      </c>
      <c r="T806" s="43">
        <f>'Zero Turbulence Curve'!F805</f>
        <v>2000.0000008831432</v>
      </c>
    </row>
    <row r="807" spans="5:20" x14ac:dyDescent="0.2">
      <c r="E807" s="16">
        <v>40875.576388888891</v>
      </c>
      <c r="F807" s="22">
        <v>19.28</v>
      </c>
      <c r="G807" s="22">
        <v>19.194998951656807</v>
      </c>
      <c r="H807" s="25">
        <v>0.10995850622406639</v>
      </c>
      <c r="I807" s="3">
        <f t="shared" si="48"/>
        <v>2000</v>
      </c>
      <c r="J807" s="3">
        <f t="shared" si="49"/>
        <v>2000</v>
      </c>
      <c r="K807" s="3">
        <f>MIN(J807-M807+N807,'Power Look Up'!$F$4)</f>
        <v>2000</v>
      </c>
      <c r="M807" s="51">
        <f t="array" ref="M807">_xlfn.SUM(_xlfn.NORM.DIST($S$3:$S$1003,$G807,$P807,FALSE)*WindSpeedStep*$T$3:$T$1003)</f>
        <v>2000.0416811234682</v>
      </c>
      <c r="N807" s="51">
        <f t="array" ref="N807">_xlfn.SUM(_xlfn.NORM.DIST($S$3:$S$1003,$G807,$Q807,FALSE)*WindSpeedStep*$T$3:$T$1003)</f>
        <v>2000.0704272477251</v>
      </c>
      <c r="P807" s="43">
        <f t="shared" si="50"/>
        <v>1.9194998951656808</v>
      </c>
      <c r="Q807" s="43">
        <f t="shared" si="51"/>
        <v>2.1106534116967026</v>
      </c>
      <c r="S807" s="43">
        <f>'Zero Turbulence Curve'!E806</f>
        <v>80.399999999999707</v>
      </c>
      <c r="T807" s="43">
        <f>'Zero Turbulence Curve'!F806</f>
        <v>2000.0000008831432</v>
      </c>
    </row>
    <row r="808" spans="5:20" x14ac:dyDescent="0.2">
      <c r="E808" s="16">
        <v>40875.590277777781</v>
      </c>
      <c r="F808" s="22">
        <v>16.190000000000001</v>
      </c>
      <c r="G808" s="22">
        <v>16.180683700447652</v>
      </c>
      <c r="H808" s="25">
        <v>0.11365040148239654</v>
      </c>
      <c r="I808" s="3">
        <f t="shared" si="48"/>
        <v>2000</v>
      </c>
      <c r="J808" s="3">
        <f t="shared" si="49"/>
        <v>2000</v>
      </c>
      <c r="K808" s="3">
        <f>MIN(J808-M808+N808,'Power Look Up'!$F$4)</f>
        <v>2000</v>
      </c>
      <c r="M808" s="51">
        <f t="array" ref="M808">_xlfn.SUM(_xlfn.NORM.DIST($S$3:$S$1003,$G808,$P808,FALSE)*WindSpeedStep*$T$3:$T$1003)</f>
        <v>2000.7885146730705</v>
      </c>
      <c r="N808" s="51">
        <f t="array" ref="N808">_xlfn.SUM(_xlfn.NORM.DIST($S$3:$S$1003,$G808,$Q808,FALSE)*WindSpeedStep*$T$3:$T$1003)</f>
        <v>2000.8402692580569</v>
      </c>
      <c r="P808" s="43">
        <f t="shared" si="50"/>
        <v>1.6180683700447653</v>
      </c>
      <c r="Q808" s="43">
        <f t="shared" si="51"/>
        <v>1.8389411988155453</v>
      </c>
      <c r="S808" s="43">
        <f>'Zero Turbulence Curve'!E807</f>
        <v>80.499999999999702</v>
      </c>
      <c r="T808" s="43">
        <f>'Zero Turbulence Curve'!F807</f>
        <v>2000.0000008831432</v>
      </c>
    </row>
    <row r="809" spans="5:20" x14ac:dyDescent="0.2">
      <c r="E809" s="16">
        <v>40875.597222222219</v>
      </c>
      <c r="F809" s="22">
        <v>17.95</v>
      </c>
      <c r="G809" s="22">
        <v>17.867114609788789</v>
      </c>
      <c r="H809" s="25">
        <v>0.10974930362116991</v>
      </c>
      <c r="I809" s="3">
        <f t="shared" si="48"/>
        <v>2000</v>
      </c>
      <c r="J809" s="3">
        <f t="shared" si="49"/>
        <v>2000</v>
      </c>
      <c r="K809" s="3">
        <f>MIN(J809-M809+N809,'Power Look Up'!$F$4)</f>
        <v>2000</v>
      </c>
      <c r="M809" s="51">
        <f t="array" ref="M809">_xlfn.SUM(_xlfn.NORM.DIST($S$3:$S$1003,$G809,$P809,FALSE)*WindSpeedStep*$T$3:$T$1003)</f>
        <v>2000.1578191641197</v>
      </c>
      <c r="N809" s="51">
        <f t="array" ref="N809">_xlfn.SUM(_xlfn.NORM.DIST($S$3:$S$1003,$G809,$Q809,FALSE)*WindSpeedStep*$T$3:$T$1003)</f>
        <v>2000.2225533608503</v>
      </c>
      <c r="P809" s="43">
        <f t="shared" si="50"/>
        <v>1.786711460978879</v>
      </c>
      <c r="Q809" s="43">
        <f t="shared" si="51"/>
        <v>1.9609033861439507</v>
      </c>
      <c r="S809" s="43">
        <f>'Zero Turbulence Curve'!E808</f>
        <v>80.599999999999696</v>
      </c>
      <c r="T809" s="43">
        <f>'Zero Turbulence Curve'!F808</f>
        <v>2000.0000008831432</v>
      </c>
    </row>
    <row r="810" spans="5:20" x14ac:dyDescent="0.2">
      <c r="E810" s="16">
        <v>40875.604166666664</v>
      </c>
      <c r="F810" s="22">
        <v>14.34</v>
      </c>
      <c r="G810" s="22">
        <v>14.304501699560696</v>
      </c>
      <c r="H810" s="25">
        <v>0.1415620641562064</v>
      </c>
      <c r="I810" s="3">
        <f t="shared" si="48"/>
        <v>2000</v>
      </c>
      <c r="J810" s="3">
        <f t="shared" si="49"/>
        <v>2000</v>
      </c>
      <c r="K810" s="3">
        <f>MIN(J810-M810+N810,'Power Look Up'!$F$4)</f>
        <v>1988.0322451132129</v>
      </c>
      <c r="M810" s="51">
        <f t="array" ref="M810">_xlfn.SUM(_xlfn.NORM.DIST($S$3:$S$1003,$G810,$P810,FALSE)*WindSpeedStep*$T$3:$T$1003)</f>
        <v>2003.0939112965109</v>
      </c>
      <c r="N810" s="51">
        <f t="array" ref="N810">_xlfn.SUM(_xlfn.NORM.DIST($S$3:$S$1003,$G810,$Q810,FALSE)*WindSpeedStep*$T$3:$T$1003)</f>
        <v>1991.1261564097238</v>
      </c>
      <c r="P810" s="43">
        <f t="shared" si="50"/>
        <v>1.4304501699560697</v>
      </c>
      <c r="Q810" s="43">
        <f t="shared" si="51"/>
        <v>2.0249747873157746</v>
      </c>
      <c r="S810" s="43">
        <f>'Zero Turbulence Curve'!E809</f>
        <v>80.69999999999969</v>
      </c>
      <c r="T810" s="43">
        <f>'Zero Turbulence Curve'!F809</f>
        <v>2000.0000008831432</v>
      </c>
    </row>
    <row r="811" spans="5:20" x14ac:dyDescent="0.2">
      <c r="E811" s="16">
        <v>40875.611111111109</v>
      </c>
      <c r="F811" s="22">
        <v>13.88</v>
      </c>
      <c r="G811" s="22">
        <v>13.936186817800452</v>
      </c>
      <c r="H811" s="25">
        <v>0.13472622478386168</v>
      </c>
      <c r="I811" s="3">
        <f t="shared" si="48"/>
        <v>1999.8799999999997</v>
      </c>
      <c r="J811" s="3">
        <f t="shared" si="49"/>
        <v>1999.9399999999998</v>
      </c>
      <c r="K811" s="3">
        <f>MIN(J811-M811+N811,'Power Look Up'!$F$4)</f>
        <v>1987.5347431809985</v>
      </c>
      <c r="M811" s="51">
        <f t="array" ref="M811">_xlfn.SUM(_xlfn.NORM.DIST($S$3:$S$1003,$G811,$P811,FALSE)*WindSpeedStep*$T$3:$T$1003)</f>
        <v>2003.4429642089149</v>
      </c>
      <c r="N811" s="51">
        <f t="array" ref="N811">_xlfn.SUM(_xlfn.NORM.DIST($S$3:$S$1003,$G811,$Q811,FALSE)*WindSpeedStep*$T$3:$T$1003)</f>
        <v>1991.0377073899135</v>
      </c>
      <c r="P811" s="43">
        <f t="shared" si="50"/>
        <v>1.3936186817800453</v>
      </c>
      <c r="Q811" s="43">
        <f t="shared" si="51"/>
        <v>1.8775698378448737</v>
      </c>
      <c r="S811" s="43">
        <f>'Zero Turbulence Curve'!E810</f>
        <v>80.799999999999685</v>
      </c>
      <c r="T811" s="43">
        <f>'Zero Turbulence Curve'!F810</f>
        <v>2000.0000008831432</v>
      </c>
    </row>
    <row r="812" spans="5:20" x14ac:dyDescent="0.2">
      <c r="E812" s="16">
        <v>40875.618055555555</v>
      </c>
      <c r="F812" s="22">
        <v>13.42</v>
      </c>
      <c r="G812" s="22">
        <v>13.41504185090781</v>
      </c>
      <c r="H812" s="25">
        <v>0.15275707898658716</v>
      </c>
      <c r="I812" s="3">
        <f t="shared" si="48"/>
        <v>1999.4199999999998</v>
      </c>
      <c r="J812" s="3">
        <f t="shared" si="49"/>
        <v>1999.4199999999998</v>
      </c>
      <c r="K812" s="3">
        <f>MIN(J812-M812+N812,'Power Look Up'!$F$4)</f>
        <v>1963.7392475167007</v>
      </c>
      <c r="M812" s="51">
        <f t="array" ref="M812">_xlfn.SUM(_xlfn.NORM.DIST($S$3:$S$1003,$G812,$P812,FALSE)*WindSpeedStep*$T$3:$T$1003)</f>
        <v>2002.8926825776737</v>
      </c>
      <c r="N812" s="51">
        <f t="array" ref="N812">_xlfn.SUM(_xlfn.NORM.DIST($S$3:$S$1003,$G812,$Q812,FALSE)*WindSpeedStep*$T$3:$T$1003)</f>
        <v>1967.2119300943746</v>
      </c>
      <c r="P812" s="43">
        <f t="shared" si="50"/>
        <v>1.3415041850907812</v>
      </c>
      <c r="Q812" s="43">
        <f t="shared" si="51"/>
        <v>2.0492426076274968</v>
      </c>
      <c r="S812" s="43">
        <f>'Zero Turbulence Curve'!E811</f>
        <v>80.899999999999679</v>
      </c>
      <c r="T812" s="43">
        <f>'Zero Turbulence Curve'!F811</f>
        <v>2000.0000008831432</v>
      </c>
    </row>
    <row r="813" spans="5:20" x14ac:dyDescent="0.2">
      <c r="E813" s="16">
        <v>40875.625</v>
      </c>
      <c r="F813" s="22">
        <v>12.38</v>
      </c>
      <c r="G813" s="22">
        <v>12.421567646531891</v>
      </c>
      <c r="H813" s="25">
        <v>0.14297253634894991</v>
      </c>
      <c r="I813" s="3">
        <f t="shared" si="48"/>
        <v>1992.1799999999976</v>
      </c>
      <c r="J813" s="3">
        <f t="shared" si="49"/>
        <v>1992.6199999999976</v>
      </c>
      <c r="K813" s="3">
        <f>MIN(J813-M813+N813,'Power Look Up'!$F$4)</f>
        <v>1941.2576525684428</v>
      </c>
      <c r="M813" s="51">
        <f t="array" ref="M813">_xlfn.SUM(_xlfn.NORM.DIST($S$3:$S$1003,$G813,$P813,FALSE)*WindSpeedStep*$T$3:$T$1003)</f>
        <v>1989.9737714612097</v>
      </c>
      <c r="N813" s="51">
        <f t="array" ref="N813">_xlfn.SUM(_xlfn.NORM.DIST($S$3:$S$1003,$G813,$Q813,FALSE)*WindSpeedStep*$T$3:$T$1003)</f>
        <v>1938.6114240296549</v>
      </c>
      <c r="P813" s="43">
        <f t="shared" si="50"/>
        <v>1.2421567646531892</v>
      </c>
      <c r="Q813" s="43">
        <f t="shared" si="51"/>
        <v>1.7759430318547209</v>
      </c>
      <c r="S813" s="43">
        <f>'Zero Turbulence Curve'!E812</f>
        <v>80.999999999999673</v>
      </c>
      <c r="T813" s="43">
        <f>'Zero Turbulence Curve'!F812</f>
        <v>2000.0000008831432</v>
      </c>
    </row>
    <row r="814" spans="5:20" x14ac:dyDescent="0.2">
      <c r="E814" s="16">
        <v>40875.631944444445</v>
      </c>
      <c r="F814" s="22">
        <v>10.99</v>
      </c>
      <c r="G814" s="22">
        <v>11.051730349962437</v>
      </c>
      <c r="H814" s="25">
        <v>0.16196542311191992</v>
      </c>
      <c r="I814" s="3">
        <f t="shared" si="48"/>
        <v>1901.3299999999495</v>
      </c>
      <c r="J814" s="3">
        <f t="shared" si="49"/>
        <v>1908.1999999999839</v>
      </c>
      <c r="K814" s="3">
        <f>MIN(J814-M814+N814,'Power Look Up'!$F$4)</f>
        <v>1798.8377637524545</v>
      </c>
      <c r="M814" s="51">
        <f t="array" ref="M814">_xlfn.SUM(_xlfn.NORM.DIST($S$3:$S$1003,$G814,$P814,FALSE)*WindSpeedStep*$T$3:$T$1003)</f>
        <v>1877.3015138626763</v>
      </c>
      <c r="N814" s="51">
        <f t="array" ref="N814">_xlfn.SUM(_xlfn.NORM.DIST($S$3:$S$1003,$G814,$Q814,FALSE)*WindSpeedStep*$T$3:$T$1003)</f>
        <v>1767.9392776151469</v>
      </c>
      <c r="P814" s="43">
        <f t="shared" si="50"/>
        <v>1.1051730349962436</v>
      </c>
      <c r="Q814" s="43">
        <f t="shared" si="51"/>
        <v>1.7899981822505129</v>
      </c>
      <c r="S814" s="43">
        <f>'Zero Turbulence Curve'!E813</f>
        <v>81.099999999999667</v>
      </c>
      <c r="T814" s="43">
        <f>'Zero Turbulence Curve'!F813</f>
        <v>2000.0000008831432</v>
      </c>
    </row>
    <row r="815" spans="5:20" x14ac:dyDescent="0.2">
      <c r="E815" s="16">
        <v>40875.638888888891</v>
      </c>
      <c r="F815" s="22">
        <v>11.05</v>
      </c>
      <c r="G815" s="22">
        <v>11.07462068859788</v>
      </c>
      <c r="H815" s="25">
        <v>0.17375565610859728</v>
      </c>
      <c r="I815" s="3">
        <f t="shared" si="48"/>
        <v>1908.1999999999839</v>
      </c>
      <c r="J815" s="3">
        <f t="shared" si="49"/>
        <v>1909.879999999984</v>
      </c>
      <c r="K815" s="3">
        <f>MIN(J815-M815+N815,'Power Look Up'!$F$4)</f>
        <v>1780.9188314912874</v>
      </c>
      <c r="M815" s="51">
        <f t="array" ref="M815">_xlfn.SUM(_xlfn.NORM.DIST($S$3:$S$1003,$G815,$P815,FALSE)*WindSpeedStep*$T$3:$T$1003)</f>
        <v>1880.9098230526647</v>
      </c>
      <c r="N815" s="51">
        <f t="array" ref="N815">_xlfn.SUM(_xlfn.NORM.DIST($S$3:$S$1003,$G815,$Q815,FALSE)*WindSpeedStep*$T$3:$T$1003)</f>
        <v>1751.9486545439681</v>
      </c>
      <c r="P815" s="43">
        <f t="shared" si="50"/>
        <v>1.107462068859788</v>
      </c>
      <c r="Q815" s="43">
        <f t="shared" si="51"/>
        <v>1.9242779839011701</v>
      </c>
      <c r="S815" s="43">
        <f>'Zero Turbulence Curve'!E814</f>
        <v>81.199999999999662</v>
      </c>
      <c r="T815" s="43">
        <f>'Zero Turbulence Curve'!F814</f>
        <v>2000.0000008831432</v>
      </c>
    </row>
    <row r="816" spans="5:20" x14ac:dyDescent="0.2">
      <c r="E816" s="16">
        <v>40875.645833333336</v>
      </c>
      <c r="F816" s="22">
        <v>10.39</v>
      </c>
      <c r="G816" s="22">
        <v>10.398968263352442</v>
      </c>
      <c r="H816" s="25">
        <v>0.15784408084696822</v>
      </c>
      <c r="I816" s="3">
        <f t="shared" si="48"/>
        <v>1741.1299999999528</v>
      </c>
      <c r="J816" s="3">
        <f t="shared" si="49"/>
        <v>1743.7999999999527</v>
      </c>
      <c r="K816" s="3">
        <f>MIN(J816-M816+N816,'Power Look Up'!$F$4)</f>
        <v>1657.0976173473941</v>
      </c>
      <c r="M816" s="51">
        <f t="array" ref="M816">_xlfn.SUM(_xlfn.NORM.DIST($S$3:$S$1003,$G816,$P816,FALSE)*WindSpeedStep*$T$3:$T$1003)</f>
        <v>1740.4301295055502</v>
      </c>
      <c r="N816" s="51">
        <f t="array" ref="N816">_xlfn.SUM(_xlfn.NORM.DIST($S$3:$S$1003,$G816,$Q816,FALSE)*WindSpeedStep*$T$3:$T$1003)</f>
        <v>1653.7277468529917</v>
      </c>
      <c r="P816" s="43">
        <f t="shared" si="50"/>
        <v>1.0398968263352442</v>
      </c>
      <c r="Q816" s="43">
        <f t="shared" si="51"/>
        <v>1.6414155872856595</v>
      </c>
      <c r="S816" s="43">
        <f>'Zero Turbulence Curve'!E815</f>
        <v>81.299999999999656</v>
      </c>
      <c r="T816" s="43">
        <f>'Zero Turbulence Curve'!F815</f>
        <v>2000.0000008831432</v>
      </c>
    </row>
    <row r="817" spans="5:20" x14ac:dyDescent="0.2">
      <c r="E817" s="16">
        <v>40875.652777777781</v>
      </c>
      <c r="F817" s="22">
        <v>9.19</v>
      </c>
      <c r="G817" s="22">
        <v>9.1308381612026128</v>
      </c>
      <c r="H817" s="25">
        <v>0.18171926006528835</v>
      </c>
      <c r="I817" s="3">
        <f t="shared" si="48"/>
        <v>1328.3899999999423</v>
      </c>
      <c r="J817" s="3">
        <f t="shared" si="49"/>
        <v>1305.5299999999427</v>
      </c>
      <c r="K817" s="3">
        <f>MIN(J817-M817+N817,'Power Look Up'!$F$4)</f>
        <v>1291.9182152692399</v>
      </c>
      <c r="M817" s="51">
        <f t="array" ref="M817">_xlfn.SUM(_xlfn.NORM.DIST($S$3:$S$1003,$G817,$P817,FALSE)*WindSpeedStep*$T$3:$T$1003)</f>
        <v>1310.2494026988604</v>
      </c>
      <c r="N817" s="51">
        <f t="array" ref="N817">_xlfn.SUM(_xlfn.NORM.DIST($S$3:$S$1003,$G817,$Q817,FALSE)*WindSpeedStep*$T$3:$T$1003)</f>
        <v>1296.6376179681577</v>
      </c>
      <c r="P817" s="43">
        <f t="shared" si="50"/>
        <v>0.91308381612026135</v>
      </c>
      <c r="Q817" s="43">
        <f t="shared" si="51"/>
        <v>1.6592491544296368</v>
      </c>
      <c r="S817" s="43">
        <f>'Zero Turbulence Curve'!E816</f>
        <v>81.39999999999965</v>
      </c>
      <c r="T817" s="43">
        <f>'Zero Turbulence Curve'!F816</f>
        <v>2000.0000008831432</v>
      </c>
    </row>
    <row r="818" spans="5:20" x14ac:dyDescent="0.2">
      <c r="E818" s="16">
        <v>40875.659722222219</v>
      </c>
      <c r="F818" s="22">
        <v>8.8000000000000007</v>
      </c>
      <c r="G818" s="22">
        <v>8.8242195550259677</v>
      </c>
      <c r="H818" s="25">
        <v>0.13977272727272727</v>
      </c>
      <c r="I818" s="3">
        <f t="shared" si="48"/>
        <v>1182.5999999999474</v>
      </c>
      <c r="J818" s="3">
        <f t="shared" si="49"/>
        <v>1189.9399999999473</v>
      </c>
      <c r="K818" s="3">
        <f>MIN(J818-M818+N818,'Power Look Up'!$F$4)</f>
        <v>1198.6428006404046</v>
      </c>
      <c r="M818" s="51">
        <f t="array" ref="M818">_xlfn.SUM(_xlfn.NORM.DIST($S$3:$S$1003,$G818,$P818,FALSE)*WindSpeedStep*$T$3:$T$1003)</f>
        <v>1192.1779755647667</v>
      </c>
      <c r="N818" s="51">
        <f t="array" ref="N818">_xlfn.SUM(_xlfn.NORM.DIST($S$3:$S$1003,$G818,$Q818,FALSE)*WindSpeedStep*$T$3:$T$1003)</f>
        <v>1200.880776205224</v>
      </c>
      <c r="P818" s="43">
        <f t="shared" si="50"/>
        <v>0.88242195550259683</v>
      </c>
      <c r="Q818" s="43">
        <f t="shared" si="51"/>
        <v>1.2333852332593114</v>
      </c>
      <c r="S818" s="43">
        <f>'Zero Turbulence Curve'!E817</f>
        <v>81.499999999999645</v>
      </c>
      <c r="T818" s="43">
        <f>'Zero Turbulence Curve'!F817</f>
        <v>2000.0000008831432</v>
      </c>
    </row>
    <row r="819" spans="5:20" x14ac:dyDescent="0.2">
      <c r="E819" s="16">
        <v>40875.666666666664</v>
      </c>
      <c r="F819" s="22">
        <v>8.61</v>
      </c>
      <c r="G819" s="22">
        <v>8.5397251493881043</v>
      </c>
      <c r="H819" s="25">
        <v>0.20092915214866436</v>
      </c>
      <c r="I819" s="3">
        <f t="shared" si="48"/>
        <v>1112.869999999949</v>
      </c>
      <c r="J819" s="3">
        <f t="shared" si="49"/>
        <v>1087.1799999999496</v>
      </c>
      <c r="K819" s="3">
        <f>MIN(J819-M819+N819,'Power Look Up'!$F$4)</f>
        <v>1115.5641358855498</v>
      </c>
      <c r="M819" s="51">
        <f t="array" ref="M819">_xlfn.SUM(_xlfn.NORM.DIST($S$3:$S$1003,$G819,$P819,FALSE)*WindSpeedStep*$T$3:$T$1003)</f>
        <v>1084.6295189599034</v>
      </c>
      <c r="N819" s="51">
        <f t="array" ref="N819">_xlfn.SUM(_xlfn.NORM.DIST($S$3:$S$1003,$G819,$Q819,FALSE)*WindSpeedStep*$T$3:$T$1003)</f>
        <v>1113.0136548455037</v>
      </c>
      <c r="P819" s="43">
        <f t="shared" si="50"/>
        <v>0.85397251493881043</v>
      </c>
      <c r="Q819" s="43">
        <f t="shared" si="51"/>
        <v>1.7158797338491778</v>
      </c>
      <c r="S819" s="43">
        <f>'Zero Turbulence Curve'!E818</f>
        <v>81.599999999999639</v>
      </c>
      <c r="T819" s="43">
        <f>'Zero Turbulence Curve'!F818</f>
        <v>2000.0000008831432</v>
      </c>
    </row>
    <row r="820" spans="5:20" x14ac:dyDescent="0.2">
      <c r="E820" s="16">
        <v>40875.673611111109</v>
      </c>
      <c r="F820" s="22">
        <v>8.74</v>
      </c>
      <c r="G820" s="22">
        <v>8.7733293107984469</v>
      </c>
      <c r="H820" s="25">
        <v>0.16704805491990846</v>
      </c>
      <c r="I820" s="3">
        <f t="shared" si="48"/>
        <v>1160.5799999999479</v>
      </c>
      <c r="J820" s="3">
        <f t="shared" si="49"/>
        <v>1171.5899999999476</v>
      </c>
      <c r="K820" s="3">
        <f>MIN(J820-M820+N820,'Power Look Up'!$F$4)</f>
        <v>1184.4653980208964</v>
      </c>
      <c r="M820" s="51">
        <f t="array" ref="M820">_xlfn.SUM(_xlfn.NORM.DIST($S$3:$S$1003,$G820,$P820,FALSE)*WindSpeedStep*$T$3:$T$1003)</f>
        <v>1172.7204851152037</v>
      </c>
      <c r="N820" s="51">
        <f t="array" ref="N820">_xlfn.SUM(_xlfn.NORM.DIST($S$3:$S$1003,$G820,$Q820,FALSE)*WindSpeedStep*$T$3:$T$1003)</f>
        <v>1185.5958831361525</v>
      </c>
      <c r="P820" s="43">
        <f t="shared" si="50"/>
        <v>0.87733293107984478</v>
      </c>
      <c r="Q820" s="43">
        <f t="shared" si="51"/>
        <v>1.4655675965407016</v>
      </c>
      <c r="S820" s="43">
        <f>'Zero Turbulence Curve'!E819</f>
        <v>81.699999999999633</v>
      </c>
      <c r="T820" s="43">
        <f>'Zero Turbulence Curve'!F819</f>
        <v>2000.0000008831432</v>
      </c>
    </row>
    <row r="821" spans="5:20" x14ac:dyDescent="0.2">
      <c r="E821" s="16">
        <v>40875.680555555555</v>
      </c>
      <c r="F821" s="22">
        <v>11.26</v>
      </c>
      <c r="G821" s="22">
        <v>11.299946930061376</v>
      </c>
      <c r="H821" s="25">
        <v>0.130550621669627</v>
      </c>
      <c r="I821" s="3">
        <f t="shared" si="48"/>
        <v>1925.8399999999835</v>
      </c>
      <c r="J821" s="3">
        <f t="shared" si="49"/>
        <v>1929.1999999999834</v>
      </c>
      <c r="K821" s="3">
        <f>MIN(J821-M821+N821,'Power Look Up'!$F$4)</f>
        <v>1874.886276685718</v>
      </c>
      <c r="M821" s="51">
        <f t="array" ref="M821">_xlfn.SUM(_xlfn.NORM.DIST($S$3:$S$1003,$G821,$P821,FALSE)*WindSpeedStep*$T$3:$T$1003)</f>
        <v>1912.5134451554088</v>
      </c>
      <c r="N821" s="51">
        <f t="array" ref="N821">_xlfn.SUM(_xlfn.NORM.DIST($S$3:$S$1003,$G821,$Q821,FALSE)*WindSpeedStep*$T$3:$T$1003)</f>
        <v>1858.1997218411434</v>
      </c>
      <c r="P821" s="43">
        <f t="shared" si="50"/>
        <v>1.1299946930061375</v>
      </c>
      <c r="Q821" s="43">
        <f t="shared" si="51"/>
        <v>1.4752150965533057</v>
      </c>
      <c r="S821" s="43">
        <f>'Zero Turbulence Curve'!E820</f>
        <v>81.799999999999628</v>
      </c>
      <c r="T821" s="43">
        <f>'Zero Turbulence Curve'!F820</f>
        <v>2000.0000008831432</v>
      </c>
    </row>
    <row r="822" spans="5:20" x14ac:dyDescent="0.2">
      <c r="E822" s="16">
        <v>40875.6875</v>
      </c>
      <c r="F822" s="22">
        <v>12.24</v>
      </c>
      <c r="G822" s="22">
        <v>12.258962158244865</v>
      </c>
      <c r="H822" s="25">
        <v>0.10457516339869281</v>
      </c>
      <c r="I822" s="3">
        <f t="shared" si="48"/>
        <v>1990.6399999999976</v>
      </c>
      <c r="J822" s="3">
        <f t="shared" si="49"/>
        <v>1990.8599999999976</v>
      </c>
      <c r="K822" s="3">
        <f>MIN(J822-M822+N822,'Power Look Up'!$F$4)</f>
        <v>1985.7463905846525</v>
      </c>
      <c r="M822" s="51">
        <f t="array" ref="M822">_xlfn.SUM(_xlfn.NORM.DIST($S$3:$S$1003,$G822,$P822,FALSE)*WindSpeedStep*$T$3:$T$1003)</f>
        <v>1984.640771764316</v>
      </c>
      <c r="N822" s="51">
        <f t="array" ref="N822">_xlfn.SUM(_xlfn.NORM.DIST($S$3:$S$1003,$G822,$Q822,FALSE)*WindSpeedStep*$T$3:$T$1003)</f>
        <v>1979.5271623489709</v>
      </c>
      <c r="P822" s="43">
        <f t="shared" si="50"/>
        <v>1.2258962158244866</v>
      </c>
      <c r="Q822" s="43">
        <f t="shared" si="51"/>
        <v>1.2819829707968486</v>
      </c>
      <c r="S822" s="43">
        <f>'Zero Turbulence Curve'!E821</f>
        <v>81.899999999999622</v>
      </c>
      <c r="T822" s="43">
        <f>'Zero Turbulence Curve'!F821</f>
        <v>2000.0000008831432</v>
      </c>
    </row>
    <row r="823" spans="5:20" x14ac:dyDescent="0.2">
      <c r="E823" s="16">
        <v>40875.694444444445</v>
      </c>
      <c r="F823" s="22">
        <v>11.04</v>
      </c>
      <c r="G823" s="22">
        <v>11.044472999335067</v>
      </c>
      <c r="H823" s="25">
        <v>0.11322463768115942</v>
      </c>
      <c r="I823" s="3">
        <f t="shared" si="48"/>
        <v>1907.359999999984</v>
      </c>
      <c r="J823" s="3">
        <f t="shared" si="49"/>
        <v>1907.359999999984</v>
      </c>
      <c r="K823" s="3">
        <f>MIN(J823-M823+N823,'Power Look Up'!$F$4)</f>
        <v>1883.2665407588377</v>
      </c>
      <c r="M823" s="51">
        <f t="array" ref="M823">_xlfn.SUM(_xlfn.NORM.DIST($S$3:$S$1003,$G823,$P823,FALSE)*WindSpeedStep*$T$3:$T$1003)</f>
        <v>1876.1415998872246</v>
      </c>
      <c r="N823" s="51">
        <f t="array" ref="N823">_xlfn.SUM(_xlfn.NORM.DIST($S$3:$S$1003,$G823,$Q823,FALSE)*WindSpeedStep*$T$3:$T$1003)</f>
        <v>1852.0481406460783</v>
      </c>
      <c r="P823" s="43">
        <f t="shared" si="50"/>
        <v>1.1044472999335067</v>
      </c>
      <c r="Q823" s="43">
        <f t="shared" si="51"/>
        <v>1.2505064537290611</v>
      </c>
      <c r="S823" s="43">
        <f>'Zero Turbulence Curve'!E822</f>
        <v>81.999999999999616</v>
      </c>
      <c r="T823" s="43">
        <f>'Zero Turbulence Curve'!F822</f>
        <v>2000.0000008831432</v>
      </c>
    </row>
    <row r="824" spans="5:20" x14ac:dyDescent="0.2">
      <c r="E824" s="16">
        <v>40875.701388888891</v>
      </c>
      <c r="F824" s="22">
        <v>9.89</v>
      </c>
      <c r="G824" s="22">
        <v>9.9665098867266622</v>
      </c>
      <c r="H824" s="25">
        <v>0.12639029322548029</v>
      </c>
      <c r="I824" s="3">
        <f t="shared" si="48"/>
        <v>1595.0899999999365</v>
      </c>
      <c r="J824" s="3">
        <f t="shared" si="49"/>
        <v>1625.569999999936</v>
      </c>
      <c r="K824" s="3">
        <f>MIN(J824-M824+N824,'Power Look Up'!$F$4)</f>
        <v>1597.4800910263521</v>
      </c>
      <c r="M824" s="51">
        <f t="array" ref="M824">_xlfn.SUM(_xlfn.NORM.DIST($S$3:$S$1003,$G824,$P824,FALSE)*WindSpeedStep*$T$3:$T$1003)</f>
        <v>1613.3715079959879</v>
      </c>
      <c r="N824" s="51">
        <f t="array" ref="N824">_xlfn.SUM(_xlfn.NORM.DIST($S$3:$S$1003,$G824,$Q824,FALSE)*WindSpeedStep*$T$3:$T$1003)</f>
        <v>1585.281599022404</v>
      </c>
      <c r="P824" s="43">
        <f t="shared" si="50"/>
        <v>0.99665098867266622</v>
      </c>
      <c r="Q824" s="43">
        <f t="shared" si="51"/>
        <v>1.2596701070180312</v>
      </c>
      <c r="S824" s="43">
        <f>'Zero Turbulence Curve'!E823</f>
        <v>82.099999999999611</v>
      </c>
      <c r="T824" s="43">
        <f>'Zero Turbulence Curve'!F823</f>
        <v>2000.0000008831432</v>
      </c>
    </row>
    <row r="825" spans="5:20" x14ac:dyDescent="0.2">
      <c r="E825" s="16">
        <v>40875.708333333336</v>
      </c>
      <c r="F825" s="22">
        <v>9.91</v>
      </c>
      <c r="G825" s="22">
        <v>9.9135158276899134</v>
      </c>
      <c r="H825" s="25">
        <v>0.13723511604439961</v>
      </c>
      <c r="I825" s="3">
        <f t="shared" si="48"/>
        <v>1602.7099999999364</v>
      </c>
      <c r="J825" s="3">
        <f t="shared" si="49"/>
        <v>1602.7099999999364</v>
      </c>
      <c r="K825" s="3">
        <f>MIN(J825-M825+N825,'Power Look Up'!$F$4)</f>
        <v>1565.0673140882052</v>
      </c>
      <c r="M825" s="51">
        <f t="array" ref="M825">_xlfn.SUM(_xlfn.NORM.DIST($S$3:$S$1003,$G825,$P825,FALSE)*WindSpeedStep*$T$3:$T$1003)</f>
        <v>1596.0208509160593</v>
      </c>
      <c r="N825" s="51">
        <f t="array" ref="N825">_xlfn.SUM(_xlfn.NORM.DIST($S$3:$S$1003,$G825,$Q825,FALSE)*WindSpeedStep*$T$3:$T$1003)</f>
        <v>1558.3781650043281</v>
      </c>
      <c r="P825" s="43">
        <f t="shared" si="50"/>
        <v>0.99135158276899138</v>
      </c>
      <c r="Q825" s="43">
        <f t="shared" si="51"/>
        <v>1.3604824950210175</v>
      </c>
      <c r="S825" s="43">
        <f>'Zero Turbulence Curve'!E824</f>
        <v>82.199999999999605</v>
      </c>
      <c r="T825" s="43">
        <f>'Zero Turbulence Curve'!F824</f>
        <v>2000.0000008831432</v>
      </c>
    </row>
    <row r="826" spans="5:20" x14ac:dyDescent="0.2">
      <c r="E826" s="16">
        <v>40875.715277777781</v>
      </c>
      <c r="F826" s="22">
        <v>8.76</v>
      </c>
      <c r="G826" s="22">
        <v>8.7996562486454604</v>
      </c>
      <c r="H826" s="25">
        <v>0.15639269406392695</v>
      </c>
      <c r="I826" s="3">
        <f t="shared" si="48"/>
        <v>1167.9199999999478</v>
      </c>
      <c r="J826" s="3">
        <f t="shared" si="49"/>
        <v>1182.5999999999474</v>
      </c>
      <c r="K826" s="3">
        <f>MIN(J826-M826+N826,'Power Look Up'!$F$4)</f>
        <v>1193.7119246830327</v>
      </c>
      <c r="M826" s="51">
        <f t="array" ref="M826">_xlfn.SUM(_xlfn.NORM.DIST($S$3:$S$1003,$G826,$P826,FALSE)*WindSpeedStep*$T$3:$T$1003)</f>
        <v>1182.7772551179407</v>
      </c>
      <c r="N826" s="51">
        <f t="array" ref="N826">_xlfn.SUM(_xlfn.NORM.DIST($S$3:$S$1003,$G826,$Q826,FALSE)*WindSpeedStep*$T$3:$T$1003)</f>
        <v>1193.8891798010261</v>
      </c>
      <c r="P826" s="43">
        <f t="shared" si="50"/>
        <v>0.8799656248645461</v>
      </c>
      <c r="Q826" s="43">
        <f t="shared" si="51"/>
        <v>1.3762019475621325</v>
      </c>
      <c r="S826" s="43">
        <f>'Zero Turbulence Curve'!E825</f>
        <v>82.299999999999599</v>
      </c>
      <c r="T826" s="43">
        <f>'Zero Turbulence Curve'!F825</f>
        <v>2000.0000008831432</v>
      </c>
    </row>
    <row r="827" spans="5:20" x14ac:dyDescent="0.2">
      <c r="E827" s="16">
        <v>40875.722222222219</v>
      </c>
      <c r="F827" s="22">
        <v>7.46</v>
      </c>
      <c r="G827" s="22">
        <v>7.5778647511065591</v>
      </c>
      <c r="H827" s="25">
        <v>0.20107238605898123</v>
      </c>
      <c r="I827" s="3">
        <f t="shared" si="48"/>
        <v>726.45999999996548</v>
      </c>
      <c r="J827" s="3">
        <f t="shared" si="49"/>
        <v>762.57999999996468</v>
      </c>
      <c r="K827" s="3">
        <f>MIN(J827-M827+N827,'Power Look Up'!$F$4)</f>
        <v>816.88560217885765</v>
      </c>
      <c r="M827" s="51">
        <f t="array" ref="M827">_xlfn.SUM(_xlfn.NORM.DIST($S$3:$S$1003,$G827,$P827,FALSE)*WindSpeedStep*$T$3:$T$1003)</f>
        <v>757.81309616786143</v>
      </c>
      <c r="N827" s="51">
        <f t="array" ref="N827">_xlfn.SUM(_xlfn.NORM.DIST($S$3:$S$1003,$G827,$Q827,FALSE)*WindSpeedStep*$T$3:$T$1003)</f>
        <v>812.1186983467544</v>
      </c>
      <c r="P827" s="43">
        <f t="shared" si="50"/>
        <v>0.757786475110656</v>
      </c>
      <c r="Q827" s="43">
        <f t="shared" si="51"/>
        <v>1.5236993467372437</v>
      </c>
      <c r="S827" s="43">
        <f>'Zero Turbulence Curve'!E826</f>
        <v>82.399999999999594</v>
      </c>
      <c r="T827" s="43">
        <f>'Zero Turbulence Curve'!F826</f>
        <v>2000.0000008831432</v>
      </c>
    </row>
    <row r="828" spans="5:20" x14ac:dyDescent="0.2">
      <c r="E828" s="16">
        <v>40875.729166666664</v>
      </c>
      <c r="F828" s="22">
        <v>7.02</v>
      </c>
      <c r="G828" s="22">
        <v>7.0732822077505668</v>
      </c>
      <c r="H828" s="25">
        <v>0.19658119658119658</v>
      </c>
      <c r="I828" s="3">
        <f t="shared" si="48"/>
        <v>594.01999999996838</v>
      </c>
      <c r="J828" s="3">
        <f t="shared" si="49"/>
        <v>609.06999999996799</v>
      </c>
      <c r="K828" s="3">
        <f>MIN(J828-M828+N828,'Power Look Up'!$F$4)</f>
        <v>656.06633316047566</v>
      </c>
      <c r="M828" s="51">
        <f t="array" ref="M828">_xlfn.SUM(_xlfn.NORM.DIST($S$3:$S$1003,$G828,$P828,FALSE)*WindSpeedStep*$T$3:$T$1003)</f>
        <v>613.70649468062345</v>
      </c>
      <c r="N828" s="51">
        <f t="array" ref="N828">_xlfn.SUM(_xlfn.NORM.DIST($S$3:$S$1003,$G828,$Q828,FALSE)*WindSpeedStep*$T$3:$T$1003)</f>
        <v>660.70282784113112</v>
      </c>
      <c r="P828" s="43">
        <f t="shared" si="50"/>
        <v>0.70732822077505675</v>
      </c>
      <c r="Q828" s="43">
        <f t="shared" si="51"/>
        <v>1.3904742801560943</v>
      </c>
      <c r="S828" s="43">
        <f>'Zero Turbulence Curve'!E827</f>
        <v>82.499999999999588</v>
      </c>
      <c r="T828" s="43">
        <f>'Zero Turbulence Curve'!F827</f>
        <v>2000.0000008831432</v>
      </c>
    </row>
    <row r="829" spans="5:20" x14ac:dyDescent="0.2">
      <c r="E829" s="16">
        <v>40875.736111111109</v>
      </c>
      <c r="F829" s="22">
        <v>7.5</v>
      </c>
      <c r="G829" s="22">
        <v>7.4659920962527879</v>
      </c>
      <c r="H829" s="25">
        <v>0.156</v>
      </c>
      <c r="I829" s="3">
        <f t="shared" si="48"/>
        <v>738.49999999996521</v>
      </c>
      <c r="J829" s="3">
        <f t="shared" si="49"/>
        <v>729.46999999996547</v>
      </c>
      <c r="K829" s="3">
        <f>MIN(J829-M829+N829,'Power Look Up'!$F$4)</f>
        <v>757.43563325932371</v>
      </c>
      <c r="M829" s="51">
        <f t="array" ref="M829">_xlfn.SUM(_xlfn.NORM.DIST($S$3:$S$1003,$G829,$P829,FALSE)*WindSpeedStep*$T$3:$T$1003)</f>
        <v>724.23196745752409</v>
      </c>
      <c r="N829" s="51">
        <f t="array" ref="N829">_xlfn.SUM(_xlfn.NORM.DIST($S$3:$S$1003,$G829,$Q829,FALSE)*WindSpeedStep*$T$3:$T$1003)</f>
        <v>752.19760071688233</v>
      </c>
      <c r="P829" s="43">
        <f t="shared" si="50"/>
        <v>0.74659920962527881</v>
      </c>
      <c r="Q829" s="43">
        <f t="shared" si="51"/>
        <v>1.1646947670154348</v>
      </c>
      <c r="S829" s="43">
        <f>'Zero Turbulence Curve'!E828</f>
        <v>82.599999999999582</v>
      </c>
      <c r="T829" s="43">
        <f>'Zero Turbulence Curve'!F828</f>
        <v>2000.0000008831432</v>
      </c>
    </row>
    <row r="830" spans="5:20" x14ac:dyDescent="0.2">
      <c r="E830" s="16">
        <v>40875.743055555555</v>
      </c>
      <c r="F830" s="22">
        <v>5.84</v>
      </c>
      <c r="G830" s="22">
        <v>5.8874757327748499</v>
      </c>
      <c r="H830" s="25">
        <v>0.18493150684931509</v>
      </c>
      <c r="I830" s="3">
        <f t="shared" si="48"/>
        <v>336.07999999998702</v>
      </c>
      <c r="J830" s="3">
        <f t="shared" si="49"/>
        <v>344.17999999998688</v>
      </c>
      <c r="K830" s="3">
        <f>MIN(J830-M830+N830,'Power Look Up'!$F$4)</f>
        <v>364.76499413871773</v>
      </c>
      <c r="M830" s="51">
        <f t="array" ref="M830">_xlfn.SUM(_xlfn.NORM.DIST($S$3:$S$1003,$G830,$P830,FALSE)*WindSpeedStep*$T$3:$T$1003)</f>
        <v>345.82302358650122</v>
      </c>
      <c r="N830" s="51">
        <f t="array" ref="N830">_xlfn.SUM(_xlfn.NORM.DIST($S$3:$S$1003,$G830,$Q830,FALSE)*WindSpeedStep*$T$3:$T$1003)</f>
        <v>366.40801772523207</v>
      </c>
      <c r="P830" s="43">
        <f t="shared" si="50"/>
        <v>0.58874757327748506</v>
      </c>
      <c r="Q830" s="43">
        <f t="shared" si="51"/>
        <v>1.0887797588008286</v>
      </c>
      <c r="S830" s="43">
        <f>'Zero Turbulence Curve'!E829</f>
        <v>82.699999999999577</v>
      </c>
      <c r="T830" s="43">
        <f>'Zero Turbulence Curve'!F829</f>
        <v>2000.0000008831432</v>
      </c>
    </row>
    <row r="831" spans="5:20" x14ac:dyDescent="0.2">
      <c r="E831" s="16">
        <v>40875.75</v>
      </c>
      <c r="F831" s="22">
        <v>5.84</v>
      </c>
      <c r="G831" s="22">
        <v>5.928545311275454</v>
      </c>
      <c r="H831" s="25">
        <v>0.21746575342465754</v>
      </c>
      <c r="I831" s="3">
        <f t="shared" si="48"/>
        <v>336.07999999998702</v>
      </c>
      <c r="J831" s="3">
        <f t="shared" si="49"/>
        <v>350.65999999998672</v>
      </c>
      <c r="K831" s="3">
        <f>MIN(J831-M831+N831,'Power Look Up'!$F$4)</f>
        <v>384.40226753234782</v>
      </c>
      <c r="M831" s="51">
        <f t="array" ref="M831">_xlfn.SUM(_xlfn.NORM.DIST($S$3:$S$1003,$G831,$P831,FALSE)*WindSpeedStep*$T$3:$T$1003)</f>
        <v>353.59173168246235</v>
      </c>
      <c r="N831" s="51">
        <f t="array" ref="N831">_xlfn.SUM(_xlfn.NORM.DIST($S$3:$S$1003,$G831,$Q831,FALSE)*WindSpeedStep*$T$3:$T$1003)</f>
        <v>387.33399921482345</v>
      </c>
      <c r="P831" s="43">
        <f t="shared" si="50"/>
        <v>0.59285453112754538</v>
      </c>
      <c r="Q831" s="43">
        <f t="shared" si="51"/>
        <v>1.2892555728287376</v>
      </c>
      <c r="S831" s="43">
        <f>'Zero Turbulence Curve'!E830</f>
        <v>82.799999999999571</v>
      </c>
      <c r="T831" s="43">
        <f>'Zero Turbulence Curve'!F830</f>
        <v>2000.0000008831432</v>
      </c>
    </row>
    <row r="832" spans="5:20" x14ac:dyDescent="0.2">
      <c r="E832" s="16">
        <v>40875.756944444445</v>
      </c>
      <c r="F832" s="22">
        <v>5.78</v>
      </c>
      <c r="G832" s="22">
        <v>5.8212035555944137</v>
      </c>
      <c r="H832" s="25">
        <v>0.15397923875432526</v>
      </c>
      <c r="I832" s="3">
        <f t="shared" si="48"/>
        <v>326.35999999998722</v>
      </c>
      <c r="J832" s="3">
        <f t="shared" si="49"/>
        <v>332.83999999998707</v>
      </c>
      <c r="K832" s="3">
        <f>MIN(J832-M832+N832,'Power Look Up'!$F$4)</f>
        <v>343.48038716232611</v>
      </c>
      <c r="M832" s="51">
        <f t="array" ref="M832">_xlfn.SUM(_xlfn.NORM.DIST($S$3:$S$1003,$G832,$P832,FALSE)*WindSpeedStep*$T$3:$T$1003)</f>
        <v>333.48083099404727</v>
      </c>
      <c r="N832" s="51">
        <f t="array" ref="N832">_xlfn.SUM(_xlfn.NORM.DIST($S$3:$S$1003,$G832,$Q832,FALSE)*WindSpeedStep*$T$3:$T$1003)</f>
        <v>344.12121815638631</v>
      </c>
      <c r="P832" s="43">
        <f t="shared" si="50"/>
        <v>0.58212035555944142</v>
      </c>
      <c r="Q832" s="43">
        <f t="shared" si="51"/>
        <v>0.89634449212439937</v>
      </c>
      <c r="S832" s="43">
        <f>'Zero Turbulence Curve'!E831</f>
        <v>82.899999999999565</v>
      </c>
      <c r="T832" s="43">
        <f>'Zero Turbulence Curve'!F831</f>
        <v>2000.0000008831432</v>
      </c>
    </row>
    <row r="833" spans="5:20" x14ac:dyDescent="0.2">
      <c r="E833" s="16">
        <v>40875.763888888891</v>
      </c>
      <c r="F833" s="22">
        <v>5.29</v>
      </c>
      <c r="G833" s="22">
        <v>5.4207139418528776</v>
      </c>
      <c r="H833" s="25">
        <v>0.15689981096408318</v>
      </c>
      <c r="I833" s="3">
        <f t="shared" si="48"/>
        <v>246.97999999998893</v>
      </c>
      <c r="J833" s="3">
        <f t="shared" si="49"/>
        <v>268.03999999998848</v>
      </c>
      <c r="K833" s="3">
        <f>MIN(J833-M833+N833,'Power Look Up'!$F$4)</f>
        <v>275.21691809659529</v>
      </c>
      <c r="M833" s="51">
        <f t="array" ref="M833">_xlfn.SUM(_xlfn.NORM.DIST($S$3:$S$1003,$G833,$P833,FALSE)*WindSpeedStep*$T$3:$T$1003)</f>
        <v>263.26243650169681</v>
      </c>
      <c r="N833" s="51">
        <f t="array" ref="N833">_xlfn.SUM(_xlfn.NORM.DIST($S$3:$S$1003,$G833,$Q833,FALSE)*WindSpeedStep*$T$3:$T$1003)</f>
        <v>270.43935459830362</v>
      </c>
      <c r="P833" s="43">
        <f t="shared" si="50"/>
        <v>0.54207139418528782</v>
      </c>
      <c r="Q833" s="43">
        <f t="shared" si="51"/>
        <v>0.85050899276708669</v>
      </c>
      <c r="S833" s="43">
        <f>'Zero Turbulence Curve'!E832</f>
        <v>82.999999999999559</v>
      </c>
      <c r="T833" s="43">
        <f>'Zero Turbulence Curve'!F832</f>
        <v>2000.0000008831432</v>
      </c>
    </row>
    <row r="834" spans="5:20" x14ac:dyDescent="0.2">
      <c r="E834" s="16">
        <v>40875.770833333336</v>
      </c>
      <c r="F834" s="22">
        <v>5.56</v>
      </c>
      <c r="G834" s="22">
        <v>5.5669646842754901</v>
      </c>
      <c r="H834" s="25">
        <v>0.22122302158273383</v>
      </c>
      <c r="I834" s="3">
        <f t="shared" si="48"/>
        <v>290.71999999998798</v>
      </c>
      <c r="J834" s="3">
        <f t="shared" si="49"/>
        <v>292.33999999998798</v>
      </c>
      <c r="K834" s="3">
        <f>MIN(J834-M834+N834,'Power Look Up'!$F$4)</f>
        <v>319.41157816056852</v>
      </c>
      <c r="M834" s="51">
        <f t="array" ref="M834">_xlfn.SUM(_xlfn.NORM.DIST($S$3:$S$1003,$G834,$P834,FALSE)*WindSpeedStep*$T$3:$T$1003)</f>
        <v>288.14131164004823</v>
      </c>
      <c r="N834" s="51">
        <f t="array" ref="N834">_xlfn.SUM(_xlfn.NORM.DIST($S$3:$S$1003,$G834,$Q834,FALSE)*WindSpeedStep*$T$3:$T$1003)</f>
        <v>315.21288980062877</v>
      </c>
      <c r="P834" s="43">
        <f t="shared" si="50"/>
        <v>0.55669646842754905</v>
      </c>
      <c r="Q834" s="43">
        <f t="shared" si="51"/>
        <v>1.2315407484997938</v>
      </c>
      <c r="S834" s="43">
        <f>'Zero Turbulence Curve'!E833</f>
        <v>83.099999999999554</v>
      </c>
      <c r="T834" s="43">
        <f>'Zero Turbulence Curve'!F833</f>
        <v>2000.0000008831432</v>
      </c>
    </row>
    <row r="835" spans="5:20" x14ac:dyDescent="0.2">
      <c r="E835" s="16">
        <v>40875.777777777781</v>
      </c>
      <c r="F835" s="22">
        <v>4.76</v>
      </c>
      <c r="G835" s="22">
        <v>4.8678253112746077</v>
      </c>
      <c r="H835" s="25">
        <v>0.18067226890756302</v>
      </c>
      <c r="I835" s="3">
        <f t="shared" ref="I835:I898" si="52">INDEX(PowerArray,MIN(MaximumPowerIndex,ROUND(F835*100,0)))</f>
        <v>173.83999999999378</v>
      </c>
      <c r="J835" s="3">
        <f t="shared" ref="J835:J898" si="53">INDEX(PowerArray,MIN(MaximumPowerIndex,ROUND(G835*100,0)))</f>
        <v>185.82999999999353</v>
      </c>
      <c r="K835" s="3">
        <f>MIN(J835-M835+N835,'Power Look Up'!$F$4)</f>
        <v>196.09653472146363</v>
      </c>
      <c r="M835" s="51">
        <f t="array" ref="M835">_xlfn.SUM(_xlfn.NORM.DIST($S$3:$S$1003,$G835,$P835,FALSE)*WindSpeedStep*$T$3:$T$1003)</f>
        <v>173.42289838582406</v>
      </c>
      <c r="N835" s="51">
        <f t="array" ref="N835">_xlfn.SUM(_xlfn.NORM.DIST($S$3:$S$1003,$G835,$Q835,FALSE)*WindSpeedStep*$T$3:$T$1003)</f>
        <v>183.68943310729415</v>
      </c>
      <c r="P835" s="43">
        <f t="shared" ref="P835:P898" si="54">ReferenceTurbulence*G835</f>
        <v>0.48678253112746078</v>
      </c>
      <c r="Q835" s="43">
        <f t="shared" si="51"/>
        <v>0.87948104363364754</v>
      </c>
      <c r="S835" s="43">
        <f>'Zero Turbulence Curve'!E834</f>
        <v>83.199999999999548</v>
      </c>
      <c r="T835" s="43">
        <f>'Zero Turbulence Curve'!F834</f>
        <v>2000.0000008831432</v>
      </c>
    </row>
    <row r="836" spans="5:20" x14ac:dyDescent="0.2">
      <c r="E836" s="16">
        <v>40875.784722222219</v>
      </c>
      <c r="F836" s="22">
        <v>4.37</v>
      </c>
      <c r="G836" s="22">
        <v>4.4619138433468324</v>
      </c>
      <c r="H836" s="25">
        <v>0.22196796338672767</v>
      </c>
      <c r="I836" s="3">
        <f t="shared" si="52"/>
        <v>131.3299999999947</v>
      </c>
      <c r="J836" s="3">
        <f t="shared" si="53"/>
        <v>141.13999999999447</v>
      </c>
      <c r="K836" s="3">
        <f>MIN(J836-M836+N836,'Power Look Up'!$F$4)</f>
        <v>165.72267539785406</v>
      </c>
      <c r="M836" s="51">
        <f t="array" ref="M836">_xlfn.SUM(_xlfn.NORM.DIST($S$3:$S$1003,$G836,$P836,FALSE)*WindSpeedStep*$T$3:$T$1003)</f>
        <v>110.26738256901093</v>
      </c>
      <c r="N836" s="51">
        <f t="array" ref="N836">_xlfn.SUM(_xlfn.NORM.DIST($S$3:$S$1003,$G836,$Q836,FALSE)*WindSpeedStep*$T$3:$T$1003)</f>
        <v>134.85005796687051</v>
      </c>
      <c r="P836" s="43">
        <f t="shared" si="54"/>
        <v>0.44619138433468325</v>
      </c>
      <c r="Q836" s="43">
        <f t="shared" ref="Q836:Q899" si="55">G836*H836</f>
        <v>0.99040192861474308</v>
      </c>
      <c r="S836" s="43">
        <f>'Zero Turbulence Curve'!E835</f>
        <v>83.299999999999542</v>
      </c>
      <c r="T836" s="43">
        <f>'Zero Turbulence Curve'!F835</f>
        <v>2000.0000008831432</v>
      </c>
    </row>
    <row r="837" spans="5:20" x14ac:dyDescent="0.2">
      <c r="E837" s="16">
        <v>40875.791666666664</v>
      </c>
      <c r="F837" s="22">
        <v>4.83</v>
      </c>
      <c r="G837" s="22">
        <v>4.945238261070914</v>
      </c>
      <c r="H837" s="25">
        <v>0.10766045548654245</v>
      </c>
      <c r="I837" s="3">
        <f t="shared" si="52"/>
        <v>181.4699999999936</v>
      </c>
      <c r="J837" s="3">
        <f t="shared" si="53"/>
        <v>194.54999999999333</v>
      </c>
      <c r="K837" s="3">
        <f>MIN(J837-M837+N837,'Power Look Up'!$F$4)</f>
        <v>194.84753918205149</v>
      </c>
      <c r="M837" s="51">
        <f t="array" ref="M837">_xlfn.SUM(_xlfn.NORM.DIST($S$3:$S$1003,$G837,$P837,FALSE)*WindSpeedStep*$T$3:$T$1003)</f>
        <v>185.78297827481674</v>
      </c>
      <c r="N837" s="51">
        <f t="array" ref="N837">_xlfn.SUM(_xlfn.NORM.DIST($S$3:$S$1003,$G837,$Q837,FALSE)*WindSpeedStep*$T$3:$T$1003)</f>
        <v>186.0805174568749</v>
      </c>
      <c r="P837" s="43">
        <f t="shared" si="54"/>
        <v>0.49452382610709145</v>
      </c>
      <c r="Q837" s="43">
        <f t="shared" si="55"/>
        <v>0.53240660367637171</v>
      </c>
      <c r="S837" s="43">
        <f>'Zero Turbulence Curve'!E836</f>
        <v>83.399999999999537</v>
      </c>
      <c r="T837" s="43">
        <f>'Zero Turbulence Curve'!F836</f>
        <v>2000.0000008831432</v>
      </c>
    </row>
    <row r="838" spans="5:20" x14ac:dyDescent="0.2">
      <c r="E838" s="16">
        <v>40875.798611111109</v>
      </c>
      <c r="F838" s="22">
        <v>4.34</v>
      </c>
      <c r="G838" s="22">
        <v>4.4309677088716297</v>
      </c>
      <c r="H838" s="25">
        <v>0.26267281105990781</v>
      </c>
      <c r="I838" s="3">
        <f t="shared" si="52"/>
        <v>128.05999999999477</v>
      </c>
      <c r="J838" s="3">
        <f t="shared" si="53"/>
        <v>137.86999999999455</v>
      </c>
      <c r="K838" s="3">
        <f>MIN(J838-M838+N838,'Power Look Up'!$F$4)</f>
        <v>174.11597101822642</v>
      </c>
      <c r="M838" s="51">
        <f t="array" ref="M838">_xlfn.SUM(_xlfn.NORM.DIST($S$3:$S$1003,$G838,$P838,FALSE)*WindSpeedStep*$T$3:$T$1003)</f>
        <v>105.68216235123873</v>
      </c>
      <c r="N838" s="51">
        <f t="array" ref="N838">_xlfn.SUM(_xlfn.NORM.DIST($S$3:$S$1003,$G838,$Q838,FALSE)*WindSpeedStep*$T$3:$T$1003)</f>
        <v>141.9281333694706</v>
      </c>
      <c r="P838" s="43">
        <f t="shared" si="54"/>
        <v>0.44309677088716298</v>
      </c>
      <c r="Q838" s="43">
        <f t="shared" si="55"/>
        <v>1.1638947438049903</v>
      </c>
      <c r="S838" s="43">
        <f>'Zero Turbulence Curve'!E837</f>
        <v>83.499999999999531</v>
      </c>
      <c r="T838" s="43">
        <f>'Zero Turbulence Curve'!F837</f>
        <v>2000.0000008831432</v>
      </c>
    </row>
    <row r="839" spans="5:20" x14ac:dyDescent="0.2">
      <c r="E839" s="16">
        <v>40875.805555555555</v>
      </c>
      <c r="F839" s="22">
        <v>4.87</v>
      </c>
      <c r="G839" s="22">
        <v>4.9031378087373128</v>
      </c>
      <c r="H839" s="25">
        <v>0.1375770020533881</v>
      </c>
      <c r="I839" s="3">
        <f t="shared" si="52"/>
        <v>185.82999999999353</v>
      </c>
      <c r="J839" s="3">
        <f t="shared" si="53"/>
        <v>189.09999999999346</v>
      </c>
      <c r="K839" s="3">
        <f>MIN(J839-M839+N839,'Power Look Up'!$F$4)</f>
        <v>192.00921705383257</v>
      </c>
      <c r="M839" s="51">
        <f t="array" ref="M839">_xlfn.SUM(_xlfn.NORM.DIST($S$3:$S$1003,$G839,$P839,FALSE)*WindSpeedStep*$T$3:$T$1003)</f>
        <v>179.05456963568037</v>
      </c>
      <c r="N839" s="51">
        <f t="array" ref="N839">_xlfn.SUM(_xlfn.NORM.DIST($S$3:$S$1003,$G839,$Q839,FALSE)*WindSpeedStep*$T$3:$T$1003)</f>
        <v>181.96378668951948</v>
      </c>
      <c r="P839" s="43">
        <f t="shared" si="54"/>
        <v>0.49031378087373129</v>
      </c>
      <c r="Q839" s="43">
        <f t="shared" si="55"/>
        <v>0.67455900038069816</v>
      </c>
      <c r="S839" s="43">
        <f>'Zero Turbulence Curve'!E838</f>
        <v>83.599999999999525</v>
      </c>
      <c r="T839" s="43">
        <f>'Zero Turbulence Curve'!F838</f>
        <v>2000.0000008831432</v>
      </c>
    </row>
    <row r="840" spans="5:20" x14ac:dyDescent="0.2">
      <c r="E840" s="16">
        <v>40875.861111111109</v>
      </c>
      <c r="F840" s="22">
        <v>5.46</v>
      </c>
      <c r="G840" s="22">
        <v>5.5267783102947883</v>
      </c>
      <c r="H840" s="25">
        <v>8.7912087912087905E-2</v>
      </c>
      <c r="I840" s="3">
        <f t="shared" si="52"/>
        <v>274.51999999998833</v>
      </c>
      <c r="J840" s="3">
        <f t="shared" si="53"/>
        <v>285.85999999998808</v>
      </c>
      <c r="K840" s="3">
        <f>MIN(J840-M840+N840,'Power Look Up'!$F$4)</f>
        <v>284.85457132223473</v>
      </c>
      <c r="M840" s="51">
        <f t="array" ref="M840">_xlfn.SUM(_xlfn.NORM.DIST($S$3:$S$1003,$G840,$P840,FALSE)*WindSpeedStep*$T$3:$T$1003)</f>
        <v>281.23009982203763</v>
      </c>
      <c r="N840" s="51">
        <f t="array" ref="N840">_xlfn.SUM(_xlfn.NORM.DIST($S$3:$S$1003,$G840,$Q840,FALSE)*WindSpeedStep*$T$3:$T$1003)</f>
        <v>280.22467114428429</v>
      </c>
      <c r="P840" s="43">
        <f t="shared" si="54"/>
        <v>0.55267783102947887</v>
      </c>
      <c r="Q840" s="43">
        <f t="shared" si="55"/>
        <v>0.48587062068525605</v>
      </c>
      <c r="S840" s="43">
        <f>'Zero Turbulence Curve'!E839</f>
        <v>83.69999999999952</v>
      </c>
      <c r="T840" s="43">
        <f>'Zero Turbulence Curve'!F839</f>
        <v>2000.0000008831432</v>
      </c>
    </row>
    <row r="841" spans="5:20" x14ac:dyDescent="0.2">
      <c r="E841" s="16">
        <v>40875.868055555555</v>
      </c>
      <c r="F841" s="22">
        <v>6.69</v>
      </c>
      <c r="G841" s="22">
        <v>6.3249523085989123</v>
      </c>
      <c r="H841" s="25">
        <v>9.5665171898355758E-2</v>
      </c>
      <c r="I841" s="3">
        <f t="shared" si="52"/>
        <v>517.93999999997777</v>
      </c>
      <c r="J841" s="3">
        <f t="shared" si="53"/>
        <v>434.31999999997959</v>
      </c>
      <c r="K841" s="3">
        <f>MIN(J841-M841+N841,'Power Look Up'!$F$4)</f>
        <v>433.25491844335289</v>
      </c>
      <c r="M841" s="51">
        <f t="array" ref="M841">_xlfn.SUM(_xlfn.NORM.DIST($S$3:$S$1003,$G841,$P841,FALSE)*WindSpeedStep*$T$3:$T$1003)</f>
        <v>433.74645346202647</v>
      </c>
      <c r="N841" s="51">
        <f t="array" ref="N841">_xlfn.SUM(_xlfn.NORM.DIST($S$3:$S$1003,$G841,$Q841,FALSE)*WindSpeedStep*$T$3:$T$1003)</f>
        <v>432.68137190539977</v>
      </c>
      <c r="P841" s="43">
        <f t="shared" si="54"/>
        <v>0.63249523085989123</v>
      </c>
      <c r="Q841" s="43">
        <f t="shared" si="55"/>
        <v>0.60507764985101709</v>
      </c>
      <c r="S841" s="43">
        <f>'Zero Turbulence Curve'!E840</f>
        <v>83.799999999999514</v>
      </c>
      <c r="T841" s="43">
        <f>'Zero Turbulence Curve'!F840</f>
        <v>2000.0000008831432</v>
      </c>
    </row>
    <row r="842" spans="5:20" x14ac:dyDescent="0.2">
      <c r="E842" s="16">
        <v>40875.875</v>
      </c>
      <c r="F842" s="22">
        <v>4.63</v>
      </c>
      <c r="G842" s="22">
        <v>4.5039409821429883</v>
      </c>
      <c r="H842" s="25">
        <v>0.15766738660907129</v>
      </c>
      <c r="I842" s="3">
        <f t="shared" si="52"/>
        <v>159.66999999999408</v>
      </c>
      <c r="J842" s="3">
        <f t="shared" si="53"/>
        <v>145.49999999999437</v>
      </c>
      <c r="K842" s="3">
        <f>MIN(J842-M842+N842,'Power Look Up'!$F$4)</f>
        <v>154.77675848334059</v>
      </c>
      <c r="M842" s="51">
        <f t="array" ref="M842">_xlfn.SUM(_xlfn.NORM.DIST($S$3:$S$1003,$G842,$P842,FALSE)*WindSpeedStep*$T$3:$T$1003)</f>
        <v>116.57288611021865</v>
      </c>
      <c r="N842" s="51">
        <f t="array" ref="N842">_xlfn.SUM(_xlfn.NORM.DIST($S$3:$S$1003,$G842,$Q842,FALSE)*WindSpeedStep*$T$3:$T$1003)</f>
        <v>125.84964459356488</v>
      </c>
      <c r="P842" s="43">
        <f t="shared" si="54"/>
        <v>0.45039409821429888</v>
      </c>
      <c r="Q842" s="43">
        <f t="shared" si="55"/>
        <v>0.71012460409597877</v>
      </c>
      <c r="S842" s="43">
        <f>'Zero Turbulence Curve'!E841</f>
        <v>83.899999999999508</v>
      </c>
      <c r="T842" s="43">
        <f>'Zero Turbulence Curve'!F841</f>
        <v>2000.0000008831432</v>
      </c>
    </row>
    <row r="843" spans="5:20" x14ac:dyDescent="0.2">
      <c r="E843" s="16">
        <v>40875.881944444445</v>
      </c>
      <c r="F843" s="22">
        <v>5.82</v>
      </c>
      <c r="G843" s="22">
        <v>5.7252898470227329</v>
      </c>
      <c r="H843" s="25">
        <v>0.23024054982817871</v>
      </c>
      <c r="I843" s="3">
        <f t="shared" si="52"/>
        <v>332.83999999998707</v>
      </c>
      <c r="J843" s="3">
        <f t="shared" si="53"/>
        <v>318.25999999998737</v>
      </c>
      <c r="K843" s="3">
        <f>MIN(J843-M843+N843,'Power Look Up'!$F$4)</f>
        <v>352.39254106553398</v>
      </c>
      <c r="M843" s="51">
        <f t="array" ref="M843">_xlfn.SUM(_xlfn.NORM.DIST($S$3:$S$1003,$G843,$P843,FALSE)*WindSpeedStep*$T$3:$T$1003)</f>
        <v>316.02111375347619</v>
      </c>
      <c r="N843" s="51">
        <f t="array" ref="N843">_xlfn.SUM(_xlfn.NORM.DIST($S$3:$S$1003,$G843,$Q843,FALSE)*WindSpeedStep*$T$3:$T$1003)</f>
        <v>350.15365481902279</v>
      </c>
      <c r="P843" s="43">
        <f t="shared" si="54"/>
        <v>0.57252898470227331</v>
      </c>
      <c r="Q843" s="43">
        <f t="shared" si="55"/>
        <v>1.3181938823042032</v>
      </c>
      <c r="S843" s="43">
        <f>'Zero Turbulence Curve'!E842</f>
        <v>83.999999999999503</v>
      </c>
      <c r="T843" s="43">
        <f>'Zero Turbulence Curve'!F842</f>
        <v>2000.0000008831432</v>
      </c>
    </row>
    <row r="844" spans="5:20" x14ac:dyDescent="0.2">
      <c r="E844" s="16">
        <v>40875.888888888891</v>
      </c>
      <c r="F844" s="22">
        <v>6.14</v>
      </c>
      <c r="G844" s="22">
        <v>6.015191232665603</v>
      </c>
      <c r="H844" s="25">
        <v>0.10260586319218241</v>
      </c>
      <c r="I844" s="3">
        <f t="shared" si="52"/>
        <v>393.63999999998043</v>
      </c>
      <c r="J844" s="3">
        <f t="shared" si="53"/>
        <v>366.51999999998105</v>
      </c>
      <c r="K844" s="3">
        <f>MIN(J844-M844+N844,'Power Look Up'!$F$4)</f>
        <v>367.03379828537777</v>
      </c>
      <c r="M844" s="51">
        <f t="array" ref="M844">_xlfn.SUM(_xlfn.NORM.DIST($S$3:$S$1003,$G844,$P844,FALSE)*WindSpeedStep*$T$3:$T$1003)</f>
        <v>370.29566435559281</v>
      </c>
      <c r="N844" s="51">
        <f t="array" ref="N844">_xlfn.SUM(_xlfn.NORM.DIST($S$3:$S$1003,$G844,$Q844,FALSE)*WindSpeedStep*$T$3:$T$1003)</f>
        <v>370.80946264098952</v>
      </c>
      <c r="P844" s="43">
        <f t="shared" si="54"/>
        <v>0.60151912326656032</v>
      </c>
      <c r="Q844" s="43">
        <f t="shared" si="55"/>
        <v>0.61719388869370195</v>
      </c>
      <c r="S844" s="43">
        <f>'Zero Turbulence Curve'!E843</f>
        <v>84.099999999999497</v>
      </c>
      <c r="T844" s="43">
        <f>'Zero Turbulence Curve'!F843</f>
        <v>2000.0000008831432</v>
      </c>
    </row>
    <row r="845" spans="5:20" x14ac:dyDescent="0.2">
      <c r="E845" s="16">
        <v>40875.895833333336</v>
      </c>
      <c r="F845" s="22">
        <v>5.47</v>
      </c>
      <c r="G845" s="22">
        <v>5.4148753209740237</v>
      </c>
      <c r="H845" s="25">
        <v>0.10968921389396709</v>
      </c>
      <c r="I845" s="3">
        <f t="shared" si="52"/>
        <v>276.13999999998828</v>
      </c>
      <c r="J845" s="3">
        <f t="shared" si="53"/>
        <v>266.41999999998848</v>
      </c>
      <c r="K845" s="3">
        <f>MIN(J845-M845+N845,'Power Look Up'!$F$4)</f>
        <v>267.15755681015293</v>
      </c>
      <c r="M845" s="51">
        <f t="array" ref="M845">_xlfn.SUM(_xlfn.NORM.DIST($S$3:$S$1003,$G845,$P845,FALSE)*WindSpeedStep*$T$3:$T$1003)</f>
        <v>262.28377857798546</v>
      </c>
      <c r="N845" s="51">
        <f t="array" ref="N845">_xlfn.SUM(_xlfn.NORM.DIST($S$3:$S$1003,$G845,$Q845,FALSE)*WindSpeedStep*$T$3:$T$1003)</f>
        <v>263.02133538814991</v>
      </c>
      <c r="P845" s="43">
        <f t="shared" si="54"/>
        <v>0.54148753209740241</v>
      </c>
      <c r="Q845" s="43">
        <f t="shared" si="55"/>
        <v>0.59395341729148343</v>
      </c>
      <c r="S845" s="43">
        <f>'Zero Turbulence Curve'!E844</f>
        <v>84.199999999999491</v>
      </c>
      <c r="T845" s="43">
        <f>'Zero Turbulence Curve'!F844</f>
        <v>2000.0000008831432</v>
      </c>
    </row>
    <row r="846" spans="5:20" x14ac:dyDescent="0.2">
      <c r="E846" s="16">
        <v>40875.902777777781</v>
      </c>
      <c r="F846" s="22">
        <v>4.88</v>
      </c>
      <c r="G846" s="22">
        <v>4.7275418659511317</v>
      </c>
      <c r="H846" s="25">
        <v>0.11680327868852458</v>
      </c>
      <c r="I846" s="3">
        <f t="shared" si="52"/>
        <v>186.91999999999351</v>
      </c>
      <c r="J846" s="3">
        <f t="shared" si="53"/>
        <v>170.56999999999385</v>
      </c>
      <c r="K846" s="3">
        <f>MIN(J846-M846+N846,'Power Look Up'!$F$4)</f>
        <v>171.90455777701368</v>
      </c>
      <c r="M846" s="51">
        <f t="array" ref="M846">_xlfn.SUM(_xlfn.NORM.DIST($S$3:$S$1003,$G846,$P846,FALSE)*WindSpeedStep*$T$3:$T$1003)</f>
        <v>151.18527668941795</v>
      </c>
      <c r="N846" s="51">
        <f t="array" ref="N846">_xlfn.SUM(_xlfn.NORM.DIST($S$3:$S$1003,$G846,$Q846,FALSE)*WindSpeedStep*$T$3:$T$1003)</f>
        <v>152.51983446643777</v>
      </c>
      <c r="P846" s="43">
        <f t="shared" si="54"/>
        <v>0.4727541865951132</v>
      </c>
      <c r="Q846" s="43">
        <f t="shared" si="55"/>
        <v>0.55219239008035759</v>
      </c>
      <c r="S846" s="43">
        <f>'Zero Turbulence Curve'!E845</f>
        <v>84.299999999999486</v>
      </c>
      <c r="T846" s="43">
        <f>'Zero Turbulence Curve'!F845</f>
        <v>2000.0000008831432</v>
      </c>
    </row>
    <row r="847" spans="5:20" x14ac:dyDescent="0.2">
      <c r="E847" s="16">
        <v>40875.909722222219</v>
      </c>
      <c r="F847" s="22">
        <v>4.3099999999999996</v>
      </c>
      <c r="G847" s="22">
        <v>4.2846345834101207</v>
      </c>
      <c r="H847" s="25">
        <v>0.10440835266821347</v>
      </c>
      <c r="I847" s="3">
        <f t="shared" si="52"/>
        <v>124.78999999999482</v>
      </c>
      <c r="J847" s="3">
        <f t="shared" si="53"/>
        <v>121.51999999999489</v>
      </c>
      <c r="K847" s="3">
        <f>MIN(J847-M847+N847,'Power Look Up'!$F$4)</f>
        <v>122.35519632851683</v>
      </c>
      <c r="M847" s="51">
        <f t="array" ref="M847">_xlfn.SUM(_xlfn.NORM.DIST($S$3:$S$1003,$G847,$P847,FALSE)*WindSpeedStep*$T$3:$T$1003)</f>
        <v>84.844450419772571</v>
      </c>
      <c r="N847" s="51">
        <f t="array" ref="N847">_xlfn.SUM(_xlfn.NORM.DIST($S$3:$S$1003,$G847,$Q847,FALSE)*WindSpeedStep*$T$3:$T$1003)</f>
        <v>85.679646748294502</v>
      </c>
      <c r="P847" s="43">
        <f t="shared" si="54"/>
        <v>0.42846345834101207</v>
      </c>
      <c r="Q847" s="43">
        <f t="shared" si="55"/>
        <v>0.44735163863910776</v>
      </c>
      <c r="S847" s="43">
        <f>'Zero Turbulence Curve'!E846</f>
        <v>84.39999999999948</v>
      </c>
      <c r="T847" s="43">
        <f>'Zero Turbulence Curve'!F846</f>
        <v>2000.0000008831432</v>
      </c>
    </row>
    <row r="848" spans="5:20" x14ac:dyDescent="0.2">
      <c r="E848" s="16">
        <v>40875.916666666664</v>
      </c>
      <c r="F848" s="22">
        <v>4.9800000000000004</v>
      </c>
      <c r="G848" s="22">
        <v>4.8347045804556332</v>
      </c>
      <c r="H848" s="25">
        <v>0.15461847389558231</v>
      </c>
      <c r="I848" s="3">
        <f t="shared" si="52"/>
        <v>197.81999999999329</v>
      </c>
      <c r="J848" s="3">
        <f t="shared" si="53"/>
        <v>181.4699999999936</v>
      </c>
      <c r="K848" s="3">
        <f>MIN(J848-M848+N848,'Power Look Up'!$F$4)</f>
        <v>187.09329505349547</v>
      </c>
      <c r="M848" s="51">
        <f t="array" ref="M848">_xlfn.SUM(_xlfn.NORM.DIST($S$3:$S$1003,$G848,$P848,FALSE)*WindSpeedStep*$T$3:$T$1003)</f>
        <v>168.15154329631017</v>
      </c>
      <c r="N848" s="51">
        <f t="array" ref="N848">_xlfn.SUM(_xlfn.NORM.DIST($S$3:$S$1003,$G848,$Q848,FALSE)*WindSpeedStep*$T$3:$T$1003)</f>
        <v>173.77483834981203</v>
      </c>
      <c r="P848" s="43">
        <f t="shared" si="54"/>
        <v>0.48347045804556332</v>
      </c>
      <c r="Q848" s="43">
        <f t="shared" si="55"/>
        <v>0.74753464396603153</v>
      </c>
      <c r="S848" s="43">
        <f>'Zero Turbulence Curve'!E847</f>
        <v>84.499999999999474</v>
      </c>
      <c r="T848" s="43">
        <f>'Zero Turbulence Curve'!F847</f>
        <v>2000.0000008831432</v>
      </c>
    </row>
    <row r="849" spans="5:20" x14ac:dyDescent="0.2">
      <c r="E849" s="16">
        <v>40875.923611111109</v>
      </c>
      <c r="F849" s="22">
        <v>6.62</v>
      </c>
      <c r="G849" s="22">
        <v>6.4216883821840058</v>
      </c>
      <c r="H849" s="25">
        <v>9.0634441087613288E-2</v>
      </c>
      <c r="I849" s="3">
        <f t="shared" si="52"/>
        <v>502.11999999997818</v>
      </c>
      <c r="J849" s="3">
        <f t="shared" si="53"/>
        <v>456.9199999999791</v>
      </c>
      <c r="K849" s="3">
        <f>MIN(J849-M849+N849,'Power Look Up'!$F$4)</f>
        <v>454.53032696407968</v>
      </c>
      <c r="M849" s="51">
        <f t="array" ref="M849">_xlfn.SUM(_xlfn.NORM.DIST($S$3:$S$1003,$G849,$P849,FALSE)*WindSpeedStep*$T$3:$T$1003)</f>
        <v>454.82850950528513</v>
      </c>
      <c r="N849" s="51">
        <f t="array" ref="N849">_xlfn.SUM(_xlfn.NORM.DIST($S$3:$S$1003,$G849,$Q849,FALSE)*WindSpeedStep*$T$3:$T$1003)</f>
        <v>452.43883646938571</v>
      </c>
      <c r="P849" s="43">
        <f t="shared" si="54"/>
        <v>0.64216883821840065</v>
      </c>
      <c r="Q849" s="43">
        <f t="shared" si="55"/>
        <v>0.58202613735806696</v>
      </c>
      <c r="S849" s="43">
        <f>'Zero Turbulence Curve'!E848</f>
        <v>84.599999999999469</v>
      </c>
      <c r="T849" s="43">
        <f>'Zero Turbulence Curve'!F848</f>
        <v>2000.0000008831432</v>
      </c>
    </row>
    <row r="850" spans="5:20" x14ac:dyDescent="0.2">
      <c r="E850" s="16">
        <v>40875.930555555555</v>
      </c>
      <c r="F850" s="22">
        <v>6.74</v>
      </c>
      <c r="G850" s="22">
        <v>6.650383236997639</v>
      </c>
      <c r="H850" s="25">
        <v>8.6053412462907999E-2</v>
      </c>
      <c r="I850" s="3">
        <f t="shared" si="52"/>
        <v>529.2399999999775</v>
      </c>
      <c r="J850" s="3">
        <f t="shared" si="53"/>
        <v>508.89999999997804</v>
      </c>
      <c r="K850" s="3">
        <f>MIN(J850-M850+N850,'Power Look Up'!$F$4)</f>
        <v>504.98317653243032</v>
      </c>
      <c r="M850" s="51">
        <f t="array" ref="M850">_xlfn.SUM(_xlfn.NORM.DIST($S$3:$S$1003,$G850,$P850,FALSE)*WindSpeedStep*$T$3:$T$1003)</f>
        <v>507.19268093651976</v>
      </c>
      <c r="N850" s="51">
        <f t="array" ref="N850">_xlfn.SUM(_xlfn.NORM.DIST($S$3:$S$1003,$G850,$Q850,FALSE)*WindSpeedStep*$T$3:$T$1003)</f>
        <v>503.27585746897205</v>
      </c>
      <c r="P850" s="43">
        <f t="shared" si="54"/>
        <v>0.6650383236997639</v>
      </c>
      <c r="Q850" s="43">
        <f t="shared" si="55"/>
        <v>0.57228817172976709</v>
      </c>
      <c r="S850" s="43">
        <f>'Zero Turbulence Curve'!E849</f>
        <v>84.699999999999463</v>
      </c>
      <c r="T850" s="43">
        <f>'Zero Turbulence Curve'!F849</f>
        <v>2000.0000008831432</v>
      </c>
    </row>
    <row r="851" spans="5:20" x14ac:dyDescent="0.2">
      <c r="E851" s="16">
        <v>40875.9375</v>
      </c>
      <c r="F851" s="22">
        <v>7.9</v>
      </c>
      <c r="G851" s="22">
        <v>7.7853939854408107</v>
      </c>
      <c r="H851" s="25">
        <v>0.11645569620253164</v>
      </c>
      <c r="I851" s="3">
        <f t="shared" si="52"/>
        <v>858.89999999996269</v>
      </c>
      <c r="J851" s="3">
        <f t="shared" si="53"/>
        <v>825.78999999996336</v>
      </c>
      <c r="K851" s="3">
        <f>MIN(J851-M851+N851,'Power Look Up'!$F$4)</f>
        <v>833.72373971359434</v>
      </c>
      <c r="M851" s="51">
        <f t="array" ref="M851">_xlfn.SUM(_xlfn.NORM.DIST($S$3:$S$1003,$G851,$P851,FALSE)*WindSpeedStep*$T$3:$T$1003)</f>
        <v>822.60710849883083</v>
      </c>
      <c r="N851" s="51">
        <f t="array" ref="N851">_xlfn.SUM(_xlfn.NORM.DIST($S$3:$S$1003,$G851,$Q851,FALSE)*WindSpeedStep*$T$3:$T$1003)</f>
        <v>830.54084821246181</v>
      </c>
      <c r="P851" s="43">
        <f t="shared" si="54"/>
        <v>0.77853939854408116</v>
      </c>
      <c r="Q851" s="43">
        <f t="shared" si="55"/>
        <v>0.90665347678551211</v>
      </c>
      <c r="S851" s="43">
        <f>'Zero Turbulence Curve'!E850</f>
        <v>84.799999999999457</v>
      </c>
      <c r="T851" s="43">
        <f>'Zero Turbulence Curve'!F850</f>
        <v>2000.0000008831432</v>
      </c>
    </row>
    <row r="852" spans="5:20" x14ac:dyDescent="0.2">
      <c r="E852" s="16">
        <v>40875.958333333336</v>
      </c>
      <c r="F852" s="22">
        <v>8.33</v>
      </c>
      <c r="G852" s="22">
        <v>8.5829584768755218</v>
      </c>
      <c r="H852" s="25">
        <v>9.963985594237694E-2</v>
      </c>
      <c r="I852" s="3">
        <f t="shared" si="52"/>
        <v>1010.1099999999511</v>
      </c>
      <c r="J852" s="3">
        <f t="shared" si="53"/>
        <v>1101.8599999999492</v>
      </c>
      <c r="K852" s="3">
        <f>MIN(J852-M852+N852,'Power Look Up'!$F$4)</f>
        <v>1101.7077179102596</v>
      </c>
      <c r="M852" s="51">
        <f t="array" ref="M852">_xlfn.SUM(_xlfn.NORM.DIST($S$3:$S$1003,$G852,$P852,FALSE)*WindSpeedStep*$T$3:$T$1003)</f>
        <v>1100.7500555498748</v>
      </c>
      <c r="N852" s="51">
        <f t="array" ref="N852">_xlfn.SUM(_xlfn.NORM.DIST($S$3:$S$1003,$G852,$Q852,FALSE)*WindSpeedStep*$T$3:$T$1003)</f>
        <v>1100.5977734601852</v>
      </c>
      <c r="P852" s="43">
        <f t="shared" si="54"/>
        <v>0.85829584768755218</v>
      </c>
      <c r="Q852" s="43">
        <f t="shared" si="55"/>
        <v>0.85520474619527997</v>
      </c>
      <c r="S852" s="43">
        <f>'Zero Turbulence Curve'!E851</f>
        <v>84.899999999999451</v>
      </c>
      <c r="T852" s="43">
        <f>'Zero Turbulence Curve'!F851</f>
        <v>2000.0000008831432</v>
      </c>
    </row>
    <row r="853" spans="5:20" x14ac:dyDescent="0.2">
      <c r="E853" s="16">
        <v>40875.972222222219</v>
      </c>
      <c r="F853" s="22">
        <v>9</v>
      </c>
      <c r="G853" s="22">
        <v>9.0568337655373465</v>
      </c>
      <c r="H853" s="25">
        <v>7.2222222222222229E-2</v>
      </c>
      <c r="I853" s="3">
        <f t="shared" si="52"/>
        <v>1255.9999999999459</v>
      </c>
      <c r="J853" s="3">
        <f t="shared" si="53"/>
        <v>1278.8599999999433</v>
      </c>
      <c r="K853" s="3">
        <f>MIN(J853-M853+N853,'Power Look Up'!$F$4)</f>
        <v>1273.1541469907747</v>
      </c>
      <c r="M853" s="51">
        <f t="array" ref="M853">_xlfn.SUM(_xlfn.NORM.DIST($S$3:$S$1003,$G853,$P853,FALSE)*WindSpeedStep*$T$3:$T$1003)</f>
        <v>1281.7213370450415</v>
      </c>
      <c r="N853" s="51">
        <f t="array" ref="N853">_xlfn.SUM(_xlfn.NORM.DIST($S$3:$S$1003,$G853,$Q853,FALSE)*WindSpeedStep*$T$3:$T$1003)</f>
        <v>1276.015484035873</v>
      </c>
      <c r="P853" s="43">
        <f t="shared" si="54"/>
        <v>0.90568337655373465</v>
      </c>
      <c r="Q853" s="43">
        <f t="shared" si="55"/>
        <v>0.65410466084436403</v>
      </c>
      <c r="S853" s="43">
        <f>'Zero Turbulence Curve'!E852</f>
        <v>84.999999999999446</v>
      </c>
      <c r="T853" s="43">
        <f>'Zero Turbulence Curve'!F852</f>
        <v>2000.0000008831432</v>
      </c>
    </row>
    <row r="854" spans="5:20" x14ac:dyDescent="0.2">
      <c r="E854" s="16">
        <v>40876.555555555555</v>
      </c>
      <c r="F854" s="22">
        <v>12.2</v>
      </c>
      <c r="G854" s="22">
        <v>12.274185829210607</v>
      </c>
      <c r="H854" s="25">
        <v>0.11803278688524591</v>
      </c>
      <c r="I854" s="3">
        <f t="shared" si="52"/>
        <v>1990.1999999999975</v>
      </c>
      <c r="J854" s="3">
        <f t="shared" si="53"/>
        <v>1990.9699999999975</v>
      </c>
      <c r="K854" s="3">
        <f>MIN(J854-M854+N854,'Power Look Up'!$F$4)</f>
        <v>1969.6481077347592</v>
      </c>
      <c r="M854" s="51">
        <f t="array" ref="M854">_xlfn.SUM(_xlfn.NORM.DIST($S$3:$S$1003,$G854,$P854,FALSE)*WindSpeedStep*$T$3:$T$1003)</f>
        <v>1985.1993712159881</v>
      </c>
      <c r="N854" s="51">
        <f t="array" ref="N854">_xlfn.SUM(_xlfn.NORM.DIST($S$3:$S$1003,$G854,$Q854,FALSE)*WindSpeedStep*$T$3:$T$1003)</f>
        <v>1963.8774789507497</v>
      </c>
      <c r="P854" s="43">
        <f t="shared" si="54"/>
        <v>1.2274185829210609</v>
      </c>
      <c r="Q854" s="43">
        <f t="shared" si="55"/>
        <v>1.4487563601691209</v>
      </c>
      <c r="S854" s="43">
        <f>'Zero Turbulence Curve'!E853</f>
        <v>85.09999999999944</v>
      </c>
      <c r="T854" s="43">
        <f>'Zero Turbulence Curve'!F853</f>
        <v>2000.0000008831432</v>
      </c>
    </row>
    <row r="855" spans="5:20" x14ac:dyDescent="0.2">
      <c r="E855" s="16">
        <v>40876.5625</v>
      </c>
      <c r="F855" s="22">
        <v>11.97</v>
      </c>
      <c r="G855" s="22">
        <v>12.060599514694674</v>
      </c>
      <c r="H855" s="25">
        <v>0.12197159565580618</v>
      </c>
      <c r="I855" s="3">
        <f t="shared" si="52"/>
        <v>1985.4799999999823</v>
      </c>
      <c r="J855" s="3">
        <f t="shared" si="53"/>
        <v>1988.6599999999976</v>
      </c>
      <c r="K855" s="3">
        <f>MIN(J855-M855+N855,'Power Look Up'!$F$4)</f>
        <v>1958.8057095765337</v>
      </c>
      <c r="M855" s="51">
        <f t="array" ref="M855">_xlfn.SUM(_xlfn.NORM.DIST($S$3:$S$1003,$G855,$P855,FALSE)*WindSpeedStep*$T$3:$T$1003)</f>
        <v>1976.0804471415497</v>
      </c>
      <c r="N855" s="51">
        <f t="array" ref="N855">_xlfn.SUM(_xlfn.NORM.DIST($S$3:$S$1003,$G855,$Q855,FALSE)*WindSpeedStep*$T$3:$T$1003)</f>
        <v>1946.2261567180858</v>
      </c>
      <c r="P855" s="43">
        <f t="shared" si="54"/>
        <v>1.2060599514694674</v>
      </c>
      <c r="Q855" s="43">
        <f t="shared" si="55"/>
        <v>1.471050567372951</v>
      </c>
      <c r="S855" s="43">
        <f>'Zero Turbulence Curve'!E854</f>
        <v>85.199999999999434</v>
      </c>
      <c r="T855" s="43">
        <f>'Zero Turbulence Curve'!F854</f>
        <v>2000.0000008831432</v>
      </c>
    </row>
    <row r="856" spans="5:20" x14ac:dyDescent="0.2">
      <c r="E856" s="16">
        <v>40876.569444444445</v>
      </c>
      <c r="F856" s="22">
        <v>11.12</v>
      </c>
      <c r="G856" s="22">
        <v>11.263729344050073</v>
      </c>
      <c r="H856" s="25">
        <v>0.13489208633093527</v>
      </c>
      <c r="I856" s="3">
        <f t="shared" si="52"/>
        <v>1914.0799999999838</v>
      </c>
      <c r="J856" s="3">
        <f t="shared" si="53"/>
        <v>1925.8399999999835</v>
      </c>
      <c r="K856" s="3">
        <f>MIN(J856-M856+N856,'Power Look Up'!$F$4)</f>
        <v>1863.6014975222897</v>
      </c>
      <c r="M856" s="51">
        <f t="array" ref="M856">_xlfn.SUM(_xlfn.NORM.DIST($S$3:$S$1003,$G856,$P856,FALSE)*WindSpeedStep*$T$3:$T$1003)</f>
        <v>1907.896978770638</v>
      </c>
      <c r="N856" s="51">
        <f t="array" ref="N856">_xlfn.SUM(_xlfn.NORM.DIST($S$3:$S$1003,$G856,$Q856,FALSE)*WindSpeedStep*$T$3:$T$1003)</f>
        <v>1845.6584762929442</v>
      </c>
      <c r="P856" s="43">
        <f t="shared" si="54"/>
        <v>1.1263729344050073</v>
      </c>
      <c r="Q856" s="43">
        <f t="shared" si="55"/>
        <v>1.5193879510858914</v>
      </c>
      <c r="S856" s="43">
        <f>'Zero Turbulence Curve'!E855</f>
        <v>85.299999999999429</v>
      </c>
      <c r="T856" s="43">
        <f>'Zero Turbulence Curve'!F855</f>
        <v>2000.0000008831432</v>
      </c>
    </row>
    <row r="857" spans="5:20" x14ac:dyDescent="0.2">
      <c r="E857" s="16">
        <v>40876.576388888891</v>
      </c>
      <c r="F857" s="22">
        <v>10.57</v>
      </c>
      <c r="G857" s="22">
        <v>10.704679571977541</v>
      </c>
      <c r="H857" s="25">
        <v>0.15042573320719016</v>
      </c>
      <c r="I857" s="3">
        <f t="shared" si="52"/>
        <v>1789.1899999999516</v>
      </c>
      <c r="J857" s="3">
        <f t="shared" si="53"/>
        <v>1823.899999999951</v>
      </c>
      <c r="K857" s="3">
        <f>MIN(J857-M857+N857,'Power Look Up'!$F$4)</f>
        <v>1738.4187606064884</v>
      </c>
      <c r="M857" s="51">
        <f t="array" ref="M857">_xlfn.SUM(_xlfn.NORM.DIST($S$3:$S$1003,$G857,$P857,FALSE)*WindSpeedStep*$T$3:$T$1003)</f>
        <v>1812.901170899421</v>
      </c>
      <c r="N857" s="51">
        <f t="array" ref="N857">_xlfn.SUM(_xlfn.NORM.DIST($S$3:$S$1003,$G857,$Q857,FALSE)*WindSpeedStep*$T$3:$T$1003)</f>
        <v>1727.4199315059584</v>
      </c>
      <c r="P857" s="43">
        <f t="shared" si="54"/>
        <v>1.0704679571977542</v>
      </c>
      <c r="Q857" s="43">
        <f t="shared" si="55"/>
        <v>1.6102592733627521</v>
      </c>
      <c r="S857" s="43">
        <f>'Zero Turbulence Curve'!E856</f>
        <v>85.399999999999423</v>
      </c>
      <c r="T857" s="43">
        <f>'Zero Turbulence Curve'!F856</f>
        <v>2000.0000008831432</v>
      </c>
    </row>
    <row r="858" spans="5:20" x14ac:dyDescent="0.2">
      <c r="E858" s="16">
        <v>40876.583333333336</v>
      </c>
      <c r="F858" s="22">
        <v>10.86</v>
      </c>
      <c r="G858" s="22">
        <v>10.929601035859807</v>
      </c>
      <c r="H858" s="25">
        <v>0.14088397790055249</v>
      </c>
      <c r="I858" s="3">
        <f t="shared" si="52"/>
        <v>1866.6199999999501</v>
      </c>
      <c r="J858" s="3">
        <f t="shared" si="53"/>
        <v>1885.3099999999497</v>
      </c>
      <c r="K858" s="3">
        <f>MIN(J858-M858+N858,'Power Look Up'!$F$4)</f>
        <v>1812.5151105809216</v>
      </c>
      <c r="M858" s="51">
        <f t="array" ref="M858">_xlfn.SUM(_xlfn.NORM.DIST($S$3:$S$1003,$G858,$P858,FALSE)*WindSpeedStep*$T$3:$T$1003)</f>
        <v>1856.7434724499701</v>
      </c>
      <c r="N858" s="51">
        <f t="array" ref="N858">_xlfn.SUM(_xlfn.NORM.DIST($S$3:$S$1003,$G858,$Q858,FALSE)*WindSpeedStep*$T$3:$T$1003)</f>
        <v>1783.948583030942</v>
      </c>
      <c r="P858" s="43">
        <f t="shared" si="54"/>
        <v>1.0929601035859808</v>
      </c>
      <c r="Q858" s="43">
        <f t="shared" si="55"/>
        <v>1.5398056707979286</v>
      </c>
      <c r="S858" s="43">
        <f>'Zero Turbulence Curve'!E857</f>
        <v>85.499999999999417</v>
      </c>
      <c r="T858" s="43">
        <f>'Zero Turbulence Curve'!F857</f>
        <v>2000.0000008831432</v>
      </c>
    </row>
    <row r="859" spans="5:20" x14ac:dyDescent="0.2">
      <c r="E859" s="16">
        <v>40876.590277777781</v>
      </c>
      <c r="F859" s="22">
        <v>11.47</v>
      </c>
      <c r="G859" s="22">
        <v>11.604480609710462</v>
      </c>
      <c r="H859" s="25">
        <v>0.12118570183086311</v>
      </c>
      <c r="I859" s="3">
        <f t="shared" si="52"/>
        <v>1943.4799999999832</v>
      </c>
      <c r="J859" s="3">
        <f t="shared" si="53"/>
        <v>1954.399999999983</v>
      </c>
      <c r="K859" s="3">
        <f>MIN(J859-M859+N859,'Power Look Up'!$F$4)</f>
        <v>1919.3974467145222</v>
      </c>
      <c r="M859" s="51">
        <f t="array" ref="M859">_xlfn.SUM(_xlfn.NORM.DIST($S$3:$S$1003,$G859,$P859,FALSE)*WindSpeedStep*$T$3:$T$1003)</f>
        <v>1944.9894492439012</v>
      </c>
      <c r="N859" s="51">
        <f t="array" ref="N859">_xlfn.SUM(_xlfn.NORM.DIST($S$3:$S$1003,$G859,$Q859,FALSE)*WindSpeedStep*$T$3:$T$1003)</f>
        <v>1909.9868959584403</v>
      </c>
      <c r="P859" s="43">
        <f t="shared" si="54"/>
        <v>1.1604480609710464</v>
      </c>
      <c r="Q859" s="43">
        <f t="shared" si="55"/>
        <v>1.4062971270704046</v>
      </c>
      <c r="S859" s="43">
        <f>'Zero Turbulence Curve'!E858</f>
        <v>85.599999999999412</v>
      </c>
      <c r="T859" s="43">
        <f>'Zero Turbulence Curve'!F858</f>
        <v>2000.0000008831432</v>
      </c>
    </row>
    <row r="860" spans="5:20" x14ac:dyDescent="0.2">
      <c r="E860" s="16">
        <v>40876.597222222219</v>
      </c>
      <c r="F860" s="22">
        <v>10.58</v>
      </c>
      <c r="G860" s="22">
        <v>10.669387255949159</v>
      </c>
      <c r="H860" s="25">
        <v>0.15689981096408318</v>
      </c>
      <c r="I860" s="3">
        <f t="shared" si="52"/>
        <v>1791.8599999999517</v>
      </c>
      <c r="J860" s="3">
        <f t="shared" si="53"/>
        <v>1815.8899999999512</v>
      </c>
      <c r="K860" s="3">
        <f>MIN(J860-M860+N860,'Power Look Up'!$F$4)</f>
        <v>1720.9406462651616</v>
      </c>
      <c r="M860" s="51">
        <f t="array" ref="M860">_xlfn.SUM(_xlfn.NORM.DIST($S$3:$S$1003,$G860,$P860,FALSE)*WindSpeedStep*$T$3:$T$1003)</f>
        <v>1805.2978392074099</v>
      </c>
      <c r="N860" s="51">
        <f t="array" ref="N860">_xlfn.SUM(_xlfn.NORM.DIST($S$3:$S$1003,$G860,$Q860,FALSE)*WindSpeedStep*$T$3:$T$1003)</f>
        <v>1710.3484854726203</v>
      </c>
      <c r="P860" s="43">
        <f t="shared" si="54"/>
        <v>1.0669387255949159</v>
      </c>
      <c r="Q860" s="43">
        <f t="shared" si="55"/>
        <v>1.6740248435610212</v>
      </c>
      <c r="S860" s="43">
        <f>'Zero Turbulence Curve'!E859</f>
        <v>85.699999999999406</v>
      </c>
      <c r="T860" s="43">
        <f>'Zero Turbulence Curve'!F859</f>
        <v>2000.0000008831432</v>
      </c>
    </row>
    <row r="861" spans="5:20" x14ac:dyDescent="0.2">
      <c r="E861" s="16">
        <v>40876.604166666664</v>
      </c>
      <c r="F861" s="22">
        <v>11.08</v>
      </c>
      <c r="G861" s="22">
        <v>11.110731015634943</v>
      </c>
      <c r="H861" s="25">
        <v>9.6570397111913356E-2</v>
      </c>
      <c r="I861" s="3">
        <f t="shared" si="52"/>
        <v>1910.7199999999839</v>
      </c>
      <c r="J861" s="3">
        <f t="shared" si="53"/>
        <v>1913.2399999999839</v>
      </c>
      <c r="K861" s="3">
        <f>MIN(J861-M861+N861,'Power Look Up'!$F$4)</f>
        <v>1919.4890609971908</v>
      </c>
      <c r="M861" s="51">
        <f t="array" ref="M861">_xlfn.SUM(_xlfn.NORM.DIST($S$3:$S$1003,$G861,$P861,FALSE)*WindSpeedStep*$T$3:$T$1003)</f>
        <v>1886.4485846756206</v>
      </c>
      <c r="N861" s="51">
        <f t="array" ref="N861">_xlfn.SUM(_xlfn.NORM.DIST($S$3:$S$1003,$G861,$Q861,FALSE)*WindSpeedStep*$T$3:$T$1003)</f>
        <v>1892.6976456728275</v>
      </c>
      <c r="P861" s="43">
        <f t="shared" si="54"/>
        <v>1.1110731015634945</v>
      </c>
      <c r="Q861" s="43">
        <f t="shared" si="55"/>
        <v>1.0729677063835188</v>
      </c>
      <c r="S861" s="43">
        <f>'Zero Turbulence Curve'!E860</f>
        <v>85.7999999999994</v>
      </c>
      <c r="T861" s="43">
        <f>'Zero Turbulence Curve'!F860</f>
        <v>2000.0000008831432</v>
      </c>
    </row>
    <row r="862" spans="5:20" x14ac:dyDescent="0.2">
      <c r="E862" s="16">
        <v>40876.611111111109</v>
      </c>
      <c r="F862" s="22">
        <v>10.49</v>
      </c>
      <c r="G862" s="22">
        <v>10.674065146952932</v>
      </c>
      <c r="H862" s="25">
        <v>0.11248808388941849</v>
      </c>
      <c r="I862" s="3">
        <f t="shared" si="52"/>
        <v>1767.8299999999522</v>
      </c>
      <c r="J862" s="3">
        <f t="shared" si="53"/>
        <v>1815.8899999999512</v>
      </c>
      <c r="K862" s="3">
        <f>MIN(J862-M862+N862,'Power Look Up'!$F$4)</f>
        <v>1794.2856291607875</v>
      </c>
      <c r="M862" s="51">
        <f t="array" ref="M862">_xlfn.SUM(_xlfn.NORM.DIST($S$3:$S$1003,$G862,$P862,FALSE)*WindSpeedStep*$T$3:$T$1003)</f>
        <v>1806.317067187503</v>
      </c>
      <c r="N862" s="51">
        <f t="array" ref="N862">_xlfn.SUM(_xlfn.NORM.DIST($S$3:$S$1003,$G862,$Q862,FALSE)*WindSpeedStep*$T$3:$T$1003)</f>
        <v>1784.7126963483393</v>
      </c>
      <c r="P862" s="43">
        <f t="shared" si="54"/>
        <v>1.0674065146952934</v>
      </c>
      <c r="Q862" s="43">
        <f t="shared" si="55"/>
        <v>1.2007051356915595</v>
      </c>
      <c r="S862" s="43">
        <f>'Zero Turbulence Curve'!E861</f>
        <v>85.899999999999395</v>
      </c>
      <c r="T862" s="43">
        <f>'Zero Turbulence Curve'!F861</f>
        <v>2000.0000008831432</v>
      </c>
    </row>
    <row r="863" spans="5:20" x14ac:dyDescent="0.2">
      <c r="E863" s="16">
        <v>40876.618055555555</v>
      </c>
      <c r="F863" s="22">
        <v>10.87</v>
      </c>
      <c r="G863" s="22">
        <v>11.087797041544789</v>
      </c>
      <c r="H863" s="25">
        <v>8.0036798528058881E-2</v>
      </c>
      <c r="I863" s="3">
        <f t="shared" si="52"/>
        <v>1869.2899999999499</v>
      </c>
      <c r="J863" s="3">
        <f t="shared" si="53"/>
        <v>1911.5599999999838</v>
      </c>
      <c r="K863" s="3">
        <f>MIN(J863-M863+N863,'Power Look Up'!$F$4)</f>
        <v>1947.868026751562</v>
      </c>
      <c r="M863" s="51">
        <f t="array" ref="M863">_xlfn.SUM(_xlfn.NORM.DIST($S$3:$S$1003,$G863,$P863,FALSE)*WindSpeedStep*$T$3:$T$1003)</f>
        <v>1882.9525290319104</v>
      </c>
      <c r="N863" s="51">
        <f t="array" ref="N863">_xlfn.SUM(_xlfn.NORM.DIST($S$3:$S$1003,$G863,$Q863,FALSE)*WindSpeedStep*$T$3:$T$1003)</f>
        <v>1919.2605557834886</v>
      </c>
      <c r="P863" s="43">
        <f t="shared" si="54"/>
        <v>1.1087797041544789</v>
      </c>
      <c r="Q863" s="43">
        <f t="shared" si="55"/>
        <v>0.88743177793412753</v>
      </c>
      <c r="S863" s="43">
        <f>'Zero Turbulence Curve'!E862</f>
        <v>85.999999999999389</v>
      </c>
      <c r="T863" s="43">
        <f>'Zero Turbulence Curve'!F862</f>
        <v>2000.0000008831432</v>
      </c>
    </row>
    <row r="864" spans="5:20" x14ac:dyDescent="0.2">
      <c r="E864" s="16">
        <v>40876.625</v>
      </c>
      <c r="F864" s="22">
        <v>11.45</v>
      </c>
      <c r="G864" s="22">
        <v>11.480618806935812</v>
      </c>
      <c r="H864" s="25">
        <v>8.8209606986899572E-2</v>
      </c>
      <c r="I864" s="3">
        <f t="shared" si="52"/>
        <v>1941.7999999999831</v>
      </c>
      <c r="J864" s="3">
        <f t="shared" si="53"/>
        <v>1944.3199999999831</v>
      </c>
      <c r="K864" s="3">
        <f>MIN(J864-M864+N864,'Power Look Up'!$F$4)</f>
        <v>1963.8729811742749</v>
      </c>
      <c r="M864" s="51">
        <f t="array" ref="M864">_xlfn.SUM(_xlfn.NORM.DIST($S$3:$S$1003,$G864,$P864,FALSE)*WindSpeedStep*$T$3:$T$1003)</f>
        <v>1933.0851697221876</v>
      </c>
      <c r="N864" s="51">
        <f t="array" ref="N864">_xlfn.SUM(_xlfn.NORM.DIST($S$3:$S$1003,$G864,$Q864,FALSE)*WindSpeedStep*$T$3:$T$1003)</f>
        <v>1952.6381508964794</v>
      </c>
      <c r="P864" s="43">
        <f t="shared" si="54"/>
        <v>1.1480618806935812</v>
      </c>
      <c r="Q864" s="43">
        <f t="shared" si="55"/>
        <v>1.0127008729262159</v>
      </c>
      <c r="S864" s="43">
        <f>'Zero Turbulence Curve'!E863</f>
        <v>86.099999999999383</v>
      </c>
      <c r="T864" s="43">
        <f>'Zero Turbulence Curve'!F863</f>
        <v>2000.0000008831432</v>
      </c>
    </row>
    <row r="865" spans="5:20" x14ac:dyDescent="0.2">
      <c r="E865" s="16">
        <v>40876.631944444445</v>
      </c>
      <c r="F865" s="22">
        <v>12.08</v>
      </c>
      <c r="G865" s="22">
        <v>12.089301104611277</v>
      </c>
      <c r="H865" s="25">
        <v>7.3675496688741723E-2</v>
      </c>
      <c r="I865" s="3">
        <f t="shared" si="52"/>
        <v>1988.8799999999976</v>
      </c>
      <c r="J865" s="3">
        <f t="shared" si="53"/>
        <v>1988.9899999999977</v>
      </c>
      <c r="K865" s="3">
        <f>MIN(J865-M865+N865,'Power Look Up'!$F$4)</f>
        <v>2000</v>
      </c>
      <c r="M865" s="51">
        <f t="array" ref="M865">_xlfn.SUM(_xlfn.NORM.DIST($S$3:$S$1003,$G865,$P865,FALSE)*WindSpeedStep*$T$3:$T$1003)</f>
        <v>1977.476443801163</v>
      </c>
      <c r="N865" s="51">
        <f t="array" ref="N865">_xlfn.SUM(_xlfn.NORM.DIST($S$3:$S$1003,$G865,$Q865,FALSE)*WindSpeedStep*$T$3:$T$1003)</f>
        <v>2005.081802138481</v>
      </c>
      <c r="P865" s="43">
        <f t="shared" si="54"/>
        <v>1.2089301104611279</v>
      </c>
      <c r="Q865" s="43">
        <f t="shared" si="55"/>
        <v>0.89068526350198973</v>
      </c>
      <c r="S865" s="43">
        <f>'Zero Turbulence Curve'!E864</f>
        <v>86.199999999999378</v>
      </c>
      <c r="T865" s="43">
        <f>'Zero Turbulence Curve'!F864</f>
        <v>2000.0000008831432</v>
      </c>
    </row>
    <row r="866" spans="5:20" x14ac:dyDescent="0.2">
      <c r="E866" s="16">
        <v>40876.638888888891</v>
      </c>
      <c r="F866" s="22">
        <v>12.46</v>
      </c>
      <c r="G866" s="22">
        <v>12.336286578904925</v>
      </c>
      <c r="H866" s="25">
        <v>6.741573033707865E-2</v>
      </c>
      <c r="I866" s="3">
        <f t="shared" si="52"/>
        <v>1993.0599999999977</v>
      </c>
      <c r="J866" s="3">
        <f t="shared" si="53"/>
        <v>1991.7399999999975</v>
      </c>
      <c r="K866" s="3">
        <f>MIN(J866-M866+N866,'Power Look Up'!$F$4)</f>
        <v>2000</v>
      </c>
      <c r="M866" s="51">
        <f t="array" ref="M866">_xlfn.SUM(_xlfn.NORM.DIST($S$3:$S$1003,$G866,$P866,FALSE)*WindSpeedStep*$T$3:$T$1003)</f>
        <v>1987.3469607995228</v>
      </c>
      <c r="N866" s="51">
        <f t="array" ref="N866">_xlfn.SUM(_xlfn.NORM.DIST($S$3:$S$1003,$G866,$Q866,FALSE)*WindSpeedStep*$T$3:$T$1003)</f>
        <v>2012.1939653437535</v>
      </c>
      <c r="P866" s="43">
        <f t="shared" si="54"/>
        <v>1.2336286578904927</v>
      </c>
      <c r="Q866" s="43">
        <f t="shared" si="55"/>
        <v>0.83165976936437691</v>
      </c>
      <c r="S866" s="43">
        <f>'Zero Turbulence Curve'!E865</f>
        <v>86.299999999999372</v>
      </c>
      <c r="T866" s="43">
        <f>'Zero Turbulence Curve'!F865</f>
        <v>2000.0000008831432</v>
      </c>
    </row>
    <row r="867" spans="5:20" x14ac:dyDescent="0.2">
      <c r="E867" s="16">
        <v>40876.645833333336</v>
      </c>
      <c r="F867" s="22">
        <v>12.43</v>
      </c>
      <c r="G867" s="22">
        <v>12.179867079417807</v>
      </c>
      <c r="H867" s="25">
        <v>5.7119871279163313E-2</v>
      </c>
      <c r="I867" s="3">
        <f t="shared" si="52"/>
        <v>1992.7299999999975</v>
      </c>
      <c r="J867" s="3">
        <f t="shared" si="53"/>
        <v>1989.9799999999977</v>
      </c>
      <c r="K867" s="3">
        <f>MIN(J867-M867+N867,'Power Look Up'!$F$4)</f>
        <v>2000</v>
      </c>
      <c r="M867" s="51">
        <f t="array" ref="M867">_xlfn.SUM(_xlfn.NORM.DIST($S$3:$S$1003,$G867,$P867,FALSE)*WindSpeedStep*$T$3:$T$1003)</f>
        <v>1981.5226410194334</v>
      </c>
      <c r="N867" s="51">
        <f t="array" ref="N867">_xlfn.SUM(_xlfn.NORM.DIST($S$3:$S$1003,$G867,$Q867,FALSE)*WindSpeedStep*$T$3:$T$1003)</f>
        <v>2016.3735572769397</v>
      </c>
      <c r="P867" s="43">
        <f t="shared" si="54"/>
        <v>1.2179867079417808</v>
      </c>
      <c r="Q867" s="43">
        <f t="shared" si="55"/>
        <v>0.69571243977366393</v>
      </c>
      <c r="S867" s="43">
        <f>'Zero Turbulence Curve'!E866</f>
        <v>86.399999999999366</v>
      </c>
      <c r="T867" s="43">
        <f>'Zero Turbulence Curve'!F866</f>
        <v>2000.0000008831432</v>
      </c>
    </row>
    <row r="868" spans="5:20" x14ac:dyDescent="0.2">
      <c r="E868" s="16">
        <v>40876.652777777781</v>
      </c>
      <c r="F868" s="22">
        <v>11.09</v>
      </c>
      <c r="G868" s="22">
        <v>11.155810957092811</v>
      </c>
      <c r="H868" s="25">
        <v>8.4761045987376007E-2</v>
      </c>
      <c r="I868" s="3">
        <f t="shared" si="52"/>
        <v>1911.5599999999838</v>
      </c>
      <c r="J868" s="3">
        <f t="shared" si="53"/>
        <v>1917.4399999999837</v>
      </c>
      <c r="K868" s="3">
        <f>MIN(J868-M868+N868,'Power Look Up'!$F$4)</f>
        <v>1944.9781555174952</v>
      </c>
      <c r="M868" s="51">
        <f t="array" ref="M868">_xlfn.SUM(_xlfn.NORM.DIST($S$3:$S$1003,$G868,$P868,FALSE)*WindSpeedStep*$T$3:$T$1003)</f>
        <v>1893.103405579775</v>
      </c>
      <c r="N868" s="51">
        <f t="array" ref="N868">_xlfn.SUM(_xlfn.NORM.DIST($S$3:$S$1003,$G868,$Q868,FALSE)*WindSpeedStep*$T$3:$T$1003)</f>
        <v>1920.6415610972865</v>
      </c>
      <c r="P868" s="43">
        <f t="shared" si="54"/>
        <v>1.1155810957092811</v>
      </c>
      <c r="Q868" s="43">
        <f t="shared" si="55"/>
        <v>0.94557820556061689</v>
      </c>
      <c r="S868" s="43">
        <f>'Zero Turbulence Curve'!E867</f>
        <v>86.499999999999361</v>
      </c>
      <c r="T868" s="43">
        <f>'Zero Turbulence Curve'!F867</f>
        <v>2000.0000008831432</v>
      </c>
    </row>
    <row r="869" spans="5:20" x14ac:dyDescent="0.2">
      <c r="E869" s="16">
        <v>40876.659722222219</v>
      </c>
      <c r="F869" s="22">
        <v>10.02</v>
      </c>
      <c r="G869" s="22">
        <v>10.108154176471137</v>
      </c>
      <c r="H869" s="25">
        <v>0.11976047904191617</v>
      </c>
      <c r="I869" s="3">
        <f t="shared" si="52"/>
        <v>1642.3399999999549</v>
      </c>
      <c r="J869" s="3">
        <f t="shared" si="53"/>
        <v>1666.3699999999544</v>
      </c>
      <c r="K869" s="3">
        <f>MIN(J869-M869+N869,'Power Look Up'!$F$4)</f>
        <v>1642.0646958367101</v>
      </c>
      <c r="M869" s="51">
        <f t="array" ref="M869">_xlfn.SUM(_xlfn.NORM.DIST($S$3:$S$1003,$G869,$P869,FALSE)*WindSpeedStep*$T$3:$T$1003)</f>
        <v>1657.9495184269294</v>
      </c>
      <c r="N869" s="51">
        <f t="array" ref="N869">_xlfn.SUM(_xlfn.NORM.DIST($S$3:$S$1003,$G869,$Q869,FALSE)*WindSpeedStep*$T$3:$T$1003)</f>
        <v>1633.6442142636852</v>
      </c>
      <c r="P869" s="43">
        <f t="shared" si="54"/>
        <v>1.0108154176471138</v>
      </c>
      <c r="Q869" s="43">
        <f t="shared" si="55"/>
        <v>1.2105573864037289</v>
      </c>
      <c r="S869" s="43">
        <f>'Zero Turbulence Curve'!E868</f>
        <v>86.599999999999355</v>
      </c>
      <c r="T869" s="43">
        <f>'Zero Turbulence Curve'!F868</f>
        <v>2000.0000008831432</v>
      </c>
    </row>
    <row r="870" spans="5:20" x14ac:dyDescent="0.2">
      <c r="E870" s="16">
        <v>40876.666666666664</v>
      </c>
      <c r="F870" s="22">
        <v>9.31</v>
      </c>
      <c r="G870" s="22">
        <v>9.4594591788689808</v>
      </c>
      <c r="H870" s="25">
        <v>0.12996777658431793</v>
      </c>
      <c r="I870" s="3">
        <f t="shared" si="52"/>
        <v>1374.1099999999412</v>
      </c>
      <c r="J870" s="3">
        <f t="shared" si="53"/>
        <v>1431.2599999999402</v>
      </c>
      <c r="K870" s="3">
        <f>MIN(J870-M870+N870,'Power Look Up'!$F$4)</f>
        <v>1418.8284938616625</v>
      </c>
      <c r="M870" s="51">
        <f t="array" ref="M870">_xlfn.SUM(_xlfn.NORM.DIST($S$3:$S$1003,$G870,$P870,FALSE)*WindSpeedStep*$T$3:$T$1003)</f>
        <v>1435.236240061756</v>
      </c>
      <c r="N870" s="51">
        <f t="array" ref="N870">_xlfn.SUM(_xlfn.NORM.DIST($S$3:$S$1003,$G870,$Q870,FALSE)*WindSpeedStep*$T$3:$T$1003)</f>
        <v>1422.8047339234784</v>
      </c>
      <c r="P870" s="43">
        <f t="shared" si="54"/>
        <v>0.94594591788689808</v>
      </c>
      <c r="Q870" s="43">
        <f t="shared" si="55"/>
        <v>1.2294248771677192</v>
      </c>
      <c r="S870" s="43">
        <f>'Zero Turbulence Curve'!E869</f>
        <v>86.699999999999349</v>
      </c>
      <c r="T870" s="43">
        <f>'Zero Turbulence Curve'!F869</f>
        <v>2000.0000008831432</v>
      </c>
    </row>
    <row r="871" spans="5:20" x14ac:dyDescent="0.2">
      <c r="E871" s="16">
        <v>40876.673611111109</v>
      </c>
      <c r="F871" s="22">
        <v>10.029999999999999</v>
      </c>
      <c r="G871" s="22">
        <v>10.077305488852597</v>
      </c>
      <c r="H871" s="25">
        <v>0.10169491525423729</v>
      </c>
      <c r="I871" s="3">
        <f t="shared" si="52"/>
        <v>1645.0099999999547</v>
      </c>
      <c r="J871" s="3">
        <f t="shared" si="53"/>
        <v>1658.3599999999544</v>
      </c>
      <c r="K871" s="3">
        <f>MIN(J871-M871+N871,'Power Look Up'!$F$4)</f>
        <v>1656.3767927648437</v>
      </c>
      <c r="M871" s="51">
        <f t="array" ref="M871">_xlfn.SUM(_xlfn.NORM.DIST($S$3:$S$1003,$G871,$P871,FALSE)*WindSpeedStep*$T$3:$T$1003)</f>
        <v>1648.4726520634092</v>
      </c>
      <c r="N871" s="51">
        <f t="array" ref="N871">_xlfn.SUM(_xlfn.NORM.DIST($S$3:$S$1003,$G871,$Q871,FALSE)*WindSpeedStep*$T$3:$T$1003)</f>
        <v>1646.4894448282985</v>
      </c>
      <c r="P871" s="43">
        <f t="shared" si="54"/>
        <v>1.0077305488852597</v>
      </c>
      <c r="Q871" s="43">
        <f t="shared" si="55"/>
        <v>1.0248107276799252</v>
      </c>
      <c r="S871" s="43">
        <f>'Zero Turbulence Curve'!E870</f>
        <v>86.799999999999343</v>
      </c>
      <c r="T871" s="43">
        <f>'Zero Turbulence Curve'!F870</f>
        <v>2000.0000008831432</v>
      </c>
    </row>
    <row r="872" spans="5:20" x14ac:dyDescent="0.2">
      <c r="E872" s="16">
        <v>40876.680555555555</v>
      </c>
      <c r="F872" s="22">
        <v>10.33</v>
      </c>
      <c r="G872" s="22">
        <v>10.356900339672492</v>
      </c>
      <c r="H872" s="25">
        <v>0.11519845111326234</v>
      </c>
      <c r="I872" s="3">
        <f t="shared" si="52"/>
        <v>1725.1099999999531</v>
      </c>
      <c r="J872" s="3">
        <f t="shared" si="53"/>
        <v>1733.1199999999528</v>
      </c>
      <c r="K872" s="3">
        <f>MIN(J872-M872+N872,'Power Look Up'!$F$4)</f>
        <v>1710.4057738950501</v>
      </c>
      <c r="M872" s="51">
        <f t="array" ref="M872">_xlfn.SUM(_xlfn.NORM.DIST($S$3:$S$1003,$G872,$P872,FALSE)*WindSpeedStep*$T$3:$T$1003)</f>
        <v>1729.2954310699072</v>
      </c>
      <c r="N872" s="51">
        <f t="array" ref="N872">_xlfn.SUM(_xlfn.NORM.DIST($S$3:$S$1003,$G872,$Q872,FALSE)*WindSpeedStep*$T$3:$T$1003)</f>
        <v>1706.5812049650044</v>
      </c>
      <c r="P872" s="43">
        <f t="shared" si="54"/>
        <v>1.0356900339672492</v>
      </c>
      <c r="Q872" s="43">
        <f t="shared" si="55"/>
        <v>1.1930988774646918</v>
      </c>
      <c r="S872" s="43">
        <f>'Zero Turbulence Curve'!E871</f>
        <v>86.899999999999338</v>
      </c>
      <c r="T872" s="43">
        <f>'Zero Turbulence Curve'!F871</f>
        <v>2000.0000008831432</v>
      </c>
    </row>
    <row r="873" spans="5:20" x14ac:dyDescent="0.2">
      <c r="E873" s="16">
        <v>40876.6875</v>
      </c>
      <c r="F873" s="22">
        <v>9.94</v>
      </c>
      <c r="G873" s="22">
        <v>9.9618264043054623</v>
      </c>
      <c r="H873" s="25">
        <v>0.12374245472837023</v>
      </c>
      <c r="I873" s="3">
        <f t="shared" si="52"/>
        <v>1614.1399999999362</v>
      </c>
      <c r="J873" s="3">
        <f t="shared" si="53"/>
        <v>1621.7599999999361</v>
      </c>
      <c r="K873" s="3">
        <f>MIN(J873-M873+N873,'Power Look Up'!$F$4)</f>
        <v>1596.7050663382131</v>
      </c>
      <c r="M873" s="51">
        <f t="array" ref="M873">_xlfn.SUM(_xlfn.NORM.DIST($S$3:$S$1003,$G873,$P873,FALSE)*WindSpeedStep*$T$3:$T$1003)</f>
        <v>1611.8522991448237</v>
      </c>
      <c r="N873" s="51">
        <f t="array" ref="N873">_xlfn.SUM(_xlfn.NORM.DIST($S$3:$S$1003,$G873,$Q873,FALSE)*WindSpeedStep*$T$3:$T$1003)</f>
        <v>1586.7973654831007</v>
      </c>
      <c r="P873" s="43">
        <f t="shared" si="54"/>
        <v>0.99618264043054627</v>
      </c>
      <c r="Q873" s="43">
        <f t="shared" si="55"/>
        <v>1.2327008528466519</v>
      </c>
      <c r="S873" s="43">
        <f>'Zero Turbulence Curve'!E872</f>
        <v>86.999999999999332</v>
      </c>
      <c r="T873" s="43">
        <f>'Zero Turbulence Curve'!F872</f>
        <v>2000.0000008831432</v>
      </c>
    </row>
    <row r="874" spans="5:20" x14ac:dyDescent="0.2">
      <c r="E874" s="16">
        <v>40876.694444444445</v>
      </c>
      <c r="F874" s="22">
        <v>10.59</v>
      </c>
      <c r="G874" s="22">
        <v>10.574604228989445</v>
      </c>
      <c r="H874" s="25">
        <v>0.10292728989612843</v>
      </c>
      <c r="I874" s="3">
        <f t="shared" si="52"/>
        <v>1794.5299999999515</v>
      </c>
      <c r="J874" s="3">
        <f t="shared" si="53"/>
        <v>1789.1899999999516</v>
      </c>
      <c r="K874" s="3">
        <f>MIN(J874-M874+N874,'Power Look Up'!$F$4)</f>
        <v>1784.2801527964357</v>
      </c>
      <c r="M874" s="51">
        <f t="array" ref="M874">_xlfn.SUM(_xlfn.NORM.DIST($S$3:$S$1003,$G874,$P874,FALSE)*WindSpeedStep*$T$3:$T$1003)</f>
        <v>1783.8919615882808</v>
      </c>
      <c r="N874" s="51">
        <f t="array" ref="N874">_xlfn.SUM(_xlfn.NORM.DIST($S$3:$S$1003,$G874,$Q874,FALSE)*WindSpeedStep*$T$3:$T$1003)</f>
        <v>1778.9821143847648</v>
      </c>
      <c r="P874" s="43">
        <f t="shared" si="54"/>
        <v>1.0574604228989446</v>
      </c>
      <c r="Q874" s="43">
        <f t="shared" si="55"/>
        <v>1.0884153550140223</v>
      </c>
      <c r="S874" s="43">
        <f>'Zero Turbulence Curve'!E873</f>
        <v>87.099999999999326</v>
      </c>
      <c r="T874" s="43">
        <f>'Zero Turbulence Curve'!F873</f>
        <v>2000.0000008831432</v>
      </c>
    </row>
    <row r="875" spans="5:20" x14ac:dyDescent="0.2">
      <c r="E875" s="16">
        <v>40876.701388888891</v>
      </c>
      <c r="F875" s="22">
        <v>11.93</v>
      </c>
      <c r="G875" s="22">
        <v>11.819994277997736</v>
      </c>
      <c r="H875" s="25">
        <v>6.4543168482816438E-2</v>
      </c>
      <c r="I875" s="3">
        <f t="shared" si="52"/>
        <v>1982.1199999999824</v>
      </c>
      <c r="J875" s="3">
        <f t="shared" si="53"/>
        <v>1972.8799999999826</v>
      </c>
      <c r="K875" s="3">
        <f>MIN(J875-M875+N875,'Power Look Up'!$F$4)</f>
        <v>2000</v>
      </c>
      <c r="M875" s="51">
        <f t="array" ref="M875">_xlfn.SUM(_xlfn.NORM.DIST($S$3:$S$1003,$G875,$P875,FALSE)*WindSpeedStep*$T$3:$T$1003)</f>
        <v>1961.9457463550737</v>
      </c>
      <c r="N875" s="51">
        <f t="array" ref="N875">_xlfn.SUM(_xlfn.NORM.DIST($S$3:$S$1003,$G875,$Q875,FALSE)*WindSpeedStep*$T$3:$T$1003)</f>
        <v>2006.1561681030632</v>
      </c>
      <c r="P875" s="43">
        <f t="shared" si="54"/>
        <v>1.1819994277997736</v>
      </c>
      <c r="Q875" s="43">
        <f t="shared" si="55"/>
        <v>0.76289988215073412</v>
      </c>
      <c r="S875" s="43">
        <f>'Zero Turbulence Curve'!E874</f>
        <v>87.199999999999321</v>
      </c>
      <c r="T875" s="43">
        <f>'Zero Turbulence Curve'!F874</f>
        <v>2000.0000008831432</v>
      </c>
    </row>
    <row r="876" spans="5:20" x14ac:dyDescent="0.2">
      <c r="E876" s="16">
        <v>40876.708333333336</v>
      </c>
      <c r="F876" s="22">
        <v>11.95</v>
      </c>
      <c r="G876" s="22">
        <v>11.79828951621702</v>
      </c>
      <c r="H876" s="25">
        <v>7.1129707112970716E-2</v>
      </c>
      <c r="I876" s="3">
        <f t="shared" si="52"/>
        <v>1983.7999999999824</v>
      </c>
      <c r="J876" s="3">
        <f t="shared" si="53"/>
        <v>1971.1999999999825</v>
      </c>
      <c r="K876" s="3">
        <f>MIN(J876-M876+N876,'Power Look Up'!$F$4)</f>
        <v>2000</v>
      </c>
      <c r="M876" s="51">
        <f t="array" ref="M876">_xlfn.SUM(_xlfn.NORM.DIST($S$3:$S$1003,$G876,$P876,FALSE)*WindSpeedStep*$T$3:$T$1003)</f>
        <v>1960.4362373240124</v>
      </c>
      <c r="N876" s="51">
        <f t="array" ref="N876">_xlfn.SUM(_xlfn.NORM.DIST($S$3:$S$1003,$G876,$Q876,FALSE)*WindSpeedStep*$T$3:$T$1003)</f>
        <v>1998.4177024525752</v>
      </c>
      <c r="P876" s="43">
        <f t="shared" si="54"/>
        <v>1.179828951621702</v>
      </c>
      <c r="Q876" s="43">
        <f t="shared" si="55"/>
        <v>0.8392088777225496</v>
      </c>
      <c r="S876" s="43">
        <f>'Zero Turbulence Curve'!E875</f>
        <v>87.299999999999315</v>
      </c>
      <c r="T876" s="43">
        <f>'Zero Turbulence Curve'!F875</f>
        <v>2000.0000008831432</v>
      </c>
    </row>
    <row r="877" spans="5:20" x14ac:dyDescent="0.2">
      <c r="E877" s="16">
        <v>40876.715277777781</v>
      </c>
      <c r="F877" s="22">
        <v>11.61</v>
      </c>
      <c r="G877" s="22">
        <v>11.539975475801896</v>
      </c>
      <c r="H877" s="25">
        <v>8.0964685615848409E-2</v>
      </c>
      <c r="I877" s="3">
        <f t="shared" si="52"/>
        <v>1955.239999999983</v>
      </c>
      <c r="J877" s="3">
        <f t="shared" si="53"/>
        <v>1949.3599999999831</v>
      </c>
      <c r="K877" s="3">
        <f>MIN(J877-M877+N877,'Power Look Up'!$F$4)</f>
        <v>1979.6953007774709</v>
      </c>
      <c r="M877" s="51">
        <f t="array" ref="M877">_xlfn.SUM(_xlfn.NORM.DIST($S$3:$S$1003,$G877,$P877,FALSE)*WindSpeedStep*$T$3:$T$1003)</f>
        <v>1939.0009370590417</v>
      </c>
      <c r="N877" s="51">
        <f t="array" ref="N877">_xlfn.SUM(_xlfn.NORM.DIST($S$3:$S$1003,$G877,$Q877,FALSE)*WindSpeedStep*$T$3:$T$1003)</f>
        <v>1969.3362378365296</v>
      </c>
      <c r="P877" s="43">
        <f t="shared" si="54"/>
        <v>1.1539975475801896</v>
      </c>
      <c r="Q877" s="43">
        <f t="shared" si="55"/>
        <v>0.93433048641290117</v>
      </c>
      <c r="S877" s="43">
        <f>'Zero Turbulence Curve'!E876</f>
        <v>87.399999999999309</v>
      </c>
      <c r="T877" s="43">
        <f>'Zero Turbulence Curve'!F876</f>
        <v>2000.0000008831432</v>
      </c>
    </row>
    <row r="878" spans="5:20" x14ac:dyDescent="0.2">
      <c r="E878" s="16">
        <v>40876.722222222219</v>
      </c>
      <c r="F878" s="22">
        <v>12.02</v>
      </c>
      <c r="G878" s="22">
        <v>11.878507946755089</v>
      </c>
      <c r="H878" s="25">
        <v>8.2362728785357733E-2</v>
      </c>
      <c r="I878" s="3">
        <f t="shared" si="52"/>
        <v>1988.2199999999978</v>
      </c>
      <c r="J878" s="3">
        <f t="shared" si="53"/>
        <v>1977.9199999999823</v>
      </c>
      <c r="K878" s="3">
        <f>MIN(J878-M878+N878,'Power Look Up'!$F$4)</f>
        <v>2000</v>
      </c>
      <c r="M878" s="51">
        <f t="array" ref="M878">_xlfn.SUM(_xlfn.NORM.DIST($S$3:$S$1003,$G878,$P878,FALSE)*WindSpeedStep*$T$3:$T$1003)</f>
        <v>1965.8110273154512</v>
      </c>
      <c r="N878" s="51">
        <f t="array" ref="N878">_xlfn.SUM(_xlfn.NORM.DIST($S$3:$S$1003,$G878,$Q878,FALSE)*WindSpeedStep*$T$3:$T$1003)</f>
        <v>1988.9416618075636</v>
      </c>
      <c r="P878" s="43">
        <f t="shared" si="54"/>
        <v>1.187850794675509</v>
      </c>
      <c r="Q878" s="43">
        <f t="shared" si="55"/>
        <v>0.97834632839330593</v>
      </c>
      <c r="S878" s="43">
        <f>'Zero Turbulence Curve'!E877</f>
        <v>87.499999999999304</v>
      </c>
      <c r="T878" s="43">
        <f>'Zero Turbulence Curve'!F877</f>
        <v>2000.0000008831432</v>
      </c>
    </row>
    <row r="879" spans="5:20" x14ac:dyDescent="0.2">
      <c r="E879" s="16">
        <v>40876.729166666664</v>
      </c>
      <c r="F879" s="22">
        <v>12.69</v>
      </c>
      <c r="G879" s="22">
        <v>12.649100115940508</v>
      </c>
      <c r="H879" s="25">
        <v>7.6438140267927501E-2</v>
      </c>
      <c r="I879" s="3">
        <f t="shared" si="52"/>
        <v>1995.5899999999974</v>
      </c>
      <c r="J879" s="3">
        <f t="shared" si="53"/>
        <v>1995.1499999999976</v>
      </c>
      <c r="K879" s="3">
        <f>MIN(J879-M879+N879,'Power Look Up'!$F$4)</f>
        <v>2000</v>
      </c>
      <c r="M879" s="51">
        <f t="array" ref="M879">_xlfn.SUM(_xlfn.NORM.DIST($S$3:$S$1003,$G879,$P879,FALSE)*WindSpeedStep*$T$3:$T$1003)</f>
        <v>1995.4068831597556</v>
      </c>
      <c r="N879" s="51">
        <f t="array" ref="N879">_xlfn.SUM(_xlfn.NORM.DIST($S$3:$S$1003,$G879,$Q879,FALSE)*WindSpeedStep*$T$3:$T$1003)</f>
        <v>2009.2549136252617</v>
      </c>
      <c r="P879" s="43">
        <f t="shared" si="54"/>
        <v>1.2649100115940508</v>
      </c>
      <c r="Q879" s="43">
        <f t="shared" si="55"/>
        <v>0.96687368892531855</v>
      </c>
      <c r="S879" s="43">
        <f>'Zero Turbulence Curve'!E878</f>
        <v>87.599999999999298</v>
      </c>
      <c r="T879" s="43">
        <f>'Zero Turbulence Curve'!F878</f>
        <v>2000.0000008831432</v>
      </c>
    </row>
    <row r="880" spans="5:20" x14ac:dyDescent="0.2">
      <c r="E880" s="16">
        <v>40876.736111111109</v>
      </c>
      <c r="F880" s="22">
        <v>12.84</v>
      </c>
      <c r="G880" s="22">
        <v>12.816159185914435</v>
      </c>
      <c r="H880" s="25">
        <v>7.3987538940809963E-2</v>
      </c>
      <c r="I880" s="3">
        <f t="shared" si="52"/>
        <v>1997.2399999999975</v>
      </c>
      <c r="J880" s="3">
        <f t="shared" si="53"/>
        <v>1997.0199999999975</v>
      </c>
      <c r="K880" s="3">
        <f>MIN(J880-M880+N880,'Power Look Up'!$F$4)</f>
        <v>2000</v>
      </c>
      <c r="M880" s="51">
        <f t="array" ref="M880">_xlfn.SUM(_xlfn.NORM.DIST($S$3:$S$1003,$G880,$P880,FALSE)*WindSpeedStep*$T$3:$T$1003)</f>
        <v>1998.2024061501252</v>
      </c>
      <c r="N880" s="51">
        <f t="array" ref="N880">_xlfn.SUM(_xlfn.NORM.DIST($S$3:$S$1003,$G880,$Q880,FALSE)*WindSpeedStep*$T$3:$T$1003)</f>
        <v>2009.9902217290821</v>
      </c>
      <c r="P880" s="43">
        <f t="shared" si="54"/>
        <v>1.2816159185914435</v>
      </c>
      <c r="Q880" s="43">
        <f t="shared" si="55"/>
        <v>0.94823607683946354</v>
      </c>
      <c r="S880" s="43">
        <f>'Zero Turbulence Curve'!E879</f>
        <v>87.699999999999292</v>
      </c>
      <c r="T880" s="43">
        <f>'Zero Turbulence Curve'!F879</f>
        <v>2000.0000008831432</v>
      </c>
    </row>
    <row r="881" spans="5:20" x14ac:dyDescent="0.2">
      <c r="E881" s="16">
        <v>40876.743055555555</v>
      </c>
      <c r="F881" s="22">
        <v>11.85</v>
      </c>
      <c r="G881" s="22">
        <v>11.847004279434627</v>
      </c>
      <c r="H881" s="25">
        <v>0.1088607594936709</v>
      </c>
      <c r="I881" s="3">
        <f t="shared" si="52"/>
        <v>1975.3999999999826</v>
      </c>
      <c r="J881" s="3">
        <f t="shared" si="53"/>
        <v>1975.3999999999826</v>
      </c>
      <c r="K881" s="3">
        <f>MIN(J881-M881+N881,'Power Look Up'!$F$4)</f>
        <v>1962.4168219212495</v>
      </c>
      <c r="M881" s="51">
        <f t="array" ref="M881">_xlfn.SUM(_xlfn.NORM.DIST($S$3:$S$1003,$G881,$P881,FALSE)*WindSpeedStep*$T$3:$T$1003)</f>
        <v>1963.7664433528887</v>
      </c>
      <c r="N881" s="51">
        <f t="array" ref="N881">_xlfn.SUM(_xlfn.NORM.DIST($S$3:$S$1003,$G881,$Q881,FALSE)*WindSpeedStep*$T$3:$T$1003)</f>
        <v>1950.7832652741556</v>
      </c>
      <c r="P881" s="43">
        <f t="shared" si="54"/>
        <v>1.1847004279434628</v>
      </c>
      <c r="Q881" s="43">
        <f t="shared" si="55"/>
        <v>1.2896738835840227</v>
      </c>
      <c r="S881" s="43">
        <f>'Zero Turbulence Curve'!E880</f>
        <v>87.799999999999287</v>
      </c>
      <c r="T881" s="43">
        <f>'Zero Turbulence Curve'!F880</f>
        <v>2000.0000008831432</v>
      </c>
    </row>
    <row r="882" spans="5:20" x14ac:dyDescent="0.2">
      <c r="E882" s="16">
        <v>40876.75</v>
      </c>
      <c r="F882" s="22">
        <v>11.22</v>
      </c>
      <c r="G882" s="22">
        <v>11.175513567299344</v>
      </c>
      <c r="H882" s="25">
        <v>0.10071301247771834</v>
      </c>
      <c r="I882" s="3">
        <f t="shared" si="52"/>
        <v>1922.4799999999836</v>
      </c>
      <c r="J882" s="3">
        <f t="shared" si="53"/>
        <v>1919.1199999999837</v>
      </c>
      <c r="K882" s="3">
        <f>MIN(J882-M882+N882,'Power Look Up'!$F$4)</f>
        <v>1917.8292074467317</v>
      </c>
      <c r="M882" s="51">
        <f t="array" ref="M882">_xlfn.SUM(_xlfn.NORM.DIST($S$3:$S$1003,$G882,$P882,FALSE)*WindSpeedStep*$T$3:$T$1003)</f>
        <v>1895.9227516731542</v>
      </c>
      <c r="N882" s="51">
        <f t="array" ref="N882">_xlfn.SUM(_xlfn.NORM.DIST($S$3:$S$1003,$G882,$Q882,FALSE)*WindSpeedStep*$T$3:$T$1003)</f>
        <v>1894.6319591199021</v>
      </c>
      <c r="P882" s="43">
        <f t="shared" si="54"/>
        <v>1.1175513567299344</v>
      </c>
      <c r="Q882" s="43">
        <f t="shared" si="55"/>
        <v>1.1255196373483294</v>
      </c>
      <c r="S882" s="43">
        <f>'Zero Turbulence Curve'!E881</f>
        <v>87.899999999999281</v>
      </c>
      <c r="T882" s="43">
        <f>'Zero Turbulence Curve'!F881</f>
        <v>2000.0000008831432</v>
      </c>
    </row>
    <row r="883" spans="5:20" x14ac:dyDescent="0.2">
      <c r="E883" s="16">
        <v>40876.756944444445</v>
      </c>
      <c r="F883" s="22">
        <v>11.7</v>
      </c>
      <c r="G883" s="22">
        <v>11.656176059362561</v>
      </c>
      <c r="H883" s="25">
        <v>0.10427350427350428</v>
      </c>
      <c r="I883" s="3">
        <f t="shared" si="52"/>
        <v>1962.7999999999827</v>
      </c>
      <c r="J883" s="3">
        <f t="shared" si="53"/>
        <v>1959.4399999999828</v>
      </c>
      <c r="K883" s="3">
        <f>MIN(J883-M883+N883,'Power Look Up'!$F$4)</f>
        <v>1952.6633374769895</v>
      </c>
      <c r="M883" s="51">
        <f t="array" ref="M883">_xlfn.SUM(_xlfn.NORM.DIST($S$3:$S$1003,$G883,$P883,FALSE)*WindSpeedStep*$T$3:$T$1003)</f>
        <v>1949.4717972358337</v>
      </c>
      <c r="N883" s="51">
        <f t="array" ref="N883">_xlfn.SUM(_xlfn.NORM.DIST($S$3:$S$1003,$G883,$Q883,FALSE)*WindSpeedStep*$T$3:$T$1003)</f>
        <v>1942.6951347128404</v>
      </c>
      <c r="P883" s="43">
        <f t="shared" si="54"/>
        <v>1.1656176059362562</v>
      </c>
      <c r="Q883" s="43">
        <f t="shared" si="55"/>
        <v>1.2154303241386604</v>
      </c>
      <c r="S883" s="43">
        <f>'Zero Turbulence Curve'!E882</f>
        <v>87.999999999999275</v>
      </c>
      <c r="T883" s="43">
        <f>'Zero Turbulence Curve'!F882</f>
        <v>2000.0000008831432</v>
      </c>
    </row>
    <row r="884" spans="5:20" x14ac:dyDescent="0.2">
      <c r="E884" s="16">
        <v>40876.763888888891</v>
      </c>
      <c r="F884" s="22">
        <v>10.27</v>
      </c>
      <c r="G884" s="22">
        <v>10.39831467203037</v>
      </c>
      <c r="H884" s="25">
        <v>0.17916260954235638</v>
      </c>
      <c r="I884" s="3">
        <f t="shared" si="52"/>
        <v>1709.0899999999533</v>
      </c>
      <c r="J884" s="3">
        <f t="shared" si="53"/>
        <v>1743.7999999999527</v>
      </c>
      <c r="K884" s="3">
        <f>MIN(J884-M884+N884,'Power Look Up'!$F$4)</f>
        <v>1627.2619247854182</v>
      </c>
      <c r="M884" s="51">
        <f t="array" ref="M884">_xlfn.SUM(_xlfn.NORM.DIST($S$3:$S$1003,$G884,$P884,FALSE)*WindSpeedStep*$T$3:$T$1003)</f>
        <v>1740.2592557517501</v>
      </c>
      <c r="N884" s="51">
        <f t="array" ref="N884">_xlfn.SUM(_xlfn.NORM.DIST($S$3:$S$1003,$G884,$Q884,FALSE)*WindSpeedStep*$T$3:$T$1003)</f>
        <v>1623.7211805372156</v>
      </c>
      <c r="P884" s="43">
        <f t="shared" si="54"/>
        <v>1.0398314672030371</v>
      </c>
      <c r="Q884" s="43">
        <f t="shared" si="55"/>
        <v>1.8629891914835328</v>
      </c>
      <c r="S884" s="43">
        <f>'Zero Turbulence Curve'!E883</f>
        <v>88.09999999999927</v>
      </c>
      <c r="T884" s="43">
        <f>'Zero Turbulence Curve'!F883</f>
        <v>2000.0000008831432</v>
      </c>
    </row>
    <row r="885" spans="5:20" x14ac:dyDescent="0.2">
      <c r="E885" s="16">
        <v>40876.770833333336</v>
      </c>
      <c r="F885" s="22">
        <v>10.86</v>
      </c>
      <c r="G885" s="22">
        <v>11.021567634751804</v>
      </c>
      <c r="H885" s="25">
        <v>0.18232044198895028</v>
      </c>
      <c r="I885" s="3">
        <f t="shared" si="52"/>
        <v>1866.6199999999501</v>
      </c>
      <c r="J885" s="3">
        <f t="shared" si="53"/>
        <v>1905.6799999999839</v>
      </c>
      <c r="K885" s="3">
        <f>MIN(J885-M885+N885,'Power Look Up'!$F$4)</f>
        <v>1763.3358290030744</v>
      </c>
      <c r="M885" s="51">
        <f t="array" ref="M885">_xlfn.SUM(_xlfn.NORM.DIST($S$3:$S$1003,$G885,$P885,FALSE)*WindSpeedStep*$T$3:$T$1003)</f>
        <v>1872.4301516875703</v>
      </c>
      <c r="N885" s="51">
        <f t="array" ref="N885">_xlfn.SUM(_xlfn.NORM.DIST($S$3:$S$1003,$G885,$Q885,FALSE)*WindSpeedStep*$T$3:$T$1003)</f>
        <v>1730.0859806906608</v>
      </c>
      <c r="P885" s="43">
        <f t="shared" si="54"/>
        <v>1.1021567634751805</v>
      </c>
      <c r="Q885" s="43">
        <f t="shared" si="55"/>
        <v>2.0094570825790581</v>
      </c>
      <c r="S885" s="43">
        <f>'Zero Turbulence Curve'!E884</f>
        <v>88.199999999999264</v>
      </c>
      <c r="T885" s="43">
        <f>'Zero Turbulence Curve'!F884</f>
        <v>2000.0000008831432</v>
      </c>
    </row>
    <row r="886" spans="5:20" x14ac:dyDescent="0.2">
      <c r="E886" s="16">
        <v>40876.777777777781</v>
      </c>
      <c r="F886" s="22">
        <v>13.48</v>
      </c>
      <c r="G886" s="22">
        <v>13.552849664627633</v>
      </c>
      <c r="H886" s="25">
        <v>9.1988130563798218E-2</v>
      </c>
      <c r="I886" s="3">
        <f t="shared" si="52"/>
        <v>1999.4799999999998</v>
      </c>
      <c r="J886" s="3">
        <f t="shared" si="53"/>
        <v>1999.5499999999997</v>
      </c>
      <c r="K886" s="3">
        <f>MIN(J886-M886+N886,'Power Look Up'!$F$4)</f>
        <v>2000</v>
      </c>
      <c r="M886" s="51">
        <f t="array" ref="M886">_xlfn.SUM(_xlfn.NORM.DIST($S$3:$S$1003,$G886,$P886,FALSE)*WindSpeedStep*$T$3:$T$1003)</f>
        <v>2003.2323137673138</v>
      </c>
      <c r="N886" s="51">
        <f t="array" ref="N886">_xlfn.SUM(_xlfn.NORM.DIST($S$3:$S$1003,$G886,$Q886,FALSE)*WindSpeedStep*$T$3:$T$1003)</f>
        <v>2005.0414314658281</v>
      </c>
      <c r="P886" s="43">
        <f t="shared" si="54"/>
        <v>1.3552849664627633</v>
      </c>
      <c r="Q886" s="43">
        <f t="shared" si="55"/>
        <v>1.2467013044612956</v>
      </c>
      <c r="S886" s="43">
        <f>'Zero Turbulence Curve'!E885</f>
        <v>88.299999999999258</v>
      </c>
      <c r="T886" s="43">
        <f>'Zero Turbulence Curve'!F885</f>
        <v>2000.0000008831432</v>
      </c>
    </row>
    <row r="887" spans="5:20" x14ac:dyDescent="0.2">
      <c r="E887" s="16">
        <v>40876.784722222219</v>
      </c>
      <c r="F887" s="22">
        <v>14.23</v>
      </c>
      <c r="G887" s="22">
        <v>14.233499495548067</v>
      </c>
      <c r="H887" s="25">
        <v>7.8706957132818001E-2</v>
      </c>
      <c r="I887" s="3">
        <f t="shared" si="52"/>
        <v>2000</v>
      </c>
      <c r="J887" s="3">
        <f t="shared" si="53"/>
        <v>2000</v>
      </c>
      <c r="K887" s="3">
        <f>MIN(J887-M887+N887,'Power Look Up'!$F$4)</f>
        <v>2000</v>
      </c>
      <c r="M887" s="51">
        <f t="array" ref="M887">_xlfn.SUM(_xlfn.NORM.DIST($S$3:$S$1003,$G887,$P887,FALSE)*WindSpeedStep*$T$3:$T$1003)</f>
        <v>2003.1836577230904</v>
      </c>
      <c r="N887" s="51">
        <f t="array" ref="N887">_xlfn.SUM(_xlfn.NORM.DIST($S$3:$S$1003,$G887,$Q887,FALSE)*WindSpeedStep*$T$3:$T$1003)</f>
        <v>2003.6675554816702</v>
      </c>
      <c r="P887" s="43">
        <f t="shared" si="54"/>
        <v>1.4233499495548068</v>
      </c>
      <c r="Q887" s="43">
        <f t="shared" si="55"/>
        <v>1.1202754346460884</v>
      </c>
      <c r="S887" s="43">
        <f>'Zero Turbulence Curve'!E886</f>
        <v>88.399999999999253</v>
      </c>
      <c r="T887" s="43">
        <f>'Zero Turbulence Curve'!F886</f>
        <v>2000.0000008831432</v>
      </c>
    </row>
    <row r="888" spans="5:20" x14ac:dyDescent="0.2">
      <c r="E888" s="16">
        <v>40876.791666666664</v>
      </c>
      <c r="F888" s="22">
        <v>13.27</v>
      </c>
      <c r="G888" s="22">
        <v>13.237762035323607</v>
      </c>
      <c r="H888" s="25">
        <v>9.6458176337603618E-2</v>
      </c>
      <c r="I888" s="3">
        <f t="shared" si="52"/>
        <v>1999.2699999999998</v>
      </c>
      <c r="J888" s="3">
        <f t="shared" si="53"/>
        <v>1999.2399999999998</v>
      </c>
      <c r="K888" s="3">
        <f>MIN(J888-M888+N888,'Power Look Up'!$F$4)</f>
        <v>2000</v>
      </c>
      <c r="M888" s="51">
        <f t="array" ref="M888">_xlfn.SUM(_xlfn.NORM.DIST($S$3:$S$1003,$G888,$P888,FALSE)*WindSpeedStep*$T$3:$T$1003)</f>
        <v>2002.1428455821699</v>
      </c>
      <c r="N888" s="51">
        <f t="array" ref="N888">_xlfn.SUM(_xlfn.NORM.DIST($S$3:$S$1003,$G888,$Q888,FALSE)*WindSpeedStep*$T$3:$T$1003)</f>
        <v>2003.516932245333</v>
      </c>
      <c r="P888" s="43">
        <f t="shared" si="54"/>
        <v>1.3237762035323608</v>
      </c>
      <c r="Q888" s="43">
        <f t="shared" si="55"/>
        <v>1.2768903847184792</v>
      </c>
      <c r="S888" s="43">
        <f>'Zero Turbulence Curve'!E887</f>
        <v>88.499999999999247</v>
      </c>
      <c r="T888" s="43">
        <f>'Zero Turbulence Curve'!F887</f>
        <v>2000.0000008831432</v>
      </c>
    </row>
    <row r="889" spans="5:20" x14ac:dyDescent="0.2">
      <c r="E889" s="16">
        <v>40876.798611111109</v>
      </c>
      <c r="F889" s="22">
        <v>12.62</v>
      </c>
      <c r="G889" s="22">
        <v>12.705748024434872</v>
      </c>
      <c r="H889" s="25">
        <v>0.11014263074484945</v>
      </c>
      <c r="I889" s="3">
        <f t="shared" si="52"/>
        <v>1994.8199999999974</v>
      </c>
      <c r="J889" s="3">
        <f t="shared" si="53"/>
        <v>1995.8099999999974</v>
      </c>
      <c r="K889" s="3">
        <f>MIN(J889-M889+N889,'Power Look Up'!$F$4)</f>
        <v>1987.5635660816743</v>
      </c>
      <c r="M889" s="51">
        <f t="array" ref="M889">_xlfn.SUM(_xlfn.NORM.DIST($S$3:$S$1003,$G889,$P889,FALSE)*WindSpeedStep*$T$3:$T$1003)</f>
        <v>1996.4543432219868</v>
      </c>
      <c r="N889" s="51">
        <f t="array" ref="N889">_xlfn.SUM(_xlfn.NORM.DIST($S$3:$S$1003,$G889,$Q889,FALSE)*WindSpeedStep*$T$3:$T$1003)</f>
        <v>1988.2079093036637</v>
      </c>
      <c r="P889" s="43">
        <f t="shared" si="54"/>
        <v>1.2705748024434873</v>
      </c>
      <c r="Q889" s="43">
        <f t="shared" si="55"/>
        <v>1.3994445129924304</v>
      </c>
      <c r="S889" s="43">
        <f>'Zero Turbulence Curve'!E888</f>
        <v>88.599999999999241</v>
      </c>
      <c r="T889" s="43">
        <f>'Zero Turbulence Curve'!F888</f>
        <v>2000.0000008831432</v>
      </c>
    </row>
    <row r="890" spans="5:20" x14ac:dyDescent="0.2">
      <c r="E890" s="16">
        <v>40876.805555555555</v>
      </c>
      <c r="F890" s="22">
        <v>11.86</v>
      </c>
      <c r="G890" s="22">
        <v>11.956575766551573</v>
      </c>
      <c r="H890" s="25">
        <v>0.10539629005059023</v>
      </c>
      <c r="I890" s="3">
        <f t="shared" si="52"/>
        <v>1976.2399999999825</v>
      </c>
      <c r="J890" s="3">
        <f t="shared" si="53"/>
        <v>1984.6399999999824</v>
      </c>
      <c r="K890" s="3">
        <f>MIN(J890-M890+N890,'Power Look Up'!$F$4)</f>
        <v>1977.2623649292236</v>
      </c>
      <c r="M890" s="51">
        <f t="array" ref="M890">_xlfn.SUM(_xlfn.NORM.DIST($S$3:$S$1003,$G890,$P890,FALSE)*WindSpeedStep*$T$3:$T$1003)</f>
        <v>1970.5259230114239</v>
      </c>
      <c r="N890" s="51">
        <f t="array" ref="N890">_xlfn.SUM(_xlfn.NORM.DIST($S$3:$S$1003,$G890,$Q890,FALSE)*WindSpeedStep*$T$3:$T$1003)</f>
        <v>1963.1482879406651</v>
      </c>
      <c r="P890" s="43">
        <f t="shared" si="54"/>
        <v>1.1956575766551574</v>
      </c>
      <c r="Q890" s="43">
        <f t="shared" si="55"/>
        <v>1.2601787275033278</v>
      </c>
      <c r="S890" s="43">
        <f>'Zero Turbulence Curve'!E889</f>
        <v>88.699999999999235</v>
      </c>
      <c r="T890" s="43">
        <f>'Zero Turbulence Curve'!F889</f>
        <v>2000.0000008831432</v>
      </c>
    </row>
    <row r="891" spans="5:20" x14ac:dyDescent="0.2">
      <c r="E891" s="16">
        <v>40876.8125</v>
      </c>
      <c r="F891" s="22">
        <v>12.42</v>
      </c>
      <c r="G891" s="22">
        <v>12.637533152602465</v>
      </c>
      <c r="H891" s="25">
        <v>0.10547504025764896</v>
      </c>
      <c r="I891" s="3">
        <f t="shared" si="52"/>
        <v>1992.6199999999976</v>
      </c>
      <c r="J891" s="3">
        <f t="shared" si="53"/>
        <v>1995.0399999999975</v>
      </c>
      <c r="K891" s="3">
        <f>MIN(J891-M891+N891,'Power Look Up'!$F$4)</f>
        <v>1990.503898336254</v>
      </c>
      <c r="M891" s="51">
        <f t="array" ref="M891">_xlfn.SUM(_xlfn.NORM.DIST($S$3:$S$1003,$G891,$P891,FALSE)*WindSpeedStep*$T$3:$T$1003)</f>
        <v>1995.1794125519045</v>
      </c>
      <c r="N891" s="51">
        <f t="array" ref="N891">_xlfn.SUM(_xlfn.NORM.DIST($S$3:$S$1003,$G891,$Q891,FALSE)*WindSpeedStep*$T$3:$T$1003)</f>
        <v>1990.6433108881611</v>
      </c>
      <c r="P891" s="43">
        <f t="shared" si="54"/>
        <v>1.2637533152602467</v>
      </c>
      <c r="Q891" s="43">
        <f t="shared" si="55"/>
        <v>1.3329443180281184</v>
      </c>
      <c r="S891" s="43">
        <f>'Zero Turbulence Curve'!E890</f>
        <v>88.79999999999923</v>
      </c>
      <c r="T891" s="43">
        <f>'Zero Turbulence Curve'!F890</f>
        <v>2000.0000008831432</v>
      </c>
    </row>
    <row r="892" spans="5:20" x14ac:dyDescent="0.2">
      <c r="E892" s="16">
        <v>40876.819444444445</v>
      </c>
      <c r="F892" s="22">
        <v>12.93</v>
      </c>
      <c r="G892" s="22">
        <v>13.053305369662944</v>
      </c>
      <c r="H892" s="25">
        <v>0.10286156225831401</v>
      </c>
      <c r="I892" s="3">
        <f t="shared" si="52"/>
        <v>1998.2299999999975</v>
      </c>
      <c r="J892" s="3">
        <f t="shared" si="53"/>
        <v>1999.0499999999997</v>
      </c>
      <c r="K892" s="3">
        <f>MIN(J892-M892+N892,'Power Look Up'!$F$4)</f>
        <v>1997.5207619781625</v>
      </c>
      <c r="M892" s="51">
        <f t="array" ref="M892">_xlfn.SUM(_xlfn.NORM.DIST($S$3:$S$1003,$G892,$P892,FALSE)*WindSpeedStep*$T$3:$T$1003)</f>
        <v>2000.8659185898746</v>
      </c>
      <c r="N892" s="51">
        <f t="array" ref="N892">_xlfn.SUM(_xlfn.NORM.DIST($S$3:$S$1003,$G892,$Q892,FALSE)*WindSpeedStep*$T$3:$T$1003)</f>
        <v>1999.3366805680373</v>
      </c>
      <c r="P892" s="43">
        <f t="shared" si="54"/>
        <v>1.3053305369662944</v>
      </c>
      <c r="Q892" s="43">
        <f t="shared" si="55"/>
        <v>1.3426833829583695</v>
      </c>
      <c r="S892" s="43">
        <f>'Zero Turbulence Curve'!E891</f>
        <v>88.899999999999224</v>
      </c>
      <c r="T892" s="43">
        <f>'Zero Turbulence Curve'!F891</f>
        <v>2000.0000008831432</v>
      </c>
    </row>
    <row r="893" spans="5:20" x14ac:dyDescent="0.2">
      <c r="E893" s="16">
        <v>40876.826388888891</v>
      </c>
      <c r="F893" s="22">
        <v>13.99</v>
      </c>
      <c r="G893" s="22">
        <v>14.253203087059408</v>
      </c>
      <c r="H893" s="25">
        <v>9.0064331665475339E-2</v>
      </c>
      <c r="I893" s="3">
        <f t="shared" si="52"/>
        <v>1999.9899999999998</v>
      </c>
      <c r="J893" s="3">
        <f t="shared" si="53"/>
        <v>2000</v>
      </c>
      <c r="K893" s="3">
        <f>MIN(J893-M893+N893,'Power Look Up'!$F$4)</f>
        <v>2000</v>
      </c>
      <c r="M893" s="51">
        <f t="array" ref="M893">_xlfn.SUM(_xlfn.NORM.DIST($S$3:$S$1003,$G893,$P893,FALSE)*WindSpeedStep*$T$3:$T$1003)</f>
        <v>2003.1595078859245</v>
      </c>
      <c r="N893" s="51">
        <f t="array" ref="N893">_xlfn.SUM(_xlfn.NORM.DIST($S$3:$S$1003,$G893,$Q893,FALSE)*WindSpeedStep*$T$3:$T$1003)</f>
        <v>2003.6870622522315</v>
      </c>
      <c r="P893" s="43">
        <f t="shared" si="54"/>
        <v>1.425320308705941</v>
      </c>
      <c r="Q893" s="43">
        <f t="shared" si="55"/>
        <v>1.2837052101282955</v>
      </c>
      <c r="S893" s="43">
        <f>'Zero Turbulence Curve'!E892</f>
        <v>88.999999999999218</v>
      </c>
      <c r="T893" s="43">
        <f>'Zero Turbulence Curve'!F892</f>
        <v>2000.0000008831432</v>
      </c>
    </row>
    <row r="894" spans="5:20" x14ac:dyDescent="0.2">
      <c r="E894" s="16">
        <v>40876.833333333336</v>
      </c>
      <c r="F894" s="22">
        <v>14.84</v>
      </c>
      <c r="G894" s="22">
        <v>14.958015846236771</v>
      </c>
      <c r="H894" s="25">
        <v>8.8274932614555254E-2</v>
      </c>
      <c r="I894" s="3">
        <f t="shared" si="52"/>
        <v>2000</v>
      </c>
      <c r="J894" s="3">
        <f t="shared" si="53"/>
        <v>2000</v>
      </c>
      <c r="K894" s="3">
        <f>MIN(J894-M894+N894,'Power Look Up'!$F$4)</f>
        <v>1999.9143514302475</v>
      </c>
      <c r="M894" s="51">
        <f t="array" ref="M894">_xlfn.SUM(_xlfn.NORM.DIST($S$3:$S$1003,$G894,$P894,FALSE)*WindSpeedStep*$T$3:$T$1003)</f>
        <v>2002.1252843253117</v>
      </c>
      <c r="N894" s="51">
        <f t="array" ref="N894">_xlfn.SUM(_xlfn.NORM.DIST($S$3:$S$1003,$G894,$Q894,FALSE)*WindSpeedStep*$T$3:$T$1003)</f>
        <v>2002.0396357555592</v>
      </c>
      <c r="P894" s="43">
        <f t="shared" si="54"/>
        <v>1.4958015846236772</v>
      </c>
      <c r="Q894" s="43">
        <f t="shared" si="55"/>
        <v>1.3204178408740006</v>
      </c>
      <c r="S894" s="43">
        <f>'Zero Turbulence Curve'!E893</f>
        <v>89.099999999999213</v>
      </c>
      <c r="T894" s="43">
        <f>'Zero Turbulence Curve'!F893</f>
        <v>2000.0000008831432</v>
      </c>
    </row>
    <row r="895" spans="5:20" x14ac:dyDescent="0.2">
      <c r="E895" s="16">
        <v>40876.840277777781</v>
      </c>
      <c r="F895" s="22">
        <v>12.99</v>
      </c>
      <c r="G895" s="22">
        <v>13.068770981155597</v>
      </c>
      <c r="H895" s="25">
        <v>0.11393379522709776</v>
      </c>
      <c r="I895" s="3">
        <f t="shared" si="52"/>
        <v>1998.8899999999974</v>
      </c>
      <c r="J895" s="3">
        <f t="shared" si="53"/>
        <v>1999.0699999999997</v>
      </c>
      <c r="K895" s="3">
        <f>MIN(J895-M895+N895,'Power Look Up'!$F$4)</f>
        <v>1990.6140046987982</v>
      </c>
      <c r="M895" s="51">
        <f t="array" ref="M895">_xlfn.SUM(_xlfn.NORM.DIST($S$3:$S$1003,$G895,$P895,FALSE)*WindSpeedStep*$T$3:$T$1003)</f>
        <v>2000.9963154100703</v>
      </c>
      <c r="N895" s="51">
        <f t="array" ref="N895">_xlfn.SUM(_xlfn.NORM.DIST($S$3:$S$1003,$G895,$Q895,FALSE)*WindSpeedStep*$T$3:$T$1003)</f>
        <v>1992.5403201088689</v>
      </c>
      <c r="P895" s="43">
        <f t="shared" si="54"/>
        <v>1.3068770981155597</v>
      </c>
      <c r="Q895" s="43">
        <f t="shared" si="55"/>
        <v>1.4889746768368193</v>
      </c>
      <c r="S895" s="43">
        <f>'Zero Turbulence Curve'!E894</f>
        <v>89.199999999999207</v>
      </c>
      <c r="T895" s="43">
        <f>'Zero Turbulence Curve'!F894</f>
        <v>2000.0000008831432</v>
      </c>
    </row>
    <row r="896" spans="5:20" x14ac:dyDescent="0.2">
      <c r="E896" s="16">
        <v>40876.847222222219</v>
      </c>
      <c r="F896" s="22">
        <v>12.39</v>
      </c>
      <c r="G896" s="22">
        <v>12.54399749745831</v>
      </c>
      <c r="H896" s="25">
        <v>0.12510088781275222</v>
      </c>
      <c r="I896" s="3">
        <f t="shared" si="52"/>
        <v>1992.2899999999977</v>
      </c>
      <c r="J896" s="3">
        <f t="shared" si="53"/>
        <v>1993.9399999999976</v>
      </c>
      <c r="K896" s="3">
        <f>MIN(J896-M896+N896,'Power Look Up'!$F$4)</f>
        <v>1968.2396667586238</v>
      </c>
      <c r="M896" s="51">
        <f t="array" ref="M896">_xlfn.SUM(_xlfn.NORM.DIST($S$3:$S$1003,$G896,$P896,FALSE)*WindSpeedStep*$T$3:$T$1003)</f>
        <v>1993.1582421733226</v>
      </c>
      <c r="N896" s="51">
        <f t="array" ref="N896">_xlfn.SUM(_xlfn.NORM.DIST($S$3:$S$1003,$G896,$Q896,FALSE)*WindSpeedStep*$T$3:$T$1003)</f>
        <v>1967.4579089319489</v>
      </c>
      <c r="P896" s="43">
        <f t="shared" si="54"/>
        <v>1.254399749745831</v>
      </c>
      <c r="Q896" s="43">
        <f t="shared" si="55"/>
        <v>1.5692652236529767</v>
      </c>
      <c r="S896" s="43">
        <f>'Zero Turbulence Curve'!E895</f>
        <v>89.299999999999201</v>
      </c>
      <c r="T896" s="43">
        <f>'Zero Turbulence Curve'!F895</f>
        <v>2000.0000008831432</v>
      </c>
    </row>
    <row r="897" spans="5:20" x14ac:dyDescent="0.2">
      <c r="E897" s="16">
        <v>40876.854166666664</v>
      </c>
      <c r="F897" s="22">
        <v>13.45</v>
      </c>
      <c r="G897" s="22">
        <v>13.545756982083606</v>
      </c>
      <c r="H897" s="25">
        <v>0.11078066914498141</v>
      </c>
      <c r="I897" s="3">
        <f t="shared" si="52"/>
        <v>1999.4499999999998</v>
      </c>
      <c r="J897" s="3">
        <f t="shared" si="53"/>
        <v>1999.5499999999997</v>
      </c>
      <c r="K897" s="3">
        <f>MIN(J897-M897+N897,'Power Look Up'!$F$4)</f>
        <v>1995.7843693822256</v>
      </c>
      <c r="M897" s="51">
        <f t="array" ref="M897">_xlfn.SUM(_xlfn.NORM.DIST($S$3:$S$1003,$G897,$P897,FALSE)*WindSpeedStep*$T$3:$T$1003)</f>
        <v>2003.2191333102842</v>
      </c>
      <c r="N897" s="51">
        <f t="array" ref="N897">_xlfn.SUM(_xlfn.NORM.DIST($S$3:$S$1003,$G897,$Q897,FALSE)*WindSpeedStep*$T$3:$T$1003)</f>
        <v>1999.45350269251</v>
      </c>
      <c r="P897" s="43">
        <f t="shared" si="54"/>
        <v>1.3545756982083608</v>
      </c>
      <c r="Q897" s="43">
        <f t="shared" si="55"/>
        <v>1.5006080225505258</v>
      </c>
      <c r="S897" s="43">
        <f>'Zero Turbulence Curve'!E896</f>
        <v>89.399999999999196</v>
      </c>
      <c r="T897" s="43">
        <f>'Zero Turbulence Curve'!F896</f>
        <v>2000.0000008831432</v>
      </c>
    </row>
    <row r="898" spans="5:20" x14ac:dyDescent="0.2">
      <c r="E898" s="16">
        <v>40876.861111111109</v>
      </c>
      <c r="F898" s="22">
        <v>14.51</v>
      </c>
      <c r="G898" s="22">
        <v>14.65123540357939</v>
      </c>
      <c r="H898" s="25">
        <v>0.11095796002756721</v>
      </c>
      <c r="I898" s="3">
        <f t="shared" si="52"/>
        <v>2000</v>
      </c>
      <c r="J898" s="3">
        <f t="shared" si="53"/>
        <v>2000</v>
      </c>
      <c r="K898" s="3">
        <f>MIN(J898-M898+N898,'Power Look Up'!$F$4)</f>
        <v>1999.1909137752818</v>
      </c>
      <c r="M898" s="51">
        <f t="array" ref="M898">_xlfn.SUM(_xlfn.NORM.DIST($S$3:$S$1003,$G898,$P898,FALSE)*WindSpeedStep*$T$3:$T$1003)</f>
        <v>2002.5890014975948</v>
      </c>
      <c r="N898" s="51">
        <f t="array" ref="N898">_xlfn.SUM(_xlfn.NORM.DIST($S$3:$S$1003,$G898,$Q898,FALSE)*WindSpeedStep*$T$3:$T$1003)</f>
        <v>2001.7799152728767</v>
      </c>
      <c r="P898" s="43">
        <f t="shared" si="54"/>
        <v>1.465123540357939</v>
      </c>
      <c r="Q898" s="43">
        <f t="shared" si="55"/>
        <v>1.6256711922648395</v>
      </c>
      <c r="S898" s="43">
        <f>'Zero Turbulence Curve'!E897</f>
        <v>89.49999999999919</v>
      </c>
      <c r="T898" s="43">
        <f>'Zero Turbulence Curve'!F897</f>
        <v>2000.0000008831432</v>
      </c>
    </row>
    <row r="899" spans="5:20" x14ac:dyDescent="0.2">
      <c r="E899" s="16">
        <v>40876.868055555555</v>
      </c>
      <c r="F899" s="22">
        <v>13.7</v>
      </c>
      <c r="G899" s="22">
        <v>13.733741757509353</v>
      </c>
      <c r="H899" s="25">
        <v>0.12335766423357665</v>
      </c>
      <c r="I899" s="3">
        <f t="shared" ref="I899:I962" si="56">INDEX(PowerArray,MIN(MaximumPowerIndex,ROUND(F899*100,0)))</f>
        <v>1999.6999999999998</v>
      </c>
      <c r="J899" s="3">
        <f t="shared" ref="J899:J962" si="57">INDEX(PowerArray,MIN(MaximumPowerIndex,ROUND(G899*100,0)))</f>
        <v>1999.7299999999998</v>
      </c>
      <c r="K899" s="3">
        <f>MIN(J899-M899+N899,'Power Look Up'!$F$4)</f>
        <v>1991.3664718307864</v>
      </c>
      <c r="M899" s="51">
        <f t="array" ref="M899">_xlfn.SUM(_xlfn.NORM.DIST($S$3:$S$1003,$G899,$P899,FALSE)*WindSpeedStep*$T$3:$T$1003)</f>
        <v>2003.4393755223959</v>
      </c>
      <c r="N899" s="51">
        <f t="array" ref="N899">_xlfn.SUM(_xlfn.NORM.DIST($S$3:$S$1003,$G899,$Q899,FALSE)*WindSpeedStep*$T$3:$T$1003)</f>
        <v>1995.0758473531826</v>
      </c>
      <c r="P899" s="43">
        <f t="shared" ref="P899:P962" si="58">ReferenceTurbulence*G899</f>
        <v>1.3733741757509355</v>
      </c>
      <c r="Q899" s="43">
        <f t="shared" si="55"/>
        <v>1.6941623043934897</v>
      </c>
      <c r="S899" s="43">
        <f>'Zero Turbulence Curve'!E898</f>
        <v>89.599999999999184</v>
      </c>
      <c r="T899" s="43">
        <f>'Zero Turbulence Curve'!F898</f>
        <v>2000.0000008831432</v>
      </c>
    </row>
    <row r="900" spans="5:20" x14ac:dyDescent="0.2">
      <c r="E900" s="16">
        <v>40876.875</v>
      </c>
      <c r="F900" s="22">
        <v>13.91</v>
      </c>
      <c r="G900" s="22">
        <v>14.066435962230194</v>
      </c>
      <c r="H900" s="25">
        <v>0.11286843997124371</v>
      </c>
      <c r="I900" s="3">
        <f t="shared" si="56"/>
        <v>1999.9099999999999</v>
      </c>
      <c r="J900" s="3">
        <f t="shared" si="57"/>
        <v>2000</v>
      </c>
      <c r="K900" s="3">
        <f>MIN(J900-M900+N900,'Power Look Up'!$F$4)</f>
        <v>1997.5327498058925</v>
      </c>
      <c r="M900" s="51">
        <f t="array" ref="M900">_xlfn.SUM(_xlfn.NORM.DIST($S$3:$S$1003,$G900,$P900,FALSE)*WindSpeedStep*$T$3:$T$1003)</f>
        <v>2003.358123364527</v>
      </c>
      <c r="N900" s="51">
        <f t="array" ref="N900">_xlfn.SUM(_xlfn.NORM.DIST($S$3:$S$1003,$G900,$Q900,FALSE)*WindSpeedStep*$T$3:$T$1003)</f>
        <v>2000.8908731704196</v>
      </c>
      <c r="P900" s="43">
        <f t="shared" si="58"/>
        <v>1.4066435962230195</v>
      </c>
      <c r="Q900" s="43">
        <f t="shared" ref="Q900:Q963" si="59">G900*H900</f>
        <v>1.5876566830123224</v>
      </c>
      <c r="S900" s="43">
        <f>'Zero Turbulence Curve'!E899</f>
        <v>89.699999999999179</v>
      </c>
      <c r="T900" s="43">
        <f>'Zero Turbulence Curve'!F899</f>
        <v>2000.0000008831432</v>
      </c>
    </row>
    <row r="901" spans="5:20" x14ac:dyDescent="0.2">
      <c r="E901" s="16">
        <v>40876.881944444445</v>
      </c>
      <c r="F901" s="22">
        <v>13.09</v>
      </c>
      <c r="G901" s="22">
        <v>13.291812493092143</v>
      </c>
      <c r="H901" s="25">
        <v>0.12223071046600459</v>
      </c>
      <c r="I901" s="3">
        <f t="shared" si="56"/>
        <v>1999.0899999999997</v>
      </c>
      <c r="J901" s="3">
        <f t="shared" si="57"/>
        <v>1999.2899999999997</v>
      </c>
      <c r="K901" s="3">
        <f>MIN(J901-M901+N901,'Power Look Up'!$F$4)</f>
        <v>1987.1972264268738</v>
      </c>
      <c r="M901" s="51">
        <f t="array" ref="M901">_xlfn.SUM(_xlfn.NORM.DIST($S$3:$S$1003,$G901,$P901,FALSE)*WindSpeedStep*$T$3:$T$1003)</f>
        <v>2002.4146967150448</v>
      </c>
      <c r="N901" s="51">
        <f t="array" ref="N901">_xlfn.SUM(_xlfn.NORM.DIST($S$3:$S$1003,$G901,$Q901,FALSE)*WindSpeedStep*$T$3:$T$1003)</f>
        <v>1990.3219231419189</v>
      </c>
      <c r="P901" s="43">
        <f t="shared" si="58"/>
        <v>1.3291812493092143</v>
      </c>
      <c r="Q901" s="43">
        <f t="shared" si="59"/>
        <v>1.6246676844115684</v>
      </c>
      <c r="S901" s="43">
        <f>'Zero Turbulence Curve'!E900</f>
        <v>89.799999999999173</v>
      </c>
      <c r="T901" s="43">
        <f>'Zero Turbulence Curve'!F900</f>
        <v>2000.0000008831432</v>
      </c>
    </row>
    <row r="902" spans="5:20" x14ac:dyDescent="0.2">
      <c r="E902" s="16">
        <v>40876.888888888891</v>
      </c>
      <c r="F902" s="22">
        <v>14.01</v>
      </c>
      <c r="G902" s="22">
        <v>14.198890081514504</v>
      </c>
      <c r="H902" s="25">
        <v>0.10706638115631692</v>
      </c>
      <c r="I902" s="3">
        <f t="shared" si="56"/>
        <v>2000</v>
      </c>
      <c r="J902" s="3">
        <f t="shared" si="57"/>
        <v>2000</v>
      </c>
      <c r="K902" s="3">
        <f>MIN(J902-M902+N902,'Power Look Up'!$F$4)</f>
        <v>1999.0686832920253</v>
      </c>
      <c r="M902" s="51">
        <f t="array" ref="M902">_xlfn.SUM(_xlfn.NORM.DIST($S$3:$S$1003,$G902,$P902,FALSE)*WindSpeedStep*$T$3:$T$1003)</f>
        <v>2003.2244967141776</v>
      </c>
      <c r="N902" s="51">
        <f t="array" ref="N902">_xlfn.SUM(_xlfn.NORM.DIST($S$3:$S$1003,$G902,$Q902,FALSE)*WindSpeedStep*$T$3:$T$1003)</f>
        <v>2002.2931800062029</v>
      </c>
      <c r="P902" s="43">
        <f t="shared" si="58"/>
        <v>1.4198890081514506</v>
      </c>
      <c r="Q902" s="43">
        <f t="shared" si="59"/>
        <v>1.5202237774640797</v>
      </c>
      <c r="S902" s="43">
        <f>'Zero Turbulence Curve'!E901</f>
        <v>89.899999999999167</v>
      </c>
      <c r="T902" s="43">
        <f>'Zero Turbulence Curve'!F901</f>
        <v>2000.0000008831432</v>
      </c>
    </row>
    <row r="903" spans="5:20" x14ac:dyDescent="0.2">
      <c r="E903" s="16">
        <v>40876.895833333336</v>
      </c>
      <c r="F903" s="22">
        <v>14.41</v>
      </c>
      <c r="G903" s="22">
        <v>14.508453458428786</v>
      </c>
      <c r="H903" s="25">
        <v>0.11172796668979876</v>
      </c>
      <c r="I903" s="3">
        <f t="shared" si="56"/>
        <v>2000</v>
      </c>
      <c r="J903" s="3">
        <f t="shared" si="57"/>
        <v>2000</v>
      </c>
      <c r="K903" s="3">
        <f>MIN(J903-M903+N903,'Power Look Up'!$F$4)</f>
        <v>1998.862189609622</v>
      </c>
      <c r="M903" s="51">
        <f t="array" ref="M903">_xlfn.SUM(_xlfn.NORM.DIST($S$3:$S$1003,$G903,$P903,FALSE)*WindSpeedStep*$T$3:$T$1003)</f>
        <v>2002.8052074361631</v>
      </c>
      <c r="N903" s="51">
        <f t="array" ref="N903">_xlfn.SUM(_xlfn.NORM.DIST($S$3:$S$1003,$G903,$Q903,FALSE)*WindSpeedStep*$T$3:$T$1003)</f>
        <v>2001.667397045785</v>
      </c>
      <c r="P903" s="43">
        <f t="shared" si="58"/>
        <v>1.4508453458428787</v>
      </c>
      <c r="Q903" s="43">
        <f t="shared" si="59"/>
        <v>1.6210000047238269</v>
      </c>
      <c r="S903" s="43">
        <f>'Zero Turbulence Curve'!E902</f>
        <v>89.999999999999162</v>
      </c>
      <c r="T903" s="43">
        <f>'Zero Turbulence Curve'!F902</f>
        <v>2000.0000008831432</v>
      </c>
    </row>
    <row r="904" spans="5:20" x14ac:dyDescent="0.2">
      <c r="E904" s="16">
        <v>40876.902777777781</v>
      </c>
      <c r="F904" s="22">
        <v>14.67</v>
      </c>
      <c r="G904" s="22">
        <v>14.951976120107345</v>
      </c>
      <c r="H904" s="25">
        <v>9.4751192910702109E-2</v>
      </c>
      <c r="I904" s="3">
        <f t="shared" si="56"/>
        <v>2000</v>
      </c>
      <c r="J904" s="3">
        <f t="shared" si="57"/>
        <v>2000</v>
      </c>
      <c r="K904" s="3">
        <f>MIN(J904-M904+N904,'Power Look Up'!$F$4)</f>
        <v>2000</v>
      </c>
      <c r="M904" s="51">
        <f t="array" ref="M904">_xlfn.SUM(_xlfn.NORM.DIST($S$3:$S$1003,$G904,$P904,FALSE)*WindSpeedStep*$T$3:$T$1003)</f>
        <v>2002.1341560669491</v>
      </c>
      <c r="N904" s="51">
        <f t="array" ref="N904">_xlfn.SUM(_xlfn.NORM.DIST($S$3:$S$1003,$G904,$Q904,FALSE)*WindSpeedStep*$T$3:$T$1003)</f>
        <v>2002.1509589087327</v>
      </c>
      <c r="P904" s="43">
        <f t="shared" si="58"/>
        <v>1.4951976120107346</v>
      </c>
      <c r="Q904" s="43">
        <f t="shared" si="59"/>
        <v>1.4167175737525022</v>
      </c>
      <c r="S904" s="43">
        <f>'Zero Turbulence Curve'!E903</f>
        <v>90.099999999999156</v>
      </c>
      <c r="T904" s="43">
        <f>'Zero Turbulence Curve'!F903</f>
        <v>2000.0000008831432</v>
      </c>
    </row>
    <row r="905" spans="5:20" x14ac:dyDescent="0.2">
      <c r="E905" s="16">
        <v>40876.909722222219</v>
      </c>
      <c r="F905" s="22">
        <v>14.91</v>
      </c>
      <c r="G905" s="22">
        <v>15.159990292886128</v>
      </c>
      <c r="H905" s="25">
        <v>9.0543259557344075E-2</v>
      </c>
      <c r="I905" s="3">
        <f t="shared" si="56"/>
        <v>2000</v>
      </c>
      <c r="J905" s="3">
        <f t="shared" si="57"/>
        <v>2000</v>
      </c>
      <c r="K905" s="3">
        <f>MIN(J905-M905+N905,'Power Look Up'!$F$4)</f>
        <v>1999.8987640900893</v>
      </c>
      <c r="M905" s="51">
        <f t="array" ref="M905">_xlfn.SUM(_xlfn.NORM.DIST($S$3:$S$1003,$G905,$P905,FALSE)*WindSpeedStep*$T$3:$T$1003)</f>
        <v>2001.838872045653</v>
      </c>
      <c r="N905" s="51">
        <f t="array" ref="N905">_xlfn.SUM(_xlfn.NORM.DIST($S$3:$S$1003,$G905,$Q905,FALSE)*WindSpeedStep*$T$3:$T$1003)</f>
        <v>2001.7376361357424</v>
      </c>
      <c r="P905" s="43">
        <f t="shared" si="58"/>
        <v>1.515999029288613</v>
      </c>
      <c r="Q905" s="43">
        <f t="shared" si="59"/>
        <v>1.3726349359756054</v>
      </c>
      <c r="S905" s="43">
        <f>'Zero Turbulence Curve'!E904</f>
        <v>90.19999999999915</v>
      </c>
      <c r="T905" s="43">
        <f>'Zero Turbulence Curve'!F904</f>
        <v>2000.0000008831432</v>
      </c>
    </row>
    <row r="906" spans="5:20" x14ac:dyDescent="0.2">
      <c r="E906" s="16">
        <v>40876.916666666664</v>
      </c>
      <c r="F906" s="22">
        <v>15.58</v>
      </c>
      <c r="G906" s="22">
        <v>15.811299447054173</v>
      </c>
      <c r="H906" s="25">
        <v>9.9486521181001292E-2</v>
      </c>
      <c r="I906" s="3">
        <f t="shared" si="56"/>
        <v>2000</v>
      </c>
      <c r="J906" s="3">
        <f t="shared" si="57"/>
        <v>2000</v>
      </c>
      <c r="K906" s="3">
        <f>MIN(J906-M906+N906,'Power Look Up'!$F$4)</f>
        <v>1999.9935387447647</v>
      </c>
      <c r="M906" s="51">
        <f t="array" ref="M906">_xlfn.SUM(_xlfn.NORM.DIST($S$3:$S$1003,$G906,$P906,FALSE)*WindSpeedStep*$T$3:$T$1003)</f>
        <v>2001.0899968112037</v>
      </c>
      <c r="N906" s="51">
        <f t="array" ref="N906">_xlfn.SUM(_xlfn.NORM.DIST($S$3:$S$1003,$G906,$Q906,FALSE)*WindSpeedStep*$T$3:$T$1003)</f>
        <v>2001.0835355559684</v>
      </c>
      <c r="P906" s="43">
        <f t="shared" si="58"/>
        <v>1.5811299447054175</v>
      </c>
      <c r="Q906" s="43">
        <f t="shared" si="59"/>
        <v>1.5730111773385089</v>
      </c>
      <c r="S906" s="43">
        <f>'Zero Turbulence Curve'!E905</f>
        <v>90.299999999999145</v>
      </c>
      <c r="T906" s="43">
        <f>'Zero Turbulence Curve'!F905</f>
        <v>2000.0000008831432</v>
      </c>
    </row>
    <row r="907" spans="5:20" x14ac:dyDescent="0.2">
      <c r="E907" s="16">
        <v>40876.923611111109</v>
      </c>
      <c r="F907" s="22">
        <v>15.6</v>
      </c>
      <c r="G907" s="22">
        <v>15.726643903608487</v>
      </c>
      <c r="H907" s="25">
        <v>8.5897435897435898E-2</v>
      </c>
      <c r="I907" s="3">
        <f t="shared" si="56"/>
        <v>2000</v>
      </c>
      <c r="J907" s="3">
        <f t="shared" si="57"/>
        <v>2000</v>
      </c>
      <c r="K907" s="3">
        <f>MIN(J907-M907+N907,'Power Look Up'!$F$4)</f>
        <v>1999.7299257859411</v>
      </c>
      <c r="M907" s="51">
        <f t="array" ref="M907">_xlfn.SUM(_xlfn.NORM.DIST($S$3:$S$1003,$G907,$P907,FALSE)*WindSpeedStep*$T$3:$T$1003)</f>
        <v>2001.1711945355662</v>
      </c>
      <c r="N907" s="51">
        <f t="array" ref="N907">_xlfn.SUM(_xlfn.NORM.DIST($S$3:$S$1003,$G907,$Q907,FALSE)*WindSpeedStep*$T$3:$T$1003)</f>
        <v>2000.9011203215073</v>
      </c>
      <c r="P907" s="43">
        <f t="shared" si="58"/>
        <v>1.5726643903608488</v>
      </c>
      <c r="Q907" s="43">
        <f t="shared" si="59"/>
        <v>1.3508783865920111</v>
      </c>
      <c r="S907" s="43">
        <f>'Zero Turbulence Curve'!E906</f>
        <v>90.399999999999139</v>
      </c>
      <c r="T907" s="43">
        <f>'Zero Turbulence Curve'!F906</f>
        <v>2000.0000008831432</v>
      </c>
    </row>
    <row r="908" spans="5:20" x14ac:dyDescent="0.2">
      <c r="E908" s="16">
        <v>40876.930555555555</v>
      </c>
      <c r="F908" s="22">
        <v>16.07</v>
      </c>
      <c r="G908" s="22">
        <v>16.311344337420234</v>
      </c>
      <c r="H908" s="25">
        <v>9.5208462974486624E-2</v>
      </c>
      <c r="I908" s="3">
        <f t="shared" si="56"/>
        <v>2000</v>
      </c>
      <c r="J908" s="3">
        <f t="shared" si="57"/>
        <v>2000</v>
      </c>
      <c r="K908" s="3">
        <f>MIN(J908-M908+N908,'Power Look Up'!$F$4)</f>
        <v>1999.9278374522937</v>
      </c>
      <c r="M908" s="51">
        <f t="array" ref="M908">_xlfn.SUM(_xlfn.NORM.DIST($S$3:$S$1003,$G908,$P908,FALSE)*WindSpeedStep*$T$3:$T$1003)</f>
        <v>2000.700764587903</v>
      </c>
      <c r="N908" s="51">
        <f t="array" ref="N908">_xlfn.SUM(_xlfn.NORM.DIST($S$3:$S$1003,$G908,$Q908,FALSE)*WindSpeedStep*$T$3:$T$1003)</f>
        <v>2000.6286020401967</v>
      </c>
      <c r="P908" s="43">
        <f t="shared" si="58"/>
        <v>1.6311344337420235</v>
      </c>
      <c r="Q908" s="43">
        <f t="shared" si="59"/>
        <v>1.5529780234133763</v>
      </c>
      <c r="S908" s="43">
        <f>'Zero Turbulence Curve'!E907</f>
        <v>90.499999999999133</v>
      </c>
      <c r="T908" s="43">
        <f>'Zero Turbulence Curve'!F907</f>
        <v>2000.0000008831432</v>
      </c>
    </row>
    <row r="909" spans="5:20" x14ac:dyDescent="0.2">
      <c r="E909" s="16">
        <v>40876.9375</v>
      </c>
      <c r="F909" s="22">
        <v>16.53</v>
      </c>
      <c r="G909" s="22">
        <v>16.731203862189552</v>
      </c>
      <c r="H909" s="25">
        <v>9.9213551119177235E-2</v>
      </c>
      <c r="I909" s="3">
        <f t="shared" si="56"/>
        <v>2000</v>
      </c>
      <c r="J909" s="3">
        <f t="shared" si="57"/>
        <v>2000</v>
      </c>
      <c r="K909" s="3">
        <f>MIN(J909-M909+N909,'Power Look Up'!$F$4)</f>
        <v>1999.9901843327555</v>
      </c>
      <c r="M909" s="51">
        <f t="array" ref="M909">_xlfn.SUM(_xlfn.NORM.DIST($S$3:$S$1003,$G909,$P909,FALSE)*WindSpeedStep*$T$3:$T$1003)</f>
        <v>2000.4750177227215</v>
      </c>
      <c r="N909" s="51">
        <f t="array" ref="N909">_xlfn.SUM(_xlfn.NORM.DIST($S$3:$S$1003,$G909,$Q909,FALSE)*WindSpeedStep*$T$3:$T$1003)</f>
        <v>2000.465202055477</v>
      </c>
      <c r="P909" s="43">
        <f t="shared" si="58"/>
        <v>1.6731203862189554</v>
      </c>
      <c r="Q909" s="43">
        <f t="shared" si="59"/>
        <v>1.6599621496667187</v>
      </c>
      <c r="S909" s="43">
        <f>'Zero Turbulence Curve'!E908</f>
        <v>90.599999999999127</v>
      </c>
      <c r="T909" s="43">
        <f>'Zero Turbulence Curve'!F908</f>
        <v>2000.0000008831432</v>
      </c>
    </row>
    <row r="910" spans="5:20" x14ac:dyDescent="0.2">
      <c r="E910" s="16">
        <v>40877.236111111109</v>
      </c>
      <c r="F910" s="22">
        <v>14.2</v>
      </c>
      <c r="G910" s="22">
        <v>14.200517420564086</v>
      </c>
      <c r="H910" s="25">
        <v>0.16549295774647887</v>
      </c>
      <c r="I910" s="3">
        <f t="shared" si="56"/>
        <v>2000</v>
      </c>
      <c r="J910" s="3">
        <f t="shared" si="57"/>
        <v>2000</v>
      </c>
      <c r="K910" s="3">
        <f>MIN(J910-M910+N910,'Power Look Up'!$F$4)</f>
        <v>1970.6085142540883</v>
      </c>
      <c r="M910" s="51">
        <f t="array" ref="M910">_xlfn.SUM(_xlfn.NORM.DIST($S$3:$S$1003,$G910,$P910,FALSE)*WindSpeedStep*$T$3:$T$1003)</f>
        <v>2003.2226241995791</v>
      </c>
      <c r="N910" s="51">
        <f t="array" ref="N910">_xlfn.SUM(_xlfn.NORM.DIST($S$3:$S$1003,$G910,$Q910,FALSE)*WindSpeedStep*$T$3:$T$1003)</f>
        <v>1973.8311384536673</v>
      </c>
      <c r="P910" s="43">
        <f t="shared" si="58"/>
        <v>1.4200517420564087</v>
      </c>
      <c r="Q910" s="43">
        <f t="shared" si="59"/>
        <v>2.3500856294595494</v>
      </c>
      <c r="S910" s="43">
        <f>'Zero Turbulence Curve'!E909</f>
        <v>90.699999999999122</v>
      </c>
      <c r="T910" s="43">
        <f>'Zero Turbulence Curve'!F909</f>
        <v>2000.0000008831432</v>
      </c>
    </row>
    <row r="911" spans="5:20" x14ac:dyDescent="0.2">
      <c r="E911" s="16">
        <v>40877.243055555555</v>
      </c>
      <c r="F911" s="22">
        <v>10.8</v>
      </c>
      <c r="G911" s="22">
        <v>10.818591908004763</v>
      </c>
      <c r="H911" s="25">
        <v>0.19166666666666665</v>
      </c>
      <c r="I911" s="3">
        <f t="shared" si="56"/>
        <v>1850.5999999999503</v>
      </c>
      <c r="J911" s="3">
        <f t="shared" si="57"/>
        <v>1855.9399999999503</v>
      </c>
      <c r="K911" s="3">
        <f>MIN(J911-M911+N911,'Power Look Up'!$F$4)</f>
        <v>1703.0952910336755</v>
      </c>
      <c r="M911" s="51">
        <f t="array" ref="M911">_xlfn.SUM(_xlfn.NORM.DIST($S$3:$S$1003,$G911,$P911,FALSE)*WindSpeedStep*$T$3:$T$1003)</f>
        <v>1836.0936037563135</v>
      </c>
      <c r="N911" s="51">
        <f t="array" ref="N911">_xlfn.SUM(_xlfn.NORM.DIST($S$3:$S$1003,$G911,$Q911,FALSE)*WindSpeedStep*$T$3:$T$1003)</f>
        <v>1683.2488947900388</v>
      </c>
      <c r="P911" s="43">
        <f t="shared" si="58"/>
        <v>1.0818591908004762</v>
      </c>
      <c r="Q911" s="43">
        <f t="shared" si="59"/>
        <v>2.0735634490342458</v>
      </c>
      <c r="S911" s="43">
        <f>'Zero Turbulence Curve'!E910</f>
        <v>90.799999999999116</v>
      </c>
      <c r="T911" s="43">
        <f>'Zero Turbulence Curve'!F910</f>
        <v>2000.0000008831432</v>
      </c>
    </row>
    <row r="912" spans="5:20" x14ac:dyDescent="0.2">
      <c r="E912" s="16">
        <v>40877.930555555555</v>
      </c>
      <c r="F912" s="22">
        <v>9.8000000000000007</v>
      </c>
      <c r="G912" s="22">
        <v>9.8316423512854758</v>
      </c>
      <c r="H912" s="25">
        <v>9.1836734693877542E-2</v>
      </c>
      <c r="I912" s="3">
        <f t="shared" si="56"/>
        <v>1560.7999999999374</v>
      </c>
      <c r="J912" s="3">
        <f t="shared" si="57"/>
        <v>1572.229999999937</v>
      </c>
      <c r="K912" s="3">
        <f>MIN(J912-M912+N912,'Power Look Up'!$F$4)</f>
        <v>1578.807520217691</v>
      </c>
      <c r="M912" s="51">
        <f t="array" ref="M912">_xlfn.SUM(_xlfn.NORM.DIST($S$3:$S$1003,$G912,$P912,FALSE)*WindSpeedStep*$T$3:$T$1003)</f>
        <v>1568.5482430077254</v>
      </c>
      <c r="N912" s="51">
        <f t="array" ref="N912">_xlfn.SUM(_xlfn.NORM.DIST($S$3:$S$1003,$G912,$Q912,FALSE)*WindSpeedStep*$T$3:$T$1003)</f>
        <v>1575.1257632254794</v>
      </c>
      <c r="P912" s="43">
        <f t="shared" si="58"/>
        <v>0.98316423512854767</v>
      </c>
      <c r="Q912" s="43">
        <f t="shared" si="59"/>
        <v>0.90290593022009458</v>
      </c>
      <c r="S912" s="43">
        <f>'Zero Turbulence Curve'!E911</f>
        <v>90.89999999999911</v>
      </c>
      <c r="T912" s="43">
        <f>'Zero Turbulence Curve'!F911</f>
        <v>2000.0000008831432</v>
      </c>
    </row>
    <row r="913" spans="5:20" x14ac:dyDescent="0.2">
      <c r="E913" s="16">
        <v>40877.9375</v>
      </c>
      <c r="F913" s="22">
        <v>10.56</v>
      </c>
      <c r="G913" s="22">
        <v>10.513074481082604</v>
      </c>
      <c r="H913" s="25">
        <v>9.2803030303030304E-2</v>
      </c>
      <c r="I913" s="3">
        <f t="shared" si="56"/>
        <v>1786.5199999999518</v>
      </c>
      <c r="J913" s="3">
        <f t="shared" si="57"/>
        <v>1773.1699999999521</v>
      </c>
      <c r="K913" s="3">
        <f>MIN(J913-M913+N913,'Power Look Up'!$F$4)</f>
        <v>1784.9233745066549</v>
      </c>
      <c r="M913" s="51">
        <f t="array" ref="M913">_xlfn.SUM(_xlfn.NORM.DIST($S$3:$S$1003,$G913,$P913,FALSE)*WindSpeedStep*$T$3:$T$1003)</f>
        <v>1769.2257613755246</v>
      </c>
      <c r="N913" s="51">
        <f t="array" ref="N913">_xlfn.SUM(_xlfn.NORM.DIST($S$3:$S$1003,$G913,$Q913,FALSE)*WindSpeedStep*$T$3:$T$1003)</f>
        <v>1780.9791358822274</v>
      </c>
      <c r="P913" s="43">
        <f t="shared" si="58"/>
        <v>1.0513074481082605</v>
      </c>
      <c r="Q913" s="43">
        <f t="shared" si="59"/>
        <v>0.97564516964592352</v>
      </c>
      <c r="S913" s="43">
        <f>'Zero Turbulence Curve'!E912</f>
        <v>90.999999999999105</v>
      </c>
      <c r="T913" s="43">
        <f>'Zero Turbulence Curve'!F912</f>
        <v>2000.0000008831432</v>
      </c>
    </row>
    <row r="914" spans="5:20" x14ac:dyDescent="0.2">
      <c r="E914" s="16">
        <v>40877.944444444445</v>
      </c>
      <c r="F914" s="22">
        <v>10.75</v>
      </c>
      <c r="G914" s="22">
        <v>10.611703553141917</v>
      </c>
      <c r="H914" s="25">
        <v>0.08</v>
      </c>
      <c r="I914" s="3">
        <f t="shared" si="56"/>
        <v>1837.2499999999507</v>
      </c>
      <c r="J914" s="3">
        <f t="shared" si="57"/>
        <v>1799.8699999999515</v>
      </c>
      <c r="K914" s="3">
        <f>MIN(J914-M914+N914,'Power Look Up'!$F$4)</f>
        <v>1833.9169729912169</v>
      </c>
      <c r="M914" s="51">
        <f t="array" ref="M914">_xlfn.SUM(_xlfn.NORM.DIST($S$3:$S$1003,$G914,$P914,FALSE)*WindSpeedStep*$T$3:$T$1003)</f>
        <v>1792.4418905908897</v>
      </c>
      <c r="N914" s="51">
        <f t="array" ref="N914">_xlfn.SUM(_xlfn.NORM.DIST($S$3:$S$1003,$G914,$Q914,FALSE)*WindSpeedStep*$T$3:$T$1003)</f>
        <v>1826.4888635821551</v>
      </c>
      <c r="P914" s="43">
        <f t="shared" si="58"/>
        <v>1.0611703553141918</v>
      </c>
      <c r="Q914" s="43">
        <f t="shared" si="59"/>
        <v>0.84893628425135337</v>
      </c>
      <c r="S914" s="43">
        <f>'Zero Turbulence Curve'!E913</f>
        <v>91.099999999999099</v>
      </c>
      <c r="T914" s="43">
        <f>'Zero Turbulence Curve'!F913</f>
        <v>2000.0000008831432</v>
      </c>
    </row>
    <row r="915" spans="5:20" x14ac:dyDescent="0.2">
      <c r="E915" s="16">
        <v>40877.951388888891</v>
      </c>
      <c r="F915" s="22">
        <v>9.94</v>
      </c>
      <c r="G915" s="22">
        <v>9.9622570006264617</v>
      </c>
      <c r="H915" s="25">
        <v>8.8531187122736429E-2</v>
      </c>
      <c r="I915" s="3">
        <f t="shared" si="56"/>
        <v>1614.1399999999362</v>
      </c>
      <c r="J915" s="3">
        <f t="shared" si="57"/>
        <v>1621.7599999999361</v>
      </c>
      <c r="K915" s="3">
        <f>MIN(J915-M915+N915,'Power Look Up'!$F$4)</f>
        <v>1633.0294378433405</v>
      </c>
      <c r="M915" s="51">
        <f t="array" ref="M915">_xlfn.SUM(_xlfn.NORM.DIST($S$3:$S$1003,$G915,$P915,FALSE)*WindSpeedStep*$T$3:$T$1003)</f>
        <v>1611.9920907047012</v>
      </c>
      <c r="N915" s="51">
        <f t="array" ref="N915">_xlfn.SUM(_xlfn.NORM.DIST($S$3:$S$1003,$G915,$Q915,FALSE)*WindSpeedStep*$T$3:$T$1003)</f>
        <v>1623.2615285481056</v>
      </c>
      <c r="P915" s="43">
        <f t="shared" si="58"/>
        <v>0.99622570006264621</v>
      </c>
      <c r="Q915" s="43">
        <f t="shared" si="59"/>
        <v>0.88197043868725222</v>
      </c>
      <c r="S915" s="43">
        <f>'Zero Turbulence Curve'!E914</f>
        <v>91.199999999999093</v>
      </c>
      <c r="T915" s="43">
        <f>'Zero Turbulence Curve'!F914</f>
        <v>2000.0000008831432</v>
      </c>
    </row>
    <row r="916" spans="5:20" x14ac:dyDescent="0.2">
      <c r="E916" s="16">
        <v>40877.958333333336</v>
      </c>
      <c r="F916" s="22">
        <v>10.86</v>
      </c>
      <c r="G916" s="22">
        <v>10.963280330497811</v>
      </c>
      <c r="H916" s="25">
        <v>9.3922651933701667E-2</v>
      </c>
      <c r="I916" s="3">
        <f t="shared" si="56"/>
        <v>1866.6199999999501</v>
      </c>
      <c r="J916" s="3">
        <f t="shared" si="57"/>
        <v>1893.3199999999495</v>
      </c>
      <c r="K916" s="3">
        <f>MIN(J916-M916+N916,'Power Look Up'!$F$4)</f>
        <v>1904.4379981096943</v>
      </c>
      <c r="M916" s="51">
        <f t="array" ref="M916">_xlfn.SUM(_xlfn.NORM.DIST($S$3:$S$1003,$G916,$P916,FALSE)*WindSpeedStep*$T$3:$T$1003)</f>
        <v>1862.6353700512923</v>
      </c>
      <c r="N916" s="51">
        <f t="array" ref="N916">_xlfn.SUM(_xlfn.NORM.DIST($S$3:$S$1003,$G916,$Q916,FALSE)*WindSpeedStep*$T$3:$T$1003)</f>
        <v>1873.7533681610371</v>
      </c>
      <c r="P916" s="43">
        <f t="shared" si="58"/>
        <v>1.0963280330497811</v>
      </c>
      <c r="Q916" s="43">
        <f t="shared" si="59"/>
        <v>1.0297003625329437</v>
      </c>
      <c r="S916" s="43">
        <f>'Zero Turbulence Curve'!E915</f>
        <v>91.299999999999088</v>
      </c>
      <c r="T916" s="43">
        <f>'Zero Turbulence Curve'!F915</f>
        <v>2000.0000008831432</v>
      </c>
    </row>
    <row r="917" spans="5:20" x14ac:dyDescent="0.2">
      <c r="E917" s="16">
        <v>40877.965277777781</v>
      </c>
      <c r="F917" s="22">
        <v>11.5</v>
      </c>
      <c r="G917" s="22">
        <v>11.564014710556927</v>
      </c>
      <c r="H917" s="25">
        <v>7.2173913043478255E-2</v>
      </c>
      <c r="I917" s="3">
        <f t="shared" si="56"/>
        <v>1945.9999999999832</v>
      </c>
      <c r="J917" s="3">
        <f t="shared" si="57"/>
        <v>1951.0399999999831</v>
      </c>
      <c r="K917" s="3">
        <f>MIN(J917-M917+N917,'Power Look Up'!$F$4)</f>
        <v>1993.8244049309656</v>
      </c>
      <c r="M917" s="51">
        <f t="array" ref="M917">_xlfn.SUM(_xlfn.NORM.DIST($S$3:$S$1003,$G917,$P917,FALSE)*WindSpeedStep*$T$3:$T$1003)</f>
        <v>1941.285215525698</v>
      </c>
      <c r="N917" s="51">
        <f t="array" ref="N917">_xlfn.SUM(_xlfn.NORM.DIST($S$3:$S$1003,$G917,$Q917,FALSE)*WindSpeedStep*$T$3:$T$1003)</f>
        <v>1984.0696204566805</v>
      </c>
      <c r="P917" s="43">
        <f t="shared" si="58"/>
        <v>1.1564014710556927</v>
      </c>
      <c r="Q917" s="43">
        <f t="shared" si="59"/>
        <v>0.83462019215323902</v>
      </c>
      <c r="S917" s="43">
        <f>'Zero Turbulence Curve'!E916</f>
        <v>91.399999999999082</v>
      </c>
      <c r="T917" s="43">
        <f>'Zero Turbulence Curve'!F916</f>
        <v>2000.0000008831432</v>
      </c>
    </row>
    <row r="918" spans="5:20" x14ac:dyDescent="0.2">
      <c r="E918" s="16">
        <v>40877.972222222219</v>
      </c>
      <c r="F918" s="22">
        <v>11.35</v>
      </c>
      <c r="G918" s="22">
        <v>11.331659329363193</v>
      </c>
      <c r="H918" s="25">
        <v>8.546255506607929E-2</v>
      </c>
      <c r="I918" s="3">
        <f t="shared" si="56"/>
        <v>1933.3999999999835</v>
      </c>
      <c r="J918" s="3">
        <f t="shared" si="57"/>
        <v>1931.7199999999834</v>
      </c>
      <c r="K918" s="3">
        <f>MIN(J918-M918+N918,'Power Look Up'!$F$4)</f>
        <v>1956.9971886930709</v>
      </c>
      <c r="M918" s="51">
        <f t="array" ref="M918">_xlfn.SUM(_xlfn.NORM.DIST($S$3:$S$1003,$G918,$P918,FALSE)*WindSpeedStep*$T$3:$T$1003)</f>
        <v>1916.4164995209362</v>
      </c>
      <c r="N918" s="51">
        <f t="array" ref="N918">_xlfn.SUM(_xlfn.NORM.DIST($S$3:$S$1003,$G918,$Q918,FALSE)*WindSpeedStep*$T$3:$T$1003)</f>
        <v>1941.6936882140237</v>
      </c>
      <c r="P918" s="43">
        <f t="shared" si="58"/>
        <v>1.1331659329363193</v>
      </c>
      <c r="Q918" s="43">
        <f t="shared" si="59"/>
        <v>0.96843255942575301</v>
      </c>
      <c r="S918" s="43">
        <f>'Zero Turbulence Curve'!E917</f>
        <v>91.499999999999076</v>
      </c>
      <c r="T918" s="43">
        <f>'Zero Turbulence Curve'!F917</f>
        <v>2000.0000008831432</v>
      </c>
    </row>
    <row r="919" spans="5:20" x14ac:dyDescent="0.2">
      <c r="E919" s="16">
        <v>40877.979166666664</v>
      </c>
      <c r="F919" s="22">
        <v>9.4499999999999993</v>
      </c>
      <c r="G919" s="22">
        <v>9.6218326467899633</v>
      </c>
      <c r="H919" s="25">
        <v>9.1005291005291006E-2</v>
      </c>
      <c r="I919" s="3">
        <f t="shared" si="56"/>
        <v>1427.4499999999402</v>
      </c>
      <c r="J919" s="3">
        <f t="shared" si="57"/>
        <v>1492.2199999999389</v>
      </c>
      <c r="K919" s="3">
        <f>MIN(J919-M919+N919,'Power Look Up'!$F$4)</f>
        <v>1496.7403924491985</v>
      </c>
      <c r="M919" s="51">
        <f t="array" ref="M919">_xlfn.SUM(_xlfn.NORM.DIST($S$3:$S$1003,$G919,$P919,FALSE)*WindSpeedStep*$T$3:$T$1003)</f>
        <v>1494.875097147836</v>
      </c>
      <c r="N919" s="51">
        <f t="array" ref="N919">_xlfn.SUM(_xlfn.NORM.DIST($S$3:$S$1003,$G919,$Q919,FALSE)*WindSpeedStep*$T$3:$T$1003)</f>
        <v>1499.3954895970955</v>
      </c>
      <c r="P919" s="43">
        <f t="shared" si="58"/>
        <v>0.9621832646789964</v>
      </c>
      <c r="Q919" s="43">
        <f t="shared" si="59"/>
        <v>0.87563768002533005</v>
      </c>
      <c r="S919" s="43">
        <f>'Zero Turbulence Curve'!E918</f>
        <v>91.599999999999071</v>
      </c>
      <c r="T919" s="43">
        <f>'Zero Turbulence Curve'!F918</f>
        <v>2000.0000008831432</v>
      </c>
    </row>
    <row r="920" spans="5:20" x14ac:dyDescent="0.2">
      <c r="E920" s="16">
        <v>40877.986111111109</v>
      </c>
      <c r="F920" s="22">
        <v>9.61</v>
      </c>
      <c r="G920" s="22">
        <v>9.7593398600918686</v>
      </c>
      <c r="H920" s="25">
        <v>7.4921956295525491E-2</v>
      </c>
      <c r="I920" s="3">
        <f t="shared" si="56"/>
        <v>1488.4099999999389</v>
      </c>
      <c r="J920" s="3">
        <f t="shared" si="57"/>
        <v>1545.5599999999376</v>
      </c>
      <c r="K920" s="3">
        <f>MIN(J920-M920+N920,'Power Look Up'!$F$4)</f>
        <v>1561.5235815865381</v>
      </c>
      <c r="M920" s="51">
        <f t="array" ref="M920">_xlfn.SUM(_xlfn.NORM.DIST($S$3:$S$1003,$G920,$P920,FALSE)*WindSpeedStep*$T$3:$T$1003)</f>
        <v>1543.6590055262291</v>
      </c>
      <c r="N920" s="51">
        <f t="array" ref="N920">_xlfn.SUM(_xlfn.NORM.DIST($S$3:$S$1003,$G920,$Q920,FALSE)*WindSpeedStep*$T$3:$T$1003)</f>
        <v>1559.6225871128295</v>
      </c>
      <c r="P920" s="43">
        <f t="shared" si="58"/>
        <v>0.9759339860091869</v>
      </c>
      <c r="Q920" s="43">
        <f t="shared" si="59"/>
        <v>0.73118883447098282</v>
      </c>
      <c r="S920" s="43">
        <f>'Zero Turbulence Curve'!E919</f>
        <v>91.699999999999065</v>
      </c>
      <c r="T920" s="43">
        <f>'Zero Turbulence Curve'!F919</f>
        <v>2000.0000008831432</v>
      </c>
    </row>
    <row r="921" spans="5:20" x14ac:dyDescent="0.2">
      <c r="E921" s="16">
        <v>40878</v>
      </c>
      <c r="F921" s="22">
        <v>10.029999999999999</v>
      </c>
      <c r="G921" s="22">
        <v>10.136618647099242</v>
      </c>
      <c r="H921" s="25">
        <v>7.1784646061814561E-2</v>
      </c>
      <c r="I921" s="3">
        <f t="shared" si="56"/>
        <v>1645.0099999999547</v>
      </c>
      <c r="J921" s="3">
        <f t="shared" si="57"/>
        <v>1674.3799999999542</v>
      </c>
      <c r="K921" s="3">
        <f>MIN(J921-M921+N921,'Power Look Up'!$F$4)</f>
        <v>1707.5166166343699</v>
      </c>
      <c r="M921" s="51">
        <f t="array" ref="M921">_xlfn.SUM(_xlfn.NORM.DIST($S$3:$S$1003,$G921,$P921,FALSE)*WindSpeedStep*$T$3:$T$1003)</f>
        <v>1666.5752798093743</v>
      </c>
      <c r="N921" s="51">
        <f t="array" ref="N921">_xlfn.SUM(_xlfn.NORM.DIST($S$3:$S$1003,$G921,$Q921,FALSE)*WindSpeedStep*$T$3:$T$1003)</f>
        <v>1699.71189644379</v>
      </c>
      <c r="P921" s="43">
        <f t="shared" si="58"/>
        <v>1.0136618647099243</v>
      </c>
      <c r="Q921" s="43">
        <f t="shared" si="59"/>
        <v>0.72765358184560869</v>
      </c>
      <c r="S921" s="43">
        <f>'Zero Turbulence Curve'!E920</f>
        <v>91.799999999999059</v>
      </c>
      <c r="T921" s="43">
        <f>'Zero Turbulence Curve'!F920</f>
        <v>2000.0000008831432</v>
      </c>
    </row>
    <row r="922" spans="5:20" x14ac:dyDescent="0.2">
      <c r="E922" s="16">
        <v>40878.215277777781</v>
      </c>
      <c r="F922" s="22">
        <v>15.18</v>
      </c>
      <c r="G922" s="22">
        <v>15.330437794140748</v>
      </c>
      <c r="H922" s="25">
        <v>7.9051383399209488E-2</v>
      </c>
      <c r="I922" s="3">
        <f t="shared" si="56"/>
        <v>2000</v>
      </c>
      <c r="J922" s="3">
        <f t="shared" si="57"/>
        <v>2000</v>
      </c>
      <c r="K922" s="3">
        <f>MIN(J922-M922+N922,'Power Look Up'!$F$4)</f>
        <v>1999.556366233217</v>
      </c>
      <c r="M922" s="51">
        <f t="array" ref="M922">_xlfn.SUM(_xlfn.NORM.DIST($S$3:$S$1003,$G922,$P922,FALSE)*WindSpeedStep*$T$3:$T$1003)</f>
        <v>2001.615549923682</v>
      </c>
      <c r="N922" s="51">
        <f t="array" ref="N922">_xlfn.SUM(_xlfn.NORM.DIST($S$3:$S$1003,$G922,$Q922,FALSE)*WindSpeedStep*$T$3:$T$1003)</f>
        <v>2001.171916156899</v>
      </c>
      <c r="P922" s="43">
        <f t="shared" si="58"/>
        <v>1.5330437794140748</v>
      </c>
      <c r="Q922" s="43">
        <f t="shared" si="59"/>
        <v>1.2118923157423516</v>
      </c>
      <c r="S922" s="43">
        <f>'Zero Turbulence Curve'!E921</f>
        <v>91.899999999999054</v>
      </c>
      <c r="T922" s="43">
        <f>'Zero Turbulence Curve'!F921</f>
        <v>2000.0000008831432</v>
      </c>
    </row>
    <row r="923" spans="5:20" x14ac:dyDescent="0.2">
      <c r="E923" s="16">
        <v>40878.222222222219</v>
      </c>
      <c r="F923" s="22">
        <v>14.99</v>
      </c>
      <c r="G923" s="22">
        <v>15.154368573858752</v>
      </c>
      <c r="H923" s="25">
        <v>8.6057371581054032E-2</v>
      </c>
      <c r="I923" s="3">
        <f t="shared" si="56"/>
        <v>2000</v>
      </c>
      <c r="J923" s="3">
        <f t="shared" si="57"/>
        <v>2000</v>
      </c>
      <c r="K923" s="3">
        <f>MIN(J923-M923+N923,'Power Look Up'!$F$4)</f>
        <v>1999.7890100902405</v>
      </c>
      <c r="M923" s="51">
        <f t="array" ref="M923">_xlfn.SUM(_xlfn.NORM.DIST($S$3:$S$1003,$G923,$P923,FALSE)*WindSpeedStep*$T$3:$T$1003)</f>
        <v>2001.8465436153176</v>
      </c>
      <c r="N923" s="51">
        <f t="array" ref="N923">_xlfn.SUM(_xlfn.NORM.DIST($S$3:$S$1003,$G923,$Q923,FALSE)*WindSpeedStep*$T$3:$T$1003)</f>
        <v>2001.6355537055581</v>
      </c>
      <c r="P923" s="43">
        <f t="shared" si="58"/>
        <v>1.5154368573858754</v>
      </c>
      <c r="Q923" s="43">
        <f t="shared" si="59"/>
        <v>1.3041451274368105</v>
      </c>
      <c r="S923" s="43">
        <f>'Zero Turbulence Curve'!E922</f>
        <v>91.999999999999048</v>
      </c>
      <c r="T923" s="43">
        <f>'Zero Turbulence Curve'!F922</f>
        <v>2000.0000008831432</v>
      </c>
    </row>
    <row r="924" spans="5:20" x14ac:dyDescent="0.2">
      <c r="E924" s="16">
        <v>40878.229166666664</v>
      </c>
      <c r="F924" s="22">
        <v>15.75</v>
      </c>
      <c r="G924" s="22">
        <v>15.745624065139564</v>
      </c>
      <c r="H924" s="25">
        <v>8.380952380952382E-2</v>
      </c>
      <c r="I924" s="3">
        <f t="shared" si="56"/>
        <v>2000</v>
      </c>
      <c r="J924" s="3">
        <f t="shared" si="57"/>
        <v>2000</v>
      </c>
      <c r="K924" s="3">
        <f>MIN(J924-M924+N924,'Power Look Up'!$F$4)</f>
        <v>1999.6827597633035</v>
      </c>
      <c r="M924" s="51">
        <f t="array" ref="M924">_xlfn.SUM(_xlfn.NORM.DIST($S$3:$S$1003,$G924,$P924,FALSE)*WindSpeedStep*$T$3:$T$1003)</f>
        <v>2001.1525771744423</v>
      </c>
      <c r="N924" s="51">
        <f t="array" ref="N924">_xlfn.SUM(_xlfn.NORM.DIST($S$3:$S$1003,$G924,$Q924,FALSE)*WindSpeedStep*$T$3:$T$1003)</f>
        <v>2000.8353369377458</v>
      </c>
      <c r="P924" s="43">
        <f t="shared" si="58"/>
        <v>1.5745624065139565</v>
      </c>
      <c r="Q924" s="43">
        <f t="shared" si="59"/>
        <v>1.3196332549831256</v>
      </c>
      <c r="S924" s="43">
        <f>'Zero Turbulence Curve'!E923</f>
        <v>92.099999999999042</v>
      </c>
      <c r="T924" s="43">
        <f>'Zero Turbulence Curve'!F923</f>
        <v>2000.0000008831432</v>
      </c>
    </row>
    <row r="925" spans="5:20" x14ac:dyDescent="0.2">
      <c r="E925" s="16">
        <v>40878.236111111109</v>
      </c>
      <c r="F925" s="22">
        <v>15.8</v>
      </c>
      <c r="G925" s="22">
        <v>15.637453614260355</v>
      </c>
      <c r="H925" s="25">
        <v>6.7088607594936706E-2</v>
      </c>
      <c r="I925" s="3">
        <f t="shared" si="56"/>
        <v>2000</v>
      </c>
      <c r="J925" s="3">
        <f t="shared" si="57"/>
        <v>2000</v>
      </c>
      <c r="K925" s="3">
        <f>MIN(J925-M925+N925,'Power Look Up'!$F$4)</f>
        <v>1999.3140083466251</v>
      </c>
      <c r="M925" s="51">
        <f t="array" ref="M925">_xlfn.SUM(_xlfn.NORM.DIST($S$3:$S$1003,$G925,$P925,FALSE)*WindSpeedStep*$T$3:$T$1003)</f>
        <v>2001.2619158611362</v>
      </c>
      <c r="N925" s="51">
        <f t="array" ref="N925">_xlfn.SUM(_xlfn.NORM.DIST($S$3:$S$1003,$G925,$Q925,FALSE)*WindSpeedStep*$T$3:$T$1003)</f>
        <v>2000.5759242077613</v>
      </c>
      <c r="P925" s="43">
        <f t="shared" si="58"/>
        <v>1.5637453614260357</v>
      </c>
      <c r="Q925" s="43">
        <f t="shared" si="59"/>
        <v>1.0490949893111376</v>
      </c>
      <c r="S925" s="43">
        <f>'Zero Turbulence Curve'!E924</f>
        <v>92.199999999999037</v>
      </c>
      <c r="T925" s="43">
        <f>'Zero Turbulence Curve'!F924</f>
        <v>2000.0000008831432</v>
      </c>
    </row>
    <row r="926" spans="5:20" x14ac:dyDescent="0.2">
      <c r="E926" s="16">
        <v>40878.243055555555</v>
      </c>
      <c r="F926" s="22">
        <v>15.47</v>
      </c>
      <c r="G926" s="22">
        <v>15.543904791905327</v>
      </c>
      <c r="H926" s="25">
        <v>6.2055591467356168E-2</v>
      </c>
      <c r="I926" s="3">
        <f t="shared" si="56"/>
        <v>2000</v>
      </c>
      <c r="J926" s="3">
        <f t="shared" si="57"/>
        <v>2000</v>
      </c>
      <c r="K926" s="3">
        <f>MIN(J926-M926+N926,'Power Look Up'!$F$4)</f>
        <v>1999.1958774102886</v>
      </c>
      <c r="M926" s="51">
        <f t="array" ref="M926">_xlfn.SUM(_xlfn.NORM.DIST($S$3:$S$1003,$G926,$P926,FALSE)*WindSpeedStep*$T$3:$T$1003)</f>
        <v>2001.3628681062594</v>
      </c>
      <c r="N926" s="51">
        <f t="array" ref="N926">_xlfn.SUM(_xlfn.NORM.DIST($S$3:$S$1003,$G926,$Q926,FALSE)*WindSpeedStep*$T$3:$T$1003)</f>
        <v>2000.558745516548</v>
      </c>
      <c r="P926" s="43">
        <f t="shared" si="58"/>
        <v>1.5543904791905327</v>
      </c>
      <c r="Q926" s="43">
        <f t="shared" si="59"/>
        <v>0.9645862055739568</v>
      </c>
      <c r="S926" s="43">
        <f>'Zero Turbulence Curve'!E925</f>
        <v>92.299999999999031</v>
      </c>
      <c r="T926" s="43">
        <f>'Zero Turbulence Curve'!F925</f>
        <v>2000.0000008831432</v>
      </c>
    </row>
    <row r="927" spans="5:20" x14ac:dyDescent="0.2">
      <c r="E927" s="16">
        <v>40878.25</v>
      </c>
      <c r="F927" s="22">
        <v>15.4</v>
      </c>
      <c r="G927" s="22">
        <v>15.497274756930032</v>
      </c>
      <c r="H927" s="25">
        <v>6.7532467532467527E-2</v>
      </c>
      <c r="I927" s="3">
        <f t="shared" si="56"/>
        <v>2000</v>
      </c>
      <c r="J927" s="3">
        <f t="shared" si="57"/>
        <v>2000</v>
      </c>
      <c r="K927" s="3">
        <f>MIN(J927-M927+N927,'Power Look Up'!$F$4)</f>
        <v>1999.2833096118923</v>
      </c>
      <c r="M927" s="51">
        <f t="array" ref="M927">_xlfn.SUM(_xlfn.NORM.DIST($S$3:$S$1003,$G927,$P927,FALSE)*WindSpeedStep*$T$3:$T$1003)</f>
        <v>2001.415420754601</v>
      </c>
      <c r="N927" s="51">
        <f t="array" ref="N927">_xlfn.SUM(_xlfn.NORM.DIST($S$3:$S$1003,$G927,$Q927,FALSE)*WindSpeedStep*$T$3:$T$1003)</f>
        <v>2000.6987303664932</v>
      </c>
      <c r="P927" s="43">
        <f t="shared" si="58"/>
        <v>1.5497274756930033</v>
      </c>
      <c r="Q927" s="43">
        <f t="shared" si="59"/>
        <v>1.0465692043641059</v>
      </c>
      <c r="S927" s="43">
        <f>'Zero Turbulence Curve'!E926</f>
        <v>92.399999999999025</v>
      </c>
      <c r="T927" s="43">
        <f>'Zero Turbulence Curve'!F926</f>
        <v>2000.0000008831432</v>
      </c>
    </row>
    <row r="928" spans="5:20" x14ac:dyDescent="0.2">
      <c r="E928" s="16">
        <v>40878.256944444445</v>
      </c>
      <c r="F928" s="22">
        <v>15.97</v>
      </c>
      <c r="G928" s="22">
        <v>16.043532410210815</v>
      </c>
      <c r="H928" s="25">
        <v>8.2028804007514083E-2</v>
      </c>
      <c r="I928" s="3">
        <f t="shared" si="56"/>
        <v>2000</v>
      </c>
      <c r="J928" s="3">
        <f t="shared" si="57"/>
        <v>2000</v>
      </c>
      <c r="K928" s="3">
        <f>MIN(J928-M928+N928,'Power Look Up'!$F$4)</f>
        <v>1999.6759311961537</v>
      </c>
      <c r="M928" s="51">
        <f t="array" ref="M928">_xlfn.SUM(_xlfn.NORM.DIST($S$3:$S$1003,$G928,$P928,FALSE)*WindSpeedStep*$T$3:$T$1003)</f>
        <v>2000.8908408710172</v>
      </c>
      <c r="N928" s="51">
        <f t="array" ref="N928">_xlfn.SUM(_xlfn.NORM.DIST($S$3:$S$1003,$G928,$Q928,FALSE)*WindSpeedStep*$T$3:$T$1003)</f>
        <v>2000.5667720671709</v>
      </c>
      <c r="P928" s="43">
        <f t="shared" si="58"/>
        <v>1.6043532410210817</v>
      </c>
      <c r="Q928" s="43">
        <f t="shared" si="59"/>
        <v>1.316031775665383</v>
      </c>
      <c r="S928" s="43">
        <f>'Zero Turbulence Curve'!E927</f>
        <v>92.499999999999019</v>
      </c>
      <c r="T928" s="43">
        <f>'Zero Turbulence Curve'!F927</f>
        <v>2000.0000008831432</v>
      </c>
    </row>
    <row r="929" spans="5:20" x14ac:dyDescent="0.2">
      <c r="E929" s="16">
        <v>40878.263888888891</v>
      </c>
      <c r="F929" s="22">
        <v>15.01</v>
      </c>
      <c r="G929" s="22">
        <v>15.066729138115267</v>
      </c>
      <c r="H929" s="25">
        <v>8.1945369753497671E-2</v>
      </c>
      <c r="I929" s="3">
        <f t="shared" si="56"/>
        <v>2000</v>
      </c>
      <c r="J929" s="3">
        <f t="shared" si="57"/>
        <v>2000</v>
      </c>
      <c r="K929" s="3">
        <f>MIN(J929-M929+N929,'Power Look Up'!$F$4)</f>
        <v>1999.6936920188941</v>
      </c>
      <c r="M929" s="51">
        <f t="array" ref="M929">_xlfn.SUM(_xlfn.NORM.DIST($S$3:$S$1003,$G929,$P929,FALSE)*WindSpeedStep*$T$3:$T$1003)</f>
        <v>2001.9684737571702</v>
      </c>
      <c r="N929" s="51">
        <f t="array" ref="N929">_xlfn.SUM(_xlfn.NORM.DIST($S$3:$S$1003,$G929,$Q929,FALSE)*WindSpeedStep*$T$3:$T$1003)</f>
        <v>2001.6621657760643</v>
      </c>
      <c r="P929" s="43">
        <f t="shared" si="58"/>
        <v>1.5066729138115269</v>
      </c>
      <c r="Q929" s="43">
        <f t="shared" si="59"/>
        <v>1.2346486901986529</v>
      </c>
      <c r="S929" s="43">
        <f>'Zero Turbulence Curve'!E928</f>
        <v>92.599999999999014</v>
      </c>
      <c r="T929" s="43">
        <f>'Zero Turbulence Curve'!F928</f>
        <v>2000.0000008831432</v>
      </c>
    </row>
    <row r="930" spans="5:20" x14ac:dyDescent="0.2">
      <c r="E930" s="16">
        <v>40878.270833333336</v>
      </c>
      <c r="F930" s="22">
        <v>15.07</v>
      </c>
      <c r="G930" s="22">
        <v>15.206877706116472</v>
      </c>
      <c r="H930" s="25">
        <v>9.0909090909090912E-2</v>
      </c>
      <c r="I930" s="3">
        <f t="shared" si="56"/>
        <v>2000</v>
      </c>
      <c r="J930" s="3">
        <f t="shared" si="57"/>
        <v>2000</v>
      </c>
      <c r="K930" s="3">
        <f>MIN(J930-M930+N930,'Power Look Up'!$F$4)</f>
        <v>1999.895925908972</v>
      </c>
      <c r="M930" s="51">
        <f t="array" ref="M930">_xlfn.SUM(_xlfn.NORM.DIST($S$3:$S$1003,$G930,$P930,FALSE)*WindSpeedStep*$T$3:$T$1003)</f>
        <v>2001.7756256737198</v>
      </c>
      <c r="N930" s="51">
        <f t="array" ref="N930">_xlfn.SUM(_xlfn.NORM.DIST($S$3:$S$1003,$G930,$Q930,FALSE)*WindSpeedStep*$T$3:$T$1003)</f>
        <v>2001.6715515826918</v>
      </c>
      <c r="P930" s="43">
        <f t="shared" si="58"/>
        <v>1.5206877706116473</v>
      </c>
      <c r="Q930" s="43">
        <f t="shared" si="59"/>
        <v>1.3824434278287703</v>
      </c>
      <c r="S930" s="43">
        <f>'Zero Turbulence Curve'!E929</f>
        <v>92.699999999999008</v>
      </c>
      <c r="T930" s="43">
        <f>'Zero Turbulence Curve'!F929</f>
        <v>2000.0000008831432</v>
      </c>
    </row>
    <row r="931" spans="5:20" x14ac:dyDescent="0.2">
      <c r="E931" s="16">
        <v>40878.277777777781</v>
      </c>
      <c r="F931" s="22">
        <v>16.829999999999998</v>
      </c>
      <c r="G931" s="22">
        <v>16.811318926044528</v>
      </c>
      <c r="H931" s="25">
        <v>8.0213903743315523E-2</v>
      </c>
      <c r="I931" s="3">
        <f t="shared" si="56"/>
        <v>2000</v>
      </c>
      <c r="J931" s="3">
        <f t="shared" si="57"/>
        <v>2000</v>
      </c>
      <c r="K931" s="3">
        <f>MIN(J931-M931+N931,'Power Look Up'!$F$4)</f>
        <v>1999.7736842094282</v>
      </c>
      <c r="M931" s="51">
        <f t="array" ref="M931">_xlfn.SUM(_xlfn.NORM.DIST($S$3:$S$1003,$G931,$P931,FALSE)*WindSpeedStep*$T$3:$T$1003)</f>
        <v>2000.4404161806917</v>
      </c>
      <c r="N931" s="51">
        <f t="array" ref="N931">_xlfn.SUM(_xlfn.NORM.DIST($S$3:$S$1003,$G931,$Q931,FALSE)*WindSpeedStep*$T$3:$T$1003)</f>
        <v>2000.2141003901199</v>
      </c>
      <c r="P931" s="43">
        <f t="shared" si="58"/>
        <v>1.6811318926044529</v>
      </c>
      <c r="Q931" s="43">
        <f t="shared" si="59"/>
        <v>1.3485015181319142</v>
      </c>
      <c r="S931" s="43">
        <f>'Zero Turbulence Curve'!E930</f>
        <v>92.799999999999002</v>
      </c>
      <c r="T931" s="43">
        <f>'Zero Turbulence Curve'!F930</f>
        <v>2000.0000008831432</v>
      </c>
    </row>
    <row r="932" spans="5:20" x14ac:dyDescent="0.2">
      <c r="E932" s="16">
        <v>40878.284722222219</v>
      </c>
      <c r="F932" s="22">
        <v>16.5</v>
      </c>
      <c r="G932" s="22">
        <v>16.507828316996257</v>
      </c>
      <c r="H932" s="25">
        <v>9.3333333333333338E-2</v>
      </c>
      <c r="I932" s="3">
        <f t="shared" si="56"/>
        <v>2000</v>
      </c>
      <c r="J932" s="3">
        <f t="shared" si="57"/>
        <v>2000</v>
      </c>
      <c r="K932" s="3">
        <f>MIN(J932-M932+N932,'Power Look Up'!$F$4)</f>
        <v>1999.9044894325609</v>
      </c>
      <c r="M932" s="51">
        <f t="array" ref="M932">_xlfn.SUM(_xlfn.NORM.DIST($S$3:$S$1003,$G932,$P932,FALSE)*WindSpeedStep*$T$3:$T$1003)</f>
        <v>2000.5851754620737</v>
      </c>
      <c r="N932" s="51">
        <f t="array" ref="N932">_xlfn.SUM(_xlfn.NORM.DIST($S$3:$S$1003,$G932,$Q932,FALSE)*WindSpeedStep*$T$3:$T$1003)</f>
        <v>2000.4896648946346</v>
      </c>
      <c r="P932" s="43">
        <f t="shared" si="58"/>
        <v>1.6507828316996258</v>
      </c>
      <c r="Q932" s="43">
        <f t="shared" si="59"/>
        <v>1.5407306429196508</v>
      </c>
      <c r="S932" s="43">
        <f>'Zero Turbulence Curve'!E931</f>
        <v>92.899999999998997</v>
      </c>
      <c r="T932" s="43">
        <f>'Zero Turbulence Curve'!F931</f>
        <v>2000.0000008831432</v>
      </c>
    </row>
    <row r="933" spans="5:20" x14ac:dyDescent="0.2">
      <c r="E933" s="16">
        <v>40878.291666666664</v>
      </c>
      <c r="F933" s="22">
        <v>15.46</v>
      </c>
      <c r="G933" s="22">
        <v>15.54215890224995</v>
      </c>
      <c r="H933" s="25">
        <v>0.10155239327296248</v>
      </c>
      <c r="I933" s="3">
        <f t="shared" si="56"/>
        <v>2000</v>
      </c>
      <c r="J933" s="3">
        <f t="shared" si="57"/>
        <v>2000</v>
      </c>
      <c r="K933" s="3">
        <f>MIN(J933-M933+N933,'Power Look Up'!$F$4)</f>
        <v>2000</v>
      </c>
      <c r="M933" s="51">
        <f t="array" ref="M933">_xlfn.SUM(_xlfn.NORM.DIST($S$3:$S$1003,$G933,$P933,FALSE)*WindSpeedStep*$T$3:$T$1003)</f>
        <v>2001.3648089567982</v>
      </c>
      <c r="N933" s="51">
        <f t="array" ref="N933">_xlfn.SUM(_xlfn.NORM.DIST($S$3:$S$1003,$G933,$Q933,FALSE)*WindSpeedStep*$T$3:$T$1003)</f>
        <v>2001.3752456665979</v>
      </c>
      <c r="P933" s="43">
        <f t="shared" si="58"/>
        <v>1.5542158902249952</v>
      </c>
      <c r="Q933" s="43">
        <f t="shared" si="59"/>
        <v>1.5783434331521617</v>
      </c>
      <c r="S933" s="43">
        <f>'Zero Turbulence Curve'!E932</f>
        <v>92.999999999998991</v>
      </c>
      <c r="T933" s="43">
        <f>'Zero Turbulence Curve'!F932</f>
        <v>2000.0000008831432</v>
      </c>
    </row>
    <row r="934" spans="5:20" x14ac:dyDescent="0.2">
      <c r="E934" s="16">
        <v>40878.298611111109</v>
      </c>
      <c r="F934" s="22">
        <v>16.649999999999999</v>
      </c>
      <c r="G934" s="22">
        <v>16.776020364897136</v>
      </c>
      <c r="H934" s="25">
        <v>7.9279279279279288E-2</v>
      </c>
      <c r="I934" s="3">
        <f t="shared" si="56"/>
        <v>2000</v>
      </c>
      <c r="J934" s="3">
        <f t="shared" si="57"/>
        <v>2000</v>
      </c>
      <c r="K934" s="3">
        <f>MIN(J934-M934+N934,'Power Look Up'!$F$4)</f>
        <v>1999.7594785877877</v>
      </c>
      <c r="M934" s="51">
        <f t="array" ref="M934">_xlfn.SUM(_xlfn.NORM.DIST($S$3:$S$1003,$G934,$P934,FALSE)*WindSpeedStep*$T$3:$T$1003)</f>
        <v>2000.4553625837384</v>
      </c>
      <c r="N934" s="51">
        <f t="array" ref="N934">_xlfn.SUM(_xlfn.NORM.DIST($S$3:$S$1003,$G934,$Q934,FALSE)*WindSpeedStep*$T$3:$T$1003)</f>
        <v>2000.2148411715261</v>
      </c>
      <c r="P934" s="43">
        <f t="shared" si="58"/>
        <v>1.6776020364897137</v>
      </c>
      <c r="Q934" s="43">
        <f t="shared" si="59"/>
        <v>1.3299908037035568</v>
      </c>
      <c r="S934" s="43">
        <f>'Zero Turbulence Curve'!E933</f>
        <v>93.099999999998985</v>
      </c>
      <c r="T934" s="43">
        <f>'Zero Turbulence Curve'!F933</f>
        <v>2000.0000008831432</v>
      </c>
    </row>
    <row r="935" spans="5:20" x14ac:dyDescent="0.2">
      <c r="E935" s="16">
        <v>40878.305555555555</v>
      </c>
      <c r="F935" s="22">
        <v>14.77</v>
      </c>
      <c r="G935" s="22">
        <v>14.99067507467775</v>
      </c>
      <c r="H935" s="25">
        <v>0.11103588354773189</v>
      </c>
      <c r="I935" s="3">
        <f t="shared" si="56"/>
        <v>2000</v>
      </c>
      <c r="J935" s="3">
        <f t="shared" si="57"/>
        <v>2000</v>
      </c>
      <c r="K935" s="3">
        <f>MIN(J935-M935+N935,'Power Look Up'!$F$4)</f>
        <v>1999.5729652702032</v>
      </c>
      <c r="M935" s="51">
        <f t="array" ref="M935">_xlfn.SUM(_xlfn.NORM.DIST($S$3:$S$1003,$G935,$P935,FALSE)*WindSpeedStep*$T$3:$T$1003)</f>
        <v>2002.0775868507603</v>
      </c>
      <c r="N935" s="51">
        <f t="array" ref="N935">_xlfn.SUM(_xlfn.NORM.DIST($S$3:$S$1003,$G935,$Q935,FALSE)*WindSpeedStep*$T$3:$T$1003)</f>
        <v>2001.6505521209635</v>
      </c>
      <c r="P935" s="43">
        <f t="shared" si="58"/>
        <v>1.4990675074677751</v>
      </c>
      <c r="Q935" s="43">
        <f t="shared" si="59"/>
        <v>1.6645028518938056</v>
      </c>
      <c r="S935" s="43">
        <f>'Zero Turbulence Curve'!E934</f>
        <v>93.19999999999898</v>
      </c>
      <c r="T935" s="43">
        <f>'Zero Turbulence Curve'!F934</f>
        <v>2000.0000008831432</v>
      </c>
    </row>
    <row r="936" spans="5:20" x14ac:dyDescent="0.2">
      <c r="E936" s="16">
        <v>40878.3125</v>
      </c>
      <c r="F936" s="22">
        <v>15.13</v>
      </c>
      <c r="G936" s="22">
        <v>15.295405395258385</v>
      </c>
      <c r="H936" s="25">
        <v>9.2531394580304016E-2</v>
      </c>
      <c r="I936" s="3">
        <f t="shared" si="56"/>
        <v>2000</v>
      </c>
      <c r="J936" s="3">
        <f t="shared" si="57"/>
        <v>2000</v>
      </c>
      <c r="K936" s="3">
        <f>MIN(J936-M936+N936,'Power Look Up'!$F$4)</f>
        <v>1999.9128446070283</v>
      </c>
      <c r="M936" s="51">
        <f t="array" ref="M936">_xlfn.SUM(_xlfn.NORM.DIST($S$3:$S$1003,$G936,$P936,FALSE)*WindSpeedStep*$T$3:$T$1003)</f>
        <v>2001.659936834629</v>
      </c>
      <c r="N936" s="51">
        <f t="array" ref="N936">_xlfn.SUM(_xlfn.NORM.DIST($S$3:$S$1003,$G936,$Q936,FALSE)*WindSpeedStep*$T$3:$T$1003)</f>
        <v>2001.5727814416573</v>
      </c>
      <c r="P936" s="43">
        <f t="shared" si="58"/>
        <v>1.5295405395258386</v>
      </c>
      <c r="Q936" s="43">
        <f t="shared" si="59"/>
        <v>1.4153051918943644</v>
      </c>
      <c r="S936" s="43">
        <f>'Zero Turbulence Curve'!E935</f>
        <v>93.299999999998974</v>
      </c>
      <c r="T936" s="43">
        <f>'Zero Turbulence Curve'!F935</f>
        <v>2000.0000008831432</v>
      </c>
    </row>
    <row r="937" spans="5:20" x14ac:dyDescent="0.2">
      <c r="E937" s="16">
        <v>40878.319444444445</v>
      </c>
      <c r="F937" s="22">
        <v>15.63</v>
      </c>
      <c r="G937" s="22">
        <v>15.818362773882921</v>
      </c>
      <c r="H937" s="25">
        <v>8.253358925143954E-2</v>
      </c>
      <c r="I937" s="3">
        <f t="shared" si="56"/>
        <v>2000</v>
      </c>
      <c r="J937" s="3">
        <f t="shared" si="57"/>
        <v>2000</v>
      </c>
      <c r="K937" s="3">
        <f>MIN(J937-M937+N937,'Power Look Up'!$F$4)</f>
        <v>1999.6598226622668</v>
      </c>
      <c r="M937" s="51">
        <f t="array" ref="M937">_xlfn.SUM(_xlfn.NORM.DIST($S$3:$S$1003,$G937,$P937,FALSE)*WindSpeedStep*$T$3:$T$1003)</f>
        <v>2001.0834349228155</v>
      </c>
      <c r="N937" s="51">
        <f t="array" ref="N937">_xlfn.SUM(_xlfn.NORM.DIST($S$3:$S$1003,$G937,$Q937,FALSE)*WindSpeedStep*$T$3:$T$1003)</f>
        <v>2000.7432575850823</v>
      </c>
      <c r="P937" s="43">
        <f t="shared" si="58"/>
        <v>1.5818362773882921</v>
      </c>
      <c r="Q937" s="43">
        <f t="shared" si="59"/>
        <v>1.3055462558099147</v>
      </c>
      <c r="S937" s="43">
        <f>'Zero Turbulence Curve'!E936</f>
        <v>93.399999999998968</v>
      </c>
      <c r="T937" s="43">
        <f>'Zero Turbulence Curve'!F936</f>
        <v>2000.0000008831432</v>
      </c>
    </row>
    <row r="938" spans="5:20" x14ac:dyDescent="0.2">
      <c r="E938" s="16">
        <v>40878.326388888891</v>
      </c>
      <c r="F938" s="22">
        <v>14.6</v>
      </c>
      <c r="G938" s="22">
        <v>14.737035066006808</v>
      </c>
      <c r="H938" s="25">
        <v>8.9041095890410968E-2</v>
      </c>
      <c r="I938" s="3">
        <f t="shared" si="56"/>
        <v>2000</v>
      </c>
      <c r="J938" s="3">
        <f t="shared" si="57"/>
        <v>2000</v>
      </c>
      <c r="K938" s="3">
        <f>MIN(J938-M938+N938,'Power Look Up'!$F$4)</f>
        <v>2000</v>
      </c>
      <c r="M938" s="51">
        <f t="array" ref="M938">_xlfn.SUM(_xlfn.NORM.DIST($S$3:$S$1003,$G938,$P938,FALSE)*WindSpeedStep*$T$3:$T$1003)</f>
        <v>2002.4576973318224</v>
      </c>
      <c r="N938" s="51">
        <f t="array" ref="N938">_xlfn.SUM(_xlfn.NORM.DIST($S$3:$S$1003,$G938,$Q938,FALSE)*WindSpeedStep*$T$3:$T$1003)</f>
        <v>2002.5059815854936</v>
      </c>
      <c r="P938" s="43">
        <f t="shared" si="58"/>
        <v>1.4737035066006809</v>
      </c>
      <c r="Q938" s="43">
        <f t="shared" si="59"/>
        <v>1.312201752452661</v>
      </c>
      <c r="S938" s="43">
        <f>'Zero Turbulence Curve'!E937</f>
        <v>93.499999999998963</v>
      </c>
      <c r="T938" s="43">
        <f>'Zero Turbulence Curve'!F937</f>
        <v>2000.0000008831432</v>
      </c>
    </row>
    <row r="939" spans="5:20" x14ac:dyDescent="0.2">
      <c r="E939" s="16">
        <v>40878.333333333336</v>
      </c>
      <c r="F939" s="22">
        <v>14.83</v>
      </c>
      <c r="G939" s="22">
        <v>14.933197292936281</v>
      </c>
      <c r="H939" s="25">
        <v>0.10991233985165205</v>
      </c>
      <c r="I939" s="3">
        <f t="shared" si="56"/>
        <v>2000</v>
      </c>
      <c r="J939" s="3">
        <f t="shared" si="57"/>
        <v>2000</v>
      </c>
      <c r="K939" s="3">
        <f>MIN(J939-M939+N939,'Power Look Up'!$F$4)</f>
        <v>1999.6002193917643</v>
      </c>
      <c r="M939" s="51">
        <f t="array" ref="M939">_xlfn.SUM(_xlfn.NORM.DIST($S$3:$S$1003,$G939,$P939,FALSE)*WindSpeedStep*$T$3:$T$1003)</f>
        <v>2002.1618369703756</v>
      </c>
      <c r="N939" s="51">
        <f t="array" ref="N939">_xlfn.SUM(_xlfn.NORM.DIST($S$3:$S$1003,$G939,$Q939,FALSE)*WindSpeedStep*$T$3:$T$1003)</f>
        <v>2001.7620563621399</v>
      </c>
      <c r="P939" s="43">
        <f t="shared" si="58"/>
        <v>1.4933197292936282</v>
      </c>
      <c r="Q939" s="43">
        <f t="shared" si="59"/>
        <v>1.6413426559329829</v>
      </c>
      <c r="S939" s="43">
        <f>'Zero Turbulence Curve'!E938</f>
        <v>93.599999999998957</v>
      </c>
      <c r="T939" s="43">
        <f>'Zero Turbulence Curve'!F938</f>
        <v>2000.0000008831432</v>
      </c>
    </row>
    <row r="940" spans="5:20" x14ac:dyDescent="0.2">
      <c r="E940" s="16">
        <v>40878.340277777781</v>
      </c>
      <c r="F940" s="22">
        <v>15.39</v>
      </c>
      <c r="G940" s="22">
        <v>15.411005444768591</v>
      </c>
      <c r="H940" s="25">
        <v>9.8765432098765427E-2</v>
      </c>
      <c r="I940" s="3">
        <f t="shared" si="56"/>
        <v>2000</v>
      </c>
      <c r="J940" s="3">
        <f t="shared" si="57"/>
        <v>2000</v>
      </c>
      <c r="K940" s="3">
        <f>MIN(J940-M940+N940,'Power Look Up'!$F$4)</f>
        <v>1999.991176751194</v>
      </c>
      <c r="M940" s="51">
        <f t="array" ref="M940">_xlfn.SUM(_xlfn.NORM.DIST($S$3:$S$1003,$G940,$P940,FALSE)*WindSpeedStep*$T$3:$T$1003)</f>
        <v>2001.5165581189615</v>
      </c>
      <c r="N940" s="51">
        <f t="array" ref="N940">_xlfn.SUM(_xlfn.NORM.DIST($S$3:$S$1003,$G940,$Q940,FALSE)*WindSpeedStep*$T$3:$T$1003)</f>
        <v>2001.5077348701554</v>
      </c>
      <c r="P940" s="43">
        <f t="shared" si="58"/>
        <v>1.5411005444768593</v>
      </c>
      <c r="Q940" s="43">
        <f t="shared" si="59"/>
        <v>1.5220746118289965</v>
      </c>
      <c r="S940" s="43">
        <f>'Zero Turbulence Curve'!E939</f>
        <v>93.699999999998951</v>
      </c>
      <c r="T940" s="43">
        <f>'Zero Turbulence Curve'!F939</f>
        <v>2000.0000008831432</v>
      </c>
    </row>
    <row r="941" spans="5:20" x14ac:dyDescent="0.2">
      <c r="E941" s="16">
        <v>40878.347222222219</v>
      </c>
      <c r="F941" s="22">
        <v>15.71</v>
      </c>
      <c r="G941" s="22">
        <v>15.814366262575382</v>
      </c>
      <c r="H941" s="25">
        <v>0.10502864417568426</v>
      </c>
      <c r="I941" s="3">
        <f t="shared" si="56"/>
        <v>2000</v>
      </c>
      <c r="J941" s="3">
        <f t="shared" si="57"/>
        <v>2000</v>
      </c>
      <c r="K941" s="3">
        <f>MIN(J941-M941+N941,'Power Look Up'!$F$4)</f>
        <v>2000</v>
      </c>
      <c r="M941" s="51">
        <f t="array" ref="M941">_xlfn.SUM(_xlfn.NORM.DIST($S$3:$S$1003,$G941,$P941,FALSE)*WindSpeedStep*$T$3:$T$1003)</f>
        <v>2001.0871437202484</v>
      </c>
      <c r="N941" s="51">
        <f t="array" ref="N941">_xlfn.SUM(_xlfn.NORM.DIST($S$3:$S$1003,$G941,$Q941,FALSE)*WindSpeedStep*$T$3:$T$1003)</f>
        <v>2001.1258524392197</v>
      </c>
      <c r="P941" s="43">
        <f t="shared" si="58"/>
        <v>1.5814366262575383</v>
      </c>
      <c r="Q941" s="43">
        <f t="shared" si="59"/>
        <v>1.6609614470559755</v>
      </c>
      <c r="S941" s="43">
        <f>'Zero Turbulence Curve'!E940</f>
        <v>93.799999999998946</v>
      </c>
      <c r="T941" s="43">
        <f>'Zero Turbulence Curve'!F940</f>
        <v>2000.0000008831432</v>
      </c>
    </row>
    <row r="942" spans="5:20" x14ac:dyDescent="0.2">
      <c r="E942" s="16">
        <v>40878.354166666664</v>
      </c>
      <c r="F942" s="22">
        <v>15.63</v>
      </c>
      <c r="G942" s="22">
        <v>15.634409939548116</v>
      </c>
      <c r="H942" s="25">
        <v>0.10876519513755598</v>
      </c>
      <c r="I942" s="3">
        <f t="shared" si="56"/>
        <v>2000</v>
      </c>
      <c r="J942" s="3">
        <f t="shared" si="57"/>
        <v>2000</v>
      </c>
      <c r="K942" s="3">
        <f>MIN(J942-M942+N942,'Power Look Up'!$F$4)</f>
        <v>1999.9940746924506</v>
      </c>
      <c r="M942" s="51">
        <f t="array" ref="M942">_xlfn.SUM(_xlfn.NORM.DIST($S$3:$S$1003,$G942,$P942,FALSE)*WindSpeedStep*$T$3:$T$1003)</f>
        <v>2001.265106605571</v>
      </c>
      <c r="N942" s="51">
        <f t="array" ref="N942">_xlfn.SUM(_xlfn.NORM.DIST($S$3:$S$1003,$G942,$Q942,FALSE)*WindSpeedStep*$T$3:$T$1003)</f>
        <v>2001.2591812980215</v>
      </c>
      <c r="P942" s="43">
        <f t="shared" si="58"/>
        <v>1.5634409939548117</v>
      </c>
      <c r="Q942" s="43">
        <f t="shared" si="59"/>
        <v>1.7004796479354956</v>
      </c>
      <c r="S942" s="43">
        <f>'Zero Turbulence Curve'!E941</f>
        <v>93.89999999999894</v>
      </c>
      <c r="T942" s="43">
        <f>'Zero Turbulence Curve'!F941</f>
        <v>2000.0000008831432</v>
      </c>
    </row>
    <row r="943" spans="5:20" x14ac:dyDescent="0.2">
      <c r="E943" s="16">
        <v>40878.361111111109</v>
      </c>
      <c r="F943" s="22">
        <v>16.059999999999999</v>
      </c>
      <c r="G943" s="22">
        <v>16.145251160494741</v>
      </c>
      <c r="H943" s="25">
        <v>9.962640099626402E-2</v>
      </c>
      <c r="I943" s="3">
        <f t="shared" si="56"/>
        <v>2000</v>
      </c>
      <c r="J943" s="3">
        <f t="shared" si="57"/>
        <v>2000</v>
      </c>
      <c r="K943" s="3">
        <f>MIN(J943-M943+N943,'Power Look Up'!$F$4)</f>
        <v>1999.9948045955803</v>
      </c>
      <c r="M943" s="51">
        <f t="array" ref="M943">_xlfn.SUM(_xlfn.NORM.DIST($S$3:$S$1003,$G943,$P943,FALSE)*WindSpeedStep*$T$3:$T$1003)</f>
        <v>2000.8139180166265</v>
      </c>
      <c r="N943" s="51">
        <f t="array" ref="N943">_xlfn.SUM(_xlfn.NORM.DIST($S$3:$S$1003,$G943,$Q943,FALSE)*WindSpeedStep*$T$3:$T$1003)</f>
        <v>2000.8087226122068</v>
      </c>
      <c r="P943" s="43">
        <f t="shared" si="58"/>
        <v>1.6145251160494742</v>
      </c>
      <c r="Q943" s="43">
        <f t="shared" si="59"/>
        <v>1.608493266300846</v>
      </c>
      <c r="S943" s="43">
        <f>'Zero Turbulence Curve'!E942</f>
        <v>93.999999999998934</v>
      </c>
      <c r="T943" s="43">
        <f>'Zero Turbulence Curve'!F942</f>
        <v>2000.0000008831432</v>
      </c>
    </row>
    <row r="944" spans="5:20" x14ac:dyDescent="0.2">
      <c r="E944" s="16">
        <v>40878.368055555555</v>
      </c>
      <c r="F944" s="22">
        <v>16.41</v>
      </c>
      <c r="G944" s="22">
        <v>16.657898231638882</v>
      </c>
      <c r="H944" s="25">
        <v>0.10664229128580134</v>
      </c>
      <c r="I944" s="3">
        <f t="shared" si="56"/>
        <v>2000</v>
      </c>
      <c r="J944" s="3">
        <f t="shared" si="57"/>
        <v>2000</v>
      </c>
      <c r="K944" s="3">
        <f>MIN(J944-M944+N944,'Power Look Up'!$F$4)</f>
        <v>2000</v>
      </c>
      <c r="M944" s="51">
        <f t="array" ref="M944">_xlfn.SUM(_xlfn.NORM.DIST($S$3:$S$1003,$G944,$P944,FALSE)*WindSpeedStep*$T$3:$T$1003)</f>
        <v>2000.5088665220849</v>
      </c>
      <c r="N944" s="51">
        <f t="array" ref="N944">_xlfn.SUM(_xlfn.NORM.DIST($S$3:$S$1003,$G944,$Q944,FALSE)*WindSpeedStep*$T$3:$T$1003)</f>
        <v>2000.5810818360264</v>
      </c>
      <c r="P944" s="43">
        <f t="shared" si="58"/>
        <v>1.6657898231638884</v>
      </c>
      <c r="Q944" s="43">
        <f t="shared" si="59"/>
        <v>1.7764364354276687</v>
      </c>
      <c r="S944" s="43">
        <f>'Zero Turbulence Curve'!E943</f>
        <v>94.099999999998929</v>
      </c>
      <c r="T944" s="43">
        <f>'Zero Turbulence Curve'!F943</f>
        <v>2000.0000008831432</v>
      </c>
    </row>
    <row r="945" spans="5:20" x14ac:dyDescent="0.2">
      <c r="E945" s="16">
        <v>40878.375</v>
      </c>
      <c r="F945" s="22">
        <v>16.760000000000002</v>
      </c>
      <c r="G945" s="22">
        <v>16.994456918356597</v>
      </c>
      <c r="H945" s="25">
        <v>9.1885441527446293E-2</v>
      </c>
      <c r="I945" s="3">
        <f t="shared" si="56"/>
        <v>2000</v>
      </c>
      <c r="J945" s="3">
        <f t="shared" si="57"/>
        <v>2000</v>
      </c>
      <c r="K945" s="3">
        <f>MIN(J945-M945+N945,'Power Look Up'!$F$4)</f>
        <v>1999.9097596699817</v>
      </c>
      <c r="M945" s="51">
        <f t="array" ref="M945">_xlfn.SUM(_xlfn.NORM.DIST($S$3:$S$1003,$G945,$P945,FALSE)*WindSpeedStep*$T$3:$T$1003)</f>
        <v>2000.3699510750052</v>
      </c>
      <c r="N945" s="51">
        <f t="array" ref="N945">_xlfn.SUM(_xlfn.NORM.DIST($S$3:$S$1003,$G945,$Q945,FALSE)*WindSpeedStep*$T$3:$T$1003)</f>
        <v>2000.2797107449869</v>
      </c>
      <c r="P945" s="43">
        <f t="shared" si="58"/>
        <v>1.6994456918356597</v>
      </c>
      <c r="Q945" s="43">
        <f t="shared" si="59"/>
        <v>1.5615431774623603</v>
      </c>
      <c r="S945" s="43">
        <f>'Zero Turbulence Curve'!E944</f>
        <v>94.199999999998923</v>
      </c>
      <c r="T945" s="43">
        <f>'Zero Turbulence Curve'!F944</f>
        <v>2000.0000008831432</v>
      </c>
    </row>
    <row r="946" spans="5:20" x14ac:dyDescent="0.2">
      <c r="E946" s="16">
        <v>40878.381944444445</v>
      </c>
      <c r="F946" s="22">
        <v>17.11</v>
      </c>
      <c r="G946" s="22">
        <v>17.191032203059461</v>
      </c>
      <c r="H946" s="25">
        <v>7.9485680888369381E-2</v>
      </c>
      <c r="I946" s="3">
        <f t="shared" si="56"/>
        <v>2000</v>
      </c>
      <c r="J946" s="3">
        <f t="shared" si="57"/>
        <v>2000</v>
      </c>
      <c r="K946" s="3">
        <f>MIN(J946-M946+N946,'Power Look Up'!$F$4)</f>
        <v>1999.8243689498213</v>
      </c>
      <c r="M946" s="51">
        <f t="array" ref="M946">_xlfn.SUM(_xlfn.NORM.DIST($S$3:$S$1003,$G946,$P946,FALSE)*WindSpeedStep*$T$3:$T$1003)</f>
        <v>2000.3061925343641</v>
      </c>
      <c r="N946" s="51">
        <f t="array" ref="N946">_xlfn.SUM(_xlfn.NORM.DIST($S$3:$S$1003,$G946,$Q946,FALSE)*WindSpeedStep*$T$3:$T$1003)</f>
        <v>2000.1305614841854</v>
      </c>
      <c r="P946" s="43">
        <f t="shared" si="58"/>
        <v>1.7191032203059462</v>
      </c>
      <c r="Q946" s="43">
        <f t="shared" si="59"/>
        <v>1.366440899834066</v>
      </c>
      <c r="S946" s="43">
        <f>'Zero Turbulence Curve'!E945</f>
        <v>94.299999999998917</v>
      </c>
      <c r="T946" s="43">
        <f>'Zero Turbulence Curve'!F945</f>
        <v>2000.0000008831432</v>
      </c>
    </row>
    <row r="947" spans="5:20" x14ac:dyDescent="0.2">
      <c r="E947" s="16">
        <v>40878.388888888891</v>
      </c>
      <c r="F947" s="22">
        <v>16.57</v>
      </c>
      <c r="G947" s="22">
        <v>16.715517986302999</v>
      </c>
      <c r="H947" s="25">
        <v>0.10863005431502716</v>
      </c>
      <c r="I947" s="3">
        <f t="shared" si="56"/>
        <v>2000</v>
      </c>
      <c r="J947" s="3">
        <f t="shared" si="57"/>
        <v>2000</v>
      </c>
      <c r="K947" s="3">
        <f>MIN(J947-M947+N947,'Power Look Up'!$F$4)</f>
        <v>2000</v>
      </c>
      <c r="M947" s="51">
        <f t="array" ref="M947">_xlfn.SUM(_xlfn.NORM.DIST($S$3:$S$1003,$G947,$P947,FALSE)*WindSpeedStep*$T$3:$T$1003)</f>
        <v>2000.4820806932732</v>
      </c>
      <c r="N947" s="51">
        <f t="array" ref="N947">_xlfn.SUM(_xlfn.NORM.DIST($S$3:$S$1003,$G947,$Q947,FALSE)*WindSpeedStep*$T$3:$T$1003)</f>
        <v>2000.5688897661319</v>
      </c>
      <c r="P947" s="43">
        <f t="shared" si="58"/>
        <v>1.6715517986302999</v>
      </c>
      <c r="Q947" s="43">
        <f t="shared" si="59"/>
        <v>1.8158076267559082</v>
      </c>
      <c r="S947" s="43">
        <f>'Zero Turbulence Curve'!E946</f>
        <v>94.399999999998911</v>
      </c>
      <c r="T947" s="43">
        <f>'Zero Turbulence Curve'!F946</f>
        <v>2000.0000008831432</v>
      </c>
    </row>
    <row r="948" spans="5:20" x14ac:dyDescent="0.2">
      <c r="E948" s="16">
        <v>40878.395833333336</v>
      </c>
      <c r="F948" s="22">
        <v>17.66</v>
      </c>
      <c r="G948" s="22">
        <v>17.65776041502</v>
      </c>
      <c r="H948" s="25">
        <v>8.5503963759909402E-2</v>
      </c>
      <c r="I948" s="3">
        <f t="shared" si="56"/>
        <v>2000</v>
      </c>
      <c r="J948" s="3">
        <f t="shared" si="57"/>
        <v>2000</v>
      </c>
      <c r="K948" s="3">
        <f>MIN(J948-M948+N948,'Power Look Up'!$F$4)</f>
        <v>1999.9058208693591</v>
      </c>
      <c r="M948" s="51">
        <f t="array" ref="M948">_xlfn.SUM(_xlfn.NORM.DIST($S$3:$S$1003,$G948,$P948,FALSE)*WindSpeedStep*$T$3:$T$1003)</f>
        <v>2000.1940972056236</v>
      </c>
      <c r="N948" s="51">
        <f t="array" ref="N948">_xlfn.SUM(_xlfn.NORM.DIST($S$3:$S$1003,$G948,$Q948,FALSE)*WindSpeedStep*$T$3:$T$1003)</f>
        <v>2000.0999180749827</v>
      </c>
      <c r="P948" s="43">
        <f t="shared" si="58"/>
        <v>1.7657760415020001</v>
      </c>
      <c r="Q948" s="43">
        <f t="shared" si="59"/>
        <v>1.5098085066070328</v>
      </c>
      <c r="S948" s="43">
        <f>'Zero Turbulence Curve'!E947</f>
        <v>94.499999999998906</v>
      </c>
      <c r="T948" s="43">
        <f>'Zero Turbulence Curve'!F947</f>
        <v>2000.0000008831432</v>
      </c>
    </row>
    <row r="949" spans="5:20" x14ac:dyDescent="0.2">
      <c r="E949" s="16">
        <v>40878.402777777781</v>
      </c>
      <c r="F949" s="22">
        <v>18.260000000000002</v>
      </c>
      <c r="G949" s="22">
        <v>18.26370060332577</v>
      </c>
      <c r="H949" s="25">
        <v>8.1051478641840077E-2</v>
      </c>
      <c r="I949" s="3">
        <f t="shared" si="56"/>
        <v>2000</v>
      </c>
      <c r="J949" s="3">
        <f t="shared" si="57"/>
        <v>2000</v>
      </c>
      <c r="K949" s="3">
        <f>MIN(J949-M949+N949,'Power Look Up'!$F$4)</f>
        <v>1999.9317183114122</v>
      </c>
      <c r="M949" s="51">
        <f t="array" ref="M949">_xlfn.SUM(_xlfn.NORM.DIST($S$3:$S$1003,$G949,$P949,FALSE)*WindSpeedStep*$T$3:$T$1003)</f>
        <v>2000.1063247302191</v>
      </c>
      <c r="N949" s="51">
        <f t="array" ref="N949">_xlfn.SUM(_xlfn.NORM.DIST($S$3:$S$1003,$G949,$Q949,FALSE)*WindSpeedStep*$T$3:$T$1003)</f>
        <v>2000.0380430416312</v>
      </c>
      <c r="P949" s="43">
        <f t="shared" si="58"/>
        <v>1.826370060332577</v>
      </c>
      <c r="Q949" s="43">
        <f t="shared" si="59"/>
        <v>1.4802999393714205</v>
      </c>
      <c r="S949" s="43">
        <f>'Zero Turbulence Curve'!E948</f>
        <v>94.5999999999989</v>
      </c>
      <c r="T949" s="43">
        <f>'Zero Turbulence Curve'!F948</f>
        <v>2000.0000008831432</v>
      </c>
    </row>
    <row r="950" spans="5:20" x14ac:dyDescent="0.2">
      <c r="E950" s="16">
        <v>40878.409722222219</v>
      </c>
      <c r="F950" s="22">
        <v>17.84</v>
      </c>
      <c r="G950" s="22">
        <v>17.838218701219631</v>
      </c>
      <c r="H950" s="25">
        <v>9.9215246636771295E-2</v>
      </c>
      <c r="I950" s="3">
        <f t="shared" si="56"/>
        <v>2000</v>
      </c>
      <c r="J950" s="3">
        <f t="shared" si="57"/>
        <v>2000</v>
      </c>
      <c r="K950" s="3">
        <f>MIN(J950-M950+N950,'Power Look Up'!$F$4)</f>
        <v>1999.9947186429697</v>
      </c>
      <c r="M950" s="51">
        <f t="array" ref="M950">_xlfn.SUM(_xlfn.NORM.DIST($S$3:$S$1003,$G950,$P950,FALSE)*WindSpeedStep*$T$3:$T$1003)</f>
        <v>2000.1624032145769</v>
      </c>
      <c r="N950" s="51">
        <f t="array" ref="N950">_xlfn.SUM(_xlfn.NORM.DIST($S$3:$S$1003,$G950,$Q950,FALSE)*WindSpeedStep*$T$3:$T$1003)</f>
        <v>2000.1571218575466</v>
      </c>
      <c r="P950" s="43">
        <f t="shared" si="58"/>
        <v>1.7838218701219632</v>
      </c>
      <c r="Q950" s="43">
        <f t="shared" si="59"/>
        <v>1.7698232680021719</v>
      </c>
      <c r="S950" s="43">
        <f>'Zero Turbulence Curve'!E949</f>
        <v>94.699999999998894</v>
      </c>
      <c r="T950" s="43">
        <f>'Zero Turbulence Curve'!F949</f>
        <v>2000.0000008831432</v>
      </c>
    </row>
    <row r="951" spans="5:20" x14ac:dyDescent="0.2">
      <c r="E951" s="16">
        <v>40878.416666666664</v>
      </c>
      <c r="F951" s="22">
        <v>17.84</v>
      </c>
      <c r="G951" s="22">
        <v>18.0398957773251</v>
      </c>
      <c r="H951" s="25">
        <v>0.10482062780269059</v>
      </c>
      <c r="I951" s="3">
        <f t="shared" si="56"/>
        <v>2000</v>
      </c>
      <c r="J951" s="3">
        <f t="shared" si="57"/>
        <v>2000</v>
      </c>
      <c r="K951" s="3">
        <f>MIN(J951-M951+N951,'Power Look Up'!$F$4)</f>
        <v>2000</v>
      </c>
      <c r="M951" s="51">
        <f t="array" ref="M951">_xlfn.SUM(_xlfn.NORM.DIST($S$3:$S$1003,$G951,$P951,FALSE)*WindSpeedStep*$T$3:$T$1003)</f>
        <v>2000.1329276943952</v>
      </c>
      <c r="N951" s="51">
        <f t="array" ref="N951">_xlfn.SUM(_xlfn.NORM.DIST($S$3:$S$1003,$G951,$Q951,FALSE)*WindSpeedStep*$T$3:$T$1003)</f>
        <v>2000.1622200295196</v>
      </c>
      <c r="P951" s="43">
        <f t="shared" si="58"/>
        <v>1.8039895777325101</v>
      </c>
      <c r="Q951" s="43">
        <f t="shared" si="59"/>
        <v>1.8909532008743239</v>
      </c>
      <c r="S951" s="43">
        <f>'Zero Turbulence Curve'!E950</f>
        <v>94.799999999998889</v>
      </c>
      <c r="T951" s="43">
        <f>'Zero Turbulence Curve'!F950</f>
        <v>2000.0000008831432</v>
      </c>
    </row>
    <row r="952" spans="5:20" x14ac:dyDescent="0.2">
      <c r="E952" s="16">
        <v>40878.423611111109</v>
      </c>
      <c r="F952" s="22">
        <v>17.77</v>
      </c>
      <c r="G952" s="22">
        <v>17.70096543966898</v>
      </c>
      <c r="H952" s="25">
        <v>0.10973550928531232</v>
      </c>
      <c r="I952" s="3">
        <f t="shared" si="56"/>
        <v>2000</v>
      </c>
      <c r="J952" s="3">
        <f t="shared" si="57"/>
        <v>2000</v>
      </c>
      <c r="K952" s="3">
        <f>MIN(J952-M952+N952,'Power Look Up'!$F$4)</f>
        <v>2000</v>
      </c>
      <c r="M952" s="51">
        <f t="array" ref="M952">_xlfn.SUM(_xlfn.NORM.DIST($S$3:$S$1003,$G952,$P952,FALSE)*WindSpeedStep*$T$3:$T$1003)</f>
        <v>2000.1860033462283</v>
      </c>
      <c r="N952" s="51">
        <f t="array" ref="N952">_xlfn.SUM(_xlfn.NORM.DIST($S$3:$S$1003,$G952,$Q952,FALSE)*WindSpeedStep*$T$3:$T$1003)</f>
        <v>2000.2563291698441</v>
      </c>
      <c r="P952" s="43">
        <f t="shared" si="58"/>
        <v>1.7700965439668981</v>
      </c>
      <c r="Q952" s="43">
        <f t="shared" si="59"/>
        <v>1.9424244573637879</v>
      </c>
      <c r="S952" s="43">
        <f>'Zero Turbulence Curve'!E951</f>
        <v>94.899999999998883</v>
      </c>
      <c r="T952" s="43">
        <f>'Zero Turbulence Curve'!F951</f>
        <v>2000.0000008831432</v>
      </c>
    </row>
    <row r="953" spans="5:20" x14ac:dyDescent="0.2">
      <c r="E953" s="16">
        <v>40878.430555555555</v>
      </c>
      <c r="F953" s="22">
        <v>18.64</v>
      </c>
      <c r="G953" s="22">
        <v>18.773619707558236</v>
      </c>
      <c r="H953" s="25">
        <v>8.9055793991416304E-2</v>
      </c>
      <c r="I953" s="3">
        <f t="shared" si="56"/>
        <v>2000</v>
      </c>
      <c r="J953" s="3">
        <f t="shared" si="57"/>
        <v>2000</v>
      </c>
      <c r="K953" s="3">
        <f>MIN(J953-M953+N953,'Power Look Up'!$F$4)</f>
        <v>1999.9698710681071</v>
      </c>
      <c r="M953" s="51">
        <f t="array" ref="M953">_xlfn.SUM(_xlfn.NORM.DIST($S$3:$S$1003,$G953,$P953,FALSE)*WindSpeedStep*$T$3:$T$1003)</f>
        <v>2000.0637359183577</v>
      </c>
      <c r="N953" s="51">
        <f t="array" ref="N953">_xlfn.SUM(_xlfn.NORM.DIST($S$3:$S$1003,$G953,$Q953,FALSE)*WindSpeedStep*$T$3:$T$1003)</f>
        <v>2000.0336069864647</v>
      </c>
      <c r="P953" s="43">
        <f t="shared" si="58"/>
        <v>1.8773619707558238</v>
      </c>
      <c r="Q953" s="43">
        <f t="shared" si="59"/>
        <v>1.6718996091494995</v>
      </c>
      <c r="S953" s="43">
        <f>'Zero Turbulence Curve'!E952</f>
        <v>94.999999999998877</v>
      </c>
      <c r="T953" s="43">
        <f>'Zero Turbulence Curve'!F952</f>
        <v>2000.0000008831432</v>
      </c>
    </row>
    <row r="954" spans="5:20" x14ac:dyDescent="0.2">
      <c r="E954" s="16">
        <v>40878.4375</v>
      </c>
      <c r="F954" s="22">
        <v>18.239999999999998</v>
      </c>
      <c r="G954" s="22">
        <v>18.337853696508272</v>
      </c>
      <c r="H954" s="25">
        <v>9.4846491228070179E-2</v>
      </c>
      <c r="I954" s="3">
        <f t="shared" si="56"/>
        <v>2000</v>
      </c>
      <c r="J954" s="3">
        <f t="shared" si="57"/>
        <v>2000</v>
      </c>
      <c r="K954" s="3">
        <f>MIN(J954-M954+N954,'Power Look Up'!$F$4)</f>
        <v>1999.9772168022232</v>
      </c>
      <c r="M954" s="51">
        <f t="array" ref="M954">_xlfn.SUM(_xlfn.NORM.DIST($S$3:$S$1003,$G954,$P954,FALSE)*WindSpeedStep*$T$3:$T$1003)</f>
        <v>2000.0987216219123</v>
      </c>
      <c r="N954" s="51">
        <f t="array" ref="N954">_xlfn.SUM(_xlfn.NORM.DIST($S$3:$S$1003,$G954,$Q954,FALSE)*WindSpeedStep*$T$3:$T$1003)</f>
        <v>2000.0759384241355</v>
      </c>
      <c r="P954" s="43">
        <f t="shared" si="58"/>
        <v>1.8337853696508273</v>
      </c>
      <c r="Q954" s="43">
        <f t="shared" si="59"/>
        <v>1.7392810797675062</v>
      </c>
      <c r="S954" s="43">
        <f>'Zero Turbulence Curve'!E953</f>
        <v>95.099999999998872</v>
      </c>
      <c r="T954" s="43">
        <f>'Zero Turbulence Curve'!F953</f>
        <v>2000.0000008831432</v>
      </c>
    </row>
    <row r="955" spans="5:20" x14ac:dyDescent="0.2">
      <c r="E955" s="16">
        <v>40878.444444444445</v>
      </c>
      <c r="F955" s="22">
        <v>18.53</v>
      </c>
      <c r="G955" s="22">
        <v>18.515026733493183</v>
      </c>
      <c r="H955" s="25">
        <v>8.3648138154344298E-2</v>
      </c>
      <c r="I955" s="3">
        <f t="shared" si="56"/>
        <v>2000</v>
      </c>
      <c r="J955" s="3">
        <f t="shared" si="57"/>
        <v>2000</v>
      </c>
      <c r="K955" s="3">
        <f>MIN(J955-M955+N955,'Power Look Up'!$F$4)</f>
        <v>1999.9500410249377</v>
      </c>
      <c r="M955" s="51">
        <f t="array" ref="M955">_xlfn.SUM(_xlfn.NORM.DIST($S$3:$S$1003,$G955,$P955,FALSE)*WindSpeedStep*$T$3:$T$1003)</f>
        <v>2000.0826560802025</v>
      </c>
      <c r="N955" s="51">
        <f t="array" ref="N955">_xlfn.SUM(_xlfn.NORM.DIST($S$3:$S$1003,$G955,$Q955,FALSE)*WindSpeedStep*$T$3:$T$1003)</f>
        <v>2000.0326971051402</v>
      </c>
      <c r="P955" s="43">
        <f t="shared" si="58"/>
        <v>1.8515026733493185</v>
      </c>
      <c r="Q955" s="43">
        <f t="shared" si="59"/>
        <v>1.5487475141346159</v>
      </c>
      <c r="S955" s="43">
        <f>'Zero Turbulence Curve'!E954</f>
        <v>95.199999999998866</v>
      </c>
      <c r="T955" s="43">
        <f>'Zero Turbulence Curve'!F954</f>
        <v>2000.0000008831432</v>
      </c>
    </row>
    <row r="956" spans="5:20" x14ac:dyDescent="0.2">
      <c r="E956" s="16">
        <v>40878.451388888891</v>
      </c>
      <c r="F956" s="22">
        <v>17.829999999999998</v>
      </c>
      <c r="G956" s="22">
        <v>17.745750974511232</v>
      </c>
      <c r="H956" s="25">
        <v>9.2540661805945043E-2</v>
      </c>
      <c r="I956" s="3">
        <f t="shared" si="56"/>
        <v>2000</v>
      </c>
      <c r="J956" s="3">
        <f t="shared" si="57"/>
        <v>2000</v>
      </c>
      <c r="K956" s="3">
        <f>MIN(J956-M956+N956,'Power Look Up'!$F$4)</f>
        <v>1999.9499277826621</v>
      </c>
      <c r="M956" s="51">
        <f t="array" ref="M956">_xlfn.SUM(_xlfn.NORM.DIST($S$3:$S$1003,$G956,$P956,FALSE)*WindSpeedStep*$T$3:$T$1003)</f>
        <v>2000.1779587474223</v>
      </c>
      <c r="N956" s="51">
        <f t="array" ref="N956">_xlfn.SUM(_xlfn.NORM.DIST($S$3:$S$1003,$G956,$Q956,FALSE)*WindSpeedStep*$T$3:$T$1003)</f>
        <v>2000.1278865300844</v>
      </c>
      <c r="P956" s="43">
        <f t="shared" si="58"/>
        <v>1.7745750974511232</v>
      </c>
      <c r="Q956" s="43">
        <f t="shared" si="59"/>
        <v>1.6422035394247636</v>
      </c>
      <c r="S956" s="43">
        <f>'Zero Turbulence Curve'!E955</f>
        <v>95.29999999999886</v>
      </c>
      <c r="T956" s="43">
        <f>'Zero Turbulence Curve'!F955</f>
        <v>2000.0000008831432</v>
      </c>
    </row>
    <row r="957" spans="5:20" x14ac:dyDescent="0.2">
      <c r="E957" s="16">
        <v>40878.458333333336</v>
      </c>
      <c r="F957" s="22">
        <v>17.34</v>
      </c>
      <c r="G957" s="22">
        <v>17.384576399799741</v>
      </c>
      <c r="H957" s="25">
        <v>8.4198385236447515E-2</v>
      </c>
      <c r="I957" s="3">
        <f t="shared" si="56"/>
        <v>2000</v>
      </c>
      <c r="J957" s="3">
        <f t="shared" si="57"/>
        <v>2000</v>
      </c>
      <c r="K957" s="3">
        <f>MIN(J957-M957+N957,'Power Look Up'!$F$4)</f>
        <v>1999.8754499854635</v>
      </c>
      <c r="M957" s="51">
        <f t="array" ref="M957">_xlfn.SUM(_xlfn.NORM.DIST($S$3:$S$1003,$G957,$P957,FALSE)*WindSpeedStep*$T$3:$T$1003)</f>
        <v>2000.2537155757159</v>
      </c>
      <c r="N957" s="51">
        <f t="array" ref="N957">_xlfn.SUM(_xlfn.NORM.DIST($S$3:$S$1003,$G957,$Q957,FALSE)*WindSpeedStep*$T$3:$T$1003)</f>
        <v>2000.1291655611794</v>
      </c>
      <c r="P957" s="43">
        <f t="shared" si="58"/>
        <v>1.7384576399799743</v>
      </c>
      <c r="Q957" s="43">
        <f t="shared" si="59"/>
        <v>1.4637532608827923</v>
      </c>
      <c r="S957" s="43">
        <f>'Zero Turbulence Curve'!E956</f>
        <v>95.399999999998855</v>
      </c>
      <c r="T957" s="43">
        <f>'Zero Turbulence Curve'!F956</f>
        <v>2000.0000008831432</v>
      </c>
    </row>
    <row r="958" spans="5:20" x14ac:dyDescent="0.2">
      <c r="E958" s="16">
        <v>40878.465277777781</v>
      </c>
      <c r="F958" s="22">
        <v>16.62</v>
      </c>
      <c r="G958" s="22">
        <v>16.598110374261577</v>
      </c>
      <c r="H958" s="25">
        <v>8.9049338146811069E-2</v>
      </c>
      <c r="I958" s="3">
        <f t="shared" si="56"/>
        <v>2000</v>
      </c>
      <c r="J958" s="3">
        <f t="shared" si="57"/>
        <v>2000</v>
      </c>
      <c r="K958" s="3">
        <f>MIN(J958-M958+N958,'Power Look Up'!$F$4)</f>
        <v>1999.8484547774001</v>
      </c>
      <c r="M958" s="51">
        <f t="array" ref="M958">_xlfn.SUM(_xlfn.NORM.DIST($S$3:$S$1003,$G958,$P958,FALSE)*WindSpeedStep*$T$3:$T$1003)</f>
        <v>2000.5381031945969</v>
      </c>
      <c r="N958" s="51">
        <f t="array" ref="N958">_xlfn.SUM(_xlfn.NORM.DIST($S$3:$S$1003,$G958,$Q958,FALSE)*WindSpeedStep*$T$3:$T$1003)</f>
        <v>2000.386557971997</v>
      </c>
      <c r="P958" s="43">
        <f t="shared" si="58"/>
        <v>1.6598110374261577</v>
      </c>
      <c r="Q958" s="43">
        <f t="shared" si="59"/>
        <v>1.478050743315712</v>
      </c>
      <c r="S958" s="43">
        <f>'Zero Turbulence Curve'!E957</f>
        <v>95.499999999998849</v>
      </c>
      <c r="T958" s="43">
        <f>'Zero Turbulence Curve'!F957</f>
        <v>2000.0000008831432</v>
      </c>
    </row>
    <row r="959" spans="5:20" x14ac:dyDescent="0.2">
      <c r="E959" s="16">
        <v>40878.472222222219</v>
      </c>
      <c r="F959" s="22">
        <v>15.56</v>
      </c>
      <c r="G959" s="22">
        <v>15.613877871684691</v>
      </c>
      <c r="H959" s="25">
        <v>0.10668380462724934</v>
      </c>
      <c r="I959" s="3">
        <f t="shared" si="56"/>
        <v>2000</v>
      </c>
      <c r="J959" s="3">
        <f t="shared" si="57"/>
        <v>2000</v>
      </c>
      <c r="K959" s="3">
        <f>MIN(J959-M959+N959,'Power Look Up'!$F$4)</f>
        <v>2000</v>
      </c>
      <c r="M959" s="51">
        <f t="array" ref="M959">_xlfn.SUM(_xlfn.NORM.DIST($S$3:$S$1003,$G959,$P959,FALSE)*WindSpeedStep*$T$3:$T$1003)</f>
        <v>2001.2867952288132</v>
      </c>
      <c r="N959" s="51">
        <f t="array" ref="N959">_xlfn.SUM(_xlfn.NORM.DIST($S$3:$S$1003,$G959,$Q959,FALSE)*WindSpeedStep*$T$3:$T$1003)</f>
        <v>2001.2985745918031</v>
      </c>
      <c r="P959" s="43">
        <f t="shared" si="58"/>
        <v>1.5613877871684692</v>
      </c>
      <c r="Q959" s="43">
        <f t="shared" si="59"/>
        <v>1.6657478963365413</v>
      </c>
      <c r="S959" s="43">
        <f>'Zero Turbulence Curve'!E958</f>
        <v>95.599999999998843</v>
      </c>
      <c r="T959" s="43">
        <f>'Zero Turbulence Curve'!F958</f>
        <v>2000.0000008831432</v>
      </c>
    </row>
    <row r="960" spans="5:20" x14ac:dyDescent="0.2">
      <c r="E960" s="16">
        <v>40878.479166666664</v>
      </c>
      <c r="F960" s="22">
        <v>15.86</v>
      </c>
      <c r="G960" s="22">
        <v>15.856793878677694</v>
      </c>
      <c r="H960" s="25">
        <v>0.10403530895334173</v>
      </c>
      <c r="I960" s="3">
        <f t="shared" si="56"/>
        <v>2000</v>
      </c>
      <c r="J960" s="3">
        <f t="shared" si="57"/>
        <v>2000</v>
      </c>
      <c r="K960" s="3">
        <f>MIN(J960-M960+N960,'Power Look Up'!$F$4)</f>
        <v>2000</v>
      </c>
      <c r="M960" s="51">
        <f t="array" ref="M960">_xlfn.SUM(_xlfn.NORM.DIST($S$3:$S$1003,$G960,$P960,FALSE)*WindSpeedStep*$T$3:$T$1003)</f>
        <v>2001.0482993358273</v>
      </c>
      <c r="N960" s="51">
        <f t="array" ref="N960">_xlfn.SUM(_xlfn.NORM.DIST($S$3:$S$1003,$G960,$Q960,FALSE)*WindSpeedStep*$T$3:$T$1003)</f>
        <v>2001.0855358231718</v>
      </c>
      <c r="P960" s="43">
        <f t="shared" si="58"/>
        <v>1.5856793878677695</v>
      </c>
      <c r="Q960" s="43">
        <f t="shared" si="59"/>
        <v>1.6496664501776919</v>
      </c>
      <c r="S960" s="43">
        <f>'Zero Turbulence Curve'!E959</f>
        <v>95.699999999998838</v>
      </c>
      <c r="T960" s="43">
        <f>'Zero Turbulence Curve'!F959</f>
        <v>2000.0000008831432</v>
      </c>
    </row>
    <row r="961" spans="5:20" x14ac:dyDescent="0.2">
      <c r="E961" s="16">
        <v>40878.486111111109</v>
      </c>
      <c r="F961" s="22">
        <v>15.33</v>
      </c>
      <c r="G961" s="22">
        <v>15.398748713889972</v>
      </c>
      <c r="H961" s="25">
        <v>0.11415525114155251</v>
      </c>
      <c r="I961" s="3">
        <f t="shared" si="56"/>
        <v>2000</v>
      </c>
      <c r="J961" s="3">
        <f t="shared" si="57"/>
        <v>2000</v>
      </c>
      <c r="K961" s="3">
        <f>MIN(J961-M961+N961,'Power Look Up'!$F$4)</f>
        <v>1999.721698259322</v>
      </c>
      <c r="M961" s="51">
        <f t="array" ref="M961">_xlfn.SUM(_xlfn.NORM.DIST($S$3:$S$1003,$G961,$P961,FALSE)*WindSpeedStep*$T$3:$T$1003)</f>
        <v>2001.5313369407343</v>
      </c>
      <c r="N961" s="51">
        <f t="array" ref="N961">_xlfn.SUM(_xlfn.NORM.DIST($S$3:$S$1003,$G961,$Q961,FALSE)*WindSpeedStep*$T$3:$T$1003)</f>
        <v>2001.2530352000563</v>
      </c>
      <c r="P961" s="43">
        <f t="shared" si="58"/>
        <v>1.5398748713889974</v>
      </c>
      <c r="Q961" s="43">
        <f t="shared" si="59"/>
        <v>1.7578480266997685</v>
      </c>
      <c r="S961" s="43">
        <f>'Zero Turbulence Curve'!E960</f>
        <v>95.799999999998832</v>
      </c>
      <c r="T961" s="43">
        <f>'Zero Turbulence Curve'!F960</f>
        <v>2000.0000008831432</v>
      </c>
    </row>
    <row r="962" spans="5:20" x14ac:dyDescent="0.2">
      <c r="E962" s="16">
        <v>40878.493055555555</v>
      </c>
      <c r="F962" s="22">
        <v>15.18</v>
      </c>
      <c r="G962" s="22">
        <v>15.203669377420519</v>
      </c>
      <c r="H962" s="25">
        <v>0.11330698287220026</v>
      </c>
      <c r="I962" s="3">
        <f t="shared" si="56"/>
        <v>2000</v>
      </c>
      <c r="J962" s="3">
        <f t="shared" si="57"/>
        <v>2000</v>
      </c>
      <c r="K962" s="3">
        <f>MIN(J962-M962+N962,'Power Look Up'!$F$4)</f>
        <v>1999.6136221927411</v>
      </c>
      <c r="M962" s="51">
        <f t="array" ref="M962">_xlfn.SUM(_xlfn.NORM.DIST($S$3:$S$1003,$G962,$P962,FALSE)*WindSpeedStep*$T$3:$T$1003)</f>
        <v>2001.7799107968951</v>
      </c>
      <c r="N962" s="51">
        <f t="array" ref="N962">_xlfn.SUM(_xlfn.NORM.DIST($S$3:$S$1003,$G962,$Q962,FALSE)*WindSpeedStep*$T$3:$T$1003)</f>
        <v>2001.3935329896362</v>
      </c>
      <c r="P962" s="43">
        <f t="shared" si="58"/>
        <v>1.5203669377420521</v>
      </c>
      <c r="Q962" s="43">
        <f t="shared" si="59"/>
        <v>1.7226819057419824</v>
      </c>
      <c r="S962" s="43">
        <f>'Zero Turbulence Curve'!E961</f>
        <v>95.899999999998826</v>
      </c>
      <c r="T962" s="43">
        <f>'Zero Turbulence Curve'!F961</f>
        <v>2000.0000008831432</v>
      </c>
    </row>
    <row r="963" spans="5:20" x14ac:dyDescent="0.2">
      <c r="E963" s="16">
        <v>40878.5</v>
      </c>
      <c r="F963" s="22">
        <v>16.04</v>
      </c>
      <c r="G963" s="22">
        <v>15.939677033326408</v>
      </c>
      <c r="H963" s="25">
        <v>0.10286783042394015</v>
      </c>
      <c r="I963" s="3">
        <f t="shared" ref="I963:I1026" si="60">INDEX(PowerArray,MIN(MaximumPowerIndex,ROUND(F963*100,0)))</f>
        <v>2000</v>
      </c>
      <c r="J963" s="3">
        <f t="shared" ref="J963:J1026" si="61">INDEX(PowerArray,MIN(MaximumPowerIndex,ROUND(G963*100,0)))</f>
        <v>2000</v>
      </c>
      <c r="K963" s="3">
        <f>MIN(J963-M963+N963,'Power Look Up'!$F$4)</f>
        <v>2000</v>
      </c>
      <c r="M963" s="51">
        <f t="array" ref="M963">_xlfn.SUM(_xlfn.NORM.DIST($S$3:$S$1003,$G963,$P963,FALSE)*WindSpeedStep*$T$3:$T$1003)</f>
        <v>2000.9757381716495</v>
      </c>
      <c r="N963" s="51">
        <f t="array" ref="N963">_xlfn.SUM(_xlfn.NORM.DIST($S$3:$S$1003,$G963,$Q963,FALSE)*WindSpeedStep*$T$3:$T$1003)</f>
        <v>2001.007430132451</v>
      </c>
      <c r="P963" s="43">
        <f t="shared" ref="P963:P1026" si="62">ReferenceTurbulence*G963</f>
        <v>1.5939677033326409</v>
      </c>
      <c r="Q963" s="43">
        <f t="shared" si="59"/>
        <v>1.6396799940765945</v>
      </c>
      <c r="S963" s="43">
        <f>'Zero Turbulence Curve'!E962</f>
        <v>95.99999999999882</v>
      </c>
      <c r="T963" s="43">
        <f>'Zero Turbulence Curve'!F962</f>
        <v>2000.0000008831432</v>
      </c>
    </row>
    <row r="964" spans="5:20" x14ac:dyDescent="0.2">
      <c r="E964" s="16">
        <v>40878.506944444445</v>
      </c>
      <c r="F964" s="22">
        <v>15.28</v>
      </c>
      <c r="G964" s="22">
        <v>15.250391604349657</v>
      </c>
      <c r="H964" s="25">
        <v>0.11518324607329844</v>
      </c>
      <c r="I964" s="3">
        <f t="shared" si="60"/>
        <v>2000</v>
      </c>
      <c r="J964" s="3">
        <f t="shared" si="61"/>
        <v>2000</v>
      </c>
      <c r="K964" s="3">
        <f>MIN(J964-M964+N964,'Power Look Up'!$F$4)</f>
        <v>1999.5334007151985</v>
      </c>
      <c r="M964" s="51">
        <f t="array" ref="M964">_xlfn.SUM(_xlfn.NORM.DIST($S$3:$S$1003,$G964,$P964,FALSE)*WindSpeedStep*$T$3:$T$1003)</f>
        <v>2001.7181398007192</v>
      </c>
      <c r="N964" s="51">
        <f t="array" ref="N964">_xlfn.SUM(_xlfn.NORM.DIST($S$3:$S$1003,$G964,$Q964,FALSE)*WindSpeedStep*$T$3:$T$1003)</f>
        <v>2001.2515405159177</v>
      </c>
      <c r="P964" s="43">
        <f t="shared" si="62"/>
        <v>1.5250391604349658</v>
      </c>
      <c r="Q964" s="43">
        <f t="shared" ref="Q964:Q1027" si="63">G964*H964</f>
        <v>1.7565896088779711</v>
      </c>
      <c r="S964" s="43">
        <f>'Zero Turbulence Curve'!E963</f>
        <v>96.099999999998815</v>
      </c>
      <c r="T964" s="43">
        <f>'Zero Turbulence Curve'!F963</f>
        <v>2000.0000008831432</v>
      </c>
    </row>
    <row r="965" spans="5:20" x14ac:dyDescent="0.2">
      <c r="E965" s="16">
        <v>40878.513888888891</v>
      </c>
      <c r="F965" s="22">
        <v>15.87</v>
      </c>
      <c r="G965" s="22">
        <v>15.872433458854513</v>
      </c>
      <c r="H965" s="25">
        <v>0.11783238815374922</v>
      </c>
      <c r="I965" s="3">
        <f t="shared" si="60"/>
        <v>2000</v>
      </c>
      <c r="J965" s="3">
        <f t="shared" si="61"/>
        <v>2000</v>
      </c>
      <c r="K965" s="3">
        <f>MIN(J965-M965+N965,'Power Look Up'!$F$4)</f>
        <v>1999.8561252966754</v>
      </c>
      <c r="M965" s="51">
        <f t="array" ref="M965">_xlfn.SUM(_xlfn.NORM.DIST($S$3:$S$1003,$G965,$P965,FALSE)*WindSpeedStep*$T$3:$T$1003)</f>
        <v>2001.0342733787138</v>
      </c>
      <c r="N965" s="51">
        <f t="array" ref="N965">_xlfn.SUM(_xlfn.NORM.DIST($S$3:$S$1003,$G965,$Q965,FALSE)*WindSpeedStep*$T$3:$T$1003)</f>
        <v>2000.8903986753892</v>
      </c>
      <c r="P965" s="43">
        <f t="shared" si="62"/>
        <v>1.5872433458854514</v>
      </c>
      <c r="Q965" s="43">
        <f t="shared" si="63"/>
        <v>1.8702867402683012</v>
      </c>
      <c r="S965" s="43">
        <f>'Zero Turbulence Curve'!E964</f>
        <v>96.199999999998809</v>
      </c>
      <c r="T965" s="43">
        <f>'Zero Turbulence Curve'!F964</f>
        <v>2000.0000008831432</v>
      </c>
    </row>
    <row r="966" spans="5:20" x14ac:dyDescent="0.2">
      <c r="E966" s="16">
        <v>40878.520833333336</v>
      </c>
      <c r="F966" s="22">
        <v>16.25</v>
      </c>
      <c r="G966" s="22">
        <v>16.165973634059441</v>
      </c>
      <c r="H966" s="25">
        <v>0.12615384615384614</v>
      </c>
      <c r="I966" s="3">
        <f t="shared" si="60"/>
        <v>2000</v>
      </c>
      <c r="J966" s="3">
        <f t="shared" si="61"/>
        <v>2000</v>
      </c>
      <c r="K966" s="3">
        <f>MIN(J966-M966+N966,'Power Look Up'!$F$4)</f>
        <v>1999.6471961834266</v>
      </c>
      <c r="M966" s="51">
        <f t="array" ref="M966">_xlfn.SUM(_xlfn.NORM.DIST($S$3:$S$1003,$G966,$P966,FALSE)*WindSpeedStep*$T$3:$T$1003)</f>
        <v>2000.7989755710646</v>
      </c>
      <c r="N966" s="51">
        <f t="array" ref="N966">_xlfn.SUM(_xlfn.NORM.DIST($S$3:$S$1003,$G966,$Q966,FALSE)*WindSpeedStep*$T$3:$T$1003)</f>
        <v>2000.4461717544912</v>
      </c>
      <c r="P966" s="43">
        <f t="shared" si="62"/>
        <v>1.6165973634059441</v>
      </c>
      <c r="Q966" s="43">
        <f t="shared" si="63"/>
        <v>2.039399750758268</v>
      </c>
      <c r="S966" s="43">
        <f>'Zero Turbulence Curve'!E965</f>
        <v>96.299999999998803</v>
      </c>
      <c r="T966" s="43">
        <f>'Zero Turbulence Curve'!F965</f>
        <v>2000.0000008831432</v>
      </c>
    </row>
    <row r="967" spans="5:20" x14ac:dyDescent="0.2">
      <c r="E967" s="16">
        <v>40878.527777777781</v>
      </c>
      <c r="F967" s="22">
        <v>17.25</v>
      </c>
      <c r="G967" s="22">
        <v>17.164961581818815</v>
      </c>
      <c r="H967" s="25">
        <v>0.11826086956521739</v>
      </c>
      <c r="I967" s="3">
        <f t="shared" si="60"/>
        <v>2000</v>
      </c>
      <c r="J967" s="3">
        <f t="shared" si="61"/>
        <v>2000</v>
      </c>
      <c r="K967" s="3">
        <f>MIN(J967-M967+N967,'Power Look Up'!$F$4)</f>
        <v>2000</v>
      </c>
      <c r="M967" s="51">
        <f t="array" ref="M967">_xlfn.SUM(_xlfn.NORM.DIST($S$3:$S$1003,$G967,$P967,FALSE)*WindSpeedStep*$T$3:$T$1003)</f>
        <v>2000.3140054636171</v>
      </c>
      <c r="N967" s="51">
        <f t="array" ref="N967">_xlfn.SUM(_xlfn.NORM.DIST($S$3:$S$1003,$G967,$Q967,FALSE)*WindSpeedStep*$T$3:$T$1003)</f>
        <v>2000.4233121608074</v>
      </c>
      <c r="P967" s="43">
        <f t="shared" si="62"/>
        <v>1.7164961581818816</v>
      </c>
      <c r="Q967" s="43">
        <f t="shared" si="63"/>
        <v>2.0299432827194424</v>
      </c>
      <c r="S967" s="43">
        <f>'Zero Turbulence Curve'!E966</f>
        <v>96.399999999998798</v>
      </c>
      <c r="T967" s="43">
        <f>'Zero Turbulence Curve'!F966</f>
        <v>2000.0000008831432</v>
      </c>
    </row>
    <row r="968" spans="5:20" x14ac:dyDescent="0.2">
      <c r="E968" s="16">
        <v>40878.534722222219</v>
      </c>
      <c r="F968" s="22">
        <v>16.41</v>
      </c>
      <c r="G968" s="22">
        <v>16.325727061603192</v>
      </c>
      <c r="H968" s="25">
        <v>0.13528336380255943</v>
      </c>
      <c r="I968" s="3">
        <f t="shared" si="60"/>
        <v>2000</v>
      </c>
      <c r="J968" s="3">
        <f t="shared" si="61"/>
        <v>2000</v>
      </c>
      <c r="K968" s="3">
        <f>MIN(J968-M968+N968,'Power Look Up'!$F$4)</f>
        <v>1999.1147271194766</v>
      </c>
      <c r="M968" s="51">
        <f t="array" ref="M968">_xlfn.SUM(_xlfn.NORM.DIST($S$3:$S$1003,$G968,$P968,FALSE)*WindSpeedStep*$T$3:$T$1003)</f>
        <v>2000.691655974412</v>
      </c>
      <c r="N968" s="51">
        <f t="array" ref="N968">_xlfn.SUM(_xlfn.NORM.DIST($S$3:$S$1003,$G968,$Q968,FALSE)*WindSpeedStep*$T$3:$T$1003)</f>
        <v>1999.8063830938886</v>
      </c>
      <c r="P968" s="43">
        <f t="shared" si="62"/>
        <v>1.6325727061603192</v>
      </c>
      <c r="Q968" s="43">
        <f t="shared" si="63"/>
        <v>2.2085992734161541</v>
      </c>
      <c r="S968" s="43">
        <f>'Zero Turbulence Curve'!E967</f>
        <v>96.499999999998792</v>
      </c>
      <c r="T968" s="43">
        <f>'Zero Turbulence Curve'!F967</f>
        <v>2000.0000008831432</v>
      </c>
    </row>
    <row r="969" spans="5:20" x14ac:dyDescent="0.2">
      <c r="E969" s="16">
        <v>40878.541666666664</v>
      </c>
      <c r="F969" s="22">
        <v>16.600000000000001</v>
      </c>
      <c r="G969" s="22">
        <v>16.576708590269011</v>
      </c>
      <c r="H969" s="25">
        <v>0.1006024096385542</v>
      </c>
      <c r="I969" s="3">
        <f t="shared" si="60"/>
        <v>2000</v>
      </c>
      <c r="J969" s="3">
        <f t="shared" si="61"/>
        <v>2000</v>
      </c>
      <c r="K969" s="3">
        <f>MIN(J969-M969+N969,'Power Look Up'!$F$4)</f>
        <v>2000</v>
      </c>
      <c r="M969" s="51">
        <f t="array" ref="M969">_xlfn.SUM(_xlfn.NORM.DIST($S$3:$S$1003,$G969,$P969,FALSE)*WindSpeedStep*$T$3:$T$1003)</f>
        <v>2000.5489378238456</v>
      </c>
      <c r="N969" s="51">
        <f t="array" ref="N969">_xlfn.SUM(_xlfn.NORM.DIST($S$3:$S$1003,$G969,$Q969,FALSE)*WindSpeedStep*$T$3:$T$1003)</f>
        <v>2000.5566934071787</v>
      </c>
      <c r="P969" s="43">
        <f t="shared" si="62"/>
        <v>1.6576708590269011</v>
      </c>
      <c r="Q969" s="43">
        <f t="shared" si="63"/>
        <v>1.6676568280571833</v>
      </c>
      <c r="S969" s="43">
        <f>'Zero Turbulence Curve'!E968</f>
        <v>96.599999999998786</v>
      </c>
      <c r="T969" s="43">
        <f>'Zero Turbulence Curve'!F968</f>
        <v>2000.0000008831432</v>
      </c>
    </row>
    <row r="970" spans="5:20" x14ac:dyDescent="0.2">
      <c r="E970" s="16">
        <v>40878.548611111109</v>
      </c>
      <c r="F970" s="22">
        <v>16.489999999999998</v>
      </c>
      <c r="G970" s="22">
        <v>16.43093309901576</v>
      </c>
      <c r="H970" s="25">
        <v>9.7634930260764113E-2</v>
      </c>
      <c r="I970" s="3">
        <f t="shared" si="60"/>
        <v>2000</v>
      </c>
      <c r="J970" s="3">
        <f t="shared" si="61"/>
        <v>2000</v>
      </c>
      <c r="K970" s="3">
        <f>MIN(J970-M970+N970,'Power Look Up'!$F$4)</f>
        <v>1999.9667167216564</v>
      </c>
      <c r="M970" s="51">
        <f t="array" ref="M970">_xlfn.SUM(_xlfn.NORM.DIST($S$3:$S$1003,$G970,$P970,FALSE)*WindSpeedStep*$T$3:$T$1003)</f>
        <v>2000.6281884488646</v>
      </c>
      <c r="N970" s="51">
        <f t="array" ref="N970">_xlfn.SUM(_xlfn.NORM.DIST($S$3:$S$1003,$G970,$Q970,FALSE)*WindSpeedStep*$T$3:$T$1003)</f>
        <v>2000.5949051705211</v>
      </c>
      <c r="P970" s="43">
        <f t="shared" si="62"/>
        <v>1.6430933099015761</v>
      </c>
      <c r="Q970" s="43">
        <f t="shared" si="63"/>
        <v>1.6042330072416846</v>
      </c>
      <c r="S970" s="43">
        <f>'Zero Turbulence Curve'!E969</f>
        <v>96.699999999998781</v>
      </c>
      <c r="T970" s="43">
        <f>'Zero Turbulence Curve'!F969</f>
        <v>2000.0000008831432</v>
      </c>
    </row>
    <row r="971" spans="5:20" x14ac:dyDescent="0.2">
      <c r="E971" s="16">
        <v>40878.555555555555</v>
      </c>
      <c r="F971" s="22">
        <v>16.350000000000001</v>
      </c>
      <c r="G971" s="22">
        <v>16.284767819283992</v>
      </c>
      <c r="H971" s="25">
        <v>0.1021406727828746</v>
      </c>
      <c r="I971" s="3">
        <f t="shared" si="60"/>
        <v>2000</v>
      </c>
      <c r="J971" s="3">
        <f t="shared" si="61"/>
        <v>2000</v>
      </c>
      <c r="K971" s="3">
        <f>MIN(J971-M971+N971,'Power Look Up'!$F$4)</f>
        <v>2000</v>
      </c>
      <c r="M971" s="51">
        <f t="array" ref="M971">_xlfn.SUM(_xlfn.NORM.DIST($S$3:$S$1003,$G971,$P971,FALSE)*WindSpeedStep*$T$3:$T$1003)</f>
        <v>2000.7178771083011</v>
      </c>
      <c r="N971" s="51">
        <f t="array" ref="N971">_xlfn.SUM(_xlfn.NORM.DIST($S$3:$S$1003,$G971,$Q971,FALSE)*WindSpeedStep*$T$3:$T$1003)</f>
        <v>2000.7453881594179</v>
      </c>
      <c r="P971" s="43">
        <f t="shared" si="62"/>
        <v>1.6284767819283994</v>
      </c>
      <c r="Q971" s="43">
        <f t="shared" si="63"/>
        <v>1.6633371411745725</v>
      </c>
      <c r="S971" s="43">
        <f>'Zero Turbulence Curve'!E970</f>
        <v>96.799999999998775</v>
      </c>
      <c r="T971" s="43">
        <f>'Zero Turbulence Curve'!F970</f>
        <v>2000.0000008831432</v>
      </c>
    </row>
    <row r="972" spans="5:20" x14ac:dyDescent="0.2">
      <c r="E972" s="16">
        <v>40878.5625</v>
      </c>
      <c r="F972" s="22">
        <v>16.38</v>
      </c>
      <c r="G972" s="22">
        <v>16.336960229573936</v>
      </c>
      <c r="H972" s="25">
        <v>9.2796092796092799E-2</v>
      </c>
      <c r="I972" s="3">
        <f t="shared" si="60"/>
        <v>2000</v>
      </c>
      <c r="J972" s="3">
        <f t="shared" si="61"/>
        <v>2000</v>
      </c>
      <c r="K972" s="3">
        <f>MIN(J972-M972+N972,'Power Look Up'!$F$4)</f>
        <v>1999.889376328174</v>
      </c>
      <c r="M972" s="51">
        <f t="array" ref="M972">_xlfn.SUM(_xlfn.NORM.DIST($S$3:$S$1003,$G972,$P972,FALSE)*WindSpeedStep*$T$3:$T$1003)</f>
        <v>2000.684615636233</v>
      </c>
      <c r="N972" s="51">
        <f t="array" ref="N972">_xlfn.SUM(_xlfn.NORM.DIST($S$3:$S$1003,$G972,$Q972,FALSE)*WindSpeedStep*$T$3:$T$1003)</f>
        <v>2000.573991964407</v>
      </c>
      <c r="P972" s="43">
        <f t="shared" si="62"/>
        <v>1.6336960229573938</v>
      </c>
      <c r="Q972" s="43">
        <f t="shared" si="63"/>
        <v>1.5160060774696205</v>
      </c>
      <c r="S972" s="43">
        <f>'Zero Turbulence Curve'!E971</f>
        <v>96.899999999998769</v>
      </c>
      <c r="T972" s="43">
        <f>'Zero Turbulence Curve'!F971</f>
        <v>2000.0000008831432</v>
      </c>
    </row>
    <row r="973" spans="5:20" x14ac:dyDescent="0.2">
      <c r="E973" s="16">
        <v>40878.569444444445</v>
      </c>
      <c r="F973" s="22">
        <v>16.48</v>
      </c>
      <c r="G973" s="22">
        <v>16.34680037263189</v>
      </c>
      <c r="H973" s="25">
        <v>9.2839805825242719E-2</v>
      </c>
      <c r="I973" s="3">
        <f t="shared" si="60"/>
        <v>2000</v>
      </c>
      <c r="J973" s="3">
        <f t="shared" si="61"/>
        <v>2000</v>
      </c>
      <c r="K973" s="3">
        <f>MIN(J973-M973+N973,'Power Look Up'!$F$4)</f>
        <v>1999.8904649863161</v>
      </c>
      <c r="M973" s="51">
        <f t="array" ref="M973">_xlfn.SUM(_xlfn.NORM.DIST($S$3:$S$1003,$G973,$P973,FALSE)*WindSpeedStep*$T$3:$T$1003)</f>
        <v>2000.6785010711471</v>
      </c>
      <c r="N973" s="51">
        <f t="array" ref="N973">_xlfn.SUM(_xlfn.NORM.DIST($S$3:$S$1003,$G973,$Q973,FALSE)*WindSpeedStep*$T$3:$T$1003)</f>
        <v>2000.5689660574633</v>
      </c>
      <c r="P973" s="43">
        <f t="shared" si="62"/>
        <v>1.6346800372631891</v>
      </c>
      <c r="Q973" s="43">
        <f t="shared" si="63"/>
        <v>1.51763377245915</v>
      </c>
      <c r="S973" s="43">
        <f>'Zero Turbulence Curve'!E972</f>
        <v>96.999999999998764</v>
      </c>
      <c r="T973" s="43">
        <f>'Zero Turbulence Curve'!F972</f>
        <v>2000.0000008831432</v>
      </c>
    </row>
    <row r="974" spans="5:20" x14ac:dyDescent="0.2">
      <c r="E974" s="16">
        <v>40878.576388888891</v>
      </c>
      <c r="F974" s="22">
        <v>16.079999999999998</v>
      </c>
      <c r="G974" s="22">
        <v>16.044524626604112</v>
      </c>
      <c r="H974" s="25">
        <v>9.7014925373134345E-2</v>
      </c>
      <c r="I974" s="3">
        <f t="shared" si="60"/>
        <v>2000</v>
      </c>
      <c r="J974" s="3">
        <f t="shared" si="61"/>
        <v>2000</v>
      </c>
      <c r="K974" s="3">
        <f>MIN(J974-M974+N974,'Power Look Up'!$F$4)</f>
        <v>1999.955206678055</v>
      </c>
      <c r="M974" s="51">
        <f t="array" ref="M974">_xlfn.SUM(_xlfn.NORM.DIST($S$3:$S$1003,$G974,$P974,FALSE)*WindSpeedStep*$T$3:$T$1003)</f>
        <v>2000.8900612458949</v>
      </c>
      <c r="N974" s="51">
        <f t="array" ref="N974">_xlfn.SUM(_xlfn.NORM.DIST($S$3:$S$1003,$G974,$Q974,FALSE)*WindSpeedStep*$T$3:$T$1003)</f>
        <v>2000.8452679239499</v>
      </c>
      <c r="P974" s="43">
        <f t="shared" si="62"/>
        <v>1.6044524626604113</v>
      </c>
      <c r="Q974" s="43">
        <f t="shared" si="63"/>
        <v>1.5565583592974142</v>
      </c>
      <c r="S974" s="43">
        <f>'Zero Turbulence Curve'!E973</f>
        <v>97.099999999998758</v>
      </c>
      <c r="T974" s="43">
        <f>'Zero Turbulence Curve'!F973</f>
        <v>2000.0000008831432</v>
      </c>
    </row>
    <row r="975" spans="5:20" x14ac:dyDescent="0.2">
      <c r="E975" s="16">
        <v>40878.583333333336</v>
      </c>
      <c r="F975" s="22">
        <v>15.94</v>
      </c>
      <c r="G975" s="22">
        <v>15.969417058460115</v>
      </c>
      <c r="H975" s="25">
        <v>0.11104140526976161</v>
      </c>
      <c r="I975" s="3">
        <f t="shared" si="60"/>
        <v>2000</v>
      </c>
      <c r="J975" s="3">
        <f t="shared" si="61"/>
        <v>2000</v>
      </c>
      <c r="K975" s="3">
        <f>MIN(J975-M975+N975,'Power Look Up'!$F$4)</f>
        <v>2000</v>
      </c>
      <c r="M975" s="51">
        <f t="array" ref="M975">_xlfn.SUM(_xlfn.NORM.DIST($S$3:$S$1003,$G975,$P975,FALSE)*WindSpeedStep*$T$3:$T$1003)</f>
        <v>2000.950752829219</v>
      </c>
      <c r="N975" s="51">
        <f t="array" ref="N975">_xlfn.SUM(_xlfn.NORM.DIST($S$3:$S$1003,$G975,$Q975,FALSE)*WindSpeedStep*$T$3:$T$1003)</f>
        <v>2000.9900962814065</v>
      </c>
      <c r="P975" s="43">
        <f t="shared" si="62"/>
        <v>1.5969417058460116</v>
      </c>
      <c r="Q975" s="43">
        <f t="shared" si="63"/>
        <v>1.7732665115103139</v>
      </c>
      <c r="S975" s="43">
        <f>'Zero Turbulence Curve'!E974</f>
        <v>97.199999999998752</v>
      </c>
      <c r="T975" s="43">
        <f>'Zero Turbulence Curve'!F974</f>
        <v>2000.0000008831432</v>
      </c>
    </row>
    <row r="976" spans="5:20" x14ac:dyDescent="0.2">
      <c r="E976" s="16">
        <v>40878.590277777781</v>
      </c>
      <c r="F976" s="22">
        <v>15.53</v>
      </c>
      <c r="G976" s="22">
        <v>15.65432593666179</v>
      </c>
      <c r="H976" s="25">
        <v>9.7231165486155832E-2</v>
      </c>
      <c r="I976" s="3">
        <f t="shared" si="60"/>
        <v>2000</v>
      </c>
      <c r="J976" s="3">
        <f t="shared" si="61"/>
        <v>2000</v>
      </c>
      <c r="K976" s="3">
        <f>MIN(J976-M976+N976,'Power Look Up'!$F$4)</f>
        <v>1999.9644156335733</v>
      </c>
      <c r="M976" s="51">
        <f t="array" ref="M976">_xlfn.SUM(_xlfn.NORM.DIST($S$3:$S$1003,$G976,$P976,FALSE)*WindSpeedStep*$T$3:$T$1003)</f>
        <v>2001.2443422252952</v>
      </c>
      <c r="N976" s="51">
        <f t="array" ref="N976">_xlfn.SUM(_xlfn.NORM.DIST($S$3:$S$1003,$G976,$Q976,FALSE)*WindSpeedStep*$T$3:$T$1003)</f>
        <v>2001.2087578588685</v>
      </c>
      <c r="P976" s="43">
        <f t="shared" si="62"/>
        <v>1.565432593666179</v>
      </c>
      <c r="Q976" s="43">
        <f t="shared" si="63"/>
        <v>1.5220883557217839</v>
      </c>
      <c r="S976" s="43">
        <f>'Zero Turbulence Curve'!E975</f>
        <v>97.299999999998747</v>
      </c>
      <c r="T976" s="43">
        <f>'Zero Turbulence Curve'!F975</f>
        <v>2000.0000008831432</v>
      </c>
    </row>
    <row r="977" spans="5:20" x14ac:dyDescent="0.2">
      <c r="E977" s="16">
        <v>40878.597222222219</v>
      </c>
      <c r="F977" s="22">
        <v>15.69</v>
      </c>
      <c r="G977" s="22">
        <v>15.721511858508412</v>
      </c>
      <c r="H977" s="25">
        <v>0.10388782664117271</v>
      </c>
      <c r="I977" s="3">
        <f t="shared" si="60"/>
        <v>2000</v>
      </c>
      <c r="J977" s="3">
        <f t="shared" si="61"/>
        <v>2000</v>
      </c>
      <c r="K977" s="3">
        <f>MIN(J977-M977+N977,'Power Look Up'!$F$4)</f>
        <v>2000</v>
      </c>
      <c r="M977" s="51">
        <f t="array" ref="M977">_xlfn.SUM(_xlfn.NORM.DIST($S$3:$S$1003,$G977,$P977,FALSE)*WindSpeedStep*$T$3:$T$1003)</f>
        <v>2001.1762697408592</v>
      </c>
      <c r="N977" s="51">
        <f t="array" ref="N977">_xlfn.SUM(_xlfn.NORM.DIST($S$3:$S$1003,$G977,$Q977,FALSE)*WindSpeedStep*$T$3:$T$1003)</f>
        <v>2001.2052432836815</v>
      </c>
      <c r="P977" s="43">
        <f t="shared" si="62"/>
        <v>1.5721511858508412</v>
      </c>
      <c r="Q977" s="43">
        <f t="shared" si="63"/>
        <v>1.6332736984938629</v>
      </c>
      <c r="S977" s="43">
        <f>'Zero Turbulence Curve'!E976</f>
        <v>97.399999999998741</v>
      </c>
      <c r="T977" s="43">
        <f>'Zero Turbulence Curve'!F976</f>
        <v>2000.0000008831432</v>
      </c>
    </row>
    <row r="978" spans="5:20" x14ac:dyDescent="0.2">
      <c r="E978" s="16">
        <v>40878.604166666664</v>
      </c>
      <c r="F978" s="22">
        <v>14.87</v>
      </c>
      <c r="G978" s="22">
        <v>14.950616319199195</v>
      </c>
      <c r="H978" s="25">
        <v>0.11701412239408206</v>
      </c>
      <c r="I978" s="3">
        <f t="shared" si="60"/>
        <v>2000</v>
      </c>
      <c r="J978" s="3">
        <f t="shared" si="61"/>
        <v>2000</v>
      </c>
      <c r="K978" s="3">
        <f>MIN(J978-M978+N978,'Power Look Up'!$F$4)</f>
        <v>1998.9653495612645</v>
      </c>
      <c r="M978" s="51">
        <f t="array" ref="M978">_xlfn.SUM(_xlfn.NORM.DIST($S$3:$S$1003,$G978,$P978,FALSE)*WindSpeedStep*$T$3:$T$1003)</f>
        <v>2002.1361555969527</v>
      </c>
      <c r="N978" s="51">
        <f t="array" ref="N978">_xlfn.SUM(_xlfn.NORM.DIST($S$3:$S$1003,$G978,$Q978,FALSE)*WindSpeedStep*$T$3:$T$1003)</f>
        <v>2001.1015051582172</v>
      </c>
      <c r="P978" s="43">
        <f t="shared" si="62"/>
        <v>1.4950616319199197</v>
      </c>
      <c r="Q978" s="43">
        <f t="shared" si="63"/>
        <v>1.7494332478417352</v>
      </c>
      <c r="S978" s="43">
        <f>'Zero Turbulence Curve'!E977</f>
        <v>97.499999999998735</v>
      </c>
      <c r="T978" s="43">
        <f>'Zero Turbulence Curve'!F977</f>
        <v>2000.0000008831432</v>
      </c>
    </row>
    <row r="979" spans="5:20" x14ac:dyDescent="0.2">
      <c r="E979" s="16">
        <v>40878.611111111109</v>
      </c>
      <c r="F979" s="22">
        <v>15.48</v>
      </c>
      <c r="G979" s="22">
        <v>15.462801702515849</v>
      </c>
      <c r="H979" s="25">
        <v>0.11046511627906976</v>
      </c>
      <c r="I979" s="3">
        <f t="shared" si="60"/>
        <v>2000</v>
      </c>
      <c r="J979" s="3">
        <f t="shared" si="61"/>
        <v>2000</v>
      </c>
      <c r="K979" s="3">
        <f>MIN(J979-M979+N979,'Power Look Up'!$F$4)</f>
        <v>1999.9030996419071</v>
      </c>
      <c r="M979" s="51">
        <f t="array" ref="M979">_xlfn.SUM(_xlfn.NORM.DIST($S$3:$S$1003,$G979,$P979,FALSE)*WindSpeedStep*$T$3:$T$1003)</f>
        <v>2001.4552273675847</v>
      </c>
      <c r="N979" s="51">
        <f t="array" ref="N979">_xlfn.SUM(_xlfn.NORM.DIST($S$3:$S$1003,$G979,$Q979,FALSE)*WindSpeedStep*$T$3:$T$1003)</f>
        <v>2001.3583270094919</v>
      </c>
      <c r="P979" s="43">
        <f t="shared" si="62"/>
        <v>1.5462801702515849</v>
      </c>
      <c r="Q979" s="43">
        <f t="shared" si="63"/>
        <v>1.7081001880686111</v>
      </c>
      <c r="S979" s="43">
        <f>'Zero Turbulence Curve'!E978</f>
        <v>97.59999999999873</v>
      </c>
      <c r="T979" s="43">
        <f>'Zero Turbulence Curve'!F978</f>
        <v>2000.0000008831432</v>
      </c>
    </row>
    <row r="980" spans="5:20" x14ac:dyDescent="0.2">
      <c r="E980" s="16">
        <v>40878.618055555555</v>
      </c>
      <c r="F980" s="22">
        <v>15.06</v>
      </c>
      <c r="G980" s="22">
        <v>14.947629180114696</v>
      </c>
      <c r="H980" s="25">
        <v>0.12749003984063745</v>
      </c>
      <c r="I980" s="3">
        <f t="shared" si="60"/>
        <v>2000</v>
      </c>
      <c r="J980" s="3">
        <f t="shared" si="61"/>
        <v>2000</v>
      </c>
      <c r="K980" s="3">
        <f>MIN(J980-M980+N980,'Power Look Up'!$F$4)</f>
        <v>1997.2804401492451</v>
      </c>
      <c r="M980" s="51">
        <f t="array" ref="M980">_xlfn.SUM(_xlfn.NORM.DIST($S$3:$S$1003,$G980,$P980,FALSE)*WindSpeedStep*$T$3:$T$1003)</f>
        <v>2002.140550771473</v>
      </c>
      <c r="N980" s="51">
        <f t="array" ref="N980">_xlfn.SUM(_xlfn.NORM.DIST($S$3:$S$1003,$G980,$Q980,FALSE)*WindSpeedStep*$T$3:$T$1003)</f>
        <v>1999.4209909207182</v>
      </c>
      <c r="P980" s="43">
        <f t="shared" si="62"/>
        <v>1.4947629180114697</v>
      </c>
      <c r="Q980" s="43">
        <f t="shared" si="63"/>
        <v>1.9056738396958974</v>
      </c>
      <c r="S980" s="43">
        <f>'Zero Turbulence Curve'!E979</f>
        <v>97.699999999998724</v>
      </c>
      <c r="T980" s="43">
        <f>'Zero Turbulence Curve'!F979</f>
        <v>2000.0000008831432</v>
      </c>
    </row>
    <row r="981" spans="5:20" x14ac:dyDescent="0.2">
      <c r="E981" s="16">
        <v>40878.625</v>
      </c>
      <c r="F981" s="22">
        <v>14.56</v>
      </c>
      <c r="G981" s="22">
        <v>14.553700594115289</v>
      </c>
      <c r="H981" s="25">
        <v>0.13873626373626374</v>
      </c>
      <c r="I981" s="3">
        <f t="shared" si="60"/>
        <v>2000</v>
      </c>
      <c r="J981" s="3">
        <f t="shared" si="61"/>
        <v>2000</v>
      </c>
      <c r="K981" s="3">
        <f>MIN(J981-M981+N981,'Power Look Up'!$F$4)</f>
        <v>1991.6803608423741</v>
      </c>
      <c r="M981" s="51">
        <f t="array" ref="M981">_xlfn.SUM(_xlfn.NORM.DIST($S$3:$S$1003,$G981,$P981,FALSE)*WindSpeedStep*$T$3:$T$1003)</f>
        <v>2002.7373523016809</v>
      </c>
      <c r="N981" s="51">
        <f t="array" ref="N981">_xlfn.SUM(_xlfn.NORM.DIST($S$3:$S$1003,$G981,$Q981,FALSE)*WindSpeedStep*$T$3:$T$1003)</f>
        <v>1994.4177131440549</v>
      </c>
      <c r="P981" s="43">
        <f t="shared" si="62"/>
        <v>1.4553700594115291</v>
      </c>
      <c r="Q981" s="43">
        <f t="shared" si="63"/>
        <v>2.019126043963797</v>
      </c>
      <c r="S981" s="43">
        <f>'Zero Turbulence Curve'!E980</f>
        <v>97.799999999998718</v>
      </c>
      <c r="T981" s="43">
        <f>'Zero Turbulence Curve'!F980</f>
        <v>2000.0000008831432</v>
      </c>
    </row>
    <row r="982" spans="5:20" x14ac:dyDescent="0.2">
      <c r="E982" s="16">
        <v>40878.631944444445</v>
      </c>
      <c r="F982" s="22">
        <v>15.6</v>
      </c>
      <c r="G982" s="22">
        <v>15.590971876452691</v>
      </c>
      <c r="H982" s="25">
        <v>0.11987179487179488</v>
      </c>
      <c r="I982" s="3">
        <f t="shared" si="60"/>
        <v>2000</v>
      </c>
      <c r="J982" s="3">
        <f t="shared" si="61"/>
        <v>2000</v>
      </c>
      <c r="K982" s="3">
        <f>MIN(J982-M982+N982,'Power Look Up'!$F$4)</f>
        <v>1999.549188492552</v>
      </c>
      <c r="M982" s="51">
        <f t="array" ref="M982">_xlfn.SUM(_xlfn.NORM.DIST($S$3:$S$1003,$G982,$P982,FALSE)*WindSpeedStep*$T$3:$T$1003)</f>
        <v>2001.3113301360836</v>
      </c>
      <c r="N982" s="51">
        <f t="array" ref="N982">_xlfn.SUM(_xlfn.NORM.DIST($S$3:$S$1003,$G982,$Q982,FALSE)*WindSpeedStep*$T$3:$T$1003)</f>
        <v>2000.8605186286356</v>
      </c>
      <c r="P982" s="43">
        <f t="shared" si="62"/>
        <v>1.5590971876452693</v>
      </c>
      <c r="Q982" s="43">
        <f t="shared" si="63"/>
        <v>1.8689177826260599</v>
      </c>
      <c r="S982" s="43">
        <f>'Zero Turbulence Curve'!E981</f>
        <v>97.899999999998712</v>
      </c>
      <c r="T982" s="43">
        <f>'Zero Turbulence Curve'!F981</f>
        <v>2000.0000008831432</v>
      </c>
    </row>
    <row r="983" spans="5:20" x14ac:dyDescent="0.2">
      <c r="E983" s="16">
        <v>40878.638888888891</v>
      </c>
      <c r="F983" s="22">
        <v>14.84</v>
      </c>
      <c r="G983" s="22">
        <v>14.882553629969738</v>
      </c>
      <c r="H983" s="25">
        <v>0.11320754716981132</v>
      </c>
      <c r="I983" s="3">
        <f t="shared" si="60"/>
        <v>2000</v>
      </c>
      <c r="J983" s="3">
        <f t="shared" si="61"/>
        <v>2000</v>
      </c>
      <c r="K983" s="3">
        <f>MIN(J983-M983+N983,'Power Look Up'!$F$4)</f>
        <v>1999.2707427234716</v>
      </c>
      <c r="M983" s="51">
        <f t="array" ref="M983">_xlfn.SUM(_xlfn.NORM.DIST($S$3:$S$1003,$G983,$P983,FALSE)*WindSpeedStep*$T$3:$T$1003)</f>
        <v>2002.2371653512171</v>
      </c>
      <c r="N983" s="51">
        <f t="array" ref="N983">_xlfn.SUM(_xlfn.NORM.DIST($S$3:$S$1003,$G983,$Q983,FALSE)*WindSpeedStep*$T$3:$T$1003)</f>
        <v>2001.5079080746887</v>
      </c>
      <c r="P983" s="43">
        <f t="shared" si="62"/>
        <v>1.4882553629969739</v>
      </c>
      <c r="Q983" s="43">
        <f t="shared" si="63"/>
        <v>1.6848173920720459</v>
      </c>
      <c r="S983" s="43">
        <f>'Zero Turbulence Curve'!E982</f>
        <v>97.999999999998707</v>
      </c>
      <c r="T983" s="43">
        <f>'Zero Turbulence Curve'!F982</f>
        <v>2000.0000008831432</v>
      </c>
    </row>
    <row r="984" spans="5:20" x14ac:dyDescent="0.2">
      <c r="E984" s="16">
        <v>40878.659722222219</v>
      </c>
      <c r="F984" s="22">
        <v>15.82</v>
      </c>
      <c r="G984" s="22">
        <v>15.881972390554182</v>
      </c>
      <c r="H984" s="25">
        <v>0.11946902654867256</v>
      </c>
      <c r="I984" s="3">
        <f t="shared" si="60"/>
        <v>2000</v>
      </c>
      <c r="J984" s="3">
        <f t="shared" si="61"/>
        <v>2000</v>
      </c>
      <c r="K984" s="3">
        <f>MIN(J984-M984+N984,'Power Look Up'!$F$4)</f>
        <v>1999.7950905959699</v>
      </c>
      <c r="M984" s="51">
        <f t="array" ref="M984">_xlfn.SUM(_xlfn.NORM.DIST($S$3:$S$1003,$G984,$P984,FALSE)*WindSpeedStep*$T$3:$T$1003)</f>
        <v>2001.0257954661549</v>
      </c>
      <c r="N984" s="51">
        <f t="array" ref="N984">_xlfn.SUM(_xlfn.NORM.DIST($S$3:$S$1003,$G984,$Q984,FALSE)*WindSpeedStep*$T$3:$T$1003)</f>
        <v>2000.8208860621248</v>
      </c>
      <c r="P984" s="43">
        <f t="shared" si="62"/>
        <v>1.5881972390554182</v>
      </c>
      <c r="Q984" s="43">
        <f t="shared" si="63"/>
        <v>1.897403781172402</v>
      </c>
      <c r="S984" s="43">
        <f>'Zero Turbulence Curve'!E983</f>
        <v>98.099999999998701</v>
      </c>
      <c r="T984" s="43">
        <f>'Zero Turbulence Curve'!F983</f>
        <v>2000.0000008831432</v>
      </c>
    </row>
    <row r="985" spans="5:20" x14ac:dyDescent="0.2">
      <c r="E985" s="16">
        <v>40878.666666666664</v>
      </c>
      <c r="F985" s="22">
        <v>17.21</v>
      </c>
      <c r="G985" s="22">
        <v>17.200586091300256</v>
      </c>
      <c r="H985" s="25">
        <v>9.8779779198140613E-2</v>
      </c>
      <c r="I985" s="3">
        <f t="shared" si="60"/>
        <v>2000</v>
      </c>
      <c r="J985" s="3">
        <f t="shared" si="61"/>
        <v>2000</v>
      </c>
      <c r="K985" s="3">
        <f>MIN(J985-M985+N985,'Power Look Up'!$F$4)</f>
        <v>1999.9878060240694</v>
      </c>
      <c r="M985" s="51">
        <f t="array" ref="M985">_xlfn.SUM(_xlfn.NORM.DIST($S$3:$S$1003,$G985,$P985,FALSE)*WindSpeedStep*$T$3:$T$1003)</f>
        <v>2000.3033759130731</v>
      </c>
      <c r="N985" s="51">
        <f t="array" ref="N985">_xlfn.SUM(_xlfn.NORM.DIST($S$3:$S$1003,$G985,$Q985,FALSE)*WindSpeedStep*$T$3:$T$1003)</f>
        <v>2000.2911819371425</v>
      </c>
      <c r="P985" s="43">
        <f t="shared" si="62"/>
        <v>1.7200586091300256</v>
      </c>
      <c r="Q985" s="43">
        <f t="shared" si="63"/>
        <v>1.6990700961772478</v>
      </c>
      <c r="S985" s="43">
        <f>'Zero Turbulence Curve'!E984</f>
        <v>98.199999999998695</v>
      </c>
      <c r="T985" s="43">
        <f>'Zero Turbulence Curve'!F984</f>
        <v>2000.0000008831432</v>
      </c>
    </row>
    <row r="986" spans="5:20" x14ac:dyDescent="0.2">
      <c r="E986" s="16">
        <v>40878.673611111109</v>
      </c>
      <c r="F986" s="22">
        <v>15.47</v>
      </c>
      <c r="G986" s="22">
        <v>15.555668827540824</v>
      </c>
      <c r="H986" s="25">
        <v>0.12346477052359404</v>
      </c>
      <c r="I986" s="3">
        <f t="shared" si="60"/>
        <v>2000</v>
      </c>
      <c r="J986" s="3">
        <f t="shared" si="61"/>
        <v>2000</v>
      </c>
      <c r="K986" s="3">
        <f>MIN(J986-M986+N986,'Power Look Up'!$F$4)</f>
        <v>1999.2280984269323</v>
      </c>
      <c r="M986" s="51">
        <f t="array" ref="M986">_xlfn.SUM(_xlfn.NORM.DIST($S$3:$S$1003,$G986,$P986,FALSE)*WindSpeedStep*$T$3:$T$1003)</f>
        <v>2001.3498447271616</v>
      </c>
      <c r="N986" s="51">
        <f t="array" ref="N986">_xlfn.SUM(_xlfn.NORM.DIST($S$3:$S$1003,$G986,$Q986,FALSE)*WindSpeedStep*$T$3:$T$1003)</f>
        <v>2000.5779431540939</v>
      </c>
      <c r="P986" s="43">
        <f t="shared" si="62"/>
        <v>1.5555668827540825</v>
      </c>
      <c r="Q986" s="43">
        <f t="shared" si="63"/>
        <v>1.920577082133353</v>
      </c>
      <c r="S986" s="43">
        <f>'Zero Turbulence Curve'!E985</f>
        <v>98.29999999999869</v>
      </c>
      <c r="T986" s="43">
        <f>'Zero Turbulence Curve'!F985</f>
        <v>2000.0000008831432</v>
      </c>
    </row>
    <row r="987" spans="5:20" x14ac:dyDescent="0.2">
      <c r="E987" s="16">
        <v>40878.680555555555</v>
      </c>
      <c r="F987" s="22">
        <v>16.82</v>
      </c>
      <c r="G987" s="22">
        <v>16.881436153828272</v>
      </c>
      <c r="H987" s="25">
        <v>0.11117717003567182</v>
      </c>
      <c r="I987" s="3">
        <f t="shared" si="60"/>
        <v>2000</v>
      </c>
      <c r="J987" s="3">
        <f t="shared" si="61"/>
        <v>2000</v>
      </c>
      <c r="K987" s="3">
        <f>MIN(J987-M987+N987,'Power Look Up'!$F$4)</f>
        <v>2000</v>
      </c>
      <c r="M987" s="51">
        <f t="array" ref="M987">_xlfn.SUM(_xlfn.NORM.DIST($S$3:$S$1003,$G987,$P987,FALSE)*WindSpeedStep*$T$3:$T$1003)</f>
        <v>2000.4120722689102</v>
      </c>
      <c r="N987" s="51">
        <f t="array" ref="N987">_xlfn.SUM(_xlfn.NORM.DIST($S$3:$S$1003,$G987,$Q987,FALSE)*WindSpeedStep*$T$3:$T$1003)</f>
        <v>2000.5123238679648</v>
      </c>
      <c r="P987" s="43">
        <f t="shared" si="62"/>
        <v>1.6881436153828273</v>
      </c>
      <c r="Q987" s="43">
        <f t="shared" si="63"/>
        <v>1.8768302977205034</v>
      </c>
      <c r="S987" s="43">
        <f>'Zero Turbulence Curve'!E986</f>
        <v>98.399999999998684</v>
      </c>
      <c r="T987" s="43">
        <f>'Zero Turbulence Curve'!F986</f>
        <v>2000.0000008831432</v>
      </c>
    </row>
    <row r="988" spans="5:20" x14ac:dyDescent="0.2">
      <c r="E988" s="16">
        <v>40878.6875</v>
      </c>
      <c r="F988" s="22">
        <v>14.87</v>
      </c>
      <c r="G988" s="22">
        <v>15.077809494779336</v>
      </c>
      <c r="H988" s="25">
        <v>0.1109616677874916</v>
      </c>
      <c r="I988" s="3">
        <f t="shared" si="60"/>
        <v>2000</v>
      </c>
      <c r="J988" s="3">
        <f t="shared" si="61"/>
        <v>2000</v>
      </c>
      <c r="K988" s="3">
        <f>MIN(J988-M988+N988,'Power Look Up'!$F$4)</f>
        <v>1999.652434293291</v>
      </c>
      <c r="M988" s="51">
        <f t="array" ref="M988">_xlfn.SUM(_xlfn.NORM.DIST($S$3:$S$1003,$G988,$P988,FALSE)*WindSpeedStep*$T$3:$T$1003)</f>
        <v>2001.9528234719191</v>
      </c>
      <c r="N988" s="51">
        <f t="array" ref="N988">_xlfn.SUM(_xlfn.NORM.DIST($S$3:$S$1003,$G988,$Q988,FALSE)*WindSpeedStep*$T$3:$T$1003)</f>
        <v>2001.6052577652101</v>
      </c>
      <c r="P988" s="43">
        <f t="shared" si="62"/>
        <v>1.5077809494779337</v>
      </c>
      <c r="Q988" s="43">
        <f t="shared" si="63"/>
        <v>1.6730588881227912</v>
      </c>
      <c r="S988" s="43">
        <f>'Zero Turbulence Curve'!E987</f>
        <v>98.499999999998678</v>
      </c>
      <c r="T988" s="43">
        <f>'Zero Turbulence Curve'!F987</f>
        <v>2000.0000008831432</v>
      </c>
    </row>
    <row r="989" spans="5:20" x14ac:dyDescent="0.2">
      <c r="E989" s="16">
        <v>40878.694444444445</v>
      </c>
      <c r="F989" s="22">
        <v>13.38</v>
      </c>
      <c r="G989" s="22">
        <v>13.48398099440217</v>
      </c>
      <c r="H989" s="25">
        <v>0.1233183856502242</v>
      </c>
      <c r="I989" s="3">
        <f t="shared" si="60"/>
        <v>1999.3799999999997</v>
      </c>
      <c r="J989" s="3">
        <f t="shared" si="61"/>
        <v>1999.4799999999998</v>
      </c>
      <c r="K989" s="3">
        <f>MIN(J989-M989+N989,'Power Look Up'!$F$4)</f>
        <v>1988.7596182418126</v>
      </c>
      <c r="M989" s="51">
        <f t="array" ref="M989">_xlfn.SUM(_xlfn.NORM.DIST($S$3:$S$1003,$G989,$P989,FALSE)*WindSpeedStep*$T$3:$T$1003)</f>
        <v>2003.0854466288113</v>
      </c>
      <c r="N989" s="51">
        <f t="array" ref="N989">_xlfn.SUM(_xlfn.NORM.DIST($S$3:$S$1003,$G989,$Q989,FALSE)*WindSpeedStep*$T$3:$T$1003)</f>
        <v>1992.3650648706241</v>
      </c>
      <c r="P989" s="43">
        <f t="shared" si="62"/>
        <v>1.3483980994402172</v>
      </c>
      <c r="Q989" s="43">
        <f t="shared" si="63"/>
        <v>1.6628227683679804</v>
      </c>
      <c r="S989" s="43">
        <f>'Zero Turbulence Curve'!E988</f>
        <v>98.599999999998673</v>
      </c>
      <c r="T989" s="43">
        <f>'Zero Turbulence Curve'!F988</f>
        <v>2000.0000008831432</v>
      </c>
    </row>
    <row r="990" spans="5:20" x14ac:dyDescent="0.2">
      <c r="E990" s="16">
        <v>40878.701388888891</v>
      </c>
      <c r="F990" s="22">
        <v>14.69</v>
      </c>
      <c r="G990" s="22">
        <v>14.848324867600448</v>
      </c>
      <c r="H990" s="25">
        <v>0.14567733151803949</v>
      </c>
      <c r="I990" s="3">
        <f t="shared" si="60"/>
        <v>2000</v>
      </c>
      <c r="J990" s="3">
        <f t="shared" si="61"/>
        <v>2000</v>
      </c>
      <c r="K990" s="3">
        <f>MIN(J990-M990+N990,'Power Look Up'!$F$4)</f>
        <v>1991.2112439793625</v>
      </c>
      <c r="M990" s="51">
        <f t="array" ref="M990">_xlfn.SUM(_xlfn.NORM.DIST($S$3:$S$1003,$G990,$P990,FALSE)*WindSpeedStep*$T$3:$T$1003)</f>
        <v>2002.288573188994</v>
      </c>
      <c r="N990" s="51">
        <f t="array" ref="N990">_xlfn.SUM(_xlfn.NORM.DIST($S$3:$S$1003,$G990,$Q990,FALSE)*WindSpeedStep*$T$3:$T$1003)</f>
        <v>1993.4998171683565</v>
      </c>
      <c r="P990" s="43">
        <f t="shared" si="62"/>
        <v>1.4848324867600449</v>
      </c>
      <c r="Q990" s="43">
        <f t="shared" si="63"/>
        <v>2.1630643442249804</v>
      </c>
      <c r="S990" s="43">
        <f>'Zero Turbulence Curve'!E989</f>
        <v>98.699999999998667</v>
      </c>
      <c r="T990" s="43">
        <f>'Zero Turbulence Curve'!F989</f>
        <v>2000.0000008831432</v>
      </c>
    </row>
    <row r="991" spans="5:20" x14ac:dyDescent="0.2">
      <c r="E991" s="16">
        <v>40878.756944444445</v>
      </c>
      <c r="F991" s="22">
        <v>13.54</v>
      </c>
      <c r="G991" s="22">
        <v>13.697136978251901</v>
      </c>
      <c r="H991" s="25">
        <v>0.13146233382570163</v>
      </c>
      <c r="I991" s="3">
        <f t="shared" si="60"/>
        <v>1999.5399999999997</v>
      </c>
      <c r="J991" s="3">
        <f t="shared" si="61"/>
        <v>1999.6999999999998</v>
      </c>
      <c r="K991" s="3">
        <f>MIN(J991-M991+N991,'Power Look Up'!$F$4)</f>
        <v>1986.3746299894271</v>
      </c>
      <c r="M991" s="51">
        <f t="array" ref="M991">_xlfn.SUM(_xlfn.NORM.DIST($S$3:$S$1003,$G991,$P991,FALSE)*WindSpeedStep*$T$3:$T$1003)</f>
        <v>2003.4156181253907</v>
      </c>
      <c r="N991" s="51">
        <f t="array" ref="N991">_xlfn.SUM(_xlfn.NORM.DIST($S$3:$S$1003,$G991,$Q991,FALSE)*WindSpeedStep*$T$3:$T$1003)</f>
        <v>1990.090248114818</v>
      </c>
      <c r="P991" s="43">
        <f t="shared" si="62"/>
        <v>1.3697136978251903</v>
      </c>
      <c r="Q991" s="43">
        <f t="shared" si="63"/>
        <v>1.8006575938913136</v>
      </c>
      <c r="S991" s="43">
        <f>'Zero Turbulence Curve'!E990</f>
        <v>98.799999999998661</v>
      </c>
      <c r="T991" s="43">
        <f>'Zero Turbulence Curve'!F990</f>
        <v>2000.0000008831432</v>
      </c>
    </row>
    <row r="992" spans="5:20" x14ac:dyDescent="0.2">
      <c r="E992" s="16">
        <v>40878.763888888891</v>
      </c>
      <c r="F992" s="22">
        <v>11.7</v>
      </c>
      <c r="G992" s="22">
        <v>11.884779347463228</v>
      </c>
      <c r="H992" s="25">
        <v>0.14700854700854701</v>
      </c>
      <c r="I992" s="3">
        <f t="shared" si="60"/>
        <v>1962.7999999999827</v>
      </c>
      <c r="J992" s="3">
        <f t="shared" si="61"/>
        <v>1977.9199999999823</v>
      </c>
      <c r="K992" s="3">
        <f>MIN(J992-M992+N992,'Power Look Up'!$F$4)</f>
        <v>1905.5864349851024</v>
      </c>
      <c r="M992" s="51">
        <f t="array" ref="M992">_xlfn.SUM(_xlfn.NORM.DIST($S$3:$S$1003,$G992,$P992,FALSE)*WindSpeedStep*$T$3:$T$1003)</f>
        <v>1966.2080830254365</v>
      </c>
      <c r="N992" s="51">
        <f t="array" ref="N992">_xlfn.SUM(_xlfn.NORM.DIST($S$3:$S$1003,$G992,$Q992,FALSE)*WindSpeedStep*$T$3:$T$1003)</f>
        <v>1893.8745180105566</v>
      </c>
      <c r="P992" s="43">
        <f t="shared" si="62"/>
        <v>1.1884779347463228</v>
      </c>
      <c r="Q992" s="43">
        <f t="shared" si="63"/>
        <v>1.7471641433877567</v>
      </c>
      <c r="S992" s="43">
        <f>'Zero Turbulence Curve'!E991</f>
        <v>98.899999999998656</v>
      </c>
      <c r="T992" s="43">
        <f>'Zero Turbulence Curve'!F991</f>
        <v>2000.0000008831432</v>
      </c>
    </row>
    <row r="993" spans="5:20" x14ac:dyDescent="0.2">
      <c r="E993" s="16">
        <v>40878.798611111109</v>
      </c>
      <c r="F993" s="22">
        <v>13.87</v>
      </c>
      <c r="G993" s="22">
        <v>13.966134771994128</v>
      </c>
      <c r="H993" s="25">
        <v>9.2285508291276144E-2</v>
      </c>
      <c r="I993" s="3">
        <f t="shared" si="60"/>
        <v>1999.8699999999997</v>
      </c>
      <c r="J993" s="3">
        <f t="shared" si="61"/>
        <v>1999.9699999999998</v>
      </c>
      <c r="K993" s="3">
        <f>MIN(J993-M993+N993,'Power Look Up'!$F$4)</f>
        <v>2000</v>
      </c>
      <c r="M993" s="51">
        <f t="array" ref="M993">_xlfn.SUM(_xlfn.NORM.DIST($S$3:$S$1003,$G993,$P993,FALSE)*WindSpeedStep*$T$3:$T$1003)</f>
        <v>2003.4284291691179</v>
      </c>
      <c r="N993" s="51">
        <f t="array" ref="N993">_xlfn.SUM(_xlfn.NORM.DIST($S$3:$S$1003,$G993,$Q993,FALSE)*WindSpeedStep*$T$3:$T$1003)</f>
        <v>2004.293166475245</v>
      </c>
      <c r="P993" s="43">
        <f t="shared" si="62"/>
        <v>1.3966134771994128</v>
      </c>
      <c r="Q993" s="43">
        <f t="shared" si="63"/>
        <v>1.288871846297944</v>
      </c>
      <c r="S993" s="43">
        <f>'Zero Turbulence Curve'!E992</f>
        <v>98.99999999999865</v>
      </c>
      <c r="T993" s="43">
        <f>'Zero Turbulence Curve'!F992</f>
        <v>2000.0000008831432</v>
      </c>
    </row>
    <row r="994" spans="5:20" x14ac:dyDescent="0.2">
      <c r="E994" s="16">
        <v>40878.9375</v>
      </c>
      <c r="F994" s="22">
        <v>13.71</v>
      </c>
      <c r="G994" s="22">
        <v>13.590541686188057</v>
      </c>
      <c r="H994" s="25">
        <v>0.10503282275711159</v>
      </c>
      <c r="I994" s="3">
        <f t="shared" si="60"/>
        <v>1999.7099999999998</v>
      </c>
      <c r="J994" s="3">
        <f t="shared" si="61"/>
        <v>1999.5899999999997</v>
      </c>
      <c r="K994" s="3">
        <f>MIN(J994-M994+N994,'Power Look Up'!$F$4)</f>
        <v>1998.1102796729967</v>
      </c>
      <c r="M994" s="51">
        <f t="array" ref="M994">_xlfn.SUM(_xlfn.NORM.DIST($S$3:$S$1003,$G994,$P994,FALSE)*WindSpeedStep*$T$3:$T$1003)</f>
        <v>2003.2953501862667</v>
      </c>
      <c r="N994" s="51">
        <f t="array" ref="N994">_xlfn.SUM(_xlfn.NORM.DIST($S$3:$S$1003,$G994,$Q994,FALSE)*WindSpeedStep*$T$3:$T$1003)</f>
        <v>2001.8156298592637</v>
      </c>
      <c r="P994" s="43">
        <f t="shared" si="62"/>
        <v>1.3590541686188058</v>
      </c>
      <c r="Q994" s="43">
        <f t="shared" si="63"/>
        <v>1.4274529560985267</v>
      </c>
      <c r="S994" s="43">
        <f>'Zero Turbulence Curve'!E993</f>
        <v>99.099999999998644</v>
      </c>
      <c r="T994" s="43">
        <f>'Zero Turbulence Curve'!F993</f>
        <v>2000.0000008831432</v>
      </c>
    </row>
    <row r="995" spans="5:20" x14ac:dyDescent="0.2">
      <c r="E995" s="16">
        <v>40878.944444444445</v>
      </c>
      <c r="F995" s="22">
        <v>11.9</v>
      </c>
      <c r="G995" s="22">
        <v>11.835842268494179</v>
      </c>
      <c r="H995" s="25">
        <v>9.6638655462184864E-2</v>
      </c>
      <c r="I995" s="3">
        <f t="shared" si="60"/>
        <v>1979.5999999999824</v>
      </c>
      <c r="J995" s="3">
        <f t="shared" si="61"/>
        <v>1974.5599999999824</v>
      </c>
      <c r="K995" s="3">
        <f>MIN(J995-M995+N995,'Power Look Up'!$F$4)</f>
        <v>1979.3467557188198</v>
      </c>
      <c r="M995" s="51">
        <f t="array" ref="M995">_xlfn.SUM(_xlfn.NORM.DIST($S$3:$S$1003,$G995,$P995,FALSE)*WindSpeedStep*$T$3:$T$1003)</f>
        <v>1963.021712746269</v>
      </c>
      <c r="N995" s="51">
        <f t="array" ref="N995">_xlfn.SUM(_xlfn.NORM.DIST($S$3:$S$1003,$G995,$Q995,FALSE)*WindSpeedStep*$T$3:$T$1003)</f>
        <v>1967.8084684651064</v>
      </c>
      <c r="P995" s="43">
        <f t="shared" si="62"/>
        <v>1.1835842268494179</v>
      </c>
      <c r="Q995" s="43">
        <f t="shared" si="63"/>
        <v>1.1437998830897735</v>
      </c>
      <c r="S995" s="43">
        <f>'Zero Turbulence Curve'!E994</f>
        <v>99.199999999998639</v>
      </c>
      <c r="T995" s="43">
        <f>'Zero Turbulence Curve'!F994</f>
        <v>2000.0000008831432</v>
      </c>
    </row>
    <row r="996" spans="5:20" x14ac:dyDescent="0.2">
      <c r="E996" s="16">
        <v>40878.951388888891</v>
      </c>
      <c r="F996" s="22">
        <v>11.15</v>
      </c>
      <c r="G996" s="22">
        <v>11.075868785442143</v>
      </c>
      <c r="H996" s="25">
        <v>0.10762331838565022</v>
      </c>
      <c r="I996" s="3">
        <f t="shared" si="60"/>
        <v>1916.5999999999838</v>
      </c>
      <c r="J996" s="3">
        <f t="shared" si="61"/>
        <v>1910.7199999999839</v>
      </c>
      <c r="K996" s="3">
        <f>MIN(J996-M996+N996,'Power Look Up'!$F$4)</f>
        <v>1896.8159808612359</v>
      </c>
      <c r="M996" s="51">
        <f t="array" ref="M996">_xlfn.SUM(_xlfn.NORM.DIST($S$3:$S$1003,$G996,$P996,FALSE)*WindSpeedStep*$T$3:$T$1003)</f>
        <v>1881.1043855382779</v>
      </c>
      <c r="N996" s="51">
        <f t="array" ref="N996">_xlfn.SUM(_xlfn.NORM.DIST($S$3:$S$1003,$G996,$Q996,FALSE)*WindSpeedStep*$T$3:$T$1003)</f>
        <v>1867.2003663995299</v>
      </c>
      <c r="P996" s="43">
        <f t="shared" si="62"/>
        <v>1.1075868785442144</v>
      </c>
      <c r="Q996" s="43">
        <f t="shared" si="63"/>
        <v>1.1920217526933248</v>
      </c>
      <c r="S996" s="43">
        <f>'Zero Turbulence Curve'!E995</f>
        <v>99.299999999998633</v>
      </c>
      <c r="T996" s="43">
        <f>'Zero Turbulence Curve'!F995</f>
        <v>2000.0000008831432</v>
      </c>
    </row>
    <row r="997" spans="5:20" x14ac:dyDescent="0.2">
      <c r="E997" s="16">
        <v>40878.958333333336</v>
      </c>
      <c r="F997" s="22">
        <v>12.27</v>
      </c>
      <c r="G997" s="22">
        <v>12.293508266641268</v>
      </c>
      <c r="H997" s="25">
        <v>9.453952730236348E-2</v>
      </c>
      <c r="I997" s="3">
        <f t="shared" si="60"/>
        <v>1990.9699999999975</v>
      </c>
      <c r="J997" s="3">
        <f t="shared" si="61"/>
        <v>1991.1899999999976</v>
      </c>
      <c r="K997" s="3">
        <f>MIN(J997-M997+N997,'Power Look Up'!$F$4)</f>
        <v>1996.7709550225309</v>
      </c>
      <c r="M997" s="51">
        <f t="array" ref="M997">_xlfn.SUM(_xlfn.NORM.DIST($S$3:$S$1003,$G997,$P997,FALSE)*WindSpeedStep*$T$3:$T$1003)</f>
        <v>1985.8898519090767</v>
      </c>
      <c r="N997" s="51">
        <f t="array" ref="N997">_xlfn.SUM(_xlfn.NORM.DIST($S$3:$S$1003,$G997,$Q997,FALSE)*WindSpeedStep*$T$3:$T$1003)</f>
        <v>1991.47080693161</v>
      </c>
      <c r="P997" s="43">
        <f t="shared" si="62"/>
        <v>1.2293508266641269</v>
      </c>
      <c r="Q997" s="43">
        <f t="shared" si="63"/>
        <v>1.1622224604159632</v>
      </c>
      <c r="S997" s="43">
        <f>'Zero Turbulence Curve'!E996</f>
        <v>99.399999999998627</v>
      </c>
      <c r="T997" s="43">
        <f>'Zero Turbulence Curve'!F996</f>
        <v>2000.0000008831432</v>
      </c>
    </row>
    <row r="998" spans="5:20" x14ac:dyDescent="0.2">
      <c r="E998" s="16">
        <v>40878.965277777781</v>
      </c>
      <c r="F998" s="22">
        <v>13.32</v>
      </c>
      <c r="G998" s="22">
        <v>13.315424428130195</v>
      </c>
      <c r="H998" s="25">
        <v>9.2342342342342343E-2</v>
      </c>
      <c r="I998" s="3">
        <f t="shared" si="60"/>
        <v>1999.3199999999997</v>
      </c>
      <c r="J998" s="3">
        <f t="shared" si="61"/>
        <v>1999.3199999999997</v>
      </c>
      <c r="K998" s="3">
        <f>MIN(J998-M998+N998,'Power Look Up'!$F$4)</f>
        <v>2000</v>
      </c>
      <c r="M998" s="51">
        <f t="array" ref="M998">_xlfn.SUM(_xlfn.NORM.DIST($S$3:$S$1003,$G998,$P998,FALSE)*WindSpeedStep*$T$3:$T$1003)</f>
        <v>2002.5208805388754</v>
      </c>
      <c r="N998" s="51">
        <f t="array" ref="N998">_xlfn.SUM(_xlfn.NORM.DIST($S$3:$S$1003,$G998,$Q998,FALSE)*WindSpeedStep*$T$3:$T$1003)</f>
        <v>2004.9899232076593</v>
      </c>
      <c r="P998" s="43">
        <f t="shared" si="62"/>
        <v>1.3315424428130196</v>
      </c>
      <c r="Q998" s="43">
        <f t="shared" si="63"/>
        <v>1.2295774809759865</v>
      </c>
      <c r="S998" s="43">
        <f>'Zero Turbulence Curve'!E997</f>
        <v>99.499999999998622</v>
      </c>
      <c r="T998" s="43">
        <f>'Zero Turbulence Curve'!F997</f>
        <v>2000.0000008831432</v>
      </c>
    </row>
    <row r="999" spans="5:20" x14ac:dyDescent="0.2">
      <c r="E999" s="16">
        <v>40878.972222222219</v>
      </c>
      <c r="F999" s="22">
        <v>12.97</v>
      </c>
      <c r="G999" s="22">
        <v>13.018055612785627</v>
      </c>
      <c r="H999" s="25">
        <v>9.5605242868157275E-2</v>
      </c>
      <c r="I999" s="3">
        <f t="shared" si="60"/>
        <v>1998.6699999999973</v>
      </c>
      <c r="J999" s="3">
        <f t="shared" si="61"/>
        <v>1999.0199999999998</v>
      </c>
      <c r="K999" s="3">
        <f>MIN(J999-M999+N999,'Power Look Up'!$F$4)</f>
        <v>2000</v>
      </c>
      <c r="M999" s="51">
        <f t="array" ref="M999">_xlfn.SUM(_xlfn.NORM.DIST($S$3:$S$1003,$G999,$P999,FALSE)*WindSpeedStep*$T$3:$T$1003)</f>
        <v>2000.5508603779524</v>
      </c>
      <c r="N999" s="51">
        <f t="array" ref="N999">_xlfn.SUM(_xlfn.NORM.DIST($S$3:$S$1003,$G999,$Q999,FALSE)*WindSpeedStep*$T$3:$T$1003)</f>
        <v>2002.7476856274243</v>
      </c>
      <c r="P999" s="43">
        <f t="shared" si="62"/>
        <v>1.3018055612785628</v>
      </c>
      <c r="Q999" s="43">
        <f t="shared" si="63"/>
        <v>1.2445943685315479</v>
      </c>
      <c r="S999" s="43">
        <f>'Zero Turbulence Curve'!E998</f>
        <v>99.599999999998616</v>
      </c>
      <c r="T999" s="43">
        <f>'Zero Turbulence Curve'!F998</f>
        <v>2000.0000008831432</v>
      </c>
    </row>
    <row r="1000" spans="5:20" x14ac:dyDescent="0.2">
      <c r="E1000" s="16">
        <v>40878.979166666664</v>
      </c>
      <c r="F1000" s="22">
        <v>13.1</v>
      </c>
      <c r="G1000" s="22">
        <v>12.950914501704373</v>
      </c>
      <c r="H1000" s="25">
        <v>0.10305343511450382</v>
      </c>
      <c r="I1000" s="3">
        <f t="shared" si="60"/>
        <v>1999.0999999999997</v>
      </c>
      <c r="J1000" s="3">
        <f t="shared" si="61"/>
        <v>1998.4499999999975</v>
      </c>
      <c r="K1000" s="3">
        <f>MIN(J1000-M1000+N1000,'Power Look Up'!$F$4)</f>
        <v>1996.6259501782799</v>
      </c>
      <c r="M1000" s="51">
        <f t="array" ref="M1000">_xlfn.SUM(_xlfn.NORM.DIST($S$3:$S$1003,$G1000,$P1000,FALSE)*WindSpeedStep*$T$3:$T$1003)</f>
        <v>1999.8778667330027</v>
      </c>
      <c r="N1000" s="51">
        <f t="array" ref="N1000">_xlfn.SUM(_xlfn.NORM.DIST($S$3:$S$1003,$G1000,$Q1000,FALSE)*WindSpeedStep*$T$3:$T$1003)</f>
        <v>1998.0538169112851</v>
      </c>
      <c r="P1000" s="43">
        <f t="shared" si="62"/>
        <v>1.2950914501704374</v>
      </c>
      <c r="Q1000" s="43">
        <f t="shared" si="63"/>
        <v>1.3346362272748782</v>
      </c>
      <c r="S1000" s="43">
        <f>'Zero Turbulence Curve'!E999</f>
        <v>99.69999999999861</v>
      </c>
      <c r="T1000" s="43">
        <f>'Zero Turbulence Curve'!F999</f>
        <v>2000.0000008831432</v>
      </c>
    </row>
    <row r="1001" spans="5:20" x14ac:dyDescent="0.2">
      <c r="E1001" s="16">
        <v>40878.986111111109</v>
      </c>
      <c r="F1001" s="22">
        <v>12.85</v>
      </c>
      <c r="G1001" s="22">
        <v>12.836914140128508</v>
      </c>
      <c r="H1001" s="25">
        <v>9.5719844357976661E-2</v>
      </c>
      <c r="I1001" s="3">
        <f t="shared" si="60"/>
        <v>1997.3499999999974</v>
      </c>
      <c r="J1001" s="3">
        <f t="shared" si="61"/>
        <v>1997.2399999999975</v>
      </c>
      <c r="K1001" s="3">
        <f>MIN(J1001-M1001+N1001,'Power Look Up'!$F$4)</f>
        <v>1999.8682672164325</v>
      </c>
      <c r="M1001" s="51">
        <f t="array" ref="M1001">_xlfn.SUM(_xlfn.NORM.DIST($S$3:$S$1003,$G1001,$P1001,FALSE)*WindSpeedStep*$T$3:$T$1003)</f>
        <v>1998.4912546467453</v>
      </c>
      <c r="N1001" s="51">
        <f t="array" ref="N1001">_xlfn.SUM(_xlfn.NORM.DIST($S$3:$S$1003,$G1001,$Q1001,FALSE)*WindSpeedStep*$T$3:$T$1003)</f>
        <v>2001.1195218631804</v>
      </c>
      <c r="P1001" s="43">
        <f t="shared" si="62"/>
        <v>1.2836914140128508</v>
      </c>
      <c r="Q1001" s="43">
        <f t="shared" si="63"/>
        <v>1.2287474235298106</v>
      </c>
      <c r="S1001" s="43">
        <f>'Zero Turbulence Curve'!E1000</f>
        <v>99.799999999998604</v>
      </c>
      <c r="T1001" s="43">
        <f>'Zero Turbulence Curve'!F1000</f>
        <v>2000.0000008831432</v>
      </c>
    </row>
    <row r="1002" spans="5:20" x14ac:dyDescent="0.2">
      <c r="E1002" s="16">
        <v>40878.993055555555</v>
      </c>
      <c r="F1002" s="22">
        <v>12.51</v>
      </c>
      <c r="G1002" s="22">
        <v>12.448937556351352</v>
      </c>
      <c r="H1002" s="25">
        <v>0.11350919264588329</v>
      </c>
      <c r="I1002" s="3">
        <f t="shared" si="60"/>
        <v>1993.6099999999976</v>
      </c>
      <c r="J1002" s="3">
        <f t="shared" si="61"/>
        <v>1992.9499999999975</v>
      </c>
      <c r="K1002" s="3">
        <f>MIN(J1002-M1002+N1002,'Power Look Up'!$F$4)</f>
        <v>1979.1168903647181</v>
      </c>
      <c r="M1002" s="51">
        <f t="array" ref="M1002">_xlfn.SUM(_xlfn.NORM.DIST($S$3:$S$1003,$G1002,$P1002,FALSE)*WindSpeedStep*$T$3:$T$1003)</f>
        <v>1990.7429801186852</v>
      </c>
      <c r="N1002" s="51">
        <f t="array" ref="N1002">_xlfn.SUM(_xlfn.NORM.DIST($S$3:$S$1003,$G1002,$Q1002,FALSE)*WindSpeedStep*$T$3:$T$1003)</f>
        <v>1976.9098704834057</v>
      </c>
      <c r="P1002" s="43">
        <f t="shared" si="62"/>
        <v>1.2448937556351352</v>
      </c>
      <c r="Q1002" s="43">
        <f t="shared" si="63"/>
        <v>1.413068851320457</v>
      </c>
      <c r="S1002" s="43">
        <f>'Zero Turbulence Curve'!E1001</f>
        <v>99.899999999998599</v>
      </c>
      <c r="T1002" s="43">
        <f>'Zero Turbulence Curve'!F1001</f>
        <v>2000.0000008831432</v>
      </c>
    </row>
    <row r="1003" spans="5:20" x14ac:dyDescent="0.2">
      <c r="E1003" s="16">
        <v>40879.736111111109</v>
      </c>
      <c r="F1003" s="22">
        <v>12.01</v>
      </c>
      <c r="G1003" s="22">
        <v>12.030307272445171</v>
      </c>
      <c r="H1003" s="25">
        <v>0.1398834304746045</v>
      </c>
      <c r="I1003" s="3">
        <f t="shared" si="60"/>
        <v>1988.1099999999976</v>
      </c>
      <c r="J1003" s="3">
        <f t="shared" si="61"/>
        <v>1988.3299999999977</v>
      </c>
      <c r="K1003" s="3">
        <f>MIN(J1003-M1003+N1003,'Power Look Up'!$F$4)</f>
        <v>1930.9902862640984</v>
      </c>
      <c r="M1003" s="51">
        <f t="array" ref="M1003">_xlfn.SUM(_xlfn.NORM.DIST($S$3:$S$1003,$G1003,$P1003,FALSE)*WindSpeedStep*$T$3:$T$1003)</f>
        <v>1974.5446007773355</v>
      </c>
      <c r="N1003" s="51">
        <f t="array" ref="N1003">_xlfn.SUM(_xlfn.NORM.DIST($S$3:$S$1003,$G1003,$Q1003,FALSE)*WindSpeedStep*$T$3:$T$1003)</f>
        <v>1917.2048870414362</v>
      </c>
      <c r="P1003" s="43">
        <f t="shared" si="62"/>
        <v>1.2030307272445171</v>
      </c>
      <c r="Q1003" s="43">
        <f t="shared" si="63"/>
        <v>1.682840650933213</v>
      </c>
      <c r="S1003" s="43">
        <f>'Zero Turbulence Curve'!E1002</f>
        <v>99.999999999998593</v>
      </c>
      <c r="T1003" s="43">
        <f>'Zero Turbulence Curve'!F1002</f>
        <v>2000.0000008831432</v>
      </c>
    </row>
    <row r="1004" spans="5:20" x14ac:dyDescent="0.2">
      <c r="E1004" s="16">
        <v>40879.743055555555</v>
      </c>
      <c r="F1004" s="22">
        <v>14.05</v>
      </c>
      <c r="G1004" s="22">
        <v>13.976871758136244</v>
      </c>
      <c r="H1004" s="25">
        <v>0.12313167259786476</v>
      </c>
      <c r="I1004" s="3">
        <f t="shared" si="60"/>
        <v>2000</v>
      </c>
      <c r="J1004" s="3">
        <f t="shared" si="61"/>
        <v>1999.9799999999998</v>
      </c>
      <c r="K1004" s="3">
        <f>MIN(J1004-M1004+N1004,'Power Look Up'!$F$4)</f>
        <v>1993.6196712434994</v>
      </c>
      <c r="M1004" s="51">
        <f t="array" ref="M1004">_xlfn.SUM(_xlfn.NORM.DIST($S$3:$S$1003,$G1004,$P1004,FALSE)*WindSpeedStep*$T$3:$T$1003)</f>
        <v>2003.4224407776533</v>
      </c>
      <c r="N1004" s="51">
        <f t="array" ref="N1004">_xlfn.SUM(_xlfn.NORM.DIST($S$3:$S$1003,$G1004,$Q1004,FALSE)*WindSpeedStep*$T$3:$T$1003)</f>
        <v>1997.0621120211529</v>
      </c>
      <c r="P1004" s="43">
        <f t="shared" si="62"/>
        <v>1.3976871758136244</v>
      </c>
      <c r="Q1004" s="43">
        <f t="shared" si="63"/>
        <v>1.7209955972651745</v>
      </c>
    </row>
    <row r="1005" spans="5:20" x14ac:dyDescent="0.2">
      <c r="E1005" s="16">
        <v>40879.75</v>
      </c>
      <c r="F1005" s="22">
        <v>12.66</v>
      </c>
      <c r="G1005" s="22">
        <v>12.585339850738299</v>
      </c>
      <c r="H1005" s="25">
        <v>0.14375987361769352</v>
      </c>
      <c r="I1005" s="3">
        <f t="shared" si="60"/>
        <v>1995.2599999999975</v>
      </c>
      <c r="J1005" s="3">
        <f t="shared" si="61"/>
        <v>1994.4899999999975</v>
      </c>
      <c r="K1005" s="3">
        <f>MIN(J1005-M1005+N1005,'Power Look Up'!$F$4)</f>
        <v>1946.6664921224503</v>
      </c>
      <c r="M1005" s="51">
        <f t="array" ref="M1005">_xlfn.SUM(_xlfn.NORM.DIST($S$3:$S$1003,$G1005,$P1005,FALSE)*WindSpeedStep*$T$3:$T$1003)</f>
        <v>1994.0925867685214</v>
      </c>
      <c r="N1005" s="51">
        <f t="array" ref="N1005">_xlfn.SUM(_xlfn.NORM.DIST($S$3:$S$1003,$G1005,$Q1005,FALSE)*WindSpeedStep*$T$3:$T$1003)</f>
        <v>1946.2690788909742</v>
      </c>
      <c r="P1005" s="43">
        <f t="shared" si="62"/>
        <v>1.25853398507383</v>
      </c>
      <c r="Q1005" s="43">
        <f t="shared" si="63"/>
        <v>1.8092668663778597</v>
      </c>
    </row>
    <row r="1006" spans="5:20" x14ac:dyDescent="0.2">
      <c r="E1006" s="16">
        <v>40879.756944444445</v>
      </c>
      <c r="F1006" s="22">
        <v>11.35</v>
      </c>
      <c r="G1006" s="22">
        <v>11.329723974135629</v>
      </c>
      <c r="H1006" s="25">
        <v>0.1277533039647577</v>
      </c>
      <c r="I1006" s="3">
        <f t="shared" si="60"/>
        <v>1933.3999999999835</v>
      </c>
      <c r="J1006" s="3">
        <f t="shared" si="61"/>
        <v>1931.7199999999834</v>
      </c>
      <c r="K1006" s="3">
        <f>MIN(J1006-M1006+N1006,'Power Look Up'!$F$4)</f>
        <v>1882.5788359590229</v>
      </c>
      <c r="M1006" s="51">
        <f t="array" ref="M1006">_xlfn.SUM(_xlfn.NORM.DIST($S$3:$S$1003,$G1006,$P1006,FALSE)*WindSpeedStep*$T$3:$T$1003)</f>
        <v>1916.181978169308</v>
      </c>
      <c r="N1006" s="51">
        <f t="array" ref="N1006">_xlfn.SUM(_xlfn.NORM.DIST($S$3:$S$1003,$G1006,$Q1006,FALSE)*WindSpeedStep*$T$3:$T$1003)</f>
        <v>1867.0408141283474</v>
      </c>
      <c r="P1006" s="43">
        <f t="shared" si="62"/>
        <v>1.1329723974135628</v>
      </c>
      <c r="Q1006" s="43">
        <f t="shared" si="63"/>
        <v>1.4474096707045516</v>
      </c>
    </row>
    <row r="1007" spans="5:20" x14ac:dyDescent="0.2">
      <c r="E1007" s="16">
        <v>40879.763888888891</v>
      </c>
      <c r="F1007" s="22">
        <v>9.6</v>
      </c>
      <c r="G1007" s="22">
        <v>9.624201767513318</v>
      </c>
      <c r="H1007" s="25">
        <v>0.16770833333333335</v>
      </c>
      <c r="I1007" s="3">
        <f t="shared" si="60"/>
        <v>1484.599999999939</v>
      </c>
      <c r="J1007" s="3">
        <f t="shared" si="61"/>
        <v>1492.2199999999389</v>
      </c>
      <c r="K1007" s="3">
        <f>MIN(J1007-M1007+N1007,'Power Look Up'!$F$4)</f>
        <v>1445.054213782093</v>
      </c>
      <c r="M1007" s="51">
        <f t="array" ref="M1007">_xlfn.SUM(_xlfn.NORM.DIST($S$3:$S$1003,$G1007,$P1007,FALSE)*WindSpeedStep*$T$3:$T$1003)</f>
        <v>1495.7301996276919</v>
      </c>
      <c r="N1007" s="51">
        <f t="array" ref="N1007">_xlfn.SUM(_xlfn.NORM.DIST($S$3:$S$1003,$G1007,$Q1007,FALSE)*WindSpeedStep*$T$3:$T$1003)</f>
        <v>1448.5644134098461</v>
      </c>
      <c r="P1007" s="43">
        <f t="shared" si="62"/>
        <v>0.96242017675133185</v>
      </c>
      <c r="Q1007" s="43">
        <f t="shared" si="63"/>
        <v>1.6140588380933796</v>
      </c>
    </row>
    <row r="1008" spans="5:20" x14ac:dyDescent="0.2">
      <c r="E1008" s="16">
        <v>40879.770833333336</v>
      </c>
      <c r="F1008" s="22">
        <v>8.59</v>
      </c>
      <c r="G1008" s="22">
        <v>8.6065558790398295</v>
      </c>
      <c r="H1008" s="25">
        <v>0.22933643771827708</v>
      </c>
      <c r="I1008" s="3">
        <f t="shared" si="60"/>
        <v>1105.529999999949</v>
      </c>
      <c r="J1008" s="3">
        <f t="shared" si="61"/>
        <v>1112.869999999949</v>
      </c>
      <c r="K1008" s="3">
        <f>MIN(J1008-M1008+N1008,'Power Look Up'!$F$4)</f>
        <v>1136.9297178573504</v>
      </c>
      <c r="M1008" s="51">
        <f t="array" ref="M1008">_xlfn.SUM(_xlfn.NORM.DIST($S$3:$S$1003,$G1008,$P1008,FALSE)*WindSpeedStep*$T$3:$T$1003)</f>
        <v>1109.5876227678486</v>
      </c>
      <c r="N1008" s="51">
        <f t="array" ref="N1008">_xlfn.SUM(_xlfn.NORM.DIST($S$3:$S$1003,$G1008,$Q1008,FALSE)*WindSpeedStep*$T$3:$T$1003)</f>
        <v>1133.6473406252501</v>
      </c>
      <c r="P1008" s="43">
        <f t="shared" si="62"/>
        <v>0.860655587903983</v>
      </c>
      <c r="Q1008" s="43">
        <f t="shared" si="63"/>
        <v>1.9737968663222893</v>
      </c>
    </row>
    <row r="1009" spans="5:17" x14ac:dyDescent="0.2">
      <c r="E1009" s="16">
        <v>40879.777777777781</v>
      </c>
      <c r="F1009" s="22">
        <v>9.4</v>
      </c>
      <c r="G1009" s="22">
        <v>9.3493718818720932</v>
      </c>
      <c r="H1009" s="25">
        <v>0.18085106382978722</v>
      </c>
      <c r="I1009" s="3">
        <f t="shared" si="60"/>
        <v>1408.3999999999405</v>
      </c>
      <c r="J1009" s="3">
        <f t="shared" si="61"/>
        <v>1389.349999999941</v>
      </c>
      <c r="K1009" s="3">
        <f>MIN(J1009-M1009+N1009,'Power Look Up'!$F$4)</f>
        <v>1357.0432891067744</v>
      </c>
      <c r="M1009" s="51">
        <f t="array" ref="M1009">_xlfn.SUM(_xlfn.NORM.DIST($S$3:$S$1003,$G1009,$P1009,FALSE)*WindSpeedStep*$T$3:$T$1003)</f>
        <v>1393.8440885074169</v>
      </c>
      <c r="N1009" s="51">
        <f t="array" ref="N1009">_xlfn.SUM(_xlfn.NORM.DIST($S$3:$S$1003,$G1009,$Q1009,FALSE)*WindSpeedStep*$T$3:$T$1003)</f>
        <v>1361.5373776142503</v>
      </c>
      <c r="P1009" s="43">
        <f t="shared" si="62"/>
        <v>0.93493718818720939</v>
      </c>
      <c r="Q1009" s="43">
        <f t="shared" si="63"/>
        <v>1.6908438509768677</v>
      </c>
    </row>
    <row r="1010" spans="5:17" x14ac:dyDescent="0.2">
      <c r="E1010" s="16">
        <v>40879.784722222219</v>
      </c>
      <c r="F1010" s="22">
        <v>9.49</v>
      </c>
      <c r="G1010" s="22">
        <v>9.4781102218275439</v>
      </c>
      <c r="H1010" s="25">
        <v>0.14436248682824027</v>
      </c>
      <c r="I1010" s="3">
        <f t="shared" si="60"/>
        <v>1442.6899999999398</v>
      </c>
      <c r="J1010" s="3">
        <f t="shared" si="61"/>
        <v>1438.8799999999399</v>
      </c>
      <c r="K1010" s="3">
        <f>MIN(J1010-M1010+N1010,'Power Look Up'!$F$4)</f>
        <v>1417.7718892849425</v>
      </c>
      <c r="M1010" s="51">
        <f t="array" ref="M1010">_xlfn.SUM(_xlfn.NORM.DIST($S$3:$S$1003,$G1010,$P1010,FALSE)*WindSpeedStep*$T$3:$T$1003)</f>
        <v>1442.180689615381</v>
      </c>
      <c r="N1010" s="51">
        <f t="array" ref="N1010">_xlfn.SUM(_xlfn.NORM.DIST($S$3:$S$1003,$G1010,$Q1010,FALSE)*WindSpeedStep*$T$3:$T$1003)</f>
        <v>1421.0725789003836</v>
      </c>
      <c r="P1010" s="43">
        <f t="shared" si="62"/>
        <v>0.94781102218275448</v>
      </c>
      <c r="Q1010" s="43">
        <f t="shared" si="63"/>
        <v>1.3682835620551883</v>
      </c>
    </row>
    <row r="1011" spans="5:17" x14ac:dyDescent="0.2">
      <c r="E1011" s="16">
        <v>40879.791666666664</v>
      </c>
      <c r="F1011" s="22">
        <v>8.93</v>
      </c>
      <c r="G1011" s="22">
        <v>8.9052782342958672</v>
      </c>
      <c r="H1011" s="25">
        <v>0.1175811870100784</v>
      </c>
      <c r="I1011" s="3">
        <f t="shared" si="60"/>
        <v>1230.3099999999465</v>
      </c>
      <c r="J1011" s="3">
        <f t="shared" si="61"/>
        <v>1222.9699999999466</v>
      </c>
      <c r="K1011" s="3">
        <f>MIN(J1011-M1011+N1011,'Power Look Up'!$F$4)</f>
        <v>1226.7025469251864</v>
      </c>
      <c r="M1011" s="51">
        <f t="array" ref="M1011">_xlfn.SUM(_xlfn.NORM.DIST($S$3:$S$1003,$G1011,$P1011,FALSE)*WindSpeedStep*$T$3:$T$1003)</f>
        <v>1223.3002298029933</v>
      </c>
      <c r="N1011" s="51">
        <f t="array" ref="N1011">_xlfn.SUM(_xlfn.NORM.DIST($S$3:$S$1003,$G1011,$Q1011,FALSE)*WindSpeedStep*$T$3:$T$1003)</f>
        <v>1227.0327767282331</v>
      </c>
      <c r="P1011" s="43">
        <f t="shared" si="62"/>
        <v>0.89052782342958681</v>
      </c>
      <c r="Q1011" s="43">
        <f t="shared" si="63"/>
        <v>1.047093185443523</v>
      </c>
    </row>
    <row r="1012" spans="5:17" x14ac:dyDescent="0.2">
      <c r="E1012" s="16">
        <v>40879.819444444445</v>
      </c>
      <c r="F1012" s="22">
        <v>9.08</v>
      </c>
      <c r="G1012" s="22">
        <v>8.9960313605421387</v>
      </c>
      <c r="H1012" s="25">
        <v>0.15859030837004404</v>
      </c>
      <c r="I1012" s="3">
        <f t="shared" si="60"/>
        <v>1286.4799999999432</v>
      </c>
      <c r="J1012" s="3">
        <f t="shared" si="61"/>
        <v>1255.9999999999459</v>
      </c>
      <c r="K1012" s="3">
        <f>MIN(J1012-M1012+N1012,'Power Look Up'!$F$4)</f>
        <v>1257.3169866247301</v>
      </c>
      <c r="M1012" s="51">
        <f t="array" ref="M1012">_xlfn.SUM(_xlfn.NORM.DIST($S$3:$S$1003,$G1012,$P1012,FALSE)*WindSpeedStep*$T$3:$T$1003)</f>
        <v>1258.2667775305117</v>
      </c>
      <c r="N1012" s="51">
        <f t="array" ref="N1012">_xlfn.SUM(_xlfn.NORM.DIST($S$3:$S$1003,$G1012,$Q1012,FALSE)*WindSpeedStep*$T$3:$T$1003)</f>
        <v>1259.583764155296</v>
      </c>
      <c r="P1012" s="43">
        <f t="shared" si="62"/>
        <v>0.89960313605421394</v>
      </c>
      <c r="Q1012" s="43">
        <f t="shared" si="63"/>
        <v>1.4266833875749645</v>
      </c>
    </row>
    <row r="1013" spans="5:17" x14ac:dyDescent="0.2">
      <c r="E1013" s="16">
        <v>40879.826388888891</v>
      </c>
      <c r="F1013" s="22">
        <v>8.25</v>
      </c>
      <c r="G1013" s="22">
        <v>8.3227189002426609</v>
      </c>
      <c r="H1013" s="25">
        <v>0.1709090909090909</v>
      </c>
      <c r="I1013" s="3">
        <f t="shared" si="60"/>
        <v>980.7499999999518</v>
      </c>
      <c r="J1013" s="3">
        <f t="shared" si="61"/>
        <v>1006.4399999999512</v>
      </c>
      <c r="K1013" s="3">
        <f>MIN(J1013-M1013+N1013,'Power Look Up'!$F$4)</f>
        <v>1037.5769949738701</v>
      </c>
      <c r="M1013" s="51">
        <f t="array" ref="M1013">_xlfn.SUM(_xlfn.NORM.DIST($S$3:$S$1003,$G1013,$P1013,FALSE)*WindSpeedStep*$T$3:$T$1003)</f>
        <v>1005.290011334007</v>
      </c>
      <c r="N1013" s="51">
        <f t="array" ref="N1013">_xlfn.SUM(_xlfn.NORM.DIST($S$3:$S$1003,$G1013,$Q1013,FALSE)*WindSpeedStep*$T$3:$T$1003)</f>
        <v>1036.4270063079259</v>
      </c>
      <c r="P1013" s="43">
        <f t="shared" si="62"/>
        <v>0.83227189002426616</v>
      </c>
      <c r="Q1013" s="43">
        <f t="shared" si="63"/>
        <v>1.422428321132382</v>
      </c>
    </row>
    <row r="1014" spans="5:17" x14ac:dyDescent="0.2">
      <c r="E1014" s="16">
        <v>40879.833333333336</v>
      </c>
      <c r="F1014" s="22">
        <v>8.9499999999999993</v>
      </c>
      <c r="G1014" s="22">
        <v>8.9270729867166931</v>
      </c>
      <c r="H1014" s="25">
        <v>0.14189944134078214</v>
      </c>
      <c r="I1014" s="3">
        <f t="shared" si="60"/>
        <v>1237.6499999999462</v>
      </c>
      <c r="J1014" s="3">
        <f t="shared" si="61"/>
        <v>1230.3099999999465</v>
      </c>
      <c r="K1014" s="3">
        <f>MIN(J1014-M1014+N1014,'Power Look Up'!$F$4)</f>
        <v>1235.7363117842815</v>
      </c>
      <c r="M1014" s="51">
        <f t="array" ref="M1014">_xlfn.SUM(_xlfn.NORM.DIST($S$3:$S$1003,$G1014,$P1014,FALSE)*WindSpeedStep*$T$3:$T$1003)</f>
        <v>1231.6889382893241</v>
      </c>
      <c r="N1014" s="51">
        <f t="array" ref="N1014">_xlfn.SUM(_xlfn.NORM.DIST($S$3:$S$1003,$G1014,$Q1014,FALSE)*WindSpeedStep*$T$3:$T$1003)</f>
        <v>1237.1152500736591</v>
      </c>
      <c r="P1014" s="43">
        <f t="shared" si="62"/>
        <v>0.89270729867166931</v>
      </c>
      <c r="Q1014" s="43">
        <f t="shared" si="63"/>
        <v>1.2667466696234861</v>
      </c>
    </row>
    <row r="1015" spans="5:17" x14ac:dyDescent="0.2">
      <c r="E1015" s="16">
        <v>40879.840277777781</v>
      </c>
      <c r="F1015" s="22">
        <v>7.87</v>
      </c>
      <c r="G1015" s="22">
        <v>7.9192966043713486</v>
      </c>
      <c r="H1015" s="25">
        <v>0.11435832274459974</v>
      </c>
      <c r="I1015" s="3">
        <f t="shared" si="60"/>
        <v>849.86999999996283</v>
      </c>
      <c r="J1015" s="3">
        <f t="shared" si="61"/>
        <v>864.91999999996256</v>
      </c>
      <c r="K1015" s="3">
        <f>MIN(J1015-M1015+N1015,'Power Look Up'!$F$4)</f>
        <v>871.97527549095491</v>
      </c>
      <c r="M1015" s="51">
        <f t="array" ref="M1015">_xlfn.SUM(_xlfn.NORM.DIST($S$3:$S$1003,$G1015,$P1015,FALSE)*WindSpeedStep*$T$3:$T$1003)</f>
        <v>866.1434973502727</v>
      </c>
      <c r="N1015" s="51">
        <f t="array" ref="N1015">_xlfn.SUM(_xlfn.NORM.DIST($S$3:$S$1003,$G1015,$Q1015,FALSE)*WindSpeedStep*$T$3:$T$1003)</f>
        <v>873.19877284126505</v>
      </c>
      <c r="P1015" s="43">
        <f t="shared" si="62"/>
        <v>0.79192966043713486</v>
      </c>
      <c r="Q1015" s="43">
        <f t="shared" si="63"/>
        <v>0.90563747699291153</v>
      </c>
    </row>
    <row r="1016" spans="5:17" x14ac:dyDescent="0.2">
      <c r="E1016" s="16">
        <v>40879.847222222219</v>
      </c>
      <c r="F1016" s="22">
        <v>7.38</v>
      </c>
      <c r="G1016" s="22">
        <v>7.2805888620605117</v>
      </c>
      <c r="H1016" s="25">
        <v>0.12872628726287264</v>
      </c>
      <c r="I1016" s="3">
        <f t="shared" si="60"/>
        <v>702.379999999966</v>
      </c>
      <c r="J1016" s="3">
        <f t="shared" si="61"/>
        <v>672.27999999996666</v>
      </c>
      <c r="K1016" s="3">
        <f>MIN(J1016-M1016+N1016,'Power Look Up'!$F$4)</f>
        <v>684.72571407559269</v>
      </c>
      <c r="M1016" s="51">
        <f t="array" ref="M1016">_xlfn.SUM(_xlfn.NORM.DIST($S$3:$S$1003,$G1016,$P1016,FALSE)*WindSpeedStep*$T$3:$T$1003)</f>
        <v>670.63544112267971</v>
      </c>
      <c r="N1016" s="51">
        <f t="array" ref="N1016">_xlfn.SUM(_xlfn.NORM.DIST($S$3:$S$1003,$G1016,$Q1016,FALSE)*WindSpeedStep*$T$3:$T$1003)</f>
        <v>683.08115519830574</v>
      </c>
      <c r="P1016" s="43">
        <f t="shared" si="62"/>
        <v>0.72805888620605119</v>
      </c>
      <c r="Q1016" s="43">
        <f t="shared" si="63"/>
        <v>0.93720317330047243</v>
      </c>
    </row>
    <row r="1017" spans="5:17" x14ac:dyDescent="0.2">
      <c r="E1017" s="16">
        <v>40879.854166666664</v>
      </c>
      <c r="F1017" s="22">
        <v>7.23</v>
      </c>
      <c r="G1017" s="22">
        <v>7.1988751669833064</v>
      </c>
      <c r="H1017" s="25">
        <v>0.1230982019363762</v>
      </c>
      <c r="I1017" s="3">
        <f t="shared" si="60"/>
        <v>657.22999999996694</v>
      </c>
      <c r="J1017" s="3">
        <f t="shared" si="61"/>
        <v>648.19999999996719</v>
      </c>
      <c r="K1017" s="3">
        <f>MIN(J1017-M1017+N1017,'Power Look Up'!$F$4)</f>
        <v>657.70320504281483</v>
      </c>
      <c r="M1017" s="51">
        <f t="array" ref="M1017">_xlfn.SUM(_xlfn.NORM.DIST($S$3:$S$1003,$G1017,$P1017,FALSE)*WindSpeedStep*$T$3:$T$1003)</f>
        <v>647.82028488666856</v>
      </c>
      <c r="N1017" s="51">
        <f t="array" ref="N1017">_xlfn.SUM(_xlfn.NORM.DIST($S$3:$S$1003,$G1017,$Q1017,FALSE)*WindSpeedStep*$T$3:$T$1003)</f>
        <v>657.3234899295162</v>
      </c>
      <c r="P1017" s="43">
        <f t="shared" si="62"/>
        <v>0.71988751669833073</v>
      </c>
      <c r="Q1017" s="43">
        <f t="shared" si="63"/>
        <v>0.886168589020075</v>
      </c>
    </row>
    <row r="1018" spans="5:17" x14ac:dyDescent="0.2">
      <c r="E1018" s="16">
        <v>40880.027777777781</v>
      </c>
      <c r="F1018" s="22">
        <v>6.95</v>
      </c>
      <c r="G1018" s="22">
        <v>7.0211620445042717</v>
      </c>
      <c r="H1018" s="25">
        <v>0.13812949640287769</v>
      </c>
      <c r="I1018" s="3">
        <f t="shared" si="60"/>
        <v>576.69999999997663</v>
      </c>
      <c r="J1018" s="3">
        <f t="shared" si="61"/>
        <v>594.01999999996838</v>
      </c>
      <c r="K1018" s="3">
        <f>MIN(J1018-M1018+N1018,'Power Look Up'!$F$4)</f>
        <v>609.5106027169054</v>
      </c>
      <c r="M1018" s="51">
        <f t="array" ref="M1018">_xlfn.SUM(_xlfn.NORM.DIST($S$3:$S$1003,$G1018,$P1018,FALSE)*WindSpeedStep*$T$3:$T$1003)</f>
        <v>599.88634267629368</v>
      </c>
      <c r="N1018" s="51">
        <f t="array" ref="N1018">_xlfn.SUM(_xlfn.NORM.DIST($S$3:$S$1003,$G1018,$Q1018,FALSE)*WindSpeedStep*$T$3:$T$1003)</f>
        <v>615.3769453932307</v>
      </c>
      <c r="P1018" s="43">
        <f t="shared" si="62"/>
        <v>0.70211620445042722</v>
      </c>
      <c r="Q1018" s="43">
        <f t="shared" si="63"/>
        <v>0.96982957737037423</v>
      </c>
    </row>
    <row r="1019" spans="5:17" x14ac:dyDescent="0.2">
      <c r="E1019" s="16">
        <v>40880.034722222219</v>
      </c>
      <c r="F1019" s="22">
        <v>8.3800000000000008</v>
      </c>
      <c r="G1019" s="22">
        <v>8.3063240149386939</v>
      </c>
      <c r="H1019" s="25">
        <v>0.12052505966587111</v>
      </c>
      <c r="I1019" s="3">
        <f t="shared" si="60"/>
        <v>1028.4599999999507</v>
      </c>
      <c r="J1019" s="3">
        <f t="shared" si="61"/>
        <v>1002.7699999999513</v>
      </c>
      <c r="K1019" s="3">
        <f>MIN(J1019-M1019+N1019,'Power Look Up'!$F$4)</f>
        <v>1012.6993190590083</v>
      </c>
      <c r="M1019" s="51">
        <f t="array" ref="M1019">_xlfn.SUM(_xlfn.NORM.DIST($S$3:$S$1003,$G1019,$P1019,FALSE)*WindSpeedStep*$T$3:$T$1003)</f>
        <v>999.41344382205341</v>
      </c>
      <c r="N1019" s="51">
        <f t="array" ref="N1019">_xlfn.SUM(_xlfn.NORM.DIST($S$3:$S$1003,$G1019,$Q1019,FALSE)*WindSpeedStep*$T$3:$T$1003)</f>
        <v>1009.3427628811104</v>
      </c>
      <c r="P1019" s="43">
        <f t="shared" si="62"/>
        <v>0.83063240149386941</v>
      </c>
      <c r="Q1019" s="43">
        <f t="shared" si="63"/>
        <v>1.0011201975045441</v>
      </c>
    </row>
    <row r="1020" spans="5:17" x14ac:dyDescent="0.2">
      <c r="E1020" s="16">
        <v>40880.041666666664</v>
      </c>
      <c r="F1020" s="22">
        <v>10.07</v>
      </c>
      <c r="G1020" s="22">
        <v>9.9315601937249625</v>
      </c>
      <c r="H1020" s="25">
        <v>8.937437934458789E-2</v>
      </c>
      <c r="I1020" s="3">
        <f t="shared" si="60"/>
        <v>1655.6899999999546</v>
      </c>
      <c r="J1020" s="3">
        <f t="shared" si="61"/>
        <v>1610.3299999999363</v>
      </c>
      <c r="K1020" s="3">
        <f>MIN(J1020-M1020+N1020,'Power Look Up'!$F$4)</f>
        <v>1620.3332919049058</v>
      </c>
      <c r="M1020" s="51">
        <f t="array" ref="M1020">_xlfn.SUM(_xlfn.NORM.DIST($S$3:$S$1003,$G1020,$P1020,FALSE)*WindSpeedStep*$T$3:$T$1003)</f>
        <v>1601.9679500096211</v>
      </c>
      <c r="N1020" s="51">
        <f t="array" ref="N1020">_xlfn.SUM(_xlfn.NORM.DIST($S$3:$S$1003,$G1020,$Q1020,FALSE)*WindSpeedStep*$T$3:$T$1003)</f>
        <v>1611.9712419145906</v>
      </c>
      <c r="P1020" s="43">
        <f t="shared" si="62"/>
        <v>0.99315601937249631</v>
      </c>
      <c r="Q1020" s="43">
        <f t="shared" si="63"/>
        <v>0.88762702823758355</v>
      </c>
    </row>
    <row r="1021" spans="5:17" x14ac:dyDescent="0.2">
      <c r="E1021" s="16">
        <v>40880.048611111109</v>
      </c>
      <c r="F1021" s="22">
        <v>11.48</v>
      </c>
      <c r="G1021" s="22">
        <v>11.430266036346586</v>
      </c>
      <c r="H1021" s="25">
        <v>5.139372822299651E-2</v>
      </c>
      <c r="I1021" s="3">
        <f t="shared" si="60"/>
        <v>1944.3199999999831</v>
      </c>
      <c r="J1021" s="3">
        <f t="shared" si="61"/>
        <v>1940.1199999999833</v>
      </c>
      <c r="K1021" s="3">
        <f>MIN(J1021-M1021+N1021,'Power Look Up'!$F$4)</f>
        <v>2000</v>
      </c>
      <c r="M1021" s="51">
        <f t="array" ref="M1021">_xlfn.SUM(_xlfn.NORM.DIST($S$3:$S$1003,$G1021,$P1021,FALSE)*WindSpeedStep*$T$3:$T$1003)</f>
        <v>1927.7494559684144</v>
      </c>
      <c r="N1021" s="51">
        <f t="array" ref="N1021">_xlfn.SUM(_xlfn.NORM.DIST($S$3:$S$1003,$G1021,$Q1021,FALSE)*WindSpeedStep*$T$3:$T$1003)</f>
        <v>2003.0776360749405</v>
      </c>
      <c r="P1021" s="43">
        <f t="shared" si="62"/>
        <v>1.1430266036346586</v>
      </c>
      <c r="Q1021" s="43">
        <f t="shared" si="63"/>
        <v>0.58744398618854399</v>
      </c>
    </row>
    <row r="1022" spans="5:17" x14ac:dyDescent="0.2">
      <c r="E1022" s="16">
        <v>40880.055555555555</v>
      </c>
      <c r="F1022" s="22">
        <v>9.84</v>
      </c>
      <c r="G1022" s="22">
        <v>9.926994596179437</v>
      </c>
      <c r="H1022" s="25">
        <v>0.10467479674796748</v>
      </c>
      <c r="I1022" s="3">
        <f t="shared" si="60"/>
        <v>1576.039999999937</v>
      </c>
      <c r="J1022" s="3">
        <f t="shared" si="61"/>
        <v>1610.3299999999363</v>
      </c>
      <c r="K1022" s="3">
        <f>MIN(J1022-M1022+N1022,'Power Look Up'!$F$4)</f>
        <v>1605.7679524797081</v>
      </c>
      <c r="M1022" s="51">
        <f t="array" ref="M1022">_xlfn.SUM(_xlfn.NORM.DIST($S$3:$S$1003,$G1022,$P1022,FALSE)*WindSpeedStep*$T$3:$T$1003)</f>
        <v>1600.466996110662</v>
      </c>
      <c r="N1022" s="51">
        <f t="array" ref="N1022">_xlfn.SUM(_xlfn.NORM.DIST($S$3:$S$1003,$G1022,$Q1022,FALSE)*WindSpeedStep*$T$3:$T$1003)</f>
        <v>1595.9049485904338</v>
      </c>
      <c r="P1022" s="43">
        <f t="shared" si="62"/>
        <v>0.9926994596179437</v>
      </c>
      <c r="Q1022" s="43">
        <f t="shared" si="63"/>
        <v>1.0391061416732541</v>
      </c>
    </row>
    <row r="1023" spans="5:17" x14ac:dyDescent="0.2">
      <c r="E1023" s="16">
        <v>40880.0625</v>
      </c>
      <c r="F1023" s="22">
        <v>8.16</v>
      </c>
      <c r="G1023" s="22">
        <v>8.2150451973383163</v>
      </c>
      <c r="H1023" s="25">
        <v>8.3333333333333343E-2</v>
      </c>
      <c r="I1023" s="3">
        <f t="shared" si="60"/>
        <v>947.71999999995251</v>
      </c>
      <c r="J1023" s="3">
        <f t="shared" si="61"/>
        <v>969.73999999995203</v>
      </c>
      <c r="K1023" s="3">
        <f>MIN(J1023-M1023+N1023,'Power Look Up'!$F$4)</f>
        <v>962.06004177043167</v>
      </c>
      <c r="M1023" s="51">
        <f t="array" ref="M1023">_xlfn.SUM(_xlfn.NORM.DIST($S$3:$S$1003,$G1023,$P1023,FALSE)*WindSpeedStep*$T$3:$T$1003)</f>
        <v>967.0236791846994</v>
      </c>
      <c r="N1023" s="51">
        <f t="array" ref="N1023">_xlfn.SUM(_xlfn.NORM.DIST($S$3:$S$1003,$G1023,$Q1023,FALSE)*WindSpeedStep*$T$3:$T$1003)</f>
        <v>959.34372095517904</v>
      </c>
      <c r="P1023" s="43">
        <f t="shared" si="62"/>
        <v>0.82150451973383165</v>
      </c>
      <c r="Q1023" s="43">
        <f t="shared" si="63"/>
        <v>0.6845870997781931</v>
      </c>
    </row>
    <row r="1024" spans="5:17" x14ac:dyDescent="0.2">
      <c r="E1024" s="16">
        <v>40880.069444444445</v>
      </c>
      <c r="F1024" s="22">
        <v>9.2200000000000006</v>
      </c>
      <c r="G1024" s="22">
        <v>9.3318984659100543</v>
      </c>
      <c r="H1024" s="25">
        <v>0.10629067245119304</v>
      </c>
      <c r="I1024" s="3">
        <f t="shared" si="60"/>
        <v>1339.819999999942</v>
      </c>
      <c r="J1024" s="3">
        <f t="shared" si="61"/>
        <v>1381.7299999999411</v>
      </c>
      <c r="K1024" s="3">
        <f>MIN(J1024-M1024+N1024,'Power Look Up'!$F$4)</f>
        <v>1380.6028689683508</v>
      </c>
      <c r="M1024" s="51">
        <f t="array" ref="M1024">_xlfn.SUM(_xlfn.NORM.DIST($S$3:$S$1003,$G1024,$P1024,FALSE)*WindSpeedStep*$T$3:$T$1003)</f>
        <v>1387.218893662965</v>
      </c>
      <c r="N1024" s="51">
        <f t="array" ref="N1024">_xlfn.SUM(_xlfn.NORM.DIST($S$3:$S$1003,$G1024,$Q1024,FALSE)*WindSpeedStep*$T$3:$T$1003)</f>
        <v>1386.0917626313746</v>
      </c>
      <c r="P1024" s="43">
        <f t="shared" si="62"/>
        <v>0.93318984659100546</v>
      </c>
      <c r="Q1024" s="43">
        <f t="shared" si="63"/>
        <v>0.9918937631878364</v>
      </c>
    </row>
    <row r="1025" spans="5:17" x14ac:dyDescent="0.2">
      <c r="E1025" s="16">
        <v>40880.076388888891</v>
      </c>
      <c r="F1025" s="22">
        <v>9.41</v>
      </c>
      <c r="G1025" s="22">
        <v>9.3934935792426266</v>
      </c>
      <c r="H1025" s="25">
        <v>7.1200850159404888E-2</v>
      </c>
      <c r="I1025" s="3">
        <f t="shared" si="60"/>
        <v>1412.2099999999405</v>
      </c>
      <c r="J1025" s="3">
        <f t="shared" si="61"/>
        <v>1404.5899999999406</v>
      </c>
      <c r="K1025" s="3">
        <f>MIN(J1025-M1025+N1025,'Power Look Up'!$F$4)</f>
        <v>1408.2282827360609</v>
      </c>
      <c r="M1025" s="51">
        <f t="array" ref="M1025">_xlfn.SUM(_xlfn.NORM.DIST($S$3:$S$1003,$G1025,$P1025,FALSE)*WindSpeedStep*$T$3:$T$1003)</f>
        <v>1410.5102096011258</v>
      </c>
      <c r="N1025" s="51">
        <f t="array" ref="N1025">_xlfn.SUM(_xlfn.NORM.DIST($S$3:$S$1003,$G1025,$Q1025,FALSE)*WindSpeedStep*$T$3:$T$1003)</f>
        <v>1414.1484923372461</v>
      </c>
      <c r="P1025" s="43">
        <f t="shared" si="62"/>
        <v>0.93934935792426266</v>
      </c>
      <c r="Q1025" s="43">
        <f t="shared" si="63"/>
        <v>0.66882472880898614</v>
      </c>
    </row>
    <row r="1026" spans="5:17" x14ac:dyDescent="0.2">
      <c r="E1026" s="16">
        <v>40880.083333333336</v>
      </c>
      <c r="F1026" s="22">
        <v>7.93</v>
      </c>
      <c r="G1026" s="22">
        <v>7.9395706591322721</v>
      </c>
      <c r="H1026" s="25">
        <v>0.12862547288776799</v>
      </c>
      <c r="I1026" s="3">
        <f t="shared" si="60"/>
        <v>867.92999999996255</v>
      </c>
      <c r="J1026" s="3">
        <f t="shared" si="61"/>
        <v>870.93999999996242</v>
      </c>
      <c r="K1026" s="3">
        <f>MIN(J1026-M1026+N1026,'Power Look Up'!$F$4)</f>
        <v>885.52322002485801</v>
      </c>
      <c r="M1026" s="51">
        <f t="array" ref="M1026">_xlfn.SUM(_xlfn.NORM.DIST($S$3:$S$1003,$G1026,$P1026,FALSE)*WindSpeedStep*$T$3:$T$1003)</f>
        <v>872.85311369133626</v>
      </c>
      <c r="N1026" s="51">
        <f t="array" ref="N1026">_xlfn.SUM(_xlfn.NORM.DIST($S$3:$S$1003,$G1026,$Q1026,FALSE)*WindSpeedStep*$T$3:$T$1003)</f>
        <v>887.43633371623184</v>
      </c>
      <c r="P1026" s="43">
        <f t="shared" si="62"/>
        <v>0.79395706591322723</v>
      </c>
      <c r="Q1026" s="43">
        <f t="shared" si="63"/>
        <v>1.0212310305567363</v>
      </c>
    </row>
    <row r="1027" spans="5:17" x14ac:dyDescent="0.2">
      <c r="E1027" s="16">
        <v>40880.090277777781</v>
      </c>
      <c r="F1027" s="22">
        <v>7.62</v>
      </c>
      <c r="G1027" s="22">
        <v>8.0183169815861017</v>
      </c>
      <c r="H1027" s="25">
        <v>0.17191601049868768</v>
      </c>
      <c r="I1027" s="3">
        <f t="shared" ref="I1027:I1090" si="64">INDEX(PowerArray,MIN(MaximumPowerIndex,ROUND(F1027*100,0)))</f>
        <v>774.61999999996442</v>
      </c>
      <c r="J1027" s="3">
        <f t="shared" ref="J1027:J1090" si="65">INDEX(PowerArray,MIN(MaximumPowerIndex,ROUND(G1027*100,0)))</f>
        <v>896.33999999995353</v>
      </c>
      <c r="K1027" s="3">
        <f>MIN(J1027-M1027+N1027,'Power Look Up'!$F$4)</f>
        <v>933.36584647163136</v>
      </c>
      <c r="M1027" s="51">
        <f t="array" ref="M1027">_xlfn.SUM(_xlfn.NORM.DIST($S$3:$S$1003,$G1027,$P1027,FALSE)*WindSpeedStep*$T$3:$T$1003)</f>
        <v>899.20536766237467</v>
      </c>
      <c r="N1027" s="51">
        <f t="array" ref="N1027">_xlfn.SUM(_xlfn.NORM.DIST($S$3:$S$1003,$G1027,$Q1027,FALSE)*WindSpeedStep*$T$3:$T$1003)</f>
        <v>936.23121413405249</v>
      </c>
      <c r="P1027" s="43">
        <f t="shared" ref="P1027:P1090" si="66">ReferenceTurbulence*G1027</f>
        <v>0.80183169815861022</v>
      </c>
      <c r="Q1027" s="43">
        <f t="shared" si="63"/>
        <v>1.378477066388162</v>
      </c>
    </row>
    <row r="1028" spans="5:17" x14ac:dyDescent="0.2">
      <c r="E1028" s="16">
        <v>40880.097222222219</v>
      </c>
      <c r="F1028" s="22">
        <v>9.26</v>
      </c>
      <c r="G1028" s="22">
        <v>9.3529005698132792</v>
      </c>
      <c r="H1028" s="25">
        <v>0.12203023758099352</v>
      </c>
      <c r="I1028" s="3">
        <f t="shared" si="64"/>
        <v>1355.0599999999417</v>
      </c>
      <c r="J1028" s="3">
        <f t="shared" si="65"/>
        <v>1389.349999999941</v>
      </c>
      <c r="K1028" s="3">
        <f>MIN(J1028-M1028+N1028,'Power Look Up'!$F$4)</f>
        <v>1383.667144658777</v>
      </c>
      <c r="M1028" s="51">
        <f t="array" ref="M1028">_xlfn.SUM(_xlfn.NORM.DIST($S$3:$S$1003,$G1028,$P1028,FALSE)*WindSpeedStep*$T$3:$T$1003)</f>
        <v>1395.1803770075389</v>
      </c>
      <c r="N1028" s="51">
        <f t="array" ref="N1028">_xlfn.SUM(_xlfn.NORM.DIST($S$3:$S$1003,$G1028,$Q1028,FALSE)*WindSpeedStep*$T$3:$T$1003)</f>
        <v>1389.497521666375</v>
      </c>
      <c r="P1028" s="43">
        <f t="shared" si="66"/>
        <v>0.93529005698132794</v>
      </c>
      <c r="Q1028" s="43">
        <f t="shared" ref="Q1028:Q1091" si="67">G1028*H1028</f>
        <v>1.1413366786057242</v>
      </c>
    </row>
    <row r="1029" spans="5:17" x14ac:dyDescent="0.2">
      <c r="E1029" s="16">
        <v>40880.104166666664</v>
      </c>
      <c r="F1029" s="22">
        <v>8.1300000000000008</v>
      </c>
      <c r="G1029" s="22">
        <v>8.3056614109164553</v>
      </c>
      <c r="H1029" s="25">
        <v>0.15498154981549814</v>
      </c>
      <c r="I1029" s="3">
        <f t="shared" si="64"/>
        <v>936.70999999995274</v>
      </c>
      <c r="J1029" s="3">
        <f t="shared" si="65"/>
        <v>1002.7699999999513</v>
      </c>
      <c r="K1029" s="3">
        <f>MIN(J1029-M1029+N1029,'Power Look Up'!$F$4)</f>
        <v>1028.2613466555274</v>
      </c>
      <c r="M1029" s="51">
        <f t="array" ref="M1029">_xlfn.SUM(_xlfn.NORM.DIST($S$3:$S$1003,$G1029,$P1029,FALSE)*WindSpeedStep*$T$3:$T$1003)</f>
        <v>999.17631081069112</v>
      </c>
      <c r="N1029" s="51">
        <f t="array" ref="N1029">_xlfn.SUM(_xlfn.NORM.DIST($S$3:$S$1003,$G1029,$Q1029,FALSE)*WindSpeedStep*$T$3:$T$1003)</f>
        <v>1024.6676574662672</v>
      </c>
      <c r="P1029" s="43">
        <f t="shared" si="66"/>
        <v>0.83056614109164562</v>
      </c>
      <c r="Q1029" s="43">
        <f t="shared" si="67"/>
        <v>1.2872242777066092</v>
      </c>
    </row>
    <row r="1030" spans="5:17" x14ac:dyDescent="0.2">
      <c r="E1030" s="16">
        <v>40880.111111111109</v>
      </c>
      <c r="F1030" s="22">
        <v>9.27</v>
      </c>
      <c r="G1030" s="22">
        <v>9.316291662263481</v>
      </c>
      <c r="H1030" s="25">
        <v>0.16396979503775622</v>
      </c>
      <c r="I1030" s="3">
        <f t="shared" si="64"/>
        <v>1358.8699999999417</v>
      </c>
      <c r="J1030" s="3">
        <f t="shared" si="65"/>
        <v>1377.9199999999412</v>
      </c>
      <c r="K1030" s="3">
        <f>MIN(J1030-M1030+N1030,'Power Look Up'!$F$4)</f>
        <v>1356.911896172719</v>
      </c>
      <c r="M1030" s="51">
        <f t="array" ref="M1030">_xlfn.SUM(_xlfn.NORM.DIST($S$3:$S$1003,$G1030,$P1030,FALSE)*WindSpeedStep*$T$3:$T$1003)</f>
        <v>1381.2904563509192</v>
      </c>
      <c r="N1030" s="51">
        <f t="array" ref="N1030">_xlfn.SUM(_xlfn.NORM.DIST($S$3:$S$1003,$G1030,$Q1030,FALSE)*WindSpeedStep*$T$3:$T$1003)</f>
        <v>1360.282352523697</v>
      </c>
      <c r="P1030" s="43">
        <f t="shared" si="66"/>
        <v>0.93162916622634817</v>
      </c>
      <c r="Q1030" s="43">
        <f t="shared" si="67"/>
        <v>1.5275904343733002</v>
      </c>
    </row>
    <row r="1031" spans="5:17" x14ac:dyDescent="0.2">
      <c r="E1031" s="16">
        <v>40880.118055555555</v>
      </c>
      <c r="F1031" s="22">
        <v>12.45</v>
      </c>
      <c r="G1031" s="22">
        <v>12.091437080933908</v>
      </c>
      <c r="H1031" s="25">
        <v>6.5863453815261042E-2</v>
      </c>
      <c r="I1031" s="3">
        <f t="shared" si="64"/>
        <v>1992.9499999999975</v>
      </c>
      <c r="J1031" s="3">
        <f t="shared" si="65"/>
        <v>1988.9899999999977</v>
      </c>
      <c r="K1031" s="3">
        <f>MIN(J1031-M1031+N1031,'Power Look Up'!$F$4)</f>
        <v>2000</v>
      </c>
      <c r="M1031" s="51">
        <f t="array" ref="M1031">_xlfn.SUM(_xlfn.NORM.DIST($S$3:$S$1003,$G1031,$P1031,FALSE)*WindSpeedStep*$T$3:$T$1003)</f>
        <v>1977.5780786725072</v>
      </c>
      <c r="N1031" s="51">
        <f t="array" ref="N1031">_xlfn.SUM(_xlfn.NORM.DIST($S$3:$S$1003,$G1031,$Q1031,FALSE)*WindSpeedStep*$T$3:$T$1003)</f>
        <v>2011.0487133317274</v>
      </c>
      <c r="P1031" s="43">
        <f t="shared" si="66"/>
        <v>1.2091437080933909</v>
      </c>
      <c r="Q1031" s="43">
        <f t="shared" si="67"/>
        <v>0.79638380774022521</v>
      </c>
    </row>
    <row r="1032" spans="5:17" x14ac:dyDescent="0.2">
      <c r="E1032" s="16">
        <v>40880.777777777781</v>
      </c>
      <c r="F1032" s="22">
        <v>14.92</v>
      </c>
      <c r="G1032" s="22">
        <v>15.040039371198473</v>
      </c>
      <c r="H1032" s="25">
        <v>0.12399463806970511</v>
      </c>
      <c r="I1032" s="3">
        <f t="shared" si="64"/>
        <v>2000</v>
      </c>
      <c r="J1032" s="3">
        <f t="shared" si="65"/>
        <v>2000</v>
      </c>
      <c r="K1032" s="3">
        <f>MIN(J1032-M1032+N1032,'Power Look Up'!$F$4)</f>
        <v>1998.1919807234581</v>
      </c>
      <c r="M1032" s="51">
        <f t="array" ref="M1032">_xlfn.SUM(_xlfn.NORM.DIST($S$3:$S$1003,$G1032,$P1032,FALSE)*WindSpeedStep*$T$3:$T$1003)</f>
        <v>2002.0064357083459</v>
      </c>
      <c r="N1032" s="51">
        <f t="array" ref="N1032">_xlfn.SUM(_xlfn.NORM.DIST($S$3:$S$1003,$G1032,$Q1032,FALSE)*WindSpeedStep*$T$3:$T$1003)</f>
        <v>2000.1984164318039</v>
      </c>
      <c r="P1032" s="43">
        <f t="shared" si="66"/>
        <v>1.5040039371198475</v>
      </c>
      <c r="Q1032" s="43">
        <f t="shared" si="67"/>
        <v>1.8648842383858699</v>
      </c>
    </row>
    <row r="1033" spans="5:17" x14ac:dyDescent="0.2">
      <c r="E1033" s="16">
        <v>40880.784722222219</v>
      </c>
      <c r="F1033" s="22">
        <v>14.39</v>
      </c>
      <c r="G1033" s="22">
        <v>14.434161555979241</v>
      </c>
      <c r="H1033" s="25">
        <v>0.17998610145934676</v>
      </c>
      <c r="I1033" s="3">
        <f t="shared" si="64"/>
        <v>2000</v>
      </c>
      <c r="J1033" s="3">
        <f t="shared" si="65"/>
        <v>2000</v>
      </c>
      <c r="K1033" s="3">
        <f>MIN(J1033-M1033+N1033,'Power Look Up'!$F$4)</f>
        <v>1963.4519420113716</v>
      </c>
      <c r="M1033" s="51">
        <f t="array" ref="M1033">_xlfn.SUM(_xlfn.NORM.DIST($S$3:$S$1003,$G1033,$P1033,FALSE)*WindSpeedStep*$T$3:$T$1003)</f>
        <v>2002.9143171573928</v>
      </c>
      <c r="N1033" s="51">
        <f t="array" ref="N1033">_xlfn.SUM(_xlfn.NORM.DIST($S$3:$S$1003,$G1033,$Q1033,FALSE)*WindSpeedStep*$T$3:$T$1003)</f>
        <v>1966.3662591687644</v>
      </c>
      <c r="P1033" s="43">
        <f t="shared" si="66"/>
        <v>1.4434161555979241</v>
      </c>
      <c r="Q1033" s="43">
        <f t="shared" si="67"/>
        <v>2.5979484662950822</v>
      </c>
    </row>
    <row r="1034" spans="5:17" x14ac:dyDescent="0.2">
      <c r="E1034" s="16">
        <v>40880.791666666664</v>
      </c>
      <c r="F1034" s="22">
        <v>14.42</v>
      </c>
      <c r="G1034" s="22">
        <v>14.423369930974436</v>
      </c>
      <c r="H1034" s="25">
        <v>0.1289875173370319</v>
      </c>
      <c r="I1034" s="3">
        <f t="shared" si="64"/>
        <v>2000</v>
      </c>
      <c r="J1034" s="3">
        <f t="shared" si="65"/>
        <v>2000</v>
      </c>
      <c r="K1034" s="3">
        <f>MIN(J1034-M1034+N1034,'Power Look Up'!$F$4)</f>
        <v>1994.408075959506</v>
      </c>
      <c r="M1034" s="51">
        <f t="array" ref="M1034">_xlfn.SUM(_xlfn.NORM.DIST($S$3:$S$1003,$G1034,$P1034,FALSE)*WindSpeedStep*$T$3:$T$1003)</f>
        <v>2002.9298604316316</v>
      </c>
      <c r="N1034" s="51">
        <f t="array" ref="N1034">_xlfn.SUM(_xlfn.NORM.DIST($S$3:$S$1003,$G1034,$Q1034,FALSE)*WindSpeedStep*$T$3:$T$1003)</f>
        <v>1997.3379363911376</v>
      </c>
      <c r="P1034" s="43">
        <f t="shared" si="66"/>
        <v>1.4423369930974437</v>
      </c>
      <c r="Q1034" s="43">
        <f t="shared" si="67"/>
        <v>1.8604346790299897</v>
      </c>
    </row>
    <row r="1035" spans="5:17" x14ac:dyDescent="0.2">
      <c r="E1035" s="16">
        <v>40880.798611111109</v>
      </c>
      <c r="F1035" s="22">
        <v>13.79</v>
      </c>
      <c r="G1035" s="22">
        <v>13.844827716289249</v>
      </c>
      <c r="H1035" s="25">
        <v>0.13270485859318348</v>
      </c>
      <c r="I1035" s="3">
        <f t="shared" si="64"/>
        <v>1999.7899999999997</v>
      </c>
      <c r="J1035" s="3">
        <f t="shared" si="65"/>
        <v>1999.8399999999997</v>
      </c>
      <c r="K1035" s="3">
        <f>MIN(J1035-M1035+N1035,'Power Look Up'!$F$4)</f>
        <v>1987.5338709530356</v>
      </c>
      <c r="M1035" s="51">
        <f t="array" ref="M1035">_xlfn.SUM(_xlfn.NORM.DIST($S$3:$S$1003,$G1035,$P1035,FALSE)*WindSpeedStep*$T$3:$T$1003)</f>
        <v>2003.4653691565095</v>
      </c>
      <c r="N1035" s="51">
        <f t="array" ref="N1035">_xlfn.SUM(_xlfn.NORM.DIST($S$3:$S$1003,$G1035,$Q1035,FALSE)*WindSpeedStep*$T$3:$T$1003)</f>
        <v>1991.1592401095454</v>
      </c>
      <c r="P1035" s="43">
        <f t="shared" si="66"/>
        <v>1.384482771628925</v>
      </c>
      <c r="Q1035" s="43">
        <f t="shared" si="67"/>
        <v>1.8372759043371523</v>
      </c>
    </row>
    <row r="1036" spans="5:17" x14ac:dyDescent="0.2">
      <c r="E1036" s="16">
        <v>40880.805555555555</v>
      </c>
      <c r="F1036" s="22">
        <v>13.93</v>
      </c>
      <c r="G1036" s="22">
        <v>14.023795382764279</v>
      </c>
      <c r="H1036" s="25">
        <v>0.1407035175879397</v>
      </c>
      <c r="I1036" s="3">
        <f t="shared" si="64"/>
        <v>1999.9299999999998</v>
      </c>
      <c r="J1036" s="3">
        <f t="shared" si="65"/>
        <v>2000</v>
      </c>
      <c r="K1036" s="3">
        <f>MIN(J1036-M1036+N1036,'Power Look Up'!$F$4)</f>
        <v>1985.1758979595102</v>
      </c>
      <c r="M1036" s="51">
        <f t="array" ref="M1036">_xlfn.SUM(_xlfn.NORM.DIST($S$3:$S$1003,$G1036,$P1036,FALSE)*WindSpeedStep*$T$3:$T$1003)</f>
        <v>2003.3917894765705</v>
      </c>
      <c r="N1036" s="51">
        <f t="array" ref="N1036">_xlfn.SUM(_xlfn.NORM.DIST($S$3:$S$1003,$G1036,$Q1036,FALSE)*WindSpeedStep*$T$3:$T$1003)</f>
        <v>1988.5676874360806</v>
      </c>
      <c r="P1036" s="43">
        <f t="shared" si="66"/>
        <v>1.4023795382764279</v>
      </c>
      <c r="Q1036" s="43">
        <f t="shared" si="67"/>
        <v>1.9731973402884413</v>
      </c>
    </row>
    <row r="1037" spans="5:17" x14ac:dyDescent="0.2">
      <c r="E1037" s="16">
        <v>40880.8125</v>
      </c>
      <c r="F1037" s="22">
        <v>12.58</v>
      </c>
      <c r="G1037" s="22">
        <v>12.732281282856675</v>
      </c>
      <c r="H1037" s="25">
        <v>0.14467408585055644</v>
      </c>
      <c r="I1037" s="3">
        <f t="shared" si="64"/>
        <v>1994.3799999999976</v>
      </c>
      <c r="J1037" s="3">
        <f t="shared" si="65"/>
        <v>1996.0299999999975</v>
      </c>
      <c r="K1037" s="3">
        <f>MIN(J1037-M1037+N1037,'Power Look Up'!$F$4)</f>
        <v>1951.1413651882399</v>
      </c>
      <c r="M1037" s="51">
        <f t="array" ref="M1037">_xlfn.SUM(_xlfn.NORM.DIST($S$3:$S$1003,$G1037,$P1037,FALSE)*WindSpeedStep*$T$3:$T$1003)</f>
        <v>1996.9085146896844</v>
      </c>
      <c r="N1037" s="51">
        <f t="array" ref="N1037">_xlfn.SUM(_xlfn.NORM.DIST($S$3:$S$1003,$G1037,$Q1037,FALSE)*WindSpeedStep*$T$3:$T$1003)</f>
        <v>1952.0198798779268</v>
      </c>
      <c r="P1037" s="43">
        <f t="shared" si="66"/>
        <v>1.2732281282856677</v>
      </c>
      <c r="Q1037" s="43">
        <f t="shared" si="67"/>
        <v>1.8420311553894395</v>
      </c>
    </row>
    <row r="1038" spans="5:17" x14ac:dyDescent="0.2">
      <c r="E1038" s="16">
        <v>40880.819444444445</v>
      </c>
      <c r="F1038" s="22">
        <v>13.41</v>
      </c>
      <c r="G1038" s="22">
        <v>13.659825674454842</v>
      </c>
      <c r="H1038" s="25">
        <v>0.12602535421327368</v>
      </c>
      <c r="I1038" s="3">
        <f t="shared" si="64"/>
        <v>1999.4099999999999</v>
      </c>
      <c r="J1038" s="3">
        <f t="shared" si="65"/>
        <v>1999.6599999999999</v>
      </c>
      <c r="K1038" s="3">
        <f>MIN(J1038-M1038+N1038,'Power Look Up'!$F$4)</f>
        <v>1989.1591695258517</v>
      </c>
      <c r="M1038" s="51">
        <f t="array" ref="M1038">_xlfn.SUM(_xlfn.NORM.DIST($S$3:$S$1003,$G1038,$P1038,FALSE)*WindSpeedStep*$T$3:$T$1003)</f>
        <v>2003.3826035872364</v>
      </c>
      <c r="N1038" s="51">
        <f t="array" ref="N1038">_xlfn.SUM(_xlfn.NORM.DIST($S$3:$S$1003,$G1038,$Q1038,FALSE)*WindSpeedStep*$T$3:$T$1003)</f>
        <v>1992.8817731130882</v>
      </c>
      <c r="P1038" s="43">
        <f t="shared" si="66"/>
        <v>1.3659825674454842</v>
      </c>
      <c r="Q1038" s="43">
        <f t="shared" si="67"/>
        <v>1.7214843691147415</v>
      </c>
    </row>
    <row r="1039" spans="5:17" x14ac:dyDescent="0.2">
      <c r="E1039" s="16">
        <v>40880.826388888891</v>
      </c>
      <c r="F1039" s="22">
        <v>13.5</v>
      </c>
      <c r="G1039" s="22">
        <v>13.577919227568827</v>
      </c>
      <c r="H1039" s="25">
        <v>0.12222222222222222</v>
      </c>
      <c r="I1039" s="3">
        <f t="shared" si="64"/>
        <v>1999.4999999999998</v>
      </c>
      <c r="J1039" s="3">
        <f t="shared" si="65"/>
        <v>1999.5799999999997</v>
      </c>
      <c r="K1039" s="3">
        <f>MIN(J1039-M1039+N1039,'Power Look Up'!$F$4)</f>
        <v>1990.4254553273213</v>
      </c>
      <c r="M1039" s="51">
        <f t="array" ref="M1039">_xlfn.SUM(_xlfn.NORM.DIST($S$3:$S$1003,$G1039,$P1039,FALSE)*WindSpeedStep*$T$3:$T$1003)</f>
        <v>2003.2755272619142</v>
      </c>
      <c r="N1039" s="51">
        <f t="array" ref="N1039">_xlfn.SUM(_xlfn.NORM.DIST($S$3:$S$1003,$G1039,$Q1039,FALSE)*WindSpeedStep*$T$3:$T$1003)</f>
        <v>1994.1209825892358</v>
      </c>
      <c r="P1039" s="43">
        <f t="shared" si="66"/>
        <v>1.3577919227568829</v>
      </c>
      <c r="Q1039" s="43">
        <f t="shared" si="67"/>
        <v>1.6595234611473011</v>
      </c>
    </row>
    <row r="1040" spans="5:17" x14ac:dyDescent="0.2">
      <c r="E1040" s="16">
        <v>40880.833333333336</v>
      </c>
      <c r="F1040" s="22">
        <v>14.08</v>
      </c>
      <c r="G1040" s="22">
        <v>14.285134671494376</v>
      </c>
      <c r="H1040" s="25">
        <v>0.13423295454545453</v>
      </c>
      <c r="I1040" s="3">
        <f t="shared" si="64"/>
        <v>2000</v>
      </c>
      <c r="J1040" s="3">
        <f t="shared" si="65"/>
        <v>2000</v>
      </c>
      <c r="K1040" s="3">
        <f>MIN(J1040-M1040+N1040,'Power Look Up'!$F$4)</f>
        <v>1991.3476971258099</v>
      </c>
      <c r="M1040" s="51">
        <f t="array" ref="M1040">_xlfn.SUM(_xlfn.NORM.DIST($S$3:$S$1003,$G1040,$P1040,FALSE)*WindSpeedStep*$T$3:$T$1003)</f>
        <v>2003.1191113648495</v>
      </c>
      <c r="N1040" s="51">
        <f t="array" ref="N1040">_xlfn.SUM(_xlfn.NORM.DIST($S$3:$S$1003,$G1040,$Q1040,FALSE)*WindSpeedStep*$T$3:$T$1003)</f>
        <v>1994.4668084906593</v>
      </c>
      <c r="P1040" s="43">
        <f t="shared" si="66"/>
        <v>1.4285134671494377</v>
      </c>
      <c r="Q1040" s="43">
        <f t="shared" si="67"/>
        <v>1.917535833034401</v>
      </c>
    </row>
    <row r="1041" spans="5:17" x14ac:dyDescent="0.2">
      <c r="E1041" s="16">
        <v>40880.840277777781</v>
      </c>
      <c r="F1041" s="22">
        <v>13.41</v>
      </c>
      <c r="G1041" s="22">
        <v>13.528354298725045</v>
      </c>
      <c r="H1041" s="25">
        <v>0.13273676360924683</v>
      </c>
      <c r="I1041" s="3">
        <f t="shared" si="64"/>
        <v>1999.4099999999999</v>
      </c>
      <c r="J1041" s="3">
        <f t="shared" si="65"/>
        <v>1999.5299999999997</v>
      </c>
      <c r="K1041" s="3">
        <f>MIN(J1041-M1041+N1041,'Power Look Up'!$F$4)</f>
        <v>1983.0985767009311</v>
      </c>
      <c r="M1041" s="51">
        <f t="array" ref="M1041">_xlfn.SUM(_xlfn.NORM.DIST($S$3:$S$1003,$G1041,$P1041,FALSE)*WindSpeedStep*$T$3:$T$1003)</f>
        <v>2003.1849534108785</v>
      </c>
      <c r="N1041" s="51">
        <f t="array" ref="N1041">_xlfn.SUM(_xlfn.NORM.DIST($S$3:$S$1003,$G1041,$Q1041,FALSE)*WindSpeedStep*$T$3:$T$1003)</f>
        <v>1986.7535301118098</v>
      </c>
      <c r="P1041" s="43">
        <f t="shared" si="66"/>
        <v>1.3528354298725045</v>
      </c>
      <c r="Q1041" s="43">
        <f t="shared" si="67"/>
        <v>1.7957099665720044</v>
      </c>
    </row>
    <row r="1042" spans="5:17" x14ac:dyDescent="0.2">
      <c r="E1042" s="16">
        <v>40880.847222222219</v>
      </c>
      <c r="F1042" s="22">
        <v>11.96</v>
      </c>
      <c r="G1042" s="22">
        <v>12.128153953959837</v>
      </c>
      <c r="H1042" s="25">
        <v>0.13461538461538461</v>
      </c>
      <c r="I1042" s="3">
        <f t="shared" si="64"/>
        <v>1984.6399999999824</v>
      </c>
      <c r="J1042" s="3">
        <f t="shared" si="65"/>
        <v>1989.4299999999976</v>
      </c>
      <c r="K1042" s="3">
        <f>MIN(J1042-M1042+N1042,'Power Look Up'!$F$4)</f>
        <v>1942.4155610895514</v>
      </c>
      <c r="M1042" s="51">
        <f t="array" ref="M1042">_xlfn.SUM(_xlfn.NORM.DIST($S$3:$S$1003,$G1042,$P1042,FALSE)*WindSpeedStep*$T$3:$T$1003)</f>
        <v>1979.2774345170365</v>
      </c>
      <c r="N1042" s="51">
        <f t="array" ref="N1042">_xlfn.SUM(_xlfn.NORM.DIST($S$3:$S$1003,$G1042,$Q1042,FALSE)*WindSpeedStep*$T$3:$T$1003)</f>
        <v>1932.2629956065903</v>
      </c>
      <c r="P1042" s="43">
        <f t="shared" si="66"/>
        <v>1.2128153953959837</v>
      </c>
      <c r="Q1042" s="43">
        <f t="shared" si="67"/>
        <v>1.6326361091869011</v>
      </c>
    </row>
    <row r="1043" spans="5:17" x14ac:dyDescent="0.2">
      <c r="E1043" s="16">
        <v>40880.854166666664</v>
      </c>
      <c r="F1043" s="22">
        <v>13.19</v>
      </c>
      <c r="G1043" s="22">
        <v>13.309846239056656</v>
      </c>
      <c r="H1043" s="25">
        <v>0.14556482183472327</v>
      </c>
      <c r="I1043" s="3">
        <f t="shared" si="64"/>
        <v>1999.1899999999998</v>
      </c>
      <c r="J1043" s="3">
        <f t="shared" si="65"/>
        <v>1999.3099999999997</v>
      </c>
      <c r="K1043" s="3">
        <f>MIN(J1043-M1043+N1043,'Power Look Up'!$F$4)</f>
        <v>1968.0996159753076</v>
      </c>
      <c r="M1043" s="51">
        <f t="array" ref="M1043">_xlfn.SUM(_xlfn.NORM.DIST($S$3:$S$1003,$G1043,$P1043,FALSE)*WindSpeedStep*$T$3:$T$1003)</f>
        <v>2002.4964574544017</v>
      </c>
      <c r="N1043" s="51">
        <f t="array" ref="N1043">_xlfn.SUM(_xlfn.NORM.DIST($S$3:$S$1003,$G1043,$Q1043,FALSE)*WindSpeedStep*$T$3:$T$1003)</f>
        <v>1971.2860734297096</v>
      </c>
      <c r="P1043" s="43">
        <f t="shared" si="66"/>
        <v>1.3309846239056657</v>
      </c>
      <c r="Q1043" s="43">
        <f t="shared" si="67"/>
        <v>1.9374453964358438</v>
      </c>
    </row>
    <row r="1044" spans="5:17" x14ac:dyDescent="0.2">
      <c r="E1044" s="16">
        <v>40880.861111111109</v>
      </c>
      <c r="F1044" s="22">
        <v>10.98</v>
      </c>
      <c r="G1044" s="22">
        <v>11.090166173187592</v>
      </c>
      <c r="H1044" s="25">
        <v>0.16757741347905283</v>
      </c>
      <c r="I1044" s="3">
        <f t="shared" si="64"/>
        <v>1898.6599999999494</v>
      </c>
      <c r="J1044" s="3">
        <f t="shared" si="65"/>
        <v>1911.5599999999838</v>
      </c>
      <c r="K1044" s="3">
        <f>MIN(J1044-M1044+N1044,'Power Look Up'!$F$4)</f>
        <v>1792.6962642927222</v>
      </c>
      <c r="M1044" s="51">
        <f t="array" ref="M1044">_xlfn.SUM(_xlfn.NORM.DIST($S$3:$S$1003,$G1044,$P1044,FALSE)*WindSpeedStep*$T$3:$T$1003)</f>
        <v>1883.3171637976855</v>
      </c>
      <c r="N1044" s="51">
        <f t="array" ref="N1044">_xlfn.SUM(_xlfn.NORM.DIST($S$3:$S$1003,$G1044,$Q1044,FALSE)*WindSpeedStep*$T$3:$T$1003)</f>
        <v>1764.4534280904238</v>
      </c>
      <c r="P1044" s="43">
        <f t="shared" si="66"/>
        <v>1.1090166173187592</v>
      </c>
      <c r="Q1044" s="43">
        <f t="shared" si="67"/>
        <v>1.8584613623556623</v>
      </c>
    </row>
    <row r="1045" spans="5:17" x14ac:dyDescent="0.2">
      <c r="E1045" s="16">
        <v>40880.868055555555</v>
      </c>
      <c r="F1045" s="22">
        <v>10.87</v>
      </c>
      <c r="G1045" s="22">
        <v>10.9875484924125</v>
      </c>
      <c r="H1045" s="25">
        <v>0.13247470101195952</v>
      </c>
      <c r="I1045" s="3">
        <f t="shared" si="64"/>
        <v>1869.2899999999499</v>
      </c>
      <c r="J1045" s="3">
        <f t="shared" si="65"/>
        <v>1901.3299999999495</v>
      </c>
      <c r="K1045" s="3">
        <f>MIN(J1045-M1045+N1045,'Power Look Up'!$F$4)</f>
        <v>1842.8738801443374</v>
      </c>
      <c r="M1045" s="51">
        <f t="array" ref="M1045">_xlfn.SUM(_xlfn.NORM.DIST($S$3:$S$1003,$G1045,$P1045,FALSE)*WindSpeedStep*$T$3:$T$1003)</f>
        <v>1866.7749887033369</v>
      </c>
      <c r="N1045" s="51">
        <f t="array" ref="N1045">_xlfn.SUM(_xlfn.NORM.DIST($S$3:$S$1003,$G1045,$Q1045,FALSE)*WindSpeedStep*$T$3:$T$1003)</f>
        <v>1808.3188688477248</v>
      </c>
      <c r="P1045" s="43">
        <f t="shared" si="66"/>
        <v>1.09875484924125</v>
      </c>
      <c r="Q1045" s="43">
        <f t="shared" si="67"/>
        <v>1.4555722013867525</v>
      </c>
    </row>
    <row r="1046" spans="5:17" x14ac:dyDescent="0.2">
      <c r="E1046" s="16">
        <v>40880.875</v>
      </c>
      <c r="F1046" s="22">
        <v>9.5399999999999991</v>
      </c>
      <c r="G1046" s="22">
        <v>9.6365041361959864</v>
      </c>
      <c r="H1046" s="25">
        <v>0.16352201257861637</v>
      </c>
      <c r="I1046" s="3">
        <f t="shared" si="64"/>
        <v>1461.7399999999395</v>
      </c>
      <c r="J1046" s="3">
        <f t="shared" si="65"/>
        <v>1499.8399999999388</v>
      </c>
      <c r="K1046" s="3">
        <f>MIN(J1046-M1046+N1046,'Power Look Up'!$F$4)</f>
        <v>1455.0181679827017</v>
      </c>
      <c r="M1046" s="51">
        <f t="array" ref="M1046">_xlfn.SUM(_xlfn.NORM.DIST($S$3:$S$1003,$G1046,$P1046,FALSE)*WindSpeedStep*$T$3:$T$1003)</f>
        <v>1500.1628514943534</v>
      </c>
      <c r="N1046" s="51">
        <f t="array" ref="N1046">_xlfn.SUM(_xlfn.NORM.DIST($S$3:$S$1003,$G1046,$Q1046,FALSE)*WindSpeedStep*$T$3:$T$1003)</f>
        <v>1455.3410194771163</v>
      </c>
      <c r="P1046" s="43">
        <f t="shared" si="66"/>
        <v>0.96365041361959869</v>
      </c>
      <c r="Q1046" s="43">
        <f t="shared" si="67"/>
        <v>1.5757805505729288</v>
      </c>
    </row>
    <row r="1047" spans="5:17" x14ac:dyDescent="0.2">
      <c r="E1047" s="16">
        <v>40880.881944444445</v>
      </c>
      <c r="F1047" s="22">
        <v>9.1199999999999992</v>
      </c>
      <c r="G1047" s="22">
        <v>9.1609942209497248</v>
      </c>
      <c r="H1047" s="25">
        <v>0.1567982456140351</v>
      </c>
      <c r="I1047" s="3">
        <f t="shared" si="64"/>
        <v>1301.719999999943</v>
      </c>
      <c r="J1047" s="3">
        <f t="shared" si="65"/>
        <v>1316.9599999999425</v>
      </c>
      <c r="K1047" s="3">
        <f>MIN(J1047-M1047+N1047,'Power Look Up'!$F$4)</f>
        <v>1309.0580558831864</v>
      </c>
      <c r="M1047" s="51">
        <f t="array" ref="M1047">_xlfn.SUM(_xlfn.NORM.DIST($S$3:$S$1003,$G1047,$P1047,FALSE)*WindSpeedStep*$T$3:$T$1003)</f>
        <v>1321.8564739128551</v>
      </c>
      <c r="N1047" s="51">
        <f t="array" ref="N1047">_xlfn.SUM(_xlfn.NORM.DIST($S$3:$S$1003,$G1047,$Q1047,FALSE)*WindSpeedStep*$T$3:$T$1003)</f>
        <v>1313.954529796099</v>
      </c>
      <c r="P1047" s="43">
        <f t="shared" si="66"/>
        <v>0.91609942209497253</v>
      </c>
      <c r="Q1047" s="43">
        <f t="shared" si="67"/>
        <v>1.4364278219252311</v>
      </c>
    </row>
    <row r="1048" spans="5:17" x14ac:dyDescent="0.2">
      <c r="E1048" s="16">
        <v>40880.888888888891</v>
      </c>
      <c r="F1048" s="22">
        <v>8.6199999999999992</v>
      </c>
      <c r="G1048" s="22">
        <v>8.5922127435862414</v>
      </c>
      <c r="H1048" s="25">
        <v>0.1740139211136891</v>
      </c>
      <c r="I1048" s="3">
        <f t="shared" si="64"/>
        <v>1116.5399999999488</v>
      </c>
      <c r="J1048" s="3">
        <f t="shared" si="65"/>
        <v>1105.529999999949</v>
      </c>
      <c r="K1048" s="3">
        <f>MIN(J1048-M1048+N1048,'Power Look Up'!$F$4)</f>
        <v>1127.8487321701648</v>
      </c>
      <c r="M1048" s="51">
        <f t="array" ref="M1048">_xlfn.SUM(_xlfn.NORM.DIST($S$3:$S$1003,$G1048,$P1048,FALSE)*WindSpeedStep*$T$3:$T$1003)</f>
        <v>1104.2127441674197</v>
      </c>
      <c r="N1048" s="51">
        <f t="array" ref="N1048">_xlfn.SUM(_xlfn.NORM.DIST($S$3:$S$1003,$G1048,$Q1048,FALSE)*WindSpeedStep*$T$3:$T$1003)</f>
        <v>1126.5314763376355</v>
      </c>
      <c r="P1048" s="43">
        <f t="shared" si="66"/>
        <v>0.85922127435862417</v>
      </c>
      <c r="Q1048" s="43">
        <f t="shared" si="67"/>
        <v>1.4951646305544504</v>
      </c>
    </row>
    <row r="1049" spans="5:17" x14ac:dyDescent="0.2">
      <c r="E1049" s="16">
        <v>40880.902777777781</v>
      </c>
      <c r="F1049" s="22">
        <v>9.81</v>
      </c>
      <c r="G1049" s="22">
        <v>9.8349478058315611</v>
      </c>
      <c r="H1049" s="25">
        <v>0.16309887869520898</v>
      </c>
      <c r="I1049" s="3">
        <f t="shared" si="64"/>
        <v>1564.6099999999374</v>
      </c>
      <c r="J1049" s="3">
        <f t="shared" si="65"/>
        <v>1572.229999999937</v>
      </c>
      <c r="K1049" s="3">
        <f>MIN(J1049-M1049+N1049,'Power Look Up'!$F$4)</f>
        <v>1512.9563133579877</v>
      </c>
      <c r="M1049" s="51">
        <f t="array" ref="M1049">_xlfn.SUM(_xlfn.NORM.DIST($S$3:$S$1003,$G1049,$P1049,FALSE)*WindSpeedStep*$T$3:$T$1003)</f>
        <v>1569.6724156283151</v>
      </c>
      <c r="N1049" s="51">
        <f t="array" ref="N1049">_xlfn.SUM(_xlfn.NORM.DIST($S$3:$S$1003,$G1049,$Q1049,FALSE)*WindSpeedStep*$T$3:$T$1003)</f>
        <v>1510.3987289863658</v>
      </c>
      <c r="P1049" s="43">
        <f t="shared" si="66"/>
        <v>0.9834947805831562</v>
      </c>
      <c r="Q1049" s="43">
        <f t="shared" si="67"/>
        <v>1.6040689591570334</v>
      </c>
    </row>
    <row r="1050" spans="5:17" x14ac:dyDescent="0.2">
      <c r="E1050" s="16">
        <v>40880.909722222219</v>
      </c>
      <c r="F1050" s="22">
        <v>9.43</v>
      </c>
      <c r="G1050" s="22">
        <v>9.524924711364875</v>
      </c>
      <c r="H1050" s="25">
        <v>0.1452810180275716</v>
      </c>
      <c r="I1050" s="3">
        <f t="shared" si="64"/>
        <v>1419.8299999999404</v>
      </c>
      <c r="J1050" s="3">
        <f t="shared" si="65"/>
        <v>1454.1199999999396</v>
      </c>
      <c r="K1050" s="3">
        <f>MIN(J1050-M1050+N1050,'Power Look Up'!$F$4)</f>
        <v>1429.843152487837</v>
      </c>
      <c r="M1050" s="51">
        <f t="array" ref="M1050">_xlfn.SUM(_xlfn.NORM.DIST($S$3:$S$1003,$G1050,$P1050,FALSE)*WindSpeedStep*$T$3:$T$1003)</f>
        <v>1459.5110932510588</v>
      </c>
      <c r="N1050" s="51">
        <f t="array" ref="N1050">_xlfn.SUM(_xlfn.NORM.DIST($S$3:$S$1003,$G1050,$Q1050,FALSE)*WindSpeedStep*$T$3:$T$1003)</f>
        <v>1435.2342457389561</v>
      </c>
      <c r="P1050" s="43">
        <f t="shared" si="66"/>
        <v>0.9524924711364875</v>
      </c>
      <c r="Q1050" s="43">
        <f t="shared" si="67"/>
        <v>1.3837907587030627</v>
      </c>
    </row>
    <row r="1051" spans="5:17" x14ac:dyDescent="0.2">
      <c r="E1051" s="16">
        <v>40880.916666666664</v>
      </c>
      <c r="F1051" s="22">
        <v>8.7899999999999991</v>
      </c>
      <c r="G1051" s="22">
        <v>8.9148093793897374</v>
      </c>
      <c r="H1051" s="25">
        <v>0.13083048919226395</v>
      </c>
      <c r="I1051" s="3">
        <f t="shared" si="64"/>
        <v>1178.9299999999475</v>
      </c>
      <c r="J1051" s="3">
        <f t="shared" si="65"/>
        <v>1222.9699999999466</v>
      </c>
      <c r="K1051" s="3">
        <f>MIN(J1051-M1051+N1051,'Power Look Up'!$F$4)</f>
        <v>1228.2005641077926</v>
      </c>
      <c r="M1051" s="51">
        <f t="array" ref="M1051">_xlfn.SUM(_xlfn.NORM.DIST($S$3:$S$1003,$G1051,$P1051,FALSE)*WindSpeedStep*$T$3:$T$1003)</f>
        <v>1226.9678590057151</v>
      </c>
      <c r="N1051" s="51">
        <f t="array" ref="N1051">_xlfn.SUM(_xlfn.NORM.DIST($S$3:$S$1003,$G1051,$Q1051,FALSE)*WindSpeedStep*$T$3:$T$1003)</f>
        <v>1232.1984231135611</v>
      </c>
      <c r="P1051" s="43">
        <f t="shared" si="66"/>
        <v>0.89148093793897376</v>
      </c>
      <c r="Q1051" s="43">
        <f t="shared" si="67"/>
        <v>1.1663288721613423</v>
      </c>
    </row>
    <row r="1052" spans="5:17" x14ac:dyDescent="0.2">
      <c r="E1052" s="16">
        <v>40880.923611111109</v>
      </c>
      <c r="F1052" s="22">
        <v>8.33</v>
      </c>
      <c r="G1052" s="22">
        <v>8.5009857329453364</v>
      </c>
      <c r="H1052" s="25">
        <v>0.17406962785114044</v>
      </c>
      <c r="I1052" s="3">
        <f t="shared" si="64"/>
        <v>1010.1099999999511</v>
      </c>
      <c r="J1052" s="3">
        <f t="shared" si="65"/>
        <v>1072.4999999999498</v>
      </c>
      <c r="K1052" s="3">
        <f>MIN(J1052-M1052+N1052,'Power Look Up'!$F$4)</f>
        <v>1098.7013066829334</v>
      </c>
      <c r="M1052" s="51">
        <f t="array" ref="M1052">_xlfn.SUM(_xlfn.NORM.DIST($S$3:$S$1003,$G1052,$P1052,FALSE)*WindSpeedStep*$T$3:$T$1003)</f>
        <v>1070.2669250661709</v>
      </c>
      <c r="N1052" s="51">
        <f t="array" ref="N1052">_xlfn.SUM(_xlfn.NORM.DIST($S$3:$S$1003,$G1052,$Q1052,FALSE)*WindSpeedStep*$T$3:$T$1003)</f>
        <v>1096.4682317491545</v>
      </c>
      <c r="P1052" s="43">
        <f t="shared" si="66"/>
        <v>0.85009857329453364</v>
      </c>
      <c r="Q1052" s="43">
        <f t="shared" si="67"/>
        <v>1.479763422901649</v>
      </c>
    </row>
    <row r="1053" spans="5:17" x14ac:dyDescent="0.2">
      <c r="E1053" s="16">
        <v>40880.930555555555</v>
      </c>
      <c r="F1053" s="22">
        <v>7.66</v>
      </c>
      <c r="G1053" s="22">
        <v>7.7160379371267425</v>
      </c>
      <c r="H1053" s="25">
        <v>0.17362924281984335</v>
      </c>
      <c r="I1053" s="3">
        <f t="shared" si="64"/>
        <v>786.65999999996416</v>
      </c>
      <c r="J1053" s="3">
        <f t="shared" si="65"/>
        <v>804.71999999996387</v>
      </c>
      <c r="K1053" s="3">
        <f>MIN(J1053-M1053+N1053,'Power Look Up'!$F$4)</f>
        <v>843.91777859813544</v>
      </c>
      <c r="M1053" s="51">
        <f t="array" ref="M1053">_xlfn.SUM(_xlfn.NORM.DIST($S$3:$S$1003,$G1053,$P1053,FALSE)*WindSpeedStep*$T$3:$T$1003)</f>
        <v>800.59041219166636</v>
      </c>
      <c r="N1053" s="51">
        <f t="array" ref="N1053">_xlfn.SUM(_xlfn.NORM.DIST($S$3:$S$1003,$G1053,$Q1053,FALSE)*WindSpeedStep*$T$3:$T$1003)</f>
        <v>839.78819078983793</v>
      </c>
      <c r="P1053" s="43">
        <f t="shared" si="66"/>
        <v>0.77160379371267429</v>
      </c>
      <c r="Q1053" s="43">
        <f t="shared" si="67"/>
        <v>1.3397298245925022</v>
      </c>
    </row>
    <row r="1054" spans="5:17" x14ac:dyDescent="0.2">
      <c r="E1054" s="16">
        <v>40880.9375</v>
      </c>
      <c r="F1054" s="22">
        <v>6.83</v>
      </c>
      <c r="G1054" s="22">
        <v>6.8590588565590922</v>
      </c>
      <c r="H1054" s="25">
        <v>0.17715959004392387</v>
      </c>
      <c r="I1054" s="3">
        <f t="shared" si="64"/>
        <v>549.57999999997719</v>
      </c>
      <c r="J1054" s="3">
        <f t="shared" si="65"/>
        <v>556.35999999997694</v>
      </c>
      <c r="K1054" s="3">
        <f>MIN(J1054-M1054+N1054,'Power Look Up'!$F$4)</f>
        <v>589.40560301351593</v>
      </c>
      <c r="M1054" s="51">
        <f t="array" ref="M1054">_xlfn.SUM(_xlfn.NORM.DIST($S$3:$S$1003,$G1054,$P1054,FALSE)*WindSpeedStep*$T$3:$T$1003)</f>
        <v>558.15539367728445</v>
      </c>
      <c r="N1054" s="51">
        <f t="array" ref="N1054">_xlfn.SUM(_xlfn.NORM.DIST($S$3:$S$1003,$G1054,$Q1054,FALSE)*WindSpeedStep*$T$3:$T$1003)</f>
        <v>591.20099669082344</v>
      </c>
      <c r="P1054" s="43">
        <f t="shared" si="66"/>
        <v>0.68590588565590926</v>
      </c>
      <c r="Q1054" s="43">
        <f t="shared" si="67"/>
        <v>1.2151480551151539</v>
      </c>
    </row>
    <row r="1055" spans="5:17" x14ac:dyDescent="0.2">
      <c r="E1055" s="16">
        <v>40880.944444444445</v>
      </c>
      <c r="F1055" s="22">
        <v>7.21</v>
      </c>
      <c r="G1055" s="22">
        <v>7.3220219407928964</v>
      </c>
      <c r="H1055" s="25">
        <v>0.15950069348127599</v>
      </c>
      <c r="I1055" s="3">
        <f t="shared" si="64"/>
        <v>651.20999999996707</v>
      </c>
      <c r="J1055" s="3">
        <f t="shared" si="65"/>
        <v>684.3199999999664</v>
      </c>
      <c r="K1055" s="3">
        <f>MIN(J1055-M1055+N1055,'Power Look Up'!$F$4)</f>
        <v>713.11869821378139</v>
      </c>
      <c r="M1055" s="51">
        <f t="array" ref="M1055">_xlfn.SUM(_xlfn.NORM.DIST($S$3:$S$1003,$G1055,$P1055,FALSE)*WindSpeedStep*$T$3:$T$1003)</f>
        <v>682.39179525543693</v>
      </c>
      <c r="N1055" s="51">
        <f t="array" ref="N1055">_xlfn.SUM(_xlfn.NORM.DIST($S$3:$S$1003,$G1055,$Q1055,FALSE)*WindSpeedStep*$T$3:$T$1003)</f>
        <v>711.19049346925192</v>
      </c>
      <c r="P1055" s="43">
        <f t="shared" si="66"/>
        <v>0.73220219407928966</v>
      </c>
      <c r="Q1055" s="43">
        <f t="shared" si="67"/>
        <v>1.1678675772415854</v>
      </c>
    </row>
    <row r="1056" spans="5:17" x14ac:dyDescent="0.2">
      <c r="E1056" s="16">
        <v>40880.951388888891</v>
      </c>
      <c r="F1056" s="22">
        <v>7.85</v>
      </c>
      <c r="G1056" s="22">
        <v>7.9427796304975526</v>
      </c>
      <c r="H1056" s="25">
        <v>0.16050955414012741</v>
      </c>
      <c r="I1056" s="3">
        <f t="shared" si="64"/>
        <v>843.84999999996296</v>
      </c>
      <c r="J1056" s="3">
        <f t="shared" si="65"/>
        <v>870.93999999996242</v>
      </c>
      <c r="K1056" s="3">
        <f>MIN(J1056-M1056+N1056,'Power Look Up'!$F$4)</f>
        <v>902.69388145765902</v>
      </c>
      <c r="M1056" s="51">
        <f t="array" ref="M1056">_xlfn.SUM(_xlfn.NORM.DIST($S$3:$S$1003,$G1056,$P1056,FALSE)*WindSpeedStep*$T$3:$T$1003)</f>
        <v>873.91793661730674</v>
      </c>
      <c r="N1056" s="51">
        <f t="array" ref="N1056">_xlfn.SUM(_xlfn.NORM.DIST($S$3:$S$1003,$G1056,$Q1056,FALSE)*WindSpeedStep*$T$3:$T$1003)</f>
        <v>905.67181807500333</v>
      </c>
      <c r="P1056" s="43">
        <f t="shared" si="66"/>
        <v>0.79427796304975529</v>
      </c>
      <c r="Q1056" s="43">
        <f t="shared" si="67"/>
        <v>1.274892017124448</v>
      </c>
    </row>
    <row r="1057" spans="5:17" x14ac:dyDescent="0.2">
      <c r="E1057" s="16">
        <v>40880.958333333336</v>
      </c>
      <c r="F1057" s="22">
        <v>7.33</v>
      </c>
      <c r="G1057" s="22">
        <v>7.4003383814561987</v>
      </c>
      <c r="H1057" s="25">
        <v>0.17735334242837653</v>
      </c>
      <c r="I1057" s="3">
        <f t="shared" si="64"/>
        <v>687.32999999996628</v>
      </c>
      <c r="J1057" s="3">
        <f t="shared" si="65"/>
        <v>708.39999999996587</v>
      </c>
      <c r="K1057" s="3">
        <f>MIN(J1057-M1057+N1057,'Power Look Up'!$F$4)</f>
        <v>748.08193307093404</v>
      </c>
      <c r="M1057" s="51">
        <f t="array" ref="M1057">_xlfn.SUM(_xlfn.NORM.DIST($S$3:$S$1003,$G1057,$P1057,FALSE)*WindSpeedStep*$T$3:$T$1003)</f>
        <v>704.96067147583301</v>
      </c>
      <c r="N1057" s="51">
        <f t="array" ref="N1057">_xlfn.SUM(_xlfn.NORM.DIST($S$3:$S$1003,$G1057,$Q1057,FALSE)*WindSpeedStep*$T$3:$T$1003)</f>
        <v>744.64260454680118</v>
      </c>
      <c r="P1057" s="43">
        <f t="shared" si="66"/>
        <v>0.74003383814561996</v>
      </c>
      <c r="Q1057" s="43">
        <f t="shared" si="67"/>
        <v>1.3124747470522589</v>
      </c>
    </row>
    <row r="1058" spans="5:17" x14ac:dyDescent="0.2">
      <c r="E1058" s="16">
        <v>40880.965277777781</v>
      </c>
      <c r="F1058" s="22">
        <v>7.06</v>
      </c>
      <c r="G1058" s="22">
        <v>6.9901076727758955</v>
      </c>
      <c r="H1058" s="25">
        <v>0.15864022662889521</v>
      </c>
      <c r="I1058" s="3">
        <f t="shared" si="64"/>
        <v>606.05999999996811</v>
      </c>
      <c r="J1058" s="3">
        <f t="shared" si="65"/>
        <v>585.73999999997636</v>
      </c>
      <c r="K1058" s="3">
        <f>MIN(J1058-M1058+N1058,'Power Look Up'!$F$4)</f>
        <v>610.88930224759179</v>
      </c>
      <c r="M1058" s="51">
        <f t="array" ref="M1058">_xlfn.SUM(_xlfn.NORM.DIST($S$3:$S$1003,$G1058,$P1058,FALSE)*WindSpeedStep*$T$3:$T$1003)</f>
        <v>591.7454325720131</v>
      </c>
      <c r="N1058" s="51">
        <f t="array" ref="N1058">_xlfn.SUM(_xlfn.NORM.DIST($S$3:$S$1003,$G1058,$Q1058,FALSE)*WindSpeedStep*$T$3:$T$1003)</f>
        <v>616.89473481962852</v>
      </c>
      <c r="P1058" s="43">
        <f t="shared" si="66"/>
        <v>0.6990107672775896</v>
      </c>
      <c r="Q1058" s="43">
        <f t="shared" si="67"/>
        <v>1.1089122653695473</v>
      </c>
    </row>
    <row r="1059" spans="5:17" x14ac:dyDescent="0.2">
      <c r="E1059" s="16">
        <v>40880.972222222219</v>
      </c>
      <c r="F1059" s="22">
        <v>7.41</v>
      </c>
      <c r="G1059" s="22">
        <v>7.4003082585687956</v>
      </c>
      <c r="H1059" s="25">
        <v>0.17543859649122806</v>
      </c>
      <c r="I1059" s="3">
        <f t="shared" si="64"/>
        <v>711.40999999996586</v>
      </c>
      <c r="J1059" s="3">
        <f t="shared" si="65"/>
        <v>708.39999999996587</v>
      </c>
      <c r="K1059" s="3">
        <f>MIN(J1059-M1059+N1059,'Power Look Up'!$F$4)</f>
        <v>746.97236172283874</v>
      </c>
      <c r="M1059" s="51">
        <f t="array" ref="M1059">_xlfn.SUM(_xlfn.NORM.DIST($S$3:$S$1003,$G1059,$P1059,FALSE)*WindSpeedStep*$T$3:$T$1003)</f>
        <v>704.95190324782959</v>
      </c>
      <c r="N1059" s="51">
        <f t="array" ref="N1059">_xlfn.SUM(_xlfn.NORM.DIST($S$3:$S$1003,$G1059,$Q1059,FALSE)*WindSpeedStep*$T$3:$T$1003)</f>
        <v>743.52426497070246</v>
      </c>
      <c r="P1059" s="43">
        <f t="shared" si="66"/>
        <v>0.74003082585687963</v>
      </c>
      <c r="Q1059" s="43">
        <f t="shared" si="67"/>
        <v>1.2982996944857534</v>
      </c>
    </row>
    <row r="1060" spans="5:17" x14ac:dyDescent="0.2">
      <c r="E1060" s="16">
        <v>40880.979166666664</v>
      </c>
      <c r="F1060" s="22">
        <v>7.48</v>
      </c>
      <c r="G1060" s="22">
        <v>7.4781844808944671</v>
      </c>
      <c r="H1060" s="25">
        <v>0.15775401069518716</v>
      </c>
      <c r="I1060" s="3">
        <f t="shared" si="64"/>
        <v>732.47999999996534</v>
      </c>
      <c r="J1060" s="3">
        <f t="shared" si="65"/>
        <v>732.47999999996534</v>
      </c>
      <c r="K1060" s="3">
        <f>MIN(J1060-M1060+N1060,'Power Look Up'!$F$4)</f>
        <v>761.52223986210254</v>
      </c>
      <c r="M1060" s="51">
        <f t="array" ref="M1060">_xlfn.SUM(_xlfn.NORM.DIST($S$3:$S$1003,$G1060,$P1060,FALSE)*WindSpeedStep*$T$3:$T$1003)</f>
        <v>727.84622539035911</v>
      </c>
      <c r="N1060" s="51">
        <f t="array" ref="N1060">_xlfn.SUM(_xlfn.NORM.DIST($S$3:$S$1003,$G1060,$Q1060,FALSE)*WindSpeedStep*$T$3:$T$1003)</f>
        <v>756.8884652524963</v>
      </c>
      <c r="P1060" s="43">
        <f t="shared" si="66"/>
        <v>0.74781844808944675</v>
      </c>
      <c r="Q1060" s="43">
        <f t="shared" si="67"/>
        <v>1.1797135945796084</v>
      </c>
    </row>
    <row r="1061" spans="5:17" x14ac:dyDescent="0.2">
      <c r="E1061" s="16">
        <v>40880.986111111109</v>
      </c>
      <c r="F1061" s="22">
        <v>6.99</v>
      </c>
      <c r="G1061" s="22">
        <v>6.9892575087387083</v>
      </c>
      <c r="H1061" s="25">
        <v>0.18741058655221746</v>
      </c>
      <c r="I1061" s="3">
        <f t="shared" si="64"/>
        <v>585.73999999997636</v>
      </c>
      <c r="J1061" s="3">
        <f t="shared" si="65"/>
        <v>585.73999999997636</v>
      </c>
      <c r="K1061" s="3">
        <f>MIN(J1061-M1061+N1061,'Power Look Up'!$F$4)</f>
        <v>626.24102090527458</v>
      </c>
      <c r="M1061" s="51">
        <f t="array" ref="M1061">_xlfn.SUM(_xlfn.NORM.DIST($S$3:$S$1003,$G1061,$P1061,FALSE)*WindSpeedStep*$T$3:$T$1003)</f>
        <v>591.52354118866515</v>
      </c>
      <c r="N1061" s="51">
        <f t="array" ref="N1061">_xlfn.SUM(_xlfn.NORM.DIST($S$3:$S$1003,$G1061,$Q1061,FALSE)*WindSpeedStep*$T$3:$T$1003)</f>
        <v>632.02456209396337</v>
      </c>
      <c r="P1061" s="43">
        <f t="shared" si="66"/>
        <v>0.69892575087387088</v>
      </c>
      <c r="Q1061" s="43">
        <f t="shared" si="67"/>
        <v>1.3098608492772115</v>
      </c>
    </row>
    <row r="1062" spans="5:17" x14ac:dyDescent="0.2">
      <c r="E1062" s="16">
        <v>40880.993055555555</v>
      </c>
      <c r="F1062" s="22">
        <v>7.24</v>
      </c>
      <c r="G1062" s="22">
        <v>7.4172556249146169</v>
      </c>
      <c r="H1062" s="25">
        <v>0.16712707182320441</v>
      </c>
      <c r="I1062" s="3">
        <f t="shared" si="64"/>
        <v>660.23999999996693</v>
      </c>
      <c r="J1062" s="3">
        <f t="shared" si="65"/>
        <v>714.41999999996574</v>
      </c>
      <c r="K1062" s="3">
        <f>MIN(J1062-M1062+N1062,'Power Look Up'!$F$4)</f>
        <v>748.34580911898513</v>
      </c>
      <c r="M1062" s="51">
        <f t="array" ref="M1062">_xlfn.SUM(_xlfn.NORM.DIST($S$3:$S$1003,$G1062,$P1062,FALSE)*WindSpeedStep*$T$3:$T$1003)</f>
        <v>709.89564518461589</v>
      </c>
      <c r="N1062" s="51">
        <f t="array" ref="N1062">_xlfn.SUM(_xlfn.NORM.DIST($S$3:$S$1003,$G1062,$Q1062,FALSE)*WindSpeedStep*$T$3:$T$1003)</f>
        <v>743.82145430363528</v>
      </c>
      <c r="P1062" s="43">
        <f t="shared" si="66"/>
        <v>0.74172556249146171</v>
      </c>
      <c r="Q1062" s="43">
        <f t="shared" si="67"/>
        <v>1.2396242135561721</v>
      </c>
    </row>
    <row r="1063" spans="5:17" x14ac:dyDescent="0.2">
      <c r="E1063" s="16">
        <v>40881</v>
      </c>
      <c r="F1063" s="22">
        <v>7.18</v>
      </c>
      <c r="G1063" s="22">
        <v>7.1341851198035275</v>
      </c>
      <c r="H1063" s="25">
        <v>0.16434540389972144</v>
      </c>
      <c r="I1063" s="3">
        <f t="shared" si="64"/>
        <v>642.17999999996732</v>
      </c>
      <c r="J1063" s="3">
        <f t="shared" si="65"/>
        <v>627.12999999996759</v>
      </c>
      <c r="K1063" s="3">
        <f>MIN(J1063-M1063+N1063,'Power Look Up'!$F$4)</f>
        <v>656.77694738603907</v>
      </c>
      <c r="M1063" s="51">
        <f t="array" ref="M1063">_xlfn.SUM(_xlfn.NORM.DIST($S$3:$S$1003,$G1063,$P1063,FALSE)*WindSpeedStep*$T$3:$T$1003)</f>
        <v>630.10539219099348</v>
      </c>
      <c r="N1063" s="51">
        <f t="array" ref="N1063">_xlfn.SUM(_xlfn.NORM.DIST($S$3:$S$1003,$G1063,$Q1063,FALSE)*WindSpeedStep*$T$3:$T$1003)</f>
        <v>659.75233957706496</v>
      </c>
      <c r="P1063" s="43">
        <f t="shared" si="66"/>
        <v>0.71341851198035278</v>
      </c>
      <c r="Q1063" s="43">
        <f t="shared" si="67"/>
        <v>1.1724705350094933</v>
      </c>
    </row>
    <row r="1064" spans="5:17" x14ac:dyDescent="0.2">
      <c r="E1064" s="16">
        <v>40881.006944444445</v>
      </c>
      <c r="F1064" s="22">
        <v>7.7</v>
      </c>
      <c r="G1064" s="22">
        <v>7.7656932490820898</v>
      </c>
      <c r="H1064" s="25">
        <v>0.19090909090909089</v>
      </c>
      <c r="I1064" s="3">
        <f t="shared" si="64"/>
        <v>798.69999999996389</v>
      </c>
      <c r="J1064" s="3">
        <f t="shared" si="65"/>
        <v>819.76999999996349</v>
      </c>
      <c r="K1064" s="3">
        <f>MIN(J1064-M1064+N1064,'Power Look Up'!$F$4)</f>
        <v>868.29031388717442</v>
      </c>
      <c r="M1064" s="51">
        <f t="array" ref="M1064">_xlfn.SUM(_xlfn.NORM.DIST($S$3:$S$1003,$G1064,$P1064,FALSE)*WindSpeedStep*$T$3:$T$1003)</f>
        <v>816.31616222823368</v>
      </c>
      <c r="N1064" s="51">
        <f t="array" ref="N1064">_xlfn.SUM(_xlfn.NORM.DIST($S$3:$S$1003,$G1064,$Q1064,FALSE)*WindSpeedStep*$T$3:$T$1003)</f>
        <v>864.83647611544461</v>
      </c>
      <c r="P1064" s="43">
        <f t="shared" si="66"/>
        <v>0.77656932490820907</v>
      </c>
      <c r="Q1064" s="43">
        <f t="shared" si="67"/>
        <v>1.4825414384611262</v>
      </c>
    </row>
    <row r="1065" spans="5:17" x14ac:dyDescent="0.2">
      <c r="E1065" s="16">
        <v>40881.013888888891</v>
      </c>
      <c r="F1065" s="22">
        <v>6.86</v>
      </c>
      <c r="G1065" s="22">
        <v>6.9645609107169006</v>
      </c>
      <c r="H1065" s="25">
        <v>0.16034985422740525</v>
      </c>
      <c r="I1065" s="3">
        <f t="shared" si="64"/>
        <v>556.35999999997694</v>
      </c>
      <c r="J1065" s="3">
        <f t="shared" si="65"/>
        <v>578.9599999999765</v>
      </c>
      <c r="K1065" s="3">
        <f>MIN(J1065-M1065+N1065,'Power Look Up'!$F$4)</f>
        <v>604.70474220379776</v>
      </c>
      <c r="M1065" s="51">
        <f t="array" ref="M1065">_xlfn.SUM(_xlfn.NORM.DIST($S$3:$S$1003,$G1065,$P1065,FALSE)*WindSpeedStep*$T$3:$T$1003)</f>
        <v>585.10051731790634</v>
      </c>
      <c r="N1065" s="51">
        <f t="array" ref="N1065">_xlfn.SUM(_xlfn.NORM.DIST($S$3:$S$1003,$G1065,$Q1065,FALSE)*WindSpeedStep*$T$3:$T$1003)</f>
        <v>610.8452595217276</v>
      </c>
      <c r="P1065" s="43">
        <f t="shared" si="66"/>
        <v>0.69645609107169015</v>
      </c>
      <c r="Q1065" s="43">
        <f t="shared" si="67"/>
        <v>1.1167663267913397</v>
      </c>
    </row>
    <row r="1066" spans="5:17" x14ac:dyDescent="0.2">
      <c r="E1066" s="16">
        <v>40881.020833333336</v>
      </c>
      <c r="F1066" s="22">
        <v>6.92</v>
      </c>
      <c r="G1066" s="22">
        <v>7.170106015191716</v>
      </c>
      <c r="H1066" s="25">
        <v>0.14450867052023122</v>
      </c>
      <c r="I1066" s="3">
        <f t="shared" si="64"/>
        <v>569.91999999997665</v>
      </c>
      <c r="J1066" s="3">
        <f t="shared" si="65"/>
        <v>639.16999999996733</v>
      </c>
      <c r="K1066" s="3">
        <f>MIN(J1066-M1066+N1066,'Power Look Up'!$F$4)</f>
        <v>658.75235516320242</v>
      </c>
      <c r="M1066" s="51">
        <f t="array" ref="M1066">_xlfn.SUM(_xlfn.NORM.DIST($S$3:$S$1003,$G1066,$P1066,FALSE)*WindSpeedStep*$T$3:$T$1003)</f>
        <v>639.90429253307673</v>
      </c>
      <c r="N1066" s="51">
        <f t="array" ref="N1066">_xlfn.SUM(_xlfn.NORM.DIST($S$3:$S$1003,$G1066,$Q1066,FALSE)*WindSpeedStep*$T$3:$T$1003)</f>
        <v>659.48664769631182</v>
      </c>
      <c r="P1066" s="43">
        <f t="shared" si="66"/>
        <v>0.71701060151917162</v>
      </c>
      <c r="Q1066" s="43">
        <f t="shared" si="67"/>
        <v>1.0361424877444676</v>
      </c>
    </row>
    <row r="1067" spans="5:17" x14ac:dyDescent="0.2">
      <c r="E1067" s="16">
        <v>40881.027777777781</v>
      </c>
      <c r="F1067" s="22">
        <v>7.39</v>
      </c>
      <c r="G1067" s="22">
        <v>7.4638634735331824</v>
      </c>
      <c r="H1067" s="25">
        <v>0.14073071718538566</v>
      </c>
      <c r="I1067" s="3">
        <f t="shared" si="64"/>
        <v>705.38999999996599</v>
      </c>
      <c r="J1067" s="3">
        <f t="shared" si="65"/>
        <v>726.45999999996548</v>
      </c>
      <c r="K1067" s="3">
        <f>MIN(J1067-M1067+N1067,'Power Look Up'!$F$4)</f>
        <v>745.98372313951234</v>
      </c>
      <c r="M1067" s="51">
        <f t="array" ref="M1067">_xlfn.SUM(_xlfn.NORM.DIST($S$3:$S$1003,$G1067,$P1067,FALSE)*WindSpeedStep*$T$3:$T$1003)</f>
        <v>723.60210757023106</v>
      </c>
      <c r="N1067" s="51">
        <f t="array" ref="N1067">_xlfn.SUM(_xlfn.NORM.DIST($S$3:$S$1003,$G1067,$Q1067,FALSE)*WindSpeedStep*$T$3:$T$1003)</f>
        <v>743.12583070977792</v>
      </c>
      <c r="P1067" s="43">
        <f t="shared" si="66"/>
        <v>0.74638634735331832</v>
      </c>
      <c r="Q1067" s="43">
        <f t="shared" si="67"/>
        <v>1.0503948596041286</v>
      </c>
    </row>
    <row r="1068" spans="5:17" x14ac:dyDescent="0.2">
      <c r="E1068" s="16">
        <v>40881.034722222219</v>
      </c>
      <c r="F1068" s="22">
        <v>7.37</v>
      </c>
      <c r="G1068" s="22">
        <v>7.5428084032907652</v>
      </c>
      <c r="H1068" s="25">
        <v>0.1424694708276798</v>
      </c>
      <c r="I1068" s="3">
        <f t="shared" si="64"/>
        <v>699.36999999996613</v>
      </c>
      <c r="J1068" s="3">
        <f t="shared" si="65"/>
        <v>750.53999999996495</v>
      </c>
      <c r="K1068" s="3">
        <f>MIN(J1068-M1068+N1068,'Power Look Up'!$F$4)</f>
        <v>771.44361762930919</v>
      </c>
      <c r="M1068" s="51">
        <f t="array" ref="M1068">_xlfn.SUM(_xlfn.NORM.DIST($S$3:$S$1003,$G1068,$P1068,FALSE)*WindSpeedStep*$T$3:$T$1003)</f>
        <v>747.18902751435269</v>
      </c>
      <c r="N1068" s="51">
        <f t="array" ref="N1068">_xlfn.SUM(_xlfn.NORM.DIST($S$3:$S$1003,$G1068,$Q1068,FALSE)*WindSpeedStep*$T$3:$T$1003)</f>
        <v>768.09264514369693</v>
      </c>
      <c r="P1068" s="43">
        <f t="shared" si="66"/>
        <v>0.75428084032907661</v>
      </c>
      <c r="Q1068" s="43">
        <f t="shared" si="67"/>
        <v>1.0746199217714116</v>
      </c>
    </row>
    <row r="1069" spans="5:17" x14ac:dyDescent="0.2">
      <c r="E1069" s="16">
        <v>40881.041666666664</v>
      </c>
      <c r="F1069" s="22">
        <v>7.43</v>
      </c>
      <c r="G1069" s="22">
        <v>7.4839955103552072</v>
      </c>
      <c r="H1069" s="25">
        <v>0.13997308209959625</v>
      </c>
      <c r="I1069" s="3">
        <f t="shared" si="64"/>
        <v>717.42999999996573</v>
      </c>
      <c r="J1069" s="3">
        <f t="shared" si="65"/>
        <v>732.47999999996534</v>
      </c>
      <c r="K1069" s="3">
        <f>MIN(J1069-M1069+N1069,'Power Look Up'!$F$4)</f>
        <v>751.70811209212093</v>
      </c>
      <c r="M1069" s="51">
        <f t="array" ref="M1069">_xlfn.SUM(_xlfn.NORM.DIST($S$3:$S$1003,$G1069,$P1069,FALSE)*WindSpeedStep*$T$3:$T$1003)</f>
        <v>729.57273567424727</v>
      </c>
      <c r="N1069" s="51">
        <f t="array" ref="N1069">_xlfn.SUM(_xlfn.NORM.DIST($S$3:$S$1003,$G1069,$Q1069,FALSE)*WindSpeedStep*$T$3:$T$1003)</f>
        <v>748.80084776640285</v>
      </c>
      <c r="P1069" s="43">
        <f t="shared" si="66"/>
        <v>0.7483995510355208</v>
      </c>
      <c r="Q1069" s="43">
        <f t="shared" si="67"/>
        <v>1.0475579180039591</v>
      </c>
    </row>
    <row r="1070" spans="5:17" x14ac:dyDescent="0.2">
      <c r="E1070" s="16">
        <v>40881.048611111109</v>
      </c>
      <c r="F1070" s="22">
        <v>7.5</v>
      </c>
      <c r="G1070" s="22">
        <v>7.6926777211744639</v>
      </c>
      <c r="H1070" s="25">
        <v>0.13466666666666666</v>
      </c>
      <c r="I1070" s="3">
        <f t="shared" si="64"/>
        <v>738.49999999996521</v>
      </c>
      <c r="J1070" s="3">
        <f t="shared" si="65"/>
        <v>795.68999999996402</v>
      </c>
      <c r="K1070" s="3">
        <f>MIN(J1070-M1070+N1070,'Power Look Up'!$F$4)</f>
        <v>812.98923963091897</v>
      </c>
      <c r="M1070" s="51">
        <f t="array" ref="M1070">_xlfn.SUM(_xlfn.NORM.DIST($S$3:$S$1003,$G1070,$P1070,FALSE)*WindSpeedStep*$T$3:$T$1003)</f>
        <v>793.25687027756464</v>
      </c>
      <c r="N1070" s="51">
        <f t="array" ref="N1070">_xlfn.SUM(_xlfn.NORM.DIST($S$3:$S$1003,$G1070,$Q1070,FALSE)*WindSpeedStep*$T$3:$T$1003)</f>
        <v>810.5561099085196</v>
      </c>
      <c r="P1070" s="43">
        <f t="shared" si="66"/>
        <v>0.76926777211744646</v>
      </c>
      <c r="Q1070" s="43">
        <f t="shared" si="67"/>
        <v>1.0359472664514944</v>
      </c>
    </row>
    <row r="1071" spans="5:17" x14ac:dyDescent="0.2">
      <c r="E1071" s="16">
        <v>40881.055555555555</v>
      </c>
      <c r="F1071" s="22">
        <v>7.53</v>
      </c>
      <c r="G1071" s="22">
        <v>7.7348210861280471</v>
      </c>
      <c r="H1071" s="25">
        <v>0.12749003984063745</v>
      </c>
      <c r="I1071" s="3">
        <f t="shared" si="64"/>
        <v>747.52999999996507</v>
      </c>
      <c r="J1071" s="3">
        <f t="shared" si="65"/>
        <v>807.72999999996375</v>
      </c>
      <c r="K1071" s="3">
        <f>MIN(J1071-M1071+N1071,'Power Look Up'!$F$4)</f>
        <v>821.29802945282609</v>
      </c>
      <c r="M1071" s="51">
        <f t="array" ref="M1071">_xlfn.SUM(_xlfn.NORM.DIST($S$3:$S$1003,$G1071,$P1071,FALSE)*WindSpeedStep*$T$3:$T$1003)</f>
        <v>806.51703743219741</v>
      </c>
      <c r="N1071" s="51">
        <f t="array" ref="N1071">_xlfn.SUM(_xlfn.NORM.DIST($S$3:$S$1003,$G1071,$Q1071,FALSE)*WindSpeedStep*$T$3:$T$1003)</f>
        <v>820.08506688505975</v>
      </c>
      <c r="P1071" s="43">
        <f t="shared" si="66"/>
        <v>0.77348210861280475</v>
      </c>
      <c r="Q1071" s="43">
        <f t="shared" si="67"/>
        <v>0.98611264843066737</v>
      </c>
    </row>
    <row r="1072" spans="5:17" x14ac:dyDescent="0.2">
      <c r="E1072" s="16">
        <v>40881.0625</v>
      </c>
      <c r="F1072" s="22">
        <v>7.78</v>
      </c>
      <c r="G1072" s="22">
        <v>7.9643389147190584</v>
      </c>
      <c r="H1072" s="25">
        <v>0.17223650385604114</v>
      </c>
      <c r="I1072" s="3">
        <f t="shared" si="64"/>
        <v>822.77999999996348</v>
      </c>
      <c r="J1072" s="3">
        <f t="shared" si="65"/>
        <v>876.95999999996229</v>
      </c>
      <c r="K1072" s="3">
        <f>MIN(J1072-M1072+N1072,'Power Look Up'!$F$4)</f>
        <v>914.63531038198482</v>
      </c>
      <c r="M1072" s="51">
        <f t="array" ref="M1072">_xlfn.SUM(_xlfn.NORM.DIST($S$3:$S$1003,$G1072,$P1072,FALSE)*WindSpeedStep*$T$3:$T$1003)</f>
        <v>881.09187952251636</v>
      </c>
      <c r="N1072" s="51">
        <f t="array" ref="N1072">_xlfn.SUM(_xlfn.NORM.DIST($S$3:$S$1003,$G1072,$Q1072,FALSE)*WindSpeedStep*$T$3:$T$1003)</f>
        <v>918.7671899045389</v>
      </c>
      <c r="P1072" s="43">
        <f t="shared" si="66"/>
        <v>0.79643389147190591</v>
      </c>
      <c r="Q1072" s="43">
        <f t="shared" si="67"/>
        <v>1.3717498901958276</v>
      </c>
    </row>
    <row r="1073" spans="5:17" x14ac:dyDescent="0.2">
      <c r="E1073" s="16">
        <v>40881.069444444445</v>
      </c>
      <c r="F1073" s="22">
        <v>7.95</v>
      </c>
      <c r="G1073" s="22">
        <v>8.0430288756541906</v>
      </c>
      <c r="H1073" s="25">
        <v>0.15345911949685534</v>
      </c>
      <c r="I1073" s="3">
        <f t="shared" si="64"/>
        <v>873.9499999999623</v>
      </c>
      <c r="J1073" s="3">
        <f t="shared" si="65"/>
        <v>903.67999999995345</v>
      </c>
      <c r="K1073" s="3">
        <f>MIN(J1073-M1073+N1073,'Power Look Up'!$F$4)</f>
        <v>931.30053398779728</v>
      </c>
      <c r="M1073" s="51">
        <f t="array" ref="M1073">_xlfn.SUM(_xlfn.NORM.DIST($S$3:$S$1003,$G1073,$P1073,FALSE)*WindSpeedStep*$T$3:$T$1003)</f>
        <v>907.57006140921089</v>
      </c>
      <c r="N1073" s="51">
        <f t="array" ref="N1073">_xlfn.SUM(_xlfn.NORM.DIST($S$3:$S$1003,$G1073,$Q1073,FALSE)*WindSpeedStep*$T$3:$T$1003)</f>
        <v>935.19059539705472</v>
      </c>
      <c r="P1073" s="43">
        <f t="shared" si="66"/>
        <v>0.80430288756541912</v>
      </c>
      <c r="Q1073" s="43">
        <f t="shared" si="67"/>
        <v>1.2342761293456745</v>
      </c>
    </row>
    <row r="1074" spans="5:17" x14ac:dyDescent="0.2">
      <c r="E1074" s="16">
        <v>40881.076388888891</v>
      </c>
      <c r="F1074" s="22">
        <v>7.47</v>
      </c>
      <c r="G1074" s="22">
        <v>7.6246424482948161</v>
      </c>
      <c r="H1074" s="25">
        <v>0.15528781793842034</v>
      </c>
      <c r="I1074" s="3">
        <f t="shared" si="64"/>
        <v>729.46999999996547</v>
      </c>
      <c r="J1074" s="3">
        <f t="shared" si="65"/>
        <v>774.61999999996442</v>
      </c>
      <c r="K1074" s="3">
        <f>MIN(J1074-M1074+N1074,'Power Look Up'!$F$4)</f>
        <v>803.12879289158445</v>
      </c>
      <c r="M1074" s="51">
        <f t="array" ref="M1074">_xlfn.SUM(_xlfn.NORM.DIST($S$3:$S$1003,$G1074,$P1074,FALSE)*WindSpeedStep*$T$3:$T$1003)</f>
        <v>772.13359734685366</v>
      </c>
      <c r="N1074" s="51">
        <f t="array" ref="N1074">_xlfn.SUM(_xlfn.NORM.DIST($S$3:$S$1003,$G1074,$Q1074,FALSE)*WindSpeedStep*$T$3:$T$1003)</f>
        <v>800.64239023847369</v>
      </c>
      <c r="P1074" s="43">
        <f t="shared" si="66"/>
        <v>0.76246424482948161</v>
      </c>
      <c r="Q1074" s="43">
        <f t="shared" si="67"/>
        <v>1.1840140883563568</v>
      </c>
    </row>
    <row r="1075" spans="5:17" x14ac:dyDescent="0.2">
      <c r="E1075" s="16">
        <v>40881.083333333336</v>
      </c>
      <c r="F1075" s="22">
        <v>7.45</v>
      </c>
      <c r="G1075" s="22">
        <v>7.5137441633074085</v>
      </c>
      <c r="H1075" s="25">
        <v>0.1476510067114094</v>
      </c>
      <c r="I1075" s="3">
        <f t="shared" si="64"/>
        <v>723.4499999999656</v>
      </c>
      <c r="J1075" s="3">
        <f t="shared" si="65"/>
        <v>741.5099999999652</v>
      </c>
      <c r="K1075" s="3">
        <f>MIN(J1075-M1075+N1075,'Power Look Up'!$F$4)</f>
        <v>765.11088751604382</v>
      </c>
      <c r="M1075" s="51">
        <f t="array" ref="M1075">_xlfn.SUM(_xlfn.NORM.DIST($S$3:$S$1003,$G1075,$P1075,FALSE)*WindSpeedStep*$T$3:$T$1003)</f>
        <v>738.45095292933001</v>
      </c>
      <c r="N1075" s="51">
        <f t="array" ref="N1075">_xlfn.SUM(_xlfn.NORM.DIST($S$3:$S$1003,$G1075,$Q1075,FALSE)*WindSpeedStep*$T$3:$T$1003)</f>
        <v>762.05184044540863</v>
      </c>
      <c r="P1075" s="43">
        <f t="shared" si="66"/>
        <v>0.75137441633074087</v>
      </c>
      <c r="Q1075" s="43">
        <f t="shared" si="67"/>
        <v>1.1094118898843155</v>
      </c>
    </row>
    <row r="1076" spans="5:17" x14ac:dyDescent="0.2">
      <c r="E1076" s="16">
        <v>40881.090277777781</v>
      </c>
      <c r="F1076" s="22">
        <v>7.54</v>
      </c>
      <c r="G1076" s="22">
        <v>7.6692128522134118</v>
      </c>
      <c r="H1076" s="25">
        <v>0.1883289124668435</v>
      </c>
      <c r="I1076" s="3">
        <f t="shared" si="64"/>
        <v>750.53999999996495</v>
      </c>
      <c r="J1076" s="3">
        <f t="shared" si="65"/>
        <v>789.66999999996415</v>
      </c>
      <c r="K1076" s="3">
        <f>MIN(J1076-M1076+N1076,'Power Look Up'!$F$4)</f>
        <v>836.99543208342322</v>
      </c>
      <c r="M1076" s="51">
        <f t="array" ref="M1076">_xlfn.SUM(_xlfn.NORM.DIST($S$3:$S$1003,$G1076,$P1076,FALSE)*WindSpeedStep*$T$3:$T$1003)</f>
        <v>785.93206138534833</v>
      </c>
      <c r="N1076" s="51">
        <f t="array" ref="N1076">_xlfn.SUM(_xlfn.NORM.DIST($S$3:$S$1003,$G1076,$Q1076,FALSE)*WindSpeedStep*$T$3:$T$1003)</f>
        <v>833.25749346880741</v>
      </c>
      <c r="P1076" s="43">
        <f t="shared" si="66"/>
        <v>0.76692128522134118</v>
      </c>
      <c r="Q1076" s="43">
        <f t="shared" si="67"/>
        <v>1.4443345159340908</v>
      </c>
    </row>
    <row r="1077" spans="5:17" x14ac:dyDescent="0.2">
      <c r="E1077" s="16">
        <v>40881.097222222219</v>
      </c>
      <c r="F1077" s="22">
        <v>7.52</v>
      </c>
      <c r="G1077" s="22">
        <v>7.6071451209248542</v>
      </c>
      <c r="H1077" s="25">
        <v>0.17420212765957449</v>
      </c>
      <c r="I1077" s="3">
        <f t="shared" si="64"/>
        <v>744.51999999996508</v>
      </c>
      <c r="J1077" s="3">
        <f t="shared" si="65"/>
        <v>771.60999999996454</v>
      </c>
      <c r="K1077" s="3">
        <f>MIN(J1077-M1077+N1077,'Power Look Up'!$F$4)</f>
        <v>810.83292659637164</v>
      </c>
      <c r="M1077" s="51">
        <f t="array" ref="M1077">_xlfn.SUM(_xlfn.NORM.DIST($S$3:$S$1003,$G1077,$P1077,FALSE)*WindSpeedStep*$T$3:$T$1003)</f>
        <v>766.75765231539356</v>
      </c>
      <c r="N1077" s="51">
        <f t="array" ref="N1077">_xlfn.SUM(_xlfn.NORM.DIST($S$3:$S$1003,$G1077,$Q1077,FALSE)*WindSpeedStep*$T$3:$T$1003)</f>
        <v>805.98057891180065</v>
      </c>
      <c r="P1077" s="43">
        <f t="shared" si="66"/>
        <v>0.76071451209248542</v>
      </c>
      <c r="Q1077" s="43">
        <f t="shared" si="67"/>
        <v>1.3251808654802606</v>
      </c>
    </row>
    <row r="1078" spans="5:17" x14ac:dyDescent="0.2">
      <c r="E1078" s="16">
        <v>40881.104166666664</v>
      </c>
      <c r="F1078" s="22">
        <v>8.15</v>
      </c>
      <c r="G1078" s="22">
        <v>8.1322701478237853</v>
      </c>
      <c r="H1078" s="25">
        <v>0.13006134969325153</v>
      </c>
      <c r="I1078" s="3">
        <f t="shared" si="64"/>
        <v>944.04999999995255</v>
      </c>
      <c r="J1078" s="3">
        <f t="shared" si="65"/>
        <v>936.70999999995274</v>
      </c>
      <c r="K1078" s="3">
        <f>MIN(J1078-M1078+N1078,'Power Look Up'!$F$4)</f>
        <v>951.93069184968283</v>
      </c>
      <c r="M1078" s="51">
        <f t="array" ref="M1078">_xlfn.SUM(_xlfn.NORM.DIST($S$3:$S$1003,$G1078,$P1078,FALSE)*WindSpeedStep*$T$3:$T$1003)</f>
        <v>938.14940591797028</v>
      </c>
      <c r="N1078" s="51">
        <f t="array" ref="N1078">_xlfn.SUM(_xlfn.NORM.DIST($S$3:$S$1003,$G1078,$Q1078,FALSE)*WindSpeedStep*$T$3:$T$1003)</f>
        <v>953.37009776770037</v>
      </c>
      <c r="P1078" s="43">
        <f t="shared" si="66"/>
        <v>0.81322701478237858</v>
      </c>
      <c r="Q1078" s="43">
        <f t="shared" si="67"/>
        <v>1.0576940314960996</v>
      </c>
    </row>
    <row r="1079" spans="5:17" x14ac:dyDescent="0.2">
      <c r="E1079" s="16">
        <v>40881.111111111109</v>
      </c>
      <c r="F1079" s="22">
        <v>8.6999999999999993</v>
      </c>
      <c r="G1079" s="22">
        <v>8.7593982371450601</v>
      </c>
      <c r="H1079" s="25">
        <v>0.10114942528735633</v>
      </c>
      <c r="I1079" s="3">
        <f t="shared" si="64"/>
        <v>1145.8999999999482</v>
      </c>
      <c r="J1079" s="3">
        <f t="shared" si="65"/>
        <v>1167.9199999999478</v>
      </c>
      <c r="K1079" s="3">
        <f>MIN(J1079-M1079+N1079,'Power Look Up'!$F$4)</f>
        <v>1168.3159108080035</v>
      </c>
      <c r="M1079" s="51">
        <f t="array" ref="M1079">_xlfn.SUM(_xlfn.NORM.DIST($S$3:$S$1003,$G1079,$P1079,FALSE)*WindSpeedStep*$T$3:$T$1003)</f>
        <v>1167.4074440499253</v>
      </c>
      <c r="N1079" s="51">
        <f t="array" ref="N1079">_xlfn.SUM(_xlfn.NORM.DIST($S$3:$S$1003,$G1079,$Q1079,FALSE)*WindSpeedStep*$T$3:$T$1003)</f>
        <v>1167.803354857981</v>
      </c>
      <c r="P1079" s="43">
        <f t="shared" si="66"/>
        <v>0.87593982371450607</v>
      </c>
      <c r="Q1079" s="43">
        <f t="shared" si="67"/>
        <v>0.88600809755030507</v>
      </c>
    </row>
    <row r="1080" spans="5:17" x14ac:dyDescent="0.2">
      <c r="E1080" s="16">
        <v>40881.118055555555</v>
      </c>
      <c r="F1080" s="22">
        <v>8.5500000000000007</v>
      </c>
      <c r="G1080" s="22">
        <v>8.6142225561430976</v>
      </c>
      <c r="H1080" s="25">
        <v>9.4736842105263161E-2</v>
      </c>
      <c r="I1080" s="3">
        <f t="shared" si="64"/>
        <v>1090.8499999999494</v>
      </c>
      <c r="J1080" s="3">
        <f t="shared" si="65"/>
        <v>1112.869999999949</v>
      </c>
      <c r="K1080" s="3">
        <f>MIN(J1080-M1080+N1080,'Power Look Up'!$F$4)</f>
        <v>1110.6828849070725</v>
      </c>
      <c r="M1080" s="51">
        <f t="array" ref="M1080">_xlfn.SUM(_xlfn.NORM.DIST($S$3:$S$1003,$G1080,$P1080,FALSE)*WindSpeedStep*$T$3:$T$1003)</f>
        <v>1112.4645516277733</v>
      </c>
      <c r="N1080" s="51">
        <f t="array" ref="N1080">_xlfn.SUM(_xlfn.NORM.DIST($S$3:$S$1003,$G1080,$Q1080,FALSE)*WindSpeedStep*$T$3:$T$1003)</f>
        <v>1110.2774365348969</v>
      </c>
      <c r="P1080" s="43">
        <f t="shared" si="66"/>
        <v>0.86142225561430985</v>
      </c>
      <c r="Q1080" s="43">
        <f t="shared" si="67"/>
        <v>0.81608424216092501</v>
      </c>
    </row>
    <row r="1081" spans="5:17" x14ac:dyDescent="0.2">
      <c r="E1081" s="16">
        <v>40881.131944444445</v>
      </c>
      <c r="F1081" s="22">
        <v>8.14</v>
      </c>
      <c r="G1081" s="22">
        <v>8.0925077523371929</v>
      </c>
      <c r="H1081" s="25">
        <v>8.230958230958231E-2</v>
      </c>
      <c r="I1081" s="3">
        <f t="shared" si="64"/>
        <v>940.37999999995259</v>
      </c>
      <c r="J1081" s="3">
        <f t="shared" si="65"/>
        <v>922.02999999995302</v>
      </c>
      <c r="K1081" s="3">
        <f>MIN(J1081-M1081+N1081,'Power Look Up'!$F$4)</f>
        <v>914.05411882741032</v>
      </c>
      <c r="M1081" s="51">
        <f t="array" ref="M1081">_xlfn.SUM(_xlfn.NORM.DIST($S$3:$S$1003,$G1081,$P1081,FALSE)*WindSpeedStep*$T$3:$T$1003)</f>
        <v>924.45292618290773</v>
      </c>
      <c r="N1081" s="51">
        <f t="array" ref="N1081">_xlfn.SUM(_xlfn.NORM.DIST($S$3:$S$1003,$G1081,$Q1081,FALSE)*WindSpeedStep*$T$3:$T$1003)</f>
        <v>916.47704501036503</v>
      </c>
      <c r="P1081" s="43">
        <f t="shared" si="66"/>
        <v>0.80925077523371935</v>
      </c>
      <c r="Q1081" s="43">
        <f t="shared" si="67"/>
        <v>0.66609093293193111</v>
      </c>
    </row>
    <row r="1082" spans="5:17" x14ac:dyDescent="0.2">
      <c r="E1082" s="16">
        <v>40881.138888888891</v>
      </c>
      <c r="F1082" s="22">
        <v>7.16</v>
      </c>
      <c r="G1082" s="22">
        <v>7.0879588477173048</v>
      </c>
      <c r="H1082" s="25">
        <v>8.1005586592178769E-2</v>
      </c>
      <c r="I1082" s="3">
        <f t="shared" si="64"/>
        <v>636.15999999996745</v>
      </c>
      <c r="J1082" s="3">
        <f t="shared" si="65"/>
        <v>615.08999999996786</v>
      </c>
      <c r="K1082" s="3">
        <f>MIN(J1082-M1082+N1082,'Power Look Up'!$F$4)</f>
        <v>608.91407073813582</v>
      </c>
      <c r="M1082" s="51">
        <f t="array" ref="M1082">_xlfn.SUM(_xlfn.NORM.DIST($S$3:$S$1003,$G1082,$P1082,FALSE)*WindSpeedStep*$T$3:$T$1003)</f>
        <v>617.63369758543877</v>
      </c>
      <c r="N1082" s="51">
        <f t="array" ref="N1082">_xlfn.SUM(_xlfn.NORM.DIST($S$3:$S$1003,$G1082,$Q1082,FALSE)*WindSpeedStep*$T$3:$T$1003)</f>
        <v>611.45776832360673</v>
      </c>
      <c r="P1082" s="43">
        <f t="shared" si="66"/>
        <v>0.7087958847717305</v>
      </c>
      <c r="Q1082" s="43">
        <f t="shared" si="67"/>
        <v>0.57416426420056377</v>
      </c>
    </row>
    <row r="1083" spans="5:17" x14ac:dyDescent="0.2">
      <c r="E1083" s="16">
        <v>40881.166666666664</v>
      </c>
      <c r="F1083" s="22">
        <v>4.43</v>
      </c>
      <c r="G1083" s="22">
        <v>4.4727161648561298</v>
      </c>
      <c r="H1083" s="25">
        <v>0.13544018058690746</v>
      </c>
      <c r="I1083" s="3">
        <f t="shared" si="64"/>
        <v>137.86999999999455</v>
      </c>
      <c r="J1083" s="3">
        <f t="shared" si="65"/>
        <v>142.22999999999445</v>
      </c>
      <c r="K1083" s="3">
        <f>MIN(J1083-M1083+N1083,'Power Look Up'!$F$4)</f>
        <v>147.71710985468499</v>
      </c>
      <c r="M1083" s="51">
        <f t="array" ref="M1083">_xlfn.SUM(_xlfn.NORM.DIST($S$3:$S$1003,$G1083,$P1083,FALSE)*WindSpeedStep*$T$3:$T$1003)</f>
        <v>111.87988838788519</v>
      </c>
      <c r="N1083" s="51">
        <f t="array" ref="N1083">_xlfn.SUM(_xlfn.NORM.DIST($S$3:$S$1003,$G1083,$Q1083,FALSE)*WindSpeedStep*$T$3:$T$1003)</f>
        <v>117.36699824257573</v>
      </c>
      <c r="P1083" s="43">
        <f t="shared" si="66"/>
        <v>0.44727161648561298</v>
      </c>
      <c r="Q1083" s="43">
        <f t="shared" si="67"/>
        <v>0.6057854850820944</v>
      </c>
    </row>
    <row r="1084" spans="5:17" x14ac:dyDescent="0.2">
      <c r="E1084" s="16">
        <v>40881.194444444445</v>
      </c>
      <c r="F1084" s="22">
        <v>5.28</v>
      </c>
      <c r="G1084" s="22">
        <v>5.2603648164072716</v>
      </c>
      <c r="H1084" s="25">
        <v>0.11363636363636363</v>
      </c>
      <c r="I1084" s="3">
        <f t="shared" si="64"/>
        <v>245.35999999998896</v>
      </c>
      <c r="J1084" s="3">
        <f t="shared" si="65"/>
        <v>242.11999999998903</v>
      </c>
      <c r="K1084" s="3">
        <f>MIN(J1084-M1084+N1084,'Power Look Up'!$F$4)</f>
        <v>242.88363985752008</v>
      </c>
      <c r="M1084" s="51">
        <f t="array" ref="M1084">_xlfn.SUM(_xlfn.NORM.DIST($S$3:$S$1003,$G1084,$P1084,FALSE)*WindSpeedStep*$T$3:$T$1003)</f>
        <v>236.70706692518752</v>
      </c>
      <c r="N1084" s="51">
        <f t="array" ref="N1084">_xlfn.SUM(_xlfn.NORM.DIST($S$3:$S$1003,$G1084,$Q1084,FALSE)*WindSpeedStep*$T$3:$T$1003)</f>
        <v>237.47070678271857</v>
      </c>
      <c r="P1084" s="43">
        <f t="shared" si="66"/>
        <v>0.52603648164072714</v>
      </c>
      <c r="Q1084" s="43">
        <f t="shared" si="67"/>
        <v>0.59776872913718992</v>
      </c>
    </row>
    <row r="1085" spans="5:17" x14ac:dyDescent="0.2">
      <c r="E1085" s="16">
        <v>40881.201388888891</v>
      </c>
      <c r="F1085" s="22">
        <v>5.22</v>
      </c>
      <c r="G1085" s="22">
        <v>5.1691967349833368</v>
      </c>
      <c r="H1085" s="25">
        <v>0.1111111111111111</v>
      </c>
      <c r="I1085" s="3">
        <f t="shared" si="64"/>
        <v>235.63999999998919</v>
      </c>
      <c r="J1085" s="3">
        <f t="shared" si="65"/>
        <v>227.53999999998933</v>
      </c>
      <c r="K1085" s="3">
        <f>MIN(J1085-M1085+N1085,'Power Look Up'!$F$4)</f>
        <v>228.0300439198603</v>
      </c>
      <c r="M1085" s="51">
        <f t="array" ref="M1085">_xlfn.SUM(_xlfn.NORM.DIST($S$3:$S$1003,$G1085,$P1085,FALSE)*WindSpeedStep*$T$3:$T$1003)</f>
        <v>221.84654724341189</v>
      </c>
      <c r="N1085" s="51">
        <f t="array" ref="N1085">_xlfn.SUM(_xlfn.NORM.DIST($S$3:$S$1003,$G1085,$Q1085,FALSE)*WindSpeedStep*$T$3:$T$1003)</f>
        <v>222.33659116328286</v>
      </c>
      <c r="P1085" s="43">
        <f t="shared" si="66"/>
        <v>0.51691967349833368</v>
      </c>
      <c r="Q1085" s="43">
        <f t="shared" si="67"/>
        <v>0.57435519277592628</v>
      </c>
    </row>
    <row r="1086" spans="5:17" x14ac:dyDescent="0.2">
      <c r="E1086" s="16">
        <v>40881.208333333336</v>
      </c>
      <c r="F1086" s="22">
        <v>5.33</v>
      </c>
      <c r="G1086" s="22">
        <v>5.2975865615211379</v>
      </c>
      <c r="H1086" s="25">
        <v>8.0675422138836772E-2</v>
      </c>
      <c r="I1086" s="3">
        <f t="shared" si="64"/>
        <v>253.45999999998878</v>
      </c>
      <c r="J1086" s="3">
        <f t="shared" si="65"/>
        <v>248.59999999998888</v>
      </c>
      <c r="K1086" s="3">
        <f>MIN(J1086-M1086+N1086,'Power Look Up'!$F$4)</f>
        <v>248.01297032055487</v>
      </c>
      <c r="M1086" s="51">
        <f t="array" ref="M1086">_xlfn.SUM(_xlfn.NORM.DIST($S$3:$S$1003,$G1086,$P1086,FALSE)*WindSpeedStep*$T$3:$T$1003)</f>
        <v>242.81768748697914</v>
      </c>
      <c r="N1086" s="51">
        <f t="array" ref="N1086">_xlfn.SUM(_xlfn.NORM.DIST($S$3:$S$1003,$G1086,$Q1086,FALSE)*WindSpeedStep*$T$3:$T$1003)</f>
        <v>242.23065780754513</v>
      </c>
      <c r="P1086" s="43">
        <f t="shared" si="66"/>
        <v>0.52975865615211382</v>
      </c>
      <c r="Q1086" s="43">
        <f t="shared" si="67"/>
        <v>0.42738503216774659</v>
      </c>
    </row>
    <row r="1087" spans="5:17" x14ac:dyDescent="0.2">
      <c r="E1087" s="16">
        <v>40881.444444444445</v>
      </c>
      <c r="F1087" s="22">
        <v>6.83</v>
      </c>
      <c r="G1087" s="22">
        <v>6.7468448827727405</v>
      </c>
      <c r="H1087" s="25">
        <v>0.13030746705710103</v>
      </c>
      <c r="I1087" s="3">
        <f t="shared" si="64"/>
        <v>549.57999999997719</v>
      </c>
      <c r="J1087" s="3">
        <f t="shared" si="65"/>
        <v>531.49999999997749</v>
      </c>
      <c r="K1087" s="3">
        <f>MIN(J1087-M1087+N1087,'Power Look Up'!$F$4)</f>
        <v>542.12379720680406</v>
      </c>
      <c r="M1087" s="51">
        <f t="array" ref="M1087">_xlfn.SUM(_xlfn.NORM.DIST($S$3:$S$1003,$G1087,$P1087,FALSE)*WindSpeedStep*$T$3:$T$1003)</f>
        <v>530.36800963639814</v>
      </c>
      <c r="N1087" s="51">
        <f t="array" ref="N1087">_xlfn.SUM(_xlfn.NORM.DIST($S$3:$S$1003,$G1087,$Q1087,FALSE)*WindSpeedStep*$T$3:$T$1003)</f>
        <v>540.99180684322471</v>
      </c>
      <c r="P1087" s="43">
        <f t="shared" si="66"/>
        <v>0.67468448827727412</v>
      </c>
      <c r="Q1087" s="43">
        <f t="shared" si="67"/>
        <v>0.8791642673012795</v>
      </c>
    </row>
    <row r="1088" spans="5:17" x14ac:dyDescent="0.2">
      <c r="E1088" s="16">
        <v>40881.465277777781</v>
      </c>
      <c r="F1088" s="22">
        <v>5.7</v>
      </c>
      <c r="G1088" s="22">
        <v>5.7020643535243485</v>
      </c>
      <c r="H1088" s="25">
        <v>0.1192982456140351</v>
      </c>
      <c r="I1088" s="3">
        <f t="shared" si="64"/>
        <v>313.39999999998753</v>
      </c>
      <c r="J1088" s="3">
        <f t="shared" si="65"/>
        <v>313.39999999998753</v>
      </c>
      <c r="K1088" s="3">
        <f>MIN(J1088-M1088+N1088,'Power Look Up'!$F$4)</f>
        <v>316.15322818967763</v>
      </c>
      <c r="M1088" s="51">
        <f t="array" ref="M1088">_xlfn.SUM(_xlfn.NORM.DIST($S$3:$S$1003,$G1088,$P1088,FALSE)*WindSpeedStep*$T$3:$T$1003)</f>
        <v>311.86109625803704</v>
      </c>
      <c r="N1088" s="51">
        <f t="array" ref="N1088">_xlfn.SUM(_xlfn.NORM.DIST($S$3:$S$1003,$G1088,$Q1088,FALSE)*WindSpeedStep*$T$3:$T$1003)</f>
        <v>314.61432444772714</v>
      </c>
      <c r="P1088" s="43">
        <f t="shared" si="66"/>
        <v>0.57020643535243487</v>
      </c>
      <c r="Q1088" s="43">
        <f t="shared" si="67"/>
        <v>0.68024627375378199</v>
      </c>
    </row>
    <row r="1089" spans="5:17" x14ac:dyDescent="0.2">
      <c r="E1089" s="16">
        <v>40881.472222222219</v>
      </c>
      <c r="F1089" s="22">
        <v>5.83</v>
      </c>
      <c r="G1089" s="22">
        <v>5.7402866542916717</v>
      </c>
      <c r="H1089" s="25">
        <v>8.4048027444253853E-2</v>
      </c>
      <c r="I1089" s="3">
        <f t="shared" si="64"/>
        <v>334.45999999998708</v>
      </c>
      <c r="J1089" s="3">
        <f t="shared" si="65"/>
        <v>319.87999999998738</v>
      </c>
      <c r="K1089" s="3">
        <f>MIN(J1089-M1089+N1089,'Power Look Up'!$F$4)</f>
        <v>317.78537221913405</v>
      </c>
      <c r="M1089" s="51">
        <f t="array" ref="M1089">_xlfn.SUM(_xlfn.NORM.DIST($S$3:$S$1003,$G1089,$P1089,FALSE)*WindSpeedStep*$T$3:$T$1003)</f>
        <v>318.7209463781079</v>
      </c>
      <c r="N1089" s="51">
        <f t="array" ref="N1089">_xlfn.SUM(_xlfn.NORM.DIST($S$3:$S$1003,$G1089,$Q1089,FALSE)*WindSpeedStep*$T$3:$T$1003)</f>
        <v>316.62631859725457</v>
      </c>
      <c r="P1089" s="43">
        <f t="shared" si="66"/>
        <v>0.5740286654291672</v>
      </c>
      <c r="Q1089" s="43">
        <f t="shared" si="67"/>
        <v>0.48245977025779058</v>
      </c>
    </row>
    <row r="1090" spans="5:17" x14ac:dyDescent="0.2">
      <c r="E1090" s="16">
        <v>40883.236111111109</v>
      </c>
      <c r="F1090" s="22">
        <v>11.89</v>
      </c>
      <c r="G1090" s="22">
        <v>11.937910047864394</v>
      </c>
      <c r="H1090" s="25">
        <v>0.14465937762825903</v>
      </c>
      <c r="I1090" s="3">
        <f t="shared" si="64"/>
        <v>1978.7599999999825</v>
      </c>
      <c r="J1090" s="3">
        <f t="shared" si="65"/>
        <v>1982.9599999999823</v>
      </c>
      <c r="K1090" s="3">
        <f>MIN(J1090-M1090+N1090,'Power Look Up'!$F$4)</f>
        <v>1915.7704461260043</v>
      </c>
      <c r="M1090" s="51">
        <f t="array" ref="M1090">_xlfn.SUM(_xlfn.NORM.DIST($S$3:$S$1003,$G1090,$P1090,FALSE)*WindSpeedStep*$T$3:$T$1003)</f>
        <v>1969.4429156283813</v>
      </c>
      <c r="N1090" s="51">
        <f t="array" ref="N1090">_xlfn.SUM(_xlfn.NORM.DIST($S$3:$S$1003,$G1090,$Q1090,FALSE)*WindSpeedStep*$T$3:$T$1003)</f>
        <v>1902.2533617544034</v>
      </c>
      <c r="P1090" s="43">
        <f t="shared" si="66"/>
        <v>1.1937910047864395</v>
      </c>
      <c r="Q1090" s="43">
        <f t="shared" si="67"/>
        <v>1.7269306377062033</v>
      </c>
    </row>
    <row r="1091" spans="5:17" x14ac:dyDescent="0.2">
      <c r="E1091" s="16">
        <v>40883.243055555555</v>
      </c>
      <c r="F1091" s="22">
        <v>12.72</v>
      </c>
      <c r="G1091" s="22">
        <v>12.645412518762674</v>
      </c>
      <c r="H1091" s="25">
        <v>0.11792452830188678</v>
      </c>
      <c r="I1091" s="3">
        <f t="shared" ref="I1091:I1154" si="68">INDEX(PowerArray,MIN(MaximumPowerIndex,ROUND(F1091*100,0)))</f>
        <v>1995.9199999999976</v>
      </c>
      <c r="J1091" s="3">
        <f t="shared" ref="J1091:J1154" si="69">INDEX(PowerArray,MIN(MaximumPowerIndex,ROUND(G1091*100,0)))</f>
        <v>1995.1499999999976</v>
      </c>
      <c r="K1091" s="3">
        <f>MIN(J1091-M1091+N1091,'Power Look Up'!$F$4)</f>
        <v>1978.8656065497219</v>
      </c>
      <c r="M1091" s="51">
        <f t="array" ref="M1091">_xlfn.SUM(_xlfn.NORM.DIST($S$3:$S$1003,$G1091,$P1091,FALSE)*WindSpeedStep*$T$3:$T$1003)</f>
        <v>1995.3348783600172</v>
      </c>
      <c r="N1091" s="51">
        <f t="array" ref="N1091">_xlfn.SUM(_xlfn.NORM.DIST($S$3:$S$1003,$G1091,$Q1091,FALSE)*WindSpeedStep*$T$3:$T$1003)</f>
        <v>1979.0504849097415</v>
      </c>
      <c r="P1091" s="43">
        <f t="shared" ref="P1091:P1154" si="70">ReferenceTurbulence*G1091</f>
        <v>1.2645412518762675</v>
      </c>
      <c r="Q1091" s="43">
        <f t="shared" si="67"/>
        <v>1.4912043064578624</v>
      </c>
    </row>
    <row r="1092" spans="5:17" x14ac:dyDescent="0.2">
      <c r="E1092" s="16">
        <v>40883.256944444445</v>
      </c>
      <c r="F1092" s="22">
        <v>13.2</v>
      </c>
      <c r="G1092" s="22">
        <v>13.177275641777529</v>
      </c>
      <c r="H1092" s="25">
        <v>0.11893939393939396</v>
      </c>
      <c r="I1092" s="3">
        <f t="shared" si="68"/>
        <v>1999.1999999999998</v>
      </c>
      <c r="J1092" s="3">
        <f t="shared" si="69"/>
        <v>1999.1799999999998</v>
      </c>
      <c r="K1092" s="3">
        <f>MIN(J1092-M1092+N1092,'Power Look Up'!$F$4)</f>
        <v>1988.1693158132482</v>
      </c>
      <c r="M1092" s="51">
        <f t="array" ref="M1092">_xlfn.SUM(_xlfn.NORM.DIST($S$3:$S$1003,$G1092,$P1092,FALSE)*WindSpeedStep*$T$3:$T$1003)</f>
        <v>2001.7873278522659</v>
      </c>
      <c r="N1092" s="51">
        <f t="array" ref="N1092">_xlfn.SUM(_xlfn.NORM.DIST($S$3:$S$1003,$G1092,$Q1092,FALSE)*WindSpeedStep*$T$3:$T$1003)</f>
        <v>1990.7766436655143</v>
      </c>
      <c r="P1092" s="43">
        <f t="shared" si="70"/>
        <v>1.3177275641777531</v>
      </c>
      <c r="Q1092" s="43">
        <f t="shared" ref="Q1092:Q1155" si="71">G1092*H1092</f>
        <v>1.5672971786053578</v>
      </c>
    </row>
    <row r="1093" spans="5:17" x14ac:dyDescent="0.2">
      <c r="E1093" s="16">
        <v>40883.263888888891</v>
      </c>
      <c r="F1093" s="22">
        <v>13.74</v>
      </c>
      <c r="G1093" s="22">
        <v>13.681617717771797</v>
      </c>
      <c r="H1093" s="25">
        <v>0.13027656477438138</v>
      </c>
      <c r="I1093" s="3">
        <f t="shared" si="68"/>
        <v>1999.7399999999998</v>
      </c>
      <c r="J1093" s="3">
        <f t="shared" si="69"/>
        <v>1999.6799999999998</v>
      </c>
      <c r="K1093" s="3">
        <f>MIN(J1093-M1093+N1093,'Power Look Up'!$F$4)</f>
        <v>1986.9000763565041</v>
      </c>
      <c r="M1093" s="51">
        <f t="array" ref="M1093">_xlfn.SUM(_xlfn.NORM.DIST($S$3:$S$1003,$G1093,$P1093,FALSE)*WindSpeedStep*$T$3:$T$1003)</f>
        <v>2003.4030034752871</v>
      </c>
      <c r="N1093" s="51">
        <f t="array" ref="N1093">_xlfn.SUM(_xlfn.NORM.DIST($S$3:$S$1003,$G1093,$Q1093,FALSE)*WindSpeedStep*$T$3:$T$1003)</f>
        <v>1990.6230798317913</v>
      </c>
      <c r="P1093" s="43">
        <f t="shared" si="70"/>
        <v>1.3681617717771797</v>
      </c>
      <c r="Q1093" s="43">
        <f t="shared" si="71"/>
        <v>1.7823941568276214</v>
      </c>
    </row>
    <row r="1094" spans="5:17" x14ac:dyDescent="0.2">
      <c r="E1094" s="16">
        <v>40883.270833333336</v>
      </c>
      <c r="F1094" s="22">
        <v>14.03</v>
      </c>
      <c r="G1094" s="22">
        <v>14.00850410579528</v>
      </c>
      <c r="H1094" s="25">
        <v>0.13043478260869568</v>
      </c>
      <c r="I1094" s="3">
        <f t="shared" si="68"/>
        <v>2000</v>
      </c>
      <c r="J1094" s="3">
        <f t="shared" si="69"/>
        <v>2000</v>
      </c>
      <c r="K1094" s="3">
        <f>MIN(J1094-M1094+N1094,'Power Look Up'!$F$4)</f>
        <v>1990.6133800238724</v>
      </c>
      <c r="M1094" s="51">
        <f t="array" ref="M1094">_xlfn.SUM(_xlfn.NORM.DIST($S$3:$S$1003,$G1094,$P1094,FALSE)*WindSpeedStep*$T$3:$T$1003)</f>
        <v>2003.4025509464616</v>
      </c>
      <c r="N1094" s="51">
        <f t="array" ref="N1094">_xlfn.SUM(_xlfn.NORM.DIST($S$3:$S$1003,$G1094,$Q1094,FALSE)*WindSpeedStep*$T$3:$T$1003)</f>
        <v>1994.015930970334</v>
      </c>
      <c r="P1094" s="43">
        <f t="shared" si="70"/>
        <v>1.4008504105795281</v>
      </c>
      <c r="Q1094" s="43">
        <f t="shared" si="71"/>
        <v>1.8271961877124283</v>
      </c>
    </row>
    <row r="1095" spans="5:17" x14ac:dyDescent="0.2">
      <c r="E1095" s="16">
        <v>40883.277777777781</v>
      </c>
      <c r="F1095" s="22">
        <v>13.56</v>
      </c>
      <c r="G1095" s="22">
        <v>13.521577609574903</v>
      </c>
      <c r="H1095" s="25">
        <v>9.2182890855457222E-2</v>
      </c>
      <c r="I1095" s="3">
        <f t="shared" si="68"/>
        <v>1999.5599999999997</v>
      </c>
      <c r="J1095" s="3">
        <f t="shared" si="69"/>
        <v>1999.5199999999998</v>
      </c>
      <c r="K1095" s="3">
        <f>MIN(J1095-M1095+N1095,'Power Look Up'!$F$4)</f>
        <v>2000</v>
      </c>
      <c r="M1095" s="51">
        <f t="array" ref="M1095">_xlfn.SUM(_xlfn.NORM.DIST($S$3:$S$1003,$G1095,$P1095,FALSE)*WindSpeedStep*$T$3:$T$1003)</f>
        <v>2003.1709222820332</v>
      </c>
      <c r="N1095" s="51">
        <f t="array" ref="N1095">_xlfn.SUM(_xlfn.NORM.DIST($S$3:$S$1003,$G1095,$Q1095,FALSE)*WindSpeedStep*$T$3:$T$1003)</f>
        <v>2005.0323931565201</v>
      </c>
      <c r="P1095" s="43">
        <f t="shared" si="70"/>
        <v>1.3521577609574904</v>
      </c>
      <c r="Q1095" s="43">
        <f t="shared" si="71"/>
        <v>1.2464581129770376</v>
      </c>
    </row>
    <row r="1096" spans="5:17" x14ac:dyDescent="0.2">
      <c r="E1096" s="16">
        <v>40883.305555555555</v>
      </c>
      <c r="F1096" s="22">
        <v>14.36</v>
      </c>
      <c r="G1096" s="22">
        <v>14.314460629466062</v>
      </c>
      <c r="H1096" s="25">
        <v>0.10306406685236769</v>
      </c>
      <c r="I1096" s="3">
        <f t="shared" si="68"/>
        <v>2000</v>
      </c>
      <c r="J1096" s="3">
        <f t="shared" si="69"/>
        <v>2000</v>
      </c>
      <c r="K1096" s="3">
        <f>MIN(J1096-M1096+N1096,'Power Look Up'!$F$4)</f>
        <v>1999.7165609493743</v>
      </c>
      <c r="M1096" s="51">
        <f t="array" ref="M1096">_xlfn.SUM(_xlfn.NORM.DIST($S$3:$S$1003,$G1096,$P1096,FALSE)*WindSpeedStep*$T$3:$T$1003)</f>
        <v>2003.0807620820638</v>
      </c>
      <c r="N1096" s="51">
        <f t="array" ref="N1096">_xlfn.SUM(_xlfn.NORM.DIST($S$3:$S$1003,$G1096,$Q1096,FALSE)*WindSpeedStep*$T$3:$T$1003)</f>
        <v>2002.7973230314381</v>
      </c>
      <c r="P1096" s="43">
        <f t="shared" si="70"/>
        <v>1.4314460629466064</v>
      </c>
      <c r="Q1096" s="43">
        <f t="shared" si="71"/>
        <v>1.4753065272708754</v>
      </c>
    </row>
    <row r="1097" spans="5:17" x14ac:dyDescent="0.2">
      <c r="E1097" s="16">
        <v>40883.3125</v>
      </c>
      <c r="F1097" s="22">
        <v>14.22</v>
      </c>
      <c r="G1097" s="22">
        <v>14.2571873717222</v>
      </c>
      <c r="H1097" s="25">
        <v>0.1019690576652602</v>
      </c>
      <c r="I1097" s="3">
        <f t="shared" si="68"/>
        <v>2000</v>
      </c>
      <c r="J1097" s="3">
        <f t="shared" si="69"/>
        <v>2000</v>
      </c>
      <c r="K1097" s="3">
        <f>MIN(J1097-M1097+N1097,'Power Look Up'!$F$4)</f>
        <v>1999.8074896658984</v>
      </c>
      <c r="M1097" s="51">
        <f t="array" ref="M1097">_xlfn.SUM(_xlfn.NORM.DIST($S$3:$S$1003,$G1097,$P1097,FALSE)*WindSpeedStep*$T$3:$T$1003)</f>
        <v>2003.1545501439487</v>
      </c>
      <c r="N1097" s="51">
        <f t="array" ref="N1097">_xlfn.SUM(_xlfn.NORM.DIST($S$3:$S$1003,$G1097,$Q1097,FALSE)*WindSpeedStep*$T$3:$T$1003)</f>
        <v>2002.9620398098471</v>
      </c>
      <c r="P1097" s="43">
        <f t="shared" si="70"/>
        <v>1.42571873717222</v>
      </c>
      <c r="Q1097" s="43">
        <f t="shared" si="71"/>
        <v>1.4537919612515604</v>
      </c>
    </row>
    <row r="1098" spans="5:17" x14ac:dyDescent="0.2">
      <c r="E1098" s="16">
        <v>40883.319444444445</v>
      </c>
      <c r="F1098" s="22">
        <v>13.95</v>
      </c>
      <c r="G1098" s="22">
        <v>13.96820854360419</v>
      </c>
      <c r="H1098" s="25">
        <v>0.13046594982078855</v>
      </c>
      <c r="I1098" s="3">
        <f t="shared" si="68"/>
        <v>1999.9499999999998</v>
      </c>
      <c r="J1098" s="3">
        <f t="shared" si="69"/>
        <v>1999.9699999999998</v>
      </c>
      <c r="K1098" s="3">
        <f>MIN(J1098-M1098+N1098,'Power Look Up'!$F$4)</f>
        <v>1990.1832931838476</v>
      </c>
      <c r="M1098" s="51">
        <f t="array" ref="M1098">_xlfn.SUM(_xlfn.NORM.DIST($S$3:$S$1003,$G1098,$P1098,FALSE)*WindSpeedStep*$T$3:$T$1003)</f>
        <v>2003.4273036922079</v>
      </c>
      <c r="N1098" s="51">
        <f t="array" ref="N1098">_xlfn.SUM(_xlfn.NORM.DIST($S$3:$S$1003,$G1098,$Q1098,FALSE)*WindSpeedStep*$T$3:$T$1003)</f>
        <v>1993.6405968760557</v>
      </c>
      <c r="P1098" s="43">
        <f t="shared" si="70"/>
        <v>1.396820854360419</v>
      </c>
      <c r="Q1098" s="43">
        <f t="shared" si="71"/>
        <v>1.8223755949361742</v>
      </c>
    </row>
    <row r="1099" spans="5:17" x14ac:dyDescent="0.2">
      <c r="E1099" s="16">
        <v>40883.326388888891</v>
      </c>
      <c r="F1099" s="22">
        <v>13.05</v>
      </c>
      <c r="G1099" s="22">
        <v>13.111279531522998</v>
      </c>
      <c r="H1099" s="25">
        <v>9.1187739463601522E-2</v>
      </c>
      <c r="I1099" s="3">
        <f t="shared" si="68"/>
        <v>1999.0499999999997</v>
      </c>
      <c r="J1099" s="3">
        <f t="shared" si="69"/>
        <v>1999.1099999999997</v>
      </c>
      <c r="K1099" s="3">
        <f>MIN(J1099-M1099+N1099,'Power Look Up'!$F$4)</f>
        <v>2000</v>
      </c>
      <c r="M1099" s="51">
        <f t="array" ref="M1099">_xlfn.SUM(_xlfn.NORM.DIST($S$3:$S$1003,$G1099,$P1099,FALSE)*WindSpeedStep*$T$3:$T$1003)</f>
        <v>2001.3312589131215</v>
      </c>
      <c r="N1099" s="51">
        <f t="array" ref="N1099">_xlfn.SUM(_xlfn.NORM.DIST($S$3:$S$1003,$G1099,$Q1099,FALSE)*WindSpeedStep*$T$3:$T$1003)</f>
        <v>2004.9808432916998</v>
      </c>
      <c r="P1099" s="43">
        <f t="shared" si="70"/>
        <v>1.3111279531522999</v>
      </c>
      <c r="Q1099" s="43">
        <f t="shared" si="71"/>
        <v>1.1955879419549706</v>
      </c>
    </row>
    <row r="1100" spans="5:17" x14ac:dyDescent="0.2">
      <c r="E1100" s="16">
        <v>40883.333333333336</v>
      </c>
      <c r="F1100" s="22">
        <v>13.93</v>
      </c>
      <c r="G1100" s="22">
        <v>13.8444418388956</v>
      </c>
      <c r="H1100" s="25">
        <v>8.6145010768126348E-2</v>
      </c>
      <c r="I1100" s="3">
        <f t="shared" si="68"/>
        <v>1999.9299999999998</v>
      </c>
      <c r="J1100" s="3">
        <f t="shared" si="69"/>
        <v>1999.8399999999997</v>
      </c>
      <c r="K1100" s="3">
        <f>MIN(J1100-M1100+N1100,'Power Look Up'!$F$4)</f>
        <v>2000</v>
      </c>
      <c r="M1100" s="51">
        <f t="array" ref="M1100">_xlfn.SUM(_xlfn.NORM.DIST($S$3:$S$1003,$G1100,$P1100,FALSE)*WindSpeedStep*$T$3:$T$1003)</f>
        <v>2003.4653868392952</v>
      </c>
      <c r="N1100" s="51">
        <f t="array" ref="N1100">_xlfn.SUM(_xlfn.NORM.DIST($S$3:$S$1003,$G1100,$Q1100,FALSE)*WindSpeedStep*$T$3:$T$1003)</f>
        <v>2005.00688948525</v>
      </c>
      <c r="P1100" s="43">
        <f t="shared" si="70"/>
        <v>1.38444418388956</v>
      </c>
      <c r="Q1100" s="43">
        <f t="shared" si="71"/>
        <v>1.1926295912903604</v>
      </c>
    </row>
    <row r="1101" spans="5:17" x14ac:dyDescent="0.2">
      <c r="E1101" s="16">
        <v>40883.340277777781</v>
      </c>
      <c r="F1101" s="22">
        <v>13.65</v>
      </c>
      <c r="G1101" s="22">
        <v>13.527685292606604</v>
      </c>
      <c r="H1101" s="25">
        <v>0.10109890109890109</v>
      </c>
      <c r="I1101" s="3">
        <f t="shared" si="68"/>
        <v>1999.6499999999999</v>
      </c>
      <c r="J1101" s="3">
        <f t="shared" si="69"/>
        <v>1999.5299999999997</v>
      </c>
      <c r="K1101" s="3">
        <f>MIN(J1101-M1101+N1101,'Power Look Up'!$F$4)</f>
        <v>1999.2084734458501</v>
      </c>
      <c r="M1101" s="51">
        <f t="array" ref="M1101">_xlfn.SUM(_xlfn.NORM.DIST($S$3:$S$1003,$G1101,$P1101,FALSE)*WindSpeedStep*$T$3:$T$1003)</f>
        <v>2003.1835864248083</v>
      </c>
      <c r="N1101" s="51">
        <f t="array" ref="N1101">_xlfn.SUM(_xlfn.NORM.DIST($S$3:$S$1003,$G1101,$Q1101,FALSE)*WindSpeedStep*$T$3:$T$1003)</f>
        <v>2002.8620598706586</v>
      </c>
      <c r="P1101" s="43">
        <f t="shared" si="70"/>
        <v>1.3527685292606604</v>
      </c>
      <c r="Q1101" s="43">
        <f t="shared" si="71"/>
        <v>1.3676341174942939</v>
      </c>
    </row>
    <row r="1102" spans="5:17" x14ac:dyDescent="0.2">
      <c r="E1102" s="16">
        <v>40883.347222222219</v>
      </c>
      <c r="F1102" s="22">
        <v>13.52</v>
      </c>
      <c r="G1102" s="22">
        <v>13.514762210705138</v>
      </c>
      <c r="H1102" s="25">
        <v>9.3195266272189353E-2</v>
      </c>
      <c r="I1102" s="3">
        <f t="shared" si="68"/>
        <v>1999.5199999999998</v>
      </c>
      <c r="J1102" s="3">
        <f t="shared" si="69"/>
        <v>1999.5099999999998</v>
      </c>
      <c r="K1102" s="3">
        <f>MIN(J1102-M1102+N1102,'Power Look Up'!$F$4)</f>
        <v>2000</v>
      </c>
      <c r="M1102" s="51">
        <f t="array" ref="M1102">_xlfn.SUM(_xlfn.NORM.DIST($S$3:$S$1003,$G1102,$P1102,FALSE)*WindSpeedStep*$T$3:$T$1003)</f>
        <v>2003.15639527796</v>
      </c>
      <c r="N1102" s="51">
        <f t="array" ref="N1102">_xlfn.SUM(_xlfn.NORM.DIST($S$3:$S$1003,$G1102,$Q1102,FALSE)*WindSpeedStep*$T$3:$T$1003)</f>
        <v>2004.8365722739309</v>
      </c>
      <c r="P1102" s="43">
        <f t="shared" si="70"/>
        <v>1.3514762210705138</v>
      </c>
      <c r="Q1102" s="43">
        <f t="shared" si="71"/>
        <v>1.2595118628319877</v>
      </c>
    </row>
    <row r="1103" spans="5:17" x14ac:dyDescent="0.2">
      <c r="E1103" s="16">
        <v>40883.840277777781</v>
      </c>
      <c r="F1103" s="22">
        <v>9.51</v>
      </c>
      <c r="G1103" s="22">
        <v>9.3176593824943499</v>
      </c>
      <c r="H1103" s="25">
        <v>0.10725552050473186</v>
      </c>
      <c r="I1103" s="3">
        <f t="shared" si="68"/>
        <v>1450.3099999999397</v>
      </c>
      <c r="J1103" s="3">
        <f t="shared" si="69"/>
        <v>1377.9199999999412</v>
      </c>
      <c r="K1103" s="3">
        <f>MIN(J1103-M1103+N1103,'Power Look Up'!$F$4)</f>
        <v>1376.7190449936463</v>
      </c>
      <c r="M1103" s="51">
        <f t="array" ref="M1103">_xlfn.SUM(_xlfn.NORM.DIST($S$3:$S$1003,$G1103,$P1103,FALSE)*WindSpeedStep*$T$3:$T$1003)</f>
        <v>1381.8104009368531</v>
      </c>
      <c r="N1103" s="51">
        <f t="array" ref="N1103">_xlfn.SUM(_xlfn.NORM.DIST($S$3:$S$1003,$G1103,$Q1103,FALSE)*WindSpeedStep*$T$3:$T$1003)</f>
        <v>1380.6094459305582</v>
      </c>
      <c r="P1103" s="43">
        <f t="shared" si="70"/>
        <v>0.93176593824943499</v>
      </c>
      <c r="Q1103" s="43">
        <f t="shared" si="71"/>
        <v>0.99937040695522994</v>
      </c>
    </row>
    <row r="1104" spans="5:17" x14ac:dyDescent="0.2">
      <c r="E1104" s="16">
        <v>40901.375</v>
      </c>
      <c r="F1104" s="22">
        <v>13.97</v>
      </c>
      <c r="G1104" s="22">
        <v>14.018302316944276</v>
      </c>
      <c r="H1104" s="25">
        <v>0.10307802433786685</v>
      </c>
      <c r="I1104" s="3">
        <f t="shared" si="68"/>
        <v>1999.9699999999998</v>
      </c>
      <c r="J1104" s="3">
        <f t="shared" si="69"/>
        <v>2000</v>
      </c>
      <c r="K1104" s="3">
        <f>MIN(J1104-M1104+N1104,'Power Look Up'!$F$4)</f>
        <v>1999.5314336672027</v>
      </c>
      <c r="M1104" s="51">
        <f t="array" ref="M1104">_xlfn.SUM(_xlfn.NORM.DIST($S$3:$S$1003,$G1104,$P1104,FALSE)*WindSpeedStep*$T$3:$T$1003)</f>
        <v>2003.3957383293159</v>
      </c>
      <c r="N1104" s="51">
        <f t="array" ref="N1104">_xlfn.SUM(_xlfn.NORM.DIST($S$3:$S$1003,$G1104,$Q1104,FALSE)*WindSpeedStep*$T$3:$T$1003)</f>
        <v>2002.9271719965186</v>
      </c>
      <c r="P1104" s="43">
        <f t="shared" si="70"/>
        <v>1.4018302316944276</v>
      </c>
      <c r="Q1104" s="43">
        <f t="shared" si="71"/>
        <v>1.4449789074015573</v>
      </c>
    </row>
    <row r="1105" spans="5:17" x14ac:dyDescent="0.2">
      <c r="E1105" s="16">
        <v>40901.381944444445</v>
      </c>
      <c r="F1105" s="22">
        <v>13.47</v>
      </c>
      <c r="G1105" s="22">
        <v>13.466372130232477</v>
      </c>
      <c r="H1105" s="25">
        <v>0.11581291759465479</v>
      </c>
      <c r="I1105" s="3">
        <f t="shared" si="68"/>
        <v>1999.4699999999998</v>
      </c>
      <c r="J1105" s="3">
        <f t="shared" si="69"/>
        <v>1999.4699999999998</v>
      </c>
      <c r="K1105" s="3">
        <f>MIN(J1105-M1105+N1105,'Power Look Up'!$F$4)</f>
        <v>1992.8769490020188</v>
      </c>
      <c r="M1105" s="51">
        <f t="array" ref="M1105">_xlfn.SUM(_xlfn.NORM.DIST($S$3:$S$1003,$G1105,$P1105,FALSE)*WindSpeedStep*$T$3:$T$1003)</f>
        <v>2003.0407928920736</v>
      </c>
      <c r="N1105" s="51">
        <f t="array" ref="N1105">_xlfn.SUM(_xlfn.NORM.DIST($S$3:$S$1003,$G1105,$Q1105,FALSE)*WindSpeedStep*$T$3:$T$1003)</f>
        <v>1996.4477418940926</v>
      </c>
      <c r="P1105" s="43">
        <f t="shared" si="70"/>
        <v>1.3466372130232478</v>
      </c>
      <c r="Q1105" s="43">
        <f t="shared" si="71"/>
        <v>1.5595798458175696</v>
      </c>
    </row>
    <row r="1106" spans="5:17" x14ac:dyDescent="0.2">
      <c r="E1106" s="16">
        <v>40901.388888888891</v>
      </c>
      <c r="F1106" s="22">
        <v>12.55</v>
      </c>
      <c r="G1106" s="22">
        <v>12.579635182261425</v>
      </c>
      <c r="H1106" s="25">
        <v>0.12350597609561753</v>
      </c>
      <c r="I1106" s="3">
        <f t="shared" si="68"/>
        <v>1994.0499999999975</v>
      </c>
      <c r="J1106" s="3">
        <f t="shared" si="69"/>
        <v>1994.3799999999976</v>
      </c>
      <c r="K1106" s="3">
        <f>MIN(J1106-M1106+N1106,'Power Look Up'!$F$4)</f>
        <v>1971.1205119886181</v>
      </c>
      <c r="M1106" s="51">
        <f t="array" ref="M1106">_xlfn.SUM(_xlfn.NORM.DIST($S$3:$S$1003,$G1106,$P1106,FALSE)*WindSpeedStep*$T$3:$T$1003)</f>
        <v>1993.9676188233918</v>
      </c>
      <c r="N1106" s="51">
        <f t="array" ref="N1106">_xlfn.SUM(_xlfn.NORM.DIST($S$3:$S$1003,$G1106,$Q1106,FALSE)*WindSpeedStep*$T$3:$T$1003)</f>
        <v>1970.7081308120123</v>
      </c>
      <c r="P1106" s="43">
        <f t="shared" si="70"/>
        <v>1.2579635182261426</v>
      </c>
      <c r="Q1106" s="43">
        <f t="shared" si="71"/>
        <v>1.5536601221119688</v>
      </c>
    </row>
    <row r="1107" spans="5:17" x14ac:dyDescent="0.2">
      <c r="E1107" s="16">
        <v>40901.395833333336</v>
      </c>
      <c r="F1107" s="22">
        <v>10.8</v>
      </c>
      <c r="G1107" s="22">
        <v>10.902704053375832</v>
      </c>
      <c r="H1107" s="25">
        <v>0.14074074074074072</v>
      </c>
      <c r="I1107" s="3">
        <f t="shared" si="68"/>
        <v>1850.5999999999503</v>
      </c>
      <c r="J1107" s="3">
        <f t="shared" si="69"/>
        <v>1877.2999999999497</v>
      </c>
      <c r="K1107" s="3">
        <f>MIN(J1107-M1107+N1107,'Power Look Up'!$F$4)</f>
        <v>1804.9679319874535</v>
      </c>
      <c r="M1107" s="51">
        <f t="array" ref="M1107">_xlfn.SUM(_xlfn.NORM.DIST($S$3:$S$1003,$G1107,$P1107,FALSE)*WindSpeedStep*$T$3:$T$1003)</f>
        <v>1851.9143084554728</v>
      </c>
      <c r="N1107" s="51">
        <f t="array" ref="N1107">_xlfn.SUM(_xlfn.NORM.DIST($S$3:$S$1003,$G1107,$Q1107,FALSE)*WindSpeedStep*$T$3:$T$1003)</f>
        <v>1779.5822404429766</v>
      </c>
      <c r="P1107" s="43">
        <f t="shared" si="70"/>
        <v>1.0902704053375831</v>
      </c>
      <c r="Q1107" s="43">
        <f t="shared" si="71"/>
        <v>1.5344546445491909</v>
      </c>
    </row>
    <row r="1108" spans="5:17" x14ac:dyDescent="0.2">
      <c r="E1108" s="16">
        <v>40901.402777777781</v>
      </c>
      <c r="F1108" s="22">
        <v>10.9</v>
      </c>
      <c r="G1108" s="22">
        <v>10.896911731241051</v>
      </c>
      <c r="H1108" s="25">
        <v>8.8990825688073386E-2</v>
      </c>
      <c r="I1108" s="3">
        <f t="shared" si="68"/>
        <v>1877.2999999999497</v>
      </c>
      <c r="J1108" s="3">
        <f t="shared" si="69"/>
        <v>1877.2999999999497</v>
      </c>
      <c r="K1108" s="3">
        <f>MIN(J1108-M1108+N1108,'Power Look Up'!$F$4)</f>
        <v>1897.3691018780112</v>
      </c>
      <c r="M1108" s="51">
        <f t="array" ref="M1108">_xlfn.SUM(_xlfn.NORM.DIST($S$3:$S$1003,$G1108,$P1108,FALSE)*WindSpeedStep*$T$3:$T$1003)</f>
        <v>1850.8598594285284</v>
      </c>
      <c r="N1108" s="51">
        <f t="array" ref="N1108">_xlfn.SUM(_xlfn.NORM.DIST($S$3:$S$1003,$G1108,$Q1108,FALSE)*WindSpeedStep*$T$3:$T$1003)</f>
        <v>1870.9289613065898</v>
      </c>
      <c r="P1108" s="43">
        <f t="shared" si="70"/>
        <v>1.0896911731241052</v>
      </c>
      <c r="Q1108" s="43">
        <f t="shared" si="71"/>
        <v>0.96972517241319434</v>
      </c>
    </row>
    <row r="1109" spans="5:17" x14ac:dyDescent="0.2">
      <c r="E1109" s="16">
        <v>40901.409722222219</v>
      </c>
      <c r="F1109" s="22">
        <v>10.55</v>
      </c>
      <c r="G1109" s="22">
        <v>10.611951369433724</v>
      </c>
      <c r="H1109" s="25">
        <v>8.4360189573459712E-2</v>
      </c>
      <c r="I1109" s="3">
        <f t="shared" si="68"/>
        <v>1783.8499999999517</v>
      </c>
      <c r="J1109" s="3">
        <f t="shared" si="69"/>
        <v>1799.8699999999515</v>
      </c>
      <c r="K1109" s="3">
        <f>MIN(J1109-M1109+N1109,'Power Look Up'!$F$4)</f>
        <v>1826.5290662664604</v>
      </c>
      <c r="M1109" s="51">
        <f t="array" ref="M1109">_xlfn.SUM(_xlfn.NORM.DIST($S$3:$S$1003,$G1109,$P1109,FALSE)*WindSpeedStep*$T$3:$T$1003)</f>
        <v>1792.498260890851</v>
      </c>
      <c r="N1109" s="51">
        <f t="array" ref="N1109">_xlfn.SUM(_xlfn.NORM.DIST($S$3:$S$1003,$G1109,$Q1109,FALSE)*WindSpeedStep*$T$3:$T$1003)</f>
        <v>1819.15732715736</v>
      </c>
      <c r="P1109" s="43">
        <f t="shared" si="70"/>
        <v>1.0611951369433725</v>
      </c>
      <c r="Q1109" s="43">
        <f t="shared" si="71"/>
        <v>0.89522622926976436</v>
      </c>
    </row>
    <row r="1110" spans="5:17" x14ac:dyDescent="0.2">
      <c r="E1110" s="16">
        <v>40901.416666666664</v>
      </c>
      <c r="F1110" s="22">
        <v>9.73</v>
      </c>
      <c r="G1110" s="22">
        <v>9.6953844944015497</v>
      </c>
      <c r="H1110" s="25">
        <v>0.10585817060637204</v>
      </c>
      <c r="I1110" s="3">
        <f t="shared" si="68"/>
        <v>1534.1299999999378</v>
      </c>
      <c r="J1110" s="3">
        <f t="shared" si="69"/>
        <v>1522.6999999999382</v>
      </c>
      <c r="K1110" s="3">
        <f>MIN(J1110-M1110+N1110,'Power Look Up'!$F$4)</f>
        <v>1518.8489367208745</v>
      </c>
      <c r="M1110" s="51">
        <f t="array" ref="M1110">_xlfn.SUM(_xlfn.NORM.DIST($S$3:$S$1003,$G1110,$P1110,FALSE)*WindSpeedStep*$T$3:$T$1003)</f>
        <v>1521.1914824584424</v>
      </c>
      <c r="N1110" s="51">
        <f t="array" ref="N1110">_xlfn.SUM(_xlfn.NORM.DIST($S$3:$S$1003,$G1110,$Q1110,FALSE)*WindSpeedStep*$T$3:$T$1003)</f>
        <v>1517.3404191793786</v>
      </c>
      <c r="P1110" s="43">
        <f t="shared" si="70"/>
        <v>0.96953844944015499</v>
      </c>
      <c r="Q1110" s="43">
        <f t="shared" si="71"/>
        <v>1.0263356659027334</v>
      </c>
    </row>
    <row r="1111" spans="5:17" x14ac:dyDescent="0.2">
      <c r="E1111" s="16">
        <v>40901.458333333336</v>
      </c>
      <c r="F1111" s="22">
        <v>9.86</v>
      </c>
      <c r="G1111" s="22">
        <v>9.7565535884214984</v>
      </c>
      <c r="H1111" s="25">
        <v>7.6064908722109539E-2</v>
      </c>
      <c r="I1111" s="3">
        <f t="shared" si="68"/>
        <v>1583.6599999999369</v>
      </c>
      <c r="J1111" s="3">
        <f t="shared" si="69"/>
        <v>1545.5599999999376</v>
      </c>
      <c r="K1111" s="3">
        <f>MIN(J1111-M1111+N1111,'Power Look Up'!$F$4)</f>
        <v>1560.8103263019386</v>
      </c>
      <c r="M1111" s="51">
        <f t="array" ref="M1111">_xlfn.SUM(_xlfn.NORM.DIST($S$3:$S$1003,$G1111,$P1111,FALSE)*WindSpeedStep*$T$3:$T$1003)</f>
        <v>1542.6887477014975</v>
      </c>
      <c r="N1111" s="51">
        <f t="array" ref="N1111">_xlfn.SUM(_xlfn.NORM.DIST($S$3:$S$1003,$G1111,$Q1111,FALSE)*WindSpeedStep*$T$3:$T$1003)</f>
        <v>1557.9390740034985</v>
      </c>
      <c r="P1111" s="43">
        <f t="shared" si="70"/>
        <v>0.97565535884214993</v>
      </c>
      <c r="Q1111" s="43">
        <f t="shared" si="71"/>
        <v>0.74213135814565157</v>
      </c>
    </row>
    <row r="1112" spans="5:17" x14ac:dyDescent="0.2">
      <c r="E1112" s="16">
        <v>40901.465277777781</v>
      </c>
      <c r="F1112" s="22">
        <v>11.32</v>
      </c>
      <c r="G1112" s="22">
        <v>11.225964939991032</v>
      </c>
      <c r="H1112" s="25">
        <v>6.3604240282685506E-2</v>
      </c>
      <c r="I1112" s="3">
        <f t="shared" si="68"/>
        <v>1930.8799999999835</v>
      </c>
      <c r="J1112" s="3">
        <f t="shared" si="69"/>
        <v>1923.3199999999836</v>
      </c>
      <c r="K1112" s="3">
        <f>MIN(J1112-M1112+N1112,'Power Look Up'!$F$4)</f>
        <v>1986.8035246648035</v>
      </c>
      <c r="M1112" s="51">
        <f t="array" ref="M1112">_xlfn.SUM(_xlfn.NORM.DIST($S$3:$S$1003,$G1112,$P1112,FALSE)*WindSpeedStep*$T$3:$T$1003)</f>
        <v>1902.8992641661941</v>
      </c>
      <c r="N1112" s="51">
        <f t="array" ref="N1112">_xlfn.SUM(_xlfn.NORM.DIST($S$3:$S$1003,$G1112,$Q1112,FALSE)*WindSpeedStep*$T$3:$T$1003)</f>
        <v>1966.3827888310141</v>
      </c>
      <c r="P1112" s="43">
        <f t="shared" si="70"/>
        <v>1.1225964939991033</v>
      </c>
      <c r="Q1112" s="43">
        <f t="shared" si="71"/>
        <v>0.71401897144819282</v>
      </c>
    </row>
    <row r="1113" spans="5:17" x14ac:dyDescent="0.2">
      <c r="E1113" s="16">
        <v>40901.486111111109</v>
      </c>
      <c r="F1113" s="22">
        <v>12.13</v>
      </c>
      <c r="G1113" s="22">
        <v>12.063433248601511</v>
      </c>
      <c r="H1113" s="25">
        <v>8.244023083264633E-2</v>
      </c>
      <c r="I1113" s="3">
        <f t="shared" si="68"/>
        <v>1989.4299999999976</v>
      </c>
      <c r="J1113" s="3">
        <f t="shared" si="69"/>
        <v>1988.6599999999976</v>
      </c>
      <c r="K1113" s="3">
        <f>MIN(J1113-M1113+N1113,'Power Look Up'!$F$4)</f>
        <v>2000</v>
      </c>
      <c r="M1113" s="51">
        <f t="array" ref="M1113">_xlfn.SUM(_xlfn.NORM.DIST($S$3:$S$1003,$G1113,$P1113,FALSE)*WindSpeedStep*$T$3:$T$1003)</f>
        <v>1976.2208092905435</v>
      </c>
      <c r="N1113" s="51">
        <f t="array" ref="N1113">_xlfn.SUM(_xlfn.NORM.DIST($S$3:$S$1003,$G1113,$Q1113,FALSE)*WindSpeedStep*$T$3:$T$1003)</f>
        <v>1996.244232036074</v>
      </c>
      <c r="P1113" s="43">
        <f t="shared" si="70"/>
        <v>1.2063433248601512</v>
      </c>
      <c r="Q1113" s="43">
        <f t="shared" si="71"/>
        <v>0.99451222164892916</v>
      </c>
    </row>
    <row r="1114" spans="5:17" x14ac:dyDescent="0.2">
      <c r="E1114" s="16">
        <v>40901.493055555555</v>
      </c>
      <c r="F1114" s="22">
        <v>12.06</v>
      </c>
      <c r="G1114" s="22">
        <v>12.055774533264763</v>
      </c>
      <c r="H1114" s="25">
        <v>8.1260364842454386E-2</v>
      </c>
      <c r="I1114" s="3">
        <f t="shared" si="68"/>
        <v>1988.6599999999976</v>
      </c>
      <c r="J1114" s="3">
        <f t="shared" si="69"/>
        <v>1988.6599999999976</v>
      </c>
      <c r="K1114" s="3">
        <f>MIN(J1114-M1114+N1114,'Power Look Up'!$F$4)</f>
        <v>2000</v>
      </c>
      <c r="M1114" s="51">
        <f t="array" ref="M1114">_xlfn.SUM(_xlfn.NORM.DIST($S$3:$S$1003,$G1114,$P1114,FALSE)*WindSpeedStep*$T$3:$T$1003)</f>
        <v>1975.8401611990178</v>
      </c>
      <c r="N1114" s="51">
        <f t="array" ref="N1114">_xlfn.SUM(_xlfn.NORM.DIST($S$3:$S$1003,$G1114,$Q1114,FALSE)*WindSpeedStep*$T$3:$T$1003)</f>
        <v>1997.1833579490819</v>
      </c>
      <c r="P1114" s="43">
        <f t="shared" si="70"/>
        <v>1.2055774533264765</v>
      </c>
      <c r="Q1114" s="43">
        <f t="shared" si="71"/>
        <v>0.97965663703146488</v>
      </c>
    </row>
    <row r="1115" spans="5:17" x14ac:dyDescent="0.2">
      <c r="E1115" s="16">
        <v>40901.5</v>
      </c>
      <c r="F1115" s="22">
        <v>12</v>
      </c>
      <c r="G1115" s="22">
        <v>11.961934596943856</v>
      </c>
      <c r="H1115" s="25">
        <v>7.8333333333333324E-2</v>
      </c>
      <c r="I1115" s="3">
        <f t="shared" si="68"/>
        <v>1987.9999999999823</v>
      </c>
      <c r="J1115" s="3">
        <f t="shared" si="69"/>
        <v>1984.6399999999824</v>
      </c>
      <c r="K1115" s="3">
        <f>MIN(J1115-M1115+N1115,'Power Look Up'!$F$4)</f>
        <v>2000</v>
      </c>
      <c r="M1115" s="51">
        <f t="array" ref="M1115">_xlfn.SUM(_xlfn.NORM.DIST($S$3:$S$1003,$G1115,$P1115,FALSE)*WindSpeedStep*$T$3:$T$1003)</f>
        <v>1970.8318393310901</v>
      </c>
      <c r="N1115" s="51">
        <f t="array" ref="N1115">_xlfn.SUM(_xlfn.NORM.DIST($S$3:$S$1003,$G1115,$Q1115,FALSE)*WindSpeedStep*$T$3:$T$1003)</f>
        <v>1996.9790622332978</v>
      </c>
      <c r="P1115" s="43">
        <f t="shared" si="70"/>
        <v>1.1961934596943855</v>
      </c>
      <c r="Q1115" s="43">
        <f t="shared" si="71"/>
        <v>0.93701821009393527</v>
      </c>
    </row>
    <row r="1116" spans="5:17" x14ac:dyDescent="0.2">
      <c r="E1116" s="16">
        <v>40901.506944444445</v>
      </c>
      <c r="F1116" s="22">
        <v>12.25</v>
      </c>
      <c r="G1116" s="22">
        <v>12.152110118818355</v>
      </c>
      <c r="H1116" s="25">
        <v>9.2244897959183669E-2</v>
      </c>
      <c r="I1116" s="3">
        <f t="shared" si="68"/>
        <v>1990.7499999999977</v>
      </c>
      <c r="J1116" s="3">
        <f t="shared" si="69"/>
        <v>1989.6499999999976</v>
      </c>
      <c r="K1116" s="3">
        <f>MIN(J1116-M1116+N1116,'Power Look Up'!$F$4)</f>
        <v>1998.4007081254665</v>
      </c>
      <c r="M1116" s="51">
        <f t="array" ref="M1116">_xlfn.SUM(_xlfn.NORM.DIST($S$3:$S$1003,$G1116,$P1116,FALSE)*WindSpeedStep*$T$3:$T$1003)</f>
        <v>1980.3386214165357</v>
      </c>
      <c r="N1116" s="51">
        <f t="array" ref="N1116">_xlfn.SUM(_xlfn.NORM.DIST($S$3:$S$1003,$G1116,$Q1116,FALSE)*WindSpeedStep*$T$3:$T$1003)</f>
        <v>1989.0893295420046</v>
      </c>
      <c r="P1116" s="43">
        <f t="shared" si="70"/>
        <v>1.2152110118818356</v>
      </c>
      <c r="Q1116" s="43">
        <f t="shared" si="71"/>
        <v>1.1209701578991624</v>
      </c>
    </row>
    <row r="1117" spans="5:17" x14ac:dyDescent="0.2">
      <c r="E1117" s="16">
        <v>40901.513888888891</v>
      </c>
      <c r="F1117" s="22">
        <v>9.5399999999999991</v>
      </c>
      <c r="G1117" s="22">
        <v>9.576642473747695</v>
      </c>
      <c r="H1117" s="25">
        <v>0.20335429769392036</v>
      </c>
      <c r="I1117" s="3">
        <f t="shared" si="68"/>
        <v>1461.7399999999395</v>
      </c>
      <c r="J1117" s="3">
        <f t="shared" si="69"/>
        <v>1476.9799999999391</v>
      </c>
      <c r="K1117" s="3">
        <f>MIN(J1117-M1117+N1117,'Power Look Up'!$F$4)</f>
        <v>1406.7718871324644</v>
      </c>
      <c r="M1117" s="51">
        <f t="array" ref="M1117">_xlfn.SUM(_xlfn.NORM.DIST($S$3:$S$1003,$G1117,$P1117,FALSE)*WindSpeedStep*$T$3:$T$1003)</f>
        <v>1478.475355431508</v>
      </c>
      <c r="N1117" s="51">
        <f t="array" ref="N1117">_xlfn.SUM(_xlfn.NORM.DIST($S$3:$S$1003,$G1117,$Q1117,FALSE)*WindSpeedStep*$T$3:$T$1003)</f>
        <v>1408.2672425640333</v>
      </c>
      <c r="P1117" s="43">
        <f t="shared" si="70"/>
        <v>0.95766424737476952</v>
      </c>
      <c r="Q1117" s="43">
        <f t="shared" si="71"/>
        <v>1.9474514045147306</v>
      </c>
    </row>
    <row r="1118" spans="5:17" x14ac:dyDescent="0.2">
      <c r="E1118" s="16">
        <v>40901.527777777781</v>
      </c>
      <c r="F1118" s="22">
        <v>8.48</v>
      </c>
      <c r="G1118" s="22">
        <v>8.5879896296304352</v>
      </c>
      <c r="H1118" s="25">
        <v>0.15566037735849056</v>
      </c>
      <c r="I1118" s="3">
        <f t="shared" si="68"/>
        <v>1065.1599999999498</v>
      </c>
      <c r="J1118" s="3">
        <f t="shared" si="69"/>
        <v>1105.529999999949</v>
      </c>
      <c r="K1118" s="3">
        <f>MIN(J1118-M1118+N1118,'Power Look Up'!$F$4)</f>
        <v>1124.4737464561204</v>
      </c>
      <c r="M1118" s="51">
        <f t="array" ref="M1118">_xlfn.SUM(_xlfn.NORM.DIST($S$3:$S$1003,$G1118,$P1118,FALSE)*WindSpeedStep*$T$3:$T$1003)</f>
        <v>1102.6320602551361</v>
      </c>
      <c r="N1118" s="51">
        <f t="array" ref="N1118">_xlfn.SUM(_xlfn.NORM.DIST($S$3:$S$1003,$G1118,$Q1118,FALSE)*WindSpeedStep*$T$3:$T$1003)</f>
        <v>1121.5758067113075</v>
      </c>
      <c r="P1118" s="43">
        <f t="shared" si="70"/>
        <v>0.85879896296304359</v>
      </c>
      <c r="Q1118" s="43">
        <f t="shared" si="71"/>
        <v>1.3368097064990772</v>
      </c>
    </row>
    <row r="1119" spans="5:17" x14ac:dyDescent="0.2">
      <c r="E1119" s="16">
        <v>40901.534722222219</v>
      </c>
      <c r="F1119" s="22">
        <v>10.220000000000001</v>
      </c>
      <c r="G1119" s="22">
        <v>10.298362745657791</v>
      </c>
      <c r="H1119" s="25">
        <v>0.12524461839530332</v>
      </c>
      <c r="I1119" s="3">
        <f t="shared" si="68"/>
        <v>1695.7399999999536</v>
      </c>
      <c r="J1119" s="3">
        <f t="shared" si="69"/>
        <v>1717.0999999999533</v>
      </c>
      <c r="K1119" s="3">
        <f>MIN(J1119-M1119+N1119,'Power Look Up'!$F$4)</f>
        <v>1680.8390715478331</v>
      </c>
      <c r="M1119" s="51">
        <f t="array" ref="M1119">_xlfn.SUM(_xlfn.NORM.DIST($S$3:$S$1003,$G1119,$P1119,FALSE)*WindSpeedStep*$T$3:$T$1003)</f>
        <v>1713.3436938078601</v>
      </c>
      <c r="N1119" s="51">
        <f t="array" ref="N1119">_xlfn.SUM(_xlfn.NORM.DIST($S$3:$S$1003,$G1119,$Q1119,FALSE)*WindSpeedStep*$T$3:$T$1003)</f>
        <v>1677.0827653557399</v>
      </c>
      <c r="P1119" s="43">
        <f t="shared" si="70"/>
        <v>1.0298362745657792</v>
      </c>
      <c r="Q1119" s="43">
        <f t="shared" si="71"/>
        <v>1.289814512176318</v>
      </c>
    </row>
    <row r="1120" spans="5:17" x14ac:dyDescent="0.2">
      <c r="E1120" s="16">
        <v>40901.541666666664</v>
      </c>
      <c r="F1120" s="22">
        <v>9.32</v>
      </c>
      <c r="G1120" s="22">
        <v>9.3524027180534191</v>
      </c>
      <c r="H1120" s="25">
        <v>8.6909871244635201E-2</v>
      </c>
      <c r="I1120" s="3">
        <f t="shared" si="68"/>
        <v>1377.9199999999412</v>
      </c>
      <c r="J1120" s="3">
        <f t="shared" si="69"/>
        <v>1389.349999999941</v>
      </c>
      <c r="K1120" s="3">
        <f>MIN(J1120-M1120+N1120,'Power Look Up'!$F$4)</f>
        <v>1391.0988665228608</v>
      </c>
      <c r="M1120" s="51">
        <f t="array" ref="M1120">_xlfn.SUM(_xlfn.NORM.DIST($S$3:$S$1003,$G1120,$P1120,FALSE)*WindSpeedStep*$T$3:$T$1003)</f>
        <v>1394.9918783899095</v>
      </c>
      <c r="N1120" s="51">
        <f t="array" ref="N1120">_xlfn.SUM(_xlfn.NORM.DIST($S$3:$S$1003,$G1120,$Q1120,FALSE)*WindSpeedStep*$T$3:$T$1003)</f>
        <v>1396.7407449128293</v>
      </c>
      <c r="P1120" s="43">
        <f t="shared" si="70"/>
        <v>0.93524027180534197</v>
      </c>
      <c r="Q1120" s="43">
        <f t="shared" si="71"/>
        <v>0.81281611605399895</v>
      </c>
    </row>
    <row r="1121" spans="5:17" x14ac:dyDescent="0.2">
      <c r="E1121" s="16">
        <v>40901.6875</v>
      </c>
      <c r="F1121" s="22">
        <v>8.0299999999999994</v>
      </c>
      <c r="G1121" s="22">
        <v>8.223572537325964</v>
      </c>
      <c r="H1121" s="25">
        <v>0.12951432129514323</v>
      </c>
      <c r="I1121" s="3">
        <f t="shared" si="68"/>
        <v>900.00999999995349</v>
      </c>
      <c r="J1121" s="3">
        <f t="shared" si="69"/>
        <v>969.73999999995203</v>
      </c>
      <c r="K1121" s="3">
        <f>MIN(J1121-M1121+N1121,'Power Look Up'!$F$4)</f>
        <v>984.38375464684168</v>
      </c>
      <c r="M1121" s="51">
        <f t="array" ref="M1121">_xlfn.SUM(_xlfn.NORM.DIST($S$3:$S$1003,$G1121,$P1121,FALSE)*WindSpeedStep*$T$3:$T$1003)</f>
        <v>970.02553521236644</v>
      </c>
      <c r="N1121" s="51">
        <f t="array" ref="N1121">_xlfn.SUM(_xlfn.NORM.DIST($S$3:$S$1003,$G1121,$Q1121,FALSE)*WindSpeedStep*$T$3:$T$1003)</f>
        <v>984.66928985925608</v>
      </c>
      <c r="P1121" s="43">
        <f t="shared" si="70"/>
        <v>0.82235725373259649</v>
      </c>
      <c r="Q1121" s="43">
        <f t="shared" si="71"/>
        <v>1.0650704157931512</v>
      </c>
    </row>
    <row r="1122" spans="5:17" x14ac:dyDescent="0.2">
      <c r="E1122" s="16">
        <v>40901.756944444445</v>
      </c>
      <c r="F1122" s="22">
        <v>8.01</v>
      </c>
      <c r="G1122" s="22">
        <v>8.363173217133431</v>
      </c>
      <c r="H1122" s="25">
        <v>0.13982521847690388</v>
      </c>
      <c r="I1122" s="3">
        <f t="shared" si="68"/>
        <v>892.66999999995369</v>
      </c>
      <c r="J1122" s="3">
        <f t="shared" si="69"/>
        <v>1021.1199999999509</v>
      </c>
      <c r="K1122" s="3">
        <f>MIN(J1122-M1122+N1122,'Power Look Up'!$F$4)</f>
        <v>1039.467407208233</v>
      </c>
      <c r="M1122" s="51">
        <f t="array" ref="M1122">_xlfn.SUM(_xlfn.NORM.DIST($S$3:$S$1003,$G1122,$P1122,FALSE)*WindSpeedStep*$T$3:$T$1003)</f>
        <v>1019.8647142156487</v>
      </c>
      <c r="N1122" s="51">
        <f t="array" ref="N1122">_xlfn.SUM(_xlfn.NORM.DIST($S$3:$S$1003,$G1122,$Q1122,FALSE)*WindSpeedStep*$T$3:$T$1003)</f>
        <v>1038.212121423931</v>
      </c>
      <c r="P1122" s="43">
        <f t="shared" si="70"/>
        <v>0.83631732171334316</v>
      </c>
      <c r="Q1122" s="43">
        <f t="shared" si="71"/>
        <v>1.1693825222458731</v>
      </c>
    </row>
    <row r="1123" spans="5:17" x14ac:dyDescent="0.2">
      <c r="E1123" s="16">
        <v>40901.763888888891</v>
      </c>
      <c r="F1123" s="22">
        <v>8.93</v>
      </c>
      <c r="G1123" s="22">
        <v>8.8333997004475044</v>
      </c>
      <c r="H1123" s="25">
        <v>0.12206047032474805</v>
      </c>
      <c r="I1123" s="3">
        <f t="shared" si="68"/>
        <v>1230.3099999999465</v>
      </c>
      <c r="J1123" s="3">
        <f t="shared" si="69"/>
        <v>1193.6099999999471</v>
      </c>
      <c r="K1123" s="3">
        <f>MIN(J1123-M1123+N1123,'Power Look Up'!$F$4)</f>
        <v>1199.2382900540028</v>
      </c>
      <c r="M1123" s="51">
        <f t="array" ref="M1123">_xlfn.SUM(_xlfn.NORM.DIST($S$3:$S$1003,$G1123,$P1123,FALSE)*WindSpeedStep*$T$3:$T$1003)</f>
        <v>1195.6953811791791</v>
      </c>
      <c r="N1123" s="51">
        <f t="array" ref="N1123">_xlfn.SUM(_xlfn.NORM.DIST($S$3:$S$1003,$G1123,$Q1123,FALSE)*WindSpeedStep*$T$3:$T$1003)</f>
        <v>1201.3236712332348</v>
      </c>
      <c r="P1123" s="43">
        <f t="shared" si="70"/>
        <v>0.88333997004475051</v>
      </c>
      <c r="Q1123" s="43">
        <f t="shared" si="71"/>
        <v>1.078208922003111</v>
      </c>
    </row>
    <row r="1124" spans="5:17" x14ac:dyDescent="0.2">
      <c r="E1124" s="16">
        <v>40901.770833333336</v>
      </c>
      <c r="F1124" s="22">
        <v>8.92</v>
      </c>
      <c r="G1124" s="22">
        <v>9.0425210504568732</v>
      </c>
      <c r="H1124" s="25">
        <v>0.10201793721973094</v>
      </c>
      <c r="I1124" s="3">
        <f t="shared" si="68"/>
        <v>1226.6399999999464</v>
      </c>
      <c r="J1124" s="3">
        <f t="shared" si="69"/>
        <v>1271.2399999999434</v>
      </c>
      <c r="K1124" s="3">
        <f>MIN(J1124-M1124+N1124,'Power Look Up'!$F$4)</f>
        <v>1271.5227756733004</v>
      </c>
      <c r="M1124" s="51">
        <f t="array" ref="M1124">_xlfn.SUM(_xlfn.NORM.DIST($S$3:$S$1003,$G1124,$P1124,FALSE)*WindSpeedStep*$T$3:$T$1003)</f>
        <v>1276.2001621961258</v>
      </c>
      <c r="N1124" s="51">
        <f t="array" ref="N1124">_xlfn.SUM(_xlfn.NORM.DIST($S$3:$S$1003,$G1124,$Q1124,FALSE)*WindSpeedStep*$T$3:$T$1003)</f>
        <v>1276.4829378694828</v>
      </c>
      <c r="P1124" s="43">
        <f t="shared" si="70"/>
        <v>0.90425210504568732</v>
      </c>
      <c r="Q1124" s="43">
        <f t="shared" si="71"/>
        <v>0.92249934483360485</v>
      </c>
    </row>
    <row r="1125" spans="5:17" x14ac:dyDescent="0.2">
      <c r="E1125" s="16">
        <v>40901.777777777781</v>
      </c>
      <c r="F1125" s="22">
        <v>12.06</v>
      </c>
      <c r="G1125" s="22">
        <v>11.616810486014408</v>
      </c>
      <c r="H1125" s="25">
        <v>4.0630182421227193E-2</v>
      </c>
      <c r="I1125" s="3">
        <f t="shared" si="68"/>
        <v>1988.6599999999976</v>
      </c>
      <c r="J1125" s="3">
        <f t="shared" si="69"/>
        <v>1956.0799999999829</v>
      </c>
      <c r="K1125" s="3">
        <f>MIN(J1125-M1125+N1125,'Power Look Up'!$F$4)</f>
        <v>2000</v>
      </c>
      <c r="M1125" s="51">
        <f t="array" ref="M1125">_xlfn.SUM(_xlfn.NORM.DIST($S$3:$S$1003,$G1125,$P1125,FALSE)*WindSpeedStep*$T$3:$T$1003)</f>
        <v>1946.0836413773193</v>
      </c>
      <c r="N1125" s="51">
        <f t="array" ref="N1125">_xlfn.SUM(_xlfn.NORM.DIST($S$3:$S$1003,$G1125,$Q1125,FALSE)*WindSpeedStep*$T$3:$T$1003)</f>
        <v>2021.5548642956535</v>
      </c>
      <c r="P1125" s="43">
        <f t="shared" si="70"/>
        <v>1.1616810486014408</v>
      </c>
      <c r="Q1125" s="43">
        <f t="shared" si="71"/>
        <v>0.47199312919959036</v>
      </c>
    </row>
    <row r="1126" spans="5:17" x14ac:dyDescent="0.2">
      <c r="E1126" s="16">
        <v>40901.784722222219</v>
      </c>
      <c r="F1126" s="22">
        <v>12.14</v>
      </c>
      <c r="G1126" s="22">
        <v>11.714289119382466</v>
      </c>
      <c r="H1126" s="25">
        <v>5.3542009884678748E-2</v>
      </c>
      <c r="I1126" s="3">
        <f t="shared" si="68"/>
        <v>1989.5399999999977</v>
      </c>
      <c r="J1126" s="3">
        <f t="shared" si="69"/>
        <v>1963.6399999999828</v>
      </c>
      <c r="K1126" s="3">
        <f>MIN(J1126-M1126+N1126,'Power Look Up'!$F$4)</f>
        <v>2000</v>
      </c>
      <c r="M1126" s="51">
        <f t="array" ref="M1126">_xlfn.SUM(_xlfn.NORM.DIST($S$3:$S$1003,$G1126,$P1126,FALSE)*WindSpeedStep*$T$3:$T$1003)</f>
        <v>1954.1888515691987</v>
      </c>
      <c r="N1126" s="51">
        <f t="array" ref="N1126">_xlfn.SUM(_xlfn.NORM.DIST($S$3:$S$1003,$G1126,$Q1126,FALSE)*WindSpeedStep*$T$3:$T$1003)</f>
        <v>2013.3130371519553</v>
      </c>
      <c r="P1126" s="43">
        <f t="shared" si="70"/>
        <v>1.1714289119382466</v>
      </c>
      <c r="Q1126" s="43">
        <f t="shared" si="71"/>
        <v>0.62720658382196071</v>
      </c>
    </row>
    <row r="1127" spans="5:17" x14ac:dyDescent="0.2">
      <c r="E1127" s="16">
        <v>40901.791666666664</v>
      </c>
      <c r="F1127" s="22">
        <v>11.6</v>
      </c>
      <c r="G1127" s="22">
        <v>11.450384347184945</v>
      </c>
      <c r="H1127" s="25">
        <v>5.862068965517242E-2</v>
      </c>
      <c r="I1127" s="3">
        <f t="shared" si="68"/>
        <v>1954.399999999983</v>
      </c>
      <c r="J1127" s="3">
        <f t="shared" si="69"/>
        <v>1941.7999999999831</v>
      </c>
      <c r="K1127" s="3">
        <f>MIN(J1127-M1127+N1127,'Power Look Up'!$F$4)</f>
        <v>2000</v>
      </c>
      <c r="M1127" s="51">
        <f t="array" ref="M1127">_xlfn.SUM(_xlfn.NORM.DIST($S$3:$S$1003,$G1127,$P1127,FALSE)*WindSpeedStep*$T$3:$T$1003)</f>
        <v>1929.916987515277</v>
      </c>
      <c r="N1127" s="51">
        <f t="array" ref="N1127">_xlfn.SUM(_xlfn.NORM.DIST($S$3:$S$1003,$G1127,$Q1127,FALSE)*WindSpeedStep*$T$3:$T$1003)</f>
        <v>1994.8625650058618</v>
      </c>
      <c r="P1127" s="43">
        <f t="shared" si="70"/>
        <v>1.1450384347184945</v>
      </c>
      <c r="Q1127" s="43">
        <f t="shared" si="71"/>
        <v>0.67122942724877277</v>
      </c>
    </row>
    <row r="1128" spans="5:17" x14ac:dyDescent="0.2">
      <c r="E1128" s="16">
        <v>40901.798611111109</v>
      </c>
      <c r="F1128" s="22">
        <v>12.57</v>
      </c>
      <c r="G1128" s="22">
        <v>12.441095296616332</v>
      </c>
      <c r="H1128" s="25">
        <v>7.2394590294351635E-2</v>
      </c>
      <c r="I1128" s="3">
        <f t="shared" si="68"/>
        <v>1994.2699999999975</v>
      </c>
      <c r="J1128" s="3">
        <f t="shared" si="69"/>
        <v>1992.8399999999976</v>
      </c>
      <c r="K1128" s="3">
        <f>MIN(J1128-M1128+N1128,'Power Look Up'!$F$4)</f>
        <v>2000</v>
      </c>
      <c r="M1128" s="51">
        <f t="array" ref="M1128">_xlfn.SUM(_xlfn.NORM.DIST($S$3:$S$1003,$G1128,$P1128,FALSE)*WindSpeedStep*$T$3:$T$1003)</f>
        <v>1990.5260955022688</v>
      </c>
      <c r="N1128" s="51">
        <f t="array" ref="N1128">_xlfn.SUM(_xlfn.NORM.DIST($S$3:$S$1003,$G1128,$Q1128,FALSE)*WindSpeedStep*$T$3:$T$1003)</f>
        <v>2010.2999482817984</v>
      </c>
      <c r="P1128" s="43">
        <f t="shared" si="70"/>
        <v>1.2441095296616334</v>
      </c>
      <c r="Q1128" s="43">
        <f t="shared" si="71"/>
        <v>0.90066799681152454</v>
      </c>
    </row>
    <row r="1129" spans="5:17" x14ac:dyDescent="0.2">
      <c r="E1129" s="16">
        <v>40901.805555555555</v>
      </c>
      <c r="F1129" s="22">
        <v>13.7</v>
      </c>
      <c r="G1129" s="22">
        <v>13.410150342290491</v>
      </c>
      <c r="H1129" s="25">
        <v>4.3795620437956206E-2</v>
      </c>
      <c r="I1129" s="3">
        <f t="shared" si="68"/>
        <v>1999.6999999999998</v>
      </c>
      <c r="J1129" s="3">
        <f t="shared" si="69"/>
        <v>1999.4099999999999</v>
      </c>
      <c r="K1129" s="3">
        <f>MIN(J1129-M1129+N1129,'Power Look Up'!$F$4)</f>
        <v>2000</v>
      </c>
      <c r="M1129" s="51">
        <f t="array" ref="M1129">_xlfn.SUM(_xlfn.NORM.DIST($S$3:$S$1003,$G1129,$P1129,FALSE)*WindSpeedStep*$T$3:$T$1003)</f>
        <v>2002.8771110024491</v>
      </c>
      <c r="N1129" s="51">
        <f t="array" ref="N1129">_xlfn.SUM(_xlfn.NORM.DIST($S$3:$S$1003,$G1129,$Q1129,FALSE)*WindSpeedStep*$T$3:$T$1003)</f>
        <v>2006.2340368390574</v>
      </c>
      <c r="P1129" s="43">
        <f t="shared" si="70"/>
        <v>1.3410150342290492</v>
      </c>
      <c r="Q1129" s="43">
        <f t="shared" si="71"/>
        <v>0.58730585440688288</v>
      </c>
    </row>
    <row r="1130" spans="5:17" x14ac:dyDescent="0.2">
      <c r="E1130" s="16">
        <v>40901.8125</v>
      </c>
      <c r="F1130" s="22">
        <v>13.26</v>
      </c>
      <c r="G1130" s="22">
        <v>13.130366701059234</v>
      </c>
      <c r="H1130" s="25">
        <v>8.3710407239819012E-2</v>
      </c>
      <c r="I1130" s="3">
        <f t="shared" si="68"/>
        <v>1999.2599999999998</v>
      </c>
      <c r="J1130" s="3">
        <f t="shared" si="69"/>
        <v>1999.1299999999997</v>
      </c>
      <c r="K1130" s="3">
        <f>MIN(J1130-M1130+N1130,'Power Look Up'!$F$4)</f>
        <v>2000</v>
      </c>
      <c r="M1130" s="51">
        <f t="array" ref="M1130">_xlfn.SUM(_xlfn.NORM.DIST($S$3:$S$1003,$G1130,$P1130,FALSE)*WindSpeedStep*$T$3:$T$1003)</f>
        <v>2001.4708996156903</v>
      </c>
      <c r="N1130" s="51">
        <f t="array" ref="N1130">_xlfn.SUM(_xlfn.NORM.DIST($S$3:$S$1003,$G1130,$Q1130,FALSE)*WindSpeedStep*$T$3:$T$1003)</f>
        <v>2007.1601887971133</v>
      </c>
      <c r="P1130" s="43">
        <f t="shared" si="70"/>
        <v>1.3130366701059235</v>
      </c>
      <c r="Q1130" s="43">
        <f t="shared" si="71"/>
        <v>1.0991483437538274</v>
      </c>
    </row>
    <row r="1131" spans="5:17" x14ac:dyDescent="0.2">
      <c r="E1131" s="16">
        <v>40901.819444444445</v>
      </c>
      <c r="F1131" s="22">
        <v>11.71</v>
      </c>
      <c r="G1131" s="22">
        <v>11.719499728145232</v>
      </c>
      <c r="H1131" s="25">
        <v>6.6609735269000853E-2</v>
      </c>
      <c r="I1131" s="3">
        <f t="shared" si="68"/>
        <v>1963.6399999999828</v>
      </c>
      <c r="J1131" s="3">
        <f t="shared" si="69"/>
        <v>1964.4799999999827</v>
      </c>
      <c r="K1131" s="3">
        <f>MIN(J1131-M1131+N1131,'Power Look Up'!$F$4)</f>
        <v>2000</v>
      </c>
      <c r="M1131" s="51">
        <f t="array" ref="M1131">_xlfn.SUM(_xlfn.NORM.DIST($S$3:$S$1003,$G1131,$P1131,FALSE)*WindSpeedStep*$T$3:$T$1003)</f>
        <v>1954.5956706895677</v>
      </c>
      <c r="N1131" s="51">
        <f t="array" ref="N1131">_xlfn.SUM(_xlfn.NORM.DIST($S$3:$S$1003,$G1131,$Q1131,FALSE)*WindSpeedStep*$T$3:$T$1003)</f>
        <v>2000.1049196761883</v>
      </c>
      <c r="P1131" s="43">
        <f t="shared" si="70"/>
        <v>1.1719499728145233</v>
      </c>
      <c r="Q1131" s="43">
        <f t="shared" si="71"/>
        <v>0.78063277437688139</v>
      </c>
    </row>
    <row r="1132" spans="5:17" x14ac:dyDescent="0.2">
      <c r="E1132" s="16">
        <v>40901.826388888891</v>
      </c>
      <c r="F1132" s="22">
        <v>9.69</v>
      </c>
      <c r="G1132" s="22">
        <v>9.6474619701640911</v>
      </c>
      <c r="H1132" s="25">
        <v>0.10732714138286895</v>
      </c>
      <c r="I1132" s="3">
        <f t="shared" si="68"/>
        <v>1518.8899999999383</v>
      </c>
      <c r="J1132" s="3">
        <f t="shared" si="69"/>
        <v>1503.6499999999385</v>
      </c>
      <c r="K1132" s="3">
        <f>MIN(J1132-M1132+N1132,'Power Look Up'!$F$4)</f>
        <v>1499.2861866842079</v>
      </c>
      <c r="M1132" s="51">
        <f t="array" ref="M1132">_xlfn.SUM(_xlfn.NORM.DIST($S$3:$S$1003,$G1132,$P1132,FALSE)*WindSpeedStep*$T$3:$T$1003)</f>
        <v>1504.0999966991965</v>
      </c>
      <c r="N1132" s="51">
        <f t="array" ref="N1132">_xlfn.SUM(_xlfn.NORM.DIST($S$3:$S$1003,$G1132,$Q1132,FALSE)*WindSpeedStep*$T$3:$T$1003)</f>
        <v>1499.7361833834659</v>
      </c>
      <c r="P1132" s="43">
        <f t="shared" si="70"/>
        <v>0.96474619701640918</v>
      </c>
      <c r="Q1132" s="43">
        <f t="shared" si="71"/>
        <v>1.0354345148576527</v>
      </c>
    </row>
    <row r="1133" spans="5:17" x14ac:dyDescent="0.2">
      <c r="E1133" s="16">
        <v>40901.833333333336</v>
      </c>
      <c r="F1133" s="22">
        <v>9.1300000000000008</v>
      </c>
      <c r="G1133" s="22">
        <v>9.2175701455982004</v>
      </c>
      <c r="H1133" s="25">
        <v>9.7480832420591454E-2</v>
      </c>
      <c r="I1133" s="3">
        <f t="shared" si="68"/>
        <v>1305.5299999999427</v>
      </c>
      <c r="J1133" s="3">
        <f t="shared" si="69"/>
        <v>1339.819999999942</v>
      </c>
      <c r="K1133" s="3">
        <f>MIN(J1133-M1133+N1133,'Power Look Up'!$F$4)</f>
        <v>1339.8647118024844</v>
      </c>
      <c r="M1133" s="51">
        <f t="array" ref="M1133">_xlfn.SUM(_xlfn.NORM.DIST($S$3:$S$1003,$G1133,$P1133,FALSE)*WindSpeedStep*$T$3:$T$1003)</f>
        <v>1343.5862386067085</v>
      </c>
      <c r="N1133" s="51">
        <f t="array" ref="N1133">_xlfn.SUM(_xlfn.NORM.DIST($S$3:$S$1003,$G1133,$Q1133,FALSE)*WindSpeedStep*$T$3:$T$1003)</f>
        <v>1343.630950409251</v>
      </c>
      <c r="P1133" s="43">
        <f t="shared" si="70"/>
        <v>0.92175701455982006</v>
      </c>
      <c r="Q1133" s="43">
        <f t="shared" si="71"/>
        <v>0.89853641068810497</v>
      </c>
    </row>
    <row r="1134" spans="5:17" x14ac:dyDescent="0.2">
      <c r="E1134" s="16">
        <v>40901.840277777781</v>
      </c>
      <c r="F1134" s="22">
        <v>10.050000000000001</v>
      </c>
      <c r="G1134" s="22">
        <v>10.088745511480003</v>
      </c>
      <c r="H1134" s="25">
        <v>0.1044776119402985</v>
      </c>
      <c r="I1134" s="3">
        <f t="shared" si="68"/>
        <v>1650.3499999999547</v>
      </c>
      <c r="J1134" s="3">
        <f t="shared" si="69"/>
        <v>1661.0299999999545</v>
      </c>
      <c r="K1134" s="3">
        <f>MIN(J1134-M1134+N1134,'Power Look Up'!$F$4)</f>
        <v>1655.7052214557023</v>
      </c>
      <c r="M1134" s="51">
        <f t="array" ref="M1134">_xlfn.SUM(_xlfn.NORM.DIST($S$3:$S$1003,$G1134,$P1134,FALSE)*WindSpeedStep*$T$3:$T$1003)</f>
        <v>1652.0025420902382</v>
      </c>
      <c r="N1134" s="51">
        <f t="array" ref="N1134">_xlfn.SUM(_xlfn.NORM.DIST($S$3:$S$1003,$G1134,$Q1134,FALSE)*WindSpeedStep*$T$3:$T$1003)</f>
        <v>1646.677763545986</v>
      </c>
      <c r="P1134" s="43">
        <f t="shared" si="70"/>
        <v>1.0088745511480004</v>
      </c>
      <c r="Q1134" s="43">
        <f t="shared" si="71"/>
        <v>1.0540480385128361</v>
      </c>
    </row>
    <row r="1135" spans="5:17" x14ac:dyDescent="0.2">
      <c r="E1135" s="16">
        <v>40901.847222222219</v>
      </c>
      <c r="F1135" s="22">
        <v>11.49</v>
      </c>
      <c r="G1135" s="22">
        <v>11.558687230863409</v>
      </c>
      <c r="H1135" s="25">
        <v>7.3977371627502175E-2</v>
      </c>
      <c r="I1135" s="3">
        <f t="shared" si="68"/>
        <v>1945.1599999999833</v>
      </c>
      <c r="J1135" s="3">
        <f t="shared" si="69"/>
        <v>1951.0399999999831</v>
      </c>
      <c r="K1135" s="3">
        <f>MIN(J1135-M1135+N1135,'Power Look Up'!$F$4)</f>
        <v>1991.3825410277373</v>
      </c>
      <c r="M1135" s="51">
        <f t="array" ref="M1135">_xlfn.SUM(_xlfn.NORM.DIST($S$3:$S$1003,$G1135,$P1135,FALSE)*WindSpeedStep*$T$3:$T$1003)</f>
        <v>1940.7844271860306</v>
      </c>
      <c r="N1135" s="51">
        <f t="array" ref="N1135">_xlfn.SUM(_xlfn.NORM.DIST($S$3:$S$1003,$G1135,$Q1135,FALSE)*WindSpeedStep*$T$3:$T$1003)</f>
        <v>1981.1269682137847</v>
      </c>
      <c r="P1135" s="43">
        <f t="shared" si="70"/>
        <v>1.1558687230863409</v>
      </c>
      <c r="Q1135" s="43">
        <f t="shared" si="71"/>
        <v>0.85508130080364642</v>
      </c>
    </row>
    <row r="1136" spans="5:17" x14ac:dyDescent="0.2">
      <c r="E1136" s="16">
        <v>40901.854166666664</v>
      </c>
      <c r="F1136" s="22">
        <v>10.19</v>
      </c>
      <c r="G1136" s="22">
        <v>10.386869746766095</v>
      </c>
      <c r="H1136" s="25">
        <v>0.126594700686948</v>
      </c>
      <c r="I1136" s="3">
        <f t="shared" si="68"/>
        <v>1687.7299999999539</v>
      </c>
      <c r="J1136" s="3">
        <f t="shared" si="69"/>
        <v>1741.1299999999528</v>
      </c>
      <c r="K1136" s="3">
        <f>MIN(J1136-M1136+N1136,'Power Look Up'!$F$4)</f>
        <v>1700.7821615380615</v>
      </c>
      <c r="M1136" s="51">
        <f t="array" ref="M1136">_xlfn.SUM(_xlfn.NORM.DIST($S$3:$S$1003,$G1136,$P1136,FALSE)*WindSpeedStep*$T$3:$T$1003)</f>
        <v>1737.2562396038209</v>
      </c>
      <c r="N1136" s="51">
        <f t="array" ref="N1136">_xlfn.SUM(_xlfn.NORM.DIST($S$3:$S$1003,$G1136,$Q1136,FALSE)*WindSpeedStep*$T$3:$T$1003)</f>
        <v>1696.9084011419295</v>
      </c>
      <c r="P1136" s="43">
        <f t="shared" si="70"/>
        <v>1.0386869746766096</v>
      </c>
      <c r="Q1136" s="43">
        <f t="shared" si="71"/>
        <v>1.3149226666661693</v>
      </c>
    </row>
    <row r="1137" spans="5:17" x14ac:dyDescent="0.2">
      <c r="E1137" s="16">
        <v>40901.861111111109</v>
      </c>
      <c r="F1137" s="22">
        <v>9.68</v>
      </c>
      <c r="G1137" s="22">
        <v>9.8805747305713449</v>
      </c>
      <c r="H1137" s="25">
        <v>0.16115702479338845</v>
      </c>
      <c r="I1137" s="3">
        <f t="shared" si="68"/>
        <v>1515.0799999999383</v>
      </c>
      <c r="J1137" s="3">
        <f t="shared" si="69"/>
        <v>1591.2799999999368</v>
      </c>
      <c r="K1137" s="3">
        <f>MIN(J1137-M1137+N1137,'Power Look Up'!$F$4)</f>
        <v>1530.6975834982361</v>
      </c>
      <c r="M1137" s="51">
        <f t="array" ref="M1137">_xlfn.SUM(_xlfn.NORM.DIST($S$3:$S$1003,$G1137,$P1137,FALSE)*WindSpeedStep*$T$3:$T$1003)</f>
        <v>1585.062191250423</v>
      </c>
      <c r="N1137" s="51">
        <f t="array" ref="N1137">_xlfn.SUM(_xlfn.NORM.DIST($S$3:$S$1003,$G1137,$Q1137,FALSE)*WindSpeedStep*$T$3:$T$1003)</f>
        <v>1524.4797747487223</v>
      </c>
      <c r="P1137" s="43">
        <f t="shared" si="70"/>
        <v>0.98805747305713454</v>
      </c>
      <c r="Q1137" s="43">
        <f t="shared" si="71"/>
        <v>1.5923240268276135</v>
      </c>
    </row>
    <row r="1138" spans="5:17" x14ac:dyDescent="0.2">
      <c r="E1138" s="16">
        <v>40901.868055555555</v>
      </c>
      <c r="F1138" s="22">
        <v>9.99</v>
      </c>
      <c r="G1138" s="22">
        <v>10.2571669140907</v>
      </c>
      <c r="H1138" s="25">
        <v>0.13613613613613615</v>
      </c>
      <c r="I1138" s="3">
        <f t="shared" si="68"/>
        <v>1633.1899999999357</v>
      </c>
      <c r="J1138" s="3">
        <f t="shared" si="69"/>
        <v>1706.4199999999535</v>
      </c>
      <c r="K1138" s="3">
        <f>MIN(J1138-M1138+N1138,'Power Look Up'!$F$4)</f>
        <v>1656.0792901522093</v>
      </c>
      <c r="M1138" s="51">
        <f t="array" ref="M1138">_xlfn.SUM(_xlfn.NORM.DIST($S$3:$S$1003,$G1138,$P1138,FALSE)*WindSpeedStep*$T$3:$T$1003)</f>
        <v>1701.802585999761</v>
      </c>
      <c r="N1138" s="51">
        <f t="array" ref="N1138">_xlfn.SUM(_xlfn.NORM.DIST($S$3:$S$1003,$G1138,$Q1138,FALSE)*WindSpeedStep*$T$3:$T$1003)</f>
        <v>1651.4618761520169</v>
      </c>
      <c r="P1138" s="43">
        <f t="shared" si="70"/>
        <v>1.0257166914090701</v>
      </c>
      <c r="Q1138" s="43">
        <f t="shared" si="71"/>
        <v>1.3963710713877231</v>
      </c>
    </row>
    <row r="1139" spans="5:17" x14ac:dyDescent="0.2">
      <c r="E1139" s="16">
        <v>40901.875</v>
      </c>
      <c r="F1139" s="22">
        <v>10.88</v>
      </c>
      <c r="G1139" s="22">
        <v>11.20697611009343</v>
      </c>
      <c r="H1139" s="25">
        <v>0.15900735294117646</v>
      </c>
      <c r="I1139" s="3">
        <f t="shared" si="68"/>
        <v>1871.95999999995</v>
      </c>
      <c r="J1139" s="3">
        <f t="shared" si="69"/>
        <v>1921.6399999999837</v>
      </c>
      <c r="K1139" s="3">
        <f>MIN(J1139-M1139+N1139,'Power Look Up'!$F$4)</f>
        <v>1817.2403307956847</v>
      </c>
      <c r="M1139" s="51">
        <f t="array" ref="M1139">_xlfn.SUM(_xlfn.NORM.DIST($S$3:$S$1003,$G1139,$P1139,FALSE)*WindSpeedStep*$T$3:$T$1003)</f>
        <v>1900.3140935690265</v>
      </c>
      <c r="N1139" s="51">
        <f t="array" ref="N1139">_xlfn.SUM(_xlfn.NORM.DIST($S$3:$S$1003,$G1139,$Q1139,FALSE)*WindSpeedStep*$T$3:$T$1003)</f>
        <v>1795.9144243647274</v>
      </c>
      <c r="P1139" s="43">
        <f t="shared" si="70"/>
        <v>1.1206976110093432</v>
      </c>
      <c r="Q1139" s="43">
        <f t="shared" si="71"/>
        <v>1.7819916057409591</v>
      </c>
    </row>
    <row r="1140" spans="5:17" x14ac:dyDescent="0.2">
      <c r="E1140" s="16">
        <v>40901.895833333336</v>
      </c>
      <c r="F1140" s="22">
        <v>13.39</v>
      </c>
      <c r="G1140" s="22">
        <v>13.788598767590608</v>
      </c>
      <c r="H1140" s="25">
        <v>8.8125466766243457E-2</v>
      </c>
      <c r="I1140" s="3">
        <f t="shared" si="68"/>
        <v>1999.3899999999999</v>
      </c>
      <c r="J1140" s="3">
        <f t="shared" si="69"/>
        <v>1999.7899999999997</v>
      </c>
      <c r="K1140" s="3">
        <f>MIN(J1140-M1140+N1140,'Power Look Up'!$F$4)</f>
        <v>2000</v>
      </c>
      <c r="M1140" s="51">
        <f t="array" ref="M1140">_xlfn.SUM(_xlfn.NORM.DIST($S$3:$S$1003,$G1140,$P1140,FALSE)*WindSpeedStep*$T$3:$T$1003)</f>
        <v>2003.4603275300933</v>
      </c>
      <c r="N1140" s="51">
        <f t="array" ref="N1140">_xlfn.SUM(_xlfn.NORM.DIST($S$3:$S$1003,$G1140,$Q1140,FALSE)*WindSpeedStep*$T$3:$T$1003)</f>
        <v>2005.050738738254</v>
      </c>
      <c r="P1140" s="43">
        <f t="shared" si="70"/>
        <v>1.378859876759061</v>
      </c>
      <c r="Q1140" s="43">
        <f t="shared" si="71"/>
        <v>1.2151267024463717</v>
      </c>
    </row>
    <row r="1141" spans="5:17" x14ac:dyDescent="0.2">
      <c r="E1141" s="16">
        <v>40901.902777777781</v>
      </c>
      <c r="F1141" s="22">
        <v>13.92</v>
      </c>
      <c r="G1141" s="22">
        <v>14.026187394816185</v>
      </c>
      <c r="H1141" s="25">
        <v>0.12068965517241378</v>
      </c>
      <c r="I1141" s="3">
        <f t="shared" si="68"/>
        <v>1999.9199999999998</v>
      </c>
      <c r="J1141" s="3">
        <f t="shared" si="69"/>
        <v>2000</v>
      </c>
      <c r="K1141" s="3">
        <f>MIN(J1141-M1141+N1141,'Power Look Up'!$F$4)</f>
        <v>1994.9048939881379</v>
      </c>
      <c r="M1141" s="51">
        <f t="array" ref="M1141">_xlfn.SUM(_xlfn.NORM.DIST($S$3:$S$1003,$G1141,$P1141,FALSE)*WindSpeedStep*$T$3:$T$1003)</f>
        <v>2003.3900412508854</v>
      </c>
      <c r="N1141" s="51">
        <f t="array" ref="N1141">_xlfn.SUM(_xlfn.NORM.DIST($S$3:$S$1003,$G1141,$Q1141,FALSE)*WindSpeedStep*$T$3:$T$1003)</f>
        <v>1998.2949352390233</v>
      </c>
      <c r="P1141" s="43">
        <f t="shared" si="70"/>
        <v>1.4026187394816185</v>
      </c>
      <c r="Q1141" s="43">
        <f t="shared" si="71"/>
        <v>1.6928157200640221</v>
      </c>
    </row>
    <row r="1142" spans="5:17" x14ac:dyDescent="0.2">
      <c r="E1142" s="16">
        <v>40901.909722222219</v>
      </c>
      <c r="F1142" s="22">
        <v>16.22</v>
      </c>
      <c r="G1142" s="22">
        <v>16.13311022127451</v>
      </c>
      <c r="H1142" s="25">
        <v>3.2675709001233053E-2</v>
      </c>
      <c r="I1142" s="3">
        <f t="shared" si="68"/>
        <v>2000</v>
      </c>
      <c r="J1142" s="3">
        <f t="shared" si="69"/>
        <v>2000</v>
      </c>
      <c r="K1142" s="3">
        <f>MIN(J1142-M1142+N1142,'Power Look Up'!$F$4)</f>
        <v>1999.2856651821955</v>
      </c>
      <c r="M1142" s="51">
        <f t="array" ref="M1142">_xlfn.SUM(_xlfn.NORM.DIST($S$3:$S$1003,$G1142,$P1142,FALSE)*WindSpeedStep*$T$3:$T$1003)</f>
        <v>2000.8227853587498</v>
      </c>
      <c r="N1142" s="51">
        <f t="array" ref="N1142">_xlfn.SUM(_xlfn.NORM.DIST($S$3:$S$1003,$G1142,$Q1142,FALSE)*WindSpeedStep*$T$3:$T$1003)</f>
        <v>2000.1084505409453</v>
      </c>
      <c r="P1142" s="43">
        <f t="shared" si="70"/>
        <v>1.6133110221274511</v>
      </c>
      <c r="Q1142" s="43">
        <f t="shared" si="71"/>
        <v>0.52716081487518451</v>
      </c>
    </row>
    <row r="1143" spans="5:17" x14ac:dyDescent="0.2">
      <c r="E1143" s="16">
        <v>40901.916666666664</v>
      </c>
      <c r="F1143" s="22">
        <v>15.75</v>
      </c>
      <c r="G1143" s="22">
        <v>15.6989305414386</v>
      </c>
      <c r="H1143" s="25">
        <v>5.2698412698412696E-2</v>
      </c>
      <c r="I1143" s="3">
        <f t="shared" si="68"/>
        <v>2000</v>
      </c>
      <c r="J1143" s="3">
        <f t="shared" si="69"/>
        <v>2000</v>
      </c>
      <c r="K1143" s="3">
        <f>MIN(J1143-M1143+N1143,'Power Look Up'!$F$4)</f>
        <v>1999.1437566736031</v>
      </c>
      <c r="M1143" s="51">
        <f t="array" ref="M1143">_xlfn.SUM(_xlfn.NORM.DIST($S$3:$S$1003,$G1143,$P1143,FALSE)*WindSpeedStep*$T$3:$T$1003)</f>
        <v>2001.1988103496726</v>
      </c>
      <c r="N1143" s="51">
        <f t="array" ref="N1143">_xlfn.SUM(_xlfn.NORM.DIST($S$3:$S$1003,$G1143,$Q1143,FALSE)*WindSpeedStep*$T$3:$T$1003)</f>
        <v>2000.3425670232757</v>
      </c>
      <c r="P1143" s="43">
        <f t="shared" si="70"/>
        <v>1.56989305414386</v>
      </c>
      <c r="Q1143" s="43">
        <f t="shared" si="71"/>
        <v>0.82730872059644678</v>
      </c>
    </row>
    <row r="1144" spans="5:17" x14ac:dyDescent="0.2">
      <c r="E1144" s="16">
        <v>40901.923611111109</v>
      </c>
      <c r="F1144" s="22">
        <v>15.16</v>
      </c>
      <c r="G1144" s="22">
        <v>15.185020069325683</v>
      </c>
      <c r="H1144" s="25">
        <v>7.3218997361477578E-2</v>
      </c>
      <c r="I1144" s="3">
        <f t="shared" si="68"/>
        <v>2000</v>
      </c>
      <c r="J1144" s="3">
        <f t="shared" si="69"/>
        <v>2000</v>
      </c>
      <c r="K1144" s="3">
        <f>MIN(J1144-M1144+N1144,'Power Look Up'!$F$4)</f>
        <v>1999.39449194706</v>
      </c>
      <c r="M1144" s="51">
        <f t="array" ref="M1144">_xlfn.SUM(_xlfn.NORM.DIST($S$3:$S$1003,$G1144,$P1144,FALSE)*WindSpeedStep*$T$3:$T$1003)</f>
        <v>2001.8049440139189</v>
      </c>
      <c r="N1144" s="51">
        <f t="array" ref="N1144">_xlfn.SUM(_xlfn.NORM.DIST($S$3:$S$1003,$G1144,$Q1144,FALSE)*WindSpeedStep*$T$3:$T$1003)</f>
        <v>2001.1994359609789</v>
      </c>
      <c r="P1144" s="43">
        <f t="shared" si="70"/>
        <v>1.5185020069325683</v>
      </c>
      <c r="Q1144" s="43">
        <f t="shared" si="71"/>
        <v>1.1118319443899412</v>
      </c>
    </row>
    <row r="1145" spans="5:17" x14ac:dyDescent="0.2">
      <c r="E1145" s="16">
        <v>40901.9375</v>
      </c>
      <c r="F1145" s="22">
        <v>13.16</v>
      </c>
      <c r="G1145" s="22">
        <v>13.499543749310703</v>
      </c>
      <c r="H1145" s="25">
        <v>0.13069908814589665</v>
      </c>
      <c r="I1145" s="3">
        <f t="shared" si="68"/>
        <v>1999.1599999999999</v>
      </c>
      <c r="J1145" s="3">
        <f t="shared" si="69"/>
        <v>1999.4999999999998</v>
      </c>
      <c r="K1145" s="3">
        <f>MIN(J1145-M1145+N1145,'Power Look Up'!$F$4)</f>
        <v>1984.1040314975241</v>
      </c>
      <c r="M1145" s="51">
        <f t="array" ref="M1145">_xlfn.SUM(_xlfn.NORM.DIST($S$3:$S$1003,$G1145,$P1145,FALSE)*WindSpeedStep*$T$3:$T$1003)</f>
        <v>2003.1224251896697</v>
      </c>
      <c r="N1145" s="51">
        <f t="array" ref="N1145">_xlfn.SUM(_xlfn.NORM.DIST($S$3:$S$1003,$G1145,$Q1145,FALSE)*WindSpeedStep*$T$3:$T$1003)</f>
        <v>1987.7264566871941</v>
      </c>
      <c r="P1145" s="43">
        <f t="shared" si="70"/>
        <v>1.3499543749310705</v>
      </c>
      <c r="Q1145" s="43">
        <f t="shared" si="71"/>
        <v>1.7643780584205477</v>
      </c>
    </row>
    <row r="1146" spans="5:17" x14ac:dyDescent="0.2">
      <c r="E1146" s="16">
        <v>40901.944444444445</v>
      </c>
      <c r="F1146" s="22">
        <v>14.55</v>
      </c>
      <c r="G1146" s="22">
        <v>14.69272510245338</v>
      </c>
      <c r="H1146" s="25">
        <v>0.10103092783505153</v>
      </c>
      <c r="I1146" s="3">
        <f t="shared" si="68"/>
        <v>2000</v>
      </c>
      <c r="J1146" s="3">
        <f t="shared" si="69"/>
        <v>2000</v>
      </c>
      <c r="K1146" s="3">
        <f>MIN(J1146-M1146+N1146,'Power Look Up'!$F$4)</f>
        <v>1999.9624179820632</v>
      </c>
      <c r="M1146" s="51">
        <f t="array" ref="M1146">_xlfn.SUM(_xlfn.NORM.DIST($S$3:$S$1003,$G1146,$P1146,FALSE)*WindSpeedStep*$T$3:$T$1003)</f>
        <v>2002.5255018087053</v>
      </c>
      <c r="N1146" s="51">
        <f t="array" ref="N1146">_xlfn.SUM(_xlfn.NORM.DIST($S$3:$S$1003,$G1146,$Q1146,FALSE)*WindSpeedStep*$T$3:$T$1003)</f>
        <v>2002.4879197907685</v>
      </c>
      <c r="P1146" s="43">
        <f t="shared" si="70"/>
        <v>1.4692725102453381</v>
      </c>
      <c r="Q1146" s="43">
        <f t="shared" si="71"/>
        <v>1.4844196495262176</v>
      </c>
    </row>
    <row r="1147" spans="5:17" x14ac:dyDescent="0.2">
      <c r="E1147" s="16">
        <v>40901.965277777781</v>
      </c>
      <c r="F1147" s="22">
        <v>14.81</v>
      </c>
      <c r="G1147" s="22">
        <v>14.722967089773483</v>
      </c>
      <c r="H1147" s="25">
        <v>7.697501688048615E-2</v>
      </c>
      <c r="I1147" s="3">
        <f t="shared" si="68"/>
        <v>2000</v>
      </c>
      <c r="J1147" s="3">
        <f t="shared" si="69"/>
        <v>2000</v>
      </c>
      <c r="K1147" s="3">
        <f>MIN(J1147-M1147+N1147,'Power Look Up'!$F$4)</f>
        <v>1999.7094572177909</v>
      </c>
      <c r="M1147" s="51">
        <f t="array" ref="M1147">_xlfn.SUM(_xlfn.NORM.DIST($S$3:$S$1003,$G1147,$P1147,FALSE)*WindSpeedStep*$T$3:$T$1003)</f>
        <v>2002.4792125128051</v>
      </c>
      <c r="N1147" s="51">
        <f t="array" ref="N1147">_xlfn.SUM(_xlfn.NORM.DIST($S$3:$S$1003,$G1147,$Q1147,FALSE)*WindSpeedStep*$T$3:$T$1003)</f>
        <v>2002.1886697305961</v>
      </c>
      <c r="P1147" s="43">
        <f t="shared" si="70"/>
        <v>1.4722967089773484</v>
      </c>
      <c r="Q1147" s="43">
        <f t="shared" si="71"/>
        <v>1.1333006402661558</v>
      </c>
    </row>
    <row r="1148" spans="5:17" x14ac:dyDescent="0.2">
      <c r="E1148" s="16">
        <v>40901.972222222219</v>
      </c>
      <c r="F1148" s="22">
        <v>14.99</v>
      </c>
      <c r="G1148" s="22">
        <v>15.025233180187961</v>
      </c>
      <c r="H1148" s="25">
        <v>8.1387591727818537E-2</v>
      </c>
      <c r="I1148" s="3">
        <f t="shared" si="68"/>
        <v>2000</v>
      </c>
      <c r="J1148" s="3">
        <f t="shared" si="69"/>
        <v>2000</v>
      </c>
      <c r="K1148" s="3">
        <f>MIN(J1148-M1148+N1148,'Power Look Up'!$F$4)</f>
        <v>1999.6905103283193</v>
      </c>
      <c r="M1148" s="51">
        <f t="array" ref="M1148">_xlfn.SUM(_xlfn.NORM.DIST($S$3:$S$1003,$G1148,$P1148,FALSE)*WindSpeedStep*$T$3:$T$1003)</f>
        <v>2002.027651845998</v>
      </c>
      <c r="N1148" s="51">
        <f t="array" ref="N1148">_xlfn.SUM(_xlfn.NORM.DIST($S$3:$S$1003,$G1148,$Q1148,FALSE)*WindSpeedStep*$T$3:$T$1003)</f>
        <v>2001.7181621743173</v>
      </c>
      <c r="P1148" s="43">
        <f t="shared" si="70"/>
        <v>1.5025233180187962</v>
      </c>
      <c r="Q1148" s="43">
        <f t="shared" si="71"/>
        <v>1.2228675436844103</v>
      </c>
    </row>
    <row r="1149" spans="5:17" x14ac:dyDescent="0.2">
      <c r="E1149" s="16">
        <v>40901.979166666664</v>
      </c>
      <c r="F1149" s="22">
        <v>13.53</v>
      </c>
      <c r="G1149" s="22">
        <v>13.853265896780877</v>
      </c>
      <c r="H1149" s="25">
        <v>8.5735402808573544E-2</v>
      </c>
      <c r="I1149" s="3">
        <f t="shared" si="68"/>
        <v>1999.5299999999997</v>
      </c>
      <c r="J1149" s="3">
        <f t="shared" si="69"/>
        <v>1999.8499999999997</v>
      </c>
      <c r="K1149" s="3">
        <f>MIN(J1149-M1149+N1149,'Power Look Up'!$F$4)</f>
        <v>2000</v>
      </c>
      <c r="M1149" s="51">
        <f t="array" ref="M1149">_xlfn.SUM(_xlfn.NORM.DIST($S$3:$S$1003,$G1149,$P1149,FALSE)*WindSpeedStep*$T$3:$T$1003)</f>
        <v>2003.4648103324757</v>
      </c>
      <c r="N1149" s="51">
        <f t="array" ref="N1149">_xlfn.SUM(_xlfn.NORM.DIST($S$3:$S$1003,$G1149,$Q1149,FALSE)*WindSpeedStep*$T$3:$T$1003)</f>
        <v>2004.9974767587046</v>
      </c>
      <c r="P1149" s="43">
        <f t="shared" si="70"/>
        <v>1.3853265896780877</v>
      </c>
      <c r="Q1149" s="43">
        <f t="shared" si="71"/>
        <v>1.1877153318747833</v>
      </c>
    </row>
    <row r="1150" spans="5:17" x14ac:dyDescent="0.2">
      <c r="E1150" s="16">
        <v>40901.986111111109</v>
      </c>
      <c r="F1150" s="22">
        <v>15.19</v>
      </c>
      <c r="G1150" s="22">
        <v>15.302195203121794</v>
      </c>
      <c r="H1150" s="25">
        <v>6.9782751810401583E-2</v>
      </c>
      <c r="I1150" s="3">
        <f t="shared" si="68"/>
        <v>2000</v>
      </c>
      <c r="J1150" s="3">
        <f t="shared" si="69"/>
        <v>2000</v>
      </c>
      <c r="K1150" s="3">
        <f>MIN(J1150-M1150+N1150,'Power Look Up'!$F$4)</f>
        <v>1999.3002843154752</v>
      </c>
      <c r="M1150" s="51">
        <f t="array" ref="M1150">_xlfn.SUM(_xlfn.NORM.DIST($S$3:$S$1003,$G1150,$P1150,FALSE)*WindSpeedStep*$T$3:$T$1003)</f>
        <v>2001.6512712315512</v>
      </c>
      <c r="N1150" s="51">
        <f t="array" ref="N1150">_xlfn.SUM(_xlfn.NORM.DIST($S$3:$S$1003,$G1150,$Q1150,FALSE)*WindSpeedStep*$T$3:$T$1003)</f>
        <v>2000.9515555470264</v>
      </c>
      <c r="P1150" s="43">
        <f t="shared" si="70"/>
        <v>1.5302195203121796</v>
      </c>
      <c r="Q1150" s="43">
        <f t="shared" si="71"/>
        <v>1.0678292900137658</v>
      </c>
    </row>
    <row r="1151" spans="5:17" x14ac:dyDescent="0.2">
      <c r="E1151" s="16">
        <v>40901.993055555555</v>
      </c>
      <c r="F1151" s="22">
        <v>14.72</v>
      </c>
      <c r="G1151" s="22">
        <v>14.847673868331153</v>
      </c>
      <c r="H1151" s="25">
        <v>8.8994565217391311E-2</v>
      </c>
      <c r="I1151" s="3">
        <f t="shared" si="68"/>
        <v>2000</v>
      </c>
      <c r="J1151" s="3">
        <f t="shared" si="69"/>
        <v>2000</v>
      </c>
      <c r="K1151" s="3">
        <f>MIN(J1151-M1151+N1151,'Power Look Up'!$F$4)</f>
        <v>1999.9823843554018</v>
      </c>
      <c r="M1151" s="51">
        <f t="array" ref="M1151">_xlfn.SUM(_xlfn.NORM.DIST($S$3:$S$1003,$G1151,$P1151,FALSE)*WindSpeedStep*$T$3:$T$1003)</f>
        <v>2002.2895543456941</v>
      </c>
      <c r="N1151" s="51">
        <f t="array" ref="N1151">_xlfn.SUM(_xlfn.NORM.DIST($S$3:$S$1003,$G1151,$Q1151,FALSE)*WindSpeedStep*$T$3:$T$1003)</f>
        <v>2002.2719387010959</v>
      </c>
      <c r="P1151" s="43">
        <f t="shared" si="70"/>
        <v>1.4847673868331155</v>
      </c>
      <c r="Q1151" s="43">
        <f t="shared" si="71"/>
        <v>1.3213622804017535</v>
      </c>
    </row>
    <row r="1152" spans="5:17" x14ac:dyDescent="0.2">
      <c r="E1152" s="16">
        <v>40902</v>
      </c>
      <c r="F1152" s="22">
        <v>13.06</v>
      </c>
      <c r="G1152" s="22">
        <v>13.231104636521161</v>
      </c>
      <c r="H1152" s="25">
        <v>8.4992343032159273E-2</v>
      </c>
      <c r="I1152" s="3">
        <f t="shared" si="68"/>
        <v>1999.0599999999997</v>
      </c>
      <c r="J1152" s="3">
        <f t="shared" si="69"/>
        <v>1999.2299999999998</v>
      </c>
      <c r="K1152" s="3">
        <f>MIN(J1152-M1152+N1152,'Power Look Up'!$F$4)</f>
        <v>2000</v>
      </c>
      <c r="M1152" s="51">
        <f t="array" ref="M1152">_xlfn.SUM(_xlfn.NORM.DIST($S$3:$S$1003,$G1152,$P1152,FALSE)*WindSpeedStep*$T$3:$T$1003)</f>
        <v>2002.1064576146737</v>
      </c>
      <c r="N1152" s="51">
        <f t="array" ref="N1152">_xlfn.SUM(_xlfn.NORM.DIST($S$3:$S$1003,$G1152,$Q1152,FALSE)*WindSpeedStep*$T$3:$T$1003)</f>
        <v>2006.7575006922721</v>
      </c>
      <c r="P1152" s="43">
        <f t="shared" si="70"/>
        <v>1.3231104636521163</v>
      </c>
      <c r="Q1152" s="43">
        <f t="shared" si="71"/>
        <v>1.1245425839615997</v>
      </c>
    </row>
    <row r="1153" spans="5:17" x14ac:dyDescent="0.2">
      <c r="E1153" s="16">
        <v>40902.006944444445</v>
      </c>
      <c r="F1153" s="22">
        <v>13.66</v>
      </c>
      <c r="G1153" s="22">
        <v>13.742498688128279</v>
      </c>
      <c r="H1153" s="25">
        <v>0.10688140556368961</v>
      </c>
      <c r="I1153" s="3">
        <f t="shared" si="68"/>
        <v>1999.6599999999999</v>
      </c>
      <c r="J1153" s="3">
        <f t="shared" si="69"/>
        <v>1999.7399999999998</v>
      </c>
      <c r="K1153" s="3">
        <f>MIN(J1153-M1153+N1153,'Power Look Up'!$F$4)</f>
        <v>1998.0072694692017</v>
      </c>
      <c r="M1153" s="51">
        <f t="array" ref="M1153">_xlfn.SUM(_xlfn.NORM.DIST($S$3:$S$1003,$G1153,$P1153,FALSE)*WindSpeedStep*$T$3:$T$1003)</f>
        <v>2003.4438617593603</v>
      </c>
      <c r="N1153" s="51">
        <f t="array" ref="N1153">_xlfn.SUM(_xlfn.NORM.DIST($S$3:$S$1003,$G1153,$Q1153,FALSE)*WindSpeedStep*$T$3:$T$1003)</f>
        <v>2001.7111312285622</v>
      </c>
      <c r="P1153" s="43">
        <f t="shared" si="70"/>
        <v>1.374249868812828</v>
      </c>
      <c r="Q1153" s="43">
        <f t="shared" si="71"/>
        <v>1.4688175757443109</v>
      </c>
    </row>
    <row r="1154" spans="5:17" x14ac:dyDescent="0.2">
      <c r="E1154" s="16">
        <v>40902.013888888891</v>
      </c>
      <c r="F1154" s="22">
        <v>10.87</v>
      </c>
      <c r="G1154" s="22">
        <v>10.98972267015022</v>
      </c>
      <c r="H1154" s="25">
        <v>0.22631094756209752</v>
      </c>
      <c r="I1154" s="3">
        <f t="shared" si="68"/>
        <v>1869.2899999999499</v>
      </c>
      <c r="J1154" s="3">
        <f t="shared" si="69"/>
        <v>1901.3299999999495</v>
      </c>
      <c r="K1154" s="3">
        <f>MIN(J1154-M1154+N1154,'Power Look Up'!$F$4)</f>
        <v>1693.3647751979656</v>
      </c>
      <c r="M1154" s="51">
        <f t="array" ref="M1154">_xlfn.SUM(_xlfn.NORM.DIST($S$3:$S$1003,$G1154,$P1154,FALSE)*WindSpeedStep*$T$3:$T$1003)</f>
        <v>1867.141556006768</v>
      </c>
      <c r="N1154" s="51">
        <f t="array" ref="N1154">_xlfn.SUM(_xlfn.NORM.DIST($S$3:$S$1003,$G1154,$Q1154,FALSE)*WindSpeedStep*$T$3:$T$1003)</f>
        <v>1659.1763312047842</v>
      </c>
      <c r="P1154" s="43">
        <f t="shared" si="70"/>
        <v>1.0989722670150222</v>
      </c>
      <c r="Q1154" s="43">
        <f t="shared" si="71"/>
        <v>2.4870945509263609</v>
      </c>
    </row>
    <row r="1155" spans="5:17" x14ac:dyDescent="0.2">
      <c r="E1155" s="16">
        <v>40902.020833333336</v>
      </c>
      <c r="F1155" s="22">
        <v>10.84</v>
      </c>
      <c r="G1155" s="22">
        <v>11.016521356288726</v>
      </c>
      <c r="H1155" s="25">
        <v>0.16328413284132842</v>
      </c>
      <c r="I1155" s="3">
        <f t="shared" ref="I1155:I1218" si="72">INDEX(PowerArray,MIN(MaximumPowerIndex,ROUND(F1155*100,0)))</f>
        <v>1861.2799999999502</v>
      </c>
      <c r="J1155" s="3">
        <f t="shared" ref="J1155:J1218" si="73">INDEX(PowerArray,MIN(MaximumPowerIndex,ROUND(G1155*100,0)))</f>
        <v>1905.6799999999839</v>
      </c>
      <c r="K1155" s="3">
        <f>MIN(J1155-M1155+N1155,'Power Look Up'!$F$4)</f>
        <v>1794.3327163756505</v>
      </c>
      <c r="M1155" s="51">
        <f t="array" ref="M1155">_xlfn.SUM(_xlfn.NORM.DIST($S$3:$S$1003,$G1155,$P1155,FALSE)*WindSpeedStep*$T$3:$T$1003)</f>
        <v>1871.6021113484849</v>
      </c>
      <c r="N1155" s="51">
        <f t="array" ref="N1155">_xlfn.SUM(_xlfn.NORM.DIST($S$3:$S$1003,$G1155,$Q1155,FALSE)*WindSpeedStep*$T$3:$T$1003)</f>
        <v>1760.2548277241515</v>
      </c>
      <c r="P1155" s="43">
        <f t="shared" ref="P1155:P1218" si="74">ReferenceTurbulence*G1155</f>
        <v>1.1016521356288727</v>
      </c>
      <c r="Q1155" s="43">
        <f t="shared" si="71"/>
        <v>1.7988231365895799</v>
      </c>
    </row>
    <row r="1156" spans="5:17" x14ac:dyDescent="0.2">
      <c r="E1156" s="16">
        <v>40902.027777777781</v>
      </c>
      <c r="F1156" s="22">
        <v>12.99</v>
      </c>
      <c r="G1156" s="22">
        <v>13.130725944687311</v>
      </c>
      <c r="H1156" s="25">
        <v>0.11085450346420322</v>
      </c>
      <c r="I1156" s="3">
        <f t="shared" si="72"/>
        <v>1998.8899999999974</v>
      </c>
      <c r="J1156" s="3">
        <f t="shared" si="73"/>
        <v>1999.1299999999997</v>
      </c>
      <c r="K1156" s="3">
        <f>MIN(J1156-M1156+N1156,'Power Look Up'!$F$4)</f>
        <v>1993.1665532246573</v>
      </c>
      <c r="M1156" s="51">
        <f t="array" ref="M1156">_xlfn.SUM(_xlfn.NORM.DIST($S$3:$S$1003,$G1156,$P1156,FALSE)*WindSpeedStep*$T$3:$T$1003)</f>
        <v>2001.4734659589178</v>
      </c>
      <c r="N1156" s="51">
        <f t="array" ref="N1156">_xlfn.SUM(_xlfn.NORM.DIST($S$3:$S$1003,$G1156,$Q1156,FALSE)*WindSpeedStep*$T$3:$T$1003)</f>
        <v>1995.5100191835754</v>
      </c>
      <c r="P1156" s="43">
        <f t="shared" si="74"/>
        <v>1.3130725944687311</v>
      </c>
      <c r="Q1156" s="43">
        <f t="shared" ref="Q1156:Q1219" si="75">G1156*H1156</f>
        <v>1.4556001047228426</v>
      </c>
    </row>
    <row r="1157" spans="5:17" x14ac:dyDescent="0.2">
      <c r="E1157" s="16">
        <v>40902.034722222219</v>
      </c>
      <c r="F1157" s="22">
        <v>12.65</v>
      </c>
      <c r="G1157" s="22">
        <v>12.882662545461068</v>
      </c>
      <c r="H1157" s="25">
        <v>8.7747035573122537E-2</v>
      </c>
      <c r="I1157" s="3">
        <f t="shared" si="72"/>
        <v>1995.1499999999976</v>
      </c>
      <c r="J1157" s="3">
        <f t="shared" si="73"/>
        <v>1997.6799999999976</v>
      </c>
      <c r="K1157" s="3">
        <f>MIN(J1157-M1157+N1157,'Power Look Up'!$F$4)</f>
        <v>2000</v>
      </c>
      <c r="M1157" s="51">
        <f t="array" ref="M1157">_xlfn.SUM(_xlfn.NORM.DIST($S$3:$S$1003,$G1157,$P1157,FALSE)*WindSpeedStep*$T$3:$T$1003)</f>
        <v>1999.0870590335817</v>
      </c>
      <c r="N1157" s="51">
        <f t="array" ref="N1157">_xlfn.SUM(_xlfn.NORM.DIST($S$3:$S$1003,$G1157,$Q1157,FALSE)*WindSpeedStep*$T$3:$T$1003)</f>
        <v>2005.4715091168769</v>
      </c>
      <c r="P1157" s="43">
        <f t="shared" si="74"/>
        <v>1.288266254546107</v>
      </c>
      <c r="Q1157" s="43">
        <f t="shared" si="75"/>
        <v>1.1304154486531057</v>
      </c>
    </row>
    <row r="1158" spans="5:17" x14ac:dyDescent="0.2">
      <c r="E1158" s="16">
        <v>40902.041666666664</v>
      </c>
      <c r="F1158" s="22">
        <v>12.04</v>
      </c>
      <c r="G1158" s="22">
        <v>12.159662715257962</v>
      </c>
      <c r="H1158" s="25">
        <v>0.11710963455149502</v>
      </c>
      <c r="I1158" s="3">
        <f t="shared" si="72"/>
        <v>1988.4399999999976</v>
      </c>
      <c r="J1158" s="3">
        <f t="shared" si="73"/>
        <v>1989.7599999999977</v>
      </c>
      <c r="K1158" s="3">
        <f>MIN(J1158-M1158+N1158,'Power Look Up'!$F$4)</f>
        <v>1968.1259736680506</v>
      </c>
      <c r="M1158" s="51">
        <f t="array" ref="M1158">_xlfn.SUM(_xlfn.NORM.DIST($S$3:$S$1003,$G1158,$P1158,FALSE)*WindSpeedStep*$T$3:$T$1003)</f>
        <v>1980.6655762070104</v>
      </c>
      <c r="N1158" s="51">
        <f t="array" ref="N1158">_xlfn.SUM(_xlfn.NORM.DIST($S$3:$S$1003,$G1158,$Q1158,FALSE)*WindSpeedStep*$T$3:$T$1003)</f>
        <v>1959.0315498750633</v>
      </c>
      <c r="P1158" s="43">
        <f t="shared" si="74"/>
        <v>1.2159662715257964</v>
      </c>
      <c r="Q1158" s="43">
        <f t="shared" si="75"/>
        <v>1.4240136568532995</v>
      </c>
    </row>
    <row r="1159" spans="5:17" x14ac:dyDescent="0.2">
      <c r="E1159" s="16">
        <v>40902.048611111109</v>
      </c>
      <c r="F1159" s="22">
        <v>11.47</v>
      </c>
      <c r="G1159" s="22">
        <v>11.503948675975495</v>
      </c>
      <c r="H1159" s="25">
        <v>0.1115954664341761</v>
      </c>
      <c r="I1159" s="3">
        <f t="shared" si="72"/>
        <v>1943.4799999999832</v>
      </c>
      <c r="J1159" s="3">
        <f t="shared" si="73"/>
        <v>1945.9999999999832</v>
      </c>
      <c r="K1159" s="3">
        <f>MIN(J1159-M1159+N1159,'Power Look Up'!$F$4)</f>
        <v>1926.3842917904969</v>
      </c>
      <c r="M1159" s="51">
        <f t="array" ref="M1159">_xlfn.SUM(_xlfn.NORM.DIST($S$3:$S$1003,$G1159,$P1159,FALSE)*WindSpeedStep*$T$3:$T$1003)</f>
        <v>1935.4577921047503</v>
      </c>
      <c r="N1159" s="51">
        <f t="array" ref="N1159">_xlfn.SUM(_xlfn.NORM.DIST($S$3:$S$1003,$G1159,$Q1159,FALSE)*WindSpeedStep*$T$3:$T$1003)</f>
        <v>1915.8420838952641</v>
      </c>
      <c r="P1159" s="43">
        <f t="shared" si="74"/>
        <v>1.1503948675975495</v>
      </c>
      <c r="Q1159" s="43">
        <f t="shared" si="75"/>
        <v>1.2837885183303079</v>
      </c>
    </row>
    <row r="1160" spans="5:17" x14ac:dyDescent="0.2">
      <c r="E1160" s="16">
        <v>40902.055555555555</v>
      </c>
      <c r="F1160" s="22">
        <v>10.25</v>
      </c>
      <c r="G1160" s="22">
        <v>10.378351678761049</v>
      </c>
      <c r="H1160" s="25">
        <v>0.11902439024390243</v>
      </c>
      <c r="I1160" s="3">
        <f t="shared" si="72"/>
        <v>1703.7499999999536</v>
      </c>
      <c r="J1160" s="3">
        <f t="shared" si="73"/>
        <v>1738.4599999999527</v>
      </c>
      <c r="K1160" s="3">
        <f>MIN(J1160-M1160+N1160,'Power Look Up'!$F$4)</f>
        <v>1709.671131324513</v>
      </c>
      <c r="M1160" s="51">
        <f t="array" ref="M1160">_xlfn.SUM(_xlfn.NORM.DIST($S$3:$S$1003,$G1160,$P1160,FALSE)*WindSpeedStep*$T$3:$T$1003)</f>
        <v>1735.0078610289308</v>
      </c>
      <c r="N1160" s="51">
        <f t="array" ref="N1160">_xlfn.SUM(_xlfn.NORM.DIST($S$3:$S$1003,$G1160,$Q1160,FALSE)*WindSpeedStep*$T$3:$T$1003)</f>
        <v>1706.2189923534911</v>
      </c>
      <c r="P1160" s="43">
        <f t="shared" si="74"/>
        <v>1.0378351678761051</v>
      </c>
      <c r="Q1160" s="43">
        <f t="shared" si="75"/>
        <v>1.2352769803013151</v>
      </c>
    </row>
    <row r="1161" spans="5:17" x14ac:dyDescent="0.2">
      <c r="E1161" s="16">
        <v>40902.0625</v>
      </c>
      <c r="F1161" s="22">
        <v>11.57</v>
      </c>
      <c r="G1161" s="22">
        <v>11.769946614546296</v>
      </c>
      <c r="H1161" s="25">
        <v>0.10025929127052721</v>
      </c>
      <c r="I1161" s="3">
        <f t="shared" si="72"/>
        <v>1951.8799999999831</v>
      </c>
      <c r="J1161" s="3">
        <f t="shared" si="73"/>
        <v>1968.6799999999826</v>
      </c>
      <c r="K1161" s="3">
        <f>MIN(J1161-M1161+N1161,'Power Look Up'!$F$4)</f>
        <v>1968.2934164341968</v>
      </c>
      <c r="M1161" s="51">
        <f t="array" ref="M1161">_xlfn.SUM(_xlfn.NORM.DIST($S$3:$S$1003,$G1161,$P1161,FALSE)*WindSpeedStep*$T$3:$T$1003)</f>
        <v>1958.4013442265002</v>
      </c>
      <c r="N1161" s="51">
        <f t="array" ref="N1161">_xlfn.SUM(_xlfn.NORM.DIST($S$3:$S$1003,$G1161,$Q1161,FALSE)*WindSpeedStep*$T$3:$T$1003)</f>
        <v>1958.0147606607145</v>
      </c>
      <c r="P1161" s="43">
        <f t="shared" si="74"/>
        <v>1.1769946614546296</v>
      </c>
      <c r="Q1161" s="43">
        <f t="shared" si="75"/>
        <v>1.1800465058663527</v>
      </c>
    </row>
    <row r="1162" spans="5:17" x14ac:dyDescent="0.2">
      <c r="E1162" s="16">
        <v>40902.069444444445</v>
      </c>
      <c r="F1162" s="22">
        <v>12.63</v>
      </c>
      <c r="G1162" s="22">
        <v>12.843164191029</v>
      </c>
      <c r="H1162" s="25">
        <v>9.4220110847189217E-2</v>
      </c>
      <c r="I1162" s="3">
        <f t="shared" si="72"/>
        <v>1994.9299999999976</v>
      </c>
      <c r="J1162" s="3">
        <f t="shared" si="73"/>
        <v>1997.2399999999975</v>
      </c>
      <c r="K1162" s="3">
        <f>MIN(J1162-M1162+N1162,'Power Look Up'!$F$4)</f>
        <v>2000</v>
      </c>
      <c r="M1162" s="51">
        <f t="array" ref="M1162">_xlfn.SUM(_xlfn.NORM.DIST($S$3:$S$1003,$G1162,$P1162,FALSE)*WindSpeedStep*$T$3:$T$1003)</f>
        <v>1998.5759269118576</v>
      </c>
      <c r="N1162" s="51">
        <f t="array" ref="N1162">_xlfn.SUM(_xlfn.NORM.DIST($S$3:$S$1003,$G1162,$Q1162,FALSE)*WindSpeedStep*$T$3:$T$1003)</f>
        <v>2002.0328613745201</v>
      </c>
      <c r="P1162" s="43">
        <f t="shared" si="74"/>
        <v>1.2843164191029002</v>
      </c>
      <c r="Q1162" s="43">
        <f t="shared" si="75"/>
        <v>1.2100843537074037</v>
      </c>
    </row>
    <row r="1163" spans="5:17" x14ac:dyDescent="0.2">
      <c r="E1163" s="16">
        <v>40902.076388888891</v>
      </c>
      <c r="F1163" s="22">
        <v>12.97</v>
      </c>
      <c r="G1163" s="22">
        <v>13.14301799903367</v>
      </c>
      <c r="H1163" s="25">
        <v>9.6376252891287581E-2</v>
      </c>
      <c r="I1163" s="3">
        <f t="shared" si="72"/>
        <v>1998.6699999999973</v>
      </c>
      <c r="J1163" s="3">
        <f t="shared" si="73"/>
        <v>1999.1399999999999</v>
      </c>
      <c r="K1163" s="3">
        <f>MIN(J1163-M1163+N1163,'Power Look Up'!$F$4)</f>
        <v>2000</v>
      </c>
      <c r="M1163" s="51">
        <f t="array" ref="M1163">_xlfn.SUM(_xlfn.NORM.DIST($S$3:$S$1003,$G1163,$P1163,FALSE)*WindSpeedStep*$T$3:$T$1003)</f>
        <v>2001.5599229187435</v>
      </c>
      <c r="N1163" s="51">
        <f t="array" ref="N1163">_xlfn.SUM(_xlfn.NORM.DIST($S$3:$S$1003,$G1163,$Q1163,FALSE)*WindSpeedStep*$T$3:$T$1003)</f>
        <v>2003.1393806123708</v>
      </c>
      <c r="P1163" s="43">
        <f t="shared" si="74"/>
        <v>1.314301799903367</v>
      </c>
      <c r="Q1163" s="43">
        <f t="shared" si="75"/>
        <v>1.2666748264296135</v>
      </c>
    </row>
    <row r="1164" spans="5:17" x14ac:dyDescent="0.2">
      <c r="E1164" s="16">
        <v>40902.083333333336</v>
      </c>
      <c r="F1164" s="22">
        <v>12.64</v>
      </c>
      <c r="G1164" s="22">
        <v>12.770225450784952</v>
      </c>
      <c r="H1164" s="25">
        <v>9.1772151898734167E-2</v>
      </c>
      <c r="I1164" s="3">
        <f t="shared" si="72"/>
        <v>1995.0399999999975</v>
      </c>
      <c r="J1164" s="3">
        <f t="shared" si="73"/>
        <v>1996.4699999999975</v>
      </c>
      <c r="K1164" s="3">
        <f>MIN(J1164-M1164+N1164,'Power Look Up'!$F$4)</f>
        <v>2000</v>
      </c>
      <c r="M1164" s="51">
        <f t="array" ref="M1164">_xlfn.SUM(_xlfn.NORM.DIST($S$3:$S$1003,$G1164,$P1164,FALSE)*WindSpeedStep*$T$3:$T$1003)</f>
        <v>1997.5197522358756</v>
      </c>
      <c r="N1164" s="51">
        <f t="array" ref="N1164">_xlfn.SUM(_xlfn.NORM.DIST($S$3:$S$1003,$G1164,$Q1164,FALSE)*WindSpeedStep*$T$3:$T$1003)</f>
        <v>2002.6864310098451</v>
      </c>
      <c r="P1164" s="43">
        <f t="shared" si="74"/>
        <v>1.2770225450784953</v>
      </c>
      <c r="Q1164" s="43">
        <f t="shared" si="75"/>
        <v>1.1719510698505176</v>
      </c>
    </row>
    <row r="1165" spans="5:17" x14ac:dyDescent="0.2">
      <c r="E1165" s="16">
        <v>40902.090277777781</v>
      </c>
      <c r="F1165" s="22">
        <v>12.49</v>
      </c>
      <c r="G1165" s="22">
        <v>12.494753654372071</v>
      </c>
      <c r="H1165" s="25">
        <v>8.7269815852682148E-2</v>
      </c>
      <c r="I1165" s="3">
        <f t="shared" si="72"/>
        <v>1993.3899999999976</v>
      </c>
      <c r="J1165" s="3">
        <f t="shared" si="73"/>
        <v>1993.3899999999976</v>
      </c>
      <c r="K1165" s="3">
        <f>MIN(J1165-M1165+N1165,'Power Look Up'!$F$4)</f>
        <v>2000</v>
      </c>
      <c r="M1165" s="51">
        <f t="array" ref="M1165">_xlfn.SUM(_xlfn.NORM.DIST($S$3:$S$1003,$G1165,$P1165,FALSE)*WindSpeedStep*$T$3:$T$1003)</f>
        <v>1991.9552748827045</v>
      </c>
      <c r="N1165" s="51">
        <f t="array" ref="N1165">_xlfn.SUM(_xlfn.NORM.DIST($S$3:$S$1003,$G1165,$Q1165,FALSE)*WindSpeedStep*$T$3:$T$1003)</f>
        <v>2002.118083912663</v>
      </c>
      <c r="P1165" s="43">
        <f t="shared" si="74"/>
        <v>1.2494753654372071</v>
      </c>
      <c r="Q1165" s="43">
        <f t="shared" si="75"/>
        <v>1.090414850541678</v>
      </c>
    </row>
    <row r="1166" spans="5:17" x14ac:dyDescent="0.2">
      <c r="E1166" s="16">
        <v>40902.097222222219</v>
      </c>
      <c r="F1166" s="22">
        <v>12.43</v>
      </c>
      <c r="G1166" s="22">
        <v>12.392637635761808</v>
      </c>
      <c r="H1166" s="25">
        <v>9.5736122284794847E-2</v>
      </c>
      <c r="I1166" s="3">
        <f t="shared" si="72"/>
        <v>1992.7299999999975</v>
      </c>
      <c r="J1166" s="3">
        <f t="shared" si="73"/>
        <v>1992.2899999999977</v>
      </c>
      <c r="K1166" s="3">
        <f>MIN(J1166-M1166+N1166,'Power Look Up'!$F$4)</f>
        <v>1996.3311401047897</v>
      </c>
      <c r="M1166" s="51">
        <f t="array" ref="M1166">_xlfn.SUM(_xlfn.NORM.DIST($S$3:$S$1003,$G1166,$P1166,FALSE)*WindSpeedStep*$T$3:$T$1003)</f>
        <v>1989.1225892213324</v>
      </c>
      <c r="N1166" s="51">
        <f t="array" ref="N1166">_xlfn.SUM(_xlfn.NORM.DIST($S$3:$S$1003,$G1166,$Q1166,FALSE)*WindSpeedStep*$T$3:$T$1003)</f>
        <v>1993.1637293261244</v>
      </c>
      <c r="P1166" s="43">
        <f t="shared" si="74"/>
        <v>1.239263763576181</v>
      </c>
      <c r="Q1166" s="43">
        <f t="shared" si="75"/>
        <v>1.1864230721284434</v>
      </c>
    </row>
    <row r="1167" spans="5:17" x14ac:dyDescent="0.2">
      <c r="E1167" s="16">
        <v>40902.104166666664</v>
      </c>
      <c r="F1167" s="22">
        <v>13.17</v>
      </c>
      <c r="G1167" s="22">
        <v>13.281531691891681</v>
      </c>
      <c r="H1167" s="25">
        <v>6.0744115413819293E-2</v>
      </c>
      <c r="I1167" s="3">
        <f t="shared" si="72"/>
        <v>1999.1699999999998</v>
      </c>
      <c r="J1167" s="3">
        <f t="shared" si="73"/>
        <v>1999.2799999999997</v>
      </c>
      <c r="K1167" s="3">
        <f>MIN(J1167-M1167+N1167,'Power Look Up'!$F$4)</f>
        <v>2000</v>
      </c>
      <c r="M1167" s="51">
        <f t="array" ref="M1167">_xlfn.SUM(_xlfn.NORM.DIST($S$3:$S$1003,$G1167,$P1167,FALSE)*WindSpeedStep*$T$3:$T$1003)</f>
        <v>2002.3661326561621</v>
      </c>
      <c r="N1167" s="51">
        <f t="array" ref="N1167">_xlfn.SUM(_xlfn.NORM.DIST($S$3:$S$1003,$G1167,$Q1167,FALSE)*WindSpeedStep*$T$3:$T$1003)</f>
        <v>2008.1534744311205</v>
      </c>
      <c r="P1167" s="43">
        <f t="shared" si="74"/>
        <v>1.3281531691891681</v>
      </c>
      <c r="Q1167" s="43">
        <f t="shared" si="75"/>
        <v>0.80677489396456692</v>
      </c>
    </row>
    <row r="1168" spans="5:17" x14ac:dyDescent="0.2">
      <c r="E1168" s="16">
        <v>40902.111111111109</v>
      </c>
      <c r="F1168" s="22">
        <v>12.67</v>
      </c>
      <c r="G1168" s="22">
        <v>12.881578690771153</v>
      </c>
      <c r="H1168" s="25">
        <v>8.050513022888714E-2</v>
      </c>
      <c r="I1168" s="3">
        <f t="shared" si="72"/>
        <v>1995.3699999999976</v>
      </c>
      <c r="J1168" s="3">
        <f t="shared" si="73"/>
        <v>1997.6799999999976</v>
      </c>
      <c r="K1168" s="3">
        <f>MIN(J1168-M1168+N1168,'Power Look Up'!$F$4)</f>
        <v>2000</v>
      </c>
      <c r="M1168" s="51">
        <f t="array" ref="M1168">_xlfn.SUM(_xlfn.NORM.DIST($S$3:$S$1003,$G1168,$P1168,FALSE)*WindSpeedStep*$T$3:$T$1003)</f>
        <v>1999.0735740021903</v>
      </c>
      <c r="N1168" s="51">
        <f t="array" ref="N1168">_xlfn.SUM(_xlfn.NORM.DIST($S$3:$S$1003,$G1168,$Q1168,FALSE)*WindSpeedStep*$T$3:$T$1003)</f>
        <v>2008.1211386011832</v>
      </c>
      <c r="P1168" s="43">
        <f t="shared" si="74"/>
        <v>1.2881578690771154</v>
      </c>
      <c r="Q1168" s="43">
        <f t="shared" si="75"/>
        <v>1.0370331700541893</v>
      </c>
    </row>
    <row r="1169" spans="5:17" x14ac:dyDescent="0.2">
      <c r="E1169" s="16">
        <v>40902.118055555555</v>
      </c>
      <c r="F1169" s="22">
        <v>11.52</v>
      </c>
      <c r="G1169" s="22">
        <v>11.920978309912318</v>
      </c>
      <c r="H1169" s="25">
        <v>0.1310763888888889</v>
      </c>
      <c r="I1169" s="3">
        <f t="shared" si="72"/>
        <v>1947.679999999983</v>
      </c>
      <c r="J1169" s="3">
        <f t="shared" si="73"/>
        <v>1981.2799999999825</v>
      </c>
      <c r="K1169" s="3">
        <f>MIN(J1169-M1169+N1169,'Power Look Up'!$F$4)</f>
        <v>1935.1767106170114</v>
      </c>
      <c r="M1169" s="51">
        <f t="array" ref="M1169">_xlfn.SUM(_xlfn.NORM.DIST($S$3:$S$1003,$G1169,$P1169,FALSE)*WindSpeedStep*$T$3:$T$1003)</f>
        <v>1968.436754479713</v>
      </c>
      <c r="N1169" s="51">
        <f t="array" ref="N1169">_xlfn.SUM(_xlfn.NORM.DIST($S$3:$S$1003,$G1169,$Q1169,FALSE)*WindSpeedStep*$T$3:$T$1003)</f>
        <v>1922.333465096742</v>
      </c>
      <c r="P1169" s="43">
        <f t="shared" si="74"/>
        <v>1.1920978309912318</v>
      </c>
      <c r="Q1169" s="43">
        <f t="shared" si="75"/>
        <v>1.5625587888860764</v>
      </c>
    </row>
    <row r="1170" spans="5:17" x14ac:dyDescent="0.2">
      <c r="E1170" s="16">
        <v>40902.125</v>
      </c>
      <c r="F1170" s="22">
        <v>13.35</v>
      </c>
      <c r="G1170" s="22">
        <v>13.235673656964213</v>
      </c>
      <c r="H1170" s="25">
        <v>0.11086142322097378</v>
      </c>
      <c r="I1170" s="3">
        <f t="shared" si="72"/>
        <v>1999.3499999999997</v>
      </c>
      <c r="J1170" s="3">
        <f t="shared" si="73"/>
        <v>1999.2399999999998</v>
      </c>
      <c r="K1170" s="3">
        <f>MIN(J1170-M1170+N1170,'Power Look Up'!$F$4)</f>
        <v>1993.884841519264</v>
      </c>
      <c r="M1170" s="51">
        <f t="array" ref="M1170">_xlfn.SUM(_xlfn.NORM.DIST($S$3:$S$1003,$G1170,$P1170,FALSE)*WindSpeedStep*$T$3:$T$1003)</f>
        <v>2002.1315016381111</v>
      </c>
      <c r="N1170" s="51">
        <f t="array" ref="N1170">_xlfn.SUM(_xlfn.NORM.DIST($S$3:$S$1003,$G1170,$Q1170,FALSE)*WindSpeedStep*$T$3:$T$1003)</f>
        <v>1996.7763431573753</v>
      </c>
      <c r="P1170" s="43">
        <f t="shared" si="74"/>
        <v>1.3235673656964213</v>
      </c>
      <c r="Q1170" s="43">
        <f t="shared" si="75"/>
        <v>1.4673256188994033</v>
      </c>
    </row>
    <row r="1171" spans="5:17" x14ac:dyDescent="0.2">
      <c r="E1171" s="16">
        <v>40902.229166666664</v>
      </c>
      <c r="F1171" s="22">
        <v>11.67</v>
      </c>
      <c r="G1171" s="22">
        <v>11.645783280894877</v>
      </c>
      <c r="H1171" s="25">
        <v>9.2544987146529575E-2</v>
      </c>
      <c r="I1171" s="3">
        <f t="shared" si="72"/>
        <v>1960.2799999999829</v>
      </c>
      <c r="J1171" s="3">
        <f t="shared" si="73"/>
        <v>1958.5999999999829</v>
      </c>
      <c r="K1171" s="3">
        <f>MIN(J1171-M1171+N1171,'Power Look Up'!$F$4)</f>
        <v>1970.2013487815909</v>
      </c>
      <c r="M1171" s="51">
        <f t="array" ref="M1171">_xlfn.SUM(_xlfn.NORM.DIST($S$3:$S$1003,$G1171,$P1171,FALSE)*WindSpeedStep*$T$3:$T$1003)</f>
        <v>1948.5927099041742</v>
      </c>
      <c r="N1171" s="51">
        <f t="array" ref="N1171">_xlfn.SUM(_xlfn.NORM.DIST($S$3:$S$1003,$G1171,$Q1171,FALSE)*WindSpeedStep*$T$3:$T$1003)</f>
        <v>1960.1940586857822</v>
      </c>
      <c r="P1171" s="43">
        <f t="shared" si="74"/>
        <v>1.1645783280894877</v>
      </c>
      <c r="Q1171" s="43">
        <f t="shared" si="75"/>
        <v>1.0777588640416853</v>
      </c>
    </row>
    <row r="1172" spans="5:17" x14ac:dyDescent="0.2">
      <c r="E1172" s="16">
        <v>40902.236111111109</v>
      </c>
      <c r="F1172" s="22">
        <v>11.03</v>
      </c>
      <c r="G1172" s="22">
        <v>10.858835625568426</v>
      </c>
      <c r="H1172" s="25">
        <v>8.8848594741613787E-2</v>
      </c>
      <c r="I1172" s="3">
        <f t="shared" si="72"/>
        <v>1906.5199999999841</v>
      </c>
      <c r="J1172" s="3">
        <f t="shared" si="73"/>
        <v>1866.6199999999501</v>
      </c>
      <c r="K1172" s="3">
        <f>MIN(J1172-M1172+N1172,'Power Look Up'!$F$4)</f>
        <v>1886.8649241082396</v>
      </c>
      <c r="M1172" s="51">
        <f t="array" ref="M1172">_xlfn.SUM(_xlfn.NORM.DIST($S$3:$S$1003,$G1172,$P1172,FALSE)*WindSpeedStep*$T$3:$T$1003)</f>
        <v>1843.799836213461</v>
      </c>
      <c r="N1172" s="51">
        <f t="array" ref="N1172">_xlfn.SUM(_xlfn.NORM.DIST($S$3:$S$1003,$G1172,$Q1172,FALSE)*WindSpeedStep*$T$3:$T$1003)</f>
        <v>1864.0447603217506</v>
      </c>
      <c r="P1172" s="43">
        <f t="shared" si="74"/>
        <v>1.0858835625568426</v>
      </c>
      <c r="Q1172" s="43">
        <f t="shared" si="75"/>
        <v>0.96479228586192733</v>
      </c>
    </row>
    <row r="1173" spans="5:17" x14ac:dyDescent="0.2">
      <c r="E1173" s="16">
        <v>40902.243055555555</v>
      </c>
      <c r="F1173" s="22">
        <v>13.38</v>
      </c>
      <c r="G1173" s="22">
        <v>13.166897472311376</v>
      </c>
      <c r="H1173" s="25">
        <v>7.9970104633781763E-2</v>
      </c>
      <c r="I1173" s="3">
        <f t="shared" si="72"/>
        <v>1999.3799999999997</v>
      </c>
      <c r="J1173" s="3">
        <f t="shared" si="73"/>
        <v>1999.1699999999998</v>
      </c>
      <c r="K1173" s="3">
        <f>MIN(J1173-M1173+N1173,'Power Look Up'!$F$4)</f>
        <v>2000</v>
      </c>
      <c r="M1173" s="51">
        <f t="array" ref="M1173">_xlfn.SUM(_xlfn.NORM.DIST($S$3:$S$1003,$G1173,$P1173,FALSE)*WindSpeedStep*$T$3:$T$1003)</f>
        <v>2001.7205020719596</v>
      </c>
      <c r="N1173" s="51">
        <f t="array" ref="N1173">_xlfn.SUM(_xlfn.NORM.DIST($S$3:$S$1003,$G1173,$Q1173,FALSE)*WindSpeedStep*$T$3:$T$1003)</f>
        <v>2007.8315222927874</v>
      </c>
      <c r="P1173" s="43">
        <f t="shared" si="74"/>
        <v>1.3166897472311376</v>
      </c>
      <c r="Q1173" s="43">
        <f t="shared" si="75"/>
        <v>1.0529581685630174</v>
      </c>
    </row>
    <row r="1174" spans="5:17" x14ac:dyDescent="0.2">
      <c r="E1174" s="16">
        <v>40902.25</v>
      </c>
      <c r="F1174" s="22">
        <v>13.77</v>
      </c>
      <c r="G1174" s="22">
        <v>13.953918641045984</v>
      </c>
      <c r="H1174" s="25">
        <v>6.7538126361655779E-2</v>
      </c>
      <c r="I1174" s="3">
        <f t="shared" si="72"/>
        <v>1999.7699999999998</v>
      </c>
      <c r="J1174" s="3">
        <f t="shared" si="73"/>
        <v>1999.9499999999998</v>
      </c>
      <c r="K1174" s="3">
        <f>MIN(J1174-M1174+N1174,'Power Look Up'!$F$4)</f>
        <v>2000</v>
      </c>
      <c r="M1174" s="51">
        <f t="array" ref="M1174">_xlfn.SUM(_xlfn.NORM.DIST($S$3:$S$1003,$G1174,$P1174,FALSE)*WindSpeedStep*$T$3:$T$1003)</f>
        <v>2003.4347508158212</v>
      </c>
      <c r="N1174" s="51">
        <f t="array" ref="N1174">_xlfn.SUM(_xlfn.NORM.DIST($S$3:$S$1003,$G1174,$Q1174,FALSE)*WindSpeedStep*$T$3:$T$1003)</f>
        <v>2004.3551354707531</v>
      </c>
      <c r="P1174" s="43">
        <f t="shared" si="74"/>
        <v>1.3953918641045986</v>
      </c>
      <c r="Q1174" s="43">
        <f t="shared" si="75"/>
        <v>0.94242152041922778</v>
      </c>
    </row>
    <row r="1175" spans="5:17" x14ac:dyDescent="0.2">
      <c r="E1175" s="16">
        <v>40902.256944444445</v>
      </c>
      <c r="F1175" s="22">
        <v>14.98</v>
      </c>
      <c r="G1175" s="22">
        <v>15.059198281979825</v>
      </c>
      <c r="H1175" s="25">
        <v>5.4739652870493989E-2</v>
      </c>
      <c r="I1175" s="3">
        <f t="shared" si="72"/>
        <v>2000</v>
      </c>
      <c r="J1175" s="3">
        <f t="shared" si="73"/>
        <v>2000</v>
      </c>
      <c r="K1175" s="3">
        <f>MIN(J1175-M1175+N1175,'Power Look Up'!$F$4)</f>
        <v>1998.9017315487351</v>
      </c>
      <c r="M1175" s="51">
        <f t="array" ref="M1175">_xlfn.SUM(_xlfn.NORM.DIST($S$3:$S$1003,$G1175,$P1175,FALSE)*WindSpeedStep*$T$3:$T$1003)</f>
        <v>2001.97914772223</v>
      </c>
      <c r="N1175" s="51">
        <f t="array" ref="N1175">_xlfn.SUM(_xlfn.NORM.DIST($S$3:$S$1003,$G1175,$Q1175,FALSE)*WindSpeedStep*$T$3:$T$1003)</f>
        <v>2000.8808792709651</v>
      </c>
      <c r="P1175" s="43">
        <f t="shared" si="74"/>
        <v>1.5059198281979826</v>
      </c>
      <c r="Q1175" s="43">
        <f t="shared" si="75"/>
        <v>0.82433528646351506</v>
      </c>
    </row>
    <row r="1176" spans="5:17" x14ac:dyDescent="0.2">
      <c r="E1176" s="16">
        <v>40902.263888888891</v>
      </c>
      <c r="F1176" s="22">
        <v>14.3</v>
      </c>
      <c r="G1176" s="22">
        <v>14.332460671180657</v>
      </c>
      <c r="H1176" s="25">
        <v>7.9020979020979015E-2</v>
      </c>
      <c r="I1176" s="3">
        <f t="shared" si="72"/>
        <v>2000</v>
      </c>
      <c r="J1176" s="3">
        <f t="shared" si="73"/>
        <v>2000</v>
      </c>
      <c r="K1176" s="3">
        <f>MIN(J1176-M1176+N1176,'Power Look Up'!$F$4)</f>
        <v>2000</v>
      </c>
      <c r="M1176" s="51">
        <f t="array" ref="M1176">_xlfn.SUM(_xlfn.NORM.DIST($S$3:$S$1003,$G1176,$P1176,FALSE)*WindSpeedStep*$T$3:$T$1003)</f>
        <v>2003.056685819847</v>
      </c>
      <c r="N1176" s="51">
        <f t="array" ref="N1176">_xlfn.SUM(_xlfn.NORM.DIST($S$3:$S$1003,$G1176,$Q1176,FALSE)*WindSpeedStep*$T$3:$T$1003)</f>
        <v>2003.3472007213459</v>
      </c>
      <c r="P1176" s="43">
        <f t="shared" si="74"/>
        <v>1.4332460671180658</v>
      </c>
      <c r="Q1176" s="43">
        <f t="shared" si="75"/>
        <v>1.1325650740163735</v>
      </c>
    </row>
    <row r="1177" spans="5:17" x14ac:dyDescent="0.2">
      <c r="E1177" s="16">
        <v>40902.270833333336</v>
      </c>
      <c r="F1177" s="22">
        <v>15.92</v>
      </c>
      <c r="G1177" s="22">
        <v>15.805364478057742</v>
      </c>
      <c r="H1177" s="25">
        <v>3.5175879396984931E-2</v>
      </c>
      <c r="I1177" s="3">
        <f t="shared" si="72"/>
        <v>2000</v>
      </c>
      <c r="J1177" s="3">
        <f t="shared" si="73"/>
        <v>2000</v>
      </c>
      <c r="K1177" s="3">
        <f>MIN(J1177-M1177+N1177,'Power Look Up'!$F$4)</f>
        <v>1999.0919429709029</v>
      </c>
      <c r="M1177" s="51">
        <f t="array" ref="M1177">_xlfn.SUM(_xlfn.NORM.DIST($S$3:$S$1003,$G1177,$P1177,FALSE)*WindSpeedStep*$T$3:$T$1003)</f>
        <v>2001.0955356095783</v>
      </c>
      <c r="N1177" s="51">
        <f t="array" ref="N1177">_xlfn.SUM(_xlfn.NORM.DIST($S$3:$S$1003,$G1177,$Q1177,FALSE)*WindSpeedStep*$T$3:$T$1003)</f>
        <v>2000.1874785804812</v>
      </c>
      <c r="P1177" s="43">
        <f t="shared" si="74"/>
        <v>1.5805364478057742</v>
      </c>
      <c r="Q1177" s="43">
        <f t="shared" si="75"/>
        <v>0.5559675947055488</v>
      </c>
    </row>
    <row r="1178" spans="5:17" x14ac:dyDescent="0.2">
      <c r="E1178" s="16">
        <v>40902.277777777781</v>
      </c>
      <c r="F1178" s="22">
        <v>16.399999999999999</v>
      </c>
      <c r="G1178" s="22">
        <v>16.311540721106102</v>
      </c>
      <c r="H1178" s="25">
        <v>3.4146341463414644E-2</v>
      </c>
      <c r="I1178" s="3">
        <f t="shared" si="72"/>
        <v>2000</v>
      </c>
      <c r="J1178" s="3">
        <f t="shared" si="73"/>
        <v>2000</v>
      </c>
      <c r="K1178" s="3">
        <f>MIN(J1178-M1178+N1178,'Power Look Up'!$F$4)</f>
        <v>1999.384877745021</v>
      </c>
      <c r="M1178" s="51">
        <f t="array" ref="M1178">_xlfn.SUM(_xlfn.NORM.DIST($S$3:$S$1003,$G1178,$P1178,FALSE)*WindSpeedStep*$T$3:$T$1003)</f>
        <v>2000.700639500898</v>
      </c>
      <c r="N1178" s="51">
        <f t="array" ref="N1178">_xlfn.SUM(_xlfn.NORM.DIST($S$3:$S$1003,$G1178,$Q1178,FALSE)*WindSpeedStep*$T$3:$T$1003)</f>
        <v>2000.0855172459189</v>
      </c>
      <c r="P1178" s="43">
        <f t="shared" si="74"/>
        <v>1.6311540721106104</v>
      </c>
      <c r="Q1178" s="43">
        <f t="shared" si="75"/>
        <v>0.55697943925728166</v>
      </c>
    </row>
    <row r="1179" spans="5:17" x14ac:dyDescent="0.2">
      <c r="E1179" s="16">
        <v>40902.284722222219</v>
      </c>
      <c r="F1179" s="22">
        <v>15.92</v>
      </c>
      <c r="G1179" s="22">
        <v>15.794437497069703</v>
      </c>
      <c r="H1179" s="25">
        <v>2.8894472361809045E-2</v>
      </c>
      <c r="I1179" s="3">
        <f t="shared" si="72"/>
        <v>2000</v>
      </c>
      <c r="J1179" s="3">
        <f t="shared" si="73"/>
        <v>2000</v>
      </c>
      <c r="K1179" s="3">
        <f>MIN(J1179-M1179+N1179,'Power Look Up'!$F$4)</f>
        <v>1999.0630681824482</v>
      </c>
      <c r="M1179" s="51">
        <f t="array" ref="M1179">_xlfn.SUM(_xlfn.NORM.DIST($S$3:$S$1003,$G1179,$P1179,FALSE)*WindSpeedStep*$T$3:$T$1003)</f>
        <v>2001.1057934396222</v>
      </c>
      <c r="N1179" s="51">
        <f t="array" ref="N1179">_xlfn.SUM(_xlfn.NORM.DIST($S$3:$S$1003,$G1179,$Q1179,FALSE)*WindSpeedStep*$T$3:$T$1003)</f>
        <v>2000.1688616220704</v>
      </c>
      <c r="P1179" s="43">
        <f t="shared" si="74"/>
        <v>1.5794437497069704</v>
      </c>
      <c r="Q1179" s="43">
        <f t="shared" si="75"/>
        <v>0.45637193772940099</v>
      </c>
    </row>
    <row r="1180" spans="5:17" x14ac:dyDescent="0.2">
      <c r="E1180" s="16">
        <v>40902.291666666664</v>
      </c>
      <c r="F1180" s="22">
        <v>15.99</v>
      </c>
      <c r="G1180" s="22">
        <v>16.004143393167023</v>
      </c>
      <c r="H1180" s="25">
        <v>3.9399624765478425E-2</v>
      </c>
      <c r="I1180" s="3">
        <f t="shared" si="72"/>
        <v>2000</v>
      </c>
      <c r="J1180" s="3">
        <f t="shared" si="73"/>
        <v>2000</v>
      </c>
      <c r="K1180" s="3">
        <f>MIN(J1180-M1180+N1180,'Power Look Up'!$F$4)</f>
        <v>1999.2309422008798</v>
      </c>
      <c r="M1180" s="51">
        <f t="array" ref="M1180">_xlfn.SUM(_xlfn.NORM.DIST($S$3:$S$1003,$G1180,$P1180,FALSE)*WindSpeedStep*$T$3:$T$1003)</f>
        <v>2000.9222669632302</v>
      </c>
      <c r="N1180" s="51">
        <f t="array" ref="N1180">_xlfn.SUM(_xlfn.NORM.DIST($S$3:$S$1003,$G1180,$Q1180,FALSE)*WindSpeedStep*$T$3:$T$1003)</f>
        <v>2000.15320916411</v>
      </c>
      <c r="P1180" s="43">
        <f t="shared" si="74"/>
        <v>1.6004143393167025</v>
      </c>
      <c r="Q1180" s="43">
        <f t="shared" si="75"/>
        <v>0.63055724438369132</v>
      </c>
    </row>
    <row r="1181" spans="5:17" x14ac:dyDescent="0.2">
      <c r="E1181" s="16">
        <v>40902.298611111109</v>
      </c>
      <c r="F1181" s="22">
        <v>15.9</v>
      </c>
      <c r="G1181" s="22">
        <v>15.828672639392229</v>
      </c>
      <c r="H1181" s="25">
        <v>4.2138364779874218E-2</v>
      </c>
      <c r="I1181" s="3">
        <f t="shared" si="72"/>
        <v>2000</v>
      </c>
      <c r="J1181" s="3">
        <f t="shared" si="73"/>
        <v>2000</v>
      </c>
      <c r="K1181" s="3">
        <f>MIN(J1181-M1181+N1181,'Power Look Up'!$F$4)</f>
        <v>1999.139038519151</v>
      </c>
      <c r="M1181" s="51">
        <f t="array" ref="M1181">_xlfn.SUM(_xlfn.NORM.DIST($S$3:$S$1003,$G1181,$P1181,FALSE)*WindSpeedStep*$T$3:$T$1003)</f>
        <v>2001.0739152578201</v>
      </c>
      <c r="N1181" s="51">
        <f t="array" ref="N1181">_xlfn.SUM(_xlfn.NORM.DIST($S$3:$S$1003,$G1181,$Q1181,FALSE)*WindSpeedStep*$T$3:$T$1003)</f>
        <v>2000.2129537769711</v>
      </c>
      <c r="P1181" s="43">
        <f t="shared" si="74"/>
        <v>1.5828672639392229</v>
      </c>
      <c r="Q1181" s="43">
        <f t="shared" si="75"/>
        <v>0.6669943816599242</v>
      </c>
    </row>
    <row r="1182" spans="5:17" x14ac:dyDescent="0.2">
      <c r="E1182" s="16">
        <v>40902.305555555555</v>
      </c>
      <c r="F1182" s="22">
        <v>15.73</v>
      </c>
      <c r="G1182" s="22">
        <v>15.681829984254941</v>
      </c>
      <c r="H1182" s="25">
        <v>4.7679593134138588E-2</v>
      </c>
      <c r="I1182" s="3">
        <f t="shared" si="72"/>
        <v>2000</v>
      </c>
      <c r="J1182" s="3">
        <f t="shared" si="73"/>
        <v>2000</v>
      </c>
      <c r="K1182" s="3">
        <f>MIN(J1182-M1182+N1182,'Power Look Up'!$F$4)</f>
        <v>1999.0891473662803</v>
      </c>
      <c r="M1182" s="51">
        <f t="array" ref="M1182">_xlfn.SUM(_xlfn.NORM.DIST($S$3:$S$1003,$G1182,$P1182,FALSE)*WindSpeedStep*$T$3:$T$1003)</f>
        <v>2001.2161078489282</v>
      </c>
      <c r="N1182" s="51">
        <f t="array" ref="N1182">_xlfn.SUM(_xlfn.NORM.DIST($S$3:$S$1003,$G1182,$Q1182,FALSE)*WindSpeedStep*$T$3:$T$1003)</f>
        <v>2000.3052552152085</v>
      </c>
      <c r="P1182" s="43">
        <f t="shared" si="74"/>
        <v>1.5681829984254942</v>
      </c>
      <c r="Q1182" s="43">
        <f t="shared" si="75"/>
        <v>0.74770327324801056</v>
      </c>
    </row>
    <row r="1183" spans="5:17" x14ac:dyDescent="0.2">
      <c r="E1183" s="16">
        <v>40902.3125</v>
      </c>
      <c r="F1183" s="22">
        <v>13.74</v>
      </c>
      <c r="G1183" s="22">
        <v>13.776842946479812</v>
      </c>
      <c r="H1183" s="25">
        <v>6.9141193595342057E-2</v>
      </c>
      <c r="I1183" s="3">
        <f t="shared" si="72"/>
        <v>1999.7399999999998</v>
      </c>
      <c r="J1183" s="3">
        <f t="shared" si="73"/>
        <v>1999.7799999999997</v>
      </c>
      <c r="K1183" s="3">
        <f>MIN(J1183-M1183+N1183,'Power Look Up'!$F$4)</f>
        <v>2000</v>
      </c>
      <c r="M1183" s="51">
        <f t="array" ref="M1183">_xlfn.SUM(_xlfn.NORM.DIST($S$3:$S$1003,$G1183,$P1183,FALSE)*WindSpeedStep*$T$3:$T$1003)</f>
        <v>2003.4572360779873</v>
      </c>
      <c r="N1183" s="51">
        <f t="array" ref="N1183">_xlfn.SUM(_xlfn.NORM.DIST($S$3:$S$1003,$G1183,$Q1183,FALSE)*WindSpeedStep*$T$3:$T$1003)</f>
        <v>2005.2914739866626</v>
      </c>
      <c r="P1183" s="43">
        <f t="shared" si="74"/>
        <v>1.3776842946479813</v>
      </c>
      <c r="Q1183" s="43">
        <f t="shared" si="75"/>
        <v>0.95254736529518336</v>
      </c>
    </row>
    <row r="1184" spans="5:17" x14ac:dyDescent="0.2">
      <c r="E1184" s="16">
        <v>40902.319444444445</v>
      </c>
      <c r="F1184" s="22">
        <v>14.47</v>
      </c>
      <c r="G1184" s="22">
        <v>14.550523554787782</v>
      </c>
      <c r="H1184" s="25">
        <v>6.1506565307532825E-2</v>
      </c>
      <c r="I1184" s="3">
        <f t="shared" si="72"/>
        <v>2000</v>
      </c>
      <c r="J1184" s="3">
        <f t="shared" si="73"/>
        <v>2000</v>
      </c>
      <c r="K1184" s="3">
        <f>MIN(J1184-M1184+N1184,'Power Look Up'!$F$4)</f>
        <v>1999.2463043833804</v>
      </c>
      <c r="M1184" s="51">
        <f t="array" ref="M1184">_xlfn.SUM(_xlfn.NORM.DIST($S$3:$S$1003,$G1184,$P1184,FALSE)*WindSpeedStep*$T$3:$T$1003)</f>
        <v>2002.7421431485525</v>
      </c>
      <c r="N1184" s="51">
        <f t="array" ref="N1184">_xlfn.SUM(_xlfn.NORM.DIST($S$3:$S$1003,$G1184,$Q1184,FALSE)*WindSpeedStep*$T$3:$T$1003)</f>
        <v>2001.9884475319329</v>
      </c>
      <c r="P1184" s="43">
        <f t="shared" si="74"/>
        <v>1.4550523554787782</v>
      </c>
      <c r="Q1184" s="43">
        <f t="shared" si="75"/>
        <v>0.89495272728134934</v>
      </c>
    </row>
    <row r="1185" spans="5:17" x14ac:dyDescent="0.2">
      <c r="E1185" s="16">
        <v>40902.326388888891</v>
      </c>
      <c r="F1185" s="22">
        <v>14.87</v>
      </c>
      <c r="G1185" s="22">
        <v>14.88791599698073</v>
      </c>
      <c r="H1185" s="25">
        <v>4.3712172158708811E-2</v>
      </c>
      <c r="I1185" s="3">
        <f t="shared" si="72"/>
        <v>2000</v>
      </c>
      <c r="J1185" s="3">
        <f t="shared" si="73"/>
        <v>2000</v>
      </c>
      <c r="K1185" s="3">
        <f>MIN(J1185-M1185+N1185,'Power Look Up'!$F$4)</f>
        <v>1998.6448092375542</v>
      </c>
      <c r="M1185" s="51">
        <f t="array" ref="M1185">_xlfn.SUM(_xlfn.NORM.DIST($S$3:$S$1003,$G1185,$P1185,FALSE)*WindSpeedStep*$T$3:$T$1003)</f>
        <v>2002.2291457222432</v>
      </c>
      <c r="N1185" s="51">
        <f t="array" ref="N1185">_xlfn.SUM(_xlfn.NORM.DIST($S$3:$S$1003,$G1185,$Q1185,FALSE)*WindSpeedStep*$T$3:$T$1003)</f>
        <v>2000.8739549597974</v>
      </c>
      <c r="P1185" s="43">
        <f t="shared" si="74"/>
        <v>1.4887915996980732</v>
      </c>
      <c r="Q1185" s="43">
        <f t="shared" si="75"/>
        <v>0.65078314714441665</v>
      </c>
    </row>
    <row r="1186" spans="5:17" x14ac:dyDescent="0.2">
      <c r="E1186" s="16">
        <v>40902.625</v>
      </c>
      <c r="F1186" s="22">
        <v>14.11</v>
      </c>
      <c r="G1186" s="22">
        <v>13.938712977886675</v>
      </c>
      <c r="H1186" s="25">
        <v>5.3862508858965277E-2</v>
      </c>
      <c r="I1186" s="3">
        <f t="shared" si="72"/>
        <v>2000</v>
      </c>
      <c r="J1186" s="3">
        <f t="shared" si="73"/>
        <v>1999.9399999999998</v>
      </c>
      <c r="K1186" s="3">
        <f>MIN(J1186-M1186+N1186,'Power Look Up'!$F$4)</f>
        <v>2000</v>
      </c>
      <c r="M1186" s="51">
        <f t="array" ref="M1186">_xlfn.SUM(_xlfn.NORM.DIST($S$3:$S$1003,$G1186,$P1186,FALSE)*WindSpeedStep*$T$3:$T$1003)</f>
        <v>2003.4418652638146</v>
      </c>
      <c r="N1186" s="51">
        <f t="array" ref="N1186">_xlfn.SUM(_xlfn.NORM.DIST($S$3:$S$1003,$G1186,$Q1186,FALSE)*WindSpeedStep*$T$3:$T$1003)</f>
        <v>2003.7063343844923</v>
      </c>
      <c r="P1186" s="43">
        <f t="shared" si="74"/>
        <v>1.3938712977886676</v>
      </c>
      <c r="Q1186" s="43">
        <f t="shared" si="75"/>
        <v>0.75077405125399532</v>
      </c>
    </row>
    <row r="1187" spans="5:17" x14ac:dyDescent="0.2">
      <c r="E1187" s="16">
        <v>40902.638888888891</v>
      </c>
      <c r="F1187" s="22">
        <v>14.28</v>
      </c>
      <c r="G1187" s="22">
        <v>14.161155650717987</v>
      </c>
      <c r="H1187" s="25">
        <v>7.492997198879553E-2</v>
      </c>
      <c r="I1187" s="3">
        <f t="shared" si="72"/>
        <v>2000</v>
      </c>
      <c r="J1187" s="3">
        <f t="shared" si="73"/>
        <v>2000</v>
      </c>
      <c r="K1187" s="3">
        <f>MIN(J1187-M1187+N1187,'Power Look Up'!$F$4)</f>
        <v>2000</v>
      </c>
      <c r="M1187" s="51">
        <f t="array" ref="M1187">_xlfn.SUM(_xlfn.NORM.DIST($S$3:$S$1003,$G1187,$P1187,FALSE)*WindSpeedStep*$T$3:$T$1003)</f>
        <v>2003.2664914738384</v>
      </c>
      <c r="N1187" s="51">
        <f t="array" ref="N1187">_xlfn.SUM(_xlfn.NORM.DIST($S$3:$S$1003,$G1187,$Q1187,FALSE)*WindSpeedStep*$T$3:$T$1003)</f>
        <v>2003.8044009965586</v>
      </c>
      <c r="P1187" s="43">
        <f t="shared" si="74"/>
        <v>1.4161155650717987</v>
      </c>
      <c r="Q1187" s="43">
        <f t="shared" si="75"/>
        <v>1.0610949962372722</v>
      </c>
    </row>
    <row r="1188" spans="5:17" x14ac:dyDescent="0.2">
      <c r="E1188" s="16">
        <v>40902.645833333336</v>
      </c>
      <c r="F1188" s="22">
        <v>15.65</v>
      </c>
      <c r="G1188" s="22">
        <v>15.475919185054941</v>
      </c>
      <c r="H1188" s="25">
        <v>6.3897763578274758E-2</v>
      </c>
      <c r="I1188" s="3">
        <f t="shared" si="72"/>
        <v>2000</v>
      </c>
      <c r="J1188" s="3">
        <f t="shared" si="73"/>
        <v>2000</v>
      </c>
      <c r="K1188" s="3">
        <f>MIN(J1188-M1188+N1188,'Power Look Up'!$F$4)</f>
        <v>1999.2054507985899</v>
      </c>
      <c r="M1188" s="51">
        <f t="array" ref="M1188">_xlfn.SUM(_xlfn.NORM.DIST($S$3:$S$1003,$G1188,$P1188,FALSE)*WindSpeedStep*$T$3:$T$1003)</f>
        <v>2001.4399848234266</v>
      </c>
      <c r="N1188" s="51">
        <f t="array" ref="N1188">_xlfn.SUM(_xlfn.NORM.DIST($S$3:$S$1003,$G1188,$Q1188,FALSE)*WindSpeedStep*$T$3:$T$1003)</f>
        <v>2000.6454356220165</v>
      </c>
      <c r="P1188" s="43">
        <f t="shared" si="74"/>
        <v>1.5475919185054943</v>
      </c>
      <c r="Q1188" s="43">
        <f t="shared" si="75"/>
        <v>0.98887662524312725</v>
      </c>
    </row>
    <row r="1189" spans="5:17" x14ac:dyDescent="0.2">
      <c r="E1189" s="16">
        <v>40902.652777777781</v>
      </c>
      <c r="F1189" s="22">
        <v>14.48</v>
      </c>
      <c r="G1189" s="22">
        <v>14.379987196263846</v>
      </c>
      <c r="H1189" s="25">
        <v>8.4254143646408833E-2</v>
      </c>
      <c r="I1189" s="3">
        <f t="shared" si="72"/>
        <v>2000</v>
      </c>
      <c r="J1189" s="3">
        <f t="shared" si="73"/>
        <v>2000</v>
      </c>
      <c r="K1189" s="3">
        <f>MIN(J1189-M1189+N1189,'Power Look Up'!$F$4)</f>
        <v>2000</v>
      </c>
      <c r="M1189" s="51">
        <f t="array" ref="M1189">_xlfn.SUM(_xlfn.NORM.DIST($S$3:$S$1003,$G1189,$P1189,FALSE)*WindSpeedStep*$T$3:$T$1003)</f>
        <v>2002.9913749777461</v>
      </c>
      <c r="N1189" s="51">
        <f t="array" ref="N1189">_xlfn.SUM(_xlfn.NORM.DIST($S$3:$S$1003,$G1189,$Q1189,FALSE)*WindSpeedStep*$T$3:$T$1003)</f>
        <v>2003.3295991046693</v>
      </c>
      <c r="P1189" s="43">
        <f t="shared" si="74"/>
        <v>1.4379987196263846</v>
      </c>
      <c r="Q1189" s="43">
        <f t="shared" si="75"/>
        <v>1.211573506867534</v>
      </c>
    </row>
    <row r="1190" spans="5:17" x14ac:dyDescent="0.2">
      <c r="E1190" s="16">
        <v>40902.659722222219</v>
      </c>
      <c r="F1190" s="22">
        <v>12.89</v>
      </c>
      <c r="G1190" s="22">
        <v>12.965566972492406</v>
      </c>
      <c r="H1190" s="25">
        <v>7.6027928626842503E-2</v>
      </c>
      <c r="I1190" s="3">
        <f t="shared" si="72"/>
        <v>1997.7899999999975</v>
      </c>
      <c r="J1190" s="3">
        <f t="shared" si="73"/>
        <v>1998.6699999999973</v>
      </c>
      <c r="K1190" s="3">
        <f>MIN(J1190-M1190+N1190,'Power Look Up'!$F$4)</f>
        <v>2000</v>
      </c>
      <c r="M1190" s="51">
        <f t="array" ref="M1190">_xlfn.SUM(_xlfn.NORM.DIST($S$3:$S$1003,$G1190,$P1190,FALSE)*WindSpeedStep*$T$3:$T$1003)</f>
        <v>2000.0332552277655</v>
      </c>
      <c r="N1190" s="51">
        <f t="array" ref="N1190">_xlfn.SUM(_xlfn.NORM.DIST($S$3:$S$1003,$G1190,$Q1190,FALSE)*WindSpeedStep*$T$3:$T$1003)</f>
        <v>2009.1427877121264</v>
      </c>
      <c r="P1190" s="43">
        <f t="shared" si="74"/>
        <v>1.2965566972492406</v>
      </c>
      <c r="Q1190" s="43">
        <f t="shared" si="75"/>
        <v>0.98574520039119906</v>
      </c>
    </row>
    <row r="1191" spans="5:17" x14ac:dyDescent="0.2">
      <c r="E1191" s="16">
        <v>40902.666666666664</v>
      </c>
      <c r="F1191" s="22">
        <v>12.92</v>
      </c>
      <c r="G1191" s="22">
        <v>12.926318406204162</v>
      </c>
      <c r="H1191" s="25">
        <v>7.1207430340557279E-2</v>
      </c>
      <c r="I1191" s="3">
        <f t="shared" si="72"/>
        <v>1998.1199999999974</v>
      </c>
      <c r="J1191" s="3">
        <f t="shared" si="73"/>
        <v>1998.2299999999975</v>
      </c>
      <c r="K1191" s="3">
        <f>MIN(J1191-M1191+N1191,'Power Look Up'!$F$4)</f>
        <v>2000</v>
      </c>
      <c r="M1191" s="51">
        <f t="array" ref="M1191">_xlfn.SUM(_xlfn.NORM.DIST($S$3:$S$1003,$G1191,$P1191,FALSE)*WindSpeedStep*$T$3:$T$1003)</f>
        <v>1999.605840153125</v>
      </c>
      <c r="N1191" s="51">
        <f t="array" ref="N1191">_xlfn.SUM(_xlfn.NORM.DIST($S$3:$S$1003,$G1191,$Q1191,FALSE)*WindSpeedStep*$T$3:$T$1003)</f>
        <v>2010.1421988171048</v>
      </c>
      <c r="P1191" s="43">
        <f t="shared" si="74"/>
        <v>1.2926318406204163</v>
      </c>
      <c r="Q1191" s="43">
        <f t="shared" si="75"/>
        <v>0.92044991746964622</v>
      </c>
    </row>
    <row r="1192" spans="5:17" x14ac:dyDescent="0.2">
      <c r="E1192" s="16">
        <v>40902.673611111109</v>
      </c>
      <c r="F1192" s="22">
        <v>13.59</v>
      </c>
      <c r="G1192" s="22">
        <v>13.701331832940433</v>
      </c>
      <c r="H1192" s="25">
        <v>7.5055187637969104E-2</v>
      </c>
      <c r="I1192" s="3">
        <f t="shared" si="72"/>
        <v>1999.5899999999997</v>
      </c>
      <c r="J1192" s="3">
        <f t="shared" si="73"/>
        <v>1999.6999999999998</v>
      </c>
      <c r="K1192" s="3">
        <f>MIN(J1192-M1192+N1192,'Power Look Up'!$F$4)</f>
        <v>2000</v>
      </c>
      <c r="M1192" s="51">
        <f t="array" ref="M1192">_xlfn.SUM(_xlfn.NORM.DIST($S$3:$S$1003,$G1192,$P1192,FALSE)*WindSpeedStep*$T$3:$T$1003)</f>
        <v>2003.4187622053141</v>
      </c>
      <c r="N1192" s="51">
        <f t="array" ref="N1192">_xlfn.SUM(_xlfn.NORM.DIST($S$3:$S$1003,$G1192,$Q1192,FALSE)*WindSpeedStep*$T$3:$T$1003)</f>
        <v>2005.8137547623287</v>
      </c>
      <c r="P1192" s="43">
        <f t="shared" si="74"/>
        <v>1.3701331832940433</v>
      </c>
      <c r="Q1192" s="43">
        <f t="shared" si="75"/>
        <v>1.0283560316114233</v>
      </c>
    </row>
    <row r="1193" spans="5:17" x14ac:dyDescent="0.2">
      <c r="E1193" s="16">
        <v>40902.777777777781</v>
      </c>
      <c r="F1193" s="22">
        <v>17.260000000000002</v>
      </c>
      <c r="G1193" s="22">
        <v>17.29632138617232</v>
      </c>
      <c r="H1193" s="25">
        <v>9.327925840092699E-2</v>
      </c>
      <c r="I1193" s="3">
        <f t="shared" si="72"/>
        <v>2000</v>
      </c>
      <c r="J1193" s="3">
        <f t="shared" si="73"/>
        <v>2000</v>
      </c>
      <c r="K1193" s="3">
        <f>MIN(J1193-M1193+N1193,'Power Look Up'!$F$4)</f>
        <v>1999.9377689103499</v>
      </c>
      <c r="M1193" s="51">
        <f t="array" ref="M1193">_xlfn.SUM(_xlfn.NORM.DIST($S$3:$S$1003,$G1193,$P1193,FALSE)*WindSpeedStep*$T$3:$T$1003)</f>
        <v>2000.276480647052</v>
      </c>
      <c r="N1193" s="51">
        <f t="array" ref="N1193">_xlfn.SUM(_xlfn.NORM.DIST($S$3:$S$1003,$G1193,$Q1193,FALSE)*WindSpeedStep*$T$3:$T$1003)</f>
        <v>2000.2142495574019</v>
      </c>
      <c r="P1193" s="43">
        <f t="shared" si="74"/>
        <v>1.729632138617232</v>
      </c>
      <c r="Q1193" s="43">
        <f t="shared" si="75"/>
        <v>1.6133880319662475</v>
      </c>
    </row>
    <row r="1194" spans="5:17" x14ac:dyDescent="0.2">
      <c r="E1194" s="16">
        <v>40902.784722222219</v>
      </c>
      <c r="F1194" s="22">
        <v>16.02</v>
      </c>
      <c r="G1194" s="22">
        <v>15.927460641668253</v>
      </c>
      <c r="H1194" s="25">
        <v>0.10424469413233459</v>
      </c>
      <c r="I1194" s="3">
        <f t="shared" si="72"/>
        <v>2000</v>
      </c>
      <c r="J1194" s="3">
        <f t="shared" si="73"/>
        <v>2000</v>
      </c>
      <c r="K1194" s="3">
        <f>MIN(J1194-M1194+N1194,'Power Look Up'!$F$4)</f>
        <v>2000</v>
      </c>
      <c r="M1194" s="51">
        <f t="array" ref="M1194">_xlfn.SUM(_xlfn.NORM.DIST($S$3:$S$1003,$G1194,$P1194,FALSE)*WindSpeedStep*$T$3:$T$1003)</f>
        <v>2000.9861608132055</v>
      </c>
      <c r="N1194" s="51">
        <f t="array" ref="N1194">_xlfn.SUM(_xlfn.NORM.DIST($S$3:$S$1003,$G1194,$Q1194,FALSE)*WindSpeedStep*$T$3:$T$1003)</f>
        <v>2001.0278211605344</v>
      </c>
      <c r="P1194" s="43">
        <f t="shared" si="74"/>
        <v>1.5927460641668254</v>
      </c>
      <c r="Q1194" s="43">
        <f t="shared" si="75"/>
        <v>1.6603532628955047</v>
      </c>
    </row>
    <row r="1195" spans="5:17" x14ac:dyDescent="0.2">
      <c r="E1195" s="16">
        <v>40902.791666666664</v>
      </c>
      <c r="F1195" s="22">
        <v>16.760000000000002</v>
      </c>
      <c r="G1195" s="22">
        <v>16.678754844986397</v>
      </c>
      <c r="H1195" s="25">
        <v>8.9498806682577564E-2</v>
      </c>
      <c r="I1195" s="3">
        <f t="shared" si="72"/>
        <v>2000</v>
      </c>
      <c r="J1195" s="3">
        <f t="shared" si="73"/>
        <v>2000</v>
      </c>
      <c r="K1195" s="3">
        <f>MIN(J1195-M1195+N1195,'Power Look Up'!$F$4)</f>
        <v>1999.8607877950833</v>
      </c>
      <c r="M1195" s="51">
        <f t="array" ref="M1195">_xlfn.SUM(_xlfn.NORM.DIST($S$3:$S$1003,$G1195,$P1195,FALSE)*WindSpeedStep*$T$3:$T$1003)</f>
        <v>2000.4990162513741</v>
      </c>
      <c r="N1195" s="51">
        <f t="array" ref="N1195">_xlfn.SUM(_xlfn.NORM.DIST($S$3:$S$1003,$G1195,$Q1195,FALSE)*WindSpeedStep*$T$3:$T$1003)</f>
        <v>2000.3598040464574</v>
      </c>
      <c r="P1195" s="43">
        <f t="shared" si="74"/>
        <v>1.6678754844986399</v>
      </c>
      <c r="Q1195" s="43">
        <f t="shared" si="75"/>
        <v>1.4927286555775414</v>
      </c>
    </row>
    <row r="1196" spans="5:17" x14ac:dyDescent="0.2">
      <c r="E1196" s="16">
        <v>40902.798611111109</v>
      </c>
      <c r="F1196" s="22">
        <v>16.829999999999998</v>
      </c>
      <c r="G1196" s="22">
        <v>16.789397581205638</v>
      </c>
      <c r="H1196" s="25">
        <v>7.3677956030897218E-2</v>
      </c>
      <c r="I1196" s="3">
        <f t="shared" si="72"/>
        <v>2000</v>
      </c>
      <c r="J1196" s="3">
        <f t="shared" si="73"/>
        <v>2000</v>
      </c>
      <c r="K1196" s="3">
        <f>MIN(J1196-M1196+N1196,'Power Look Up'!$F$4)</f>
        <v>1999.7169615327864</v>
      </c>
      <c r="M1196" s="51">
        <f t="array" ref="M1196">_xlfn.SUM(_xlfn.NORM.DIST($S$3:$S$1003,$G1196,$P1196,FALSE)*WindSpeedStep*$T$3:$T$1003)</f>
        <v>2000.4496436681663</v>
      </c>
      <c r="N1196" s="51">
        <f t="array" ref="N1196">_xlfn.SUM(_xlfn.NORM.DIST($S$3:$S$1003,$G1196,$Q1196,FALSE)*WindSpeedStep*$T$3:$T$1003)</f>
        <v>2000.1666052009527</v>
      </c>
      <c r="P1196" s="43">
        <f t="shared" si="74"/>
        <v>1.6789397581205638</v>
      </c>
      <c r="Q1196" s="43">
        <f t="shared" si="75"/>
        <v>1.237008496773321</v>
      </c>
    </row>
    <row r="1197" spans="5:17" x14ac:dyDescent="0.2">
      <c r="E1197" s="16">
        <v>40902.805555555555</v>
      </c>
      <c r="F1197" s="22">
        <v>16.61</v>
      </c>
      <c r="G1197" s="22">
        <v>16.485553080656224</v>
      </c>
      <c r="H1197" s="25">
        <v>9.8735701384708011E-2</v>
      </c>
      <c r="I1197" s="3">
        <f t="shared" si="72"/>
        <v>2000</v>
      </c>
      <c r="J1197" s="3">
        <f t="shared" si="73"/>
        <v>2000</v>
      </c>
      <c r="K1197" s="3">
        <f>MIN(J1197-M1197+N1197,'Power Look Up'!$F$4)</f>
        <v>1999.9827739108441</v>
      </c>
      <c r="M1197" s="51">
        <f t="array" ref="M1197">_xlfn.SUM(_xlfn.NORM.DIST($S$3:$S$1003,$G1197,$P1197,FALSE)*WindSpeedStep*$T$3:$T$1003)</f>
        <v>2000.5973522455433</v>
      </c>
      <c r="N1197" s="51">
        <f t="array" ref="N1197">_xlfn.SUM(_xlfn.NORM.DIST($S$3:$S$1003,$G1197,$Q1197,FALSE)*WindSpeedStep*$T$3:$T$1003)</f>
        <v>2000.5801261563875</v>
      </c>
      <c r="P1197" s="43">
        <f t="shared" si="74"/>
        <v>1.6485553080656226</v>
      </c>
      <c r="Q1197" s="43">
        <f t="shared" si="75"/>
        <v>1.6277126461334261</v>
      </c>
    </row>
    <row r="1198" spans="5:17" x14ac:dyDescent="0.2">
      <c r="E1198" s="16">
        <v>40902.8125</v>
      </c>
      <c r="F1198" s="22">
        <v>16.22</v>
      </c>
      <c r="G1198" s="22">
        <v>16.16502928589021</v>
      </c>
      <c r="H1198" s="25">
        <v>0.11344019728729965</v>
      </c>
      <c r="I1198" s="3">
        <f t="shared" si="72"/>
        <v>2000</v>
      </c>
      <c r="J1198" s="3">
        <f t="shared" si="73"/>
        <v>2000</v>
      </c>
      <c r="K1198" s="3">
        <f>MIN(J1198-M1198+N1198,'Power Look Up'!$F$4)</f>
        <v>2000</v>
      </c>
      <c r="M1198" s="51">
        <f t="array" ref="M1198">_xlfn.SUM(_xlfn.NORM.DIST($S$3:$S$1003,$G1198,$P1198,FALSE)*WindSpeedStep*$T$3:$T$1003)</f>
        <v>2000.7996512644916</v>
      </c>
      <c r="N1198" s="51">
        <f t="array" ref="N1198">_xlfn.SUM(_xlfn.NORM.DIST($S$3:$S$1003,$G1198,$Q1198,FALSE)*WindSpeedStep*$T$3:$T$1003)</f>
        <v>2000.8508211955736</v>
      </c>
      <c r="P1198" s="43">
        <f t="shared" si="74"/>
        <v>1.6165029285890211</v>
      </c>
      <c r="Q1198" s="43">
        <f t="shared" si="75"/>
        <v>1.8337641113463619</v>
      </c>
    </row>
    <row r="1199" spans="5:17" x14ac:dyDescent="0.2">
      <c r="E1199" s="16">
        <v>40902.819444444445</v>
      </c>
      <c r="F1199" s="22">
        <v>16.190000000000001</v>
      </c>
      <c r="G1199" s="22">
        <v>16.124731199424769</v>
      </c>
      <c r="H1199" s="25">
        <v>8.5855466337245195E-2</v>
      </c>
      <c r="I1199" s="3">
        <f t="shared" si="72"/>
        <v>2000</v>
      </c>
      <c r="J1199" s="3">
        <f t="shared" si="73"/>
        <v>2000</v>
      </c>
      <c r="K1199" s="3">
        <f>MIN(J1199-M1199+N1199,'Power Look Up'!$F$4)</f>
        <v>1999.7551504482681</v>
      </c>
      <c r="M1199" s="51">
        <f t="array" ref="M1199">_xlfn.SUM(_xlfn.NORM.DIST($S$3:$S$1003,$G1199,$P1199,FALSE)*WindSpeedStep*$T$3:$T$1003)</f>
        <v>2000.8289540871583</v>
      </c>
      <c r="N1199" s="51">
        <f t="array" ref="N1199">_xlfn.SUM(_xlfn.NORM.DIST($S$3:$S$1003,$G1199,$Q1199,FALSE)*WindSpeedStep*$T$3:$T$1003)</f>
        <v>2000.5841045354264</v>
      </c>
      <c r="P1199" s="43">
        <f t="shared" si="74"/>
        <v>1.6124731199424769</v>
      </c>
      <c r="Q1199" s="43">
        <f t="shared" si="75"/>
        <v>1.3843963166893405</v>
      </c>
    </row>
    <row r="1200" spans="5:17" x14ac:dyDescent="0.2">
      <c r="E1200" s="16">
        <v>40902.826388888891</v>
      </c>
      <c r="F1200" s="22">
        <v>17.489999999999998</v>
      </c>
      <c r="G1200" s="22">
        <v>17.521893533218183</v>
      </c>
      <c r="H1200" s="25">
        <v>0.10863350485991996</v>
      </c>
      <c r="I1200" s="3">
        <f t="shared" si="72"/>
        <v>2000</v>
      </c>
      <c r="J1200" s="3">
        <f t="shared" si="73"/>
        <v>2000</v>
      </c>
      <c r="K1200" s="3">
        <f>MIN(J1200-M1200+N1200,'Power Look Up'!$F$4)</f>
        <v>2000</v>
      </c>
      <c r="M1200" s="51">
        <f t="array" ref="M1200">_xlfn.SUM(_xlfn.NORM.DIST($S$3:$S$1003,$G1200,$P1200,FALSE)*WindSpeedStep*$T$3:$T$1003)</f>
        <v>2000.2218293971212</v>
      </c>
      <c r="N1200" s="51">
        <f t="array" ref="N1200">_xlfn.SUM(_xlfn.NORM.DIST($S$3:$S$1003,$G1200,$Q1200,FALSE)*WindSpeedStep*$T$3:$T$1003)</f>
        <v>2000.2906485312633</v>
      </c>
      <c r="P1200" s="43">
        <f t="shared" si="74"/>
        <v>1.7521893533218185</v>
      </c>
      <c r="Q1200" s="43">
        <f t="shared" si="75"/>
        <v>1.9034647062958576</v>
      </c>
    </row>
    <row r="1201" spans="5:17" x14ac:dyDescent="0.2">
      <c r="E1201" s="16">
        <v>40902.833333333336</v>
      </c>
      <c r="F1201" s="22">
        <v>18.53</v>
      </c>
      <c r="G1201" s="22">
        <v>18.559096936186972</v>
      </c>
      <c r="H1201" s="25">
        <v>9.3362115488397193E-2</v>
      </c>
      <c r="I1201" s="3">
        <f t="shared" si="72"/>
        <v>2000</v>
      </c>
      <c r="J1201" s="3">
        <f t="shared" si="73"/>
        <v>2000</v>
      </c>
      <c r="K1201" s="3">
        <f>MIN(J1201-M1201+N1201,'Power Look Up'!$F$4)</f>
        <v>1999.9760521874448</v>
      </c>
      <c r="M1201" s="51">
        <f t="array" ref="M1201">_xlfn.SUM(_xlfn.NORM.DIST($S$3:$S$1003,$G1201,$P1201,FALSE)*WindSpeedStep*$T$3:$T$1003)</f>
        <v>2000.07907852886</v>
      </c>
      <c r="N1201" s="51">
        <f t="array" ref="N1201">_xlfn.SUM(_xlfn.NORM.DIST($S$3:$S$1003,$G1201,$Q1201,FALSE)*WindSpeedStep*$T$3:$T$1003)</f>
        <v>2000.0551307163048</v>
      </c>
      <c r="P1201" s="43">
        <f t="shared" si="74"/>
        <v>1.8559096936186972</v>
      </c>
      <c r="Q1201" s="43">
        <f t="shared" si="75"/>
        <v>1.7327165515166465</v>
      </c>
    </row>
    <row r="1202" spans="5:17" x14ac:dyDescent="0.2">
      <c r="E1202" s="16">
        <v>40902.840277777781</v>
      </c>
      <c r="F1202" s="22">
        <v>18.45</v>
      </c>
      <c r="G1202" s="22">
        <v>18.631687977567367</v>
      </c>
      <c r="H1202" s="25">
        <v>9.8102981029810299E-2</v>
      </c>
      <c r="I1202" s="3">
        <f t="shared" si="72"/>
        <v>2000</v>
      </c>
      <c r="J1202" s="3">
        <f t="shared" si="73"/>
        <v>2000</v>
      </c>
      <c r="K1202" s="3">
        <f>MIN(J1202-M1202+N1202,'Power Look Up'!$F$4)</f>
        <v>1999.9929576568302</v>
      </c>
      <c r="M1202" s="51">
        <f t="array" ref="M1202">_xlfn.SUM(_xlfn.NORM.DIST($S$3:$S$1003,$G1202,$P1202,FALSE)*WindSpeedStep*$T$3:$T$1003)</f>
        <v>2000.0735164004052</v>
      </c>
      <c r="N1202" s="51">
        <f t="array" ref="N1202">_xlfn.SUM(_xlfn.NORM.DIST($S$3:$S$1003,$G1202,$Q1202,FALSE)*WindSpeedStep*$T$3:$T$1003)</f>
        <v>2000.0664740572354</v>
      </c>
      <c r="P1202" s="43">
        <f t="shared" si="74"/>
        <v>1.8631687977567368</v>
      </c>
      <c r="Q1202" s="43">
        <f t="shared" si="75"/>
        <v>1.827824132216636</v>
      </c>
    </row>
    <row r="1203" spans="5:17" x14ac:dyDescent="0.2">
      <c r="E1203" s="16">
        <v>40902.847222222219</v>
      </c>
      <c r="F1203" s="22">
        <v>16.739999999999998</v>
      </c>
      <c r="G1203" s="22">
        <v>16.933825865955662</v>
      </c>
      <c r="H1203" s="25">
        <v>0.11887694145758664</v>
      </c>
      <c r="I1203" s="3">
        <f t="shared" si="72"/>
        <v>2000</v>
      </c>
      <c r="J1203" s="3">
        <f t="shared" si="73"/>
        <v>2000</v>
      </c>
      <c r="K1203" s="3">
        <f>MIN(J1203-M1203+N1203,'Power Look Up'!$F$4)</f>
        <v>2000</v>
      </c>
      <c r="M1203" s="51">
        <f t="array" ref="M1203">_xlfn.SUM(_xlfn.NORM.DIST($S$3:$S$1003,$G1203,$P1203,FALSE)*WindSpeedStep*$T$3:$T$1003)</f>
        <v>2000.3920172558951</v>
      </c>
      <c r="N1203" s="51">
        <f t="array" ref="N1203">_xlfn.SUM(_xlfn.NORM.DIST($S$3:$S$1003,$G1203,$Q1203,FALSE)*WindSpeedStep*$T$3:$T$1003)</f>
        <v>2000.4886633025612</v>
      </c>
      <c r="P1203" s="43">
        <f t="shared" si="74"/>
        <v>1.6933825865955663</v>
      </c>
      <c r="Q1203" s="43">
        <f t="shared" si="75"/>
        <v>2.0130414261201777</v>
      </c>
    </row>
    <row r="1204" spans="5:17" x14ac:dyDescent="0.2">
      <c r="E1204" s="16">
        <v>40902.854166666664</v>
      </c>
      <c r="F1204" s="22">
        <v>19.72</v>
      </c>
      <c r="G1204" s="22">
        <v>19.661075039462464</v>
      </c>
      <c r="H1204" s="25">
        <v>0.11460446247464502</v>
      </c>
      <c r="I1204" s="3">
        <f t="shared" si="72"/>
        <v>2000</v>
      </c>
      <c r="J1204" s="3">
        <f t="shared" si="73"/>
        <v>2000</v>
      </c>
      <c r="K1204" s="3">
        <f>MIN(J1204-M1204+N1204,'Power Look Up'!$F$4)</f>
        <v>2000</v>
      </c>
      <c r="M1204" s="51">
        <f t="array" ref="M1204">_xlfn.SUM(_xlfn.NORM.DIST($S$3:$S$1003,$G1204,$P1204,FALSE)*WindSpeedStep*$T$3:$T$1003)</f>
        <v>2000.0260433439832</v>
      </c>
      <c r="N1204" s="51">
        <f t="array" ref="N1204">_xlfn.SUM(_xlfn.NORM.DIST($S$3:$S$1003,$G1204,$Q1204,FALSE)*WindSpeedStep*$T$3:$T$1003)</f>
        <v>2000.0578523109261</v>
      </c>
      <c r="P1204" s="43">
        <f t="shared" si="74"/>
        <v>1.9661075039462466</v>
      </c>
      <c r="Q1204" s="43">
        <f t="shared" si="75"/>
        <v>2.253246936571256</v>
      </c>
    </row>
    <row r="1205" spans="5:17" x14ac:dyDescent="0.2">
      <c r="E1205" s="16">
        <v>40902.861111111109</v>
      </c>
      <c r="F1205" s="22">
        <v>18.25</v>
      </c>
      <c r="G1205" s="22">
        <v>18.082202144825676</v>
      </c>
      <c r="H1205" s="25">
        <v>0.10136986301369863</v>
      </c>
      <c r="I1205" s="3">
        <f t="shared" si="72"/>
        <v>2000</v>
      </c>
      <c r="J1205" s="3">
        <f t="shared" si="73"/>
        <v>2000</v>
      </c>
      <c r="K1205" s="3">
        <f>MIN(J1205-M1205+N1205,'Power Look Up'!$F$4)</f>
        <v>2000</v>
      </c>
      <c r="M1205" s="51">
        <f t="array" ref="M1205">_xlfn.SUM(_xlfn.NORM.DIST($S$3:$S$1003,$G1205,$P1205,FALSE)*WindSpeedStep*$T$3:$T$1003)</f>
        <v>2000.1274432600617</v>
      </c>
      <c r="N1205" s="51">
        <f t="array" ref="N1205">_xlfn.SUM(_xlfn.NORM.DIST($S$3:$S$1003,$G1205,$Q1205,FALSE)*WindSpeedStep*$T$3:$T$1003)</f>
        <v>2000.1353817314191</v>
      </c>
      <c r="P1205" s="43">
        <f t="shared" si="74"/>
        <v>1.8082202144825676</v>
      </c>
      <c r="Q1205" s="43">
        <f t="shared" si="75"/>
        <v>1.8329903544069863</v>
      </c>
    </row>
    <row r="1206" spans="5:17" x14ac:dyDescent="0.2">
      <c r="E1206" s="16">
        <v>40902.868055555555</v>
      </c>
      <c r="F1206" s="22">
        <v>18.100000000000001</v>
      </c>
      <c r="G1206" s="22">
        <v>17.975787039380446</v>
      </c>
      <c r="H1206" s="25">
        <v>9.6132596685082866E-2</v>
      </c>
      <c r="I1206" s="3">
        <f t="shared" si="72"/>
        <v>2000</v>
      </c>
      <c r="J1206" s="3">
        <f t="shared" si="73"/>
        <v>2000</v>
      </c>
      <c r="K1206" s="3">
        <f>MIN(J1206-M1206+N1206,'Power Look Up'!$F$4)</f>
        <v>1999.9770865332503</v>
      </c>
      <c r="M1206" s="51">
        <f t="array" ref="M1206">_xlfn.SUM(_xlfn.NORM.DIST($S$3:$S$1003,$G1206,$P1206,FALSE)*WindSpeedStep*$T$3:$T$1003)</f>
        <v>2000.1416807570929</v>
      </c>
      <c r="N1206" s="51">
        <f t="array" ref="N1206">_xlfn.SUM(_xlfn.NORM.DIST($S$3:$S$1003,$G1206,$Q1206,FALSE)*WindSpeedStep*$T$3:$T$1003)</f>
        <v>2000.1187672903432</v>
      </c>
      <c r="P1206" s="43">
        <f t="shared" si="74"/>
        <v>1.7975787039380446</v>
      </c>
      <c r="Q1206" s="43">
        <f t="shared" si="75"/>
        <v>1.7280590855537001</v>
      </c>
    </row>
    <row r="1207" spans="5:17" x14ac:dyDescent="0.2">
      <c r="E1207" s="16">
        <v>40902.875</v>
      </c>
      <c r="F1207" s="22">
        <v>17.739999999999998</v>
      </c>
      <c r="G1207" s="22">
        <v>17.721229932095937</v>
      </c>
      <c r="H1207" s="25">
        <v>9.8083427282976338E-2</v>
      </c>
      <c r="I1207" s="3">
        <f t="shared" si="72"/>
        <v>2000</v>
      </c>
      <c r="J1207" s="3">
        <f t="shared" si="73"/>
        <v>2000</v>
      </c>
      <c r="K1207" s="3">
        <f>MIN(J1207-M1207+N1207,'Power Look Up'!$F$4)</f>
        <v>1999.9861583048323</v>
      </c>
      <c r="M1207" s="51">
        <f t="array" ref="M1207">_xlfn.SUM(_xlfn.NORM.DIST($S$3:$S$1003,$G1207,$P1207,FALSE)*WindSpeedStep*$T$3:$T$1003)</f>
        <v>2000.1823206117333</v>
      </c>
      <c r="N1207" s="51">
        <f t="array" ref="N1207">_xlfn.SUM(_xlfn.NORM.DIST($S$3:$S$1003,$G1207,$Q1207,FALSE)*WindSpeedStep*$T$3:$T$1003)</f>
        <v>2000.1684789165656</v>
      </c>
      <c r="P1207" s="43">
        <f t="shared" si="74"/>
        <v>1.7721229932095939</v>
      </c>
      <c r="Q1207" s="43">
        <f t="shared" si="75"/>
        <v>1.7381589674096356</v>
      </c>
    </row>
    <row r="1208" spans="5:17" x14ac:dyDescent="0.2">
      <c r="E1208" s="16">
        <v>40902.881944444445</v>
      </c>
      <c r="F1208" s="22">
        <v>17.37</v>
      </c>
      <c r="G1208" s="22">
        <v>17.297077837685453</v>
      </c>
      <c r="H1208" s="25">
        <v>8.5204375359815773E-2</v>
      </c>
      <c r="I1208" s="3">
        <f t="shared" si="72"/>
        <v>2000</v>
      </c>
      <c r="J1208" s="3">
        <f t="shared" si="73"/>
        <v>2000</v>
      </c>
      <c r="K1208" s="3">
        <f>MIN(J1208-M1208+N1208,'Power Look Up'!$F$4)</f>
        <v>1999.8737484005417</v>
      </c>
      <c r="M1208" s="51">
        <f t="array" ref="M1208">_xlfn.SUM(_xlfn.NORM.DIST($S$3:$S$1003,$G1208,$P1208,FALSE)*WindSpeedStep*$T$3:$T$1003)</f>
        <v>2000.2762774772686</v>
      </c>
      <c r="N1208" s="51">
        <f t="array" ref="N1208">_xlfn.SUM(_xlfn.NORM.DIST($S$3:$S$1003,$G1208,$Q1208,FALSE)*WindSpeedStep*$T$3:$T$1003)</f>
        <v>2000.1500258778103</v>
      </c>
      <c r="P1208" s="43">
        <f t="shared" si="74"/>
        <v>1.7297077837685455</v>
      </c>
      <c r="Q1208" s="43">
        <f t="shared" si="75"/>
        <v>1.4737867127101019</v>
      </c>
    </row>
    <row r="1209" spans="5:17" x14ac:dyDescent="0.2">
      <c r="E1209" s="16">
        <v>40902.888888888891</v>
      </c>
      <c r="F1209" s="22">
        <v>16.649999999999999</v>
      </c>
      <c r="G1209" s="22">
        <v>16.623734977959451</v>
      </c>
      <c r="H1209" s="25">
        <v>0.10990990990990993</v>
      </c>
      <c r="I1209" s="3">
        <f t="shared" si="72"/>
        <v>2000</v>
      </c>
      <c r="J1209" s="3">
        <f t="shared" si="73"/>
        <v>2000</v>
      </c>
      <c r="K1209" s="3">
        <f>MIN(J1209-M1209+N1209,'Power Look Up'!$F$4)</f>
        <v>2000</v>
      </c>
      <c r="M1209" s="51">
        <f t="array" ref="M1209">_xlfn.SUM(_xlfn.NORM.DIST($S$3:$S$1003,$G1209,$P1209,FALSE)*WindSpeedStep*$T$3:$T$1003)</f>
        <v>2000.5253887095739</v>
      </c>
      <c r="N1209" s="51">
        <f t="array" ref="N1209">_xlfn.SUM(_xlfn.NORM.DIST($S$3:$S$1003,$G1209,$Q1209,FALSE)*WindSpeedStep*$T$3:$T$1003)</f>
        <v>2000.6189202896601</v>
      </c>
      <c r="P1209" s="43">
        <f t="shared" si="74"/>
        <v>1.6623734977959452</v>
      </c>
      <c r="Q1209" s="43">
        <f t="shared" si="75"/>
        <v>1.8271132137937418</v>
      </c>
    </row>
    <row r="1210" spans="5:17" x14ac:dyDescent="0.2">
      <c r="E1210" s="16">
        <v>40902.895833333336</v>
      </c>
      <c r="F1210" s="22">
        <v>18.45</v>
      </c>
      <c r="G1210" s="22">
        <v>18.458300872323324</v>
      </c>
      <c r="H1210" s="25">
        <v>8.0216802168021684E-2</v>
      </c>
      <c r="I1210" s="3">
        <f t="shared" si="72"/>
        <v>2000</v>
      </c>
      <c r="J1210" s="3">
        <f t="shared" si="73"/>
        <v>2000</v>
      </c>
      <c r="K1210" s="3">
        <f>MIN(J1210-M1210+N1210,'Power Look Up'!$F$4)</f>
        <v>1999.9410578978507</v>
      </c>
      <c r="M1210" s="51">
        <f t="array" ref="M1210">_xlfn.SUM(_xlfn.NORM.DIST($S$3:$S$1003,$G1210,$P1210,FALSE)*WindSpeedStep*$T$3:$T$1003)</f>
        <v>2000.0874970215505</v>
      </c>
      <c r="N1210" s="51">
        <f t="array" ref="N1210">_xlfn.SUM(_xlfn.NORM.DIST($S$3:$S$1003,$G1210,$Q1210,FALSE)*WindSpeedStep*$T$3:$T$1003)</f>
        <v>2000.0285549194011</v>
      </c>
      <c r="P1210" s="43">
        <f t="shared" si="74"/>
        <v>1.8458300872323326</v>
      </c>
      <c r="Q1210" s="43">
        <f t="shared" si="75"/>
        <v>1.4806658694329822</v>
      </c>
    </row>
    <row r="1211" spans="5:17" x14ac:dyDescent="0.2">
      <c r="E1211" s="16">
        <v>40902.902777777781</v>
      </c>
      <c r="F1211" s="22">
        <v>16.43</v>
      </c>
      <c r="G1211" s="22">
        <v>16.474863996966214</v>
      </c>
      <c r="H1211" s="25">
        <v>0.108338405356056</v>
      </c>
      <c r="I1211" s="3">
        <f t="shared" si="72"/>
        <v>2000</v>
      </c>
      <c r="J1211" s="3">
        <f t="shared" si="73"/>
        <v>2000</v>
      </c>
      <c r="K1211" s="3">
        <f>MIN(J1211-M1211+N1211,'Power Look Up'!$F$4)</f>
        <v>2000</v>
      </c>
      <c r="M1211" s="51">
        <f t="array" ref="M1211">_xlfn.SUM(_xlfn.NORM.DIST($S$3:$S$1003,$G1211,$P1211,FALSE)*WindSpeedStep*$T$3:$T$1003)</f>
        <v>2000.6032767166428</v>
      </c>
      <c r="N1211" s="51">
        <f t="array" ref="N1211">_xlfn.SUM(_xlfn.NORM.DIST($S$3:$S$1003,$G1211,$Q1211,FALSE)*WindSpeedStep*$T$3:$T$1003)</f>
        <v>2000.6867191529941</v>
      </c>
      <c r="P1211" s="43">
        <f t="shared" si="74"/>
        <v>1.6474863996966214</v>
      </c>
      <c r="Q1211" s="43">
        <f t="shared" si="75"/>
        <v>1.7848604938892187</v>
      </c>
    </row>
    <row r="1212" spans="5:17" x14ac:dyDescent="0.2">
      <c r="E1212" s="16">
        <v>40902.909722222219</v>
      </c>
      <c r="F1212" s="22">
        <v>14.42</v>
      </c>
      <c r="G1212" s="22">
        <v>14.504424210495099</v>
      </c>
      <c r="H1212" s="25">
        <v>0.11858529819694869</v>
      </c>
      <c r="I1212" s="3">
        <f t="shared" si="72"/>
        <v>2000</v>
      </c>
      <c r="J1212" s="3">
        <f t="shared" si="73"/>
        <v>2000</v>
      </c>
      <c r="K1212" s="3">
        <f>MIN(J1212-M1212+N1212,'Power Look Up'!$F$4)</f>
        <v>1997.6353526163484</v>
      </c>
      <c r="M1212" s="51">
        <f t="array" ref="M1212">_xlfn.SUM(_xlfn.NORM.DIST($S$3:$S$1003,$G1212,$P1212,FALSE)*WindSpeedStep*$T$3:$T$1003)</f>
        <v>2002.8112060398073</v>
      </c>
      <c r="N1212" s="51">
        <f t="array" ref="N1212">_xlfn.SUM(_xlfn.NORM.DIST($S$3:$S$1003,$G1212,$Q1212,FALSE)*WindSpeedStep*$T$3:$T$1003)</f>
        <v>2000.4465586561557</v>
      </c>
      <c r="P1212" s="43">
        <f t="shared" si="74"/>
        <v>1.4504424210495099</v>
      </c>
      <c r="Q1212" s="43">
        <f t="shared" si="75"/>
        <v>1.7200114701766034</v>
      </c>
    </row>
    <row r="1213" spans="5:17" x14ac:dyDescent="0.2">
      <c r="E1213" s="16">
        <v>40902.916666666664</v>
      </c>
      <c r="F1213" s="22">
        <v>14.27</v>
      </c>
      <c r="G1213" s="22">
        <v>14.298037858998285</v>
      </c>
      <c r="H1213" s="25">
        <v>0.13314646110721795</v>
      </c>
      <c r="I1213" s="3">
        <f t="shared" si="72"/>
        <v>2000</v>
      </c>
      <c r="J1213" s="3">
        <f t="shared" si="73"/>
        <v>2000</v>
      </c>
      <c r="K1213" s="3">
        <f>MIN(J1213-M1213+N1213,'Power Look Up'!$F$4)</f>
        <v>1991.9248751006946</v>
      </c>
      <c r="M1213" s="51">
        <f t="array" ref="M1213">_xlfn.SUM(_xlfn.NORM.DIST($S$3:$S$1003,$G1213,$P1213,FALSE)*WindSpeedStep*$T$3:$T$1003)</f>
        <v>2003.1023775328345</v>
      </c>
      <c r="N1213" s="51">
        <f t="array" ref="N1213">_xlfn.SUM(_xlfn.NORM.DIST($S$3:$S$1003,$G1213,$Q1213,FALSE)*WindSpeedStep*$T$3:$T$1003)</f>
        <v>1995.0272526335291</v>
      </c>
      <c r="P1213" s="43">
        <f t="shared" si="74"/>
        <v>1.4298037858998285</v>
      </c>
      <c r="Q1213" s="43">
        <f t="shared" si="75"/>
        <v>1.9037331417026448</v>
      </c>
    </row>
    <row r="1214" spans="5:17" x14ac:dyDescent="0.2">
      <c r="E1214" s="16">
        <v>40902.923611111109</v>
      </c>
      <c r="F1214" s="22">
        <v>13.37</v>
      </c>
      <c r="G1214" s="22">
        <v>13.511747524191701</v>
      </c>
      <c r="H1214" s="25">
        <v>0.14958863126402394</v>
      </c>
      <c r="I1214" s="3">
        <f t="shared" si="72"/>
        <v>1999.3699999999997</v>
      </c>
      <c r="J1214" s="3">
        <f t="shared" si="73"/>
        <v>1999.5099999999998</v>
      </c>
      <c r="K1214" s="3">
        <f>MIN(J1214-M1214+N1214,'Power Look Up'!$F$4)</f>
        <v>1969.0777456703261</v>
      </c>
      <c r="M1214" s="51">
        <f t="array" ref="M1214">_xlfn.SUM(_xlfn.NORM.DIST($S$3:$S$1003,$G1214,$P1214,FALSE)*WindSpeedStep*$T$3:$T$1003)</f>
        <v>2003.1498351121113</v>
      </c>
      <c r="N1214" s="51">
        <f t="array" ref="N1214">_xlfn.SUM(_xlfn.NORM.DIST($S$3:$S$1003,$G1214,$Q1214,FALSE)*WindSpeedStep*$T$3:$T$1003)</f>
        <v>1972.7175807824376</v>
      </c>
      <c r="P1214" s="43">
        <f t="shared" si="74"/>
        <v>1.3511747524191702</v>
      </c>
      <c r="Q1214" s="43">
        <f t="shared" si="75"/>
        <v>2.0212038181289009</v>
      </c>
    </row>
    <row r="1215" spans="5:17" x14ac:dyDescent="0.2">
      <c r="E1215" s="16">
        <v>40902.930555555555</v>
      </c>
      <c r="F1215" s="22">
        <v>13.28</v>
      </c>
      <c r="G1215" s="22">
        <v>13.498907764082954</v>
      </c>
      <c r="H1215" s="25">
        <v>0.12575301204819278</v>
      </c>
      <c r="I1215" s="3">
        <f t="shared" si="72"/>
        <v>1999.2799999999997</v>
      </c>
      <c r="J1215" s="3">
        <f t="shared" si="73"/>
        <v>1999.4999999999998</v>
      </c>
      <c r="K1215" s="3">
        <f>MIN(J1215-M1215+N1215,'Power Look Up'!$F$4)</f>
        <v>1987.4143158838442</v>
      </c>
      <c r="M1215" s="51">
        <f t="array" ref="M1215">_xlfn.SUM(_xlfn.NORM.DIST($S$3:$S$1003,$G1215,$P1215,FALSE)*WindSpeedStep*$T$3:$T$1003)</f>
        <v>2003.1209588513443</v>
      </c>
      <c r="N1215" s="51">
        <f t="array" ref="N1215">_xlfn.SUM(_xlfn.NORM.DIST($S$3:$S$1003,$G1215,$Q1215,FALSE)*WindSpeedStep*$T$3:$T$1003)</f>
        <v>1991.0352747351888</v>
      </c>
      <c r="P1215" s="43">
        <f t="shared" si="74"/>
        <v>1.3498907764082955</v>
      </c>
      <c r="Q1215" s="43">
        <f t="shared" si="75"/>
        <v>1.6975283106941668</v>
      </c>
    </row>
    <row r="1216" spans="5:17" x14ac:dyDescent="0.2">
      <c r="E1216" s="16">
        <v>40902.9375</v>
      </c>
      <c r="F1216" s="22">
        <v>14.63</v>
      </c>
      <c r="G1216" s="22">
        <v>14.848780728694893</v>
      </c>
      <c r="H1216" s="25">
        <v>9.5010252904989739E-2</v>
      </c>
      <c r="I1216" s="3">
        <f t="shared" si="72"/>
        <v>2000</v>
      </c>
      <c r="J1216" s="3">
        <f t="shared" si="73"/>
        <v>2000</v>
      </c>
      <c r="K1216" s="3">
        <f>MIN(J1216-M1216+N1216,'Power Look Up'!$F$4)</f>
        <v>2000</v>
      </c>
      <c r="M1216" s="51">
        <f t="array" ref="M1216">_xlfn.SUM(_xlfn.NORM.DIST($S$3:$S$1003,$G1216,$P1216,FALSE)*WindSpeedStep*$T$3:$T$1003)</f>
        <v>2002.287886207783</v>
      </c>
      <c r="N1216" s="51">
        <f t="array" ref="N1216">_xlfn.SUM(_xlfn.NORM.DIST($S$3:$S$1003,$G1216,$Q1216,FALSE)*WindSpeedStep*$T$3:$T$1003)</f>
        <v>2002.3349353775814</v>
      </c>
      <c r="P1216" s="43">
        <f t="shared" si="74"/>
        <v>1.4848780728694893</v>
      </c>
      <c r="Q1216" s="43">
        <f t="shared" si="75"/>
        <v>1.4107864123640397</v>
      </c>
    </row>
    <row r="1217" spans="5:17" x14ac:dyDescent="0.2">
      <c r="E1217" s="16">
        <v>40902.944444444445</v>
      </c>
      <c r="F1217" s="22">
        <v>15.02</v>
      </c>
      <c r="G1217" s="22">
        <v>15.160255005507649</v>
      </c>
      <c r="H1217" s="25">
        <v>9.9866844207723043E-2</v>
      </c>
      <c r="I1217" s="3">
        <f t="shared" si="72"/>
        <v>2000</v>
      </c>
      <c r="J1217" s="3">
        <f t="shared" si="73"/>
        <v>2000</v>
      </c>
      <c r="K1217" s="3">
        <f>MIN(J1217-M1217+N1217,'Power Look Up'!$F$4)</f>
        <v>2000</v>
      </c>
      <c r="M1217" s="51">
        <f t="array" ref="M1217">_xlfn.SUM(_xlfn.NORM.DIST($S$3:$S$1003,$G1217,$P1217,FALSE)*WindSpeedStep*$T$3:$T$1003)</f>
        <v>2001.8385112709532</v>
      </c>
      <c r="N1217" s="51">
        <f t="array" ref="N1217">_xlfn.SUM(_xlfn.NORM.DIST($S$3:$S$1003,$G1217,$Q1217,FALSE)*WindSpeedStep*$T$3:$T$1003)</f>
        <v>2001.8388664005531</v>
      </c>
      <c r="P1217" s="43">
        <f t="shared" si="74"/>
        <v>1.516025500550765</v>
      </c>
      <c r="Q1217" s="43">
        <f t="shared" si="75"/>
        <v>1.5140068247843859</v>
      </c>
    </row>
    <row r="1218" spans="5:17" x14ac:dyDescent="0.2">
      <c r="E1218" s="16">
        <v>40902.958333333336</v>
      </c>
      <c r="F1218" s="22">
        <v>15.21</v>
      </c>
      <c r="G1218" s="22">
        <v>15.39485086939588</v>
      </c>
      <c r="H1218" s="25">
        <v>0.11768573307034845</v>
      </c>
      <c r="I1218" s="3">
        <f t="shared" si="72"/>
        <v>2000</v>
      </c>
      <c r="J1218" s="3">
        <f t="shared" si="73"/>
        <v>2000</v>
      </c>
      <c r="K1218" s="3">
        <f>MIN(J1218-M1218+N1218,'Power Look Up'!$F$4)</f>
        <v>1999.5043366068451</v>
      </c>
      <c r="M1218" s="51">
        <f t="array" ref="M1218">_xlfn.SUM(_xlfn.NORM.DIST($S$3:$S$1003,$G1218,$P1218,FALSE)*WindSpeedStep*$T$3:$T$1003)</f>
        <v>2001.5360580862869</v>
      </c>
      <c r="N1218" s="51">
        <f t="array" ref="N1218">_xlfn.SUM(_xlfn.NORM.DIST($S$3:$S$1003,$G1218,$Q1218,FALSE)*WindSpeedStep*$T$3:$T$1003)</f>
        <v>2001.0403946931319</v>
      </c>
      <c r="P1218" s="43">
        <f t="shared" si="74"/>
        <v>1.539485086939588</v>
      </c>
      <c r="Q1218" s="43">
        <f t="shared" si="75"/>
        <v>1.8117543100735454</v>
      </c>
    </row>
    <row r="1219" spans="5:17" x14ac:dyDescent="0.2">
      <c r="E1219" s="16">
        <v>40902.965277777781</v>
      </c>
      <c r="F1219" s="22">
        <v>15.14</v>
      </c>
      <c r="G1219" s="22">
        <v>15.274210584105266</v>
      </c>
      <c r="H1219" s="25">
        <v>9.3130779392338173E-2</v>
      </c>
      <c r="I1219" s="3">
        <f t="shared" ref="I1219:I1282" si="76">INDEX(PowerArray,MIN(MaximumPowerIndex,ROUND(F1219*100,0)))</f>
        <v>2000</v>
      </c>
      <c r="J1219" s="3">
        <f t="shared" ref="J1219:J1282" si="77">INDEX(PowerArray,MIN(MaximumPowerIndex,ROUND(G1219*100,0)))</f>
        <v>2000</v>
      </c>
      <c r="K1219" s="3">
        <f>MIN(J1219-M1219+N1219,'Power Look Up'!$F$4)</f>
        <v>1999.9274658520469</v>
      </c>
      <c r="M1219" s="51">
        <f t="array" ref="M1219">_xlfn.SUM(_xlfn.NORM.DIST($S$3:$S$1003,$G1219,$P1219,FALSE)*WindSpeedStep*$T$3:$T$1003)</f>
        <v>2001.6871794733772</v>
      </c>
      <c r="N1219" s="51">
        <f t="array" ref="N1219">_xlfn.SUM(_xlfn.NORM.DIST($S$3:$S$1003,$G1219,$Q1219,FALSE)*WindSpeedStep*$T$3:$T$1003)</f>
        <v>2001.6146453254241</v>
      </c>
      <c r="P1219" s="43">
        <f t="shared" ref="P1219:P1282" si="78">ReferenceTurbulence*G1219</f>
        <v>1.5274210584105266</v>
      </c>
      <c r="Q1219" s="43">
        <f t="shared" si="75"/>
        <v>1.4224991363004242</v>
      </c>
    </row>
    <row r="1220" spans="5:17" x14ac:dyDescent="0.2">
      <c r="E1220" s="16">
        <v>40903.145833333336</v>
      </c>
      <c r="F1220" s="22">
        <v>26.13</v>
      </c>
      <c r="G1220" s="22">
        <v>26.092073095968878</v>
      </c>
      <c r="H1220" s="25">
        <v>0.14695752009184845</v>
      </c>
      <c r="I1220" s="3">
        <f t="shared" si="76"/>
        <v>0</v>
      </c>
      <c r="J1220" s="3">
        <f t="shared" si="77"/>
        <v>0</v>
      </c>
      <c r="K1220" s="3">
        <f>MIN(J1220-M1220+N1220,'Power Look Up'!$F$4)</f>
        <v>-2.7671620589444501E-3</v>
      </c>
      <c r="M1220" s="51">
        <f t="array" ref="M1220">_xlfn.SUM(_xlfn.NORM.DIST($S$3:$S$1003,$G1220,$P1220,FALSE)*WindSpeedStep*$T$3:$T$1003)</f>
        <v>2000.0000545800435</v>
      </c>
      <c r="N1220" s="51">
        <f t="array" ref="N1220">_xlfn.SUM(_xlfn.NORM.DIST($S$3:$S$1003,$G1220,$Q1220,FALSE)*WindSpeedStep*$T$3:$T$1003)</f>
        <v>1999.9972874179846</v>
      </c>
      <c r="P1220" s="43">
        <f t="shared" si="78"/>
        <v>2.6092073095968882</v>
      </c>
      <c r="Q1220" s="43">
        <f t="shared" ref="Q1220:Q1283" si="79">G1220*H1220</f>
        <v>3.8344263562388248</v>
      </c>
    </row>
    <row r="1221" spans="5:17" x14ac:dyDescent="0.2">
      <c r="E1221" s="16">
        <v>40903.173611111109</v>
      </c>
      <c r="F1221" s="22">
        <v>20.38</v>
      </c>
      <c r="G1221" s="22">
        <v>20.2871205270594</v>
      </c>
      <c r="H1221" s="25">
        <v>0.13886162904808638</v>
      </c>
      <c r="I1221" s="3">
        <f t="shared" si="76"/>
        <v>2000</v>
      </c>
      <c r="J1221" s="3">
        <f t="shared" si="77"/>
        <v>2000</v>
      </c>
      <c r="K1221" s="3">
        <f>MIN(J1221-M1221+N1221,'Power Look Up'!$F$4)</f>
        <v>2000</v>
      </c>
      <c r="M1221" s="51">
        <f t="array" ref="M1221">_xlfn.SUM(_xlfn.NORM.DIST($S$3:$S$1003,$G1221,$P1221,FALSE)*WindSpeedStep*$T$3:$T$1003)</f>
        <v>2000.0138615424626</v>
      </c>
      <c r="N1221" s="51">
        <f t="array" ref="N1221">_xlfn.SUM(_xlfn.NORM.DIST($S$3:$S$1003,$G1221,$Q1221,FALSE)*WindSpeedStep*$T$3:$T$1003)</f>
        <v>2000.0269598205768</v>
      </c>
      <c r="P1221" s="43">
        <f t="shared" si="78"/>
        <v>2.0287120527059401</v>
      </c>
      <c r="Q1221" s="43">
        <f t="shared" si="79"/>
        <v>2.8171026050823413</v>
      </c>
    </row>
    <row r="1222" spans="5:17" x14ac:dyDescent="0.2">
      <c r="E1222" s="16">
        <v>40903.180555555555</v>
      </c>
      <c r="F1222" s="22">
        <v>21.2</v>
      </c>
      <c r="G1222" s="22">
        <v>21.067592510007035</v>
      </c>
      <c r="H1222" s="25">
        <v>0.11556603773584907</v>
      </c>
      <c r="I1222" s="3">
        <f t="shared" si="76"/>
        <v>2000</v>
      </c>
      <c r="J1222" s="3">
        <f t="shared" si="77"/>
        <v>2000</v>
      </c>
      <c r="K1222" s="3">
        <f>MIN(J1222-M1222+N1222,'Power Look Up'!$F$4)</f>
        <v>2000</v>
      </c>
      <c r="M1222" s="51">
        <f t="array" ref="M1222">_xlfn.SUM(_xlfn.NORM.DIST($S$3:$S$1003,$G1222,$P1222,FALSE)*WindSpeedStep*$T$3:$T$1003)</f>
        <v>2000.0063446796464</v>
      </c>
      <c r="N1222" s="51">
        <f t="array" ref="N1222">_xlfn.SUM(_xlfn.NORM.DIST($S$3:$S$1003,$G1222,$Q1222,FALSE)*WindSpeedStep*$T$3:$T$1003)</f>
        <v>2000.0190956088011</v>
      </c>
      <c r="P1222" s="43">
        <f t="shared" si="78"/>
        <v>2.1067592510007036</v>
      </c>
      <c r="Q1222" s="43">
        <f t="shared" si="79"/>
        <v>2.4346981910149643</v>
      </c>
    </row>
    <row r="1223" spans="5:17" x14ac:dyDescent="0.2">
      <c r="E1223" s="16">
        <v>40903.1875</v>
      </c>
      <c r="F1223" s="22">
        <v>22.28</v>
      </c>
      <c r="G1223" s="22">
        <v>22.168614970759638</v>
      </c>
      <c r="H1223" s="25">
        <v>0.1490125673249551</v>
      </c>
      <c r="I1223" s="3">
        <f t="shared" si="76"/>
        <v>2000</v>
      </c>
      <c r="J1223" s="3">
        <f t="shared" si="77"/>
        <v>2000</v>
      </c>
      <c r="K1223" s="3">
        <f>MIN(J1223-M1223+N1223,'Power Look Up'!$F$4)</f>
        <v>1999.9728052081305</v>
      </c>
      <c r="M1223" s="51">
        <f t="array" ref="M1223">_xlfn.SUM(_xlfn.NORM.DIST($S$3:$S$1003,$G1223,$P1223,FALSE)*WindSpeedStep*$T$3:$T$1003)</f>
        <v>2000.0021373566776</v>
      </c>
      <c r="N1223" s="51">
        <f t="array" ref="N1223">_xlfn.SUM(_xlfn.NORM.DIST($S$3:$S$1003,$G1223,$Q1223,FALSE)*WindSpeedStep*$T$3:$T$1003)</f>
        <v>1999.9749425648081</v>
      </c>
      <c r="P1223" s="43">
        <f t="shared" si="78"/>
        <v>2.2168614970759637</v>
      </c>
      <c r="Q1223" s="43">
        <f t="shared" si="79"/>
        <v>3.303402230831328</v>
      </c>
    </row>
    <row r="1224" spans="5:17" x14ac:dyDescent="0.2">
      <c r="E1224" s="16">
        <v>40903.194444444445</v>
      </c>
      <c r="F1224" s="22">
        <v>23.11</v>
      </c>
      <c r="G1224" s="22">
        <v>23.088883865856989</v>
      </c>
      <c r="H1224" s="25">
        <v>0.12765036780614453</v>
      </c>
      <c r="I1224" s="3">
        <f t="shared" si="76"/>
        <v>2000</v>
      </c>
      <c r="J1224" s="3">
        <f t="shared" si="77"/>
        <v>2000</v>
      </c>
      <c r="K1224" s="3">
        <f>MIN(J1224-M1224+N1224,'Power Look Up'!$F$4)</f>
        <v>2000</v>
      </c>
      <c r="M1224" s="51">
        <f t="array" ref="M1224">_xlfn.SUM(_xlfn.NORM.DIST($S$3:$S$1003,$G1224,$P1224,FALSE)*WindSpeedStep*$T$3:$T$1003)</f>
        <v>2000.0008754797329</v>
      </c>
      <c r="N1224" s="51">
        <f t="array" ref="N1224">_xlfn.SUM(_xlfn.NORM.DIST($S$3:$S$1003,$G1224,$Q1224,FALSE)*WindSpeedStep*$T$3:$T$1003)</f>
        <v>2000.0077055353493</v>
      </c>
      <c r="P1224" s="43">
        <f t="shared" si="78"/>
        <v>2.3088883865856991</v>
      </c>
      <c r="Q1224" s="43">
        <f t="shared" si="79"/>
        <v>2.9473045177100006</v>
      </c>
    </row>
    <row r="1225" spans="5:17" x14ac:dyDescent="0.2">
      <c r="E1225" s="16">
        <v>40903.201388888891</v>
      </c>
      <c r="F1225" s="22">
        <v>22.9</v>
      </c>
      <c r="G1225" s="22">
        <v>22.878295572982008</v>
      </c>
      <c r="H1225" s="25">
        <v>0.12620087336244543</v>
      </c>
      <c r="I1225" s="3">
        <f t="shared" si="76"/>
        <v>2000</v>
      </c>
      <c r="J1225" s="3">
        <f t="shared" si="77"/>
        <v>2000</v>
      </c>
      <c r="K1225" s="3">
        <f>MIN(J1225-M1225+N1225,'Power Look Up'!$F$4)</f>
        <v>2000</v>
      </c>
      <c r="M1225" s="51">
        <f t="array" ref="M1225">_xlfn.SUM(_xlfn.NORM.DIST($S$3:$S$1003,$G1225,$P1225,FALSE)*WindSpeedStep*$T$3:$T$1003)</f>
        <v>2000.0010722408642</v>
      </c>
      <c r="N1225" s="51">
        <f t="array" ref="N1225">_xlfn.SUM(_xlfn.NORM.DIST($S$3:$S$1003,$G1225,$Q1225,FALSE)*WindSpeedStep*$T$3:$T$1003)</f>
        <v>2000.0084221249822</v>
      </c>
      <c r="P1225" s="43">
        <f t="shared" si="78"/>
        <v>2.2878295572982008</v>
      </c>
      <c r="Q1225" s="43">
        <f t="shared" si="79"/>
        <v>2.8872608823544983</v>
      </c>
    </row>
    <row r="1226" spans="5:17" x14ac:dyDescent="0.2">
      <c r="E1226" s="16">
        <v>40903.208333333336</v>
      </c>
      <c r="F1226" s="22">
        <v>19.18</v>
      </c>
      <c r="G1226" s="22">
        <v>19.119217810978864</v>
      </c>
      <c r="H1226" s="25">
        <v>0.11522419186652763</v>
      </c>
      <c r="I1226" s="3">
        <f t="shared" si="76"/>
        <v>2000</v>
      </c>
      <c r="J1226" s="3">
        <f t="shared" si="77"/>
        <v>2000</v>
      </c>
      <c r="K1226" s="3">
        <f>MIN(J1226-M1226+N1226,'Power Look Up'!$F$4)</f>
        <v>2000</v>
      </c>
      <c r="M1226" s="51">
        <f t="array" ref="M1226">_xlfn.SUM(_xlfn.NORM.DIST($S$3:$S$1003,$G1226,$P1226,FALSE)*WindSpeedStep*$T$3:$T$1003)</f>
        <v>2000.044992283217</v>
      </c>
      <c r="N1226" s="51">
        <f t="array" ref="N1226">_xlfn.SUM(_xlfn.NORM.DIST($S$3:$S$1003,$G1226,$Q1226,FALSE)*WindSpeedStep*$T$3:$T$1003)</f>
        <v>2000.09233116683</v>
      </c>
      <c r="P1226" s="43">
        <f t="shared" si="78"/>
        <v>1.9119217810978864</v>
      </c>
      <c r="Q1226" s="43">
        <f t="shared" si="79"/>
        <v>2.2029964213901612</v>
      </c>
    </row>
    <row r="1227" spans="5:17" x14ac:dyDescent="0.2">
      <c r="E1227" s="16">
        <v>40903.215277777781</v>
      </c>
      <c r="F1227" s="22">
        <v>19.7</v>
      </c>
      <c r="G1227" s="22">
        <v>19.482002577629249</v>
      </c>
      <c r="H1227" s="25">
        <v>0.13451776649746192</v>
      </c>
      <c r="I1227" s="3">
        <f t="shared" si="76"/>
        <v>2000</v>
      </c>
      <c r="J1227" s="3">
        <f t="shared" si="77"/>
        <v>2000</v>
      </c>
      <c r="K1227" s="3">
        <f>MIN(J1227-M1227+N1227,'Power Look Up'!$F$4)</f>
        <v>2000</v>
      </c>
      <c r="M1227" s="51">
        <f t="array" ref="M1227">_xlfn.SUM(_xlfn.NORM.DIST($S$3:$S$1003,$G1227,$P1227,FALSE)*WindSpeedStep*$T$3:$T$1003)</f>
        <v>2000.0312008204151</v>
      </c>
      <c r="N1227" s="51">
        <f t="array" ref="N1227">_xlfn.SUM(_xlfn.NORM.DIST($S$3:$S$1003,$G1227,$Q1227,FALSE)*WindSpeedStep*$T$3:$T$1003)</f>
        <v>2000.0676943465146</v>
      </c>
      <c r="P1227" s="43">
        <f t="shared" si="78"/>
        <v>1.9482002577629249</v>
      </c>
      <c r="Q1227" s="43">
        <f t="shared" si="79"/>
        <v>2.6206754736404823</v>
      </c>
    </row>
    <row r="1228" spans="5:17" x14ac:dyDescent="0.2">
      <c r="E1228" s="16">
        <v>40903.222222222219</v>
      </c>
      <c r="F1228" s="22">
        <v>20.52</v>
      </c>
      <c r="G1228" s="22">
        <v>20.498119202078708</v>
      </c>
      <c r="H1228" s="25">
        <v>0.15545808966861599</v>
      </c>
      <c r="I1228" s="3">
        <f t="shared" si="76"/>
        <v>2000</v>
      </c>
      <c r="J1228" s="3">
        <f t="shared" si="77"/>
        <v>2000</v>
      </c>
      <c r="K1228" s="3">
        <f>MIN(J1228-M1228+N1228,'Power Look Up'!$F$4)</f>
        <v>1999.7931449943128</v>
      </c>
      <c r="M1228" s="51">
        <f t="array" ref="M1228">_xlfn.SUM(_xlfn.NORM.DIST($S$3:$S$1003,$G1228,$P1228,FALSE)*WindSpeedStep*$T$3:$T$1003)</f>
        <v>2000.0112144075958</v>
      </c>
      <c r="N1228" s="51">
        <f t="array" ref="N1228">_xlfn.SUM(_xlfn.NORM.DIST($S$3:$S$1003,$G1228,$Q1228,FALSE)*WindSpeedStep*$T$3:$T$1003)</f>
        <v>1999.8043594019086</v>
      </c>
      <c r="P1228" s="43">
        <f t="shared" si="78"/>
        <v>2.0498119202078708</v>
      </c>
      <c r="Q1228" s="43">
        <f t="shared" si="79"/>
        <v>3.1865984529547311</v>
      </c>
    </row>
    <row r="1229" spans="5:17" x14ac:dyDescent="0.2">
      <c r="E1229" s="16">
        <v>40903.25</v>
      </c>
      <c r="F1229" s="22">
        <v>20.55</v>
      </c>
      <c r="G1229" s="22">
        <v>20.508968907840895</v>
      </c>
      <c r="H1229" s="25">
        <v>0.14160583941605839</v>
      </c>
      <c r="I1229" s="3">
        <f t="shared" si="76"/>
        <v>2000</v>
      </c>
      <c r="J1229" s="3">
        <f t="shared" si="77"/>
        <v>2000</v>
      </c>
      <c r="K1229" s="3">
        <f>MIN(J1229-M1229+N1229,'Power Look Up'!$F$4)</f>
        <v>1999.9978543568079</v>
      </c>
      <c r="M1229" s="51">
        <f t="array" ref="M1229">_xlfn.SUM(_xlfn.NORM.DIST($S$3:$S$1003,$G1229,$P1229,FALSE)*WindSpeedStep*$T$3:$T$1003)</f>
        <v>2000.0110929928071</v>
      </c>
      <c r="N1229" s="51">
        <f t="array" ref="N1229">_xlfn.SUM(_xlfn.NORM.DIST($S$3:$S$1003,$G1229,$Q1229,FALSE)*WindSpeedStep*$T$3:$T$1003)</f>
        <v>2000.008947349615</v>
      </c>
      <c r="P1229" s="43">
        <f t="shared" si="78"/>
        <v>2.0508968907840894</v>
      </c>
      <c r="Q1229" s="43">
        <f t="shared" si="79"/>
        <v>2.9041897577526523</v>
      </c>
    </row>
    <row r="1230" spans="5:17" x14ac:dyDescent="0.2">
      <c r="E1230" s="16">
        <v>40903.256944444445</v>
      </c>
      <c r="F1230" s="22">
        <v>21.25</v>
      </c>
      <c r="G1230" s="22">
        <v>21.293778831318836</v>
      </c>
      <c r="H1230" s="25">
        <v>0.17317647058823529</v>
      </c>
      <c r="I1230" s="3">
        <f t="shared" si="76"/>
        <v>2000</v>
      </c>
      <c r="J1230" s="3">
        <f t="shared" si="77"/>
        <v>2000</v>
      </c>
      <c r="K1230" s="3">
        <f>MIN(J1230-M1230+N1230,'Power Look Up'!$F$4)</f>
        <v>1999.2922815333204</v>
      </c>
      <c r="M1230" s="51">
        <f t="array" ref="M1230">_xlfn.SUM(_xlfn.NORM.DIST($S$3:$S$1003,$G1230,$P1230,FALSE)*WindSpeedStep*$T$3:$T$1003)</f>
        <v>2000.0050659417163</v>
      </c>
      <c r="N1230" s="51">
        <f t="array" ref="N1230">_xlfn.SUM(_xlfn.NORM.DIST($S$3:$S$1003,$G1230,$Q1230,FALSE)*WindSpeedStep*$T$3:$T$1003)</f>
        <v>1999.2973474750368</v>
      </c>
      <c r="P1230" s="43">
        <f t="shared" si="78"/>
        <v>2.1293778831318835</v>
      </c>
      <c r="Q1230" s="43">
        <f t="shared" si="79"/>
        <v>3.6875814634942738</v>
      </c>
    </row>
    <row r="1231" spans="5:17" x14ac:dyDescent="0.2">
      <c r="E1231" s="16">
        <v>40903.263888888891</v>
      </c>
      <c r="F1231" s="22">
        <v>21.87</v>
      </c>
      <c r="G1231" s="22">
        <v>21.613802646460371</v>
      </c>
      <c r="H1231" s="25">
        <v>0.15226337448559671</v>
      </c>
      <c r="I1231" s="3">
        <f t="shared" si="76"/>
        <v>2000</v>
      </c>
      <c r="J1231" s="3">
        <f t="shared" si="77"/>
        <v>2000</v>
      </c>
      <c r="K1231" s="3">
        <f>MIN(J1231-M1231+N1231,'Power Look Up'!$F$4)</f>
        <v>1999.9308034056432</v>
      </c>
      <c r="M1231" s="51">
        <f t="array" ref="M1231">_xlfn.SUM(_xlfn.NORM.DIST($S$3:$S$1003,$G1231,$P1231,FALSE)*WindSpeedStep*$T$3:$T$1003)</f>
        <v>2000.0036891124514</v>
      </c>
      <c r="N1231" s="51">
        <f t="array" ref="N1231">_xlfn.SUM(_xlfn.NORM.DIST($S$3:$S$1003,$G1231,$Q1231,FALSE)*WindSpeedStep*$T$3:$T$1003)</f>
        <v>1999.9344925180947</v>
      </c>
      <c r="P1231" s="43">
        <f t="shared" si="78"/>
        <v>2.1613802646460374</v>
      </c>
      <c r="Q1231" s="43">
        <f t="shared" si="79"/>
        <v>3.2909905264157766</v>
      </c>
    </row>
    <row r="1232" spans="5:17" x14ac:dyDescent="0.2">
      <c r="E1232" s="16">
        <v>40903.319444444445</v>
      </c>
      <c r="F1232" s="22">
        <v>19.559999999999999</v>
      </c>
      <c r="G1232" s="22">
        <v>19.496095179579132</v>
      </c>
      <c r="H1232" s="25">
        <v>0.1032719836400818</v>
      </c>
      <c r="I1232" s="3">
        <f t="shared" si="76"/>
        <v>2000</v>
      </c>
      <c r="J1232" s="3">
        <f t="shared" si="77"/>
        <v>2000</v>
      </c>
      <c r="K1232" s="3">
        <f>MIN(J1232-M1232+N1232,'Power Look Up'!$F$4)</f>
        <v>2000</v>
      </c>
      <c r="M1232" s="51">
        <f t="array" ref="M1232">_xlfn.SUM(_xlfn.NORM.DIST($S$3:$S$1003,$G1232,$P1232,FALSE)*WindSpeedStep*$T$3:$T$1003)</f>
        <v>2000.0307602549817</v>
      </c>
      <c r="N1232" s="51">
        <f t="array" ref="N1232">_xlfn.SUM(_xlfn.NORM.DIST($S$3:$S$1003,$G1232,$Q1232,FALSE)*WindSpeedStep*$T$3:$T$1003)</f>
        <v>2000.0375624969486</v>
      </c>
      <c r="P1232" s="43">
        <f t="shared" si="78"/>
        <v>1.9496095179579134</v>
      </c>
      <c r="Q1232" s="43">
        <f t="shared" si="79"/>
        <v>2.0134004224309741</v>
      </c>
    </row>
    <row r="1233" spans="5:17" x14ac:dyDescent="0.2">
      <c r="E1233" s="16">
        <v>40903.347222222219</v>
      </c>
      <c r="F1233" s="22">
        <v>17.22</v>
      </c>
      <c r="G1233" s="22">
        <v>17.217735556689334</v>
      </c>
      <c r="H1233" s="25">
        <v>0.14343786295005809</v>
      </c>
      <c r="I1233" s="3">
        <f t="shared" si="76"/>
        <v>2000</v>
      </c>
      <c r="J1233" s="3">
        <f t="shared" si="77"/>
        <v>2000</v>
      </c>
      <c r="K1233" s="3">
        <f>MIN(J1233-M1233+N1233,'Power Look Up'!$F$4)</f>
        <v>1999.2788818156137</v>
      </c>
      <c r="M1233" s="51">
        <f t="array" ref="M1233">_xlfn.SUM(_xlfn.NORM.DIST($S$3:$S$1003,$G1233,$P1233,FALSE)*WindSpeedStep*$T$3:$T$1003)</f>
        <v>2000.2983816975209</v>
      </c>
      <c r="N1233" s="51">
        <f t="array" ref="N1233">_xlfn.SUM(_xlfn.NORM.DIST($S$3:$S$1003,$G1233,$Q1233,FALSE)*WindSpeedStep*$T$3:$T$1003)</f>
        <v>1999.5772635131345</v>
      </c>
      <c r="P1233" s="43">
        <f t="shared" si="78"/>
        <v>1.7217735556689335</v>
      </c>
      <c r="Q1233" s="43">
        <f t="shared" si="79"/>
        <v>2.4696751930907466</v>
      </c>
    </row>
    <row r="1234" spans="5:17" x14ac:dyDescent="0.2">
      <c r="E1234" s="16">
        <v>40903.354166666664</v>
      </c>
      <c r="F1234" s="22">
        <v>19.52</v>
      </c>
      <c r="G1234" s="22">
        <v>19.458067660794033</v>
      </c>
      <c r="H1234" s="25">
        <v>0.11680327868852458</v>
      </c>
      <c r="I1234" s="3">
        <f t="shared" si="76"/>
        <v>2000</v>
      </c>
      <c r="J1234" s="3">
        <f t="shared" si="77"/>
        <v>2000</v>
      </c>
      <c r="K1234" s="3">
        <f>MIN(J1234-M1234+N1234,'Power Look Up'!$F$4)</f>
        <v>2000</v>
      </c>
      <c r="M1234" s="51">
        <f t="array" ref="M1234">_xlfn.SUM(_xlfn.NORM.DIST($S$3:$S$1003,$G1234,$P1234,FALSE)*WindSpeedStep*$T$3:$T$1003)</f>
        <v>2000.0319635957042</v>
      </c>
      <c r="N1234" s="51">
        <f t="array" ref="N1234">_xlfn.SUM(_xlfn.NORM.DIST($S$3:$S$1003,$G1234,$Q1234,FALSE)*WindSpeedStep*$T$3:$T$1003)</f>
        <v>2000.0740976363295</v>
      </c>
      <c r="P1234" s="43">
        <f t="shared" si="78"/>
        <v>1.9458067660794034</v>
      </c>
      <c r="Q1234" s="43">
        <f t="shared" si="79"/>
        <v>2.272766099723893</v>
      </c>
    </row>
    <row r="1235" spans="5:17" x14ac:dyDescent="0.2">
      <c r="E1235" s="16">
        <v>40903.361111111109</v>
      </c>
      <c r="F1235" s="22">
        <v>15.46</v>
      </c>
      <c r="G1235" s="22">
        <v>15.484658627494721</v>
      </c>
      <c r="H1235" s="25">
        <v>0.15071151358344115</v>
      </c>
      <c r="I1235" s="3">
        <f t="shared" si="76"/>
        <v>2000</v>
      </c>
      <c r="J1235" s="3">
        <f t="shared" si="77"/>
        <v>2000</v>
      </c>
      <c r="K1235" s="3">
        <f>MIN(J1235-M1235+N1235,'Power Look Up'!$F$4)</f>
        <v>1993.6325503932853</v>
      </c>
      <c r="M1235" s="51">
        <f t="array" ref="M1235">_xlfn.SUM(_xlfn.NORM.DIST($S$3:$S$1003,$G1235,$P1235,FALSE)*WindSpeedStep*$T$3:$T$1003)</f>
        <v>2001.4298947157893</v>
      </c>
      <c r="N1235" s="51">
        <f t="array" ref="N1235">_xlfn.SUM(_xlfn.NORM.DIST($S$3:$S$1003,$G1235,$Q1235,FALSE)*WindSpeedStep*$T$3:$T$1003)</f>
        <v>1995.0624451090746</v>
      </c>
      <c r="P1235" s="43">
        <f t="shared" si="78"/>
        <v>1.5484658627494721</v>
      </c>
      <c r="Q1235" s="43">
        <f t="shared" si="79"/>
        <v>2.3337163390726197</v>
      </c>
    </row>
    <row r="1236" spans="5:17" x14ac:dyDescent="0.2">
      <c r="E1236" s="16">
        <v>40903.368055555555</v>
      </c>
      <c r="F1236" s="22">
        <v>18.260000000000002</v>
      </c>
      <c r="G1236" s="22">
        <v>18.282201155187639</v>
      </c>
      <c r="H1236" s="25">
        <v>0.16538882803943045</v>
      </c>
      <c r="I1236" s="3">
        <f t="shared" si="76"/>
        <v>2000</v>
      </c>
      <c r="J1236" s="3">
        <f t="shared" si="77"/>
        <v>2000</v>
      </c>
      <c r="K1236" s="3">
        <f>MIN(J1236-M1236+N1236,'Power Look Up'!$F$4)</f>
        <v>1998.1100185995865</v>
      </c>
      <c r="M1236" s="51">
        <f t="array" ref="M1236">_xlfn.SUM(_xlfn.NORM.DIST($S$3:$S$1003,$G1236,$P1236,FALSE)*WindSpeedStep*$T$3:$T$1003)</f>
        <v>2000.1043755974654</v>
      </c>
      <c r="N1236" s="51">
        <f t="array" ref="N1236">_xlfn.SUM(_xlfn.NORM.DIST($S$3:$S$1003,$G1236,$Q1236,FALSE)*WindSpeedStep*$T$3:$T$1003)</f>
        <v>1998.2143941970519</v>
      </c>
      <c r="P1236" s="43">
        <f t="shared" si="78"/>
        <v>1.8282201155187641</v>
      </c>
      <c r="Q1236" s="43">
        <f t="shared" si="79"/>
        <v>3.023671823037605</v>
      </c>
    </row>
    <row r="1237" spans="5:17" x14ac:dyDescent="0.2">
      <c r="E1237" s="16">
        <v>40903.375</v>
      </c>
      <c r="F1237" s="22">
        <v>15.26</v>
      </c>
      <c r="G1237" s="22">
        <v>15.303989240145073</v>
      </c>
      <c r="H1237" s="25">
        <v>0.15203145478374835</v>
      </c>
      <c r="I1237" s="3">
        <f t="shared" si="76"/>
        <v>2000</v>
      </c>
      <c r="J1237" s="3">
        <f t="shared" si="77"/>
        <v>2000</v>
      </c>
      <c r="K1237" s="3">
        <f>MIN(J1237-M1237+N1237,'Power Look Up'!$F$4)</f>
        <v>1992.085329691761</v>
      </c>
      <c r="M1237" s="51">
        <f t="array" ref="M1237">_xlfn.SUM(_xlfn.NORM.DIST($S$3:$S$1003,$G1237,$P1237,FALSE)*WindSpeedStep*$T$3:$T$1003)</f>
        <v>2001.6489865821336</v>
      </c>
      <c r="N1237" s="51">
        <f t="array" ref="N1237">_xlfn.SUM(_xlfn.NORM.DIST($S$3:$S$1003,$G1237,$Q1237,FALSE)*WindSpeedStep*$T$3:$T$1003)</f>
        <v>1993.7343162738946</v>
      </c>
      <c r="P1237" s="43">
        <f t="shared" si="78"/>
        <v>1.5303989240145075</v>
      </c>
      <c r="Q1237" s="43">
        <f t="shared" si="79"/>
        <v>2.3266877481740869</v>
      </c>
    </row>
    <row r="1238" spans="5:17" x14ac:dyDescent="0.2">
      <c r="E1238" s="16">
        <v>40903.381944444445</v>
      </c>
      <c r="F1238" s="22">
        <v>14.24</v>
      </c>
      <c r="G1238" s="22">
        <v>14.211108369373548</v>
      </c>
      <c r="H1238" s="25">
        <v>0.14255617977528087</v>
      </c>
      <c r="I1238" s="3">
        <f t="shared" si="76"/>
        <v>2000</v>
      </c>
      <c r="J1238" s="3">
        <f t="shared" si="77"/>
        <v>2000</v>
      </c>
      <c r="K1238" s="3">
        <f>MIN(J1238-M1238+N1238,'Power Look Up'!$F$4)</f>
        <v>1986.4365489179606</v>
      </c>
      <c r="M1238" s="51">
        <f t="array" ref="M1238">_xlfn.SUM(_xlfn.NORM.DIST($S$3:$S$1003,$G1238,$P1238,FALSE)*WindSpeedStep*$T$3:$T$1003)</f>
        <v>2003.2103197821095</v>
      </c>
      <c r="N1238" s="51">
        <f t="array" ref="N1238">_xlfn.SUM(_xlfn.NORM.DIST($S$3:$S$1003,$G1238,$Q1238,FALSE)*WindSpeedStep*$T$3:$T$1003)</f>
        <v>1989.6468687000702</v>
      </c>
      <c r="P1238" s="43">
        <f t="shared" si="78"/>
        <v>1.4211108369373548</v>
      </c>
      <c r="Q1238" s="43">
        <f t="shared" si="79"/>
        <v>2.0258813195104142</v>
      </c>
    </row>
    <row r="1239" spans="5:17" x14ac:dyDescent="0.2">
      <c r="E1239" s="16">
        <v>40903.388888888891</v>
      </c>
      <c r="F1239" s="22">
        <v>13.9</v>
      </c>
      <c r="G1239" s="22">
        <v>13.874189286952596</v>
      </c>
      <c r="H1239" s="25">
        <v>0.13381294964028778</v>
      </c>
      <c r="I1239" s="3">
        <f t="shared" si="76"/>
        <v>1999.8999999999996</v>
      </c>
      <c r="J1239" s="3">
        <f t="shared" si="77"/>
        <v>1999.8699999999997</v>
      </c>
      <c r="K1239" s="3">
        <f>MIN(J1239-M1239+N1239,'Power Look Up'!$F$4)</f>
        <v>1987.2652463708052</v>
      </c>
      <c r="M1239" s="51">
        <f t="array" ref="M1239">_xlfn.SUM(_xlfn.NORM.DIST($S$3:$S$1003,$G1239,$P1239,FALSE)*WindSpeedStep*$T$3:$T$1003)</f>
        <v>2003.4620355703205</v>
      </c>
      <c r="N1239" s="51">
        <f t="array" ref="N1239">_xlfn.SUM(_xlfn.NORM.DIST($S$3:$S$1003,$G1239,$Q1239,FALSE)*WindSpeedStep*$T$3:$T$1003)</f>
        <v>1990.8572819411261</v>
      </c>
      <c r="P1239" s="43">
        <f t="shared" si="78"/>
        <v>1.3874189286952596</v>
      </c>
      <c r="Q1239" s="43">
        <f t="shared" si="79"/>
        <v>1.8565461923548081</v>
      </c>
    </row>
    <row r="1240" spans="5:17" x14ac:dyDescent="0.2">
      <c r="E1240" s="16">
        <v>40903.395833333336</v>
      </c>
      <c r="F1240" s="22">
        <v>12.65</v>
      </c>
      <c r="G1240" s="22">
        <v>12.624694547099978</v>
      </c>
      <c r="H1240" s="25">
        <v>0.14229249011857709</v>
      </c>
      <c r="I1240" s="3">
        <f t="shared" si="76"/>
        <v>1995.1499999999976</v>
      </c>
      <c r="J1240" s="3">
        <f t="shared" si="77"/>
        <v>1994.8199999999974</v>
      </c>
      <c r="K1240" s="3">
        <f>MIN(J1240-M1240+N1240,'Power Look Up'!$F$4)</f>
        <v>1949.9605303902456</v>
      </c>
      <c r="M1240" s="51">
        <f t="array" ref="M1240">_xlfn.SUM(_xlfn.NORM.DIST($S$3:$S$1003,$G1240,$P1240,FALSE)*WindSpeedStep*$T$3:$T$1003)</f>
        <v>1994.9213432057466</v>
      </c>
      <c r="N1240" s="51">
        <f t="array" ref="N1240">_xlfn.SUM(_xlfn.NORM.DIST($S$3:$S$1003,$G1240,$Q1240,FALSE)*WindSpeedStep*$T$3:$T$1003)</f>
        <v>1950.0618735959947</v>
      </c>
      <c r="P1240" s="43">
        <f t="shared" si="78"/>
        <v>1.2624694547099979</v>
      </c>
      <c r="Q1240" s="43">
        <f t="shared" si="79"/>
        <v>1.7963992240932776</v>
      </c>
    </row>
    <row r="1241" spans="5:17" x14ac:dyDescent="0.2">
      <c r="E1241" s="16">
        <v>40903.402777777781</v>
      </c>
      <c r="F1241" s="22">
        <v>11.32</v>
      </c>
      <c r="G1241" s="22">
        <v>11.398633212836886</v>
      </c>
      <c r="H1241" s="25">
        <v>0.13427561837455831</v>
      </c>
      <c r="I1241" s="3">
        <f t="shared" si="76"/>
        <v>1930.8799999999835</v>
      </c>
      <c r="J1241" s="3">
        <f t="shared" si="77"/>
        <v>1937.5999999999833</v>
      </c>
      <c r="K1241" s="3">
        <f>MIN(J1241-M1241+N1241,'Power Look Up'!$F$4)</f>
        <v>1877.6420530503942</v>
      </c>
      <c r="M1241" s="51">
        <f t="array" ref="M1241">_xlfn.SUM(_xlfn.NORM.DIST($S$3:$S$1003,$G1241,$P1241,FALSE)*WindSpeedStep*$T$3:$T$1003)</f>
        <v>1924.2436200039006</v>
      </c>
      <c r="N1241" s="51">
        <f t="array" ref="N1241">_xlfn.SUM(_xlfn.NORM.DIST($S$3:$S$1003,$G1241,$Q1241,FALSE)*WindSpeedStep*$T$3:$T$1003)</f>
        <v>1864.2856730543115</v>
      </c>
      <c r="P1241" s="43">
        <f t="shared" si="78"/>
        <v>1.1398633212836886</v>
      </c>
      <c r="Q1241" s="43">
        <f t="shared" si="79"/>
        <v>1.5305585232784513</v>
      </c>
    </row>
    <row r="1242" spans="5:17" x14ac:dyDescent="0.2">
      <c r="E1242" s="16">
        <v>40903.409722222219</v>
      </c>
      <c r="F1242" s="22">
        <v>12.96</v>
      </c>
      <c r="G1242" s="22">
        <v>12.988089007024584</v>
      </c>
      <c r="H1242" s="25">
        <v>0.13117283950617284</v>
      </c>
      <c r="I1242" s="3">
        <f t="shared" si="76"/>
        <v>1998.5599999999974</v>
      </c>
      <c r="J1242" s="3">
        <f t="shared" si="77"/>
        <v>1998.8899999999974</v>
      </c>
      <c r="K1242" s="3">
        <f>MIN(J1242-M1242+N1242,'Power Look Up'!$F$4)</f>
        <v>1974.8411542451163</v>
      </c>
      <c r="M1242" s="51">
        <f t="array" ref="M1242">_xlfn.SUM(_xlfn.NORM.DIST($S$3:$S$1003,$G1242,$P1242,FALSE)*WindSpeedStep*$T$3:$T$1003)</f>
        <v>2000.2626889620503</v>
      </c>
      <c r="N1242" s="51">
        <f t="array" ref="N1242">_xlfn.SUM(_xlfn.NORM.DIST($S$3:$S$1003,$G1242,$Q1242,FALSE)*WindSpeedStep*$T$3:$T$1003)</f>
        <v>1976.2138432071692</v>
      </c>
      <c r="P1242" s="43">
        <f t="shared" si="78"/>
        <v>1.2988089007024586</v>
      </c>
      <c r="Q1242" s="43">
        <f t="shared" si="79"/>
        <v>1.7036845148103235</v>
      </c>
    </row>
    <row r="1243" spans="5:17" x14ac:dyDescent="0.2">
      <c r="E1243" s="16">
        <v>40903.416666666664</v>
      </c>
      <c r="F1243" s="22">
        <v>13.7</v>
      </c>
      <c r="G1243" s="22">
        <v>13.648067598796011</v>
      </c>
      <c r="H1243" s="25">
        <v>0.13868613138686131</v>
      </c>
      <c r="I1243" s="3">
        <f t="shared" si="76"/>
        <v>1999.6999999999998</v>
      </c>
      <c r="J1243" s="3">
        <f t="shared" si="77"/>
        <v>1999.6499999999999</v>
      </c>
      <c r="K1243" s="3">
        <f>MIN(J1243-M1243+N1243,'Power Look Up'!$F$4)</f>
        <v>1980.7433483157135</v>
      </c>
      <c r="M1243" s="51">
        <f t="array" ref="M1243">_xlfn.SUM(_xlfn.NORM.DIST($S$3:$S$1003,$G1243,$P1243,FALSE)*WindSpeedStep*$T$3:$T$1003)</f>
        <v>2003.3702496888448</v>
      </c>
      <c r="N1243" s="51">
        <f t="array" ref="N1243">_xlfn.SUM(_xlfn.NORM.DIST($S$3:$S$1003,$G1243,$Q1243,FALSE)*WindSpeedStep*$T$3:$T$1003)</f>
        <v>1984.4635980045584</v>
      </c>
      <c r="P1243" s="43">
        <f t="shared" si="78"/>
        <v>1.3648067598796012</v>
      </c>
      <c r="Q1243" s="43">
        <f t="shared" si="79"/>
        <v>1.8927976961833883</v>
      </c>
    </row>
    <row r="1244" spans="5:17" x14ac:dyDescent="0.2">
      <c r="E1244" s="16">
        <v>40903.423611111109</v>
      </c>
      <c r="F1244" s="22">
        <v>13.94</v>
      </c>
      <c r="G1244" s="22">
        <v>13.980217673544116</v>
      </c>
      <c r="H1244" s="25">
        <v>0.1054519368723099</v>
      </c>
      <c r="I1244" s="3">
        <f t="shared" si="76"/>
        <v>1999.9399999999998</v>
      </c>
      <c r="J1244" s="3">
        <f t="shared" si="77"/>
        <v>1999.9799999999998</v>
      </c>
      <c r="K1244" s="3">
        <f>MIN(J1244-M1244+N1244,'Power Look Up'!$F$4)</f>
        <v>1999.0314465440642</v>
      </c>
      <c r="M1244" s="51">
        <f t="array" ref="M1244">_xlfn.SUM(_xlfn.NORM.DIST($S$3:$S$1003,$G1244,$P1244,FALSE)*WindSpeedStep*$T$3:$T$1003)</f>
        <v>2003.4204937759637</v>
      </c>
      <c r="N1244" s="51">
        <f t="array" ref="N1244">_xlfn.SUM(_xlfn.NORM.DIST($S$3:$S$1003,$G1244,$Q1244,FALSE)*WindSpeedStep*$T$3:$T$1003)</f>
        <v>2002.4719403200281</v>
      </c>
      <c r="P1244" s="43">
        <f t="shared" si="78"/>
        <v>1.3980217673544117</v>
      </c>
      <c r="Q1244" s="43">
        <f t="shared" si="79"/>
        <v>1.4742410315717254</v>
      </c>
    </row>
    <row r="1245" spans="5:17" x14ac:dyDescent="0.2">
      <c r="E1245" s="16">
        <v>40903.430555555555</v>
      </c>
      <c r="F1245" s="22">
        <v>14.58</v>
      </c>
      <c r="G1245" s="22">
        <v>14.589515066139425</v>
      </c>
      <c r="H1245" s="25">
        <v>0.1419753086419753</v>
      </c>
      <c r="I1245" s="3">
        <f t="shared" si="76"/>
        <v>2000</v>
      </c>
      <c r="J1245" s="3">
        <f t="shared" si="77"/>
        <v>2000</v>
      </c>
      <c r="K1245" s="3">
        <f>MIN(J1245-M1245+N1245,'Power Look Up'!$F$4)</f>
        <v>1990.6118654199281</v>
      </c>
      <c r="M1245" s="51">
        <f t="array" ref="M1245">_xlfn.SUM(_xlfn.NORM.DIST($S$3:$S$1003,$G1245,$P1245,FALSE)*WindSpeedStep*$T$3:$T$1003)</f>
        <v>2002.6831254340786</v>
      </c>
      <c r="N1245" s="51">
        <f t="array" ref="N1245">_xlfn.SUM(_xlfn.NORM.DIST($S$3:$S$1003,$G1245,$Q1245,FALSE)*WindSpeedStep*$T$3:$T$1003)</f>
        <v>1993.2949908540068</v>
      </c>
      <c r="P1245" s="43">
        <f t="shared" si="78"/>
        <v>1.4589515066139427</v>
      </c>
      <c r="Q1245" s="43">
        <f t="shared" si="79"/>
        <v>2.0713509044518936</v>
      </c>
    </row>
    <row r="1246" spans="5:17" x14ac:dyDescent="0.2">
      <c r="E1246" s="16">
        <v>40903.4375</v>
      </c>
      <c r="F1246" s="22">
        <v>15.43</v>
      </c>
      <c r="G1246" s="22">
        <v>15.285674972261564</v>
      </c>
      <c r="H1246" s="25">
        <v>0.12313674659753726</v>
      </c>
      <c r="I1246" s="3">
        <f t="shared" si="76"/>
        <v>2000</v>
      </c>
      <c r="J1246" s="3">
        <f t="shared" si="77"/>
        <v>2000</v>
      </c>
      <c r="K1246" s="3">
        <f>MIN(J1246-M1246+N1246,'Power Look Up'!$F$4)</f>
        <v>1998.8411676339997</v>
      </c>
      <c r="M1246" s="51">
        <f t="array" ref="M1246">_xlfn.SUM(_xlfn.NORM.DIST($S$3:$S$1003,$G1246,$P1246,FALSE)*WindSpeedStep*$T$3:$T$1003)</f>
        <v>2001.6724076919179</v>
      </c>
      <c r="N1246" s="51">
        <f t="array" ref="N1246">_xlfn.SUM(_xlfn.NORM.DIST($S$3:$S$1003,$G1246,$Q1246,FALSE)*WindSpeedStep*$T$3:$T$1003)</f>
        <v>2000.5135753259176</v>
      </c>
      <c r="P1246" s="43">
        <f t="shared" si="78"/>
        <v>1.5285674972261565</v>
      </c>
      <c r="Q1246" s="43">
        <f t="shared" si="79"/>
        <v>1.8822282856316896</v>
      </c>
    </row>
    <row r="1247" spans="5:17" x14ac:dyDescent="0.2">
      <c r="E1247" s="16">
        <v>40903.444444444445</v>
      </c>
      <c r="F1247" s="22">
        <v>13.36</v>
      </c>
      <c r="G1247" s="22">
        <v>13.40351561577376</v>
      </c>
      <c r="H1247" s="25">
        <v>0.1437125748502994</v>
      </c>
      <c r="I1247" s="3">
        <f t="shared" si="76"/>
        <v>1999.3599999999997</v>
      </c>
      <c r="J1247" s="3">
        <f t="shared" si="77"/>
        <v>1999.3999999999999</v>
      </c>
      <c r="K1247" s="3">
        <f>MIN(J1247-M1247+N1247,'Power Look Up'!$F$4)</f>
        <v>1971.9369882396113</v>
      </c>
      <c r="M1247" s="51">
        <f t="array" ref="M1247">_xlfn.SUM(_xlfn.NORM.DIST($S$3:$S$1003,$G1247,$P1247,FALSE)*WindSpeedStep*$T$3:$T$1003)</f>
        <v>2002.8555695023856</v>
      </c>
      <c r="N1247" s="51">
        <f t="array" ref="N1247">_xlfn.SUM(_xlfn.NORM.DIST($S$3:$S$1003,$G1247,$Q1247,FALSE)*WindSpeedStep*$T$3:$T$1003)</f>
        <v>1975.3925577419971</v>
      </c>
      <c r="P1247" s="43">
        <f t="shared" si="78"/>
        <v>1.340351561577376</v>
      </c>
      <c r="Q1247" s="43">
        <f t="shared" si="79"/>
        <v>1.9262537411890432</v>
      </c>
    </row>
    <row r="1248" spans="5:17" x14ac:dyDescent="0.2">
      <c r="E1248" s="16">
        <v>40903.451388888891</v>
      </c>
      <c r="F1248" s="22">
        <v>14.21</v>
      </c>
      <c r="G1248" s="22">
        <v>14.12194781149354</v>
      </c>
      <c r="H1248" s="25">
        <v>0.16748768472906403</v>
      </c>
      <c r="I1248" s="3">
        <f t="shared" si="76"/>
        <v>2000</v>
      </c>
      <c r="J1248" s="3">
        <f t="shared" si="77"/>
        <v>2000</v>
      </c>
      <c r="K1248" s="3">
        <f>MIN(J1248-M1248+N1248,'Power Look Up'!$F$4)</f>
        <v>1967.3479429665151</v>
      </c>
      <c r="M1248" s="51">
        <f t="array" ref="M1248">_xlfn.SUM(_xlfn.NORM.DIST($S$3:$S$1003,$G1248,$P1248,FALSE)*WindSpeedStep*$T$3:$T$1003)</f>
        <v>2003.3069920308583</v>
      </c>
      <c r="N1248" s="51">
        <f t="array" ref="N1248">_xlfn.SUM(_xlfn.NORM.DIST($S$3:$S$1003,$G1248,$Q1248,FALSE)*WindSpeedStep*$T$3:$T$1003)</f>
        <v>1970.6549349973734</v>
      </c>
      <c r="P1248" s="43">
        <f t="shared" si="78"/>
        <v>1.412194781149354</v>
      </c>
      <c r="Q1248" s="43">
        <f t="shared" si="79"/>
        <v>2.3652523428117256</v>
      </c>
    </row>
    <row r="1249" spans="5:17" x14ac:dyDescent="0.2">
      <c r="E1249" s="16">
        <v>40903.5</v>
      </c>
      <c r="F1249" s="22">
        <v>12.58</v>
      </c>
      <c r="G1249" s="22">
        <v>12.615687036636169</v>
      </c>
      <c r="H1249" s="25">
        <v>0.12718600953895073</v>
      </c>
      <c r="I1249" s="3">
        <f t="shared" si="76"/>
        <v>1994.3799999999976</v>
      </c>
      <c r="J1249" s="3">
        <f t="shared" si="77"/>
        <v>1994.8199999999974</v>
      </c>
      <c r="K1249" s="3">
        <f>MIN(J1249-M1249+N1249,'Power Look Up'!$F$4)</f>
        <v>1968.0118224331975</v>
      </c>
      <c r="M1249" s="51">
        <f t="array" ref="M1249">_xlfn.SUM(_xlfn.NORM.DIST($S$3:$S$1003,$G1249,$P1249,FALSE)*WindSpeedStep*$T$3:$T$1003)</f>
        <v>1994.7367199832015</v>
      </c>
      <c r="N1249" s="51">
        <f t="array" ref="N1249">_xlfn.SUM(_xlfn.NORM.DIST($S$3:$S$1003,$G1249,$Q1249,FALSE)*WindSpeedStep*$T$3:$T$1003)</f>
        <v>1967.9285424164016</v>
      </c>
      <c r="P1249" s="43">
        <f t="shared" si="78"/>
        <v>1.261568703663617</v>
      </c>
      <c r="Q1249" s="43">
        <f t="shared" si="79"/>
        <v>1.6045388917820249</v>
      </c>
    </row>
    <row r="1250" spans="5:17" x14ac:dyDescent="0.2">
      <c r="E1250" s="16">
        <v>40903.506944444445</v>
      </c>
      <c r="F1250" s="22">
        <v>12.32</v>
      </c>
      <c r="G1250" s="22">
        <v>12.282930430782693</v>
      </c>
      <c r="H1250" s="25">
        <v>9.4967532467532464E-2</v>
      </c>
      <c r="I1250" s="3">
        <f t="shared" si="76"/>
        <v>1991.5199999999977</v>
      </c>
      <c r="J1250" s="3">
        <f t="shared" si="77"/>
        <v>1991.0799999999977</v>
      </c>
      <c r="K1250" s="3">
        <f>MIN(J1250-M1250+N1250,'Power Look Up'!$F$4)</f>
        <v>1996.2840180032695</v>
      </c>
      <c r="M1250" s="51">
        <f t="array" ref="M1250">_xlfn.SUM(_xlfn.NORM.DIST($S$3:$S$1003,$G1250,$P1250,FALSE)*WindSpeedStep*$T$3:$T$1003)</f>
        <v>1985.5143989753835</v>
      </c>
      <c r="N1250" s="51">
        <f t="array" ref="N1250">_xlfn.SUM(_xlfn.NORM.DIST($S$3:$S$1003,$G1250,$Q1250,FALSE)*WindSpeedStep*$T$3:$T$1003)</f>
        <v>1990.7184169786553</v>
      </c>
      <c r="P1250" s="43">
        <f t="shared" si="78"/>
        <v>1.2282930430782695</v>
      </c>
      <c r="Q1250" s="43">
        <f t="shared" si="79"/>
        <v>1.1664795944817981</v>
      </c>
    </row>
    <row r="1251" spans="5:17" x14ac:dyDescent="0.2">
      <c r="E1251" s="16">
        <v>40903.513888888891</v>
      </c>
      <c r="F1251" s="22">
        <v>12.1</v>
      </c>
      <c r="G1251" s="22">
        <v>12.139713719399278</v>
      </c>
      <c r="H1251" s="25">
        <v>9.7520661157024791E-2</v>
      </c>
      <c r="I1251" s="3">
        <f t="shared" si="76"/>
        <v>1989.0999999999976</v>
      </c>
      <c r="J1251" s="3">
        <f t="shared" si="77"/>
        <v>1989.5399999999977</v>
      </c>
      <c r="K1251" s="3">
        <f>MIN(J1251-M1251+N1251,'Power Look Up'!$F$4)</f>
        <v>1992.4490045536293</v>
      </c>
      <c r="M1251" s="51">
        <f t="array" ref="M1251">_xlfn.SUM(_xlfn.NORM.DIST($S$3:$S$1003,$G1251,$P1251,FALSE)*WindSpeedStep*$T$3:$T$1003)</f>
        <v>1979.7941083384164</v>
      </c>
      <c r="N1251" s="51">
        <f t="array" ref="N1251">_xlfn.SUM(_xlfn.NORM.DIST($S$3:$S$1003,$G1251,$Q1251,FALSE)*WindSpeedStep*$T$3:$T$1003)</f>
        <v>1982.703112892048</v>
      </c>
      <c r="P1251" s="43">
        <f t="shared" si="78"/>
        <v>1.2139713719399279</v>
      </c>
      <c r="Q1251" s="43">
        <f t="shared" si="79"/>
        <v>1.1838729081728221</v>
      </c>
    </row>
    <row r="1252" spans="5:17" x14ac:dyDescent="0.2">
      <c r="E1252" s="16">
        <v>40903.534722222219</v>
      </c>
      <c r="F1252" s="22">
        <v>10.81</v>
      </c>
      <c r="G1252" s="22">
        <v>10.819176723678158</v>
      </c>
      <c r="H1252" s="25">
        <v>0.11100832562442182</v>
      </c>
      <c r="I1252" s="3">
        <f t="shared" si="76"/>
        <v>1853.2699999999504</v>
      </c>
      <c r="J1252" s="3">
        <f t="shared" si="77"/>
        <v>1855.9399999999503</v>
      </c>
      <c r="K1252" s="3">
        <f>MIN(J1252-M1252+N1252,'Power Look Up'!$F$4)</f>
        <v>1836.2221406026306</v>
      </c>
      <c r="M1252" s="51">
        <f t="array" ref="M1252">_xlfn.SUM(_xlfn.NORM.DIST($S$3:$S$1003,$G1252,$P1252,FALSE)*WindSpeedStep*$T$3:$T$1003)</f>
        <v>1836.2073981385881</v>
      </c>
      <c r="N1252" s="51">
        <f t="array" ref="N1252">_xlfn.SUM(_xlfn.NORM.DIST($S$3:$S$1003,$G1252,$Q1252,FALSE)*WindSpeedStep*$T$3:$T$1003)</f>
        <v>1816.4895387412685</v>
      </c>
      <c r="P1252" s="43">
        <f t="shared" si="78"/>
        <v>1.0819176723678159</v>
      </c>
      <c r="Q1252" s="43">
        <f t="shared" si="79"/>
        <v>1.2010186927302302</v>
      </c>
    </row>
    <row r="1253" spans="5:17" x14ac:dyDescent="0.2">
      <c r="E1253" s="16">
        <v>40903.638888888891</v>
      </c>
      <c r="F1253" s="22">
        <v>9.57</v>
      </c>
      <c r="G1253" s="22">
        <v>9.3439504174027093</v>
      </c>
      <c r="H1253" s="25">
        <v>7.9414838035527693E-2</v>
      </c>
      <c r="I1253" s="3">
        <f t="shared" si="76"/>
        <v>1473.1699999999391</v>
      </c>
      <c r="J1253" s="3">
        <f t="shared" si="77"/>
        <v>1385.5399999999411</v>
      </c>
      <c r="K1253" s="3">
        <f>MIN(J1253-M1253+N1253,'Power Look Up'!$F$4)</f>
        <v>1387.5296607891419</v>
      </c>
      <c r="M1253" s="51">
        <f t="array" ref="M1253">_xlfn.SUM(_xlfn.NORM.DIST($S$3:$S$1003,$G1253,$P1253,FALSE)*WindSpeedStep*$T$3:$T$1003)</f>
        <v>1391.789928682651</v>
      </c>
      <c r="N1253" s="51">
        <f t="array" ref="N1253">_xlfn.SUM(_xlfn.NORM.DIST($S$3:$S$1003,$G1253,$Q1253,FALSE)*WindSpeedStep*$T$3:$T$1003)</f>
        <v>1393.7795894718518</v>
      </c>
      <c r="P1253" s="43">
        <f t="shared" si="78"/>
        <v>0.93439504174027099</v>
      </c>
      <c r="Q1253" s="43">
        <f t="shared" si="79"/>
        <v>0.74204830901003749</v>
      </c>
    </row>
    <row r="1254" spans="5:17" x14ac:dyDescent="0.2">
      <c r="E1254" s="16">
        <v>40903.645833333336</v>
      </c>
      <c r="F1254" s="22">
        <v>9.91</v>
      </c>
      <c r="G1254" s="22">
        <v>9.7441247994604954</v>
      </c>
      <c r="H1254" s="25">
        <v>6.0544904137235116E-2</v>
      </c>
      <c r="I1254" s="3">
        <f t="shared" si="76"/>
        <v>1602.7099999999364</v>
      </c>
      <c r="J1254" s="3">
        <f t="shared" si="77"/>
        <v>1537.9399999999378</v>
      </c>
      <c r="K1254" s="3">
        <f>MIN(J1254-M1254+N1254,'Power Look Up'!$F$4)</f>
        <v>1559.8272111361073</v>
      </c>
      <c r="M1254" s="51">
        <f t="array" ref="M1254">_xlfn.SUM(_xlfn.NORM.DIST($S$3:$S$1003,$G1254,$P1254,FALSE)*WindSpeedStep*$T$3:$T$1003)</f>
        <v>1538.3509971700958</v>
      </c>
      <c r="N1254" s="51">
        <f t="array" ref="N1254">_xlfn.SUM(_xlfn.NORM.DIST($S$3:$S$1003,$G1254,$Q1254,FALSE)*WindSpeedStep*$T$3:$T$1003)</f>
        <v>1560.2382083062653</v>
      </c>
      <c r="P1254" s="43">
        <f t="shared" si="78"/>
        <v>0.97441247994604963</v>
      </c>
      <c r="Q1254" s="43">
        <f t="shared" si="79"/>
        <v>0.58995710188459105</v>
      </c>
    </row>
    <row r="1255" spans="5:17" x14ac:dyDescent="0.2">
      <c r="E1255" s="16">
        <v>40903.652777777781</v>
      </c>
      <c r="F1255" s="22">
        <v>10.26</v>
      </c>
      <c r="G1255" s="22">
        <v>10.024230417757458</v>
      </c>
      <c r="H1255" s="25">
        <v>5.9454191033138398E-2</v>
      </c>
      <c r="I1255" s="3">
        <f t="shared" si="76"/>
        <v>1706.4199999999535</v>
      </c>
      <c r="J1255" s="3">
        <f t="shared" si="77"/>
        <v>1642.3399999999549</v>
      </c>
      <c r="K1255" s="3">
        <f>MIN(J1255-M1255+N1255,'Power Look Up'!$F$4)</f>
        <v>1681.3085356263753</v>
      </c>
      <c r="M1255" s="51">
        <f t="array" ref="M1255">_xlfn.SUM(_xlfn.NORM.DIST($S$3:$S$1003,$G1255,$P1255,FALSE)*WindSpeedStep*$T$3:$T$1003)</f>
        <v>1631.8617580803052</v>
      </c>
      <c r="N1255" s="51">
        <f t="array" ref="N1255">_xlfn.SUM(_xlfn.NORM.DIST($S$3:$S$1003,$G1255,$Q1255,FALSE)*WindSpeedStep*$T$3:$T$1003)</f>
        <v>1670.8302937067256</v>
      </c>
      <c r="P1255" s="43">
        <f t="shared" si="78"/>
        <v>1.0024230417757458</v>
      </c>
      <c r="Q1255" s="43">
        <f t="shared" si="79"/>
        <v>0.59598251021754867</v>
      </c>
    </row>
    <row r="1256" spans="5:17" x14ac:dyDescent="0.2">
      <c r="E1256" s="16">
        <v>40903.659722222219</v>
      </c>
      <c r="F1256" s="22">
        <v>9.36</v>
      </c>
      <c r="G1256" s="22">
        <v>9.3623082023618327</v>
      </c>
      <c r="H1256" s="25">
        <v>7.4786324786324784E-2</v>
      </c>
      <c r="I1256" s="3">
        <f t="shared" si="76"/>
        <v>1393.159999999941</v>
      </c>
      <c r="J1256" s="3">
        <f t="shared" si="77"/>
        <v>1393.159999999941</v>
      </c>
      <c r="K1256" s="3">
        <f>MIN(J1256-M1256+N1256,'Power Look Up'!$F$4)</f>
        <v>1395.7288630410953</v>
      </c>
      <c r="M1256" s="51">
        <f t="array" ref="M1256">_xlfn.SUM(_xlfn.NORM.DIST($S$3:$S$1003,$G1256,$P1256,FALSE)*WindSpeedStep*$T$3:$T$1003)</f>
        <v>1398.7401886907899</v>
      </c>
      <c r="N1256" s="51">
        <f t="array" ref="N1256">_xlfn.SUM(_xlfn.NORM.DIST($S$3:$S$1003,$G1256,$Q1256,FALSE)*WindSpeedStep*$T$3:$T$1003)</f>
        <v>1401.3090517319442</v>
      </c>
      <c r="P1256" s="43">
        <f t="shared" si="78"/>
        <v>0.93623082023618331</v>
      </c>
      <c r="Q1256" s="43">
        <f t="shared" si="79"/>
        <v>0.70017262197150454</v>
      </c>
    </row>
    <row r="1257" spans="5:17" x14ac:dyDescent="0.2">
      <c r="E1257" s="16">
        <v>40903.666666666664</v>
      </c>
      <c r="F1257" s="22">
        <v>10.36</v>
      </c>
      <c r="G1257" s="22">
        <v>10.32536148389106</v>
      </c>
      <c r="H1257" s="25">
        <v>6.9498069498069498E-2</v>
      </c>
      <c r="I1257" s="3">
        <f t="shared" si="76"/>
        <v>1733.1199999999528</v>
      </c>
      <c r="J1257" s="3">
        <f t="shared" si="77"/>
        <v>1725.1099999999531</v>
      </c>
      <c r="K1257" s="3">
        <f>MIN(J1257-M1257+N1257,'Power Look Up'!$F$4)</f>
        <v>1768.1864325232264</v>
      </c>
      <c r="M1257" s="51">
        <f t="array" ref="M1257">_xlfn.SUM(_xlfn.NORM.DIST($S$3:$S$1003,$G1257,$P1257,FALSE)*WindSpeedStep*$T$3:$T$1003)</f>
        <v>1720.7667203265553</v>
      </c>
      <c r="N1257" s="51">
        <f t="array" ref="N1257">_xlfn.SUM(_xlfn.NORM.DIST($S$3:$S$1003,$G1257,$Q1257,FALSE)*WindSpeedStep*$T$3:$T$1003)</f>
        <v>1763.8431528498286</v>
      </c>
      <c r="P1257" s="43">
        <f t="shared" si="78"/>
        <v>1.032536148389106</v>
      </c>
      <c r="Q1257" s="43">
        <f t="shared" si="79"/>
        <v>0.71759269000015091</v>
      </c>
    </row>
    <row r="1258" spans="5:17" x14ac:dyDescent="0.2">
      <c r="E1258" s="16">
        <v>40903.673611111109</v>
      </c>
      <c r="F1258" s="22">
        <v>11.27</v>
      </c>
      <c r="G1258" s="22">
        <v>11.442054533555675</v>
      </c>
      <c r="H1258" s="25">
        <v>8.9618456078083414E-2</v>
      </c>
      <c r="I1258" s="3">
        <f t="shared" si="76"/>
        <v>1926.6799999999835</v>
      </c>
      <c r="J1258" s="3">
        <f t="shared" si="77"/>
        <v>1940.9599999999832</v>
      </c>
      <c r="K1258" s="3">
        <f>MIN(J1258-M1258+N1258,'Power Look Up'!$F$4)</f>
        <v>1958.4632509451999</v>
      </c>
      <c r="M1258" s="51">
        <f t="array" ref="M1258">_xlfn.SUM(_xlfn.NORM.DIST($S$3:$S$1003,$G1258,$P1258,FALSE)*WindSpeedStep*$T$3:$T$1003)</f>
        <v>1929.0253466931338</v>
      </c>
      <c r="N1258" s="51">
        <f t="array" ref="N1258">_xlfn.SUM(_xlfn.NORM.DIST($S$3:$S$1003,$G1258,$Q1258,FALSE)*WindSpeedStep*$T$3:$T$1003)</f>
        <v>1946.5285976383504</v>
      </c>
      <c r="P1258" s="43">
        <f t="shared" si="78"/>
        <v>1.1442054533555674</v>
      </c>
      <c r="Q1258" s="43">
        <f t="shared" si="79"/>
        <v>1.0254192616584945</v>
      </c>
    </row>
    <row r="1259" spans="5:17" x14ac:dyDescent="0.2">
      <c r="E1259" s="16">
        <v>40903.680555555555</v>
      </c>
      <c r="F1259" s="22">
        <v>12.28</v>
      </c>
      <c r="G1259" s="22">
        <v>12.251594254791865</v>
      </c>
      <c r="H1259" s="25">
        <v>6.921824104234528E-2</v>
      </c>
      <c r="I1259" s="3">
        <f t="shared" si="76"/>
        <v>1991.0799999999977</v>
      </c>
      <c r="J1259" s="3">
        <f t="shared" si="77"/>
        <v>1990.7499999999977</v>
      </c>
      <c r="K1259" s="3">
        <f>MIN(J1259-M1259+N1259,'Power Look Up'!$F$4)</f>
        <v>2000</v>
      </c>
      <c r="M1259" s="51">
        <f t="array" ref="M1259">_xlfn.SUM(_xlfn.NORM.DIST($S$3:$S$1003,$G1259,$P1259,FALSE)*WindSpeedStep*$T$3:$T$1003)</f>
        <v>1984.3657327515398</v>
      </c>
      <c r="N1259" s="51">
        <f t="array" ref="N1259">_xlfn.SUM(_xlfn.NORM.DIST($S$3:$S$1003,$G1259,$Q1259,FALSE)*WindSpeedStep*$T$3:$T$1003)</f>
        <v>2010.7110336144999</v>
      </c>
      <c r="P1259" s="43">
        <f t="shared" si="78"/>
        <v>1.2251594254791867</v>
      </c>
      <c r="Q1259" s="43">
        <f t="shared" si="79"/>
        <v>0.8480338042811959</v>
      </c>
    </row>
    <row r="1260" spans="5:17" x14ac:dyDescent="0.2">
      <c r="E1260" s="16">
        <v>40903.6875</v>
      </c>
      <c r="F1260" s="22">
        <v>11.93</v>
      </c>
      <c r="G1260" s="22">
        <v>11.895641890474531</v>
      </c>
      <c r="H1260" s="25">
        <v>8.6336965632858351E-2</v>
      </c>
      <c r="I1260" s="3">
        <f t="shared" si="76"/>
        <v>1982.1199999999824</v>
      </c>
      <c r="J1260" s="3">
        <f t="shared" si="77"/>
        <v>1979.5999999999824</v>
      </c>
      <c r="K1260" s="3">
        <f>MIN(J1260-M1260+N1260,'Power Look Up'!$F$4)</f>
        <v>1997.6307641429257</v>
      </c>
      <c r="M1260" s="51">
        <f t="array" ref="M1260">_xlfn.SUM(_xlfn.NORM.DIST($S$3:$S$1003,$G1260,$P1260,FALSE)*WindSpeedStep*$T$3:$T$1003)</f>
        <v>1966.8881070817806</v>
      </c>
      <c r="N1260" s="51">
        <f t="array" ref="N1260">_xlfn.SUM(_xlfn.NORM.DIST($S$3:$S$1003,$G1260,$Q1260,FALSE)*WindSpeedStep*$T$3:$T$1003)</f>
        <v>1984.9188712247239</v>
      </c>
      <c r="P1260" s="43">
        <f t="shared" si="78"/>
        <v>1.1895641890474531</v>
      </c>
      <c r="Q1260" s="43">
        <f t="shared" si="79"/>
        <v>1.0270336250786898</v>
      </c>
    </row>
    <row r="1261" spans="5:17" x14ac:dyDescent="0.2">
      <c r="E1261" s="16">
        <v>40903.694444444445</v>
      </c>
      <c r="F1261" s="22">
        <v>11.24</v>
      </c>
      <c r="G1261" s="22">
        <v>11.201097796289652</v>
      </c>
      <c r="H1261" s="25">
        <v>8.8967971530249115E-2</v>
      </c>
      <c r="I1261" s="3">
        <f t="shared" si="76"/>
        <v>1924.1599999999837</v>
      </c>
      <c r="J1261" s="3">
        <f t="shared" si="77"/>
        <v>1920.7999999999836</v>
      </c>
      <c r="K1261" s="3">
        <f>MIN(J1261-M1261+N1261,'Power Look Up'!$F$4)</f>
        <v>1940.6289890602304</v>
      </c>
      <c r="M1261" s="51">
        <f t="array" ref="M1261">_xlfn.SUM(_xlfn.NORM.DIST($S$3:$S$1003,$G1261,$P1261,FALSE)*WindSpeedStep*$T$3:$T$1003)</f>
        <v>1899.5039094278277</v>
      </c>
      <c r="N1261" s="51">
        <f t="array" ref="N1261">_xlfn.SUM(_xlfn.NORM.DIST($S$3:$S$1003,$G1261,$Q1261,FALSE)*WindSpeedStep*$T$3:$T$1003)</f>
        <v>1919.3328984880745</v>
      </c>
      <c r="P1261" s="43">
        <f t="shared" si="78"/>
        <v>1.1201097796289652</v>
      </c>
      <c r="Q1261" s="43">
        <f t="shared" si="79"/>
        <v>0.99653894984783387</v>
      </c>
    </row>
    <row r="1262" spans="5:17" x14ac:dyDescent="0.2">
      <c r="E1262" s="16">
        <v>40903.701388888891</v>
      </c>
      <c r="F1262" s="22">
        <v>10.17</v>
      </c>
      <c r="G1262" s="22">
        <v>10.132529873247087</v>
      </c>
      <c r="H1262" s="25">
        <v>7.0796460176991149E-2</v>
      </c>
      <c r="I1262" s="3">
        <f t="shared" si="76"/>
        <v>1682.3899999999539</v>
      </c>
      <c r="J1262" s="3">
        <f t="shared" si="77"/>
        <v>1671.7099999999541</v>
      </c>
      <c r="K1262" s="3">
        <f>MIN(J1262-M1262+N1262,'Power Look Up'!$F$4)</f>
        <v>1705.7378467859187</v>
      </c>
      <c r="M1262" s="51">
        <f t="array" ref="M1262">_xlfn.SUM(_xlfn.NORM.DIST($S$3:$S$1003,$G1262,$P1262,FALSE)*WindSpeedStep*$T$3:$T$1003)</f>
        <v>1665.3433127785718</v>
      </c>
      <c r="N1262" s="51">
        <f t="array" ref="N1262">_xlfn.SUM(_xlfn.NORM.DIST($S$3:$S$1003,$G1262,$Q1262,FALSE)*WindSpeedStep*$T$3:$T$1003)</f>
        <v>1699.3711595645364</v>
      </c>
      <c r="P1262" s="43">
        <f t="shared" si="78"/>
        <v>1.0132529873247087</v>
      </c>
      <c r="Q1262" s="43">
        <f t="shared" si="79"/>
        <v>0.71734724766351055</v>
      </c>
    </row>
    <row r="1263" spans="5:17" x14ac:dyDescent="0.2">
      <c r="E1263" s="16">
        <v>40903.708333333336</v>
      </c>
      <c r="F1263" s="22">
        <v>10.11</v>
      </c>
      <c r="G1263" s="22">
        <v>10.083386754008737</v>
      </c>
      <c r="H1263" s="25">
        <v>6.3303659742828894E-2</v>
      </c>
      <c r="I1263" s="3">
        <f t="shared" si="76"/>
        <v>1666.3699999999544</v>
      </c>
      <c r="J1263" s="3">
        <f t="shared" si="77"/>
        <v>1658.3599999999544</v>
      </c>
      <c r="K1263" s="3">
        <f>MIN(J1263-M1263+N1263,'Power Look Up'!$F$4)</f>
        <v>1697.4412126291431</v>
      </c>
      <c r="M1263" s="51">
        <f t="array" ref="M1263">_xlfn.SUM(_xlfn.NORM.DIST($S$3:$S$1003,$G1263,$P1263,FALSE)*WindSpeedStep*$T$3:$T$1003)</f>
        <v>1650.3513218219384</v>
      </c>
      <c r="N1263" s="51">
        <f t="array" ref="N1263">_xlfn.SUM(_xlfn.NORM.DIST($S$3:$S$1003,$G1263,$Q1263,FALSE)*WindSpeedStep*$T$3:$T$1003)</f>
        <v>1689.4325344511271</v>
      </c>
      <c r="P1263" s="43">
        <f t="shared" si="78"/>
        <v>1.0083386754008739</v>
      </c>
      <c r="Q1263" s="43">
        <f t="shared" si="79"/>
        <v>0.63831528413111704</v>
      </c>
    </row>
    <row r="1264" spans="5:17" x14ac:dyDescent="0.2">
      <c r="E1264" s="16">
        <v>40903.715277777781</v>
      </c>
      <c r="F1264" s="22">
        <v>9.36</v>
      </c>
      <c r="G1264" s="22">
        <v>9.3420862647024219</v>
      </c>
      <c r="H1264" s="25">
        <v>8.7606837606837601E-2</v>
      </c>
      <c r="I1264" s="3">
        <f t="shared" si="76"/>
        <v>1393.159999999941</v>
      </c>
      <c r="J1264" s="3">
        <f t="shared" si="77"/>
        <v>1385.5399999999411</v>
      </c>
      <c r="K1264" s="3">
        <f>MIN(J1264-M1264+N1264,'Power Look Up'!$F$4)</f>
        <v>1387.0751490741955</v>
      </c>
      <c r="M1264" s="51">
        <f t="array" ref="M1264">_xlfn.SUM(_xlfn.NORM.DIST($S$3:$S$1003,$G1264,$P1264,FALSE)*WindSpeedStep*$T$3:$T$1003)</f>
        <v>1391.0833109592204</v>
      </c>
      <c r="N1264" s="51">
        <f t="array" ref="N1264">_xlfn.SUM(_xlfn.NORM.DIST($S$3:$S$1003,$G1264,$Q1264,FALSE)*WindSpeedStep*$T$3:$T$1003)</f>
        <v>1392.6184600334748</v>
      </c>
      <c r="P1264" s="43">
        <f t="shared" si="78"/>
        <v>0.93420862647024228</v>
      </c>
      <c r="Q1264" s="43">
        <f t="shared" si="79"/>
        <v>0.81843063430085317</v>
      </c>
    </row>
    <row r="1265" spans="5:17" x14ac:dyDescent="0.2">
      <c r="E1265" s="16">
        <v>40903.722222222219</v>
      </c>
      <c r="F1265" s="22">
        <v>7.34</v>
      </c>
      <c r="G1265" s="22">
        <v>7.402048453544313</v>
      </c>
      <c r="H1265" s="25">
        <v>0.13896457765667575</v>
      </c>
      <c r="I1265" s="3">
        <f t="shared" si="76"/>
        <v>690.33999999996627</v>
      </c>
      <c r="J1265" s="3">
        <f t="shared" si="77"/>
        <v>708.39999999996587</v>
      </c>
      <c r="K1265" s="3">
        <f>MIN(J1265-M1265+N1265,'Power Look Up'!$F$4)</f>
        <v>726.63090907045273</v>
      </c>
      <c r="M1265" s="51">
        <f t="array" ref="M1265">_xlfn.SUM(_xlfn.NORM.DIST($S$3:$S$1003,$G1265,$P1265,FALSE)*WindSpeedStep*$T$3:$T$1003)</f>
        <v>705.45855325552145</v>
      </c>
      <c r="N1265" s="51">
        <f t="array" ref="N1265">_xlfn.SUM(_xlfn.NORM.DIST($S$3:$S$1003,$G1265,$Q1265,FALSE)*WindSpeedStep*$T$3:$T$1003)</f>
        <v>723.68946232600831</v>
      </c>
      <c r="P1265" s="43">
        <f t="shared" si="78"/>
        <v>0.74020484535443132</v>
      </c>
      <c r="Q1265" s="43">
        <f t="shared" si="79"/>
        <v>1.0286225371410354</v>
      </c>
    </row>
    <row r="1266" spans="5:17" x14ac:dyDescent="0.2">
      <c r="E1266" s="16">
        <v>40903.729166666664</v>
      </c>
      <c r="F1266" s="22">
        <v>7.79</v>
      </c>
      <c r="G1266" s="22">
        <v>7.9234134236793512</v>
      </c>
      <c r="H1266" s="25">
        <v>0.13350449293966624</v>
      </c>
      <c r="I1266" s="3">
        <f t="shared" si="76"/>
        <v>825.78999999996336</v>
      </c>
      <c r="J1266" s="3">
        <f t="shared" si="77"/>
        <v>864.91999999996256</v>
      </c>
      <c r="K1266" s="3">
        <f>MIN(J1266-M1266+N1266,'Power Look Up'!$F$4)</f>
        <v>882.12027915525584</v>
      </c>
      <c r="M1266" s="51">
        <f t="array" ref="M1266">_xlfn.SUM(_xlfn.NORM.DIST($S$3:$S$1003,$G1266,$P1266,FALSE)*WindSpeedStep*$T$3:$T$1003)</f>
        <v>867.50344489249039</v>
      </c>
      <c r="N1266" s="51">
        <f t="array" ref="N1266">_xlfn.SUM(_xlfn.NORM.DIST($S$3:$S$1003,$G1266,$Q1266,FALSE)*WindSpeedStep*$T$3:$T$1003)</f>
        <v>884.70372404778368</v>
      </c>
      <c r="P1266" s="43">
        <f t="shared" si="78"/>
        <v>0.79234134236793519</v>
      </c>
      <c r="Q1266" s="43">
        <f t="shared" si="79"/>
        <v>1.0578112914796567</v>
      </c>
    </row>
    <row r="1267" spans="5:17" x14ac:dyDescent="0.2">
      <c r="E1267" s="16">
        <v>40903.736111111109</v>
      </c>
      <c r="F1267" s="22">
        <v>7.6</v>
      </c>
      <c r="G1267" s="22">
        <v>7.8186692123599508</v>
      </c>
      <c r="H1267" s="25">
        <v>0.15789473684210525</v>
      </c>
      <c r="I1267" s="3">
        <f t="shared" si="76"/>
        <v>768.59999999996467</v>
      </c>
      <c r="J1267" s="3">
        <f t="shared" si="77"/>
        <v>834.81999999996322</v>
      </c>
      <c r="K1267" s="3">
        <f>MIN(J1267-M1267+N1267,'Power Look Up'!$F$4)</f>
        <v>865.348762640671</v>
      </c>
      <c r="M1267" s="51">
        <f t="array" ref="M1267">_xlfn.SUM(_xlfn.NORM.DIST($S$3:$S$1003,$G1267,$P1267,FALSE)*WindSpeedStep*$T$3:$T$1003)</f>
        <v>833.29948866807672</v>
      </c>
      <c r="N1267" s="51">
        <f t="array" ref="N1267">_xlfn.SUM(_xlfn.NORM.DIST($S$3:$S$1003,$G1267,$Q1267,FALSE)*WindSpeedStep*$T$3:$T$1003)</f>
        <v>863.8282513087845</v>
      </c>
      <c r="P1267" s="43">
        <f t="shared" si="78"/>
        <v>0.7818669212359951</v>
      </c>
      <c r="Q1267" s="43">
        <f t="shared" si="79"/>
        <v>1.2345267177410448</v>
      </c>
    </row>
    <row r="1268" spans="5:17" x14ac:dyDescent="0.2">
      <c r="E1268" s="16">
        <v>40903.743055555555</v>
      </c>
      <c r="F1268" s="22">
        <v>8.18</v>
      </c>
      <c r="G1268" s="22">
        <v>8.2855475059148702</v>
      </c>
      <c r="H1268" s="25">
        <v>0.16259168704156482</v>
      </c>
      <c r="I1268" s="3">
        <f t="shared" si="76"/>
        <v>955.05999999995231</v>
      </c>
      <c r="J1268" s="3">
        <f t="shared" si="77"/>
        <v>995.42999999995141</v>
      </c>
      <c r="K1268" s="3">
        <f>MIN(J1268-M1268+N1268,'Power Look Up'!$F$4)</f>
        <v>1024.338585097667</v>
      </c>
      <c r="M1268" s="51">
        <f t="array" ref="M1268">_xlfn.SUM(_xlfn.NORM.DIST($S$3:$S$1003,$G1268,$P1268,FALSE)*WindSpeedStep*$T$3:$T$1003)</f>
        <v>991.99173861700763</v>
      </c>
      <c r="N1268" s="51">
        <f t="array" ref="N1268">_xlfn.SUM(_xlfn.NORM.DIST($S$3:$S$1003,$G1268,$Q1268,FALSE)*WindSpeedStep*$T$3:$T$1003)</f>
        <v>1020.9003237147232</v>
      </c>
      <c r="P1268" s="43">
        <f t="shared" si="78"/>
        <v>0.82855475059148709</v>
      </c>
      <c r="Q1268" s="43">
        <f t="shared" si="79"/>
        <v>1.3471611470497284</v>
      </c>
    </row>
    <row r="1269" spans="5:17" x14ac:dyDescent="0.2">
      <c r="E1269" s="16">
        <v>40903.75</v>
      </c>
      <c r="F1269" s="22">
        <v>10.3</v>
      </c>
      <c r="G1269" s="22">
        <v>10.210856889326033</v>
      </c>
      <c r="H1269" s="25">
        <v>8.0582524271844647E-2</v>
      </c>
      <c r="I1269" s="3">
        <f t="shared" si="76"/>
        <v>1717.0999999999533</v>
      </c>
      <c r="J1269" s="3">
        <f t="shared" si="77"/>
        <v>1693.0699999999538</v>
      </c>
      <c r="K1269" s="3">
        <f>MIN(J1269-M1269+N1269,'Power Look Up'!$F$4)</f>
        <v>1718.3043989864464</v>
      </c>
      <c r="M1269" s="51">
        <f t="array" ref="M1269">_xlfn.SUM(_xlfn.NORM.DIST($S$3:$S$1003,$G1269,$P1269,FALSE)*WindSpeedStep*$T$3:$T$1003)</f>
        <v>1688.5231315958579</v>
      </c>
      <c r="N1269" s="51">
        <f t="array" ref="N1269">_xlfn.SUM(_xlfn.NORM.DIST($S$3:$S$1003,$G1269,$Q1269,FALSE)*WindSpeedStep*$T$3:$T$1003)</f>
        <v>1713.7575305823505</v>
      </c>
      <c r="P1269" s="43">
        <f t="shared" si="78"/>
        <v>1.0210856889326034</v>
      </c>
      <c r="Q1269" s="43">
        <f t="shared" si="79"/>
        <v>0.82281662312044723</v>
      </c>
    </row>
    <row r="1270" spans="5:17" x14ac:dyDescent="0.2">
      <c r="E1270" s="16">
        <v>40903.756944444445</v>
      </c>
      <c r="F1270" s="22">
        <v>10.52</v>
      </c>
      <c r="G1270" s="22">
        <v>10.468289298652044</v>
      </c>
      <c r="H1270" s="25">
        <v>8.6501901140684415E-2</v>
      </c>
      <c r="I1270" s="3">
        <f t="shared" si="76"/>
        <v>1775.8399999999519</v>
      </c>
      <c r="J1270" s="3">
        <f t="shared" si="77"/>
        <v>1762.4899999999523</v>
      </c>
      <c r="K1270" s="3">
        <f>MIN(J1270-M1270+N1270,'Power Look Up'!$F$4)</f>
        <v>1783.9802233683358</v>
      </c>
      <c r="M1270" s="51">
        <f t="array" ref="M1270">_xlfn.SUM(_xlfn.NORM.DIST($S$3:$S$1003,$G1270,$P1270,FALSE)*WindSpeedStep*$T$3:$T$1003)</f>
        <v>1758.1703733893207</v>
      </c>
      <c r="N1270" s="51">
        <f t="array" ref="N1270">_xlfn.SUM(_xlfn.NORM.DIST($S$3:$S$1003,$G1270,$Q1270,FALSE)*WindSpeedStep*$T$3:$T$1003)</f>
        <v>1779.6605967577043</v>
      </c>
      <c r="P1270" s="43">
        <f t="shared" si="78"/>
        <v>1.0468289298652045</v>
      </c>
      <c r="Q1270" s="43">
        <f t="shared" si="79"/>
        <v>0.90552692602408369</v>
      </c>
    </row>
    <row r="1271" spans="5:17" x14ac:dyDescent="0.2">
      <c r="E1271" s="16">
        <v>40903.763888888891</v>
      </c>
      <c r="F1271" s="22">
        <v>11.01</v>
      </c>
      <c r="G1271" s="22">
        <v>11.028565447584185</v>
      </c>
      <c r="H1271" s="25">
        <v>8.4468664850136252E-2</v>
      </c>
      <c r="I1271" s="3">
        <f t="shared" si="76"/>
        <v>1904.839999999984</v>
      </c>
      <c r="J1271" s="3">
        <f t="shared" si="77"/>
        <v>1906.5199999999841</v>
      </c>
      <c r="K1271" s="3">
        <f>MIN(J1271-M1271+N1271,'Power Look Up'!$F$4)</f>
        <v>1934.9244046894678</v>
      </c>
      <c r="M1271" s="51">
        <f t="array" ref="M1271">_xlfn.SUM(_xlfn.NORM.DIST($S$3:$S$1003,$G1271,$P1271,FALSE)*WindSpeedStep*$T$3:$T$1003)</f>
        <v>1873.572208208639</v>
      </c>
      <c r="N1271" s="51">
        <f t="array" ref="N1271">_xlfn.SUM(_xlfn.NORM.DIST($S$3:$S$1003,$G1271,$Q1271,FALSE)*WindSpeedStep*$T$3:$T$1003)</f>
        <v>1901.9766128981228</v>
      </c>
      <c r="P1271" s="43">
        <f t="shared" si="78"/>
        <v>1.1028565447584187</v>
      </c>
      <c r="Q1271" s="43">
        <f t="shared" si="79"/>
        <v>0.93156819856978146</v>
      </c>
    </row>
    <row r="1272" spans="5:17" x14ac:dyDescent="0.2">
      <c r="E1272" s="16">
        <v>40903.770833333336</v>
      </c>
      <c r="F1272" s="22">
        <v>9.5299999999999994</v>
      </c>
      <c r="G1272" s="22">
        <v>9.591529598774942</v>
      </c>
      <c r="H1272" s="25">
        <v>0.1521511017838405</v>
      </c>
      <c r="I1272" s="3">
        <f t="shared" si="76"/>
        <v>1457.9299999999396</v>
      </c>
      <c r="J1272" s="3">
        <f t="shared" si="77"/>
        <v>1480.789999999939</v>
      </c>
      <c r="K1272" s="3">
        <f>MIN(J1272-M1272+N1272,'Power Look Up'!$F$4)</f>
        <v>1447.7901746304717</v>
      </c>
      <c r="M1272" s="51">
        <f t="array" ref="M1272">_xlfn.SUM(_xlfn.NORM.DIST($S$3:$S$1003,$G1272,$P1272,FALSE)*WindSpeedStep*$T$3:$T$1003)</f>
        <v>1483.8962920715906</v>
      </c>
      <c r="N1272" s="51">
        <f t="array" ref="N1272">_xlfn.SUM(_xlfn.NORM.DIST($S$3:$S$1003,$G1272,$Q1272,FALSE)*WindSpeedStep*$T$3:$T$1003)</f>
        <v>1450.8964667021232</v>
      </c>
      <c r="P1272" s="43">
        <f t="shared" si="78"/>
        <v>0.95915295987749427</v>
      </c>
      <c r="Q1272" s="43">
        <f t="shared" si="79"/>
        <v>1.4593617962459251</v>
      </c>
    </row>
    <row r="1273" spans="5:17" x14ac:dyDescent="0.2">
      <c r="E1273" s="16">
        <v>40903.777777777781</v>
      </c>
      <c r="F1273" s="22">
        <v>7.15</v>
      </c>
      <c r="G1273" s="22">
        <v>7.3122615445142536</v>
      </c>
      <c r="H1273" s="25">
        <v>0.16503496503496501</v>
      </c>
      <c r="I1273" s="3">
        <f t="shared" si="76"/>
        <v>633.14999999996746</v>
      </c>
      <c r="J1273" s="3">
        <f t="shared" si="77"/>
        <v>681.30999999996652</v>
      </c>
      <c r="K1273" s="3">
        <f>MIN(J1273-M1273+N1273,'Power Look Up'!$F$4)</f>
        <v>713.12278739147359</v>
      </c>
      <c r="M1273" s="51">
        <f t="array" ref="M1273">_xlfn.SUM(_xlfn.NORM.DIST($S$3:$S$1003,$G1273,$P1273,FALSE)*WindSpeedStep*$T$3:$T$1003)</f>
        <v>679.61093290105225</v>
      </c>
      <c r="N1273" s="51">
        <f t="array" ref="N1273">_xlfn.SUM(_xlfn.NORM.DIST($S$3:$S$1003,$G1273,$Q1273,FALSE)*WindSpeedStep*$T$3:$T$1003)</f>
        <v>711.42372029255932</v>
      </c>
      <c r="P1273" s="43">
        <f t="shared" si="78"/>
        <v>0.73122615445142536</v>
      </c>
      <c r="Q1273" s="43">
        <f t="shared" si="79"/>
        <v>1.206778828325429</v>
      </c>
    </row>
    <row r="1274" spans="5:17" x14ac:dyDescent="0.2">
      <c r="E1274" s="16">
        <v>40903.784722222219</v>
      </c>
      <c r="F1274" s="22">
        <v>8.1199999999999992</v>
      </c>
      <c r="G1274" s="22">
        <v>8.3366530362148428</v>
      </c>
      <c r="H1274" s="25">
        <v>0.19211822660098524</v>
      </c>
      <c r="I1274" s="3">
        <f t="shared" si="76"/>
        <v>933.03999999995278</v>
      </c>
      <c r="J1274" s="3">
        <f t="shared" si="77"/>
        <v>1013.7799999999511</v>
      </c>
      <c r="K1274" s="3">
        <f>MIN(J1274-M1274+N1274,'Power Look Up'!$F$4)</f>
        <v>1050.8954860398103</v>
      </c>
      <c r="M1274" s="51">
        <f t="array" ref="M1274">_xlfn.SUM(_xlfn.NORM.DIST($S$3:$S$1003,$G1274,$P1274,FALSE)*WindSpeedStep*$T$3:$T$1003)</f>
        <v>1010.2982911526362</v>
      </c>
      <c r="N1274" s="51">
        <f t="array" ref="N1274">_xlfn.SUM(_xlfn.NORM.DIST($S$3:$S$1003,$G1274,$Q1274,FALSE)*WindSpeedStep*$T$3:$T$1003)</f>
        <v>1047.4137771924954</v>
      </c>
      <c r="P1274" s="43">
        <f t="shared" si="78"/>
        <v>0.83366530362148428</v>
      </c>
      <c r="Q1274" s="43">
        <f t="shared" si="79"/>
        <v>1.6016229971053146</v>
      </c>
    </row>
    <row r="1275" spans="5:17" x14ac:dyDescent="0.2">
      <c r="E1275" s="16">
        <v>40903.791666666664</v>
      </c>
      <c r="F1275" s="22">
        <v>8.68</v>
      </c>
      <c r="G1275" s="22">
        <v>8.8666257295475788</v>
      </c>
      <c r="H1275" s="25">
        <v>0.16244239631336405</v>
      </c>
      <c r="I1275" s="3">
        <f t="shared" si="76"/>
        <v>1138.5599999999483</v>
      </c>
      <c r="J1275" s="3">
        <f t="shared" si="77"/>
        <v>1208.289999999947</v>
      </c>
      <c r="K1275" s="3">
        <f>MIN(J1275-M1275+N1275,'Power Look Up'!$F$4)</f>
        <v>1216.3005614811641</v>
      </c>
      <c r="M1275" s="51">
        <f t="array" ref="M1275">_xlfn.SUM(_xlfn.NORM.DIST($S$3:$S$1003,$G1275,$P1275,FALSE)*WindSpeedStep*$T$3:$T$1003)</f>
        <v>1208.4426523727172</v>
      </c>
      <c r="N1275" s="51">
        <f t="array" ref="N1275">_xlfn.SUM(_xlfn.NORM.DIST($S$3:$S$1003,$G1275,$Q1275,FALSE)*WindSpeedStep*$T$3:$T$1003)</f>
        <v>1216.4532138539344</v>
      </c>
      <c r="P1275" s="43">
        <f t="shared" si="78"/>
        <v>0.88666257295475792</v>
      </c>
      <c r="Q1275" s="43">
        <f t="shared" si="79"/>
        <v>1.4403159307214384</v>
      </c>
    </row>
    <row r="1276" spans="5:17" x14ac:dyDescent="0.2">
      <c r="E1276" s="16">
        <v>40903.798611111109</v>
      </c>
      <c r="F1276" s="22">
        <v>9.15</v>
      </c>
      <c r="G1276" s="22">
        <v>9.2303105047299976</v>
      </c>
      <c r="H1276" s="25">
        <v>0.13770491803278689</v>
      </c>
      <c r="I1276" s="3">
        <f t="shared" si="76"/>
        <v>1313.1499999999426</v>
      </c>
      <c r="J1276" s="3">
        <f t="shared" si="77"/>
        <v>1343.6299999999419</v>
      </c>
      <c r="K1276" s="3">
        <f>MIN(J1276-M1276+N1276,'Power Look Up'!$F$4)</f>
        <v>1337.5053993505287</v>
      </c>
      <c r="M1276" s="51">
        <f t="array" ref="M1276">_xlfn.SUM(_xlfn.NORM.DIST($S$3:$S$1003,$G1276,$P1276,FALSE)*WindSpeedStep*$T$3:$T$1003)</f>
        <v>1348.4691467085715</v>
      </c>
      <c r="N1276" s="51">
        <f t="array" ref="N1276">_xlfn.SUM(_xlfn.NORM.DIST($S$3:$S$1003,$G1276,$Q1276,FALSE)*WindSpeedStep*$T$3:$T$1003)</f>
        <v>1342.3445460591583</v>
      </c>
      <c r="P1276" s="43">
        <f t="shared" si="78"/>
        <v>0.92303105047299983</v>
      </c>
      <c r="Q1276" s="43">
        <f t="shared" si="79"/>
        <v>1.2710591514710161</v>
      </c>
    </row>
    <row r="1277" spans="5:17" x14ac:dyDescent="0.2">
      <c r="E1277" s="16">
        <v>40903.854166666664</v>
      </c>
      <c r="F1277" s="22">
        <v>18.53</v>
      </c>
      <c r="G1277" s="22">
        <v>18.526093907294776</v>
      </c>
      <c r="H1277" s="25">
        <v>9.0124123043712895E-2</v>
      </c>
      <c r="I1277" s="3">
        <f t="shared" si="76"/>
        <v>2000</v>
      </c>
      <c r="J1277" s="3">
        <f t="shared" si="77"/>
        <v>2000</v>
      </c>
      <c r="K1277" s="3">
        <f>MIN(J1277-M1277+N1277,'Power Look Up'!$F$4)</f>
        <v>1999.9656759351344</v>
      </c>
      <c r="M1277" s="51">
        <f t="array" ref="M1277">_xlfn.SUM(_xlfn.NORM.DIST($S$3:$S$1003,$G1277,$P1277,FALSE)*WindSpeedStep*$T$3:$T$1003)</f>
        <v>2000.0817429127187</v>
      </c>
      <c r="N1277" s="51">
        <f t="array" ref="N1277">_xlfn.SUM(_xlfn.NORM.DIST($S$3:$S$1003,$G1277,$Q1277,FALSE)*WindSpeedStep*$T$3:$T$1003)</f>
        <v>2000.0474188478531</v>
      </c>
      <c r="P1277" s="43">
        <f t="shared" si="78"/>
        <v>1.8526093907294776</v>
      </c>
      <c r="Q1277" s="43">
        <f t="shared" si="79"/>
        <v>1.6696479668204141</v>
      </c>
    </row>
    <row r="1278" spans="5:17" x14ac:dyDescent="0.2">
      <c r="E1278" s="16">
        <v>40903.861111111109</v>
      </c>
      <c r="F1278" s="22">
        <v>19.7</v>
      </c>
      <c r="G1278" s="22">
        <v>19.799305895269562</v>
      </c>
      <c r="H1278" s="25">
        <v>7.5634517766497461E-2</v>
      </c>
      <c r="I1278" s="3">
        <f t="shared" si="76"/>
        <v>2000</v>
      </c>
      <c r="J1278" s="3">
        <f t="shared" si="77"/>
        <v>2000</v>
      </c>
      <c r="K1278" s="3">
        <f>MIN(J1278-M1278+N1278,'Power Look Up'!$F$4)</f>
        <v>1999.981406093194</v>
      </c>
      <c r="M1278" s="51">
        <f t="array" ref="M1278">_xlfn.SUM(_xlfn.NORM.DIST($S$3:$S$1003,$G1278,$P1278,FALSE)*WindSpeedStep*$T$3:$T$1003)</f>
        <v>2000.0226541666177</v>
      </c>
      <c r="N1278" s="51">
        <f t="array" ref="N1278">_xlfn.SUM(_xlfn.NORM.DIST($S$3:$S$1003,$G1278,$Q1278,FALSE)*WindSpeedStep*$T$3:$T$1003)</f>
        <v>2000.0040602598117</v>
      </c>
      <c r="P1278" s="43">
        <f t="shared" si="78"/>
        <v>1.9799305895269563</v>
      </c>
      <c r="Q1278" s="43">
        <f t="shared" si="79"/>
        <v>1.4975109535000837</v>
      </c>
    </row>
    <row r="1279" spans="5:17" x14ac:dyDescent="0.2">
      <c r="E1279" s="16">
        <v>40903.868055555555</v>
      </c>
      <c r="F1279" s="22">
        <v>19.18</v>
      </c>
      <c r="G1279" s="22">
        <v>19.187746528872534</v>
      </c>
      <c r="H1279" s="25">
        <v>7.0385818561001054E-2</v>
      </c>
      <c r="I1279" s="3">
        <f t="shared" si="76"/>
        <v>2000</v>
      </c>
      <c r="J1279" s="3">
        <f t="shared" si="77"/>
        <v>2000</v>
      </c>
      <c r="K1279" s="3">
        <f>MIN(J1279-M1279+N1279,'Power Look Up'!$F$4)</f>
        <v>1999.9643259251015</v>
      </c>
      <c r="M1279" s="51">
        <f t="array" ref="M1279">_xlfn.SUM(_xlfn.NORM.DIST($S$3:$S$1003,$G1279,$P1279,FALSE)*WindSpeedStep*$T$3:$T$1003)</f>
        <v>2000.0419872011958</v>
      </c>
      <c r="N1279" s="51">
        <f t="array" ref="N1279">_xlfn.SUM(_xlfn.NORM.DIST($S$3:$S$1003,$G1279,$Q1279,FALSE)*WindSpeedStep*$T$3:$T$1003)</f>
        <v>2000.0063131262973</v>
      </c>
      <c r="P1279" s="43">
        <f t="shared" si="78"/>
        <v>1.9187746528872536</v>
      </c>
      <c r="Q1279" s="43">
        <f t="shared" si="79"/>
        <v>1.3505452457756999</v>
      </c>
    </row>
    <row r="1280" spans="5:17" x14ac:dyDescent="0.2">
      <c r="E1280" s="16">
        <v>40903.875</v>
      </c>
      <c r="F1280" s="22">
        <v>18.100000000000001</v>
      </c>
      <c r="G1280" s="22">
        <v>18.218358716147719</v>
      </c>
      <c r="H1280" s="25">
        <v>8.5082872928176789E-2</v>
      </c>
      <c r="I1280" s="3">
        <f t="shared" si="76"/>
        <v>2000</v>
      </c>
      <c r="J1280" s="3">
        <f t="shared" si="77"/>
        <v>2000</v>
      </c>
      <c r="K1280" s="3">
        <f>MIN(J1280-M1280+N1280,'Power Look Up'!$F$4)</f>
        <v>1999.9393082312877</v>
      </c>
      <c r="M1280" s="51">
        <f t="array" ref="M1280">_xlfn.SUM(_xlfn.NORM.DIST($S$3:$S$1003,$G1280,$P1280,FALSE)*WindSpeedStep*$T$3:$T$1003)</f>
        <v>2000.1112541938642</v>
      </c>
      <c r="N1280" s="51">
        <f t="array" ref="N1280">_xlfn.SUM(_xlfn.NORM.DIST($S$3:$S$1003,$G1280,$Q1280,FALSE)*WindSpeedStep*$T$3:$T$1003)</f>
        <v>2000.0505624251518</v>
      </c>
      <c r="P1280" s="43">
        <f t="shared" si="78"/>
        <v>1.821835871614772</v>
      </c>
      <c r="Q1280" s="43">
        <f t="shared" si="79"/>
        <v>1.5500702996059383</v>
      </c>
    </row>
    <row r="1281" spans="5:17" x14ac:dyDescent="0.2">
      <c r="E1281" s="16">
        <v>40903.881944444445</v>
      </c>
      <c r="F1281" s="22">
        <v>19.559999999999999</v>
      </c>
      <c r="G1281" s="22">
        <v>19.332248069424516</v>
      </c>
      <c r="H1281" s="25">
        <v>8.5889570552147243E-2</v>
      </c>
      <c r="I1281" s="3">
        <f t="shared" si="76"/>
        <v>2000</v>
      </c>
      <c r="J1281" s="3">
        <f t="shared" si="77"/>
        <v>2000</v>
      </c>
      <c r="K1281" s="3">
        <f>MIN(J1281-M1281+N1281,'Power Look Up'!$F$4)</f>
        <v>1999.9780715942579</v>
      </c>
      <c r="M1281" s="51">
        <f t="array" ref="M1281">_xlfn.SUM(_xlfn.NORM.DIST($S$3:$S$1003,$G1281,$P1281,FALSE)*WindSpeedStep*$T$3:$T$1003)</f>
        <v>2000.0362908465972</v>
      </c>
      <c r="N1281" s="51">
        <f t="array" ref="N1281">_xlfn.SUM(_xlfn.NORM.DIST($S$3:$S$1003,$G1281,$Q1281,FALSE)*WindSpeedStep*$T$3:$T$1003)</f>
        <v>2000.0143624408552</v>
      </c>
      <c r="P1281" s="43">
        <f t="shared" si="78"/>
        <v>1.9332248069424516</v>
      </c>
      <c r="Q1281" s="43">
        <f t="shared" si="79"/>
        <v>1.6604384844904492</v>
      </c>
    </row>
    <row r="1282" spans="5:17" x14ac:dyDescent="0.2">
      <c r="E1282" s="16">
        <v>40903.888888888891</v>
      </c>
      <c r="F1282" s="22">
        <v>17.89</v>
      </c>
      <c r="G1282" s="22">
        <v>17.816662947650055</v>
      </c>
      <c r="H1282" s="25">
        <v>9.2230296254890987E-2</v>
      </c>
      <c r="I1282" s="3">
        <f t="shared" si="76"/>
        <v>2000</v>
      </c>
      <c r="J1282" s="3">
        <f t="shared" si="77"/>
        <v>2000</v>
      </c>
      <c r="K1282" s="3">
        <f>MIN(J1282-M1282+N1282,'Power Look Up'!$F$4)</f>
        <v>1999.9507238689355</v>
      </c>
      <c r="M1282" s="51">
        <f t="array" ref="M1282">_xlfn.SUM(_xlfn.NORM.DIST($S$3:$S$1003,$G1282,$P1282,FALSE)*WindSpeedStep*$T$3:$T$1003)</f>
        <v>2000.1659068855461</v>
      </c>
      <c r="N1282" s="51">
        <f t="array" ref="N1282">_xlfn.SUM(_xlfn.NORM.DIST($S$3:$S$1003,$G1282,$Q1282,FALSE)*WindSpeedStep*$T$3:$T$1003)</f>
        <v>2000.1166307544815</v>
      </c>
      <c r="P1282" s="43">
        <f t="shared" si="78"/>
        <v>1.7816662947650057</v>
      </c>
      <c r="Q1282" s="43">
        <f t="shared" si="79"/>
        <v>1.6432361019353039</v>
      </c>
    </row>
    <row r="1283" spans="5:17" x14ac:dyDescent="0.2">
      <c r="E1283" s="16">
        <v>40903.895833333336</v>
      </c>
      <c r="F1283" s="22">
        <v>17.260000000000002</v>
      </c>
      <c r="G1283" s="22">
        <v>17.19236430303501</v>
      </c>
      <c r="H1283" s="25">
        <v>8.2271147161066038E-2</v>
      </c>
      <c r="I1283" s="3">
        <f t="shared" ref="I1283:I1346" si="80">INDEX(PowerArray,MIN(MaximumPowerIndex,ROUND(F1283*100,0)))</f>
        <v>2000</v>
      </c>
      <c r="J1283" s="3">
        <f t="shared" ref="J1283:J1346" si="81">INDEX(PowerArray,MIN(MaximumPowerIndex,ROUND(G1283*100,0)))</f>
        <v>2000</v>
      </c>
      <c r="K1283" s="3">
        <f>MIN(J1283-M1283+N1283,'Power Look Up'!$F$4)</f>
        <v>1999.8424821077172</v>
      </c>
      <c r="M1283" s="51">
        <f t="array" ref="M1283">_xlfn.SUM(_xlfn.NORM.DIST($S$3:$S$1003,$G1283,$P1283,FALSE)*WindSpeedStep*$T$3:$T$1003)</f>
        <v>2000.3057983267715</v>
      </c>
      <c r="N1283" s="51">
        <f t="array" ref="N1283">_xlfn.SUM(_xlfn.NORM.DIST($S$3:$S$1003,$G1283,$Q1283,FALSE)*WindSpeedStep*$T$3:$T$1003)</f>
        <v>2000.1482804344887</v>
      </c>
      <c r="P1283" s="43">
        <f t="shared" ref="P1283:P1346" si="82">ReferenceTurbulence*G1283</f>
        <v>1.719236430303501</v>
      </c>
      <c r="Q1283" s="43">
        <f t="shared" si="79"/>
        <v>1.4144355336216519</v>
      </c>
    </row>
    <row r="1284" spans="5:17" x14ac:dyDescent="0.2">
      <c r="E1284" s="16">
        <v>40903.902777777781</v>
      </c>
      <c r="F1284" s="22">
        <v>16.89</v>
      </c>
      <c r="G1284" s="22">
        <v>16.779913356100103</v>
      </c>
      <c r="H1284" s="25">
        <v>8.052101835405566E-2</v>
      </c>
      <c r="I1284" s="3">
        <f t="shared" si="80"/>
        <v>2000</v>
      </c>
      <c r="J1284" s="3">
        <f t="shared" si="81"/>
        <v>2000</v>
      </c>
      <c r="K1284" s="3">
        <f>MIN(J1284-M1284+N1284,'Power Look Up'!$F$4)</f>
        <v>1999.7715537737051</v>
      </c>
      <c r="M1284" s="51">
        <f t="array" ref="M1284">_xlfn.SUM(_xlfn.NORM.DIST($S$3:$S$1003,$G1284,$P1284,FALSE)*WindSpeedStep*$T$3:$T$1003)</f>
        <v>2000.4536913531074</v>
      </c>
      <c r="N1284" s="51">
        <f t="array" ref="N1284">_xlfn.SUM(_xlfn.NORM.DIST($S$3:$S$1003,$G1284,$Q1284,FALSE)*WindSpeedStep*$T$3:$T$1003)</f>
        <v>2000.2252451268125</v>
      </c>
      <c r="P1284" s="43">
        <f t="shared" si="82"/>
        <v>1.6779913356100105</v>
      </c>
      <c r="Q1284" s="43">
        <f t="shared" ref="Q1284:Q1347" si="83">G1284*H1284</f>
        <v>1.3511357113260001</v>
      </c>
    </row>
    <row r="1285" spans="5:17" x14ac:dyDescent="0.2">
      <c r="E1285" s="16">
        <v>40903.909722222219</v>
      </c>
      <c r="F1285" s="22">
        <v>16.98</v>
      </c>
      <c r="G1285" s="22">
        <v>16.970444805338492</v>
      </c>
      <c r="H1285" s="25">
        <v>7.4793875147232042E-2</v>
      </c>
      <c r="I1285" s="3">
        <f t="shared" si="80"/>
        <v>2000</v>
      </c>
      <c r="J1285" s="3">
        <f t="shared" si="81"/>
        <v>2000</v>
      </c>
      <c r="K1285" s="3">
        <f>MIN(J1285-M1285+N1285,'Power Look Up'!$F$4)</f>
        <v>1999.7603451259358</v>
      </c>
      <c r="M1285" s="51">
        <f t="array" ref="M1285">_xlfn.SUM(_xlfn.NORM.DIST($S$3:$S$1003,$G1285,$P1285,FALSE)*WindSpeedStep*$T$3:$T$1003)</f>
        <v>2000.3785467109565</v>
      </c>
      <c r="N1285" s="51">
        <f t="array" ref="N1285">_xlfn.SUM(_xlfn.NORM.DIST($S$3:$S$1003,$G1285,$Q1285,FALSE)*WindSpeedStep*$T$3:$T$1003)</f>
        <v>2000.1388918368923</v>
      </c>
      <c r="P1285" s="43">
        <f t="shared" si="82"/>
        <v>1.6970444805338492</v>
      </c>
      <c r="Q1285" s="43">
        <f t="shared" si="83"/>
        <v>1.2692853299634796</v>
      </c>
    </row>
    <row r="1286" spans="5:17" x14ac:dyDescent="0.2">
      <c r="E1286" s="16">
        <v>40903.916666666664</v>
      </c>
      <c r="F1286" s="22">
        <v>16.43</v>
      </c>
      <c r="G1286" s="22">
        <v>16.331738950250134</v>
      </c>
      <c r="H1286" s="25">
        <v>9.4339622641509441E-2</v>
      </c>
      <c r="I1286" s="3">
        <f t="shared" si="80"/>
        <v>2000</v>
      </c>
      <c r="J1286" s="3">
        <f t="shared" si="81"/>
        <v>2000</v>
      </c>
      <c r="K1286" s="3">
        <f>MIN(J1286-M1286+N1286,'Power Look Up'!$F$4)</f>
        <v>1999.9142949003681</v>
      </c>
      <c r="M1286" s="51">
        <f t="array" ref="M1286">_xlfn.SUM(_xlfn.NORM.DIST($S$3:$S$1003,$G1286,$P1286,FALSE)*WindSpeedStep*$T$3:$T$1003)</f>
        <v>2000.6878800480088</v>
      </c>
      <c r="N1286" s="51">
        <f t="array" ref="N1286">_xlfn.SUM(_xlfn.NORM.DIST($S$3:$S$1003,$G1286,$Q1286,FALSE)*WindSpeedStep*$T$3:$T$1003)</f>
        <v>2000.6021749483768</v>
      </c>
      <c r="P1286" s="43">
        <f t="shared" si="82"/>
        <v>1.6331738950250134</v>
      </c>
      <c r="Q1286" s="43">
        <f t="shared" si="83"/>
        <v>1.5407300896462393</v>
      </c>
    </row>
    <row r="1287" spans="5:17" x14ac:dyDescent="0.2">
      <c r="E1287" s="16">
        <v>40903.923611111109</v>
      </c>
      <c r="F1287" s="22">
        <v>15.8</v>
      </c>
      <c r="G1287" s="22">
        <v>15.868959678159642</v>
      </c>
      <c r="H1287" s="25">
        <v>9.1772151898734167E-2</v>
      </c>
      <c r="I1287" s="3">
        <f t="shared" si="80"/>
        <v>2000</v>
      </c>
      <c r="J1287" s="3">
        <f t="shared" si="81"/>
        <v>2000</v>
      </c>
      <c r="K1287" s="3">
        <f>MIN(J1287-M1287+N1287,'Power Look Up'!$F$4)</f>
        <v>1999.8592903017022</v>
      </c>
      <c r="M1287" s="51">
        <f t="array" ref="M1287">_xlfn.SUM(_xlfn.NORM.DIST($S$3:$S$1003,$G1287,$P1287,FALSE)*WindSpeedStep*$T$3:$T$1003)</f>
        <v>2001.0373752095561</v>
      </c>
      <c r="N1287" s="51">
        <f t="array" ref="N1287">_xlfn.SUM(_xlfn.NORM.DIST($S$3:$S$1003,$G1287,$Q1287,FALSE)*WindSpeedStep*$T$3:$T$1003)</f>
        <v>2000.8966655112583</v>
      </c>
      <c r="P1287" s="43">
        <f t="shared" si="82"/>
        <v>1.5868959678159644</v>
      </c>
      <c r="Q1287" s="43">
        <f t="shared" si="83"/>
        <v>1.4563285780589543</v>
      </c>
    </row>
    <row r="1288" spans="5:17" x14ac:dyDescent="0.2">
      <c r="E1288" s="16">
        <v>40903.930555555555</v>
      </c>
      <c r="F1288" s="22">
        <v>13.62</v>
      </c>
      <c r="G1288" s="22">
        <v>13.665630974109696</v>
      </c>
      <c r="H1288" s="25">
        <v>0.11894273127753305</v>
      </c>
      <c r="I1288" s="3">
        <f t="shared" si="80"/>
        <v>1999.6199999999997</v>
      </c>
      <c r="J1288" s="3">
        <f t="shared" si="81"/>
        <v>1999.6699999999998</v>
      </c>
      <c r="K1288" s="3">
        <f>MIN(J1288-M1288+N1288,'Power Look Up'!$F$4)</f>
        <v>1992.9365147170502</v>
      </c>
      <c r="M1288" s="51">
        <f t="array" ref="M1288">_xlfn.SUM(_xlfn.NORM.DIST($S$3:$S$1003,$G1288,$P1288,FALSE)*WindSpeedStep*$T$3:$T$1003)</f>
        <v>2003.388351204316</v>
      </c>
      <c r="N1288" s="51">
        <f t="array" ref="N1288">_xlfn.SUM(_xlfn.NORM.DIST($S$3:$S$1003,$G1288,$Q1288,FALSE)*WindSpeedStep*$T$3:$T$1003)</f>
        <v>1996.6548659213663</v>
      </c>
      <c r="P1288" s="43">
        <f t="shared" si="82"/>
        <v>1.3665630974109697</v>
      </c>
      <c r="Q1288" s="43">
        <f t="shared" si="83"/>
        <v>1.6254274726914617</v>
      </c>
    </row>
    <row r="1289" spans="5:17" x14ac:dyDescent="0.2">
      <c r="E1289" s="16">
        <v>40903.9375</v>
      </c>
      <c r="F1289" s="22">
        <v>12.43</v>
      </c>
      <c r="G1289" s="22">
        <v>12.573707983567632</v>
      </c>
      <c r="H1289" s="25">
        <v>0.12711182622687048</v>
      </c>
      <c r="I1289" s="3">
        <f t="shared" si="80"/>
        <v>1992.7299999999975</v>
      </c>
      <c r="J1289" s="3">
        <f t="shared" si="81"/>
        <v>1994.2699999999975</v>
      </c>
      <c r="K1289" s="3">
        <f>MIN(J1289-M1289+N1289,'Power Look Up'!$F$4)</f>
        <v>1966.7620225881537</v>
      </c>
      <c r="M1289" s="51">
        <f t="array" ref="M1289">_xlfn.SUM(_xlfn.NORM.DIST($S$3:$S$1003,$G1289,$P1289,FALSE)*WindSpeedStep*$T$3:$T$1003)</f>
        <v>1993.8364505748671</v>
      </c>
      <c r="N1289" s="51">
        <f t="array" ref="N1289">_xlfn.SUM(_xlfn.NORM.DIST($S$3:$S$1003,$G1289,$Q1289,FALSE)*WindSpeedStep*$T$3:$T$1003)</f>
        <v>1966.3284731630233</v>
      </c>
      <c r="P1289" s="43">
        <f t="shared" si="82"/>
        <v>1.2573707983567632</v>
      </c>
      <c r="Q1289" s="43">
        <f t="shared" si="83"/>
        <v>1.5982669842346628</v>
      </c>
    </row>
    <row r="1290" spans="5:17" x14ac:dyDescent="0.2">
      <c r="E1290" s="16">
        <v>40903.944444444445</v>
      </c>
      <c r="F1290" s="22">
        <v>14.18</v>
      </c>
      <c r="G1290" s="22">
        <v>14.346463751295671</v>
      </c>
      <c r="H1290" s="25">
        <v>0.11847672778561354</v>
      </c>
      <c r="I1290" s="3">
        <f t="shared" si="80"/>
        <v>2000</v>
      </c>
      <c r="J1290" s="3">
        <f t="shared" si="81"/>
        <v>2000</v>
      </c>
      <c r="K1290" s="3">
        <f>MIN(J1290-M1290+N1290,'Power Look Up'!$F$4)</f>
        <v>1997.1077196573822</v>
      </c>
      <c r="M1290" s="51">
        <f t="array" ref="M1290">_xlfn.SUM(_xlfn.NORM.DIST($S$3:$S$1003,$G1290,$P1290,FALSE)*WindSpeedStep*$T$3:$T$1003)</f>
        <v>2003.0376941220466</v>
      </c>
      <c r="N1290" s="51">
        <f t="array" ref="N1290">_xlfn.SUM(_xlfn.NORM.DIST($S$3:$S$1003,$G1290,$Q1290,FALSE)*WindSpeedStep*$T$3:$T$1003)</f>
        <v>2000.1454137794287</v>
      </c>
      <c r="P1290" s="43">
        <f t="shared" si="82"/>
        <v>1.4346463751295673</v>
      </c>
      <c r="Q1290" s="43">
        <f t="shared" si="83"/>
        <v>1.6997220805484292</v>
      </c>
    </row>
    <row r="1291" spans="5:17" x14ac:dyDescent="0.2">
      <c r="E1291" s="16">
        <v>40904.104166666664</v>
      </c>
      <c r="F1291" s="22">
        <v>16.38</v>
      </c>
      <c r="G1291" s="22">
        <v>16.386581177704617</v>
      </c>
      <c r="H1291" s="25">
        <v>0.13431013431013433</v>
      </c>
      <c r="I1291" s="3">
        <f t="shared" si="80"/>
        <v>2000</v>
      </c>
      <c r="J1291" s="3">
        <f t="shared" si="81"/>
        <v>2000</v>
      </c>
      <c r="K1291" s="3">
        <f>MIN(J1291-M1291+N1291,'Power Look Up'!$F$4)</f>
        <v>1999.2679985081559</v>
      </c>
      <c r="M1291" s="51">
        <f t="array" ref="M1291">_xlfn.SUM(_xlfn.NORM.DIST($S$3:$S$1003,$G1291,$P1291,FALSE)*WindSpeedStep*$T$3:$T$1003)</f>
        <v>2000.6542771861009</v>
      </c>
      <c r="N1291" s="51">
        <f t="array" ref="N1291">_xlfn.SUM(_xlfn.NORM.DIST($S$3:$S$1003,$G1291,$Q1291,FALSE)*WindSpeedStep*$T$3:$T$1003)</f>
        <v>1999.9222756942568</v>
      </c>
      <c r="P1291" s="43">
        <f t="shared" si="82"/>
        <v>1.6386581177704618</v>
      </c>
      <c r="Q1291" s="43">
        <f t="shared" si="83"/>
        <v>2.2008839188614262</v>
      </c>
    </row>
    <row r="1292" spans="5:17" x14ac:dyDescent="0.2">
      <c r="E1292" s="16">
        <v>40904.111111111109</v>
      </c>
      <c r="F1292" s="22">
        <v>17.02</v>
      </c>
      <c r="G1292" s="22">
        <v>16.900255871149238</v>
      </c>
      <c r="H1292" s="25">
        <v>0.1492361927144536</v>
      </c>
      <c r="I1292" s="3">
        <f t="shared" si="80"/>
        <v>2000</v>
      </c>
      <c r="J1292" s="3">
        <f t="shared" si="81"/>
        <v>2000</v>
      </c>
      <c r="K1292" s="3">
        <f>MIN(J1292-M1292+N1292,'Power Look Up'!$F$4)</f>
        <v>1998.3420211368443</v>
      </c>
      <c r="M1292" s="51">
        <f t="array" ref="M1292">_xlfn.SUM(_xlfn.NORM.DIST($S$3:$S$1003,$G1292,$P1292,FALSE)*WindSpeedStep*$T$3:$T$1003)</f>
        <v>2000.4047599712935</v>
      </c>
      <c r="N1292" s="51">
        <f t="array" ref="N1292">_xlfn.SUM(_xlfn.NORM.DIST($S$3:$S$1003,$G1292,$Q1292,FALSE)*WindSpeedStep*$T$3:$T$1003)</f>
        <v>1998.7467811081378</v>
      </c>
      <c r="P1292" s="43">
        <f t="shared" si="82"/>
        <v>1.6900255871149239</v>
      </c>
      <c r="Q1292" s="43">
        <f t="shared" si="83"/>
        <v>2.5221298421104037</v>
      </c>
    </row>
    <row r="1293" spans="5:17" x14ac:dyDescent="0.2">
      <c r="E1293" s="16">
        <v>40904.118055555555</v>
      </c>
      <c r="F1293" s="22">
        <v>14.1</v>
      </c>
      <c r="G1293" s="22">
        <v>13.962799772735492</v>
      </c>
      <c r="H1293" s="25">
        <v>0.18439716312056739</v>
      </c>
      <c r="I1293" s="3">
        <f t="shared" si="80"/>
        <v>2000</v>
      </c>
      <c r="J1293" s="3">
        <f t="shared" si="81"/>
        <v>1999.9599999999998</v>
      </c>
      <c r="K1293" s="3">
        <f>MIN(J1293-M1293+N1293,'Power Look Up'!$F$4)</f>
        <v>1947.3739624065613</v>
      </c>
      <c r="M1293" s="51">
        <f t="array" ref="M1293">_xlfn.SUM(_xlfn.NORM.DIST($S$3:$S$1003,$G1293,$P1293,FALSE)*WindSpeedStep*$T$3:$T$1003)</f>
        <v>2003.4302075137248</v>
      </c>
      <c r="N1293" s="51">
        <f t="array" ref="N1293">_xlfn.SUM(_xlfn.NORM.DIST($S$3:$S$1003,$G1293,$Q1293,FALSE)*WindSpeedStep*$T$3:$T$1003)</f>
        <v>1950.8441699202863</v>
      </c>
      <c r="P1293" s="43">
        <f t="shared" si="82"/>
        <v>1.3962799772735492</v>
      </c>
      <c r="Q1293" s="43">
        <f t="shared" si="83"/>
        <v>2.574700667312928</v>
      </c>
    </row>
    <row r="1294" spans="5:17" x14ac:dyDescent="0.2">
      <c r="E1294" s="16">
        <v>40904.125</v>
      </c>
      <c r="F1294" s="22">
        <v>19.170000000000002</v>
      </c>
      <c r="G1294" s="22">
        <v>19.15121381538102</v>
      </c>
      <c r="H1294" s="25">
        <v>0.12832550860719874</v>
      </c>
      <c r="I1294" s="3">
        <f t="shared" si="80"/>
        <v>2000</v>
      </c>
      <c r="J1294" s="3">
        <f t="shared" si="81"/>
        <v>2000</v>
      </c>
      <c r="K1294" s="3">
        <f>MIN(J1294-M1294+N1294,'Power Look Up'!$F$4)</f>
        <v>2000</v>
      </c>
      <c r="M1294" s="51">
        <f t="array" ref="M1294">_xlfn.SUM(_xlfn.NORM.DIST($S$3:$S$1003,$G1294,$P1294,FALSE)*WindSpeedStep*$T$3:$T$1003)</f>
        <v>2000.0435634255859</v>
      </c>
      <c r="N1294" s="51">
        <f t="array" ref="N1294">_xlfn.SUM(_xlfn.NORM.DIST($S$3:$S$1003,$G1294,$Q1294,FALSE)*WindSpeedStep*$T$3:$T$1003)</f>
        <v>2000.1062688540235</v>
      </c>
      <c r="P1294" s="43">
        <f t="shared" si="82"/>
        <v>1.9151213815381021</v>
      </c>
      <c r="Q1294" s="43">
        <f t="shared" si="83"/>
        <v>2.4575892533039805</v>
      </c>
    </row>
    <row r="1295" spans="5:17" x14ac:dyDescent="0.2">
      <c r="E1295" s="16">
        <v>40904.131944444445</v>
      </c>
      <c r="F1295" s="22">
        <v>19.88</v>
      </c>
      <c r="G1295" s="22">
        <v>19.7430012609003</v>
      </c>
      <c r="H1295" s="25">
        <v>0.12927565392354123</v>
      </c>
      <c r="I1295" s="3">
        <f t="shared" si="80"/>
        <v>2000</v>
      </c>
      <c r="J1295" s="3">
        <f t="shared" si="81"/>
        <v>2000</v>
      </c>
      <c r="K1295" s="3">
        <f>MIN(J1295-M1295+N1295,'Power Look Up'!$F$4)</f>
        <v>2000</v>
      </c>
      <c r="M1295" s="51">
        <f t="array" ref="M1295">_xlfn.SUM(_xlfn.NORM.DIST($S$3:$S$1003,$G1295,$P1295,FALSE)*WindSpeedStep*$T$3:$T$1003)</f>
        <v>2000.0239777018485</v>
      </c>
      <c r="N1295" s="51">
        <f t="array" ref="N1295">_xlfn.SUM(_xlfn.NORM.DIST($S$3:$S$1003,$G1295,$Q1295,FALSE)*WindSpeedStep*$T$3:$T$1003)</f>
        <v>2000.0723170839869</v>
      </c>
      <c r="P1295" s="43">
        <f t="shared" si="82"/>
        <v>1.9743001260900301</v>
      </c>
      <c r="Q1295" s="43">
        <f t="shared" si="83"/>
        <v>2.5522893984161854</v>
      </c>
    </row>
    <row r="1296" spans="5:17" x14ac:dyDescent="0.2">
      <c r="E1296" s="16">
        <v>40904.138888888891</v>
      </c>
      <c r="F1296" s="22">
        <v>18.809999999999999</v>
      </c>
      <c r="G1296" s="22">
        <v>18.793708949123587</v>
      </c>
      <c r="H1296" s="25">
        <v>0.15948963317384371</v>
      </c>
      <c r="I1296" s="3">
        <f t="shared" si="80"/>
        <v>2000</v>
      </c>
      <c r="J1296" s="3">
        <f t="shared" si="81"/>
        <v>2000</v>
      </c>
      <c r="K1296" s="3">
        <f>MIN(J1296-M1296+N1296,'Power Look Up'!$F$4)</f>
        <v>1999.1078591455723</v>
      </c>
      <c r="M1296" s="51">
        <f t="array" ref="M1296">_xlfn.SUM(_xlfn.NORM.DIST($S$3:$S$1003,$G1296,$P1296,FALSE)*WindSpeedStep*$T$3:$T$1003)</f>
        <v>2000.062460021421</v>
      </c>
      <c r="N1296" s="51">
        <f t="array" ref="N1296">_xlfn.SUM(_xlfn.NORM.DIST($S$3:$S$1003,$G1296,$Q1296,FALSE)*WindSpeedStep*$T$3:$T$1003)</f>
        <v>1999.1703191669933</v>
      </c>
      <c r="P1296" s="43">
        <f t="shared" si="82"/>
        <v>1.8793708949123589</v>
      </c>
      <c r="Q1296" s="43">
        <f t="shared" si="83"/>
        <v>2.9974017462717049</v>
      </c>
    </row>
    <row r="1297" spans="5:17" x14ac:dyDescent="0.2">
      <c r="E1297" s="16">
        <v>40904.145833333336</v>
      </c>
      <c r="F1297" s="22">
        <v>16.420000000000002</v>
      </c>
      <c r="G1297" s="22">
        <v>16.356951961752948</v>
      </c>
      <c r="H1297" s="25">
        <v>0.14799025578562727</v>
      </c>
      <c r="I1297" s="3">
        <f t="shared" si="80"/>
        <v>2000</v>
      </c>
      <c r="J1297" s="3">
        <f t="shared" si="81"/>
        <v>2000</v>
      </c>
      <c r="K1297" s="3">
        <f>MIN(J1297-M1297+N1297,'Power Look Up'!$F$4)</f>
        <v>1997.512163732205</v>
      </c>
      <c r="M1297" s="51">
        <f t="array" ref="M1297">_xlfn.SUM(_xlfn.NORM.DIST($S$3:$S$1003,$G1297,$P1297,FALSE)*WindSpeedStep*$T$3:$T$1003)</f>
        <v>2000.6722442295695</v>
      </c>
      <c r="N1297" s="51">
        <f t="array" ref="N1297">_xlfn.SUM(_xlfn.NORM.DIST($S$3:$S$1003,$G1297,$Q1297,FALSE)*WindSpeedStep*$T$3:$T$1003)</f>
        <v>1998.1844079617745</v>
      </c>
      <c r="P1297" s="43">
        <f t="shared" si="82"/>
        <v>1.6356951961752948</v>
      </c>
      <c r="Q1297" s="43">
        <f t="shared" si="83"/>
        <v>2.4206695046930364</v>
      </c>
    </row>
    <row r="1298" spans="5:17" x14ac:dyDescent="0.2">
      <c r="E1298" s="16">
        <v>40904.152777777781</v>
      </c>
      <c r="F1298" s="22">
        <v>15.23</v>
      </c>
      <c r="G1298" s="22">
        <v>15.28804762048536</v>
      </c>
      <c r="H1298" s="25">
        <v>0.12409717662508206</v>
      </c>
      <c r="I1298" s="3">
        <f t="shared" si="80"/>
        <v>2000</v>
      </c>
      <c r="J1298" s="3">
        <f t="shared" si="81"/>
        <v>2000</v>
      </c>
      <c r="K1298" s="3">
        <f>MIN(J1298-M1298+N1298,'Power Look Up'!$F$4)</f>
        <v>1998.7288023820606</v>
      </c>
      <c r="M1298" s="51">
        <f t="array" ref="M1298">_xlfn.SUM(_xlfn.NORM.DIST($S$3:$S$1003,$G1298,$P1298,FALSE)*WindSpeedStep*$T$3:$T$1003)</f>
        <v>2001.6693611602445</v>
      </c>
      <c r="N1298" s="51">
        <f t="array" ref="N1298">_xlfn.SUM(_xlfn.NORM.DIST($S$3:$S$1003,$G1298,$Q1298,FALSE)*WindSpeedStep*$T$3:$T$1003)</f>
        <v>2000.3981635423052</v>
      </c>
      <c r="P1298" s="43">
        <f t="shared" si="82"/>
        <v>1.5288047620485361</v>
      </c>
      <c r="Q1298" s="43">
        <f t="shared" si="83"/>
        <v>1.8972035458120371</v>
      </c>
    </row>
    <row r="1299" spans="5:17" x14ac:dyDescent="0.2">
      <c r="E1299" s="16">
        <v>40904.159722222219</v>
      </c>
      <c r="F1299" s="22">
        <v>14.5</v>
      </c>
      <c r="G1299" s="22">
        <v>14.543037657878459</v>
      </c>
      <c r="H1299" s="25">
        <v>0.12827586206896552</v>
      </c>
      <c r="I1299" s="3">
        <f t="shared" si="80"/>
        <v>2000</v>
      </c>
      <c r="J1299" s="3">
        <f t="shared" si="81"/>
        <v>2000</v>
      </c>
      <c r="K1299" s="3">
        <f>MIN(J1299-M1299+N1299,'Power Look Up'!$F$4)</f>
        <v>1995.3259448928602</v>
      </c>
      <c r="M1299" s="51">
        <f t="array" ref="M1299">_xlfn.SUM(_xlfn.NORM.DIST($S$3:$S$1003,$G1299,$P1299,FALSE)*WindSpeedStep*$T$3:$T$1003)</f>
        <v>2002.7534172109113</v>
      </c>
      <c r="N1299" s="51">
        <f t="array" ref="N1299">_xlfn.SUM(_xlfn.NORM.DIST($S$3:$S$1003,$G1299,$Q1299,FALSE)*WindSpeedStep*$T$3:$T$1003)</f>
        <v>1998.0793621037715</v>
      </c>
      <c r="P1299" s="43">
        <f t="shared" si="82"/>
        <v>1.4543037657878459</v>
      </c>
      <c r="Q1299" s="43">
        <f t="shared" si="83"/>
        <v>1.8655206926657886</v>
      </c>
    </row>
    <row r="1300" spans="5:17" x14ac:dyDescent="0.2">
      <c r="E1300" s="16">
        <v>40904.166666666664</v>
      </c>
      <c r="F1300" s="22">
        <v>13.77</v>
      </c>
      <c r="G1300" s="22">
        <v>13.824070944572561</v>
      </c>
      <c r="H1300" s="25">
        <v>0.14451706608569354</v>
      </c>
      <c r="I1300" s="3">
        <f t="shared" si="80"/>
        <v>1999.7699999999998</v>
      </c>
      <c r="J1300" s="3">
        <f t="shared" si="81"/>
        <v>1999.8199999999997</v>
      </c>
      <c r="K1300" s="3">
        <f>MIN(J1300-M1300+N1300,'Power Look Up'!$F$4)</f>
        <v>1979.5315753809102</v>
      </c>
      <c r="M1300" s="51">
        <f t="array" ref="M1300">_xlfn.SUM(_xlfn.NORM.DIST($S$3:$S$1003,$G1300,$P1300,FALSE)*WindSpeedStep*$T$3:$T$1003)</f>
        <v>2003.4653212494104</v>
      </c>
      <c r="N1300" s="51">
        <f t="array" ref="N1300">_xlfn.SUM(_xlfn.NORM.DIST($S$3:$S$1003,$G1300,$Q1300,FALSE)*WindSpeedStep*$T$3:$T$1003)</f>
        <v>1983.1768966303209</v>
      </c>
      <c r="P1300" s="43">
        <f t="shared" si="82"/>
        <v>1.3824070944572562</v>
      </c>
      <c r="Q1300" s="43">
        <f t="shared" si="83"/>
        <v>1.9978141742701088</v>
      </c>
    </row>
    <row r="1301" spans="5:17" x14ac:dyDescent="0.2">
      <c r="E1301" s="16">
        <v>40904.173611111109</v>
      </c>
      <c r="F1301" s="22">
        <v>15.74</v>
      </c>
      <c r="G1301" s="22">
        <v>15.776765607598689</v>
      </c>
      <c r="H1301" s="25">
        <v>0.1207115628970775</v>
      </c>
      <c r="I1301" s="3">
        <f t="shared" si="80"/>
        <v>2000</v>
      </c>
      <c r="J1301" s="3">
        <f t="shared" si="81"/>
        <v>2000</v>
      </c>
      <c r="K1301" s="3">
        <f>MIN(J1301-M1301+N1301,'Power Look Up'!$F$4)</f>
        <v>1999.6595566570702</v>
      </c>
      <c r="M1301" s="51">
        <f t="array" ref="M1301">_xlfn.SUM(_xlfn.NORM.DIST($S$3:$S$1003,$G1301,$P1301,FALSE)*WindSpeedStep*$T$3:$T$1003)</f>
        <v>2001.1225489473734</v>
      </c>
      <c r="N1301" s="51">
        <f t="array" ref="N1301">_xlfn.SUM(_xlfn.NORM.DIST($S$3:$S$1003,$G1301,$Q1301,FALSE)*WindSpeedStep*$T$3:$T$1003)</f>
        <v>2000.7821056044436</v>
      </c>
      <c r="P1301" s="43">
        <f t="shared" si="82"/>
        <v>1.5776765607598691</v>
      </c>
      <c r="Q1301" s="43">
        <f t="shared" si="83"/>
        <v>1.9044380339540983</v>
      </c>
    </row>
    <row r="1302" spans="5:17" x14ac:dyDescent="0.2">
      <c r="E1302" s="16">
        <v>40904.180555555555</v>
      </c>
      <c r="F1302" s="22">
        <v>16.87</v>
      </c>
      <c r="G1302" s="22">
        <v>16.899242962616182</v>
      </c>
      <c r="H1302" s="25">
        <v>0.12211025489033787</v>
      </c>
      <c r="I1302" s="3">
        <f t="shared" si="80"/>
        <v>2000</v>
      </c>
      <c r="J1302" s="3">
        <f t="shared" si="81"/>
        <v>2000</v>
      </c>
      <c r="K1302" s="3">
        <f>MIN(J1302-M1302+N1302,'Power Look Up'!$F$4)</f>
        <v>2000</v>
      </c>
      <c r="M1302" s="51">
        <f t="array" ref="M1302">_xlfn.SUM(_xlfn.NORM.DIST($S$3:$S$1003,$G1302,$P1302,FALSE)*WindSpeedStep*$T$3:$T$1003)</f>
        <v>2000.4051504198292</v>
      </c>
      <c r="N1302" s="51">
        <f t="array" ref="N1302">_xlfn.SUM(_xlfn.NORM.DIST($S$3:$S$1003,$G1302,$Q1302,FALSE)*WindSpeedStep*$T$3:$T$1003)</f>
        <v>2000.4644632212753</v>
      </c>
      <c r="P1302" s="43">
        <f t="shared" si="82"/>
        <v>1.6899242962616183</v>
      </c>
      <c r="Q1302" s="43">
        <f t="shared" si="83"/>
        <v>2.0635708656188103</v>
      </c>
    </row>
    <row r="1303" spans="5:17" x14ac:dyDescent="0.2">
      <c r="E1303" s="16">
        <v>40904.1875</v>
      </c>
      <c r="F1303" s="22">
        <v>15.84</v>
      </c>
      <c r="G1303" s="22">
        <v>15.811346751007779</v>
      </c>
      <c r="H1303" s="25">
        <v>0.12563131313131312</v>
      </c>
      <c r="I1303" s="3">
        <f t="shared" si="80"/>
        <v>2000</v>
      </c>
      <c r="J1303" s="3">
        <f t="shared" si="81"/>
        <v>2000</v>
      </c>
      <c r="K1303" s="3">
        <f>MIN(J1303-M1303+N1303,'Power Look Up'!$F$4)</f>
        <v>1999.3567417236316</v>
      </c>
      <c r="M1303" s="51">
        <f t="array" ref="M1303">_xlfn.SUM(_xlfn.NORM.DIST($S$3:$S$1003,$G1303,$P1303,FALSE)*WindSpeedStep*$T$3:$T$1003)</f>
        <v>2001.0899527572535</v>
      </c>
      <c r="N1303" s="51">
        <f t="array" ref="N1303">_xlfn.SUM(_xlfn.NORM.DIST($S$3:$S$1003,$G1303,$Q1303,FALSE)*WindSpeedStep*$T$3:$T$1003)</f>
        <v>2000.4466944808851</v>
      </c>
      <c r="P1303" s="43">
        <f t="shared" si="82"/>
        <v>1.581134675100778</v>
      </c>
      <c r="Q1303" s="43">
        <f t="shared" si="83"/>
        <v>1.9864002547036286</v>
      </c>
    </row>
    <row r="1304" spans="5:17" x14ac:dyDescent="0.2">
      <c r="E1304" s="16">
        <v>40904.215277777781</v>
      </c>
      <c r="F1304" s="22">
        <v>15.66</v>
      </c>
      <c r="G1304" s="22">
        <v>15.589023436876158</v>
      </c>
      <c r="H1304" s="25">
        <v>0.11174968071519796</v>
      </c>
      <c r="I1304" s="3">
        <f t="shared" si="80"/>
        <v>2000</v>
      </c>
      <c r="J1304" s="3">
        <f t="shared" si="81"/>
        <v>2000</v>
      </c>
      <c r="K1304" s="3">
        <f>MIN(J1304-M1304+N1304,'Power Look Up'!$F$4)</f>
        <v>1999.9195015317671</v>
      </c>
      <c r="M1304" s="51">
        <f t="array" ref="M1304">_xlfn.SUM(_xlfn.NORM.DIST($S$3:$S$1003,$G1304,$P1304,FALSE)*WindSpeedStep*$T$3:$T$1003)</f>
        <v>2001.3134336417288</v>
      </c>
      <c r="N1304" s="51">
        <f t="array" ref="N1304">_xlfn.SUM(_xlfn.NORM.DIST($S$3:$S$1003,$G1304,$Q1304,FALSE)*WindSpeedStep*$T$3:$T$1003)</f>
        <v>2001.2329351734959</v>
      </c>
      <c r="P1304" s="43">
        <f t="shared" si="82"/>
        <v>1.5589023436876159</v>
      </c>
      <c r="Q1304" s="43">
        <f t="shared" si="83"/>
        <v>1.7420683917326485</v>
      </c>
    </row>
    <row r="1305" spans="5:17" x14ac:dyDescent="0.2">
      <c r="E1305" s="16">
        <v>40904.222222222219</v>
      </c>
      <c r="F1305" s="22">
        <v>14.24</v>
      </c>
      <c r="G1305" s="22">
        <v>14.139932113368586</v>
      </c>
      <c r="H1305" s="25">
        <v>0.11938202247191011</v>
      </c>
      <c r="I1305" s="3">
        <f t="shared" si="80"/>
        <v>2000</v>
      </c>
      <c r="J1305" s="3">
        <f t="shared" si="81"/>
        <v>2000</v>
      </c>
      <c r="K1305" s="3">
        <f>MIN(J1305-M1305+N1305,'Power Look Up'!$F$4)</f>
        <v>1995.9613463953203</v>
      </c>
      <c r="M1305" s="51">
        <f t="array" ref="M1305">_xlfn.SUM(_xlfn.NORM.DIST($S$3:$S$1003,$G1305,$P1305,FALSE)*WindSpeedStep*$T$3:$T$1003)</f>
        <v>2003.2888347066701</v>
      </c>
      <c r="N1305" s="51">
        <f t="array" ref="N1305">_xlfn.SUM(_xlfn.NORM.DIST($S$3:$S$1003,$G1305,$Q1305,FALSE)*WindSpeedStep*$T$3:$T$1003)</f>
        <v>1999.2501811019904</v>
      </c>
      <c r="P1305" s="43">
        <f t="shared" si="82"/>
        <v>1.4139932113368587</v>
      </c>
      <c r="Q1305" s="43">
        <f t="shared" si="83"/>
        <v>1.6880536933094519</v>
      </c>
    </row>
    <row r="1306" spans="5:17" x14ac:dyDescent="0.2">
      <c r="E1306" s="16">
        <v>40904.229166666664</v>
      </c>
      <c r="F1306" s="22">
        <v>14.51</v>
      </c>
      <c r="G1306" s="22">
        <v>14.501992280794111</v>
      </c>
      <c r="H1306" s="25">
        <v>0.11302549965541006</v>
      </c>
      <c r="I1306" s="3">
        <f t="shared" si="80"/>
        <v>2000</v>
      </c>
      <c r="J1306" s="3">
        <f t="shared" si="81"/>
        <v>2000</v>
      </c>
      <c r="K1306" s="3">
        <f>MIN(J1306-M1306+N1306,'Power Look Up'!$F$4)</f>
        <v>1998.652742724973</v>
      </c>
      <c r="M1306" s="51">
        <f t="array" ref="M1306">_xlfn.SUM(_xlfn.NORM.DIST($S$3:$S$1003,$G1306,$P1306,FALSE)*WindSpeedStep*$T$3:$T$1003)</f>
        <v>2002.8148227118299</v>
      </c>
      <c r="N1306" s="51">
        <f t="array" ref="N1306">_xlfn.SUM(_xlfn.NORM.DIST($S$3:$S$1003,$G1306,$Q1306,FALSE)*WindSpeedStep*$T$3:$T$1003)</f>
        <v>2001.4675654368029</v>
      </c>
      <c r="P1306" s="43">
        <f t="shared" si="82"/>
        <v>1.4501992280794112</v>
      </c>
      <c r="Q1306" s="43">
        <f t="shared" si="83"/>
        <v>1.6390949235356542</v>
      </c>
    </row>
    <row r="1307" spans="5:17" x14ac:dyDescent="0.2">
      <c r="E1307" s="16">
        <v>40904.236111111109</v>
      </c>
      <c r="F1307" s="22">
        <v>13.49</v>
      </c>
      <c r="G1307" s="22">
        <v>13.571173155834417</v>
      </c>
      <c r="H1307" s="25">
        <v>0.11638250555967383</v>
      </c>
      <c r="I1307" s="3">
        <f t="shared" si="80"/>
        <v>1999.4899999999998</v>
      </c>
      <c r="J1307" s="3">
        <f t="shared" si="81"/>
        <v>1999.5699999999997</v>
      </c>
      <c r="K1307" s="3">
        <f>MIN(J1307-M1307+N1307,'Power Look Up'!$F$4)</f>
        <v>1993.4080060719978</v>
      </c>
      <c r="M1307" s="51">
        <f t="array" ref="M1307">_xlfn.SUM(_xlfn.NORM.DIST($S$3:$S$1003,$G1307,$P1307,FALSE)*WindSpeedStep*$T$3:$T$1003)</f>
        <v>2003.2644077066611</v>
      </c>
      <c r="N1307" s="51">
        <f t="array" ref="N1307">_xlfn.SUM(_xlfn.NORM.DIST($S$3:$S$1003,$G1307,$Q1307,FALSE)*WindSpeedStep*$T$3:$T$1003)</f>
        <v>1997.1024137786592</v>
      </c>
      <c r="P1307" s="43">
        <f t="shared" si="82"/>
        <v>1.3571173155834417</v>
      </c>
      <c r="Q1307" s="43">
        <f t="shared" si="83"/>
        <v>1.5794471352601953</v>
      </c>
    </row>
    <row r="1308" spans="5:17" x14ac:dyDescent="0.2">
      <c r="E1308" s="16">
        <v>40904.243055555555</v>
      </c>
      <c r="F1308" s="22">
        <v>13.79</v>
      </c>
      <c r="G1308" s="22">
        <v>13.726971320166621</v>
      </c>
      <c r="H1308" s="25">
        <v>0.13850616388687456</v>
      </c>
      <c r="I1308" s="3">
        <f t="shared" si="80"/>
        <v>1999.7899999999997</v>
      </c>
      <c r="J1308" s="3">
        <f t="shared" si="81"/>
        <v>1999.7299999999998</v>
      </c>
      <c r="K1308" s="3">
        <f>MIN(J1308-M1308+N1308,'Power Look Up'!$F$4)</f>
        <v>1982.1710958853143</v>
      </c>
      <c r="M1308" s="51">
        <f t="array" ref="M1308">_xlfn.SUM(_xlfn.NORM.DIST($S$3:$S$1003,$G1308,$P1308,FALSE)*WindSpeedStep*$T$3:$T$1003)</f>
        <v>2003.4355966589392</v>
      </c>
      <c r="N1308" s="51">
        <f t="array" ref="N1308">_xlfn.SUM(_xlfn.NORM.DIST($S$3:$S$1003,$G1308,$Q1308,FALSE)*WindSpeedStep*$T$3:$T$1003)</f>
        <v>1985.8766925442537</v>
      </c>
      <c r="P1308" s="43">
        <f t="shared" si="82"/>
        <v>1.3726971320166621</v>
      </c>
      <c r="Q1308" s="43">
        <f t="shared" si="83"/>
        <v>1.9012701393414249</v>
      </c>
    </row>
    <row r="1309" spans="5:17" x14ac:dyDescent="0.2">
      <c r="E1309" s="16">
        <v>40904.256944444445</v>
      </c>
      <c r="F1309" s="22">
        <v>16.45</v>
      </c>
      <c r="G1309" s="22">
        <v>16.489822557950749</v>
      </c>
      <c r="H1309" s="25">
        <v>0.19939209726443768</v>
      </c>
      <c r="I1309" s="3">
        <f t="shared" si="80"/>
        <v>2000</v>
      </c>
      <c r="J1309" s="3">
        <f t="shared" si="81"/>
        <v>2000</v>
      </c>
      <c r="K1309" s="3">
        <f>MIN(J1309-M1309+N1309,'Power Look Up'!$F$4)</f>
        <v>1979.6846153327947</v>
      </c>
      <c r="M1309" s="51">
        <f t="array" ref="M1309">_xlfn.SUM(_xlfn.NORM.DIST($S$3:$S$1003,$G1309,$P1309,FALSE)*WindSpeedStep*$T$3:$T$1003)</f>
        <v>2000.5950006581079</v>
      </c>
      <c r="N1309" s="51">
        <f t="array" ref="N1309">_xlfn.SUM(_xlfn.NORM.DIST($S$3:$S$1003,$G1309,$Q1309,FALSE)*WindSpeedStep*$T$3:$T$1003)</f>
        <v>1980.2796159909026</v>
      </c>
      <c r="P1309" s="43">
        <f t="shared" si="82"/>
        <v>1.6489822557950751</v>
      </c>
      <c r="Q1309" s="43">
        <f t="shared" si="83"/>
        <v>3.2879403033482344</v>
      </c>
    </row>
    <row r="1310" spans="5:17" x14ac:dyDescent="0.2">
      <c r="E1310" s="16">
        <v>40904.263888888891</v>
      </c>
      <c r="F1310" s="22">
        <v>16.64</v>
      </c>
      <c r="G1310" s="22">
        <v>16.60511229319723</v>
      </c>
      <c r="H1310" s="25">
        <v>0.15084134615384615</v>
      </c>
      <c r="I1310" s="3">
        <f t="shared" si="80"/>
        <v>2000</v>
      </c>
      <c r="J1310" s="3">
        <f t="shared" si="81"/>
        <v>2000</v>
      </c>
      <c r="K1310" s="3">
        <f>MIN(J1310-M1310+N1310,'Power Look Up'!$F$4)</f>
        <v>1997.5824255184136</v>
      </c>
      <c r="M1310" s="51">
        <f t="array" ref="M1310">_xlfn.SUM(_xlfn.NORM.DIST($S$3:$S$1003,$G1310,$P1310,FALSE)*WindSpeedStep*$T$3:$T$1003)</f>
        <v>2000.5346012356506</v>
      </c>
      <c r="N1310" s="51">
        <f t="array" ref="N1310">_xlfn.SUM(_xlfn.NORM.DIST($S$3:$S$1003,$G1310,$Q1310,FALSE)*WindSpeedStep*$T$3:$T$1003)</f>
        <v>1998.1170267540642</v>
      </c>
      <c r="P1310" s="43">
        <f t="shared" si="82"/>
        <v>1.6605112293197231</v>
      </c>
      <c r="Q1310" s="43">
        <f t="shared" si="83"/>
        <v>2.5047374913416491</v>
      </c>
    </row>
    <row r="1311" spans="5:17" x14ac:dyDescent="0.2">
      <c r="E1311" s="16">
        <v>40904.361111111109</v>
      </c>
      <c r="F1311" s="22">
        <v>16.47</v>
      </c>
      <c r="G1311" s="22">
        <v>16.355224538674541</v>
      </c>
      <c r="H1311" s="25">
        <v>0.11232544019429266</v>
      </c>
      <c r="I1311" s="3">
        <f t="shared" si="80"/>
        <v>2000</v>
      </c>
      <c r="J1311" s="3">
        <f t="shared" si="81"/>
        <v>2000</v>
      </c>
      <c r="K1311" s="3">
        <f>MIN(J1311-M1311+N1311,'Power Look Up'!$F$4)</f>
        <v>2000</v>
      </c>
      <c r="M1311" s="51">
        <f t="array" ref="M1311">_xlfn.SUM(_xlfn.NORM.DIST($S$3:$S$1003,$G1311,$P1311,FALSE)*WindSpeedStep*$T$3:$T$1003)</f>
        <v>2000.6733052500374</v>
      </c>
      <c r="N1311" s="51">
        <f t="array" ref="N1311">_xlfn.SUM(_xlfn.NORM.DIST($S$3:$S$1003,$G1311,$Q1311,FALSE)*WindSpeedStep*$T$3:$T$1003)</f>
        <v>2000.7566371424825</v>
      </c>
      <c r="P1311" s="43">
        <f t="shared" si="82"/>
        <v>1.6355224538674542</v>
      </c>
      <c r="Q1311" s="43">
        <f t="shared" si="83"/>
        <v>1.837107795783115</v>
      </c>
    </row>
    <row r="1312" spans="5:17" x14ac:dyDescent="0.2">
      <c r="E1312" s="16">
        <v>40904.368055555555</v>
      </c>
      <c r="F1312" s="22">
        <v>13.53</v>
      </c>
      <c r="G1312" s="22">
        <v>13.514541435161975</v>
      </c>
      <c r="H1312" s="25">
        <v>0.12934220251293424</v>
      </c>
      <c r="I1312" s="3">
        <f t="shared" si="80"/>
        <v>1999.5299999999997</v>
      </c>
      <c r="J1312" s="3">
        <f t="shared" si="81"/>
        <v>1999.5099999999998</v>
      </c>
      <c r="K1312" s="3">
        <f>MIN(J1312-M1312+N1312,'Power Look Up'!$F$4)</f>
        <v>1985.250165150931</v>
      </c>
      <c r="M1312" s="51">
        <f t="array" ref="M1312">_xlfn.SUM(_xlfn.NORM.DIST($S$3:$S$1003,$G1312,$P1312,FALSE)*WindSpeedStep*$T$3:$T$1003)</f>
        <v>2003.1559176641701</v>
      </c>
      <c r="N1312" s="51">
        <f t="array" ref="N1312">_xlfn.SUM(_xlfn.NORM.DIST($S$3:$S$1003,$G1312,$Q1312,FALSE)*WindSpeedStep*$T$3:$T$1003)</f>
        <v>1988.8960828151014</v>
      </c>
      <c r="P1312" s="43">
        <f t="shared" si="82"/>
        <v>1.3514541435161975</v>
      </c>
      <c r="Q1312" s="43">
        <f t="shared" si="83"/>
        <v>1.748000555176161</v>
      </c>
    </row>
    <row r="1313" spans="5:17" x14ac:dyDescent="0.2">
      <c r="E1313" s="16">
        <v>40904.375</v>
      </c>
      <c r="F1313" s="22">
        <v>13.57</v>
      </c>
      <c r="G1313" s="22">
        <v>13.556549481236889</v>
      </c>
      <c r="H1313" s="25">
        <v>0.12822402358142962</v>
      </c>
      <c r="I1313" s="3">
        <f t="shared" si="80"/>
        <v>1999.5699999999997</v>
      </c>
      <c r="J1313" s="3">
        <f t="shared" si="81"/>
        <v>1999.5599999999997</v>
      </c>
      <c r="K1313" s="3">
        <f>MIN(J1313-M1313+N1313,'Power Look Up'!$F$4)</f>
        <v>1986.5663430335917</v>
      </c>
      <c r="M1313" s="51">
        <f t="array" ref="M1313">_xlfn.SUM(_xlfn.NORM.DIST($S$3:$S$1003,$G1313,$P1313,FALSE)*WindSpeedStep*$T$3:$T$1003)</f>
        <v>2003.2390198646217</v>
      </c>
      <c r="N1313" s="51">
        <f t="array" ref="N1313">_xlfn.SUM(_xlfn.NORM.DIST($S$3:$S$1003,$G1313,$Q1313,FALSE)*WindSpeedStep*$T$3:$T$1003)</f>
        <v>1990.2453628982137</v>
      </c>
      <c r="P1313" s="43">
        <f t="shared" si="82"/>
        <v>1.355654948123689</v>
      </c>
      <c r="Q1313" s="43">
        <f t="shared" si="83"/>
        <v>1.7382753203649364</v>
      </c>
    </row>
    <row r="1314" spans="5:17" x14ac:dyDescent="0.2">
      <c r="E1314" s="16">
        <v>40904.381944444445</v>
      </c>
      <c r="F1314" s="22">
        <v>14.06</v>
      </c>
      <c r="G1314" s="22">
        <v>14.064103313887591</v>
      </c>
      <c r="H1314" s="25">
        <v>0.12660028449502134</v>
      </c>
      <c r="I1314" s="3">
        <f t="shared" si="80"/>
        <v>2000</v>
      </c>
      <c r="J1314" s="3">
        <f t="shared" si="81"/>
        <v>2000</v>
      </c>
      <c r="K1314" s="3">
        <f>MIN(J1314-M1314+N1314,'Power Look Up'!$F$4)</f>
        <v>1992.8328303857586</v>
      </c>
      <c r="M1314" s="51">
        <f t="array" ref="M1314">_xlfn.SUM(_xlfn.NORM.DIST($S$3:$S$1003,$G1314,$P1314,FALSE)*WindSpeedStep*$T$3:$T$1003)</f>
        <v>2003.360097651868</v>
      </c>
      <c r="N1314" s="51">
        <f t="array" ref="N1314">_xlfn.SUM(_xlfn.NORM.DIST($S$3:$S$1003,$G1314,$Q1314,FALSE)*WindSpeedStep*$T$3:$T$1003)</f>
        <v>1996.1929280376266</v>
      </c>
      <c r="P1314" s="43">
        <f t="shared" si="82"/>
        <v>1.4064103313887593</v>
      </c>
      <c r="Q1314" s="43">
        <f t="shared" si="83"/>
        <v>1.7805194807055413</v>
      </c>
    </row>
    <row r="1315" spans="5:17" x14ac:dyDescent="0.2">
      <c r="E1315" s="16">
        <v>40904.388888888891</v>
      </c>
      <c r="F1315" s="22">
        <v>14.17</v>
      </c>
      <c r="G1315" s="22">
        <v>14.241107384123211</v>
      </c>
      <c r="H1315" s="25">
        <v>0.11432604093154553</v>
      </c>
      <c r="I1315" s="3">
        <f t="shared" si="80"/>
        <v>2000</v>
      </c>
      <c r="J1315" s="3">
        <f t="shared" si="81"/>
        <v>2000</v>
      </c>
      <c r="K1315" s="3">
        <f>MIN(J1315-M1315+N1315,'Power Look Up'!$F$4)</f>
        <v>1997.7334241458823</v>
      </c>
      <c r="M1315" s="51">
        <f t="array" ref="M1315">_xlfn.SUM(_xlfn.NORM.DIST($S$3:$S$1003,$G1315,$P1315,FALSE)*WindSpeedStep*$T$3:$T$1003)</f>
        <v>2003.1744068944238</v>
      </c>
      <c r="N1315" s="51">
        <f t="array" ref="N1315">_xlfn.SUM(_xlfn.NORM.DIST($S$3:$S$1003,$G1315,$Q1315,FALSE)*WindSpeedStep*$T$3:$T$1003)</f>
        <v>2000.9078310403061</v>
      </c>
      <c r="P1315" s="43">
        <f t="shared" si="82"/>
        <v>1.4241107384123213</v>
      </c>
      <c r="Q1315" s="43">
        <f t="shared" si="83"/>
        <v>1.6281294257078054</v>
      </c>
    </row>
    <row r="1316" spans="5:17" x14ac:dyDescent="0.2">
      <c r="E1316" s="16">
        <v>40904.395833333336</v>
      </c>
      <c r="F1316" s="22">
        <v>14.89</v>
      </c>
      <c r="G1316" s="22">
        <v>14.972305438588867</v>
      </c>
      <c r="H1316" s="25">
        <v>0.13028878441907318</v>
      </c>
      <c r="I1316" s="3">
        <f t="shared" si="80"/>
        <v>2000</v>
      </c>
      <c r="J1316" s="3">
        <f t="shared" si="81"/>
        <v>2000</v>
      </c>
      <c r="K1316" s="3">
        <f>MIN(J1316-M1316+N1316,'Power Look Up'!$F$4)</f>
        <v>1996.7662314244399</v>
      </c>
      <c r="M1316" s="51">
        <f t="array" ref="M1316">_xlfn.SUM(_xlfn.NORM.DIST($S$3:$S$1003,$G1316,$P1316,FALSE)*WindSpeedStep*$T$3:$T$1003)</f>
        <v>2002.1043567670588</v>
      </c>
      <c r="N1316" s="51">
        <f t="array" ref="N1316">_xlfn.SUM(_xlfn.NORM.DIST($S$3:$S$1003,$G1316,$Q1316,FALSE)*WindSpeedStep*$T$3:$T$1003)</f>
        <v>1998.8705881914987</v>
      </c>
      <c r="P1316" s="43">
        <f t="shared" si="82"/>
        <v>1.4972305438588869</v>
      </c>
      <c r="Q1316" s="43">
        <f t="shared" si="83"/>
        <v>1.9507234755448219</v>
      </c>
    </row>
    <row r="1317" spans="5:17" x14ac:dyDescent="0.2">
      <c r="E1317" s="16">
        <v>40904.402777777781</v>
      </c>
      <c r="F1317" s="22">
        <v>15.78</v>
      </c>
      <c r="G1317" s="22">
        <v>15.761273583992896</v>
      </c>
      <c r="H1317" s="25">
        <v>0.12927756653992395</v>
      </c>
      <c r="I1317" s="3">
        <f t="shared" si="80"/>
        <v>2000</v>
      </c>
      <c r="J1317" s="3">
        <f t="shared" si="81"/>
        <v>2000</v>
      </c>
      <c r="K1317" s="3">
        <f>MIN(J1317-M1317+N1317,'Power Look Up'!$F$4)</f>
        <v>1998.949588293078</v>
      </c>
      <c r="M1317" s="51">
        <f t="array" ref="M1317">_xlfn.SUM(_xlfn.NORM.DIST($S$3:$S$1003,$G1317,$P1317,FALSE)*WindSpeedStep*$T$3:$T$1003)</f>
        <v>2001.137406898793</v>
      </c>
      <c r="N1317" s="51">
        <f t="array" ref="N1317">_xlfn.SUM(_xlfn.NORM.DIST($S$3:$S$1003,$G1317,$Q1317,FALSE)*WindSpeedStep*$T$3:$T$1003)</f>
        <v>2000.086995191871</v>
      </c>
      <c r="P1317" s="43">
        <f t="shared" si="82"/>
        <v>1.5761273583992896</v>
      </c>
      <c r="Q1317" s="43">
        <f t="shared" si="83"/>
        <v>2.0375790945085872</v>
      </c>
    </row>
    <row r="1318" spans="5:17" x14ac:dyDescent="0.2">
      <c r="E1318" s="16">
        <v>40904.409722222219</v>
      </c>
      <c r="F1318" s="22">
        <v>16.61</v>
      </c>
      <c r="G1318" s="22">
        <v>16.605050081769402</v>
      </c>
      <c r="H1318" s="25">
        <v>0.1264298615291993</v>
      </c>
      <c r="I1318" s="3">
        <f t="shared" si="80"/>
        <v>2000</v>
      </c>
      <c r="J1318" s="3">
        <f t="shared" si="81"/>
        <v>2000</v>
      </c>
      <c r="K1318" s="3">
        <f>MIN(J1318-M1318+N1318,'Power Look Up'!$F$4)</f>
        <v>1999.8779589295423</v>
      </c>
      <c r="M1318" s="51">
        <f t="array" ref="M1318">_xlfn.SUM(_xlfn.NORM.DIST($S$3:$S$1003,$G1318,$P1318,FALSE)*WindSpeedStep*$T$3:$T$1003)</f>
        <v>2000.5346322580401</v>
      </c>
      <c r="N1318" s="51">
        <f t="array" ref="N1318">_xlfn.SUM(_xlfn.NORM.DIST($S$3:$S$1003,$G1318,$Q1318,FALSE)*WindSpeedStep*$T$3:$T$1003)</f>
        <v>2000.4125911875824</v>
      </c>
      <c r="P1318" s="43">
        <f t="shared" si="82"/>
        <v>1.6605050081769404</v>
      </c>
      <c r="Q1318" s="43">
        <f t="shared" si="83"/>
        <v>2.0993741825235253</v>
      </c>
    </row>
    <row r="1319" spans="5:17" x14ac:dyDescent="0.2">
      <c r="E1319" s="16">
        <v>40904.479166666664</v>
      </c>
      <c r="F1319" s="22">
        <v>15.96</v>
      </c>
      <c r="G1319" s="22">
        <v>15.851619047878918</v>
      </c>
      <c r="H1319" s="25">
        <v>0.12969924812030073</v>
      </c>
      <c r="I1319" s="3">
        <f t="shared" si="80"/>
        <v>2000</v>
      </c>
      <c r="J1319" s="3">
        <f t="shared" si="81"/>
        <v>2000</v>
      </c>
      <c r="K1319" s="3">
        <f>MIN(J1319-M1319+N1319,'Power Look Up'!$F$4)</f>
        <v>1999.0397992670082</v>
      </c>
      <c r="M1319" s="51">
        <f t="array" ref="M1319">_xlfn.SUM(_xlfn.NORM.DIST($S$3:$S$1003,$G1319,$P1319,FALSE)*WindSpeedStep*$T$3:$T$1003)</f>
        <v>2001.0529748302311</v>
      </c>
      <c r="N1319" s="51">
        <f t="array" ref="N1319">_xlfn.SUM(_xlfn.NORM.DIST($S$3:$S$1003,$G1319,$Q1319,FALSE)*WindSpeedStep*$T$3:$T$1003)</f>
        <v>2000.0927740972393</v>
      </c>
      <c r="P1319" s="43">
        <f t="shared" si="82"/>
        <v>1.585161904787892</v>
      </c>
      <c r="Q1319" s="43">
        <f t="shared" si="83"/>
        <v>2.0559430719993332</v>
      </c>
    </row>
    <row r="1320" spans="5:17" x14ac:dyDescent="0.2">
      <c r="E1320" s="16">
        <v>40904.486111111109</v>
      </c>
      <c r="F1320" s="22">
        <v>14.74</v>
      </c>
      <c r="G1320" s="22">
        <v>14.735618620337773</v>
      </c>
      <c r="H1320" s="25">
        <v>0.1587516960651289</v>
      </c>
      <c r="I1320" s="3">
        <f t="shared" si="80"/>
        <v>2000</v>
      </c>
      <c r="J1320" s="3">
        <f t="shared" si="81"/>
        <v>2000</v>
      </c>
      <c r="K1320" s="3">
        <f>MIN(J1320-M1320+N1320,'Power Look Up'!$F$4)</f>
        <v>1983.7008946130081</v>
      </c>
      <c r="M1320" s="51">
        <f t="array" ref="M1320">_xlfn.SUM(_xlfn.NORM.DIST($S$3:$S$1003,$G1320,$P1320,FALSE)*WindSpeedStep*$T$3:$T$1003)</f>
        <v>2002.4598628385761</v>
      </c>
      <c r="N1320" s="51">
        <f t="array" ref="N1320">_xlfn.SUM(_xlfn.NORM.DIST($S$3:$S$1003,$G1320,$Q1320,FALSE)*WindSpeedStep*$T$3:$T$1003)</f>
        <v>1986.1607574515842</v>
      </c>
      <c r="P1320" s="43">
        <f t="shared" si="82"/>
        <v>1.4735618620337774</v>
      </c>
      <c r="Q1320" s="43">
        <f t="shared" si="83"/>
        <v>2.3393044485475163</v>
      </c>
    </row>
    <row r="1321" spans="5:17" x14ac:dyDescent="0.2">
      <c r="E1321" s="16">
        <v>40904.493055555555</v>
      </c>
      <c r="F1321" s="22">
        <v>16.760000000000002</v>
      </c>
      <c r="G1321" s="22">
        <v>16.779283109532535</v>
      </c>
      <c r="H1321" s="25">
        <v>0.12947494033412887</v>
      </c>
      <c r="I1321" s="3">
        <f t="shared" si="80"/>
        <v>2000</v>
      </c>
      <c r="J1321" s="3">
        <f t="shared" si="81"/>
        <v>2000</v>
      </c>
      <c r="K1321" s="3">
        <f>MIN(J1321-M1321+N1321,'Power Look Up'!$F$4)</f>
        <v>1999.8323257901855</v>
      </c>
      <c r="M1321" s="51">
        <f t="array" ref="M1321">_xlfn.SUM(_xlfn.NORM.DIST($S$3:$S$1003,$G1321,$P1321,FALSE)*WindSpeedStep*$T$3:$T$1003)</f>
        <v>2000.4539615260051</v>
      </c>
      <c r="N1321" s="51">
        <f t="array" ref="N1321">_xlfn.SUM(_xlfn.NORM.DIST($S$3:$S$1003,$G1321,$Q1321,FALSE)*WindSpeedStep*$T$3:$T$1003)</f>
        <v>2000.2862873161905</v>
      </c>
      <c r="P1321" s="43">
        <f t="shared" si="82"/>
        <v>1.6779283109532537</v>
      </c>
      <c r="Q1321" s="43">
        <f t="shared" si="83"/>
        <v>2.1724966794561813</v>
      </c>
    </row>
    <row r="1322" spans="5:17" x14ac:dyDescent="0.2">
      <c r="E1322" s="16">
        <v>40904.5</v>
      </c>
      <c r="F1322" s="22">
        <v>16.86</v>
      </c>
      <c r="G1322" s="22">
        <v>16.927328225364992</v>
      </c>
      <c r="H1322" s="25">
        <v>0.15361803084223014</v>
      </c>
      <c r="I1322" s="3">
        <f t="shared" si="80"/>
        <v>2000</v>
      </c>
      <c r="J1322" s="3">
        <f t="shared" si="81"/>
        <v>2000</v>
      </c>
      <c r="K1322" s="3">
        <f>MIN(J1322-M1322+N1322,'Power Look Up'!$F$4)</f>
        <v>1997.7740150364459</v>
      </c>
      <c r="M1322" s="51">
        <f t="array" ref="M1322">_xlfn.SUM(_xlfn.NORM.DIST($S$3:$S$1003,$G1322,$P1322,FALSE)*WindSpeedStep*$T$3:$T$1003)</f>
        <v>2000.394453948134</v>
      </c>
      <c r="N1322" s="51">
        <f t="array" ref="N1322">_xlfn.SUM(_xlfn.NORM.DIST($S$3:$S$1003,$G1322,$Q1322,FALSE)*WindSpeedStep*$T$3:$T$1003)</f>
        <v>1998.1684689845799</v>
      </c>
      <c r="P1322" s="43">
        <f t="shared" si="82"/>
        <v>1.6927328225364993</v>
      </c>
      <c r="Q1322" s="43">
        <f t="shared" si="83"/>
        <v>2.6003428294006721</v>
      </c>
    </row>
    <row r="1323" spans="5:17" x14ac:dyDescent="0.2">
      <c r="E1323" s="16">
        <v>40904.506944444445</v>
      </c>
      <c r="F1323" s="22">
        <v>16.61</v>
      </c>
      <c r="G1323" s="22">
        <v>16.527507834881025</v>
      </c>
      <c r="H1323" s="25">
        <v>0.15111378687537627</v>
      </c>
      <c r="I1323" s="3">
        <f t="shared" si="80"/>
        <v>2000</v>
      </c>
      <c r="J1323" s="3">
        <f t="shared" si="81"/>
        <v>2000</v>
      </c>
      <c r="K1323" s="3">
        <f>MIN(J1323-M1323+N1323,'Power Look Up'!$F$4)</f>
        <v>1997.3663245743376</v>
      </c>
      <c r="M1323" s="51">
        <f t="array" ref="M1323">_xlfn.SUM(_xlfn.NORM.DIST($S$3:$S$1003,$G1323,$P1323,FALSE)*WindSpeedStep*$T$3:$T$1003)</f>
        <v>2000.5746058616012</v>
      </c>
      <c r="N1323" s="51">
        <f t="array" ref="N1323">_xlfn.SUM(_xlfn.NORM.DIST($S$3:$S$1003,$G1323,$Q1323,FALSE)*WindSpeedStep*$T$3:$T$1003)</f>
        <v>1997.9409304359388</v>
      </c>
      <c r="P1323" s="43">
        <f t="shared" si="82"/>
        <v>1.6527507834881026</v>
      </c>
      <c r="Q1323" s="43">
        <f t="shared" si="83"/>
        <v>2.4975342965413225</v>
      </c>
    </row>
    <row r="1324" spans="5:17" x14ac:dyDescent="0.2">
      <c r="E1324" s="16">
        <v>40904.513888888891</v>
      </c>
      <c r="F1324" s="22">
        <v>15.95</v>
      </c>
      <c r="G1324" s="22">
        <v>15.823018600961927</v>
      </c>
      <c r="H1324" s="25">
        <v>0.12727272727272726</v>
      </c>
      <c r="I1324" s="3">
        <f t="shared" si="80"/>
        <v>2000</v>
      </c>
      <c r="J1324" s="3">
        <f t="shared" si="81"/>
        <v>2000</v>
      </c>
      <c r="K1324" s="3">
        <f>MIN(J1324-M1324+N1324,'Power Look Up'!$F$4)</f>
        <v>1999.2317424716693</v>
      </c>
      <c r="M1324" s="51">
        <f t="array" ref="M1324">_xlfn.SUM(_xlfn.NORM.DIST($S$3:$S$1003,$G1324,$P1324,FALSE)*WindSpeedStep*$T$3:$T$1003)</f>
        <v>2001.0791273865768</v>
      </c>
      <c r="N1324" s="51">
        <f t="array" ref="N1324">_xlfn.SUM(_xlfn.NORM.DIST($S$3:$S$1003,$G1324,$Q1324,FALSE)*WindSpeedStep*$T$3:$T$1003)</f>
        <v>2000.3108698582462</v>
      </c>
      <c r="P1324" s="43">
        <f t="shared" si="82"/>
        <v>1.5823018600961927</v>
      </c>
      <c r="Q1324" s="43">
        <f t="shared" si="83"/>
        <v>2.0138387310315178</v>
      </c>
    </row>
    <row r="1325" spans="5:17" x14ac:dyDescent="0.2">
      <c r="E1325" s="16">
        <v>40904.541666666664</v>
      </c>
      <c r="F1325" s="22">
        <v>13.3</v>
      </c>
      <c r="G1325" s="22">
        <v>13.389631268910893</v>
      </c>
      <c r="H1325" s="25">
        <v>0.12556390977443607</v>
      </c>
      <c r="I1325" s="3">
        <f t="shared" si="80"/>
        <v>1999.2999999999997</v>
      </c>
      <c r="J1325" s="3">
        <f t="shared" si="81"/>
        <v>1999.3899999999999</v>
      </c>
      <c r="K1325" s="3">
        <f>MIN(J1325-M1325+N1325,'Power Look Up'!$F$4)</f>
        <v>1986.1376710007034</v>
      </c>
      <c r="M1325" s="51">
        <f t="array" ref="M1325">_xlfn.SUM(_xlfn.NORM.DIST($S$3:$S$1003,$G1325,$P1325,FALSE)*WindSpeedStep*$T$3:$T$1003)</f>
        <v>2002.8088995853523</v>
      </c>
      <c r="N1325" s="51">
        <f t="array" ref="N1325">_xlfn.SUM(_xlfn.NORM.DIST($S$3:$S$1003,$G1325,$Q1325,FALSE)*WindSpeedStep*$T$3:$T$1003)</f>
        <v>1989.5565705860558</v>
      </c>
      <c r="P1325" s="43">
        <f t="shared" si="82"/>
        <v>1.3389631268910893</v>
      </c>
      <c r="Q1325" s="43">
        <f t="shared" si="83"/>
        <v>1.6812544525624953</v>
      </c>
    </row>
    <row r="1326" spans="5:17" x14ac:dyDescent="0.2">
      <c r="E1326" s="16">
        <v>40904.548611111109</v>
      </c>
      <c r="F1326" s="22">
        <v>13.11</v>
      </c>
      <c r="G1326" s="22">
        <v>13.193176996257042</v>
      </c>
      <c r="H1326" s="25">
        <v>0.13958810068649888</v>
      </c>
      <c r="I1326" s="3">
        <f t="shared" si="80"/>
        <v>1999.1099999999997</v>
      </c>
      <c r="J1326" s="3">
        <f t="shared" si="81"/>
        <v>1999.1899999999998</v>
      </c>
      <c r="K1326" s="3">
        <f>MIN(J1326-M1326+N1326,'Power Look Up'!$F$4)</f>
        <v>1971.13199348587</v>
      </c>
      <c r="M1326" s="51">
        <f t="array" ref="M1326">_xlfn.SUM(_xlfn.NORM.DIST($S$3:$S$1003,$G1326,$P1326,FALSE)*WindSpeedStep*$T$3:$T$1003)</f>
        <v>2001.8863275159188</v>
      </c>
      <c r="N1326" s="51">
        <f t="array" ref="N1326">_xlfn.SUM(_xlfn.NORM.DIST($S$3:$S$1003,$G1326,$Q1326,FALSE)*WindSpeedStep*$T$3:$T$1003)</f>
        <v>1973.8283210017889</v>
      </c>
      <c r="P1326" s="43">
        <f t="shared" si="82"/>
        <v>1.3193176996257043</v>
      </c>
      <c r="Q1326" s="43">
        <f t="shared" si="83"/>
        <v>1.8416105189283289</v>
      </c>
    </row>
    <row r="1327" spans="5:17" x14ac:dyDescent="0.2">
      <c r="E1327" s="16">
        <v>40904.555555555555</v>
      </c>
      <c r="F1327" s="22">
        <v>13.42</v>
      </c>
      <c r="G1327" s="22">
        <v>13.469807513499468</v>
      </c>
      <c r="H1327" s="25">
        <v>0.14381520119225036</v>
      </c>
      <c r="I1327" s="3">
        <f t="shared" si="80"/>
        <v>1999.4199999999998</v>
      </c>
      <c r="J1327" s="3">
        <f t="shared" si="81"/>
        <v>1999.4699999999998</v>
      </c>
      <c r="K1327" s="3">
        <f>MIN(J1327-M1327+N1327,'Power Look Up'!$F$4)</f>
        <v>1973.269698863649</v>
      </c>
      <c r="M1327" s="51">
        <f t="array" ref="M1327">_xlfn.SUM(_xlfn.NORM.DIST($S$3:$S$1003,$G1327,$P1327,FALSE)*WindSpeedStep*$T$3:$T$1003)</f>
        <v>2003.0497433659316</v>
      </c>
      <c r="N1327" s="51">
        <f t="array" ref="N1327">_xlfn.SUM(_xlfn.NORM.DIST($S$3:$S$1003,$G1327,$Q1327,FALSE)*WindSpeedStep*$T$3:$T$1003)</f>
        <v>1976.8494422295807</v>
      </c>
      <c r="P1327" s="43">
        <f t="shared" si="82"/>
        <v>1.346980751349947</v>
      </c>
      <c r="Q1327" s="43">
        <f t="shared" si="83"/>
        <v>1.9371630775748117</v>
      </c>
    </row>
    <row r="1328" spans="5:17" x14ac:dyDescent="0.2">
      <c r="E1328" s="16">
        <v>40904.5625</v>
      </c>
      <c r="F1328" s="22">
        <v>13.03</v>
      </c>
      <c r="G1328" s="22">
        <v>12.913175043531936</v>
      </c>
      <c r="H1328" s="25">
        <v>0.18572524942440521</v>
      </c>
      <c r="I1328" s="3">
        <f t="shared" si="80"/>
        <v>1999.0299999999997</v>
      </c>
      <c r="J1328" s="3">
        <f t="shared" si="81"/>
        <v>1998.0099999999975</v>
      </c>
      <c r="K1328" s="3">
        <f>MIN(J1328-M1328+N1328,'Power Look Up'!$F$4)</f>
        <v>1905.7868864797115</v>
      </c>
      <c r="M1328" s="51">
        <f t="array" ref="M1328">_xlfn.SUM(_xlfn.NORM.DIST($S$3:$S$1003,$G1328,$P1328,FALSE)*WindSpeedStep*$T$3:$T$1003)</f>
        <v>1999.4545807076547</v>
      </c>
      <c r="N1328" s="51">
        <f t="array" ref="N1328">_xlfn.SUM(_xlfn.NORM.DIST($S$3:$S$1003,$G1328,$Q1328,FALSE)*WindSpeedStep*$T$3:$T$1003)</f>
        <v>1907.2314671873687</v>
      </c>
      <c r="P1328" s="43">
        <f t="shared" si="82"/>
        <v>1.2913175043531937</v>
      </c>
      <c r="Q1328" s="43">
        <f t="shared" si="83"/>
        <v>2.3983026558209737</v>
      </c>
    </row>
    <row r="1329" spans="5:17" x14ac:dyDescent="0.2">
      <c r="E1329" s="16">
        <v>40904.569444444445</v>
      </c>
      <c r="F1329" s="22">
        <v>17.71</v>
      </c>
      <c r="G1329" s="22">
        <v>17.719221098674257</v>
      </c>
      <c r="H1329" s="25">
        <v>0.13382269904009034</v>
      </c>
      <c r="I1329" s="3">
        <f t="shared" si="80"/>
        <v>2000</v>
      </c>
      <c r="J1329" s="3">
        <f t="shared" si="81"/>
        <v>2000</v>
      </c>
      <c r="K1329" s="3">
        <f>MIN(J1329-M1329+N1329,'Power Look Up'!$F$4)</f>
        <v>1999.9531888153285</v>
      </c>
      <c r="M1329" s="51">
        <f t="array" ref="M1329">_xlfn.SUM(_xlfn.NORM.DIST($S$3:$S$1003,$G1329,$P1329,FALSE)*WindSpeedStep*$T$3:$T$1003)</f>
        <v>2000.1826825055107</v>
      </c>
      <c r="N1329" s="51">
        <f t="array" ref="N1329">_xlfn.SUM(_xlfn.NORM.DIST($S$3:$S$1003,$G1329,$Q1329,FALSE)*WindSpeedStep*$T$3:$T$1003)</f>
        <v>2000.1358713208392</v>
      </c>
      <c r="P1329" s="43">
        <f t="shared" si="82"/>
        <v>1.7719221098674258</v>
      </c>
      <c r="Q1329" s="43">
        <f t="shared" si="83"/>
        <v>2.3712339923127042</v>
      </c>
    </row>
    <row r="1330" spans="5:17" x14ac:dyDescent="0.2">
      <c r="E1330" s="16">
        <v>40904.576388888891</v>
      </c>
      <c r="F1330" s="22">
        <v>16.32</v>
      </c>
      <c r="G1330" s="22">
        <v>16.264812585492269</v>
      </c>
      <c r="H1330" s="25">
        <v>0.11642156862745097</v>
      </c>
      <c r="I1330" s="3">
        <f t="shared" si="80"/>
        <v>2000</v>
      </c>
      <c r="J1330" s="3">
        <f t="shared" si="81"/>
        <v>2000</v>
      </c>
      <c r="K1330" s="3">
        <f>MIN(J1330-M1330+N1330,'Power Look Up'!$F$4)</f>
        <v>2000</v>
      </c>
      <c r="M1330" s="51">
        <f t="array" ref="M1330">_xlfn.SUM(_xlfn.NORM.DIST($S$3:$S$1003,$G1330,$P1330,FALSE)*WindSpeedStep*$T$3:$T$1003)</f>
        <v>2000.7309692697781</v>
      </c>
      <c r="N1330" s="51">
        <f t="array" ref="N1330">_xlfn.SUM(_xlfn.NORM.DIST($S$3:$S$1003,$G1330,$Q1330,FALSE)*WindSpeedStep*$T$3:$T$1003)</f>
        <v>2000.7631933028413</v>
      </c>
      <c r="P1330" s="43">
        <f t="shared" si="82"/>
        <v>1.626481258549227</v>
      </c>
      <c r="Q1330" s="43">
        <f t="shared" si="83"/>
        <v>1.8935749946345164</v>
      </c>
    </row>
    <row r="1331" spans="5:17" x14ac:dyDescent="0.2">
      <c r="E1331" s="16">
        <v>40904.583333333336</v>
      </c>
      <c r="F1331" s="22">
        <v>14.43</v>
      </c>
      <c r="G1331" s="22">
        <v>14.464812647390241</v>
      </c>
      <c r="H1331" s="25">
        <v>0.16216216216216214</v>
      </c>
      <c r="I1331" s="3">
        <f t="shared" si="80"/>
        <v>2000</v>
      </c>
      <c r="J1331" s="3">
        <f t="shared" si="81"/>
        <v>2000</v>
      </c>
      <c r="K1331" s="3">
        <f>MIN(J1331-M1331+N1331,'Power Look Up'!$F$4)</f>
        <v>1977.7767778956686</v>
      </c>
      <c r="M1331" s="51">
        <f t="array" ref="M1331">_xlfn.SUM(_xlfn.NORM.DIST($S$3:$S$1003,$G1331,$P1331,FALSE)*WindSpeedStep*$T$3:$T$1003)</f>
        <v>2002.8697139343644</v>
      </c>
      <c r="N1331" s="51">
        <f t="array" ref="N1331">_xlfn.SUM(_xlfn.NORM.DIST($S$3:$S$1003,$G1331,$Q1331,FALSE)*WindSpeedStep*$T$3:$T$1003)</f>
        <v>1980.646491830033</v>
      </c>
      <c r="P1331" s="43">
        <f t="shared" si="82"/>
        <v>1.4464812647390242</v>
      </c>
      <c r="Q1331" s="43">
        <f t="shared" si="83"/>
        <v>2.3456452941713901</v>
      </c>
    </row>
    <row r="1332" spans="5:17" x14ac:dyDescent="0.2">
      <c r="E1332" s="16">
        <v>40904.590277777781</v>
      </c>
      <c r="F1332" s="22">
        <v>16.559999999999999</v>
      </c>
      <c r="G1332" s="22">
        <v>16.463788840014679</v>
      </c>
      <c r="H1332" s="25">
        <v>0.13828502415458938</v>
      </c>
      <c r="I1332" s="3">
        <f t="shared" si="80"/>
        <v>2000</v>
      </c>
      <c r="J1332" s="3">
        <f t="shared" si="81"/>
        <v>2000</v>
      </c>
      <c r="K1332" s="3">
        <f>MIN(J1332-M1332+N1332,'Power Look Up'!$F$4)</f>
        <v>1998.9918653324232</v>
      </c>
      <c r="M1332" s="51">
        <f t="array" ref="M1332">_xlfn.SUM(_xlfn.NORM.DIST($S$3:$S$1003,$G1332,$P1332,FALSE)*WindSpeedStep*$T$3:$T$1003)</f>
        <v>2000.6094713067712</v>
      </c>
      <c r="N1332" s="51">
        <f t="array" ref="N1332">_xlfn.SUM(_xlfn.NORM.DIST($S$3:$S$1003,$G1332,$Q1332,FALSE)*WindSpeedStep*$T$3:$T$1003)</f>
        <v>1999.6013366391944</v>
      </c>
      <c r="P1332" s="43">
        <f t="shared" si="82"/>
        <v>1.6463788840014679</v>
      </c>
      <c r="Q1332" s="43">
        <f t="shared" si="83"/>
        <v>2.276695437417489</v>
      </c>
    </row>
    <row r="1333" spans="5:17" x14ac:dyDescent="0.2">
      <c r="E1333" s="16">
        <v>40904.597222222219</v>
      </c>
      <c r="F1333" s="22">
        <v>13.37</v>
      </c>
      <c r="G1333" s="22">
        <v>13.356672128384441</v>
      </c>
      <c r="H1333" s="25">
        <v>0.11817501869857892</v>
      </c>
      <c r="I1333" s="3">
        <f t="shared" si="80"/>
        <v>1999.3699999999997</v>
      </c>
      <c r="J1333" s="3">
        <f t="shared" si="81"/>
        <v>1999.3599999999997</v>
      </c>
      <c r="K1333" s="3">
        <f>MIN(J1333-M1333+N1333,'Power Look Up'!$F$4)</f>
        <v>1990.5644716690051</v>
      </c>
      <c r="M1333" s="51">
        <f t="array" ref="M1333">_xlfn.SUM(_xlfn.NORM.DIST($S$3:$S$1003,$G1333,$P1333,FALSE)*WindSpeedStep*$T$3:$T$1003)</f>
        <v>2002.6892186089506</v>
      </c>
      <c r="N1333" s="51">
        <f t="array" ref="N1333">_xlfn.SUM(_xlfn.NORM.DIST($S$3:$S$1003,$G1333,$Q1333,FALSE)*WindSpeedStep*$T$3:$T$1003)</f>
        <v>1993.893690277956</v>
      </c>
      <c r="P1333" s="43">
        <f t="shared" si="82"/>
        <v>1.3356672128384441</v>
      </c>
      <c r="Q1333" s="43">
        <f t="shared" si="83"/>
        <v>1.5784249785226192</v>
      </c>
    </row>
    <row r="1334" spans="5:17" x14ac:dyDescent="0.2">
      <c r="E1334" s="16">
        <v>40904.604166666664</v>
      </c>
      <c r="F1334" s="22">
        <v>13.7</v>
      </c>
      <c r="G1334" s="22">
        <v>13.604501740079176</v>
      </c>
      <c r="H1334" s="25">
        <v>0.11167883211678833</v>
      </c>
      <c r="I1334" s="3">
        <f t="shared" si="80"/>
        <v>1999.6999999999998</v>
      </c>
      <c r="J1334" s="3">
        <f t="shared" si="81"/>
        <v>1999.5999999999997</v>
      </c>
      <c r="K1334" s="3">
        <f>MIN(J1334-M1334+N1334,'Power Look Up'!$F$4)</f>
        <v>1995.7243442965714</v>
      </c>
      <c r="M1334" s="51">
        <f t="array" ref="M1334">_xlfn.SUM(_xlfn.NORM.DIST($S$3:$S$1003,$G1334,$P1334,FALSE)*WindSpeedStep*$T$3:$T$1003)</f>
        <v>2003.315813617281</v>
      </c>
      <c r="N1334" s="51">
        <f t="array" ref="N1334">_xlfn.SUM(_xlfn.NORM.DIST($S$3:$S$1003,$G1334,$Q1334,FALSE)*WindSpeedStep*$T$3:$T$1003)</f>
        <v>1999.4401579138528</v>
      </c>
      <c r="P1334" s="43">
        <f t="shared" si="82"/>
        <v>1.3604501740079176</v>
      </c>
      <c r="Q1334" s="43">
        <f t="shared" si="83"/>
        <v>1.5193348658628569</v>
      </c>
    </row>
    <row r="1335" spans="5:17" x14ac:dyDescent="0.2">
      <c r="E1335" s="16">
        <v>40904.611111111109</v>
      </c>
      <c r="F1335" s="22">
        <v>12.43</v>
      </c>
      <c r="G1335" s="22">
        <v>12.476280559287767</v>
      </c>
      <c r="H1335" s="25">
        <v>0.13596138374899436</v>
      </c>
      <c r="I1335" s="3">
        <f t="shared" si="80"/>
        <v>1992.7299999999975</v>
      </c>
      <c r="J1335" s="3">
        <f t="shared" si="81"/>
        <v>1993.2799999999975</v>
      </c>
      <c r="K1335" s="3">
        <f>MIN(J1335-M1335+N1335,'Power Look Up'!$F$4)</f>
        <v>1952.728095346042</v>
      </c>
      <c r="M1335" s="51">
        <f t="array" ref="M1335">_xlfn.SUM(_xlfn.NORM.DIST($S$3:$S$1003,$G1335,$P1335,FALSE)*WindSpeedStep*$T$3:$T$1003)</f>
        <v>1991.4775727661449</v>
      </c>
      <c r="N1335" s="51">
        <f t="array" ref="N1335">_xlfn.SUM(_xlfn.NORM.DIST($S$3:$S$1003,$G1335,$Q1335,FALSE)*WindSpeedStep*$T$3:$T$1003)</f>
        <v>1950.9256681121894</v>
      </c>
      <c r="P1335" s="43">
        <f t="shared" si="82"/>
        <v>1.2476280559287769</v>
      </c>
      <c r="Q1335" s="43">
        <f t="shared" si="83"/>
        <v>1.696292368881442</v>
      </c>
    </row>
    <row r="1336" spans="5:17" x14ac:dyDescent="0.2">
      <c r="E1336" s="16">
        <v>40904.618055555555</v>
      </c>
      <c r="F1336" s="22">
        <v>14.4</v>
      </c>
      <c r="G1336" s="22">
        <v>14.429079080113528</v>
      </c>
      <c r="H1336" s="25">
        <v>0.11319444444444443</v>
      </c>
      <c r="I1336" s="3">
        <f t="shared" si="80"/>
        <v>2000</v>
      </c>
      <c r="J1336" s="3">
        <f t="shared" si="81"/>
        <v>2000</v>
      </c>
      <c r="K1336" s="3">
        <f>MIN(J1336-M1336+N1336,'Power Look Up'!$F$4)</f>
        <v>1998.4654155475366</v>
      </c>
      <c r="M1336" s="51">
        <f t="array" ref="M1336">_xlfn.SUM(_xlfn.NORM.DIST($S$3:$S$1003,$G1336,$P1336,FALSE)*WindSpeedStep*$T$3:$T$1003)</f>
        <v>2002.9216485529132</v>
      </c>
      <c r="N1336" s="51">
        <f t="array" ref="N1336">_xlfn.SUM(_xlfn.NORM.DIST($S$3:$S$1003,$G1336,$Q1336,FALSE)*WindSpeedStep*$T$3:$T$1003)</f>
        <v>2001.3870641004498</v>
      </c>
      <c r="P1336" s="43">
        <f t="shared" si="82"/>
        <v>1.4429079080113529</v>
      </c>
      <c r="Q1336" s="43">
        <f t="shared" si="83"/>
        <v>1.6332915903184062</v>
      </c>
    </row>
    <row r="1337" spans="5:17" x14ac:dyDescent="0.2">
      <c r="E1337" s="16">
        <v>40904.625</v>
      </c>
      <c r="F1337" s="22">
        <v>13.2</v>
      </c>
      <c r="G1337" s="22">
        <v>13.324650865776494</v>
      </c>
      <c r="H1337" s="25">
        <v>0.12727272727272729</v>
      </c>
      <c r="I1337" s="3">
        <f t="shared" si="80"/>
        <v>1999.1999999999998</v>
      </c>
      <c r="J1337" s="3">
        <f t="shared" si="81"/>
        <v>1999.3199999999997</v>
      </c>
      <c r="K1337" s="3">
        <f>MIN(J1337-M1337+N1337,'Power Look Up'!$F$4)</f>
        <v>1984.0045289556863</v>
      </c>
      <c r="M1337" s="51">
        <f t="array" ref="M1337">_xlfn.SUM(_xlfn.NORM.DIST($S$3:$S$1003,$G1337,$P1337,FALSE)*WindSpeedStep*$T$3:$T$1003)</f>
        <v>2002.5603941367872</v>
      </c>
      <c r="N1337" s="51">
        <f t="array" ref="N1337">_xlfn.SUM(_xlfn.NORM.DIST($S$3:$S$1003,$G1337,$Q1337,FALSE)*WindSpeedStep*$T$3:$T$1003)</f>
        <v>1987.2449230924738</v>
      </c>
      <c r="P1337" s="43">
        <f t="shared" si="82"/>
        <v>1.3324650865776495</v>
      </c>
      <c r="Q1337" s="43">
        <f t="shared" si="83"/>
        <v>1.6958646556442813</v>
      </c>
    </row>
    <row r="1338" spans="5:17" x14ac:dyDescent="0.2">
      <c r="E1338" s="16">
        <v>40904.631944444445</v>
      </c>
      <c r="F1338" s="22">
        <v>16.29</v>
      </c>
      <c r="G1338" s="22">
        <v>16.308792356590402</v>
      </c>
      <c r="H1338" s="25">
        <v>0.12768569674647023</v>
      </c>
      <c r="I1338" s="3">
        <f t="shared" si="80"/>
        <v>2000</v>
      </c>
      <c r="J1338" s="3">
        <f t="shared" si="81"/>
        <v>2000</v>
      </c>
      <c r="K1338" s="3">
        <f>MIN(J1338-M1338+N1338,'Power Look Up'!$F$4)</f>
        <v>1999.6618823231502</v>
      </c>
      <c r="M1338" s="51">
        <f t="array" ref="M1338">_xlfn.SUM(_xlfn.NORM.DIST($S$3:$S$1003,$G1338,$P1338,FALSE)*WindSpeedStep*$T$3:$T$1003)</f>
        <v>2000.7023918880479</v>
      </c>
      <c r="N1338" s="51">
        <f t="array" ref="N1338">_xlfn.SUM(_xlfn.NORM.DIST($S$3:$S$1003,$G1338,$Q1338,FALSE)*WindSpeedStep*$T$3:$T$1003)</f>
        <v>2000.3642742111981</v>
      </c>
      <c r="P1338" s="43">
        <f t="shared" si="82"/>
        <v>1.6308792356590402</v>
      </c>
      <c r="Q1338" s="43">
        <f t="shared" si="83"/>
        <v>2.0823995151447536</v>
      </c>
    </row>
    <row r="1339" spans="5:17" x14ac:dyDescent="0.2">
      <c r="E1339" s="16">
        <v>40904.638888888891</v>
      </c>
      <c r="F1339" s="22">
        <v>15.14</v>
      </c>
      <c r="G1339" s="22">
        <v>15.082407556222593</v>
      </c>
      <c r="H1339" s="25">
        <v>0.14927344782034344</v>
      </c>
      <c r="I1339" s="3">
        <f t="shared" si="80"/>
        <v>2000</v>
      </c>
      <c r="J1339" s="3">
        <f t="shared" si="81"/>
        <v>2000</v>
      </c>
      <c r="K1339" s="3">
        <f>MIN(J1339-M1339+N1339,'Power Look Up'!$F$4)</f>
        <v>1991.5725212559973</v>
      </c>
      <c r="M1339" s="51">
        <f t="array" ref="M1339">_xlfn.SUM(_xlfn.NORM.DIST($S$3:$S$1003,$G1339,$P1339,FALSE)*WindSpeedStep*$T$3:$T$1003)</f>
        <v>2001.9463483171726</v>
      </c>
      <c r="N1339" s="51">
        <f t="array" ref="N1339">_xlfn.SUM(_xlfn.NORM.DIST($S$3:$S$1003,$G1339,$Q1339,FALSE)*WindSpeedStep*$T$3:$T$1003)</f>
        <v>1993.5188695731699</v>
      </c>
      <c r="P1339" s="43">
        <f t="shared" si="82"/>
        <v>1.5082407556222595</v>
      </c>
      <c r="Q1339" s="43">
        <f t="shared" si="83"/>
        <v>2.2514029773489468</v>
      </c>
    </row>
    <row r="1340" spans="5:17" x14ac:dyDescent="0.2">
      <c r="E1340" s="16">
        <v>40904.645833333336</v>
      </c>
      <c r="F1340" s="22">
        <v>15.44</v>
      </c>
      <c r="G1340" s="22">
        <v>15.410787214510044</v>
      </c>
      <c r="H1340" s="25">
        <v>0.13924870466321243</v>
      </c>
      <c r="I1340" s="3">
        <f t="shared" si="80"/>
        <v>2000</v>
      </c>
      <c r="J1340" s="3">
        <f t="shared" si="81"/>
        <v>2000</v>
      </c>
      <c r="K1340" s="3">
        <f>MIN(J1340-M1340+N1340,'Power Look Up'!$F$4)</f>
        <v>1996.4164050837605</v>
      </c>
      <c r="M1340" s="51">
        <f t="array" ref="M1340">_xlfn.SUM(_xlfn.NORM.DIST($S$3:$S$1003,$G1340,$P1340,FALSE)*WindSpeedStep*$T$3:$T$1003)</f>
        <v>2001.5168203679077</v>
      </c>
      <c r="N1340" s="51">
        <f t="array" ref="N1340">_xlfn.SUM(_xlfn.NORM.DIST($S$3:$S$1003,$G1340,$Q1340,FALSE)*WindSpeedStep*$T$3:$T$1003)</f>
        <v>1997.9332254516682</v>
      </c>
      <c r="P1340" s="43">
        <f t="shared" si="82"/>
        <v>1.5410787214510044</v>
      </c>
      <c r="Q1340" s="43">
        <f t="shared" si="83"/>
        <v>2.1459321574609191</v>
      </c>
    </row>
    <row r="1341" spans="5:17" x14ac:dyDescent="0.2">
      <c r="E1341" s="16">
        <v>40904.652777777781</v>
      </c>
      <c r="F1341" s="22">
        <v>15</v>
      </c>
      <c r="G1341" s="22">
        <v>14.949787563110437</v>
      </c>
      <c r="H1341" s="25">
        <v>0.14133333333333334</v>
      </c>
      <c r="I1341" s="3">
        <f t="shared" si="80"/>
        <v>2000</v>
      </c>
      <c r="J1341" s="3">
        <f t="shared" si="81"/>
        <v>2000</v>
      </c>
      <c r="K1341" s="3">
        <f>MIN(J1341-M1341+N1341,'Power Look Up'!$F$4)</f>
        <v>1993.5452226436662</v>
      </c>
      <c r="M1341" s="51">
        <f t="array" ref="M1341">_xlfn.SUM(_xlfn.NORM.DIST($S$3:$S$1003,$G1341,$P1341,FALSE)*WindSpeedStep*$T$3:$T$1003)</f>
        <v>2002.1373746274885</v>
      </c>
      <c r="N1341" s="51">
        <f t="array" ref="N1341">_xlfn.SUM(_xlfn.NORM.DIST($S$3:$S$1003,$G1341,$Q1341,FALSE)*WindSpeedStep*$T$3:$T$1003)</f>
        <v>1995.6825972711547</v>
      </c>
      <c r="P1341" s="43">
        <f t="shared" si="82"/>
        <v>1.4949787563110437</v>
      </c>
      <c r="Q1341" s="43">
        <f t="shared" si="83"/>
        <v>2.1129033089196083</v>
      </c>
    </row>
    <row r="1342" spans="5:17" x14ac:dyDescent="0.2">
      <c r="E1342" s="16">
        <v>40904.659722222219</v>
      </c>
      <c r="F1342" s="22">
        <v>14.48</v>
      </c>
      <c r="G1342" s="22">
        <v>14.496386389230338</v>
      </c>
      <c r="H1342" s="25">
        <v>0.11671270718232044</v>
      </c>
      <c r="I1342" s="3">
        <f t="shared" si="80"/>
        <v>2000</v>
      </c>
      <c r="J1342" s="3">
        <f t="shared" si="81"/>
        <v>2000</v>
      </c>
      <c r="K1342" s="3">
        <f>MIN(J1342-M1342+N1342,'Power Look Up'!$F$4)</f>
        <v>1997.9899618666082</v>
      </c>
      <c r="M1342" s="51">
        <f t="array" ref="M1342">_xlfn.SUM(_xlfn.NORM.DIST($S$3:$S$1003,$G1342,$P1342,FALSE)*WindSpeedStep*$T$3:$T$1003)</f>
        <v>2002.8231480994432</v>
      </c>
      <c r="N1342" s="51">
        <f t="array" ref="N1342">_xlfn.SUM(_xlfn.NORM.DIST($S$3:$S$1003,$G1342,$Q1342,FALSE)*WindSpeedStep*$T$3:$T$1003)</f>
        <v>2000.8131099660513</v>
      </c>
      <c r="P1342" s="43">
        <f t="shared" si="82"/>
        <v>1.4496386389230338</v>
      </c>
      <c r="Q1342" s="43">
        <f t="shared" si="83"/>
        <v>1.6919124998480159</v>
      </c>
    </row>
    <row r="1343" spans="5:17" x14ac:dyDescent="0.2">
      <c r="E1343" s="16">
        <v>40904.666666666664</v>
      </c>
      <c r="F1343" s="22">
        <v>13.31</v>
      </c>
      <c r="G1343" s="22">
        <v>13.384557538180951</v>
      </c>
      <c r="H1343" s="25">
        <v>0.11194590533433509</v>
      </c>
      <c r="I1343" s="3">
        <f t="shared" si="80"/>
        <v>1999.3099999999997</v>
      </c>
      <c r="J1343" s="3">
        <f t="shared" si="81"/>
        <v>1999.3799999999997</v>
      </c>
      <c r="K1343" s="3">
        <f>MIN(J1343-M1343+N1343,'Power Look Up'!$F$4)</f>
        <v>1994.2730036461955</v>
      </c>
      <c r="M1343" s="51">
        <f t="array" ref="M1343">_xlfn.SUM(_xlfn.NORM.DIST($S$3:$S$1003,$G1343,$P1343,FALSE)*WindSpeedStep*$T$3:$T$1003)</f>
        <v>2002.7912999673893</v>
      </c>
      <c r="N1343" s="51">
        <f t="array" ref="N1343">_xlfn.SUM(_xlfn.NORM.DIST($S$3:$S$1003,$G1343,$Q1343,FALSE)*WindSpeedStep*$T$3:$T$1003)</f>
        <v>1997.6843036135851</v>
      </c>
      <c r="P1343" s="43">
        <f t="shared" si="82"/>
        <v>1.3384557538180952</v>
      </c>
      <c r="Q1343" s="43">
        <f t="shared" si="83"/>
        <v>1.498346411111166</v>
      </c>
    </row>
    <row r="1344" spans="5:17" x14ac:dyDescent="0.2">
      <c r="E1344" s="16">
        <v>40904.673611111109</v>
      </c>
      <c r="F1344" s="22">
        <v>13.78</v>
      </c>
      <c r="G1344" s="22">
        <v>13.758296538855005</v>
      </c>
      <c r="H1344" s="25">
        <v>0.102322206095791</v>
      </c>
      <c r="I1344" s="3">
        <f t="shared" si="80"/>
        <v>1999.7799999999997</v>
      </c>
      <c r="J1344" s="3">
        <f t="shared" si="81"/>
        <v>1999.7599999999998</v>
      </c>
      <c r="K1344" s="3">
        <f>MIN(J1344-M1344+N1344,'Power Look Up'!$F$4)</f>
        <v>1999.2504015285654</v>
      </c>
      <c r="M1344" s="51">
        <f t="array" ref="M1344">_xlfn.SUM(_xlfn.NORM.DIST($S$3:$S$1003,$G1344,$P1344,FALSE)*WindSpeedStep*$T$3:$T$1003)</f>
        <v>2003.4508347543604</v>
      </c>
      <c r="N1344" s="51">
        <f t="array" ref="N1344">_xlfn.SUM(_xlfn.NORM.DIST($S$3:$S$1003,$G1344,$Q1344,FALSE)*WindSpeedStep*$T$3:$T$1003)</f>
        <v>2002.941236282926</v>
      </c>
      <c r="P1344" s="43">
        <f t="shared" si="82"/>
        <v>1.3758296538855006</v>
      </c>
      <c r="Q1344" s="43">
        <f t="shared" si="83"/>
        <v>1.4077792539757297</v>
      </c>
    </row>
    <row r="1345" spans="5:17" x14ac:dyDescent="0.2">
      <c r="E1345" s="16">
        <v>40904.680555555555</v>
      </c>
      <c r="F1345" s="22">
        <v>14.7</v>
      </c>
      <c r="G1345" s="22">
        <v>14.691466458582589</v>
      </c>
      <c r="H1345" s="25">
        <v>0.10748299319727893</v>
      </c>
      <c r="I1345" s="3">
        <f t="shared" si="80"/>
        <v>2000</v>
      </c>
      <c r="J1345" s="3">
        <f t="shared" si="81"/>
        <v>2000</v>
      </c>
      <c r="K1345" s="3">
        <f>MIN(J1345-M1345+N1345,'Power Look Up'!$F$4)</f>
        <v>1999.5753272630368</v>
      </c>
      <c r="M1345" s="51">
        <f t="array" ref="M1345">_xlfn.SUM(_xlfn.NORM.DIST($S$3:$S$1003,$G1345,$P1345,FALSE)*WindSpeedStep*$T$3:$T$1003)</f>
        <v>2002.5274288288715</v>
      </c>
      <c r="N1345" s="51">
        <f t="array" ref="N1345">_xlfn.SUM(_xlfn.NORM.DIST($S$3:$S$1003,$G1345,$Q1345,FALSE)*WindSpeedStep*$T$3:$T$1003)</f>
        <v>2002.1027560919083</v>
      </c>
      <c r="P1345" s="43">
        <f t="shared" si="82"/>
        <v>1.4691466458582589</v>
      </c>
      <c r="Q1345" s="43">
        <f t="shared" si="83"/>
        <v>1.5790827894258839</v>
      </c>
    </row>
    <row r="1346" spans="5:17" x14ac:dyDescent="0.2">
      <c r="E1346" s="16">
        <v>40904.777777777781</v>
      </c>
      <c r="F1346" s="22">
        <v>12.47</v>
      </c>
      <c r="G1346" s="22">
        <v>12.471904929475032</v>
      </c>
      <c r="H1346" s="25">
        <v>0.1772253408179631</v>
      </c>
      <c r="I1346" s="3">
        <f t="shared" si="80"/>
        <v>1993.1699999999976</v>
      </c>
      <c r="J1346" s="3">
        <f t="shared" si="81"/>
        <v>1993.1699999999976</v>
      </c>
      <c r="K1346" s="3">
        <f>MIN(J1346-M1346+N1346,'Power Look Up'!$F$4)</f>
        <v>1894.4065449044467</v>
      </c>
      <c r="M1346" s="51">
        <f t="array" ref="M1346">_xlfn.SUM(_xlfn.NORM.DIST($S$3:$S$1003,$G1346,$P1346,FALSE)*WindSpeedStep*$T$3:$T$1003)</f>
        <v>1991.3622461911632</v>
      </c>
      <c r="N1346" s="51">
        <f t="array" ref="N1346">_xlfn.SUM(_xlfn.NORM.DIST($S$3:$S$1003,$G1346,$Q1346,FALSE)*WindSpeedStep*$T$3:$T$1003)</f>
        <v>1892.5987910956123</v>
      </c>
      <c r="P1346" s="43">
        <f t="shared" si="82"/>
        <v>1.2471904929475033</v>
      </c>
      <c r="Q1346" s="43">
        <f t="shared" si="83"/>
        <v>2.2103376017754468</v>
      </c>
    </row>
    <row r="1347" spans="5:17" x14ac:dyDescent="0.2">
      <c r="E1347" s="16">
        <v>40904.784722222219</v>
      </c>
      <c r="F1347" s="22">
        <v>14.28</v>
      </c>
      <c r="G1347" s="22">
        <v>14.33016521334384</v>
      </c>
      <c r="H1347" s="25">
        <v>0.12955182072829133</v>
      </c>
      <c r="I1347" s="3">
        <f t="shared" ref="I1347:I1410" si="84">INDEX(PowerArray,MIN(MaximumPowerIndex,ROUND(F1347*100,0)))</f>
        <v>2000</v>
      </c>
      <c r="J1347" s="3">
        <f t="shared" ref="J1347:J1410" si="85">INDEX(PowerArray,MIN(MaximumPowerIndex,ROUND(G1347*100,0)))</f>
        <v>2000</v>
      </c>
      <c r="K1347" s="3">
        <f>MIN(J1347-M1347+N1347,'Power Look Up'!$F$4)</f>
        <v>1993.5975363671444</v>
      </c>
      <c r="M1347" s="51">
        <f t="array" ref="M1347">_xlfn.SUM(_xlfn.NORM.DIST($S$3:$S$1003,$G1347,$P1347,FALSE)*WindSpeedStep*$T$3:$T$1003)</f>
        <v>2003.0597776403345</v>
      </c>
      <c r="N1347" s="51">
        <f t="array" ref="N1347">_xlfn.SUM(_xlfn.NORM.DIST($S$3:$S$1003,$G1347,$Q1347,FALSE)*WindSpeedStep*$T$3:$T$1003)</f>
        <v>1996.6573140074788</v>
      </c>
      <c r="P1347" s="43">
        <f t="shared" ref="P1347:P1410" si="86">ReferenceTurbulence*G1347</f>
        <v>1.433016521334384</v>
      </c>
      <c r="Q1347" s="43">
        <f t="shared" si="83"/>
        <v>1.8564989947259178</v>
      </c>
    </row>
    <row r="1348" spans="5:17" x14ac:dyDescent="0.2">
      <c r="E1348" s="16">
        <v>40904.791666666664</v>
      </c>
      <c r="F1348" s="22">
        <v>15.37</v>
      </c>
      <c r="G1348" s="22">
        <v>15.386974051207311</v>
      </c>
      <c r="H1348" s="25">
        <v>0.10605074821080025</v>
      </c>
      <c r="I1348" s="3">
        <f t="shared" si="84"/>
        <v>2000</v>
      </c>
      <c r="J1348" s="3">
        <f t="shared" si="85"/>
        <v>2000</v>
      </c>
      <c r="K1348" s="3">
        <f>MIN(J1348-M1348+N1348,'Power Look Up'!$F$4)</f>
        <v>1999.9739041615242</v>
      </c>
      <c r="M1348" s="51">
        <f t="array" ref="M1348">_xlfn.SUM(_xlfn.NORM.DIST($S$3:$S$1003,$G1348,$P1348,FALSE)*WindSpeedStep*$T$3:$T$1003)</f>
        <v>2001.5456298610586</v>
      </c>
      <c r="N1348" s="51">
        <f t="array" ref="N1348">_xlfn.SUM(_xlfn.NORM.DIST($S$3:$S$1003,$G1348,$Q1348,FALSE)*WindSpeedStep*$T$3:$T$1003)</f>
        <v>2001.5195340225828</v>
      </c>
      <c r="P1348" s="43">
        <f t="shared" si="86"/>
        <v>1.5386974051207312</v>
      </c>
      <c r="Q1348" s="43">
        <f t="shared" ref="Q1348:Q1411" si="87">G1348*H1348</f>
        <v>1.6318001108307036</v>
      </c>
    </row>
    <row r="1349" spans="5:17" x14ac:dyDescent="0.2">
      <c r="E1349" s="16">
        <v>40904.798611111109</v>
      </c>
      <c r="F1349" s="22">
        <v>14.83</v>
      </c>
      <c r="G1349" s="22">
        <v>14.784736833828337</v>
      </c>
      <c r="H1349" s="25">
        <v>0.13823331085637219</v>
      </c>
      <c r="I1349" s="3">
        <f t="shared" si="84"/>
        <v>2000</v>
      </c>
      <c r="J1349" s="3">
        <f t="shared" si="85"/>
        <v>2000</v>
      </c>
      <c r="K1349" s="3">
        <f>MIN(J1349-M1349+N1349,'Power Look Up'!$F$4)</f>
        <v>1993.5478479424598</v>
      </c>
      <c r="M1349" s="51">
        <f t="array" ref="M1349">_xlfn.SUM(_xlfn.NORM.DIST($S$3:$S$1003,$G1349,$P1349,FALSE)*WindSpeedStep*$T$3:$T$1003)</f>
        <v>2002.3849157127979</v>
      </c>
      <c r="N1349" s="51">
        <f t="array" ref="N1349">_xlfn.SUM(_xlfn.NORM.DIST($S$3:$S$1003,$G1349,$Q1349,FALSE)*WindSpeedStep*$T$3:$T$1003)</f>
        <v>1995.9327636552578</v>
      </c>
      <c r="P1349" s="43">
        <f t="shared" si="86"/>
        <v>1.4784736833828338</v>
      </c>
      <c r="Q1349" s="43">
        <f t="shared" si="87"/>
        <v>2.0437431226802483</v>
      </c>
    </row>
    <row r="1350" spans="5:17" x14ac:dyDescent="0.2">
      <c r="E1350" s="16">
        <v>40904.805555555555</v>
      </c>
      <c r="F1350" s="22">
        <v>15.06</v>
      </c>
      <c r="G1350" s="22">
        <v>15.122768149209035</v>
      </c>
      <c r="H1350" s="25">
        <v>0.11620185922974767</v>
      </c>
      <c r="I1350" s="3">
        <f t="shared" si="84"/>
        <v>2000</v>
      </c>
      <c r="J1350" s="3">
        <f t="shared" si="85"/>
        <v>2000</v>
      </c>
      <c r="K1350" s="3">
        <f>MIN(J1350-M1350+N1350,'Power Look Up'!$F$4)</f>
        <v>1999.3073343977228</v>
      </c>
      <c r="M1350" s="51">
        <f t="array" ref="M1350">_xlfn.SUM(_xlfn.NORM.DIST($S$3:$S$1003,$G1350,$P1350,FALSE)*WindSpeedStep*$T$3:$T$1003)</f>
        <v>2001.8900095915476</v>
      </c>
      <c r="N1350" s="51">
        <f t="array" ref="N1350">_xlfn.SUM(_xlfn.NORM.DIST($S$3:$S$1003,$G1350,$Q1350,FALSE)*WindSpeedStep*$T$3:$T$1003)</f>
        <v>2001.1973439892704</v>
      </c>
      <c r="P1350" s="43">
        <f t="shared" si="86"/>
        <v>1.5122768149209036</v>
      </c>
      <c r="Q1350" s="43">
        <f t="shared" si="87"/>
        <v>1.7572937756385001</v>
      </c>
    </row>
    <row r="1351" spans="5:17" x14ac:dyDescent="0.2">
      <c r="E1351" s="16">
        <v>40904.8125</v>
      </c>
      <c r="F1351" s="22">
        <v>13.75</v>
      </c>
      <c r="G1351" s="22">
        <v>13.752455703434812</v>
      </c>
      <c r="H1351" s="25">
        <v>0.1389090909090909</v>
      </c>
      <c r="I1351" s="3">
        <f t="shared" si="84"/>
        <v>1999.7499999999998</v>
      </c>
      <c r="J1351" s="3">
        <f t="shared" si="85"/>
        <v>1999.7499999999998</v>
      </c>
      <c r="K1351" s="3">
        <f>MIN(J1351-M1351+N1351,'Power Look Up'!$F$4)</f>
        <v>1982.2942617736517</v>
      </c>
      <c r="M1351" s="51">
        <f t="array" ref="M1351">_xlfn.SUM(_xlfn.NORM.DIST($S$3:$S$1003,$G1351,$P1351,FALSE)*WindSpeedStep*$T$3:$T$1003)</f>
        <v>2003.4484224501887</v>
      </c>
      <c r="N1351" s="51">
        <f t="array" ref="N1351">_xlfn.SUM(_xlfn.NORM.DIST($S$3:$S$1003,$G1351,$Q1351,FALSE)*WindSpeedStep*$T$3:$T$1003)</f>
        <v>1985.9926842238406</v>
      </c>
      <c r="P1351" s="43">
        <f t="shared" si="86"/>
        <v>1.3752455703434814</v>
      </c>
      <c r="Q1351" s="43">
        <f t="shared" si="87"/>
        <v>1.910341119531672</v>
      </c>
    </row>
    <row r="1352" spans="5:17" x14ac:dyDescent="0.2">
      <c r="E1352" s="16">
        <v>40904.819444444445</v>
      </c>
      <c r="F1352" s="22">
        <v>13.56</v>
      </c>
      <c r="G1352" s="22">
        <v>13.601223119725292</v>
      </c>
      <c r="H1352" s="25">
        <v>9.9557522123893807E-2</v>
      </c>
      <c r="I1352" s="3">
        <f t="shared" si="84"/>
        <v>1999.5599999999997</v>
      </c>
      <c r="J1352" s="3">
        <f t="shared" si="85"/>
        <v>1999.5999999999997</v>
      </c>
      <c r="K1352" s="3">
        <f>MIN(J1352-M1352+N1352,'Power Look Up'!$F$4)</f>
        <v>1999.7129632642147</v>
      </c>
      <c r="M1352" s="51">
        <f t="array" ref="M1352">_xlfn.SUM(_xlfn.NORM.DIST($S$3:$S$1003,$G1352,$P1352,FALSE)*WindSpeedStep*$T$3:$T$1003)</f>
        <v>2003.3111433677391</v>
      </c>
      <c r="N1352" s="51">
        <f t="array" ref="N1352">_xlfn.SUM(_xlfn.NORM.DIST($S$3:$S$1003,$G1352,$Q1352,FALSE)*WindSpeedStep*$T$3:$T$1003)</f>
        <v>2003.4241066319541</v>
      </c>
      <c r="P1352" s="43">
        <f t="shared" si="86"/>
        <v>1.3601223119725292</v>
      </c>
      <c r="Q1352" s="43">
        <f t="shared" si="87"/>
        <v>1.3541040716540667</v>
      </c>
    </row>
    <row r="1353" spans="5:17" x14ac:dyDescent="0.2">
      <c r="E1353" s="16">
        <v>40904.826388888891</v>
      </c>
      <c r="F1353" s="22">
        <v>13.84</v>
      </c>
      <c r="G1353" s="22">
        <v>13.901977002074386</v>
      </c>
      <c r="H1353" s="25">
        <v>0.12283236994219653</v>
      </c>
      <c r="I1353" s="3">
        <f t="shared" si="84"/>
        <v>1999.8399999999997</v>
      </c>
      <c r="J1353" s="3">
        <f t="shared" si="85"/>
        <v>1999.8999999999996</v>
      </c>
      <c r="K1353" s="3">
        <f>MIN(J1353-M1353+N1353,'Power Look Up'!$F$4)</f>
        <v>1993.1285195419682</v>
      </c>
      <c r="M1353" s="51">
        <f t="array" ref="M1353">_xlfn.SUM(_xlfn.NORM.DIST($S$3:$S$1003,$G1353,$P1353,FALSE)*WindSpeedStep*$T$3:$T$1003)</f>
        <v>2003.4554192036678</v>
      </c>
      <c r="N1353" s="51">
        <f t="array" ref="N1353">_xlfn.SUM(_xlfn.NORM.DIST($S$3:$S$1003,$G1353,$Q1353,FALSE)*WindSpeedStep*$T$3:$T$1003)</f>
        <v>1996.6839387456364</v>
      </c>
      <c r="P1353" s="43">
        <f t="shared" si="86"/>
        <v>1.3901977002074386</v>
      </c>
      <c r="Q1353" s="43">
        <f t="shared" si="87"/>
        <v>1.7076127820467091</v>
      </c>
    </row>
    <row r="1354" spans="5:17" x14ac:dyDescent="0.2">
      <c r="E1354" s="16">
        <v>40904.833333333336</v>
      </c>
      <c r="F1354" s="22">
        <v>14.07</v>
      </c>
      <c r="G1354" s="22">
        <v>14.085870437317165</v>
      </c>
      <c r="H1354" s="25">
        <v>0.15849324804548684</v>
      </c>
      <c r="I1354" s="3">
        <f t="shared" si="84"/>
        <v>2000</v>
      </c>
      <c r="J1354" s="3">
        <f t="shared" si="85"/>
        <v>2000</v>
      </c>
      <c r="K1354" s="3">
        <f>MIN(J1354-M1354+N1354,'Power Look Up'!$F$4)</f>
        <v>1973.8964482796832</v>
      </c>
      <c r="M1354" s="51">
        <f t="array" ref="M1354">_xlfn.SUM(_xlfn.NORM.DIST($S$3:$S$1003,$G1354,$P1354,FALSE)*WindSpeedStep*$T$3:$T$1003)</f>
        <v>2003.3411102135444</v>
      </c>
      <c r="N1354" s="51">
        <f t="array" ref="N1354">_xlfn.SUM(_xlfn.NORM.DIST($S$3:$S$1003,$G1354,$Q1354,FALSE)*WindSpeedStep*$T$3:$T$1003)</f>
        <v>1977.2375584932277</v>
      </c>
      <c r="P1354" s="43">
        <f t="shared" si="86"/>
        <v>1.4085870437317167</v>
      </c>
      <c r="Q1354" s="43">
        <f t="shared" si="87"/>
        <v>2.2325153571582996</v>
      </c>
    </row>
    <row r="1355" spans="5:17" x14ac:dyDescent="0.2">
      <c r="E1355" s="16">
        <v>40904.840277777781</v>
      </c>
      <c r="F1355" s="22">
        <v>12.72</v>
      </c>
      <c r="G1355" s="22">
        <v>12.695573271957166</v>
      </c>
      <c r="H1355" s="25">
        <v>0.12971698113207547</v>
      </c>
      <c r="I1355" s="3">
        <f t="shared" si="84"/>
        <v>1995.9199999999976</v>
      </c>
      <c r="J1355" s="3">
        <f t="shared" si="85"/>
        <v>1995.6999999999975</v>
      </c>
      <c r="K1355" s="3">
        <f>MIN(J1355-M1355+N1355,'Power Look Up'!$F$4)</f>
        <v>1967.5598016317906</v>
      </c>
      <c r="M1355" s="51">
        <f t="array" ref="M1355">_xlfn.SUM(_xlfn.NORM.DIST($S$3:$S$1003,$G1355,$P1355,FALSE)*WindSpeedStep*$T$3:$T$1003)</f>
        <v>1996.2741414994255</v>
      </c>
      <c r="N1355" s="51">
        <f t="array" ref="N1355">_xlfn.SUM(_xlfn.NORM.DIST($S$3:$S$1003,$G1355,$Q1355,FALSE)*WindSpeedStep*$T$3:$T$1003)</f>
        <v>1968.1339431312185</v>
      </c>
      <c r="P1355" s="43">
        <f t="shared" si="86"/>
        <v>1.2695573271957166</v>
      </c>
      <c r="Q1355" s="43">
        <f t="shared" si="87"/>
        <v>1.6468314385793492</v>
      </c>
    </row>
    <row r="1356" spans="5:17" x14ac:dyDescent="0.2">
      <c r="E1356" s="16">
        <v>40904.847222222219</v>
      </c>
      <c r="F1356" s="22">
        <v>14.61</v>
      </c>
      <c r="G1356" s="22">
        <v>14.608155638766931</v>
      </c>
      <c r="H1356" s="25">
        <v>0.14989733059548255</v>
      </c>
      <c r="I1356" s="3">
        <f t="shared" si="84"/>
        <v>2000</v>
      </c>
      <c r="J1356" s="3">
        <f t="shared" si="85"/>
        <v>2000</v>
      </c>
      <c r="K1356" s="3">
        <f>MIN(J1356-M1356+N1356,'Power Look Up'!$F$4)</f>
        <v>1987.0311400978555</v>
      </c>
      <c r="M1356" s="51">
        <f t="array" ref="M1356">_xlfn.SUM(_xlfn.NORM.DIST($S$3:$S$1003,$G1356,$P1356,FALSE)*WindSpeedStep*$T$3:$T$1003)</f>
        <v>2002.6547688998828</v>
      </c>
      <c r="N1356" s="51">
        <f t="array" ref="N1356">_xlfn.SUM(_xlfn.NORM.DIST($S$3:$S$1003,$G1356,$Q1356,FALSE)*WindSpeedStep*$T$3:$T$1003)</f>
        <v>1989.6859089977384</v>
      </c>
      <c r="P1356" s="43">
        <f t="shared" si="86"/>
        <v>1.4608155638766931</v>
      </c>
      <c r="Q1356" s="43">
        <f t="shared" si="87"/>
        <v>2.189723535174509</v>
      </c>
    </row>
    <row r="1357" spans="5:17" x14ac:dyDescent="0.2">
      <c r="E1357" s="16">
        <v>40904.854166666664</v>
      </c>
      <c r="F1357" s="22">
        <v>13.88</v>
      </c>
      <c r="G1357" s="22">
        <v>13.834520804276963</v>
      </c>
      <c r="H1357" s="25">
        <v>0.12536023054755041</v>
      </c>
      <c r="I1357" s="3">
        <f t="shared" si="84"/>
        <v>1999.8799999999997</v>
      </c>
      <c r="J1357" s="3">
        <f t="shared" si="85"/>
        <v>1999.8299999999997</v>
      </c>
      <c r="K1357" s="3">
        <f>MIN(J1357-M1357+N1357,'Power Look Up'!$F$4)</f>
        <v>1991.3457863576007</v>
      </c>
      <c r="M1357" s="51">
        <f t="array" ref="M1357">_xlfn.SUM(_xlfn.NORM.DIST($S$3:$S$1003,$G1357,$P1357,FALSE)*WindSpeedStep*$T$3:$T$1003)</f>
        <v>2003.4656017338541</v>
      </c>
      <c r="N1357" s="51">
        <f t="array" ref="N1357">_xlfn.SUM(_xlfn.NORM.DIST($S$3:$S$1003,$G1357,$Q1357,FALSE)*WindSpeedStep*$T$3:$T$1003)</f>
        <v>1994.9813880914551</v>
      </c>
      <c r="P1357" s="43">
        <f t="shared" si="86"/>
        <v>1.3834520804276964</v>
      </c>
      <c r="Q1357" s="43">
        <f t="shared" si="87"/>
        <v>1.7342987175390425</v>
      </c>
    </row>
    <row r="1358" spans="5:17" x14ac:dyDescent="0.2">
      <c r="E1358" s="16">
        <v>40904.861111111109</v>
      </c>
      <c r="F1358" s="22">
        <v>15.38</v>
      </c>
      <c r="G1358" s="22">
        <v>15.347145544347208</v>
      </c>
      <c r="H1358" s="25">
        <v>0.1248374512353706</v>
      </c>
      <c r="I1358" s="3">
        <f t="shared" si="84"/>
        <v>2000</v>
      </c>
      <c r="J1358" s="3">
        <f t="shared" si="85"/>
        <v>2000</v>
      </c>
      <c r="K1358" s="3">
        <f>MIN(J1358-M1358+N1358,'Power Look Up'!$F$4)</f>
        <v>1998.7496935649458</v>
      </c>
      <c r="M1358" s="51">
        <f t="array" ref="M1358">_xlfn.SUM(_xlfn.NORM.DIST($S$3:$S$1003,$G1358,$P1358,FALSE)*WindSpeedStep*$T$3:$T$1003)</f>
        <v>2001.594665425717</v>
      </c>
      <c r="N1358" s="51">
        <f t="array" ref="N1358">_xlfn.SUM(_xlfn.NORM.DIST($S$3:$S$1003,$G1358,$Q1358,FALSE)*WindSpeedStep*$T$3:$T$1003)</f>
        <v>2000.3443589906628</v>
      </c>
      <c r="P1358" s="43">
        <f t="shared" si="86"/>
        <v>1.5347145544347209</v>
      </c>
      <c r="Q1358" s="43">
        <f t="shared" si="87"/>
        <v>1.9158985334945797</v>
      </c>
    </row>
    <row r="1359" spans="5:17" x14ac:dyDescent="0.2">
      <c r="E1359" s="16">
        <v>40904.868055555555</v>
      </c>
      <c r="F1359" s="22">
        <v>10.11</v>
      </c>
      <c r="G1359" s="22">
        <v>10.105388534548494</v>
      </c>
      <c r="H1359" s="25">
        <v>0.14836795252225521</v>
      </c>
      <c r="I1359" s="3">
        <f t="shared" si="84"/>
        <v>1666.3699999999544</v>
      </c>
      <c r="J1359" s="3">
        <f t="shared" si="85"/>
        <v>1666.3699999999544</v>
      </c>
      <c r="K1359" s="3">
        <f>MIN(J1359-M1359+N1359,'Power Look Up'!$F$4)</f>
        <v>1606.582246820861</v>
      </c>
      <c r="M1359" s="51">
        <f t="array" ref="M1359">_xlfn.SUM(_xlfn.NORM.DIST($S$3:$S$1003,$G1359,$P1359,FALSE)*WindSpeedStep*$T$3:$T$1003)</f>
        <v>1657.1053255932541</v>
      </c>
      <c r="N1359" s="51">
        <f t="array" ref="N1359">_xlfn.SUM(_xlfn.NORM.DIST($S$3:$S$1003,$G1359,$Q1359,FALSE)*WindSpeedStep*$T$3:$T$1003)</f>
        <v>1597.3175724141606</v>
      </c>
      <c r="P1359" s="43">
        <f t="shared" si="86"/>
        <v>1.0105388534548494</v>
      </c>
      <c r="Q1359" s="43">
        <f t="shared" si="87"/>
        <v>1.4993158063128331</v>
      </c>
    </row>
    <row r="1360" spans="5:17" x14ac:dyDescent="0.2">
      <c r="E1360" s="16">
        <v>40904.875</v>
      </c>
      <c r="F1360" s="22">
        <v>7.6</v>
      </c>
      <c r="G1360" s="22">
        <v>7.5624181892208959</v>
      </c>
      <c r="H1360" s="25">
        <v>7.2368421052631582E-2</v>
      </c>
      <c r="I1360" s="3">
        <f t="shared" si="84"/>
        <v>768.59999999996467</v>
      </c>
      <c r="J1360" s="3">
        <f t="shared" si="85"/>
        <v>756.55999999996493</v>
      </c>
      <c r="K1360" s="3">
        <f>MIN(J1360-M1360+N1360,'Power Look Up'!$F$4)</f>
        <v>746.56016749284322</v>
      </c>
      <c r="M1360" s="51">
        <f t="array" ref="M1360">_xlfn.SUM(_xlfn.NORM.DIST($S$3:$S$1003,$G1360,$P1360,FALSE)*WindSpeedStep*$T$3:$T$1003)</f>
        <v>753.12051244360089</v>
      </c>
      <c r="N1360" s="51">
        <f t="array" ref="N1360">_xlfn.SUM(_xlfn.NORM.DIST($S$3:$S$1003,$G1360,$Q1360,FALSE)*WindSpeedStep*$T$3:$T$1003)</f>
        <v>743.12067993647918</v>
      </c>
      <c r="P1360" s="43">
        <f t="shared" si="86"/>
        <v>0.75624181892208964</v>
      </c>
      <c r="Q1360" s="43">
        <f t="shared" si="87"/>
        <v>0.54728026369361749</v>
      </c>
    </row>
    <row r="1361" spans="5:17" x14ac:dyDescent="0.2">
      <c r="E1361" s="16">
        <v>40904.881944444445</v>
      </c>
      <c r="F1361" s="22">
        <v>8.52</v>
      </c>
      <c r="G1361" s="22">
        <v>8.4718397798070697</v>
      </c>
      <c r="H1361" s="25">
        <v>0.17488262910798122</v>
      </c>
      <c r="I1361" s="3">
        <f t="shared" si="84"/>
        <v>1079.8399999999497</v>
      </c>
      <c r="J1361" s="3">
        <f t="shared" si="85"/>
        <v>1061.48999999995</v>
      </c>
      <c r="K1361" s="3">
        <f>MIN(J1361-M1361+N1361,'Power Look Up'!$F$4)</f>
        <v>1089.007327173412</v>
      </c>
      <c r="M1361" s="51">
        <f t="array" ref="M1361">_xlfn.SUM(_xlfn.NORM.DIST($S$3:$S$1003,$G1361,$P1361,FALSE)*WindSpeedStep*$T$3:$T$1003)</f>
        <v>1059.5150115568222</v>
      </c>
      <c r="N1361" s="51">
        <f t="array" ref="N1361">_xlfn.SUM(_xlfn.NORM.DIST($S$3:$S$1003,$G1361,$Q1361,FALSE)*WindSpeedStep*$T$3:$T$1003)</f>
        <v>1087.0323387302842</v>
      </c>
      <c r="P1361" s="43">
        <f t="shared" si="86"/>
        <v>0.84718397798070699</v>
      </c>
      <c r="Q1361" s="43">
        <f t="shared" si="87"/>
        <v>1.4815776140742412</v>
      </c>
    </row>
    <row r="1362" spans="5:17" x14ac:dyDescent="0.2">
      <c r="E1362" s="16">
        <v>40904.888888888891</v>
      </c>
      <c r="F1362" s="22">
        <v>10.1</v>
      </c>
      <c r="G1362" s="22">
        <v>10.027500135337148</v>
      </c>
      <c r="H1362" s="25">
        <v>0.1712871287128713</v>
      </c>
      <c r="I1362" s="3">
        <f t="shared" si="84"/>
        <v>1663.6999999999543</v>
      </c>
      <c r="J1362" s="3">
        <f t="shared" si="85"/>
        <v>1645.0099999999547</v>
      </c>
      <c r="K1362" s="3">
        <f>MIN(J1362-M1362+N1362,'Power Look Up'!$F$4)</f>
        <v>1562.8750349541488</v>
      </c>
      <c r="M1362" s="51">
        <f t="array" ref="M1362">_xlfn.SUM(_xlfn.NORM.DIST($S$3:$S$1003,$G1362,$P1362,FALSE)*WindSpeedStep*$T$3:$T$1003)</f>
        <v>1632.8960720202344</v>
      </c>
      <c r="N1362" s="51">
        <f t="array" ref="N1362">_xlfn.SUM(_xlfn.NORM.DIST($S$3:$S$1003,$G1362,$Q1362,FALSE)*WindSpeedStep*$T$3:$T$1003)</f>
        <v>1550.7611069744285</v>
      </c>
      <c r="P1362" s="43">
        <f t="shared" si="86"/>
        <v>1.0027500135337148</v>
      </c>
      <c r="Q1362" s="43">
        <f t="shared" si="87"/>
        <v>1.7175817063498284</v>
      </c>
    </row>
    <row r="1363" spans="5:17" x14ac:dyDescent="0.2">
      <c r="E1363" s="16">
        <v>40904.895833333336</v>
      </c>
      <c r="F1363" s="22">
        <v>8.7200000000000006</v>
      </c>
      <c r="G1363" s="22">
        <v>8.6282725598672965</v>
      </c>
      <c r="H1363" s="25">
        <v>0.13761467889908255</v>
      </c>
      <c r="I1363" s="3">
        <f t="shared" si="84"/>
        <v>1153.2399999999479</v>
      </c>
      <c r="J1363" s="3">
        <f t="shared" si="85"/>
        <v>1120.2099999999489</v>
      </c>
      <c r="K1363" s="3">
        <f>MIN(J1363-M1363+N1363,'Power Look Up'!$F$4)</f>
        <v>1133.4504897666727</v>
      </c>
      <c r="M1363" s="51">
        <f t="array" ref="M1363">_xlfn.SUM(_xlfn.NORM.DIST($S$3:$S$1003,$G1363,$P1363,FALSE)*WindSpeedStep*$T$3:$T$1003)</f>
        <v>1117.7438278558996</v>
      </c>
      <c r="N1363" s="51">
        <f t="array" ref="N1363">_xlfn.SUM(_xlfn.NORM.DIST($S$3:$S$1003,$G1363,$Q1363,FALSE)*WindSpeedStep*$T$3:$T$1003)</f>
        <v>1130.9843176226234</v>
      </c>
      <c r="P1363" s="43">
        <f t="shared" si="86"/>
        <v>0.86282725598672971</v>
      </c>
      <c r="Q1363" s="43">
        <f t="shared" si="87"/>
        <v>1.1873769577799029</v>
      </c>
    </row>
    <row r="1364" spans="5:17" x14ac:dyDescent="0.2">
      <c r="E1364" s="16">
        <v>40904.930555555555</v>
      </c>
      <c r="F1364" s="22">
        <v>9.15</v>
      </c>
      <c r="G1364" s="22">
        <v>9.151603292506886</v>
      </c>
      <c r="H1364" s="25">
        <v>0.21420765027322403</v>
      </c>
      <c r="I1364" s="3">
        <f t="shared" si="84"/>
        <v>1313.1499999999426</v>
      </c>
      <c r="J1364" s="3">
        <f t="shared" si="85"/>
        <v>1313.1499999999426</v>
      </c>
      <c r="K1364" s="3">
        <f>MIN(J1364-M1364+N1364,'Power Look Up'!$F$4)</f>
        <v>1284.8660334373335</v>
      </c>
      <c r="M1364" s="51">
        <f t="array" ref="M1364">_xlfn.SUM(_xlfn.NORM.DIST($S$3:$S$1003,$G1364,$P1364,FALSE)*WindSpeedStep*$T$3:$T$1003)</f>
        <v>1318.243440840311</v>
      </c>
      <c r="N1364" s="51">
        <f t="array" ref="N1364">_xlfn.SUM(_xlfn.NORM.DIST($S$3:$S$1003,$G1364,$Q1364,FALSE)*WindSpeedStep*$T$3:$T$1003)</f>
        <v>1289.9594742777019</v>
      </c>
      <c r="P1364" s="43">
        <f t="shared" si="86"/>
        <v>0.91516032925068869</v>
      </c>
      <c r="Q1364" s="43">
        <f t="shared" si="87"/>
        <v>1.9603434375206006</v>
      </c>
    </row>
    <row r="1365" spans="5:17" x14ac:dyDescent="0.2">
      <c r="E1365" s="16">
        <v>40904.9375</v>
      </c>
      <c r="F1365" s="22">
        <v>10.01</v>
      </c>
      <c r="G1365" s="22">
        <v>10.027597806936958</v>
      </c>
      <c r="H1365" s="25">
        <v>8.7912087912087919E-2</v>
      </c>
      <c r="I1365" s="3">
        <f t="shared" si="84"/>
        <v>1639.6699999999548</v>
      </c>
      <c r="J1365" s="3">
        <f t="shared" si="85"/>
        <v>1645.0099999999547</v>
      </c>
      <c r="K1365" s="3">
        <f>MIN(J1365-M1365+N1365,'Power Look Up'!$F$4)</f>
        <v>1657.977506330609</v>
      </c>
      <c r="M1365" s="51">
        <f t="array" ref="M1365">_xlfn.SUM(_xlfn.NORM.DIST($S$3:$S$1003,$G1365,$P1365,FALSE)*WindSpeedStep*$T$3:$T$1003)</f>
        <v>1632.9269466558815</v>
      </c>
      <c r="N1365" s="51">
        <f t="array" ref="N1365">_xlfn.SUM(_xlfn.NORM.DIST($S$3:$S$1003,$G1365,$Q1365,FALSE)*WindSpeedStep*$T$3:$T$1003)</f>
        <v>1645.8944529865357</v>
      </c>
      <c r="P1365" s="43">
        <f t="shared" si="86"/>
        <v>1.0027597806936959</v>
      </c>
      <c r="Q1365" s="43">
        <f t="shared" si="87"/>
        <v>0.88154705995050187</v>
      </c>
    </row>
    <row r="1366" spans="5:17" x14ac:dyDescent="0.2">
      <c r="E1366" s="16">
        <v>40904.944444444445</v>
      </c>
      <c r="F1366" s="22">
        <v>10.44</v>
      </c>
      <c r="G1366" s="22">
        <v>10.370968754799536</v>
      </c>
      <c r="H1366" s="25">
        <v>0.13026819923371649</v>
      </c>
      <c r="I1366" s="3">
        <f t="shared" si="84"/>
        <v>1754.4799999999525</v>
      </c>
      <c r="J1366" s="3">
        <f t="shared" si="85"/>
        <v>1735.7899999999529</v>
      </c>
      <c r="K1366" s="3">
        <f>MIN(J1366-M1366+N1366,'Power Look Up'!$F$4)</f>
        <v>1690.3547531642384</v>
      </c>
      <c r="M1366" s="51">
        <f t="array" ref="M1366">_xlfn.SUM(_xlfn.NORM.DIST($S$3:$S$1003,$G1366,$P1366,FALSE)*WindSpeedStep*$T$3:$T$1003)</f>
        <v>1733.0499200372681</v>
      </c>
      <c r="N1366" s="51">
        <f t="array" ref="N1366">_xlfn.SUM(_xlfn.NORM.DIST($S$3:$S$1003,$G1366,$Q1366,FALSE)*WindSpeedStep*$T$3:$T$1003)</f>
        <v>1687.6146732015536</v>
      </c>
      <c r="P1366" s="43">
        <f t="shared" si="86"/>
        <v>1.0370968754799537</v>
      </c>
      <c r="Q1366" s="43">
        <f t="shared" si="87"/>
        <v>1.3510074239968746</v>
      </c>
    </row>
    <row r="1367" spans="5:17" x14ac:dyDescent="0.2">
      <c r="E1367" s="16">
        <v>40904.951388888891</v>
      </c>
      <c r="F1367" s="22">
        <v>10.44</v>
      </c>
      <c r="G1367" s="22">
        <v>10.40976866251833</v>
      </c>
      <c r="H1367" s="25">
        <v>9.8659003831417638E-2</v>
      </c>
      <c r="I1367" s="3">
        <f t="shared" si="84"/>
        <v>1754.4799999999525</v>
      </c>
      <c r="J1367" s="3">
        <f t="shared" si="85"/>
        <v>1746.4699999999525</v>
      </c>
      <c r="K1367" s="3">
        <f>MIN(J1367-M1367+N1367,'Power Look Up'!$F$4)</f>
        <v>1748.5402206983672</v>
      </c>
      <c r="M1367" s="51">
        <f t="array" ref="M1367">_xlfn.SUM(_xlfn.NORM.DIST($S$3:$S$1003,$G1367,$P1367,FALSE)*WindSpeedStep*$T$3:$T$1003)</f>
        <v>1743.2440354692635</v>
      </c>
      <c r="N1367" s="51">
        <f t="array" ref="N1367">_xlfn.SUM(_xlfn.NORM.DIST($S$3:$S$1003,$G1367,$Q1367,FALSE)*WindSpeedStep*$T$3:$T$1003)</f>
        <v>1745.3142561676782</v>
      </c>
      <c r="P1367" s="43">
        <f t="shared" si="86"/>
        <v>1.0409768662518331</v>
      </c>
      <c r="Q1367" s="43">
        <f t="shared" si="87"/>
        <v>1.0270174063595672</v>
      </c>
    </row>
    <row r="1368" spans="5:17" x14ac:dyDescent="0.2">
      <c r="E1368" s="16">
        <v>40904.958333333336</v>
      </c>
      <c r="F1368" s="22">
        <v>10.72</v>
      </c>
      <c r="G1368" s="22">
        <v>10.703392648928451</v>
      </c>
      <c r="H1368" s="25">
        <v>8.7686567164179094E-2</v>
      </c>
      <c r="I1368" s="3">
        <f t="shared" si="84"/>
        <v>1829.2399999999509</v>
      </c>
      <c r="J1368" s="3">
        <f t="shared" si="85"/>
        <v>1823.899999999951</v>
      </c>
      <c r="K1368" s="3">
        <f>MIN(J1368-M1368+N1368,'Power Look Up'!$F$4)</f>
        <v>1845.5554982243948</v>
      </c>
      <c r="M1368" s="51">
        <f t="array" ref="M1368">_xlfn.SUM(_xlfn.NORM.DIST($S$3:$S$1003,$G1368,$P1368,FALSE)*WindSpeedStep*$T$3:$T$1003)</f>
        <v>1812.6274071845376</v>
      </c>
      <c r="N1368" s="51">
        <f t="array" ref="N1368">_xlfn.SUM(_xlfn.NORM.DIST($S$3:$S$1003,$G1368,$Q1368,FALSE)*WindSpeedStep*$T$3:$T$1003)</f>
        <v>1834.2829054089814</v>
      </c>
      <c r="P1368" s="43">
        <f t="shared" si="86"/>
        <v>1.0703392648928451</v>
      </c>
      <c r="Q1368" s="43">
        <f t="shared" si="87"/>
        <v>0.9385437583948455</v>
      </c>
    </row>
    <row r="1369" spans="5:17" x14ac:dyDescent="0.2">
      <c r="E1369" s="16">
        <v>40905.055555555555</v>
      </c>
      <c r="F1369" s="22">
        <v>12.5</v>
      </c>
      <c r="G1369" s="22">
        <v>12.498995200395562</v>
      </c>
      <c r="H1369" s="25">
        <v>8.72E-2</v>
      </c>
      <c r="I1369" s="3">
        <f t="shared" si="84"/>
        <v>1993.4999999999975</v>
      </c>
      <c r="J1369" s="3">
        <f t="shared" si="85"/>
        <v>1993.4999999999975</v>
      </c>
      <c r="K1369" s="3">
        <f>MIN(J1369-M1369+N1369,'Power Look Up'!$F$4)</f>
        <v>2000</v>
      </c>
      <c r="M1369" s="51">
        <f t="array" ref="M1369">_xlfn.SUM(_xlfn.NORM.DIST($S$3:$S$1003,$G1369,$P1369,FALSE)*WindSpeedStep*$T$3:$T$1003)</f>
        <v>1992.0628851053148</v>
      </c>
      <c r="N1369" s="51">
        <f t="array" ref="N1369">_xlfn.SUM(_xlfn.NORM.DIST($S$3:$S$1003,$G1369,$Q1369,FALSE)*WindSpeedStep*$T$3:$T$1003)</f>
        <v>2002.2302812525593</v>
      </c>
      <c r="P1369" s="43">
        <f t="shared" si="86"/>
        <v>1.2498995200395564</v>
      </c>
      <c r="Q1369" s="43">
        <f t="shared" si="87"/>
        <v>1.0899123814744931</v>
      </c>
    </row>
    <row r="1370" spans="5:17" x14ac:dyDescent="0.2">
      <c r="E1370" s="16">
        <v>40905.138888888891</v>
      </c>
      <c r="F1370" s="22">
        <v>12.43</v>
      </c>
      <c r="G1370" s="22">
        <v>12.353719466728622</v>
      </c>
      <c r="H1370" s="25">
        <v>9.0104585679806934E-2</v>
      </c>
      <c r="I1370" s="3">
        <f t="shared" si="84"/>
        <v>1992.7299999999975</v>
      </c>
      <c r="J1370" s="3">
        <f t="shared" si="85"/>
        <v>1991.8499999999976</v>
      </c>
      <c r="K1370" s="3">
        <f>MIN(J1370-M1370+N1370,'Power Look Up'!$F$4)</f>
        <v>2000</v>
      </c>
      <c r="M1370" s="51">
        <f t="array" ref="M1370">_xlfn.SUM(_xlfn.NORM.DIST($S$3:$S$1003,$G1370,$P1370,FALSE)*WindSpeedStep*$T$3:$T$1003)</f>
        <v>1987.9133313311138</v>
      </c>
      <c r="N1370" s="51">
        <f t="array" ref="N1370">_xlfn.SUM(_xlfn.NORM.DIST($S$3:$S$1003,$G1370,$Q1370,FALSE)*WindSpeedStep*$T$3:$T$1003)</f>
        <v>1997.1953224286053</v>
      </c>
      <c r="P1370" s="43">
        <f t="shared" si="86"/>
        <v>1.2353719466728623</v>
      </c>
      <c r="Q1370" s="43">
        <f t="shared" si="87"/>
        <v>1.113126774154148</v>
      </c>
    </row>
    <row r="1371" spans="5:17" x14ac:dyDescent="0.2">
      <c r="E1371" s="16">
        <v>40905.145833333336</v>
      </c>
      <c r="F1371" s="22">
        <v>12.32</v>
      </c>
      <c r="G1371" s="22">
        <v>12.268566849312199</v>
      </c>
      <c r="H1371" s="25">
        <v>7.2240259740259744E-2</v>
      </c>
      <c r="I1371" s="3">
        <f t="shared" si="84"/>
        <v>1991.5199999999977</v>
      </c>
      <c r="J1371" s="3">
        <f t="shared" si="85"/>
        <v>1990.9699999999975</v>
      </c>
      <c r="K1371" s="3">
        <f>MIN(J1371-M1371+N1371,'Power Look Up'!$F$4)</f>
        <v>2000</v>
      </c>
      <c r="M1371" s="51">
        <f t="array" ref="M1371">_xlfn.SUM(_xlfn.NORM.DIST($S$3:$S$1003,$G1371,$P1371,FALSE)*WindSpeedStep*$T$3:$T$1003)</f>
        <v>1984.994705919255</v>
      </c>
      <c r="N1371" s="51">
        <f t="array" ref="N1371">_xlfn.SUM(_xlfn.NORM.DIST($S$3:$S$1003,$G1371,$Q1371,FALSE)*WindSpeedStep*$T$3:$T$1003)</f>
        <v>2009.0572193262014</v>
      </c>
      <c r="P1371" s="43">
        <f t="shared" si="86"/>
        <v>1.2268566849312199</v>
      </c>
      <c r="Q1371" s="43">
        <f t="shared" si="87"/>
        <v>0.88628445583505333</v>
      </c>
    </row>
    <row r="1372" spans="5:17" x14ac:dyDescent="0.2">
      <c r="E1372" s="16">
        <v>40905.152777777781</v>
      </c>
      <c r="F1372" s="22">
        <v>11.98</v>
      </c>
      <c r="G1372" s="22">
        <v>11.9314645865306</v>
      </c>
      <c r="H1372" s="25">
        <v>8.4307178631051749E-2</v>
      </c>
      <c r="I1372" s="3">
        <f t="shared" si="84"/>
        <v>1986.3199999999822</v>
      </c>
      <c r="J1372" s="3">
        <f t="shared" si="85"/>
        <v>1982.1199999999824</v>
      </c>
      <c r="K1372" s="3">
        <f>MIN(J1372-M1372+N1372,'Power Look Up'!$F$4)</f>
        <v>2000</v>
      </c>
      <c r="M1372" s="51">
        <f t="array" ref="M1372">_xlfn.SUM(_xlfn.NORM.DIST($S$3:$S$1003,$G1372,$P1372,FALSE)*WindSpeedStep*$T$3:$T$1003)</f>
        <v>1969.0625827853644</v>
      </c>
      <c r="N1372" s="51">
        <f t="array" ref="N1372">_xlfn.SUM(_xlfn.NORM.DIST($S$3:$S$1003,$G1372,$Q1372,FALSE)*WindSpeedStep*$T$3:$T$1003)</f>
        <v>1989.0703473370381</v>
      </c>
      <c r="P1372" s="43">
        <f t="shared" si="86"/>
        <v>1.19314645865306</v>
      </c>
      <c r="Q1372" s="43">
        <f t="shared" si="87"/>
        <v>1.0059081162267034</v>
      </c>
    </row>
    <row r="1373" spans="5:17" x14ac:dyDescent="0.2">
      <c r="E1373" s="16">
        <v>40905.159722222219</v>
      </c>
      <c r="F1373" s="22">
        <v>12.15</v>
      </c>
      <c r="G1373" s="22">
        <v>12.12231433537778</v>
      </c>
      <c r="H1373" s="25">
        <v>0.10699588477366255</v>
      </c>
      <c r="I1373" s="3">
        <f t="shared" si="84"/>
        <v>1989.6499999999976</v>
      </c>
      <c r="J1373" s="3">
        <f t="shared" si="85"/>
        <v>1989.3199999999977</v>
      </c>
      <c r="K1373" s="3">
        <f>MIN(J1373-M1373+N1373,'Power Look Up'!$F$4)</f>
        <v>1980.627455060953</v>
      </c>
      <c r="M1373" s="51">
        <f t="array" ref="M1373">_xlfn.SUM(_xlfn.NORM.DIST($S$3:$S$1003,$G1373,$P1373,FALSE)*WindSpeedStep*$T$3:$T$1003)</f>
        <v>1979.0131240326455</v>
      </c>
      <c r="N1373" s="51">
        <f t="array" ref="N1373">_xlfn.SUM(_xlfn.NORM.DIST($S$3:$S$1003,$G1373,$Q1373,FALSE)*WindSpeedStep*$T$3:$T$1003)</f>
        <v>1970.3205790936008</v>
      </c>
      <c r="P1373" s="43">
        <f t="shared" si="86"/>
        <v>1.2122314335377782</v>
      </c>
      <c r="Q1373" s="43">
        <f t="shared" si="87"/>
        <v>1.2970377478181987</v>
      </c>
    </row>
    <row r="1374" spans="5:17" x14ac:dyDescent="0.2">
      <c r="E1374" s="16">
        <v>40905.166666666664</v>
      </c>
      <c r="F1374" s="22">
        <v>12.23</v>
      </c>
      <c r="G1374" s="22">
        <v>12.272597854877441</v>
      </c>
      <c r="H1374" s="25">
        <v>0.11365494685200325</v>
      </c>
      <c r="I1374" s="3">
        <f t="shared" si="84"/>
        <v>1990.5299999999977</v>
      </c>
      <c r="J1374" s="3">
        <f t="shared" si="85"/>
        <v>1990.9699999999975</v>
      </c>
      <c r="K1374" s="3">
        <f>MIN(J1374-M1374+N1374,'Power Look Up'!$F$4)</f>
        <v>1975.1293083718483</v>
      </c>
      <c r="M1374" s="51">
        <f t="array" ref="M1374">_xlfn.SUM(_xlfn.NORM.DIST($S$3:$S$1003,$G1374,$P1374,FALSE)*WindSpeedStep*$T$3:$T$1003)</f>
        <v>1985.1417092534764</v>
      </c>
      <c r="N1374" s="51">
        <f t="array" ref="N1374">_xlfn.SUM(_xlfn.NORM.DIST($S$3:$S$1003,$G1374,$Q1374,FALSE)*WindSpeedStep*$T$3:$T$1003)</f>
        <v>1969.3010176253272</v>
      </c>
      <c r="P1374" s="43">
        <f t="shared" si="86"/>
        <v>1.2272597854877443</v>
      </c>
      <c r="Q1374" s="43">
        <f t="shared" si="87"/>
        <v>1.3948414569321046</v>
      </c>
    </row>
    <row r="1375" spans="5:17" x14ac:dyDescent="0.2">
      <c r="E1375" s="16">
        <v>40905.173611111109</v>
      </c>
      <c r="F1375" s="22">
        <v>10.72</v>
      </c>
      <c r="G1375" s="22">
        <v>10.70172634895602</v>
      </c>
      <c r="H1375" s="25">
        <v>8.8619402985074619E-2</v>
      </c>
      <c r="I1375" s="3">
        <f t="shared" si="84"/>
        <v>1829.2399999999509</v>
      </c>
      <c r="J1375" s="3">
        <f t="shared" si="85"/>
        <v>1823.899999999951</v>
      </c>
      <c r="K1375" s="3">
        <f>MIN(J1375-M1375+N1375,'Power Look Up'!$F$4)</f>
        <v>1843.9044695323514</v>
      </c>
      <c r="M1375" s="51">
        <f t="array" ref="M1375">_xlfn.SUM(_xlfn.NORM.DIST($S$3:$S$1003,$G1375,$P1375,FALSE)*WindSpeedStep*$T$3:$T$1003)</f>
        <v>1812.2725476752307</v>
      </c>
      <c r="N1375" s="51">
        <f t="array" ref="N1375">_xlfn.SUM(_xlfn.NORM.DIST($S$3:$S$1003,$G1375,$Q1375,FALSE)*WindSpeedStep*$T$3:$T$1003)</f>
        <v>1832.2770172076312</v>
      </c>
      <c r="P1375" s="43">
        <f t="shared" si="86"/>
        <v>1.070172634895602</v>
      </c>
      <c r="Q1375" s="43">
        <f t="shared" si="87"/>
        <v>0.94838059995412483</v>
      </c>
    </row>
    <row r="1376" spans="5:17" x14ac:dyDescent="0.2">
      <c r="E1376" s="16">
        <v>40905.180555555555</v>
      </c>
      <c r="F1376" s="22">
        <v>9.1199999999999992</v>
      </c>
      <c r="G1376" s="22">
        <v>9.1292840223086476</v>
      </c>
      <c r="H1376" s="25">
        <v>0.11293859649122809</v>
      </c>
      <c r="I1376" s="3">
        <f t="shared" si="84"/>
        <v>1301.719999999943</v>
      </c>
      <c r="J1376" s="3">
        <f t="shared" si="85"/>
        <v>1305.5299999999427</v>
      </c>
      <c r="K1376" s="3">
        <f>MIN(J1376-M1376+N1376,'Power Look Up'!$F$4)</f>
        <v>1305.8380871421441</v>
      </c>
      <c r="M1376" s="51">
        <f t="array" ref="M1376">_xlfn.SUM(_xlfn.NORM.DIST($S$3:$S$1003,$G1376,$P1376,FALSE)*WindSpeedStep*$T$3:$T$1003)</f>
        <v>1309.650851909598</v>
      </c>
      <c r="N1376" s="51">
        <f t="array" ref="N1376">_xlfn.SUM(_xlfn.NORM.DIST($S$3:$S$1003,$G1376,$Q1376,FALSE)*WindSpeedStep*$T$3:$T$1003)</f>
        <v>1309.9589390517995</v>
      </c>
      <c r="P1376" s="43">
        <f t="shared" si="86"/>
        <v>0.9129284022308648</v>
      </c>
      <c r="Q1376" s="43">
        <f t="shared" si="87"/>
        <v>1.0310485244493321</v>
      </c>
    </row>
    <row r="1377" spans="5:17" x14ac:dyDescent="0.2">
      <c r="E1377" s="16">
        <v>40905.1875</v>
      </c>
      <c r="F1377" s="22">
        <v>8.6999999999999993</v>
      </c>
      <c r="G1377" s="22">
        <v>8.6833233808569226</v>
      </c>
      <c r="H1377" s="25">
        <v>0.1310344827586207</v>
      </c>
      <c r="I1377" s="3">
        <f t="shared" si="84"/>
        <v>1145.8999999999482</v>
      </c>
      <c r="J1377" s="3">
        <f t="shared" si="85"/>
        <v>1138.5599999999483</v>
      </c>
      <c r="K1377" s="3">
        <f>MIN(J1377-M1377+N1377,'Power Look Up'!$F$4)</f>
        <v>1148.9033756525698</v>
      </c>
      <c r="M1377" s="51">
        <f t="array" ref="M1377">_xlfn.SUM(_xlfn.NORM.DIST($S$3:$S$1003,$G1377,$P1377,FALSE)*WindSpeedStep*$T$3:$T$1003)</f>
        <v>1138.5121376046181</v>
      </c>
      <c r="N1377" s="51">
        <f t="array" ref="N1377">_xlfn.SUM(_xlfn.NORM.DIST($S$3:$S$1003,$G1377,$Q1377,FALSE)*WindSpeedStep*$T$3:$T$1003)</f>
        <v>1148.8555132572396</v>
      </c>
      <c r="P1377" s="43">
        <f t="shared" si="86"/>
        <v>0.86833233808569232</v>
      </c>
      <c r="Q1377" s="43">
        <f t="shared" si="87"/>
        <v>1.1378147878364244</v>
      </c>
    </row>
    <row r="1378" spans="5:17" x14ac:dyDescent="0.2">
      <c r="E1378" s="16">
        <v>40905.194444444445</v>
      </c>
      <c r="F1378" s="22">
        <v>9.1199999999999992</v>
      </c>
      <c r="G1378" s="22">
        <v>9.1607714962451716</v>
      </c>
      <c r="H1378" s="25">
        <v>0.18969298245614036</v>
      </c>
      <c r="I1378" s="3">
        <f t="shared" si="84"/>
        <v>1301.719999999943</v>
      </c>
      <c r="J1378" s="3">
        <f t="shared" si="85"/>
        <v>1316.9599999999425</v>
      </c>
      <c r="K1378" s="3">
        <f>MIN(J1378-M1378+N1378,'Power Look Up'!$F$4)</f>
        <v>1297.7911312717479</v>
      </c>
      <c r="M1378" s="51">
        <f t="array" ref="M1378">_xlfn.SUM(_xlfn.NORM.DIST($S$3:$S$1003,$G1378,$P1378,FALSE)*WindSpeedStep*$T$3:$T$1003)</f>
        <v>1321.7708011125926</v>
      </c>
      <c r="N1378" s="51">
        <f t="array" ref="N1378">_xlfn.SUM(_xlfn.NORM.DIST($S$3:$S$1003,$G1378,$Q1378,FALSE)*WindSpeedStep*$T$3:$T$1003)</f>
        <v>1302.601932384398</v>
      </c>
      <c r="P1378" s="43">
        <f t="shared" si="86"/>
        <v>0.91607714962451725</v>
      </c>
      <c r="Q1378" s="43">
        <f t="shared" si="87"/>
        <v>1.7377340667219461</v>
      </c>
    </row>
    <row r="1379" spans="5:17" x14ac:dyDescent="0.2">
      <c r="E1379" s="16">
        <v>40905.201388888891</v>
      </c>
      <c r="F1379" s="22">
        <v>10.15</v>
      </c>
      <c r="G1379" s="22">
        <v>10.105847029292709</v>
      </c>
      <c r="H1379" s="25">
        <v>0.12216748768472906</v>
      </c>
      <c r="I1379" s="3">
        <f t="shared" si="84"/>
        <v>1677.049999999954</v>
      </c>
      <c r="J1379" s="3">
        <f t="shared" si="85"/>
        <v>1666.3699999999544</v>
      </c>
      <c r="K1379" s="3">
        <f>MIN(J1379-M1379+N1379,'Power Look Up'!$F$4)</f>
        <v>1639.1256733009195</v>
      </c>
      <c r="M1379" s="51">
        <f t="array" ref="M1379">_xlfn.SUM(_xlfn.NORM.DIST($S$3:$S$1003,$G1379,$P1379,FALSE)*WindSpeedStep*$T$3:$T$1003)</f>
        <v>1657.2453522189967</v>
      </c>
      <c r="N1379" s="51">
        <f t="array" ref="N1379">_xlfn.SUM(_xlfn.NORM.DIST($S$3:$S$1003,$G1379,$Q1379,FALSE)*WindSpeedStep*$T$3:$T$1003)</f>
        <v>1630.0010255199618</v>
      </c>
      <c r="P1379" s="43">
        <f t="shared" si="86"/>
        <v>1.0105847029292709</v>
      </c>
      <c r="Q1379" s="43">
        <f t="shared" si="87"/>
        <v>1.2346059424948728</v>
      </c>
    </row>
    <row r="1380" spans="5:17" x14ac:dyDescent="0.2">
      <c r="E1380" s="16">
        <v>40905.208333333336</v>
      </c>
      <c r="F1380" s="22">
        <v>11.04</v>
      </c>
      <c r="G1380" s="22">
        <v>10.960941181685468</v>
      </c>
      <c r="H1380" s="25">
        <v>0.13134057971014493</v>
      </c>
      <c r="I1380" s="3">
        <f t="shared" si="84"/>
        <v>1907.359999999984</v>
      </c>
      <c r="J1380" s="3">
        <f t="shared" si="85"/>
        <v>1893.3199999999495</v>
      </c>
      <c r="K1380" s="3">
        <f>MIN(J1380-M1380+N1380,'Power Look Up'!$F$4)</f>
        <v>1836.9591825044051</v>
      </c>
      <c r="M1380" s="51">
        <f t="array" ref="M1380">_xlfn.SUM(_xlfn.NORM.DIST($S$3:$S$1003,$G1380,$P1380,FALSE)*WindSpeedStep*$T$3:$T$1003)</f>
        <v>1862.2316921257482</v>
      </c>
      <c r="N1380" s="51">
        <f t="array" ref="N1380">_xlfn.SUM(_xlfn.NORM.DIST($S$3:$S$1003,$G1380,$Q1380,FALSE)*WindSpeedStep*$T$3:$T$1003)</f>
        <v>1805.8708746302038</v>
      </c>
      <c r="P1380" s="43">
        <f t="shared" si="86"/>
        <v>1.0960941181685468</v>
      </c>
      <c r="Q1380" s="43">
        <f t="shared" si="87"/>
        <v>1.4396163689713704</v>
      </c>
    </row>
    <row r="1381" spans="5:17" x14ac:dyDescent="0.2">
      <c r="E1381" s="16">
        <v>40905.215277777781</v>
      </c>
      <c r="F1381" s="22">
        <v>9.31</v>
      </c>
      <c r="G1381" s="22">
        <v>9.3161787167010246</v>
      </c>
      <c r="H1381" s="25">
        <v>0.14822771213748656</v>
      </c>
      <c r="I1381" s="3">
        <f t="shared" si="84"/>
        <v>1374.1099999999412</v>
      </c>
      <c r="J1381" s="3">
        <f t="shared" si="85"/>
        <v>1377.9199999999412</v>
      </c>
      <c r="K1381" s="3">
        <f>MIN(J1381-M1381+N1381,'Power Look Up'!$F$4)</f>
        <v>1363.9207059116311</v>
      </c>
      <c r="M1381" s="51">
        <f t="array" ref="M1381">_xlfn.SUM(_xlfn.NORM.DIST($S$3:$S$1003,$G1381,$P1381,FALSE)*WindSpeedStep*$T$3:$T$1003)</f>
        <v>1381.2475162585031</v>
      </c>
      <c r="N1381" s="51">
        <f t="array" ref="N1381">_xlfn.SUM(_xlfn.NORM.DIST($S$3:$S$1003,$G1381,$Q1381,FALSE)*WindSpeedStep*$T$3:$T$1003)</f>
        <v>1367.248222170193</v>
      </c>
      <c r="P1381" s="43">
        <f t="shared" si="86"/>
        <v>0.93161787167010246</v>
      </c>
      <c r="Q1381" s="43">
        <f t="shared" si="87"/>
        <v>1.3809158570405384</v>
      </c>
    </row>
    <row r="1382" spans="5:17" x14ac:dyDescent="0.2">
      <c r="E1382" s="16">
        <v>40905.222222222219</v>
      </c>
      <c r="F1382" s="22">
        <v>7.78</v>
      </c>
      <c r="G1382" s="22">
        <v>7.8593451626424491</v>
      </c>
      <c r="H1382" s="25">
        <v>0.16066838046272494</v>
      </c>
      <c r="I1382" s="3">
        <f t="shared" si="84"/>
        <v>822.77999999996348</v>
      </c>
      <c r="J1382" s="3">
        <f t="shared" si="85"/>
        <v>846.85999999996295</v>
      </c>
      <c r="K1382" s="3">
        <f>MIN(J1382-M1382+N1382,'Power Look Up'!$F$4)</f>
        <v>878.90174456353247</v>
      </c>
      <c r="M1382" s="51">
        <f t="array" ref="M1382">_xlfn.SUM(_xlfn.NORM.DIST($S$3:$S$1003,$G1382,$P1382,FALSE)*WindSpeedStep*$T$3:$T$1003)</f>
        <v>846.48376223139735</v>
      </c>
      <c r="N1382" s="51">
        <f t="array" ref="N1382">_xlfn.SUM(_xlfn.NORM.DIST($S$3:$S$1003,$G1382,$Q1382,FALSE)*WindSpeedStep*$T$3:$T$1003)</f>
        <v>878.52550679496687</v>
      </c>
      <c r="P1382" s="43">
        <f t="shared" si="86"/>
        <v>0.78593451626424493</v>
      </c>
      <c r="Q1382" s="43">
        <f t="shared" si="87"/>
        <v>1.2627482587793137</v>
      </c>
    </row>
    <row r="1383" spans="5:17" x14ac:dyDescent="0.2">
      <c r="E1383" s="16">
        <v>40905.25</v>
      </c>
      <c r="F1383" s="22">
        <v>9.0299999999999994</v>
      </c>
      <c r="G1383" s="22">
        <v>8.9853808512791495</v>
      </c>
      <c r="H1383" s="25">
        <v>0.15171650055370989</v>
      </c>
      <c r="I1383" s="3">
        <f t="shared" si="84"/>
        <v>1267.4299999999437</v>
      </c>
      <c r="J1383" s="3">
        <f t="shared" si="85"/>
        <v>1252.329999999946</v>
      </c>
      <c r="K1383" s="3">
        <f>MIN(J1383-M1383+N1383,'Power Look Up'!$F$4)</f>
        <v>1254.945736961138</v>
      </c>
      <c r="M1383" s="51">
        <f t="array" ref="M1383">_xlfn.SUM(_xlfn.NORM.DIST($S$3:$S$1003,$G1383,$P1383,FALSE)*WindSpeedStep*$T$3:$T$1003)</f>
        <v>1254.1593328089637</v>
      </c>
      <c r="N1383" s="51">
        <f t="array" ref="N1383">_xlfn.SUM(_xlfn.NORM.DIST($S$3:$S$1003,$G1383,$Q1383,FALSE)*WindSpeedStep*$T$3:$T$1003)</f>
        <v>1256.7750697701556</v>
      </c>
      <c r="P1383" s="43">
        <f t="shared" si="86"/>
        <v>0.898538085127915</v>
      </c>
      <c r="Q1383" s="43">
        <f t="shared" si="87"/>
        <v>1.3632305388983874</v>
      </c>
    </row>
    <row r="1384" spans="5:17" x14ac:dyDescent="0.2">
      <c r="E1384" s="16">
        <v>40905.5</v>
      </c>
      <c r="F1384" s="22">
        <v>4.34</v>
      </c>
      <c r="G1384" s="22">
        <v>4.1225659216199952</v>
      </c>
      <c r="H1384" s="25">
        <v>0.11751152073732719</v>
      </c>
      <c r="I1384" s="3">
        <f t="shared" si="84"/>
        <v>128.05999999999477</v>
      </c>
      <c r="J1384" s="3">
        <f t="shared" si="85"/>
        <v>104.07999999999527</v>
      </c>
      <c r="K1384" s="3">
        <f>MIN(J1384-M1384+N1384,'Power Look Up'!$F$4)</f>
        <v>107.97062067964701</v>
      </c>
      <c r="M1384" s="51">
        <f t="array" ref="M1384">_xlfn.SUM(_xlfn.NORM.DIST($S$3:$S$1003,$G1384,$P1384,FALSE)*WindSpeedStep*$T$3:$T$1003)</f>
        <v>63.980686823048146</v>
      </c>
      <c r="N1384" s="51">
        <f t="array" ref="N1384">_xlfn.SUM(_xlfn.NORM.DIST($S$3:$S$1003,$G1384,$Q1384,FALSE)*WindSpeedStep*$T$3:$T$1003)</f>
        <v>67.871307502699892</v>
      </c>
      <c r="P1384" s="43">
        <f t="shared" si="86"/>
        <v>0.41225659216199956</v>
      </c>
      <c r="Q1384" s="43">
        <f t="shared" si="87"/>
        <v>0.48444899078944648</v>
      </c>
    </row>
    <row r="1385" spans="5:17" x14ac:dyDescent="0.2">
      <c r="E1385" s="16">
        <v>40905.506944444445</v>
      </c>
      <c r="F1385" s="22">
        <v>3.77</v>
      </c>
      <c r="G1385" s="22">
        <v>3.662211015734707</v>
      </c>
      <c r="H1385" s="25">
        <v>0.129973474801061</v>
      </c>
      <c r="I1385" s="3">
        <f t="shared" si="84"/>
        <v>70.069999999996682</v>
      </c>
      <c r="J1385" s="3">
        <f t="shared" si="85"/>
        <v>60.059999999996904</v>
      </c>
      <c r="K1385" s="3">
        <f>MIN(J1385-M1385+N1385,'Power Look Up'!$F$4)</f>
        <v>64.85679410945886</v>
      </c>
      <c r="M1385" s="51">
        <f t="array" ref="M1385">_xlfn.SUM(_xlfn.NORM.DIST($S$3:$S$1003,$G1385,$P1385,FALSE)*WindSpeedStep*$T$3:$T$1003)</f>
        <v>23.510924667025112</v>
      </c>
      <c r="N1385" s="51">
        <f t="array" ref="N1385">_xlfn.SUM(_xlfn.NORM.DIST($S$3:$S$1003,$G1385,$Q1385,FALSE)*WindSpeedStep*$T$3:$T$1003)</f>
        <v>28.307718776487068</v>
      </c>
      <c r="P1385" s="43">
        <f t="shared" si="86"/>
        <v>0.36622110157347071</v>
      </c>
      <c r="Q1385" s="43">
        <f t="shared" si="87"/>
        <v>0.47599029116976294</v>
      </c>
    </row>
    <row r="1386" spans="5:17" x14ac:dyDescent="0.2">
      <c r="E1386" s="16">
        <v>40905.513888888891</v>
      </c>
      <c r="F1386" s="22">
        <v>3.5</v>
      </c>
      <c r="G1386" s="22">
        <v>3.4784522620624116</v>
      </c>
      <c r="H1386" s="25">
        <v>0.15714285714285717</v>
      </c>
      <c r="I1386" s="3">
        <f t="shared" si="84"/>
        <v>45.499999999997215</v>
      </c>
      <c r="J1386" s="3">
        <f t="shared" si="85"/>
        <v>43.67999999999725</v>
      </c>
      <c r="K1386" s="3">
        <f>MIN(J1386-M1386+N1386,'Power Look Up'!$F$4)</f>
        <v>50.43714935513168</v>
      </c>
      <c r="M1386" s="51">
        <f t="array" ref="M1386">_xlfn.SUM(_xlfn.NORM.DIST($S$3:$S$1003,$G1386,$P1386,FALSE)*WindSpeedStep*$T$3:$T$1003)</f>
        <v>15.113702277452354</v>
      </c>
      <c r="N1386" s="51">
        <f t="array" ref="N1386">_xlfn.SUM(_xlfn.NORM.DIST($S$3:$S$1003,$G1386,$Q1386,FALSE)*WindSpeedStep*$T$3:$T$1003)</f>
        <v>21.870851632586788</v>
      </c>
      <c r="P1386" s="43">
        <f t="shared" si="86"/>
        <v>0.3478452262062412</v>
      </c>
      <c r="Q1386" s="43">
        <f t="shared" si="87"/>
        <v>0.54661392689552191</v>
      </c>
    </row>
    <row r="1387" spans="5:17" x14ac:dyDescent="0.2">
      <c r="E1387" s="16">
        <v>40905.520833333336</v>
      </c>
      <c r="F1387" s="22">
        <v>3.59</v>
      </c>
      <c r="G1387" s="22">
        <v>3.6097710445616258</v>
      </c>
      <c r="H1387" s="25">
        <v>0.12534818941504178</v>
      </c>
      <c r="I1387" s="3">
        <f t="shared" si="84"/>
        <v>53.689999999997035</v>
      </c>
      <c r="J1387" s="3">
        <f t="shared" si="85"/>
        <v>55.509999999997</v>
      </c>
      <c r="K1387" s="3">
        <f>MIN(J1387-M1387+N1387,'Power Look Up'!$F$4)</f>
        <v>59.062676436936073</v>
      </c>
      <c r="M1387" s="51">
        <f t="array" ref="M1387">_xlfn.SUM(_xlfn.NORM.DIST($S$3:$S$1003,$G1387,$P1387,FALSE)*WindSpeedStep*$T$3:$T$1003)</f>
        <v>20.753878363768987</v>
      </c>
      <c r="N1387" s="51">
        <f t="array" ref="N1387">_xlfn.SUM(_xlfn.NORM.DIST($S$3:$S$1003,$G1387,$Q1387,FALSE)*WindSpeedStep*$T$3:$T$1003)</f>
        <v>24.30655480070806</v>
      </c>
      <c r="P1387" s="43">
        <f t="shared" si="86"/>
        <v>0.3609771044561626</v>
      </c>
      <c r="Q1387" s="43">
        <f t="shared" si="87"/>
        <v>0.45247826463864388</v>
      </c>
    </row>
    <row r="1388" spans="5:17" x14ac:dyDescent="0.2">
      <c r="E1388" s="16">
        <v>40905.527777777781</v>
      </c>
      <c r="F1388" s="22">
        <v>3.71</v>
      </c>
      <c r="G1388" s="22">
        <v>3.8778278065655121</v>
      </c>
      <c r="H1388" s="25">
        <v>0.11320754716981132</v>
      </c>
      <c r="I1388" s="3">
        <f t="shared" si="84"/>
        <v>64.609999999996802</v>
      </c>
      <c r="J1388" s="3">
        <f t="shared" si="85"/>
        <v>80.079999999996474</v>
      </c>
      <c r="K1388" s="3">
        <f>MIN(J1388-M1388+N1388,'Power Look Up'!$F$4)</f>
        <v>82.892958927499606</v>
      </c>
      <c r="M1388" s="51">
        <f t="array" ref="M1388">_xlfn.SUM(_xlfn.NORM.DIST($S$3:$S$1003,$G1388,$P1388,FALSE)*WindSpeedStep*$T$3:$T$1003)</f>
        <v>38.677560835018497</v>
      </c>
      <c r="N1388" s="51">
        <f t="array" ref="N1388">_xlfn.SUM(_xlfn.NORM.DIST($S$3:$S$1003,$G1388,$Q1388,FALSE)*WindSpeedStep*$T$3:$T$1003)</f>
        <v>41.490519762521629</v>
      </c>
      <c r="P1388" s="43">
        <f t="shared" si="86"/>
        <v>0.38778278065655125</v>
      </c>
      <c r="Q1388" s="43">
        <f t="shared" si="87"/>
        <v>0.43899937432817121</v>
      </c>
    </row>
    <row r="1389" spans="5:17" x14ac:dyDescent="0.2">
      <c r="E1389" s="16">
        <v>40905.534722222219</v>
      </c>
      <c r="F1389" s="22">
        <v>4.1100000000000003</v>
      </c>
      <c r="G1389" s="22">
        <v>4.2730197232372769</v>
      </c>
      <c r="H1389" s="25">
        <v>0.11922141119221411</v>
      </c>
      <c r="I1389" s="3">
        <f t="shared" si="84"/>
        <v>102.98999999999529</v>
      </c>
      <c r="J1389" s="3">
        <f t="shared" si="85"/>
        <v>120.42999999999492</v>
      </c>
      <c r="K1389" s="3">
        <f>MIN(J1389-M1389+N1389,'Power Look Up'!$F$4)</f>
        <v>124.21180499189758</v>
      </c>
      <c r="M1389" s="51">
        <f t="array" ref="M1389">_xlfn.SUM(_xlfn.NORM.DIST($S$3:$S$1003,$G1389,$P1389,FALSE)*WindSpeedStep*$T$3:$T$1003)</f>
        <v>83.261987461871897</v>
      </c>
      <c r="N1389" s="51">
        <f t="array" ref="N1389">_xlfn.SUM(_xlfn.NORM.DIST($S$3:$S$1003,$G1389,$Q1389,FALSE)*WindSpeedStep*$T$3:$T$1003)</f>
        <v>87.043792453774557</v>
      </c>
      <c r="P1389" s="43">
        <f t="shared" si="86"/>
        <v>0.42730197232372769</v>
      </c>
      <c r="Q1389" s="43">
        <f t="shared" si="87"/>
        <v>0.50943544145651232</v>
      </c>
    </row>
    <row r="1390" spans="5:17" x14ac:dyDescent="0.2">
      <c r="E1390" s="16">
        <v>40905.541666666664</v>
      </c>
      <c r="F1390" s="22">
        <v>5.47</v>
      </c>
      <c r="G1390" s="22">
        <v>5.4979862251553175</v>
      </c>
      <c r="H1390" s="25">
        <v>9.6892138939670941E-2</v>
      </c>
      <c r="I1390" s="3">
        <f t="shared" si="84"/>
        <v>276.13999999998828</v>
      </c>
      <c r="J1390" s="3">
        <f t="shared" si="85"/>
        <v>280.99999999998818</v>
      </c>
      <c r="K1390" s="3">
        <f>MIN(J1390-M1390+N1390,'Power Look Up'!$F$4)</f>
        <v>280.74327956522598</v>
      </c>
      <c r="M1390" s="51">
        <f t="array" ref="M1390">_xlfn.SUM(_xlfn.NORM.DIST($S$3:$S$1003,$G1390,$P1390,FALSE)*WindSpeedStep*$T$3:$T$1003)</f>
        <v>276.31509255769595</v>
      </c>
      <c r="N1390" s="51">
        <f t="array" ref="N1390">_xlfn.SUM(_xlfn.NORM.DIST($S$3:$S$1003,$G1390,$Q1390,FALSE)*WindSpeedStep*$T$3:$T$1003)</f>
        <v>276.05837212293375</v>
      </c>
      <c r="P1390" s="43">
        <f t="shared" si="86"/>
        <v>0.5497986225155318</v>
      </c>
      <c r="Q1390" s="43">
        <f t="shared" si="87"/>
        <v>0.532711645216146</v>
      </c>
    </row>
    <row r="1391" spans="5:17" x14ac:dyDescent="0.2">
      <c r="E1391" s="16">
        <v>40905.548611111109</v>
      </c>
      <c r="F1391" s="22">
        <v>5.9</v>
      </c>
      <c r="G1391" s="22">
        <v>5.9388528960733886</v>
      </c>
      <c r="H1391" s="25">
        <v>0.17796610169491525</v>
      </c>
      <c r="I1391" s="3">
        <f t="shared" si="84"/>
        <v>345.79999999998682</v>
      </c>
      <c r="J1391" s="3">
        <f t="shared" si="85"/>
        <v>352.27999999998667</v>
      </c>
      <c r="K1391" s="3">
        <f>MIN(J1391-M1391+N1391,'Power Look Up'!$F$4)</f>
        <v>371.40696926233073</v>
      </c>
      <c r="M1391" s="51">
        <f t="array" ref="M1391">_xlfn.SUM(_xlfn.NORM.DIST($S$3:$S$1003,$G1391,$P1391,FALSE)*WindSpeedStep*$T$3:$T$1003)</f>
        <v>355.55631624312758</v>
      </c>
      <c r="N1391" s="51">
        <f t="array" ref="N1391">_xlfn.SUM(_xlfn.NORM.DIST($S$3:$S$1003,$G1391,$Q1391,FALSE)*WindSpeedStep*$T$3:$T$1003)</f>
        <v>374.68328550547164</v>
      </c>
      <c r="P1391" s="43">
        <f t="shared" si="86"/>
        <v>0.59388528960733888</v>
      </c>
      <c r="Q1391" s="43">
        <f t="shared" si="87"/>
        <v>1.0569144984537386</v>
      </c>
    </row>
    <row r="1392" spans="5:17" x14ac:dyDescent="0.2">
      <c r="E1392" s="16">
        <v>40905.555555555555</v>
      </c>
      <c r="F1392" s="22">
        <v>8.1199999999999992</v>
      </c>
      <c r="G1392" s="22">
        <v>8.007509544791418</v>
      </c>
      <c r="H1392" s="25">
        <v>0.1206896551724138</v>
      </c>
      <c r="I1392" s="3">
        <f t="shared" si="84"/>
        <v>933.03999999995278</v>
      </c>
      <c r="J1392" s="3">
        <f t="shared" si="85"/>
        <v>892.66999999995369</v>
      </c>
      <c r="K1392" s="3">
        <f>MIN(J1392-M1392+N1392,'Power Look Up'!$F$4)</f>
        <v>903.08753201507716</v>
      </c>
      <c r="M1392" s="51">
        <f t="array" ref="M1392">_xlfn.SUM(_xlfn.NORM.DIST($S$3:$S$1003,$G1392,$P1392,FALSE)*WindSpeedStep*$T$3:$T$1003)</f>
        <v>895.56136558403296</v>
      </c>
      <c r="N1392" s="51">
        <f t="array" ref="N1392">_xlfn.SUM(_xlfn.NORM.DIST($S$3:$S$1003,$G1392,$Q1392,FALSE)*WindSpeedStep*$T$3:$T$1003)</f>
        <v>905.97889759915643</v>
      </c>
      <c r="P1392" s="43">
        <f t="shared" si="86"/>
        <v>0.8007509544791418</v>
      </c>
      <c r="Q1392" s="43">
        <f t="shared" si="87"/>
        <v>0.96642356575068844</v>
      </c>
    </row>
    <row r="1393" spans="5:17" x14ac:dyDescent="0.2">
      <c r="E1393" s="16">
        <v>40905.5625</v>
      </c>
      <c r="F1393" s="22">
        <v>8.11</v>
      </c>
      <c r="G1393" s="22">
        <v>8.0527074379549397</v>
      </c>
      <c r="H1393" s="25">
        <v>0.13933415536374846</v>
      </c>
      <c r="I1393" s="3">
        <f t="shared" si="84"/>
        <v>929.36999999995282</v>
      </c>
      <c r="J1393" s="3">
        <f t="shared" si="85"/>
        <v>907.3499999999533</v>
      </c>
      <c r="K1393" s="3">
        <f>MIN(J1393-M1393+N1393,'Power Look Up'!$F$4)</f>
        <v>927.59018677987865</v>
      </c>
      <c r="M1393" s="51">
        <f t="array" ref="M1393">_xlfn.SUM(_xlfn.NORM.DIST($S$3:$S$1003,$G1393,$P1393,FALSE)*WindSpeedStep*$T$3:$T$1003)</f>
        <v>910.85840917402516</v>
      </c>
      <c r="N1393" s="51">
        <f t="array" ref="N1393">_xlfn.SUM(_xlfn.NORM.DIST($S$3:$S$1003,$G1393,$Q1393,FALSE)*WindSpeedStep*$T$3:$T$1003)</f>
        <v>931.09859595395051</v>
      </c>
      <c r="P1393" s="43">
        <f t="shared" si="86"/>
        <v>0.80527074379549402</v>
      </c>
      <c r="Q1393" s="43">
        <f t="shared" si="87"/>
        <v>1.1220171892588264</v>
      </c>
    </row>
    <row r="1394" spans="5:17" x14ac:dyDescent="0.2">
      <c r="E1394" s="16">
        <v>40905.569444444445</v>
      </c>
      <c r="F1394" s="22">
        <v>6.26</v>
      </c>
      <c r="G1394" s="22">
        <v>6.3164911831287434</v>
      </c>
      <c r="H1394" s="25">
        <v>0.26357827476038337</v>
      </c>
      <c r="I1394" s="3">
        <f t="shared" si="84"/>
        <v>420.75999999997987</v>
      </c>
      <c r="J1394" s="3">
        <f t="shared" si="85"/>
        <v>434.31999999997959</v>
      </c>
      <c r="K1394" s="3">
        <f>MIN(J1394-M1394+N1394,'Power Look Up'!$F$4)</f>
        <v>502.63189779312796</v>
      </c>
      <c r="M1394" s="51">
        <f t="array" ref="M1394">_xlfn.SUM(_xlfn.NORM.DIST($S$3:$S$1003,$G1394,$P1394,FALSE)*WindSpeedStep*$T$3:$T$1003)</f>
        <v>431.93198802129177</v>
      </c>
      <c r="N1394" s="51">
        <f t="array" ref="N1394">_xlfn.SUM(_xlfn.NORM.DIST($S$3:$S$1003,$G1394,$Q1394,FALSE)*WindSpeedStep*$T$3:$T$1003)</f>
        <v>500.24388581444015</v>
      </c>
      <c r="P1394" s="43">
        <f t="shared" si="86"/>
        <v>0.6316491183128744</v>
      </c>
      <c r="Q1394" s="43">
        <f t="shared" si="87"/>
        <v>1.6648898485882468</v>
      </c>
    </row>
    <row r="1395" spans="5:17" x14ac:dyDescent="0.2">
      <c r="E1395" s="16">
        <v>40905.576388888891</v>
      </c>
      <c r="F1395" s="22">
        <v>6.1</v>
      </c>
      <c r="G1395" s="22">
        <v>6.1614553876019658</v>
      </c>
      <c r="H1395" s="25">
        <v>0.16721311475409836</v>
      </c>
      <c r="I1395" s="3">
        <f t="shared" si="84"/>
        <v>384.59999999998064</v>
      </c>
      <c r="J1395" s="3">
        <f t="shared" si="85"/>
        <v>398.15999999998036</v>
      </c>
      <c r="K1395" s="3">
        <f>MIN(J1395-M1395+N1395,'Power Look Up'!$F$4)</f>
        <v>416.97129743883158</v>
      </c>
      <c r="M1395" s="51">
        <f t="array" ref="M1395">_xlfn.SUM(_xlfn.NORM.DIST($S$3:$S$1003,$G1395,$P1395,FALSE)*WindSpeedStep*$T$3:$T$1003)</f>
        <v>399.50614730959234</v>
      </c>
      <c r="N1395" s="51">
        <f t="array" ref="N1395">_xlfn.SUM(_xlfn.NORM.DIST($S$3:$S$1003,$G1395,$Q1395,FALSE)*WindSpeedStep*$T$3:$T$1003)</f>
        <v>418.31744474844356</v>
      </c>
      <c r="P1395" s="43">
        <f t="shared" si="86"/>
        <v>0.61614553876019662</v>
      </c>
      <c r="Q1395" s="43">
        <f t="shared" si="87"/>
        <v>1.0302761467793451</v>
      </c>
    </row>
    <row r="1396" spans="5:17" x14ac:dyDescent="0.2">
      <c r="E1396" s="16">
        <v>40905.583333333336</v>
      </c>
      <c r="F1396" s="22">
        <v>5.97</v>
      </c>
      <c r="G1396" s="22">
        <v>6.078792584975079</v>
      </c>
      <c r="H1396" s="25">
        <v>0.16080402010050251</v>
      </c>
      <c r="I1396" s="3">
        <f t="shared" si="84"/>
        <v>357.13999999998657</v>
      </c>
      <c r="J1396" s="3">
        <f t="shared" si="85"/>
        <v>380.07999999998077</v>
      </c>
      <c r="K1396" s="3">
        <f>MIN(J1396-M1396+N1396,'Power Look Up'!$F$4)</f>
        <v>395.67959440451165</v>
      </c>
      <c r="M1396" s="51">
        <f t="array" ref="M1396">_xlfn.SUM(_xlfn.NORM.DIST($S$3:$S$1003,$G1396,$P1396,FALSE)*WindSpeedStep*$T$3:$T$1003)</f>
        <v>382.8375746332519</v>
      </c>
      <c r="N1396" s="51">
        <f t="array" ref="N1396">_xlfn.SUM(_xlfn.NORM.DIST($S$3:$S$1003,$G1396,$Q1396,FALSE)*WindSpeedStep*$T$3:$T$1003)</f>
        <v>398.43716903778278</v>
      </c>
      <c r="P1396" s="43">
        <f t="shared" si="86"/>
        <v>0.6078792584975079</v>
      </c>
      <c r="Q1396" s="43">
        <f t="shared" si="87"/>
        <v>0.97749428502111824</v>
      </c>
    </row>
    <row r="1397" spans="5:17" x14ac:dyDescent="0.2">
      <c r="E1397" s="16">
        <v>40905.590277777781</v>
      </c>
      <c r="F1397" s="22">
        <v>6.33</v>
      </c>
      <c r="G1397" s="22">
        <v>6.4314201195356864</v>
      </c>
      <c r="H1397" s="25">
        <v>0.17377567140600317</v>
      </c>
      <c r="I1397" s="3">
        <f t="shared" si="84"/>
        <v>436.57999999997958</v>
      </c>
      <c r="J1397" s="3">
        <f t="shared" si="85"/>
        <v>459.17999999997903</v>
      </c>
      <c r="K1397" s="3">
        <f>MIN(J1397-M1397+N1397,'Power Look Up'!$F$4)</f>
        <v>484.37888697807335</v>
      </c>
      <c r="M1397" s="51">
        <f t="array" ref="M1397">_xlfn.SUM(_xlfn.NORM.DIST($S$3:$S$1003,$G1397,$P1397,FALSE)*WindSpeedStep*$T$3:$T$1003)</f>
        <v>456.98402506232185</v>
      </c>
      <c r="N1397" s="51">
        <f t="array" ref="N1397">_xlfn.SUM(_xlfn.NORM.DIST($S$3:$S$1003,$G1397,$Q1397,FALSE)*WindSpeedStep*$T$3:$T$1003)</f>
        <v>482.18291204041617</v>
      </c>
      <c r="P1397" s="43">
        <f t="shared" si="86"/>
        <v>0.64314201195356868</v>
      </c>
      <c r="Q1397" s="43">
        <f t="shared" si="87"/>
        <v>1.1176243493663911</v>
      </c>
    </row>
    <row r="1398" spans="5:17" x14ac:dyDescent="0.2">
      <c r="E1398" s="16">
        <v>40905.597222222219</v>
      </c>
      <c r="F1398" s="22">
        <v>6.08</v>
      </c>
      <c r="G1398" s="22">
        <v>6.1307426508801877</v>
      </c>
      <c r="H1398" s="25">
        <v>0.14144736842105263</v>
      </c>
      <c r="I1398" s="3">
        <f t="shared" si="84"/>
        <v>380.07999999998077</v>
      </c>
      <c r="J1398" s="3">
        <f t="shared" si="85"/>
        <v>391.3799999999805</v>
      </c>
      <c r="K1398" s="3">
        <f>MIN(J1398-M1398+N1398,'Power Look Up'!$F$4)</f>
        <v>401.70702370683728</v>
      </c>
      <c r="M1398" s="51">
        <f t="array" ref="M1398">_xlfn.SUM(_xlfn.NORM.DIST($S$3:$S$1003,$G1398,$P1398,FALSE)*WindSpeedStep*$T$3:$T$1003)</f>
        <v>393.26376230058708</v>
      </c>
      <c r="N1398" s="51">
        <f t="array" ref="N1398">_xlfn.SUM(_xlfn.NORM.DIST($S$3:$S$1003,$G1398,$Q1398,FALSE)*WindSpeedStep*$T$3:$T$1003)</f>
        <v>403.59078600744385</v>
      </c>
      <c r="P1398" s="43">
        <f t="shared" si="86"/>
        <v>0.61307426508801877</v>
      </c>
      <c r="Q1398" s="43">
        <f t="shared" si="87"/>
        <v>0.86717741443371077</v>
      </c>
    </row>
    <row r="1399" spans="5:17" x14ac:dyDescent="0.2">
      <c r="E1399" s="16">
        <v>40905.604166666664</v>
      </c>
      <c r="F1399" s="22">
        <v>7.93</v>
      </c>
      <c r="G1399" s="22">
        <v>7.8903231785281331</v>
      </c>
      <c r="H1399" s="25">
        <v>0.14627994955863807</v>
      </c>
      <c r="I1399" s="3">
        <f t="shared" si="84"/>
        <v>867.92999999996255</v>
      </c>
      <c r="J1399" s="3">
        <f t="shared" si="85"/>
        <v>855.88999999996281</v>
      </c>
      <c r="K1399" s="3">
        <f>MIN(J1399-M1399+N1399,'Power Look Up'!$F$4)</f>
        <v>880.04255857992507</v>
      </c>
      <c r="M1399" s="51">
        <f t="array" ref="M1399">_xlfn.SUM(_xlfn.NORM.DIST($S$3:$S$1003,$G1399,$P1399,FALSE)*WindSpeedStep*$T$3:$T$1003)</f>
        <v>856.60848987416</v>
      </c>
      <c r="N1399" s="51">
        <f t="array" ref="N1399">_xlfn.SUM(_xlfn.NORM.DIST($S$3:$S$1003,$G1399,$Q1399,FALSE)*WindSpeedStep*$T$3:$T$1003)</f>
        <v>880.76104845412226</v>
      </c>
      <c r="P1399" s="43">
        <f t="shared" si="86"/>
        <v>0.78903231785281336</v>
      </c>
      <c r="Q1399" s="43">
        <f t="shared" si="87"/>
        <v>1.1541960765564481</v>
      </c>
    </row>
    <row r="1400" spans="5:17" x14ac:dyDescent="0.2">
      <c r="E1400" s="16">
        <v>40905.611111111109</v>
      </c>
      <c r="F1400" s="22">
        <v>9.7899999999999991</v>
      </c>
      <c r="G1400" s="22">
        <v>9.6754631658760708</v>
      </c>
      <c r="H1400" s="25">
        <v>7.9673135852911137E-2</v>
      </c>
      <c r="I1400" s="3">
        <f t="shared" si="84"/>
        <v>1556.9899999999375</v>
      </c>
      <c r="J1400" s="3">
        <f t="shared" si="85"/>
        <v>1515.0799999999383</v>
      </c>
      <c r="K1400" s="3">
        <f>MIN(J1400-M1400+N1400,'Power Look Up'!$F$4)</f>
        <v>1525.9392663745923</v>
      </c>
      <c r="M1400" s="51">
        <f t="array" ref="M1400">_xlfn.SUM(_xlfn.NORM.DIST($S$3:$S$1003,$G1400,$P1400,FALSE)*WindSpeedStep*$T$3:$T$1003)</f>
        <v>1514.1121901590188</v>
      </c>
      <c r="N1400" s="51">
        <f t="array" ref="N1400">_xlfn.SUM(_xlfn.NORM.DIST($S$3:$S$1003,$G1400,$Q1400,FALSE)*WindSpeedStep*$T$3:$T$1003)</f>
        <v>1524.9714565336728</v>
      </c>
      <c r="P1400" s="43">
        <f t="shared" si="86"/>
        <v>0.96754631658760715</v>
      </c>
      <c r="Q1400" s="43">
        <f t="shared" si="87"/>
        <v>0.77087449125468188</v>
      </c>
    </row>
    <row r="1401" spans="5:17" x14ac:dyDescent="0.2">
      <c r="E1401" s="16">
        <v>40905.618055555555</v>
      </c>
      <c r="F1401" s="22">
        <v>10.44</v>
      </c>
      <c r="G1401" s="22">
        <v>10.411666578256165</v>
      </c>
      <c r="H1401" s="25">
        <v>6.8007662835249047E-2</v>
      </c>
      <c r="I1401" s="3">
        <f t="shared" si="84"/>
        <v>1754.4799999999525</v>
      </c>
      <c r="J1401" s="3">
        <f t="shared" si="85"/>
        <v>1746.4699999999525</v>
      </c>
      <c r="K1401" s="3">
        <f>MIN(J1401-M1401+N1401,'Power Look Up'!$F$4)</f>
        <v>1794.6676359689288</v>
      </c>
      <c r="M1401" s="51">
        <f t="array" ref="M1401">_xlfn.SUM(_xlfn.NORM.DIST($S$3:$S$1003,$G1401,$P1401,FALSE)*WindSpeedStep*$T$3:$T$1003)</f>
        <v>1743.736615692156</v>
      </c>
      <c r="N1401" s="51">
        <f t="array" ref="N1401">_xlfn.SUM(_xlfn.NORM.DIST($S$3:$S$1003,$G1401,$Q1401,FALSE)*WindSpeedStep*$T$3:$T$1003)</f>
        <v>1791.9342516611323</v>
      </c>
      <c r="P1401" s="43">
        <f t="shared" si="86"/>
        <v>1.0411666578256165</v>
      </c>
      <c r="Q1401" s="43">
        <f t="shared" si="87"/>
        <v>0.70807311020707642</v>
      </c>
    </row>
    <row r="1402" spans="5:17" x14ac:dyDescent="0.2">
      <c r="E1402" s="16">
        <v>40905.631944444445</v>
      </c>
      <c r="F1402" s="22">
        <v>11.96</v>
      </c>
      <c r="G1402" s="22">
        <v>11.975434654652775</v>
      </c>
      <c r="H1402" s="25">
        <v>7.6923076923076927E-2</v>
      </c>
      <c r="I1402" s="3">
        <f t="shared" si="84"/>
        <v>1984.6399999999824</v>
      </c>
      <c r="J1402" s="3">
        <f t="shared" si="85"/>
        <v>1986.3199999999822</v>
      </c>
      <c r="K1402" s="3">
        <f>MIN(J1402-M1402+N1402,'Power Look Up'!$F$4)</f>
        <v>2000</v>
      </c>
      <c r="M1402" s="51">
        <f t="array" ref="M1402">_xlfn.SUM(_xlfn.NORM.DIST($S$3:$S$1003,$G1402,$P1402,FALSE)*WindSpeedStep*$T$3:$T$1003)</f>
        <v>1971.5927215574725</v>
      </c>
      <c r="N1402" s="51">
        <f t="array" ref="N1402">_xlfn.SUM(_xlfn.NORM.DIST($S$3:$S$1003,$G1402,$Q1402,FALSE)*WindSpeedStep*$T$3:$T$1003)</f>
        <v>1998.9111605081714</v>
      </c>
      <c r="P1402" s="43">
        <f t="shared" si="86"/>
        <v>1.1975434654652775</v>
      </c>
      <c r="Q1402" s="43">
        <f t="shared" si="87"/>
        <v>0.92118728112713655</v>
      </c>
    </row>
    <row r="1403" spans="5:17" x14ac:dyDescent="0.2">
      <c r="E1403" s="16">
        <v>40905.645833333336</v>
      </c>
      <c r="F1403" s="22">
        <v>14.72</v>
      </c>
      <c r="G1403" s="22">
        <v>14.612785183324561</v>
      </c>
      <c r="H1403" s="25">
        <v>6.182065217391304E-2</v>
      </c>
      <c r="I1403" s="3">
        <f t="shared" si="84"/>
        <v>2000</v>
      </c>
      <c r="J1403" s="3">
        <f t="shared" si="85"/>
        <v>2000</v>
      </c>
      <c r="K1403" s="3">
        <f>MIN(J1403-M1403+N1403,'Power Look Up'!$F$4)</f>
        <v>1999.2045659836933</v>
      </c>
      <c r="M1403" s="51">
        <f t="array" ref="M1403">_xlfn.SUM(_xlfn.NORM.DIST($S$3:$S$1003,$G1403,$P1403,FALSE)*WindSpeedStep*$T$3:$T$1003)</f>
        <v>2002.6477150908129</v>
      </c>
      <c r="N1403" s="51">
        <f t="array" ref="N1403">_xlfn.SUM(_xlfn.NORM.DIST($S$3:$S$1003,$G1403,$Q1403,FALSE)*WindSpeedStep*$T$3:$T$1003)</f>
        <v>2001.8522810745062</v>
      </c>
      <c r="P1403" s="43">
        <f t="shared" si="86"/>
        <v>1.4612785183324561</v>
      </c>
      <c r="Q1403" s="43">
        <f t="shared" si="87"/>
        <v>0.90337191011041784</v>
      </c>
    </row>
    <row r="1404" spans="5:17" x14ac:dyDescent="0.2">
      <c r="E1404" s="16">
        <v>40905.652777777781</v>
      </c>
      <c r="F1404" s="22">
        <v>15.13</v>
      </c>
      <c r="G1404" s="22">
        <v>14.987869969430053</v>
      </c>
      <c r="H1404" s="25">
        <v>4.49438202247191E-2</v>
      </c>
      <c r="I1404" s="3">
        <f t="shared" si="84"/>
        <v>2000</v>
      </c>
      <c r="J1404" s="3">
        <f t="shared" si="85"/>
        <v>2000</v>
      </c>
      <c r="K1404" s="3">
        <f>MIN(J1404-M1404+N1404,'Power Look Up'!$F$4)</f>
        <v>1998.6957061180251</v>
      </c>
      <c r="M1404" s="51">
        <f t="array" ref="M1404">_xlfn.SUM(_xlfn.NORM.DIST($S$3:$S$1003,$G1404,$P1404,FALSE)*WindSpeedStep*$T$3:$T$1003)</f>
        <v>2002.0816648022985</v>
      </c>
      <c r="N1404" s="51">
        <f t="array" ref="N1404">_xlfn.SUM(_xlfn.NORM.DIST($S$3:$S$1003,$G1404,$Q1404,FALSE)*WindSpeedStep*$T$3:$T$1003)</f>
        <v>2000.7773709203236</v>
      </c>
      <c r="P1404" s="43">
        <f t="shared" si="86"/>
        <v>1.4987869969430054</v>
      </c>
      <c r="Q1404" s="43">
        <f t="shared" si="87"/>
        <v>0.67361213345753046</v>
      </c>
    </row>
    <row r="1405" spans="5:17" x14ac:dyDescent="0.2">
      <c r="E1405" s="16">
        <v>40905.659722222219</v>
      </c>
      <c r="F1405" s="22">
        <v>15.02</v>
      </c>
      <c r="G1405" s="22">
        <v>14.784242430942312</v>
      </c>
      <c r="H1405" s="25">
        <v>5.3928095872170442E-2</v>
      </c>
      <c r="I1405" s="3">
        <f t="shared" si="84"/>
        <v>2000</v>
      </c>
      <c r="J1405" s="3">
        <f t="shared" si="85"/>
        <v>2000</v>
      </c>
      <c r="K1405" s="3">
        <f>MIN(J1405-M1405+N1405,'Power Look Up'!$F$4)</f>
        <v>1998.8673600243671</v>
      </c>
      <c r="M1405" s="51">
        <f t="array" ref="M1405">_xlfn.SUM(_xlfn.NORM.DIST($S$3:$S$1003,$G1405,$P1405,FALSE)*WindSpeedStep*$T$3:$T$1003)</f>
        <v>2002.3856682484641</v>
      </c>
      <c r="N1405" s="51">
        <f t="array" ref="N1405">_xlfn.SUM(_xlfn.NORM.DIST($S$3:$S$1003,$G1405,$Q1405,FALSE)*WindSpeedStep*$T$3:$T$1003)</f>
        <v>2001.2530282728312</v>
      </c>
      <c r="P1405" s="43">
        <f t="shared" si="86"/>
        <v>1.4784242430942314</v>
      </c>
      <c r="Q1405" s="43">
        <f t="shared" si="87"/>
        <v>0.79728604321326724</v>
      </c>
    </row>
    <row r="1406" spans="5:17" x14ac:dyDescent="0.2">
      <c r="E1406" s="16">
        <v>40905.895833333336</v>
      </c>
      <c r="F1406" s="22">
        <v>13.93</v>
      </c>
      <c r="G1406" s="22">
        <v>13.925953052497443</v>
      </c>
      <c r="H1406" s="25">
        <v>9.1888011486001439E-2</v>
      </c>
      <c r="I1406" s="3">
        <f t="shared" si="84"/>
        <v>1999.9299999999998</v>
      </c>
      <c r="J1406" s="3">
        <f t="shared" si="85"/>
        <v>1999.9299999999998</v>
      </c>
      <c r="K1406" s="3">
        <f>MIN(J1406-M1406+N1406,'Power Look Up'!$F$4)</f>
        <v>2000</v>
      </c>
      <c r="M1406" s="51">
        <f t="array" ref="M1406">_xlfn.SUM(_xlfn.NORM.DIST($S$3:$S$1003,$G1406,$P1406,FALSE)*WindSpeedStep*$T$3:$T$1003)</f>
        <v>2003.4471687445985</v>
      </c>
      <c r="N1406" s="51">
        <f t="array" ref="N1406">_xlfn.SUM(_xlfn.NORM.DIST($S$3:$S$1003,$G1406,$Q1406,FALSE)*WindSpeedStep*$T$3:$T$1003)</f>
        <v>2004.4134407428919</v>
      </c>
      <c r="P1406" s="43">
        <f t="shared" si="86"/>
        <v>1.3925953052497444</v>
      </c>
      <c r="Q1406" s="43">
        <f t="shared" si="87"/>
        <v>1.2796281340414017</v>
      </c>
    </row>
    <row r="1407" spans="5:17" x14ac:dyDescent="0.2">
      <c r="E1407" s="16">
        <v>40905.902777777781</v>
      </c>
      <c r="F1407" s="22">
        <v>12.92</v>
      </c>
      <c r="G1407" s="22">
        <v>12.97465764217692</v>
      </c>
      <c r="H1407" s="25">
        <v>0.10371517027863777</v>
      </c>
      <c r="I1407" s="3">
        <f t="shared" si="84"/>
        <v>1998.1199999999974</v>
      </c>
      <c r="J1407" s="3">
        <f t="shared" si="85"/>
        <v>1998.6699999999973</v>
      </c>
      <c r="K1407" s="3">
        <f>MIN(J1407-M1407+N1407,'Power Look Up'!$F$4)</f>
        <v>1996.4864652293131</v>
      </c>
      <c r="M1407" s="51">
        <f t="array" ref="M1407">_xlfn.SUM(_xlfn.NORM.DIST($S$3:$S$1003,$G1407,$P1407,FALSE)*WindSpeedStep*$T$3:$T$1003)</f>
        <v>2000.1272189507588</v>
      </c>
      <c r="N1407" s="51">
        <f t="array" ref="N1407">_xlfn.SUM(_xlfn.NORM.DIST($S$3:$S$1003,$G1407,$Q1407,FALSE)*WindSpeedStep*$T$3:$T$1003)</f>
        <v>1997.9436841800746</v>
      </c>
      <c r="P1407" s="43">
        <f t="shared" si="86"/>
        <v>1.2974657642176921</v>
      </c>
      <c r="Q1407" s="43">
        <f t="shared" si="87"/>
        <v>1.3456688266654082</v>
      </c>
    </row>
    <row r="1408" spans="5:17" x14ac:dyDescent="0.2">
      <c r="E1408" s="16">
        <v>40905.909722222219</v>
      </c>
      <c r="F1408" s="22">
        <v>11.77</v>
      </c>
      <c r="G1408" s="22">
        <v>11.941200043362221</v>
      </c>
      <c r="H1408" s="25">
        <v>0.12914188615123195</v>
      </c>
      <c r="I1408" s="3">
        <f t="shared" si="84"/>
        <v>1968.6799999999826</v>
      </c>
      <c r="J1408" s="3">
        <f t="shared" si="85"/>
        <v>1982.9599999999823</v>
      </c>
      <c r="K1408" s="3">
        <f>MIN(J1408-M1408+N1408,'Power Look Up'!$F$4)</f>
        <v>1940.2616877230444</v>
      </c>
      <c r="M1408" s="51">
        <f t="array" ref="M1408">_xlfn.SUM(_xlfn.NORM.DIST($S$3:$S$1003,$G1408,$P1408,FALSE)*WindSpeedStep*$T$3:$T$1003)</f>
        <v>1969.6357865393761</v>
      </c>
      <c r="N1408" s="51">
        <f t="array" ref="N1408">_xlfn.SUM(_xlfn.NORM.DIST($S$3:$S$1003,$G1408,$Q1408,FALSE)*WindSpeedStep*$T$3:$T$1003)</f>
        <v>1926.9374742624382</v>
      </c>
      <c r="P1408" s="43">
        <f t="shared" si="86"/>
        <v>1.1941200043362221</v>
      </c>
      <c r="Q1408" s="43">
        <f t="shared" si="87"/>
        <v>1.5421090965089701</v>
      </c>
    </row>
    <row r="1409" spans="5:17" x14ac:dyDescent="0.2">
      <c r="E1409" s="16">
        <v>40905.916666666664</v>
      </c>
      <c r="F1409" s="22">
        <v>10.14</v>
      </c>
      <c r="G1409" s="22">
        <v>10.254823472558721</v>
      </c>
      <c r="H1409" s="25">
        <v>0.12721893491124259</v>
      </c>
      <c r="I1409" s="3">
        <f t="shared" si="84"/>
        <v>1674.3799999999542</v>
      </c>
      <c r="J1409" s="3">
        <f t="shared" si="85"/>
        <v>1703.7499999999536</v>
      </c>
      <c r="K1409" s="3">
        <f>MIN(J1409-M1409+N1409,'Power Look Up'!$F$4)</f>
        <v>1665.8362776952742</v>
      </c>
      <c r="M1409" s="51">
        <f t="array" ref="M1409">_xlfn.SUM(_xlfn.NORM.DIST($S$3:$S$1003,$G1409,$P1409,FALSE)*WindSpeedStep*$T$3:$T$1003)</f>
        <v>1701.1383286774596</v>
      </c>
      <c r="N1409" s="51">
        <f t="array" ref="N1409">_xlfn.SUM(_xlfn.NORM.DIST($S$3:$S$1003,$G1409,$Q1409,FALSE)*WindSpeedStep*$T$3:$T$1003)</f>
        <v>1663.2246063727803</v>
      </c>
      <c r="P1409" s="43">
        <f t="shared" si="86"/>
        <v>1.0254823472558721</v>
      </c>
      <c r="Q1409" s="43">
        <f t="shared" si="87"/>
        <v>1.3046077198817305</v>
      </c>
    </row>
    <row r="1410" spans="5:17" x14ac:dyDescent="0.2">
      <c r="E1410" s="16">
        <v>40905.923611111109</v>
      </c>
      <c r="F1410" s="22">
        <v>9.9499999999999993</v>
      </c>
      <c r="G1410" s="22">
        <v>10.082109454975141</v>
      </c>
      <c r="H1410" s="25">
        <v>0.13366834170854272</v>
      </c>
      <c r="I1410" s="3">
        <f t="shared" si="84"/>
        <v>1617.9499999999362</v>
      </c>
      <c r="J1410" s="3">
        <f t="shared" si="85"/>
        <v>1658.3599999999544</v>
      </c>
      <c r="K1410" s="3">
        <f>MIN(J1410-M1410+N1410,'Power Look Up'!$F$4)</f>
        <v>1617.6902371427761</v>
      </c>
      <c r="M1410" s="51">
        <f t="array" ref="M1410">_xlfn.SUM(_xlfn.NORM.DIST($S$3:$S$1003,$G1410,$P1410,FALSE)*WindSpeedStep*$T$3:$T$1003)</f>
        <v>1649.9571535993821</v>
      </c>
      <c r="N1410" s="51">
        <f t="array" ref="N1410">_xlfn.SUM(_xlfn.NORM.DIST($S$3:$S$1003,$G1410,$Q1410,FALSE)*WindSpeedStep*$T$3:$T$1003)</f>
        <v>1609.2873907422038</v>
      </c>
      <c r="P1410" s="43">
        <f t="shared" si="86"/>
        <v>1.0082109454975141</v>
      </c>
      <c r="Q1410" s="43">
        <f t="shared" si="87"/>
        <v>1.3476588517705466</v>
      </c>
    </row>
    <row r="1411" spans="5:17" x14ac:dyDescent="0.2">
      <c r="E1411" s="16">
        <v>40905.930555555555</v>
      </c>
      <c r="F1411" s="22">
        <v>9.41</v>
      </c>
      <c r="G1411" s="22">
        <v>9.5279974674421517</v>
      </c>
      <c r="H1411" s="25">
        <v>0.12964930924548351</v>
      </c>
      <c r="I1411" s="3">
        <f t="shared" ref="I1411:I1474" si="88">INDEX(PowerArray,MIN(MaximumPowerIndex,ROUND(F1411*100,0)))</f>
        <v>1412.2099999999405</v>
      </c>
      <c r="J1411" s="3">
        <f t="shared" ref="J1411:J1474" si="89">INDEX(PowerArray,MIN(MaximumPowerIndex,ROUND(G1411*100,0)))</f>
        <v>1457.9299999999396</v>
      </c>
      <c r="K1411" s="3">
        <f>MIN(J1411-M1411+N1411,'Power Look Up'!$F$4)</f>
        <v>1443.058562063512</v>
      </c>
      <c r="M1411" s="51">
        <f t="array" ref="M1411">_xlfn.SUM(_xlfn.NORM.DIST($S$3:$S$1003,$G1411,$P1411,FALSE)*WindSpeedStep*$T$3:$T$1003)</f>
        <v>1460.6433333214959</v>
      </c>
      <c r="N1411" s="51">
        <f t="array" ref="N1411">_xlfn.SUM(_xlfn.NORM.DIST($S$3:$S$1003,$G1411,$Q1411,FALSE)*WindSpeedStep*$T$3:$T$1003)</f>
        <v>1445.7718953850683</v>
      </c>
      <c r="P1411" s="43">
        <f t="shared" ref="P1411:P1474" si="90">ReferenceTurbulence*G1411</f>
        <v>0.95279974674421519</v>
      </c>
      <c r="Q1411" s="43">
        <f t="shared" si="87"/>
        <v>1.2352982901465912</v>
      </c>
    </row>
    <row r="1412" spans="5:17" x14ac:dyDescent="0.2">
      <c r="E1412" s="16">
        <v>40905.944444444445</v>
      </c>
      <c r="F1412" s="22">
        <v>9.36</v>
      </c>
      <c r="G1412" s="22">
        <v>9.4460822418402621</v>
      </c>
      <c r="H1412" s="25">
        <v>0.16132478632478633</v>
      </c>
      <c r="I1412" s="3">
        <f t="shared" si="88"/>
        <v>1393.159999999941</v>
      </c>
      <c r="J1412" s="3">
        <f t="shared" si="89"/>
        <v>1427.4499999999402</v>
      </c>
      <c r="K1412" s="3">
        <f>MIN(J1412-M1412+N1412,'Power Look Up'!$F$4)</f>
        <v>1398.382257183416</v>
      </c>
      <c r="M1412" s="51">
        <f t="array" ref="M1412">_xlfn.SUM(_xlfn.NORM.DIST($S$3:$S$1003,$G1412,$P1412,FALSE)*WindSpeedStep*$T$3:$T$1003)</f>
        <v>1430.2423338466413</v>
      </c>
      <c r="N1412" s="51">
        <f t="array" ref="N1412">_xlfn.SUM(_xlfn.NORM.DIST($S$3:$S$1003,$G1412,$Q1412,FALSE)*WindSpeedStep*$T$3:$T$1003)</f>
        <v>1401.174591030117</v>
      </c>
      <c r="P1412" s="43">
        <f t="shared" si="90"/>
        <v>0.94460822418402624</v>
      </c>
      <c r="Q1412" s="43">
        <f t="shared" ref="Q1412:Q1475" si="91">G1412*H1412</f>
        <v>1.5238871992712391</v>
      </c>
    </row>
    <row r="1413" spans="5:17" x14ac:dyDescent="0.2">
      <c r="E1413" s="16">
        <v>40905.951388888891</v>
      </c>
      <c r="F1413" s="22">
        <v>9.5399999999999991</v>
      </c>
      <c r="G1413" s="22">
        <v>9.7856186958728273</v>
      </c>
      <c r="H1413" s="25">
        <v>0.15199161425576521</v>
      </c>
      <c r="I1413" s="3">
        <f t="shared" si="88"/>
        <v>1461.7399999999395</v>
      </c>
      <c r="J1413" s="3">
        <f t="shared" si="89"/>
        <v>1556.9899999999375</v>
      </c>
      <c r="K1413" s="3">
        <f>MIN(J1413-M1413+N1413,'Power Look Up'!$F$4)</f>
        <v>1511.7056260737454</v>
      </c>
      <c r="M1413" s="51">
        <f t="array" ref="M1413">_xlfn.SUM(_xlfn.NORM.DIST($S$3:$S$1003,$G1413,$P1413,FALSE)*WindSpeedStep*$T$3:$T$1003)</f>
        <v>1552.77018200525</v>
      </c>
      <c r="N1413" s="51">
        <f t="array" ref="N1413">_xlfn.SUM(_xlfn.NORM.DIST($S$3:$S$1003,$G1413,$Q1413,FALSE)*WindSpeedStep*$T$3:$T$1003)</f>
        <v>1507.485808079058</v>
      </c>
      <c r="P1413" s="43">
        <f t="shared" si="90"/>
        <v>0.97856186958728275</v>
      </c>
      <c r="Q1413" s="43">
        <f t="shared" si="91"/>
        <v>1.4873319820771069</v>
      </c>
    </row>
    <row r="1414" spans="5:17" x14ac:dyDescent="0.2">
      <c r="E1414" s="16">
        <v>40905.958333333336</v>
      </c>
      <c r="F1414" s="22">
        <v>10.08</v>
      </c>
      <c r="G1414" s="22">
        <v>10.130871231529078</v>
      </c>
      <c r="H1414" s="25">
        <v>0.11210317460317459</v>
      </c>
      <c r="I1414" s="3">
        <f t="shared" si="88"/>
        <v>1658.3599999999544</v>
      </c>
      <c r="J1414" s="3">
        <f t="shared" si="89"/>
        <v>1671.7099999999541</v>
      </c>
      <c r="K1414" s="3">
        <f>MIN(J1414-M1414+N1414,'Power Look Up'!$F$4)</f>
        <v>1656.5759308253516</v>
      </c>
      <c r="M1414" s="51">
        <f t="array" ref="M1414">_xlfn.SUM(_xlfn.NORM.DIST($S$3:$S$1003,$G1414,$P1414,FALSE)*WindSpeedStep*$T$3:$T$1003)</f>
        <v>1664.8428762153651</v>
      </c>
      <c r="N1414" s="51">
        <f t="array" ref="N1414">_xlfn.SUM(_xlfn.NORM.DIST($S$3:$S$1003,$G1414,$Q1414,FALSE)*WindSpeedStep*$T$3:$T$1003)</f>
        <v>1649.7088070407626</v>
      </c>
      <c r="P1414" s="43">
        <f t="shared" si="90"/>
        <v>1.0130871231529077</v>
      </c>
      <c r="Q1414" s="43">
        <f t="shared" si="91"/>
        <v>1.1357028265503826</v>
      </c>
    </row>
    <row r="1415" spans="5:17" x14ac:dyDescent="0.2">
      <c r="E1415" s="16">
        <v>40905.965277777781</v>
      </c>
      <c r="F1415" s="22">
        <v>9.51</v>
      </c>
      <c r="G1415" s="22">
        <v>9.45576410486259</v>
      </c>
      <c r="H1415" s="25">
        <v>0.1366982124079916</v>
      </c>
      <c r="I1415" s="3">
        <f t="shared" si="88"/>
        <v>1450.3099999999397</v>
      </c>
      <c r="J1415" s="3">
        <f t="shared" si="89"/>
        <v>1431.2599999999402</v>
      </c>
      <c r="K1415" s="3">
        <f>MIN(J1415-M1415+N1415,'Power Look Up'!$F$4)</f>
        <v>1415.5272188233305</v>
      </c>
      <c r="M1415" s="51">
        <f t="array" ref="M1415">_xlfn.SUM(_xlfn.NORM.DIST($S$3:$S$1003,$G1415,$P1415,FALSE)*WindSpeedStep*$T$3:$T$1003)</f>
        <v>1433.8578694226569</v>
      </c>
      <c r="N1415" s="51">
        <f t="array" ref="N1415">_xlfn.SUM(_xlfn.NORM.DIST($S$3:$S$1003,$G1415,$Q1415,FALSE)*WindSpeedStep*$T$3:$T$1003)</f>
        <v>1418.1250882460472</v>
      </c>
      <c r="P1415" s="43">
        <f t="shared" si="90"/>
        <v>0.94557641048625907</v>
      </c>
      <c r="Q1415" s="43">
        <f t="shared" si="91"/>
        <v>1.2925860500863688</v>
      </c>
    </row>
    <row r="1416" spans="5:17" x14ac:dyDescent="0.2">
      <c r="E1416" s="16">
        <v>40905.972222222219</v>
      </c>
      <c r="F1416" s="22">
        <v>9.36</v>
      </c>
      <c r="G1416" s="22">
        <v>9.2170911349282498</v>
      </c>
      <c r="H1416" s="25">
        <v>0.10897435897435899</v>
      </c>
      <c r="I1416" s="3">
        <f t="shared" si="88"/>
        <v>1393.159999999941</v>
      </c>
      <c r="J1416" s="3">
        <f t="shared" si="89"/>
        <v>1339.819999999942</v>
      </c>
      <c r="K1416" s="3">
        <f>MIN(J1416-M1416+N1416,'Power Look Up'!$F$4)</f>
        <v>1339.3160040095302</v>
      </c>
      <c r="M1416" s="51">
        <f t="array" ref="M1416">_xlfn.SUM(_xlfn.NORM.DIST($S$3:$S$1003,$G1416,$P1416,FALSE)*WindSpeedStep*$T$3:$T$1003)</f>
        <v>1343.4025682508009</v>
      </c>
      <c r="N1416" s="51">
        <f t="array" ref="N1416">_xlfn.SUM(_xlfn.NORM.DIST($S$3:$S$1003,$G1416,$Q1416,FALSE)*WindSpeedStep*$T$3:$T$1003)</f>
        <v>1342.8985722603891</v>
      </c>
      <c r="P1416" s="43">
        <f t="shared" si="90"/>
        <v>0.92170911349282503</v>
      </c>
      <c r="Q1416" s="43">
        <f t="shared" si="91"/>
        <v>1.004426598037053</v>
      </c>
    </row>
    <row r="1417" spans="5:17" x14ac:dyDescent="0.2">
      <c r="E1417" s="16">
        <v>40905.979166666664</v>
      </c>
      <c r="F1417" s="22">
        <v>8.7200000000000006</v>
      </c>
      <c r="G1417" s="22">
        <v>8.5946414167505338</v>
      </c>
      <c r="H1417" s="25">
        <v>0.10206422018348624</v>
      </c>
      <c r="I1417" s="3">
        <f t="shared" si="88"/>
        <v>1153.2399999999479</v>
      </c>
      <c r="J1417" s="3">
        <f t="shared" si="89"/>
        <v>1105.529999999949</v>
      </c>
      <c r="K1417" s="3">
        <f>MIN(J1417-M1417+N1417,'Power Look Up'!$F$4)</f>
        <v>1106.3908137631011</v>
      </c>
      <c r="M1417" s="51">
        <f t="array" ref="M1417">_xlfn.SUM(_xlfn.NORM.DIST($S$3:$S$1003,$G1417,$P1417,FALSE)*WindSpeedStep*$T$3:$T$1003)</f>
        <v>1105.122167686894</v>
      </c>
      <c r="N1417" s="51">
        <f t="array" ref="N1417">_xlfn.SUM(_xlfn.NORM.DIST($S$3:$S$1003,$G1417,$Q1417,FALSE)*WindSpeedStep*$T$3:$T$1003)</f>
        <v>1105.9829814500461</v>
      </c>
      <c r="P1417" s="43">
        <f t="shared" si="90"/>
        <v>0.85946414167505347</v>
      </c>
      <c r="Q1417" s="43">
        <f t="shared" si="91"/>
        <v>0.87720537395733655</v>
      </c>
    </row>
    <row r="1418" spans="5:17" x14ac:dyDescent="0.2">
      <c r="E1418" s="16">
        <v>40905.986111111109</v>
      </c>
      <c r="F1418" s="22">
        <v>7.37</v>
      </c>
      <c r="G1418" s="22">
        <v>7.3723647000514347</v>
      </c>
      <c r="H1418" s="25">
        <v>0.11533242876526457</v>
      </c>
      <c r="I1418" s="3">
        <f t="shared" si="88"/>
        <v>699.36999999996613</v>
      </c>
      <c r="J1418" s="3">
        <f t="shared" si="89"/>
        <v>699.36999999996613</v>
      </c>
      <c r="K1418" s="3">
        <f>MIN(J1418-M1418+N1418,'Power Look Up'!$F$4)</f>
        <v>705.87058501965407</v>
      </c>
      <c r="M1418" s="51">
        <f t="array" ref="M1418">_xlfn.SUM(_xlfn.NORM.DIST($S$3:$S$1003,$G1418,$P1418,FALSE)*WindSpeedStep*$T$3:$T$1003)</f>
        <v>696.84709660918202</v>
      </c>
      <c r="N1418" s="51">
        <f t="array" ref="N1418">_xlfn.SUM(_xlfn.NORM.DIST($S$3:$S$1003,$G1418,$Q1418,FALSE)*WindSpeedStep*$T$3:$T$1003)</f>
        <v>703.34768162886996</v>
      </c>
      <c r="P1418" s="43">
        <f t="shared" si="90"/>
        <v>0.73723647000514347</v>
      </c>
      <c r="Q1418" s="43">
        <f t="shared" si="91"/>
        <v>0.85027272660023323</v>
      </c>
    </row>
    <row r="1419" spans="5:17" x14ac:dyDescent="0.2">
      <c r="E1419" s="16">
        <v>40905.993055555555</v>
      </c>
      <c r="F1419" s="22">
        <v>7.26</v>
      </c>
      <c r="G1419" s="22">
        <v>7.3398887835236568</v>
      </c>
      <c r="H1419" s="25">
        <v>9.7796143250688708E-2</v>
      </c>
      <c r="I1419" s="3">
        <f t="shared" si="88"/>
        <v>666.25999999996679</v>
      </c>
      <c r="J1419" s="3">
        <f t="shared" si="89"/>
        <v>690.33999999996627</v>
      </c>
      <c r="K1419" s="3">
        <f>MIN(J1419-M1419+N1419,'Power Look Up'!$F$4)</f>
        <v>689.48852722875995</v>
      </c>
      <c r="M1419" s="51">
        <f t="array" ref="M1419">_xlfn.SUM(_xlfn.NORM.DIST($S$3:$S$1003,$G1419,$P1419,FALSE)*WindSpeedStep*$T$3:$T$1003)</f>
        <v>687.50054486329839</v>
      </c>
      <c r="N1419" s="51">
        <f t="array" ref="N1419">_xlfn.SUM(_xlfn.NORM.DIST($S$3:$S$1003,$G1419,$Q1419,FALSE)*WindSpeedStep*$T$3:$T$1003)</f>
        <v>686.64907209209207</v>
      </c>
      <c r="P1419" s="43">
        <f t="shared" si="90"/>
        <v>0.7339888783523657</v>
      </c>
      <c r="Q1419" s="43">
        <f t="shared" si="91"/>
        <v>0.71781281491760285</v>
      </c>
    </row>
    <row r="1420" spans="5:17" x14ac:dyDescent="0.2">
      <c r="E1420" s="16">
        <v>40906</v>
      </c>
      <c r="F1420" s="22">
        <v>6.89</v>
      </c>
      <c r="G1420" s="22">
        <v>7.054517766755902</v>
      </c>
      <c r="H1420" s="25">
        <v>0.11175616835994195</v>
      </c>
      <c r="I1420" s="3">
        <f t="shared" si="88"/>
        <v>563.13999999997691</v>
      </c>
      <c r="J1420" s="3">
        <f t="shared" si="89"/>
        <v>603.04999999996812</v>
      </c>
      <c r="K1420" s="3">
        <f>MIN(J1420-M1420+N1420,'Power Look Up'!$F$4)</f>
        <v>607.41928683083825</v>
      </c>
      <c r="M1420" s="51">
        <f t="array" ref="M1420">_xlfn.SUM(_xlfn.NORM.DIST($S$3:$S$1003,$G1420,$P1420,FALSE)*WindSpeedStep*$T$3:$T$1003)</f>
        <v>608.70824593741668</v>
      </c>
      <c r="N1420" s="51">
        <f t="array" ref="N1420">_xlfn.SUM(_xlfn.NORM.DIST($S$3:$S$1003,$G1420,$Q1420,FALSE)*WindSpeedStep*$T$3:$T$1003)</f>
        <v>613.0775327682868</v>
      </c>
      <c r="P1420" s="43">
        <f t="shared" si="90"/>
        <v>0.70545177667559023</v>
      </c>
      <c r="Q1420" s="43">
        <f t="shared" si="91"/>
        <v>0.78838587523977433</v>
      </c>
    </row>
    <row r="1421" spans="5:17" x14ac:dyDescent="0.2">
      <c r="E1421" s="16">
        <v>40907.423611111109</v>
      </c>
      <c r="F1421" s="22">
        <v>5.39</v>
      </c>
      <c r="G1421" s="22">
        <v>5.3858489177005788</v>
      </c>
      <c r="H1421" s="25">
        <v>4.8237476808905382E-2</v>
      </c>
      <c r="I1421" s="3">
        <f t="shared" si="88"/>
        <v>263.17999999998858</v>
      </c>
      <c r="J1421" s="3">
        <f t="shared" si="89"/>
        <v>263.17999999998858</v>
      </c>
      <c r="K1421" s="3">
        <f>MIN(J1421-M1421+N1421,'Power Look Up'!$F$4)</f>
        <v>261.82764362129859</v>
      </c>
      <c r="M1421" s="51">
        <f t="array" ref="M1421">_xlfn.SUM(_xlfn.NORM.DIST($S$3:$S$1003,$G1421,$P1421,FALSE)*WindSpeedStep*$T$3:$T$1003)</f>
        <v>257.43299345992068</v>
      </c>
      <c r="N1421" s="51">
        <f t="array" ref="N1421">_xlfn.SUM(_xlfn.NORM.DIST($S$3:$S$1003,$G1421,$Q1421,FALSE)*WindSpeedStep*$T$3:$T$1003)</f>
        <v>256.08063708123069</v>
      </c>
      <c r="P1421" s="43">
        <f t="shared" si="90"/>
        <v>0.53858489177005786</v>
      </c>
      <c r="Q1421" s="43">
        <f t="shared" si="91"/>
        <v>0.25979976226384982</v>
      </c>
    </row>
    <row r="1422" spans="5:17" x14ac:dyDescent="0.2">
      <c r="E1422" s="16">
        <v>40907.4375</v>
      </c>
      <c r="F1422" s="22">
        <v>4.8600000000000003</v>
      </c>
      <c r="G1422" s="22">
        <v>4.8256664950363142</v>
      </c>
      <c r="H1422" s="25">
        <v>6.5843621399176946E-2</v>
      </c>
      <c r="I1422" s="3">
        <f t="shared" si="88"/>
        <v>184.73999999999353</v>
      </c>
      <c r="J1422" s="3">
        <f t="shared" si="89"/>
        <v>181.4699999999936</v>
      </c>
      <c r="K1422" s="3">
        <f>MIN(J1422-M1422+N1422,'Power Look Up'!$F$4)</f>
        <v>181.09762120365235</v>
      </c>
      <c r="M1422" s="51">
        <f t="array" ref="M1422">_xlfn.SUM(_xlfn.NORM.DIST($S$3:$S$1003,$G1422,$P1422,FALSE)*WindSpeedStep*$T$3:$T$1003)</f>
        <v>166.71504725051344</v>
      </c>
      <c r="N1422" s="51">
        <f t="array" ref="N1422">_xlfn.SUM(_xlfn.NORM.DIST($S$3:$S$1003,$G1422,$Q1422,FALSE)*WindSpeedStep*$T$3:$T$1003)</f>
        <v>166.34266845417218</v>
      </c>
      <c r="P1422" s="43">
        <f t="shared" si="90"/>
        <v>0.48256664950363143</v>
      </c>
      <c r="Q1422" s="43">
        <f t="shared" si="91"/>
        <v>0.31773935769786427</v>
      </c>
    </row>
    <row r="1423" spans="5:17" x14ac:dyDescent="0.2">
      <c r="E1423" s="16">
        <v>40907.444444444445</v>
      </c>
      <c r="F1423" s="22">
        <v>4.76</v>
      </c>
      <c r="G1423" s="22">
        <v>4.798732057586272</v>
      </c>
      <c r="H1423" s="25">
        <v>8.4033613445378158E-2</v>
      </c>
      <c r="I1423" s="3">
        <f t="shared" si="88"/>
        <v>173.83999999999378</v>
      </c>
      <c r="J1423" s="3">
        <f t="shared" si="89"/>
        <v>178.19999999999368</v>
      </c>
      <c r="K1423" s="3">
        <f>MIN(J1423-M1423+N1423,'Power Look Up'!$F$4)</f>
        <v>177.70218702188723</v>
      </c>
      <c r="M1423" s="51">
        <f t="array" ref="M1423">_xlfn.SUM(_xlfn.NORM.DIST($S$3:$S$1003,$G1423,$P1423,FALSE)*WindSpeedStep*$T$3:$T$1003)</f>
        <v>162.43959930535607</v>
      </c>
      <c r="N1423" s="51">
        <f t="array" ref="N1423">_xlfn.SUM(_xlfn.NORM.DIST($S$3:$S$1003,$G1423,$Q1423,FALSE)*WindSpeedStep*$T$3:$T$1003)</f>
        <v>161.94178632724962</v>
      </c>
      <c r="P1423" s="43">
        <f t="shared" si="90"/>
        <v>0.47987320575862724</v>
      </c>
      <c r="Q1423" s="43">
        <f t="shared" si="91"/>
        <v>0.40325479475514892</v>
      </c>
    </row>
    <row r="1424" spans="5:17" x14ac:dyDescent="0.2">
      <c r="E1424" s="16">
        <v>40907.451388888891</v>
      </c>
      <c r="F1424" s="22">
        <v>6.25</v>
      </c>
      <c r="G1424" s="22">
        <v>6.0971996259604264</v>
      </c>
      <c r="H1424" s="25">
        <v>0.08</v>
      </c>
      <c r="I1424" s="3">
        <f t="shared" si="88"/>
        <v>418.49999999997993</v>
      </c>
      <c r="J1424" s="3">
        <f t="shared" si="89"/>
        <v>384.59999999998064</v>
      </c>
      <c r="K1424" s="3">
        <f>MIN(J1424-M1424+N1424,'Power Look Up'!$F$4)</f>
        <v>380.65001823331892</v>
      </c>
      <c r="M1424" s="51">
        <f t="array" ref="M1424">_xlfn.SUM(_xlfn.NORM.DIST($S$3:$S$1003,$G1424,$P1424,FALSE)*WindSpeedStep*$T$3:$T$1003)</f>
        <v>386.51287932499321</v>
      </c>
      <c r="N1424" s="51">
        <f t="array" ref="N1424">_xlfn.SUM(_xlfn.NORM.DIST($S$3:$S$1003,$G1424,$Q1424,FALSE)*WindSpeedStep*$T$3:$T$1003)</f>
        <v>382.56289755833149</v>
      </c>
      <c r="P1424" s="43">
        <f t="shared" si="90"/>
        <v>0.60971996259604266</v>
      </c>
      <c r="Q1424" s="43">
        <f t="shared" si="91"/>
        <v>0.4877759700768341</v>
      </c>
    </row>
    <row r="1425" spans="5:17" x14ac:dyDescent="0.2">
      <c r="E1425" s="16">
        <v>40907.458333333336</v>
      </c>
      <c r="F1425" s="22">
        <v>6.32</v>
      </c>
      <c r="G1425" s="22">
        <v>6.0414067602601982</v>
      </c>
      <c r="H1425" s="25">
        <v>3.6392405063291139E-2</v>
      </c>
      <c r="I1425" s="3">
        <f t="shared" si="88"/>
        <v>434.31999999997959</v>
      </c>
      <c r="J1425" s="3">
        <f t="shared" si="89"/>
        <v>371.03999999998092</v>
      </c>
      <c r="K1425" s="3">
        <f>MIN(J1425-M1425+N1425,'Power Look Up'!$F$4)</f>
        <v>360.1843324861037</v>
      </c>
      <c r="M1425" s="51">
        <f t="array" ref="M1425">_xlfn.SUM(_xlfn.NORM.DIST($S$3:$S$1003,$G1425,$P1425,FALSE)*WindSpeedStep*$T$3:$T$1003)</f>
        <v>375.43594280573473</v>
      </c>
      <c r="N1425" s="51">
        <f t="array" ref="N1425">_xlfn.SUM(_xlfn.NORM.DIST($S$3:$S$1003,$G1425,$Q1425,FALSE)*WindSpeedStep*$T$3:$T$1003)</f>
        <v>364.5802752918575</v>
      </c>
      <c r="P1425" s="43">
        <f t="shared" si="90"/>
        <v>0.60414067602601984</v>
      </c>
      <c r="Q1425" s="43">
        <f t="shared" si="91"/>
        <v>0.21986132197149455</v>
      </c>
    </row>
    <row r="1426" spans="5:17" x14ac:dyDescent="0.2">
      <c r="E1426" s="16">
        <v>40907.465277777781</v>
      </c>
      <c r="F1426" s="22">
        <v>6.06</v>
      </c>
      <c r="G1426" s="22">
        <v>6.0287301648397342</v>
      </c>
      <c r="H1426" s="25">
        <v>8.580858085808582E-2</v>
      </c>
      <c r="I1426" s="3">
        <f t="shared" si="88"/>
        <v>375.55999999998085</v>
      </c>
      <c r="J1426" s="3">
        <f t="shared" si="89"/>
        <v>368.77999999998099</v>
      </c>
      <c r="K1426" s="3">
        <f>MIN(J1426-M1426+N1426,'Power Look Up'!$F$4)</f>
        <v>366.08695118470132</v>
      </c>
      <c r="M1426" s="51">
        <f t="array" ref="M1426">_xlfn.SUM(_xlfn.NORM.DIST($S$3:$S$1003,$G1426,$P1426,FALSE)*WindSpeedStep*$T$3:$T$1003)</f>
        <v>372.94525282310832</v>
      </c>
      <c r="N1426" s="51">
        <f t="array" ref="N1426">_xlfn.SUM(_xlfn.NORM.DIST($S$3:$S$1003,$G1426,$Q1426,FALSE)*WindSpeedStep*$T$3:$T$1003)</f>
        <v>370.25220400782865</v>
      </c>
      <c r="P1426" s="43">
        <f t="shared" si="90"/>
        <v>0.60287301648397351</v>
      </c>
      <c r="Q1426" s="43">
        <f t="shared" si="91"/>
        <v>0.51731677982123137</v>
      </c>
    </row>
    <row r="1427" spans="5:17" x14ac:dyDescent="0.2">
      <c r="E1427" s="16">
        <v>40907.472222222219</v>
      </c>
      <c r="F1427" s="22">
        <v>6.59</v>
      </c>
      <c r="G1427" s="22">
        <v>6.6692363145027125</v>
      </c>
      <c r="H1427" s="25">
        <v>6.6767830045523516E-2</v>
      </c>
      <c r="I1427" s="3">
        <f t="shared" si="88"/>
        <v>495.33999999997832</v>
      </c>
      <c r="J1427" s="3">
        <f t="shared" si="89"/>
        <v>513.4199999999779</v>
      </c>
      <c r="K1427" s="3">
        <f>MIN(J1427-M1427+N1427,'Power Look Up'!$F$4)</f>
        <v>504.92062292583802</v>
      </c>
      <c r="M1427" s="51">
        <f t="array" ref="M1427">_xlfn.SUM(_xlfn.NORM.DIST($S$3:$S$1003,$G1427,$P1427,FALSE)*WindSpeedStep*$T$3:$T$1003)</f>
        <v>511.67086250548977</v>
      </c>
      <c r="N1427" s="51">
        <f t="array" ref="N1427">_xlfn.SUM(_xlfn.NORM.DIST($S$3:$S$1003,$G1427,$Q1427,FALSE)*WindSpeedStep*$T$3:$T$1003)</f>
        <v>503.17148543134988</v>
      </c>
      <c r="P1427" s="43">
        <f t="shared" si="90"/>
        <v>0.66692363145027134</v>
      </c>
      <c r="Q1427" s="43">
        <f t="shared" si="91"/>
        <v>0.44529043678015073</v>
      </c>
    </row>
    <row r="1428" spans="5:17" x14ac:dyDescent="0.2">
      <c r="E1428" s="16">
        <v>40907.479166666664</v>
      </c>
      <c r="F1428" s="22">
        <v>6.48</v>
      </c>
      <c r="G1428" s="22">
        <v>6.5772856382719906</v>
      </c>
      <c r="H1428" s="25">
        <v>6.6358024691358014E-2</v>
      </c>
      <c r="I1428" s="3">
        <f t="shared" si="88"/>
        <v>470.47999999997882</v>
      </c>
      <c r="J1428" s="3">
        <f t="shared" si="89"/>
        <v>493.07999999997833</v>
      </c>
      <c r="K1428" s="3">
        <f>MIN(J1428-M1428+N1428,'Power Look Up'!$F$4)</f>
        <v>484.88296527075153</v>
      </c>
      <c r="M1428" s="51">
        <f t="array" ref="M1428">_xlfn.SUM(_xlfn.NORM.DIST($S$3:$S$1003,$G1428,$P1428,FALSE)*WindSpeedStep*$T$3:$T$1003)</f>
        <v>490.06400822820694</v>
      </c>
      <c r="N1428" s="51">
        <f t="array" ref="N1428">_xlfn.SUM(_xlfn.NORM.DIST($S$3:$S$1003,$G1428,$Q1428,FALSE)*WindSpeedStep*$T$3:$T$1003)</f>
        <v>481.86697349898014</v>
      </c>
      <c r="P1428" s="43">
        <f t="shared" si="90"/>
        <v>0.65772856382719913</v>
      </c>
      <c r="Q1428" s="43">
        <f t="shared" si="91"/>
        <v>0.43645568278656721</v>
      </c>
    </row>
    <row r="1429" spans="5:17" x14ac:dyDescent="0.2">
      <c r="E1429" s="16">
        <v>40907.486111111109</v>
      </c>
      <c r="F1429" s="22">
        <v>6.66</v>
      </c>
      <c r="G1429" s="22">
        <v>6.5909836381665645</v>
      </c>
      <c r="H1429" s="25">
        <v>5.1051051051051052E-2</v>
      </c>
      <c r="I1429" s="3">
        <f t="shared" si="88"/>
        <v>511.15999999997791</v>
      </c>
      <c r="J1429" s="3">
        <f t="shared" si="89"/>
        <v>495.33999999997832</v>
      </c>
      <c r="K1429" s="3">
        <f>MIN(J1429-M1429+N1429,'Power Look Up'!$F$4)</f>
        <v>484.6084795564916</v>
      </c>
      <c r="M1429" s="51">
        <f t="array" ref="M1429">_xlfn.SUM(_xlfn.NORM.DIST($S$3:$S$1003,$G1429,$P1429,FALSE)*WindSpeedStep*$T$3:$T$1003)</f>
        <v>493.2455509338331</v>
      </c>
      <c r="N1429" s="51">
        <f t="array" ref="N1429">_xlfn.SUM(_xlfn.NORM.DIST($S$3:$S$1003,$G1429,$Q1429,FALSE)*WindSpeedStep*$T$3:$T$1003)</f>
        <v>482.51403049034639</v>
      </c>
      <c r="P1429" s="43">
        <f t="shared" si="90"/>
        <v>0.65909836381665654</v>
      </c>
      <c r="Q1429" s="43">
        <f t="shared" si="91"/>
        <v>0.33647664218868351</v>
      </c>
    </row>
    <row r="1430" spans="5:17" x14ac:dyDescent="0.2">
      <c r="E1430" s="16">
        <v>40907.493055555555</v>
      </c>
      <c r="F1430" s="22">
        <v>6.34</v>
      </c>
      <c r="G1430" s="22">
        <v>6.3744402144980956</v>
      </c>
      <c r="H1430" s="25">
        <v>4.4164037854889593E-2</v>
      </c>
      <c r="I1430" s="3">
        <f t="shared" si="88"/>
        <v>438.83999999997951</v>
      </c>
      <c r="J1430" s="3">
        <f t="shared" si="89"/>
        <v>445.61999999997931</v>
      </c>
      <c r="K1430" s="3">
        <f>MIN(J1430-M1430+N1430,'Power Look Up'!$F$4)</f>
        <v>435.34395404266706</v>
      </c>
      <c r="M1430" s="51">
        <f t="array" ref="M1430">_xlfn.SUM(_xlfn.NORM.DIST($S$3:$S$1003,$G1430,$P1430,FALSE)*WindSpeedStep*$T$3:$T$1003)</f>
        <v>444.45369242698069</v>
      </c>
      <c r="N1430" s="51">
        <f t="array" ref="N1430">_xlfn.SUM(_xlfn.NORM.DIST($S$3:$S$1003,$G1430,$Q1430,FALSE)*WindSpeedStep*$T$3:$T$1003)</f>
        <v>434.17764646966845</v>
      </c>
      <c r="P1430" s="43">
        <f t="shared" si="90"/>
        <v>0.63744402144980961</v>
      </c>
      <c r="Q1430" s="43">
        <f t="shared" si="91"/>
        <v>0.28152101893682441</v>
      </c>
    </row>
    <row r="1431" spans="5:17" x14ac:dyDescent="0.2">
      <c r="E1431" s="16">
        <v>40907.5</v>
      </c>
      <c r="F1431" s="22">
        <v>6</v>
      </c>
      <c r="G1431" s="22">
        <v>6.1888183517115483</v>
      </c>
      <c r="H1431" s="25">
        <v>5.3333333333333337E-2</v>
      </c>
      <c r="I1431" s="3">
        <f t="shared" si="88"/>
        <v>361.99999999998647</v>
      </c>
      <c r="J1431" s="3">
        <f t="shared" si="89"/>
        <v>404.93999999998022</v>
      </c>
      <c r="K1431" s="3">
        <f>MIN(J1431-M1431+N1431,'Power Look Up'!$F$4)</f>
        <v>396.18816023213338</v>
      </c>
      <c r="M1431" s="51">
        <f t="array" ref="M1431">_xlfn.SUM(_xlfn.NORM.DIST($S$3:$S$1003,$G1431,$P1431,FALSE)*WindSpeedStep*$T$3:$T$1003)</f>
        <v>405.11746375382717</v>
      </c>
      <c r="N1431" s="51">
        <f t="array" ref="N1431">_xlfn.SUM(_xlfn.NORM.DIST($S$3:$S$1003,$G1431,$Q1431,FALSE)*WindSpeedStep*$T$3:$T$1003)</f>
        <v>396.36562398598033</v>
      </c>
      <c r="P1431" s="43">
        <f t="shared" si="90"/>
        <v>0.61888183517115491</v>
      </c>
      <c r="Q1431" s="43">
        <f t="shared" si="91"/>
        <v>0.33007031209128257</v>
      </c>
    </row>
    <row r="1432" spans="5:17" x14ac:dyDescent="0.2">
      <c r="E1432" s="16">
        <v>40907.506944444445</v>
      </c>
      <c r="F1432" s="22">
        <v>6.49</v>
      </c>
      <c r="G1432" s="22">
        <v>6.5999513363093394</v>
      </c>
      <c r="H1432" s="25">
        <v>5.2388289676425275E-2</v>
      </c>
      <c r="I1432" s="3">
        <f t="shared" si="88"/>
        <v>472.73999999997875</v>
      </c>
      <c r="J1432" s="3">
        <f t="shared" si="89"/>
        <v>497.59999999997825</v>
      </c>
      <c r="K1432" s="3">
        <f>MIN(J1432-M1432+N1432,'Power Look Up'!$F$4)</f>
        <v>486.98543102420348</v>
      </c>
      <c r="M1432" s="51">
        <f t="array" ref="M1432">_xlfn.SUM(_xlfn.NORM.DIST($S$3:$S$1003,$G1432,$P1432,FALSE)*WindSpeedStep*$T$3:$T$1003)</f>
        <v>495.33546000571118</v>
      </c>
      <c r="N1432" s="51">
        <f t="array" ref="N1432">_xlfn.SUM(_xlfn.NORM.DIST($S$3:$S$1003,$G1432,$Q1432,FALSE)*WindSpeedStep*$T$3:$T$1003)</f>
        <v>484.72089102993641</v>
      </c>
      <c r="P1432" s="43">
        <f t="shared" si="90"/>
        <v>0.65999513363093398</v>
      </c>
      <c r="Q1432" s="43">
        <f t="shared" si="91"/>
        <v>0.34576016245688374</v>
      </c>
    </row>
    <row r="1433" spans="5:17" x14ac:dyDescent="0.2">
      <c r="E1433" s="16">
        <v>40907.513888888891</v>
      </c>
      <c r="F1433" s="22">
        <v>6.52</v>
      </c>
      <c r="G1433" s="22">
        <v>6.6898249314469425</v>
      </c>
      <c r="H1433" s="25">
        <v>3.6809815950920248E-2</v>
      </c>
      <c r="I1433" s="3">
        <f t="shared" si="88"/>
        <v>479.51999999997861</v>
      </c>
      <c r="J1433" s="3">
        <f t="shared" si="89"/>
        <v>517.93999999997777</v>
      </c>
      <c r="K1433" s="3">
        <f>MIN(J1433-M1433+N1433,'Power Look Up'!$F$4)</f>
        <v>504.78612611597731</v>
      </c>
      <c r="M1433" s="51">
        <f t="array" ref="M1433">_xlfn.SUM(_xlfn.NORM.DIST($S$3:$S$1003,$G1433,$P1433,FALSE)*WindSpeedStep*$T$3:$T$1003)</f>
        <v>516.58972424360661</v>
      </c>
      <c r="N1433" s="51">
        <f t="array" ref="N1433">_xlfn.SUM(_xlfn.NORM.DIST($S$3:$S$1003,$G1433,$Q1433,FALSE)*WindSpeedStep*$T$3:$T$1003)</f>
        <v>503.43585035960615</v>
      </c>
      <c r="P1433" s="43">
        <f t="shared" si="90"/>
        <v>0.66898249314469427</v>
      </c>
      <c r="Q1433" s="43">
        <f t="shared" si="91"/>
        <v>0.24625122447043962</v>
      </c>
    </row>
    <row r="1434" spans="5:17" x14ac:dyDescent="0.2">
      <c r="E1434" s="16">
        <v>40907.520833333336</v>
      </c>
      <c r="F1434" s="22">
        <v>6.88</v>
      </c>
      <c r="G1434" s="22">
        <v>6.8527134538109991</v>
      </c>
      <c r="H1434" s="25">
        <v>5.8139534883720936E-2</v>
      </c>
      <c r="I1434" s="3">
        <f t="shared" si="88"/>
        <v>560.87999999997692</v>
      </c>
      <c r="J1434" s="3">
        <f t="shared" si="89"/>
        <v>554.09999999997706</v>
      </c>
      <c r="K1434" s="3">
        <f>MIN(J1434-M1434+N1434,'Power Look Up'!$F$4)</f>
        <v>542.99095841002236</v>
      </c>
      <c r="M1434" s="51">
        <f t="array" ref="M1434">_xlfn.SUM(_xlfn.NORM.DIST($S$3:$S$1003,$G1434,$P1434,FALSE)*WindSpeedStep*$T$3:$T$1003)</f>
        <v>556.56019208488158</v>
      </c>
      <c r="N1434" s="51">
        <f t="array" ref="N1434">_xlfn.SUM(_xlfn.NORM.DIST($S$3:$S$1003,$G1434,$Q1434,FALSE)*WindSpeedStep*$T$3:$T$1003)</f>
        <v>545.45115049492688</v>
      </c>
      <c r="P1434" s="43">
        <f t="shared" si="90"/>
        <v>0.68527134538109991</v>
      </c>
      <c r="Q1434" s="43">
        <f t="shared" si="91"/>
        <v>0.39841357289598833</v>
      </c>
    </row>
    <row r="1435" spans="5:17" x14ac:dyDescent="0.2">
      <c r="E1435" s="16">
        <v>40907.555555555555</v>
      </c>
      <c r="F1435" s="22">
        <v>7.83</v>
      </c>
      <c r="G1435" s="22">
        <v>7.6036907618911593</v>
      </c>
      <c r="H1435" s="25">
        <v>3.1928480204342274E-2</v>
      </c>
      <c r="I1435" s="3">
        <f t="shared" si="88"/>
        <v>837.82999999996309</v>
      </c>
      <c r="J1435" s="3">
        <f t="shared" si="89"/>
        <v>768.59999999996467</v>
      </c>
      <c r="K1435" s="3">
        <f>MIN(J1435-M1435+N1435,'Power Look Up'!$F$4)</f>
        <v>750.55460909240287</v>
      </c>
      <c r="M1435" s="51">
        <f t="array" ref="M1435">_xlfn.SUM(_xlfn.NORM.DIST($S$3:$S$1003,$G1435,$P1435,FALSE)*WindSpeedStep*$T$3:$T$1003)</f>
        <v>765.69905273778409</v>
      </c>
      <c r="N1435" s="51">
        <f t="array" ref="N1435">_xlfn.SUM(_xlfn.NORM.DIST($S$3:$S$1003,$G1435,$Q1435,FALSE)*WindSpeedStep*$T$3:$T$1003)</f>
        <v>747.65366183022229</v>
      </c>
      <c r="P1435" s="43">
        <f t="shared" si="90"/>
        <v>0.76036907618911598</v>
      </c>
      <c r="Q1435" s="43">
        <f t="shared" si="91"/>
        <v>0.2427742899709821</v>
      </c>
    </row>
    <row r="1436" spans="5:17" x14ac:dyDescent="0.2">
      <c r="E1436" s="16">
        <v>40907.5625</v>
      </c>
      <c r="F1436" s="22">
        <v>7.08</v>
      </c>
      <c r="G1436" s="22">
        <v>7.0899401937590145</v>
      </c>
      <c r="H1436" s="25">
        <v>4.3785310734463276E-2</v>
      </c>
      <c r="I1436" s="3">
        <f t="shared" si="88"/>
        <v>612.07999999996798</v>
      </c>
      <c r="J1436" s="3">
        <f t="shared" si="89"/>
        <v>615.08999999996786</v>
      </c>
      <c r="K1436" s="3">
        <f>MIN(J1436-M1436+N1436,'Power Look Up'!$F$4)</f>
        <v>599.97683634650434</v>
      </c>
      <c r="M1436" s="51">
        <f t="array" ref="M1436">_xlfn.SUM(_xlfn.NORM.DIST($S$3:$S$1003,$G1436,$P1436,FALSE)*WindSpeedStep*$T$3:$T$1003)</f>
        <v>618.16506886208526</v>
      </c>
      <c r="N1436" s="51">
        <f t="array" ref="N1436">_xlfn.SUM(_xlfn.NORM.DIST($S$3:$S$1003,$G1436,$Q1436,FALSE)*WindSpeedStep*$T$3:$T$1003)</f>
        <v>603.05190520862175</v>
      </c>
      <c r="P1436" s="43">
        <f t="shared" si="90"/>
        <v>0.70899401937590145</v>
      </c>
      <c r="Q1436" s="43">
        <f t="shared" si="91"/>
        <v>0.31043523447249921</v>
      </c>
    </row>
    <row r="1437" spans="5:17" x14ac:dyDescent="0.2">
      <c r="E1437" s="16">
        <v>40907.569444444445</v>
      </c>
      <c r="F1437" s="22">
        <v>7.16</v>
      </c>
      <c r="G1437" s="22">
        <v>7.2558382344105707</v>
      </c>
      <c r="H1437" s="25">
        <v>6.0055865921787709E-2</v>
      </c>
      <c r="I1437" s="3">
        <f t="shared" si="88"/>
        <v>636.15999999996745</v>
      </c>
      <c r="J1437" s="3">
        <f t="shared" si="89"/>
        <v>666.25999999996679</v>
      </c>
      <c r="K1437" s="3">
        <f>MIN(J1437-M1437+N1437,'Power Look Up'!$F$4)</f>
        <v>654.09630556297361</v>
      </c>
      <c r="M1437" s="51">
        <f t="array" ref="M1437">_xlfn.SUM(_xlfn.NORM.DIST($S$3:$S$1003,$G1437,$P1437,FALSE)*WindSpeedStep*$T$3:$T$1003)</f>
        <v>663.67302615593462</v>
      </c>
      <c r="N1437" s="51">
        <f t="array" ref="N1437">_xlfn.SUM(_xlfn.NORM.DIST($S$3:$S$1003,$G1437,$Q1437,FALSE)*WindSpeedStep*$T$3:$T$1003)</f>
        <v>651.50933171894144</v>
      </c>
      <c r="P1437" s="43">
        <f t="shared" si="90"/>
        <v>0.7255838234410571</v>
      </c>
      <c r="Q1437" s="43">
        <f t="shared" si="91"/>
        <v>0.43575564815594209</v>
      </c>
    </row>
    <row r="1438" spans="5:17" x14ac:dyDescent="0.2">
      <c r="E1438" s="16">
        <v>40907.576388888891</v>
      </c>
      <c r="F1438" s="22">
        <v>7.73</v>
      </c>
      <c r="G1438" s="22">
        <v>7.9858725548856997</v>
      </c>
      <c r="H1438" s="25">
        <v>9.7024579560155227E-2</v>
      </c>
      <c r="I1438" s="3">
        <f t="shared" si="88"/>
        <v>807.72999999996375</v>
      </c>
      <c r="J1438" s="3">
        <f t="shared" si="89"/>
        <v>885.98999999996204</v>
      </c>
      <c r="K1438" s="3">
        <f>MIN(J1438-M1438+N1438,'Power Look Up'!$F$4)</f>
        <v>884.5944997523352</v>
      </c>
      <c r="M1438" s="51">
        <f t="array" ref="M1438">_xlfn.SUM(_xlfn.NORM.DIST($S$3:$S$1003,$G1438,$P1438,FALSE)*WindSpeedStep*$T$3:$T$1003)</f>
        <v>888.29195619767677</v>
      </c>
      <c r="N1438" s="51">
        <f t="array" ref="N1438">_xlfn.SUM(_xlfn.NORM.DIST($S$3:$S$1003,$G1438,$Q1438,FALSE)*WindSpeedStep*$T$3:$T$1003)</f>
        <v>886.89645595004993</v>
      </c>
      <c r="P1438" s="43">
        <f t="shared" si="90"/>
        <v>0.79858725548857001</v>
      </c>
      <c r="Q1438" s="43">
        <f t="shared" si="91"/>
        <v>0.77482592705876763</v>
      </c>
    </row>
    <row r="1439" spans="5:17" x14ac:dyDescent="0.2">
      <c r="E1439" s="16">
        <v>40907.583333333336</v>
      </c>
      <c r="F1439" s="22">
        <v>8.52</v>
      </c>
      <c r="G1439" s="22">
        <v>8.4902719197269523</v>
      </c>
      <c r="H1439" s="25">
        <v>7.6291079812206578E-2</v>
      </c>
      <c r="I1439" s="3">
        <f t="shared" si="88"/>
        <v>1079.8399999999497</v>
      </c>
      <c r="J1439" s="3">
        <f t="shared" si="89"/>
        <v>1068.8299999999499</v>
      </c>
      <c r="K1439" s="3">
        <f>MIN(J1439-M1439+N1439,'Power Look Up'!$F$4)</f>
        <v>1058.3262832867676</v>
      </c>
      <c r="M1439" s="51">
        <f t="array" ref="M1439">_xlfn.SUM(_xlfn.NORM.DIST($S$3:$S$1003,$G1439,$P1439,FALSE)*WindSpeedStep*$T$3:$T$1003)</f>
        <v>1066.3091162206381</v>
      </c>
      <c r="N1439" s="51">
        <f t="array" ref="N1439">_xlfn.SUM(_xlfn.NORM.DIST($S$3:$S$1003,$G1439,$Q1439,FALSE)*WindSpeedStep*$T$3:$T$1003)</f>
        <v>1055.8053995074558</v>
      </c>
      <c r="P1439" s="43">
        <f t="shared" si="90"/>
        <v>0.84902719197269527</v>
      </c>
      <c r="Q1439" s="43">
        <f t="shared" si="91"/>
        <v>0.64773201265522529</v>
      </c>
    </row>
    <row r="1440" spans="5:17" x14ac:dyDescent="0.2">
      <c r="E1440" s="16">
        <v>40907.590277777781</v>
      </c>
      <c r="F1440" s="22">
        <v>8.2200000000000006</v>
      </c>
      <c r="G1440" s="22">
        <v>8.2377527621074265</v>
      </c>
      <c r="H1440" s="25">
        <v>9.0024330900243296E-2</v>
      </c>
      <c r="I1440" s="3">
        <f t="shared" si="88"/>
        <v>969.73999999995203</v>
      </c>
      <c r="J1440" s="3">
        <f t="shared" si="89"/>
        <v>977.07999999995184</v>
      </c>
      <c r="K1440" s="3">
        <f>MIN(J1440-M1440+N1440,'Power Look Up'!$F$4)</f>
        <v>972.38085459367937</v>
      </c>
      <c r="M1440" s="51">
        <f t="array" ref="M1440">_xlfn.SUM(_xlfn.NORM.DIST($S$3:$S$1003,$G1440,$P1440,FALSE)*WindSpeedStep*$T$3:$T$1003)</f>
        <v>975.02845916927311</v>
      </c>
      <c r="N1440" s="51">
        <f t="array" ref="N1440">_xlfn.SUM(_xlfn.NORM.DIST($S$3:$S$1003,$G1440,$Q1440,FALSE)*WindSpeedStep*$T$3:$T$1003)</f>
        <v>970.32931376300064</v>
      </c>
      <c r="P1440" s="43">
        <f t="shared" si="90"/>
        <v>0.82377527621074265</v>
      </c>
      <c r="Q1440" s="43">
        <f t="shared" si="91"/>
        <v>0.7415981805303522</v>
      </c>
    </row>
    <row r="1441" spans="5:17" x14ac:dyDescent="0.2">
      <c r="E1441" s="16">
        <v>40907.597222222219</v>
      </c>
      <c r="F1441" s="22">
        <v>7.92</v>
      </c>
      <c r="G1441" s="22">
        <v>7.9209591682690412</v>
      </c>
      <c r="H1441" s="25">
        <v>6.3131313131313135E-2</v>
      </c>
      <c r="I1441" s="3">
        <f t="shared" si="88"/>
        <v>864.91999999996256</v>
      </c>
      <c r="J1441" s="3">
        <f t="shared" si="89"/>
        <v>864.91999999996256</v>
      </c>
      <c r="K1441" s="3">
        <f>MIN(J1441-M1441+N1441,'Power Look Up'!$F$4)</f>
        <v>850.66692322413485</v>
      </c>
      <c r="M1441" s="51">
        <f t="array" ref="M1441">_xlfn.SUM(_xlfn.NORM.DIST($S$3:$S$1003,$G1441,$P1441,FALSE)*WindSpeedStep*$T$3:$T$1003)</f>
        <v>866.69255438759217</v>
      </c>
      <c r="N1441" s="51">
        <f t="array" ref="N1441">_xlfn.SUM(_xlfn.NORM.DIST($S$3:$S$1003,$G1441,$Q1441,FALSE)*WindSpeedStep*$T$3:$T$1003)</f>
        <v>852.43947761176446</v>
      </c>
      <c r="P1441" s="43">
        <f t="shared" si="90"/>
        <v>0.79209591682690417</v>
      </c>
      <c r="Q1441" s="43">
        <f t="shared" si="91"/>
        <v>0.50006055355233847</v>
      </c>
    </row>
    <row r="1442" spans="5:17" x14ac:dyDescent="0.2">
      <c r="E1442" s="16">
        <v>40907.604166666664</v>
      </c>
      <c r="F1442" s="22">
        <v>7.82</v>
      </c>
      <c r="G1442" s="22">
        <v>7.6666235073354088</v>
      </c>
      <c r="H1442" s="25">
        <v>6.7774936061381075E-2</v>
      </c>
      <c r="I1442" s="3">
        <f t="shared" si="88"/>
        <v>834.81999999996322</v>
      </c>
      <c r="J1442" s="3">
        <f t="shared" si="89"/>
        <v>789.66999999996415</v>
      </c>
      <c r="K1442" s="3">
        <f>MIN(J1442-M1442+N1442,'Power Look Up'!$F$4)</f>
        <v>777.92756967996434</v>
      </c>
      <c r="M1442" s="51">
        <f t="array" ref="M1442">_xlfn.SUM(_xlfn.NORM.DIST($S$3:$S$1003,$G1442,$P1442,FALSE)*WindSpeedStep*$T$3:$T$1003)</f>
        <v>785.12632206185572</v>
      </c>
      <c r="N1442" s="51">
        <f t="array" ref="N1442">_xlfn.SUM(_xlfn.NORM.DIST($S$3:$S$1003,$G1442,$Q1442,FALSE)*WindSpeedStep*$T$3:$T$1003)</f>
        <v>773.3838917418559</v>
      </c>
      <c r="P1442" s="43">
        <f t="shared" si="90"/>
        <v>0.76666235073354094</v>
      </c>
      <c r="Q1442" s="43">
        <f t="shared" si="91"/>
        <v>0.51960491801633846</v>
      </c>
    </row>
    <row r="1443" spans="5:17" x14ac:dyDescent="0.2">
      <c r="E1443" s="16">
        <v>40907.611111111109</v>
      </c>
      <c r="F1443" s="22">
        <v>8.7200000000000006</v>
      </c>
      <c r="G1443" s="22">
        <v>8.4676956055874317</v>
      </c>
      <c r="H1443" s="25">
        <v>3.7844036697247709E-2</v>
      </c>
      <c r="I1443" s="3">
        <f t="shared" si="88"/>
        <v>1153.2399999999479</v>
      </c>
      <c r="J1443" s="3">
        <f t="shared" si="89"/>
        <v>1061.48999999995</v>
      </c>
      <c r="K1443" s="3">
        <f>MIN(J1443-M1443+N1443,'Power Look Up'!$F$4)</f>
        <v>1038.459983496929</v>
      </c>
      <c r="M1443" s="51">
        <f t="array" ref="M1443">_xlfn.SUM(_xlfn.NORM.DIST($S$3:$S$1003,$G1443,$P1443,FALSE)*WindSpeedStep*$T$3:$T$1003)</f>
        <v>1057.9901023179882</v>
      </c>
      <c r="N1443" s="51">
        <f t="array" ref="N1443">_xlfn.SUM(_xlfn.NORM.DIST($S$3:$S$1003,$G1443,$Q1443,FALSE)*WindSpeedStep*$T$3:$T$1003)</f>
        <v>1034.9600858149672</v>
      </c>
      <c r="P1443" s="43">
        <f t="shared" si="90"/>
        <v>0.8467695605587432</v>
      </c>
      <c r="Q1443" s="43">
        <f t="shared" si="91"/>
        <v>0.32045178323897394</v>
      </c>
    </row>
    <row r="1444" spans="5:17" x14ac:dyDescent="0.2">
      <c r="E1444" s="16">
        <v>40907.618055555555</v>
      </c>
      <c r="F1444" s="22">
        <v>7.52</v>
      </c>
      <c r="G1444" s="22">
        <v>7.6371877743425545</v>
      </c>
      <c r="H1444" s="25">
        <v>0.1023936170212766</v>
      </c>
      <c r="I1444" s="3">
        <f t="shared" si="88"/>
        <v>744.51999999996508</v>
      </c>
      <c r="J1444" s="3">
        <f t="shared" si="89"/>
        <v>780.6399999999644</v>
      </c>
      <c r="K1444" s="3">
        <f>MIN(J1444-M1444+N1444,'Power Look Up'!$F$4)</f>
        <v>781.6860445596966</v>
      </c>
      <c r="M1444" s="51">
        <f t="array" ref="M1444">_xlfn.SUM(_xlfn.NORM.DIST($S$3:$S$1003,$G1444,$P1444,FALSE)*WindSpeedStep*$T$3:$T$1003)</f>
        <v>776.00229908345545</v>
      </c>
      <c r="N1444" s="51">
        <f t="array" ref="N1444">_xlfn.SUM(_xlfn.NORM.DIST($S$3:$S$1003,$G1444,$Q1444,FALSE)*WindSpeedStep*$T$3:$T$1003)</f>
        <v>777.04834364318765</v>
      </c>
      <c r="P1444" s="43">
        <f t="shared" si="90"/>
        <v>0.76371877743425554</v>
      </c>
      <c r="Q1444" s="43">
        <f t="shared" si="91"/>
        <v>0.78199928008560737</v>
      </c>
    </row>
    <row r="1445" spans="5:17" x14ac:dyDescent="0.2">
      <c r="E1445" s="16">
        <v>40907.625</v>
      </c>
      <c r="F1445" s="22">
        <v>6.54</v>
      </c>
      <c r="G1445" s="22">
        <v>6.5982372133078355</v>
      </c>
      <c r="H1445" s="25">
        <v>3.9755351681957186E-2</v>
      </c>
      <c r="I1445" s="3">
        <f t="shared" si="88"/>
        <v>484.03999999997853</v>
      </c>
      <c r="J1445" s="3">
        <f t="shared" si="89"/>
        <v>497.59999999997825</v>
      </c>
      <c r="K1445" s="3">
        <f>MIN(J1445-M1445+N1445,'Power Look Up'!$F$4)</f>
        <v>485.6904262874171</v>
      </c>
      <c r="M1445" s="51">
        <f t="array" ref="M1445">_xlfn.SUM(_xlfn.NORM.DIST($S$3:$S$1003,$G1445,$P1445,FALSE)*WindSpeedStep*$T$3:$T$1003)</f>
        <v>494.93555492928999</v>
      </c>
      <c r="N1445" s="51">
        <f t="array" ref="N1445">_xlfn.SUM(_xlfn.NORM.DIST($S$3:$S$1003,$G1445,$Q1445,FALSE)*WindSpeedStep*$T$3:$T$1003)</f>
        <v>483.02598121672884</v>
      </c>
      <c r="P1445" s="43">
        <f t="shared" si="90"/>
        <v>0.6598237213307836</v>
      </c>
      <c r="Q1445" s="43">
        <f t="shared" si="91"/>
        <v>0.26231524089603014</v>
      </c>
    </row>
    <row r="1446" spans="5:17" x14ac:dyDescent="0.2">
      <c r="E1446" s="16">
        <v>40907.791666666664</v>
      </c>
      <c r="F1446" s="22">
        <v>8.9499999999999993</v>
      </c>
      <c r="G1446" s="22">
        <v>9.2703161266642962</v>
      </c>
      <c r="H1446" s="25">
        <v>0.10614525139664804</v>
      </c>
      <c r="I1446" s="3">
        <f t="shared" si="88"/>
        <v>1237.6499999999462</v>
      </c>
      <c r="J1446" s="3">
        <f t="shared" si="89"/>
        <v>1358.8699999999417</v>
      </c>
      <c r="K1446" s="3">
        <f>MIN(J1446-M1446+N1446,'Power Look Up'!$F$4)</f>
        <v>1358.2168748824381</v>
      </c>
      <c r="M1446" s="51">
        <f t="array" ref="M1446">_xlfn.SUM(_xlfn.NORM.DIST($S$3:$S$1003,$G1446,$P1446,FALSE)*WindSpeedStep*$T$3:$T$1003)</f>
        <v>1363.7713462852112</v>
      </c>
      <c r="N1446" s="51">
        <f t="array" ref="N1446">_xlfn.SUM(_xlfn.NORM.DIST($S$3:$S$1003,$G1446,$Q1446,FALSE)*WindSpeedStep*$T$3:$T$1003)</f>
        <v>1363.1182211677076</v>
      </c>
      <c r="P1446" s="43">
        <f t="shared" si="90"/>
        <v>0.92703161266642964</v>
      </c>
      <c r="Q1446" s="43">
        <f t="shared" si="91"/>
        <v>0.98400003579118223</v>
      </c>
    </row>
    <row r="1447" spans="5:17" x14ac:dyDescent="0.2">
      <c r="E1447" s="16">
        <v>40907.798611111109</v>
      </c>
      <c r="F1447" s="22">
        <v>9.3699999999999992</v>
      </c>
      <c r="G1447" s="22">
        <v>9.6183188518867571</v>
      </c>
      <c r="H1447" s="25">
        <v>0.11739594450373535</v>
      </c>
      <c r="I1447" s="3">
        <f t="shared" si="88"/>
        <v>1396.9699999999409</v>
      </c>
      <c r="J1447" s="3">
        <f t="shared" si="89"/>
        <v>1492.2199999999389</v>
      </c>
      <c r="K1447" s="3">
        <f>MIN(J1447-M1447+N1447,'Power Look Up'!$F$4)</f>
        <v>1482.0185486765804</v>
      </c>
      <c r="M1447" s="51">
        <f t="array" ref="M1447">_xlfn.SUM(_xlfn.NORM.DIST($S$3:$S$1003,$G1447,$P1447,FALSE)*WindSpeedStep*$T$3:$T$1003)</f>
        <v>1493.6059640100782</v>
      </c>
      <c r="N1447" s="51">
        <f t="array" ref="N1447">_xlfn.SUM(_xlfn.NORM.DIST($S$3:$S$1003,$G1447,$Q1447,FALSE)*WindSpeedStep*$T$3:$T$1003)</f>
        <v>1483.4045126867197</v>
      </c>
      <c r="P1447" s="43">
        <f t="shared" si="90"/>
        <v>0.96183188518867579</v>
      </c>
      <c r="Q1447" s="43">
        <f t="shared" si="91"/>
        <v>1.1291516261553292</v>
      </c>
    </row>
    <row r="1448" spans="5:17" x14ac:dyDescent="0.2">
      <c r="E1448" s="16">
        <v>40907.805555555555</v>
      </c>
      <c r="F1448" s="22">
        <v>9.8800000000000008</v>
      </c>
      <c r="G1448" s="22">
        <v>10.026614683396264</v>
      </c>
      <c r="H1448" s="25">
        <v>9.3117408906882582E-2</v>
      </c>
      <c r="I1448" s="3">
        <f t="shared" si="88"/>
        <v>1591.2799999999368</v>
      </c>
      <c r="J1448" s="3">
        <f t="shared" si="89"/>
        <v>1645.0099999999547</v>
      </c>
      <c r="K1448" s="3">
        <f>MIN(J1448-M1448+N1448,'Power Look Up'!$F$4)</f>
        <v>1652.4771142986192</v>
      </c>
      <c r="M1448" s="51">
        <f t="array" ref="M1448">_xlfn.SUM(_xlfn.NORM.DIST($S$3:$S$1003,$G1448,$P1448,FALSE)*WindSpeedStep*$T$3:$T$1003)</f>
        <v>1632.6161167141274</v>
      </c>
      <c r="N1448" s="51">
        <f t="array" ref="N1448">_xlfn.SUM(_xlfn.NORM.DIST($S$3:$S$1003,$G1448,$Q1448,FALSE)*WindSpeedStep*$T$3:$T$1003)</f>
        <v>1640.0832310127919</v>
      </c>
      <c r="P1448" s="43">
        <f t="shared" si="90"/>
        <v>1.0026614683396264</v>
      </c>
      <c r="Q1448" s="43">
        <f t="shared" si="91"/>
        <v>0.93365237942556301</v>
      </c>
    </row>
    <row r="1449" spans="5:17" x14ac:dyDescent="0.2">
      <c r="E1449" s="16">
        <v>40907.8125</v>
      </c>
      <c r="F1449" s="22">
        <v>8.23</v>
      </c>
      <c r="G1449" s="22">
        <v>8.3110587201482442</v>
      </c>
      <c r="H1449" s="25">
        <v>0.10692588092345079</v>
      </c>
      <c r="I1449" s="3">
        <f t="shared" si="88"/>
        <v>973.40999999995188</v>
      </c>
      <c r="J1449" s="3">
        <f t="shared" si="89"/>
        <v>1002.7699999999513</v>
      </c>
      <c r="K1449" s="3">
        <f>MIN(J1449-M1449+N1449,'Power Look Up'!$F$4)</f>
        <v>1006.1027373355384</v>
      </c>
      <c r="M1449" s="51">
        <f t="array" ref="M1449">_xlfn.SUM(_xlfn.NORM.DIST($S$3:$S$1003,$G1449,$P1449,FALSE)*WindSpeedStep*$T$3:$T$1003)</f>
        <v>1001.1087413166691</v>
      </c>
      <c r="N1449" s="51">
        <f t="array" ref="N1449">_xlfn.SUM(_xlfn.NORM.DIST($S$3:$S$1003,$G1449,$Q1449,FALSE)*WindSpeedStep*$T$3:$T$1003)</f>
        <v>1004.4414786522563</v>
      </c>
      <c r="P1449" s="43">
        <f t="shared" si="90"/>
        <v>0.83110587201482444</v>
      </c>
      <c r="Q1449" s="43">
        <f t="shared" si="91"/>
        <v>0.8886672750583785</v>
      </c>
    </row>
    <row r="1450" spans="5:17" x14ac:dyDescent="0.2">
      <c r="E1450" s="16">
        <v>40907.819444444445</v>
      </c>
      <c r="F1450" s="22">
        <v>8.1300000000000008</v>
      </c>
      <c r="G1450" s="22">
        <v>8.3616623320134291</v>
      </c>
      <c r="H1450" s="25">
        <v>0.15867158671586715</v>
      </c>
      <c r="I1450" s="3">
        <f t="shared" si="88"/>
        <v>936.70999999995274</v>
      </c>
      <c r="J1450" s="3">
        <f t="shared" si="89"/>
        <v>1021.1199999999509</v>
      </c>
      <c r="K1450" s="3">
        <f>MIN(J1450-M1450+N1450,'Power Look Up'!$F$4)</f>
        <v>1046.9736275627959</v>
      </c>
      <c r="M1450" s="51">
        <f t="array" ref="M1450">_xlfn.SUM(_xlfn.NORM.DIST($S$3:$S$1003,$G1450,$P1450,FALSE)*WindSpeedStep*$T$3:$T$1003)</f>
        <v>1019.3185045565616</v>
      </c>
      <c r="N1450" s="51">
        <f t="array" ref="N1450">_xlfn.SUM(_xlfn.NORM.DIST($S$3:$S$1003,$G1450,$Q1450,FALSE)*WindSpeedStep*$T$3:$T$1003)</f>
        <v>1045.1721321194066</v>
      </c>
      <c r="P1450" s="43">
        <f t="shared" si="90"/>
        <v>0.83616623320134298</v>
      </c>
      <c r="Q1450" s="43">
        <f t="shared" si="91"/>
        <v>1.3267582298028688</v>
      </c>
    </row>
    <row r="1451" spans="5:17" x14ac:dyDescent="0.2">
      <c r="E1451" s="16">
        <v>40907.826388888891</v>
      </c>
      <c r="F1451" s="22">
        <v>9.0500000000000007</v>
      </c>
      <c r="G1451" s="22">
        <v>9.236263579032773</v>
      </c>
      <c r="H1451" s="25">
        <v>0.1292817679558011</v>
      </c>
      <c r="I1451" s="3">
        <f t="shared" si="88"/>
        <v>1275.0499999999433</v>
      </c>
      <c r="J1451" s="3">
        <f t="shared" si="89"/>
        <v>1347.4399999999418</v>
      </c>
      <c r="K1451" s="3">
        <f>MIN(J1451-M1451+N1451,'Power Look Up'!$F$4)</f>
        <v>1343.2308605017915</v>
      </c>
      <c r="M1451" s="51">
        <f t="array" ref="M1451">_xlfn.SUM(_xlfn.NORM.DIST($S$3:$S$1003,$G1451,$P1451,FALSE)*WindSpeedStep*$T$3:$T$1003)</f>
        <v>1350.7492243999013</v>
      </c>
      <c r="N1451" s="51">
        <f t="array" ref="N1451">_xlfn.SUM(_xlfn.NORM.DIST($S$3:$S$1003,$G1451,$Q1451,FALSE)*WindSpeedStep*$T$3:$T$1003)</f>
        <v>1346.540084901751</v>
      </c>
      <c r="P1451" s="43">
        <f t="shared" si="90"/>
        <v>0.9236263579032773</v>
      </c>
      <c r="Q1451" s="43">
        <f t="shared" si="91"/>
        <v>1.1940804848031319</v>
      </c>
    </row>
    <row r="1452" spans="5:17" x14ac:dyDescent="0.2">
      <c r="E1452" s="16">
        <v>40907.833333333336</v>
      </c>
      <c r="F1452" s="22">
        <v>9.69</v>
      </c>
      <c r="G1452" s="22">
        <v>9.8246069524599537</v>
      </c>
      <c r="H1452" s="25">
        <v>0.10939112487100104</v>
      </c>
      <c r="I1452" s="3">
        <f t="shared" si="88"/>
        <v>1518.8899999999383</v>
      </c>
      <c r="J1452" s="3">
        <f t="shared" si="89"/>
        <v>1568.4199999999371</v>
      </c>
      <c r="K1452" s="3">
        <f>MIN(J1452-M1452+N1452,'Power Look Up'!$F$4)</f>
        <v>1560.4684432377426</v>
      </c>
      <c r="M1452" s="51">
        <f t="array" ref="M1452">_xlfn.SUM(_xlfn.NORM.DIST($S$3:$S$1003,$G1452,$P1452,FALSE)*WindSpeedStep*$T$3:$T$1003)</f>
        <v>1566.1514480684159</v>
      </c>
      <c r="N1452" s="51">
        <f t="array" ref="N1452">_xlfn.SUM(_xlfn.NORM.DIST($S$3:$S$1003,$G1452,$Q1452,FALSE)*WindSpeedStep*$T$3:$T$1003)</f>
        <v>1558.1998913062214</v>
      </c>
      <c r="P1452" s="43">
        <f t="shared" si="90"/>
        <v>0.98246069524599544</v>
      </c>
      <c r="Q1452" s="43">
        <f t="shared" si="91"/>
        <v>1.0747248059450518</v>
      </c>
    </row>
    <row r="1453" spans="5:17" x14ac:dyDescent="0.2">
      <c r="E1453" s="16">
        <v>40907.840277777781</v>
      </c>
      <c r="F1453" s="22">
        <v>9.39</v>
      </c>
      <c r="G1453" s="22">
        <v>9.4513463767054144</v>
      </c>
      <c r="H1453" s="25">
        <v>9.6911608093716711E-2</v>
      </c>
      <c r="I1453" s="3">
        <f t="shared" si="88"/>
        <v>1404.5899999999406</v>
      </c>
      <c r="J1453" s="3">
        <f t="shared" si="89"/>
        <v>1427.4499999999402</v>
      </c>
      <c r="K1453" s="3">
        <f>MIN(J1453-M1453+N1453,'Power Look Up'!$F$4)</f>
        <v>1428.359163342177</v>
      </c>
      <c r="M1453" s="51">
        <f t="array" ref="M1453">_xlfn.SUM(_xlfn.NORM.DIST($S$3:$S$1003,$G1453,$P1453,FALSE)*WindSpeedStep*$T$3:$T$1003)</f>
        <v>1432.2088389072896</v>
      </c>
      <c r="N1453" s="51">
        <f t="array" ref="N1453">_xlfn.SUM(_xlfn.NORM.DIST($S$3:$S$1003,$G1453,$Q1453,FALSE)*WindSpeedStep*$T$3:$T$1003)</f>
        <v>1433.1180022495264</v>
      </c>
      <c r="P1453" s="43">
        <f t="shared" si="90"/>
        <v>0.94513463767054151</v>
      </c>
      <c r="Q1453" s="43">
        <f t="shared" si="91"/>
        <v>0.91594517601724457</v>
      </c>
    </row>
    <row r="1454" spans="5:17" x14ac:dyDescent="0.2">
      <c r="E1454" s="16">
        <v>40907.847222222219</v>
      </c>
      <c r="F1454" s="22">
        <v>8.17</v>
      </c>
      <c r="G1454" s="22">
        <v>8.2905784886442149</v>
      </c>
      <c r="H1454" s="25">
        <v>8.2007343941248478E-2</v>
      </c>
      <c r="I1454" s="3">
        <f t="shared" si="88"/>
        <v>951.38999999995235</v>
      </c>
      <c r="J1454" s="3">
        <f t="shared" si="89"/>
        <v>995.42999999995141</v>
      </c>
      <c r="K1454" s="3">
        <f>MIN(J1454-M1454+N1454,'Power Look Up'!$F$4)</f>
        <v>987.14768415992933</v>
      </c>
      <c r="M1454" s="51">
        <f t="array" ref="M1454">_xlfn.SUM(_xlfn.NORM.DIST($S$3:$S$1003,$G1454,$P1454,FALSE)*WindSpeedStep*$T$3:$T$1003)</f>
        <v>993.78626241765471</v>
      </c>
      <c r="N1454" s="51">
        <f t="array" ref="N1454">_xlfn.SUM(_xlfn.NORM.DIST($S$3:$S$1003,$G1454,$Q1454,FALSE)*WindSpeedStep*$T$3:$T$1003)</f>
        <v>985.50394657763263</v>
      </c>
      <c r="P1454" s="43">
        <f t="shared" si="90"/>
        <v>0.82905784886442158</v>
      </c>
      <c r="Q1454" s="43">
        <f t="shared" si="91"/>
        <v>0.6798883215901621</v>
      </c>
    </row>
    <row r="1455" spans="5:17" x14ac:dyDescent="0.2">
      <c r="E1455" s="16">
        <v>40907.854166666664</v>
      </c>
      <c r="F1455" s="22">
        <v>8.73</v>
      </c>
      <c r="G1455" s="22">
        <v>8.8723695025287324</v>
      </c>
      <c r="H1455" s="25">
        <v>5.2691867124856816E-2</v>
      </c>
      <c r="I1455" s="3">
        <f t="shared" si="88"/>
        <v>1156.909999999948</v>
      </c>
      <c r="J1455" s="3">
        <f t="shared" si="89"/>
        <v>1208.289999999947</v>
      </c>
      <c r="K1455" s="3">
        <f>MIN(J1455-M1455+N1455,'Power Look Up'!$F$4)</f>
        <v>1192.049753653306</v>
      </c>
      <c r="M1455" s="51">
        <f t="array" ref="M1455">_xlfn.SUM(_xlfn.NORM.DIST($S$3:$S$1003,$G1455,$P1455,FALSE)*WindSpeedStep*$T$3:$T$1003)</f>
        <v>1210.64870146984</v>
      </c>
      <c r="N1455" s="51">
        <f t="array" ref="N1455">_xlfn.SUM(_xlfn.NORM.DIST($S$3:$S$1003,$G1455,$Q1455,FALSE)*WindSpeedStep*$T$3:$T$1003)</f>
        <v>1194.408455123199</v>
      </c>
      <c r="P1455" s="43">
        <f t="shared" si="90"/>
        <v>0.8872369502528733</v>
      </c>
      <c r="Q1455" s="43">
        <f t="shared" si="91"/>
        <v>0.46750171490987591</v>
      </c>
    </row>
    <row r="1456" spans="5:17" x14ac:dyDescent="0.2">
      <c r="E1456" s="16">
        <v>40907.861111111109</v>
      </c>
      <c r="F1456" s="22">
        <v>8.24</v>
      </c>
      <c r="G1456" s="22">
        <v>8.5126438758968206</v>
      </c>
      <c r="H1456" s="25">
        <v>5.5825242718446605E-2</v>
      </c>
      <c r="I1456" s="3">
        <f t="shared" si="88"/>
        <v>977.07999999995184</v>
      </c>
      <c r="J1456" s="3">
        <f t="shared" si="89"/>
        <v>1076.1699999999496</v>
      </c>
      <c r="K1456" s="3">
        <f>MIN(J1456-M1456+N1456,'Power Look Up'!$F$4)</f>
        <v>1057.7795887072518</v>
      </c>
      <c r="M1456" s="51">
        <f t="array" ref="M1456">_xlfn.SUM(_xlfn.NORM.DIST($S$3:$S$1003,$G1456,$P1456,FALSE)*WindSpeedStep*$T$3:$T$1003)</f>
        <v>1074.5807150579951</v>
      </c>
      <c r="N1456" s="51">
        <f t="array" ref="N1456">_xlfn.SUM(_xlfn.NORM.DIST($S$3:$S$1003,$G1456,$Q1456,FALSE)*WindSpeedStep*$T$3:$T$1003)</f>
        <v>1056.1903037652974</v>
      </c>
      <c r="P1456" s="43">
        <f t="shared" si="90"/>
        <v>0.85126438758968215</v>
      </c>
      <c r="Q1456" s="43">
        <f t="shared" si="91"/>
        <v>0.47522041054763808</v>
      </c>
    </row>
    <row r="1457" spans="5:17" x14ac:dyDescent="0.2">
      <c r="E1457" s="16">
        <v>40907.868055555555</v>
      </c>
      <c r="F1457" s="22">
        <v>7.84</v>
      </c>
      <c r="G1457" s="22">
        <v>8.0761325787571288</v>
      </c>
      <c r="H1457" s="25">
        <v>5.8673469387755105E-2</v>
      </c>
      <c r="I1457" s="3">
        <f t="shared" si="88"/>
        <v>840.83999999996308</v>
      </c>
      <c r="J1457" s="3">
        <f t="shared" si="89"/>
        <v>918.35999999995306</v>
      </c>
      <c r="K1457" s="3">
        <f>MIN(J1457-M1457+N1457,'Power Look Up'!$F$4)</f>
        <v>902.02019056694633</v>
      </c>
      <c r="M1457" s="51">
        <f t="array" ref="M1457">_xlfn.SUM(_xlfn.NORM.DIST($S$3:$S$1003,$G1457,$P1457,FALSE)*WindSpeedStep*$T$3:$T$1003)</f>
        <v>918.84568021272582</v>
      </c>
      <c r="N1457" s="51">
        <f t="array" ref="N1457">_xlfn.SUM(_xlfn.NORM.DIST($S$3:$S$1003,$G1457,$Q1457,FALSE)*WindSpeedStep*$T$3:$T$1003)</f>
        <v>902.50587077971909</v>
      </c>
      <c r="P1457" s="43">
        <f t="shared" si="90"/>
        <v>0.80761325787571292</v>
      </c>
      <c r="Q1457" s="43">
        <f t="shared" si="91"/>
        <v>0.47385471763115811</v>
      </c>
    </row>
    <row r="1458" spans="5:17" x14ac:dyDescent="0.2">
      <c r="E1458" s="16">
        <v>40907.875</v>
      </c>
      <c r="F1458" s="22">
        <v>7.55</v>
      </c>
      <c r="G1458" s="22">
        <v>7.7984650272627638</v>
      </c>
      <c r="H1458" s="25">
        <v>7.0198675496688748E-2</v>
      </c>
      <c r="I1458" s="3">
        <f t="shared" si="88"/>
        <v>753.54999999996494</v>
      </c>
      <c r="J1458" s="3">
        <f t="shared" si="89"/>
        <v>828.79999999996335</v>
      </c>
      <c r="K1458" s="3">
        <f>MIN(J1458-M1458+N1458,'Power Look Up'!$F$4)</f>
        <v>817.25799553640184</v>
      </c>
      <c r="M1458" s="51">
        <f t="array" ref="M1458">_xlfn.SUM(_xlfn.NORM.DIST($S$3:$S$1003,$G1458,$P1458,FALSE)*WindSpeedStep*$T$3:$T$1003)</f>
        <v>826.79724812336883</v>
      </c>
      <c r="N1458" s="51">
        <f t="array" ref="N1458">_xlfn.SUM(_xlfn.NORM.DIST($S$3:$S$1003,$G1458,$Q1458,FALSE)*WindSpeedStep*$T$3:$T$1003)</f>
        <v>815.25524365980732</v>
      </c>
      <c r="P1458" s="43">
        <f t="shared" si="90"/>
        <v>0.77984650272627642</v>
      </c>
      <c r="Q1458" s="43">
        <f t="shared" si="91"/>
        <v>0.54744191582109469</v>
      </c>
    </row>
    <row r="1459" spans="5:17" x14ac:dyDescent="0.2">
      <c r="E1459" s="16">
        <v>40908</v>
      </c>
      <c r="F1459" s="22">
        <v>8.93</v>
      </c>
      <c r="G1459" s="22">
        <v>9.0269532839327358</v>
      </c>
      <c r="H1459" s="25">
        <v>3.471444568868981E-2</v>
      </c>
      <c r="I1459" s="3">
        <f t="shared" si="88"/>
        <v>1230.3099999999465</v>
      </c>
      <c r="J1459" s="3">
        <f t="shared" si="89"/>
        <v>1267.4299999999437</v>
      </c>
      <c r="K1459" s="3">
        <f>MIN(J1459-M1459+N1459,'Power Look Up'!$F$4)</f>
        <v>1248.6233733259351</v>
      </c>
      <c r="M1459" s="51">
        <f t="array" ref="M1459">_xlfn.SUM(_xlfn.NORM.DIST($S$3:$S$1003,$G1459,$P1459,FALSE)*WindSpeedStep*$T$3:$T$1003)</f>
        <v>1270.1945564941118</v>
      </c>
      <c r="N1459" s="51">
        <f t="array" ref="N1459">_xlfn.SUM(_xlfn.NORM.DIST($S$3:$S$1003,$G1459,$Q1459,FALSE)*WindSpeedStep*$T$3:$T$1003)</f>
        <v>1251.3879298201032</v>
      </c>
      <c r="P1459" s="43">
        <f t="shared" si="90"/>
        <v>0.9026953283932736</v>
      </c>
      <c r="Q1459" s="43">
        <f t="shared" si="91"/>
        <v>0.31336567950942307</v>
      </c>
    </row>
    <row r="1460" spans="5:17" x14ac:dyDescent="0.2">
      <c r="E1460" s="16">
        <v>40908.013888888891</v>
      </c>
      <c r="F1460" s="22">
        <v>7.15</v>
      </c>
      <c r="G1460" s="22">
        <v>7.4057724824760607</v>
      </c>
      <c r="H1460" s="25">
        <v>7.4125874125874125E-2</v>
      </c>
      <c r="I1460" s="3">
        <f t="shared" si="88"/>
        <v>633.14999999996746</v>
      </c>
      <c r="J1460" s="3">
        <f t="shared" si="89"/>
        <v>711.40999999996586</v>
      </c>
      <c r="K1460" s="3">
        <f>MIN(J1460-M1460+N1460,'Power Look Up'!$F$4)</f>
        <v>702.42516256286592</v>
      </c>
      <c r="M1460" s="51">
        <f t="array" ref="M1460">_xlfn.SUM(_xlfn.NORM.DIST($S$3:$S$1003,$G1460,$P1460,FALSE)*WindSpeedStep*$T$3:$T$1003)</f>
        <v>706.5435447936087</v>
      </c>
      <c r="N1460" s="51">
        <f t="array" ref="N1460">_xlfn.SUM(_xlfn.NORM.DIST($S$3:$S$1003,$G1460,$Q1460,FALSE)*WindSpeedStep*$T$3:$T$1003)</f>
        <v>697.55870735650876</v>
      </c>
      <c r="P1460" s="43">
        <f t="shared" si="90"/>
        <v>0.74057724824760607</v>
      </c>
      <c r="Q1460" s="43">
        <f t="shared" si="91"/>
        <v>0.54895935884088276</v>
      </c>
    </row>
    <row r="1461" spans="5:17" x14ac:dyDescent="0.2">
      <c r="E1461" s="16">
        <v>40908.020833333336</v>
      </c>
      <c r="F1461" s="22">
        <v>7.39</v>
      </c>
      <c r="G1461" s="22">
        <v>7.5714336619666911</v>
      </c>
      <c r="H1461" s="25">
        <v>0.10148849797023005</v>
      </c>
      <c r="I1461" s="3">
        <f t="shared" si="88"/>
        <v>705.38999999996599</v>
      </c>
      <c r="J1461" s="3">
        <f t="shared" si="89"/>
        <v>759.56999999996481</v>
      </c>
      <c r="K1461" s="3">
        <f>MIN(J1461-M1461+N1461,'Power Look Up'!$F$4)</f>
        <v>760.20398495038455</v>
      </c>
      <c r="M1461" s="51">
        <f t="array" ref="M1461">_xlfn.SUM(_xlfn.NORM.DIST($S$3:$S$1003,$G1461,$P1461,FALSE)*WindSpeedStep*$T$3:$T$1003)</f>
        <v>755.85718268672667</v>
      </c>
      <c r="N1461" s="51">
        <f t="array" ref="N1461">_xlfn.SUM(_xlfn.NORM.DIST($S$3:$S$1003,$G1461,$Q1461,FALSE)*WindSpeedStep*$T$3:$T$1003)</f>
        <v>756.49116763714642</v>
      </c>
      <c r="P1461" s="43">
        <f t="shared" si="90"/>
        <v>0.75714336619666911</v>
      </c>
      <c r="Q1461" s="43">
        <f t="shared" si="91"/>
        <v>0.76841342983423799</v>
      </c>
    </row>
    <row r="1462" spans="5:17" x14ac:dyDescent="0.2">
      <c r="E1462" s="16">
        <v>40908.027777777781</v>
      </c>
      <c r="F1462" s="22">
        <v>8.06</v>
      </c>
      <c r="G1462" s="22">
        <v>8.1547688527664821</v>
      </c>
      <c r="H1462" s="25">
        <v>5.831265508684863E-2</v>
      </c>
      <c r="I1462" s="3">
        <f t="shared" si="88"/>
        <v>911.01999999995326</v>
      </c>
      <c r="J1462" s="3">
        <f t="shared" si="89"/>
        <v>944.04999999995255</v>
      </c>
      <c r="K1462" s="3">
        <f>MIN(J1462-M1462+N1462,'Power Look Up'!$F$4)</f>
        <v>927.23307437071003</v>
      </c>
      <c r="M1462" s="51">
        <f t="array" ref="M1462">_xlfn.SUM(_xlfn.NORM.DIST($S$3:$S$1003,$G1462,$P1462,FALSE)*WindSpeedStep*$T$3:$T$1003)</f>
        <v>945.94960291375116</v>
      </c>
      <c r="N1462" s="51">
        <f t="array" ref="N1462">_xlfn.SUM(_xlfn.NORM.DIST($S$3:$S$1003,$G1462,$Q1462,FALSE)*WindSpeedStep*$T$3:$T$1003)</f>
        <v>929.13267728450865</v>
      </c>
      <c r="P1462" s="43">
        <f t="shared" si="90"/>
        <v>0.8154768852766483</v>
      </c>
      <c r="Q1462" s="43">
        <f t="shared" si="91"/>
        <v>0.47552622342434819</v>
      </c>
    </row>
    <row r="1463" spans="5:17" x14ac:dyDescent="0.2">
      <c r="E1463" s="16">
        <v>40908.034722222219</v>
      </c>
      <c r="F1463" s="22">
        <v>7.91</v>
      </c>
      <c r="G1463" s="22">
        <v>8.0437330270897274</v>
      </c>
      <c r="H1463" s="25">
        <v>0.10745891276864727</v>
      </c>
      <c r="I1463" s="3">
        <f t="shared" si="88"/>
        <v>861.90999999996257</v>
      </c>
      <c r="J1463" s="3">
        <f t="shared" si="89"/>
        <v>903.67999999995345</v>
      </c>
      <c r="K1463" s="3">
        <f>MIN(J1463-M1463+N1463,'Power Look Up'!$F$4)</f>
        <v>907.32983362695984</v>
      </c>
      <c r="M1463" s="51">
        <f t="array" ref="M1463">_xlfn.SUM(_xlfn.NORM.DIST($S$3:$S$1003,$G1463,$P1463,FALSE)*WindSpeedStep*$T$3:$T$1003)</f>
        <v>907.80906854307091</v>
      </c>
      <c r="N1463" s="51">
        <f t="array" ref="N1463">_xlfn.SUM(_xlfn.NORM.DIST($S$3:$S$1003,$G1463,$Q1463,FALSE)*WindSpeedStep*$T$3:$T$1003)</f>
        <v>911.45890217007729</v>
      </c>
      <c r="P1463" s="43">
        <f t="shared" si="90"/>
        <v>0.80437330270897278</v>
      </c>
      <c r="Q1463" s="43">
        <f t="shared" si="91"/>
        <v>0.86437080569232205</v>
      </c>
    </row>
    <row r="1464" spans="5:17" x14ac:dyDescent="0.2">
      <c r="E1464" s="16">
        <v>40908.041666666664</v>
      </c>
      <c r="F1464" s="22">
        <v>8.86</v>
      </c>
      <c r="G1464" s="22">
        <v>8.893497725750974</v>
      </c>
      <c r="H1464" s="25">
        <v>4.6275395033860044E-2</v>
      </c>
      <c r="I1464" s="3">
        <f t="shared" si="88"/>
        <v>1204.6199999999469</v>
      </c>
      <c r="J1464" s="3">
        <f t="shared" si="89"/>
        <v>1215.6299999999467</v>
      </c>
      <c r="K1464" s="3">
        <f>MIN(J1464-M1464+N1464,'Power Look Up'!$F$4)</f>
        <v>1197.465421367498</v>
      </c>
      <c r="M1464" s="51">
        <f t="array" ref="M1464">_xlfn.SUM(_xlfn.NORM.DIST($S$3:$S$1003,$G1464,$P1464,FALSE)*WindSpeedStep*$T$3:$T$1003)</f>
        <v>1218.7690698307852</v>
      </c>
      <c r="N1464" s="51">
        <f t="array" ref="N1464">_xlfn.SUM(_xlfn.NORM.DIST($S$3:$S$1003,$G1464,$Q1464,FALSE)*WindSpeedStep*$T$3:$T$1003)</f>
        <v>1200.6044911983365</v>
      </c>
      <c r="P1464" s="43">
        <f t="shared" si="90"/>
        <v>0.8893497725750974</v>
      </c>
      <c r="Q1464" s="43">
        <f t="shared" si="91"/>
        <v>0.41155012049186224</v>
      </c>
    </row>
    <row r="1465" spans="5:17" x14ac:dyDescent="0.2">
      <c r="E1465" s="16">
        <v>40908.048611111109</v>
      </c>
      <c r="F1465" s="22">
        <v>8.94</v>
      </c>
      <c r="G1465" s="22">
        <v>8.9793054719375522</v>
      </c>
      <c r="H1465" s="25">
        <v>5.1454138702460857E-2</v>
      </c>
      <c r="I1465" s="3">
        <f t="shared" si="88"/>
        <v>1233.9799999999464</v>
      </c>
      <c r="J1465" s="3">
        <f t="shared" si="89"/>
        <v>1248.659999999946</v>
      </c>
      <c r="K1465" s="3">
        <f>MIN(J1465-M1465+N1465,'Power Look Up'!$F$4)</f>
        <v>1234.4216681162529</v>
      </c>
      <c r="M1465" s="51">
        <f t="array" ref="M1465">_xlfn.SUM(_xlfn.NORM.DIST($S$3:$S$1003,$G1465,$P1465,FALSE)*WindSpeedStep*$T$3:$T$1003)</f>
        <v>1251.8166229502483</v>
      </c>
      <c r="N1465" s="51">
        <f t="array" ref="N1465">_xlfn.SUM(_xlfn.NORM.DIST($S$3:$S$1003,$G1465,$Q1465,FALSE)*WindSpeedStep*$T$3:$T$1003)</f>
        <v>1237.5782910665553</v>
      </c>
      <c r="P1465" s="43">
        <f t="shared" si="90"/>
        <v>0.89793054719375531</v>
      </c>
      <c r="Q1465" s="43">
        <f t="shared" si="91"/>
        <v>0.46202242920484055</v>
      </c>
    </row>
    <row r="1466" spans="5:17" x14ac:dyDescent="0.2">
      <c r="E1466" s="16">
        <v>40908.055555555555</v>
      </c>
      <c r="F1466" s="22">
        <v>9.92</v>
      </c>
      <c r="G1466" s="22">
        <v>9.9313975660225839</v>
      </c>
      <c r="H1466" s="25">
        <v>6.5524193548387094E-2</v>
      </c>
      <c r="I1466" s="3">
        <f t="shared" si="88"/>
        <v>1606.5199999999363</v>
      </c>
      <c r="J1466" s="3">
        <f t="shared" si="89"/>
        <v>1610.3299999999363</v>
      </c>
      <c r="K1466" s="3">
        <f>MIN(J1466-M1466+N1466,'Power Look Up'!$F$4)</f>
        <v>1639.6912982973806</v>
      </c>
      <c r="M1466" s="51">
        <f t="array" ref="M1466">_xlfn.SUM(_xlfn.NORM.DIST($S$3:$S$1003,$G1466,$P1466,FALSE)*WindSpeedStep*$T$3:$T$1003)</f>
        <v>1601.9145299387894</v>
      </c>
      <c r="N1466" s="51">
        <f t="array" ref="N1466">_xlfn.SUM(_xlfn.NORM.DIST($S$3:$S$1003,$G1466,$Q1466,FALSE)*WindSpeedStep*$T$3:$T$1003)</f>
        <v>1631.2758282362338</v>
      </c>
      <c r="P1466" s="43">
        <f t="shared" si="90"/>
        <v>0.99313975660225839</v>
      </c>
      <c r="Q1466" s="43">
        <f t="shared" si="91"/>
        <v>0.65074681632204423</v>
      </c>
    </row>
    <row r="1467" spans="5:17" x14ac:dyDescent="0.2">
      <c r="E1467" s="16">
        <v>40908.0625</v>
      </c>
      <c r="F1467" s="22">
        <v>9.3000000000000007</v>
      </c>
      <c r="G1467" s="22">
        <v>9.307343584923137</v>
      </c>
      <c r="H1467" s="25">
        <v>9.139784946236558E-2</v>
      </c>
      <c r="I1467" s="3">
        <f t="shared" si="88"/>
        <v>1370.2999999999413</v>
      </c>
      <c r="J1467" s="3">
        <f t="shared" si="89"/>
        <v>1374.1099999999412</v>
      </c>
      <c r="K1467" s="3">
        <f>MIN(J1467-M1467+N1467,'Power Look Up'!$F$4)</f>
        <v>1374.9430818100529</v>
      </c>
      <c r="M1467" s="51">
        <f t="array" ref="M1467">_xlfn.SUM(_xlfn.NORM.DIST($S$3:$S$1003,$G1467,$P1467,FALSE)*WindSpeedStep*$T$3:$T$1003)</f>
        <v>1377.8869711081218</v>
      </c>
      <c r="N1467" s="51">
        <f t="array" ref="N1467">_xlfn.SUM(_xlfn.NORM.DIST($S$3:$S$1003,$G1467,$Q1467,FALSE)*WindSpeedStep*$T$3:$T$1003)</f>
        <v>1378.7200529182335</v>
      </c>
      <c r="P1467" s="43">
        <f t="shared" si="90"/>
        <v>0.93073435849231378</v>
      </c>
      <c r="Q1467" s="43">
        <f t="shared" si="91"/>
        <v>0.85067118786931883</v>
      </c>
    </row>
    <row r="1468" spans="5:17" x14ac:dyDescent="0.2">
      <c r="E1468" s="16">
        <v>40908.069444444445</v>
      </c>
      <c r="F1468" s="22">
        <v>8.7799999999999994</v>
      </c>
      <c r="G1468" s="22">
        <v>8.9072908893708682</v>
      </c>
      <c r="H1468" s="25">
        <v>5.5808656036446469E-2</v>
      </c>
      <c r="I1468" s="3">
        <f t="shared" si="88"/>
        <v>1175.2599999999477</v>
      </c>
      <c r="J1468" s="3">
        <f t="shared" si="89"/>
        <v>1222.9699999999466</v>
      </c>
      <c r="K1468" s="3">
        <f>MIN(J1468-M1468+N1468,'Power Look Up'!$F$4)</f>
        <v>1208.5773183622182</v>
      </c>
      <c r="M1468" s="51">
        <f t="array" ref="M1468">_xlfn.SUM(_xlfn.NORM.DIST($S$3:$S$1003,$G1468,$P1468,FALSE)*WindSpeedStep*$T$3:$T$1003)</f>
        <v>1224.074590423103</v>
      </c>
      <c r="N1468" s="51">
        <f t="array" ref="N1468">_xlfn.SUM(_xlfn.NORM.DIST($S$3:$S$1003,$G1468,$Q1468,FALSE)*WindSpeedStep*$T$3:$T$1003)</f>
        <v>1209.6819087853746</v>
      </c>
      <c r="P1468" s="43">
        <f t="shared" si="90"/>
        <v>0.89072908893708691</v>
      </c>
      <c r="Q1468" s="43">
        <f t="shared" si="91"/>
        <v>0.49710393346147214</v>
      </c>
    </row>
    <row r="1469" spans="5:17" x14ac:dyDescent="0.2">
      <c r="E1469" s="16">
        <v>40908.076388888891</v>
      </c>
      <c r="F1469" s="22">
        <v>9.4700000000000006</v>
      </c>
      <c r="G1469" s="22">
        <v>9.5175441556548481</v>
      </c>
      <c r="H1469" s="25">
        <v>3.8014783526927137E-2</v>
      </c>
      <c r="I1469" s="3">
        <f t="shared" si="88"/>
        <v>1435.0699999999401</v>
      </c>
      <c r="J1469" s="3">
        <f t="shared" si="89"/>
        <v>1454.1199999999396</v>
      </c>
      <c r="K1469" s="3">
        <f>MIN(J1469-M1469+N1469,'Power Look Up'!$F$4)</f>
        <v>1465.4232804124567</v>
      </c>
      <c r="M1469" s="51">
        <f t="array" ref="M1469">_xlfn.SUM(_xlfn.NORM.DIST($S$3:$S$1003,$G1469,$P1469,FALSE)*WindSpeedStep*$T$3:$T$1003)</f>
        <v>1456.7887999585239</v>
      </c>
      <c r="N1469" s="51">
        <f t="array" ref="N1469">_xlfn.SUM(_xlfn.NORM.DIST($S$3:$S$1003,$G1469,$Q1469,FALSE)*WindSpeedStep*$T$3:$T$1003)</f>
        <v>1468.092080371041</v>
      </c>
      <c r="P1469" s="43">
        <f t="shared" si="90"/>
        <v>0.9517544155654849</v>
      </c>
      <c r="Q1469" s="43">
        <f t="shared" si="91"/>
        <v>0.36180738078518959</v>
      </c>
    </row>
    <row r="1470" spans="5:17" x14ac:dyDescent="0.2">
      <c r="E1470" s="16">
        <v>40908.083333333336</v>
      </c>
      <c r="F1470" s="22">
        <v>9.9</v>
      </c>
      <c r="G1470" s="22">
        <v>9.9032678473964761</v>
      </c>
      <c r="H1470" s="25">
        <v>2.7272727272727275E-2</v>
      </c>
      <c r="I1470" s="3">
        <f t="shared" si="88"/>
        <v>1598.8999999999364</v>
      </c>
      <c r="J1470" s="3">
        <f t="shared" si="89"/>
        <v>1598.8999999999364</v>
      </c>
      <c r="K1470" s="3">
        <f>MIN(J1470-M1470+N1470,'Power Look Up'!$F$4)</f>
        <v>1646.72461710731</v>
      </c>
      <c r="M1470" s="51">
        <f t="array" ref="M1470">_xlfn.SUM(_xlfn.NORM.DIST($S$3:$S$1003,$G1470,$P1470,FALSE)*WindSpeedStep*$T$3:$T$1003)</f>
        <v>1592.6255931203482</v>
      </c>
      <c r="N1470" s="51">
        <f t="array" ref="N1470">_xlfn.SUM(_xlfn.NORM.DIST($S$3:$S$1003,$G1470,$Q1470,FALSE)*WindSpeedStep*$T$3:$T$1003)</f>
        <v>1640.4502102277218</v>
      </c>
      <c r="P1470" s="43">
        <f t="shared" si="90"/>
        <v>0.99032678473964764</v>
      </c>
      <c r="Q1470" s="43">
        <f t="shared" si="91"/>
        <v>0.27008912311081301</v>
      </c>
    </row>
    <row r="1471" spans="5:17" x14ac:dyDescent="0.2">
      <c r="E1471" s="16">
        <v>40908.090277777781</v>
      </c>
      <c r="F1471" s="22">
        <v>10.01</v>
      </c>
      <c r="G1471" s="22">
        <v>9.9957475988184115</v>
      </c>
      <c r="H1471" s="25">
        <v>4.195804195804196E-2</v>
      </c>
      <c r="I1471" s="3">
        <f t="shared" si="88"/>
        <v>1639.6699999999548</v>
      </c>
      <c r="J1471" s="3">
        <f t="shared" si="89"/>
        <v>1636.9999999999357</v>
      </c>
      <c r="K1471" s="3">
        <f>MIN(J1471-M1471+N1471,'Power Look Up'!$F$4)</f>
        <v>1685.3174895688826</v>
      </c>
      <c r="M1471" s="51">
        <f t="array" ref="M1471">_xlfn.SUM(_xlfn.NORM.DIST($S$3:$S$1003,$G1471,$P1471,FALSE)*WindSpeedStep*$T$3:$T$1003)</f>
        <v>1622.7918624265908</v>
      </c>
      <c r="N1471" s="51">
        <f t="array" ref="N1471">_xlfn.SUM(_xlfn.NORM.DIST($S$3:$S$1003,$G1471,$Q1471,FALSE)*WindSpeedStep*$T$3:$T$1003)</f>
        <v>1671.1093519955377</v>
      </c>
      <c r="P1471" s="43">
        <f t="shared" si="90"/>
        <v>0.99957475988184119</v>
      </c>
      <c r="Q1471" s="43">
        <f t="shared" si="91"/>
        <v>0.41940199715322007</v>
      </c>
    </row>
    <row r="1472" spans="5:17" x14ac:dyDescent="0.2">
      <c r="E1472" s="16">
        <v>40908.097222222219</v>
      </c>
      <c r="F1472" s="22">
        <v>10.42</v>
      </c>
      <c r="G1472" s="22">
        <v>10.37273961978811</v>
      </c>
      <c r="H1472" s="25">
        <v>2.2072936660268716E-2</v>
      </c>
      <c r="I1472" s="3">
        <f t="shared" si="88"/>
        <v>1749.1399999999526</v>
      </c>
      <c r="J1472" s="3">
        <f t="shared" si="89"/>
        <v>1735.7899999999529</v>
      </c>
      <c r="K1472" s="3">
        <f>MIN(J1472-M1472+N1472,'Power Look Up'!$F$4)</f>
        <v>1823.1938131100355</v>
      </c>
      <c r="M1472" s="51">
        <f t="array" ref="M1472">_xlfn.SUM(_xlfn.NORM.DIST($S$3:$S$1003,$G1472,$P1472,FALSE)*WindSpeedStep*$T$3:$T$1003)</f>
        <v>1733.5203279296352</v>
      </c>
      <c r="N1472" s="51">
        <f t="array" ref="N1472">_xlfn.SUM(_xlfn.NORM.DIST($S$3:$S$1003,$G1472,$Q1472,FALSE)*WindSpeedStep*$T$3:$T$1003)</f>
        <v>1820.9241410397178</v>
      </c>
      <c r="P1472" s="43">
        <f t="shared" si="90"/>
        <v>1.0372739619788109</v>
      </c>
      <c r="Q1472" s="43">
        <f t="shared" si="91"/>
        <v>0.22895682462104275</v>
      </c>
    </row>
    <row r="1473" spans="5:17" x14ac:dyDescent="0.2">
      <c r="E1473" s="16">
        <v>40908.104166666664</v>
      </c>
      <c r="F1473" s="22">
        <v>10.83</v>
      </c>
      <c r="G1473" s="22">
        <v>10.769539502919683</v>
      </c>
      <c r="H1473" s="25">
        <v>2.8624192059095107E-2</v>
      </c>
      <c r="I1473" s="3">
        <f t="shared" si="88"/>
        <v>1858.6099999999501</v>
      </c>
      <c r="J1473" s="3">
        <f t="shared" si="89"/>
        <v>1842.5899999999506</v>
      </c>
      <c r="K1473" s="3">
        <f>MIN(J1473-M1473+N1473,'Power Look Up'!$F$4)</f>
        <v>1959.8823707196366</v>
      </c>
      <c r="M1473" s="51">
        <f t="array" ref="M1473">_xlfn.SUM(_xlfn.NORM.DIST($S$3:$S$1003,$G1473,$P1473,FALSE)*WindSpeedStep*$T$3:$T$1003)</f>
        <v>1826.3578694784412</v>
      </c>
      <c r="N1473" s="51">
        <f t="array" ref="N1473">_xlfn.SUM(_xlfn.NORM.DIST($S$3:$S$1003,$G1473,$Q1473,FALSE)*WindSpeedStep*$T$3:$T$1003)</f>
        <v>1943.6502401981272</v>
      </c>
      <c r="P1473" s="43">
        <f t="shared" si="90"/>
        <v>1.0769539502919683</v>
      </c>
      <c r="Q1473" s="43">
        <f t="shared" si="91"/>
        <v>0.30826936711958464</v>
      </c>
    </row>
    <row r="1474" spans="5:17" x14ac:dyDescent="0.2">
      <c r="E1474" s="16">
        <v>40908.111111111109</v>
      </c>
      <c r="F1474" s="22">
        <v>10.48</v>
      </c>
      <c r="G1474" s="22">
        <v>10.479418047544518</v>
      </c>
      <c r="H1474" s="25">
        <v>3.1488549618320608E-2</v>
      </c>
      <c r="I1474" s="3">
        <f t="shared" si="88"/>
        <v>1765.1599999999521</v>
      </c>
      <c r="J1474" s="3">
        <f t="shared" si="89"/>
        <v>1765.1599999999521</v>
      </c>
      <c r="K1474" s="3">
        <f>MIN(J1474-M1474+N1474,'Power Look Up'!$F$4)</f>
        <v>1858.3696856777558</v>
      </c>
      <c r="M1474" s="51">
        <f t="array" ref="M1474">_xlfn.SUM(_xlfn.NORM.DIST($S$3:$S$1003,$G1474,$P1474,FALSE)*WindSpeedStep*$T$3:$T$1003)</f>
        <v>1760.9473919908787</v>
      </c>
      <c r="N1474" s="51">
        <f t="array" ref="N1474">_xlfn.SUM(_xlfn.NORM.DIST($S$3:$S$1003,$G1474,$Q1474,FALSE)*WindSpeedStep*$T$3:$T$1003)</f>
        <v>1854.1570776686824</v>
      </c>
      <c r="P1474" s="43">
        <f t="shared" si="90"/>
        <v>1.047941804754452</v>
      </c>
      <c r="Q1474" s="43">
        <f t="shared" si="91"/>
        <v>0.32998167516123006</v>
      </c>
    </row>
    <row r="1475" spans="5:17" x14ac:dyDescent="0.2">
      <c r="E1475" s="16">
        <v>40908.118055555555</v>
      </c>
      <c r="F1475" s="22">
        <v>10.77</v>
      </c>
      <c r="G1475" s="22">
        <v>10.76032582060993</v>
      </c>
      <c r="H1475" s="25">
        <v>3.8068709377901577E-2</v>
      </c>
      <c r="I1475" s="3">
        <f t="shared" ref="I1475:I1538" si="92">INDEX(PowerArray,MIN(MaximumPowerIndex,ROUND(F1475*100,0)))</f>
        <v>1842.5899999999506</v>
      </c>
      <c r="J1475" s="3">
        <f t="shared" ref="J1475:J1538" si="93">INDEX(PowerArray,MIN(MaximumPowerIndex,ROUND(G1475*100,0)))</f>
        <v>1839.9199999999505</v>
      </c>
      <c r="K1475" s="3">
        <f>MIN(J1475-M1475+N1475,'Power Look Up'!$F$4)</f>
        <v>1944.5829620961435</v>
      </c>
      <c r="M1475" s="51">
        <f t="array" ref="M1475">_xlfn.SUM(_xlfn.NORM.DIST($S$3:$S$1003,$G1475,$P1475,FALSE)*WindSpeedStep*$T$3:$T$1003)</f>
        <v>1824.486898032096</v>
      </c>
      <c r="N1475" s="51">
        <f t="array" ref="N1475">_xlfn.SUM(_xlfn.NORM.DIST($S$3:$S$1003,$G1475,$Q1475,FALSE)*WindSpeedStep*$T$3:$T$1003)</f>
        <v>1929.149860128289</v>
      </c>
      <c r="P1475" s="43">
        <f t="shared" ref="P1475:P1538" si="94">ReferenceTurbulence*G1475</f>
        <v>1.0760325820609931</v>
      </c>
      <c r="Q1475" s="43">
        <f t="shared" si="91"/>
        <v>0.40963171647632973</v>
      </c>
    </row>
    <row r="1476" spans="5:17" x14ac:dyDescent="0.2">
      <c r="E1476" s="16">
        <v>40908.125</v>
      </c>
      <c r="F1476" s="22">
        <v>10.1</v>
      </c>
      <c r="G1476" s="22">
        <v>10.153124318991948</v>
      </c>
      <c r="H1476" s="25">
        <v>5.247524752475248E-2</v>
      </c>
      <c r="I1476" s="3">
        <f t="shared" si="92"/>
        <v>1663.6999999999543</v>
      </c>
      <c r="J1476" s="3">
        <f t="shared" si="93"/>
        <v>1677.049999999954</v>
      </c>
      <c r="K1476" s="3">
        <f>MIN(J1476-M1476+N1476,'Power Look Up'!$F$4)</f>
        <v>1729.8177992411531</v>
      </c>
      <c r="M1476" s="51">
        <f t="array" ref="M1476">_xlfn.SUM(_xlfn.NORM.DIST($S$3:$S$1003,$G1476,$P1476,FALSE)*WindSpeedStep*$T$3:$T$1003)</f>
        <v>1671.5241762952478</v>
      </c>
      <c r="N1476" s="51">
        <f t="array" ref="N1476">_xlfn.SUM(_xlfn.NORM.DIST($S$3:$S$1003,$G1476,$Q1476,FALSE)*WindSpeedStep*$T$3:$T$1003)</f>
        <v>1724.2919755364469</v>
      </c>
      <c r="P1476" s="43">
        <f t="shared" si="94"/>
        <v>1.0153124318991948</v>
      </c>
      <c r="Q1476" s="43">
        <f t="shared" ref="Q1476:Q1539" si="95">G1476*H1476</f>
        <v>0.53278771178868645</v>
      </c>
    </row>
    <row r="1477" spans="5:17" x14ac:dyDescent="0.2">
      <c r="E1477" s="16">
        <v>40908.131944444445</v>
      </c>
      <c r="F1477" s="22">
        <v>9.34</v>
      </c>
      <c r="G1477" s="22">
        <v>9.3903921626755</v>
      </c>
      <c r="H1477" s="25">
        <v>3.961456102783726E-2</v>
      </c>
      <c r="I1477" s="3">
        <f t="shared" si="92"/>
        <v>1385.5399999999411</v>
      </c>
      <c r="J1477" s="3">
        <f t="shared" si="93"/>
        <v>1404.5899999999406</v>
      </c>
      <c r="K1477" s="3">
        <f>MIN(J1477-M1477+N1477,'Power Look Up'!$F$4)</f>
        <v>1406.5776164387846</v>
      </c>
      <c r="M1477" s="51">
        <f t="array" ref="M1477">_xlfn.SUM(_xlfn.NORM.DIST($S$3:$S$1003,$G1477,$P1477,FALSE)*WindSpeedStep*$T$3:$T$1003)</f>
        <v>1409.3418420063233</v>
      </c>
      <c r="N1477" s="51">
        <f t="array" ref="N1477">_xlfn.SUM(_xlfn.NORM.DIST($S$3:$S$1003,$G1477,$Q1477,FALSE)*WindSpeedStep*$T$3:$T$1003)</f>
        <v>1411.3294584451673</v>
      </c>
      <c r="P1477" s="43">
        <f t="shared" si="94"/>
        <v>0.93903921626755005</v>
      </c>
      <c r="Q1477" s="43">
        <f t="shared" si="95"/>
        <v>0.37199626340363329</v>
      </c>
    </row>
    <row r="1478" spans="5:17" x14ac:dyDescent="0.2">
      <c r="E1478" s="16">
        <v>40908.138888888891</v>
      </c>
      <c r="F1478" s="22">
        <v>9.2200000000000006</v>
      </c>
      <c r="G1478" s="22">
        <v>9.284859104124493</v>
      </c>
      <c r="H1478" s="25">
        <v>4.5553145336225592E-2</v>
      </c>
      <c r="I1478" s="3">
        <f t="shared" si="92"/>
        <v>1339.819999999942</v>
      </c>
      <c r="J1478" s="3">
        <f t="shared" si="93"/>
        <v>1362.6799999999416</v>
      </c>
      <c r="K1478" s="3">
        <f>MIN(J1478-M1478+N1478,'Power Look Up'!$F$4)</f>
        <v>1359.0636518164117</v>
      </c>
      <c r="M1478" s="51">
        <f t="array" ref="M1478">_xlfn.SUM(_xlfn.NORM.DIST($S$3:$S$1003,$G1478,$P1478,FALSE)*WindSpeedStep*$T$3:$T$1003)</f>
        <v>1369.3212991042867</v>
      </c>
      <c r="N1478" s="51">
        <f t="array" ref="N1478">_xlfn.SUM(_xlfn.NORM.DIST($S$3:$S$1003,$G1478,$Q1478,FALSE)*WindSpeedStep*$T$3:$T$1003)</f>
        <v>1365.7049509207568</v>
      </c>
      <c r="P1478" s="43">
        <f t="shared" si="94"/>
        <v>0.92848591041244932</v>
      </c>
      <c r="Q1478" s="43">
        <f t="shared" si="95"/>
        <v>0.42295453619656037</v>
      </c>
    </row>
    <row r="1479" spans="5:17" x14ac:dyDescent="0.2">
      <c r="E1479" s="16">
        <v>40908.145833333336</v>
      </c>
      <c r="F1479" s="22">
        <v>8.41</v>
      </c>
      <c r="G1479" s="22">
        <v>8.5322896797378007</v>
      </c>
      <c r="H1479" s="25">
        <v>2.8537455410225919E-2</v>
      </c>
      <c r="I1479" s="3">
        <f t="shared" si="92"/>
        <v>1039.4699999999505</v>
      </c>
      <c r="J1479" s="3">
        <f t="shared" si="93"/>
        <v>1083.5099999999495</v>
      </c>
      <c r="K1479" s="3">
        <f>MIN(J1479-M1479+N1479,'Power Look Up'!$F$4)</f>
        <v>1059.1157015092019</v>
      </c>
      <c r="M1479" s="51">
        <f t="array" ref="M1479">_xlfn.SUM(_xlfn.NORM.DIST($S$3:$S$1003,$G1479,$P1479,FALSE)*WindSpeedStep*$T$3:$T$1003)</f>
        <v>1081.8666500407271</v>
      </c>
      <c r="N1479" s="51">
        <f t="array" ref="N1479">_xlfn.SUM(_xlfn.NORM.DIST($S$3:$S$1003,$G1479,$Q1479,FALSE)*WindSpeedStep*$T$3:$T$1003)</f>
        <v>1057.4723515499795</v>
      </c>
      <c r="P1479" s="43">
        <f t="shared" si="94"/>
        <v>0.85322896797378012</v>
      </c>
      <c r="Q1479" s="43">
        <f t="shared" si="95"/>
        <v>0.24348983628264828</v>
      </c>
    </row>
    <row r="1480" spans="5:17" x14ac:dyDescent="0.2">
      <c r="E1480" s="16">
        <v>40908.152777777781</v>
      </c>
      <c r="F1480" s="22">
        <v>9.07</v>
      </c>
      <c r="G1480" s="22">
        <v>9.1559312837467886</v>
      </c>
      <c r="H1480" s="25">
        <v>5.4024255788313116E-2</v>
      </c>
      <c r="I1480" s="3">
        <f t="shared" si="92"/>
        <v>1282.6699999999432</v>
      </c>
      <c r="J1480" s="3">
        <f t="shared" si="93"/>
        <v>1316.9599999999425</v>
      </c>
      <c r="K1480" s="3">
        <f>MIN(J1480-M1480+N1480,'Power Look Up'!$F$4)</f>
        <v>1309.3541643734718</v>
      </c>
      <c r="M1480" s="51">
        <f t="array" ref="M1480">_xlfn.SUM(_xlfn.NORM.DIST($S$3:$S$1003,$G1480,$P1480,FALSE)*WindSpeedStep*$T$3:$T$1003)</f>
        <v>1319.9087626741612</v>
      </c>
      <c r="N1480" s="51">
        <f t="array" ref="N1480">_xlfn.SUM(_xlfn.NORM.DIST($S$3:$S$1003,$G1480,$Q1480,FALSE)*WindSpeedStep*$T$3:$T$1003)</f>
        <v>1312.3029270476904</v>
      </c>
      <c r="P1480" s="43">
        <f t="shared" si="94"/>
        <v>0.91559312837467888</v>
      </c>
      <c r="Q1480" s="43">
        <f t="shared" si="95"/>
        <v>0.49464237365335456</v>
      </c>
    </row>
    <row r="1481" spans="5:17" x14ac:dyDescent="0.2">
      <c r="E1481" s="16">
        <v>40908.159722222219</v>
      </c>
      <c r="F1481" s="22">
        <v>9.7200000000000006</v>
      </c>
      <c r="G1481" s="22">
        <v>9.7665322173383498</v>
      </c>
      <c r="H1481" s="25">
        <v>3.6008230452674893E-2</v>
      </c>
      <c r="I1481" s="3">
        <f t="shared" si="92"/>
        <v>1530.3199999999379</v>
      </c>
      <c r="J1481" s="3">
        <f t="shared" si="93"/>
        <v>1549.3699999999376</v>
      </c>
      <c r="K1481" s="3">
        <f>MIN(J1481-M1481+N1481,'Power Look Up'!$F$4)</f>
        <v>1581.6425829435116</v>
      </c>
      <c r="M1481" s="51">
        <f t="array" ref="M1481">_xlfn.SUM(_xlfn.NORM.DIST($S$3:$S$1003,$G1481,$P1481,FALSE)*WindSpeedStep*$T$3:$T$1003)</f>
        <v>1546.1598704677929</v>
      </c>
      <c r="N1481" s="51">
        <f t="array" ref="N1481">_xlfn.SUM(_xlfn.NORM.DIST($S$3:$S$1003,$G1481,$Q1481,FALSE)*WindSpeedStep*$T$3:$T$1003)</f>
        <v>1578.4324534113669</v>
      </c>
      <c r="P1481" s="43">
        <f t="shared" si="94"/>
        <v>0.97665322173383506</v>
      </c>
      <c r="Q1481" s="43">
        <f t="shared" si="95"/>
        <v>0.3516755428053932</v>
      </c>
    </row>
    <row r="1482" spans="5:17" x14ac:dyDescent="0.2">
      <c r="E1482" s="16">
        <v>40908.166666666664</v>
      </c>
      <c r="F1482" s="22">
        <v>9.23</v>
      </c>
      <c r="G1482" s="22">
        <v>9.2160037001767954</v>
      </c>
      <c r="H1482" s="25">
        <v>3.3586132177681471E-2</v>
      </c>
      <c r="I1482" s="3">
        <f t="shared" si="92"/>
        <v>1343.6299999999419</v>
      </c>
      <c r="J1482" s="3">
        <f t="shared" si="93"/>
        <v>1339.819999999942</v>
      </c>
      <c r="K1482" s="3">
        <f>MIN(J1482-M1482+N1482,'Power Look Up'!$F$4)</f>
        <v>1329.4010094028847</v>
      </c>
      <c r="M1482" s="51">
        <f t="array" ref="M1482">_xlfn.SUM(_xlfn.NORM.DIST($S$3:$S$1003,$G1482,$P1482,FALSE)*WindSpeedStep*$T$3:$T$1003)</f>
        <v>1342.9855838448354</v>
      </c>
      <c r="N1482" s="51">
        <f t="array" ref="N1482">_xlfn.SUM(_xlfn.NORM.DIST($S$3:$S$1003,$G1482,$Q1482,FALSE)*WindSpeedStep*$T$3:$T$1003)</f>
        <v>1332.5665932477782</v>
      </c>
      <c r="P1482" s="43">
        <f t="shared" si="94"/>
        <v>0.92160037001767958</v>
      </c>
      <c r="Q1482" s="43">
        <f t="shared" si="95"/>
        <v>0.30952991842413935</v>
      </c>
    </row>
    <row r="1483" spans="5:17" x14ac:dyDescent="0.2">
      <c r="E1483" s="16">
        <v>40908.173611111109</v>
      </c>
      <c r="F1483" s="22">
        <v>9.18</v>
      </c>
      <c r="G1483" s="22">
        <v>9.2109242329549303</v>
      </c>
      <c r="H1483" s="25">
        <v>4.2483660130718956E-2</v>
      </c>
      <c r="I1483" s="3">
        <f t="shared" si="92"/>
        <v>1324.5799999999424</v>
      </c>
      <c r="J1483" s="3">
        <f t="shared" si="93"/>
        <v>1336.009999999942</v>
      </c>
      <c r="K1483" s="3">
        <f>MIN(J1483-M1483+N1483,'Power Look Up'!$F$4)</f>
        <v>1327.7627841911738</v>
      </c>
      <c r="M1483" s="51">
        <f t="array" ref="M1483">_xlfn.SUM(_xlfn.NORM.DIST($S$3:$S$1003,$G1483,$P1483,FALSE)*WindSpeedStep*$T$3:$T$1003)</f>
        <v>1341.0374306311435</v>
      </c>
      <c r="N1483" s="51">
        <f t="array" ref="N1483">_xlfn.SUM(_xlfn.NORM.DIST($S$3:$S$1003,$G1483,$Q1483,FALSE)*WindSpeedStep*$T$3:$T$1003)</f>
        <v>1332.7902148223752</v>
      </c>
      <c r="P1483" s="43">
        <f t="shared" si="94"/>
        <v>0.92109242329549312</v>
      </c>
      <c r="Q1483" s="43">
        <f t="shared" si="95"/>
        <v>0.39131377460266048</v>
      </c>
    </row>
    <row r="1484" spans="5:17" x14ac:dyDescent="0.2">
      <c r="E1484" s="16">
        <v>40908.180555555555</v>
      </c>
      <c r="F1484" s="22">
        <v>8.73</v>
      </c>
      <c r="G1484" s="22">
        <v>8.8185495155958957</v>
      </c>
      <c r="H1484" s="25">
        <v>7.6746849942726236E-2</v>
      </c>
      <c r="I1484" s="3">
        <f t="shared" si="92"/>
        <v>1156.909999999948</v>
      </c>
      <c r="J1484" s="3">
        <f t="shared" si="93"/>
        <v>1189.9399999999473</v>
      </c>
      <c r="K1484" s="3">
        <f>MIN(J1484-M1484+N1484,'Power Look Up'!$F$4)</f>
        <v>1181.8571537075502</v>
      </c>
      <c r="M1484" s="51">
        <f t="array" ref="M1484">_xlfn.SUM(_xlfn.NORM.DIST($S$3:$S$1003,$G1484,$P1484,FALSE)*WindSpeedStep*$T$3:$T$1003)</f>
        <v>1190.0065473710135</v>
      </c>
      <c r="N1484" s="51">
        <f t="array" ref="N1484">_xlfn.SUM(_xlfn.NORM.DIST($S$3:$S$1003,$G1484,$Q1484,FALSE)*WindSpeedStep*$T$3:$T$1003)</f>
        <v>1181.9237010786164</v>
      </c>
      <c r="P1484" s="43">
        <f t="shared" si="94"/>
        <v>0.88185495155958959</v>
      </c>
      <c r="Q1484" s="43">
        <f t="shared" si="95"/>
        <v>0.6767958963859394</v>
      </c>
    </row>
    <row r="1485" spans="5:17" x14ac:dyDescent="0.2">
      <c r="E1485" s="16">
        <v>40908.1875</v>
      </c>
      <c r="F1485" s="22">
        <v>8.42</v>
      </c>
      <c r="G1485" s="22">
        <v>8.4908622764920807</v>
      </c>
      <c r="H1485" s="25">
        <v>6.413301662707839E-2</v>
      </c>
      <c r="I1485" s="3">
        <f t="shared" si="92"/>
        <v>1043.1399999999503</v>
      </c>
      <c r="J1485" s="3">
        <f t="shared" si="93"/>
        <v>1068.8299999999499</v>
      </c>
      <c r="K1485" s="3">
        <f>MIN(J1485-M1485+N1485,'Power Look Up'!$F$4)</f>
        <v>1053.3993698657366</v>
      </c>
      <c r="M1485" s="51">
        <f t="array" ref="M1485">_xlfn.SUM(_xlfn.NORM.DIST($S$3:$S$1003,$G1485,$P1485,FALSE)*WindSpeedStep*$T$3:$T$1003)</f>
        <v>1066.5270359859123</v>
      </c>
      <c r="N1485" s="51">
        <f t="array" ref="N1485">_xlfn.SUM(_xlfn.NORM.DIST($S$3:$S$1003,$G1485,$Q1485,FALSE)*WindSpeedStep*$T$3:$T$1003)</f>
        <v>1051.096405851699</v>
      </c>
      <c r="P1485" s="43">
        <f t="shared" si="94"/>
        <v>0.84908622764920816</v>
      </c>
      <c r="Q1485" s="43">
        <f t="shared" si="95"/>
        <v>0.54454461155649925</v>
      </c>
    </row>
    <row r="1486" spans="5:17" x14ac:dyDescent="0.2">
      <c r="E1486" s="16">
        <v>40908.194444444445</v>
      </c>
      <c r="F1486" s="22">
        <v>8.66</v>
      </c>
      <c r="G1486" s="22">
        <v>8.8287653449564765</v>
      </c>
      <c r="H1486" s="25">
        <v>6.9284064665127015E-2</v>
      </c>
      <c r="I1486" s="3">
        <f t="shared" si="92"/>
        <v>1131.2199999999486</v>
      </c>
      <c r="J1486" s="3">
        <f t="shared" si="93"/>
        <v>1193.6099999999471</v>
      </c>
      <c r="K1486" s="3">
        <f>MIN(J1486-M1486+N1486,'Power Look Up'!$F$4)</f>
        <v>1182.8510532154148</v>
      </c>
      <c r="M1486" s="51">
        <f t="array" ref="M1486">_xlfn.SUM(_xlfn.NORM.DIST($S$3:$S$1003,$G1486,$P1486,FALSE)*WindSpeedStep*$T$3:$T$1003)</f>
        <v>1193.9194481122215</v>
      </c>
      <c r="N1486" s="51">
        <f t="array" ref="N1486">_xlfn.SUM(_xlfn.NORM.DIST($S$3:$S$1003,$G1486,$Q1486,FALSE)*WindSpeedStep*$T$3:$T$1003)</f>
        <v>1183.1605013276892</v>
      </c>
      <c r="P1486" s="43">
        <f t="shared" si="94"/>
        <v>0.88287653449564774</v>
      </c>
      <c r="Q1486" s="43">
        <f t="shared" si="95"/>
        <v>0.61169274907319693</v>
      </c>
    </row>
    <row r="1487" spans="5:17" x14ac:dyDescent="0.2">
      <c r="E1487" s="16">
        <v>40908.201388888891</v>
      </c>
      <c r="F1487" s="22">
        <v>8.7899999999999991</v>
      </c>
      <c r="G1487" s="22">
        <v>8.953107388460003</v>
      </c>
      <c r="H1487" s="25">
        <v>5.4607508532423209E-2</v>
      </c>
      <c r="I1487" s="3">
        <f t="shared" si="92"/>
        <v>1178.9299999999475</v>
      </c>
      <c r="J1487" s="3">
        <f t="shared" si="93"/>
        <v>1237.6499999999462</v>
      </c>
      <c r="K1487" s="3">
        <f>MIN(J1487-M1487+N1487,'Power Look Up'!$F$4)</f>
        <v>1223.8610546110929</v>
      </c>
      <c r="M1487" s="51">
        <f t="array" ref="M1487">_xlfn.SUM(_xlfn.NORM.DIST($S$3:$S$1003,$G1487,$P1487,FALSE)*WindSpeedStep*$T$3:$T$1003)</f>
        <v>1241.717750204333</v>
      </c>
      <c r="N1487" s="51">
        <f t="array" ref="N1487">_xlfn.SUM(_xlfn.NORM.DIST($S$3:$S$1003,$G1487,$Q1487,FALSE)*WindSpeedStep*$T$3:$T$1003)</f>
        <v>1227.9288048154797</v>
      </c>
      <c r="P1487" s="43">
        <f t="shared" si="94"/>
        <v>0.89531073884600032</v>
      </c>
      <c r="Q1487" s="43">
        <f t="shared" si="95"/>
        <v>0.48890688810703087</v>
      </c>
    </row>
    <row r="1488" spans="5:17" x14ac:dyDescent="0.2">
      <c r="E1488" s="16">
        <v>40908.208333333336</v>
      </c>
      <c r="F1488" s="22">
        <v>8.5</v>
      </c>
      <c r="G1488" s="22">
        <v>8.6957585298042535</v>
      </c>
      <c r="H1488" s="25">
        <v>6.1176470588235297E-2</v>
      </c>
      <c r="I1488" s="3">
        <f t="shared" si="92"/>
        <v>1072.4999999999498</v>
      </c>
      <c r="J1488" s="3">
        <f t="shared" si="93"/>
        <v>1145.8999999999482</v>
      </c>
      <c r="K1488" s="3">
        <f>MIN(J1488-M1488+N1488,'Power Look Up'!$F$4)</f>
        <v>1130.4276137890643</v>
      </c>
      <c r="M1488" s="51">
        <f t="array" ref="M1488">_xlfn.SUM(_xlfn.NORM.DIST($S$3:$S$1003,$G1488,$P1488,FALSE)*WindSpeedStep*$T$3:$T$1003)</f>
        <v>1143.2206752475006</v>
      </c>
      <c r="N1488" s="51">
        <f t="array" ref="N1488">_xlfn.SUM(_xlfn.NORM.DIST($S$3:$S$1003,$G1488,$Q1488,FALSE)*WindSpeedStep*$T$3:$T$1003)</f>
        <v>1127.7482890366166</v>
      </c>
      <c r="P1488" s="43">
        <f t="shared" si="94"/>
        <v>0.86957585298042539</v>
      </c>
      <c r="Q1488" s="43">
        <f t="shared" si="95"/>
        <v>0.5319758159409661</v>
      </c>
    </row>
    <row r="1489" spans="5:17" x14ac:dyDescent="0.2">
      <c r="E1489" s="16">
        <v>40908.215277777781</v>
      </c>
      <c r="F1489" s="22">
        <v>7.42</v>
      </c>
      <c r="G1489" s="22">
        <v>7.7112760098676274</v>
      </c>
      <c r="H1489" s="25">
        <v>9.9730458221024262E-2</v>
      </c>
      <c r="I1489" s="3">
        <f t="shared" si="92"/>
        <v>714.41999999996574</v>
      </c>
      <c r="J1489" s="3">
        <f t="shared" si="93"/>
        <v>801.70999999996388</v>
      </c>
      <c r="K1489" s="3">
        <f>MIN(J1489-M1489+N1489,'Power Look Up'!$F$4)</f>
        <v>801.59092196411814</v>
      </c>
      <c r="M1489" s="51">
        <f t="array" ref="M1489">_xlfn.SUM(_xlfn.NORM.DIST($S$3:$S$1003,$G1489,$P1489,FALSE)*WindSpeedStep*$T$3:$T$1003)</f>
        <v>799.09213299810881</v>
      </c>
      <c r="N1489" s="51">
        <f t="array" ref="N1489">_xlfn.SUM(_xlfn.NORM.DIST($S$3:$S$1003,$G1489,$Q1489,FALSE)*WindSpeedStep*$T$3:$T$1003)</f>
        <v>798.97305496226306</v>
      </c>
      <c r="P1489" s="43">
        <f t="shared" si="94"/>
        <v>0.77112760098676281</v>
      </c>
      <c r="Q1489" s="43">
        <f t="shared" si="95"/>
        <v>0.76904908993289012</v>
      </c>
    </row>
    <row r="1490" spans="5:17" x14ac:dyDescent="0.2">
      <c r="E1490" s="16">
        <v>40908.222222222219</v>
      </c>
      <c r="F1490" s="22">
        <v>6.19</v>
      </c>
      <c r="G1490" s="22">
        <v>6.471595071763609</v>
      </c>
      <c r="H1490" s="25">
        <v>0.19547657512116315</v>
      </c>
      <c r="I1490" s="3">
        <f t="shared" si="92"/>
        <v>404.93999999998022</v>
      </c>
      <c r="J1490" s="3">
        <f t="shared" si="93"/>
        <v>468.21999999997888</v>
      </c>
      <c r="K1490" s="3">
        <f>MIN(J1490-M1490+N1490,'Power Look Up'!$F$4)</f>
        <v>503.94625536186487</v>
      </c>
      <c r="M1490" s="51">
        <f t="array" ref="M1490">_xlfn.SUM(_xlfn.NORM.DIST($S$3:$S$1003,$G1490,$P1490,FALSE)*WindSpeedStep*$T$3:$T$1003)</f>
        <v>465.95024191792731</v>
      </c>
      <c r="N1490" s="51">
        <f t="array" ref="N1490">_xlfn.SUM(_xlfn.NORM.DIST($S$3:$S$1003,$G1490,$Q1490,FALSE)*WindSpeedStep*$T$3:$T$1003)</f>
        <v>501.6764972798133</v>
      </c>
      <c r="P1490" s="43">
        <f t="shared" si="94"/>
        <v>0.64715950717636095</v>
      </c>
      <c r="Q1490" s="43">
        <f t="shared" si="95"/>
        <v>1.2650452401993484</v>
      </c>
    </row>
    <row r="1491" spans="5:17" x14ac:dyDescent="0.2">
      <c r="E1491" s="16">
        <v>40908.229166666664</v>
      </c>
      <c r="F1491" s="22">
        <v>6.75</v>
      </c>
      <c r="G1491" s="22">
        <v>7.0774510973705711</v>
      </c>
      <c r="H1491" s="25">
        <v>0.12888888888888889</v>
      </c>
      <c r="I1491" s="3">
        <f t="shared" si="92"/>
        <v>531.49999999997749</v>
      </c>
      <c r="J1491" s="3">
        <f t="shared" si="93"/>
        <v>612.07999999996798</v>
      </c>
      <c r="K1491" s="3">
        <f>MIN(J1491-M1491+N1491,'Power Look Up'!$F$4)</f>
        <v>623.68626548167708</v>
      </c>
      <c r="M1491" s="51">
        <f t="array" ref="M1491">_xlfn.SUM(_xlfn.NORM.DIST($S$3:$S$1003,$G1491,$P1491,FALSE)*WindSpeedStep*$T$3:$T$1003)</f>
        <v>614.82042315774152</v>
      </c>
      <c r="N1491" s="51">
        <f t="array" ref="N1491">_xlfn.SUM(_xlfn.NORM.DIST($S$3:$S$1003,$G1491,$Q1491,FALSE)*WindSpeedStep*$T$3:$T$1003)</f>
        <v>626.42668863945062</v>
      </c>
      <c r="P1491" s="43">
        <f t="shared" si="94"/>
        <v>0.70774510973705718</v>
      </c>
      <c r="Q1491" s="43">
        <f t="shared" si="95"/>
        <v>0.91220480810554028</v>
      </c>
    </row>
    <row r="1492" spans="5:17" x14ac:dyDescent="0.2">
      <c r="E1492" s="16">
        <v>40908.236111111109</v>
      </c>
      <c r="F1492" s="22">
        <v>6.69</v>
      </c>
      <c r="G1492" s="22">
        <v>6.9542740731507822</v>
      </c>
      <c r="H1492" s="25">
        <v>0.11958146487294469</v>
      </c>
      <c r="I1492" s="3">
        <f t="shared" si="92"/>
        <v>517.93999999997777</v>
      </c>
      <c r="J1492" s="3">
        <f t="shared" si="93"/>
        <v>576.69999999997663</v>
      </c>
      <c r="K1492" s="3">
        <f>MIN(J1492-M1492+N1492,'Power Look Up'!$F$4)</f>
        <v>583.92311398459151</v>
      </c>
      <c r="M1492" s="51">
        <f t="array" ref="M1492">_xlfn.SUM(_xlfn.NORM.DIST($S$3:$S$1003,$G1492,$P1492,FALSE)*WindSpeedStep*$T$3:$T$1003)</f>
        <v>582.43810734836154</v>
      </c>
      <c r="N1492" s="51">
        <f t="array" ref="N1492">_xlfn.SUM(_xlfn.NORM.DIST($S$3:$S$1003,$G1492,$Q1492,FALSE)*WindSpeedStep*$T$3:$T$1003)</f>
        <v>589.66122133297642</v>
      </c>
      <c r="P1492" s="43">
        <f t="shared" si="94"/>
        <v>0.69542740731507824</v>
      </c>
      <c r="Q1492" s="43">
        <f t="shared" si="95"/>
        <v>0.83160228079531018</v>
      </c>
    </row>
    <row r="1493" spans="5:17" x14ac:dyDescent="0.2">
      <c r="E1493" s="16">
        <v>40908.243055555555</v>
      </c>
      <c r="F1493" s="22">
        <v>5.93</v>
      </c>
      <c r="G1493" s="22">
        <v>6.1720738518339395</v>
      </c>
      <c r="H1493" s="25">
        <v>0.11129848229342328</v>
      </c>
      <c r="I1493" s="3">
        <f t="shared" si="92"/>
        <v>350.65999999998672</v>
      </c>
      <c r="J1493" s="3">
        <f t="shared" si="93"/>
        <v>400.41999999998029</v>
      </c>
      <c r="K1493" s="3">
        <f>MIN(J1493-M1493+N1493,'Power Look Up'!$F$4)</f>
        <v>403.04930426260267</v>
      </c>
      <c r="M1493" s="51">
        <f t="array" ref="M1493">_xlfn.SUM(_xlfn.NORM.DIST($S$3:$S$1003,$G1493,$P1493,FALSE)*WindSpeedStep*$T$3:$T$1003)</f>
        <v>401.67807707248892</v>
      </c>
      <c r="N1493" s="51">
        <f t="array" ref="N1493">_xlfn.SUM(_xlfn.NORM.DIST($S$3:$S$1003,$G1493,$Q1493,FALSE)*WindSpeedStep*$T$3:$T$1003)</f>
        <v>404.3073813351113</v>
      </c>
      <c r="P1493" s="43">
        <f t="shared" si="94"/>
        <v>0.61720738518339402</v>
      </c>
      <c r="Q1493" s="43">
        <f t="shared" si="95"/>
        <v>0.68694245231204054</v>
      </c>
    </row>
    <row r="1494" spans="5:17" x14ac:dyDescent="0.2">
      <c r="E1494" s="16">
        <v>40908.25</v>
      </c>
      <c r="F1494" s="22">
        <v>6.33</v>
      </c>
      <c r="G1494" s="22">
        <v>6.5026143932017071</v>
      </c>
      <c r="H1494" s="25">
        <v>7.7409162717219593E-2</v>
      </c>
      <c r="I1494" s="3">
        <f t="shared" si="92"/>
        <v>436.57999999997958</v>
      </c>
      <c r="J1494" s="3">
        <f t="shared" si="93"/>
        <v>474.99999999997874</v>
      </c>
      <c r="K1494" s="3">
        <f>MIN(J1494-M1494+N1494,'Power Look Up'!$F$4)</f>
        <v>469.3469192039455</v>
      </c>
      <c r="M1494" s="51">
        <f t="array" ref="M1494">_xlfn.SUM(_xlfn.NORM.DIST($S$3:$S$1003,$G1494,$P1494,FALSE)*WindSpeedStep*$T$3:$T$1003)</f>
        <v>472.94810159136352</v>
      </c>
      <c r="N1494" s="51">
        <f t="array" ref="N1494">_xlfn.SUM(_xlfn.NORM.DIST($S$3:$S$1003,$G1494,$Q1494,FALSE)*WindSpeedStep*$T$3:$T$1003)</f>
        <v>467.29502079533029</v>
      </c>
      <c r="P1494" s="43">
        <f t="shared" si="94"/>
        <v>0.65026143932017078</v>
      </c>
      <c r="Q1494" s="43">
        <f t="shared" si="95"/>
        <v>0.5033619356506851</v>
      </c>
    </row>
    <row r="1495" spans="5:17" x14ac:dyDescent="0.2">
      <c r="E1495" s="16">
        <v>40908.256944444445</v>
      </c>
      <c r="F1495" s="22">
        <v>6.39</v>
      </c>
      <c r="G1495" s="22">
        <v>6.5162295867943305</v>
      </c>
      <c r="H1495" s="25">
        <v>0.12050078247261346</v>
      </c>
      <c r="I1495" s="3">
        <f t="shared" si="92"/>
        <v>450.13999999997924</v>
      </c>
      <c r="J1495" s="3">
        <f t="shared" si="93"/>
        <v>479.51999999997861</v>
      </c>
      <c r="K1495" s="3">
        <f>MIN(J1495-M1495+N1495,'Power Look Up'!$F$4)</f>
        <v>485.69453207978052</v>
      </c>
      <c r="M1495" s="51">
        <f t="array" ref="M1495">_xlfn.SUM(_xlfn.NORM.DIST($S$3:$S$1003,$G1495,$P1495,FALSE)*WindSpeedStep*$T$3:$T$1003)</f>
        <v>476.04038858888327</v>
      </c>
      <c r="N1495" s="51">
        <f t="array" ref="N1495">_xlfn.SUM(_xlfn.NORM.DIST($S$3:$S$1003,$G1495,$Q1495,FALSE)*WindSpeedStep*$T$3:$T$1003)</f>
        <v>482.21492066868518</v>
      </c>
      <c r="P1495" s="43">
        <f t="shared" si="94"/>
        <v>0.6516229586794331</v>
      </c>
      <c r="Q1495" s="43">
        <f t="shared" si="95"/>
        <v>0.78521076397991152</v>
      </c>
    </row>
    <row r="1496" spans="5:17" x14ac:dyDescent="0.2">
      <c r="E1496" s="16">
        <v>40908.263888888891</v>
      </c>
      <c r="F1496" s="22">
        <v>6.47</v>
      </c>
      <c r="G1496" s="22">
        <v>6.6447938673857534</v>
      </c>
      <c r="H1496" s="25">
        <v>0.12673879443585781</v>
      </c>
      <c r="I1496" s="3">
        <f t="shared" si="92"/>
        <v>468.21999999997888</v>
      </c>
      <c r="J1496" s="3">
        <f t="shared" si="93"/>
        <v>506.63999999997804</v>
      </c>
      <c r="K1496" s="3">
        <f>MIN(J1496-M1496+N1496,'Power Look Up'!$F$4)</f>
        <v>515.44770849982456</v>
      </c>
      <c r="M1496" s="51">
        <f t="array" ref="M1496">_xlfn.SUM(_xlfn.NORM.DIST($S$3:$S$1003,$G1496,$P1496,FALSE)*WindSpeedStep*$T$3:$T$1003)</f>
        <v>505.86981021057363</v>
      </c>
      <c r="N1496" s="51">
        <f t="array" ref="N1496">_xlfn.SUM(_xlfn.NORM.DIST($S$3:$S$1003,$G1496,$Q1496,FALSE)*WindSpeedStep*$T$3:$T$1003)</f>
        <v>514.67751871042014</v>
      </c>
      <c r="P1496" s="43">
        <f t="shared" si="94"/>
        <v>0.66447938673857543</v>
      </c>
      <c r="Q1496" s="43">
        <f t="shared" si="95"/>
        <v>0.8421531640272516</v>
      </c>
    </row>
    <row r="1497" spans="5:17" x14ac:dyDescent="0.2">
      <c r="E1497" s="16">
        <v>40908.270833333336</v>
      </c>
      <c r="F1497" s="22">
        <v>6.39</v>
      </c>
      <c r="G1497" s="22">
        <v>6.6285458737254572</v>
      </c>
      <c r="H1497" s="25">
        <v>9.5461658841940536E-2</v>
      </c>
      <c r="I1497" s="3">
        <f t="shared" si="92"/>
        <v>450.13999999997924</v>
      </c>
      <c r="J1497" s="3">
        <f t="shared" si="93"/>
        <v>504.37999999997811</v>
      </c>
      <c r="K1497" s="3">
        <f>MIN(J1497-M1497+N1497,'Power Look Up'!$F$4)</f>
        <v>503.0637114747293</v>
      </c>
      <c r="M1497" s="51">
        <f t="array" ref="M1497">_xlfn.SUM(_xlfn.NORM.DIST($S$3:$S$1003,$G1497,$P1497,FALSE)*WindSpeedStep*$T$3:$T$1003)</f>
        <v>502.03667723401446</v>
      </c>
      <c r="N1497" s="51">
        <f t="array" ref="N1497">_xlfn.SUM(_xlfn.NORM.DIST($S$3:$S$1003,$G1497,$Q1497,FALSE)*WindSpeedStep*$T$3:$T$1003)</f>
        <v>500.72038870876565</v>
      </c>
      <c r="P1497" s="43">
        <f t="shared" si="94"/>
        <v>0.66285458737254577</v>
      </c>
      <c r="Q1497" s="43">
        <f t="shared" si="95"/>
        <v>0.63277198481573227</v>
      </c>
    </row>
    <row r="1498" spans="5:17" x14ac:dyDescent="0.2">
      <c r="E1498" s="16">
        <v>40908.277777777781</v>
      </c>
      <c r="F1498" s="22">
        <v>5.63</v>
      </c>
      <c r="G1498" s="22">
        <v>5.7747175350955526</v>
      </c>
      <c r="H1498" s="25">
        <v>0.14387211367673181</v>
      </c>
      <c r="I1498" s="3">
        <f t="shared" si="92"/>
        <v>302.05999999998778</v>
      </c>
      <c r="J1498" s="3">
        <f t="shared" si="93"/>
        <v>324.73999999998728</v>
      </c>
      <c r="K1498" s="3">
        <f>MIN(J1498-M1498+N1498,'Power Look Up'!$F$4)</f>
        <v>332.55689235456077</v>
      </c>
      <c r="M1498" s="51">
        <f t="array" ref="M1498">_xlfn.SUM(_xlfn.NORM.DIST($S$3:$S$1003,$G1498,$P1498,FALSE)*WindSpeedStep*$T$3:$T$1003)</f>
        <v>324.96107921340479</v>
      </c>
      <c r="N1498" s="51">
        <f t="array" ref="N1498">_xlfn.SUM(_xlfn.NORM.DIST($S$3:$S$1003,$G1498,$Q1498,FALSE)*WindSpeedStep*$T$3:$T$1003)</f>
        <v>332.77797156797828</v>
      </c>
      <c r="P1498" s="43">
        <f t="shared" si="94"/>
        <v>0.57747175350955526</v>
      </c>
      <c r="Q1498" s="43">
        <f t="shared" si="95"/>
        <v>0.83082081766028382</v>
      </c>
    </row>
    <row r="1499" spans="5:17" x14ac:dyDescent="0.2">
      <c r="E1499" s="16">
        <v>40908.284722222219</v>
      </c>
      <c r="F1499" s="22">
        <v>5.49</v>
      </c>
      <c r="G1499" s="22">
        <v>5.7076557776533923</v>
      </c>
      <c r="H1499" s="25">
        <v>0.19125683060109289</v>
      </c>
      <c r="I1499" s="3">
        <f t="shared" si="92"/>
        <v>279.37999999998823</v>
      </c>
      <c r="J1499" s="3">
        <f t="shared" si="93"/>
        <v>315.01999999998748</v>
      </c>
      <c r="K1499" s="3">
        <f>MIN(J1499-M1499+N1499,'Power Look Up'!$F$4)</f>
        <v>334.56026096656234</v>
      </c>
      <c r="M1499" s="51">
        <f t="array" ref="M1499">_xlfn.SUM(_xlfn.NORM.DIST($S$3:$S$1003,$G1499,$P1499,FALSE)*WindSpeedStep*$T$3:$T$1003)</f>
        <v>312.8602718257805</v>
      </c>
      <c r="N1499" s="51">
        <f t="array" ref="N1499">_xlfn.SUM(_xlfn.NORM.DIST($S$3:$S$1003,$G1499,$Q1499,FALSE)*WindSpeedStep*$T$3:$T$1003)</f>
        <v>332.40053279235536</v>
      </c>
      <c r="P1499" s="43">
        <f t="shared" si="94"/>
        <v>0.5707655777653392</v>
      </c>
      <c r="Q1499" s="43">
        <f t="shared" si="95"/>
        <v>1.091628154196004</v>
      </c>
    </row>
    <row r="1500" spans="5:17" x14ac:dyDescent="0.2">
      <c r="E1500" s="16">
        <v>40908.291666666664</v>
      </c>
      <c r="F1500" s="22">
        <v>6.36</v>
      </c>
      <c r="G1500" s="22">
        <v>6.472299326045043</v>
      </c>
      <c r="H1500" s="25">
        <v>0.15566037735849056</v>
      </c>
      <c r="I1500" s="3">
        <f t="shared" si="92"/>
        <v>443.35999999997938</v>
      </c>
      <c r="J1500" s="3">
        <f t="shared" si="93"/>
        <v>468.21999999997888</v>
      </c>
      <c r="K1500" s="3">
        <f>MIN(J1500-M1500+N1500,'Power Look Up'!$F$4)</f>
        <v>486.5826060461834</v>
      </c>
      <c r="M1500" s="51">
        <f t="array" ref="M1500">_xlfn.SUM(_xlfn.NORM.DIST($S$3:$S$1003,$G1500,$P1500,FALSE)*WindSpeedStep*$T$3:$T$1003)</f>
        <v>466.10839261896012</v>
      </c>
      <c r="N1500" s="51">
        <f t="array" ref="N1500">_xlfn.SUM(_xlfn.NORM.DIST($S$3:$S$1003,$G1500,$Q1500,FALSE)*WindSpeedStep*$T$3:$T$1003)</f>
        <v>484.47099866516464</v>
      </c>
      <c r="P1500" s="43">
        <f t="shared" si="94"/>
        <v>0.64722993260450434</v>
      </c>
      <c r="Q1500" s="43">
        <f t="shared" si="95"/>
        <v>1.0074805554692756</v>
      </c>
    </row>
    <row r="1501" spans="5:17" x14ac:dyDescent="0.2">
      <c r="E1501" s="16">
        <v>40908.298611111109</v>
      </c>
      <c r="F1501" s="22">
        <v>6.22</v>
      </c>
      <c r="G1501" s="22">
        <v>6.4526244440853482</v>
      </c>
      <c r="H1501" s="25">
        <v>0.10771704180064309</v>
      </c>
      <c r="I1501" s="3">
        <f t="shared" si="92"/>
        <v>411.71999999998008</v>
      </c>
      <c r="J1501" s="3">
        <f t="shared" si="93"/>
        <v>463.69999999997896</v>
      </c>
      <c r="K1501" s="3">
        <f>MIN(J1501-M1501+N1501,'Power Look Up'!$F$4)</f>
        <v>465.8429233741092</v>
      </c>
      <c r="M1501" s="51">
        <f t="array" ref="M1501">_xlfn.SUM(_xlfn.NORM.DIST($S$3:$S$1003,$G1501,$P1501,FALSE)*WindSpeedStep*$T$3:$T$1003)</f>
        <v>461.70277461332199</v>
      </c>
      <c r="N1501" s="51">
        <f t="array" ref="N1501">_xlfn.SUM(_xlfn.NORM.DIST($S$3:$S$1003,$G1501,$Q1501,FALSE)*WindSpeedStep*$T$3:$T$1003)</f>
        <v>463.84569798745224</v>
      </c>
      <c r="P1501" s="43">
        <f t="shared" si="94"/>
        <v>0.64526244440853486</v>
      </c>
      <c r="Q1501" s="43">
        <f t="shared" si="95"/>
        <v>0.69505761696739288</v>
      </c>
    </row>
    <row r="1502" spans="5:17" x14ac:dyDescent="0.2">
      <c r="E1502" s="16">
        <v>40908.305555555555</v>
      </c>
      <c r="F1502" s="22">
        <v>7.16</v>
      </c>
      <c r="G1502" s="22">
        <v>7.1394350251825571</v>
      </c>
      <c r="H1502" s="25">
        <v>6.4245810055865923E-2</v>
      </c>
      <c r="I1502" s="3">
        <f t="shared" si="92"/>
        <v>636.15999999996745</v>
      </c>
      <c r="J1502" s="3">
        <f t="shared" si="93"/>
        <v>630.13999999996759</v>
      </c>
      <c r="K1502" s="3">
        <f>MIN(J1502-M1502+N1502,'Power Look Up'!$F$4)</f>
        <v>619.33899610918922</v>
      </c>
      <c r="M1502" s="51">
        <f t="array" ref="M1502">_xlfn.SUM(_xlfn.NORM.DIST($S$3:$S$1003,$G1502,$P1502,FALSE)*WindSpeedStep*$T$3:$T$1003)</f>
        <v>631.5316427829581</v>
      </c>
      <c r="N1502" s="51">
        <f t="array" ref="N1502">_xlfn.SUM(_xlfn.NORM.DIST($S$3:$S$1003,$G1502,$Q1502,FALSE)*WindSpeedStep*$T$3:$T$1003)</f>
        <v>620.73063889217974</v>
      </c>
      <c r="P1502" s="43">
        <f t="shared" si="94"/>
        <v>0.71394350251825578</v>
      </c>
      <c r="Q1502" s="43">
        <f t="shared" si="95"/>
        <v>0.4586787865340749</v>
      </c>
    </row>
    <row r="1503" spans="5:17" x14ac:dyDescent="0.2">
      <c r="E1503" s="16">
        <v>40908.3125</v>
      </c>
      <c r="F1503" s="22">
        <v>6.81</v>
      </c>
      <c r="G1503" s="22">
        <v>6.7936673582542237</v>
      </c>
      <c r="H1503" s="25">
        <v>7.1953010279001473E-2</v>
      </c>
      <c r="I1503" s="3">
        <f t="shared" si="92"/>
        <v>545.05999999997721</v>
      </c>
      <c r="J1503" s="3">
        <f t="shared" si="93"/>
        <v>540.53999999997734</v>
      </c>
      <c r="K1503" s="3">
        <f>MIN(J1503-M1503+N1503,'Power Look Up'!$F$4)</f>
        <v>532.73062509015585</v>
      </c>
      <c r="M1503" s="51">
        <f t="array" ref="M1503">_xlfn.SUM(_xlfn.NORM.DIST($S$3:$S$1003,$G1503,$P1503,FALSE)*WindSpeedStep*$T$3:$T$1003)</f>
        <v>541.85386637093347</v>
      </c>
      <c r="N1503" s="51">
        <f t="array" ref="N1503">_xlfn.SUM(_xlfn.NORM.DIST($S$3:$S$1003,$G1503,$Q1503,FALSE)*WindSpeedStep*$T$3:$T$1003)</f>
        <v>534.04449146111199</v>
      </c>
      <c r="P1503" s="43">
        <f t="shared" si="94"/>
        <v>0.6793667358254224</v>
      </c>
      <c r="Q1503" s="43">
        <f t="shared" si="95"/>
        <v>0.48882481726058297</v>
      </c>
    </row>
    <row r="1504" spans="5:17" x14ac:dyDescent="0.2">
      <c r="E1504" s="16">
        <v>40908.319444444445</v>
      </c>
      <c r="F1504" s="22">
        <v>7.46</v>
      </c>
      <c r="G1504" s="22">
        <v>7.4552713196074523</v>
      </c>
      <c r="H1504" s="25">
        <v>7.9088471849865949E-2</v>
      </c>
      <c r="I1504" s="3">
        <f t="shared" si="92"/>
        <v>726.45999999996548</v>
      </c>
      <c r="J1504" s="3">
        <f t="shared" si="93"/>
        <v>726.45999999996548</v>
      </c>
      <c r="K1504" s="3">
        <f>MIN(J1504-M1504+N1504,'Power Look Up'!$F$4)</f>
        <v>718.86071316303662</v>
      </c>
      <c r="M1504" s="51">
        <f t="array" ref="M1504">_xlfn.SUM(_xlfn.NORM.DIST($S$3:$S$1003,$G1504,$P1504,FALSE)*WindSpeedStep*$T$3:$T$1003)</f>
        <v>721.06312993199867</v>
      </c>
      <c r="N1504" s="51">
        <f t="array" ref="N1504">_xlfn.SUM(_xlfn.NORM.DIST($S$3:$S$1003,$G1504,$Q1504,FALSE)*WindSpeedStep*$T$3:$T$1003)</f>
        <v>713.46384309506982</v>
      </c>
      <c r="P1504" s="43">
        <f t="shared" si="94"/>
        <v>0.74552713196074527</v>
      </c>
      <c r="Q1504" s="43">
        <f t="shared" si="95"/>
        <v>0.58962601589388697</v>
      </c>
    </row>
    <row r="1505" spans="5:17" x14ac:dyDescent="0.2">
      <c r="E1505" s="16">
        <v>40908.326388888891</v>
      </c>
      <c r="F1505" s="22">
        <v>7.68</v>
      </c>
      <c r="G1505" s="22">
        <v>7.7636392527202371</v>
      </c>
      <c r="H1505" s="25">
        <v>7.421875E-2</v>
      </c>
      <c r="I1505" s="3">
        <f t="shared" si="92"/>
        <v>792.67999999996414</v>
      </c>
      <c r="J1505" s="3">
        <f t="shared" si="93"/>
        <v>816.75999999996361</v>
      </c>
      <c r="K1505" s="3">
        <f>MIN(J1505-M1505+N1505,'Power Look Up'!$F$4)</f>
        <v>806.64978954405353</v>
      </c>
      <c r="M1505" s="51">
        <f t="array" ref="M1505">_xlfn.SUM(_xlfn.NORM.DIST($S$3:$S$1003,$G1505,$P1505,FALSE)*WindSpeedStep*$T$3:$T$1003)</f>
        <v>815.66196151744691</v>
      </c>
      <c r="N1505" s="51">
        <f t="array" ref="N1505">_xlfn.SUM(_xlfn.NORM.DIST($S$3:$S$1003,$G1505,$Q1505,FALSE)*WindSpeedStep*$T$3:$T$1003)</f>
        <v>805.55175106153683</v>
      </c>
      <c r="P1505" s="43">
        <f t="shared" si="94"/>
        <v>0.7763639252720238</v>
      </c>
      <c r="Q1505" s="43">
        <f t="shared" si="95"/>
        <v>0.57620760078783007</v>
      </c>
    </row>
    <row r="1506" spans="5:17" x14ac:dyDescent="0.2">
      <c r="E1506" s="16">
        <v>40908.333333333336</v>
      </c>
      <c r="F1506" s="22">
        <v>7.97</v>
      </c>
      <c r="G1506" s="22">
        <v>7.9966941776845424</v>
      </c>
      <c r="H1506" s="25">
        <v>9.9121706398996243E-2</v>
      </c>
      <c r="I1506" s="3">
        <f t="shared" si="92"/>
        <v>879.96999999996228</v>
      </c>
      <c r="J1506" s="3">
        <f t="shared" si="93"/>
        <v>888.99999999996203</v>
      </c>
      <c r="K1506" s="3">
        <f>MIN(J1506-M1506+N1506,'Power Look Up'!$F$4)</f>
        <v>888.58402156347631</v>
      </c>
      <c r="M1506" s="51">
        <f t="array" ref="M1506">_xlfn.SUM(_xlfn.NORM.DIST($S$3:$S$1003,$G1506,$P1506,FALSE)*WindSpeedStep*$T$3:$T$1003)</f>
        <v>891.92336244407988</v>
      </c>
      <c r="N1506" s="51">
        <f t="array" ref="N1506">_xlfn.SUM(_xlfn.NORM.DIST($S$3:$S$1003,$G1506,$Q1506,FALSE)*WindSpeedStep*$T$3:$T$1003)</f>
        <v>891.50738400759417</v>
      </c>
      <c r="P1506" s="43">
        <f t="shared" si="94"/>
        <v>0.79966941776845424</v>
      </c>
      <c r="Q1506" s="43">
        <f t="shared" si="95"/>
        <v>0.79264597244300994</v>
      </c>
    </row>
    <row r="1507" spans="5:17" x14ac:dyDescent="0.2">
      <c r="E1507" s="16">
        <v>40909.270833333336</v>
      </c>
      <c r="F1507" s="22">
        <v>17.09</v>
      </c>
      <c r="G1507" s="22">
        <v>17.02121447829084</v>
      </c>
      <c r="H1507" s="25">
        <v>6.3779988297249859E-2</v>
      </c>
      <c r="I1507" s="3">
        <f t="shared" si="92"/>
        <v>2000</v>
      </c>
      <c r="J1507" s="3">
        <f t="shared" si="93"/>
        <v>2000</v>
      </c>
      <c r="K1507" s="3">
        <f>MIN(J1507-M1507+N1507,'Power Look Up'!$F$4)</f>
        <v>1999.7196808396752</v>
      </c>
      <c r="M1507" s="51">
        <f t="array" ref="M1507">_xlfn.SUM(_xlfn.NORM.DIST($S$3:$S$1003,$G1507,$P1507,FALSE)*WindSpeedStep*$T$3:$T$1003)</f>
        <v>2000.3605891402597</v>
      </c>
      <c r="N1507" s="51">
        <f t="array" ref="N1507">_xlfn.SUM(_xlfn.NORM.DIST($S$3:$S$1003,$G1507,$Q1507,FALSE)*WindSpeedStep*$T$3:$T$1003)</f>
        <v>2000.0802699799349</v>
      </c>
      <c r="P1507" s="43">
        <f t="shared" si="94"/>
        <v>1.702121447829084</v>
      </c>
      <c r="Q1507" s="43">
        <f t="shared" si="95"/>
        <v>1.0856128602303696</v>
      </c>
    </row>
    <row r="1508" spans="5:17" x14ac:dyDescent="0.2">
      <c r="E1508" s="16">
        <v>40909.277777777781</v>
      </c>
      <c r="F1508" s="22">
        <v>16.5</v>
      </c>
      <c r="G1508" s="22">
        <v>16.425160943028331</v>
      </c>
      <c r="H1508" s="25">
        <v>7.636363636363637E-2</v>
      </c>
      <c r="I1508" s="3">
        <f t="shared" si="92"/>
        <v>2000</v>
      </c>
      <c r="J1508" s="3">
        <f t="shared" si="93"/>
        <v>2000</v>
      </c>
      <c r="K1508" s="3">
        <f>MIN(J1508-M1508+N1508,'Power Look Up'!$F$4)</f>
        <v>1999.6622119578276</v>
      </c>
      <c r="M1508" s="51">
        <f t="array" ref="M1508">_xlfn.SUM(_xlfn.NORM.DIST($S$3:$S$1003,$G1508,$P1508,FALSE)*WindSpeedStep*$T$3:$T$1003)</f>
        <v>2000.6315298243453</v>
      </c>
      <c r="N1508" s="51">
        <f t="array" ref="N1508">_xlfn.SUM(_xlfn.NORM.DIST($S$3:$S$1003,$G1508,$Q1508,FALSE)*WindSpeedStep*$T$3:$T$1003)</f>
        <v>2000.2937417821729</v>
      </c>
      <c r="P1508" s="43">
        <f t="shared" si="94"/>
        <v>1.6425160943028332</v>
      </c>
      <c r="Q1508" s="43">
        <f t="shared" si="95"/>
        <v>1.2542850174676181</v>
      </c>
    </row>
    <row r="1509" spans="5:17" x14ac:dyDescent="0.2">
      <c r="E1509" s="16">
        <v>40922.243055555555</v>
      </c>
      <c r="F1509" s="22">
        <v>9.11</v>
      </c>
      <c r="G1509" s="22">
        <v>9.3522343063925497</v>
      </c>
      <c r="H1509" s="25">
        <v>0.12733260153677278</v>
      </c>
      <c r="I1509" s="3">
        <f t="shared" si="92"/>
        <v>1297.909999999943</v>
      </c>
      <c r="J1509" s="3">
        <f t="shared" si="93"/>
        <v>1389.349999999941</v>
      </c>
      <c r="K1509" s="3">
        <f>MIN(J1509-M1509+N1509,'Power Look Up'!$F$4)</f>
        <v>1381.8649874460857</v>
      </c>
      <c r="M1509" s="51">
        <f t="array" ref="M1509">_xlfn.SUM(_xlfn.NORM.DIST($S$3:$S$1003,$G1509,$P1509,FALSE)*WindSpeedStep*$T$3:$T$1003)</f>
        <v>1394.9281111423572</v>
      </c>
      <c r="N1509" s="51">
        <f t="array" ref="N1509">_xlfn.SUM(_xlfn.NORM.DIST($S$3:$S$1003,$G1509,$Q1509,FALSE)*WindSpeedStep*$T$3:$T$1003)</f>
        <v>1387.4430985885019</v>
      </c>
      <c r="P1509" s="43">
        <f t="shared" si="94"/>
        <v>0.93522343063925506</v>
      </c>
      <c r="Q1509" s="43">
        <f t="shared" si="95"/>
        <v>1.1908443244144191</v>
      </c>
    </row>
    <row r="1510" spans="5:17" x14ac:dyDescent="0.2">
      <c r="E1510" s="16">
        <v>40922.25</v>
      </c>
      <c r="F1510" s="22">
        <v>9.06</v>
      </c>
      <c r="G1510" s="22">
        <v>9.2877604900162467</v>
      </c>
      <c r="H1510" s="25">
        <v>8.0573951434878582E-2</v>
      </c>
      <c r="I1510" s="3">
        <f t="shared" si="92"/>
        <v>1278.8599999999433</v>
      </c>
      <c r="J1510" s="3">
        <f t="shared" si="93"/>
        <v>1366.4899999999416</v>
      </c>
      <c r="K1510" s="3">
        <f>MIN(J1510-M1510+N1510,'Power Look Up'!$F$4)</f>
        <v>1367.2055833458203</v>
      </c>
      <c r="M1510" s="51">
        <f t="array" ref="M1510">_xlfn.SUM(_xlfn.NORM.DIST($S$3:$S$1003,$G1510,$P1510,FALSE)*WindSpeedStep*$T$3:$T$1003)</f>
        <v>1370.427653663201</v>
      </c>
      <c r="N1510" s="51">
        <f t="array" ref="N1510">_xlfn.SUM(_xlfn.NORM.DIST($S$3:$S$1003,$G1510,$Q1510,FALSE)*WindSpeedStep*$T$3:$T$1003)</f>
        <v>1371.1432370090797</v>
      </c>
      <c r="P1510" s="43">
        <f t="shared" si="94"/>
        <v>0.92877604900162469</v>
      </c>
      <c r="Q1510" s="43">
        <f t="shared" si="95"/>
        <v>0.74835156266135316</v>
      </c>
    </row>
    <row r="1511" spans="5:17" x14ac:dyDescent="0.2">
      <c r="E1511" s="16">
        <v>40922.256944444445</v>
      </c>
      <c r="F1511" s="22">
        <v>8.4700000000000006</v>
      </c>
      <c r="G1511" s="22">
        <v>8.7068701933673776</v>
      </c>
      <c r="H1511" s="25">
        <v>7.3199527744982285E-2</v>
      </c>
      <c r="I1511" s="3">
        <f t="shared" si="92"/>
        <v>1061.48999999995</v>
      </c>
      <c r="J1511" s="3">
        <f t="shared" si="93"/>
        <v>1149.5699999999481</v>
      </c>
      <c r="K1511" s="3">
        <f>MIN(J1511-M1511+N1511,'Power Look Up'!$F$4)</f>
        <v>1138.9775721056014</v>
      </c>
      <c r="M1511" s="51">
        <f t="array" ref="M1511">_xlfn.SUM(_xlfn.NORM.DIST($S$3:$S$1003,$G1511,$P1511,FALSE)*WindSpeedStep*$T$3:$T$1003)</f>
        <v>1147.4331513233933</v>
      </c>
      <c r="N1511" s="51">
        <f t="array" ref="N1511">_xlfn.SUM(_xlfn.NORM.DIST($S$3:$S$1003,$G1511,$Q1511,FALSE)*WindSpeedStep*$T$3:$T$1003)</f>
        <v>1136.8407234290466</v>
      </c>
      <c r="P1511" s="43">
        <f t="shared" si="94"/>
        <v>0.87068701933673776</v>
      </c>
      <c r="Q1511" s="43">
        <f t="shared" si="95"/>
        <v>0.63733878629135465</v>
      </c>
    </row>
    <row r="1512" spans="5:17" x14ac:dyDescent="0.2">
      <c r="E1512" s="16">
        <v>40922.263888888891</v>
      </c>
      <c r="F1512" s="22">
        <v>8.15</v>
      </c>
      <c r="G1512" s="22">
        <v>8.4316162316604739</v>
      </c>
      <c r="H1512" s="25">
        <v>6.5030674846625766E-2</v>
      </c>
      <c r="I1512" s="3">
        <f t="shared" si="92"/>
        <v>944.04999999995255</v>
      </c>
      <c r="J1512" s="3">
        <f t="shared" si="93"/>
        <v>1046.8099999999504</v>
      </c>
      <c r="K1512" s="3">
        <f>MIN(J1512-M1512+N1512,'Power Look Up'!$F$4)</f>
        <v>1031.6397788906975</v>
      </c>
      <c r="M1512" s="51">
        <f t="array" ref="M1512">_xlfn.SUM(_xlfn.NORM.DIST($S$3:$S$1003,$G1512,$P1512,FALSE)*WindSpeedStep*$T$3:$T$1003)</f>
        <v>1044.7559953398084</v>
      </c>
      <c r="N1512" s="51">
        <f t="array" ref="N1512">_xlfn.SUM(_xlfn.NORM.DIST($S$3:$S$1003,$G1512,$Q1512,FALSE)*WindSpeedStep*$T$3:$T$1003)</f>
        <v>1029.5857742305554</v>
      </c>
      <c r="P1512" s="43">
        <f t="shared" si="94"/>
        <v>0.84316162316604748</v>
      </c>
      <c r="Q1512" s="43">
        <f t="shared" si="95"/>
        <v>0.54831369359264426</v>
      </c>
    </row>
    <row r="1513" spans="5:17" x14ac:dyDescent="0.2">
      <c r="E1513" s="16">
        <v>40922.270833333336</v>
      </c>
      <c r="F1513" s="22">
        <v>7.88</v>
      </c>
      <c r="G1513" s="22">
        <v>8.2421293997129847</v>
      </c>
      <c r="H1513" s="25">
        <v>9.3908629441624369E-2</v>
      </c>
      <c r="I1513" s="3">
        <f t="shared" si="92"/>
        <v>852.87999999996282</v>
      </c>
      <c r="J1513" s="3">
        <f t="shared" si="93"/>
        <v>977.07999999995184</v>
      </c>
      <c r="K1513" s="3">
        <f>MIN(J1513-M1513+N1513,'Power Look Up'!$F$4)</f>
        <v>974.18193320476109</v>
      </c>
      <c r="M1513" s="51">
        <f t="array" ref="M1513">_xlfn.SUM(_xlfn.NORM.DIST($S$3:$S$1003,$G1513,$P1513,FALSE)*WindSpeedStep*$T$3:$T$1003)</f>
        <v>976.57536667089732</v>
      </c>
      <c r="N1513" s="51">
        <f t="array" ref="N1513">_xlfn.SUM(_xlfn.NORM.DIST($S$3:$S$1003,$G1513,$Q1513,FALSE)*WindSpeedStep*$T$3:$T$1003)</f>
        <v>973.67729987570658</v>
      </c>
      <c r="P1513" s="43">
        <f t="shared" si="94"/>
        <v>0.82421293997129852</v>
      </c>
      <c r="Q1513" s="43">
        <f t="shared" si="95"/>
        <v>0.77400707560756454</v>
      </c>
    </row>
    <row r="1514" spans="5:17" x14ac:dyDescent="0.2">
      <c r="E1514" s="16">
        <v>40922.277777777781</v>
      </c>
      <c r="F1514" s="22">
        <v>7.79</v>
      </c>
      <c r="G1514" s="22">
        <v>7.947278216218022</v>
      </c>
      <c r="H1514" s="25">
        <v>5.391527599486521E-2</v>
      </c>
      <c r="I1514" s="3">
        <f t="shared" si="92"/>
        <v>825.78999999996336</v>
      </c>
      <c r="J1514" s="3">
        <f t="shared" si="93"/>
        <v>873.9499999999623</v>
      </c>
      <c r="K1514" s="3">
        <f>MIN(J1514-M1514+N1514,'Power Look Up'!$F$4)</f>
        <v>856.98256327351442</v>
      </c>
      <c r="M1514" s="51">
        <f t="array" ref="M1514">_xlfn.SUM(_xlfn.NORM.DIST($S$3:$S$1003,$G1514,$P1514,FALSE)*WindSpeedStep*$T$3:$T$1003)</f>
        <v>875.41198743159396</v>
      </c>
      <c r="N1514" s="51">
        <f t="array" ref="N1514">_xlfn.SUM(_xlfn.NORM.DIST($S$3:$S$1003,$G1514,$Q1514,FALSE)*WindSpeedStep*$T$3:$T$1003)</f>
        <v>858.44455070514607</v>
      </c>
      <c r="P1514" s="43">
        <f t="shared" si="94"/>
        <v>0.79472782162180222</v>
      </c>
      <c r="Q1514" s="43">
        <f t="shared" si="95"/>
        <v>0.4284796984353747</v>
      </c>
    </row>
    <row r="1515" spans="5:17" x14ac:dyDescent="0.2">
      <c r="E1515" s="16">
        <v>40922.284722222219</v>
      </c>
      <c r="F1515" s="22">
        <v>7.63</v>
      </c>
      <c r="G1515" s="22">
        <v>7.941287497461107</v>
      </c>
      <c r="H1515" s="25">
        <v>0.10353866317169071</v>
      </c>
      <c r="I1515" s="3">
        <f t="shared" si="92"/>
        <v>777.62999999996441</v>
      </c>
      <c r="J1515" s="3">
        <f t="shared" si="93"/>
        <v>870.93999999996242</v>
      </c>
      <c r="K1515" s="3">
        <f>MIN(J1515-M1515+N1515,'Power Look Up'!$F$4)</f>
        <v>872.62543584814944</v>
      </c>
      <c r="M1515" s="51">
        <f t="array" ref="M1515">_xlfn.SUM(_xlfn.NORM.DIST($S$3:$S$1003,$G1515,$P1515,FALSE)*WindSpeedStep*$T$3:$T$1003)</f>
        <v>873.42271076848147</v>
      </c>
      <c r="N1515" s="51">
        <f t="array" ref="N1515">_xlfn.SUM(_xlfn.NORM.DIST($S$3:$S$1003,$G1515,$Q1515,FALSE)*WindSpeedStep*$T$3:$T$1003)</f>
        <v>875.10814661666848</v>
      </c>
      <c r="P1515" s="43">
        <f t="shared" si="94"/>
        <v>0.7941287497461107</v>
      </c>
      <c r="Q1515" s="43">
        <f t="shared" si="95"/>
        <v>0.82223029134918413</v>
      </c>
    </row>
    <row r="1516" spans="5:17" x14ac:dyDescent="0.2">
      <c r="E1516" s="16">
        <v>40922.291666666664</v>
      </c>
      <c r="F1516" s="22">
        <v>7.33</v>
      </c>
      <c r="G1516" s="22">
        <v>7.6989601226904307</v>
      </c>
      <c r="H1516" s="25">
        <v>9.5497953615279671E-2</v>
      </c>
      <c r="I1516" s="3">
        <f t="shared" si="92"/>
        <v>687.32999999996628</v>
      </c>
      <c r="J1516" s="3">
        <f t="shared" si="93"/>
        <v>798.69999999996389</v>
      </c>
      <c r="K1516" s="3">
        <f>MIN(J1516-M1516+N1516,'Power Look Up'!$F$4)</f>
        <v>796.75854347449194</v>
      </c>
      <c r="M1516" s="51">
        <f t="array" ref="M1516">_xlfn.SUM(_xlfn.NORM.DIST($S$3:$S$1003,$G1516,$P1516,FALSE)*WindSpeedStep*$T$3:$T$1003)</f>
        <v>795.22506133462616</v>
      </c>
      <c r="N1516" s="51">
        <f t="array" ref="N1516">_xlfn.SUM(_xlfn.NORM.DIST($S$3:$S$1003,$G1516,$Q1516,FALSE)*WindSpeedStep*$T$3:$T$1003)</f>
        <v>793.28360480915421</v>
      </c>
      <c r="P1516" s="43">
        <f t="shared" si="94"/>
        <v>0.76989601226904314</v>
      </c>
      <c r="Q1516" s="43">
        <f t="shared" si="95"/>
        <v>0.73523493668257867</v>
      </c>
    </row>
    <row r="1517" spans="5:17" x14ac:dyDescent="0.2">
      <c r="E1517" s="16">
        <v>40922.298611111109</v>
      </c>
      <c r="F1517" s="22">
        <v>7.18</v>
      </c>
      <c r="G1517" s="22">
        <v>7.5134057425504039</v>
      </c>
      <c r="H1517" s="25">
        <v>9.8885793871866301E-2</v>
      </c>
      <c r="I1517" s="3">
        <f t="shared" si="92"/>
        <v>642.17999999996732</v>
      </c>
      <c r="J1517" s="3">
        <f t="shared" si="93"/>
        <v>741.5099999999652</v>
      </c>
      <c r="K1517" s="3">
        <f>MIN(J1517-M1517+N1517,'Power Look Up'!$F$4)</f>
        <v>741.05048472916917</v>
      </c>
      <c r="M1517" s="51">
        <f t="array" ref="M1517">_xlfn.SUM(_xlfn.NORM.DIST($S$3:$S$1003,$G1517,$P1517,FALSE)*WindSpeedStep*$T$3:$T$1003)</f>
        <v>738.34958123689489</v>
      </c>
      <c r="N1517" s="51">
        <f t="array" ref="N1517">_xlfn.SUM(_xlfn.NORM.DIST($S$3:$S$1003,$G1517,$Q1517,FALSE)*WindSpeedStep*$T$3:$T$1003)</f>
        <v>737.89006596609886</v>
      </c>
      <c r="P1517" s="43">
        <f t="shared" si="94"/>
        <v>0.75134057425504042</v>
      </c>
      <c r="Q1517" s="43">
        <f t="shared" si="95"/>
        <v>0.74296909153353585</v>
      </c>
    </row>
    <row r="1518" spans="5:17" x14ac:dyDescent="0.2">
      <c r="E1518" s="16">
        <v>40922.305555555555</v>
      </c>
      <c r="F1518" s="22">
        <v>7.57</v>
      </c>
      <c r="G1518" s="22">
        <v>7.7490300872838764</v>
      </c>
      <c r="H1518" s="25">
        <v>0.13474240422721268</v>
      </c>
      <c r="I1518" s="3">
        <f t="shared" si="92"/>
        <v>759.56999999996481</v>
      </c>
      <c r="J1518" s="3">
        <f t="shared" si="93"/>
        <v>813.74999999996362</v>
      </c>
      <c r="K1518" s="3">
        <f>MIN(J1518-M1518+N1518,'Power Look Up'!$F$4)</f>
        <v>831.27698557241331</v>
      </c>
      <c r="M1518" s="51">
        <f t="array" ref="M1518">_xlfn.SUM(_xlfn.NORM.DIST($S$3:$S$1003,$G1518,$P1518,FALSE)*WindSpeedStep*$T$3:$T$1003)</f>
        <v>811.01814357015292</v>
      </c>
      <c r="N1518" s="51">
        <f t="array" ref="N1518">_xlfn.SUM(_xlfn.NORM.DIST($S$3:$S$1003,$G1518,$Q1518,FALSE)*WindSpeedStep*$T$3:$T$1003)</f>
        <v>828.5451291426026</v>
      </c>
      <c r="P1518" s="43">
        <f t="shared" si="94"/>
        <v>0.77490300872838769</v>
      </c>
      <c r="Q1518" s="43">
        <f t="shared" si="95"/>
        <v>1.0441229443896372</v>
      </c>
    </row>
    <row r="1519" spans="5:17" x14ac:dyDescent="0.2">
      <c r="E1519" s="16">
        <v>40922.3125</v>
      </c>
      <c r="F1519" s="22">
        <v>7.46</v>
      </c>
      <c r="G1519" s="22">
        <v>7.690188513312429</v>
      </c>
      <c r="H1519" s="25">
        <v>0.15951742627345844</v>
      </c>
      <c r="I1519" s="3">
        <f t="shared" si="92"/>
        <v>726.45999999996548</v>
      </c>
      <c r="J1519" s="3">
        <f t="shared" si="93"/>
        <v>795.68999999996402</v>
      </c>
      <c r="K1519" s="3">
        <f>MIN(J1519-M1519+N1519,'Power Look Up'!$F$4)</f>
        <v>826.87213870054836</v>
      </c>
      <c r="M1519" s="51">
        <f t="array" ref="M1519">_xlfn.SUM(_xlfn.NORM.DIST($S$3:$S$1003,$G1519,$P1519,FALSE)*WindSpeedStep*$T$3:$T$1003)</f>
        <v>792.47786172988572</v>
      </c>
      <c r="N1519" s="51">
        <f t="array" ref="N1519">_xlfn.SUM(_xlfn.NORM.DIST($S$3:$S$1003,$G1519,$Q1519,FALSE)*WindSpeedStep*$T$3:$T$1003)</f>
        <v>823.66000043047006</v>
      </c>
      <c r="P1519" s="43">
        <f t="shared" si="94"/>
        <v>0.76901885133124293</v>
      </c>
      <c r="Q1519" s="43">
        <f t="shared" si="95"/>
        <v>1.2267190792013123</v>
      </c>
    </row>
    <row r="1520" spans="5:17" x14ac:dyDescent="0.2">
      <c r="E1520" s="16">
        <v>40922.319444444445</v>
      </c>
      <c r="F1520" s="22">
        <v>5.64</v>
      </c>
      <c r="G1520" s="22">
        <v>5.869406994370836</v>
      </c>
      <c r="H1520" s="25">
        <v>0.18439716312056739</v>
      </c>
      <c r="I1520" s="3">
        <f t="shared" si="92"/>
        <v>303.67999999998773</v>
      </c>
      <c r="J1520" s="3">
        <f t="shared" si="93"/>
        <v>340.93999999998692</v>
      </c>
      <c r="K1520" s="3">
        <f>MIN(J1520-M1520+N1520,'Power Look Up'!$F$4)</f>
        <v>361.03938659502023</v>
      </c>
      <c r="M1520" s="51">
        <f t="array" ref="M1520">_xlfn.SUM(_xlfn.NORM.DIST($S$3:$S$1003,$G1520,$P1520,FALSE)*WindSpeedStep*$T$3:$T$1003)</f>
        <v>342.43458298761823</v>
      </c>
      <c r="N1520" s="51">
        <f t="array" ref="N1520">_xlfn.SUM(_xlfn.NORM.DIST($S$3:$S$1003,$G1520,$Q1520,FALSE)*WindSpeedStep*$T$3:$T$1003)</f>
        <v>362.53396958265154</v>
      </c>
      <c r="P1520" s="43">
        <f t="shared" si="94"/>
        <v>0.5869406994370836</v>
      </c>
      <c r="Q1520" s="43">
        <f t="shared" si="95"/>
        <v>1.0823019989619982</v>
      </c>
    </row>
    <row r="1521" spans="5:17" x14ac:dyDescent="0.2">
      <c r="E1521" s="16">
        <v>40922.326388888891</v>
      </c>
      <c r="F1521" s="22">
        <v>6.36</v>
      </c>
      <c r="G1521" s="22">
        <v>6.4036196043359022</v>
      </c>
      <c r="H1521" s="25">
        <v>0.17924528301886791</v>
      </c>
      <c r="I1521" s="3">
        <f t="shared" si="92"/>
        <v>443.35999999997938</v>
      </c>
      <c r="J1521" s="3">
        <f t="shared" si="93"/>
        <v>452.39999999997917</v>
      </c>
      <c r="K1521" s="3">
        <f>MIN(J1521-M1521+N1521,'Power Look Up'!$F$4)</f>
        <v>479.50366005836992</v>
      </c>
      <c r="M1521" s="51">
        <f t="array" ref="M1521">_xlfn.SUM(_xlfn.NORM.DIST($S$3:$S$1003,$G1521,$P1521,FALSE)*WindSpeedStep*$T$3:$T$1003)</f>
        <v>450.84328549797652</v>
      </c>
      <c r="N1521" s="51">
        <f t="array" ref="N1521">_xlfn.SUM(_xlfn.NORM.DIST($S$3:$S$1003,$G1521,$Q1521,FALSE)*WindSpeedStep*$T$3:$T$1003)</f>
        <v>477.94694555636727</v>
      </c>
      <c r="P1521" s="43">
        <f t="shared" si="94"/>
        <v>0.64036196043359028</v>
      </c>
      <c r="Q1521" s="43">
        <f t="shared" si="95"/>
        <v>1.1478186083243598</v>
      </c>
    </row>
    <row r="1522" spans="5:17" x14ac:dyDescent="0.2">
      <c r="E1522" s="16">
        <v>40922.333333333336</v>
      </c>
      <c r="F1522" s="22">
        <v>6.26</v>
      </c>
      <c r="G1522" s="22">
        <v>6.3955280024171994</v>
      </c>
      <c r="H1522" s="25">
        <v>0.14536741214057508</v>
      </c>
      <c r="I1522" s="3">
        <f t="shared" si="92"/>
        <v>420.75999999997987</v>
      </c>
      <c r="J1522" s="3">
        <f t="shared" si="93"/>
        <v>452.39999999997917</v>
      </c>
      <c r="K1522" s="3">
        <f>MIN(J1522-M1522+N1522,'Power Look Up'!$F$4)</f>
        <v>466.2170083298916</v>
      </c>
      <c r="M1522" s="51">
        <f t="array" ref="M1522">_xlfn.SUM(_xlfn.NORM.DIST($S$3:$S$1003,$G1522,$P1522,FALSE)*WindSpeedStep*$T$3:$T$1003)</f>
        <v>449.06571321797929</v>
      </c>
      <c r="N1522" s="51">
        <f t="array" ref="N1522">_xlfn.SUM(_xlfn.NORM.DIST($S$3:$S$1003,$G1522,$Q1522,FALSE)*WindSpeedStep*$T$3:$T$1003)</f>
        <v>462.88272154789172</v>
      </c>
      <c r="P1522" s="43">
        <f t="shared" si="94"/>
        <v>0.63955280024172001</v>
      </c>
      <c r="Q1522" s="43">
        <f t="shared" si="95"/>
        <v>0.92970135498396989</v>
      </c>
    </row>
    <row r="1523" spans="5:17" x14ac:dyDescent="0.2">
      <c r="E1523" s="16">
        <v>40922.340277777781</v>
      </c>
      <c r="F1523" s="22">
        <v>5.64</v>
      </c>
      <c r="G1523" s="22">
        <v>5.9562400586791373</v>
      </c>
      <c r="H1523" s="25">
        <v>0.16666666666666666</v>
      </c>
      <c r="I1523" s="3">
        <f t="shared" si="92"/>
        <v>303.67999999998773</v>
      </c>
      <c r="J1523" s="3">
        <f t="shared" si="93"/>
        <v>355.51999999998662</v>
      </c>
      <c r="K1523" s="3">
        <f>MIN(J1523-M1523+N1523,'Power Look Up'!$F$4)</f>
        <v>371.33340693088542</v>
      </c>
      <c r="M1523" s="51">
        <f t="array" ref="M1523">_xlfn.SUM(_xlfn.NORM.DIST($S$3:$S$1003,$G1523,$P1523,FALSE)*WindSpeedStep*$T$3:$T$1003)</f>
        <v>358.88388944302346</v>
      </c>
      <c r="N1523" s="51">
        <f t="array" ref="N1523">_xlfn.SUM(_xlfn.NORM.DIST($S$3:$S$1003,$G1523,$Q1523,FALSE)*WindSpeedStep*$T$3:$T$1003)</f>
        <v>374.69729637392226</v>
      </c>
      <c r="P1523" s="43">
        <f t="shared" si="94"/>
        <v>0.59562400586791375</v>
      </c>
      <c r="Q1523" s="43">
        <f t="shared" si="95"/>
        <v>0.99270667644652288</v>
      </c>
    </row>
    <row r="1524" spans="5:17" x14ac:dyDescent="0.2">
      <c r="E1524" s="16">
        <v>40922.347222222219</v>
      </c>
      <c r="F1524" s="22">
        <v>5.53</v>
      </c>
      <c r="G1524" s="22">
        <v>5.8839809680382844</v>
      </c>
      <c r="H1524" s="25">
        <v>0.11030741410488246</v>
      </c>
      <c r="I1524" s="3">
        <f t="shared" si="92"/>
        <v>285.85999999998808</v>
      </c>
      <c r="J1524" s="3">
        <f t="shared" si="93"/>
        <v>342.55999999998687</v>
      </c>
      <c r="K1524" s="3">
        <f>MIN(J1524-M1524+N1524,'Power Look Up'!$F$4)</f>
        <v>344.3683844391968</v>
      </c>
      <c r="M1524" s="51">
        <f t="array" ref="M1524">_xlfn.SUM(_xlfn.NORM.DIST($S$3:$S$1003,$G1524,$P1524,FALSE)*WindSpeedStep*$T$3:$T$1003)</f>
        <v>345.1662590591115</v>
      </c>
      <c r="N1524" s="51">
        <f t="array" ref="N1524">_xlfn.SUM(_xlfn.NORM.DIST($S$3:$S$1003,$G1524,$Q1524,FALSE)*WindSpeedStep*$T$3:$T$1003)</f>
        <v>346.97464349832143</v>
      </c>
      <c r="P1524" s="43">
        <f t="shared" si="94"/>
        <v>0.58839809680382849</v>
      </c>
      <c r="Q1524" s="43">
        <f t="shared" si="95"/>
        <v>0.64904672522664619</v>
      </c>
    </row>
    <row r="1525" spans="5:17" x14ac:dyDescent="0.2">
      <c r="E1525" s="16">
        <v>40922.354166666664</v>
      </c>
      <c r="F1525" s="22">
        <v>5.4</v>
      </c>
      <c r="G1525" s="22">
        <v>5.7535953205210397</v>
      </c>
      <c r="H1525" s="25">
        <v>0.11296296296296296</v>
      </c>
      <c r="I1525" s="3">
        <f t="shared" si="92"/>
        <v>264.79999999998853</v>
      </c>
      <c r="J1525" s="3">
        <f t="shared" si="93"/>
        <v>321.49999999998732</v>
      </c>
      <c r="K1525" s="3">
        <f>MIN(J1525-M1525+N1525,'Power Look Up'!$F$4)</f>
        <v>323.43586200013323</v>
      </c>
      <c r="M1525" s="51">
        <f t="array" ref="M1525">_xlfn.SUM(_xlfn.NORM.DIST($S$3:$S$1003,$G1525,$P1525,FALSE)*WindSpeedStep*$T$3:$T$1003)</f>
        <v>321.12602220048791</v>
      </c>
      <c r="N1525" s="51">
        <f t="array" ref="N1525">_xlfn.SUM(_xlfn.NORM.DIST($S$3:$S$1003,$G1525,$Q1525,FALSE)*WindSpeedStep*$T$3:$T$1003)</f>
        <v>323.06188420063381</v>
      </c>
      <c r="P1525" s="43">
        <f t="shared" si="94"/>
        <v>0.57535953205210399</v>
      </c>
      <c r="Q1525" s="43">
        <f t="shared" si="95"/>
        <v>0.64994317509589516</v>
      </c>
    </row>
    <row r="1526" spans="5:17" x14ac:dyDescent="0.2">
      <c r="E1526" s="16">
        <v>40922.361111111109</v>
      </c>
      <c r="F1526" s="22">
        <v>5.18</v>
      </c>
      <c r="G1526" s="22">
        <v>5.5070485657364641</v>
      </c>
      <c r="H1526" s="25">
        <v>8.4942084942084953E-2</v>
      </c>
      <c r="I1526" s="3">
        <f t="shared" si="92"/>
        <v>229.15999999998931</v>
      </c>
      <c r="J1526" s="3">
        <f t="shared" si="93"/>
        <v>282.61999999998818</v>
      </c>
      <c r="K1526" s="3">
        <f>MIN(J1526-M1526+N1526,'Power Look Up'!$F$4)</f>
        <v>281.46395464734616</v>
      </c>
      <c r="M1526" s="51">
        <f t="array" ref="M1526">_xlfn.SUM(_xlfn.NORM.DIST($S$3:$S$1003,$G1526,$P1526,FALSE)*WindSpeedStep*$T$3:$T$1003)</f>
        <v>277.85891261558368</v>
      </c>
      <c r="N1526" s="51">
        <f t="array" ref="N1526">_xlfn.SUM(_xlfn.NORM.DIST($S$3:$S$1003,$G1526,$Q1526,FALSE)*WindSpeedStep*$T$3:$T$1003)</f>
        <v>276.70286726294165</v>
      </c>
      <c r="P1526" s="43">
        <f t="shared" si="94"/>
        <v>0.55070485657364643</v>
      </c>
      <c r="Q1526" s="43">
        <f t="shared" si="95"/>
        <v>0.46778018705097385</v>
      </c>
    </row>
    <row r="1527" spans="5:17" x14ac:dyDescent="0.2">
      <c r="E1527" s="16">
        <v>40922.368055555555</v>
      </c>
      <c r="F1527" s="22">
        <v>5.18</v>
      </c>
      <c r="G1527" s="22">
        <v>5.5941515865947826</v>
      </c>
      <c r="H1527" s="25">
        <v>9.0733590733590733E-2</v>
      </c>
      <c r="I1527" s="3">
        <f t="shared" si="92"/>
        <v>229.15999999998931</v>
      </c>
      <c r="J1527" s="3">
        <f t="shared" si="93"/>
        <v>295.57999999998788</v>
      </c>
      <c r="K1527" s="3">
        <f>MIN(J1527-M1527+N1527,'Power Look Up'!$F$4)</f>
        <v>294.64878133494238</v>
      </c>
      <c r="M1527" s="51">
        <f t="array" ref="M1527">_xlfn.SUM(_xlfn.NORM.DIST($S$3:$S$1003,$G1527,$P1527,FALSE)*WindSpeedStep*$T$3:$T$1003)</f>
        <v>292.85249650130879</v>
      </c>
      <c r="N1527" s="51">
        <f t="array" ref="N1527">_xlfn.SUM(_xlfn.NORM.DIST($S$3:$S$1003,$G1527,$Q1527,FALSE)*WindSpeedStep*$T$3:$T$1003)</f>
        <v>291.9212778362633</v>
      </c>
      <c r="P1527" s="43">
        <f t="shared" si="94"/>
        <v>0.55941515865947833</v>
      </c>
      <c r="Q1527" s="43">
        <f t="shared" si="95"/>
        <v>0.50757746055975828</v>
      </c>
    </row>
    <row r="1528" spans="5:17" x14ac:dyDescent="0.2">
      <c r="E1528" s="16">
        <v>40922.375</v>
      </c>
      <c r="F1528" s="22">
        <v>4.07</v>
      </c>
      <c r="G1528" s="22">
        <v>4.6157896196731061</v>
      </c>
      <c r="H1528" s="25">
        <v>0.10073710073710072</v>
      </c>
      <c r="I1528" s="3">
        <f t="shared" si="92"/>
        <v>98.629999999995391</v>
      </c>
      <c r="J1528" s="3">
        <f t="shared" si="93"/>
        <v>158.5799999999941</v>
      </c>
      <c r="K1528" s="3">
        <f>MIN(J1528-M1528+N1528,'Power Look Up'!$F$4)</f>
        <v>158.64637381397299</v>
      </c>
      <c r="M1528" s="51">
        <f t="array" ref="M1528">_xlfn.SUM(_xlfn.NORM.DIST($S$3:$S$1003,$G1528,$P1528,FALSE)*WindSpeedStep*$T$3:$T$1003)</f>
        <v>133.70669738165626</v>
      </c>
      <c r="N1528" s="51">
        <f t="array" ref="N1528">_xlfn.SUM(_xlfn.NORM.DIST($S$3:$S$1003,$G1528,$Q1528,FALSE)*WindSpeedStep*$T$3:$T$1003)</f>
        <v>133.77307119563514</v>
      </c>
      <c r="P1528" s="43">
        <f t="shared" si="94"/>
        <v>0.46157896196731063</v>
      </c>
      <c r="Q1528" s="43">
        <f t="shared" si="95"/>
        <v>0.46498126389827354</v>
      </c>
    </row>
    <row r="1529" spans="5:17" x14ac:dyDescent="0.2">
      <c r="E1529" s="16">
        <v>40922.381944444445</v>
      </c>
      <c r="F1529" s="22">
        <v>3.88</v>
      </c>
      <c r="G1529" s="22">
        <v>4.0739887233396885</v>
      </c>
      <c r="H1529" s="25">
        <v>6.1855670103092786E-2</v>
      </c>
      <c r="I1529" s="3">
        <f t="shared" si="92"/>
        <v>80.079999999996474</v>
      </c>
      <c r="J1529" s="3">
        <f t="shared" si="93"/>
        <v>98.629999999995391</v>
      </c>
      <c r="K1529" s="3">
        <f>MIN(J1529-M1529+N1529,'Power Look Up'!$F$4)</f>
        <v>90.087826791197884</v>
      </c>
      <c r="M1529" s="51">
        <f t="array" ref="M1529">_xlfn.SUM(_xlfn.NORM.DIST($S$3:$S$1003,$G1529,$P1529,FALSE)*WindSpeedStep*$T$3:$T$1003)</f>
        <v>58.308231953214708</v>
      </c>
      <c r="N1529" s="51">
        <f t="array" ref="N1529">_xlfn.SUM(_xlfn.NORM.DIST($S$3:$S$1003,$G1529,$Q1529,FALSE)*WindSpeedStep*$T$3:$T$1003)</f>
        <v>49.766058744417201</v>
      </c>
      <c r="P1529" s="43">
        <f t="shared" si="94"/>
        <v>0.40739887233396888</v>
      </c>
      <c r="Q1529" s="43">
        <f t="shared" si="95"/>
        <v>0.25199930247461994</v>
      </c>
    </row>
    <row r="1530" spans="5:17" x14ac:dyDescent="0.2">
      <c r="E1530" s="16">
        <v>40922.388888888891</v>
      </c>
      <c r="F1530" s="22">
        <v>4.91</v>
      </c>
      <c r="G1530" s="22">
        <v>4.7672767243006904</v>
      </c>
      <c r="H1530" s="25">
        <v>8.7576374745417518E-2</v>
      </c>
      <c r="I1530" s="3">
        <f t="shared" si="92"/>
        <v>190.18999999999343</v>
      </c>
      <c r="J1530" s="3">
        <f t="shared" si="93"/>
        <v>174.92999999999375</v>
      </c>
      <c r="K1530" s="3">
        <f>MIN(J1530-M1530+N1530,'Power Look Up'!$F$4)</f>
        <v>174.42590036698115</v>
      </c>
      <c r="M1530" s="51">
        <f t="array" ref="M1530">_xlfn.SUM(_xlfn.NORM.DIST($S$3:$S$1003,$G1530,$P1530,FALSE)*WindSpeedStep*$T$3:$T$1003)</f>
        <v>157.45791013398807</v>
      </c>
      <c r="N1530" s="51">
        <f t="array" ref="N1530">_xlfn.SUM(_xlfn.NORM.DIST($S$3:$S$1003,$G1530,$Q1530,FALSE)*WindSpeedStep*$T$3:$T$1003)</f>
        <v>156.95381050097546</v>
      </c>
      <c r="P1530" s="43">
        <f t="shared" si="94"/>
        <v>0.47672767243006908</v>
      </c>
      <c r="Q1530" s="43">
        <f t="shared" si="95"/>
        <v>0.41750081292246372</v>
      </c>
    </row>
    <row r="1531" spans="5:17" x14ac:dyDescent="0.2">
      <c r="E1531" s="16">
        <v>40922.395833333336</v>
      </c>
      <c r="F1531" s="22">
        <v>4.7</v>
      </c>
      <c r="G1531" s="22">
        <v>4.6430907319779644</v>
      </c>
      <c r="H1531" s="25">
        <v>6.5957446808510636E-2</v>
      </c>
      <c r="I1531" s="3">
        <f t="shared" si="92"/>
        <v>167.29999999999393</v>
      </c>
      <c r="J1531" s="3">
        <f t="shared" si="93"/>
        <v>160.75999999999408</v>
      </c>
      <c r="K1531" s="3">
        <f>MIN(J1531-M1531+N1531,'Power Look Up'!$F$4)</f>
        <v>159.13275426597912</v>
      </c>
      <c r="M1531" s="51">
        <f t="array" ref="M1531">_xlfn.SUM(_xlfn.NORM.DIST($S$3:$S$1003,$G1531,$P1531,FALSE)*WindSpeedStep*$T$3:$T$1003)</f>
        <v>137.94999926961353</v>
      </c>
      <c r="N1531" s="51">
        <f t="array" ref="N1531">_xlfn.SUM(_xlfn.NORM.DIST($S$3:$S$1003,$G1531,$Q1531,FALSE)*WindSpeedStep*$T$3:$T$1003)</f>
        <v>136.32275353559857</v>
      </c>
      <c r="P1531" s="43">
        <f t="shared" si="94"/>
        <v>0.46430907319779646</v>
      </c>
      <c r="Q1531" s="43">
        <f t="shared" si="95"/>
        <v>0.3062464099815253</v>
      </c>
    </row>
    <row r="1532" spans="5:17" x14ac:dyDescent="0.2">
      <c r="E1532" s="16">
        <v>40922.402777777781</v>
      </c>
      <c r="F1532" s="22">
        <v>5.31</v>
      </c>
      <c r="G1532" s="22">
        <v>5.0447952192748451</v>
      </c>
      <c r="H1532" s="25">
        <v>6.7796610169491525E-2</v>
      </c>
      <c r="I1532" s="3">
        <f t="shared" si="92"/>
        <v>250.21999999998886</v>
      </c>
      <c r="J1532" s="3">
        <f t="shared" si="93"/>
        <v>206.47999999998979</v>
      </c>
      <c r="K1532" s="3">
        <f>MIN(J1532-M1532+N1532,'Power Look Up'!$F$4)</f>
        <v>206.55720406425814</v>
      </c>
      <c r="M1532" s="51">
        <f t="array" ref="M1532">_xlfn.SUM(_xlfn.NORM.DIST($S$3:$S$1003,$G1532,$P1532,FALSE)*WindSpeedStep*$T$3:$T$1003)</f>
        <v>201.75332844741541</v>
      </c>
      <c r="N1532" s="51">
        <f t="array" ref="N1532">_xlfn.SUM(_xlfn.NORM.DIST($S$3:$S$1003,$G1532,$Q1532,FALSE)*WindSpeedStep*$T$3:$T$1003)</f>
        <v>201.83053251168377</v>
      </c>
      <c r="P1532" s="43">
        <f t="shared" si="94"/>
        <v>0.50447952192748458</v>
      </c>
      <c r="Q1532" s="43">
        <f t="shared" si="95"/>
        <v>0.34202001486609118</v>
      </c>
    </row>
    <row r="1533" spans="5:17" x14ac:dyDescent="0.2">
      <c r="E1533" s="16">
        <v>40922.409722222219</v>
      </c>
      <c r="F1533" s="22">
        <v>6.06</v>
      </c>
      <c r="G1533" s="22">
        <v>5.7359255974425309</v>
      </c>
      <c r="H1533" s="25">
        <v>6.6006600660066014E-2</v>
      </c>
      <c r="I1533" s="3">
        <f t="shared" si="92"/>
        <v>375.55999999998085</v>
      </c>
      <c r="J1533" s="3">
        <f t="shared" si="93"/>
        <v>319.87999999998738</v>
      </c>
      <c r="K1533" s="3">
        <f>MIN(J1533-M1533+N1533,'Power Look Up'!$F$4)</f>
        <v>315.66786480471927</v>
      </c>
      <c r="M1533" s="51">
        <f t="array" ref="M1533">_xlfn.SUM(_xlfn.NORM.DIST($S$3:$S$1003,$G1533,$P1533,FALSE)*WindSpeedStep*$T$3:$T$1003)</f>
        <v>317.93471708425028</v>
      </c>
      <c r="N1533" s="51">
        <f t="array" ref="N1533">_xlfn.SUM(_xlfn.NORM.DIST($S$3:$S$1003,$G1533,$Q1533,FALSE)*WindSpeedStep*$T$3:$T$1003)</f>
        <v>313.72258188898218</v>
      </c>
      <c r="P1533" s="43">
        <f t="shared" si="94"/>
        <v>0.57359255974425316</v>
      </c>
      <c r="Q1533" s="43">
        <f t="shared" si="95"/>
        <v>0.3786089503262397</v>
      </c>
    </row>
    <row r="1534" spans="5:17" x14ac:dyDescent="0.2">
      <c r="E1534" s="16">
        <v>40922.416666666664</v>
      </c>
      <c r="F1534" s="22">
        <v>6.05</v>
      </c>
      <c r="G1534" s="22">
        <v>5.8011376619899835</v>
      </c>
      <c r="H1534" s="25">
        <v>6.1157024793388429E-2</v>
      </c>
      <c r="I1534" s="3">
        <f t="shared" si="92"/>
        <v>373.29999999998091</v>
      </c>
      <c r="J1534" s="3">
        <f t="shared" si="93"/>
        <v>329.59999999998718</v>
      </c>
      <c r="K1534" s="3">
        <f>MIN(J1534-M1534+N1534,'Power Look Up'!$F$4)</f>
        <v>324.25599566593678</v>
      </c>
      <c r="M1534" s="51">
        <f t="array" ref="M1534">_xlfn.SUM(_xlfn.NORM.DIST($S$3:$S$1003,$G1534,$P1534,FALSE)*WindSpeedStep*$T$3:$T$1003)</f>
        <v>329.78964554107483</v>
      </c>
      <c r="N1534" s="51">
        <f t="array" ref="N1534">_xlfn.SUM(_xlfn.NORM.DIST($S$3:$S$1003,$G1534,$Q1534,FALSE)*WindSpeedStep*$T$3:$T$1003)</f>
        <v>324.44564120702444</v>
      </c>
      <c r="P1534" s="43">
        <f t="shared" si="94"/>
        <v>0.58011376619899835</v>
      </c>
      <c r="Q1534" s="43">
        <f t="shared" si="95"/>
        <v>0.35478031982418079</v>
      </c>
    </row>
    <row r="1535" spans="5:17" x14ac:dyDescent="0.2">
      <c r="E1535" s="16">
        <v>40922.423611111109</v>
      </c>
      <c r="F1535" s="22">
        <v>6.05</v>
      </c>
      <c r="G1535" s="22">
        <v>6.0741375077918578</v>
      </c>
      <c r="H1535" s="25">
        <v>6.7768595041322308E-2</v>
      </c>
      <c r="I1535" s="3">
        <f t="shared" si="92"/>
        <v>373.29999999998091</v>
      </c>
      <c r="J1535" s="3">
        <f t="shared" si="93"/>
        <v>377.81999999998078</v>
      </c>
      <c r="K1535" s="3">
        <f>MIN(J1535-M1535+N1535,'Power Look Up'!$F$4)</f>
        <v>371.80592740719334</v>
      </c>
      <c r="M1535" s="51">
        <f t="array" ref="M1535">_xlfn.SUM(_xlfn.NORM.DIST($S$3:$S$1003,$G1535,$P1535,FALSE)*WindSpeedStep*$T$3:$T$1003)</f>
        <v>381.91136745308648</v>
      </c>
      <c r="N1535" s="51">
        <f t="array" ref="N1535">_xlfn.SUM(_xlfn.NORM.DIST($S$3:$S$1003,$G1535,$Q1535,FALSE)*WindSpeedStep*$T$3:$T$1003)</f>
        <v>375.89729486029904</v>
      </c>
      <c r="P1535" s="43">
        <f t="shared" si="94"/>
        <v>0.6074137507791858</v>
      </c>
      <c r="Q1535" s="43">
        <f t="shared" si="95"/>
        <v>0.41163576499085314</v>
      </c>
    </row>
    <row r="1536" spans="5:17" x14ac:dyDescent="0.2">
      <c r="E1536" s="16">
        <v>40922.430555555555</v>
      </c>
      <c r="F1536" s="22">
        <v>5.78</v>
      </c>
      <c r="G1536" s="22">
        <v>5.895091808213488</v>
      </c>
      <c r="H1536" s="25">
        <v>5.7093425605536333E-2</v>
      </c>
      <c r="I1536" s="3">
        <f t="shared" si="92"/>
        <v>326.35999999998722</v>
      </c>
      <c r="J1536" s="3">
        <f t="shared" si="93"/>
        <v>345.79999999998682</v>
      </c>
      <c r="K1536" s="3">
        <f>MIN(J1536-M1536+N1536,'Power Look Up'!$F$4)</f>
        <v>339.11804732949082</v>
      </c>
      <c r="M1536" s="51">
        <f t="array" ref="M1536">_xlfn.SUM(_xlfn.NORM.DIST($S$3:$S$1003,$G1536,$P1536,FALSE)*WindSpeedStep*$T$3:$T$1003)</f>
        <v>347.25661988929966</v>
      </c>
      <c r="N1536" s="51">
        <f t="array" ref="N1536">_xlfn.SUM(_xlfn.NORM.DIST($S$3:$S$1003,$G1536,$Q1536,FALSE)*WindSpeedStep*$T$3:$T$1003)</f>
        <v>340.57466721880365</v>
      </c>
      <c r="P1536" s="43">
        <f t="shared" si="94"/>
        <v>0.58950918082134884</v>
      </c>
      <c r="Q1536" s="43">
        <f t="shared" si="95"/>
        <v>0.33657098559004345</v>
      </c>
    </row>
    <row r="1537" spans="5:17" x14ac:dyDescent="0.2">
      <c r="E1537" s="16">
        <v>40922.4375</v>
      </c>
      <c r="F1537" s="22">
        <v>6.6</v>
      </c>
      <c r="G1537" s="22">
        <v>6.4219436467094031</v>
      </c>
      <c r="H1537" s="25">
        <v>4.5454545454545456E-2</v>
      </c>
      <c r="I1537" s="3">
        <f t="shared" si="92"/>
        <v>497.59999999997825</v>
      </c>
      <c r="J1537" s="3">
        <f t="shared" si="93"/>
        <v>456.9199999999791</v>
      </c>
      <c r="K1537" s="3">
        <f>MIN(J1537-M1537+N1537,'Power Look Up'!$F$4)</f>
        <v>446.58675716979502</v>
      </c>
      <c r="M1537" s="51">
        <f t="array" ref="M1537">_xlfn.SUM(_xlfn.NORM.DIST($S$3:$S$1003,$G1537,$P1537,FALSE)*WindSpeedStep*$T$3:$T$1003)</f>
        <v>454.88496746751309</v>
      </c>
      <c r="N1537" s="51">
        <f t="array" ref="N1537">_xlfn.SUM(_xlfn.NORM.DIST($S$3:$S$1003,$G1537,$Q1537,FALSE)*WindSpeedStep*$T$3:$T$1003)</f>
        <v>444.55172463732902</v>
      </c>
      <c r="P1537" s="43">
        <f t="shared" si="94"/>
        <v>0.64219436467094038</v>
      </c>
      <c r="Q1537" s="43">
        <f t="shared" si="95"/>
        <v>0.29190652939588196</v>
      </c>
    </row>
    <row r="1538" spans="5:17" x14ac:dyDescent="0.2">
      <c r="E1538" s="16">
        <v>40922.444444444445</v>
      </c>
      <c r="F1538" s="22">
        <v>6.06</v>
      </c>
      <c r="G1538" s="22">
        <v>5.9161664424192981</v>
      </c>
      <c r="H1538" s="25">
        <v>5.940594059405941E-2</v>
      </c>
      <c r="I1538" s="3">
        <f t="shared" si="92"/>
        <v>375.55999999998085</v>
      </c>
      <c r="J1538" s="3">
        <f t="shared" si="93"/>
        <v>349.03999999998678</v>
      </c>
      <c r="K1538" s="3">
        <f>MIN(J1538-M1538+N1538,'Power Look Up'!$F$4)</f>
        <v>342.54436631935033</v>
      </c>
      <c r="M1538" s="51">
        <f t="array" ref="M1538">_xlfn.SUM(_xlfn.NORM.DIST($S$3:$S$1003,$G1538,$P1538,FALSE)*WindSpeedStep*$T$3:$T$1003)</f>
        <v>351.24026623446611</v>
      </c>
      <c r="N1538" s="51">
        <f t="array" ref="N1538">_xlfn.SUM(_xlfn.NORM.DIST($S$3:$S$1003,$G1538,$Q1538,FALSE)*WindSpeedStep*$T$3:$T$1003)</f>
        <v>344.74463255382966</v>
      </c>
      <c r="P1538" s="43">
        <f t="shared" si="94"/>
        <v>0.59161664424192983</v>
      </c>
      <c r="Q1538" s="43">
        <f t="shared" si="95"/>
        <v>0.35145543222292863</v>
      </c>
    </row>
    <row r="1539" spans="5:17" x14ac:dyDescent="0.2">
      <c r="E1539" s="16">
        <v>40922.451388888891</v>
      </c>
      <c r="F1539" s="22">
        <v>5.82</v>
      </c>
      <c r="G1539" s="22">
        <v>5.6291710415302711</v>
      </c>
      <c r="H1539" s="25">
        <v>6.5292096219931275E-2</v>
      </c>
      <c r="I1539" s="3">
        <f t="shared" ref="I1539:I1602" si="96">INDEX(PowerArray,MIN(MaximumPowerIndex,ROUND(F1539*100,0)))</f>
        <v>332.83999999998707</v>
      </c>
      <c r="J1539" s="3">
        <f t="shared" ref="J1539:J1602" si="97">INDEX(PowerArray,MIN(MaximumPowerIndex,ROUND(G1539*100,0)))</f>
        <v>302.05999999998778</v>
      </c>
      <c r="K1539" s="3">
        <f>MIN(J1539-M1539+N1539,'Power Look Up'!$F$4)</f>
        <v>298.70199256478651</v>
      </c>
      <c r="M1539" s="51">
        <f t="array" ref="M1539">_xlfn.SUM(_xlfn.NORM.DIST($S$3:$S$1003,$G1539,$P1539,FALSE)*WindSpeedStep*$T$3:$T$1003)</f>
        <v>298.96556464353137</v>
      </c>
      <c r="N1539" s="51">
        <f t="array" ref="N1539">_xlfn.SUM(_xlfn.NORM.DIST($S$3:$S$1003,$G1539,$Q1539,FALSE)*WindSpeedStep*$T$3:$T$1003)</f>
        <v>295.60755720833009</v>
      </c>
      <c r="P1539" s="43">
        <f t="shared" ref="P1539:P1602" si="98">ReferenceTurbulence*G1539</f>
        <v>0.56291710415302709</v>
      </c>
      <c r="Q1539" s="43">
        <f t="shared" si="95"/>
        <v>0.36754037728204519</v>
      </c>
    </row>
    <row r="1540" spans="5:17" x14ac:dyDescent="0.2">
      <c r="E1540" s="16">
        <v>40922.458333333336</v>
      </c>
      <c r="F1540" s="22">
        <v>5.64</v>
      </c>
      <c r="G1540" s="22">
        <v>5.5408748948433022</v>
      </c>
      <c r="H1540" s="25">
        <v>8.8652482269503549E-2</v>
      </c>
      <c r="I1540" s="3">
        <f t="shared" si="96"/>
        <v>303.67999999998773</v>
      </c>
      <c r="J1540" s="3">
        <f t="shared" si="97"/>
        <v>287.47999999998808</v>
      </c>
      <c r="K1540" s="3">
        <f>MIN(J1540-M1540+N1540,'Power Look Up'!$F$4)</f>
        <v>286.49397677185857</v>
      </c>
      <c r="M1540" s="51">
        <f t="array" ref="M1540">_xlfn.SUM(_xlfn.NORM.DIST($S$3:$S$1003,$G1540,$P1540,FALSE)*WindSpeedStep*$T$3:$T$1003)</f>
        <v>283.64746772622675</v>
      </c>
      <c r="N1540" s="51">
        <f t="array" ref="N1540">_xlfn.SUM(_xlfn.NORM.DIST($S$3:$S$1003,$G1540,$Q1540,FALSE)*WindSpeedStep*$T$3:$T$1003)</f>
        <v>282.66144449809724</v>
      </c>
      <c r="P1540" s="43">
        <f t="shared" si="98"/>
        <v>0.55408748948433029</v>
      </c>
      <c r="Q1540" s="43">
        <f t="shared" ref="Q1540:Q1603" si="99">G1540*H1540</f>
        <v>0.49121231337263321</v>
      </c>
    </row>
    <row r="1541" spans="5:17" x14ac:dyDescent="0.2">
      <c r="E1541" s="16">
        <v>40922.465277777781</v>
      </c>
      <c r="F1541" s="22">
        <v>5.45</v>
      </c>
      <c r="G1541" s="22">
        <v>5.1493056354873836</v>
      </c>
      <c r="H1541" s="25">
        <v>5.3211009174311923E-2</v>
      </c>
      <c r="I1541" s="3">
        <f t="shared" si="96"/>
        <v>272.89999999998838</v>
      </c>
      <c r="J1541" s="3">
        <f t="shared" si="97"/>
        <v>224.29999999998941</v>
      </c>
      <c r="K1541" s="3">
        <f>MIN(J1541-M1541+N1541,'Power Look Up'!$F$4)</f>
        <v>224.54567323242838</v>
      </c>
      <c r="M1541" s="51">
        <f t="array" ref="M1541">_xlfn.SUM(_xlfn.NORM.DIST($S$3:$S$1003,$G1541,$P1541,FALSE)*WindSpeedStep*$T$3:$T$1003)</f>
        <v>218.62127170100749</v>
      </c>
      <c r="N1541" s="51">
        <f t="array" ref="N1541">_xlfn.SUM(_xlfn.NORM.DIST($S$3:$S$1003,$G1541,$Q1541,FALSE)*WindSpeedStep*$T$3:$T$1003)</f>
        <v>218.86694493344646</v>
      </c>
      <c r="P1541" s="43">
        <f t="shared" si="98"/>
        <v>0.51493056354873834</v>
      </c>
      <c r="Q1541" s="43">
        <f t="shared" si="99"/>
        <v>0.27399974941125527</v>
      </c>
    </row>
    <row r="1542" spans="5:17" x14ac:dyDescent="0.2">
      <c r="E1542" s="16">
        <v>40922.472222222219</v>
      </c>
      <c r="F1542" s="22">
        <v>5.57</v>
      </c>
      <c r="G1542" s="22">
        <v>5.1643689701975992</v>
      </c>
      <c r="H1542" s="25">
        <v>5.2064631956912022E-2</v>
      </c>
      <c r="I1542" s="3">
        <f t="shared" si="96"/>
        <v>292.33999999998798</v>
      </c>
      <c r="J1542" s="3">
        <f t="shared" si="97"/>
        <v>225.91999999998939</v>
      </c>
      <c r="K1542" s="3">
        <f>MIN(J1542-M1542+N1542,'Power Look Up'!$F$4)</f>
        <v>226.13590584636376</v>
      </c>
      <c r="M1542" s="51">
        <f t="array" ref="M1542">_xlfn.SUM(_xlfn.NORM.DIST($S$3:$S$1003,$G1542,$P1542,FALSE)*WindSpeedStep*$T$3:$T$1003)</f>
        <v>221.06324213519306</v>
      </c>
      <c r="N1542" s="51">
        <f t="array" ref="N1542">_xlfn.SUM(_xlfn.NORM.DIST($S$3:$S$1003,$G1542,$Q1542,FALSE)*WindSpeedStep*$T$3:$T$1003)</f>
        <v>221.27914798156743</v>
      </c>
      <c r="P1542" s="43">
        <f t="shared" si="98"/>
        <v>0.51643689701975992</v>
      </c>
      <c r="Q1542" s="43">
        <f t="shared" si="99"/>
        <v>0.26888096972303477</v>
      </c>
    </row>
    <row r="1543" spans="5:17" x14ac:dyDescent="0.2">
      <c r="E1543" s="16">
        <v>40922.479166666664</v>
      </c>
      <c r="F1543" s="22">
        <v>5.33</v>
      </c>
      <c r="G1543" s="22">
        <v>4.9789916012375981</v>
      </c>
      <c r="H1543" s="25">
        <v>5.8161350844277669E-2</v>
      </c>
      <c r="I1543" s="3">
        <f t="shared" si="96"/>
        <v>253.45999999998878</v>
      </c>
      <c r="J1543" s="3">
        <f t="shared" si="97"/>
        <v>197.81999999999329</v>
      </c>
      <c r="K1543" s="3">
        <f>MIN(J1543-M1543+N1543,'Power Look Up'!$F$4)</f>
        <v>198.10629539690302</v>
      </c>
      <c r="M1543" s="51">
        <f t="array" ref="M1543">_xlfn.SUM(_xlfn.NORM.DIST($S$3:$S$1003,$G1543,$P1543,FALSE)*WindSpeedStep*$T$3:$T$1003)</f>
        <v>191.18804472696846</v>
      </c>
      <c r="N1543" s="51">
        <f t="array" ref="N1543">_xlfn.SUM(_xlfn.NORM.DIST($S$3:$S$1003,$G1543,$Q1543,FALSE)*WindSpeedStep*$T$3:$T$1003)</f>
        <v>191.47434012387819</v>
      </c>
      <c r="P1543" s="43">
        <f t="shared" si="98"/>
        <v>0.49789916012375984</v>
      </c>
      <c r="Q1543" s="43">
        <f t="shared" si="99"/>
        <v>0.28958487737029182</v>
      </c>
    </row>
    <row r="1544" spans="5:17" x14ac:dyDescent="0.2">
      <c r="E1544" s="16">
        <v>40922.486111111109</v>
      </c>
      <c r="F1544" s="22">
        <v>5.16</v>
      </c>
      <c r="G1544" s="22">
        <v>4.8518293980606106</v>
      </c>
      <c r="H1544" s="25">
        <v>3.294573643410853E-2</v>
      </c>
      <c r="I1544" s="3">
        <f t="shared" si="96"/>
        <v>225.91999999998939</v>
      </c>
      <c r="J1544" s="3">
        <f t="shared" si="97"/>
        <v>183.64999999999355</v>
      </c>
      <c r="K1544" s="3">
        <f>MIN(J1544-M1544+N1544,'Power Look Up'!$F$4)</f>
        <v>184.06357598816786</v>
      </c>
      <c r="M1544" s="51">
        <f t="array" ref="M1544">_xlfn.SUM(_xlfn.NORM.DIST($S$3:$S$1003,$G1544,$P1544,FALSE)*WindSpeedStep*$T$3:$T$1003)</f>
        <v>170.87568569957764</v>
      </c>
      <c r="N1544" s="51">
        <f t="array" ref="N1544">_xlfn.SUM(_xlfn.NORM.DIST($S$3:$S$1003,$G1544,$Q1544,FALSE)*WindSpeedStep*$T$3:$T$1003)</f>
        <v>171.28926168775195</v>
      </c>
      <c r="P1544" s="43">
        <f t="shared" si="98"/>
        <v>0.48518293980606109</v>
      </c>
      <c r="Q1544" s="43">
        <f t="shared" si="99"/>
        <v>0.15984709257176433</v>
      </c>
    </row>
    <row r="1545" spans="5:17" x14ac:dyDescent="0.2">
      <c r="E1545" s="16">
        <v>40922.493055555555</v>
      </c>
      <c r="F1545" s="22">
        <v>5.08</v>
      </c>
      <c r="G1545" s="22">
        <v>4.7732832114166444</v>
      </c>
      <c r="H1545" s="25">
        <v>5.1181102362204724E-2</v>
      </c>
      <c r="I1545" s="3">
        <f t="shared" si="96"/>
        <v>212.95999999998966</v>
      </c>
      <c r="J1545" s="3">
        <f t="shared" si="97"/>
        <v>174.92999999999375</v>
      </c>
      <c r="K1545" s="3">
        <f>MIN(J1545-M1545+N1545,'Power Look Up'!$F$4)</f>
        <v>174.46431855753656</v>
      </c>
      <c r="M1545" s="51">
        <f t="array" ref="M1545">_xlfn.SUM(_xlfn.NORM.DIST($S$3:$S$1003,$G1545,$P1545,FALSE)*WindSpeedStep*$T$3:$T$1003)</f>
        <v>158.40815618250352</v>
      </c>
      <c r="N1545" s="51">
        <f t="array" ref="N1545">_xlfn.SUM(_xlfn.NORM.DIST($S$3:$S$1003,$G1545,$Q1545,FALSE)*WindSpeedStep*$T$3:$T$1003)</f>
        <v>157.94247474004632</v>
      </c>
      <c r="P1545" s="43">
        <f t="shared" si="98"/>
        <v>0.47732832114166446</v>
      </c>
      <c r="Q1545" s="43">
        <f t="shared" si="99"/>
        <v>0.24430189664730856</v>
      </c>
    </row>
    <row r="1546" spans="5:17" x14ac:dyDescent="0.2">
      <c r="E1546" s="16">
        <v>40922.5</v>
      </c>
      <c r="F1546" s="22">
        <v>4.8099999999999996</v>
      </c>
      <c r="G1546" s="22">
        <v>4.6018603071345936</v>
      </c>
      <c r="H1546" s="25">
        <v>6.2370062370062374E-2</v>
      </c>
      <c r="I1546" s="3">
        <f t="shared" si="96"/>
        <v>179.28999999999365</v>
      </c>
      <c r="J1546" s="3">
        <f t="shared" si="97"/>
        <v>156.39999999999415</v>
      </c>
      <c r="K1546" s="3">
        <f>MIN(J1546-M1546+N1546,'Power Look Up'!$F$4)</f>
        <v>154.31255140202063</v>
      </c>
      <c r="M1546" s="51">
        <f t="array" ref="M1546">_xlfn.SUM(_xlfn.NORM.DIST($S$3:$S$1003,$G1546,$P1546,FALSE)*WindSpeedStep*$T$3:$T$1003)</f>
        <v>131.54971441551422</v>
      </c>
      <c r="N1546" s="51">
        <f t="array" ref="N1546">_xlfn.SUM(_xlfn.NORM.DIST($S$3:$S$1003,$G1546,$Q1546,FALSE)*WindSpeedStep*$T$3:$T$1003)</f>
        <v>129.4622658175407</v>
      </c>
      <c r="P1546" s="43">
        <f t="shared" si="98"/>
        <v>0.46018603071345937</v>
      </c>
      <c r="Q1546" s="43">
        <f t="shared" si="99"/>
        <v>0.28701831437429898</v>
      </c>
    </row>
    <row r="1547" spans="5:17" x14ac:dyDescent="0.2">
      <c r="E1547" s="16">
        <v>40922.506944444445</v>
      </c>
      <c r="F1547" s="22">
        <v>4.93</v>
      </c>
      <c r="G1547" s="22">
        <v>4.7147439658905999</v>
      </c>
      <c r="H1547" s="25">
        <v>5.476673427991887E-2</v>
      </c>
      <c r="I1547" s="3">
        <f t="shared" si="96"/>
        <v>192.36999999999338</v>
      </c>
      <c r="J1547" s="3">
        <f t="shared" si="97"/>
        <v>168.3899999999939</v>
      </c>
      <c r="K1547" s="3">
        <f>MIN(J1547-M1547+N1547,'Power Look Up'!$F$4)</f>
        <v>167.39556566242874</v>
      </c>
      <c r="M1547" s="51">
        <f t="array" ref="M1547">_xlfn.SUM(_xlfn.NORM.DIST($S$3:$S$1003,$G1547,$P1547,FALSE)*WindSpeedStep*$T$3:$T$1003)</f>
        <v>149.1704629495639</v>
      </c>
      <c r="N1547" s="51">
        <f t="array" ref="N1547">_xlfn.SUM(_xlfn.NORM.DIST($S$3:$S$1003,$G1547,$Q1547,FALSE)*WindSpeedStep*$T$3:$T$1003)</f>
        <v>148.17602861199873</v>
      </c>
      <c r="P1547" s="43">
        <f t="shared" si="98"/>
        <v>0.47147439658905999</v>
      </c>
      <c r="Q1547" s="43">
        <f t="shared" si="99"/>
        <v>0.25821112997778134</v>
      </c>
    </row>
    <row r="1548" spans="5:17" x14ac:dyDescent="0.2">
      <c r="E1548" s="16">
        <v>40922.513888888891</v>
      </c>
      <c r="F1548" s="22">
        <v>5.15</v>
      </c>
      <c r="G1548" s="22">
        <v>4.8873587467740398</v>
      </c>
      <c r="H1548" s="25">
        <v>4.4660194174757278E-2</v>
      </c>
      <c r="I1548" s="3">
        <f t="shared" si="96"/>
        <v>224.29999999998941</v>
      </c>
      <c r="J1548" s="3">
        <f t="shared" si="97"/>
        <v>188.00999999999348</v>
      </c>
      <c r="K1548" s="3">
        <f>MIN(J1548-M1548+N1548,'Power Look Up'!$F$4)</f>
        <v>188.37886667076535</v>
      </c>
      <c r="M1548" s="51">
        <f t="array" ref="M1548">_xlfn.SUM(_xlfn.NORM.DIST($S$3:$S$1003,$G1548,$P1548,FALSE)*WindSpeedStep*$T$3:$T$1003)</f>
        <v>176.53671653165969</v>
      </c>
      <c r="N1548" s="51">
        <f t="array" ref="N1548">_xlfn.SUM(_xlfn.NORM.DIST($S$3:$S$1003,$G1548,$Q1548,FALSE)*WindSpeedStep*$T$3:$T$1003)</f>
        <v>176.90558320243156</v>
      </c>
      <c r="P1548" s="43">
        <f t="shared" si="98"/>
        <v>0.48873587467740398</v>
      </c>
      <c r="Q1548" s="43">
        <f t="shared" si="99"/>
        <v>0.21827039063262701</v>
      </c>
    </row>
    <row r="1549" spans="5:17" x14ac:dyDescent="0.2">
      <c r="E1549" s="16">
        <v>40922.520833333336</v>
      </c>
      <c r="F1549" s="22">
        <v>5.19</v>
      </c>
      <c r="G1549" s="22">
        <v>4.8774032307503461</v>
      </c>
      <c r="H1549" s="25">
        <v>4.0462427745664734E-2</v>
      </c>
      <c r="I1549" s="3">
        <f t="shared" si="96"/>
        <v>230.77999999998929</v>
      </c>
      <c r="J1549" s="3">
        <f t="shared" si="97"/>
        <v>186.91999999999351</v>
      </c>
      <c r="K1549" s="3">
        <f>MIN(J1549-M1549+N1549,'Power Look Up'!$F$4)</f>
        <v>187.33681436055937</v>
      </c>
      <c r="M1549" s="51">
        <f t="array" ref="M1549">_xlfn.SUM(_xlfn.NORM.DIST($S$3:$S$1003,$G1549,$P1549,FALSE)*WindSpeedStep*$T$3:$T$1003)</f>
        <v>174.94927088070119</v>
      </c>
      <c r="N1549" s="51">
        <f t="array" ref="N1549">_xlfn.SUM(_xlfn.NORM.DIST($S$3:$S$1003,$G1549,$Q1549,FALSE)*WindSpeedStep*$T$3:$T$1003)</f>
        <v>175.36608524126706</v>
      </c>
      <c r="P1549" s="43">
        <f t="shared" si="98"/>
        <v>0.48774032307503462</v>
      </c>
      <c r="Q1549" s="43">
        <f t="shared" si="99"/>
        <v>0.19735157581070761</v>
      </c>
    </row>
    <row r="1550" spans="5:17" x14ac:dyDescent="0.2">
      <c r="E1550" s="16">
        <v>40922.527777777781</v>
      </c>
      <c r="F1550" s="22">
        <v>4.6100000000000003</v>
      </c>
      <c r="G1550" s="22">
        <v>4.349421089745622</v>
      </c>
      <c r="H1550" s="25">
        <v>5.4229934924078085E-2</v>
      </c>
      <c r="I1550" s="3">
        <f t="shared" si="96"/>
        <v>157.48999999999413</v>
      </c>
      <c r="J1550" s="3">
        <f t="shared" si="97"/>
        <v>129.14999999999475</v>
      </c>
      <c r="K1550" s="3">
        <f>MIN(J1550-M1550+N1550,'Power Look Up'!$F$4)</f>
        <v>123.04011225929226</v>
      </c>
      <c r="M1550" s="51">
        <f t="array" ref="M1550">_xlfn.SUM(_xlfn.NORM.DIST($S$3:$S$1003,$G1550,$P1550,FALSE)*WindSpeedStep*$T$3:$T$1003)</f>
        <v>93.878228804852398</v>
      </c>
      <c r="N1550" s="51">
        <f t="array" ref="N1550">_xlfn.SUM(_xlfn.NORM.DIST($S$3:$S$1003,$G1550,$Q1550,FALSE)*WindSpeedStep*$T$3:$T$1003)</f>
        <v>87.768341064149908</v>
      </c>
      <c r="P1550" s="43">
        <f t="shared" si="98"/>
        <v>0.4349421089745622</v>
      </c>
      <c r="Q1550" s="43">
        <f t="shared" si="99"/>
        <v>0.23586882265431788</v>
      </c>
    </row>
    <row r="1551" spans="5:17" x14ac:dyDescent="0.2">
      <c r="E1551" s="16">
        <v>40922.534722222219</v>
      </c>
      <c r="F1551" s="22">
        <v>4.24</v>
      </c>
      <c r="G1551" s="22">
        <v>4.0996126285456658</v>
      </c>
      <c r="H1551" s="25">
        <v>5.896226415094339E-2</v>
      </c>
      <c r="I1551" s="3">
        <f t="shared" si="96"/>
        <v>117.15999999999499</v>
      </c>
      <c r="J1551" s="3">
        <f t="shared" si="97"/>
        <v>101.89999999999532</v>
      </c>
      <c r="K1551" s="3">
        <f>MIN(J1551-M1551+N1551,'Power Look Up'!$F$4)</f>
        <v>92.873839111881168</v>
      </c>
      <c r="M1551" s="51">
        <f t="array" ref="M1551">_xlfn.SUM(_xlfn.NORM.DIST($S$3:$S$1003,$G1551,$P1551,FALSE)*WindSpeedStep*$T$3:$T$1003)</f>
        <v>61.263424937057167</v>
      </c>
      <c r="N1551" s="51">
        <f t="array" ref="N1551">_xlfn.SUM(_xlfn.NORM.DIST($S$3:$S$1003,$G1551,$Q1551,FALSE)*WindSpeedStep*$T$3:$T$1003)</f>
        <v>52.237264048943018</v>
      </c>
      <c r="P1551" s="43">
        <f t="shared" si="98"/>
        <v>0.40996126285456658</v>
      </c>
      <c r="Q1551" s="43">
        <f t="shared" si="99"/>
        <v>0.24172244272085291</v>
      </c>
    </row>
    <row r="1552" spans="5:17" x14ac:dyDescent="0.2">
      <c r="E1552" s="16">
        <v>40922.541666666664</v>
      </c>
      <c r="F1552" s="22">
        <v>4.1500000000000004</v>
      </c>
      <c r="G1552" s="22">
        <v>4.1253857946415406</v>
      </c>
      <c r="H1552" s="25">
        <v>4.3373493975903607E-2</v>
      </c>
      <c r="I1552" s="3">
        <f t="shared" si="96"/>
        <v>107.34999999999519</v>
      </c>
      <c r="J1552" s="3">
        <f t="shared" si="97"/>
        <v>105.16999999999524</v>
      </c>
      <c r="K1552" s="3">
        <f>MIN(J1552-M1552+N1552,'Power Look Up'!$F$4)</f>
        <v>93.305089219485254</v>
      </c>
      <c r="M1552" s="51">
        <f t="array" ref="M1552">_xlfn.SUM(_xlfn.NORM.DIST($S$3:$S$1003,$G1552,$P1552,FALSE)*WindSpeedStep*$T$3:$T$1003)</f>
        <v>64.318962978343151</v>
      </c>
      <c r="N1552" s="51">
        <f t="array" ref="N1552">_xlfn.SUM(_xlfn.NORM.DIST($S$3:$S$1003,$G1552,$Q1552,FALSE)*WindSpeedStep*$T$3:$T$1003)</f>
        <v>52.454052197833164</v>
      </c>
      <c r="P1552" s="43">
        <f t="shared" si="98"/>
        <v>0.41253857946415406</v>
      </c>
      <c r="Q1552" s="43">
        <f t="shared" si="99"/>
        <v>0.17893239591216317</v>
      </c>
    </row>
    <row r="1553" spans="5:17" x14ac:dyDescent="0.2">
      <c r="E1553" s="16">
        <v>40922.548611111109</v>
      </c>
      <c r="F1553" s="22">
        <v>3.85</v>
      </c>
      <c r="G1553" s="22">
        <v>4.0105142565695182</v>
      </c>
      <c r="H1553" s="25">
        <v>4.4155844155844157E-2</v>
      </c>
      <c r="I1553" s="3">
        <f t="shared" si="96"/>
        <v>77.349999999996527</v>
      </c>
      <c r="J1553" s="3">
        <f t="shared" si="97"/>
        <v>92.089999999995527</v>
      </c>
      <c r="K1553" s="3">
        <f>MIN(J1553-M1553+N1553,'Power Look Up'!$F$4)</f>
        <v>79.383667344937251</v>
      </c>
      <c r="M1553" s="51">
        <f t="array" ref="M1553">_xlfn.SUM(_xlfn.NORM.DIST($S$3:$S$1003,$G1553,$P1553,FALSE)*WindSpeedStep*$T$3:$T$1003)</f>
        <v>51.360907799369407</v>
      </c>
      <c r="N1553" s="51">
        <f t="array" ref="N1553">_xlfn.SUM(_xlfn.NORM.DIST($S$3:$S$1003,$G1553,$Q1553,FALSE)*WindSpeedStep*$T$3:$T$1003)</f>
        <v>38.654575144311131</v>
      </c>
      <c r="P1553" s="43">
        <f t="shared" si="98"/>
        <v>0.40105142565695184</v>
      </c>
      <c r="Q1553" s="43">
        <f t="shared" si="99"/>
        <v>0.17708764249787484</v>
      </c>
    </row>
    <row r="1554" spans="5:17" x14ac:dyDescent="0.2">
      <c r="E1554" s="16">
        <v>40922.555555555555</v>
      </c>
      <c r="F1554" s="22">
        <v>4.3</v>
      </c>
      <c r="G1554" s="22">
        <v>4.3019683237937985</v>
      </c>
      <c r="H1554" s="25">
        <v>9.7674418604651161E-2</v>
      </c>
      <c r="I1554" s="3">
        <f t="shared" si="96"/>
        <v>123.69999999999484</v>
      </c>
      <c r="J1554" s="3">
        <f t="shared" si="97"/>
        <v>123.69999999999484</v>
      </c>
      <c r="K1554" s="3">
        <f>MIN(J1554-M1554+N1554,'Power Look Up'!$F$4)</f>
        <v>123.27626635070733</v>
      </c>
      <c r="M1554" s="51">
        <f t="array" ref="M1554">_xlfn.SUM(_xlfn.NORM.DIST($S$3:$S$1003,$G1554,$P1554,FALSE)*WindSpeedStep*$T$3:$T$1003)</f>
        <v>87.227910443936992</v>
      </c>
      <c r="N1554" s="51">
        <f t="array" ref="N1554">_xlfn.SUM(_xlfn.NORM.DIST($S$3:$S$1003,$G1554,$Q1554,FALSE)*WindSpeedStep*$T$3:$T$1003)</f>
        <v>86.804176794649479</v>
      </c>
      <c r="P1554" s="43">
        <f t="shared" si="98"/>
        <v>0.43019683237937989</v>
      </c>
      <c r="Q1554" s="43">
        <f t="shared" si="99"/>
        <v>0.42019225488218498</v>
      </c>
    </row>
    <row r="1555" spans="5:17" x14ac:dyDescent="0.2">
      <c r="E1555" s="16">
        <v>40922.5625</v>
      </c>
      <c r="F1555" s="22">
        <v>4.82</v>
      </c>
      <c r="G1555" s="22">
        <v>4.7242914431696752</v>
      </c>
      <c r="H1555" s="25">
        <v>2.2821576763485476E-2</v>
      </c>
      <c r="I1555" s="3">
        <f t="shared" si="96"/>
        <v>180.37999999999363</v>
      </c>
      <c r="J1555" s="3">
        <f t="shared" si="97"/>
        <v>169.47999999999388</v>
      </c>
      <c r="K1555" s="3">
        <f>MIN(J1555-M1555+N1555,'Power Look Up'!$F$4)</f>
        <v>168.79611387234289</v>
      </c>
      <c r="M1555" s="51">
        <f t="array" ref="M1555">_xlfn.SUM(_xlfn.NORM.DIST($S$3:$S$1003,$G1555,$P1555,FALSE)*WindSpeedStep*$T$3:$T$1003)</f>
        <v>150.67328165326091</v>
      </c>
      <c r="N1555" s="51">
        <f t="array" ref="N1555">_xlfn.SUM(_xlfn.NORM.DIST($S$3:$S$1003,$G1555,$Q1555,FALSE)*WindSpeedStep*$T$3:$T$1003)</f>
        <v>149.98939552560992</v>
      </c>
      <c r="P1555" s="43">
        <f t="shared" si="98"/>
        <v>0.47242914431696753</v>
      </c>
      <c r="Q1555" s="43">
        <f t="shared" si="99"/>
        <v>0.10781577982337433</v>
      </c>
    </row>
    <row r="1556" spans="5:17" x14ac:dyDescent="0.2">
      <c r="E1556" s="16">
        <v>40922.569444444445</v>
      </c>
      <c r="F1556" s="22">
        <v>4.96</v>
      </c>
      <c r="G1556" s="22">
        <v>4.7543303909597281</v>
      </c>
      <c r="H1556" s="25">
        <v>4.0322580645161296E-2</v>
      </c>
      <c r="I1556" s="3">
        <f t="shared" si="96"/>
        <v>195.63999999999334</v>
      </c>
      <c r="J1556" s="3">
        <f t="shared" si="97"/>
        <v>172.7499999999938</v>
      </c>
      <c r="K1556" s="3">
        <f>MIN(J1556-M1556+N1556,'Power Look Up'!$F$4)</f>
        <v>172.27609218009079</v>
      </c>
      <c r="M1556" s="51">
        <f t="array" ref="M1556">_xlfn.SUM(_xlfn.NORM.DIST($S$3:$S$1003,$G1556,$P1556,FALSE)*WindSpeedStep*$T$3:$T$1003)</f>
        <v>155.41151134414352</v>
      </c>
      <c r="N1556" s="51">
        <f t="array" ref="N1556">_xlfn.SUM(_xlfn.NORM.DIST($S$3:$S$1003,$G1556,$Q1556,FALSE)*WindSpeedStep*$T$3:$T$1003)</f>
        <v>154.9376035242405</v>
      </c>
      <c r="P1556" s="43">
        <f t="shared" si="98"/>
        <v>0.47543303909597284</v>
      </c>
      <c r="Q1556" s="43">
        <f t="shared" si="99"/>
        <v>0.19170687060321487</v>
      </c>
    </row>
    <row r="1557" spans="5:17" x14ac:dyDescent="0.2">
      <c r="E1557" s="16">
        <v>40922.576388888891</v>
      </c>
      <c r="F1557" s="22">
        <v>4.83</v>
      </c>
      <c r="G1557" s="22">
        <v>4.750900983703997</v>
      </c>
      <c r="H1557" s="25">
        <v>7.0393374741200831E-2</v>
      </c>
      <c r="I1557" s="3">
        <f t="shared" si="96"/>
        <v>181.4699999999936</v>
      </c>
      <c r="J1557" s="3">
        <f t="shared" si="97"/>
        <v>172.7499999999938</v>
      </c>
      <c r="K1557" s="3">
        <f>MIN(J1557-M1557+N1557,'Power Look Up'!$F$4)</f>
        <v>171.94490067800595</v>
      </c>
      <c r="M1557" s="51">
        <f t="array" ref="M1557">_xlfn.SUM(_xlfn.NORM.DIST($S$3:$S$1003,$G1557,$P1557,FALSE)*WindSpeedStep*$T$3:$T$1003)</f>
        <v>154.86984781088944</v>
      </c>
      <c r="N1557" s="51">
        <f t="array" ref="N1557">_xlfn.SUM(_xlfn.NORM.DIST($S$3:$S$1003,$G1557,$Q1557,FALSE)*WindSpeedStep*$T$3:$T$1003)</f>
        <v>154.06474848890159</v>
      </c>
      <c r="P1557" s="43">
        <f t="shared" si="98"/>
        <v>0.47509009837039973</v>
      </c>
      <c r="Q1557" s="43">
        <f t="shared" si="99"/>
        <v>0.3344319533042151</v>
      </c>
    </row>
    <row r="1558" spans="5:17" x14ac:dyDescent="0.2">
      <c r="E1558" s="16">
        <v>40922.583333333336</v>
      </c>
      <c r="F1558" s="22">
        <v>4.62</v>
      </c>
      <c r="G1558" s="22">
        <v>4.6779945388298847</v>
      </c>
      <c r="H1558" s="25">
        <v>5.627705627705628E-2</v>
      </c>
      <c r="I1558" s="3">
        <f t="shared" si="96"/>
        <v>158.5799999999941</v>
      </c>
      <c r="J1558" s="3">
        <f t="shared" si="97"/>
        <v>165.11999999999398</v>
      </c>
      <c r="K1558" s="3">
        <f>MIN(J1558-M1558+N1558,'Power Look Up'!$F$4)</f>
        <v>163.77345769221552</v>
      </c>
      <c r="M1558" s="51">
        <f t="array" ref="M1558">_xlfn.SUM(_xlfn.NORM.DIST($S$3:$S$1003,$G1558,$P1558,FALSE)*WindSpeedStep*$T$3:$T$1003)</f>
        <v>143.40198137138654</v>
      </c>
      <c r="N1558" s="51">
        <f t="array" ref="N1558">_xlfn.SUM(_xlfn.NORM.DIST($S$3:$S$1003,$G1558,$Q1558,FALSE)*WindSpeedStep*$T$3:$T$1003)</f>
        <v>142.05543906360808</v>
      </c>
      <c r="P1558" s="43">
        <f t="shared" si="98"/>
        <v>0.46779945388298849</v>
      </c>
      <c r="Q1558" s="43">
        <f t="shared" si="99"/>
        <v>0.26326376192549134</v>
      </c>
    </row>
    <row r="1559" spans="5:17" x14ac:dyDescent="0.2">
      <c r="E1559" s="16">
        <v>40922.590277777781</v>
      </c>
      <c r="F1559" s="22">
        <v>4.93</v>
      </c>
      <c r="G1559" s="22">
        <v>4.9077392814061263</v>
      </c>
      <c r="H1559" s="25">
        <v>9.1277890466531453E-2</v>
      </c>
      <c r="I1559" s="3">
        <f t="shared" si="96"/>
        <v>192.36999999999338</v>
      </c>
      <c r="J1559" s="3">
        <f t="shared" si="97"/>
        <v>190.18999999999343</v>
      </c>
      <c r="K1559" s="3">
        <f>MIN(J1559-M1559+N1559,'Power Look Up'!$F$4)</f>
        <v>189.98268693742628</v>
      </c>
      <c r="M1559" s="51">
        <f t="array" ref="M1559">_xlfn.SUM(_xlfn.NORM.DIST($S$3:$S$1003,$G1559,$P1559,FALSE)*WindSpeedStep*$T$3:$T$1003)</f>
        <v>179.78923435958032</v>
      </c>
      <c r="N1559" s="51">
        <f t="array" ref="N1559">_xlfn.SUM(_xlfn.NORM.DIST($S$3:$S$1003,$G1559,$Q1559,FALSE)*WindSpeedStep*$T$3:$T$1003)</f>
        <v>179.58192129701317</v>
      </c>
      <c r="P1559" s="43">
        <f t="shared" si="98"/>
        <v>0.49077392814061266</v>
      </c>
      <c r="Q1559" s="43">
        <f t="shared" si="99"/>
        <v>0.44796808856648218</v>
      </c>
    </row>
    <row r="1560" spans="5:17" x14ac:dyDescent="0.2">
      <c r="E1560" s="16">
        <v>40922.597222222219</v>
      </c>
      <c r="F1560" s="22">
        <v>4.87</v>
      </c>
      <c r="G1560" s="22">
        <v>4.7328676881294456</v>
      </c>
      <c r="H1560" s="25">
        <v>6.3655030800821355E-2</v>
      </c>
      <c r="I1560" s="3">
        <f t="shared" si="96"/>
        <v>185.82999999999353</v>
      </c>
      <c r="J1560" s="3">
        <f t="shared" si="97"/>
        <v>170.56999999999385</v>
      </c>
      <c r="K1560" s="3">
        <f>MIN(J1560-M1560+N1560,'Power Look Up'!$F$4)</f>
        <v>169.6598776660162</v>
      </c>
      <c r="M1560" s="51">
        <f t="array" ref="M1560">_xlfn.SUM(_xlfn.NORM.DIST($S$3:$S$1003,$G1560,$P1560,FALSE)*WindSpeedStep*$T$3:$T$1003)</f>
        <v>152.02456856377697</v>
      </c>
      <c r="N1560" s="51">
        <f t="array" ref="N1560">_xlfn.SUM(_xlfn.NORM.DIST($S$3:$S$1003,$G1560,$Q1560,FALSE)*WindSpeedStep*$T$3:$T$1003)</f>
        <v>151.11444622979931</v>
      </c>
      <c r="P1560" s="43">
        <f t="shared" si="98"/>
        <v>0.47328676881294457</v>
      </c>
      <c r="Q1560" s="43">
        <f t="shared" si="99"/>
        <v>0.30127083846409203</v>
      </c>
    </row>
    <row r="1561" spans="5:17" x14ac:dyDescent="0.2">
      <c r="E1561" s="16">
        <v>40922.604166666664</v>
      </c>
      <c r="F1561" s="22">
        <v>4.66</v>
      </c>
      <c r="G1561" s="22">
        <v>4.5147985676178362</v>
      </c>
      <c r="H1561" s="25">
        <v>8.3690987124463517E-2</v>
      </c>
      <c r="I1561" s="3">
        <f t="shared" si="96"/>
        <v>162.93999999999403</v>
      </c>
      <c r="J1561" s="3">
        <f t="shared" si="97"/>
        <v>146.58999999999435</v>
      </c>
      <c r="K1561" s="3">
        <f>MIN(J1561-M1561+N1561,'Power Look Up'!$F$4)</f>
        <v>144.88966891814238</v>
      </c>
      <c r="M1561" s="51">
        <f t="array" ref="M1561">_xlfn.SUM(_xlfn.NORM.DIST($S$3:$S$1003,$G1561,$P1561,FALSE)*WindSpeedStep*$T$3:$T$1003)</f>
        <v>118.21518553728139</v>
      </c>
      <c r="N1561" s="51">
        <f t="array" ref="N1561">_xlfn.SUM(_xlfn.NORM.DIST($S$3:$S$1003,$G1561,$Q1561,FALSE)*WindSpeedStep*$T$3:$T$1003)</f>
        <v>116.51485445542943</v>
      </c>
      <c r="P1561" s="43">
        <f t="shared" si="98"/>
        <v>0.45147985676178365</v>
      </c>
      <c r="Q1561" s="43">
        <f t="shared" si="99"/>
        <v>0.37784794879205064</v>
      </c>
    </row>
    <row r="1562" spans="5:17" x14ac:dyDescent="0.2">
      <c r="E1562" s="16">
        <v>40922.611111111109</v>
      </c>
      <c r="F1562" s="22">
        <v>4.8099999999999996</v>
      </c>
      <c r="G1562" s="22">
        <v>4.623906194116481</v>
      </c>
      <c r="H1562" s="25">
        <v>6.4449064449064453E-2</v>
      </c>
      <c r="I1562" s="3">
        <f t="shared" si="96"/>
        <v>179.28999999999365</v>
      </c>
      <c r="J1562" s="3">
        <f t="shared" si="97"/>
        <v>158.5799999999941</v>
      </c>
      <c r="K1562" s="3">
        <f>MIN(J1562-M1562+N1562,'Power Look Up'!$F$4)</f>
        <v>156.75144044602013</v>
      </c>
      <c r="M1562" s="51">
        <f t="array" ref="M1562">_xlfn.SUM(_xlfn.NORM.DIST($S$3:$S$1003,$G1562,$P1562,FALSE)*WindSpeedStep*$T$3:$T$1003)</f>
        <v>134.96612585621071</v>
      </c>
      <c r="N1562" s="51">
        <f t="array" ref="N1562">_xlfn.SUM(_xlfn.NORM.DIST($S$3:$S$1003,$G1562,$Q1562,FALSE)*WindSpeedStep*$T$3:$T$1003)</f>
        <v>133.13756630223673</v>
      </c>
      <c r="P1562" s="43">
        <f t="shared" si="98"/>
        <v>0.46239061941164811</v>
      </c>
      <c r="Q1562" s="43">
        <f t="shared" si="99"/>
        <v>0.2980064283110414</v>
      </c>
    </row>
    <row r="1563" spans="5:17" x14ac:dyDescent="0.2">
      <c r="E1563" s="16">
        <v>40922.618055555555</v>
      </c>
      <c r="F1563" s="22">
        <v>5.5</v>
      </c>
      <c r="G1563" s="22">
        <v>5.3129552448276094</v>
      </c>
      <c r="H1563" s="25">
        <v>3.2727272727272723E-2</v>
      </c>
      <c r="I1563" s="3">
        <f t="shared" si="96"/>
        <v>280.99999999998818</v>
      </c>
      <c r="J1563" s="3">
        <f t="shared" si="97"/>
        <v>250.21999999998886</v>
      </c>
      <c r="K1563" s="3">
        <f>MIN(J1563-M1563+N1563,'Power Look Up'!$F$4)</f>
        <v>249.7028014896205</v>
      </c>
      <c r="M1563" s="51">
        <f t="array" ref="M1563">_xlfn.SUM(_xlfn.NORM.DIST($S$3:$S$1003,$G1563,$P1563,FALSE)*WindSpeedStep*$T$3:$T$1003)</f>
        <v>245.34925367192525</v>
      </c>
      <c r="N1563" s="51">
        <f t="array" ref="N1563">_xlfn.SUM(_xlfn.NORM.DIST($S$3:$S$1003,$G1563,$Q1563,FALSE)*WindSpeedStep*$T$3:$T$1003)</f>
        <v>244.83205516155689</v>
      </c>
      <c r="P1563" s="43">
        <f t="shared" si="98"/>
        <v>0.53129552448276096</v>
      </c>
      <c r="Q1563" s="43">
        <f t="shared" si="99"/>
        <v>0.1738785352852672</v>
      </c>
    </row>
    <row r="1564" spans="5:17" x14ac:dyDescent="0.2">
      <c r="E1564" s="16">
        <v>40922.625</v>
      </c>
      <c r="F1564" s="22">
        <v>5.27</v>
      </c>
      <c r="G1564" s="22">
        <v>5.0104128500589962</v>
      </c>
      <c r="H1564" s="25">
        <v>4.1745730550284632E-2</v>
      </c>
      <c r="I1564" s="3">
        <f t="shared" si="96"/>
        <v>243.73999999998898</v>
      </c>
      <c r="J1564" s="3">
        <f t="shared" si="97"/>
        <v>201.61999999998989</v>
      </c>
      <c r="K1564" s="3">
        <f>MIN(J1564-M1564+N1564,'Power Look Up'!$F$4)</f>
        <v>202.39180166091049</v>
      </c>
      <c r="M1564" s="51">
        <f t="array" ref="M1564">_xlfn.SUM(_xlfn.NORM.DIST($S$3:$S$1003,$G1564,$P1564,FALSE)*WindSpeedStep*$T$3:$T$1003)</f>
        <v>196.2282426685473</v>
      </c>
      <c r="N1564" s="51">
        <f t="array" ref="N1564">_xlfn.SUM(_xlfn.NORM.DIST($S$3:$S$1003,$G1564,$Q1564,FALSE)*WindSpeedStep*$T$3:$T$1003)</f>
        <v>197.0000443294679</v>
      </c>
      <c r="P1564" s="43">
        <f t="shared" si="98"/>
        <v>0.50104128500589962</v>
      </c>
      <c r="Q1564" s="43">
        <f t="shared" si="99"/>
        <v>0.20916334478424653</v>
      </c>
    </row>
    <row r="1565" spans="5:17" x14ac:dyDescent="0.2">
      <c r="E1565" s="16">
        <v>40922.631944444445</v>
      </c>
      <c r="F1565" s="22">
        <v>4.93</v>
      </c>
      <c r="G1565" s="22">
        <v>4.8094811971666314</v>
      </c>
      <c r="H1565" s="25">
        <v>3.8539553752535496E-2</v>
      </c>
      <c r="I1565" s="3">
        <f t="shared" si="96"/>
        <v>192.36999999999338</v>
      </c>
      <c r="J1565" s="3">
        <f t="shared" si="97"/>
        <v>179.28999999999365</v>
      </c>
      <c r="K1565" s="3">
        <f>MIN(J1565-M1565+N1565,'Power Look Up'!$F$4)</f>
        <v>179.30313444410561</v>
      </c>
      <c r="M1565" s="51">
        <f t="array" ref="M1565">_xlfn.SUM(_xlfn.NORM.DIST($S$3:$S$1003,$G1565,$P1565,FALSE)*WindSpeedStep*$T$3:$T$1003)</f>
        <v>164.14485370689425</v>
      </c>
      <c r="N1565" s="51">
        <f t="array" ref="N1565">_xlfn.SUM(_xlfn.NORM.DIST($S$3:$S$1003,$G1565,$Q1565,FALSE)*WindSpeedStep*$T$3:$T$1003)</f>
        <v>164.15798815100621</v>
      </c>
      <c r="P1565" s="43">
        <f t="shared" si="98"/>
        <v>0.48094811971666318</v>
      </c>
      <c r="Q1565" s="43">
        <f t="shared" si="99"/>
        <v>0.18535525912001216</v>
      </c>
    </row>
    <row r="1566" spans="5:17" x14ac:dyDescent="0.2">
      <c r="E1566" s="16">
        <v>40922.638888888891</v>
      </c>
      <c r="F1566" s="22">
        <v>4.78</v>
      </c>
      <c r="G1566" s="22">
        <v>4.7100400912553413</v>
      </c>
      <c r="H1566" s="25">
        <v>3.1380753138075312E-2</v>
      </c>
      <c r="I1566" s="3">
        <f t="shared" si="96"/>
        <v>176.01999999999373</v>
      </c>
      <c r="J1566" s="3">
        <f t="shared" si="97"/>
        <v>168.3899999999939</v>
      </c>
      <c r="K1566" s="3">
        <f>MIN(J1566-M1566+N1566,'Power Look Up'!$F$4)</f>
        <v>167.53358862440797</v>
      </c>
      <c r="M1566" s="51">
        <f t="array" ref="M1566">_xlfn.SUM(_xlfn.NORM.DIST($S$3:$S$1003,$G1566,$P1566,FALSE)*WindSpeedStep*$T$3:$T$1003)</f>
        <v>148.43065160764905</v>
      </c>
      <c r="N1566" s="51">
        <f t="array" ref="N1566">_xlfn.SUM(_xlfn.NORM.DIST($S$3:$S$1003,$G1566,$Q1566,FALSE)*WindSpeedStep*$T$3:$T$1003)</f>
        <v>147.57424023206312</v>
      </c>
      <c r="P1566" s="43">
        <f t="shared" si="98"/>
        <v>0.47100400912553414</v>
      </c>
      <c r="Q1566" s="43">
        <f t="shared" si="99"/>
        <v>0.14780460537412157</v>
      </c>
    </row>
    <row r="1567" spans="5:17" x14ac:dyDescent="0.2">
      <c r="E1567" s="16">
        <v>40922.645833333336</v>
      </c>
      <c r="F1567" s="22">
        <v>4.5199999999999996</v>
      </c>
      <c r="G1567" s="22">
        <v>4.5774234067326658</v>
      </c>
      <c r="H1567" s="25">
        <v>2.4336283185840711E-2</v>
      </c>
      <c r="I1567" s="3">
        <f t="shared" si="96"/>
        <v>147.67999999999432</v>
      </c>
      <c r="J1567" s="3">
        <f t="shared" si="97"/>
        <v>154.2199999999942</v>
      </c>
      <c r="K1567" s="3">
        <f>MIN(J1567-M1567+N1567,'Power Look Up'!$F$4)</f>
        <v>151.68256123986615</v>
      </c>
      <c r="M1567" s="51">
        <f t="array" ref="M1567">_xlfn.SUM(_xlfn.NORM.DIST($S$3:$S$1003,$G1567,$P1567,FALSE)*WindSpeedStep*$T$3:$T$1003)</f>
        <v>127.77995058789099</v>
      </c>
      <c r="N1567" s="51">
        <f t="array" ref="N1567">_xlfn.SUM(_xlfn.NORM.DIST($S$3:$S$1003,$G1567,$Q1567,FALSE)*WindSpeedStep*$T$3:$T$1003)</f>
        <v>125.24251182776294</v>
      </c>
      <c r="P1567" s="43">
        <f t="shared" si="98"/>
        <v>0.45774234067326658</v>
      </c>
      <c r="Q1567" s="43">
        <f t="shared" si="99"/>
        <v>0.11139747228774188</v>
      </c>
    </row>
    <row r="1568" spans="5:17" x14ac:dyDescent="0.2">
      <c r="E1568" s="16">
        <v>40922.652777777781</v>
      </c>
      <c r="F1568" s="22">
        <v>4.41</v>
      </c>
      <c r="G1568" s="22">
        <v>4.4862426078349076</v>
      </c>
      <c r="H1568" s="25">
        <v>4.9886621315192739E-2</v>
      </c>
      <c r="I1568" s="3">
        <f t="shared" si="96"/>
        <v>135.6899999999946</v>
      </c>
      <c r="J1568" s="3">
        <f t="shared" si="97"/>
        <v>144.4099999999944</v>
      </c>
      <c r="K1568" s="3">
        <f>MIN(J1568-M1568+N1568,'Power Look Up'!$F$4)</f>
        <v>140.51788748136093</v>
      </c>
      <c r="M1568" s="51">
        <f t="array" ref="M1568">_xlfn.SUM(_xlfn.NORM.DIST($S$3:$S$1003,$G1568,$P1568,FALSE)*WindSpeedStep*$T$3:$T$1003)</f>
        <v>113.90721298333462</v>
      </c>
      <c r="N1568" s="51">
        <f t="array" ref="N1568">_xlfn.SUM(_xlfn.NORM.DIST($S$3:$S$1003,$G1568,$Q1568,FALSE)*WindSpeedStep*$T$3:$T$1003)</f>
        <v>110.01510046470115</v>
      </c>
      <c r="P1568" s="43">
        <f t="shared" si="98"/>
        <v>0.44862426078349077</v>
      </c>
      <c r="Q1568" s="43">
        <f t="shared" si="99"/>
        <v>0.22380348610514275</v>
      </c>
    </row>
    <row r="1569" spans="5:17" x14ac:dyDescent="0.2">
      <c r="E1569" s="16">
        <v>40922.659722222219</v>
      </c>
      <c r="F1569" s="22">
        <v>3.77</v>
      </c>
      <c r="G1569" s="22">
        <v>3.9384891214694773</v>
      </c>
      <c r="H1569" s="25">
        <v>3.1830238726790451E-2</v>
      </c>
      <c r="I1569" s="3">
        <f t="shared" si="96"/>
        <v>70.069999999996682</v>
      </c>
      <c r="J1569" s="3">
        <f t="shared" si="97"/>
        <v>85.539999999996354</v>
      </c>
      <c r="K1569" s="3">
        <f>MIN(J1569-M1569+N1569,'Power Look Up'!$F$4)</f>
        <v>70.801861154921326</v>
      </c>
      <c r="M1569" s="51">
        <f t="array" ref="M1569">_xlfn.SUM(_xlfn.NORM.DIST($S$3:$S$1003,$G1569,$P1569,FALSE)*WindSpeedStep*$T$3:$T$1003)</f>
        <v>44.158002312032302</v>
      </c>
      <c r="N1569" s="51">
        <f t="array" ref="N1569">_xlfn.SUM(_xlfn.NORM.DIST($S$3:$S$1003,$G1569,$Q1569,FALSE)*WindSpeedStep*$T$3:$T$1003)</f>
        <v>29.419863466957274</v>
      </c>
      <c r="P1569" s="43">
        <f t="shared" si="98"/>
        <v>0.39384891214694773</v>
      </c>
      <c r="Q1569" s="43">
        <f t="shared" si="99"/>
        <v>0.12536304895924066</v>
      </c>
    </row>
    <row r="1570" spans="5:17" x14ac:dyDescent="0.2">
      <c r="E1570" s="16">
        <v>40922.666666666664</v>
      </c>
      <c r="F1570" s="22">
        <v>3.64</v>
      </c>
      <c r="G1570" s="22">
        <v>3.7874206840567339</v>
      </c>
      <c r="H1570" s="25">
        <v>2.4725274725274724E-2</v>
      </c>
      <c r="I1570" s="3">
        <f t="shared" si="96"/>
        <v>58.23999999999694</v>
      </c>
      <c r="J1570" s="3">
        <f t="shared" si="97"/>
        <v>71.889999999996647</v>
      </c>
      <c r="K1570" s="3">
        <f>MIN(J1570-M1570+N1570,'Power Look Up'!$F$4)</f>
        <v>62.393587496870609</v>
      </c>
      <c r="M1570" s="51">
        <f t="array" ref="M1570">_xlfn.SUM(_xlfn.NORM.DIST($S$3:$S$1003,$G1570,$P1570,FALSE)*WindSpeedStep*$T$3:$T$1003)</f>
        <v>31.517551026763545</v>
      </c>
      <c r="N1570" s="51">
        <f t="array" ref="N1570">_xlfn.SUM(_xlfn.NORM.DIST($S$3:$S$1003,$G1570,$Q1570,FALSE)*WindSpeedStep*$T$3:$T$1003)</f>
        <v>22.021138523637504</v>
      </c>
      <c r="P1570" s="43">
        <f t="shared" si="98"/>
        <v>0.37874206840567343</v>
      </c>
      <c r="Q1570" s="43">
        <f t="shared" si="99"/>
        <v>9.364501691349067E-2</v>
      </c>
    </row>
    <row r="1571" spans="5:17" x14ac:dyDescent="0.2">
      <c r="E1571" s="16">
        <v>40922.673611111109</v>
      </c>
      <c r="F1571" s="22">
        <v>3.59</v>
      </c>
      <c r="G1571" s="22">
        <v>3.5721772192715511</v>
      </c>
      <c r="H1571" s="25">
        <v>5.0139275766016712E-2</v>
      </c>
      <c r="I1571" s="3">
        <f t="shared" si="96"/>
        <v>53.689999999997035</v>
      </c>
      <c r="J1571" s="3">
        <f t="shared" si="97"/>
        <v>51.869999999997077</v>
      </c>
      <c r="K1571" s="3">
        <f>MIN(J1571-M1571+N1571,'Power Look Up'!$F$4)</f>
        <v>48.937007290524193</v>
      </c>
      <c r="M1571" s="51">
        <f t="array" ref="M1571">_xlfn.SUM(_xlfn.NORM.DIST($S$3:$S$1003,$G1571,$P1571,FALSE)*WindSpeedStep*$T$3:$T$1003)</f>
        <v>18.967945661039789</v>
      </c>
      <c r="N1571" s="51">
        <f t="array" ref="N1571">_xlfn.SUM(_xlfn.NORM.DIST($S$3:$S$1003,$G1571,$Q1571,FALSE)*WindSpeedStep*$T$3:$T$1003)</f>
        <v>16.034952951566904</v>
      </c>
      <c r="P1571" s="43">
        <f t="shared" si="98"/>
        <v>0.35721772192715512</v>
      </c>
      <c r="Q1571" s="43">
        <f t="shared" si="99"/>
        <v>0.17910637868213905</v>
      </c>
    </row>
    <row r="1572" spans="5:17" x14ac:dyDescent="0.2">
      <c r="E1572" s="16">
        <v>40922.680555555555</v>
      </c>
      <c r="F1572" s="22">
        <v>3.17</v>
      </c>
      <c r="G1572" s="22">
        <v>3.0683545522218902</v>
      </c>
      <c r="H1572" s="25">
        <v>0.14826498422712933</v>
      </c>
      <c r="I1572" s="3">
        <f t="shared" si="96"/>
        <v>15.469999999997851</v>
      </c>
      <c r="J1572" s="3">
        <f t="shared" si="97"/>
        <v>6.3699999999980452</v>
      </c>
      <c r="K1572" s="3">
        <f>MIN(J1572-M1572+N1572,'Power Look Up'!$F$4)</f>
        <v>8.4574472156071998</v>
      </c>
      <c r="M1572" s="51">
        <f t="array" ref="M1572">_xlfn.SUM(_xlfn.NORM.DIST($S$3:$S$1003,$G1572,$P1572,FALSE)*WindSpeedStep*$T$3:$T$1003)</f>
        <v>4.4238378917697938</v>
      </c>
      <c r="N1572" s="51">
        <f t="array" ref="N1572">_xlfn.SUM(_xlfn.NORM.DIST($S$3:$S$1003,$G1572,$Q1572,FALSE)*WindSpeedStep*$T$3:$T$1003)</f>
        <v>6.5112851073789484</v>
      </c>
      <c r="P1572" s="43">
        <f t="shared" si="98"/>
        <v>0.30683545522218902</v>
      </c>
      <c r="Q1572" s="43">
        <f t="shared" si="99"/>
        <v>0.45492953928841906</v>
      </c>
    </row>
    <row r="1573" spans="5:17" x14ac:dyDescent="0.2">
      <c r="E1573" s="16">
        <v>40922.6875</v>
      </c>
      <c r="F1573" s="22">
        <v>3.73</v>
      </c>
      <c r="G1573" s="22">
        <v>3.486295047858432</v>
      </c>
      <c r="H1573" s="25">
        <v>6.1662198391420918E-2</v>
      </c>
      <c r="I1573" s="3">
        <f t="shared" si="96"/>
        <v>66.429999999996767</v>
      </c>
      <c r="J1573" s="3">
        <f t="shared" si="97"/>
        <v>44.589999999997232</v>
      </c>
      <c r="K1573" s="3">
        <f>MIN(J1573-M1573+N1573,'Power Look Up'!$F$4)</f>
        <v>42.852584389487767</v>
      </c>
      <c r="M1573" s="51">
        <f t="array" ref="M1573">_xlfn.SUM(_xlfn.NORM.DIST($S$3:$S$1003,$G1573,$P1573,FALSE)*WindSpeedStep*$T$3:$T$1003)</f>
        <v>15.40704156571867</v>
      </c>
      <c r="N1573" s="51">
        <f t="array" ref="N1573">_xlfn.SUM(_xlfn.NORM.DIST($S$3:$S$1003,$G1573,$Q1573,FALSE)*WindSpeedStep*$T$3:$T$1003)</f>
        <v>13.669625955209208</v>
      </c>
      <c r="P1573" s="43">
        <f t="shared" si="98"/>
        <v>0.3486295047858432</v>
      </c>
      <c r="Q1573" s="43">
        <f t="shared" si="99"/>
        <v>0.21497261689207492</v>
      </c>
    </row>
    <row r="1574" spans="5:17" x14ac:dyDescent="0.2">
      <c r="E1574" s="16">
        <v>40922.694444444445</v>
      </c>
      <c r="F1574" s="22">
        <v>4.03</v>
      </c>
      <c r="G1574" s="22">
        <v>3.7850197004701394</v>
      </c>
      <c r="H1574" s="25">
        <v>4.9627791563275431E-2</v>
      </c>
      <c r="I1574" s="3">
        <f t="shared" si="96"/>
        <v>94.269999999995477</v>
      </c>
      <c r="J1574" s="3">
        <f t="shared" si="97"/>
        <v>71.889999999996647</v>
      </c>
      <c r="K1574" s="3">
        <f>MIN(J1574-M1574+N1574,'Power Look Up'!$F$4)</f>
        <v>64.006017565513531</v>
      </c>
      <c r="M1574" s="51">
        <f t="array" ref="M1574">_xlfn.SUM(_xlfn.NORM.DIST($S$3:$S$1003,$G1574,$P1574,FALSE)*WindSpeedStep*$T$3:$T$1003)</f>
        <v>31.34365286842268</v>
      </c>
      <c r="N1574" s="51">
        <f t="array" ref="N1574">_xlfn.SUM(_xlfn.NORM.DIST($S$3:$S$1003,$G1574,$Q1574,FALSE)*WindSpeedStep*$T$3:$T$1003)</f>
        <v>23.459670433939568</v>
      </c>
      <c r="P1574" s="43">
        <f t="shared" si="98"/>
        <v>0.37850197004701397</v>
      </c>
      <c r="Q1574" s="43">
        <f t="shared" si="99"/>
        <v>0.18784216875782328</v>
      </c>
    </row>
    <row r="1575" spans="5:17" x14ac:dyDescent="0.2">
      <c r="E1575" s="16">
        <v>40922.701388888891</v>
      </c>
      <c r="F1575" s="22">
        <v>3.78</v>
      </c>
      <c r="G1575" s="22">
        <v>3.5599330850076933</v>
      </c>
      <c r="H1575" s="25">
        <v>4.2328042328042333E-2</v>
      </c>
      <c r="I1575" s="3">
        <f t="shared" si="96"/>
        <v>70.979999999996664</v>
      </c>
      <c r="J1575" s="3">
        <f t="shared" si="97"/>
        <v>50.959999999997095</v>
      </c>
      <c r="K1575" s="3">
        <f>MIN(J1575-M1575+N1575,'Power Look Up'!$F$4)</f>
        <v>48.183910351559589</v>
      </c>
      <c r="M1575" s="51">
        <f t="array" ref="M1575">_xlfn.SUM(_xlfn.NORM.DIST($S$3:$S$1003,$G1575,$P1575,FALSE)*WindSpeedStep*$T$3:$T$1003)</f>
        <v>18.418065861289051</v>
      </c>
      <c r="N1575" s="51">
        <f t="array" ref="N1575">_xlfn.SUM(_xlfn.NORM.DIST($S$3:$S$1003,$G1575,$Q1575,FALSE)*WindSpeedStep*$T$3:$T$1003)</f>
        <v>15.641976212851542</v>
      </c>
      <c r="P1575" s="43">
        <f t="shared" si="98"/>
        <v>0.35599330850076938</v>
      </c>
      <c r="Q1575" s="43">
        <f t="shared" si="99"/>
        <v>0.15068499830720397</v>
      </c>
    </row>
    <row r="1576" spans="5:17" x14ac:dyDescent="0.2">
      <c r="E1576" s="16">
        <v>40922.708333333336</v>
      </c>
      <c r="F1576" s="22">
        <v>4.21</v>
      </c>
      <c r="G1576" s="22">
        <v>3.9658855991028479</v>
      </c>
      <c r="H1576" s="25">
        <v>6.1757719714964375E-2</v>
      </c>
      <c r="I1576" s="3">
        <f t="shared" si="96"/>
        <v>113.88999999999506</v>
      </c>
      <c r="J1576" s="3">
        <f t="shared" si="97"/>
        <v>88.269999999996301</v>
      </c>
      <c r="K1576" s="3">
        <f>MIN(J1576-M1576+N1576,'Power Look Up'!$F$4)</f>
        <v>79.726375326522913</v>
      </c>
      <c r="M1576" s="51">
        <f t="array" ref="M1576">_xlfn.SUM(_xlfn.NORM.DIST($S$3:$S$1003,$G1576,$P1576,FALSE)*WindSpeedStep*$T$3:$T$1003)</f>
        <v>46.810059476429998</v>
      </c>
      <c r="N1576" s="51">
        <f t="array" ref="N1576">_xlfn.SUM(_xlfn.NORM.DIST($S$3:$S$1003,$G1576,$Q1576,FALSE)*WindSpeedStep*$T$3:$T$1003)</f>
        <v>38.26643480295661</v>
      </c>
      <c r="P1576" s="43">
        <f t="shared" si="98"/>
        <v>0.3965885599102848</v>
      </c>
      <c r="Q1576" s="43">
        <f t="shared" si="99"/>
        <v>0.24492405125100725</v>
      </c>
    </row>
    <row r="1577" spans="5:17" x14ac:dyDescent="0.2">
      <c r="E1577" s="16">
        <v>40922.715277777781</v>
      </c>
      <c r="F1577" s="22">
        <v>4.07</v>
      </c>
      <c r="G1577" s="22">
        <v>3.9440626513801438</v>
      </c>
      <c r="H1577" s="25">
        <v>4.6683046683046681E-2</v>
      </c>
      <c r="I1577" s="3">
        <f t="shared" si="96"/>
        <v>98.629999999995391</v>
      </c>
      <c r="J1577" s="3">
        <f t="shared" si="97"/>
        <v>85.539999999996354</v>
      </c>
      <c r="K1577" s="3">
        <f>MIN(J1577-M1577+N1577,'Power Look Up'!$F$4)</f>
        <v>73.849492242849948</v>
      </c>
      <c r="M1577" s="51">
        <f t="array" ref="M1577">_xlfn.SUM(_xlfn.NORM.DIST($S$3:$S$1003,$G1577,$P1577,FALSE)*WindSpeedStep*$T$3:$T$1003)</f>
        <v>44.688690526365733</v>
      </c>
      <c r="N1577" s="51">
        <f t="array" ref="N1577">_xlfn.SUM(_xlfn.NORM.DIST($S$3:$S$1003,$G1577,$Q1577,FALSE)*WindSpeedStep*$T$3:$T$1003)</f>
        <v>32.998182769219326</v>
      </c>
      <c r="P1577" s="43">
        <f t="shared" si="98"/>
        <v>0.39440626513801441</v>
      </c>
      <c r="Q1577" s="43">
        <f t="shared" si="99"/>
        <v>0.18412086087524013</v>
      </c>
    </row>
    <row r="1578" spans="5:17" x14ac:dyDescent="0.2">
      <c r="E1578" s="16">
        <v>40922.736111111109</v>
      </c>
      <c r="F1578" s="22">
        <v>3.43</v>
      </c>
      <c r="G1578" s="22">
        <v>3.3331875256883032</v>
      </c>
      <c r="H1578" s="25">
        <v>4.0816326530612249E-2</v>
      </c>
      <c r="I1578" s="3">
        <f t="shared" si="96"/>
        <v>39.129999999997345</v>
      </c>
      <c r="J1578" s="3">
        <f t="shared" si="97"/>
        <v>30.029999999997543</v>
      </c>
      <c r="K1578" s="3">
        <f>MIN(J1578-M1578+N1578,'Power Look Up'!$F$4)</f>
        <v>28.896396858769087</v>
      </c>
      <c r="M1578" s="51">
        <f t="array" ref="M1578">_xlfn.SUM(_xlfn.NORM.DIST($S$3:$S$1003,$G1578,$P1578,FALSE)*WindSpeedStep*$T$3:$T$1003)</f>
        <v>10.432545985815445</v>
      </c>
      <c r="N1578" s="51">
        <f t="array" ref="N1578">_xlfn.SUM(_xlfn.NORM.DIST($S$3:$S$1003,$G1578,$Q1578,FALSE)*WindSpeedStep*$T$3:$T$1003)</f>
        <v>9.2989428445869873</v>
      </c>
      <c r="P1578" s="43">
        <f t="shared" si="98"/>
        <v>0.33331875256883037</v>
      </c>
      <c r="Q1578" s="43">
        <f t="shared" si="99"/>
        <v>0.13604847043625728</v>
      </c>
    </row>
    <row r="1579" spans="5:17" x14ac:dyDescent="0.2">
      <c r="E1579" s="16">
        <v>40922.743055555555</v>
      </c>
      <c r="F1579" s="22">
        <v>3.16</v>
      </c>
      <c r="G1579" s="22">
        <v>3.226040784445781</v>
      </c>
      <c r="H1579" s="25">
        <v>5.0632911392405063E-2</v>
      </c>
      <c r="I1579" s="3">
        <f t="shared" si="96"/>
        <v>14.559999999997871</v>
      </c>
      <c r="J1579" s="3">
        <f t="shared" si="97"/>
        <v>20.929999999997737</v>
      </c>
      <c r="K1579" s="3">
        <f>MIN(J1579-M1579+N1579,'Power Look Up'!$F$4)</f>
        <v>19.700256126424918</v>
      </c>
      <c r="M1579" s="51">
        <f t="array" ref="M1579">_xlfn.SUM(_xlfn.NORM.DIST($S$3:$S$1003,$G1579,$P1579,FALSE)*WindSpeedStep*$T$3:$T$1003)</f>
        <v>7.6781602156793998</v>
      </c>
      <c r="N1579" s="51">
        <f t="array" ref="N1579">_xlfn.SUM(_xlfn.NORM.DIST($S$3:$S$1003,$G1579,$Q1579,FALSE)*WindSpeedStep*$T$3:$T$1003)</f>
        <v>6.4484163421065803</v>
      </c>
      <c r="P1579" s="43">
        <f t="shared" si="98"/>
        <v>0.32260407844457811</v>
      </c>
      <c r="Q1579" s="43">
        <f t="shared" si="99"/>
        <v>0.16334383718712814</v>
      </c>
    </row>
    <row r="1580" spans="5:17" x14ac:dyDescent="0.2">
      <c r="E1580" s="16">
        <v>40922.756944444445</v>
      </c>
      <c r="F1580" s="22">
        <v>2.9</v>
      </c>
      <c r="G1580" s="22">
        <v>2.8443513214282574</v>
      </c>
      <c r="H1580" s="25">
        <v>4.4827586206896558E-2</v>
      </c>
      <c r="I1580" s="3">
        <f t="shared" si="96"/>
        <v>0</v>
      </c>
      <c r="J1580" s="3">
        <f t="shared" si="97"/>
        <v>0</v>
      </c>
      <c r="K1580" s="3">
        <f>MIN(J1580-M1580+N1580,'Power Look Up'!$F$4)</f>
        <v>-1.2761204279972642</v>
      </c>
      <c r="M1580" s="51">
        <f t="array" ref="M1580">_xlfn.SUM(_xlfn.NORM.DIST($S$3:$S$1003,$G1580,$P1580,FALSE)*WindSpeedStep*$T$3:$T$1003)</f>
        <v>1.4119735031708902</v>
      </c>
      <c r="N1580" s="51">
        <f t="array" ref="N1580">_xlfn.SUM(_xlfn.NORM.DIST($S$3:$S$1003,$G1580,$Q1580,FALSE)*WindSpeedStep*$T$3:$T$1003)</f>
        <v>0.13585307517362608</v>
      </c>
      <c r="P1580" s="43">
        <f t="shared" si="98"/>
        <v>0.28443513214282573</v>
      </c>
      <c r="Q1580" s="43">
        <f t="shared" si="99"/>
        <v>0.12750540406402536</v>
      </c>
    </row>
    <row r="1581" spans="5:17" x14ac:dyDescent="0.2">
      <c r="E1581" s="16">
        <v>40922.763888888891</v>
      </c>
      <c r="F1581" s="22">
        <v>2.4500000000000002</v>
      </c>
      <c r="G1581" s="22">
        <v>2.4763912147231504</v>
      </c>
      <c r="H1581" s="25">
        <v>5.3061224489795916E-2</v>
      </c>
      <c r="I1581" s="3">
        <f t="shared" si="96"/>
        <v>0</v>
      </c>
      <c r="J1581" s="3">
        <f t="shared" si="97"/>
        <v>0</v>
      </c>
      <c r="K1581" s="3">
        <f>MIN(J1581-M1581+N1581,'Power Look Up'!$F$4)</f>
        <v>-3.9112674802839725E-2</v>
      </c>
      <c r="M1581" s="51">
        <f t="array" ref="M1581">_xlfn.SUM(_xlfn.NORM.DIST($S$3:$S$1003,$G1581,$P1581,FALSE)*WindSpeedStep*$T$3:$T$1003)</f>
        <v>2.6695478424293824E-2</v>
      </c>
      <c r="N1581" s="51">
        <f t="array" ref="N1581">_xlfn.SUM(_xlfn.NORM.DIST($S$3:$S$1003,$G1581,$Q1581,FALSE)*WindSpeedStep*$T$3:$T$1003)</f>
        <v>-1.2417196378545901E-2</v>
      </c>
      <c r="P1581" s="43">
        <f t="shared" si="98"/>
        <v>0.24763912147231504</v>
      </c>
      <c r="Q1581" s="43">
        <f t="shared" si="99"/>
        <v>0.13140035016898349</v>
      </c>
    </row>
    <row r="1582" spans="5:17" x14ac:dyDescent="0.2">
      <c r="E1582" s="16">
        <v>40922.770833333336</v>
      </c>
      <c r="F1582" s="22">
        <v>1.91</v>
      </c>
      <c r="G1582" s="22">
        <v>2.103034949019257</v>
      </c>
      <c r="H1582" s="25">
        <v>9.9476439790575924E-2</v>
      </c>
      <c r="I1582" s="3">
        <f t="shared" si="96"/>
        <v>0</v>
      </c>
      <c r="J1582" s="3">
        <f t="shared" si="97"/>
        <v>0</v>
      </c>
      <c r="K1582" s="3">
        <f>MIN(J1582-M1582+N1582,'Power Look Up'!$F$4)</f>
        <v>9.362550845958429E-6</v>
      </c>
      <c r="M1582" s="51">
        <f t="array" ref="M1582">_xlfn.SUM(_xlfn.NORM.DIST($S$3:$S$1003,$G1582,$P1582,FALSE)*WindSpeedStep*$T$3:$T$1003)</f>
        <v>-3.7450613603949513E-3</v>
      </c>
      <c r="N1582" s="51">
        <f t="array" ref="N1582">_xlfn.SUM(_xlfn.NORM.DIST($S$3:$S$1003,$G1582,$Q1582,FALSE)*WindSpeedStep*$T$3:$T$1003)</f>
        <v>-3.7356988095489929E-3</v>
      </c>
      <c r="P1582" s="43">
        <f t="shared" si="98"/>
        <v>0.21030349490192571</v>
      </c>
      <c r="Q1582" s="43">
        <f t="shared" si="99"/>
        <v>0.20920242948359102</v>
      </c>
    </row>
    <row r="1583" spans="5:17" x14ac:dyDescent="0.2">
      <c r="E1583" s="16">
        <v>40922.777777777781</v>
      </c>
      <c r="F1583" s="22">
        <v>1.55</v>
      </c>
      <c r="G1583" s="22">
        <v>1.6856926654483382</v>
      </c>
      <c r="H1583" s="25">
        <v>9.0322580645161299E-2</v>
      </c>
      <c r="I1583" s="3">
        <f t="shared" si="96"/>
        <v>0</v>
      </c>
      <c r="J1583" s="3">
        <f t="shared" si="97"/>
        <v>0</v>
      </c>
      <c r="K1583" s="3">
        <f>MIN(J1583-M1583+N1583,'Power Look Up'!$F$4)</f>
        <v>2.2576803391591072E-5</v>
      </c>
      <c r="M1583" s="51">
        <f t="array" ref="M1583">_xlfn.SUM(_xlfn.NORM.DIST($S$3:$S$1003,$G1583,$P1583,FALSE)*WindSpeedStep*$T$3:$T$1003)</f>
        <v>-4.4636479923394493E-5</v>
      </c>
      <c r="N1583" s="51">
        <f t="array" ref="N1583">_xlfn.SUM(_xlfn.NORM.DIST($S$3:$S$1003,$G1583,$Q1583,FALSE)*WindSpeedStep*$T$3:$T$1003)</f>
        <v>-2.2059676531803421E-5</v>
      </c>
      <c r="P1583" s="43">
        <f t="shared" si="98"/>
        <v>0.16856926654483384</v>
      </c>
      <c r="Q1583" s="43">
        <f t="shared" si="99"/>
        <v>0.15225611171791442</v>
      </c>
    </row>
    <row r="1584" spans="5:17" x14ac:dyDescent="0.2">
      <c r="E1584" s="16">
        <v>40922.784722222219</v>
      </c>
      <c r="F1584" s="22">
        <v>1.43</v>
      </c>
      <c r="G1584" s="22">
        <v>1.3644123118420863</v>
      </c>
      <c r="H1584" s="25">
        <v>0.1118881118881119</v>
      </c>
      <c r="I1584" s="3">
        <f t="shared" si="96"/>
        <v>0</v>
      </c>
      <c r="J1584" s="3">
        <f t="shared" si="97"/>
        <v>0</v>
      </c>
      <c r="K1584" s="3">
        <f>MIN(J1584-M1584+N1584,'Power Look Up'!$F$4)</f>
        <v>-6.2525734436253495E-9</v>
      </c>
      <c r="M1584" s="51">
        <f t="array" ref="M1584">_xlfn.SUM(_xlfn.NORM.DIST($S$3:$S$1003,$G1584,$P1584,FALSE)*WindSpeedStep*$T$3:$T$1003)</f>
        <v>-3.8341945243368637E-10</v>
      </c>
      <c r="N1584" s="51">
        <f t="array" ref="N1584">_xlfn.SUM(_xlfn.NORM.DIST($S$3:$S$1003,$G1584,$Q1584,FALSE)*WindSpeedStep*$T$3:$T$1003)</f>
        <v>-6.6359928960590362E-9</v>
      </c>
      <c r="P1584" s="43">
        <f t="shared" si="98"/>
        <v>0.13644123118420864</v>
      </c>
      <c r="Q1584" s="43">
        <f t="shared" si="99"/>
        <v>0.1526615174089048</v>
      </c>
    </row>
    <row r="1585" spans="5:17" x14ac:dyDescent="0.2">
      <c r="E1585" s="16">
        <v>40922.791666666664</v>
      </c>
      <c r="F1585" s="22">
        <v>1.79</v>
      </c>
      <c r="G1585" s="22">
        <v>1.7141131120619337</v>
      </c>
      <c r="H1585" s="25">
        <v>8.3798882681564241E-2</v>
      </c>
      <c r="I1585" s="3">
        <f t="shared" si="96"/>
        <v>0</v>
      </c>
      <c r="J1585" s="3">
        <f t="shared" si="97"/>
        <v>0</v>
      </c>
      <c r="K1585" s="3">
        <f>MIN(J1585-M1585+N1585,'Power Look Up'!$F$4)</f>
        <v>5.127873075296225E-5</v>
      </c>
      <c r="M1585" s="51">
        <f t="array" ref="M1585">_xlfn.SUM(_xlfn.NORM.DIST($S$3:$S$1003,$G1585,$P1585,FALSE)*WindSpeedStep*$T$3:$T$1003)</f>
        <v>-7.6219387567936684E-5</v>
      </c>
      <c r="N1585" s="51">
        <f t="array" ref="N1585">_xlfn.SUM(_xlfn.NORM.DIST($S$3:$S$1003,$G1585,$Q1585,FALSE)*WindSpeedStep*$T$3:$T$1003)</f>
        <v>-2.4940656814974434E-5</v>
      </c>
      <c r="P1585" s="43">
        <f t="shared" si="98"/>
        <v>0.17141131120619338</v>
      </c>
      <c r="Q1585" s="43">
        <f t="shared" si="99"/>
        <v>0.14364076358060895</v>
      </c>
    </row>
    <row r="1586" spans="5:17" x14ac:dyDescent="0.2">
      <c r="E1586" s="16">
        <v>40922.798611111109</v>
      </c>
      <c r="F1586" s="22">
        <v>2.48</v>
      </c>
      <c r="G1586" s="22">
        <v>2.4241259542381726</v>
      </c>
      <c r="H1586" s="25">
        <v>7.2580645161290314E-2</v>
      </c>
      <c r="I1586" s="3">
        <f t="shared" si="96"/>
        <v>0</v>
      </c>
      <c r="J1586" s="3">
        <f t="shared" si="97"/>
        <v>0</v>
      </c>
      <c r="K1586" s="3">
        <f>MIN(J1586-M1586+N1586,'Power Look Up'!$F$4)</f>
        <v>-1.7105353535205137E-2</v>
      </c>
      <c r="M1586" s="51">
        <f t="array" ref="M1586">_xlfn.SUM(_xlfn.NORM.DIST($S$3:$S$1003,$G1586,$P1586,FALSE)*WindSpeedStep*$T$3:$T$1003)</f>
        <v>6.5118437533983461E-3</v>
      </c>
      <c r="N1586" s="51">
        <f t="array" ref="N1586">_xlfn.SUM(_xlfn.NORM.DIST($S$3:$S$1003,$G1586,$Q1586,FALSE)*WindSpeedStep*$T$3:$T$1003)</f>
        <v>-1.0593509781806792E-2</v>
      </c>
      <c r="P1586" s="43">
        <f t="shared" si="98"/>
        <v>0.24241259542381727</v>
      </c>
      <c r="Q1586" s="43">
        <f t="shared" si="99"/>
        <v>0.17594462571083508</v>
      </c>
    </row>
    <row r="1587" spans="5:17" x14ac:dyDescent="0.2">
      <c r="E1587" s="16">
        <v>40922.805555555555</v>
      </c>
      <c r="F1587" s="22">
        <v>2.77</v>
      </c>
      <c r="G1587" s="22">
        <v>2.7218859381477087</v>
      </c>
      <c r="H1587" s="25">
        <v>4.6931407942238268E-2</v>
      </c>
      <c r="I1587" s="3">
        <f t="shared" si="96"/>
        <v>0</v>
      </c>
      <c r="J1587" s="3">
        <f t="shared" si="97"/>
        <v>0</v>
      </c>
      <c r="K1587" s="3">
        <f>MIN(J1587-M1587+N1587,'Power Look Up'!$F$4)</f>
        <v>-0.576076065041355</v>
      </c>
      <c r="M1587" s="51">
        <f t="array" ref="M1587">_xlfn.SUM(_xlfn.NORM.DIST($S$3:$S$1003,$G1587,$P1587,FALSE)*WindSpeedStep*$T$3:$T$1003)</f>
        <v>0.56986962327990187</v>
      </c>
      <c r="N1587" s="51">
        <f t="array" ref="N1587">_xlfn.SUM(_xlfn.NORM.DIST($S$3:$S$1003,$G1587,$Q1587,FALSE)*WindSpeedStep*$T$3:$T$1003)</f>
        <v>-6.206441761453122E-3</v>
      </c>
      <c r="P1587" s="43">
        <f t="shared" si="98"/>
        <v>0.2721885938147709</v>
      </c>
      <c r="Q1587" s="43">
        <f t="shared" si="99"/>
        <v>0.12774193933545203</v>
      </c>
    </row>
    <row r="1588" spans="5:17" x14ac:dyDescent="0.2">
      <c r="E1588" s="16">
        <v>40922.8125</v>
      </c>
      <c r="F1588" s="22">
        <v>2.2599999999999998</v>
      </c>
      <c r="G1588" s="22">
        <v>2.254680384492993</v>
      </c>
      <c r="H1588" s="25">
        <v>7.0796460176991163E-2</v>
      </c>
      <c r="I1588" s="3">
        <f t="shared" si="96"/>
        <v>0</v>
      </c>
      <c r="J1588" s="3">
        <f t="shared" si="97"/>
        <v>0</v>
      </c>
      <c r="K1588" s="3">
        <f>MIN(J1588-M1588+N1588,'Power Look Up'!$F$4)</f>
        <v>-3.4978715877536423E-4</v>
      </c>
      <c r="M1588" s="51">
        <f t="array" ref="M1588">_xlfn.SUM(_xlfn.NORM.DIST($S$3:$S$1003,$G1588,$P1588,FALSE)*WindSpeedStep*$T$3:$T$1003)</f>
        <v>-6.3770295883073683E-3</v>
      </c>
      <c r="N1588" s="51">
        <f t="array" ref="N1588">_xlfn.SUM(_xlfn.NORM.DIST($S$3:$S$1003,$G1588,$Q1588,FALSE)*WindSpeedStep*$T$3:$T$1003)</f>
        <v>-6.7268167470827325E-3</v>
      </c>
      <c r="P1588" s="43">
        <f t="shared" si="98"/>
        <v>0.2254680384492993</v>
      </c>
      <c r="Q1588" s="43">
        <f t="shared" si="99"/>
        <v>0.15962339005260132</v>
      </c>
    </row>
    <row r="1589" spans="5:17" x14ac:dyDescent="0.2">
      <c r="E1589" s="16">
        <v>40922.819444444445</v>
      </c>
      <c r="F1589" s="22">
        <v>2.44</v>
      </c>
      <c r="G1589" s="22">
        <v>2.3589064140965879</v>
      </c>
      <c r="H1589" s="25">
        <v>8.1967213114754106E-2</v>
      </c>
      <c r="I1589" s="3">
        <f t="shared" si="96"/>
        <v>0</v>
      </c>
      <c r="J1589" s="3">
        <f t="shared" si="97"/>
        <v>0</v>
      </c>
      <c r="K1589" s="3">
        <f>MIN(J1589-M1589+N1589,'Power Look Up'!$F$4)</f>
        <v>-5.0961260470209699E-3</v>
      </c>
      <c r="M1589" s="51">
        <f t="array" ref="M1589">_xlfn.SUM(_xlfn.NORM.DIST($S$3:$S$1003,$G1589,$P1589,FALSE)*WindSpeedStep*$T$3:$T$1003)</f>
        <v>-3.8455763456227044E-3</v>
      </c>
      <c r="N1589" s="51">
        <f t="array" ref="N1589">_xlfn.SUM(_xlfn.NORM.DIST($S$3:$S$1003,$G1589,$Q1589,FALSE)*WindSpeedStep*$T$3:$T$1003)</f>
        <v>-8.9417023926436738E-3</v>
      </c>
      <c r="P1589" s="43">
        <f t="shared" si="98"/>
        <v>0.23589064140965879</v>
      </c>
      <c r="Q1589" s="43">
        <f t="shared" si="99"/>
        <v>0.19335298476201543</v>
      </c>
    </row>
    <row r="1590" spans="5:17" x14ac:dyDescent="0.2">
      <c r="E1590" s="16">
        <v>40922.826388888891</v>
      </c>
      <c r="F1590" s="22">
        <v>2.4500000000000002</v>
      </c>
      <c r="G1590" s="22">
        <v>2.4428739910142725</v>
      </c>
      <c r="H1590" s="25">
        <v>5.3061224489795916E-2</v>
      </c>
      <c r="I1590" s="3">
        <f t="shared" si="96"/>
        <v>0</v>
      </c>
      <c r="J1590" s="3">
        <f t="shared" si="97"/>
        <v>0</v>
      </c>
      <c r="K1590" s="3">
        <f>MIN(J1590-M1590+N1590,'Power Look Up'!$F$4)</f>
        <v>-2.368801035171119E-2</v>
      </c>
      <c r="M1590" s="51">
        <f t="array" ref="M1590">_xlfn.SUM(_xlfn.NORM.DIST($S$3:$S$1003,$G1590,$P1590,FALSE)*WindSpeedStep*$T$3:$T$1003)</f>
        <v>1.2136117437739236E-2</v>
      </c>
      <c r="N1590" s="51">
        <f t="array" ref="N1590">_xlfn.SUM(_xlfn.NORM.DIST($S$3:$S$1003,$G1590,$Q1590,FALSE)*WindSpeedStep*$T$3:$T$1003)</f>
        <v>-1.1551892913971957E-2</v>
      </c>
      <c r="P1590" s="43">
        <f t="shared" si="98"/>
        <v>0.24428739910142727</v>
      </c>
      <c r="Q1590" s="43">
        <f t="shared" si="99"/>
        <v>0.12962188523749202</v>
      </c>
    </row>
    <row r="1591" spans="5:17" x14ac:dyDescent="0.2">
      <c r="E1591" s="16">
        <v>40922.833333333336</v>
      </c>
      <c r="F1591" s="22">
        <v>2.44</v>
      </c>
      <c r="G1591" s="22">
        <v>2.6579002870623611</v>
      </c>
      <c r="H1591" s="25">
        <v>9.0163934426229511E-2</v>
      </c>
      <c r="I1591" s="3">
        <f t="shared" si="96"/>
        <v>0</v>
      </c>
      <c r="J1591" s="3">
        <f t="shared" si="97"/>
        <v>0</v>
      </c>
      <c r="K1591" s="3">
        <f>MIN(J1591-M1591+N1591,'Power Look Up'!$F$4)</f>
        <v>-0.11535018150668494</v>
      </c>
      <c r="M1591" s="51">
        <f t="array" ref="M1591">_xlfn.SUM(_xlfn.NORM.DIST($S$3:$S$1003,$G1591,$P1591,FALSE)*WindSpeedStep*$T$3:$T$1003)</f>
        <v>0.31576735865852157</v>
      </c>
      <c r="N1591" s="51">
        <f t="array" ref="N1591">_xlfn.SUM(_xlfn.NORM.DIST($S$3:$S$1003,$G1591,$Q1591,FALSE)*WindSpeedStep*$T$3:$T$1003)</f>
        <v>0.20041717715183663</v>
      </c>
      <c r="P1591" s="43">
        <f t="shared" si="98"/>
        <v>0.26579002870623614</v>
      </c>
      <c r="Q1591" s="43">
        <f t="shared" si="99"/>
        <v>0.23964674719414733</v>
      </c>
    </row>
    <row r="1592" spans="5:17" x14ac:dyDescent="0.2">
      <c r="E1592" s="16">
        <v>40922.840277777781</v>
      </c>
      <c r="F1592" s="22">
        <v>2.36</v>
      </c>
      <c r="G1592" s="22">
        <v>2.7440768587393749</v>
      </c>
      <c r="H1592" s="25">
        <v>0.10593220338983052</v>
      </c>
      <c r="I1592" s="3">
        <f t="shared" si="96"/>
        <v>0</v>
      </c>
      <c r="J1592" s="3">
        <f t="shared" si="97"/>
        <v>0</v>
      </c>
      <c r="K1592" s="3">
        <f>MIN(J1592-M1592+N1592,'Power Look Up'!$F$4)</f>
        <v>0.12085041684083841</v>
      </c>
      <c r="M1592" s="51">
        <f t="array" ref="M1592">_xlfn.SUM(_xlfn.NORM.DIST($S$3:$S$1003,$G1592,$P1592,FALSE)*WindSpeedStep*$T$3:$T$1003)</f>
        <v>0.68508030467715586</v>
      </c>
      <c r="N1592" s="51">
        <f t="array" ref="N1592">_xlfn.SUM(_xlfn.NORM.DIST($S$3:$S$1003,$G1592,$Q1592,FALSE)*WindSpeedStep*$T$3:$T$1003)</f>
        <v>0.80593072151799428</v>
      </c>
      <c r="P1592" s="43">
        <f t="shared" si="98"/>
        <v>0.27440768587393749</v>
      </c>
      <c r="Q1592" s="43">
        <f t="shared" si="99"/>
        <v>0.2906861079173067</v>
      </c>
    </row>
    <row r="1593" spans="5:17" x14ac:dyDescent="0.2">
      <c r="E1593" s="16">
        <v>40922.847222222219</v>
      </c>
      <c r="F1593" s="22">
        <v>2.62</v>
      </c>
      <c r="G1593" s="22">
        <v>2.8377602308036685</v>
      </c>
      <c r="H1593" s="25">
        <v>7.6335877862595422E-2</v>
      </c>
      <c r="I1593" s="3">
        <f t="shared" si="96"/>
        <v>0</v>
      </c>
      <c r="J1593" s="3">
        <f t="shared" si="97"/>
        <v>0</v>
      </c>
      <c r="K1593" s="3">
        <f>MIN(J1593-M1593+N1593,'Power Look Up'!$F$4)</f>
        <v>-0.61058446864669591</v>
      </c>
      <c r="M1593" s="51">
        <f t="array" ref="M1593">_xlfn.SUM(_xlfn.NORM.DIST($S$3:$S$1003,$G1593,$P1593,FALSE)*WindSpeedStep*$T$3:$T$1003)</f>
        <v>1.3530211183930587</v>
      </c>
      <c r="N1593" s="51">
        <f t="array" ref="N1593">_xlfn.SUM(_xlfn.NORM.DIST($S$3:$S$1003,$G1593,$Q1593,FALSE)*WindSpeedStep*$T$3:$T$1003)</f>
        <v>0.74243664974636281</v>
      </c>
      <c r="P1593" s="43">
        <f t="shared" si="98"/>
        <v>0.28377602308036687</v>
      </c>
      <c r="Q1593" s="43">
        <f t="shared" si="99"/>
        <v>0.21662291838195943</v>
      </c>
    </row>
    <row r="1594" spans="5:17" x14ac:dyDescent="0.2">
      <c r="E1594" s="16">
        <v>40922.854166666664</v>
      </c>
      <c r="F1594" s="22">
        <v>2.5499999999999998</v>
      </c>
      <c r="G1594" s="22">
        <v>2.7912012842262044</v>
      </c>
      <c r="H1594" s="25">
        <v>0.12549019607843137</v>
      </c>
      <c r="I1594" s="3">
        <f t="shared" si="96"/>
        <v>0</v>
      </c>
      <c r="J1594" s="3">
        <f t="shared" si="97"/>
        <v>0</v>
      </c>
      <c r="K1594" s="3">
        <f>MIN(J1594-M1594+N1594,'Power Look Up'!$F$4)</f>
        <v>0.64214270279293861</v>
      </c>
      <c r="M1594" s="51">
        <f t="array" ref="M1594">_xlfn.SUM(_xlfn.NORM.DIST($S$3:$S$1003,$G1594,$P1594,FALSE)*WindSpeedStep*$T$3:$T$1003)</f>
        <v>0.98251707705609348</v>
      </c>
      <c r="N1594" s="51">
        <f t="array" ref="N1594">_xlfn.SUM(_xlfn.NORM.DIST($S$3:$S$1003,$G1594,$Q1594,FALSE)*WindSpeedStep*$T$3:$T$1003)</f>
        <v>1.6246597798490321</v>
      </c>
      <c r="P1594" s="43">
        <f t="shared" si="98"/>
        <v>0.27912012842262046</v>
      </c>
      <c r="Q1594" s="43">
        <f t="shared" si="99"/>
        <v>0.35026839645191582</v>
      </c>
    </row>
    <row r="1595" spans="5:17" x14ac:dyDescent="0.2">
      <c r="E1595" s="16">
        <v>40922.861111111109</v>
      </c>
      <c r="F1595" s="22">
        <v>2.2999999999999998</v>
      </c>
      <c r="G1595" s="22">
        <v>2.4912779837321026</v>
      </c>
      <c r="H1595" s="25">
        <v>8.2608695652173922E-2</v>
      </c>
      <c r="I1595" s="3">
        <f t="shared" si="96"/>
        <v>0</v>
      </c>
      <c r="J1595" s="3">
        <f t="shared" si="97"/>
        <v>0</v>
      </c>
      <c r="K1595" s="3">
        <f>MIN(J1595-M1595+N1595,'Power Look Up'!$F$4)</f>
        <v>-3.7719225489290555E-2</v>
      </c>
      <c r="M1595" s="51">
        <f t="array" ref="M1595">_xlfn.SUM(_xlfn.NORM.DIST($S$3:$S$1003,$G1595,$P1595,FALSE)*WindSpeedStep*$T$3:$T$1003)</f>
        <v>3.5478900176247573E-2</v>
      </c>
      <c r="N1595" s="51">
        <f t="array" ref="N1595">_xlfn.SUM(_xlfn.NORM.DIST($S$3:$S$1003,$G1595,$Q1595,FALSE)*WindSpeedStep*$T$3:$T$1003)</f>
        <v>-2.2403253130429818E-3</v>
      </c>
      <c r="P1595" s="43">
        <f t="shared" si="98"/>
        <v>0.24912779837321028</v>
      </c>
      <c r="Q1595" s="43">
        <f t="shared" si="99"/>
        <v>0.20580122474308676</v>
      </c>
    </row>
    <row r="1596" spans="5:17" x14ac:dyDescent="0.2">
      <c r="E1596" s="16">
        <v>40922.868055555555</v>
      </c>
      <c r="F1596" s="22">
        <v>2.2400000000000002</v>
      </c>
      <c r="G1596" s="22">
        <v>2.188569822607576</v>
      </c>
      <c r="H1596" s="25">
        <v>0.11160714285714285</v>
      </c>
      <c r="I1596" s="3">
        <f t="shared" si="96"/>
        <v>0</v>
      </c>
      <c r="J1596" s="3">
        <f t="shared" si="97"/>
        <v>0</v>
      </c>
      <c r="K1596" s="3">
        <f>MIN(J1596-M1596+N1596,'Power Look Up'!$F$4)</f>
        <v>3.5385592634652914E-4</v>
      </c>
      <c r="M1596" s="51">
        <f t="array" ref="M1596">_xlfn.SUM(_xlfn.NORM.DIST($S$3:$S$1003,$G1596,$P1596,FALSE)*WindSpeedStep*$T$3:$T$1003)</f>
        <v>-5.3917642691259917E-3</v>
      </c>
      <c r="N1596" s="51">
        <f t="array" ref="N1596">_xlfn.SUM(_xlfn.NORM.DIST($S$3:$S$1003,$G1596,$Q1596,FALSE)*WindSpeedStep*$T$3:$T$1003)</f>
        <v>-5.0379083427794626E-3</v>
      </c>
      <c r="P1596" s="43">
        <f t="shared" si="98"/>
        <v>0.21885698226075762</v>
      </c>
      <c r="Q1596" s="43">
        <f t="shared" si="99"/>
        <v>0.24426002484459552</v>
      </c>
    </row>
    <row r="1597" spans="5:17" x14ac:dyDescent="0.2">
      <c r="E1597" s="16">
        <v>40922.875</v>
      </c>
      <c r="F1597" s="22">
        <v>2.11</v>
      </c>
      <c r="G1597" s="22">
        <v>2.2295929599420905</v>
      </c>
      <c r="H1597" s="25">
        <v>0.19431279620853081</v>
      </c>
      <c r="I1597" s="3">
        <f t="shared" si="96"/>
        <v>0</v>
      </c>
      <c r="J1597" s="3">
        <f t="shared" si="97"/>
        <v>0</v>
      </c>
      <c r="K1597" s="3">
        <f>MIN(J1597-M1597+N1597,'Power Look Up'!$F$4)</f>
        <v>0.17670768655029373</v>
      </c>
      <c r="M1597" s="51">
        <f t="array" ref="M1597">_xlfn.SUM(_xlfn.NORM.DIST($S$3:$S$1003,$G1597,$P1597,FALSE)*WindSpeedStep*$T$3:$T$1003)</f>
        <v>-6.0847239361517501E-3</v>
      </c>
      <c r="N1597" s="51">
        <f t="array" ref="N1597">_xlfn.SUM(_xlfn.NORM.DIST($S$3:$S$1003,$G1597,$Q1597,FALSE)*WindSpeedStep*$T$3:$T$1003)</f>
        <v>0.17062296261414198</v>
      </c>
      <c r="P1597" s="43">
        <f t="shared" si="98"/>
        <v>0.22295929599420905</v>
      </c>
      <c r="Q1597" s="43">
        <f t="shared" si="99"/>
        <v>0.43323844245320242</v>
      </c>
    </row>
    <row r="1598" spans="5:17" x14ac:dyDescent="0.2">
      <c r="E1598" s="16">
        <v>40922.9375</v>
      </c>
      <c r="F1598" s="22">
        <v>4.47</v>
      </c>
      <c r="G1598" s="22">
        <v>4.6279747162818827</v>
      </c>
      <c r="H1598" s="25">
        <v>2.2371364653243849E-2</v>
      </c>
      <c r="I1598" s="3">
        <f t="shared" si="96"/>
        <v>142.22999999999445</v>
      </c>
      <c r="J1598" s="3">
        <f t="shared" si="97"/>
        <v>159.66999999999408</v>
      </c>
      <c r="K1598" s="3">
        <f>MIN(J1598-M1598+N1598,'Power Look Up'!$F$4)</f>
        <v>157.83258134641977</v>
      </c>
      <c r="M1598" s="51">
        <f t="array" ref="M1598">_xlfn.SUM(_xlfn.NORM.DIST($S$3:$S$1003,$G1598,$P1598,FALSE)*WindSpeedStep*$T$3:$T$1003)</f>
        <v>135.5981110102841</v>
      </c>
      <c r="N1598" s="51">
        <f t="array" ref="N1598">_xlfn.SUM(_xlfn.NORM.DIST($S$3:$S$1003,$G1598,$Q1598,FALSE)*WindSpeedStep*$T$3:$T$1003)</f>
        <v>133.7606923567098</v>
      </c>
      <c r="P1598" s="43">
        <f t="shared" si="98"/>
        <v>0.46279747162818829</v>
      </c>
      <c r="Q1598" s="43">
        <f t="shared" si="99"/>
        <v>0.10353410998393474</v>
      </c>
    </row>
    <row r="1599" spans="5:17" x14ac:dyDescent="0.2">
      <c r="E1599" s="16">
        <v>40922.944444444445</v>
      </c>
      <c r="F1599" s="22">
        <v>4.67</v>
      </c>
      <c r="G1599" s="22">
        <v>4.7067230070327817</v>
      </c>
      <c r="H1599" s="25">
        <v>3.6402569593147756E-2</v>
      </c>
      <c r="I1599" s="3">
        <f t="shared" si="96"/>
        <v>164.029999999994</v>
      </c>
      <c r="J1599" s="3">
        <f t="shared" si="97"/>
        <v>168.3899999999939</v>
      </c>
      <c r="K1599" s="3">
        <f>MIN(J1599-M1599+N1599,'Power Look Up'!$F$4)</f>
        <v>167.47503373619554</v>
      </c>
      <c r="M1599" s="51">
        <f t="array" ref="M1599">_xlfn.SUM(_xlfn.NORM.DIST($S$3:$S$1003,$G1599,$P1599,FALSE)*WindSpeedStep*$T$3:$T$1003)</f>
        <v>147.90919571315197</v>
      </c>
      <c r="N1599" s="51">
        <f t="array" ref="N1599">_xlfn.SUM(_xlfn.NORM.DIST($S$3:$S$1003,$G1599,$Q1599,FALSE)*WindSpeedStep*$T$3:$T$1003)</f>
        <v>146.99422944935361</v>
      </c>
      <c r="P1599" s="43">
        <f t="shared" si="98"/>
        <v>0.4706723007032782</v>
      </c>
      <c r="Q1599" s="43">
        <f t="shared" si="99"/>
        <v>0.17133681181918051</v>
      </c>
    </row>
    <row r="1600" spans="5:17" x14ac:dyDescent="0.2">
      <c r="E1600" s="16">
        <v>40922.951388888891</v>
      </c>
      <c r="F1600" s="22">
        <v>4.8</v>
      </c>
      <c r="G1600" s="22">
        <v>4.7729211690845883</v>
      </c>
      <c r="H1600" s="25">
        <v>2.7083333333333334E-2</v>
      </c>
      <c r="I1600" s="3">
        <f t="shared" si="96"/>
        <v>178.19999999999368</v>
      </c>
      <c r="J1600" s="3">
        <f t="shared" si="97"/>
        <v>174.92999999999375</v>
      </c>
      <c r="K1600" s="3">
        <f>MIN(J1600-M1600+N1600,'Power Look Up'!$F$4)</f>
        <v>174.74284329742281</v>
      </c>
      <c r="M1600" s="51">
        <f t="array" ref="M1600">_xlfn.SUM(_xlfn.NORM.DIST($S$3:$S$1003,$G1600,$P1600,FALSE)*WindSpeedStep*$T$3:$T$1003)</f>
        <v>158.35086569731195</v>
      </c>
      <c r="N1600" s="51">
        <f t="array" ref="N1600">_xlfn.SUM(_xlfn.NORM.DIST($S$3:$S$1003,$G1600,$Q1600,FALSE)*WindSpeedStep*$T$3:$T$1003)</f>
        <v>158.163708994741</v>
      </c>
      <c r="P1600" s="43">
        <f t="shared" si="98"/>
        <v>0.47729211690845885</v>
      </c>
      <c r="Q1600" s="43">
        <f t="shared" si="99"/>
        <v>0.12926661499604095</v>
      </c>
    </row>
    <row r="1601" spans="5:17" x14ac:dyDescent="0.2">
      <c r="E1601" s="16">
        <v>40922.958333333336</v>
      </c>
      <c r="F1601" s="22">
        <v>5.3</v>
      </c>
      <c r="G1601" s="22">
        <v>5.2724030405542237</v>
      </c>
      <c r="H1601" s="25">
        <v>3.2075471698113214E-2</v>
      </c>
      <c r="I1601" s="3">
        <f t="shared" si="96"/>
        <v>248.59999999998888</v>
      </c>
      <c r="J1601" s="3">
        <f t="shared" si="97"/>
        <v>243.73999999998898</v>
      </c>
      <c r="K1601" s="3">
        <f>MIN(J1601-M1601+N1601,'Power Look Up'!$F$4)</f>
        <v>243.60209729555095</v>
      </c>
      <c r="M1601" s="51">
        <f t="array" ref="M1601">_xlfn.SUM(_xlfn.NORM.DIST($S$3:$S$1003,$G1601,$P1601,FALSE)*WindSpeedStep*$T$3:$T$1003)</f>
        <v>238.68029186362745</v>
      </c>
      <c r="N1601" s="51">
        <f t="array" ref="N1601">_xlfn.SUM(_xlfn.NORM.DIST($S$3:$S$1003,$G1601,$Q1601,FALSE)*WindSpeedStep*$T$3:$T$1003)</f>
        <v>238.54238915918941</v>
      </c>
      <c r="P1601" s="43">
        <f t="shared" si="98"/>
        <v>0.52724030405542244</v>
      </c>
      <c r="Q1601" s="43">
        <f t="shared" si="99"/>
        <v>0.16911481450834306</v>
      </c>
    </row>
    <row r="1602" spans="5:17" x14ac:dyDescent="0.2">
      <c r="E1602" s="16">
        <v>40922.965277777781</v>
      </c>
      <c r="F1602" s="22">
        <v>5.35</v>
      </c>
      <c r="G1602" s="22">
        <v>5.3445058090762716</v>
      </c>
      <c r="H1602" s="25">
        <v>5.2336448598130851E-2</v>
      </c>
      <c r="I1602" s="3">
        <f t="shared" si="96"/>
        <v>256.69999999998873</v>
      </c>
      <c r="J1602" s="3">
        <f t="shared" si="97"/>
        <v>255.07999999998876</v>
      </c>
      <c r="K1602" s="3">
        <f>MIN(J1602-M1602+N1602,'Power Look Up'!$F$4)</f>
        <v>254.11688805159</v>
      </c>
      <c r="M1602" s="51">
        <f t="array" ref="M1602">_xlfn.SUM(_xlfn.NORM.DIST($S$3:$S$1003,$G1602,$P1602,FALSE)*WindSpeedStep*$T$3:$T$1003)</f>
        <v>250.56327389266207</v>
      </c>
      <c r="N1602" s="51">
        <f t="array" ref="N1602">_xlfn.SUM(_xlfn.NORM.DIST($S$3:$S$1003,$G1602,$Q1602,FALSE)*WindSpeedStep*$T$3:$T$1003)</f>
        <v>249.60016194426331</v>
      </c>
      <c r="P1602" s="43">
        <f t="shared" si="98"/>
        <v>0.5344505809076272</v>
      </c>
      <c r="Q1602" s="43">
        <f t="shared" si="99"/>
        <v>0.27971245355913205</v>
      </c>
    </row>
    <row r="1603" spans="5:17" x14ac:dyDescent="0.2">
      <c r="E1603" s="16">
        <v>40922.972222222219</v>
      </c>
      <c r="F1603" s="22">
        <v>5.41</v>
      </c>
      <c r="G1603" s="22">
        <v>5.3972533354866297</v>
      </c>
      <c r="H1603" s="25">
        <v>3.8817005545286505E-2</v>
      </c>
      <c r="I1603" s="3">
        <f t="shared" ref="I1603:I1666" si="100">INDEX(PowerArray,MIN(MaximumPowerIndex,ROUND(F1603*100,0)))</f>
        <v>266.41999999998848</v>
      </c>
      <c r="J1603" s="3">
        <f t="shared" ref="J1603:J1666" si="101">INDEX(PowerArray,MIN(MaximumPowerIndex,ROUND(G1603*100,0)))</f>
        <v>264.79999999998853</v>
      </c>
      <c r="K1603" s="3">
        <f>MIN(J1603-M1603+N1603,'Power Look Up'!$F$4)</f>
        <v>263.34327934032672</v>
      </c>
      <c r="M1603" s="51">
        <f t="array" ref="M1603">_xlfn.SUM(_xlfn.NORM.DIST($S$3:$S$1003,$G1603,$P1603,FALSE)*WindSpeedStep*$T$3:$T$1003)</f>
        <v>259.33601841018913</v>
      </c>
      <c r="N1603" s="51">
        <f t="array" ref="N1603">_xlfn.SUM(_xlfn.NORM.DIST($S$3:$S$1003,$G1603,$Q1603,FALSE)*WindSpeedStep*$T$3:$T$1003)</f>
        <v>257.87929775052731</v>
      </c>
      <c r="P1603" s="43">
        <f t="shared" ref="P1603:P1666" si="102">ReferenceTurbulence*G1603</f>
        <v>0.53972533354866303</v>
      </c>
      <c r="Q1603" s="43">
        <f t="shared" si="99"/>
        <v>0.20950521265290059</v>
      </c>
    </row>
    <row r="1604" spans="5:17" x14ac:dyDescent="0.2">
      <c r="E1604" s="16">
        <v>40922.979166666664</v>
      </c>
      <c r="F1604" s="22">
        <v>5.4</v>
      </c>
      <c r="G1604" s="22">
        <v>5.3368386257929146</v>
      </c>
      <c r="H1604" s="25">
        <v>2.7777777777777776E-2</v>
      </c>
      <c r="I1604" s="3">
        <f t="shared" si="100"/>
        <v>264.79999999998853</v>
      </c>
      <c r="J1604" s="3">
        <f t="shared" si="101"/>
        <v>255.07999999998876</v>
      </c>
      <c r="K1604" s="3">
        <f>MIN(J1604-M1604+N1604,'Power Look Up'!$F$4)</f>
        <v>254.33583417418316</v>
      </c>
      <c r="M1604" s="51">
        <f t="array" ref="M1604">_xlfn.SUM(_xlfn.NORM.DIST($S$3:$S$1003,$G1604,$P1604,FALSE)*WindSpeedStep*$T$3:$T$1003)</f>
        <v>249.29402836601392</v>
      </c>
      <c r="N1604" s="51">
        <f t="array" ref="N1604">_xlfn.SUM(_xlfn.NORM.DIST($S$3:$S$1003,$G1604,$Q1604,FALSE)*WindSpeedStep*$T$3:$T$1003)</f>
        <v>248.54986254020832</v>
      </c>
      <c r="P1604" s="43">
        <f t="shared" si="102"/>
        <v>0.53368386257929146</v>
      </c>
      <c r="Q1604" s="43">
        <f t="shared" ref="Q1604:Q1667" si="103">G1604*H1604</f>
        <v>0.14824551738313652</v>
      </c>
    </row>
    <row r="1605" spans="5:17" x14ac:dyDescent="0.2">
      <c r="E1605" s="16">
        <v>40922.986111111109</v>
      </c>
      <c r="F1605" s="22">
        <v>5.51</v>
      </c>
      <c r="G1605" s="22">
        <v>5.4611835391303405</v>
      </c>
      <c r="H1605" s="25">
        <v>4.3557168784029036E-2</v>
      </c>
      <c r="I1605" s="3">
        <f t="shared" si="100"/>
        <v>282.61999999998818</v>
      </c>
      <c r="J1605" s="3">
        <f t="shared" si="101"/>
        <v>274.51999999998833</v>
      </c>
      <c r="K1605" s="3">
        <f>MIN(J1605-M1605+N1605,'Power Look Up'!$F$4)</f>
        <v>272.26265754990436</v>
      </c>
      <c r="M1605" s="51">
        <f t="array" ref="M1605">_xlfn.SUM(_xlfn.NORM.DIST($S$3:$S$1003,$G1605,$P1605,FALSE)*WindSpeedStep*$T$3:$T$1003)</f>
        <v>270.07441209886167</v>
      </c>
      <c r="N1605" s="51">
        <f t="array" ref="N1605">_xlfn.SUM(_xlfn.NORM.DIST($S$3:$S$1003,$G1605,$Q1605,FALSE)*WindSpeedStep*$T$3:$T$1003)</f>
        <v>267.8170696487777</v>
      </c>
      <c r="P1605" s="43">
        <f t="shared" si="102"/>
        <v>0.54611835391303409</v>
      </c>
      <c r="Q1605" s="43">
        <f t="shared" si="103"/>
        <v>0.23787369317446128</v>
      </c>
    </row>
    <row r="1606" spans="5:17" x14ac:dyDescent="0.2">
      <c r="E1606" s="16">
        <v>40923.347222222219</v>
      </c>
      <c r="F1606" s="22">
        <v>2.09</v>
      </c>
      <c r="G1606" s="22">
        <v>2.1015663908657314</v>
      </c>
      <c r="H1606" s="25">
        <v>6.6985645933014371E-2</v>
      </c>
      <c r="I1606" s="3">
        <f t="shared" si="100"/>
        <v>0</v>
      </c>
      <c r="J1606" s="3">
        <f t="shared" si="101"/>
        <v>0</v>
      </c>
      <c r="K1606" s="3">
        <f>MIN(J1606-M1606+N1606,'Power Look Up'!$F$4)</f>
        <v>6.1004604236143244E-4</v>
      </c>
      <c r="M1606" s="51">
        <f t="array" ref="M1606">_xlfn.SUM(_xlfn.NORM.DIST($S$3:$S$1003,$G1606,$P1606,FALSE)*WindSpeedStep*$T$3:$T$1003)</f>
        <v>-3.7176530363156918E-3</v>
      </c>
      <c r="N1606" s="51">
        <f t="array" ref="N1606">_xlfn.SUM(_xlfn.NORM.DIST($S$3:$S$1003,$G1606,$Q1606,FALSE)*WindSpeedStep*$T$3:$T$1003)</f>
        <v>-3.1076069939542593E-3</v>
      </c>
      <c r="P1606" s="43">
        <f t="shared" si="102"/>
        <v>0.21015663908657314</v>
      </c>
      <c r="Q1606" s="43">
        <f t="shared" si="103"/>
        <v>0.14077478216325476</v>
      </c>
    </row>
    <row r="1607" spans="5:17" x14ac:dyDescent="0.2">
      <c r="E1607" s="16">
        <v>40923.354166666664</v>
      </c>
      <c r="F1607" s="22">
        <v>2.0499999999999998</v>
      </c>
      <c r="G1607" s="22">
        <v>2.1465797170789647</v>
      </c>
      <c r="H1607" s="25">
        <v>7.8048780487804892E-2</v>
      </c>
      <c r="I1607" s="3">
        <f t="shared" si="100"/>
        <v>0</v>
      </c>
      <c r="J1607" s="3">
        <f t="shared" si="101"/>
        <v>0</v>
      </c>
      <c r="K1607" s="3">
        <f>MIN(J1607-M1607+N1607,'Power Look Up'!$F$4)</f>
        <v>3.3330521663285911E-4</v>
      </c>
      <c r="M1607" s="51">
        <f t="array" ref="M1607">_xlfn.SUM(_xlfn.NORM.DIST($S$3:$S$1003,$G1607,$P1607,FALSE)*WindSpeedStep*$T$3:$T$1003)</f>
        <v>-4.581428916363167E-3</v>
      </c>
      <c r="N1607" s="51">
        <f t="array" ref="N1607">_xlfn.SUM(_xlfn.NORM.DIST($S$3:$S$1003,$G1607,$Q1607,FALSE)*WindSpeedStep*$T$3:$T$1003)</f>
        <v>-4.2481236997303079E-3</v>
      </c>
      <c r="P1607" s="43">
        <f t="shared" si="102"/>
        <v>0.21465797170789647</v>
      </c>
      <c r="Q1607" s="43">
        <f t="shared" si="103"/>
        <v>0.16753792913787044</v>
      </c>
    </row>
    <row r="1608" spans="5:17" x14ac:dyDescent="0.2">
      <c r="E1608" s="16">
        <v>40923.361111111109</v>
      </c>
      <c r="F1608" s="22">
        <v>2.58</v>
      </c>
      <c r="G1608" s="22">
        <v>2.9052546538822721</v>
      </c>
      <c r="H1608" s="25">
        <v>0.18992248062015504</v>
      </c>
      <c r="I1608" s="3">
        <f t="shared" si="100"/>
        <v>0</v>
      </c>
      <c r="J1608" s="3">
        <f t="shared" si="101"/>
        <v>0</v>
      </c>
      <c r="K1608" s="3">
        <f>MIN(J1608-M1608+N1608,'Power Look Up'!$F$4)</f>
        <v>3.5254698666930886</v>
      </c>
      <c r="M1608" s="51">
        <f t="array" ref="M1608">_xlfn.SUM(_xlfn.NORM.DIST($S$3:$S$1003,$G1608,$P1608,FALSE)*WindSpeedStep*$T$3:$T$1003)</f>
        <v>2.0360833815013168</v>
      </c>
      <c r="N1608" s="51">
        <f t="array" ref="N1608">_xlfn.SUM(_xlfn.NORM.DIST($S$3:$S$1003,$G1608,$Q1608,FALSE)*WindSpeedStep*$T$3:$T$1003)</f>
        <v>5.5615532481944054</v>
      </c>
      <c r="P1608" s="43">
        <f t="shared" si="102"/>
        <v>0.29052546538822721</v>
      </c>
      <c r="Q1608" s="43">
        <f t="shared" si="103"/>
        <v>0.55177317069857112</v>
      </c>
    </row>
    <row r="1609" spans="5:17" x14ac:dyDescent="0.2">
      <c r="E1609" s="16">
        <v>40923.368055555555</v>
      </c>
      <c r="F1609" s="22">
        <v>3.84</v>
      </c>
      <c r="G1609" s="22">
        <v>4.1454354618844027</v>
      </c>
      <c r="H1609" s="25">
        <v>9.8958333333333343E-2</v>
      </c>
      <c r="I1609" s="3">
        <f t="shared" si="100"/>
        <v>76.439999999996559</v>
      </c>
      <c r="J1609" s="3">
        <f t="shared" si="101"/>
        <v>107.34999999999519</v>
      </c>
      <c r="K1609" s="3">
        <f>MIN(J1609-M1609+N1609,'Power Look Up'!$F$4)</f>
        <v>107.12325731988193</v>
      </c>
      <c r="M1609" s="51">
        <f t="array" ref="M1609">_xlfn.SUM(_xlfn.NORM.DIST($S$3:$S$1003,$G1609,$P1609,FALSE)*WindSpeedStep*$T$3:$T$1003)</f>
        <v>66.751580158452356</v>
      </c>
      <c r="N1609" s="51">
        <f t="array" ref="N1609">_xlfn.SUM(_xlfn.NORM.DIST($S$3:$S$1003,$G1609,$Q1609,FALSE)*WindSpeedStep*$T$3:$T$1003)</f>
        <v>66.524837478339094</v>
      </c>
      <c r="P1609" s="43">
        <f t="shared" si="102"/>
        <v>0.4145435461884403</v>
      </c>
      <c r="Q1609" s="43">
        <f t="shared" si="103"/>
        <v>0.41022538424897736</v>
      </c>
    </row>
    <row r="1610" spans="5:17" x14ac:dyDescent="0.2">
      <c r="E1610" s="16">
        <v>40923.375</v>
      </c>
      <c r="F1610" s="22">
        <v>3.95</v>
      </c>
      <c r="G1610" s="22">
        <v>4.1717379881992214</v>
      </c>
      <c r="H1610" s="25">
        <v>0.13164556962025317</v>
      </c>
      <c r="I1610" s="3">
        <f t="shared" si="100"/>
        <v>86.449999999996336</v>
      </c>
      <c r="J1610" s="3">
        <f t="shared" si="101"/>
        <v>109.52999999999516</v>
      </c>
      <c r="K1610" s="3">
        <f>MIN(J1610-M1610+N1610,'Power Look Up'!$F$4)</f>
        <v>116.41096735944355</v>
      </c>
      <c r="M1610" s="51">
        <f t="array" ref="M1610">_xlfn.SUM(_xlfn.NORM.DIST($S$3:$S$1003,$G1610,$P1610,FALSE)*WindSpeedStep*$T$3:$T$1003)</f>
        <v>70.013817404091867</v>
      </c>
      <c r="N1610" s="51">
        <f t="array" ref="N1610">_xlfn.SUM(_xlfn.NORM.DIST($S$3:$S$1003,$G1610,$Q1610,FALSE)*WindSpeedStep*$T$3:$T$1003)</f>
        <v>76.894784763540258</v>
      </c>
      <c r="P1610" s="43">
        <f t="shared" si="102"/>
        <v>0.41717379881992217</v>
      </c>
      <c r="Q1610" s="43">
        <f t="shared" si="103"/>
        <v>0.54919082376293549</v>
      </c>
    </row>
    <row r="1611" spans="5:17" x14ac:dyDescent="0.2">
      <c r="E1611" s="16">
        <v>40923.381944444445</v>
      </c>
      <c r="F1611" s="22">
        <v>3.91</v>
      </c>
      <c r="G1611" s="22">
        <v>4.1337802600417941</v>
      </c>
      <c r="H1611" s="25">
        <v>7.416879795396418E-2</v>
      </c>
      <c r="I1611" s="3">
        <f t="shared" si="100"/>
        <v>82.809999999996421</v>
      </c>
      <c r="J1611" s="3">
        <f t="shared" si="101"/>
        <v>105.16999999999524</v>
      </c>
      <c r="K1611" s="3">
        <f>MIN(J1611-M1611+N1611,'Power Look Up'!$F$4)</f>
        <v>99.582855985312776</v>
      </c>
      <c r="M1611" s="51">
        <f t="array" ref="M1611">_xlfn.SUM(_xlfn.NORM.DIST($S$3:$S$1003,$G1611,$P1611,FALSE)*WindSpeedStep*$T$3:$T$1003)</f>
        <v>65.331642363074465</v>
      </c>
      <c r="N1611" s="51">
        <f t="array" ref="N1611">_xlfn.SUM(_xlfn.NORM.DIST($S$3:$S$1003,$G1611,$Q1611,FALSE)*WindSpeedStep*$T$3:$T$1003)</f>
        <v>59.744498348392</v>
      </c>
      <c r="P1611" s="43">
        <f t="shared" si="102"/>
        <v>0.41337802600417944</v>
      </c>
      <c r="Q1611" s="43">
        <f t="shared" si="103"/>
        <v>0.30659751289312531</v>
      </c>
    </row>
    <row r="1612" spans="5:17" x14ac:dyDescent="0.2">
      <c r="E1612" s="16">
        <v>40923.388888888891</v>
      </c>
      <c r="F1612" s="22">
        <v>4.25</v>
      </c>
      <c r="G1612" s="22">
        <v>4.4376929291647329</v>
      </c>
      <c r="H1612" s="25">
        <v>9.1764705882352943E-2</v>
      </c>
      <c r="I1612" s="3">
        <f t="shared" si="100"/>
        <v>118.24999999999497</v>
      </c>
      <c r="J1612" s="3">
        <f t="shared" si="101"/>
        <v>138.95999999999452</v>
      </c>
      <c r="K1612" s="3">
        <f>MIN(J1612-M1612+N1612,'Power Look Up'!$F$4)</f>
        <v>137.83530225934192</v>
      </c>
      <c r="M1612" s="51">
        <f t="array" ref="M1612">_xlfn.SUM(_xlfn.NORM.DIST($S$3:$S$1003,$G1612,$P1612,FALSE)*WindSpeedStep*$T$3:$T$1003)</f>
        <v>106.67413372274106</v>
      </c>
      <c r="N1612" s="51">
        <f t="array" ref="N1612">_xlfn.SUM(_xlfn.NORM.DIST($S$3:$S$1003,$G1612,$Q1612,FALSE)*WindSpeedStep*$T$3:$T$1003)</f>
        <v>105.54943598208844</v>
      </c>
      <c r="P1612" s="43">
        <f t="shared" si="102"/>
        <v>0.44376929291647332</v>
      </c>
      <c r="Q1612" s="43">
        <f t="shared" si="103"/>
        <v>0.40722358644099904</v>
      </c>
    </row>
    <row r="1613" spans="5:17" x14ac:dyDescent="0.2">
      <c r="E1613" s="16">
        <v>40923.395833333336</v>
      </c>
      <c r="F1613" s="22">
        <v>4.42</v>
      </c>
      <c r="G1613" s="22">
        <v>4.5599285912287026</v>
      </c>
      <c r="H1613" s="25">
        <v>0.10407239819004525</v>
      </c>
      <c r="I1613" s="3">
        <f t="shared" si="100"/>
        <v>136.77999999999457</v>
      </c>
      <c r="J1613" s="3">
        <f t="shared" si="101"/>
        <v>152.03999999999425</v>
      </c>
      <c r="K1613" s="3">
        <f>MIN(J1613-M1613+N1613,'Power Look Up'!$F$4)</f>
        <v>152.48289455579572</v>
      </c>
      <c r="M1613" s="51">
        <f t="array" ref="M1613">_xlfn.SUM(_xlfn.NORM.DIST($S$3:$S$1003,$G1613,$P1613,FALSE)*WindSpeedStep*$T$3:$T$1003)</f>
        <v>125.09324398399298</v>
      </c>
      <c r="N1613" s="51">
        <f t="array" ref="N1613">_xlfn.SUM(_xlfn.NORM.DIST($S$3:$S$1003,$G1613,$Q1613,FALSE)*WindSpeedStep*$T$3:$T$1003)</f>
        <v>125.53613853979444</v>
      </c>
      <c r="P1613" s="43">
        <f t="shared" si="102"/>
        <v>0.4559928591228703</v>
      </c>
      <c r="Q1613" s="43">
        <f t="shared" si="103"/>
        <v>0.47456270406452566</v>
      </c>
    </row>
    <row r="1614" spans="5:17" x14ac:dyDescent="0.2">
      <c r="E1614" s="16">
        <v>40923.402777777781</v>
      </c>
      <c r="F1614" s="22">
        <v>4.38</v>
      </c>
      <c r="G1614" s="22">
        <v>4.5566551245993443</v>
      </c>
      <c r="H1614" s="25">
        <v>5.7077625570776259E-2</v>
      </c>
      <c r="I1614" s="3">
        <f t="shared" si="100"/>
        <v>132.41999999999467</v>
      </c>
      <c r="J1614" s="3">
        <f t="shared" si="101"/>
        <v>152.03999999999425</v>
      </c>
      <c r="K1614" s="3">
        <f>MIN(J1614-M1614+N1614,'Power Look Up'!$F$4)</f>
        <v>149.32400782947241</v>
      </c>
      <c r="M1614" s="51">
        <f t="array" ref="M1614">_xlfn.SUM(_xlfn.NORM.DIST($S$3:$S$1003,$G1614,$P1614,FALSE)*WindSpeedStep*$T$3:$T$1003)</f>
        <v>124.59172852812506</v>
      </c>
      <c r="N1614" s="51">
        <f t="array" ref="N1614">_xlfn.SUM(_xlfn.NORM.DIST($S$3:$S$1003,$G1614,$Q1614,FALSE)*WindSpeedStep*$T$3:$T$1003)</f>
        <v>121.8757363576032</v>
      </c>
      <c r="P1614" s="43">
        <f t="shared" si="102"/>
        <v>0.45566551245993447</v>
      </c>
      <c r="Q1614" s="43">
        <f t="shared" si="103"/>
        <v>0.26008305505704021</v>
      </c>
    </row>
    <row r="1615" spans="5:17" x14ac:dyDescent="0.2">
      <c r="E1615" s="16">
        <v>40923.409722222219</v>
      </c>
      <c r="F1615" s="22">
        <v>4.82</v>
      </c>
      <c r="G1615" s="22">
        <v>5.0737591446556811</v>
      </c>
      <c r="H1615" s="25">
        <v>0.11825726141078836</v>
      </c>
      <c r="I1615" s="3">
        <f t="shared" si="100"/>
        <v>180.37999999999363</v>
      </c>
      <c r="J1615" s="3">
        <f t="shared" si="101"/>
        <v>211.33999999998969</v>
      </c>
      <c r="K1615" s="3">
        <f>MIN(J1615-M1615+N1615,'Power Look Up'!$F$4)</f>
        <v>212.21775563689548</v>
      </c>
      <c r="M1615" s="51">
        <f t="array" ref="M1615">_xlfn.SUM(_xlfn.NORM.DIST($S$3:$S$1003,$G1615,$P1615,FALSE)*WindSpeedStep*$T$3:$T$1003)</f>
        <v>206.41630274626814</v>
      </c>
      <c r="N1615" s="51">
        <f t="array" ref="N1615">_xlfn.SUM(_xlfn.NORM.DIST($S$3:$S$1003,$G1615,$Q1615,FALSE)*WindSpeedStep*$T$3:$T$1003)</f>
        <v>207.29405838317393</v>
      </c>
      <c r="P1615" s="43">
        <f t="shared" si="102"/>
        <v>0.50737591446556818</v>
      </c>
      <c r="Q1615" s="43">
        <f t="shared" si="103"/>
        <v>0.60000886150492483</v>
      </c>
    </row>
    <row r="1616" spans="5:17" x14ac:dyDescent="0.2">
      <c r="E1616" s="16">
        <v>40923.416666666664</v>
      </c>
      <c r="F1616" s="22">
        <v>5.2</v>
      </c>
      <c r="G1616" s="22">
        <v>5.421564089623284</v>
      </c>
      <c r="H1616" s="25">
        <v>6.9230769230769221E-2</v>
      </c>
      <c r="I1616" s="3">
        <f t="shared" si="100"/>
        <v>232.39999999998923</v>
      </c>
      <c r="J1616" s="3">
        <f t="shared" si="101"/>
        <v>268.03999999998848</v>
      </c>
      <c r="K1616" s="3">
        <f>MIN(J1616-M1616+N1616,'Power Look Up'!$F$4)</f>
        <v>266.59653208632892</v>
      </c>
      <c r="M1616" s="51">
        <f t="array" ref="M1616">_xlfn.SUM(_xlfn.NORM.DIST($S$3:$S$1003,$G1616,$P1616,FALSE)*WindSpeedStep*$T$3:$T$1003)</f>
        <v>263.40502066173548</v>
      </c>
      <c r="N1616" s="51">
        <f t="array" ref="N1616">_xlfn.SUM(_xlfn.NORM.DIST($S$3:$S$1003,$G1616,$Q1616,FALSE)*WindSpeedStep*$T$3:$T$1003)</f>
        <v>261.96155274807592</v>
      </c>
      <c r="P1616" s="43">
        <f t="shared" si="102"/>
        <v>0.54215640896232842</v>
      </c>
      <c r="Q1616" s="43">
        <f t="shared" si="103"/>
        <v>0.37533905235853499</v>
      </c>
    </row>
    <row r="1617" spans="5:17" x14ac:dyDescent="0.2">
      <c r="E1617" s="16">
        <v>40923.423611111109</v>
      </c>
      <c r="F1617" s="22">
        <v>5.65</v>
      </c>
      <c r="G1617" s="22">
        <v>6.2001765732282337</v>
      </c>
      <c r="H1617" s="25">
        <v>7.2566371681415914E-2</v>
      </c>
      <c r="I1617" s="3">
        <f t="shared" si="100"/>
        <v>305.29999999998768</v>
      </c>
      <c r="J1617" s="3">
        <f t="shared" si="101"/>
        <v>407.19999999998015</v>
      </c>
      <c r="K1617" s="3">
        <f>MIN(J1617-M1617+N1617,'Power Look Up'!$F$4)</f>
        <v>401.54228069822602</v>
      </c>
      <c r="M1617" s="51">
        <f t="array" ref="M1617">_xlfn.SUM(_xlfn.NORM.DIST($S$3:$S$1003,$G1617,$P1617,FALSE)*WindSpeedStep*$T$3:$T$1003)</f>
        <v>407.46057799549413</v>
      </c>
      <c r="N1617" s="51">
        <f t="array" ref="N1617">_xlfn.SUM(_xlfn.NORM.DIST($S$3:$S$1003,$G1617,$Q1617,FALSE)*WindSpeedStep*$T$3:$T$1003)</f>
        <v>401.80285869374001</v>
      </c>
      <c r="P1617" s="43">
        <f t="shared" si="102"/>
        <v>0.62001765732282343</v>
      </c>
      <c r="Q1617" s="43">
        <f t="shared" si="103"/>
        <v>0.44992431770328767</v>
      </c>
    </row>
    <row r="1618" spans="5:17" x14ac:dyDescent="0.2">
      <c r="E1618" s="16">
        <v>40923.451388888891</v>
      </c>
      <c r="F1618" s="22">
        <v>5.99</v>
      </c>
      <c r="G1618" s="22">
        <v>6.6998823586373479</v>
      </c>
      <c r="H1618" s="25">
        <v>6.1769616026711181E-2</v>
      </c>
      <c r="I1618" s="3">
        <f t="shared" si="100"/>
        <v>360.37999999998652</v>
      </c>
      <c r="J1618" s="3">
        <f t="shared" si="101"/>
        <v>520.19999999997776</v>
      </c>
      <c r="K1618" s="3">
        <f>MIN(J1618-M1618+N1618,'Power Look Up'!$F$4)</f>
        <v>510.56889940710914</v>
      </c>
      <c r="M1618" s="51">
        <f t="array" ref="M1618">_xlfn.SUM(_xlfn.NORM.DIST($S$3:$S$1003,$G1618,$P1618,FALSE)*WindSpeedStep*$T$3:$T$1003)</f>
        <v>519.00337619875393</v>
      </c>
      <c r="N1618" s="51">
        <f t="array" ref="N1618">_xlfn.SUM(_xlfn.NORM.DIST($S$3:$S$1003,$G1618,$Q1618,FALSE)*WindSpeedStep*$T$3:$T$1003)</f>
        <v>509.37227560588531</v>
      </c>
      <c r="P1618" s="43">
        <f t="shared" si="102"/>
        <v>0.66998823586373479</v>
      </c>
      <c r="Q1618" s="43">
        <f t="shared" si="103"/>
        <v>0.41384916071716504</v>
      </c>
    </row>
    <row r="1619" spans="5:17" x14ac:dyDescent="0.2">
      <c r="E1619" s="16">
        <v>40923.458333333336</v>
      </c>
      <c r="F1619" s="22">
        <v>5.52</v>
      </c>
      <c r="G1619" s="22">
        <v>6.0093016448560377</v>
      </c>
      <c r="H1619" s="25">
        <v>0.1105072463768116</v>
      </c>
      <c r="I1619" s="3">
        <f t="shared" si="100"/>
        <v>284.23999999998813</v>
      </c>
      <c r="J1619" s="3">
        <f t="shared" si="101"/>
        <v>364.25999999998106</v>
      </c>
      <c r="K1619" s="3">
        <f>MIN(J1619-M1619+N1619,'Power Look Up'!$F$4)</f>
        <v>366.37273347897656</v>
      </c>
      <c r="M1619" s="51">
        <f t="array" ref="M1619">_xlfn.SUM(_xlfn.NORM.DIST($S$3:$S$1003,$G1619,$P1619,FALSE)*WindSpeedStep*$T$3:$T$1003)</f>
        <v>369.14644192455177</v>
      </c>
      <c r="N1619" s="51">
        <f t="array" ref="N1619">_xlfn.SUM(_xlfn.NORM.DIST($S$3:$S$1003,$G1619,$Q1619,FALSE)*WindSpeedStep*$T$3:$T$1003)</f>
        <v>371.25917540354726</v>
      </c>
      <c r="P1619" s="43">
        <f t="shared" si="102"/>
        <v>0.60093016448560377</v>
      </c>
      <c r="Q1619" s="43">
        <f t="shared" si="103"/>
        <v>0.66407137742068534</v>
      </c>
    </row>
    <row r="1620" spans="5:17" x14ac:dyDescent="0.2">
      <c r="E1620" s="16">
        <v>40923.513888888891</v>
      </c>
      <c r="F1620" s="22">
        <v>7.28</v>
      </c>
      <c r="G1620" s="22">
        <v>7.912888852202097</v>
      </c>
      <c r="H1620" s="25">
        <v>4.8076923076923073E-2</v>
      </c>
      <c r="I1620" s="3">
        <f t="shared" si="100"/>
        <v>672.27999999996666</v>
      </c>
      <c r="J1620" s="3">
        <f t="shared" si="101"/>
        <v>861.90999999996257</v>
      </c>
      <c r="K1620" s="3">
        <f>MIN(J1620-M1620+N1620,'Power Look Up'!$F$4)</f>
        <v>843.69451762649101</v>
      </c>
      <c r="M1620" s="51">
        <f t="array" ref="M1620">_xlfn.SUM(_xlfn.NORM.DIST($S$3:$S$1003,$G1620,$P1620,FALSE)*WindSpeedStep*$T$3:$T$1003)</f>
        <v>864.02929875690324</v>
      </c>
      <c r="N1620" s="51">
        <f t="array" ref="N1620">_xlfn.SUM(_xlfn.NORM.DIST($S$3:$S$1003,$G1620,$Q1620,FALSE)*WindSpeedStep*$T$3:$T$1003)</f>
        <v>845.81381638343169</v>
      </c>
      <c r="P1620" s="43">
        <f t="shared" si="102"/>
        <v>0.79128888522020979</v>
      </c>
      <c r="Q1620" s="43">
        <f t="shared" si="103"/>
        <v>0.38042734866356231</v>
      </c>
    </row>
    <row r="1621" spans="5:17" x14ac:dyDescent="0.2">
      <c r="E1621" s="16">
        <v>40923.520833333336</v>
      </c>
      <c r="F1621" s="22">
        <v>6.75</v>
      </c>
      <c r="G1621" s="22">
        <v>6.8879735861267193</v>
      </c>
      <c r="H1621" s="25">
        <v>7.1111111111111111E-2</v>
      </c>
      <c r="I1621" s="3">
        <f t="shared" si="100"/>
        <v>531.49999999997749</v>
      </c>
      <c r="J1621" s="3">
        <f t="shared" si="101"/>
        <v>563.13999999997691</v>
      </c>
      <c r="K1621" s="3">
        <f>MIN(J1621-M1621+N1621,'Power Look Up'!$F$4)</f>
        <v>554.82372388732688</v>
      </c>
      <c r="M1621" s="51">
        <f t="array" ref="M1621">_xlfn.SUM(_xlfn.NORM.DIST($S$3:$S$1003,$G1621,$P1621,FALSE)*WindSpeedStep*$T$3:$T$1003)</f>
        <v>565.46083080700851</v>
      </c>
      <c r="N1621" s="51">
        <f t="array" ref="N1621">_xlfn.SUM(_xlfn.NORM.DIST($S$3:$S$1003,$G1621,$Q1621,FALSE)*WindSpeedStep*$T$3:$T$1003)</f>
        <v>557.14455469435848</v>
      </c>
      <c r="P1621" s="43">
        <f t="shared" si="102"/>
        <v>0.68879735861267199</v>
      </c>
      <c r="Q1621" s="43">
        <f t="shared" si="103"/>
        <v>0.48981145501345558</v>
      </c>
    </row>
    <row r="1622" spans="5:17" x14ac:dyDescent="0.2">
      <c r="E1622" s="16">
        <v>40923.527777777781</v>
      </c>
      <c r="F1622" s="22">
        <v>6.05</v>
      </c>
      <c r="G1622" s="22">
        <v>6.4215861261735165</v>
      </c>
      <c r="H1622" s="25">
        <v>0.14710743801652892</v>
      </c>
      <c r="I1622" s="3">
        <f t="shared" si="100"/>
        <v>373.29999999998091</v>
      </c>
      <c r="J1622" s="3">
        <f t="shared" si="101"/>
        <v>456.9199999999791</v>
      </c>
      <c r="K1622" s="3">
        <f>MIN(J1622-M1622+N1622,'Power Look Up'!$F$4)</f>
        <v>471.58313435936276</v>
      </c>
      <c r="M1622" s="51">
        <f t="array" ref="M1622">_xlfn.SUM(_xlfn.NORM.DIST($S$3:$S$1003,$G1622,$P1622,FALSE)*WindSpeedStep*$T$3:$T$1003)</f>
        <v>454.80589432997937</v>
      </c>
      <c r="N1622" s="51">
        <f t="array" ref="N1622">_xlfn.SUM(_xlfn.NORM.DIST($S$3:$S$1003,$G1622,$Q1622,FALSE)*WindSpeedStep*$T$3:$T$1003)</f>
        <v>469.46902868936303</v>
      </c>
      <c r="P1622" s="43">
        <f t="shared" si="102"/>
        <v>0.64215861261735174</v>
      </c>
      <c r="Q1622" s="43">
        <f t="shared" si="103"/>
        <v>0.9446630830238727</v>
      </c>
    </row>
    <row r="1623" spans="5:17" x14ac:dyDescent="0.2">
      <c r="E1623" s="16">
        <v>40923.833333333336</v>
      </c>
      <c r="F1623" s="22">
        <v>8.06</v>
      </c>
      <c r="G1623" s="22">
        <v>8.0518025184611961</v>
      </c>
      <c r="H1623" s="25">
        <v>7.1960297766749365E-2</v>
      </c>
      <c r="I1623" s="3">
        <f t="shared" si="100"/>
        <v>911.01999999995326</v>
      </c>
      <c r="J1623" s="3">
        <f t="shared" si="101"/>
        <v>907.3499999999533</v>
      </c>
      <c r="K1623" s="3">
        <f>MIN(J1623-M1623+N1623,'Power Look Up'!$F$4)</f>
        <v>895.45548769629045</v>
      </c>
      <c r="M1623" s="51">
        <f t="array" ref="M1623">_xlfn.SUM(_xlfn.NORM.DIST($S$3:$S$1003,$G1623,$P1623,FALSE)*WindSpeedStep*$T$3:$T$1003)</f>
        <v>910.55066571770305</v>
      </c>
      <c r="N1623" s="51">
        <f t="array" ref="N1623">_xlfn.SUM(_xlfn.NORM.DIST($S$3:$S$1003,$G1623,$Q1623,FALSE)*WindSpeedStep*$T$3:$T$1003)</f>
        <v>898.6561534140402</v>
      </c>
      <c r="P1623" s="43">
        <f t="shared" si="102"/>
        <v>0.80518025184611963</v>
      </c>
      <c r="Q1623" s="43">
        <f t="shared" si="103"/>
        <v>0.57941010678753013</v>
      </c>
    </row>
    <row r="1624" spans="5:17" x14ac:dyDescent="0.2">
      <c r="E1624" s="16">
        <v>40924.208333333336</v>
      </c>
      <c r="F1624" s="22">
        <v>9.75</v>
      </c>
      <c r="G1624" s="22">
        <v>9.7530131138422558</v>
      </c>
      <c r="H1624" s="25">
        <v>7.7948717948717952E-2</v>
      </c>
      <c r="I1624" s="3">
        <f t="shared" si="100"/>
        <v>1541.7499999999377</v>
      </c>
      <c r="J1624" s="3">
        <f t="shared" si="101"/>
        <v>1541.7499999999377</v>
      </c>
      <c r="K1624" s="3">
        <f>MIN(J1624-M1624+N1624,'Power Look Up'!$F$4)</f>
        <v>1555.8543908006652</v>
      </c>
      <c r="M1624" s="51">
        <f t="array" ref="M1624">_xlfn.SUM(_xlfn.NORM.DIST($S$3:$S$1003,$G1624,$P1624,FALSE)*WindSpeedStep*$T$3:$T$1003)</f>
        <v>1541.4547022519589</v>
      </c>
      <c r="N1624" s="51">
        <f t="array" ref="N1624">_xlfn.SUM(_xlfn.NORM.DIST($S$3:$S$1003,$G1624,$Q1624,FALSE)*WindSpeedStep*$T$3:$T$1003)</f>
        <v>1555.5590930526864</v>
      </c>
      <c r="P1624" s="43">
        <f t="shared" si="102"/>
        <v>0.9753013113842256</v>
      </c>
      <c r="Q1624" s="43">
        <f t="shared" si="103"/>
        <v>0.76023486836103737</v>
      </c>
    </row>
    <row r="1625" spans="5:17" x14ac:dyDescent="0.2">
      <c r="E1625" s="16">
        <v>40924.215277777781</v>
      </c>
      <c r="F1625" s="22">
        <v>8.73</v>
      </c>
      <c r="G1625" s="22">
        <v>8.740720231997738</v>
      </c>
      <c r="H1625" s="25">
        <v>0.1374570446735395</v>
      </c>
      <c r="I1625" s="3">
        <f t="shared" si="100"/>
        <v>1156.909999999948</v>
      </c>
      <c r="J1625" s="3">
        <f t="shared" si="101"/>
        <v>1160.5799999999479</v>
      </c>
      <c r="K1625" s="3">
        <f>MIN(J1625-M1625+N1625,'Power Look Up'!$F$4)</f>
        <v>1171.213905351264</v>
      </c>
      <c r="M1625" s="51">
        <f t="array" ref="M1625">_xlfn.SUM(_xlfn.NORM.DIST($S$3:$S$1003,$G1625,$P1625,FALSE)*WindSpeedStep*$T$3:$T$1003)</f>
        <v>1160.2939408840523</v>
      </c>
      <c r="N1625" s="51">
        <f t="array" ref="N1625">_xlfn.SUM(_xlfn.NORM.DIST($S$3:$S$1003,$G1625,$Q1625,FALSE)*WindSpeedStep*$T$3:$T$1003)</f>
        <v>1170.9278462353684</v>
      </c>
      <c r="P1625" s="43">
        <f t="shared" si="102"/>
        <v>0.87407202319977384</v>
      </c>
      <c r="Q1625" s="43">
        <f t="shared" si="103"/>
        <v>1.2014735714086235</v>
      </c>
    </row>
    <row r="1626" spans="5:17" x14ac:dyDescent="0.2">
      <c r="E1626" s="16">
        <v>40924.222222222219</v>
      </c>
      <c r="F1626" s="22">
        <v>8.02</v>
      </c>
      <c r="G1626" s="22">
        <v>8.1465457425428607</v>
      </c>
      <c r="H1626" s="25">
        <v>0.17206982543640897</v>
      </c>
      <c r="I1626" s="3">
        <f t="shared" si="100"/>
        <v>896.33999999995353</v>
      </c>
      <c r="J1626" s="3">
        <f t="shared" si="101"/>
        <v>944.04999999995255</v>
      </c>
      <c r="K1626" s="3">
        <f>MIN(J1626-M1626+N1626,'Power Look Up'!$F$4)</f>
        <v>979.41767603597248</v>
      </c>
      <c r="M1626" s="51">
        <f t="array" ref="M1626">_xlfn.SUM(_xlfn.NORM.DIST($S$3:$S$1003,$G1626,$P1626,FALSE)*WindSpeedStep*$T$3:$T$1003)</f>
        <v>943.09449699852962</v>
      </c>
      <c r="N1626" s="51">
        <f t="array" ref="N1626">_xlfn.SUM(_xlfn.NORM.DIST($S$3:$S$1003,$G1626,$Q1626,FALSE)*WindSpeedStep*$T$3:$T$1003)</f>
        <v>978.46217303454955</v>
      </c>
      <c r="P1626" s="43">
        <f t="shared" si="102"/>
        <v>0.81465457425428611</v>
      </c>
      <c r="Q1626" s="43">
        <f t="shared" si="103"/>
        <v>1.4017747038290707</v>
      </c>
    </row>
    <row r="1627" spans="5:17" x14ac:dyDescent="0.2">
      <c r="E1627" s="16">
        <v>40924.229166666664</v>
      </c>
      <c r="F1627" s="22">
        <v>8.09</v>
      </c>
      <c r="G1627" s="22">
        <v>8.2211031165937882</v>
      </c>
      <c r="H1627" s="25">
        <v>0.11866501854140915</v>
      </c>
      <c r="I1627" s="3">
        <f t="shared" si="100"/>
        <v>922.02999999995302</v>
      </c>
      <c r="J1627" s="3">
        <f t="shared" si="101"/>
        <v>969.73999999995203</v>
      </c>
      <c r="K1627" s="3">
        <f>MIN(J1627-M1627+N1627,'Power Look Up'!$F$4)</f>
        <v>978.97767539583049</v>
      </c>
      <c r="M1627" s="51">
        <f t="array" ref="M1627">_xlfn.SUM(_xlfn.NORM.DIST($S$3:$S$1003,$G1627,$P1627,FALSE)*WindSpeedStep*$T$3:$T$1003)</f>
        <v>969.15571476479727</v>
      </c>
      <c r="N1627" s="51">
        <f t="array" ref="N1627">_xlfn.SUM(_xlfn.NORM.DIST($S$3:$S$1003,$G1627,$Q1627,FALSE)*WindSpeedStep*$T$3:$T$1003)</f>
        <v>978.39339016067572</v>
      </c>
      <c r="P1627" s="43">
        <f t="shared" si="102"/>
        <v>0.82211031165937887</v>
      </c>
      <c r="Q1627" s="43">
        <f t="shared" si="103"/>
        <v>0.97555735376143848</v>
      </c>
    </row>
    <row r="1628" spans="5:17" x14ac:dyDescent="0.2">
      <c r="E1628" s="16">
        <v>40924.236111111109</v>
      </c>
      <c r="F1628" s="22">
        <v>7.6</v>
      </c>
      <c r="G1628" s="22">
        <v>7.6934667181819174</v>
      </c>
      <c r="H1628" s="25">
        <v>0.16447368421052633</v>
      </c>
      <c r="I1628" s="3">
        <f t="shared" si="100"/>
        <v>768.59999999996467</v>
      </c>
      <c r="J1628" s="3">
        <f t="shared" si="101"/>
        <v>795.68999999996402</v>
      </c>
      <c r="K1628" s="3">
        <f>MIN(J1628-M1628+N1628,'Power Look Up'!$F$4)</f>
        <v>829.68949999706012</v>
      </c>
      <c r="M1628" s="51">
        <f t="array" ref="M1628">_xlfn.SUM(_xlfn.NORM.DIST($S$3:$S$1003,$G1628,$P1628,FALSE)*WindSpeedStep*$T$3:$T$1003)</f>
        <v>793.5038882590294</v>
      </c>
      <c r="N1628" s="51">
        <f t="array" ref="N1628">_xlfn.SUM(_xlfn.NORM.DIST($S$3:$S$1003,$G1628,$Q1628,FALSE)*WindSpeedStep*$T$3:$T$1003)</f>
        <v>827.5033882561255</v>
      </c>
      <c r="P1628" s="43">
        <f t="shared" si="102"/>
        <v>0.76934667181819183</v>
      </c>
      <c r="Q1628" s="43">
        <f t="shared" si="103"/>
        <v>1.2653728154904471</v>
      </c>
    </row>
    <row r="1629" spans="5:17" x14ac:dyDescent="0.2">
      <c r="E1629" s="16">
        <v>40924.243055555555</v>
      </c>
      <c r="F1629" s="22">
        <v>7.3</v>
      </c>
      <c r="G1629" s="22">
        <v>7.3264664928846468</v>
      </c>
      <c r="H1629" s="25">
        <v>0.20273972602739726</v>
      </c>
      <c r="I1629" s="3">
        <f t="shared" si="100"/>
        <v>678.29999999996653</v>
      </c>
      <c r="J1629" s="3">
        <f t="shared" si="101"/>
        <v>687.32999999996628</v>
      </c>
      <c r="K1629" s="3">
        <f>MIN(J1629-M1629+N1629,'Power Look Up'!$F$4)</f>
        <v>741.14168657892844</v>
      </c>
      <c r="M1629" s="51">
        <f t="array" ref="M1629">_xlfn.SUM(_xlfn.NORM.DIST($S$3:$S$1003,$G1629,$P1629,FALSE)*WindSpeedStep*$T$3:$T$1003)</f>
        <v>683.66043953844132</v>
      </c>
      <c r="N1629" s="51">
        <f t="array" ref="N1629">_xlfn.SUM(_xlfn.NORM.DIST($S$3:$S$1003,$G1629,$Q1629,FALSE)*WindSpeedStep*$T$3:$T$1003)</f>
        <v>737.47212611740349</v>
      </c>
      <c r="P1629" s="43">
        <f t="shared" si="102"/>
        <v>0.73264664928846468</v>
      </c>
      <c r="Q1629" s="43">
        <f t="shared" si="103"/>
        <v>1.4853658095163393</v>
      </c>
    </row>
    <row r="1630" spans="5:17" x14ac:dyDescent="0.2">
      <c r="E1630" s="16">
        <v>40924.25</v>
      </c>
      <c r="F1630" s="22">
        <v>8.43</v>
      </c>
      <c r="G1630" s="22">
        <v>8.4186596459062955</v>
      </c>
      <c r="H1630" s="25">
        <v>0.11743772241992882</v>
      </c>
      <c r="I1630" s="3">
        <f t="shared" si="100"/>
        <v>1046.8099999999504</v>
      </c>
      <c r="J1630" s="3">
        <f t="shared" si="101"/>
        <v>1043.1399999999503</v>
      </c>
      <c r="K1630" s="3">
        <f>MIN(J1630-M1630+N1630,'Power Look Up'!$F$4)</f>
        <v>1051.1754348340255</v>
      </c>
      <c r="M1630" s="51">
        <f t="array" ref="M1630">_xlfn.SUM(_xlfn.NORM.DIST($S$3:$S$1003,$G1630,$P1630,FALSE)*WindSpeedStep*$T$3:$T$1003)</f>
        <v>1040.0221103307974</v>
      </c>
      <c r="N1630" s="51">
        <f t="array" ref="N1630">_xlfn.SUM(_xlfn.NORM.DIST($S$3:$S$1003,$G1630,$Q1630,FALSE)*WindSpeedStep*$T$3:$T$1003)</f>
        <v>1048.0575451648726</v>
      </c>
      <c r="P1630" s="43">
        <f t="shared" si="102"/>
        <v>0.84186596459062957</v>
      </c>
      <c r="Q1630" s="43">
        <f t="shared" si="103"/>
        <v>0.98866821464379984</v>
      </c>
    </row>
    <row r="1631" spans="5:17" x14ac:dyDescent="0.2">
      <c r="E1631" s="16">
        <v>40924.256944444445</v>
      </c>
      <c r="F1631" s="22">
        <v>9.2899999999999991</v>
      </c>
      <c r="G1631" s="22">
        <v>9.3344173688024892</v>
      </c>
      <c r="H1631" s="25">
        <v>0.12809472551130249</v>
      </c>
      <c r="I1631" s="3">
        <f t="shared" si="100"/>
        <v>1366.4899999999416</v>
      </c>
      <c r="J1631" s="3">
        <f t="shared" si="101"/>
        <v>1381.7299999999411</v>
      </c>
      <c r="K1631" s="3">
        <f>MIN(J1631-M1631+N1631,'Power Look Up'!$F$4)</f>
        <v>1374.5748241165707</v>
      </c>
      <c r="M1631" s="51">
        <f t="array" ref="M1631">_xlfn.SUM(_xlfn.NORM.DIST($S$3:$S$1003,$G1631,$P1631,FALSE)*WindSpeedStep*$T$3:$T$1003)</f>
        <v>1388.1747754802002</v>
      </c>
      <c r="N1631" s="51">
        <f t="array" ref="N1631">_xlfn.SUM(_xlfn.NORM.DIST($S$3:$S$1003,$G1631,$Q1631,FALSE)*WindSpeedStep*$T$3:$T$1003)</f>
        <v>1381.0195995968297</v>
      </c>
      <c r="P1631" s="43">
        <f t="shared" si="102"/>
        <v>0.93344173688024901</v>
      </c>
      <c r="Q1631" s="43">
        <f t="shared" si="103"/>
        <v>1.1956896306646894</v>
      </c>
    </row>
    <row r="1632" spans="5:17" x14ac:dyDescent="0.2">
      <c r="E1632" s="16">
        <v>40924.263888888891</v>
      </c>
      <c r="F1632" s="22">
        <v>9.17</v>
      </c>
      <c r="G1632" s="22">
        <v>9.3158697026476993</v>
      </c>
      <c r="H1632" s="25">
        <v>0.11668484187568158</v>
      </c>
      <c r="I1632" s="3">
        <f t="shared" si="100"/>
        <v>1320.7699999999425</v>
      </c>
      <c r="J1632" s="3">
        <f t="shared" si="101"/>
        <v>1377.9199999999412</v>
      </c>
      <c r="K1632" s="3">
        <f>MIN(J1632-M1632+N1632,'Power Look Up'!$F$4)</f>
        <v>1374.6544152856491</v>
      </c>
      <c r="M1632" s="51">
        <f t="array" ref="M1632">_xlfn.SUM(_xlfn.NORM.DIST($S$3:$S$1003,$G1632,$P1632,FALSE)*WindSpeedStep*$T$3:$T$1003)</f>
        <v>1381.1300314524531</v>
      </c>
      <c r="N1632" s="51">
        <f t="array" ref="N1632">_xlfn.SUM(_xlfn.NORM.DIST($S$3:$S$1003,$G1632,$Q1632,FALSE)*WindSpeedStep*$T$3:$T$1003)</f>
        <v>1377.864446738161</v>
      </c>
      <c r="P1632" s="43">
        <f t="shared" si="102"/>
        <v>0.93158697026477</v>
      </c>
      <c r="Q1632" s="43">
        <f t="shared" si="103"/>
        <v>1.0870207831878995</v>
      </c>
    </row>
    <row r="1633" spans="5:17" x14ac:dyDescent="0.2">
      <c r="E1633" s="16">
        <v>40924.479166666664</v>
      </c>
      <c r="F1633" s="22">
        <v>6.29</v>
      </c>
      <c r="G1633" s="22">
        <v>6.3534967008875558</v>
      </c>
      <c r="H1633" s="25">
        <v>0.10810810810810811</v>
      </c>
      <c r="I1633" s="3">
        <f t="shared" si="100"/>
        <v>427.53999999997973</v>
      </c>
      <c r="J1633" s="3">
        <f t="shared" si="101"/>
        <v>441.09999999997945</v>
      </c>
      <c r="K1633" s="3">
        <f>MIN(J1633-M1633+N1633,'Power Look Up'!$F$4)</f>
        <v>443.22326843028759</v>
      </c>
      <c r="M1633" s="51">
        <f t="array" ref="M1633">_xlfn.SUM(_xlfn.NORM.DIST($S$3:$S$1003,$G1633,$P1633,FALSE)*WindSpeedStep*$T$3:$T$1003)</f>
        <v>439.90253984805406</v>
      </c>
      <c r="N1633" s="51">
        <f t="array" ref="N1633">_xlfn.SUM(_xlfn.NORM.DIST($S$3:$S$1003,$G1633,$Q1633,FALSE)*WindSpeedStep*$T$3:$T$1003)</f>
        <v>442.02580827836221</v>
      </c>
      <c r="P1633" s="43">
        <f t="shared" si="102"/>
        <v>0.63534967008875565</v>
      </c>
      <c r="Q1633" s="43">
        <f t="shared" si="103"/>
        <v>0.68686450820406009</v>
      </c>
    </row>
    <row r="1634" spans="5:17" x14ac:dyDescent="0.2">
      <c r="E1634" s="16">
        <v>40924.486111111109</v>
      </c>
      <c r="F1634" s="22">
        <v>4.46</v>
      </c>
      <c r="G1634" s="22">
        <v>4.4627840098767662</v>
      </c>
      <c r="H1634" s="25">
        <v>0.1905829596412556</v>
      </c>
      <c r="I1634" s="3">
        <f t="shared" si="100"/>
        <v>141.13999999999447</v>
      </c>
      <c r="J1634" s="3">
        <f t="shared" si="101"/>
        <v>141.13999999999447</v>
      </c>
      <c r="K1634" s="3">
        <f>MIN(J1634-M1634+N1634,'Power Look Up'!$F$4)</f>
        <v>158.00520422982538</v>
      </c>
      <c r="M1634" s="51">
        <f t="array" ref="M1634">_xlfn.SUM(_xlfn.NORM.DIST($S$3:$S$1003,$G1634,$P1634,FALSE)*WindSpeedStep*$T$3:$T$1003)</f>
        <v>110.39705507907527</v>
      </c>
      <c r="N1634" s="51">
        <f t="array" ref="N1634">_xlfn.SUM(_xlfn.NORM.DIST($S$3:$S$1003,$G1634,$Q1634,FALSE)*WindSpeedStep*$T$3:$T$1003)</f>
        <v>127.26225930890617</v>
      </c>
      <c r="P1634" s="43">
        <f t="shared" si="102"/>
        <v>0.44627840098767663</v>
      </c>
      <c r="Q1634" s="43">
        <f t="shared" si="103"/>
        <v>0.85053058484198452</v>
      </c>
    </row>
    <row r="1635" spans="5:17" x14ac:dyDescent="0.2">
      <c r="E1635" s="16">
        <v>40924.493055555555</v>
      </c>
      <c r="F1635" s="22">
        <v>4.4000000000000004</v>
      </c>
      <c r="G1635" s="22">
        <v>4.4365665894950199</v>
      </c>
      <c r="H1635" s="25">
        <v>0.20454545454545453</v>
      </c>
      <c r="I1635" s="3">
        <f t="shared" si="100"/>
        <v>134.59999999999462</v>
      </c>
      <c r="J1635" s="3">
        <f t="shared" si="101"/>
        <v>138.95999999999452</v>
      </c>
      <c r="K1635" s="3">
        <f>MIN(J1635-M1635+N1635,'Power Look Up'!$F$4)</f>
        <v>159.52316770442505</v>
      </c>
      <c r="M1635" s="51">
        <f t="array" ref="M1635">_xlfn.SUM(_xlfn.NORM.DIST($S$3:$S$1003,$G1635,$P1635,FALSE)*WindSpeedStep*$T$3:$T$1003)</f>
        <v>106.50781964378999</v>
      </c>
      <c r="N1635" s="51">
        <f t="array" ref="N1635">_xlfn.SUM(_xlfn.NORM.DIST($S$3:$S$1003,$G1635,$Q1635,FALSE)*WindSpeedStep*$T$3:$T$1003)</f>
        <v>127.07098734822051</v>
      </c>
      <c r="P1635" s="43">
        <f t="shared" si="102"/>
        <v>0.44365665894950201</v>
      </c>
      <c r="Q1635" s="43">
        <f t="shared" si="103"/>
        <v>0.90747952966943579</v>
      </c>
    </row>
    <row r="1636" spans="5:17" x14ac:dyDescent="0.2">
      <c r="E1636" s="16">
        <v>40924.652777777781</v>
      </c>
      <c r="F1636" s="22">
        <v>5.98</v>
      </c>
      <c r="G1636" s="22">
        <v>6.1137838698621945</v>
      </c>
      <c r="H1636" s="25">
        <v>8.0267558528428082E-2</v>
      </c>
      <c r="I1636" s="3">
        <f t="shared" si="100"/>
        <v>358.75999999998658</v>
      </c>
      <c r="J1636" s="3">
        <f t="shared" si="101"/>
        <v>386.85999999998057</v>
      </c>
      <c r="K1636" s="3">
        <f>MIN(J1636-M1636+N1636,'Power Look Up'!$F$4)</f>
        <v>382.90912719960056</v>
      </c>
      <c r="M1636" s="51">
        <f t="array" ref="M1636">_xlfn.SUM(_xlfn.NORM.DIST($S$3:$S$1003,$G1636,$P1636,FALSE)*WindSpeedStep*$T$3:$T$1003)</f>
        <v>389.84197219851444</v>
      </c>
      <c r="N1636" s="51">
        <f t="array" ref="N1636">_xlfn.SUM(_xlfn.NORM.DIST($S$3:$S$1003,$G1636,$Q1636,FALSE)*WindSpeedStep*$T$3:$T$1003)</f>
        <v>385.89109939813443</v>
      </c>
      <c r="P1636" s="43">
        <f t="shared" si="102"/>
        <v>0.61137838698621949</v>
      </c>
      <c r="Q1636" s="43">
        <f t="shared" si="103"/>
        <v>0.49073850460432322</v>
      </c>
    </row>
    <row r="1637" spans="5:17" x14ac:dyDescent="0.2">
      <c r="E1637" s="16">
        <v>40924.666666666664</v>
      </c>
      <c r="F1637" s="22">
        <v>5.6</v>
      </c>
      <c r="G1637" s="22">
        <v>5.6085728474852221</v>
      </c>
      <c r="H1637" s="25">
        <v>8.3928571428571436E-2</v>
      </c>
      <c r="I1637" s="3">
        <f t="shared" si="100"/>
        <v>297.19999999998788</v>
      </c>
      <c r="J1637" s="3">
        <f t="shared" si="101"/>
        <v>298.81999999998783</v>
      </c>
      <c r="K1637" s="3">
        <f>MIN(J1637-M1637+N1637,'Power Look Up'!$F$4)</f>
        <v>297.20765821321783</v>
      </c>
      <c r="M1637" s="51">
        <f t="array" ref="M1637">_xlfn.SUM(_xlfn.NORM.DIST($S$3:$S$1003,$G1637,$P1637,FALSE)*WindSpeedStep*$T$3:$T$1003)</f>
        <v>295.36369997652605</v>
      </c>
      <c r="N1637" s="51">
        <f t="array" ref="N1637">_xlfn.SUM(_xlfn.NORM.DIST($S$3:$S$1003,$G1637,$Q1637,FALSE)*WindSpeedStep*$T$3:$T$1003)</f>
        <v>293.75135818975605</v>
      </c>
      <c r="P1637" s="43">
        <f t="shared" si="102"/>
        <v>0.56085728474852226</v>
      </c>
      <c r="Q1637" s="43">
        <f t="shared" si="103"/>
        <v>0.47071950684250974</v>
      </c>
    </row>
    <row r="1638" spans="5:17" x14ac:dyDescent="0.2">
      <c r="E1638" s="16">
        <v>40924.673611111109</v>
      </c>
      <c r="F1638" s="22">
        <v>6.21</v>
      </c>
      <c r="G1638" s="22">
        <v>6.1389772108734162</v>
      </c>
      <c r="H1638" s="25">
        <v>6.4412238325281812E-2</v>
      </c>
      <c r="I1638" s="3">
        <f t="shared" si="100"/>
        <v>409.45999999998014</v>
      </c>
      <c r="J1638" s="3">
        <f t="shared" si="101"/>
        <v>393.63999999998043</v>
      </c>
      <c r="K1638" s="3">
        <f>MIN(J1638-M1638+N1638,'Power Look Up'!$F$4)</f>
        <v>386.79841259951075</v>
      </c>
      <c r="M1638" s="51">
        <f t="array" ref="M1638">_xlfn.SUM(_xlfn.NORM.DIST($S$3:$S$1003,$G1638,$P1638,FALSE)*WindSpeedStep*$T$3:$T$1003)</f>
        <v>394.93167901468416</v>
      </c>
      <c r="N1638" s="51">
        <f t="array" ref="N1638">_xlfn.SUM(_xlfn.NORM.DIST($S$3:$S$1003,$G1638,$Q1638,FALSE)*WindSpeedStep*$T$3:$T$1003)</f>
        <v>388.09009161421449</v>
      </c>
      <c r="P1638" s="43">
        <f t="shared" si="102"/>
        <v>0.61389772108734164</v>
      </c>
      <c r="Q1638" s="43">
        <f t="shared" si="103"/>
        <v>0.39542526318025228</v>
      </c>
    </row>
    <row r="1639" spans="5:17" x14ac:dyDescent="0.2">
      <c r="E1639" s="16">
        <v>40924.680555555555</v>
      </c>
      <c r="F1639" s="22">
        <v>5.97</v>
      </c>
      <c r="G1639" s="22">
        <v>5.977632859478077</v>
      </c>
      <c r="H1639" s="25">
        <v>8.0402010050251257E-2</v>
      </c>
      <c r="I1639" s="3">
        <f t="shared" si="100"/>
        <v>357.13999999998657</v>
      </c>
      <c r="J1639" s="3">
        <f t="shared" si="101"/>
        <v>358.75999999998658</v>
      </c>
      <c r="K1639" s="3">
        <f>MIN(J1639-M1639+N1639,'Power Look Up'!$F$4)</f>
        <v>355.27077958690603</v>
      </c>
      <c r="M1639" s="51">
        <f t="array" ref="M1639">_xlfn.SUM(_xlfn.NORM.DIST($S$3:$S$1003,$G1639,$P1639,FALSE)*WindSpeedStep*$T$3:$T$1003)</f>
        <v>363.00180233206595</v>
      </c>
      <c r="N1639" s="51">
        <f t="array" ref="N1639">_xlfn.SUM(_xlfn.NORM.DIST($S$3:$S$1003,$G1639,$Q1639,FALSE)*WindSpeedStep*$T$3:$T$1003)</f>
        <v>359.5125819189854</v>
      </c>
      <c r="P1639" s="43">
        <f t="shared" si="102"/>
        <v>0.5977632859478077</v>
      </c>
      <c r="Q1639" s="43">
        <f t="shared" si="103"/>
        <v>0.48061369724446851</v>
      </c>
    </row>
    <row r="1640" spans="5:17" x14ac:dyDescent="0.2">
      <c r="E1640" s="16">
        <v>40924.6875</v>
      </c>
      <c r="F1640" s="22">
        <v>5.99</v>
      </c>
      <c r="G1640" s="22">
        <v>6.0091080048132532</v>
      </c>
      <c r="H1640" s="25">
        <v>0.10851419031719532</v>
      </c>
      <c r="I1640" s="3">
        <f t="shared" si="100"/>
        <v>360.37999999998652</v>
      </c>
      <c r="J1640" s="3">
        <f t="shared" si="101"/>
        <v>364.25999999998106</v>
      </c>
      <c r="K1640" s="3">
        <f>MIN(J1640-M1640+N1640,'Power Look Up'!$F$4)</f>
        <v>365.96055457602432</v>
      </c>
      <c r="M1640" s="51">
        <f t="array" ref="M1640">_xlfn.SUM(_xlfn.NORM.DIST($S$3:$S$1003,$G1640,$P1640,FALSE)*WindSpeedStep*$T$3:$T$1003)</f>
        <v>369.10869203276906</v>
      </c>
      <c r="N1640" s="51">
        <f t="array" ref="N1640">_xlfn.SUM(_xlfn.NORM.DIST($S$3:$S$1003,$G1640,$Q1640,FALSE)*WindSpeedStep*$T$3:$T$1003)</f>
        <v>370.80924660881232</v>
      </c>
      <c r="P1640" s="43">
        <f t="shared" si="102"/>
        <v>0.60091080048132539</v>
      </c>
      <c r="Q1640" s="43">
        <f t="shared" si="103"/>
        <v>0.65207348967088719</v>
      </c>
    </row>
    <row r="1641" spans="5:17" x14ac:dyDescent="0.2">
      <c r="E1641" s="16">
        <v>40924.694444444445</v>
      </c>
      <c r="F1641" s="22">
        <v>6.53</v>
      </c>
      <c r="G1641" s="22">
        <v>6.4286301923859224</v>
      </c>
      <c r="H1641" s="25">
        <v>7.3506891271056654E-2</v>
      </c>
      <c r="I1641" s="3">
        <f t="shared" si="100"/>
        <v>481.7799999999786</v>
      </c>
      <c r="J1641" s="3">
        <f t="shared" si="101"/>
        <v>459.17999999997903</v>
      </c>
      <c r="K1641" s="3">
        <f>MIN(J1641-M1641+N1641,'Power Look Up'!$F$4)</f>
        <v>452.93691389315626</v>
      </c>
      <c r="M1641" s="51">
        <f t="array" ref="M1641">_xlfn.SUM(_xlfn.NORM.DIST($S$3:$S$1003,$G1641,$P1641,FALSE)*WindSpeedStep*$T$3:$T$1003)</f>
        <v>456.36542226092735</v>
      </c>
      <c r="N1641" s="51">
        <f t="array" ref="N1641">_xlfn.SUM(_xlfn.NORM.DIST($S$3:$S$1003,$G1641,$Q1641,FALSE)*WindSpeedStep*$T$3:$T$1003)</f>
        <v>450.12233615410457</v>
      </c>
      <c r="P1641" s="43">
        <f t="shared" si="102"/>
        <v>0.64286301923859224</v>
      </c>
      <c r="Q1641" s="43">
        <f t="shared" si="103"/>
        <v>0.47254862057354402</v>
      </c>
    </row>
    <row r="1642" spans="5:17" x14ac:dyDescent="0.2">
      <c r="E1642" s="16">
        <v>40924.701388888891</v>
      </c>
      <c r="F1642" s="22">
        <v>5.96</v>
      </c>
      <c r="G1642" s="22">
        <v>5.9675874211428361</v>
      </c>
      <c r="H1642" s="25">
        <v>8.0536912751677847E-2</v>
      </c>
      <c r="I1642" s="3">
        <f t="shared" si="100"/>
        <v>355.51999999998662</v>
      </c>
      <c r="J1642" s="3">
        <f t="shared" si="101"/>
        <v>357.13999999998657</v>
      </c>
      <c r="K1642" s="3">
        <f>MIN(J1642-M1642+N1642,'Power Look Up'!$F$4)</f>
        <v>353.70826235449601</v>
      </c>
      <c r="M1642" s="51">
        <f t="array" ref="M1642">_xlfn.SUM(_xlfn.NORM.DIST($S$3:$S$1003,$G1642,$P1642,FALSE)*WindSpeedStep*$T$3:$T$1003)</f>
        <v>361.06487112712188</v>
      </c>
      <c r="N1642" s="51">
        <f t="array" ref="N1642">_xlfn.SUM(_xlfn.NORM.DIST($S$3:$S$1003,$G1642,$Q1642,FALSE)*WindSpeedStep*$T$3:$T$1003)</f>
        <v>357.63313348163132</v>
      </c>
      <c r="P1642" s="43">
        <f t="shared" si="102"/>
        <v>0.59675874211428359</v>
      </c>
      <c r="Q1642" s="43">
        <f t="shared" si="103"/>
        <v>0.48061106747459081</v>
      </c>
    </row>
    <row r="1643" spans="5:17" x14ac:dyDescent="0.2">
      <c r="E1643" s="16">
        <v>40924.708333333336</v>
      </c>
      <c r="F1643" s="22">
        <v>6.52</v>
      </c>
      <c r="G1643" s="22">
        <v>6.5842675325428948</v>
      </c>
      <c r="H1643" s="25">
        <v>6.9018404907975464E-2</v>
      </c>
      <c r="I1643" s="3">
        <f t="shared" si="100"/>
        <v>479.51999999997861</v>
      </c>
      <c r="J1643" s="3">
        <f t="shared" si="101"/>
        <v>493.07999999997833</v>
      </c>
      <c r="K1643" s="3">
        <f>MIN(J1643-M1643+N1643,'Power Look Up'!$F$4)</f>
        <v>485.37825905440769</v>
      </c>
      <c r="M1643" s="51">
        <f t="array" ref="M1643">_xlfn.SUM(_xlfn.NORM.DIST($S$3:$S$1003,$G1643,$P1643,FALSE)*WindSpeedStep*$T$3:$T$1003)</f>
        <v>491.6840227567298</v>
      </c>
      <c r="N1643" s="51">
        <f t="array" ref="N1643">_xlfn.SUM(_xlfn.NORM.DIST($S$3:$S$1003,$G1643,$Q1643,FALSE)*WindSpeedStep*$T$3:$T$1003)</f>
        <v>483.98228181115917</v>
      </c>
      <c r="P1643" s="43">
        <f t="shared" si="102"/>
        <v>0.65842675325428957</v>
      </c>
      <c r="Q1643" s="43">
        <f t="shared" si="103"/>
        <v>0.45443564258348201</v>
      </c>
    </row>
    <row r="1644" spans="5:17" x14ac:dyDescent="0.2">
      <c r="E1644" s="16">
        <v>40924.847222222219</v>
      </c>
      <c r="F1644" s="22">
        <v>2.95</v>
      </c>
      <c r="G1644" s="22">
        <v>3.0961234677261489</v>
      </c>
      <c r="H1644" s="25">
        <v>6.7796610169491525E-2</v>
      </c>
      <c r="I1644" s="3">
        <f t="shared" si="100"/>
        <v>0</v>
      </c>
      <c r="J1644" s="3">
        <f t="shared" si="101"/>
        <v>9.099999999997987</v>
      </c>
      <c r="K1644" s="3">
        <f>MIN(J1644-M1644+N1644,'Power Look Up'!$F$4)</f>
        <v>8.0312350534782482</v>
      </c>
      <c r="M1644" s="51">
        <f t="array" ref="M1644">_xlfn.SUM(_xlfn.NORM.DIST($S$3:$S$1003,$G1644,$P1644,FALSE)*WindSpeedStep*$T$3:$T$1003)</f>
        <v>4.9313893493873504</v>
      </c>
      <c r="N1644" s="51">
        <f t="array" ref="N1644">_xlfn.SUM(_xlfn.NORM.DIST($S$3:$S$1003,$G1644,$Q1644,FALSE)*WindSpeedStep*$T$3:$T$1003)</f>
        <v>3.8626244028676124</v>
      </c>
      <c r="P1644" s="43">
        <f t="shared" si="102"/>
        <v>0.3096123467726149</v>
      </c>
      <c r="Q1644" s="43">
        <f t="shared" si="103"/>
        <v>0.20990667577804398</v>
      </c>
    </row>
    <row r="1645" spans="5:17" x14ac:dyDescent="0.2">
      <c r="E1645" s="16">
        <v>40925.0625</v>
      </c>
      <c r="F1645" s="22">
        <v>4.4800000000000004</v>
      </c>
      <c r="G1645" s="22">
        <v>4.6480554445571585</v>
      </c>
      <c r="H1645" s="25">
        <v>7.5892857142857137E-2</v>
      </c>
      <c r="I1645" s="3">
        <f t="shared" si="100"/>
        <v>143.31999999999442</v>
      </c>
      <c r="J1645" s="3">
        <f t="shared" si="101"/>
        <v>161.84999999999405</v>
      </c>
      <c r="K1645" s="3">
        <f>MIN(J1645-M1645+N1645,'Power Look Up'!$F$4)</f>
        <v>160.49114431922885</v>
      </c>
      <c r="M1645" s="51">
        <f t="array" ref="M1645">_xlfn.SUM(_xlfn.NORM.DIST($S$3:$S$1003,$G1645,$P1645,FALSE)*WindSpeedStep*$T$3:$T$1003)</f>
        <v>138.72372754218088</v>
      </c>
      <c r="N1645" s="51">
        <f t="array" ref="N1645">_xlfn.SUM(_xlfn.NORM.DIST($S$3:$S$1003,$G1645,$Q1645,FALSE)*WindSpeedStep*$T$3:$T$1003)</f>
        <v>137.36487186141568</v>
      </c>
      <c r="P1645" s="43">
        <f t="shared" si="102"/>
        <v>0.46480554445571587</v>
      </c>
      <c r="Q1645" s="43">
        <f t="shared" si="103"/>
        <v>0.35275420784585576</v>
      </c>
    </row>
    <row r="1646" spans="5:17" x14ac:dyDescent="0.2">
      <c r="E1646" s="16">
        <v>40925.069444444445</v>
      </c>
      <c r="F1646" s="22">
        <v>4.8</v>
      </c>
      <c r="G1646" s="22">
        <v>4.8309659868928252</v>
      </c>
      <c r="H1646" s="25">
        <v>6.458333333333334E-2</v>
      </c>
      <c r="I1646" s="3">
        <f t="shared" si="100"/>
        <v>178.19999999999368</v>
      </c>
      <c r="J1646" s="3">
        <f t="shared" si="101"/>
        <v>181.4699999999936</v>
      </c>
      <c r="K1646" s="3">
        <f>MIN(J1646-M1646+N1646,'Power Look Up'!$F$4)</f>
        <v>181.14184139835865</v>
      </c>
      <c r="M1646" s="51">
        <f t="array" ref="M1646">_xlfn.SUM(_xlfn.NORM.DIST($S$3:$S$1003,$G1646,$P1646,FALSE)*WindSpeedStep*$T$3:$T$1003)</f>
        <v>167.55723143578862</v>
      </c>
      <c r="N1646" s="51">
        <f t="array" ref="N1646">_xlfn.SUM(_xlfn.NORM.DIST($S$3:$S$1003,$G1646,$Q1646,FALSE)*WindSpeedStep*$T$3:$T$1003)</f>
        <v>167.22907283415367</v>
      </c>
      <c r="P1646" s="43">
        <f t="shared" si="102"/>
        <v>0.48309659868928256</v>
      </c>
      <c r="Q1646" s="43">
        <f t="shared" si="103"/>
        <v>0.31199988665349498</v>
      </c>
    </row>
    <row r="1647" spans="5:17" x14ac:dyDescent="0.2">
      <c r="E1647" s="16">
        <v>40925.076388888891</v>
      </c>
      <c r="F1647" s="22">
        <v>4.6900000000000004</v>
      </c>
      <c r="G1647" s="22">
        <v>4.6556872047115503</v>
      </c>
      <c r="H1647" s="25">
        <v>7.6759061833688691E-2</v>
      </c>
      <c r="I1647" s="3">
        <f t="shared" si="100"/>
        <v>166.20999999999395</v>
      </c>
      <c r="J1647" s="3">
        <f t="shared" si="101"/>
        <v>162.93999999999403</v>
      </c>
      <c r="K1647" s="3">
        <f>MIN(J1647-M1647+N1647,'Power Look Up'!$F$4)</f>
        <v>161.65647374611106</v>
      </c>
      <c r="M1647" s="51">
        <f t="array" ref="M1647">_xlfn.SUM(_xlfn.NORM.DIST($S$3:$S$1003,$G1647,$P1647,FALSE)*WindSpeedStep*$T$3:$T$1003)</f>
        <v>139.91428060988801</v>
      </c>
      <c r="N1647" s="51">
        <f t="array" ref="N1647">_xlfn.SUM(_xlfn.NORM.DIST($S$3:$S$1003,$G1647,$Q1647,FALSE)*WindSpeedStep*$T$3:$T$1003)</f>
        <v>138.63075435600504</v>
      </c>
      <c r="P1647" s="43">
        <f t="shared" si="102"/>
        <v>0.46556872047115505</v>
      </c>
      <c r="Q1647" s="43">
        <f t="shared" si="103"/>
        <v>0.35736618202476716</v>
      </c>
    </row>
    <row r="1648" spans="5:17" x14ac:dyDescent="0.2">
      <c r="E1648" s="16">
        <v>40925.083333333336</v>
      </c>
      <c r="F1648" s="22">
        <v>4.43</v>
      </c>
      <c r="G1648" s="22">
        <v>4.3974632521725461</v>
      </c>
      <c r="H1648" s="25">
        <v>0.11512415349887134</v>
      </c>
      <c r="I1648" s="3">
        <f t="shared" si="100"/>
        <v>137.86999999999455</v>
      </c>
      <c r="J1648" s="3">
        <f t="shared" si="101"/>
        <v>134.59999999999462</v>
      </c>
      <c r="K1648" s="3">
        <f>MIN(J1648-M1648+N1648,'Power Look Up'!$F$4)</f>
        <v>137.0721411005072</v>
      </c>
      <c r="M1648" s="51">
        <f t="array" ref="M1648">_xlfn.SUM(_xlfn.NORM.DIST($S$3:$S$1003,$G1648,$P1648,FALSE)*WindSpeedStep*$T$3:$T$1003)</f>
        <v>100.78012042021827</v>
      </c>
      <c r="N1648" s="51">
        <f t="array" ref="N1648">_xlfn.SUM(_xlfn.NORM.DIST($S$3:$S$1003,$G1648,$Q1648,FALSE)*WindSpeedStep*$T$3:$T$1003)</f>
        <v>103.25226152073084</v>
      </c>
      <c r="P1648" s="43">
        <f t="shared" si="102"/>
        <v>0.43974632521725465</v>
      </c>
      <c r="Q1648" s="43">
        <f t="shared" si="103"/>
        <v>0.50625423444875817</v>
      </c>
    </row>
    <row r="1649" spans="5:17" x14ac:dyDescent="0.2">
      <c r="E1649" s="16">
        <v>40925.090277777781</v>
      </c>
      <c r="F1649" s="22">
        <v>4.78</v>
      </c>
      <c r="G1649" s="22">
        <v>4.7660432456250899</v>
      </c>
      <c r="H1649" s="25">
        <v>9.6234309623430964E-2</v>
      </c>
      <c r="I1649" s="3">
        <f t="shared" si="100"/>
        <v>176.01999999999373</v>
      </c>
      <c r="J1649" s="3">
        <f t="shared" si="101"/>
        <v>174.92999999999375</v>
      </c>
      <c r="K1649" s="3">
        <f>MIN(J1649-M1649+N1649,'Power Look Up'!$F$4)</f>
        <v>174.74206362210481</v>
      </c>
      <c r="M1649" s="51">
        <f t="array" ref="M1649">_xlfn.SUM(_xlfn.NORM.DIST($S$3:$S$1003,$G1649,$P1649,FALSE)*WindSpeedStep*$T$3:$T$1003)</f>
        <v>157.26283243239757</v>
      </c>
      <c r="N1649" s="51">
        <f t="array" ref="N1649">_xlfn.SUM(_xlfn.NORM.DIST($S$3:$S$1003,$G1649,$Q1649,FALSE)*WindSpeedStep*$T$3:$T$1003)</f>
        <v>157.07489605450863</v>
      </c>
      <c r="P1649" s="43">
        <f t="shared" si="102"/>
        <v>0.47660432456250901</v>
      </c>
      <c r="Q1649" s="43">
        <f t="shared" si="103"/>
        <v>0.45865688137814675</v>
      </c>
    </row>
    <row r="1650" spans="5:17" x14ac:dyDescent="0.2">
      <c r="E1650" s="16">
        <v>40925.097222222219</v>
      </c>
      <c r="F1650" s="22">
        <v>4.46</v>
      </c>
      <c r="G1650" s="22">
        <v>4.6259794373162268</v>
      </c>
      <c r="H1650" s="25">
        <v>0.10538116591928251</v>
      </c>
      <c r="I1650" s="3">
        <f t="shared" si="100"/>
        <v>141.13999999999447</v>
      </c>
      <c r="J1650" s="3">
        <f t="shared" si="101"/>
        <v>159.66999999999408</v>
      </c>
      <c r="K1650" s="3">
        <f>MIN(J1650-M1650+N1650,'Power Look Up'!$F$4)</f>
        <v>160.16364704069153</v>
      </c>
      <c r="M1650" s="51">
        <f t="array" ref="M1650">_xlfn.SUM(_xlfn.NORM.DIST($S$3:$S$1003,$G1650,$P1650,FALSE)*WindSpeedStep*$T$3:$T$1003)</f>
        <v>135.28811760514432</v>
      </c>
      <c r="N1650" s="51">
        <f t="array" ref="N1650">_xlfn.SUM(_xlfn.NORM.DIST($S$3:$S$1003,$G1650,$Q1650,FALSE)*WindSpeedStep*$T$3:$T$1003)</f>
        <v>135.78176464584178</v>
      </c>
      <c r="P1650" s="43">
        <f t="shared" si="102"/>
        <v>0.46259794373162272</v>
      </c>
      <c r="Q1650" s="43">
        <f t="shared" si="103"/>
        <v>0.48749110662301043</v>
      </c>
    </row>
    <row r="1651" spans="5:17" x14ac:dyDescent="0.2">
      <c r="E1651" s="16">
        <v>40925.104166666664</v>
      </c>
      <c r="F1651" s="22">
        <v>4.17</v>
      </c>
      <c r="G1651" s="22">
        <v>4.3668024072408356</v>
      </c>
      <c r="H1651" s="25">
        <v>6.7146282973621116E-2</v>
      </c>
      <c r="I1651" s="3">
        <f t="shared" si="100"/>
        <v>109.52999999999516</v>
      </c>
      <c r="J1651" s="3">
        <f t="shared" si="101"/>
        <v>131.3299999999947</v>
      </c>
      <c r="K1651" s="3">
        <f>MIN(J1651-M1651+N1651,'Power Look Up'!$F$4)</f>
        <v>126.71182532612669</v>
      </c>
      <c r="M1651" s="51">
        <f t="array" ref="M1651">_xlfn.SUM(_xlfn.NORM.DIST($S$3:$S$1003,$G1651,$P1651,FALSE)*WindSpeedStep*$T$3:$T$1003)</f>
        <v>96.356846915358688</v>
      </c>
      <c r="N1651" s="51">
        <f t="array" ref="N1651">_xlfn.SUM(_xlfn.NORM.DIST($S$3:$S$1003,$G1651,$Q1651,FALSE)*WindSpeedStep*$T$3:$T$1003)</f>
        <v>91.738672241490676</v>
      </c>
      <c r="P1651" s="43">
        <f t="shared" si="102"/>
        <v>0.43668024072408357</v>
      </c>
      <c r="Q1651" s="43">
        <f t="shared" si="103"/>
        <v>0.29321455012648301</v>
      </c>
    </row>
    <row r="1652" spans="5:17" x14ac:dyDescent="0.2">
      <c r="E1652" s="16">
        <v>40925.111111111109</v>
      </c>
      <c r="F1652" s="22">
        <v>4.5</v>
      </c>
      <c r="G1652" s="22">
        <v>4.501513345799788</v>
      </c>
      <c r="H1652" s="25">
        <v>0.11555555555555556</v>
      </c>
      <c r="I1652" s="3">
        <f t="shared" si="100"/>
        <v>145.49999999999437</v>
      </c>
      <c r="J1652" s="3">
        <f t="shared" si="101"/>
        <v>145.49999999999437</v>
      </c>
      <c r="K1652" s="3">
        <f>MIN(J1652-M1652+N1652,'Power Look Up'!$F$4)</f>
        <v>147.59144189449873</v>
      </c>
      <c r="M1652" s="51">
        <f t="array" ref="M1652">_xlfn.SUM(_xlfn.NORM.DIST($S$3:$S$1003,$G1652,$P1652,FALSE)*WindSpeedStep*$T$3:$T$1003)</f>
        <v>116.20639689714761</v>
      </c>
      <c r="N1652" s="51">
        <f t="array" ref="N1652">_xlfn.SUM(_xlfn.NORM.DIST($S$3:$S$1003,$G1652,$Q1652,FALSE)*WindSpeedStep*$T$3:$T$1003)</f>
        <v>118.29783879165197</v>
      </c>
      <c r="P1652" s="43">
        <f t="shared" si="102"/>
        <v>0.4501513345799788</v>
      </c>
      <c r="Q1652" s="43">
        <f t="shared" si="103"/>
        <v>0.52017487551464225</v>
      </c>
    </row>
    <row r="1653" spans="5:17" x14ac:dyDescent="0.2">
      <c r="E1653" s="16">
        <v>40925.118055555555</v>
      </c>
      <c r="F1653" s="22">
        <v>4.7699999999999996</v>
      </c>
      <c r="G1653" s="22">
        <v>4.7904981597115075</v>
      </c>
      <c r="H1653" s="25">
        <v>9.0146750524109018E-2</v>
      </c>
      <c r="I1653" s="3">
        <f t="shared" si="100"/>
        <v>174.92999999999375</v>
      </c>
      <c r="J1653" s="3">
        <f t="shared" si="101"/>
        <v>177.1099999999937</v>
      </c>
      <c r="K1653" s="3">
        <f>MIN(J1653-M1653+N1653,'Power Look Up'!$F$4)</f>
        <v>176.72684362168914</v>
      </c>
      <c r="M1653" s="51">
        <f t="array" ref="M1653">_xlfn.SUM(_xlfn.NORM.DIST($S$3:$S$1003,$G1653,$P1653,FALSE)*WindSpeedStep*$T$3:$T$1003)</f>
        <v>161.13432270141746</v>
      </c>
      <c r="N1653" s="51">
        <f t="array" ref="N1653">_xlfn.SUM(_xlfn.NORM.DIST($S$3:$S$1003,$G1653,$Q1653,FALSE)*WindSpeedStep*$T$3:$T$1003)</f>
        <v>160.7511663231129</v>
      </c>
      <c r="P1653" s="43">
        <f t="shared" si="102"/>
        <v>0.47904981597115076</v>
      </c>
      <c r="Q1653" s="43">
        <f t="shared" si="103"/>
        <v>0.43184784248971664</v>
      </c>
    </row>
    <row r="1654" spans="5:17" x14ac:dyDescent="0.2">
      <c r="E1654" s="16">
        <v>40925.125</v>
      </c>
      <c r="F1654" s="22">
        <v>4.8499999999999996</v>
      </c>
      <c r="G1654" s="22">
        <v>4.9033075819109522</v>
      </c>
      <c r="H1654" s="25">
        <v>9.2783505154639179E-2</v>
      </c>
      <c r="I1654" s="3">
        <f t="shared" si="100"/>
        <v>183.64999999999355</v>
      </c>
      <c r="J1654" s="3">
        <f t="shared" si="101"/>
        <v>189.09999999999346</v>
      </c>
      <c r="K1654" s="3">
        <f>MIN(J1654-M1654+N1654,'Power Look Up'!$F$4)</f>
        <v>188.91386405185108</v>
      </c>
      <c r="M1654" s="51">
        <f t="array" ref="M1654">_xlfn.SUM(_xlfn.NORM.DIST($S$3:$S$1003,$G1654,$P1654,FALSE)*WindSpeedStep*$T$3:$T$1003)</f>
        <v>179.08167212033578</v>
      </c>
      <c r="N1654" s="51">
        <f t="array" ref="N1654">_xlfn.SUM(_xlfn.NORM.DIST($S$3:$S$1003,$G1654,$Q1654,FALSE)*WindSpeedStep*$T$3:$T$1003)</f>
        <v>178.8955361721934</v>
      </c>
      <c r="P1654" s="43">
        <f t="shared" si="102"/>
        <v>0.49033075819109523</v>
      </c>
      <c r="Q1654" s="43">
        <f t="shared" si="103"/>
        <v>0.4549460643010162</v>
      </c>
    </row>
    <row r="1655" spans="5:17" x14ac:dyDescent="0.2">
      <c r="E1655" s="16">
        <v>40925.131944444445</v>
      </c>
      <c r="F1655" s="22">
        <v>4.51</v>
      </c>
      <c r="G1655" s="22">
        <v>4.5460672032410603</v>
      </c>
      <c r="H1655" s="25">
        <v>9.977827050997784E-2</v>
      </c>
      <c r="I1655" s="3">
        <f t="shared" si="100"/>
        <v>146.58999999999435</v>
      </c>
      <c r="J1655" s="3">
        <f t="shared" si="101"/>
        <v>150.94999999999428</v>
      </c>
      <c r="K1655" s="3">
        <f>MIN(J1655-M1655+N1655,'Power Look Up'!$F$4)</f>
        <v>150.9258131946456</v>
      </c>
      <c r="M1655" s="51">
        <f t="array" ref="M1655">_xlfn.SUM(_xlfn.NORM.DIST($S$3:$S$1003,$G1655,$P1655,FALSE)*WindSpeedStep*$T$3:$T$1003)</f>
        <v>122.97228600842269</v>
      </c>
      <c r="N1655" s="51">
        <f t="array" ref="N1655">_xlfn.SUM(_xlfn.NORM.DIST($S$3:$S$1003,$G1655,$Q1655,FALSE)*WindSpeedStep*$T$3:$T$1003)</f>
        <v>122.94809920307401</v>
      </c>
      <c r="P1655" s="43">
        <f t="shared" si="102"/>
        <v>0.45460672032410604</v>
      </c>
      <c r="Q1655" s="43">
        <f t="shared" si="103"/>
        <v>0.45359872316152494</v>
      </c>
    </row>
    <row r="1656" spans="5:17" x14ac:dyDescent="0.2">
      <c r="E1656" s="16">
        <v>40925.138888888891</v>
      </c>
      <c r="F1656" s="22">
        <v>4.47</v>
      </c>
      <c r="G1656" s="22">
        <v>4.4992703370008105</v>
      </c>
      <c r="H1656" s="25">
        <v>9.8434004474272932E-2</v>
      </c>
      <c r="I1656" s="3">
        <f t="shared" si="100"/>
        <v>142.22999999999445</v>
      </c>
      <c r="J1656" s="3">
        <f t="shared" si="101"/>
        <v>145.49999999999437</v>
      </c>
      <c r="K1656" s="3">
        <f>MIN(J1656-M1656+N1656,'Power Look Up'!$F$4)</f>
        <v>145.30867203708846</v>
      </c>
      <c r="M1656" s="51">
        <f t="array" ref="M1656">_xlfn.SUM(_xlfn.NORM.DIST($S$3:$S$1003,$G1656,$P1656,FALSE)*WindSpeedStep*$T$3:$T$1003)</f>
        <v>115.86801542528744</v>
      </c>
      <c r="N1656" s="51">
        <f t="array" ref="N1656">_xlfn.SUM(_xlfn.NORM.DIST($S$3:$S$1003,$G1656,$Q1656,FALSE)*WindSpeedStep*$T$3:$T$1003)</f>
        <v>115.67668746238151</v>
      </c>
      <c r="P1656" s="43">
        <f t="shared" si="102"/>
        <v>0.44992703370008108</v>
      </c>
      <c r="Q1656" s="43">
        <f t="shared" si="103"/>
        <v>0.44288119648330126</v>
      </c>
    </row>
    <row r="1657" spans="5:17" x14ac:dyDescent="0.2">
      <c r="E1657" s="16">
        <v>40925.145833333336</v>
      </c>
      <c r="F1657" s="22">
        <v>4.38</v>
      </c>
      <c r="G1657" s="22">
        <v>4.4210472816191748</v>
      </c>
      <c r="H1657" s="25">
        <v>0.15525114155251143</v>
      </c>
      <c r="I1657" s="3">
        <f t="shared" si="100"/>
        <v>132.41999999999467</v>
      </c>
      <c r="J1657" s="3">
        <f t="shared" si="101"/>
        <v>136.77999999999457</v>
      </c>
      <c r="K1657" s="3">
        <f>MIN(J1657-M1657+N1657,'Power Look Up'!$F$4)</f>
        <v>146.55439818488895</v>
      </c>
      <c r="M1657" s="51">
        <f t="array" ref="M1657">_xlfn.SUM(_xlfn.NORM.DIST($S$3:$S$1003,$G1657,$P1657,FALSE)*WindSpeedStep*$T$3:$T$1003)</f>
        <v>104.22365824542986</v>
      </c>
      <c r="N1657" s="51">
        <f t="array" ref="N1657">_xlfn.SUM(_xlfn.NORM.DIST($S$3:$S$1003,$G1657,$Q1657,FALSE)*WindSpeedStep*$T$3:$T$1003)</f>
        <v>113.99805643032424</v>
      </c>
      <c r="P1657" s="43">
        <f t="shared" si="102"/>
        <v>0.44210472816191748</v>
      </c>
      <c r="Q1657" s="43">
        <f t="shared" si="103"/>
        <v>0.68637263732900444</v>
      </c>
    </row>
    <row r="1658" spans="5:17" x14ac:dyDescent="0.2">
      <c r="E1658" s="16">
        <v>40925.152777777781</v>
      </c>
      <c r="F1658" s="22">
        <v>4.8099999999999996</v>
      </c>
      <c r="G1658" s="22">
        <v>4.8471544369376263</v>
      </c>
      <c r="H1658" s="25">
        <v>0.16424116424116425</v>
      </c>
      <c r="I1658" s="3">
        <f t="shared" si="100"/>
        <v>179.28999999999365</v>
      </c>
      <c r="J1658" s="3">
        <f t="shared" si="101"/>
        <v>183.64999999999355</v>
      </c>
      <c r="K1658" s="3">
        <f>MIN(J1658-M1658+N1658,'Power Look Up'!$F$4)</f>
        <v>190.83812298802405</v>
      </c>
      <c r="M1658" s="51">
        <f t="array" ref="M1658">_xlfn.SUM(_xlfn.NORM.DIST($S$3:$S$1003,$G1658,$P1658,FALSE)*WindSpeedStep*$T$3:$T$1003)</f>
        <v>170.131714780523</v>
      </c>
      <c r="N1658" s="51">
        <f t="array" ref="N1658">_xlfn.SUM(_xlfn.NORM.DIST($S$3:$S$1003,$G1658,$Q1658,FALSE)*WindSpeedStep*$T$3:$T$1003)</f>
        <v>177.3198377685535</v>
      </c>
      <c r="P1658" s="43">
        <f t="shared" si="102"/>
        <v>0.48471544369376263</v>
      </c>
      <c r="Q1658" s="43">
        <f t="shared" si="103"/>
        <v>0.79610228797936067</v>
      </c>
    </row>
    <row r="1659" spans="5:17" x14ac:dyDescent="0.2">
      <c r="E1659" s="16">
        <v>40925.159722222219</v>
      </c>
      <c r="F1659" s="22">
        <v>5.12</v>
      </c>
      <c r="G1659" s="22">
        <v>5.086290911115336</v>
      </c>
      <c r="H1659" s="25">
        <v>0.11328124999999999</v>
      </c>
      <c r="I1659" s="3">
        <f t="shared" si="100"/>
        <v>219.43999999998951</v>
      </c>
      <c r="J1659" s="3">
        <f t="shared" si="101"/>
        <v>214.57999999998961</v>
      </c>
      <c r="K1659" s="3">
        <f>MIN(J1659-M1659+N1659,'Power Look Up'!$F$4)</f>
        <v>215.14327092892623</v>
      </c>
      <c r="M1659" s="51">
        <f t="array" ref="M1659">_xlfn.SUM(_xlfn.NORM.DIST($S$3:$S$1003,$G1659,$P1659,FALSE)*WindSpeedStep*$T$3:$T$1003)</f>
        <v>208.43643731517298</v>
      </c>
      <c r="N1659" s="51">
        <f t="array" ref="N1659">_xlfn.SUM(_xlfn.NORM.DIST($S$3:$S$1003,$G1659,$Q1659,FALSE)*WindSpeedStep*$T$3:$T$1003)</f>
        <v>208.9997082441096</v>
      </c>
      <c r="P1659" s="43">
        <f t="shared" si="102"/>
        <v>0.50862909111153365</v>
      </c>
      <c r="Q1659" s="43">
        <f t="shared" si="103"/>
        <v>0.57618139227478404</v>
      </c>
    </row>
    <row r="1660" spans="5:17" x14ac:dyDescent="0.2">
      <c r="E1660" s="16">
        <v>40925.166666666664</v>
      </c>
      <c r="F1660" s="22">
        <v>4.93</v>
      </c>
      <c r="G1660" s="22">
        <v>4.9533466826865995</v>
      </c>
      <c r="H1660" s="25">
        <v>0.11764705882352941</v>
      </c>
      <c r="I1660" s="3">
        <f t="shared" si="100"/>
        <v>192.36999999999338</v>
      </c>
      <c r="J1660" s="3">
        <f t="shared" si="101"/>
        <v>194.54999999999333</v>
      </c>
      <c r="K1660" s="3">
        <f>MIN(J1660-M1660+N1660,'Power Look Up'!$F$4)</f>
        <v>195.4340533721527</v>
      </c>
      <c r="M1660" s="51">
        <f t="array" ref="M1660">_xlfn.SUM(_xlfn.NORM.DIST($S$3:$S$1003,$G1660,$P1660,FALSE)*WindSpeedStep*$T$3:$T$1003)</f>
        <v>187.08055288069295</v>
      </c>
      <c r="N1660" s="51">
        <f t="array" ref="N1660">_xlfn.SUM(_xlfn.NORM.DIST($S$3:$S$1003,$G1660,$Q1660,FALSE)*WindSpeedStep*$T$3:$T$1003)</f>
        <v>187.96460625285232</v>
      </c>
      <c r="P1660" s="43">
        <f t="shared" si="102"/>
        <v>0.49533466826865996</v>
      </c>
      <c r="Q1660" s="43">
        <f t="shared" si="103"/>
        <v>0.58274666855136459</v>
      </c>
    </row>
    <row r="1661" spans="5:17" x14ac:dyDescent="0.2">
      <c r="E1661" s="16">
        <v>40925.173611111109</v>
      </c>
      <c r="F1661" s="22">
        <v>4.49</v>
      </c>
      <c r="G1661" s="22">
        <v>4.4671749858069223</v>
      </c>
      <c r="H1661" s="25">
        <v>0.10913140311804008</v>
      </c>
      <c r="I1661" s="3">
        <f t="shared" si="100"/>
        <v>144.4099999999944</v>
      </c>
      <c r="J1661" s="3">
        <f t="shared" si="101"/>
        <v>142.22999999999445</v>
      </c>
      <c r="K1661" s="3">
        <f>MIN(J1661-M1661+N1661,'Power Look Up'!$F$4)</f>
        <v>143.50701950281615</v>
      </c>
      <c r="M1661" s="51">
        <f t="array" ref="M1661">_xlfn.SUM(_xlfn.NORM.DIST($S$3:$S$1003,$G1661,$P1661,FALSE)*WindSpeedStep*$T$3:$T$1003)</f>
        <v>111.05199360367509</v>
      </c>
      <c r="N1661" s="51">
        <f t="array" ref="N1661">_xlfn.SUM(_xlfn.NORM.DIST($S$3:$S$1003,$G1661,$Q1661,FALSE)*WindSpeedStep*$T$3:$T$1003)</f>
        <v>112.32901310649677</v>
      </c>
      <c r="P1661" s="43">
        <f t="shared" si="102"/>
        <v>0.44671749858069226</v>
      </c>
      <c r="Q1661" s="43">
        <f t="shared" si="103"/>
        <v>0.48750907417492023</v>
      </c>
    </row>
    <row r="1662" spans="5:17" x14ac:dyDescent="0.2">
      <c r="E1662" s="16">
        <v>40925.180555555555</v>
      </c>
      <c r="F1662" s="22">
        <v>4.84</v>
      </c>
      <c r="G1662" s="22">
        <v>4.8330219335674824</v>
      </c>
      <c r="H1662" s="25">
        <v>0.12603305785123967</v>
      </c>
      <c r="I1662" s="3">
        <f t="shared" si="100"/>
        <v>182.55999999999358</v>
      </c>
      <c r="J1662" s="3">
        <f t="shared" si="101"/>
        <v>181.4699999999936</v>
      </c>
      <c r="K1662" s="3">
        <f>MIN(J1662-M1662+N1662,'Power Look Up'!$F$4)</f>
        <v>183.33821290165542</v>
      </c>
      <c r="M1662" s="51">
        <f t="array" ref="M1662">_xlfn.SUM(_xlfn.NORM.DIST($S$3:$S$1003,$G1662,$P1662,FALSE)*WindSpeedStep*$T$3:$T$1003)</f>
        <v>167.88403998572954</v>
      </c>
      <c r="N1662" s="51">
        <f t="array" ref="N1662">_xlfn.SUM(_xlfn.NORM.DIST($S$3:$S$1003,$G1662,$Q1662,FALSE)*WindSpeedStep*$T$3:$T$1003)</f>
        <v>169.75225288739136</v>
      </c>
      <c r="P1662" s="43">
        <f t="shared" si="102"/>
        <v>0.48330219335674829</v>
      </c>
      <c r="Q1662" s="43">
        <f t="shared" si="103"/>
        <v>0.60912053294962065</v>
      </c>
    </row>
    <row r="1663" spans="5:17" x14ac:dyDescent="0.2">
      <c r="E1663" s="16">
        <v>40925.194444444445</v>
      </c>
      <c r="F1663" s="22">
        <v>3.83</v>
      </c>
      <c r="G1663" s="22">
        <v>3.7997285933619769</v>
      </c>
      <c r="H1663" s="25">
        <v>0.18276762402088773</v>
      </c>
      <c r="I1663" s="3">
        <f t="shared" si="100"/>
        <v>75.529999999996576</v>
      </c>
      <c r="J1663" s="3">
        <f t="shared" si="101"/>
        <v>72.799999999996629</v>
      </c>
      <c r="K1663" s="3">
        <f>MIN(J1663-M1663+N1663,'Power Look Up'!$F$4)</f>
        <v>90.17004585747884</v>
      </c>
      <c r="M1663" s="51">
        <f t="array" ref="M1663">_xlfn.SUM(_xlfn.NORM.DIST($S$3:$S$1003,$G1663,$P1663,FALSE)*WindSpeedStep*$T$3:$T$1003)</f>
        <v>32.422023855300651</v>
      </c>
      <c r="N1663" s="51">
        <f t="array" ref="N1663">_xlfn.SUM(_xlfn.NORM.DIST($S$3:$S$1003,$G1663,$Q1663,FALSE)*WindSpeedStep*$T$3:$T$1003)</f>
        <v>49.792069712782869</v>
      </c>
      <c r="P1663" s="43">
        <f t="shared" si="102"/>
        <v>0.37997285933619773</v>
      </c>
      <c r="Q1663" s="43">
        <f t="shared" si="103"/>
        <v>0.69446736693299838</v>
      </c>
    </row>
    <row r="1664" spans="5:17" x14ac:dyDescent="0.2">
      <c r="E1664" s="16">
        <v>40925.201388888891</v>
      </c>
      <c r="F1664" s="22">
        <v>3.87</v>
      </c>
      <c r="G1664" s="22">
        <v>3.849352133246192</v>
      </c>
      <c r="H1664" s="25">
        <v>0.16279069767441859</v>
      </c>
      <c r="I1664" s="3">
        <f t="shared" si="100"/>
        <v>79.169999999996492</v>
      </c>
      <c r="J1664" s="3">
        <f t="shared" si="101"/>
        <v>77.349999999996527</v>
      </c>
      <c r="K1664" s="3">
        <f>MIN(J1664-M1664+N1664,'Power Look Up'!$F$4)</f>
        <v>90.867163401286504</v>
      </c>
      <c r="M1664" s="51">
        <f t="array" ref="M1664">_xlfn.SUM(_xlfn.NORM.DIST($S$3:$S$1003,$G1664,$P1664,FALSE)*WindSpeedStep*$T$3:$T$1003)</f>
        <v>36.292637479384346</v>
      </c>
      <c r="N1664" s="51">
        <f t="array" ref="N1664">_xlfn.SUM(_xlfn.NORM.DIST($S$3:$S$1003,$G1664,$Q1664,FALSE)*WindSpeedStep*$T$3:$T$1003)</f>
        <v>49.809800880674324</v>
      </c>
      <c r="P1664" s="43">
        <f t="shared" si="102"/>
        <v>0.38493521332461922</v>
      </c>
      <c r="Q1664" s="43">
        <f t="shared" si="103"/>
        <v>0.62663871936565907</v>
      </c>
    </row>
    <row r="1665" spans="5:17" x14ac:dyDescent="0.2">
      <c r="E1665" s="16">
        <v>40925.208333333336</v>
      </c>
      <c r="F1665" s="22">
        <v>4.12</v>
      </c>
      <c r="G1665" s="22">
        <v>3.9859153051119205</v>
      </c>
      <c r="H1665" s="25">
        <v>0.1553398058252427</v>
      </c>
      <c r="I1665" s="3">
        <f t="shared" si="100"/>
        <v>104.07999999999527</v>
      </c>
      <c r="J1665" s="3">
        <f t="shared" si="101"/>
        <v>90.089999999996266</v>
      </c>
      <c r="K1665" s="3">
        <f>MIN(J1665-M1665+N1665,'Power Look Up'!$F$4)</f>
        <v>102.71215501066274</v>
      </c>
      <c r="M1665" s="51">
        <f t="array" ref="M1665">_xlfn.SUM(_xlfn.NORM.DIST($S$3:$S$1003,$G1665,$P1665,FALSE)*WindSpeedStep*$T$3:$T$1003)</f>
        <v>48.817534602440823</v>
      </c>
      <c r="N1665" s="51">
        <f t="array" ref="N1665">_xlfn.SUM(_xlfn.NORM.DIST($S$3:$S$1003,$G1665,$Q1665,FALSE)*WindSpeedStep*$T$3:$T$1003)</f>
        <v>61.439689613107291</v>
      </c>
      <c r="P1665" s="43">
        <f t="shared" si="102"/>
        <v>0.39859153051119206</v>
      </c>
      <c r="Q1665" s="43">
        <f t="shared" si="103"/>
        <v>0.61917130953194877</v>
      </c>
    </row>
    <row r="1666" spans="5:17" x14ac:dyDescent="0.2">
      <c r="E1666" s="16">
        <v>40925.3125</v>
      </c>
      <c r="F1666" s="22">
        <v>3.45</v>
      </c>
      <c r="G1666" s="22">
        <v>3.4207440956320294</v>
      </c>
      <c r="H1666" s="25">
        <v>8.4057971014492749E-2</v>
      </c>
      <c r="I1666" s="3">
        <f t="shared" si="100"/>
        <v>40.94999999999731</v>
      </c>
      <c r="J1666" s="3">
        <f t="shared" si="101"/>
        <v>38.21999999999737</v>
      </c>
      <c r="K1666" s="3">
        <f>MIN(J1666-M1666+N1666,'Power Look Up'!$F$4)</f>
        <v>37.420906901269625</v>
      </c>
      <c r="M1666" s="51">
        <f t="array" ref="M1666">_xlfn.SUM(_xlfn.NORM.DIST($S$3:$S$1003,$G1666,$P1666,FALSE)*WindSpeedStep*$T$3:$T$1003)</f>
        <v>13.095378182542591</v>
      </c>
      <c r="N1666" s="51">
        <f t="array" ref="N1666">_xlfn.SUM(_xlfn.NORM.DIST($S$3:$S$1003,$G1666,$Q1666,FALSE)*WindSpeedStep*$T$3:$T$1003)</f>
        <v>12.296285083814842</v>
      </c>
      <c r="P1666" s="43">
        <f t="shared" si="102"/>
        <v>0.34207440956320295</v>
      </c>
      <c r="Q1666" s="43">
        <f t="shared" si="103"/>
        <v>0.28754080803863435</v>
      </c>
    </row>
    <row r="1667" spans="5:17" x14ac:dyDescent="0.2">
      <c r="E1667" s="16">
        <v>40925.319444444445</v>
      </c>
      <c r="F1667" s="22">
        <v>4.08</v>
      </c>
      <c r="G1667" s="22">
        <v>3.9492280189769438</v>
      </c>
      <c r="H1667" s="25">
        <v>0.14950980392156862</v>
      </c>
      <c r="I1667" s="3">
        <f t="shared" ref="I1667:I1730" si="104">INDEX(PowerArray,MIN(MaximumPowerIndex,ROUND(F1667*100,0)))</f>
        <v>99.719999999995366</v>
      </c>
      <c r="J1667" s="3">
        <f t="shared" ref="J1667:J1730" si="105">INDEX(PowerArray,MIN(MaximumPowerIndex,ROUND(G1667*100,0)))</f>
        <v>86.449999999996336</v>
      </c>
      <c r="K1667" s="3">
        <f>MIN(J1667-M1667+N1667,'Power Look Up'!$F$4)</f>
        <v>97.622891772548343</v>
      </c>
      <c r="M1667" s="51">
        <f t="array" ref="M1667">_xlfn.SUM(_xlfn.NORM.DIST($S$3:$S$1003,$G1667,$P1667,FALSE)*WindSpeedStep*$T$3:$T$1003)</f>
        <v>45.184560451071484</v>
      </c>
      <c r="N1667" s="51">
        <f t="array" ref="N1667">_xlfn.SUM(_xlfn.NORM.DIST($S$3:$S$1003,$G1667,$Q1667,FALSE)*WindSpeedStep*$T$3:$T$1003)</f>
        <v>56.357452223623497</v>
      </c>
      <c r="P1667" s="43">
        <f t="shared" ref="P1667:P1730" si="106">ReferenceTurbulence*G1667</f>
        <v>0.39492280189769441</v>
      </c>
      <c r="Q1667" s="43">
        <f t="shared" si="103"/>
        <v>0.59044830675880777</v>
      </c>
    </row>
    <row r="1668" spans="5:17" x14ac:dyDescent="0.2">
      <c r="E1668" s="16">
        <v>40925.423611111109</v>
      </c>
      <c r="F1668" s="22">
        <v>3.55</v>
      </c>
      <c r="G1668" s="22">
        <v>3.788832045794218</v>
      </c>
      <c r="H1668" s="25">
        <v>9.014084507042254E-2</v>
      </c>
      <c r="I1668" s="3">
        <f t="shared" si="104"/>
        <v>50.049999999997112</v>
      </c>
      <c r="J1668" s="3">
        <f t="shared" si="105"/>
        <v>71.889999999996647</v>
      </c>
      <c r="K1668" s="3">
        <f>MIN(J1668-M1668+N1668,'Power Look Up'!$F$4)</f>
        <v>70.083148530028581</v>
      </c>
      <c r="M1668" s="51">
        <f t="array" ref="M1668">_xlfn.SUM(_xlfn.NORM.DIST($S$3:$S$1003,$G1668,$P1668,FALSE)*WindSpeedStep*$T$3:$T$1003)</f>
        <v>31.62015951062363</v>
      </c>
      <c r="N1668" s="51">
        <f t="array" ref="N1668">_xlfn.SUM(_xlfn.NORM.DIST($S$3:$S$1003,$G1668,$Q1668,FALSE)*WindSpeedStep*$T$3:$T$1003)</f>
        <v>29.813308040655571</v>
      </c>
      <c r="P1668" s="43">
        <f t="shared" si="106"/>
        <v>0.37888320457942182</v>
      </c>
      <c r="Q1668" s="43">
        <f t="shared" ref="Q1668:Q1731" si="107">G1668*H1668</f>
        <v>0.3415285224377887</v>
      </c>
    </row>
    <row r="1669" spans="5:17" x14ac:dyDescent="0.2">
      <c r="E1669" s="16">
        <v>40925.430555555555</v>
      </c>
      <c r="F1669" s="22">
        <v>3.47</v>
      </c>
      <c r="G1669" s="22">
        <v>3.6532109774763497</v>
      </c>
      <c r="H1669" s="25">
        <v>0.15561959654178675</v>
      </c>
      <c r="I1669" s="3">
        <f t="shared" si="104"/>
        <v>42.769999999997268</v>
      </c>
      <c r="J1669" s="3">
        <f t="shared" si="105"/>
        <v>59.149999999996922</v>
      </c>
      <c r="K1669" s="3">
        <f>MIN(J1669-M1669+N1669,'Power Look Up'!$F$4)</f>
        <v>68.52890408524344</v>
      </c>
      <c r="M1669" s="51">
        <f t="array" ref="M1669">_xlfn.SUM(_xlfn.NORM.DIST($S$3:$S$1003,$G1669,$P1669,FALSE)*WindSpeedStep*$T$3:$T$1003)</f>
        <v>23.014481514151331</v>
      </c>
      <c r="N1669" s="51">
        <f t="array" ref="N1669">_xlfn.SUM(_xlfn.NORM.DIST($S$3:$S$1003,$G1669,$Q1669,FALSE)*WindSpeedStep*$T$3:$T$1003)</f>
        <v>32.393385599397845</v>
      </c>
      <c r="P1669" s="43">
        <f t="shared" si="106"/>
        <v>0.36532109774763499</v>
      </c>
      <c r="Q1669" s="43">
        <f t="shared" si="107"/>
        <v>0.568511218396896</v>
      </c>
    </row>
    <row r="1670" spans="5:17" x14ac:dyDescent="0.2">
      <c r="E1670" s="16">
        <v>40925.4375</v>
      </c>
      <c r="F1670" s="22">
        <v>2.88</v>
      </c>
      <c r="G1670" s="22">
        <v>3.1089516608449248</v>
      </c>
      <c r="H1670" s="25">
        <v>0.13194444444444445</v>
      </c>
      <c r="I1670" s="3">
        <f t="shared" si="104"/>
        <v>0</v>
      </c>
      <c r="J1670" s="3">
        <f t="shared" si="105"/>
        <v>10.009999999997968</v>
      </c>
      <c r="K1670" s="3">
        <f>MIN(J1670-M1670+N1670,'Power Look Up'!$F$4)</f>
        <v>11.345080223627441</v>
      </c>
      <c r="M1670" s="51">
        <f t="array" ref="M1670">_xlfn.SUM(_xlfn.NORM.DIST($S$3:$S$1003,$G1670,$P1670,FALSE)*WindSpeedStep*$T$3:$T$1003)</f>
        <v>5.1753918590177754</v>
      </c>
      <c r="N1670" s="51">
        <f t="array" ref="N1670">_xlfn.SUM(_xlfn.NORM.DIST($S$3:$S$1003,$G1670,$Q1670,FALSE)*WindSpeedStep*$T$3:$T$1003)</f>
        <v>6.51047208264725</v>
      </c>
      <c r="P1670" s="43">
        <f t="shared" si="106"/>
        <v>0.31089516608449252</v>
      </c>
      <c r="Q1670" s="43">
        <f t="shared" si="107"/>
        <v>0.4102088996948165</v>
      </c>
    </row>
    <row r="1671" spans="5:17" x14ac:dyDescent="0.2">
      <c r="E1671" s="16">
        <v>40925.444444444445</v>
      </c>
      <c r="F1671" s="22">
        <v>2.12</v>
      </c>
      <c r="G1671" s="22">
        <v>2.4608720046604726</v>
      </c>
      <c r="H1671" s="25">
        <v>0.19339622641509432</v>
      </c>
      <c r="I1671" s="3">
        <f t="shared" si="104"/>
        <v>0</v>
      </c>
      <c r="J1671" s="3">
        <f t="shared" si="105"/>
        <v>0</v>
      </c>
      <c r="K1671" s="3">
        <f>MIN(J1671-M1671+N1671,'Power Look Up'!$F$4)</f>
        <v>0.82437426084170773</v>
      </c>
      <c r="M1671" s="51">
        <f t="array" ref="M1671">_xlfn.SUM(_xlfn.NORM.DIST($S$3:$S$1003,$G1671,$P1671,FALSE)*WindSpeedStep*$T$3:$T$1003)</f>
        <v>1.9142458567396735E-2</v>
      </c>
      <c r="N1671" s="51">
        <f t="array" ref="N1671">_xlfn.SUM(_xlfn.NORM.DIST($S$3:$S$1003,$G1671,$Q1671,FALSE)*WindSpeedStep*$T$3:$T$1003)</f>
        <v>0.84351671940910444</v>
      </c>
      <c r="P1671" s="43">
        <f t="shared" si="106"/>
        <v>0.24608720046604726</v>
      </c>
      <c r="Q1671" s="43">
        <f t="shared" si="107"/>
        <v>0.47592335939188379</v>
      </c>
    </row>
    <row r="1672" spans="5:17" x14ac:dyDescent="0.2">
      <c r="E1672" s="16">
        <v>40953.138888888891</v>
      </c>
      <c r="F1672" s="22">
        <v>12.92</v>
      </c>
      <c r="G1672" s="22">
        <v>12.991839090144985</v>
      </c>
      <c r="H1672" s="25">
        <v>0.12383900928792571</v>
      </c>
      <c r="I1672" s="3">
        <f t="shared" si="104"/>
        <v>1998.1199999999974</v>
      </c>
      <c r="J1672" s="3">
        <f t="shared" si="105"/>
        <v>1998.8899999999974</v>
      </c>
      <c r="K1672" s="3">
        <f>MIN(J1672-M1672+N1672,'Power Look Up'!$F$4)</f>
        <v>1981.6933178757001</v>
      </c>
      <c r="M1672" s="51">
        <f t="array" ref="M1672">_xlfn.SUM(_xlfn.NORM.DIST($S$3:$S$1003,$G1672,$P1672,FALSE)*WindSpeedStep*$T$3:$T$1003)</f>
        <v>2000.2998062003542</v>
      </c>
      <c r="N1672" s="51">
        <f t="array" ref="N1672">_xlfn.SUM(_xlfn.NORM.DIST($S$3:$S$1003,$G1672,$Q1672,FALSE)*WindSpeedStep*$T$3:$T$1003)</f>
        <v>1983.1031240760569</v>
      </c>
      <c r="P1672" s="43">
        <f t="shared" si="106"/>
        <v>1.2991839090144985</v>
      </c>
      <c r="Q1672" s="43">
        <f t="shared" si="107"/>
        <v>1.6088964817517011</v>
      </c>
    </row>
    <row r="1673" spans="5:17" x14ac:dyDescent="0.2">
      <c r="E1673" s="16">
        <v>40953.145833333336</v>
      </c>
      <c r="F1673" s="22">
        <v>13.1</v>
      </c>
      <c r="G1673" s="22">
        <v>13.085240400677005</v>
      </c>
      <c r="H1673" s="25">
        <v>0.10458015267175573</v>
      </c>
      <c r="I1673" s="3">
        <f t="shared" si="104"/>
        <v>1999.0999999999997</v>
      </c>
      <c r="J1673" s="3">
        <f t="shared" si="105"/>
        <v>1999.0899999999997</v>
      </c>
      <c r="K1673" s="3">
        <f>MIN(J1673-M1673+N1673,'Power Look Up'!$F$4)</f>
        <v>1996.6675504481234</v>
      </c>
      <c r="M1673" s="51">
        <f t="array" ref="M1673">_xlfn.SUM(_xlfn.NORM.DIST($S$3:$S$1003,$G1673,$P1673,FALSE)*WindSpeedStep*$T$3:$T$1003)</f>
        <v>2001.1301011104165</v>
      </c>
      <c r="N1673" s="51">
        <f t="array" ref="N1673">_xlfn.SUM(_xlfn.NORM.DIST($S$3:$S$1003,$G1673,$Q1673,FALSE)*WindSpeedStep*$T$3:$T$1003)</f>
        <v>1998.7076515585402</v>
      </c>
      <c r="P1673" s="43">
        <f t="shared" si="106"/>
        <v>1.3085240400677005</v>
      </c>
      <c r="Q1673" s="43">
        <f t="shared" si="107"/>
        <v>1.3684564388494274</v>
      </c>
    </row>
    <row r="1674" spans="5:17" x14ac:dyDescent="0.2">
      <c r="E1674" s="16">
        <v>40953.152777777781</v>
      </c>
      <c r="F1674" s="22">
        <v>12.5</v>
      </c>
      <c r="G1674" s="22">
        <v>12.470720021093125</v>
      </c>
      <c r="H1674" s="25">
        <v>0.12560000000000002</v>
      </c>
      <c r="I1674" s="3">
        <f t="shared" si="104"/>
        <v>1993.4999999999975</v>
      </c>
      <c r="J1674" s="3">
        <f t="shared" si="105"/>
        <v>1993.1699999999976</v>
      </c>
      <c r="K1674" s="3">
        <f>MIN(J1674-M1674+N1674,'Power Look Up'!$F$4)</f>
        <v>1965.5593456589074</v>
      </c>
      <c r="M1674" s="51">
        <f t="array" ref="M1674">_xlfn.SUM(_xlfn.NORM.DIST($S$3:$S$1003,$G1674,$P1674,FALSE)*WindSpeedStep*$T$3:$T$1003)</f>
        <v>1991.3308712767659</v>
      </c>
      <c r="N1674" s="51">
        <f t="array" ref="N1674">_xlfn.SUM(_xlfn.NORM.DIST($S$3:$S$1003,$G1674,$Q1674,FALSE)*WindSpeedStep*$T$3:$T$1003)</f>
        <v>1963.7202169356758</v>
      </c>
      <c r="P1674" s="43">
        <f t="shared" si="106"/>
        <v>1.2470720021093127</v>
      </c>
      <c r="Q1674" s="43">
        <f t="shared" si="107"/>
        <v>1.5663224346492968</v>
      </c>
    </row>
    <row r="1675" spans="5:17" x14ac:dyDescent="0.2">
      <c r="E1675" s="16">
        <v>40953.159722222219</v>
      </c>
      <c r="F1675" s="22">
        <v>11.25</v>
      </c>
      <c r="G1675" s="22">
        <v>11.236329742693622</v>
      </c>
      <c r="H1675" s="25">
        <v>0.12622222222222221</v>
      </c>
      <c r="I1675" s="3">
        <f t="shared" si="104"/>
        <v>1924.9999999999836</v>
      </c>
      <c r="J1675" s="3">
        <f t="shared" si="105"/>
        <v>1924.1599999999837</v>
      </c>
      <c r="K1675" s="3">
        <f>MIN(J1675-M1675+N1675,'Power Look Up'!$F$4)</f>
        <v>1877.1298267674047</v>
      </c>
      <c r="M1675" s="51">
        <f t="array" ref="M1675">_xlfn.SUM(_xlfn.NORM.DIST($S$3:$S$1003,$G1675,$P1675,FALSE)*WindSpeedStep*$T$3:$T$1003)</f>
        <v>1904.2898633550237</v>
      </c>
      <c r="N1675" s="51">
        <f t="array" ref="N1675">_xlfn.SUM(_xlfn.NORM.DIST($S$3:$S$1003,$G1675,$Q1675,FALSE)*WindSpeedStep*$T$3:$T$1003)</f>
        <v>1857.2596901224447</v>
      </c>
      <c r="P1675" s="43">
        <f t="shared" si="106"/>
        <v>1.1236329742693623</v>
      </c>
      <c r="Q1675" s="43">
        <f t="shared" si="107"/>
        <v>1.4182745097444391</v>
      </c>
    </row>
    <row r="1676" spans="5:17" x14ac:dyDescent="0.2">
      <c r="E1676" s="16">
        <v>40953.166666666664</v>
      </c>
      <c r="F1676" s="22">
        <v>10.64</v>
      </c>
      <c r="G1676" s="22">
        <v>10.641687725000772</v>
      </c>
      <c r="H1676" s="25">
        <v>0.15789473684210525</v>
      </c>
      <c r="I1676" s="3">
        <f t="shared" si="104"/>
        <v>1807.8799999999512</v>
      </c>
      <c r="J1676" s="3">
        <f t="shared" si="105"/>
        <v>1807.8799999999512</v>
      </c>
      <c r="K1676" s="3">
        <f>MIN(J1676-M1676+N1676,'Power Look Up'!$F$4)</f>
        <v>1712.1516194024077</v>
      </c>
      <c r="M1676" s="51">
        <f t="array" ref="M1676">_xlfn.SUM(_xlfn.NORM.DIST($S$3:$S$1003,$G1676,$P1676,FALSE)*WindSpeedStep*$T$3:$T$1003)</f>
        <v>1799.1909215050855</v>
      </c>
      <c r="N1676" s="51">
        <f t="array" ref="N1676">_xlfn.SUM(_xlfn.NORM.DIST($S$3:$S$1003,$G1676,$Q1676,FALSE)*WindSpeedStep*$T$3:$T$1003)</f>
        <v>1703.462540907542</v>
      </c>
      <c r="P1676" s="43">
        <f t="shared" si="106"/>
        <v>1.0641687725000772</v>
      </c>
      <c r="Q1676" s="43">
        <f t="shared" si="107"/>
        <v>1.6802664828948586</v>
      </c>
    </row>
    <row r="1677" spans="5:17" x14ac:dyDescent="0.2">
      <c r="E1677" s="16">
        <v>40953.173611111109</v>
      </c>
      <c r="F1677" s="22">
        <v>9.3800000000000008</v>
      </c>
      <c r="G1677" s="22">
        <v>9.5452612063949474</v>
      </c>
      <c r="H1677" s="25">
        <v>0.20042643923240935</v>
      </c>
      <c r="I1677" s="3">
        <f t="shared" si="104"/>
        <v>1400.7799999999406</v>
      </c>
      <c r="J1677" s="3">
        <f t="shared" si="105"/>
        <v>1465.5499999999392</v>
      </c>
      <c r="K1677" s="3">
        <f>MIN(J1677-M1677+N1677,'Power Look Up'!$F$4)</f>
        <v>1400.988461003087</v>
      </c>
      <c r="M1677" s="51">
        <f t="array" ref="M1677">_xlfn.SUM(_xlfn.NORM.DIST($S$3:$S$1003,$G1677,$P1677,FALSE)*WindSpeedStep*$T$3:$T$1003)</f>
        <v>1466.9919754248072</v>
      </c>
      <c r="N1677" s="51">
        <f t="array" ref="N1677">_xlfn.SUM(_xlfn.NORM.DIST($S$3:$S$1003,$G1677,$Q1677,FALSE)*WindSpeedStep*$T$3:$T$1003)</f>
        <v>1402.4304364279549</v>
      </c>
      <c r="P1677" s="43">
        <f t="shared" si="106"/>
        <v>0.95452612063949482</v>
      </c>
      <c r="Q1677" s="43">
        <f t="shared" si="107"/>
        <v>1.9131227151409913</v>
      </c>
    </row>
    <row r="1678" spans="5:17" x14ac:dyDescent="0.2">
      <c r="E1678" s="16">
        <v>40953.180555555555</v>
      </c>
      <c r="F1678" s="22">
        <v>13.82</v>
      </c>
      <c r="G1678" s="22">
        <v>13.833832745758942</v>
      </c>
      <c r="H1678" s="25">
        <v>0.13096960926193921</v>
      </c>
      <c r="I1678" s="3">
        <f t="shared" si="104"/>
        <v>1999.8199999999997</v>
      </c>
      <c r="J1678" s="3">
        <f t="shared" si="105"/>
        <v>1999.8299999999997</v>
      </c>
      <c r="K1678" s="3">
        <f>MIN(J1678-M1678+N1678,'Power Look Up'!$F$4)</f>
        <v>1988.3875494011008</v>
      </c>
      <c r="M1678" s="51">
        <f t="array" ref="M1678">_xlfn.SUM(_xlfn.NORM.DIST($S$3:$S$1003,$G1678,$P1678,FALSE)*WindSpeedStep*$T$3:$T$1003)</f>
        <v>2003.4655993832168</v>
      </c>
      <c r="N1678" s="51">
        <f t="array" ref="N1678">_xlfn.SUM(_xlfn.NORM.DIST($S$3:$S$1003,$G1678,$Q1678,FALSE)*WindSpeedStep*$T$3:$T$1003)</f>
        <v>1992.023148784318</v>
      </c>
      <c r="P1678" s="43">
        <f t="shared" si="106"/>
        <v>1.3833832745758943</v>
      </c>
      <c r="Q1678" s="43">
        <f t="shared" si="107"/>
        <v>1.8118116693070683</v>
      </c>
    </row>
    <row r="1679" spans="5:17" x14ac:dyDescent="0.2">
      <c r="E1679" s="16">
        <v>40953.1875</v>
      </c>
      <c r="F1679" s="22">
        <v>13</v>
      </c>
      <c r="G1679" s="22">
        <v>13.133660425068664</v>
      </c>
      <c r="H1679" s="25">
        <v>0.13692307692307693</v>
      </c>
      <c r="I1679" s="3">
        <f t="shared" si="104"/>
        <v>1998.9999999999975</v>
      </c>
      <c r="J1679" s="3">
        <f t="shared" si="105"/>
        <v>1999.1299999999997</v>
      </c>
      <c r="K1679" s="3">
        <f>MIN(J1679-M1679+N1679,'Power Look Up'!$F$4)</f>
        <v>1972.3819872142319</v>
      </c>
      <c r="M1679" s="51">
        <f t="array" ref="M1679">_xlfn.SUM(_xlfn.NORM.DIST($S$3:$S$1003,$G1679,$P1679,FALSE)*WindSpeedStep*$T$3:$T$1003)</f>
        <v>2001.4943445373567</v>
      </c>
      <c r="N1679" s="51">
        <f t="array" ref="N1679">_xlfn.SUM(_xlfn.NORM.DIST($S$3:$S$1003,$G1679,$Q1679,FALSE)*WindSpeedStep*$T$3:$T$1003)</f>
        <v>1974.746331751589</v>
      </c>
      <c r="P1679" s="43">
        <f t="shared" si="106"/>
        <v>1.3133660425068665</v>
      </c>
      <c r="Q1679" s="43">
        <f t="shared" si="107"/>
        <v>1.7983011966632478</v>
      </c>
    </row>
    <row r="1680" spans="5:17" x14ac:dyDescent="0.2">
      <c r="E1680" s="16">
        <v>40953.194444444445</v>
      </c>
      <c r="F1680" s="22">
        <v>13.01</v>
      </c>
      <c r="G1680" s="22">
        <v>12.907428431273079</v>
      </c>
      <c r="H1680" s="25">
        <v>0.11222136817832437</v>
      </c>
      <c r="I1680" s="3">
        <f t="shared" si="104"/>
        <v>1999.0099999999998</v>
      </c>
      <c r="J1680" s="3">
        <f t="shared" si="105"/>
        <v>1998.0099999999975</v>
      </c>
      <c r="K1680" s="3">
        <f>MIN(J1680-M1680+N1680,'Power Look Up'!$F$4)</f>
        <v>1989.5442866758469</v>
      </c>
      <c r="M1680" s="51">
        <f t="array" ref="M1680">_xlfn.SUM(_xlfn.NORM.DIST($S$3:$S$1003,$G1680,$P1680,FALSE)*WindSpeedStep*$T$3:$T$1003)</f>
        <v>1999.3871281020051</v>
      </c>
      <c r="N1680" s="51">
        <f t="array" ref="N1680">_xlfn.SUM(_xlfn.NORM.DIST($S$3:$S$1003,$G1680,$Q1680,FALSE)*WindSpeedStep*$T$3:$T$1003)</f>
        <v>1990.9214147778546</v>
      </c>
      <c r="P1680" s="43">
        <f t="shared" si="106"/>
        <v>1.290742843127308</v>
      </c>
      <c r="Q1680" s="43">
        <f t="shared" si="107"/>
        <v>1.4484892782212679</v>
      </c>
    </row>
    <row r="1681" spans="5:17" x14ac:dyDescent="0.2">
      <c r="E1681" s="16">
        <v>40953.201388888891</v>
      </c>
      <c r="F1681" s="22">
        <v>11.15</v>
      </c>
      <c r="G1681" s="22">
        <v>11.014331758615727</v>
      </c>
      <c r="H1681" s="25">
        <v>9.0582959641255609E-2</v>
      </c>
      <c r="I1681" s="3">
        <f t="shared" si="104"/>
        <v>1916.5999999999838</v>
      </c>
      <c r="J1681" s="3">
        <f t="shared" si="105"/>
        <v>1904.839999999984</v>
      </c>
      <c r="K1681" s="3">
        <f>MIN(J1681-M1681+N1681,'Power Look Up'!$F$4)</f>
        <v>1922.0797702134139</v>
      </c>
      <c r="M1681" s="51">
        <f t="array" ref="M1681">_xlfn.SUM(_xlfn.NORM.DIST($S$3:$S$1003,$G1681,$P1681,FALSE)*WindSpeedStep*$T$3:$T$1003)</f>
        <v>1871.2416523887291</v>
      </c>
      <c r="N1681" s="51">
        <f t="array" ref="N1681">_xlfn.SUM(_xlfn.NORM.DIST($S$3:$S$1003,$G1681,$Q1681,FALSE)*WindSpeedStep*$T$3:$T$1003)</f>
        <v>1888.481422602159</v>
      </c>
      <c r="P1681" s="43">
        <f t="shared" si="106"/>
        <v>1.1014331758615727</v>
      </c>
      <c r="Q1681" s="43">
        <f t="shared" si="107"/>
        <v>0.99771076916608836</v>
      </c>
    </row>
    <row r="1682" spans="5:17" x14ac:dyDescent="0.2">
      <c r="E1682" s="16">
        <v>40953.208333333336</v>
      </c>
      <c r="F1682" s="22">
        <v>10.79</v>
      </c>
      <c r="G1682" s="22">
        <v>10.779908956426306</v>
      </c>
      <c r="H1682" s="25">
        <v>0.12418906394810011</v>
      </c>
      <c r="I1682" s="3">
        <f t="shared" si="104"/>
        <v>1847.9299999999505</v>
      </c>
      <c r="J1682" s="3">
        <f t="shared" si="105"/>
        <v>1845.2599999999504</v>
      </c>
      <c r="K1682" s="3">
        <f>MIN(J1682-M1682+N1682,'Power Look Up'!$F$4)</f>
        <v>1802.6085448578779</v>
      </c>
      <c r="M1682" s="51">
        <f t="array" ref="M1682">_xlfn.SUM(_xlfn.NORM.DIST($S$3:$S$1003,$G1682,$P1682,FALSE)*WindSpeedStep*$T$3:$T$1003)</f>
        <v>1828.4475095930441</v>
      </c>
      <c r="N1682" s="51">
        <f t="array" ref="N1682">_xlfn.SUM(_xlfn.NORM.DIST($S$3:$S$1003,$G1682,$Q1682,FALSE)*WindSpeedStep*$T$3:$T$1003)</f>
        <v>1785.7960544509715</v>
      </c>
      <c r="P1682" s="43">
        <f t="shared" si="106"/>
        <v>1.0779908956426307</v>
      </c>
      <c r="Q1682" s="43">
        <f t="shared" si="107"/>
        <v>1.3387468027443237</v>
      </c>
    </row>
    <row r="1683" spans="5:17" x14ac:dyDescent="0.2">
      <c r="E1683" s="16">
        <v>40953.215277777781</v>
      </c>
      <c r="F1683" s="22">
        <v>9.3699999999999992</v>
      </c>
      <c r="G1683" s="22">
        <v>9.4277727793930755</v>
      </c>
      <c r="H1683" s="25">
        <v>9.8185699039487734E-2</v>
      </c>
      <c r="I1683" s="3">
        <f t="shared" si="104"/>
        <v>1396.9699999999409</v>
      </c>
      <c r="J1683" s="3">
        <f t="shared" si="105"/>
        <v>1419.8299999999404</v>
      </c>
      <c r="K1683" s="3">
        <f>MIN(J1683-M1683+N1683,'Power Look Up'!$F$4)</f>
        <v>1420.3176743266988</v>
      </c>
      <c r="M1683" s="51">
        <f t="array" ref="M1683">_xlfn.SUM(_xlfn.NORM.DIST($S$3:$S$1003,$G1683,$P1683,FALSE)*WindSpeedStep*$T$3:$T$1003)</f>
        <v>1423.3898574070681</v>
      </c>
      <c r="N1683" s="51">
        <f t="array" ref="N1683">_xlfn.SUM(_xlfn.NORM.DIST($S$3:$S$1003,$G1683,$Q1683,FALSE)*WindSpeedStep*$T$3:$T$1003)</f>
        <v>1423.8775317338266</v>
      </c>
      <c r="P1683" s="43">
        <f t="shared" si="106"/>
        <v>0.94277727793930755</v>
      </c>
      <c r="Q1683" s="43">
        <f t="shared" si="107"/>
        <v>0.92567246073016329</v>
      </c>
    </row>
    <row r="1684" spans="5:17" x14ac:dyDescent="0.2">
      <c r="E1684" s="16">
        <v>40953.222222222219</v>
      </c>
      <c r="F1684" s="22">
        <v>8.8699999999999992</v>
      </c>
      <c r="G1684" s="22">
        <v>8.8420381505093246</v>
      </c>
      <c r="H1684" s="25">
        <v>0.17925591882750849</v>
      </c>
      <c r="I1684" s="3">
        <f t="shared" si="104"/>
        <v>1208.289999999947</v>
      </c>
      <c r="J1684" s="3">
        <f t="shared" si="105"/>
        <v>1197.2799999999472</v>
      </c>
      <c r="K1684" s="3">
        <f>MIN(J1684-M1684+N1684,'Power Look Up'!$F$4)</f>
        <v>1205.9057553853288</v>
      </c>
      <c r="M1684" s="51">
        <f t="array" ref="M1684">_xlfn.SUM(_xlfn.NORM.DIST($S$3:$S$1003,$G1684,$P1684,FALSE)*WindSpeedStep*$T$3:$T$1003)</f>
        <v>1199.0071189149082</v>
      </c>
      <c r="N1684" s="51">
        <f t="array" ref="N1684">_xlfn.SUM(_xlfn.NORM.DIST($S$3:$S$1003,$G1684,$Q1684,FALSE)*WindSpeedStep*$T$3:$T$1003)</f>
        <v>1207.6328743002898</v>
      </c>
      <c r="P1684" s="43">
        <f t="shared" si="106"/>
        <v>0.88420381505093248</v>
      </c>
      <c r="Q1684" s="43">
        <f t="shared" si="107"/>
        <v>1.5849876729774328</v>
      </c>
    </row>
    <row r="1685" spans="5:17" x14ac:dyDescent="0.2">
      <c r="E1685" s="16">
        <v>40953.229166666664</v>
      </c>
      <c r="F1685" s="22">
        <v>10.210000000000001</v>
      </c>
      <c r="G1685" s="22">
        <v>10.166410756646728</v>
      </c>
      <c r="H1685" s="25">
        <v>0.17433888344760037</v>
      </c>
      <c r="I1685" s="3">
        <f t="shared" si="104"/>
        <v>1693.0699999999538</v>
      </c>
      <c r="J1685" s="3">
        <f t="shared" si="105"/>
        <v>1682.3899999999539</v>
      </c>
      <c r="K1685" s="3">
        <f>MIN(J1685-M1685+N1685,'Power Look Up'!$F$4)</f>
        <v>1586.7511101476562</v>
      </c>
      <c r="M1685" s="51">
        <f t="array" ref="M1685">_xlfn.SUM(_xlfn.NORM.DIST($S$3:$S$1003,$G1685,$P1685,FALSE)*WindSpeedStep*$T$3:$T$1003)</f>
        <v>1675.4793374164124</v>
      </c>
      <c r="N1685" s="51">
        <f t="array" ref="N1685">_xlfn.SUM(_xlfn.NORM.DIST($S$3:$S$1003,$G1685,$Q1685,FALSE)*WindSpeedStep*$T$3:$T$1003)</f>
        <v>1579.8404475641146</v>
      </c>
      <c r="P1685" s="43">
        <f t="shared" si="106"/>
        <v>1.0166410756646729</v>
      </c>
      <c r="Q1685" s="43">
        <f t="shared" si="107"/>
        <v>1.7724006999834647</v>
      </c>
    </row>
    <row r="1686" spans="5:17" x14ac:dyDescent="0.2">
      <c r="E1686" s="16">
        <v>40953.236111111109</v>
      </c>
      <c r="F1686" s="22">
        <v>9.26</v>
      </c>
      <c r="G1686" s="22">
        <v>9.2104415132806778</v>
      </c>
      <c r="H1686" s="25">
        <v>0.14146868250539957</v>
      </c>
      <c r="I1686" s="3">
        <f t="shared" si="104"/>
        <v>1355.0599999999417</v>
      </c>
      <c r="J1686" s="3">
        <f t="shared" si="105"/>
        <v>1336.009999999942</v>
      </c>
      <c r="K1686" s="3">
        <f>MIN(J1686-M1686+N1686,'Power Look Up'!$F$4)</f>
        <v>1329.7421769323462</v>
      </c>
      <c r="M1686" s="51">
        <f t="array" ref="M1686">_xlfn.SUM(_xlfn.NORM.DIST($S$3:$S$1003,$G1686,$P1686,FALSE)*WindSpeedStep*$T$3:$T$1003)</f>
        <v>1340.8522572303743</v>
      </c>
      <c r="N1686" s="51">
        <f t="array" ref="N1686">_xlfn.SUM(_xlfn.NORM.DIST($S$3:$S$1003,$G1686,$Q1686,FALSE)*WindSpeedStep*$T$3:$T$1003)</f>
        <v>1334.5844341627785</v>
      </c>
      <c r="P1686" s="43">
        <f t="shared" si="106"/>
        <v>0.92104415132806783</v>
      </c>
      <c r="Q1686" s="43">
        <f t="shared" si="107"/>
        <v>1.3029890261768562</v>
      </c>
    </row>
    <row r="1687" spans="5:17" x14ac:dyDescent="0.2">
      <c r="E1687" s="16">
        <v>40953.243055555555</v>
      </c>
      <c r="F1687" s="22">
        <v>8.8000000000000007</v>
      </c>
      <c r="G1687" s="22">
        <v>8.8747478626769372</v>
      </c>
      <c r="H1687" s="25">
        <v>0.16931818181818181</v>
      </c>
      <c r="I1687" s="3">
        <f t="shared" si="104"/>
        <v>1182.5999999999474</v>
      </c>
      <c r="J1687" s="3">
        <f t="shared" si="105"/>
        <v>1208.289999999947</v>
      </c>
      <c r="K1687" s="3">
        <f>MIN(J1687-M1687+N1687,'Power Look Up'!$F$4)</f>
        <v>1215.5442369645739</v>
      </c>
      <c r="M1687" s="51">
        <f t="array" ref="M1687">_xlfn.SUM(_xlfn.NORM.DIST($S$3:$S$1003,$G1687,$P1687,FALSE)*WindSpeedStep*$T$3:$T$1003)</f>
        <v>1211.5623686460876</v>
      </c>
      <c r="N1687" s="51">
        <f t="array" ref="N1687">_xlfn.SUM(_xlfn.NORM.DIST($S$3:$S$1003,$G1687,$Q1687,FALSE)*WindSpeedStep*$T$3:$T$1003)</f>
        <v>1218.8166056107145</v>
      </c>
      <c r="P1687" s="43">
        <f t="shared" si="106"/>
        <v>0.88747478626769372</v>
      </c>
      <c r="Q1687" s="43">
        <f t="shared" si="107"/>
        <v>1.5026561722032541</v>
      </c>
    </row>
    <row r="1688" spans="5:17" x14ac:dyDescent="0.2">
      <c r="E1688" s="16">
        <v>40953.25</v>
      </c>
      <c r="F1688" s="22">
        <v>9.07</v>
      </c>
      <c r="G1688" s="22">
        <v>9.0386373909558966</v>
      </c>
      <c r="H1688" s="25">
        <v>0.14112458654906285</v>
      </c>
      <c r="I1688" s="3">
        <f t="shared" si="104"/>
        <v>1282.6699999999432</v>
      </c>
      <c r="J1688" s="3">
        <f t="shared" si="105"/>
        <v>1271.2399999999434</v>
      </c>
      <c r="K1688" s="3">
        <f>MIN(J1688-M1688+N1688,'Power Look Up'!$F$4)</f>
        <v>1272.4327319109318</v>
      </c>
      <c r="M1688" s="51">
        <f t="array" ref="M1688">_xlfn.SUM(_xlfn.NORM.DIST($S$3:$S$1003,$G1688,$P1688,FALSE)*WindSpeedStep*$T$3:$T$1003)</f>
        <v>1274.7019658268903</v>
      </c>
      <c r="N1688" s="51">
        <f t="array" ref="N1688">_xlfn.SUM(_xlfn.NORM.DIST($S$3:$S$1003,$G1688,$Q1688,FALSE)*WindSpeedStep*$T$3:$T$1003)</f>
        <v>1275.8946977378787</v>
      </c>
      <c r="P1688" s="43">
        <f t="shared" si="106"/>
        <v>0.9038637390955897</v>
      </c>
      <c r="Q1688" s="43">
        <f t="shared" si="107"/>
        <v>1.2755739647655511</v>
      </c>
    </row>
    <row r="1689" spans="5:17" x14ac:dyDescent="0.2">
      <c r="E1689" s="16">
        <v>40953.256944444445</v>
      </c>
      <c r="F1689" s="22">
        <v>9.11</v>
      </c>
      <c r="G1689" s="22">
        <v>9.1669305540458801</v>
      </c>
      <c r="H1689" s="25">
        <v>0.12403951701427003</v>
      </c>
      <c r="I1689" s="3">
        <f t="shared" si="104"/>
        <v>1297.909999999943</v>
      </c>
      <c r="J1689" s="3">
        <f t="shared" si="105"/>
        <v>1320.7699999999425</v>
      </c>
      <c r="K1689" s="3">
        <f>MIN(J1689-M1689+N1689,'Power Look Up'!$F$4)</f>
        <v>1319.5468377281418</v>
      </c>
      <c r="M1689" s="51">
        <f t="array" ref="M1689">_xlfn.SUM(_xlfn.NORM.DIST($S$3:$S$1003,$G1689,$P1689,FALSE)*WindSpeedStep*$T$3:$T$1003)</f>
        <v>1324.1396038518276</v>
      </c>
      <c r="N1689" s="51">
        <f t="array" ref="N1689">_xlfn.SUM(_xlfn.NORM.DIST($S$3:$S$1003,$G1689,$Q1689,FALSE)*WindSpeedStep*$T$3:$T$1003)</f>
        <v>1322.9164415800269</v>
      </c>
      <c r="P1689" s="43">
        <f t="shared" si="106"/>
        <v>0.91669305540458801</v>
      </c>
      <c r="Q1689" s="43">
        <f t="shared" si="107"/>
        <v>1.1370616384272056</v>
      </c>
    </row>
    <row r="1690" spans="5:17" x14ac:dyDescent="0.2">
      <c r="E1690" s="16">
        <v>40953.263888888891</v>
      </c>
      <c r="F1690" s="22">
        <v>6.89</v>
      </c>
      <c r="G1690" s="22">
        <v>6.9175774106366577</v>
      </c>
      <c r="H1690" s="25">
        <v>0.19593613933236578</v>
      </c>
      <c r="I1690" s="3">
        <f t="shared" si="104"/>
        <v>563.13999999997691</v>
      </c>
      <c r="J1690" s="3">
        <f t="shared" si="105"/>
        <v>569.91999999997665</v>
      </c>
      <c r="K1690" s="3">
        <f>MIN(J1690-M1690+N1690,'Power Look Up'!$F$4)</f>
        <v>614.07036783341766</v>
      </c>
      <c r="M1690" s="51">
        <f t="array" ref="M1690">_xlfn.SUM(_xlfn.NORM.DIST($S$3:$S$1003,$G1690,$P1690,FALSE)*WindSpeedStep*$T$3:$T$1003)</f>
        <v>573.00237209997329</v>
      </c>
      <c r="N1690" s="51">
        <f t="array" ref="N1690">_xlfn.SUM(_xlfn.NORM.DIST($S$3:$S$1003,$G1690,$Q1690,FALSE)*WindSpeedStep*$T$3:$T$1003)</f>
        <v>617.1527399334143</v>
      </c>
      <c r="P1690" s="43">
        <f t="shared" si="106"/>
        <v>0.69175774106366583</v>
      </c>
      <c r="Q1690" s="43">
        <f t="shared" si="107"/>
        <v>1.3554034113729303</v>
      </c>
    </row>
    <row r="1691" spans="5:17" x14ac:dyDescent="0.2">
      <c r="E1691" s="16">
        <v>40953.270833333336</v>
      </c>
      <c r="F1691" s="22">
        <v>8.7899999999999991</v>
      </c>
      <c r="G1691" s="22">
        <v>8.7171290112096571</v>
      </c>
      <c r="H1691" s="25">
        <v>0.15244596131968147</v>
      </c>
      <c r="I1691" s="3">
        <f t="shared" si="104"/>
        <v>1178.9299999999475</v>
      </c>
      <c r="J1691" s="3">
        <f t="shared" si="105"/>
        <v>1153.2399999999479</v>
      </c>
      <c r="K1691" s="3">
        <f>MIN(J1691-M1691+N1691,'Power Look Up'!$F$4)</f>
        <v>1167.2077220421997</v>
      </c>
      <c r="M1691" s="51">
        <f t="array" ref="M1691">_xlfn.SUM(_xlfn.NORM.DIST($S$3:$S$1003,$G1691,$P1691,FALSE)*WindSpeedStep*$T$3:$T$1003)</f>
        <v>1151.326442641448</v>
      </c>
      <c r="N1691" s="51">
        <f t="array" ref="N1691">_xlfn.SUM(_xlfn.NORM.DIST($S$3:$S$1003,$G1691,$Q1691,FALSE)*WindSpeedStep*$T$3:$T$1003)</f>
        <v>1165.2941646836998</v>
      </c>
      <c r="P1691" s="43">
        <f t="shared" si="106"/>
        <v>0.87171290112096578</v>
      </c>
      <c r="Q1691" s="43">
        <f t="shared" si="107"/>
        <v>1.3288911120615405</v>
      </c>
    </row>
    <row r="1692" spans="5:17" x14ac:dyDescent="0.2">
      <c r="E1692" s="16">
        <v>40953.277777777781</v>
      </c>
      <c r="F1692" s="22">
        <v>7.65</v>
      </c>
      <c r="G1692" s="22">
        <v>7.7517007766763388</v>
      </c>
      <c r="H1692" s="25">
        <v>0.16470588235294117</v>
      </c>
      <c r="I1692" s="3">
        <f t="shared" si="104"/>
        <v>783.64999999996428</v>
      </c>
      <c r="J1692" s="3">
        <f t="shared" si="105"/>
        <v>813.74999999996362</v>
      </c>
      <c r="K1692" s="3">
        <f>MIN(J1692-M1692+N1692,'Power Look Up'!$F$4)</f>
        <v>848.00696497600836</v>
      </c>
      <c r="M1692" s="51">
        <f t="array" ref="M1692">_xlfn.SUM(_xlfn.NORM.DIST($S$3:$S$1003,$G1692,$P1692,FALSE)*WindSpeedStep*$T$3:$T$1003)</f>
        <v>811.86586825139045</v>
      </c>
      <c r="N1692" s="51">
        <f t="array" ref="N1692">_xlfn.SUM(_xlfn.NORM.DIST($S$3:$S$1003,$G1692,$Q1692,FALSE)*WindSpeedStep*$T$3:$T$1003)</f>
        <v>846.12283322743519</v>
      </c>
      <c r="P1692" s="43">
        <f t="shared" si="106"/>
        <v>0.77517007766763391</v>
      </c>
      <c r="Q1692" s="43">
        <f t="shared" si="107"/>
        <v>1.2767507161584557</v>
      </c>
    </row>
    <row r="1693" spans="5:17" x14ac:dyDescent="0.2">
      <c r="E1693" s="16">
        <v>40953.375</v>
      </c>
      <c r="F1693" s="22">
        <v>8.58</v>
      </c>
      <c r="G1693" s="22">
        <v>8.6157043090704999</v>
      </c>
      <c r="H1693" s="25">
        <v>6.4102564102564111E-2</v>
      </c>
      <c r="I1693" s="3">
        <f t="shared" si="104"/>
        <v>1101.8599999999492</v>
      </c>
      <c r="J1693" s="3">
        <f t="shared" si="105"/>
        <v>1116.5399999999488</v>
      </c>
      <c r="K1693" s="3">
        <f>MIN(J1693-M1693+N1693,'Power Look Up'!$F$4)</f>
        <v>1101.597844952169</v>
      </c>
      <c r="M1693" s="51">
        <f t="array" ref="M1693">_xlfn.SUM(_xlfn.NORM.DIST($S$3:$S$1003,$G1693,$P1693,FALSE)*WindSpeedStep*$T$3:$T$1003)</f>
        <v>1113.0208942806235</v>
      </c>
      <c r="N1693" s="51">
        <f t="array" ref="N1693">_xlfn.SUM(_xlfn.NORM.DIST($S$3:$S$1003,$G1693,$Q1693,FALSE)*WindSpeedStep*$T$3:$T$1003)</f>
        <v>1098.0787392328436</v>
      </c>
      <c r="P1693" s="43">
        <f t="shared" si="106"/>
        <v>0.86157043090704999</v>
      </c>
      <c r="Q1693" s="43">
        <f t="shared" si="107"/>
        <v>0.55228873776092957</v>
      </c>
    </row>
    <row r="1694" spans="5:17" x14ac:dyDescent="0.2">
      <c r="E1694" s="16">
        <v>40953.381944444445</v>
      </c>
      <c r="F1694" s="22">
        <v>9.2799999999999994</v>
      </c>
      <c r="G1694" s="22">
        <v>9.2442027474016921</v>
      </c>
      <c r="H1694" s="25">
        <v>7.9741379310344834E-2</v>
      </c>
      <c r="I1694" s="3">
        <f t="shared" si="104"/>
        <v>1362.6799999999416</v>
      </c>
      <c r="J1694" s="3">
        <f t="shared" si="105"/>
        <v>1347.4399999999418</v>
      </c>
      <c r="K1694" s="3">
        <f>MIN(J1694-M1694+N1694,'Power Look Up'!$F$4)</f>
        <v>1347.1785886370324</v>
      </c>
      <c r="M1694" s="51">
        <f t="array" ref="M1694">_xlfn.SUM(_xlfn.NORM.DIST($S$3:$S$1003,$G1694,$P1694,FALSE)*WindSpeedStep*$T$3:$T$1003)</f>
        <v>1353.7884199752109</v>
      </c>
      <c r="N1694" s="51">
        <f t="array" ref="N1694">_xlfn.SUM(_xlfn.NORM.DIST($S$3:$S$1003,$G1694,$Q1694,FALSE)*WindSpeedStep*$T$3:$T$1003)</f>
        <v>1353.5270086123014</v>
      </c>
      <c r="P1694" s="43">
        <f t="shared" si="106"/>
        <v>0.9244202747401693</v>
      </c>
      <c r="Q1694" s="43">
        <f t="shared" si="107"/>
        <v>0.73714547770229022</v>
      </c>
    </row>
    <row r="1695" spans="5:17" x14ac:dyDescent="0.2">
      <c r="E1695" s="16">
        <v>40953.388888888891</v>
      </c>
      <c r="F1695" s="22">
        <v>9.35</v>
      </c>
      <c r="G1695" s="22">
        <v>9.3893325444205544</v>
      </c>
      <c r="H1695" s="25">
        <v>7.2727272727272738E-2</v>
      </c>
      <c r="I1695" s="3">
        <f t="shared" si="104"/>
        <v>1389.349999999941</v>
      </c>
      <c r="J1695" s="3">
        <f t="shared" si="105"/>
        <v>1404.5899999999406</v>
      </c>
      <c r="K1695" s="3">
        <f>MIN(J1695-M1695+N1695,'Power Look Up'!$F$4)</f>
        <v>1408.0449362667459</v>
      </c>
      <c r="M1695" s="51">
        <f t="array" ref="M1695">_xlfn.SUM(_xlfn.NORM.DIST($S$3:$S$1003,$G1695,$P1695,FALSE)*WindSpeedStep*$T$3:$T$1003)</f>
        <v>1408.9425490291621</v>
      </c>
      <c r="N1695" s="51">
        <f t="array" ref="N1695">_xlfn.SUM(_xlfn.NORM.DIST($S$3:$S$1003,$G1695,$Q1695,FALSE)*WindSpeedStep*$T$3:$T$1003)</f>
        <v>1412.3974852959675</v>
      </c>
      <c r="P1695" s="43">
        <f t="shared" si="106"/>
        <v>0.93893325444205544</v>
      </c>
      <c r="Q1695" s="43">
        <f t="shared" si="107"/>
        <v>0.68286054868513135</v>
      </c>
    </row>
    <row r="1696" spans="5:17" x14ac:dyDescent="0.2">
      <c r="E1696" s="16">
        <v>40953.395833333336</v>
      </c>
      <c r="F1696" s="22">
        <v>8.75</v>
      </c>
      <c r="G1696" s="22">
        <v>8.7544248879164162</v>
      </c>
      <c r="H1696" s="25">
        <v>9.6000000000000002E-2</v>
      </c>
      <c r="I1696" s="3">
        <f t="shared" si="104"/>
        <v>1164.2499999999477</v>
      </c>
      <c r="J1696" s="3">
        <f t="shared" si="105"/>
        <v>1164.2499999999477</v>
      </c>
      <c r="K1696" s="3">
        <f>MIN(J1696-M1696+N1696,'Power Look Up'!$F$4)</f>
        <v>1162.8303840780482</v>
      </c>
      <c r="M1696" s="51">
        <f t="array" ref="M1696">_xlfn.SUM(_xlfn.NORM.DIST($S$3:$S$1003,$G1696,$P1696,FALSE)*WindSpeedStep*$T$3:$T$1003)</f>
        <v>1165.5122152421625</v>
      </c>
      <c r="N1696" s="51">
        <f t="array" ref="N1696">_xlfn.SUM(_xlfn.NORM.DIST($S$3:$S$1003,$G1696,$Q1696,FALSE)*WindSpeedStep*$T$3:$T$1003)</f>
        <v>1164.0925993202629</v>
      </c>
      <c r="P1696" s="43">
        <f t="shared" si="106"/>
        <v>0.87544248879164166</v>
      </c>
      <c r="Q1696" s="43">
        <f t="shared" si="107"/>
        <v>0.84042478923997599</v>
      </c>
    </row>
    <row r="1697" spans="5:17" x14ac:dyDescent="0.2">
      <c r="E1697" s="16">
        <v>40953.402777777781</v>
      </c>
      <c r="F1697" s="22">
        <v>9.0500000000000007</v>
      </c>
      <c r="G1697" s="22">
        <v>9.0325860273582315</v>
      </c>
      <c r="H1697" s="25">
        <v>0.11823204419889502</v>
      </c>
      <c r="I1697" s="3">
        <f t="shared" si="104"/>
        <v>1275.0499999999433</v>
      </c>
      <c r="J1697" s="3">
        <f t="shared" si="105"/>
        <v>1267.4299999999437</v>
      </c>
      <c r="K1697" s="3">
        <f>MIN(J1697-M1697+N1697,'Power Look Up'!$F$4)</f>
        <v>1269.2815920677892</v>
      </c>
      <c r="M1697" s="51">
        <f t="array" ref="M1697">_xlfn.SUM(_xlfn.NORM.DIST($S$3:$S$1003,$G1697,$P1697,FALSE)*WindSpeedStep*$T$3:$T$1003)</f>
        <v>1272.3675151045306</v>
      </c>
      <c r="N1697" s="51">
        <f t="array" ref="N1697">_xlfn.SUM(_xlfn.NORM.DIST($S$3:$S$1003,$G1697,$Q1697,FALSE)*WindSpeedStep*$T$3:$T$1003)</f>
        <v>1274.2191071723762</v>
      </c>
      <c r="P1697" s="43">
        <f t="shared" si="106"/>
        <v>0.90325860273582315</v>
      </c>
      <c r="Q1697" s="43">
        <f t="shared" si="107"/>
        <v>1.0679411104169401</v>
      </c>
    </row>
    <row r="1698" spans="5:17" x14ac:dyDescent="0.2">
      <c r="E1698" s="16">
        <v>40953.409722222219</v>
      </c>
      <c r="F1698" s="22">
        <v>10.42</v>
      </c>
      <c r="G1698" s="22">
        <v>10.375544575084172</v>
      </c>
      <c r="H1698" s="25">
        <v>0.11228406909788867</v>
      </c>
      <c r="I1698" s="3">
        <f t="shared" si="104"/>
        <v>1749.1399999999526</v>
      </c>
      <c r="J1698" s="3">
        <f t="shared" si="105"/>
        <v>1738.4599999999527</v>
      </c>
      <c r="K1698" s="3">
        <f>MIN(J1698-M1698+N1698,'Power Look Up'!$F$4)</f>
        <v>1719.8812184909807</v>
      </c>
      <c r="M1698" s="51">
        <f t="array" ref="M1698">_xlfn.SUM(_xlfn.NORM.DIST($S$3:$S$1003,$G1698,$P1698,FALSE)*WindSpeedStep*$T$3:$T$1003)</f>
        <v>1734.2644255723576</v>
      </c>
      <c r="N1698" s="51">
        <f t="array" ref="N1698">_xlfn.SUM(_xlfn.NORM.DIST($S$3:$S$1003,$G1698,$Q1698,FALSE)*WindSpeedStep*$T$3:$T$1003)</f>
        <v>1715.6856440633856</v>
      </c>
      <c r="P1698" s="43">
        <f t="shared" si="106"/>
        <v>1.0375544575084172</v>
      </c>
      <c r="Q1698" s="43">
        <f t="shared" si="107"/>
        <v>1.165008363996975</v>
      </c>
    </row>
    <row r="1699" spans="5:17" x14ac:dyDescent="0.2">
      <c r="E1699" s="16">
        <v>40953.416666666664</v>
      </c>
      <c r="F1699" s="22">
        <v>11.22</v>
      </c>
      <c r="G1699" s="22">
        <v>11.226466946770213</v>
      </c>
      <c r="H1699" s="25">
        <v>9.0017825311942953E-2</v>
      </c>
      <c r="I1699" s="3">
        <f t="shared" si="104"/>
        <v>1922.4799999999836</v>
      </c>
      <c r="J1699" s="3">
        <f t="shared" si="105"/>
        <v>1923.3199999999836</v>
      </c>
      <c r="K1699" s="3">
        <f>MIN(J1699-M1699+N1699,'Power Look Up'!$F$4)</f>
        <v>1941.1877441598253</v>
      </c>
      <c r="M1699" s="51">
        <f t="array" ref="M1699">_xlfn.SUM(_xlfn.NORM.DIST($S$3:$S$1003,$G1699,$P1699,FALSE)*WindSpeedStep*$T$3:$T$1003)</f>
        <v>1902.9669483591481</v>
      </c>
      <c r="N1699" s="51">
        <f t="array" ref="N1699">_xlfn.SUM(_xlfn.NORM.DIST($S$3:$S$1003,$G1699,$Q1699,FALSE)*WindSpeedStep*$T$3:$T$1003)</f>
        <v>1920.8346925189899</v>
      </c>
      <c r="P1699" s="43">
        <f t="shared" si="106"/>
        <v>1.1226466946770213</v>
      </c>
      <c r="Q1699" s="43">
        <f t="shared" si="107"/>
        <v>1.0105821404846627</v>
      </c>
    </row>
    <row r="1700" spans="5:17" x14ac:dyDescent="0.2">
      <c r="E1700" s="16">
        <v>40953.423611111109</v>
      </c>
      <c r="F1700" s="22">
        <v>12.4</v>
      </c>
      <c r="G1700" s="22">
        <v>12.354164382199679</v>
      </c>
      <c r="H1700" s="25">
        <v>7.8225806451612895E-2</v>
      </c>
      <c r="I1700" s="3">
        <f t="shared" si="104"/>
        <v>1992.3999999999976</v>
      </c>
      <c r="J1700" s="3">
        <f t="shared" si="105"/>
        <v>1991.8499999999976</v>
      </c>
      <c r="K1700" s="3">
        <f>MIN(J1700-M1700+N1700,'Power Look Up'!$F$4)</f>
        <v>2000</v>
      </c>
      <c r="M1700" s="51">
        <f t="array" ref="M1700">_xlfn.SUM(_xlfn.NORM.DIST($S$3:$S$1003,$G1700,$P1700,FALSE)*WindSpeedStep*$T$3:$T$1003)</f>
        <v>1987.927583025011</v>
      </c>
      <c r="N1700" s="51">
        <f t="array" ref="N1700">_xlfn.SUM(_xlfn.NORM.DIST($S$3:$S$1003,$G1700,$Q1700,FALSE)*WindSpeedStep*$T$3:$T$1003)</f>
        <v>2006.251540500195</v>
      </c>
      <c r="P1700" s="43">
        <f t="shared" si="106"/>
        <v>1.2354164382199679</v>
      </c>
      <c r="Q1700" s="43">
        <f t="shared" si="107"/>
        <v>0.96641447183336193</v>
      </c>
    </row>
    <row r="1701" spans="5:17" x14ac:dyDescent="0.2">
      <c r="E1701" s="16">
        <v>40953.430555555555</v>
      </c>
      <c r="F1701" s="22">
        <v>12.29</v>
      </c>
      <c r="G1701" s="22">
        <v>12.199352355634522</v>
      </c>
      <c r="H1701" s="25">
        <v>8.0553295362082999E-2</v>
      </c>
      <c r="I1701" s="3">
        <f t="shared" si="104"/>
        <v>1991.1899999999976</v>
      </c>
      <c r="J1701" s="3">
        <f t="shared" si="105"/>
        <v>1990.1999999999975</v>
      </c>
      <c r="K1701" s="3">
        <f>MIN(J1701-M1701+N1701,'Power Look Up'!$F$4)</f>
        <v>2000</v>
      </c>
      <c r="M1701" s="51">
        <f t="array" ref="M1701">_xlfn.SUM(_xlfn.NORM.DIST($S$3:$S$1003,$G1701,$P1701,FALSE)*WindSpeedStep*$T$3:$T$1003)</f>
        <v>1982.3253533722932</v>
      </c>
      <c r="N1701" s="51">
        <f t="array" ref="N1701">_xlfn.SUM(_xlfn.NORM.DIST($S$3:$S$1003,$G1701,$Q1701,FALSE)*WindSpeedStep*$T$3:$T$1003)</f>
        <v>2001.7719927108001</v>
      </c>
      <c r="P1701" s="43">
        <f t="shared" si="106"/>
        <v>1.2199352355634523</v>
      </c>
      <c r="Q1701" s="43">
        <f t="shared" si="107"/>
        <v>0.98269803352955065</v>
      </c>
    </row>
    <row r="1702" spans="5:17" x14ac:dyDescent="0.2">
      <c r="E1702" s="16">
        <v>40953.4375</v>
      </c>
      <c r="F1702" s="22">
        <v>12.52</v>
      </c>
      <c r="G1702" s="22">
        <v>12.438604361371221</v>
      </c>
      <c r="H1702" s="25">
        <v>0.10143769968051118</v>
      </c>
      <c r="I1702" s="3">
        <f t="shared" si="104"/>
        <v>1993.7199999999975</v>
      </c>
      <c r="J1702" s="3">
        <f t="shared" si="105"/>
        <v>1992.8399999999976</v>
      </c>
      <c r="K1702" s="3">
        <f>MIN(J1702-M1702+N1702,'Power Look Up'!$F$4)</f>
        <v>1991.4717523382183</v>
      </c>
      <c r="M1702" s="51">
        <f t="array" ref="M1702">_xlfn.SUM(_xlfn.NORM.DIST($S$3:$S$1003,$G1702,$P1702,FALSE)*WindSpeedStep*$T$3:$T$1003)</f>
        <v>1990.4566196605281</v>
      </c>
      <c r="N1702" s="51">
        <f t="array" ref="N1702">_xlfn.SUM(_xlfn.NORM.DIST($S$3:$S$1003,$G1702,$Q1702,FALSE)*WindSpeedStep*$T$3:$T$1003)</f>
        <v>1989.0883719987487</v>
      </c>
      <c r="P1702" s="43">
        <f t="shared" si="106"/>
        <v>1.2438604361371222</v>
      </c>
      <c r="Q1702" s="43">
        <f t="shared" si="107"/>
        <v>1.2617434136534704</v>
      </c>
    </row>
    <row r="1703" spans="5:17" x14ac:dyDescent="0.2">
      <c r="E1703" s="16">
        <v>40953.444444444445</v>
      </c>
      <c r="F1703" s="22">
        <v>12.15</v>
      </c>
      <c r="G1703" s="22">
        <v>12.01821240677776</v>
      </c>
      <c r="H1703" s="25">
        <v>0.10699588477366255</v>
      </c>
      <c r="I1703" s="3">
        <f t="shared" si="104"/>
        <v>1989.6499999999976</v>
      </c>
      <c r="J1703" s="3">
        <f t="shared" si="105"/>
        <v>1988.2199999999978</v>
      </c>
      <c r="K1703" s="3">
        <f>MIN(J1703-M1703+N1703,'Power Look Up'!$F$4)</f>
        <v>1978.9447570551781</v>
      </c>
      <c r="M1703" s="51">
        <f t="array" ref="M1703">_xlfn.SUM(_xlfn.NORM.DIST($S$3:$S$1003,$G1703,$P1703,FALSE)*WindSpeedStep*$T$3:$T$1003)</f>
        <v>1973.9130189970881</v>
      </c>
      <c r="N1703" s="51">
        <f t="array" ref="N1703">_xlfn.SUM(_xlfn.NORM.DIST($S$3:$S$1003,$G1703,$Q1703,FALSE)*WindSpeedStep*$T$3:$T$1003)</f>
        <v>1964.6377760522685</v>
      </c>
      <c r="P1703" s="43">
        <f t="shared" si="106"/>
        <v>1.2018212406777762</v>
      </c>
      <c r="Q1703" s="43">
        <f t="shared" si="107"/>
        <v>1.2858992698609948</v>
      </c>
    </row>
    <row r="1704" spans="5:17" x14ac:dyDescent="0.2">
      <c r="E1704" s="16">
        <v>40953.451388888891</v>
      </c>
      <c r="F1704" s="22">
        <v>11.96</v>
      </c>
      <c r="G1704" s="22">
        <v>11.915460490163786</v>
      </c>
      <c r="H1704" s="25">
        <v>8.7792642140468224E-2</v>
      </c>
      <c r="I1704" s="3">
        <f t="shared" si="104"/>
        <v>1984.6399999999824</v>
      </c>
      <c r="J1704" s="3">
        <f t="shared" si="105"/>
        <v>1981.2799999999825</v>
      </c>
      <c r="K1704" s="3">
        <f>MIN(J1704-M1704+N1704,'Power Look Up'!$F$4)</f>
        <v>1997.2775112217632</v>
      </c>
      <c r="M1704" s="51">
        <f t="array" ref="M1704">_xlfn.SUM(_xlfn.NORM.DIST($S$3:$S$1003,$G1704,$P1704,FALSE)*WindSpeedStep*$T$3:$T$1003)</f>
        <v>1968.1039129209867</v>
      </c>
      <c r="N1704" s="51">
        <f t="array" ref="N1704">_xlfn.SUM(_xlfn.NORM.DIST($S$3:$S$1003,$G1704,$Q1704,FALSE)*WindSpeedStep*$T$3:$T$1003)</f>
        <v>1984.1014241427674</v>
      </c>
      <c r="P1704" s="43">
        <f t="shared" si="106"/>
        <v>1.1915460490163787</v>
      </c>
      <c r="Q1704" s="43">
        <f t="shared" si="107"/>
        <v>1.0460897587518374</v>
      </c>
    </row>
    <row r="1705" spans="5:17" x14ac:dyDescent="0.2">
      <c r="E1705" s="16">
        <v>40953.458333333336</v>
      </c>
      <c r="F1705" s="22">
        <v>11.5</v>
      </c>
      <c r="G1705" s="22">
        <v>11.504451281064274</v>
      </c>
      <c r="H1705" s="25">
        <v>9.0434782608695655E-2</v>
      </c>
      <c r="I1705" s="3">
        <f t="shared" si="104"/>
        <v>1945.9999999999832</v>
      </c>
      <c r="J1705" s="3">
        <f t="shared" si="105"/>
        <v>1945.9999999999832</v>
      </c>
      <c r="K1705" s="3">
        <f>MIN(J1705-M1705+N1705,'Power Look Up'!$F$4)</f>
        <v>1961.7717992335879</v>
      </c>
      <c r="M1705" s="51">
        <f t="array" ref="M1705">_xlfn.SUM(_xlfn.NORM.DIST($S$3:$S$1003,$G1705,$P1705,FALSE)*WindSpeedStep*$T$3:$T$1003)</f>
        <v>1935.5082244953742</v>
      </c>
      <c r="N1705" s="51">
        <f t="array" ref="N1705">_xlfn.SUM(_xlfn.NORM.DIST($S$3:$S$1003,$G1705,$Q1705,FALSE)*WindSpeedStep*$T$3:$T$1003)</f>
        <v>1951.2800237289789</v>
      </c>
      <c r="P1705" s="43">
        <f t="shared" si="106"/>
        <v>1.1504451281064274</v>
      </c>
      <c r="Q1705" s="43">
        <f t="shared" si="107"/>
        <v>1.0404025506353778</v>
      </c>
    </row>
    <row r="1706" spans="5:17" x14ac:dyDescent="0.2">
      <c r="E1706" s="16">
        <v>40953.465277777781</v>
      </c>
      <c r="F1706" s="22">
        <v>11.95</v>
      </c>
      <c r="G1706" s="22">
        <v>11.869000167792237</v>
      </c>
      <c r="H1706" s="25">
        <v>8.0334728033472802E-2</v>
      </c>
      <c r="I1706" s="3">
        <f t="shared" si="104"/>
        <v>1983.7999999999824</v>
      </c>
      <c r="J1706" s="3">
        <f t="shared" si="105"/>
        <v>1977.0799999999824</v>
      </c>
      <c r="K1706" s="3">
        <f>MIN(J1706-M1706+N1706,'Power Look Up'!$F$4)</f>
        <v>2000</v>
      </c>
      <c r="M1706" s="51">
        <f t="array" ref="M1706">_xlfn.SUM(_xlfn.NORM.DIST($S$3:$S$1003,$G1706,$P1706,FALSE)*WindSpeedStep*$T$3:$T$1003)</f>
        <v>1965.2028062885245</v>
      </c>
      <c r="N1706" s="51">
        <f t="array" ref="N1706">_xlfn.SUM(_xlfn.NORM.DIST($S$3:$S$1003,$G1706,$Q1706,FALSE)*WindSpeedStep*$T$3:$T$1003)</f>
        <v>1990.9194570614511</v>
      </c>
      <c r="P1706" s="43">
        <f t="shared" si="106"/>
        <v>1.1869000167792236</v>
      </c>
      <c r="Q1706" s="43">
        <f t="shared" si="107"/>
        <v>0.9534929005088324</v>
      </c>
    </row>
    <row r="1707" spans="5:17" x14ac:dyDescent="0.2">
      <c r="E1707" s="16">
        <v>40953.472222222219</v>
      </c>
      <c r="F1707" s="22">
        <v>11.23</v>
      </c>
      <c r="G1707" s="22">
        <v>11.215679573494524</v>
      </c>
      <c r="H1707" s="25">
        <v>0.10062333036509348</v>
      </c>
      <c r="I1707" s="3">
        <f t="shared" si="104"/>
        <v>1923.3199999999836</v>
      </c>
      <c r="J1707" s="3">
        <f t="shared" si="105"/>
        <v>1922.4799999999836</v>
      </c>
      <c r="K1707" s="3">
        <f>MIN(J1707-M1707+N1707,'Power Look Up'!$F$4)</f>
        <v>1921.3578798136955</v>
      </c>
      <c r="M1707" s="51">
        <f t="array" ref="M1707">_xlfn.SUM(_xlfn.NORM.DIST($S$3:$S$1003,$G1707,$P1707,FALSE)*WindSpeedStep*$T$3:$T$1003)</f>
        <v>1901.5050455083078</v>
      </c>
      <c r="N1707" s="51">
        <f t="array" ref="N1707">_xlfn.SUM(_xlfn.NORM.DIST($S$3:$S$1003,$G1707,$Q1707,FALSE)*WindSpeedStep*$T$3:$T$1003)</f>
        <v>1900.3829253220197</v>
      </c>
      <c r="P1707" s="43">
        <f t="shared" si="106"/>
        <v>1.1215679573494526</v>
      </c>
      <c r="Q1707" s="43">
        <f t="shared" si="107"/>
        <v>1.1285590309927702</v>
      </c>
    </row>
    <row r="1708" spans="5:17" x14ac:dyDescent="0.2">
      <c r="E1708" s="16">
        <v>40953.479166666664</v>
      </c>
      <c r="F1708" s="22">
        <v>11.05</v>
      </c>
      <c r="G1708" s="22">
        <v>11.024455891002225</v>
      </c>
      <c r="H1708" s="25">
        <v>0.10407239819004524</v>
      </c>
      <c r="I1708" s="3">
        <f t="shared" si="104"/>
        <v>1908.1999999999839</v>
      </c>
      <c r="J1708" s="3">
        <f t="shared" si="105"/>
        <v>1905.6799999999839</v>
      </c>
      <c r="K1708" s="3">
        <f>MIN(J1708-M1708+N1708,'Power Look Up'!$F$4)</f>
        <v>1898.2381677987141</v>
      </c>
      <c r="M1708" s="51">
        <f t="array" ref="M1708">_xlfn.SUM(_xlfn.NORM.DIST($S$3:$S$1003,$G1708,$P1708,FALSE)*WindSpeedStep*$T$3:$T$1003)</f>
        <v>1872.9023943154016</v>
      </c>
      <c r="N1708" s="51">
        <f t="array" ref="N1708">_xlfn.SUM(_xlfn.NORM.DIST($S$3:$S$1003,$G1708,$Q1708,FALSE)*WindSpeedStep*$T$3:$T$1003)</f>
        <v>1865.4605621141318</v>
      </c>
      <c r="P1708" s="43">
        <f t="shared" si="106"/>
        <v>1.1024455891002225</v>
      </c>
      <c r="Q1708" s="43">
        <f t="shared" si="107"/>
        <v>1.1473415633169735</v>
      </c>
    </row>
    <row r="1709" spans="5:17" x14ac:dyDescent="0.2">
      <c r="E1709" s="16">
        <v>40953.486111111109</v>
      </c>
      <c r="F1709" s="22">
        <v>11.19</v>
      </c>
      <c r="G1709" s="22">
        <v>11.217082155859522</v>
      </c>
      <c r="H1709" s="25">
        <v>0.10723860589812333</v>
      </c>
      <c r="I1709" s="3">
        <f t="shared" si="104"/>
        <v>1919.9599999999837</v>
      </c>
      <c r="J1709" s="3">
        <f t="shared" si="105"/>
        <v>1922.4799999999836</v>
      </c>
      <c r="K1709" s="3">
        <f>MIN(J1709-M1709+N1709,'Power Look Up'!$F$4)</f>
        <v>1909.4404991235565</v>
      </c>
      <c r="M1709" s="51">
        <f t="array" ref="M1709">_xlfn.SUM(_xlfn.NORM.DIST($S$3:$S$1003,$G1709,$P1709,FALSE)*WindSpeedStep*$T$3:$T$1003)</f>
        <v>1901.6960109103413</v>
      </c>
      <c r="N1709" s="51">
        <f t="array" ref="N1709">_xlfn.SUM(_xlfn.NORM.DIST($S$3:$S$1003,$G1709,$Q1709,FALSE)*WindSpeedStep*$T$3:$T$1003)</f>
        <v>1888.6565100339142</v>
      </c>
      <c r="P1709" s="43">
        <f t="shared" si="106"/>
        <v>1.1217082155859524</v>
      </c>
      <c r="Q1709" s="43">
        <f t="shared" si="107"/>
        <v>1.202904252639091</v>
      </c>
    </row>
    <row r="1710" spans="5:17" x14ac:dyDescent="0.2">
      <c r="E1710" s="16">
        <v>40953.493055555555</v>
      </c>
      <c r="F1710" s="22">
        <v>11.92</v>
      </c>
      <c r="G1710" s="22">
        <v>11.985866628017417</v>
      </c>
      <c r="H1710" s="25">
        <v>9.3959731543624164E-2</v>
      </c>
      <c r="I1710" s="3">
        <f t="shared" si="104"/>
        <v>1981.2799999999825</v>
      </c>
      <c r="J1710" s="3">
        <f t="shared" si="105"/>
        <v>1987.1599999999823</v>
      </c>
      <c r="K1710" s="3">
        <f>MIN(J1710-M1710+N1710,'Power Look Up'!$F$4)</f>
        <v>1994.917609395555</v>
      </c>
      <c r="M1710" s="51">
        <f t="array" ref="M1710">_xlfn.SUM(_xlfn.NORM.DIST($S$3:$S$1003,$G1710,$P1710,FALSE)*WindSpeedStep*$T$3:$T$1003)</f>
        <v>1972.1711752462168</v>
      </c>
      <c r="N1710" s="51">
        <f t="array" ref="N1710">_xlfn.SUM(_xlfn.NORM.DIST($S$3:$S$1003,$G1710,$Q1710,FALSE)*WindSpeedStep*$T$3:$T$1003)</f>
        <v>1979.9287846417894</v>
      </c>
      <c r="P1710" s="43">
        <f t="shared" si="106"/>
        <v>1.1985866628017419</v>
      </c>
      <c r="Q1710" s="43">
        <f t="shared" si="107"/>
        <v>1.1261888106862004</v>
      </c>
    </row>
    <row r="1711" spans="5:17" x14ac:dyDescent="0.2">
      <c r="E1711" s="16">
        <v>40953.5</v>
      </c>
      <c r="F1711" s="22">
        <v>11.01</v>
      </c>
      <c r="G1711" s="22">
        <v>11.029381894638506</v>
      </c>
      <c r="H1711" s="25">
        <v>0.10445049954586738</v>
      </c>
      <c r="I1711" s="3">
        <f t="shared" si="104"/>
        <v>1904.839999999984</v>
      </c>
      <c r="J1711" s="3">
        <f t="shared" si="105"/>
        <v>1906.5199999999841</v>
      </c>
      <c r="K1711" s="3">
        <f>MIN(J1711-M1711+N1711,'Power Look Up'!$F$4)</f>
        <v>1898.388206476307</v>
      </c>
      <c r="M1711" s="51">
        <f t="array" ref="M1711">_xlfn.SUM(_xlfn.NORM.DIST($S$3:$S$1003,$G1711,$P1711,FALSE)*WindSpeedStep*$T$3:$T$1003)</f>
        <v>1873.7049846359882</v>
      </c>
      <c r="N1711" s="51">
        <f t="array" ref="N1711">_xlfn.SUM(_xlfn.NORM.DIST($S$3:$S$1003,$G1711,$Q1711,FALSE)*WindSpeedStep*$T$3:$T$1003)</f>
        <v>1865.5731911123112</v>
      </c>
      <c r="P1711" s="43">
        <f t="shared" si="106"/>
        <v>1.1029381894638506</v>
      </c>
      <c r="Q1711" s="43">
        <f t="shared" si="107"/>
        <v>1.1520244485771372</v>
      </c>
    </row>
    <row r="1712" spans="5:17" x14ac:dyDescent="0.2">
      <c r="E1712" s="16">
        <v>40953.506944444445</v>
      </c>
      <c r="F1712" s="22">
        <v>11.37</v>
      </c>
      <c r="G1712" s="22">
        <v>11.318909280578996</v>
      </c>
      <c r="H1712" s="25">
        <v>7.6517150395778374E-2</v>
      </c>
      <c r="I1712" s="3">
        <f t="shared" si="104"/>
        <v>1935.0799999999833</v>
      </c>
      <c r="J1712" s="3">
        <f t="shared" si="105"/>
        <v>1930.8799999999835</v>
      </c>
      <c r="K1712" s="3">
        <f>MIN(J1712-M1712+N1712,'Power Look Up'!$F$4)</f>
        <v>1971.4287980821705</v>
      </c>
      <c r="M1712" s="51">
        <f t="array" ref="M1712">_xlfn.SUM(_xlfn.NORM.DIST($S$3:$S$1003,$G1712,$P1712,FALSE)*WindSpeedStep*$T$3:$T$1003)</f>
        <v>1914.8627196902264</v>
      </c>
      <c r="N1712" s="51">
        <f t="array" ref="N1712">_xlfn.SUM(_xlfn.NORM.DIST($S$3:$S$1003,$G1712,$Q1712,FALSE)*WindSpeedStep*$T$3:$T$1003)</f>
        <v>1955.4115177724134</v>
      </c>
      <c r="P1712" s="43">
        <f t="shared" si="106"/>
        <v>1.1318909280578997</v>
      </c>
      <c r="Q1712" s="43">
        <f t="shared" si="107"/>
        <v>0.86609068373823461</v>
      </c>
    </row>
    <row r="1713" spans="5:17" x14ac:dyDescent="0.2">
      <c r="E1713" s="16">
        <v>40953.513888888891</v>
      </c>
      <c r="F1713" s="22">
        <v>10.54</v>
      </c>
      <c r="G1713" s="22">
        <v>10.538259927729342</v>
      </c>
      <c r="H1713" s="25">
        <v>9.8671726755218223E-2</v>
      </c>
      <c r="I1713" s="3">
        <f t="shared" si="104"/>
        <v>1781.1799999999519</v>
      </c>
      <c r="J1713" s="3">
        <f t="shared" si="105"/>
        <v>1781.1799999999519</v>
      </c>
      <c r="K1713" s="3">
        <f>MIN(J1713-M1713+N1713,'Power Look Up'!$F$4)</f>
        <v>1783.3751225988992</v>
      </c>
      <c r="M1713" s="51">
        <f t="array" ref="M1713">_xlfn.SUM(_xlfn.NORM.DIST($S$3:$S$1003,$G1713,$P1713,FALSE)*WindSpeedStep*$T$3:$T$1003)</f>
        <v>1775.3022024775689</v>
      </c>
      <c r="N1713" s="51">
        <f t="array" ref="N1713">_xlfn.SUM(_xlfn.NORM.DIST($S$3:$S$1003,$G1713,$Q1713,FALSE)*WindSpeedStep*$T$3:$T$1003)</f>
        <v>1777.4973250765163</v>
      </c>
      <c r="P1713" s="43">
        <f t="shared" si="106"/>
        <v>1.0538259927729343</v>
      </c>
      <c r="Q1713" s="43">
        <f t="shared" si="107"/>
        <v>1.0398283040643754</v>
      </c>
    </row>
    <row r="1714" spans="5:17" x14ac:dyDescent="0.2">
      <c r="E1714" s="16">
        <v>40953.520833333336</v>
      </c>
      <c r="F1714" s="22">
        <v>10.74</v>
      </c>
      <c r="G1714" s="22">
        <v>10.733484522652663</v>
      </c>
      <c r="H1714" s="25">
        <v>0.12011173184357542</v>
      </c>
      <c r="I1714" s="3">
        <f t="shared" si="104"/>
        <v>1834.5799999999508</v>
      </c>
      <c r="J1714" s="3">
        <f t="shared" si="105"/>
        <v>1831.9099999999507</v>
      </c>
      <c r="K1714" s="3">
        <f>MIN(J1714-M1714+N1714,'Power Look Up'!$F$4)</f>
        <v>1796.7158339760665</v>
      </c>
      <c r="M1714" s="51">
        <f t="array" ref="M1714">_xlfn.SUM(_xlfn.NORM.DIST($S$3:$S$1003,$G1714,$P1714,FALSE)*WindSpeedStep*$T$3:$T$1003)</f>
        <v>1818.9598144021606</v>
      </c>
      <c r="N1714" s="51">
        <f t="array" ref="N1714">_xlfn.SUM(_xlfn.NORM.DIST($S$3:$S$1003,$G1714,$Q1714,FALSE)*WindSpeedStep*$T$3:$T$1003)</f>
        <v>1783.7656483782764</v>
      </c>
      <c r="P1714" s="43">
        <f t="shared" si="106"/>
        <v>1.0733484522652663</v>
      </c>
      <c r="Q1714" s="43">
        <f t="shared" si="107"/>
        <v>1.2892174147320237</v>
      </c>
    </row>
    <row r="1715" spans="5:17" x14ac:dyDescent="0.2">
      <c r="E1715" s="16">
        <v>40953.638888888891</v>
      </c>
      <c r="F1715" s="22">
        <v>6.7</v>
      </c>
      <c r="G1715" s="22">
        <v>6.6766573373488951</v>
      </c>
      <c r="H1715" s="25">
        <v>0.19552238805970149</v>
      </c>
      <c r="I1715" s="3">
        <f t="shared" si="104"/>
        <v>520.19999999997776</v>
      </c>
      <c r="J1715" s="3">
        <f t="shared" si="105"/>
        <v>515.67999999997789</v>
      </c>
      <c r="K1715" s="3">
        <f>MIN(J1715-M1715+N1715,'Power Look Up'!$F$4)</f>
        <v>555.32799232108118</v>
      </c>
      <c r="M1715" s="51">
        <f t="array" ref="M1715">_xlfn.SUM(_xlfn.NORM.DIST($S$3:$S$1003,$G1715,$P1715,FALSE)*WindSpeedStep*$T$3:$T$1003)</f>
        <v>513.44040625296748</v>
      </c>
      <c r="N1715" s="51">
        <f t="array" ref="N1715">_xlfn.SUM(_xlfn.NORM.DIST($S$3:$S$1003,$G1715,$Q1715,FALSE)*WindSpeedStep*$T$3:$T$1003)</f>
        <v>553.08839857407077</v>
      </c>
      <c r="P1715" s="43">
        <f t="shared" si="106"/>
        <v>0.66766573373488958</v>
      </c>
      <c r="Q1715" s="43">
        <f t="shared" si="107"/>
        <v>1.305435986854784</v>
      </c>
    </row>
    <row r="1716" spans="5:17" x14ac:dyDescent="0.2">
      <c r="E1716" s="16">
        <v>40953.659722222219</v>
      </c>
      <c r="F1716" s="22">
        <v>6.14</v>
      </c>
      <c r="G1716" s="22">
        <v>6.2505026143622189</v>
      </c>
      <c r="H1716" s="25">
        <v>0.23615635179153094</v>
      </c>
      <c r="I1716" s="3">
        <f t="shared" si="104"/>
        <v>393.63999999998043</v>
      </c>
      <c r="J1716" s="3">
        <f t="shared" si="105"/>
        <v>418.49999999997993</v>
      </c>
      <c r="K1716" s="3">
        <f>MIN(J1716-M1716+N1716,'Power Look Up'!$F$4)</f>
        <v>469.55052810170542</v>
      </c>
      <c r="M1716" s="51">
        <f t="array" ref="M1716">_xlfn.SUM(_xlfn.NORM.DIST($S$3:$S$1003,$G1716,$P1716,FALSE)*WindSpeedStep*$T$3:$T$1003)</f>
        <v>417.94142437550522</v>
      </c>
      <c r="N1716" s="51">
        <f t="array" ref="N1716">_xlfn.SUM(_xlfn.NORM.DIST($S$3:$S$1003,$G1716,$Q1716,FALSE)*WindSpeedStep*$T$3:$T$1003)</f>
        <v>468.99195247723071</v>
      </c>
      <c r="P1716" s="43">
        <f t="shared" si="106"/>
        <v>0.62505026143622189</v>
      </c>
      <c r="Q1716" s="43">
        <f t="shared" si="107"/>
        <v>1.4760958942712079</v>
      </c>
    </row>
    <row r="1717" spans="5:17" x14ac:dyDescent="0.2">
      <c r="E1717" s="16">
        <v>40953.666666666664</v>
      </c>
      <c r="F1717" s="22">
        <v>7.43</v>
      </c>
      <c r="G1717" s="22">
        <v>7.418108922288722</v>
      </c>
      <c r="H1717" s="25">
        <v>0.1117092866756393</v>
      </c>
      <c r="I1717" s="3">
        <f t="shared" si="104"/>
        <v>717.42999999996573</v>
      </c>
      <c r="J1717" s="3">
        <f t="shared" si="105"/>
        <v>714.41999999996574</v>
      </c>
      <c r="K1717" s="3">
        <f>MIN(J1717-M1717+N1717,'Power Look Up'!$F$4)</f>
        <v>719.38456435123635</v>
      </c>
      <c r="M1717" s="51">
        <f t="array" ref="M1717">_xlfn.SUM(_xlfn.NORM.DIST($S$3:$S$1003,$G1717,$P1717,FALSE)*WindSpeedStep*$T$3:$T$1003)</f>
        <v>710.14512739352176</v>
      </c>
      <c r="N1717" s="51">
        <f t="array" ref="N1717">_xlfn.SUM(_xlfn.NORM.DIST($S$3:$S$1003,$G1717,$Q1717,FALSE)*WindSpeedStep*$T$3:$T$1003)</f>
        <v>715.10969174479237</v>
      </c>
      <c r="P1717" s="43">
        <f t="shared" si="106"/>
        <v>0.7418108922288722</v>
      </c>
      <c r="Q1717" s="43">
        <f t="shared" si="107"/>
        <v>0.82867165619106853</v>
      </c>
    </row>
    <row r="1718" spans="5:17" x14ac:dyDescent="0.2">
      <c r="E1718" s="16">
        <v>40953.673611111109</v>
      </c>
      <c r="F1718" s="22">
        <v>8.56</v>
      </c>
      <c r="G1718" s="22">
        <v>8.4413289329645735</v>
      </c>
      <c r="H1718" s="25">
        <v>7.5934579439252331E-2</v>
      </c>
      <c r="I1718" s="3">
        <f t="shared" si="104"/>
        <v>1094.5199999999493</v>
      </c>
      <c r="J1718" s="3">
        <f t="shared" si="105"/>
        <v>1050.4799999999502</v>
      </c>
      <c r="K1718" s="3">
        <f>MIN(J1718-M1718+N1718,'Power Look Up'!$F$4)</f>
        <v>1039.7106349473825</v>
      </c>
      <c r="M1718" s="51">
        <f t="array" ref="M1718">_xlfn.SUM(_xlfn.NORM.DIST($S$3:$S$1003,$G1718,$P1718,FALSE)*WindSpeedStep*$T$3:$T$1003)</f>
        <v>1048.3112037761937</v>
      </c>
      <c r="N1718" s="51">
        <f t="array" ref="N1718">_xlfn.SUM(_xlfn.NORM.DIST($S$3:$S$1003,$G1718,$Q1718,FALSE)*WindSpeedStep*$T$3:$T$1003)</f>
        <v>1037.5418387236259</v>
      </c>
      <c r="P1718" s="43">
        <f t="shared" si="106"/>
        <v>0.84413289329645735</v>
      </c>
      <c r="Q1718" s="43">
        <f t="shared" si="107"/>
        <v>0.64098876243305758</v>
      </c>
    </row>
    <row r="1719" spans="5:17" x14ac:dyDescent="0.2">
      <c r="E1719" s="16">
        <v>40953.680555555555</v>
      </c>
      <c r="F1719" s="22">
        <v>8.89</v>
      </c>
      <c r="G1719" s="22">
        <v>8.8670671342586012</v>
      </c>
      <c r="H1719" s="25">
        <v>9.223847019122608E-2</v>
      </c>
      <c r="I1719" s="3">
        <f t="shared" si="104"/>
        <v>1215.6299999999467</v>
      </c>
      <c r="J1719" s="3">
        <f t="shared" si="105"/>
        <v>1208.289999999947</v>
      </c>
      <c r="K1719" s="3">
        <f>MIN(J1719-M1719+N1719,'Power Look Up'!$F$4)</f>
        <v>1205.9831237147387</v>
      </c>
      <c r="M1719" s="51">
        <f t="array" ref="M1719">_xlfn.SUM(_xlfn.NORM.DIST($S$3:$S$1003,$G1719,$P1719,FALSE)*WindSpeedStep*$T$3:$T$1003)</f>
        <v>1208.6121616935638</v>
      </c>
      <c r="N1719" s="51">
        <f t="array" ref="N1719">_xlfn.SUM(_xlfn.NORM.DIST($S$3:$S$1003,$G1719,$Q1719,FALSE)*WindSpeedStep*$T$3:$T$1003)</f>
        <v>1206.3052854083555</v>
      </c>
      <c r="P1719" s="43">
        <f t="shared" si="106"/>
        <v>0.88670671342586016</v>
      </c>
      <c r="Q1719" s="43">
        <f t="shared" si="107"/>
        <v>0.81788470754691245</v>
      </c>
    </row>
    <row r="1720" spans="5:17" x14ac:dyDescent="0.2">
      <c r="E1720" s="16">
        <v>40953.6875</v>
      </c>
      <c r="F1720" s="22">
        <v>8.08</v>
      </c>
      <c r="G1720" s="22">
        <v>8.1291091557963053</v>
      </c>
      <c r="H1720" s="25">
        <v>9.2821782178217821E-2</v>
      </c>
      <c r="I1720" s="3">
        <f t="shared" si="104"/>
        <v>918.35999999995306</v>
      </c>
      <c r="J1720" s="3">
        <f t="shared" si="105"/>
        <v>936.70999999995274</v>
      </c>
      <c r="K1720" s="3">
        <f>MIN(J1720-M1720+N1720,'Power Look Up'!$F$4)</f>
        <v>933.3206075018461</v>
      </c>
      <c r="M1720" s="51">
        <f t="array" ref="M1720">_xlfn.SUM(_xlfn.NORM.DIST($S$3:$S$1003,$G1720,$P1720,FALSE)*WindSpeedStep*$T$3:$T$1003)</f>
        <v>937.05640692234056</v>
      </c>
      <c r="N1720" s="51">
        <f t="array" ref="N1720">_xlfn.SUM(_xlfn.NORM.DIST($S$3:$S$1003,$G1720,$Q1720,FALSE)*WindSpeedStep*$T$3:$T$1003)</f>
        <v>933.66701442423391</v>
      </c>
      <c r="P1720" s="43">
        <f t="shared" si="106"/>
        <v>0.81291091557963058</v>
      </c>
      <c r="Q1720" s="43">
        <f t="shared" si="107"/>
        <v>0.75455839936228086</v>
      </c>
    </row>
    <row r="1721" spans="5:17" x14ac:dyDescent="0.2">
      <c r="E1721" s="16">
        <v>40953.694444444445</v>
      </c>
      <c r="F1721" s="22">
        <v>7.58</v>
      </c>
      <c r="G1721" s="22">
        <v>7.6252227827756913</v>
      </c>
      <c r="H1721" s="25">
        <v>0.11741424802110818</v>
      </c>
      <c r="I1721" s="3">
        <f t="shared" si="104"/>
        <v>762.57999999996468</v>
      </c>
      <c r="J1721" s="3">
        <f t="shared" si="105"/>
        <v>777.62999999996441</v>
      </c>
      <c r="K1721" s="3">
        <f>MIN(J1721-M1721+N1721,'Power Look Up'!$F$4)</f>
        <v>785.71090985242415</v>
      </c>
      <c r="M1721" s="51">
        <f t="array" ref="M1721">_xlfn.SUM(_xlfn.NORM.DIST($S$3:$S$1003,$G1721,$P1721,FALSE)*WindSpeedStep*$T$3:$T$1003)</f>
        <v>772.31229748598776</v>
      </c>
      <c r="N1721" s="51">
        <f t="array" ref="N1721">_xlfn.SUM(_xlfn.NORM.DIST($S$3:$S$1003,$G1721,$Q1721,FALSE)*WindSpeedStep*$T$3:$T$1003)</f>
        <v>780.3932073384475</v>
      </c>
      <c r="P1721" s="43">
        <f t="shared" si="106"/>
        <v>0.76252227827756913</v>
      </c>
      <c r="Q1721" s="43">
        <f t="shared" si="107"/>
        <v>0.89530979903302976</v>
      </c>
    </row>
    <row r="1722" spans="5:17" x14ac:dyDescent="0.2">
      <c r="E1722" s="16">
        <v>40953.701388888891</v>
      </c>
      <c r="F1722" s="22">
        <v>7.02</v>
      </c>
      <c r="G1722" s="22">
        <v>7.1655293278257677</v>
      </c>
      <c r="H1722" s="25">
        <v>0.10826210826210828</v>
      </c>
      <c r="I1722" s="3">
        <f t="shared" si="104"/>
        <v>594.01999999996838</v>
      </c>
      <c r="J1722" s="3">
        <f t="shared" si="105"/>
        <v>639.16999999996733</v>
      </c>
      <c r="K1722" s="3">
        <f>MIN(J1722-M1722+N1722,'Power Look Up'!$F$4)</f>
        <v>642.32242276157103</v>
      </c>
      <c r="M1722" s="51">
        <f t="array" ref="M1722">_xlfn.SUM(_xlfn.NORM.DIST($S$3:$S$1003,$G1722,$P1722,FALSE)*WindSpeedStep*$T$3:$T$1003)</f>
        <v>638.65057395771305</v>
      </c>
      <c r="N1722" s="51">
        <f t="array" ref="N1722">_xlfn.SUM(_xlfn.NORM.DIST($S$3:$S$1003,$G1722,$Q1722,FALSE)*WindSpeedStep*$T$3:$T$1003)</f>
        <v>641.80299671931675</v>
      </c>
      <c r="P1722" s="43">
        <f t="shared" si="106"/>
        <v>0.71655293278257681</v>
      </c>
      <c r="Q1722" s="43">
        <f t="shared" si="107"/>
        <v>0.77575531184438518</v>
      </c>
    </row>
    <row r="1723" spans="5:17" x14ac:dyDescent="0.2">
      <c r="E1723" s="16">
        <v>40953.708333333336</v>
      </c>
      <c r="F1723" s="22">
        <v>6.21</v>
      </c>
      <c r="G1723" s="22">
        <v>6.3650933438510169</v>
      </c>
      <c r="H1723" s="25">
        <v>0.13365539452495973</v>
      </c>
      <c r="I1723" s="3">
        <f t="shared" si="104"/>
        <v>409.45999999998014</v>
      </c>
      <c r="J1723" s="3">
        <f t="shared" si="105"/>
        <v>445.61999999997931</v>
      </c>
      <c r="K1723" s="3">
        <f>MIN(J1723-M1723+N1723,'Power Look Up'!$F$4)</f>
        <v>455.29485277946873</v>
      </c>
      <c r="M1723" s="51">
        <f t="array" ref="M1723">_xlfn.SUM(_xlfn.NORM.DIST($S$3:$S$1003,$G1723,$P1723,FALSE)*WindSpeedStep*$T$3:$T$1003)</f>
        <v>442.41895950918365</v>
      </c>
      <c r="N1723" s="51">
        <f t="array" ref="N1723">_xlfn.SUM(_xlfn.NORM.DIST($S$3:$S$1003,$G1723,$Q1723,FALSE)*WindSpeedStep*$T$3:$T$1003)</f>
        <v>452.09381228867306</v>
      </c>
      <c r="P1723" s="43">
        <f t="shared" si="106"/>
        <v>0.63650933438510171</v>
      </c>
      <c r="Q1723" s="43">
        <f t="shared" si="107"/>
        <v>0.85072906206060284</v>
      </c>
    </row>
    <row r="1724" spans="5:17" x14ac:dyDescent="0.2">
      <c r="E1724" s="16">
        <v>40953.715277777781</v>
      </c>
      <c r="F1724" s="22">
        <v>5.84</v>
      </c>
      <c r="G1724" s="22">
        <v>6.0449807203990478</v>
      </c>
      <c r="H1724" s="25">
        <v>0.17123287671232876</v>
      </c>
      <c r="I1724" s="3">
        <f t="shared" si="104"/>
        <v>336.07999999998702</v>
      </c>
      <c r="J1724" s="3">
        <f t="shared" si="105"/>
        <v>371.03999999998092</v>
      </c>
      <c r="K1724" s="3">
        <f>MIN(J1724-M1724+N1724,'Power Look Up'!$F$4)</f>
        <v>389.56561249341701</v>
      </c>
      <c r="M1724" s="51">
        <f t="array" ref="M1724">_xlfn.SUM(_xlfn.NORM.DIST($S$3:$S$1003,$G1724,$P1724,FALSE)*WindSpeedStep*$T$3:$T$1003)</f>
        <v>376.1398839727658</v>
      </c>
      <c r="N1724" s="51">
        <f t="array" ref="N1724">_xlfn.SUM(_xlfn.NORM.DIST($S$3:$S$1003,$G1724,$Q1724,FALSE)*WindSpeedStep*$T$3:$T$1003)</f>
        <v>394.66549646620189</v>
      </c>
      <c r="P1724" s="43">
        <f t="shared" si="106"/>
        <v>0.6044980720399048</v>
      </c>
      <c r="Q1724" s="43">
        <f t="shared" si="107"/>
        <v>1.0350994384244945</v>
      </c>
    </row>
    <row r="1725" spans="5:17" x14ac:dyDescent="0.2">
      <c r="E1725" s="16">
        <v>40953.722222222219</v>
      </c>
      <c r="F1725" s="22">
        <v>6.62</v>
      </c>
      <c r="G1725" s="22">
        <v>6.6357428429386021</v>
      </c>
      <c r="H1725" s="25">
        <v>0.13746223564954682</v>
      </c>
      <c r="I1725" s="3">
        <f t="shared" si="104"/>
        <v>502.11999999997818</v>
      </c>
      <c r="J1725" s="3">
        <f t="shared" si="105"/>
        <v>506.63999999997804</v>
      </c>
      <c r="K1725" s="3">
        <f>MIN(J1725-M1725+N1725,'Power Look Up'!$F$4)</f>
        <v>519.38033688820815</v>
      </c>
      <c r="M1725" s="51">
        <f t="array" ref="M1725">_xlfn.SUM(_xlfn.NORM.DIST($S$3:$S$1003,$G1725,$P1725,FALSE)*WindSpeedStep*$T$3:$T$1003)</f>
        <v>503.73227326261525</v>
      </c>
      <c r="N1725" s="51">
        <f t="array" ref="N1725">_xlfn.SUM(_xlfn.NORM.DIST($S$3:$S$1003,$G1725,$Q1725,FALSE)*WindSpeedStep*$T$3:$T$1003)</f>
        <v>516.47261015084541</v>
      </c>
      <c r="P1725" s="43">
        <f t="shared" si="106"/>
        <v>0.66357428429386023</v>
      </c>
      <c r="Q1725" s="43">
        <f t="shared" si="107"/>
        <v>0.91216404638581983</v>
      </c>
    </row>
    <row r="1726" spans="5:17" x14ac:dyDescent="0.2">
      <c r="E1726" s="16">
        <v>40953.729166666664</v>
      </c>
      <c r="F1726" s="22">
        <v>7.41</v>
      </c>
      <c r="G1726" s="22">
        <v>7.56610520492828</v>
      </c>
      <c r="H1726" s="25">
        <v>0.12280701754385966</v>
      </c>
      <c r="I1726" s="3">
        <f t="shared" si="104"/>
        <v>711.40999999996586</v>
      </c>
      <c r="J1726" s="3">
        <f t="shared" si="105"/>
        <v>759.56999999996481</v>
      </c>
      <c r="K1726" s="3">
        <f>MIN(J1726-M1726+N1726,'Power Look Up'!$F$4)</f>
        <v>770.18381644188617</v>
      </c>
      <c r="M1726" s="51">
        <f t="array" ref="M1726">_xlfn.SUM(_xlfn.NORM.DIST($S$3:$S$1003,$G1726,$P1726,FALSE)*WindSpeedStep*$T$3:$T$1003)</f>
        <v>754.2389762578249</v>
      </c>
      <c r="N1726" s="51">
        <f t="array" ref="N1726">_xlfn.SUM(_xlfn.NORM.DIST($S$3:$S$1003,$G1726,$Q1726,FALSE)*WindSpeedStep*$T$3:$T$1003)</f>
        <v>764.85279269974626</v>
      </c>
      <c r="P1726" s="43">
        <f t="shared" si="106"/>
        <v>0.75661052049282806</v>
      </c>
      <c r="Q1726" s="43">
        <f t="shared" si="107"/>
        <v>0.92917081464031515</v>
      </c>
    </row>
    <row r="1727" spans="5:17" x14ac:dyDescent="0.2">
      <c r="E1727" s="16">
        <v>40953.736111111109</v>
      </c>
      <c r="F1727" s="22">
        <v>7.25</v>
      </c>
      <c r="G1727" s="22">
        <v>7.4336504067766578</v>
      </c>
      <c r="H1727" s="25">
        <v>0.10620689655172413</v>
      </c>
      <c r="I1727" s="3">
        <f t="shared" si="104"/>
        <v>663.2499999999668</v>
      </c>
      <c r="J1727" s="3">
        <f t="shared" si="105"/>
        <v>717.42999999996573</v>
      </c>
      <c r="K1727" s="3">
        <f>MIN(J1727-M1727+N1727,'Power Look Up'!$F$4)</f>
        <v>720.01036854721349</v>
      </c>
      <c r="M1727" s="51">
        <f t="array" ref="M1727">_xlfn.SUM(_xlfn.NORM.DIST($S$3:$S$1003,$G1727,$P1727,FALSE)*WindSpeedStep*$T$3:$T$1003)</f>
        <v>714.69855262563544</v>
      </c>
      <c r="N1727" s="51">
        <f t="array" ref="N1727">_xlfn.SUM(_xlfn.NORM.DIST($S$3:$S$1003,$G1727,$Q1727,FALSE)*WindSpeedStep*$T$3:$T$1003)</f>
        <v>717.2789211728832</v>
      </c>
      <c r="P1727" s="43">
        <f t="shared" si="106"/>
        <v>0.74336504067766584</v>
      </c>
      <c r="Q1727" s="43">
        <f t="shared" si="107"/>
        <v>0.78950493975421054</v>
      </c>
    </row>
    <row r="1728" spans="5:17" x14ac:dyDescent="0.2">
      <c r="E1728" s="16">
        <v>40953.743055555555</v>
      </c>
      <c r="F1728" s="22">
        <v>6.8</v>
      </c>
      <c r="G1728" s="22">
        <v>7.0070370287992398</v>
      </c>
      <c r="H1728" s="25">
        <v>0.10294117647058823</v>
      </c>
      <c r="I1728" s="3">
        <f t="shared" si="104"/>
        <v>542.79999999997722</v>
      </c>
      <c r="J1728" s="3">
        <f t="shared" si="105"/>
        <v>591.00999999996839</v>
      </c>
      <c r="K1728" s="3">
        <f>MIN(J1728-M1728+N1728,'Power Look Up'!$F$4)</f>
        <v>592.04291499372334</v>
      </c>
      <c r="M1728" s="51">
        <f t="array" ref="M1728">_xlfn.SUM(_xlfn.NORM.DIST($S$3:$S$1003,$G1728,$P1728,FALSE)*WindSpeedStep*$T$3:$T$1003)</f>
        <v>596.17482946113739</v>
      </c>
      <c r="N1728" s="51">
        <f t="array" ref="N1728">_xlfn.SUM(_xlfn.NORM.DIST($S$3:$S$1003,$G1728,$Q1728,FALSE)*WindSpeedStep*$T$3:$T$1003)</f>
        <v>597.20774445489235</v>
      </c>
      <c r="P1728" s="43">
        <f t="shared" si="106"/>
        <v>0.70070370287992401</v>
      </c>
      <c r="Q1728" s="43">
        <f t="shared" si="107"/>
        <v>0.72131263531756873</v>
      </c>
    </row>
    <row r="1729" spans="5:17" x14ac:dyDescent="0.2">
      <c r="E1729" s="16">
        <v>40953.75</v>
      </c>
      <c r="F1729" s="22">
        <v>7.73</v>
      </c>
      <c r="G1729" s="22">
        <v>7.8655973716092786</v>
      </c>
      <c r="H1729" s="25">
        <v>8.9262613195342802E-2</v>
      </c>
      <c r="I1729" s="3">
        <f t="shared" si="104"/>
        <v>807.72999999996375</v>
      </c>
      <c r="J1729" s="3">
        <f t="shared" si="105"/>
        <v>849.86999999996283</v>
      </c>
      <c r="K1729" s="3">
        <f>MIN(J1729-M1729+N1729,'Power Look Up'!$F$4)</f>
        <v>845.14462106822725</v>
      </c>
      <c r="M1729" s="51">
        <f t="array" ref="M1729">_xlfn.SUM(_xlfn.NORM.DIST($S$3:$S$1003,$G1729,$P1729,FALSE)*WindSpeedStep*$T$3:$T$1003)</f>
        <v>848.52137511256433</v>
      </c>
      <c r="N1729" s="51">
        <f t="array" ref="N1729">_xlfn.SUM(_xlfn.NORM.DIST($S$3:$S$1003,$G1729,$Q1729,FALSE)*WindSpeedStep*$T$3:$T$1003)</f>
        <v>843.79599618082875</v>
      </c>
      <c r="P1729" s="43">
        <f t="shared" si="106"/>
        <v>0.78655973716092786</v>
      </c>
      <c r="Q1729" s="43">
        <f t="shared" si="107"/>
        <v>0.70210377573226401</v>
      </c>
    </row>
    <row r="1730" spans="5:17" x14ac:dyDescent="0.2">
      <c r="E1730" s="16">
        <v>40953.756944444445</v>
      </c>
      <c r="F1730" s="22">
        <v>8.75</v>
      </c>
      <c r="G1730" s="22">
        <v>8.838829492708129</v>
      </c>
      <c r="H1730" s="25">
        <v>5.2571428571428575E-2</v>
      </c>
      <c r="I1730" s="3">
        <f t="shared" si="104"/>
        <v>1164.2499999999477</v>
      </c>
      <c r="J1730" s="3">
        <f t="shared" si="105"/>
        <v>1197.2799999999472</v>
      </c>
      <c r="K1730" s="3">
        <f>MIN(J1730-M1730+N1730,'Power Look Up'!$F$4)</f>
        <v>1180.3929598682162</v>
      </c>
      <c r="M1730" s="51">
        <f t="array" ref="M1730">_xlfn.SUM(_xlfn.NORM.DIST($S$3:$S$1003,$G1730,$P1730,FALSE)*WindSpeedStep*$T$3:$T$1003)</f>
        <v>1197.7768015939193</v>
      </c>
      <c r="N1730" s="51">
        <f t="array" ref="N1730">_xlfn.SUM(_xlfn.NORM.DIST($S$3:$S$1003,$G1730,$Q1730,FALSE)*WindSpeedStep*$T$3:$T$1003)</f>
        <v>1180.8897614621883</v>
      </c>
      <c r="P1730" s="43">
        <f t="shared" si="106"/>
        <v>0.8838829492708129</v>
      </c>
      <c r="Q1730" s="43">
        <f t="shared" si="107"/>
        <v>0.46466989333094166</v>
      </c>
    </row>
    <row r="1731" spans="5:17" x14ac:dyDescent="0.2">
      <c r="E1731" s="16">
        <v>40953.763888888891</v>
      </c>
      <c r="F1731" s="22">
        <v>9.5500000000000007</v>
      </c>
      <c r="G1731" s="22">
        <v>9.5774687652204094</v>
      </c>
      <c r="H1731" s="25">
        <v>4.293193717277486E-2</v>
      </c>
      <c r="I1731" s="3">
        <f t="shared" ref="I1731:I1794" si="108">INDEX(PowerArray,MIN(MaximumPowerIndex,ROUND(F1731*100,0)))</f>
        <v>1465.5499999999392</v>
      </c>
      <c r="J1731" s="3">
        <f t="shared" ref="J1731:J1794" si="109">INDEX(PowerArray,MIN(MaximumPowerIndex,ROUND(G1731*100,0)))</f>
        <v>1476.9799999999391</v>
      </c>
      <c r="K1731" s="3">
        <f>MIN(J1731-M1731+N1731,'Power Look Up'!$F$4)</f>
        <v>1492.3792670174494</v>
      </c>
      <c r="M1731" s="51">
        <f t="array" ref="M1731">_xlfn.SUM(_xlfn.NORM.DIST($S$3:$S$1003,$G1731,$P1731,FALSE)*WindSpeedStep*$T$3:$T$1003)</f>
        <v>1478.7766975247944</v>
      </c>
      <c r="N1731" s="51">
        <f t="array" ref="N1731">_xlfn.SUM(_xlfn.NORM.DIST($S$3:$S$1003,$G1731,$Q1731,FALSE)*WindSpeedStep*$T$3:$T$1003)</f>
        <v>1494.1759645423047</v>
      </c>
      <c r="P1731" s="43">
        <f t="shared" ref="P1731:P1794" si="110">ReferenceTurbulence*G1731</f>
        <v>0.95774687652204094</v>
      </c>
      <c r="Q1731" s="43">
        <f t="shared" si="107"/>
        <v>0.41117928730265624</v>
      </c>
    </row>
    <row r="1732" spans="5:17" x14ac:dyDescent="0.2">
      <c r="E1732" s="16">
        <v>40953.770833333336</v>
      </c>
      <c r="F1732" s="22">
        <v>9.2799999999999994</v>
      </c>
      <c r="G1732" s="22">
        <v>9.2874101857268627</v>
      </c>
      <c r="H1732" s="25">
        <v>8.5129310344827597E-2</v>
      </c>
      <c r="I1732" s="3">
        <f t="shared" si="108"/>
        <v>1362.6799999999416</v>
      </c>
      <c r="J1732" s="3">
        <f t="shared" si="109"/>
        <v>1366.4899999999416</v>
      </c>
      <c r="K1732" s="3">
        <f>MIN(J1732-M1732+N1732,'Power Look Up'!$F$4)</f>
        <v>1367.263927197564</v>
      </c>
      <c r="M1732" s="51">
        <f t="array" ref="M1732">_xlfn.SUM(_xlfn.NORM.DIST($S$3:$S$1003,$G1732,$P1732,FALSE)*WindSpeedStep*$T$3:$T$1003)</f>
        <v>1370.2940918558045</v>
      </c>
      <c r="N1732" s="51">
        <f t="array" ref="N1732">_xlfn.SUM(_xlfn.NORM.DIST($S$3:$S$1003,$G1732,$Q1732,FALSE)*WindSpeedStep*$T$3:$T$1003)</f>
        <v>1371.068019053427</v>
      </c>
      <c r="P1732" s="43">
        <f t="shared" si="110"/>
        <v>0.92874101857268632</v>
      </c>
      <c r="Q1732" s="43">
        <f t="shared" ref="Q1732:Q1795" si="111">G1732*H1732</f>
        <v>0.79063082400045503</v>
      </c>
    </row>
    <row r="1733" spans="5:17" x14ac:dyDescent="0.2">
      <c r="E1733" s="16">
        <v>40953.777777777781</v>
      </c>
      <c r="F1733" s="22">
        <v>8.25</v>
      </c>
      <c r="G1733" s="22">
        <v>8.2269070886135491</v>
      </c>
      <c r="H1733" s="25">
        <v>0.12363636363636364</v>
      </c>
      <c r="I1733" s="3">
        <f t="shared" si="108"/>
        <v>980.7499999999518</v>
      </c>
      <c r="J1733" s="3">
        <f t="shared" si="109"/>
        <v>973.40999999995188</v>
      </c>
      <c r="K1733" s="3">
        <f>MIN(J1733-M1733+N1733,'Power Look Up'!$F$4)</f>
        <v>985.12028818609235</v>
      </c>
      <c r="M1733" s="51">
        <f t="array" ref="M1733">_xlfn.SUM(_xlfn.NORM.DIST($S$3:$S$1003,$G1733,$P1733,FALSE)*WindSpeedStep*$T$3:$T$1003)</f>
        <v>971.20075395466233</v>
      </c>
      <c r="N1733" s="51">
        <f t="array" ref="N1733">_xlfn.SUM(_xlfn.NORM.DIST($S$3:$S$1003,$G1733,$Q1733,FALSE)*WindSpeedStep*$T$3:$T$1003)</f>
        <v>982.91104214080281</v>
      </c>
      <c r="P1733" s="43">
        <f t="shared" si="110"/>
        <v>0.82269070886135498</v>
      </c>
      <c r="Q1733" s="43">
        <f t="shared" si="111"/>
        <v>1.0171448764104025</v>
      </c>
    </row>
    <row r="1734" spans="5:17" x14ac:dyDescent="0.2">
      <c r="E1734" s="16">
        <v>40953.784722222219</v>
      </c>
      <c r="F1734" s="22">
        <v>7.97</v>
      </c>
      <c r="G1734" s="22">
        <v>8.0157280925910221</v>
      </c>
      <c r="H1734" s="25">
        <v>8.6574654956085309E-2</v>
      </c>
      <c r="I1734" s="3">
        <f t="shared" si="108"/>
        <v>879.96999999996228</v>
      </c>
      <c r="J1734" s="3">
        <f t="shared" si="109"/>
        <v>896.33999999995353</v>
      </c>
      <c r="K1734" s="3">
        <f>MIN(J1734-M1734+N1734,'Power Look Up'!$F$4)</f>
        <v>890.27189566916422</v>
      </c>
      <c r="M1734" s="51">
        <f t="array" ref="M1734">_xlfn.SUM(_xlfn.NORM.DIST($S$3:$S$1003,$G1734,$P1734,FALSE)*WindSpeedStep*$T$3:$T$1003)</f>
        <v>898.33166982312844</v>
      </c>
      <c r="N1734" s="51">
        <f t="array" ref="N1734">_xlfn.SUM(_xlfn.NORM.DIST($S$3:$S$1003,$G1734,$Q1734,FALSE)*WindSpeedStep*$T$3:$T$1003)</f>
        <v>892.26356549233913</v>
      </c>
      <c r="P1734" s="43">
        <f t="shared" si="110"/>
        <v>0.80157280925910224</v>
      </c>
      <c r="Q1734" s="43">
        <f t="shared" si="111"/>
        <v>0.69395889383786757</v>
      </c>
    </row>
    <row r="1735" spans="5:17" x14ac:dyDescent="0.2">
      <c r="E1735" s="16">
        <v>40953.791666666664</v>
      </c>
      <c r="F1735" s="22">
        <v>7.96</v>
      </c>
      <c r="G1735" s="22">
        <v>7.8965323192631347</v>
      </c>
      <c r="H1735" s="25">
        <v>0.10301507537688441</v>
      </c>
      <c r="I1735" s="3">
        <f t="shared" si="108"/>
        <v>876.95999999996229</v>
      </c>
      <c r="J1735" s="3">
        <f t="shared" si="109"/>
        <v>858.89999999996269</v>
      </c>
      <c r="K1735" s="3">
        <f>MIN(J1735-M1735+N1735,'Power Look Up'!$F$4)</f>
        <v>860.32007918008878</v>
      </c>
      <c r="M1735" s="51">
        <f t="array" ref="M1735">_xlfn.SUM(_xlfn.NORM.DIST($S$3:$S$1003,$G1735,$P1735,FALSE)*WindSpeedStep*$T$3:$T$1003)</f>
        <v>858.64656616391994</v>
      </c>
      <c r="N1735" s="51">
        <f t="array" ref="N1735">_xlfn.SUM(_xlfn.NORM.DIST($S$3:$S$1003,$G1735,$Q1735,FALSE)*WindSpeedStep*$T$3:$T$1003)</f>
        <v>860.06664534404604</v>
      </c>
      <c r="P1735" s="43">
        <f t="shared" si="110"/>
        <v>0.78965323192631354</v>
      </c>
      <c r="Q1735" s="43">
        <f t="shared" si="111"/>
        <v>0.81346187208489573</v>
      </c>
    </row>
    <row r="1736" spans="5:17" x14ac:dyDescent="0.2">
      <c r="E1736" s="16">
        <v>40953.8125</v>
      </c>
      <c r="F1736" s="22">
        <v>8.1999999999999993</v>
      </c>
      <c r="G1736" s="22">
        <v>8.133353203129376</v>
      </c>
      <c r="H1736" s="25">
        <v>8.7804878048780496E-2</v>
      </c>
      <c r="I1736" s="3">
        <f t="shared" si="108"/>
        <v>962.39999999995212</v>
      </c>
      <c r="J1736" s="3">
        <f t="shared" si="109"/>
        <v>936.70999999995274</v>
      </c>
      <c r="K1736" s="3">
        <f>MIN(J1736-M1736+N1736,'Power Look Up'!$F$4)</f>
        <v>931.04915929147091</v>
      </c>
      <c r="M1736" s="51">
        <f t="array" ref="M1736">_xlfn.SUM(_xlfn.NORM.DIST($S$3:$S$1003,$G1736,$P1736,FALSE)*WindSpeedStep*$T$3:$T$1003)</f>
        <v>938.52406665520198</v>
      </c>
      <c r="N1736" s="51">
        <f t="array" ref="N1736">_xlfn.SUM(_xlfn.NORM.DIST($S$3:$S$1003,$G1736,$Q1736,FALSE)*WindSpeedStep*$T$3:$T$1003)</f>
        <v>932.86322594672015</v>
      </c>
      <c r="P1736" s="43">
        <f t="shared" si="110"/>
        <v>0.81333532031293765</v>
      </c>
      <c r="Q1736" s="43">
        <f t="shared" si="111"/>
        <v>0.71414808612843306</v>
      </c>
    </row>
    <row r="1737" spans="5:17" x14ac:dyDescent="0.2">
      <c r="E1737" s="16">
        <v>40953.819444444445</v>
      </c>
      <c r="F1737" s="22">
        <v>7.95</v>
      </c>
      <c r="G1737" s="22">
        <v>7.991825897002844</v>
      </c>
      <c r="H1737" s="25">
        <v>9.9371069182389943E-2</v>
      </c>
      <c r="I1737" s="3">
        <f t="shared" si="108"/>
        <v>873.9499999999623</v>
      </c>
      <c r="J1737" s="3">
        <f t="shared" si="109"/>
        <v>885.98999999996204</v>
      </c>
      <c r="K1737" s="3">
        <f>MIN(J1737-M1737+N1737,'Power Look Up'!$F$4)</f>
        <v>885.69211435626426</v>
      </c>
      <c r="M1737" s="51">
        <f t="array" ref="M1737">_xlfn.SUM(_xlfn.NORM.DIST($S$3:$S$1003,$G1737,$P1737,FALSE)*WindSpeedStep*$T$3:$T$1003)</f>
        <v>890.28863803374645</v>
      </c>
      <c r="N1737" s="51">
        <f t="array" ref="N1737">_xlfn.SUM(_xlfn.NORM.DIST($S$3:$S$1003,$G1737,$Q1737,FALSE)*WindSpeedStep*$T$3:$T$1003)</f>
        <v>889.99075239004867</v>
      </c>
      <c r="P1737" s="43">
        <f t="shared" si="110"/>
        <v>0.79918258970028444</v>
      </c>
      <c r="Q1737" s="43">
        <f t="shared" si="111"/>
        <v>0.7941562841046852</v>
      </c>
    </row>
    <row r="1738" spans="5:17" x14ac:dyDescent="0.2">
      <c r="E1738" s="16">
        <v>40953.826388888891</v>
      </c>
      <c r="F1738" s="22">
        <v>8.4499999999999993</v>
      </c>
      <c r="G1738" s="22">
        <v>8.5094977473276234</v>
      </c>
      <c r="H1738" s="25">
        <v>0.11952662721893492</v>
      </c>
      <c r="I1738" s="3">
        <f t="shared" si="108"/>
        <v>1054.1499999999501</v>
      </c>
      <c r="J1738" s="3">
        <f t="shared" si="109"/>
        <v>1076.1699999999496</v>
      </c>
      <c r="K1738" s="3">
        <f>MIN(J1738-M1738+N1738,'Power Look Up'!$F$4)</f>
        <v>1084.6006555669712</v>
      </c>
      <c r="M1738" s="51">
        <f t="array" ref="M1738">_xlfn.SUM(_xlfn.NORM.DIST($S$3:$S$1003,$G1738,$P1738,FALSE)*WindSpeedStep*$T$3:$T$1003)</f>
        <v>1073.4158461051047</v>
      </c>
      <c r="N1738" s="51">
        <f t="array" ref="N1738">_xlfn.SUM(_xlfn.NORM.DIST($S$3:$S$1003,$G1738,$Q1738,FALSE)*WindSpeedStep*$T$3:$T$1003)</f>
        <v>1081.8465016721264</v>
      </c>
      <c r="P1738" s="43">
        <f t="shared" si="110"/>
        <v>0.85094977473276234</v>
      </c>
      <c r="Q1738" s="43">
        <f t="shared" si="111"/>
        <v>1.0171115650651954</v>
      </c>
    </row>
    <row r="1739" spans="5:17" x14ac:dyDescent="0.2">
      <c r="E1739" s="16">
        <v>40953.833333333336</v>
      </c>
      <c r="F1739" s="22">
        <v>8.65</v>
      </c>
      <c r="G1739" s="22">
        <v>8.5817708877341818</v>
      </c>
      <c r="H1739" s="25">
        <v>9.0173410404624274E-2</v>
      </c>
      <c r="I1739" s="3">
        <f t="shared" si="108"/>
        <v>1127.5499999999486</v>
      </c>
      <c r="J1739" s="3">
        <f t="shared" si="109"/>
        <v>1101.8599999999492</v>
      </c>
      <c r="K1739" s="3">
        <f>MIN(J1739-M1739+N1739,'Power Look Up'!$F$4)</f>
        <v>1097.6558206150983</v>
      </c>
      <c r="M1739" s="51">
        <f t="array" ref="M1739">_xlfn.SUM(_xlfn.NORM.DIST($S$3:$S$1003,$G1739,$P1739,FALSE)*WindSpeedStep*$T$3:$T$1003)</f>
        <v>1100.3059928913588</v>
      </c>
      <c r="N1739" s="51">
        <f t="array" ref="N1739">_xlfn.SUM(_xlfn.NORM.DIST($S$3:$S$1003,$G1739,$Q1739,FALSE)*WindSpeedStep*$T$3:$T$1003)</f>
        <v>1096.1018135065078</v>
      </c>
      <c r="P1739" s="43">
        <f t="shared" si="110"/>
        <v>0.85817708877341825</v>
      </c>
      <c r="Q1739" s="43">
        <f t="shared" si="111"/>
        <v>0.7738475482581112</v>
      </c>
    </row>
    <row r="1740" spans="5:17" x14ac:dyDescent="0.2">
      <c r="E1740" s="16">
        <v>40953.840277777781</v>
      </c>
      <c r="F1740" s="22">
        <v>8.64</v>
      </c>
      <c r="G1740" s="22">
        <v>8.5578474812044458</v>
      </c>
      <c r="H1740" s="25">
        <v>9.8379629629629622E-2</v>
      </c>
      <c r="I1740" s="3">
        <f t="shared" si="108"/>
        <v>1123.8799999999487</v>
      </c>
      <c r="J1740" s="3">
        <f t="shared" si="109"/>
        <v>1094.5199999999493</v>
      </c>
      <c r="K1740" s="3">
        <f>MIN(J1740-M1740+N1740,'Power Look Up'!$F$4)</f>
        <v>1093.8208134658289</v>
      </c>
      <c r="M1740" s="51">
        <f t="array" ref="M1740">_xlfn.SUM(_xlfn.NORM.DIST($S$3:$S$1003,$G1740,$P1740,FALSE)*WindSpeedStep*$T$3:$T$1003)</f>
        <v>1091.3753776630726</v>
      </c>
      <c r="N1740" s="51">
        <f t="array" ref="N1740">_xlfn.SUM(_xlfn.NORM.DIST($S$3:$S$1003,$G1740,$Q1740,FALSE)*WindSpeedStep*$T$3:$T$1003)</f>
        <v>1090.6761911289523</v>
      </c>
      <c r="P1740" s="43">
        <f t="shared" si="110"/>
        <v>0.85578474812044458</v>
      </c>
      <c r="Q1740" s="43">
        <f t="shared" si="111"/>
        <v>0.84191786562775217</v>
      </c>
    </row>
    <row r="1741" spans="5:17" x14ac:dyDescent="0.2">
      <c r="E1741" s="16">
        <v>40953.847222222219</v>
      </c>
      <c r="F1741" s="22">
        <v>8.58</v>
      </c>
      <c r="G1741" s="22">
        <v>8.6163790808866221</v>
      </c>
      <c r="H1741" s="25">
        <v>0.12237762237762238</v>
      </c>
      <c r="I1741" s="3">
        <f t="shared" si="108"/>
        <v>1101.8599999999492</v>
      </c>
      <c r="J1741" s="3">
        <f t="shared" si="109"/>
        <v>1116.5399999999488</v>
      </c>
      <c r="K1741" s="3">
        <f>MIN(J1741-M1741+N1741,'Power Look Up'!$F$4)</f>
        <v>1125.1313125509485</v>
      </c>
      <c r="M1741" s="51">
        <f t="array" ref="M1741">_xlfn.SUM(_xlfn.NORM.DIST($S$3:$S$1003,$G1741,$P1741,FALSE)*WindSpeedStep*$T$3:$T$1003)</f>
        <v>1113.2742792188317</v>
      </c>
      <c r="N1741" s="51">
        <f t="array" ref="N1741">_xlfn.SUM(_xlfn.NORM.DIST($S$3:$S$1003,$G1741,$Q1741,FALSE)*WindSpeedStep*$T$3:$T$1003)</f>
        <v>1121.8655917698313</v>
      </c>
      <c r="P1741" s="43">
        <f t="shared" si="110"/>
        <v>0.86163790808866225</v>
      </c>
      <c r="Q1741" s="43">
        <f t="shared" si="111"/>
        <v>1.054451985423188</v>
      </c>
    </row>
    <row r="1742" spans="5:17" x14ac:dyDescent="0.2">
      <c r="E1742" s="16">
        <v>40953.854166666664</v>
      </c>
      <c r="F1742" s="22">
        <v>9.3800000000000008</v>
      </c>
      <c r="G1742" s="22">
        <v>9.4236829239332742</v>
      </c>
      <c r="H1742" s="25">
        <v>8.9552238805970144E-2</v>
      </c>
      <c r="I1742" s="3">
        <f t="shared" si="108"/>
        <v>1400.7799999999406</v>
      </c>
      <c r="J1742" s="3">
        <f t="shared" si="109"/>
        <v>1416.0199999999404</v>
      </c>
      <c r="K1742" s="3">
        <f>MIN(J1742-M1742+N1742,'Power Look Up'!$F$4)</f>
        <v>1418.4355834087442</v>
      </c>
      <c r="M1742" s="51">
        <f t="array" ref="M1742">_xlfn.SUM(_xlfn.NORM.DIST($S$3:$S$1003,$G1742,$P1742,FALSE)*WindSpeedStep*$T$3:$T$1003)</f>
        <v>1421.8565659602741</v>
      </c>
      <c r="N1742" s="51">
        <f t="array" ref="N1742">_xlfn.SUM(_xlfn.NORM.DIST($S$3:$S$1003,$G1742,$Q1742,FALSE)*WindSpeedStep*$T$3:$T$1003)</f>
        <v>1424.2721493690779</v>
      </c>
      <c r="P1742" s="43">
        <f t="shared" si="110"/>
        <v>0.94236829239332742</v>
      </c>
      <c r="Q1742" s="43">
        <f t="shared" si="111"/>
        <v>0.84391190363581559</v>
      </c>
    </row>
    <row r="1743" spans="5:17" x14ac:dyDescent="0.2">
      <c r="E1743" s="16">
        <v>40953.861111111109</v>
      </c>
      <c r="F1743" s="22">
        <v>9.3699999999999992</v>
      </c>
      <c r="G1743" s="22">
        <v>9.338344918246051</v>
      </c>
      <c r="H1743" s="25">
        <v>9.7118463180362866E-2</v>
      </c>
      <c r="I1743" s="3">
        <f t="shared" si="108"/>
        <v>1396.9699999999409</v>
      </c>
      <c r="J1743" s="3">
        <f t="shared" si="109"/>
        <v>1385.5399999999411</v>
      </c>
      <c r="K1743" s="3">
        <f>MIN(J1743-M1743+N1743,'Power Look Up'!$F$4)</f>
        <v>1385.983865597156</v>
      </c>
      <c r="M1743" s="51">
        <f t="array" ref="M1743">_xlfn.SUM(_xlfn.NORM.DIST($S$3:$S$1003,$G1743,$P1743,FALSE)*WindSpeedStep*$T$3:$T$1003)</f>
        <v>1389.6646721557208</v>
      </c>
      <c r="N1743" s="51">
        <f t="array" ref="N1743">_xlfn.SUM(_xlfn.NORM.DIST($S$3:$S$1003,$G1743,$Q1743,FALSE)*WindSpeedStep*$T$3:$T$1003)</f>
        <v>1390.1085377529357</v>
      </c>
      <c r="P1743" s="43">
        <f t="shared" si="110"/>
        <v>0.9338344918246051</v>
      </c>
      <c r="Q1743" s="43">
        <f t="shared" si="111"/>
        <v>0.90692570710820775</v>
      </c>
    </row>
    <row r="1744" spans="5:17" x14ac:dyDescent="0.2">
      <c r="E1744" s="16">
        <v>40953.868055555555</v>
      </c>
      <c r="F1744" s="22">
        <v>9.33</v>
      </c>
      <c r="G1744" s="22">
        <v>9.2485484636900015</v>
      </c>
      <c r="H1744" s="25">
        <v>7.2883172561629156E-2</v>
      </c>
      <c r="I1744" s="3">
        <f t="shared" si="108"/>
        <v>1381.7299999999411</v>
      </c>
      <c r="J1744" s="3">
        <f t="shared" si="109"/>
        <v>1351.2499999999418</v>
      </c>
      <c r="K1744" s="3">
        <f>MIN(J1744-M1744+N1744,'Power Look Up'!$F$4)</f>
        <v>1350.4406820116415</v>
      </c>
      <c r="M1744" s="51">
        <f t="array" ref="M1744">_xlfn.SUM(_xlfn.NORM.DIST($S$3:$S$1003,$G1744,$P1744,FALSE)*WindSpeedStep*$T$3:$T$1003)</f>
        <v>1355.4512200618333</v>
      </c>
      <c r="N1744" s="51">
        <f t="array" ref="N1744">_xlfn.SUM(_xlfn.NORM.DIST($S$3:$S$1003,$G1744,$Q1744,FALSE)*WindSpeedStep*$T$3:$T$1003)</f>
        <v>1354.6419020735329</v>
      </c>
      <c r="P1744" s="43">
        <f t="shared" si="110"/>
        <v>0.92485484636900017</v>
      </c>
      <c r="Q1744" s="43">
        <f t="shared" si="111"/>
        <v>0.67406355362370862</v>
      </c>
    </row>
    <row r="1745" spans="5:17" x14ac:dyDescent="0.2">
      <c r="E1745" s="16">
        <v>40954.236111111109</v>
      </c>
      <c r="F1745" s="22">
        <v>7.48</v>
      </c>
      <c r="G1745" s="22">
        <v>7.503762668451337</v>
      </c>
      <c r="H1745" s="25">
        <v>3.8770053475935824E-2</v>
      </c>
      <c r="I1745" s="3">
        <f t="shared" si="108"/>
        <v>732.47999999996534</v>
      </c>
      <c r="J1745" s="3">
        <f t="shared" si="109"/>
        <v>738.49999999996521</v>
      </c>
      <c r="K1745" s="3">
        <f>MIN(J1745-M1745+N1745,'Power Look Up'!$F$4)</f>
        <v>721.77304633975655</v>
      </c>
      <c r="M1745" s="51">
        <f t="array" ref="M1745">_xlfn.SUM(_xlfn.NORM.DIST($S$3:$S$1003,$G1745,$P1745,FALSE)*WindSpeedStep*$T$3:$T$1003)</f>
        <v>735.46467182991705</v>
      </c>
      <c r="N1745" s="51">
        <f t="array" ref="N1745">_xlfn.SUM(_xlfn.NORM.DIST($S$3:$S$1003,$G1745,$Q1745,FALSE)*WindSpeedStep*$T$3:$T$1003)</f>
        <v>718.73771816970839</v>
      </c>
      <c r="P1745" s="43">
        <f t="shared" si="110"/>
        <v>0.7503762668451337</v>
      </c>
      <c r="Q1745" s="43">
        <f t="shared" si="111"/>
        <v>0.29092127992658923</v>
      </c>
    </row>
    <row r="1746" spans="5:17" x14ac:dyDescent="0.2">
      <c r="E1746" s="16">
        <v>40954.513888888891</v>
      </c>
      <c r="F1746" s="22">
        <v>3.3</v>
      </c>
      <c r="G1746" s="22">
        <v>3.257420442829833</v>
      </c>
      <c r="H1746" s="25">
        <v>0.12121212121212123</v>
      </c>
      <c r="I1746" s="3">
        <f t="shared" si="108"/>
        <v>27.299999999997599</v>
      </c>
      <c r="J1746" s="3">
        <f t="shared" si="109"/>
        <v>23.659999999997677</v>
      </c>
      <c r="K1746" s="3">
        <f>MIN(J1746-M1746+N1746,'Power Look Up'!$F$4)</f>
        <v>24.715912323281145</v>
      </c>
      <c r="M1746" s="51">
        <f t="array" ref="M1746">_xlfn.SUM(_xlfn.NORM.DIST($S$3:$S$1003,$G1746,$P1746,FALSE)*WindSpeedStep*$T$3:$T$1003)</f>
        <v>8.4354415727254519</v>
      </c>
      <c r="N1746" s="51">
        <f t="array" ref="N1746">_xlfn.SUM(_xlfn.NORM.DIST($S$3:$S$1003,$G1746,$Q1746,FALSE)*WindSpeedStep*$T$3:$T$1003)</f>
        <v>9.4913538960089205</v>
      </c>
      <c r="P1746" s="43">
        <f t="shared" si="110"/>
        <v>0.32574204428298331</v>
      </c>
      <c r="Q1746" s="43">
        <f t="shared" si="111"/>
        <v>0.39483884155513133</v>
      </c>
    </row>
    <row r="1747" spans="5:17" x14ac:dyDescent="0.2">
      <c r="E1747" s="16">
        <v>40954.527777777781</v>
      </c>
      <c r="F1747" s="22">
        <v>2.69</v>
      </c>
      <c r="G1747" s="22">
        <v>2.8552636658339083</v>
      </c>
      <c r="H1747" s="25">
        <v>0.11152416356877323</v>
      </c>
      <c r="I1747" s="3">
        <f t="shared" si="108"/>
        <v>0</v>
      </c>
      <c r="J1747" s="3">
        <f t="shared" si="109"/>
        <v>0</v>
      </c>
      <c r="K1747" s="3">
        <f>MIN(J1747-M1747+N1747,'Power Look Up'!$F$4)</f>
        <v>0.33118900203830348</v>
      </c>
      <c r="M1747" s="51">
        <f t="array" ref="M1747">_xlfn.SUM(_xlfn.NORM.DIST($S$3:$S$1003,$G1747,$P1747,FALSE)*WindSpeedStep*$T$3:$T$1003)</f>
        <v>1.5132146640463191</v>
      </c>
      <c r="N1747" s="51">
        <f t="array" ref="N1747">_xlfn.SUM(_xlfn.NORM.DIST($S$3:$S$1003,$G1747,$Q1747,FALSE)*WindSpeedStep*$T$3:$T$1003)</f>
        <v>1.8444036660846226</v>
      </c>
      <c r="P1747" s="43">
        <f t="shared" si="110"/>
        <v>0.28552636658339087</v>
      </c>
      <c r="Q1747" s="43">
        <f t="shared" si="111"/>
        <v>0.31843089210043585</v>
      </c>
    </row>
    <row r="1748" spans="5:17" x14ac:dyDescent="0.2">
      <c r="E1748" s="16">
        <v>40954.534722222219</v>
      </c>
      <c r="F1748" s="22">
        <v>2.5</v>
      </c>
      <c r="G1748" s="22">
        <v>2.6695443053991177</v>
      </c>
      <c r="H1748" s="25">
        <v>0.11200000000000002</v>
      </c>
      <c r="I1748" s="3">
        <f t="shared" si="108"/>
        <v>0</v>
      </c>
      <c r="J1748" s="3">
        <f t="shared" si="109"/>
        <v>0</v>
      </c>
      <c r="K1748" s="3">
        <f>MIN(J1748-M1748+N1748,'Power Look Up'!$F$4)</f>
        <v>0.17997345031232759</v>
      </c>
      <c r="M1748" s="51">
        <f t="array" ref="M1748">_xlfn.SUM(_xlfn.NORM.DIST($S$3:$S$1003,$G1748,$P1748,FALSE)*WindSpeedStep*$T$3:$T$1003)</f>
        <v>0.35411826209439601</v>
      </c>
      <c r="N1748" s="51">
        <f t="array" ref="N1748">_xlfn.SUM(_xlfn.NORM.DIST($S$3:$S$1003,$G1748,$Q1748,FALSE)*WindSpeedStep*$T$3:$T$1003)</f>
        <v>0.5340917124067236</v>
      </c>
      <c r="P1748" s="43">
        <f t="shared" si="110"/>
        <v>0.2669544305399118</v>
      </c>
      <c r="Q1748" s="43">
        <f t="shared" si="111"/>
        <v>0.29898896220470123</v>
      </c>
    </row>
    <row r="1749" spans="5:17" x14ac:dyDescent="0.2">
      <c r="E1749" s="16">
        <v>40954.555555555555</v>
      </c>
      <c r="F1749" s="22">
        <v>2.0699999999999998</v>
      </c>
      <c r="G1749" s="22">
        <v>2.3079802095479987</v>
      </c>
      <c r="H1749" s="25">
        <v>0.20772946859903382</v>
      </c>
      <c r="I1749" s="3">
        <f t="shared" si="108"/>
        <v>0</v>
      </c>
      <c r="J1749" s="3">
        <f t="shared" si="109"/>
        <v>0</v>
      </c>
      <c r="K1749" s="3">
        <f>MIN(J1749-M1749+N1749,'Power Look Up'!$F$4)</f>
        <v>0.43967415509569219</v>
      </c>
      <c r="M1749" s="51">
        <f t="array" ref="M1749">_xlfn.SUM(_xlfn.NORM.DIST($S$3:$S$1003,$G1749,$P1749,FALSE)*WindSpeedStep*$T$3:$T$1003)</f>
        <v>-6.2081960559899722E-3</v>
      </c>
      <c r="N1749" s="51">
        <f t="array" ref="N1749">_xlfn.SUM(_xlfn.NORM.DIST($S$3:$S$1003,$G1749,$Q1749,FALSE)*WindSpeedStep*$T$3:$T$1003)</f>
        <v>0.4334659590397022</v>
      </c>
      <c r="P1749" s="43">
        <f t="shared" si="110"/>
        <v>0.23079802095479987</v>
      </c>
      <c r="Q1749" s="43">
        <f t="shared" si="111"/>
        <v>0.47943550246649247</v>
      </c>
    </row>
    <row r="1750" spans="5:17" x14ac:dyDescent="0.2">
      <c r="E1750" s="16">
        <v>40954.5625</v>
      </c>
      <c r="F1750" s="22">
        <v>2.67</v>
      </c>
      <c r="G1750" s="22">
        <v>2.8972441932589392</v>
      </c>
      <c r="H1750" s="25">
        <v>0.13108614232209737</v>
      </c>
      <c r="I1750" s="3">
        <f t="shared" si="108"/>
        <v>0</v>
      </c>
      <c r="J1750" s="3">
        <f t="shared" si="109"/>
        <v>0</v>
      </c>
      <c r="K1750" s="3">
        <f>MIN(J1750-M1750+N1750,'Power Look Up'!$F$4)</f>
        <v>0.99160587017531832</v>
      </c>
      <c r="M1750" s="51">
        <f t="array" ref="M1750">_xlfn.SUM(_xlfn.NORM.DIST($S$3:$S$1003,$G1750,$P1750,FALSE)*WindSpeedStep*$T$3:$T$1003)</f>
        <v>1.945704790584053</v>
      </c>
      <c r="N1750" s="51">
        <f t="array" ref="N1750">_xlfn.SUM(_xlfn.NORM.DIST($S$3:$S$1003,$G1750,$Q1750,FALSE)*WindSpeedStep*$T$3:$T$1003)</f>
        <v>2.9373106607593713</v>
      </c>
      <c r="P1750" s="43">
        <f t="shared" si="110"/>
        <v>0.28972441932589393</v>
      </c>
      <c r="Q1750" s="43">
        <f t="shared" si="111"/>
        <v>0.37978856465941147</v>
      </c>
    </row>
    <row r="1751" spans="5:17" x14ac:dyDescent="0.2">
      <c r="E1751" s="16">
        <v>40954.569444444445</v>
      </c>
      <c r="F1751" s="22">
        <v>3.15</v>
      </c>
      <c r="G1751" s="22">
        <v>3.3561069494379603</v>
      </c>
      <c r="H1751" s="25">
        <v>6.3492063492063502E-2</v>
      </c>
      <c r="I1751" s="3">
        <f t="shared" si="108"/>
        <v>13.64999999999789</v>
      </c>
      <c r="J1751" s="3">
        <f t="shared" si="109"/>
        <v>32.759999999997483</v>
      </c>
      <c r="K1751" s="3">
        <f>MIN(J1751-M1751+N1751,'Power Look Up'!$F$4)</f>
        <v>31.719860515294695</v>
      </c>
      <c r="M1751" s="51">
        <f t="array" ref="M1751">_xlfn.SUM(_xlfn.NORM.DIST($S$3:$S$1003,$G1751,$P1751,FALSE)*WindSpeedStep*$T$3:$T$1003)</f>
        <v>11.089067100092681</v>
      </c>
      <c r="N1751" s="51">
        <f t="array" ref="N1751">_xlfn.SUM(_xlfn.NORM.DIST($S$3:$S$1003,$G1751,$Q1751,FALSE)*WindSpeedStep*$T$3:$T$1003)</f>
        <v>10.048927615389893</v>
      </c>
      <c r="P1751" s="43">
        <f t="shared" si="110"/>
        <v>0.33561069494379603</v>
      </c>
      <c r="Q1751" s="43">
        <f t="shared" si="111"/>
        <v>0.21308615551987053</v>
      </c>
    </row>
    <row r="1752" spans="5:17" x14ac:dyDescent="0.2">
      <c r="E1752" s="16">
        <v>40954.576388888891</v>
      </c>
      <c r="F1752" s="22">
        <v>2.87</v>
      </c>
      <c r="G1752" s="22">
        <v>3.0017085117023012</v>
      </c>
      <c r="H1752" s="25">
        <v>9.4076655052264813E-2</v>
      </c>
      <c r="I1752" s="3">
        <f t="shared" si="108"/>
        <v>0</v>
      </c>
      <c r="J1752" s="3">
        <f t="shared" si="109"/>
        <v>0</v>
      </c>
      <c r="K1752" s="3">
        <f>MIN(J1752-M1752+N1752,'Power Look Up'!$F$4)</f>
        <v>-0.20312727671210595</v>
      </c>
      <c r="M1752" s="51">
        <f t="array" ref="M1752">_xlfn.SUM(_xlfn.NORM.DIST($S$3:$S$1003,$G1752,$P1752,FALSE)*WindSpeedStep*$T$3:$T$1003)</f>
        <v>3.323424253372151</v>
      </c>
      <c r="N1752" s="51">
        <f t="array" ref="N1752">_xlfn.SUM(_xlfn.NORM.DIST($S$3:$S$1003,$G1752,$Q1752,FALSE)*WindSpeedStep*$T$3:$T$1003)</f>
        <v>3.120296976660045</v>
      </c>
      <c r="P1752" s="43">
        <f t="shared" si="110"/>
        <v>0.30017085117023012</v>
      </c>
      <c r="Q1752" s="43">
        <f t="shared" si="111"/>
        <v>0.28239069622286461</v>
      </c>
    </row>
    <row r="1753" spans="5:17" x14ac:dyDescent="0.2">
      <c r="E1753" s="16">
        <v>40954.583333333336</v>
      </c>
      <c r="F1753" s="22">
        <v>3.02</v>
      </c>
      <c r="G1753" s="22">
        <v>3.179827867123318</v>
      </c>
      <c r="H1753" s="25">
        <v>7.2847682119205295E-2</v>
      </c>
      <c r="I1753" s="3">
        <f t="shared" si="108"/>
        <v>1.8199999999981427</v>
      </c>
      <c r="J1753" s="3">
        <f t="shared" si="109"/>
        <v>16.379999999997832</v>
      </c>
      <c r="K1753" s="3">
        <f>MIN(J1753-M1753+N1753,'Power Look Up'!$F$4)</f>
        <v>15.53687045902937</v>
      </c>
      <c r="M1753" s="51">
        <f t="array" ref="M1753">_xlfn.SUM(_xlfn.NORM.DIST($S$3:$S$1003,$G1753,$P1753,FALSE)*WindSpeedStep*$T$3:$T$1003)</f>
        <v>6.6307716648570771</v>
      </c>
      <c r="N1753" s="51">
        <f t="array" ref="N1753">_xlfn.SUM(_xlfn.NORM.DIST($S$3:$S$1003,$G1753,$Q1753,FALSE)*WindSpeedStep*$T$3:$T$1003)</f>
        <v>5.787642123888614</v>
      </c>
      <c r="P1753" s="43">
        <f t="shared" si="110"/>
        <v>0.31798278671233182</v>
      </c>
      <c r="Q1753" s="43">
        <f t="shared" si="111"/>
        <v>0.23164308965799005</v>
      </c>
    </row>
    <row r="1754" spans="5:17" x14ac:dyDescent="0.2">
      <c r="E1754" s="16">
        <v>40954.590277777781</v>
      </c>
      <c r="F1754" s="22">
        <v>2.65</v>
      </c>
      <c r="G1754" s="22">
        <v>2.8762274422607348</v>
      </c>
      <c r="H1754" s="25">
        <v>8.6792452830188688E-2</v>
      </c>
      <c r="I1754" s="3">
        <f t="shared" si="108"/>
        <v>0</v>
      </c>
      <c r="J1754" s="3">
        <f t="shared" si="109"/>
        <v>0</v>
      </c>
      <c r="K1754" s="3">
        <f>MIN(J1754-M1754+N1754,'Power Look Up'!$F$4)</f>
        <v>-0.38522588469155084</v>
      </c>
      <c r="M1754" s="51">
        <f t="array" ref="M1754">_xlfn.SUM(_xlfn.NORM.DIST($S$3:$S$1003,$G1754,$P1754,FALSE)*WindSpeedStep*$T$3:$T$1003)</f>
        <v>1.7205886902520278</v>
      </c>
      <c r="N1754" s="51">
        <f t="array" ref="N1754">_xlfn.SUM(_xlfn.NORM.DIST($S$3:$S$1003,$G1754,$Q1754,FALSE)*WindSpeedStep*$T$3:$T$1003)</f>
        <v>1.3353628055604769</v>
      </c>
      <c r="P1754" s="43">
        <f t="shared" si="110"/>
        <v>0.28762274422607348</v>
      </c>
      <c r="Q1754" s="43">
        <f t="shared" si="111"/>
        <v>0.24963483461130909</v>
      </c>
    </row>
    <row r="1755" spans="5:17" x14ac:dyDescent="0.2">
      <c r="E1755" s="16">
        <v>40954.597222222219</v>
      </c>
      <c r="F1755" s="22">
        <v>2.4900000000000002</v>
      </c>
      <c r="G1755" s="22">
        <v>2.7808485682771771</v>
      </c>
      <c r="H1755" s="25">
        <v>0.1004016064257028</v>
      </c>
      <c r="I1755" s="3">
        <f t="shared" si="108"/>
        <v>0</v>
      </c>
      <c r="J1755" s="3">
        <f t="shared" si="109"/>
        <v>0</v>
      </c>
      <c r="K1755" s="3">
        <f>MIN(J1755-M1755+N1755,'Power Look Up'!$F$4)</f>
        <v>9.1955350819425963E-3</v>
      </c>
      <c r="M1755" s="51">
        <f t="array" ref="M1755">_xlfn.SUM(_xlfn.NORM.DIST($S$3:$S$1003,$G1755,$P1755,FALSE)*WindSpeedStep*$T$3:$T$1003)</f>
        <v>0.9107260927792854</v>
      </c>
      <c r="N1755" s="51">
        <f t="array" ref="N1755">_xlfn.SUM(_xlfn.NORM.DIST($S$3:$S$1003,$G1755,$Q1755,FALSE)*WindSpeedStep*$T$3:$T$1003)</f>
        <v>0.919921627861228</v>
      </c>
      <c r="P1755" s="43">
        <f t="shared" si="110"/>
        <v>0.27808485682771772</v>
      </c>
      <c r="Q1755" s="43">
        <f t="shared" si="111"/>
        <v>0.27920166348164427</v>
      </c>
    </row>
    <row r="1756" spans="5:17" x14ac:dyDescent="0.2">
      <c r="E1756" s="16">
        <v>40954.604166666664</v>
      </c>
      <c r="F1756" s="22">
        <v>3.12</v>
      </c>
      <c r="G1756" s="22">
        <v>3.0160970712348174</v>
      </c>
      <c r="H1756" s="25">
        <v>4.8076923076923073E-2</v>
      </c>
      <c r="I1756" s="3">
        <f t="shared" si="108"/>
        <v>10.919999999997948</v>
      </c>
      <c r="J1756" s="3">
        <f t="shared" si="109"/>
        <v>1.8199999999981427</v>
      </c>
      <c r="K1756" s="3">
        <f>MIN(J1756-M1756+N1756,'Power Look Up'!$F$4)</f>
        <v>3.621407567287549E-2</v>
      </c>
      <c r="M1756" s="51">
        <f t="array" ref="M1756">_xlfn.SUM(_xlfn.NORM.DIST($S$3:$S$1003,$G1756,$P1756,FALSE)*WindSpeedStep*$T$3:$T$1003)</f>
        <v>3.5466855008942964</v>
      </c>
      <c r="N1756" s="51">
        <f t="array" ref="N1756">_xlfn.SUM(_xlfn.NORM.DIST($S$3:$S$1003,$G1756,$Q1756,FALSE)*WindSpeedStep*$T$3:$T$1003)</f>
        <v>1.7628995765690292</v>
      </c>
      <c r="P1756" s="43">
        <f t="shared" si="110"/>
        <v>0.30160970712348179</v>
      </c>
      <c r="Q1756" s="43">
        <f t="shared" si="111"/>
        <v>0.1450046668862893</v>
      </c>
    </row>
    <row r="1757" spans="5:17" x14ac:dyDescent="0.2">
      <c r="E1757" s="16">
        <v>40954.611111111109</v>
      </c>
      <c r="F1757" s="22">
        <v>3.38</v>
      </c>
      <c r="G1757" s="22">
        <v>3.5155146045354351</v>
      </c>
      <c r="H1757" s="25">
        <v>0.18047337278106509</v>
      </c>
      <c r="I1757" s="3">
        <f t="shared" si="108"/>
        <v>34.579999999997447</v>
      </c>
      <c r="J1757" s="3">
        <f t="shared" si="109"/>
        <v>47.319999999997172</v>
      </c>
      <c r="K1757" s="3">
        <f>MIN(J1757-M1757+N1757,'Power Look Up'!$F$4)</f>
        <v>58.586010082562666</v>
      </c>
      <c r="M1757" s="51">
        <f t="array" ref="M1757">_xlfn.SUM(_xlfn.NORM.DIST($S$3:$S$1003,$G1757,$P1757,FALSE)*WindSpeedStep*$T$3:$T$1003)</f>
        <v>16.544223607147863</v>
      </c>
      <c r="N1757" s="51">
        <f t="array" ref="N1757">_xlfn.SUM(_xlfn.NORM.DIST($S$3:$S$1003,$G1757,$Q1757,FALSE)*WindSpeedStep*$T$3:$T$1003)</f>
        <v>27.81023368971336</v>
      </c>
      <c r="P1757" s="43">
        <f t="shared" si="110"/>
        <v>0.35155146045354352</v>
      </c>
      <c r="Q1757" s="43">
        <f t="shared" si="111"/>
        <v>0.63445677774160225</v>
      </c>
    </row>
    <row r="1758" spans="5:17" x14ac:dyDescent="0.2">
      <c r="E1758" s="16">
        <v>40954.618055555555</v>
      </c>
      <c r="F1758" s="22">
        <v>4.45</v>
      </c>
      <c r="G1758" s="22">
        <v>4.4039957565223942</v>
      </c>
      <c r="H1758" s="25">
        <v>5.8426966292134834E-2</v>
      </c>
      <c r="I1758" s="3">
        <f t="shared" si="108"/>
        <v>140.0499999999945</v>
      </c>
      <c r="J1758" s="3">
        <f t="shared" si="109"/>
        <v>134.59999999999462</v>
      </c>
      <c r="K1758" s="3">
        <f>MIN(J1758-M1758+N1758,'Power Look Up'!$F$4)</f>
        <v>129.72652397861032</v>
      </c>
      <c r="M1758" s="51">
        <f t="array" ref="M1758">_xlfn.SUM(_xlfn.NORM.DIST($S$3:$S$1003,$G1758,$P1758,FALSE)*WindSpeedStep*$T$3:$T$1003)</f>
        <v>101.73048988163231</v>
      </c>
      <c r="N1758" s="51">
        <f t="array" ref="N1758">_xlfn.SUM(_xlfn.NORM.DIST($S$3:$S$1003,$G1758,$Q1758,FALSE)*WindSpeedStep*$T$3:$T$1003)</f>
        <v>96.857013860248017</v>
      </c>
      <c r="P1758" s="43">
        <f t="shared" si="110"/>
        <v>0.44039957565223942</v>
      </c>
      <c r="Q1758" s="43">
        <f t="shared" si="111"/>
        <v>0.25731211161703876</v>
      </c>
    </row>
    <row r="1759" spans="5:17" x14ac:dyDescent="0.2">
      <c r="E1759" s="16">
        <v>40954.625</v>
      </c>
      <c r="F1759" s="22">
        <v>4.22</v>
      </c>
      <c r="G1759" s="22">
        <v>4.2945496454477157</v>
      </c>
      <c r="H1759" s="25">
        <v>0.1042654028436019</v>
      </c>
      <c r="I1759" s="3">
        <f t="shared" si="108"/>
        <v>114.97999999999504</v>
      </c>
      <c r="J1759" s="3">
        <f t="shared" si="109"/>
        <v>122.60999999999487</v>
      </c>
      <c r="K1759" s="3">
        <f>MIN(J1759-M1759+N1759,'Power Look Up'!$F$4)</f>
        <v>123.40686029798195</v>
      </c>
      <c r="M1759" s="51">
        <f t="array" ref="M1759">_xlfn.SUM(_xlfn.NORM.DIST($S$3:$S$1003,$G1759,$P1759,FALSE)*WindSpeedStep*$T$3:$T$1003)</f>
        <v>86.204668653264832</v>
      </c>
      <c r="N1759" s="51">
        <f t="array" ref="N1759">_xlfn.SUM(_xlfn.NORM.DIST($S$3:$S$1003,$G1759,$Q1759,FALSE)*WindSpeedStep*$T$3:$T$1003)</f>
        <v>87.001528951251913</v>
      </c>
      <c r="P1759" s="43">
        <f t="shared" si="110"/>
        <v>0.42945496454477161</v>
      </c>
      <c r="Q1759" s="43">
        <f t="shared" si="111"/>
        <v>0.44777294881445379</v>
      </c>
    </row>
    <row r="1760" spans="5:17" x14ac:dyDescent="0.2">
      <c r="E1760" s="16">
        <v>40954.631944444445</v>
      </c>
      <c r="F1760" s="22">
        <v>4.93</v>
      </c>
      <c r="G1760" s="22">
        <v>4.9014423192015206</v>
      </c>
      <c r="H1760" s="25">
        <v>7.099391480730223E-2</v>
      </c>
      <c r="I1760" s="3">
        <f t="shared" si="108"/>
        <v>192.36999999999338</v>
      </c>
      <c r="J1760" s="3">
        <f t="shared" si="109"/>
        <v>189.09999999999346</v>
      </c>
      <c r="K1760" s="3">
        <f>MIN(J1760-M1760+N1760,'Power Look Up'!$F$4)</f>
        <v>188.93089651810945</v>
      </c>
      <c r="M1760" s="51">
        <f t="array" ref="M1760">_xlfn.SUM(_xlfn.NORM.DIST($S$3:$S$1003,$G1760,$P1760,FALSE)*WindSpeedStep*$T$3:$T$1003)</f>
        <v>178.78391650634157</v>
      </c>
      <c r="N1760" s="51">
        <f t="array" ref="N1760">_xlfn.SUM(_xlfn.NORM.DIST($S$3:$S$1003,$G1760,$Q1760,FALSE)*WindSpeedStep*$T$3:$T$1003)</f>
        <v>178.61481302445756</v>
      </c>
      <c r="P1760" s="43">
        <f t="shared" si="110"/>
        <v>0.49014423192015211</v>
      </c>
      <c r="Q1760" s="43">
        <f t="shared" si="111"/>
        <v>0.34797257844229862</v>
      </c>
    </row>
    <row r="1761" spans="5:17" x14ac:dyDescent="0.2">
      <c r="E1761" s="16">
        <v>40954.638888888891</v>
      </c>
      <c r="F1761" s="22">
        <v>4.5999999999999996</v>
      </c>
      <c r="G1761" s="22">
        <v>4.787304705741672</v>
      </c>
      <c r="H1761" s="25">
        <v>0.11086956521739132</v>
      </c>
      <c r="I1761" s="3">
        <f t="shared" si="108"/>
        <v>156.39999999999415</v>
      </c>
      <c r="J1761" s="3">
        <f t="shared" si="109"/>
        <v>177.1099999999937</v>
      </c>
      <c r="K1761" s="3">
        <f>MIN(J1761-M1761+N1761,'Power Look Up'!$F$4)</f>
        <v>177.78239564560073</v>
      </c>
      <c r="M1761" s="51">
        <f t="array" ref="M1761">_xlfn.SUM(_xlfn.NORM.DIST($S$3:$S$1003,$G1761,$P1761,FALSE)*WindSpeedStep*$T$3:$T$1003)</f>
        <v>160.6283119703921</v>
      </c>
      <c r="N1761" s="51">
        <f t="array" ref="N1761">_xlfn.SUM(_xlfn.NORM.DIST($S$3:$S$1003,$G1761,$Q1761,FALSE)*WindSpeedStep*$T$3:$T$1003)</f>
        <v>161.30070761599913</v>
      </c>
      <c r="P1761" s="43">
        <f t="shared" si="110"/>
        <v>0.47873047057416723</v>
      </c>
      <c r="Q1761" s="43">
        <f t="shared" si="111"/>
        <v>0.53076639128875069</v>
      </c>
    </row>
    <row r="1762" spans="5:17" x14ac:dyDescent="0.2">
      <c r="E1762" s="16">
        <v>40954.645833333336</v>
      </c>
      <c r="F1762" s="22">
        <v>4.3099999999999996</v>
      </c>
      <c r="G1762" s="22">
        <v>4.5087408062049708</v>
      </c>
      <c r="H1762" s="25">
        <v>0.12529002320185617</v>
      </c>
      <c r="I1762" s="3">
        <f t="shared" si="108"/>
        <v>124.78999999999482</v>
      </c>
      <c r="J1762" s="3">
        <f t="shared" si="109"/>
        <v>146.58999999999435</v>
      </c>
      <c r="K1762" s="3">
        <f>MIN(J1762-M1762+N1762,'Power Look Up'!$F$4)</f>
        <v>150.11170319029173</v>
      </c>
      <c r="M1762" s="51">
        <f t="array" ref="M1762">_xlfn.SUM(_xlfn.NORM.DIST($S$3:$S$1003,$G1762,$P1762,FALSE)*WindSpeedStep*$T$3:$T$1003)</f>
        <v>117.29826402315963</v>
      </c>
      <c r="N1762" s="51">
        <f t="array" ref="N1762">_xlfn.SUM(_xlfn.NORM.DIST($S$3:$S$1003,$G1762,$Q1762,FALSE)*WindSpeedStep*$T$3:$T$1003)</f>
        <v>120.81996721345703</v>
      </c>
      <c r="P1762" s="43">
        <f t="shared" si="110"/>
        <v>0.45087408062049711</v>
      </c>
      <c r="Q1762" s="43">
        <f t="shared" si="111"/>
        <v>0.5649002402205765</v>
      </c>
    </row>
    <row r="1763" spans="5:17" x14ac:dyDescent="0.2">
      <c r="E1763" s="16">
        <v>40954.652777777781</v>
      </c>
      <c r="F1763" s="22">
        <v>3.54</v>
      </c>
      <c r="G1763" s="22">
        <v>3.7006406222786068</v>
      </c>
      <c r="H1763" s="25">
        <v>8.4745762711864403E-2</v>
      </c>
      <c r="I1763" s="3">
        <f t="shared" si="108"/>
        <v>49.139999999997137</v>
      </c>
      <c r="J1763" s="3">
        <f t="shared" si="109"/>
        <v>63.699999999996827</v>
      </c>
      <c r="K1763" s="3">
        <f>MIN(J1763-M1763+N1763,'Power Look Up'!$F$4)</f>
        <v>61.46830304934025</v>
      </c>
      <c r="M1763" s="51">
        <f t="array" ref="M1763">_xlfn.SUM(_xlfn.NORM.DIST($S$3:$S$1003,$G1763,$P1763,FALSE)*WindSpeedStep*$T$3:$T$1003)</f>
        <v>25.745187772096685</v>
      </c>
      <c r="N1763" s="51">
        <f t="array" ref="N1763">_xlfn.SUM(_xlfn.NORM.DIST($S$3:$S$1003,$G1763,$Q1763,FALSE)*WindSpeedStep*$T$3:$T$1003)</f>
        <v>23.513490821440108</v>
      </c>
      <c r="P1763" s="43">
        <f t="shared" si="110"/>
        <v>0.3700640622278607</v>
      </c>
      <c r="Q1763" s="43">
        <f t="shared" si="111"/>
        <v>0.31361361205750904</v>
      </c>
    </row>
    <row r="1764" spans="5:17" x14ac:dyDescent="0.2">
      <c r="E1764" s="16">
        <v>40954.659722222219</v>
      </c>
      <c r="F1764" s="22">
        <v>4.09</v>
      </c>
      <c r="G1764" s="22">
        <v>4.3006332641976819</v>
      </c>
      <c r="H1764" s="25">
        <v>0.11491442542787286</v>
      </c>
      <c r="I1764" s="3">
        <f t="shared" si="108"/>
        <v>100.80999999999534</v>
      </c>
      <c r="J1764" s="3">
        <f t="shared" si="109"/>
        <v>123.69999999999484</v>
      </c>
      <c r="K1764" s="3">
        <f>MIN(J1764-M1764+N1764,'Power Look Up'!$F$4)</f>
        <v>126.51832729677668</v>
      </c>
      <c r="M1764" s="51">
        <f t="array" ref="M1764">_xlfn.SUM(_xlfn.NORM.DIST($S$3:$S$1003,$G1764,$P1764,FALSE)*WindSpeedStep*$T$3:$T$1003)</f>
        <v>87.043426223734187</v>
      </c>
      <c r="N1764" s="51">
        <f t="array" ref="N1764">_xlfn.SUM(_xlfn.NORM.DIST($S$3:$S$1003,$G1764,$Q1764,FALSE)*WindSpeedStep*$T$3:$T$1003)</f>
        <v>89.861753520516018</v>
      </c>
      <c r="P1764" s="43">
        <f t="shared" si="110"/>
        <v>0.43006332641976819</v>
      </c>
      <c r="Q1764" s="43">
        <f t="shared" si="111"/>
        <v>0.49420480053127397</v>
      </c>
    </row>
    <row r="1765" spans="5:17" x14ac:dyDescent="0.2">
      <c r="E1765" s="16">
        <v>40954.666666666664</v>
      </c>
      <c r="F1765" s="22">
        <v>4.7300000000000004</v>
      </c>
      <c r="G1765" s="22">
        <v>4.8973946247891496</v>
      </c>
      <c r="H1765" s="25">
        <v>9.0909090909090898E-2</v>
      </c>
      <c r="I1765" s="3">
        <f t="shared" si="108"/>
        <v>170.56999999999385</v>
      </c>
      <c r="J1765" s="3">
        <f t="shared" si="109"/>
        <v>189.09999999999346</v>
      </c>
      <c r="K1765" s="3">
        <f>MIN(J1765-M1765+N1765,'Power Look Up'!$F$4)</f>
        <v>188.87792938196796</v>
      </c>
      <c r="M1765" s="51">
        <f t="array" ref="M1765">_xlfn.SUM(_xlfn.NORM.DIST($S$3:$S$1003,$G1765,$P1765,FALSE)*WindSpeedStep*$T$3:$T$1003)</f>
        <v>178.13787958750424</v>
      </c>
      <c r="N1765" s="51">
        <f t="array" ref="N1765">_xlfn.SUM(_xlfn.NORM.DIST($S$3:$S$1003,$G1765,$Q1765,FALSE)*WindSpeedStep*$T$3:$T$1003)</f>
        <v>177.91580896947875</v>
      </c>
      <c r="P1765" s="43">
        <f t="shared" si="110"/>
        <v>0.48973946247891498</v>
      </c>
      <c r="Q1765" s="43">
        <f t="shared" si="111"/>
        <v>0.44521769316264992</v>
      </c>
    </row>
    <row r="1766" spans="5:17" x14ac:dyDescent="0.2">
      <c r="E1766" s="16">
        <v>40954.673611111109</v>
      </c>
      <c r="F1766" s="22">
        <v>4.8</v>
      </c>
      <c r="G1766" s="22">
        <v>5.0037667365986316</v>
      </c>
      <c r="H1766" s="25">
        <v>0.17708333333333334</v>
      </c>
      <c r="I1766" s="3">
        <f t="shared" si="108"/>
        <v>178.19999999999368</v>
      </c>
      <c r="J1766" s="3">
        <f t="shared" si="109"/>
        <v>199.99999999999324</v>
      </c>
      <c r="K1766" s="3">
        <f>MIN(J1766-M1766+N1766,'Power Look Up'!$F$4)</f>
        <v>209.11584330586138</v>
      </c>
      <c r="M1766" s="51">
        <f t="array" ref="M1766">_xlfn.SUM(_xlfn.NORM.DIST($S$3:$S$1003,$G1766,$P1766,FALSE)*WindSpeedStep*$T$3:$T$1003)</f>
        <v>195.16145409470408</v>
      </c>
      <c r="N1766" s="51">
        <f t="array" ref="N1766">_xlfn.SUM(_xlfn.NORM.DIST($S$3:$S$1003,$G1766,$Q1766,FALSE)*WindSpeedStep*$T$3:$T$1003)</f>
        <v>204.27729740057222</v>
      </c>
      <c r="P1766" s="43">
        <f t="shared" si="110"/>
        <v>0.50037667365986316</v>
      </c>
      <c r="Q1766" s="43">
        <f t="shared" si="111"/>
        <v>0.88608369293934108</v>
      </c>
    </row>
    <row r="1767" spans="5:17" x14ac:dyDescent="0.2">
      <c r="E1767" s="16">
        <v>40954.680555555555</v>
      </c>
      <c r="F1767" s="22">
        <v>4.5199999999999996</v>
      </c>
      <c r="G1767" s="22">
        <v>4.84544512219954</v>
      </c>
      <c r="H1767" s="25">
        <v>0.1349557522123894</v>
      </c>
      <c r="I1767" s="3">
        <f t="shared" si="108"/>
        <v>147.67999999999432</v>
      </c>
      <c r="J1767" s="3">
        <f t="shared" si="109"/>
        <v>183.64999999999355</v>
      </c>
      <c r="K1767" s="3">
        <f>MIN(J1767-M1767+N1767,'Power Look Up'!$F$4)</f>
        <v>186.45491776880709</v>
      </c>
      <c r="M1767" s="51">
        <f t="array" ref="M1767">_xlfn.SUM(_xlfn.NORM.DIST($S$3:$S$1003,$G1767,$P1767,FALSE)*WindSpeedStep*$T$3:$T$1003)</f>
        <v>169.8597505077006</v>
      </c>
      <c r="N1767" s="51">
        <f t="array" ref="N1767">_xlfn.SUM(_xlfn.NORM.DIST($S$3:$S$1003,$G1767,$Q1767,FALSE)*WindSpeedStep*$T$3:$T$1003)</f>
        <v>172.66466827651413</v>
      </c>
      <c r="P1767" s="43">
        <f t="shared" si="110"/>
        <v>0.48454451221995404</v>
      </c>
      <c r="Q1767" s="43">
        <f t="shared" si="111"/>
        <v>0.65392069127029195</v>
      </c>
    </row>
    <row r="1768" spans="5:17" x14ac:dyDescent="0.2">
      <c r="E1768" s="16">
        <v>40954.6875</v>
      </c>
      <c r="F1768" s="22">
        <v>5.52</v>
      </c>
      <c r="G1768" s="22">
        <v>5.3435445799080465</v>
      </c>
      <c r="H1768" s="25">
        <v>7.0652173913043487E-2</v>
      </c>
      <c r="I1768" s="3">
        <f t="shared" si="108"/>
        <v>284.23999999998813</v>
      </c>
      <c r="J1768" s="3">
        <f t="shared" si="109"/>
        <v>255.07999999998876</v>
      </c>
      <c r="K1768" s="3">
        <f>MIN(J1768-M1768+N1768,'Power Look Up'!$F$4)</f>
        <v>254.15977399749065</v>
      </c>
      <c r="M1768" s="51">
        <f t="array" ref="M1768">_xlfn.SUM(_xlfn.NORM.DIST($S$3:$S$1003,$G1768,$P1768,FALSE)*WindSpeedStep*$T$3:$T$1003)</f>
        <v>250.40407085047698</v>
      </c>
      <c r="N1768" s="51">
        <f t="array" ref="N1768">_xlfn.SUM(_xlfn.NORM.DIST($S$3:$S$1003,$G1768,$Q1768,FALSE)*WindSpeedStep*$T$3:$T$1003)</f>
        <v>249.48384484797887</v>
      </c>
      <c r="P1768" s="43">
        <f t="shared" si="110"/>
        <v>0.53435445799080472</v>
      </c>
      <c r="Q1768" s="43">
        <f t="shared" si="111"/>
        <v>0.37753304097176421</v>
      </c>
    </row>
    <row r="1769" spans="5:17" x14ac:dyDescent="0.2">
      <c r="E1769" s="16">
        <v>40954.694444444445</v>
      </c>
      <c r="F1769" s="22">
        <v>5.82</v>
      </c>
      <c r="G1769" s="22">
        <v>5.7617201746706606</v>
      </c>
      <c r="H1769" s="25">
        <v>6.5292096219931275E-2</v>
      </c>
      <c r="I1769" s="3">
        <f t="shared" si="108"/>
        <v>332.83999999998707</v>
      </c>
      <c r="J1769" s="3">
        <f t="shared" si="109"/>
        <v>323.11999999998727</v>
      </c>
      <c r="K1769" s="3">
        <f>MIN(J1769-M1769+N1769,'Power Look Up'!$F$4)</f>
        <v>318.61543869200176</v>
      </c>
      <c r="M1769" s="51">
        <f t="array" ref="M1769">_xlfn.SUM(_xlfn.NORM.DIST($S$3:$S$1003,$G1769,$P1769,FALSE)*WindSpeedStep*$T$3:$T$1003)</f>
        <v>322.59858738460855</v>
      </c>
      <c r="N1769" s="51">
        <f t="array" ref="N1769">_xlfn.SUM(_xlfn.NORM.DIST($S$3:$S$1003,$G1769,$Q1769,FALSE)*WindSpeedStep*$T$3:$T$1003)</f>
        <v>318.09402607662304</v>
      </c>
      <c r="P1769" s="43">
        <f t="shared" si="110"/>
        <v>0.57617201746706603</v>
      </c>
      <c r="Q1769" s="43">
        <f t="shared" si="111"/>
        <v>0.37619478803691603</v>
      </c>
    </row>
    <row r="1770" spans="5:17" x14ac:dyDescent="0.2">
      <c r="E1770" s="16">
        <v>40954.701388888891</v>
      </c>
      <c r="F1770" s="22">
        <v>5.98</v>
      </c>
      <c r="G1770" s="22">
        <v>5.8983924061950725</v>
      </c>
      <c r="H1770" s="25">
        <v>4.1806020066889632E-2</v>
      </c>
      <c r="I1770" s="3">
        <f t="shared" si="108"/>
        <v>358.75999999998658</v>
      </c>
      <c r="J1770" s="3">
        <f t="shared" si="109"/>
        <v>345.79999999998682</v>
      </c>
      <c r="K1770" s="3">
        <f>MIN(J1770-M1770+N1770,'Power Look Up'!$F$4)</f>
        <v>336.88289586821423</v>
      </c>
      <c r="M1770" s="51">
        <f t="array" ref="M1770">_xlfn.SUM(_xlfn.NORM.DIST($S$3:$S$1003,$G1770,$P1770,FALSE)*WindSpeedStep*$T$3:$T$1003)</f>
        <v>347.87889286711385</v>
      </c>
      <c r="N1770" s="51">
        <f t="array" ref="N1770">_xlfn.SUM(_xlfn.NORM.DIST($S$3:$S$1003,$G1770,$Q1770,FALSE)*WindSpeedStep*$T$3:$T$1003)</f>
        <v>338.96178873534126</v>
      </c>
      <c r="P1770" s="43">
        <f t="shared" si="110"/>
        <v>0.58983924061950732</v>
      </c>
      <c r="Q1770" s="43">
        <f t="shared" si="111"/>
        <v>0.24658831129578063</v>
      </c>
    </row>
    <row r="1771" spans="5:17" x14ac:dyDescent="0.2">
      <c r="E1771" s="16">
        <v>40954.708333333336</v>
      </c>
      <c r="F1771" s="22">
        <v>4.54</v>
      </c>
      <c r="G1771" s="22">
        <v>4.7139148812297718</v>
      </c>
      <c r="H1771" s="25">
        <v>0.25991189427312772</v>
      </c>
      <c r="I1771" s="3">
        <f t="shared" si="108"/>
        <v>149.8599999999943</v>
      </c>
      <c r="J1771" s="3">
        <f t="shared" si="109"/>
        <v>168.3899999999939</v>
      </c>
      <c r="K1771" s="3">
        <f>MIN(J1771-M1771+N1771,'Power Look Up'!$F$4)</f>
        <v>200.91859165272112</v>
      </c>
      <c r="M1771" s="51">
        <f t="array" ref="M1771">_xlfn.SUM(_xlfn.NORM.DIST($S$3:$S$1003,$G1771,$P1771,FALSE)*WindSpeedStep*$T$3:$T$1003)</f>
        <v>149.04003771819336</v>
      </c>
      <c r="N1771" s="51">
        <f t="array" ref="N1771">_xlfn.SUM(_xlfn.NORM.DIST($S$3:$S$1003,$G1771,$Q1771,FALSE)*WindSpeedStep*$T$3:$T$1003)</f>
        <v>181.56862937092058</v>
      </c>
      <c r="P1771" s="43">
        <f t="shared" si="110"/>
        <v>0.47139148812297721</v>
      </c>
      <c r="Q1771" s="43">
        <f t="shared" si="111"/>
        <v>1.2252025462227158</v>
      </c>
    </row>
    <row r="1772" spans="5:17" x14ac:dyDescent="0.2">
      <c r="E1772" s="16">
        <v>40954.715277777781</v>
      </c>
      <c r="F1772" s="22">
        <v>3.8</v>
      </c>
      <c r="G1772" s="22">
        <v>4.0861467781424023</v>
      </c>
      <c r="H1772" s="25">
        <v>0.13947368421052633</v>
      </c>
      <c r="I1772" s="3">
        <f t="shared" si="108"/>
        <v>72.799999999996629</v>
      </c>
      <c r="J1772" s="3">
        <f t="shared" si="109"/>
        <v>100.80999999999534</v>
      </c>
      <c r="K1772" s="3">
        <f>MIN(J1772-M1772+N1772,'Power Look Up'!$F$4)</f>
        <v>109.7474052256039</v>
      </c>
      <c r="M1772" s="51">
        <f t="array" ref="M1772">_xlfn.SUM(_xlfn.NORM.DIST($S$3:$S$1003,$G1772,$P1772,FALSE)*WindSpeedStep*$T$3:$T$1003)</f>
        <v>59.69994908234677</v>
      </c>
      <c r="N1772" s="51">
        <f t="array" ref="N1772">_xlfn.SUM(_xlfn.NORM.DIST($S$3:$S$1003,$G1772,$Q1772,FALSE)*WindSpeedStep*$T$3:$T$1003)</f>
        <v>68.637354307955334</v>
      </c>
      <c r="P1772" s="43">
        <f t="shared" si="110"/>
        <v>0.40861467781424027</v>
      </c>
      <c r="Q1772" s="43">
        <f t="shared" si="111"/>
        <v>0.56990994537249307</v>
      </c>
    </row>
    <row r="1773" spans="5:17" x14ac:dyDescent="0.2">
      <c r="E1773" s="16">
        <v>40954.722222222219</v>
      </c>
      <c r="F1773" s="22">
        <v>3.68</v>
      </c>
      <c r="G1773" s="22">
        <v>4.0446313244727508</v>
      </c>
      <c r="H1773" s="25">
        <v>9.7826086956521729E-2</v>
      </c>
      <c r="I1773" s="3">
        <f t="shared" si="108"/>
        <v>61.879999999996862</v>
      </c>
      <c r="J1773" s="3">
        <f t="shared" si="109"/>
        <v>95.359999999995452</v>
      </c>
      <c r="K1773" s="3">
        <f>MIN(J1773-M1773+N1773,'Power Look Up'!$F$4)</f>
        <v>94.867124475930183</v>
      </c>
      <c r="M1773" s="51">
        <f t="array" ref="M1773">_xlfn.SUM(_xlfn.NORM.DIST($S$3:$S$1003,$G1773,$P1773,FALSE)*WindSpeedStep*$T$3:$T$1003)</f>
        <v>55.027516961432895</v>
      </c>
      <c r="N1773" s="51">
        <f t="array" ref="N1773">_xlfn.SUM(_xlfn.NORM.DIST($S$3:$S$1003,$G1773,$Q1773,FALSE)*WindSpeedStep*$T$3:$T$1003)</f>
        <v>54.534641437367618</v>
      </c>
      <c r="P1773" s="43">
        <f t="shared" si="110"/>
        <v>0.40446313244727511</v>
      </c>
      <c r="Q1773" s="43">
        <f t="shared" si="111"/>
        <v>0.39567045565494297</v>
      </c>
    </row>
    <row r="1774" spans="5:17" x14ac:dyDescent="0.2">
      <c r="E1774" s="16">
        <v>40954.729166666664</v>
      </c>
      <c r="F1774" s="22">
        <v>3.84</v>
      </c>
      <c r="G1774" s="22">
        <v>4.0915335084595617</v>
      </c>
      <c r="H1774" s="25">
        <v>9.6354166666666671E-2</v>
      </c>
      <c r="I1774" s="3">
        <f t="shared" si="108"/>
        <v>76.439999999996559</v>
      </c>
      <c r="J1774" s="3">
        <f t="shared" si="109"/>
        <v>100.80999999999534</v>
      </c>
      <c r="K1774" s="3">
        <f>MIN(J1774-M1774+N1774,'Power Look Up'!$F$4)</f>
        <v>99.993286932627456</v>
      </c>
      <c r="M1774" s="51">
        <f t="array" ref="M1774">_xlfn.SUM(_xlfn.NORM.DIST($S$3:$S$1003,$G1774,$P1774,FALSE)*WindSpeedStep*$T$3:$T$1003)</f>
        <v>60.32262493827993</v>
      </c>
      <c r="N1774" s="51">
        <f t="array" ref="N1774">_xlfn.SUM(_xlfn.NORM.DIST($S$3:$S$1003,$G1774,$Q1774,FALSE)*WindSpeedStep*$T$3:$T$1003)</f>
        <v>59.505911870912044</v>
      </c>
      <c r="P1774" s="43">
        <f t="shared" si="110"/>
        <v>0.40915335084595617</v>
      </c>
      <c r="Q1774" s="43">
        <f t="shared" si="111"/>
        <v>0.39423630159636402</v>
      </c>
    </row>
    <row r="1775" spans="5:17" x14ac:dyDescent="0.2">
      <c r="E1775" s="16">
        <v>40954.736111111109</v>
      </c>
      <c r="F1775" s="22">
        <v>3.86</v>
      </c>
      <c r="G1775" s="22">
        <v>3.9992265799515514</v>
      </c>
      <c r="H1775" s="25">
        <v>0.12435233160621761</v>
      </c>
      <c r="I1775" s="3">
        <f t="shared" si="108"/>
        <v>78.259999999996509</v>
      </c>
      <c r="J1775" s="3">
        <f t="shared" si="109"/>
        <v>90.999999999996248</v>
      </c>
      <c r="K1775" s="3">
        <f>MIN(J1775-M1775+N1775,'Power Look Up'!$F$4)</f>
        <v>96.530127154144708</v>
      </c>
      <c r="M1775" s="51">
        <f t="array" ref="M1775">_xlfn.SUM(_xlfn.NORM.DIST($S$3:$S$1003,$G1775,$P1775,FALSE)*WindSpeedStep*$T$3:$T$1003)</f>
        <v>50.183257740568692</v>
      </c>
      <c r="N1775" s="51">
        <f t="array" ref="N1775">_xlfn.SUM(_xlfn.NORM.DIST($S$3:$S$1003,$G1775,$Q1775,FALSE)*WindSpeedStep*$T$3:$T$1003)</f>
        <v>55.713384894717151</v>
      </c>
      <c r="P1775" s="43">
        <f t="shared" si="110"/>
        <v>0.39992265799515514</v>
      </c>
      <c r="Q1775" s="43">
        <f t="shared" si="111"/>
        <v>0.49731314983853486</v>
      </c>
    </row>
    <row r="1776" spans="5:17" x14ac:dyDescent="0.2">
      <c r="E1776" s="16">
        <v>40954.743055555555</v>
      </c>
      <c r="F1776" s="22">
        <v>4.95</v>
      </c>
      <c r="G1776" s="22">
        <v>4.849818687557347</v>
      </c>
      <c r="H1776" s="25">
        <v>5.2525252525252523E-2</v>
      </c>
      <c r="I1776" s="3">
        <f t="shared" si="108"/>
        <v>194.54999999999333</v>
      </c>
      <c r="J1776" s="3">
        <f t="shared" si="109"/>
        <v>183.64999999999355</v>
      </c>
      <c r="K1776" s="3">
        <f>MIN(J1776-M1776+N1776,'Power Look Up'!$F$4)</f>
        <v>183.65196195993963</v>
      </c>
      <c r="M1776" s="51">
        <f t="array" ref="M1776">_xlfn.SUM(_xlfn.NORM.DIST($S$3:$S$1003,$G1776,$P1776,FALSE)*WindSpeedStep*$T$3:$T$1003)</f>
        <v>170.55567529936735</v>
      </c>
      <c r="N1776" s="51">
        <f t="array" ref="N1776">_xlfn.SUM(_xlfn.NORM.DIST($S$3:$S$1003,$G1776,$Q1776,FALSE)*WindSpeedStep*$T$3:$T$1003)</f>
        <v>170.55763725931342</v>
      </c>
      <c r="P1776" s="43">
        <f t="shared" si="110"/>
        <v>0.48498186875573474</v>
      </c>
      <c r="Q1776" s="43">
        <f t="shared" si="111"/>
        <v>0.25473795126563842</v>
      </c>
    </row>
    <row r="1777" spans="5:17" x14ac:dyDescent="0.2">
      <c r="E1777" s="16">
        <v>40954.75</v>
      </c>
      <c r="F1777" s="22">
        <v>5.35</v>
      </c>
      <c r="G1777" s="22">
        <v>5.276148429969874</v>
      </c>
      <c r="H1777" s="25">
        <v>5.2336448598130851E-2</v>
      </c>
      <c r="I1777" s="3">
        <f t="shared" si="108"/>
        <v>256.69999999998873</v>
      </c>
      <c r="J1777" s="3">
        <f t="shared" si="109"/>
        <v>245.35999999998896</v>
      </c>
      <c r="K1777" s="3">
        <f>MIN(J1777-M1777+N1777,'Power Look Up'!$F$4)</f>
        <v>244.94711299795279</v>
      </c>
      <c r="M1777" s="51">
        <f t="array" ref="M1777">_xlfn.SUM(_xlfn.NORM.DIST($S$3:$S$1003,$G1777,$P1777,FALSE)*WindSpeedStep*$T$3:$T$1003)</f>
        <v>239.2947957824216</v>
      </c>
      <c r="N1777" s="51">
        <f t="array" ref="N1777">_xlfn.SUM(_xlfn.NORM.DIST($S$3:$S$1003,$G1777,$Q1777,FALSE)*WindSpeedStep*$T$3:$T$1003)</f>
        <v>238.88190878038543</v>
      </c>
      <c r="P1777" s="43">
        <f t="shared" si="110"/>
        <v>0.52761484299698747</v>
      </c>
      <c r="Q1777" s="43">
        <f t="shared" si="111"/>
        <v>0.27613487110122709</v>
      </c>
    </row>
    <row r="1778" spans="5:17" x14ac:dyDescent="0.2">
      <c r="E1778" s="16">
        <v>40954.756944444445</v>
      </c>
      <c r="F1778" s="22">
        <v>5.38</v>
      </c>
      <c r="G1778" s="22">
        <v>5.3084436437528932</v>
      </c>
      <c r="H1778" s="25">
        <v>5.0185873605947957E-2</v>
      </c>
      <c r="I1778" s="3">
        <f t="shared" si="108"/>
        <v>261.55999999998863</v>
      </c>
      <c r="J1778" s="3">
        <f t="shared" si="109"/>
        <v>250.21999999998886</v>
      </c>
      <c r="K1778" s="3">
        <f>MIN(J1778-M1778+N1778,'Power Look Up'!$F$4)</f>
        <v>249.58458160190511</v>
      </c>
      <c r="M1778" s="51">
        <f t="array" ref="M1778">_xlfn.SUM(_xlfn.NORM.DIST($S$3:$S$1003,$G1778,$P1778,FALSE)*WindSpeedStep*$T$3:$T$1003)</f>
        <v>244.60555067989429</v>
      </c>
      <c r="N1778" s="51">
        <f t="array" ref="N1778">_xlfn.SUM(_xlfn.NORM.DIST($S$3:$S$1003,$G1778,$Q1778,FALSE)*WindSpeedStep*$T$3:$T$1003)</f>
        <v>243.97013228181055</v>
      </c>
      <c r="P1778" s="43">
        <f t="shared" si="110"/>
        <v>0.53084436437528937</v>
      </c>
      <c r="Q1778" s="43">
        <f t="shared" si="111"/>
        <v>0.26640888174968053</v>
      </c>
    </row>
    <row r="1779" spans="5:17" x14ac:dyDescent="0.2">
      <c r="E1779" s="16">
        <v>40954.763888888891</v>
      </c>
      <c r="F1779" s="22">
        <v>4.4400000000000004</v>
      </c>
      <c r="G1779" s="22">
        <v>4.6098403663557876</v>
      </c>
      <c r="H1779" s="25">
        <v>8.7837837837837829E-2</v>
      </c>
      <c r="I1779" s="3">
        <f t="shared" si="108"/>
        <v>138.95999999999452</v>
      </c>
      <c r="J1779" s="3">
        <f t="shared" si="109"/>
        <v>157.48999999999413</v>
      </c>
      <c r="K1779" s="3">
        <f>MIN(J1779-M1779+N1779,'Power Look Up'!$F$4)</f>
        <v>156.52782603617911</v>
      </c>
      <c r="M1779" s="51">
        <f t="array" ref="M1779">_xlfn.SUM(_xlfn.NORM.DIST($S$3:$S$1003,$G1779,$P1779,FALSE)*WindSpeedStep*$T$3:$T$1003)</f>
        <v>132.78475005777617</v>
      </c>
      <c r="N1779" s="51">
        <f t="array" ref="N1779">_xlfn.SUM(_xlfn.NORM.DIST($S$3:$S$1003,$G1779,$Q1779,FALSE)*WindSpeedStep*$T$3:$T$1003)</f>
        <v>131.82257609396115</v>
      </c>
      <c r="P1779" s="43">
        <f t="shared" si="110"/>
        <v>0.4609840366355788</v>
      </c>
      <c r="Q1779" s="43">
        <f t="shared" si="111"/>
        <v>0.4049184105582786</v>
      </c>
    </row>
    <row r="1780" spans="5:17" x14ac:dyDescent="0.2">
      <c r="E1780" s="16">
        <v>40954.770833333336</v>
      </c>
      <c r="F1780" s="22">
        <v>4.97</v>
      </c>
      <c r="G1780" s="22">
        <v>4.8972294847348019</v>
      </c>
      <c r="H1780" s="25">
        <v>6.4386317907444673E-2</v>
      </c>
      <c r="I1780" s="3">
        <f t="shared" si="108"/>
        <v>196.72999999999331</v>
      </c>
      <c r="J1780" s="3">
        <f t="shared" si="109"/>
        <v>189.09999999999346</v>
      </c>
      <c r="K1780" s="3">
        <f>MIN(J1780-M1780+N1780,'Power Look Up'!$F$4)</f>
        <v>189.04232780263084</v>
      </c>
      <c r="M1780" s="51">
        <f t="array" ref="M1780">_xlfn.SUM(_xlfn.NORM.DIST($S$3:$S$1003,$G1780,$P1780,FALSE)*WindSpeedStep*$T$3:$T$1003)</f>
        <v>178.11152527306356</v>
      </c>
      <c r="N1780" s="51">
        <f t="array" ref="N1780">_xlfn.SUM(_xlfn.NORM.DIST($S$3:$S$1003,$G1780,$Q1780,FALSE)*WindSpeedStep*$T$3:$T$1003)</f>
        <v>178.05385307570094</v>
      </c>
      <c r="P1780" s="43">
        <f t="shared" si="110"/>
        <v>0.48972294847348019</v>
      </c>
      <c r="Q1780" s="43">
        <f t="shared" si="111"/>
        <v>0.31531457446984645</v>
      </c>
    </row>
    <row r="1781" spans="5:17" x14ac:dyDescent="0.2">
      <c r="E1781" s="16">
        <v>40954.777777777781</v>
      </c>
      <c r="F1781" s="22">
        <v>4.49</v>
      </c>
      <c r="G1781" s="22">
        <v>4.563339951161125</v>
      </c>
      <c r="H1781" s="25">
        <v>5.1224944320712694E-2</v>
      </c>
      <c r="I1781" s="3">
        <f t="shared" si="108"/>
        <v>144.4099999999944</v>
      </c>
      <c r="J1781" s="3">
        <f t="shared" si="109"/>
        <v>152.03999999999425</v>
      </c>
      <c r="K1781" s="3">
        <f>MIN(J1781-M1781+N1781,'Power Look Up'!$F$4)</f>
        <v>149.33392079658478</v>
      </c>
      <c r="M1781" s="51">
        <f t="array" ref="M1781">_xlfn.SUM(_xlfn.NORM.DIST($S$3:$S$1003,$G1781,$P1781,FALSE)*WindSpeedStep*$T$3:$T$1003)</f>
        <v>125.61629439607036</v>
      </c>
      <c r="N1781" s="51">
        <f t="array" ref="N1781">_xlfn.SUM(_xlfn.NORM.DIST($S$3:$S$1003,$G1781,$Q1781,FALSE)*WindSpeedStep*$T$3:$T$1003)</f>
        <v>122.91021519266089</v>
      </c>
      <c r="P1781" s="43">
        <f t="shared" si="110"/>
        <v>0.4563339951161125</v>
      </c>
      <c r="Q1781" s="43">
        <f t="shared" si="111"/>
        <v>0.23375683491471241</v>
      </c>
    </row>
    <row r="1782" spans="5:17" x14ac:dyDescent="0.2">
      <c r="E1782" s="16">
        <v>40954.784722222219</v>
      </c>
      <c r="F1782" s="22">
        <v>4.99</v>
      </c>
      <c r="G1782" s="22">
        <v>4.9804781466070489</v>
      </c>
      <c r="H1782" s="25">
        <v>3.406813627254509E-2</v>
      </c>
      <c r="I1782" s="3">
        <f t="shared" si="108"/>
        <v>198.90999999999326</v>
      </c>
      <c r="J1782" s="3">
        <f t="shared" si="109"/>
        <v>197.81999999999329</v>
      </c>
      <c r="K1782" s="3">
        <f>MIN(J1782-M1782+N1782,'Power Look Up'!$F$4)</f>
        <v>198.77431139405689</v>
      </c>
      <c r="M1782" s="51">
        <f t="array" ref="M1782">_xlfn.SUM(_xlfn.NORM.DIST($S$3:$S$1003,$G1782,$P1782,FALSE)*WindSpeedStep*$T$3:$T$1003)</f>
        <v>191.42630926574907</v>
      </c>
      <c r="N1782" s="51">
        <f t="array" ref="N1782">_xlfn.SUM(_xlfn.NORM.DIST($S$3:$S$1003,$G1782,$Q1782,FALSE)*WindSpeedStep*$T$3:$T$1003)</f>
        <v>192.38062065981268</v>
      </c>
      <c r="P1782" s="43">
        <f t="shared" si="110"/>
        <v>0.49804781466070491</v>
      </c>
      <c r="Q1782" s="43">
        <f t="shared" si="111"/>
        <v>0.16967560820104174</v>
      </c>
    </row>
    <row r="1783" spans="5:17" x14ac:dyDescent="0.2">
      <c r="E1783" s="16">
        <v>40954.791666666664</v>
      </c>
      <c r="F1783" s="22">
        <v>4.49</v>
      </c>
      <c r="G1783" s="22">
        <v>4.5001233695299057</v>
      </c>
      <c r="H1783" s="25">
        <v>4.4543429844097995E-2</v>
      </c>
      <c r="I1783" s="3">
        <f t="shared" si="108"/>
        <v>144.4099999999944</v>
      </c>
      <c r="J1783" s="3">
        <f t="shared" si="109"/>
        <v>145.49999999999437</v>
      </c>
      <c r="K1783" s="3">
        <f>MIN(J1783-M1783+N1783,'Power Look Up'!$F$4)</f>
        <v>141.76327549013558</v>
      </c>
      <c r="M1783" s="51">
        <f t="array" ref="M1783">_xlfn.SUM(_xlfn.NORM.DIST($S$3:$S$1003,$G1783,$P1783,FALSE)*WindSpeedStep*$T$3:$T$1003)</f>
        <v>115.99667759241368</v>
      </c>
      <c r="N1783" s="51">
        <f t="array" ref="N1783">_xlfn.SUM(_xlfn.NORM.DIST($S$3:$S$1003,$G1783,$Q1783,FALSE)*WindSpeedStep*$T$3:$T$1003)</f>
        <v>112.25995308255489</v>
      </c>
      <c r="P1783" s="43">
        <f t="shared" si="110"/>
        <v>0.45001233695299059</v>
      </c>
      <c r="Q1783" s="43">
        <f t="shared" si="111"/>
        <v>0.20045092960044122</v>
      </c>
    </row>
    <row r="1784" spans="5:17" x14ac:dyDescent="0.2">
      <c r="E1784" s="16">
        <v>40954.798611111109</v>
      </c>
      <c r="F1784" s="22">
        <v>4.4400000000000004</v>
      </c>
      <c r="G1784" s="22">
        <v>4.4174291486568267</v>
      </c>
      <c r="H1784" s="25">
        <v>2.0270270270270268E-2</v>
      </c>
      <c r="I1784" s="3">
        <f t="shared" si="108"/>
        <v>138.95999999999452</v>
      </c>
      <c r="J1784" s="3">
        <f t="shared" si="109"/>
        <v>136.77999999999457</v>
      </c>
      <c r="K1784" s="3">
        <f>MIN(J1784-M1784+N1784,'Power Look Up'!$F$4)</f>
        <v>131.36938878911786</v>
      </c>
      <c r="M1784" s="51">
        <f t="array" ref="M1784">_xlfn.SUM(_xlfn.NORM.DIST($S$3:$S$1003,$G1784,$P1784,FALSE)*WindSpeedStep*$T$3:$T$1003)</f>
        <v>103.69316291506843</v>
      </c>
      <c r="N1784" s="51">
        <f t="array" ref="N1784">_xlfn.SUM(_xlfn.NORM.DIST($S$3:$S$1003,$G1784,$Q1784,FALSE)*WindSpeedStep*$T$3:$T$1003)</f>
        <v>98.282551704191704</v>
      </c>
      <c r="P1784" s="43">
        <f t="shared" si="110"/>
        <v>0.44174291486568268</v>
      </c>
      <c r="Q1784" s="43">
        <f t="shared" si="111"/>
        <v>8.9542482743043772E-2</v>
      </c>
    </row>
    <row r="1785" spans="5:17" x14ac:dyDescent="0.2">
      <c r="E1785" s="16">
        <v>40954.805555555555</v>
      </c>
      <c r="F1785" s="22">
        <v>4.58</v>
      </c>
      <c r="G1785" s="22">
        <v>4.5469658910814568</v>
      </c>
      <c r="H1785" s="25">
        <v>2.6200873362445413E-2</v>
      </c>
      <c r="I1785" s="3">
        <f t="shared" si="108"/>
        <v>154.2199999999942</v>
      </c>
      <c r="J1785" s="3">
        <f t="shared" si="109"/>
        <v>150.94999999999428</v>
      </c>
      <c r="K1785" s="3">
        <f>MIN(J1785-M1785+N1785,'Power Look Up'!$F$4)</f>
        <v>147.95066455909426</v>
      </c>
      <c r="M1785" s="51">
        <f t="array" ref="M1785">_xlfn.SUM(_xlfn.NORM.DIST($S$3:$S$1003,$G1785,$P1785,FALSE)*WindSpeedStep*$T$3:$T$1003)</f>
        <v>123.10957945835359</v>
      </c>
      <c r="N1785" s="51">
        <f t="array" ref="N1785">_xlfn.SUM(_xlfn.NORM.DIST($S$3:$S$1003,$G1785,$Q1785,FALSE)*WindSpeedStep*$T$3:$T$1003)</f>
        <v>120.11024401745357</v>
      </c>
      <c r="P1785" s="43">
        <f t="shared" si="110"/>
        <v>0.4546965891081457</v>
      </c>
      <c r="Q1785" s="43">
        <f t="shared" si="111"/>
        <v>0.11913447749558402</v>
      </c>
    </row>
    <row r="1786" spans="5:17" x14ac:dyDescent="0.2">
      <c r="E1786" s="16">
        <v>40954.8125</v>
      </c>
      <c r="F1786" s="22">
        <v>4.32</v>
      </c>
      <c r="G1786" s="22">
        <v>4.2313001281689182</v>
      </c>
      <c r="H1786" s="25">
        <v>6.9444444444444434E-2</v>
      </c>
      <c r="I1786" s="3">
        <f t="shared" si="108"/>
        <v>125.87999999999479</v>
      </c>
      <c r="J1786" s="3">
        <f t="shared" si="109"/>
        <v>116.06999999999502</v>
      </c>
      <c r="K1786" s="3">
        <f>MIN(J1786-M1786+N1786,'Power Look Up'!$F$4)</f>
        <v>110.263624365166</v>
      </c>
      <c r="M1786" s="51">
        <f t="array" ref="M1786">_xlfn.SUM(_xlfn.NORM.DIST($S$3:$S$1003,$G1786,$P1786,FALSE)*WindSpeedStep*$T$3:$T$1003)</f>
        <v>77.68037135114082</v>
      </c>
      <c r="N1786" s="51">
        <f t="array" ref="N1786">_xlfn.SUM(_xlfn.NORM.DIST($S$3:$S$1003,$G1786,$Q1786,FALSE)*WindSpeedStep*$T$3:$T$1003)</f>
        <v>71.873995716311796</v>
      </c>
      <c r="P1786" s="43">
        <f t="shared" si="110"/>
        <v>0.42313001281689183</v>
      </c>
      <c r="Q1786" s="43">
        <f t="shared" si="111"/>
        <v>0.29384028667839707</v>
      </c>
    </row>
    <row r="1787" spans="5:17" x14ac:dyDescent="0.2">
      <c r="E1787" s="16">
        <v>40954.819444444445</v>
      </c>
      <c r="F1787" s="22">
        <v>3.82</v>
      </c>
      <c r="G1787" s="22">
        <v>3.7618879506479788</v>
      </c>
      <c r="H1787" s="25">
        <v>2.6178010471204192E-2</v>
      </c>
      <c r="I1787" s="3">
        <f t="shared" si="108"/>
        <v>74.619999999996594</v>
      </c>
      <c r="J1787" s="3">
        <f t="shared" si="109"/>
        <v>69.159999999996714</v>
      </c>
      <c r="K1787" s="3">
        <f>MIN(J1787-M1787+N1787,'Power Look Up'!$F$4)</f>
        <v>60.749323348336887</v>
      </c>
      <c r="M1787" s="51">
        <f t="array" ref="M1787">_xlfn.SUM(_xlfn.NORM.DIST($S$3:$S$1003,$G1787,$P1787,FALSE)*WindSpeedStep*$T$3:$T$1003)</f>
        <v>29.710418301716977</v>
      </c>
      <c r="N1787" s="51">
        <f t="array" ref="N1787">_xlfn.SUM(_xlfn.NORM.DIST($S$3:$S$1003,$G1787,$Q1787,FALSE)*WindSpeedStep*$T$3:$T$1003)</f>
        <v>21.29974165005715</v>
      </c>
      <c r="P1787" s="43">
        <f t="shared" si="110"/>
        <v>0.37618879506479791</v>
      </c>
      <c r="Q1787" s="43">
        <f t="shared" si="111"/>
        <v>9.847874216355966E-2</v>
      </c>
    </row>
    <row r="1788" spans="5:17" x14ac:dyDescent="0.2">
      <c r="E1788" s="16">
        <v>40954.826388888891</v>
      </c>
      <c r="F1788" s="22">
        <v>3.88</v>
      </c>
      <c r="G1788" s="22">
        <v>3.76055035962152</v>
      </c>
      <c r="H1788" s="25">
        <v>1.8041237113402064E-2</v>
      </c>
      <c r="I1788" s="3">
        <f t="shared" si="108"/>
        <v>80.079999999996474</v>
      </c>
      <c r="J1788" s="3">
        <f t="shared" si="109"/>
        <v>69.159999999996714</v>
      </c>
      <c r="K1788" s="3">
        <f>MIN(J1788-M1788+N1788,'Power Look Up'!$F$4)</f>
        <v>60.785128652303314</v>
      </c>
      <c r="M1788" s="51">
        <f t="array" ref="M1788">_xlfn.SUM(_xlfn.NORM.DIST($S$3:$S$1003,$G1788,$P1788,FALSE)*WindSpeedStep*$T$3:$T$1003)</f>
        <v>29.61829582653619</v>
      </c>
      <c r="N1788" s="51">
        <f t="array" ref="N1788">_xlfn.SUM(_xlfn.NORM.DIST($S$3:$S$1003,$G1788,$Q1788,FALSE)*WindSpeedStep*$T$3:$T$1003)</f>
        <v>21.243424478842787</v>
      </c>
      <c r="P1788" s="43">
        <f t="shared" si="110"/>
        <v>0.37605503596215201</v>
      </c>
      <c r="Q1788" s="43">
        <f t="shared" si="111"/>
        <v>6.7844980714821243E-2</v>
      </c>
    </row>
    <row r="1789" spans="5:17" x14ac:dyDescent="0.2">
      <c r="E1789" s="16">
        <v>40954.833333333336</v>
      </c>
      <c r="F1789" s="22">
        <v>3.65</v>
      </c>
      <c r="G1789" s="22">
        <v>3.5042374212722844</v>
      </c>
      <c r="H1789" s="25">
        <v>4.9315068493150684E-2</v>
      </c>
      <c r="I1789" s="3">
        <f t="shared" si="108"/>
        <v>59.149999999996922</v>
      </c>
      <c r="J1789" s="3">
        <f t="shared" si="109"/>
        <v>45.499999999997215</v>
      </c>
      <c r="K1789" s="3">
        <f>MIN(J1789-M1789+N1789,'Power Look Up'!$F$4)</f>
        <v>43.49283375831039</v>
      </c>
      <c r="M1789" s="51">
        <f t="array" ref="M1789">_xlfn.SUM(_xlfn.NORM.DIST($S$3:$S$1003,$G1789,$P1789,FALSE)*WindSpeedStep*$T$3:$T$1003)</f>
        <v>16.096835682302526</v>
      </c>
      <c r="N1789" s="51">
        <f t="array" ref="N1789">_xlfn.SUM(_xlfn.NORM.DIST($S$3:$S$1003,$G1789,$Q1789,FALSE)*WindSpeedStep*$T$3:$T$1003)</f>
        <v>14.089669440615703</v>
      </c>
      <c r="P1789" s="43">
        <f t="shared" si="110"/>
        <v>0.35042374212722849</v>
      </c>
      <c r="Q1789" s="43">
        <f t="shared" si="111"/>
        <v>0.17281170844630445</v>
      </c>
    </row>
    <row r="1790" spans="5:17" x14ac:dyDescent="0.2">
      <c r="E1790" s="16">
        <v>40954.840277777781</v>
      </c>
      <c r="F1790" s="22">
        <v>3.49</v>
      </c>
      <c r="G1790" s="22">
        <v>3.3965774295577988</v>
      </c>
      <c r="H1790" s="25">
        <v>2.8653295128939826E-2</v>
      </c>
      <c r="I1790" s="3">
        <f t="shared" si="108"/>
        <v>44.589999999997232</v>
      </c>
      <c r="J1790" s="3">
        <f t="shared" si="109"/>
        <v>36.399999999997405</v>
      </c>
      <c r="K1790" s="3">
        <f>MIN(J1790-M1790+N1790,'Power Look Up'!$F$4)</f>
        <v>35.149345630491439</v>
      </c>
      <c r="M1790" s="51">
        <f t="array" ref="M1790">_xlfn.SUM(_xlfn.NORM.DIST($S$3:$S$1003,$G1790,$P1790,FALSE)*WindSpeedStep*$T$3:$T$1003)</f>
        <v>12.316607047063396</v>
      </c>
      <c r="N1790" s="51">
        <f t="array" ref="N1790">_xlfn.SUM(_xlfn.NORM.DIST($S$3:$S$1003,$G1790,$Q1790,FALSE)*WindSpeedStep*$T$3:$T$1003)</f>
        <v>11.065952677557434</v>
      </c>
      <c r="P1790" s="43">
        <f t="shared" si="110"/>
        <v>0.33965774295577988</v>
      </c>
      <c r="Q1790" s="43">
        <f t="shared" si="111"/>
        <v>9.7323135517415435E-2</v>
      </c>
    </row>
    <row r="1791" spans="5:17" x14ac:dyDescent="0.2">
      <c r="E1791" s="16">
        <v>40954.847222222219</v>
      </c>
      <c r="F1791" s="22">
        <v>3.18</v>
      </c>
      <c r="G1791" s="22">
        <v>3.125699815759865</v>
      </c>
      <c r="H1791" s="25">
        <v>8.4905660377358486E-2</v>
      </c>
      <c r="I1791" s="3">
        <f t="shared" si="108"/>
        <v>16.379999999997832</v>
      </c>
      <c r="J1791" s="3">
        <f t="shared" si="109"/>
        <v>11.829999999997929</v>
      </c>
      <c r="K1791" s="3">
        <f>MIN(J1791-M1791+N1791,'Power Look Up'!$F$4)</f>
        <v>11.320227497476665</v>
      </c>
      <c r="M1791" s="51">
        <f t="array" ref="M1791">_xlfn.SUM(_xlfn.NORM.DIST($S$3:$S$1003,$G1791,$P1791,FALSE)*WindSpeedStep*$T$3:$T$1003)</f>
        <v>5.5029424080673675</v>
      </c>
      <c r="N1791" s="51">
        <f t="array" ref="N1791">_xlfn.SUM(_xlfn.NORM.DIST($S$3:$S$1003,$G1791,$Q1791,FALSE)*WindSpeedStep*$T$3:$T$1003)</f>
        <v>4.993169905546103</v>
      </c>
      <c r="P1791" s="43">
        <f t="shared" si="110"/>
        <v>0.31256998157598653</v>
      </c>
      <c r="Q1791" s="43">
        <f t="shared" si="111"/>
        <v>0.26538960699847908</v>
      </c>
    </row>
    <row r="1792" spans="5:17" x14ac:dyDescent="0.2">
      <c r="E1792" s="16">
        <v>40954.854166666664</v>
      </c>
      <c r="F1792" s="22">
        <v>2.57</v>
      </c>
      <c r="G1792" s="22">
        <v>2.5375287784582459</v>
      </c>
      <c r="H1792" s="25">
        <v>3.5019455252918288E-2</v>
      </c>
      <c r="I1792" s="3">
        <f t="shared" si="108"/>
        <v>0</v>
      </c>
      <c r="J1792" s="3">
        <f t="shared" si="109"/>
        <v>0</v>
      </c>
      <c r="K1792" s="3">
        <f>MIN(J1792-M1792+N1792,'Power Look Up'!$F$4)</f>
        <v>-8.892566166817957E-2</v>
      </c>
      <c r="M1792" s="51">
        <f t="array" ref="M1792">_xlfn.SUM(_xlfn.NORM.DIST($S$3:$S$1003,$G1792,$P1792,FALSE)*WindSpeedStep*$T$3:$T$1003)</f>
        <v>7.4902141206988196E-2</v>
      </c>
      <c r="N1792" s="51">
        <f t="array" ref="N1792">_xlfn.SUM(_xlfn.NORM.DIST($S$3:$S$1003,$G1792,$Q1792,FALSE)*WindSpeedStep*$T$3:$T$1003)</f>
        <v>-1.4023520461191373E-2</v>
      </c>
      <c r="P1792" s="43">
        <f t="shared" si="110"/>
        <v>0.25375287784582462</v>
      </c>
      <c r="Q1792" s="43">
        <f t="shared" si="111"/>
        <v>8.8862875510210951E-2</v>
      </c>
    </row>
    <row r="1793" spans="5:17" x14ac:dyDescent="0.2">
      <c r="E1793" s="16">
        <v>40954.861111111109</v>
      </c>
      <c r="F1793" s="22">
        <v>2.42</v>
      </c>
      <c r="G1793" s="22">
        <v>2.3548071967588484</v>
      </c>
      <c r="H1793" s="25">
        <v>2.0661157024793389E-2</v>
      </c>
      <c r="I1793" s="3">
        <f t="shared" si="108"/>
        <v>0</v>
      </c>
      <c r="J1793" s="3">
        <f t="shared" si="109"/>
        <v>0</v>
      </c>
      <c r="K1793" s="3">
        <f>MIN(J1793-M1793+N1793,'Power Look Up'!$F$4)</f>
        <v>-4.9474765746364583E-3</v>
      </c>
      <c r="M1793" s="51">
        <f t="array" ref="M1793">_xlfn.SUM(_xlfn.NORM.DIST($S$3:$S$1003,$G1793,$P1793,FALSE)*WindSpeedStep*$T$3:$T$1003)</f>
        <v>-4.1653913227747289E-3</v>
      </c>
      <c r="N1793" s="51">
        <f t="array" ref="N1793">_xlfn.SUM(_xlfn.NORM.DIST($S$3:$S$1003,$G1793,$Q1793,FALSE)*WindSpeedStep*$T$3:$T$1003)</f>
        <v>-9.1128678974111872E-3</v>
      </c>
      <c r="P1793" s="43">
        <f t="shared" si="110"/>
        <v>0.23548071967588485</v>
      </c>
      <c r="Q1793" s="43">
        <f t="shared" si="111"/>
        <v>4.8653041255348112E-2</v>
      </c>
    </row>
    <row r="1794" spans="5:17" x14ac:dyDescent="0.2">
      <c r="E1794" s="16">
        <v>40954.868055555555</v>
      </c>
      <c r="F1794" s="22">
        <v>2.12</v>
      </c>
      <c r="G1794" s="22">
        <v>2.0654154043849426</v>
      </c>
      <c r="H1794" s="25">
        <v>8.9622641509433956E-2</v>
      </c>
      <c r="I1794" s="3">
        <f t="shared" si="108"/>
        <v>0</v>
      </c>
      <c r="J1794" s="3">
        <f t="shared" si="109"/>
        <v>0</v>
      </c>
      <c r="K1794" s="3">
        <f>MIN(J1794-M1794+N1794,'Power Look Up'!$F$4)</f>
        <v>2.1301712144327148E-4</v>
      </c>
      <c r="M1794" s="51">
        <f t="array" ref="M1794">_xlfn.SUM(_xlfn.NORM.DIST($S$3:$S$1003,$G1794,$P1794,FALSE)*WindSpeedStep*$T$3:$T$1003)</f>
        <v>-3.0672793968370936E-3</v>
      </c>
      <c r="N1794" s="51">
        <f t="array" ref="N1794">_xlfn.SUM(_xlfn.NORM.DIST($S$3:$S$1003,$G1794,$Q1794,FALSE)*WindSpeedStep*$T$3:$T$1003)</f>
        <v>-2.8542622753938221E-3</v>
      </c>
      <c r="P1794" s="43">
        <f t="shared" si="110"/>
        <v>0.20654154043849426</v>
      </c>
      <c r="Q1794" s="43">
        <f t="shared" si="111"/>
        <v>0.18510798435525427</v>
      </c>
    </row>
    <row r="1795" spans="5:17" x14ac:dyDescent="0.2">
      <c r="E1795" s="16">
        <v>40954.875</v>
      </c>
      <c r="F1795" s="22">
        <v>1.02</v>
      </c>
      <c r="G1795" s="22">
        <v>1.1024868873993394</v>
      </c>
      <c r="H1795" s="25">
        <v>0.18627450980392157</v>
      </c>
      <c r="I1795" s="3">
        <f t="shared" ref="I1795:I1858" si="112">INDEX(PowerArray,MIN(MaximumPowerIndex,ROUND(F1795*100,0)))</f>
        <v>0</v>
      </c>
      <c r="J1795" s="3">
        <f t="shared" ref="J1795:J1858" si="113">INDEX(PowerArray,MIN(MaximumPowerIndex,ROUND(G1795*100,0)))</f>
        <v>0</v>
      </c>
      <c r="K1795" s="3">
        <f>MIN(J1795-M1795+N1795,'Power Look Up'!$F$4)</f>
        <v>-4.5209384827133544E-9</v>
      </c>
      <c r="M1795" s="51">
        <f t="array" ref="M1795">_xlfn.SUM(_xlfn.NORM.DIST($S$3:$S$1003,$G1795,$P1795,FALSE)*WindSpeedStep*$T$3:$T$1003)</f>
        <v>-1.5831695489223215E-21</v>
      </c>
      <c r="N1795" s="51">
        <f t="array" ref="N1795">_xlfn.SUM(_xlfn.NORM.DIST($S$3:$S$1003,$G1795,$Q1795,FALSE)*WindSpeedStep*$T$3:$T$1003)</f>
        <v>-4.5209384827149376E-9</v>
      </c>
      <c r="P1795" s="43">
        <f t="shared" ref="P1795:P1858" si="114">ReferenceTurbulence*G1795</f>
        <v>0.11024868873993394</v>
      </c>
      <c r="Q1795" s="43">
        <f t="shared" si="111"/>
        <v>0.20536520451556323</v>
      </c>
    </row>
    <row r="1796" spans="5:17" x14ac:dyDescent="0.2">
      <c r="E1796" s="16">
        <v>40954.881944444445</v>
      </c>
      <c r="F1796" s="22">
        <v>0.46</v>
      </c>
      <c r="G1796" s="22">
        <v>0.60750160803632414</v>
      </c>
      <c r="H1796" s="25">
        <v>0.41304347826086957</v>
      </c>
      <c r="I1796" s="3">
        <f t="shared" si="112"/>
        <v>0</v>
      </c>
      <c r="J1796" s="3">
        <f t="shared" si="113"/>
        <v>0</v>
      </c>
      <c r="K1796" s="3">
        <f>MIN(J1796-M1796+N1796,'Power Look Up'!$F$4)</f>
        <v>-1.028553467676377E-11</v>
      </c>
      <c r="M1796" s="51">
        <f t="array" ref="M1796">_xlfn.SUM(_xlfn.NORM.DIST($S$3:$S$1003,$G1796,$P1796,FALSE)*WindSpeedStep*$T$3:$T$1003)</f>
        <v>-9.379904010385827E-39</v>
      </c>
      <c r="N1796" s="51">
        <f t="array" ref="N1796">_xlfn.SUM(_xlfn.NORM.DIST($S$3:$S$1003,$G1796,$Q1796,FALSE)*WindSpeedStep*$T$3:$T$1003)</f>
        <v>-1.028553467676377E-11</v>
      </c>
      <c r="P1796" s="43">
        <f t="shared" si="114"/>
        <v>6.0750160803632415E-2</v>
      </c>
      <c r="Q1796" s="43">
        <f t="shared" ref="Q1796:Q1859" si="115">G1796*H1796</f>
        <v>0.25092457723239475</v>
      </c>
    </row>
    <row r="1797" spans="5:17" x14ac:dyDescent="0.2">
      <c r="E1797" s="16">
        <v>40954.888888888891</v>
      </c>
      <c r="F1797" s="22">
        <v>0.5</v>
      </c>
      <c r="G1797" s="22">
        <v>0.64833416020746693</v>
      </c>
      <c r="H1797" s="25">
        <v>0.26</v>
      </c>
      <c r="I1797" s="3">
        <f t="shared" si="112"/>
        <v>0</v>
      </c>
      <c r="J1797" s="3">
        <f t="shared" si="113"/>
        <v>0</v>
      </c>
      <c r="K1797" s="3">
        <f>MIN(J1797-M1797+N1797,'Power Look Up'!$F$4)</f>
        <v>-4.9051209037236727E-20</v>
      </c>
      <c r="M1797" s="51">
        <f t="array" ref="M1797">_xlfn.SUM(_xlfn.NORM.DIST($S$3:$S$1003,$G1797,$P1797,FALSE)*WindSpeedStep*$T$3:$T$1003)</f>
        <v>-4.7493990951612469E-35</v>
      </c>
      <c r="N1797" s="51">
        <f t="array" ref="N1797">_xlfn.SUM(_xlfn.NORM.DIST($S$3:$S$1003,$G1797,$Q1797,FALSE)*WindSpeedStep*$T$3:$T$1003)</f>
        <v>-4.9051209037236776E-20</v>
      </c>
      <c r="P1797" s="43">
        <f t="shared" si="114"/>
        <v>6.4833416020746701E-2</v>
      </c>
      <c r="Q1797" s="43">
        <f t="shared" si="115"/>
        <v>0.1685668816539414</v>
      </c>
    </row>
    <row r="1798" spans="5:17" x14ac:dyDescent="0.2">
      <c r="E1798" s="16">
        <v>40954.895833333336</v>
      </c>
      <c r="F1798" s="22">
        <v>0.62</v>
      </c>
      <c r="G1798" s="22">
        <v>0.82503605420209414</v>
      </c>
      <c r="H1798" s="25">
        <v>0.27419354838709681</v>
      </c>
      <c r="I1798" s="3">
        <f t="shared" si="112"/>
        <v>0</v>
      </c>
      <c r="J1798" s="3">
        <f t="shared" si="113"/>
        <v>0</v>
      </c>
      <c r="K1798" s="3">
        <f>MIN(J1798-M1798+N1798,'Power Look Up'!$F$4)</f>
        <v>-6.7877196118081053E-11</v>
      </c>
      <c r="M1798" s="51">
        <f t="array" ref="M1798">_xlfn.SUM(_xlfn.NORM.DIST($S$3:$S$1003,$G1798,$P1798,FALSE)*WindSpeedStep*$T$3:$T$1003)</f>
        <v>-5.0833147347049964E-27</v>
      </c>
      <c r="N1798" s="51">
        <f t="array" ref="N1798">_xlfn.SUM(_xlfn.NORM.DIST($S$3:$S$1003,$G1798,$Q1798,FALSE)*WindSpeedStep*$T$3:$T$1003)</f>
        <v>-6.7877196118081053E-11</v>
      </c>
      <c r="P1798" s="43">
        <f t="shared" si="114"/>
        <v>8.2503605420209417E-2</v>
      </c>
      <c r="Q1798" s="43">
        <f t="shared" si="115"/>
        <v>0.22621956324896134</v>
      </c>
    </row>
    <row r="1799" spans="5:17" x14ac:dyDescent="0.2">
      <c r="E1799" s="16">
        <v>40954.902777777781</v>
      </c>
      <c r="F1799" s="22">
        <v>0.97</v>
      </c>
      <c r="G1799" s="22">
        <v>1.2806816484129724</v>
      </c>
      <c r="H1799" s="25">
        <v>0.29896907216494845</v>
      </c>
      <c r="I1799" s="3">
        <f t="shared" si="112"/>
        <v>0</v>
      </c>
      <c r="J1799" s="3">
        <f t="shared" si="113"/>
        <v>0</v>
      </c>
      <c r="K1799" s="3">
        <f>MIN(J1799-M1799+N1799,'Power Look Up'!$F$4)</f>
        <v>-1.0599790852111632E-4</v>
      </c>
      <c r="M1799" s="51">
        <f t="array" ref="M1799">_xlfn.SUM(_xlfn.NORM.DIST($S$3:$S$1003,$G1799,$P1799,FALSE)*WindSpeedStep*$T$3:$T$1003)</f>
        <v>-1.0636585434646083E-12</v>
      </c>
      <c r="N1799" s="51">
        <f t="array" ref="N1799">_xlfn.SUM(_xlfn.NORM.DIST($S$3:$S$1003,$G1799,$Q1799,FALSE)*WindSpeedStep*$T$3:$T$1003)</f>
        <v>-1.0599790958477487E-4</v>
      </c>
      <c r="P1799" s="43">
        <f t="shared" si="114"/>
        <v>0.12806816484129724</v>
      </c>
      <c r="Q1799" s="43">
        <f t="shared" si="115"/>
        <v>0.38288420416470309</v>
      </c>
    </row>
    <row r="1800" spans="5:17" x14ac:dyDescent="0.2">
      <c r="E1800" s="16">
        <v>40954.909722222219</v>
      </c>
      <c r="F1800" s="22">
        <v>1.08</v>
      </c>
      <c r="G1800" s="22">
        <v>1.519930819567358</v>
      </c>
      <c r="H1800" s="25">
        <v>0.16666666666666666</v>
      </c>
      <c r="I1800" s="3">
        <f t="shared" si="112"/>
        <v>0</v>
      </c>
      <c r="J1800" s="3">
        <f t="shared" si="113"/>
        <v>0</v>
      </c>
      <c r="K1800" s="3">
        <f>MIN(J1800-M1800+N1800,'Power Look Up'!$F$4)</f>
        <v>-6.7886959782592358E-5</v>
      </c>
      <c r="M1800" s="51">
        <f t="array" ref="M1800">_xlfn.SUM(_xlfn.NORM.DIST($S$3:$S$1003,$G1800,$P1800,FALSE)*WindSpeedStep*$T$3:$T$1003)</f>
        <v>-5.3637052662609794E-7</v>
      </c>
      <c r="N1800" s="51">
        <f t="array" ref="N1800">_xlfn.SUM(_xlfn.NORM.DIST($S$3:$S$1003,$G1800,$Q1800,FALSE)*WindSpeedStep*$T$3:$T$1003)</f>
        <v>-6.8423330309218459E-5</v>
      </c>
      <c r="P1800" s="43">
        <f t="shared" si="114"/>
        <v>0.1519930819567358</v>
      </c>
      <c r="Q1800" s="43">
        <f t="shared" si="115"/>
        <v>0.25332180326122633</v>
      </c>
    </row>
    <row r="1801" spans="5:17" x14ac:dyDescent="0.2">
      <c r="E1801" s="16">
        <v>40954.916666666664</v>
      </c>
      <c r="F1801" s="22">
        <v>1.43</v>
      </c>
      <c r="G1801" s="22">
        <v>1.6447659296063581</v>
      </c>
      <c r="H1801" s="25">
        <v>0.13286713286713286</v>
      </c>
      <c r="I1801" s="3">
        <f t="shared" si="112"/>
        <v>0</v>
      </c>
      <c r="J1801" s="3">
        <f t="shared" si="113"/>
        <v>0</v>
      </c>
      <c r="K1801" s="3">
        <f>MIN(J1801-M1801+N1801,'Power Look Up'!$F$4)</f>
        <v>-9.5609262258733433E-5</v>
      </c>
      <c r="M1801" s="51">
        <f t="array" ref="M1801">_xlfn.SUM(_xlfn.NORM.DIST($S$3:$S$1003,$G1801,$P1801,FALSE)*WindSpeedStep*$T$3:$T$1003)</f>
        <v>-1.8728080399446836E-5</v>
      </c>
      <c r="N1801" s="51">
        <f t="array" ref="N1801">_xlfn.SUM(_xlfn.NORM.DIST($S$3:$S$1003,$G1801,$Q1801,FALSE)*WindSpeedStep*$T$3:$T$1003)</f>
        <v>-1.1433734265818027E-4</v>
      </c>
      <c r="P1801" s="43">
        <f t="shared" si="114"/>
        <v>0.16447659296063583</v>
      </c>
      <c r="Q1801" s="43">
        <f t="shared" si="115"/>
        <v>0.2185353333043413</v>
      </c>
    </row>
    <row r="1802" spans="5:17" x14ac:dyDescent="0.2">
      <c r="E1802" s="16">
        <v>40954.930555555555</v>
      </c>
      <c r="F1802" s="22">
        <v>2.0499999999999998</v>
      </c>
      <c r="G1802" s="22">
        <v>2.1379110142997542</v>
      </c>
      <c r="H1802" s="25">
        <v>0.22439024390243906</v>
      </c>
      <c r="I1802" s="3">
        <f t="shared" si="112"/>
        <v>0</v>
      </c>
      <c r="J1802" s="3">
        <f t="shared" si="113"/>
        <v>0</v>
      </c>
      <c r="K1802" s="3">
        <f>MIN(J1802-M1802+N1802,'Power Look Up'!$F$4)</f>
        <v>0.18750547240472293</v>
      </c>
      <c r="M1802" s="51">
        <f t="array" ref="M1802">_xlfn.SUM(_xlfn.NORM.DIST($S$3:$S$1003,$G1802,$P1802,FALSE)*WindSpeedStep*$T$3:$T$1003)</f>
        <v>-4.4123422525836238E-3</v>
      </c>
      <c r="N1802" s="51">
        <f t="array" ref="N1802">_xlfn.SUM(_xlfn.NORM.DIST($S$3:$S$1003,$G1802,$Q1802,FALSE)*WindSpeedStep*$T$3:$T$1003)</f>
        <v>0.18309313015213929</v>
      </c>
      <c r="P1802" s="43">
        <f t="shared" si="114"/>
        <v>0.21379110142997543</v>
      </c>
      <c r="Q1802" s="43">
        <f t="shared" si="115"/>
        <v>0.47972637394043272</v>
      </c>
    </row>
    <row r="1803" spans="5:17" x14ac:dyDescent="0.2">
      <c r="E1803" s="16">
        <v>40954.9375</v>
      </c>
      <c r="F1803" s="22">
        <v>1.42</v>
      </c>
      <c r="G1803" s="22">
        <v>1.4733634100003581</v>
      </c>
      <c r="H1803" s="25">
        <v>0.31690140845070425</v>
      </c>
      <c r="I1803" s="3">
        <f t="shared" si="112"/>
        <v>0</v>
      </c>
      <c r="J1803" s="3">
        <f t="shared" si="113"/>
        <v>0</v>
      </c>
      <c r="K1803" s="3">
        <f>MIN(J1803-M1803+N1803,'Power Look Up'!$F$4)</f>
        <v>9.9255488886624979E-4</v>
      </c>
      <c r="M1803" s="51">
        <f t="array" ref="M1803">_xlfn.SUM(_xlfn.NORM.DIST($S$3:$S$1003,$G1803,$P1803,FALSE)*WindSpeedStep*$T$3:$T$1003)</f>
        <v>-9.1091772060360216E-8</v>
      </c>
      <c r="N1803" s="51">
        <f t="array" ref="N1803">_xlfn.SUM(_xlfn.NORM.DIST($S$3:$S$1003,$G1803,$Q1803,FALSE)*WindSpeedStep*$T$3:$T$1003)</f>
        <v>9.9246379709418933E-4</v>
      </c>
      <c r="P1803" s="43">
        <f t="shared" si="114"/>
        <v>0.14733634100003581</v>
      </c>
      <c r="Q1803" s="43">
        <f t="shared" si="115"/>
        <v>0.4669109397888459</v>
      </c>
    </row>
    <row r="1804" spans="5:17" x14ac:dyDescent="0.2">
      <c r="E1804" s="16">
        <v>40954.944444444445</v>
      </c>
      <c r="F1804" s="22">
        <v>1.36</v>
      </c>
      <c r="G1804" s="22">
        <v>1.420340466224099</v>
      </c>
      <c r="H1804" s="25">
        <v>0.18382352941176469</v>
      </c>
      <c r="I1804" s="3">
        <f t="shared" si="112"/>
        <v>0</v>
      </c>
      <c r="J1804" s="3">
        <f t="shared" si="113"/>
        <v>0</v>
      </c>
      <c r="K1804" s="3">
        <f>MIN(J1804-M1804+N1804,'Power Look Up'!$F$4)</f>
        <v>-2.8677279071145109E-5</v>
      </c>
      <c r="M1804" s="51">
        <f t="array" ref="M1804">_xlfn.SUM(_xlfn.NORM.DIST($S$3:$S$1003,$G1804,$P1804,FALSE)*WindSpeedStep*$T$3:$T$1003)</f>
        <v>-8.241617299060752E-9</v>
      </c>
      <c r="N1804" s="51">
        <f t="array" ref="N1804">_xlfn.SUM(_xlfn.NORM.DIST($S$3:$S$1003,$G1804,$Q1804,FALSE)*WindSpeedStep*$T$3:$T$1003)</f>
        <v>-2.8685520688444171E-5</v>
      </c>
      <c r="P1804" s="43">
        <f t="shared" si="114"/>
        <v>0.1420340466224099</v>
      </c>
      <c r="Q1804" s="43">
        <f t="shared" si="115"/>
        <v>0.26109199746766526</v>
      </c>
    </row>
    <row r="1805" spans="5:17" x14ac:dyDescent="0.2">
      <c r="E1805" s="16">
        <v>40954.979166666664</v>
      </c>
      <c r="F1805" s="22">
        <v>3.89</v>
      </c>
      <c r="G1805" s="22">
        <v>4.0690547347498605</v>
      </c>
      <c r="H1805" s="25">
        <v>0.22879177377892029</v>
      </c>
      <c r="I1805" s="3">
        <f t="shared" si="112"/>
        <v>80.989999999996456</v>
      </c>
      <c r="J1805" s="3">
        <f t="shared" si="113"/>
        <v>98.629999999995391</v>
      </c>
      <c r="K1805" s="3">
        <f>MIN(J1805-M1805+N1805,'Power Look Up'!$F$4)</f>
        <v>128.87923725355245</v>
      </c>
      <c r="M1805" s="51">
        <f t="array" ref="M1805">_xlfn.SUM(_xlfn.NORM.DIST($S$3:$S$1003,$G1805,$P1805,FALSE)*WindSpeedStep*$T$3:$T$1003)</f>
        <v>57.748909123466589</v>
      </c>
      <c r="N1805" s="51">
        <f t="array" ref="N1805">_xlfn.SUM(_xlfn.NORM.DIST($S$3:$S$1003,$G1805,$Q1805,FALSE)*WindSpeedStep*$T$3:$T$1003)</f>
        <v>87.998146377023645</v>
      </c>
      <c r="P1805" s="43">
        <f t="shared" si="114"/>
        <v>0.40690547347498607</v>
      </c>
      <c r="Q1805" s="43">
        <f t="shared" si="115"/>
        <v>0.93096625036693459</v>
      </c>
    </row>
    <row r="1806" spans="5:17" x14ac:dyDescent="0.2">
      <c r="E1806" s="16">
        <v>40954.986111111109</v>
      </c>
      <c r="F1806" s="22">
        <v>5.69</v>
      </c>
      <c r="G1806" s="22">
        <v>5.6308421653101375</v>
      </c>
      <c r="H1806" s="25">
        <v>0.12478031634446396</v>
      </c>
      <c r="I1806" s="3">
        <f t="shared" si="112"/>
        <v>311.77999999998758</v>
      </c>
      <c r="J1806" s="3">
        <f t="shared" si="113"/>
        <v>302.05999999998778</v>
      </c>
      <c r="K1806" s="3">
        <f>MIN(J1806-M1806+N1806,'Power Look Up'!$F$4)</f>
        <v>305.32995286950978</v>
      </c>
      <c r="M1806" s="51">
        <f t="array" ref="M1806">_xlfn.SUM(_xlfn.NORM.DIST($S$3:$S$1003,$G1806,$P1806,FALSE)*WindSpeedStep*$T$3:$T$1003)</f>
        <v>299.25857263392868</v>
      </c>
      <c r="N1806" s="51">
        <f t="array" ref="N1806">_xlfn.SUM(_xlfn.NORM.DIST($S$3:$S$1003,$G1806,$Q1806,FALSE)*WindSpeedStep*$T$3:$T$1003)</f>
        <v>302.52852550345068</v>
      </c>
      <c r="P1806" s="43">
        <f t="shared" si="114"/>
        <v>0.56308421653101381</v>
      </c>
      <c r="Q1806" s="43">
        <f t="shared" si="115"/>
        <v>0.70261826667314542</v>
      </c>
    </row>
    <row r="1807" spans="5:17" x14ac:dyDescent="0.2">
      <c r="E1807" s="16">
        <v>40954.993055555555</v>
      </c>
      <c r="F1807" s="22">
        <v>6.28</v>
      </c>
      <c r="G1807" s="22">
        <v>6.2100004648734233</v>
      </c>
      <c r="H1807" s="25">
        <v>4.936305732484076E-2</v>
      </c>
      <c r="I1807" s="3">
        <f t="shared" si="112"/>
        <v>425.27999999997979</v>
      </c>
      <c r="J1807" s="3">
        <f t="shared" si="113"/>
        <v>409.45999999998014</v>
      </c>
      <c r="K1807" s="3">
        <f>MIN(J1807-M1807+N1807,'Power Look Up'!$F$4)</f>
        <v>400.09865819843924</v>
      </c>
      <c r="M1807" s="51">
        <f t="array" ref="M1807">_xlfn.SUM(_xlfn.NORM.DIST($S$3:$S$1003,$G1807,$P1807,FALSE)*WindSpeedStep*$T$3:$T$1003)</f>
        <v>409.49377744293793</v>
      </c>
      <c r="N1807" s="51">
        <f t="array" ref="N1807">_xlfn.SUM(_xlfn.NORM.DIST($S$3:$S$1003,$G1807,$Q1807,FALSE)*WindSpeedStep*$T$3:$T$1003)</f>
        <v>400.13243564139702</v>
      </c>
      <c r="P1807" s="43">
        <f t="shared" si="114"/>
        <v>0.62100004648734242</v>
      </c>
      <c r="Q1807" s="43">
        <f t="shared" si="115"/>
        <v>0.30654460893483454</v>
      </c>
    </row>
    <row r="1808" spans="5:17" x14ac:dyDescent="0.2">
      <c r="E1808" s="16">
        <v>40955</v>
      </c>
      <c r="F1808" s="22">
        <v>5.85</v>
      </c>
      <c r="G1808" s="22">
        <v>5.9446279544417013</v>
      </c>
      <c r="H1808" s="25">
        <v>0.11282051282051284</v>
      </c>
      <c r="I1808" s="3">
        <f t="shared" si="112"/>
        <v>337.69999999998697</v>
      </c>
      <c r="J1808" s="3">
        <f t="shared" si="113"/>
        <v>352.27999999998667</v>
      </c>
      <c r="K1808" s="3">
        <f>MIN(J1808-M1808+N1808,'Power Look Up'!$F$4)</f>
        <v>354.71036281910369</v>
      </c>
      <c r="M1808" s="51">
        <f t="array" ref="M1808">_xlfn.SUM(_xlfn.NORM.DIST($S$3:$S$1003,$G1808,$P1808,FALSE)*WindSpeedStep*$T$3:$T$1003)</f>
        <v>356.65964609230821</v>
      </c>
      <c r="N1808" s="51">
        <f t="array" ref="N1808">_xlfn.SUM(_xlfn.NORM.DIST($S$3:$S$1003,$G1808,$Q1808,FALSE)*WindSpeedStep*$T$3:$T$1003)</f>
        <v>359.09000891142523</v>
      </c>
      <c r="P1808" s="43">
        <f t="shared" si="114"/>
        <v>0.59446279544417013</v>
      </c>
      <c r="Q1808" s="43">
        <f t="shared" si="115"/>
        <v>0.670675974347269</v>
      </c>
    </row>
    <row r="1809" spans="5:17" x14ac:dyDescent="0.2">
      <c r="E1809" s="16">
        <v>40955.006944444445</v>
      </c>
      <c r="F1809" s="22">
        <v>5.81</v>
      </c>
      <c r="G1809" s="22">
        <v>5.8737961763589404</v>
      </c>
      <c r="H1809" s="25">
        <v>0.14629948364888123</v>
      </c>
      <c r="I1809" s="3">
        <f t="shared" si="112"/>
        <v>331.21999999998712</v>
      </c>
      <c r="J1809" s="3">
        <f t="shared" si="113"/>
        <v>340.93999999998692</v>
      </c>
      <c r="K1809" s="3">
        <f>MIN(J1809-M1809+N1809,'Power Look Up'!$F$4)</f>
        <v>350.23686787679463</v>
      </c>
      <c r="M1809" s="51">
        <f t="array" ref="M1809">_xlfn.SUM(_xlfn.NORM.DIST($S$3:$S$1003,$G1809,$P1809,FALSE)*WindSpeedStep*$T$3:$T$1003)</f>
        <v>343.25605469507212</v>
      </c>
      <c r="N1809" s="51">
        <f t="array" ref="N1809">_xlfn.SUM(_xlfn.NORM.DIST($S$3:$S$1003,$G1809,$Q1809,FALSE)*WindSpeedStep*$T$3:$T$1003)</f>
        <v>352.55292257187983</v>
      </c>
      <c r="P1809" s="43">
        <f t="shared" si="114"/>
        <v>0.58737961763589408</v>
      </c>
      <c r="Q1809" s="43">
        <f t="shared" si="115"/>
        <v>0.85933334766008596</v>
      </c>
    </row>
    <row r="1810" spans="5:17" x14ac:dyDescent="0.2">
      <c r="E1810" s="16">
        <v>40955.013888888891</v>
      </c>
      <c r="F1810" s="22">
        <v>5.82</v>
      </c>
      <c r="G1810" s="22">
        <v>5.8418580214420794</v>
      </c>
      <c r="H1810" s="25">
        <v>7.903780068728522E-2</v>
      </c>
      <c r="I1810" s="3">
        <f t="shared" si="112"/>
        <v>332.83999999998707</v>
      </c>
      <c r="J1810" s="3">
        <f t="shared" si="113"/>
        <v>336.07999999998702</v>
      </c>
      <c r="K1810" s="3">
        <f>MIN(J1810-M1810+N1810,'Power Look Up'!$F$4)</f>
        <v>332.90266207715786</v>
      </c>
      <c r="M1810" s="51">
        <f t="array" ref="M1810">_xlfn.SUM(_xlfn.NORM.DIST($S$3:$S$1003,$G1810,$P1810,FALSE)*WindSpeedStep*$T$3:$T$1003)</f>
        <v>337.30225631558983</v>
      </c>
      <c r="N1810" s="51">
        <f t="array" ref="N1810">_xlfn.SUM(_xlfn.NORM.DIST($S$3:$S$1003,$G1810,$Q1810,FALSE)*WindSpeedStep*$T$3:$T$1003)</f>
        <v>334.12491839276066</v>
      </c>
      <c r="P1810" s="43">
        <f t="shared" si="114"/>
        <v>0.58418580214420801</v>
      </c>
      <c r="Q1810" s="43">
        <f t="shared" si="115"/>
        <v>0.46172760994215745</v>
      </c>
    </row>
    <row r="1811" spans="5:17" x14ac:dyDescent="0.2">
      <c r="E1811" s="16">
        <v>40955.020833333336</v>
      </c>
      <c r="F1811" s="22">
        <v>5.91</v>
      </c>
      <c r="G1811" s="22">
        <v>5.6308979388995688</v>
      </c>
      <c r="H1811" s="25">
        <v>8.7986463620981392E-2</v>
      </c>
      <c r="I1811" s="3">
        <f t="shared" si="112"/>
        <v>347.41999999998677</v>
      </c>
      <c r="J1811" s="3">
        <f t="shared" si="113"/>
        <v>302.05999999998778</v>
      </c>
      <c r="K1811" s="3">
        <f>MIN(J1811-M1811+N1811,'Power Look Up'!$F$4)</f>
        <v>300.76675235366628</v>
      </c>
      <c r="M1811" s="51">
        <f t="array" ref="M1811">_xlfn.SUM(_xlfn.NORM.DIST($S$3:$S$1003,$G1811,$P1811,FALSE)*WindSpeedStep*$T$3:$T$1003)</f>
        <v>299.26835381154575</v>
      </c>
      <c r="N1811" s="51">
        <f t="array" ref="N1811">_xlfn.SUM(_xlfn.NORM.DIST($S$3:$S$1003,$G1811,$Q1811,FALSE)*WindSpeedStep*$T$3:$T$1003)</f>
        <v>297.97510616522425</v>
      </c>
      <c r="P1811" s="43">
        <f t="shared" si="114"/>
        <v>0.56308979388995695</v>
      </c>
      <c r="Q1811" s="43">
        <f t="shared" si="115"/>
        <v>0.49544279665444602</v>
      </c>
    </row>
    <row r="1812" spans="5:17" x14ac:dyDescent="0.2">
      <c r="E1812" s="16">
        <v>40955.027777777781</v>
      </c>
      <c r="F1812" s="22">
        <v>6.7</v>
      </c>
      <c r="G1812" s="22">
        <v>6.3576239138056936</v>
      </c>
      <c r="H1812" s="25">
        <v>0.1</v>
      </c>
      <c r="I1812" s="3">
        <f t="shared" si="112"/>
        <v>520.19999999997776</v>
      </c>
      <c r="J1812" s="3">
        <f t="shared" si="113"/>
        <v>443.35999999997938</v>
      </c>
      <c r="K1812" s="3">
        <f>MIN(J1812-M1812+N1812,'Power Look Up'!$F$4)</f>
        <v>443.35999999997938</v>
      </c>
      <c r="M1812" s="51">
        <f t="array" ref="M1812">_xlfn.SUM(_xlfn.NORM.DIST($S$3:$S$1003,$G1812,$P1812,FALSE)*WindSpeedStep*$T$3:$T$1003)</f>
        <v>440.79710371122809</v>
      </c>
      <c r="N1812" s="51">
        <f t="array" ref="N1812">_xlfn.SUM(_xlfn.NORM.DIST($S$3:$S$1003,$G1812,$Q1812,FALSE)*WindSpeedStep*$T$3:$T$1003)</f>
        <v>440.79710371122809</v>
      </c>
      <c r="P1812" s="43">
        <f t="shared" si="114"/>
        <v>0.63576239138056945</v>
      </c>
      <c r="Q1812" s="43">
        <f t="shared" si="115"/>
        <v>0.63576239138056945</v>
      </c>
    </row>
    <row r="1813" spans="5:17" x14ac:dyDescent="0.2">
      <c r="E1813" s="16">
        <v>40955.034722222219</v>
      </c>
      <c r="F1813" s="22">
        <v>6.28</v>
      </c>
      <c r="G1813" s="22">
        <v>5.7875246676477712</v>
      </c>
      <c r="H1813" s="25">
        <v>0.11464968152866241</v>
      </c>
      <c r="I1813" s="3">
        <f t="shared" si="112"/>
        <v>425.27999999997979</v>
      </c>
      <c r="J1813" s="3">
        <f t="shared" si="113"/>
        <v>327.97999999998717</v>
      </c>
      <c r="K1813" s="3">
        <f>MIN(J1813-M1813+N1813,'Power Look Up'!$F$4)</f>
        <v>330.29103567238582</v>
      </c>
      <c r="M1813" s="51">
        <f t="array" ref="M1813">_xlfn.SUM(_xlfn.NORM.DIST($S$3:$S$1003,$G1813,$P1813,FALSE)*WindSpeedStep*$T$3:$T$1003)</f>
        <v>327.29729313841727</v>
      </c>
      <c r="N1813" s="51">
        <f t="array" ref="N1813">_xlfn.SUM(_xlfn.NORM.DIST($S$3:$S$1003,$G1813,$Q1813,FALSE)*WindSpeedStep*$T$3:$T$1003)</f>
        <v>329.60832881081592</v>
      </c>
      <c r="P1813" s="43">
        <f t="shared" si="114"/>
        <v>0.5787524667647771</v>
      </c>
      <c r="Q1813" s="43">
        <f t="shared" si="115"/>
        <v>0.66353785998509474</v>
      </c>
    </row>
    <row r="1814" spans="5:17" x14ac:dyDescent="0.2">
      <c r="E1814" s="16">
        <v>40955.041666666664</v>
      </c>
      <c r="F1814" s="22">
        <v>5.86</v>
      </c>
      <c r="G1814" s="22">
        <v>5.7426418994310966</v>
      </c>
      <c r="H1814" s="25">
        <v>0.10580204778156996</v>
      </c>
      <c r="I1814" s="3">
        <f t="shared" si="112"/>
        <v>339.31999999998698</v>
      </c>
      <c r="J1814" s="3">
        <f t="shared" si="113"/>
        <v>319.87999999998738</v>
      </c>
      <c r="K1814" s="3">
        <f>MIN(J1814-M1814+N1814,'Power Look Up'!$F$4)</f>
        <v>320.70673369111381</v>
      </c>
      <c r="M1814" s="51">
        <f t="array" ref="M1814">_xlfn.SUM(_xlfn.NORM.DIST($S$3:$S$1003,$G1814,$P1814,FALSE)*WindSpeedStep*$T$3:$T$1003)</f>
        <v>319.14594405256889</v>
      </c>
      <c r="N1814" s="51">
        <f t="array" ref="N1814">_xlfn.SUM(_xlfn.NORM.DIST($S$3:$S$1003,$G1814,$Q1814,FALSE)*WindSpeedStep*$T$3:$T$1003)</f>
        <v>319.97267774369533</v>
      </c>
      <c r="P1814" s="43">
        <f t="shared" si="114"/>
        <v>0.57426418994310968</v>
      </c>
      <c r="Q1814" s="43">
        <f t="shared" si="115"/>
        <v>0.60758327263605449</v>
      </c>
    </row>
    <row r="1815" spans="5:17" x14ac:dyDescent="0.2">
      <c r="E1815" s="16">
        <v>40955.048611111109</v>
      </c>
      <c r="F1815" s="22">
        <v>5.67</v>
      </c>
      <c r="G1815" s="22">
        <v>5.5619834288341083</v>
      </c>
      <c r="H1815" s="25">
        <v>0.11463844797178131</v>
      </c>
      <c r="I1815" s="3">
        <f t="shared" si="112"/>
        <v>308.53999999998763</v>
      </c>
      <c r="J1815" s="3">
        <f t="shared" si="113"/>
        <v>290.71999999998798</v>
      </c>
      <c r="K1815" s="3">
        <f>MIN(J1815-M1815+N1815,'Power Look Up'!$F$4)</f>
        <v>292.32216302550455</v>
      </c>
      <c r="M1815" s="51">
        <f t="array" ref="M1815">_xlfn.SUM(_xlfn.NORM.DIST($S$3:$S$1003,$G1815,$P1815,FALSE)*WindSpeedStep*$T$3:$T$1003)</f>
        <v>287.28128883753902</v>
      </c>
      <c r="N1815" s="51">
        <f t="array" ref="N1815">_xlfn.SUM(_xlfn.NORM.DIST($S$3:$S$1003,$G1815,$Q1815,FALSE)*WindSpeedStep*$T$3:$T$1003)</f>
        <v>288.8834518630556</v>
      </c>
      <c r="P1815" s="43">
        <f t="shared" si="114"/>
        <v>0.55619834288341086</v>
      </c>
      <c r="Q1815" s="43">
        <f t="shared" si="115"/>
        <v>0.63761714792630875</v>
      </c>
    </row>
    <row r="1816" spans="5:17" x14ac:dyDescent="0.2">
      <c r="E1816" s="16">
        <v>40955.055555555555</v>
      </c>
      <c r="F1816" s="22">
        <v>5.68</v>
      </c>
      <c r="G1816" s="22">
        <v>5.5656746920742943</v>
      </c>
      <c r="H1816" s="25">
        <v>7.5704225352112672E-2</v>
      </c>
      <c r="I1816" s="3">
        <f t="shared" si="112"/>
        <v>310.15999999998758</v>
      </c>
      <c r="J1816" s="3">
        <f t="shared" si="113"/>
        <v>292.33999999998798</v>
      </c>
      <c r="K1816" s="3">
        <f>MIN(J1816-M1816+N1816,'Power Look Up'!$F$4)</f>
        <v>290.25863640384904</v>
      </c>
      <c r="M1816" s="51">
        <f t="array" ref="M1816">_xlfn.SUM(_xlfn.NORM.DIST($S$3:$S$1003,$G1816,$P1816,FALSE)*WindSpeedStep*$T$3:$T$1003)</f>
        <v>287.91849923024603</v>
      </c>
      <c r="N1816" s="51">
        <f t="array" ref="N1816">_xlfn.SUM(_xlfn.NORM.DIST($S$3:$S$1003,$G1816,$Q1816,FALSE)*WindSpeedStep*$T$3:$T$1003)</f>
        <v>285.83713563410709</v>
      </c>
      <c r="P1816" s="43">
        <f t="shared" si="114"/>
        <v>0.5565674692074295</v>
      </c>
      <c r="Q1816" s="43">
        <f t="shared" si="115"/>
        <v>0.42134509112534269</v>
      </c>
    </row>
    <row r="1817" spans="5:17" x14ac:dyDescent="0.2">
      <c r="E1817" s="16">
        <v>40955.0625</v>
      </c>
      <c r="F1817" s="22">
        <v>4.8600000000000003</v>
      </c>
      <c r="G1817" s="22">
        <v>4.7883399798371622</v>
      </c>
      <c r="H1817" s="25">
        <v>0.14609053497942384</v>
      </c>
      <c r="I1817" s="3">
        <f t="shared" si="112"/>
        <v>184.73999999999353</v>
      </c>
      <c r="J1817" s="3">
        <f t="shared" si="113"/>
        <v>177.1099999999937</v>
      </c>
      <c r="K1817" s="3">
        <f>MIN(J1817-M1817+N1817,'Power Look Up'!$F$4)</f>
        <v>181.70081648287345</v>
      </c>
      <c r="M1817" s="51">
        <f t="array" ref="M1817">_xlfn.SUM(_xlfn.NORM.DIST($S$3:$S$1003,$G1817,$P1817,FALSE)*WindSpeedStep*$T$3:$T$1003)</f>
        <v>160.79233938347667</v>
      </c>
      <c r="N1817" s="51">
        <f t="array" ref="N1817">_xlfn.SUM(_xlfn.NORM.DIST($S$3:$S$1003,$G1817,$Q1817,FALSE)*WindSpeedStep*$T$3:$T$1003)</f>
        <v>165.38315586635642</v>
      </c>
      <c r="P1817" s="43">
        <f t="shared" si="114"/>
        <v>0.47883399798371623</v>
      </c>
      <c r="Q1817" s="43">
        <f t="shared" si="115"/>
        <v>0.6995311493177746</v>
      </c>
    </row>
    <row r="1818" spans="5:17" x14ac:dyDescent="0.2">
      <c r="E1818" s="16">
        <v>40955.069444444445</v>
      </c>
      <c r="F1818" s="22">
        <v>3.81</v>
      </c>
      <c r="G1818" s="22">
        <v>3.7671812089937267</v>
      </c>
      <c r="H1818" s="25">
        <v>0.11548556430446194</v>
      </c>
      <c r="I1818" s="3">
        <f t="shared" si="112"/>
        <v>73.709999999996612</v>
      </c>
      <c r="J1818" s="3">
        <f t="shared" si="113"/>
        <v>70.069999999996682</v>
      </c>
      <c r="K1818" s="3">
        <f>MIN(J1818-M1818+N1818,'Power Look Up'!$F$4)</f>
        <v>72.956650502734448</v>
      </c>
      <c r="M1818" s="51">
        <f t="array" ref="M1818">_xlfn.SUM(_xlfn.NORM.DIST($S$3:$S$1003,$G1818,$P1818,FALSE)*WindSpeedStep*$T$3:$T$1003)</f>
        <v>30.077449821760606</v>
      </c>
      <c r="N1818" s="51">
        <f t="array" ref="N1818">_xlfn.SUM(_xlfn.NORM.DIST($S$3:$S$1003,$G1818,$Q1818,FALSE)*WindSpeedStep*$T$3:$T$1003)</f>
        <v>32.964100324498375</v>
      </c>
      <c r="P1818" s="43">
        <f t="shared" si="114"/>
        <v>0.37671812089937268</v>
      </c>
      <c r="Q1818" s="43">
        <f t="shared" si="115"/>
        <v>0.43505504775780568</v>
      </c>
    </row>
    <row r="1819" spans="5:17" x14ac:dyDescent="0.2">
      <c r="E1819" s="16">
        <v>40955.076388888891</v>
      </c>
      <c r="F1819" s="22">
        <v>4.0199999999999996</v>
      </c>
      <c r="G1819" s="22">
        <v>4.0346732329872674</v>
      </c>
      <c r="H1819" s="25">
        <v>8.2089552238805985E-2</v>
      </c>
      <c r="I1819" s="3">
        <f t="shared" si="112"/>
        <v>93.179999999995502</v>
      </c>
      <c r="J1819" s="3">
        <f t="shared" si="113"/>
        <v>94.269999999995477</v>
      </c>
      <c r="K1819" s="3">
        <f>MIN(J1819-M1819+N1819,'Power Look Up'!$F$4)</f>
        <v>90.208598600505056</v>
      </c>
      <c r="M1819" s="51">
        <f t="array" ref="M1819">_xlfn.SUM(_xlfn.NORM.DIST($S$3:$S$1003,$G1819,$P1819,FALSE)*WindSpeedStep*$T$3:$T$1003)</f>
        <v>53.940855611208192</v>
      </c>
      <c r="N1819" s="51">
        <f t="array" ref="N1819">_xlfn.SUM(_xlfn.NORM.DIST($S$3:$S$1003,$G1819,$Q1819,FALSE)*WindSpeedStep*$T$3:$T$1003)</f>
        <v>49.879454211717771</v>
      </c>
      <c r="P1819" s="43">
        <f t="shared" si="114"/>
        <v>0.40346732329872675</v>
      </c>
      <c r="Q1819" s="43">
        <f t="shared" si="115"/>
        <v>0.3312045191258205</v>
      </c>
    </row>
    <row r="1820" spans="5:17" x14ac:dyDescent="0.2">
      <c r="E1820" s="16">
        <v>40955.083333333336</v>
      </c>
      <c r="F1820" s="22">
        <v>4.3899999999999997</v>
      </c>
      <c r="G1820" s="22">
        <v>4.4262107343390298</v>
      </c>
      <c r="H1820" s="25">
        <v>0.11389521640091117</v>
      </c>
      <c r="I1820" s="3">
        <f t="shared" si="112"/>
        <v>133.50999999999465</v>
      </c>
      <c r="J1820" s="3">
        <f t="shared" si="113"/>
        <v>137.86999999999455</v>
      </c>
      <c r="K1820" s="3">
        <f>MIN(J1820-M1820+N1820,'Power Look Up'!$F$4)</f>
        <v>140.01967406608941</v>
      </c>
      <c r="M1820" s="51">
        <f t="array" ref="M1820">_xlfn.SUM(_xlfn.NORM.DIST($S$3:$S$1003,$G1820,$P1820,FALSE)*WindSpeedStep*$T$3:$T$1003)</f>
        <v>104.98207352563793</v>
      </c>
      <c r="N1820" s="51">
        <f t="array" ref="N1820">_xlfn.SUM(_xlfn.NORM.DIST($S$3:$S$1003,$G1820,$Q1820,FALSE)*WindSpeedStep*$T$3:$T$1003)</f>
        <v>107.13174759173278</v>
      </c>
      <c r="P1820" s="43">
        <f t="shared" si="114"/>
        <v>0.442621073433903</v>
      </c>
      <c r="Q1820" s="43">
        <f t="shared" si="115"/>
        <v>0.50412422942357971</v>
      </c>
    </row>
    <row r="1821" spans="5:17" x14ac:dyDescent="0.2">
      <c r="E1821" s="16">
        <v>40955.090277777781</v>
      </c>
      <c r="F1821" s="22">
        <v>5.53</v>
      </c>
      <c r="G1821" s="22">
        <v>5.2926128770302139</v>
      </c>
      <c r="H1821" s="25">
        <v>9.403254972875226E-2</v>
      </c>
      <c r="I1821" s="3">
        <f t="shared" si="112"/>
        <v>285.85999999998808</v>
      </c>
      <c r="J1821" s="3">
        <f t="shared" si="113"/>
        <v>246.97999999998893</v>
      </c>
      <c r="K1821" s="3">
        <f>MIN(J1821-M1821+N1821,'Power Look Up'!$F$4)</f>
        <v>246.73592237301767</v>
      </c>
      <c r="M1821" s="51">
        <f t="array" ref="M1821">_xlfn.SUM(_xlfn.NORM.DIST($S$3:$S$1003,$G1821,$P1821,FALSE)*WindSpeedStep*$T$3:$T$1003)</f>
        <v>241.99951126246106</v>
      </c>
      <c r="N1821" s="51">
        <f t="array" ref="N1821">_xlfn.SUM(_xlfn.NORM.DIST($S$3:$S$1003,$G1821,$Q1821,FALSE)*WindSpeedStep*$T$3:$T$1003)</f>
        <v>241.75543363548979</v>
      </c>
      <c r="P1821" s="43">
        <f t="shared" si="114"/>
        <v>0.52926128770302139</v>
      </c>
      <c r="Q1821" s="43">
        <f t="shared" si="115"/>
        <v>0.49767788355437814</v>
      </c>
    </row>
    <row r="1822" spans="5:17" x14ac:dyDescent="0.2">
      <c r="E1822" s="16">
        <v>40955.097222222219</v>
      </c>
      <c r="F1822" s="22">
        <v>5.89</v>
      </c>
      <c r="G1822" s="22">
        <v>5.7388477587845221</v>
      </c>
      <c r="H1822" s="25">
        <v>5.6027164685908327E-2</v>
      </c>
      <c r="I1822" s="3">
        <f t="shared" si="112"/>
        <v>344.17999999998688</v>
      </c>
      <c r="J1822" s="3">
        <f t="shared" si="113"/>
        <v>319.87999999998738</v>
      </c>
      <c r="K1822" s="3">
        <f>MIN(J1822-M1822+N1822,'Power Look Up'!$F$4)</f>
        <v>314.55156876612318</v>
      </c>
      <c r="M1822" s="51">
        <f t="array" ref="M1822">_xlfn.SUM(_xlfn.NORM.DIST($S$3:$S$1003,$G1822,$P1822,FALSE)*WindSpeedStep*$T$3:$T$1003)</f>
        <v>318.46143432532165</v>
      </c>
      <c r="N1822" s="51">
        <f t="array" ref="N1822">_xlfn.SUM(_xlfn.NORM.DIST($S$3:$S$1003,$G1822,$Q1822,FALSE)*WindSpeedStep*$T$3:$T$1003)</f>
        <v>313.13300309145745</v>
      </c>
      <c r="P1822" s="43">
        <f t="shared" si="114"/>
        <v>0.57388477587845221</v>
      </c>
      <c r="Q1822" s="43">
        <f t="shared" si="115"/>
        <v>0.32153136848877634</v>
      </c>
    </row>
    <row r="1823" spans="5:17" x14ac:dyDescent="0.2">
      <c r="E1823" s="16">
        <v>40955.104166666664</v>
      </c>
      <c r="F1823" s="22">
        <v>5.35</v>
      </c>
      <c r="G1823" s="22">
        <v>5.3848573723708828</v>
      </c>
      <c r="H1823" s="25">
        <v>9.1588785046728974E-2</v>
      </c>
      <c r="I1823" s="3">
        <f t="shared" si="112"/>
        <v>256.69999999998873</v>
      </c>
      <c r="J1823" s="3">
        <f t="shared" si="113"/>
        <v>261.55999999998863</v>
      </c>
      <c r="K1823" s="3">
        <f>MIN(J1823-M1823+N1823,'Power Look Up'!$F$4)</f>
        <v>261.09671966839892</v>
      </c>
      <c r="M1823" s="51">
        <f t="array" ref="M1823">_xlfn.SUM(_xlfn.NORM.DIST($S$3:$S$1003,$G1823,$P1823,FALSE)*WindSpeedStep*$T$3:$T$1003)</f>
        <v>257.26770643799449</v>
      </c>
      <c r="N1823" s="51">
        <f t="array" ref="N1823">_xlfn.SUM(_xlfn.NORM.DIST($S$3:$S$1003,$G1823,$Q1823,FALSE)*WindSpeedStep*$T$3:$T$1003)</f>
        <v>256.80442610640478</v>
      </c>
      <c r="P1823" s="43">
        <f t="shared" si="114"/>
        <v>0.53848573723708826</v>
      </c>
      <c r="Q1823" s="43">
        <f t="shared" si="115"/>
        <v>0.49319254438537058</v>
      </c>
    </row>
    <row r="1824" spans="5:17" x14ac:dyDescent="0.2">
      <c r="E1824" s="16">
        <v>40955.111111111109</v>
      </c>
      <c r="F1824" s="22">
        <v>5.17</v>
      </c>
      <c r="G1824" s="22">
        <v>5.1617027063323286</v>
      </c>
      <c r="H1824" s="25">
        <v>6.7698259187620888E-2</v>
      </c>
      <c r="I1824" s="3">
        <f t="shared" si="112"/>
        <v>227.53999999998933</v>
      </c>
      <c r="J1824" s="3">
        <f t="shared" si="113"/>
        <v>225.91999999998939</v>
      </c>
      <c r="K1824" s="3">
        <f>MIN(J1824-M1824+N1824,'Power Look Up'!$F$4)</f>
        <v>225.81681731647598</v>
      </c>
      <c r="M1824" s="51">
        <f t="array" ref="M1824">_xlfn.SUM(_xlfn.NORM.DIST($S$3:$S$1003,$G1824,$P1824,FALSE)*WindSpeedStep*$T$3:$T$1003)</f>
        <v>220.63077980795717</v>
      </c>
      <c r="N1824" s="51">
        <f t="array" ref="N1824">_xlfn.SUM(_xlfn.NORM.DIST($S$3:$S$1003,$G1824,$Q1824,FALSE)*WindSpeedStep*$T$3:$T$1003)</f>
        <v>220.52759712444376</v>
      </c>
      <c r="P1824" s="43">
        <f t="shared" si="114"/>
        <v>0.51617027063323284</v>
      </c>
      <c r="Q1824" s="43">
        <f t="shared" si="115"/>
        <v>0.34943828766273016</v>
      </c>
    </row>
    <row r="1825" spans="5:17" x14ac:dyDescent="0.2">
      <c r="E1825" s="16">
        <v>40955.118055555555</v>
      </c>
      <c r="F1825" s="22">
        <v>4.16</v>
      </c>
      <c r="G1825" s="22">
        <v>4.2614163361342294</v>
      </c>
      <c r="H1825" s="25">
        <v>0.12019230769230768</v>
      </c>
      <c r="I1825" s="3">
        <f t="shared" si="112"/>
        <v>108.43999999999517</v>
      </c>
      <c r="J1825" s="3">
        <f t="shared" si="113"/>
        <v>119.33999999999494</v>
      </c>
      <c r="K1825" s="3">
        <f>MIN(J1825-M1825+N1825,'Power Look Up'!$F$4)</f>
        <v>123.36937682991162</v>
      </c>
      <c r="M1825" s="51">
        <f t="array" ref="M1825">_xlfn.SUM(_xlfn.NORM.DIST($S$3:$S$1003,$G1825,$P1825,FALSE)*WindSpeedStep*$T$3:$T$1003)</f>
        <v>81.693200832932504</v>
      </c>
      <c r="N1825" s="51">
        <f t="array" ref="N1825">_xlfn.SUM(_xlfn.NORM.DIST($S$3:$S$1003,$G1825,$Q1825,FALSE)*WindSpeedStep*$T$3:$T$1003)</f>
        <v>85.722577662849176</v>
      </c>
      <c r="P1825" s="43">
        <f t="shared" si="114"/>
        <v>0.42614163361342294</v>
      </c>
      <c r="Q1825" s="43">
        <f t="shared" si="115"/>
        <v>0.5121894634776718</v>
      </c>
    </row>
    <row r="1826" spans="5:17" x14ac:dyDescent="0.2">
      <c r="E1826" s="16">
        <v>40955.125</v>
      </c>
      <c r="F1826" s="22">
        <v>3.78</v>
      </c>
      <c r="G1826" s="22">
        <v>4.0226156471851233</v>
      </c>
      <c r="H1826" s="25">
        <v>0.11640211640211641</v>
      </c>
      <c r="I1826" s="3">
        <f t="shared" si="112"/>
        <v>70.979999999996664</v>
      </c>
      <c r="J1826" s="3">
        <f t="shared" si="113"/>
        <v>93.179999999995502</v>
      </c>
      <c r="K1826" s="3">
        <f>MIN(J1826-M1826+N1826,'Power Look Up'!$F$4)</f>
        <v>96.90803071333778</v>
      </c>
      <c r="M1826" s="51">
        <f t="array" ref="M1826">_xlfn.SUM(_xlfn.NORM.DIST($S$3:$S$1003,$G1826,$P1826,FALSE)*WindSpeedStep*$T$3:$T$1003)</f>
        <v>52.643168779258005</v>
      </c>
      <c r="N1826" s="51">
        <f t="array" ref="N1826">_xlfn.SUM(_xlfn.NORM.DIST($S$3:$S$1003,$G1826,$Q1826,FALSE)*WindSpeedStep*$T$3:$T$1003)</f>
        <v>56.37119949260029</v>
      </c>
      <c r="P1826" s="43">
        <f t="shared" si="114"/>
        <v>0.40226156471851238</v>
      </c>
      <c r="Q1826" s="43">
        <f t="shared" si="115"/>
        <v>0.46824097480461757</v>
      </c>
    </row>
    <row r="1827" spans="5:17" x14ac:dyDescent="0.2">
      <c r="E1827" s="16">
        <v>40955.131944444445</v>
      </c>
      <c r="F1827" s="22">
        <v>4.49</v>
      </c>
      <c r="G1827" s="22">
        <v>4.4456629158763086</v>
      </c>
      <c r="H1827" s="25">
        <v>7.5723830734966593E-2</v>
      </c>
      <c r="I1827" s="3">
        <f t="shared" si="112"/>
        <v>144.4099999999944</v>
      </c>
      <c r="J1827" s="3">
        <f t="shared" si="113"/>
        <v>140.0499999999945</v>
      </c>
      <c r="K1827" s="3">
        <f>MIN(J1827-M1827+N1827,'Power Look Up'!$F$4)</f>
        <v>137.13334353265896</v>
      </c>
      <c r="M1827" s="51">
        <f t="array" ref="M1827">_xlfn.SUM(_xlfn.NORM.DIST($S$3:$S$1003,$G1827,$P1827,FALSE)*WindSpeedStep*$T$3:$T$1003)</f>
        <v>107.85299501769114</v>
      </c>
      <c r="N1827" s="51">
        <f t="array" ref="N1827">_xlfn.SUM(_xlfn.NORM.DIST($S$3:$S$1003,$G1827,$Q1827,FALSE)*WindSpeedStep*$T$3:$T$1003)</f>
        <v>104.93633855035559</v>
      </c>
      <c r="P1827" s="43">
        <f t="shared" si="114"/>
        <v>0.44456629158763089</v>
      </c>
      <c r="Q1827" s="43">
        <f t="shared" si="115"/>
        <v>0.33664262614653562</v>
      </c>
    </row>
    <row r="1828" spans="5:17" x14ac:dyDescent="0.2">
      <c r="E1828" s="16">
        <v>40955.138888888891</v>
      </c>
      <c r="F1828" s="22">
        <v>5.01</v>
      </c>
      <c r="G1828" s="22">
        <v>5.027836196134853</v>
      </c>
      <c r="H1828" s="25">
        <v>8.1836327345309379E-2</v>
      </c>
      <c r="I1828" s="3">
        <f t="shared" si="112"/>
        <v>201.61999999998989</v>
      </c>
      <c r="J1828" s="3">
        <f t="shared" si="113"/>
        <v>204.85999999998984</v>
      </c>
      <c r="K1828" s="3">
        <f>MIN(J1828-M1828+N1828,'Power Look Up'!$F$4)</f>
        <v>204.70904877790971</v>
      </c>
      <c r="M1828" s="51">
        <f t="array" ref="M1828">_xlfn.SUM(_xlfn.NORM.DIST($S$3:$S$1003,$G1828,$P1828,FALSE)*WindSpeedStep*$T$3:$T$1003)</f>
        <v>199.02675878150276</v>
      </c>
      <c r="N1828" s="51">
        <f t="array" ref="N1828">_xlfn.SUM(_xlfn.NORM.DIST($S$3:$S$1003,$G1828,$Q1828,FALSE)*WindSpeedStep*$T$3:$T$1003)</f>
        <v>198.87580755942264</v>
      </c>
      <c r="P1828" s="43">
        <f t="shared" si="114"/>
        <v>0.50278361961348528</v>
      </c>
      <c r="Q1828" s="43">
        <f t="shared" si="115"/>
        <v>0.41145964878548696</v>
      </c>
    </row>
    <row r="1829" spans="5:17" x14ac:dyDescent="0.2">
      <c r="E1829" s="16">
        <v>40955.152777777781</v>
      </c>
      <c r="F1829" s="22">
        <v>5.94</v>
      </c>
      <c r="G1829" s="22">
        <v>5.9185401804610827</v>
      </c>
      <c r="H1829" s="25">
        <v>9.9326599326599319E-2</v>
      </c>
      <c r="I1829" s="3">
        <f t="shared" si="112"/>
        <v>352.27999999998667</v>
      </c>
      <c r="J1829" s="3">
        <f t="shared" si="113"/>
        <v>349.03999999998678</v>
      </c>
      <c r="K1829" s="3">
        <f>MIN(J1829-M1829+N1829,'Power Look Up'!$F$4)</f>
        <v>348.92134235732783</v>
      </c>
      <c r="M1829" s="51">
        <f t="array" ref="M1829">_xlfn.SUM(_xlfn.NORM.DIST($S$3:$S$1003,$G1829,$P1829,FALSE)*WindSpeedStep*$T$3:$T$1003)</f>
        <v>351.69051167097865</v>
      </c>
      <c r="N1829" s="51">
        <f t="array" ref="N1829">_xlfn.SUM(_xlfn.NORM.DIST($S$3:$S$1003,$G1829,$Q1829,FALSE)*WindSpeedStep*$T$3:$T$1003)</f>
        <v>351.57185402831971</v>
      </c>
      <c r="P1829" s="43">
        <f t="shared" si="114"/>
        <v>0.59185401804610827</v>
      </c>
      <c r="Q1829" s="43">
        <f t="shared" si="115"/>
        <v>0.58786846910303681</v>
      </c>
    </row>
    <row r="1830" spans="5:17" x14ac:dyDescent="0.2">
      <c r="E1830" s="16">
        <v>40955.159722222219</v>
      </c>
      <c r="F1830" s="22">
        <v>6.16</v>
      </c>
      <c r="G1830" s="22">
        <v>6.0912585028464523</v>
      </c>
      <c r="H1830" s="25">
        <v>8.9285714285714288E-2</v>
      </c>
      <c r="I1830" s="3">
        <f t="shared" si="112"/>
        <v>398.15999999998036</v>
      </c>
      <c r="J1830" s="3">
        <f t="shared" si="113"/>
        <v>382.33999999998071</v>
      </c>
      <c r="K1830" s="3">
        <f>MIN(J1830-M1830+N1830,'Power Look Up'!$F$4)</f>
        <v>380.16897408350781</v>
      </c>
      <c r="M1830" s="51">
        <f t="array" ref="M1830">_xlfn.SUM(_xlfn.NORM.DIST($S$3:$S$1003,$G1830,$P1830,FALSE)*WindSpeedStep*$T$3:$T$1003)</f>
        <v>385.32436712469269</v>
      </c>
      <c r="N1830" s="51">
        <f t="array" ref="N1830">_xlfn.SUM(_xlfn.NORM.DIST($S$3:$S$1003,$G1830,$Q1830,FALSE)*WindSpeedStep*$T$3:$T$1003)</f>
        <v>383.15334120821979</v>
      </c>
      <c r="P1830" s="43">
        <f t="shared" si="114"/>
        <v>0.60912585028464528</v>
      </c>
      <c r="Q1830" s="43">
        <f t="shared" si="115"/>
        <v>0.54386236632557616</v>
      </c>
    </row>
    <row r="1831" spans="5:17" x14ac:dyDescent="0.2">
      <c r="E1831" s="16">
        <v>40955.166666666664</v>
      </c>
      <c r="F1831" s="22">
        <v>6.16</v>
      </c>
      <c r="G1831" s="22">
        <v>6.3612595686807119</v>
      </c>
      <c r="H1831" s="25">
        <v>9.9025974025974017E-2</v>
      </c>
      <c r="I1831" s="3">
        <f t="shared" si="112"/>
        <v>398.15999999998036</v>
      </c>
      <c r="J1831" s="3">
        <f t="shared" si="113"/>
        <v>443.35999999997938</v>
      </c>
      <c r="K1831" s="3">
        <f>MIN(J1831-M1831+N1831,'Power Look Up'!$F$4)</f>
        <v>443.11200873128922</v>
      </c>
      <c r="M1831" s="51">
        <f t="array" ref="M1831">_xlfn.SUM(_xlfn.NORM.DIST($S$3:$S$1003,$G1831,$P1831,FALSE)*WindSpeedStep*$T$3:$T$1003)</f>
        <v>441.58605967637391</v>
      </c>
      <c r="N1831" s="51">
        <f t="array" ref="N1831">_xlfn.SUM(_xlfn.NORM.DIST($S$3:$S$1003,$G1831,$Q1831,FALSE)*WindSpeedStep*$T$3:$T$1003)</f>
        <v>441.33806840768375</v>
      </c>
      <c r="P1831" s="43">
        <f t="shared" si="114"/>
        <v>0.63612595686807127</v>
      </c>
      <c r="Q1831" s="43">
        <f t="shared" si="115"/>
        <v>0.62992992482065491</v>
      </c>
    </row>
    <row r="1832" spans="5:17" x14ac:dyDescent="0.2">
      <c r="E1832" s="16">
        <v>40955.173611111109</v>
      </c>
      <c r="F1832" s="22">
        <v>6.61</v>
      </c>
      <c r="G1832" s="22">
        <v>6.6311667850937139</v>
      </c>
      <c r="H1832" s="25">
        <v>0.11195158850226929</v>
      </c>
      <c r="I1832" s="3">
        <f t="shared" si="112"/>
        <v>499.85999999997819</v>
      </c>
      <c r="J1832" s="3">
        <f t="shared" si="113"/>
        <v>504.37999999997811</v>
      </c>
      <c r="K1832" s="3">
        <f>MIN(J1832-M1832+N1832,'Power Look Up'!$F$4)</f>
        <v>508.08725240676324</v>
      </c>
      <c r="M1832" s="51">
        <f t="array" ref="M1832">_xlfn.SUM(_xlfn.NORM.DIST($S$3:$S$1003,$G1832,$P1832,FALSE)*WindSpeedStep*$T$3:$T$1003)</f>
        <v>502.65374237565663</v>
      </c>
      <c r="N1832" s="51">
        <f t="array" ref="N1832">_xlfn.SUM(_xlfn.NORM.DIST($S$3:$S$1003,$G1832,$Q1832,FALSE)*WindSpeedStep*$T$3:$T$1003)</f>
        <v>506.36099478244176</v>
      </c>
      <c r="P1832" s="43">
        <f t="shared" si="114"/>
        <v>0.66311667850937139</v>
      </c>
      <c r="Q1832" s="43">
        <f t="shared" si="115"/>
        <v>0.74236965521472742</v>
      </c>
    </row>
    <row r="1833" spans="5:17" x14ac:dyDescent="0.2">
      <c r="E1833" s="16">
        <v>40955.180555555555</v>
      </c>
      <c r="F1833" s="22">
        <v>6.44</v>
      </c>
      <c r="G1833" s="22">
        <v>6.7230196350847953</v>
      </c>
      <c r="H1833" s="25">
        <v>0.13975155279503104</v>
      </c>
      <c r="I1833" s="3">
        <f t="shared" si="112"/>
        <v>461.43999999997902</v>
      </c>
      <c r="J1833" s="3">
        <f t="shared" si="113"/>
        <v>524.71999999997763</v>
      </c>
      <c r="K1833" s="3">
        <f>MIN(J1833-M1833+N1833,'Power Look Up'!$F$4)</f>
        <v>538.95043886063377</v>
      </c>
      <c r="M1833" s="51">
        <f t="array" ref="M1833">_xlfn.SUM(_xlfn.NORM.DIST($S$3:$S$1003,$G1833,$P1833,FALSE)*WindSpeedStep*$T$3:$T$1003)</f>
        <v>524.58302697139425</v>
      </c>
      <c r="N1833" s="51">
        <f t="array" ref="N1833">_xlfn.SUM(_xlfn.NORM.DIST($S$3:$S$1003,$G1833,$Q1833,FALSE)*WindSpeedStep*$T$3:$T$1003)</f>
        <v>538.81346583205038</v>
      </c>
      <c r="P1833" s="43">
        <f t="shared" si="114"/>
        <v>0.67230196350847959</v>
      </c>
      <c r="Q1833" s="43">
        <f t="shared" si="115"/>
        <v>0.93955243347458306</v>
      </c>
    </row>
    <row r="1834" spans="5:17" x14ac:dyDescent="0.2">
      <c r="E1834" s="16">
        <v>40955.1875</v>
      </c>
      <c r="F1834" s="22">
        <v>6.48</v>
      </c>
      <c r="G1834" s="22">
        <v>6.8137888640382691</v>
      </c>
      <c r="H1834" s="25">
        <v>0.11728395061728394</v>
      </c>
      <c r="I1834" s="3">
        <f t="shared" si="112"/>
        <v>470.47999999997882</v>
      </c>
      <c r="J1834" s="3">
        <f t="shared" si="113"/>
        <v>545.05999999997721</v>
      </c>
      <c r="K1834" s="3">
        <f>MIN(J1834-M1834+N1834,'Power Look Up'!$F$4)</f>
        <v>551.01471623212069</v>
      </c>
      <c r="M1834" s="51">
        <f t="array" ref="M1834">_xlfn.SUM(_xlfn.NORM.DIST($S$3:$S$1003,$G1834,$P1834,FALSE)*WindSpeedStep*$T$3:$T$1003)</f>
        <v>546.83756692584814</v>
      </c>
      <c r="N1834" s="51">
        <f t="array" ref="N1834">_xlfn.SUM(_xlfn.NORM.DIST($S$3:$S$1003,$G1834,$Q1834,FALSE)*WindSpeedStep*$T$3:$T$1003)</f>
        <v>552.79228315799162</v>
      </c>
      <c r="P1834" s="43">
        <f t="shared" si="114"/>
        <v>0.68137888640382693</v>
      </c>
      <c r="Q1834" s="43">
        <f t="shared" si="115"/>
        <v>0.79914807664646359</v>
      </c>
    </row>
    <row r="1835" spans="5:17" x14ac:dyDescent="0.2">
      <c r="E1835" s="16">
        <v>40955.194444444445</v>
      </c>
      <c r="F1835" s="22">
        <v>6.83</v>
      </c>
      <c r="G1835" s="22">
        <v>7.038894608470172</v>
      </c>
      <c r="H1835" s="25">
        <v>0.12591508052708639</v>
      </c>
      <c r="I1835" s="3">
        <f t="shared" si="112"/>
        <v>549.57999999997719</v>
      </c>
      <c r="J1835" s="3">
        <f t="shared" si="113"/>
        <v>600.03999999996824</v>
      </c>
      <c r="K1835" s="3">
        <f>MIN(J1835-M1835+N1835,'Power Look Up'!$F$4)</f>
        <v>610.17841882834955</v>
      </c>
      <c r="M1835" s="51">
        <f t="array" ref="M1835">_xlfn.SUM(_xlfn.NORM.DIST($S$3:$S$1003,$G1835,$P1835,FALSE)*WindSpeedStep*$T$3:$T$1003)</f>
        <v>604.5662110367208</v>
      </c>
      <c r="N1835" s="51">
        <f t="array" ref="N1835">_xlfn.SUM(_xlfn.NORM.DIST($S$3:$S$1003,$G1835,$Q1835,FALSE)*WindSpeedStep*$T$3:$T$1003)</f>
        <v>614.70462986510211</v>
      </c>
      <c r="P1835" s="43">
        <f t="shared" si="114"/>
        <v>0.7038894608470172</v>
      </c>
      <c r="Q1835" s="43">
        <f t="shared" si="115"/>
        <v>0.88630298144719588</v>
      </c>
    </row>
    <row r="1836" spans="5:17" x14ac:dyDescent="0.2">
      <c r="E1836" s="16">
        <v>40955.201388888891</v>
      </c>
      <c r="F1836" s="22">
        <v>6.69</v>
      </c>
      <c r="G1836" s="22">
        <v>6.8788978510570127</v>
      </c>
      <c r="H1836" s="25">
        <v>0.15097159940209268</v>
      </c>
      <c r="I1836" s="3">
        <f t="shared" si="112"/>
        <v>517.93999999997777</v>
      </c>
      <c r="J1836" s="3">
        <f t="shared" si="113"/>
        <v>560.87999999997692</v>
      </c>
      <c r="K1836" s="3">
        <f>MIN(J1836-M1836+N1836,'Power Look Up'!$F$4)</f>
        <v>581.23578474166595</v>
      </c>
      <c r="M1836" s="51">
        <f t="array" ref="M1836">_xlfn.SUM(_xlfn.NORM.DIST($S$3:$S$1003,$G1836,$P1836,FALSE)*WindSpeedStep*$T$3:$T$1003)</f>
        <v>563.16136814561253</v>
      </c>
      <c r="N1836" s="51">
        <f t="array" ref="N1836">_xlfn.SUM(_xlfn.NORM.DIST($S$3:$S$1003,$G1836,$Q1836,FALSE)*WindSpeedStep*$T$3:$T$1003)</f>
        <v>583.51715288730156</v>
      </c>
      <c r="P1836" s="43">
        <f t="shared" si="114"/>
        <v>0.68788978510570131</v>
      </c>
      <c r="Q1836" s="43">
        <f t="shared" si="115"/>
        <v>1.0385182106976956</v>
      </c>
    </row>
    <row r="1837" spans="5:17" x14ac:dyDescent="0.2">
      <c r="E1837" s="16">
        <v>40955.208333333336</v>
      </c>
      <c r="F1837" s="22">
        <v>8.7200000000000006</v>
      </c>
      <c r="G1837" s="22">
        <v>8.5638660860610525</v>
      </c>
      <c r="H1837" s="25">
        <v>8.9449541284403661E-2</v>
      </c>
      <c r="I1837" s="3">
        <f t="shared" si="112"/>
        <v>1153.2399999999479</v>
      </c>
      <c r="J1837" s="3">
        <f t="shared" si="113"/>
        <v>1094.5199999999493</v>
      </c>
      <c r="K1837" s="3">
        <f>MIN(J1837-M1837+N1837,'Power Look Up'!$F$4)</f>
        <v>1089.9531724552071</v>
      </c>
      <c r="M1837" s="51">
        <f t="array" ref="M1837">_xlfn.SUM(_xlfn.NORM.DIST($S$3:$S$1003,$G1837,$P1837,FALSE)*WindSpeedStep*$T$3:$T$1003)</f>
        <v>1093.6194409203042</v>
      </c>
      <c r="N1837" s="51">
        <f t="array" ref="N1837">_xlfn.SUM(_xlfn.NORM.DIST($S$3:$S$1003,$G1837,$Q1837,FALSE)*WindSpeedStep*$T$3:$T$1003)</f>
        <v>1089.052613375562</v>
      </c>
      <c r="P1837" s="43">
        <f t="shared" si="114"/>
        <v>0.85638660860610527</v>
      </c>
      <c r="Q1837" s="43">
        <f t="shared" si="115"/>
        <v>0.76603389301922253</v>
      </c>
    </row>
    <row r="1838" spans="5:17" x14ac:dyDescent="0.2">
      <c r="E1838" s="16">
        <v>40955.215277777781</v>
      </c>
      <c r="F1838" s="22">
        <v>9.2799999999999994</v>
      </c>
      <c r="G1838" s="22">
        <v>9.0095564014641081</v>
      </c>
      <c r="H1838" s="25">
        <v>6.1422413793103446E-2</v>
      </c>
      <c r="I1838" s="3">
        <f t="shared" si="112"/>
        <v>1362.6799999999416</v>
      </c>
      <c r="J1838" s="3">
        <f t="shared" si="113"/>
        <v>1259.8099999999438</v>
      </c>
      <c r="K1838" s="3">
        <f>MIN(J1838-M1838+N1838,'Power Look Up'!$F$4)</f>
        <v>1249.7668522008764</v>
      </c>
      <c r="M1838" s="51">
        <f t="array" ref="M1838">_xlfn.SUM(_xlfn.NORM.DIST($S$3:$S$1003,$G1838,$P1838,FALSE)*WindSpeedStep*$T$3:$T$1003)</f>
        <v>1263.4835697960609</v>
      </c>
      <c r="N1838" s="51">
        <f t="array" ref="N1838">_xlfn.SUM(_xlfn.NORM.DIST($S$3:$S$1003,$G1838,$Q1838,FALSE)*WindSpeedStep*$T$3:$T$1003)</f>
        <v>1253.4404219969936</v>
      </c>
      <c r="P1838" s="43">
        <f t="shared" si="114"/>
        <v>0.90095564014641083</v>
      </c>
      <c r="Q1838" s="43">
        <f t="shared" si="115"/>
        <v>0.55338870138303253</v>
      </c>
    </row>
    <row r="1839" spans="5:17" x14ac:dyDescent="0.2">
      <c r="E1839" s="16">
        <v>40955.222222222219</v>
      </c>
      <c r="F1839" s="22">
        <v>8.76</v>
      </c>
      <c r="G1839" s="22">
        <v>8.7029094633244544</v>
      </c>
      <c r="H1839" s="25">
        <v>8.6757990867579918E-2</v>
      </c>
      <c r="I1839" s="3">
        <f t="shared" si="112"/>
        <v>1167.9199999999478</v>
      </c>
      <c r="J1839" s="3">
        <f t="shared" si="113"/>
        <v>1145.8999999999482</v>
      </c>
      <c r="K1839" s="3">
        <f>MIN(J1839-M1839+N1839,'Power Look Up'!$F$4)</f>
        <v>1140.751941293895</v>
      </c>
      <c r="M1839" s="51">
        <f t="array" ref="M1839">_xlfn.SUM(_xlfn.NORM.DIST($S$3:$S$1003,$G1839,$P1839,FALSE)*WindSpeedStep*$T$3:$T$1003)</f>
        <v>1145.9310823992705</v>
      </c>
      <c r="N1839" s="51">
        <f t="array" ref="N1839">_xlfn.SUM(_xlfn.NORM.DIST($S$3:$S$1003,$G1839,$Q1839,FALSE)*WindSpeedStep*$T$3:$T$1003)</f>
        <v>1140.7830236932173</v>
      </c>
      <c r="P1839" s="43">
        <f t="shared" si="114"/>
        <v>0.87029094633244553</v>
      </c>
      <c r="Q1839" s="43">
        <f t="shared" si="115"/>
        <v>0.75504693974047787</v>
      </c>
    </row>
    <row r="1840" spans="5:17" x14ac:dyDescent="0.2">
      <c r="E1840" s="16">
        <v>40955.229166666664</v>
      </c>
      <c r="F1840" s="22">
        <v>9.18</v>
      </c>
      <c r="G1840" s="22">
        <v>8.9436310111584643</v>
      </c>
      <c r="H1840" s="25">
        <v>7.4074074074074084E-2</v>
      </c>
      <c r="I1840" s="3">
        <f t="shared" si="112"/>
        <v>1324.5799999999424</v>
      </c>
      <c r="J1840" s="3">
        <f t="shared" si="113"/>
        <v>1233.9799999999464</v>
      </c>
      <c r="K1840" s="3">
        <f>MIN(J1840-M1840+N1840,'Power Look Up'!$F$4)</f>
        <v>1226.6788845322328</v>
      </c>
      <c r="M1840" s="51">
        <f t="array" ref="M1840">_xlfn.SUM(_xlfn.NORM.DIST($S$3:$S$1003,$G1840,$P1840,FALSE)*WindSpeedStep*$T$3:$T$1003)</f>
        <v>1238.0663984070536</v>
      </c>
      <c r="N1840" s="51">
        <f t="array" ref="N1840">_xlfn.SUM(_xlfn.NORM.DIST($S$3:$S$1003,$G1840,$Q1840,FALSE)*WindSpeedStep*$T$3:$T$1003)</f>
        <v>1230.7652829393401</v>
      </c>
      <c r="P1840" s="43">
        <f t="shared" si="114"/>
        <v>0.89436310111584649</v>
      </c>
      <c r="Q1840" s="43">
        <f t="shared" si="115"/>
        <v>0.66249118601173818</v>
      </c>
    </row>
    <row r="1841" spans="5:17" x14ac:dyDescent="0.2">
      <c r="E1841" s="16">
        <v>40955.236111111109</v>
      </c>
      <c r="F1841" s="22">
        <v>8.58</v>
      </c>
      <c r="G1841" s="22">
        <v>8.5209460821031637</v>
      </c>
      <c r="H1841" s="25">
        <v>0.10606060606060606</v>
      </c>
      <c r="I1841" s="3">
        <f t="shared" si="112"/>
        <v>1101.8599999999492</v>
      </c>
      <c r="J1841" s="3">
        <f t="shared" si="113"/>
        <v>1079.8399999999497</v>
      </c>
      <c r="K1841" s="3">
        <f>MIN(J1841-M1841+N1841,'Power Look Up'!$F$4)</f>
        <v>1082.4972255185296</v>
      </c>
      <c r="M1841" s="51">
        <f t="array" ref="M1841">_xlfn.SUM(_xlfn.NORM.DIST($S$3:$S$1003,$G1841,$P1841,FALSE)*WindSpeedStep*$T$3:$T$1003)</f>
        <v>1077.6572026393933</v>
      </c>
      <c r="N1841" s="51">
        <f t="array" ref="N1841">_xlfn.SUM(_xlfn.NORM.DIST($S$3:$S$1003,$G1841,$Q1841,FALSE)*WindSpeedStep*$T$3:$T$1003)</f>
        <v>1080.3144281579732</v>
      </c>
      <c r="P1841" s="43">
        <f t="shared" si="114"/>
        <v>0.85209460821031646</v>
      </c>
      <c r="Q1841" s="43">
        <f t="shared" si="115"/>
        <v>0.90373670567760833</v>
      </c>
    </row>
    <row r="1842" spans="5:17" x14ac:dyDescent="0.2">
      <c r="E1842" s="16">
        <v>40955.243055555555</v>
      </c>
      <c r="F1842" s="22">
        <v>8.93</v>
      </c>
      <c r="G1842" s="22">
        <v>8.9165355212000907</v>
      </c>
      <c r="H1842" s="25">
        <v>8.5106382978723402E-2</v>
      </c>
      <c r="I1842" s="3">
        <f t="shared" si="112"/>
        <v>1230.3099999999465</v>
      </c>
      <c r="J1842" s="3">
        <f t="shared" si="113"/>
        <v>1226.6399999999464</v>
      </c>
      <c r="K1842" s="3">
        <f>MIN(J1842-M1842+N1842,'Power Look Up'!$F$4)</f>
        <v>1222.4834534292806</v>
      </c>
      <c r="M1842" s="51">
        <f t="array" ref="M1842">_xlfn.SUM(_xlfn.NORM.DIST($S$3:$S$1003,$G1842,$P1842,FALSE)*WindSpeedStep*$T$3:$T$1003)</f>
        <v>1227.6322349562101</v>
      </c>
      <c r="N1842" s="51">
        <f t="array" ref="N1842">_xlfn.SUM(_xlfn.NORM.DIST($S$3:$S$1003,$G1842,$Q1842,FALSE)*WindSpeedStep*$T$3:$T$1003)</f>
        <v>1223.4756883855443</v>
      </c>
      <c r="P1842" s="43">
        <f t="shared" si="114"/>
        <v>0.89165355212000907</v>
      </c>
      <c r="Q1842" s="43">
        <f t="shared" si="115"/>
        <v>0.75885408691064604</v>
      </c>
    </row>
    <row r="1843" spans="5:17" x14ac:dyDescent="0.2">
      <c r="E1843" s="16">
        <v>40955.25</v>
      </c>
      <c r="F1843" s="22">
        <v>9.64</v>
      </c>
      <c r="G1843" s="22">
        <v>9.5463451576663942</v>
      </c>
      <c r="H1843" s="25">
        <v>0.12448132780082986</v>
      </c>
      <c r="I1843" s="3">
        <f t="shared" si="112"/>
        <v>1499.8399999999388</v>
      </c>
      <c r="J1843" s="3">
        <f t="shared" si="113"/>
        <v>1465.5499999999392</v>
      </c>
      <c r="K1843" s="3">
        <f>MIN(J1843-M1843+N1843,'Power Look Up'!$F$4)</f>
        <v>1453.0369745862745</v>
      </c>
      <c r="M1843" s="51">
        <f t="array" ref="M1843">_xlfn.SUM(_xlfn.NORM.DIST($S$3:$S$1003,$G1843,$P1843,FALSE)*WindSpeedStep*$T$3:$T$1003)</f>
        <v>1467.3898655136923</v>
      </c>
      <c r="N1843" s="51">
        <f t="array" ref="N1843">_xlfn.SUM(_xlfn.NORM.DIST($S$3:$S$1003,$G1843,$Q1843,FALSE)*WindSpeedStep*$T$3:$T$1003)</f>
        <v>1454.8768401000275</v>
      </c>
      <c r="P1843" s="43">
        <f t="shared" si="114"/>
        <v>0.95463451576663949</v>
      </c>
      <c r="Q1843" s="43">
        <f t="shared" si="115"/>
        <v>1.1883417208713352</v>
      </c>
    </row>
    <row r="1844" spans="5:17" x14ac:dyDescent="0.2">
      <c r="E1844" s="16">
        <v>40955.256944444445</v>
      </c>
      <c r="F1844" s="22">
        <v>9.92</v>
      </c>
      <c r="G1844" s="22">
        <v>9.9101869646978518</v>
      </c>
      <c r="H1844" s="25">
        <v>0.10786290322580645</v>
      </c>
      <c r="I1844" s="3">
        <f t="shared" si="112"/>
        <v>1606.5199999999363</v>
      </c>
      <c r="J1844" s="3">
        <f t="shared" si="113"/>
        <v>1602.7099999999364</v>
      </c>
      <c r="K1844" s="3">
        <f>MIN(J1844-M1844+N1844,'Power Look Up'!$F$4)</f>
        <v>1595.1604055408748</v>
      </c>
      <c r="M1844" s="51">
        <f t="array" ref="M1844">_xlfn.SUM(_xlfn.NORM.DIST($S$3:$S$1003,$G1844,$P1844,FALSE)*WindSpeedStep*$T$3:$T$1003)</f>
        <v>1594.9193631201565</v>
      </c>
      <c r="N1844" s="51">
        <f t="array" ref="N1844">_xlfn.SUM(_xlfn.NORM.DIST($S$3:$S$1003,$G1844,$Q1844,FALSE)*WindSpeedStep*$T$3:$T$1003)</f>
        <v>1587.3697686610949</v>
      </c>
      <c r="P1844" s="43">
        <f t="shared" si="114"/>
        <v>0.99101869646978524</v>
      </c>
      <c r="Q1844" s="43">
        <f t="shared" si="115"/>
        <v>1.068941537522853</v>
      </c>
    </row>
    <row r="1845" spans="5:17" x14ac:dyDescent="0.2">
      <c r="E1845" s="16">
        <v>40955.263888888891</v>
      </c>
      <c r="F1845" s="22">
        <v>8.67</v>
      </c>
      <c r="G1845" s="22">
        <v>8.9881735189321734</v>
      </c>
      <c r="H1845" s="25">
        <v>0.11649365628604383</v>
      </c>
      <c r="I1845" s="3">
        <f t="shared" si="112"/>
        <v>1134.8899999999485</v>
      </c>
      <c r="J1845" s="3">
        <f t="shared" si="113"/>
        <v>1252.329999999946</v>
      </c>
      <c r="K1845" s="3">
        <f>MIN(J1845-M1845+N1845,'Power Look Up'!$F$4)</f>
        <v>1254.7476375740332</v>
      </c>
      <c r="M1845" s="51">
        <f t="array" ref="M1845">_xlfn.SUM(_xlfn.NORM.DIST($S$3:$S$1003,$G1845,$P1845,FALSE)*WindSpeedStep*$T$3:$T$1003)</f>
        <v>1255.2362836064658</v>
      </c>
      <c r="N1845" s="51">
        <f t="array" ref="N1845">_xlfn.SUM(_xlfn.NORM.DIST($S$3:$S$1003,$G1845,$Q1845,FALSE)*WindSpeedStep*$T$3:$T$1003)</f>
        <v>1257.653921180553</v>
      </c>
      <c r="P1845" s="43">
        <f t="shared" si="114"/>
        <v>0.89881735189321743</v>
      </c>
      <c r="Q1845" s="43">
        <f t="shared" si="115"/>
        <v>1.0470651965538056</v>
      </c>
    </row>
    <row r="1846" spans="5:17" x14ac:dyDescent="0.2">
      <c r="E1846" s="16">
        <v>40955.270833333336</v>
      </c>
      <c r="F1846" s="22">
        <v>10.84</v>
      </c>
      <c r="G1846" s="22">
        <v>10.992879557599696</v>
      </c>
      <c r="H1846" s="25">
        <v>7.7490774907749069E-2</v>
      </c>
      <c r="I1846" s="3">
        <f t="shared" si="112"/>
        <v>1861.2799999999502</v>
      </c>
      <c r="J1846" s="3">
        <f t="shared" si="113"/>
        <v>1901.3299999999495</v>
      </c>
      <c r="K1846" s="3">
        <f>MIN(J1846-M1846+N1846,'Power Look Up'!$F$4)</f>
        <v>1942.4587749958866</v>
      </c>
      <c r="M1846" s="51">
        <f t="array" ref="M1846">_xlfn.SUM(_xlfn.NORM.DIST($S$3:$S$1003,$G1846,$P1846,FALSE)*WindSpeedStep*$T$3:$T$1003)</f>
        <v>1867.672554102237</v>
      </c>
      <c r="N1846" s="51">
        <f t="array" ref="N1846">_xlfn.SUM(_xlfn.NORM.DIST($S$3:$S$1003,$G1846,$Q1846,FALSE)*WindSpeedStep*$T$3:$T$1003)</f>
        <v>1908.8013290981742</v>
      </c>
      <c r="P1846" s="43">
        <f t="shared" si="114"/>
        <v>1.0992879557599697</v>
      </c>
      <c r="Q1846" s="43">
        <f t="shared" si="115"/>
        <v>0.85184675538595422</v>
      </c>
    </row>
    <row r="1847" spans="5:17" x14ac:dyDescent="0.2">
      <c r="E1847" s="16">
        <v>40955.277777777781</v>
      </c>
      <c r="F1847" s="22">
        <v>13.22</v>
      </c>
      <c r="G1847" s="22">
        <v>13.348817166070795</v>
      </c>
      <c r="H1847" s="25">
        <v>0.11119515885022692</v>
      </c>
      <c r="I1847" s="3">
        <f t="shared" si="112"/>
        <v>1999.2199999999998</v>
      </c>
      <c r="J1847" s="3">
        <f t="shared" si="113"/>
        <v>1999.3499999999997</v>
      </c>
      <c r="K1847" s="3">
        <f>MIN(J1847-M1847+N1847,'Power Look Up'!$F$4)</f>
        <v>1994.4340491446033</v>
      </c>
      <c r="M1847" s="51">
        <f t="array" ref="M1847">_xlfn.SUM(_xlfn.NORM.DIST($S$3:$S$1003,$G1847,$P1847,FALSE)*WindSpeedStep*$T$3:$T$1003)</f>
        <v>2002.6587892389728</v>
      </c>
      <c r="N1847" s="51">
        <f t="array" ref="N1847">_xlfn.SUM(_xlfn.NORM.DIST($S$3:$S$1003,$G1847,$Q1847,FALSE)*WindSpeedStep*$T$3:$T$1003)</f>
        <v>1997.7428383835763</v>
      </c>
      <c r="P1847" s="43">
        <f t="shared" si="114"/>
        <v>1.3348817166070797</v>
      </c>
      <c r="Q1847" s="43">
        <f t="shared" si="115"/>
        <v>1.4843238452438781</v>
      </c>
    </row>
    <row r="1848" spans="5:17" x14ac:dyDescent="0.2">
      <c r="E1848" s="16">
        <v>40955.284722222219</v>
      </c>
      <c r="F1848" s="22">
        <v>14.48</v>
      </c>
      <c r="G1848" s="22">
        <v>14.130735745379345</v>
      </c>
      <c r="H1848" s="25">
        <v>3.7983425414364641E-2</v>
      </c>
      <c r="I1848" s="3">
        <f t="shared" si="112"/>
        <v>2000</v>
      </c>
      <c r="J1848" s="3">
        <f t="shared" si="113"/>
        <v>2000</v>
      </c>
      <c r="K1848" s="3">
        <f>MIN(J1848-M1848+N1848,'Power Look Up'!$F$4)</f>
        <v>1998.9980095974386</v>
      </c>
      <c r="M1848" s="51">
        <f t="array" ref="M1848">_xlfn.SUM(_xlfn.NORM.DIST($S$3:$S$1003,$G1848,$P1848,FALSE)*WindSpeedStep*$T$3:$T$1003)</f>
        <v>2003.2982110999901</v>
      </c>
      <c r="N1848" s="51">
        <f t="array" ref="N1848">_xlfn.SUM(_xlfn.NORM.DIST($S$3:$S$1003,$G1848,$Q1848,FALSE)*WindSpeedStep*$T$3:$T$1003)</f>
        <v>2002.2962206974287</v>
      </c>
      <c r="P1848" s="43">
        <f t="shared" si="114"/>
        <v>1.4130735745379346</v>
      </c>
      <c r="Q1848" s="43">
        <f t="shared" si="115"/>
        <v>0.53673374723471268</v>
      </c>
    </row>
    <row r="1849" spans="5:17" x14ac:dyDescent="0.2">
      <c r="E1849" s="16">
        <v>40955.291666666664</v>
      </c>
      <c r="F1849" s="22">
        <v>14.11</v>
      </c>
      <c r="G1849" s="22">
        <v>13.596964403585762</v>
      </c>
      <c r="H1849" s="25">
        <v>5.4571226080793768E-2</v>
      </c>
      <c r="I1849" s="3">
        <f t="shared" si="112"/>
        <v>2000</v>
      </c>
      <c r="J1849" s="3">
        <f t="shared" si="113"/>
        <v>1999.5999999999997</v>
      </c>
      <c r="K1849" s="3">
        <f>MIN(J1849-M1849+N1849,'Power Look Up'!$F$4)</f>
        <v>2000</v>
      </c>
      <c r="M1849" s="51">
        <f t="array" ref="M1849">_xlfn.SUM(_xlfn.NORM.DIST($S$3:$S$1003,$G1849,$P1849,FALSE)*WindSpeedStep*$T$3:$T$1003)</f>
        <v>2003.3049531162883</v>
      </c>
      <c r="N1849" s="51">
        <f t="array" ref="N1849">_xlfn.SUM(_xlfn.NORM.DIST($S$3:$S$1003,$G1849,$Q1849,FALSE)*WindSpeedStep*$T$3:$T$1003)</f>
        <v>2005.5924709193425</v>
      </c>
      <c r="P1849" s="43">
        <f t="shared" si="114"/>
        <v>1.3596964403585763</v>
      </c>
      <c r="Q1849" s="43">
        <f t="shared" si="115"/>
        <v>0.74200301848058381</v>
      </c>
    </row>
    <row r="1850" spans="5:17" x14ac:dyDescent="0.2">
      <c r="E1850" s="16">
        <v>40955.298611111109</v>
      </c>
      <c r="F1850" s="22">
        <v>13.3</v>
      </c>
      <c r="G1850" s="22">
        <v>13.18393940319053</v>
      </c>
      <c r="H1850" s="25">
        <v>8.4962406015037586E-2</v>
      </c>
      <c r="I1850" s="3">
        <f t="shared" si="112"/>
        <v>1999.2999999999997</v>
      </c>
      <c r="J1850" s="3">
        <f t="shared" si="113"/>
        <v>1999.1799999999998</v>
      </c>
      <c r="K1850" s="3">
        <f>MIN(J1850-M1850+N1850,'Power Look Up'!$F$4)</f>
        <v>2000</v>
      </c>
      <c r="M1850" s="51">
        <f t="array" ref="M1850">_xlfn.SUM(_xlfn.NORM.DIST($S$3:$S$1003,$G1850,$P1850,FALSE)*WindSpeedStep*$T$3:$T$1003)</f>
        <v>2001.8293103819638</v>
      </c>
      <c r="N1850" s="51">
        <f t="array" ref="N1850">_xlfn.SUM(_xlfn.NORM.DIST($S$3:$S$1003,$G1850,$Q1850,FALSE)*WindSpeedStep*$T$3:$T$1003)</f>
        <v>2006.8197919030461</v>
      </c>
      <c r="P1850" s="43">
        <f t="shared" si="114"/>
        <v>1.3183939403190532</v>
      </c>
      <c r="Q1850" s="43">
        <f t="shared" si="115"/>
        <v>1.1201392124515261</v>
      </c>
    </row>
    <row r="1851" spans="5:17" x14ac:dyDescent="0.2">
      <c r="E1851" s="16">
        <v>40955.305555555555</v>
      </c>
      <c r="F1851" s="22">
        <v>12.88</v>
      </c>
      <c r="G1851" s="22">
        <v>12.836376918736086</v>
      </c>
      <c r="H1851" s="25">
        <v>6.9099378881987569E-2</v>
      </c>
      <c r="I1851" s="3">
        <f t="shared" si="112"/>
        <v>1997.6799999999976</v>
      </c>
      <c r="J1851" s="3">
        <f t="shared" si="113"/>
        <v>1997.2399999999975</v>
      </c>
      <c r="K1851" s="3">
        <f>MIN(J1851-M1851+N1851,'Power Look Up'!$F$4)</f>
        <v>2000</v>
      </c>
      <c r="M1851" s="51">
        <f t="array" ref="M1851">_xlfn.SUM(_xlfn.NORM.DIST($S$3:$S$1003,$G1851,$P1851,FALSE)*WindSpeedStep*$T$3:$T$1003)</f>
        <v>1998.4839272308827</v>
      </c>
      <c r="N1851" s="51">
        <f t="array" ref="N1851">_xlfn.SUM(_xlfn.NORM.DIST($S$3:$S$1003,$G1851,$Q1851,FALSE)*WindSpeedStep*$T$3:$T$1003)</f>
        <v>2010.9136193323918</v>
      </c>
      <c r="P1851" s="43">
        <f t="shared" si="114"/>
        <v>1.2836376918736088</v>
      </c>
      <c r="Q1851" s="43">
        <f t="shared" si="115"/>
        <v>0.886985672179745</v>
      </c>
    </row>
    <row r="1852" spans="5:17" x14ac:dyDescent="0.2">
      <c r="E1852" s="16">
        <v>40955.3125</v>
      </c>
      <c r="F1852" s="22">
        <v>12.65</v>
      </c>
      <c r="G1852" s="22">
        <v>12.808918766607015</v>
      </c>
      <c r="H1852" s="25">
        <v>8.2213438735177863E-2</v>
      </c>
      <c r="I1852" s="3">
        <f t="shared" si="112"/>
        <v>1995.1499999999976</v>
      </c>
      <c r="J1852" s="3">
        <f t="shared" si="113"/>
        <v>1996.9099999999976</v>
      </c>
      <c r="K1852" s="3">
        <f>MIN(J1852-M1852+N1852,'Power Look Up'!$F$4)</f>
        <v>2000</v>
      </c>
      <c r="M1852" s="51">
        <f t="array" ref="M1852">_xlfn.SUM(_xlfn.NORM.DIST($S$3:$S$1003,$G1852,$P1852,FALSE)*WindSpeedStep*$T$3:$T$1003)</f>
        <v>1998.0988211986087</v>
      </c>
      <c r="N1852" s="51">
        <f t="array" ref="N1852">_xlfn.SUM(_xlfn.NORM.DIST($S$3:$S$1003,$G1852,$Q1852,FALSE)*WindSpeedStep*$T$3:$T$1003)</f>
        <v>2007.4244430535728</v>
      </c>
      <c r="P1852" s="43">
        <f t="shared" si="114"/>
        <v>1.2808918766607016</v>
      </c>
      <c r="Q1852" s="43">
        <f t="shared" si="115"/>
        <v>1.0530652582823157</v>
      </c>
    </row>
    <row r="1853" spans="5:17" x14ac:dyDescent="0.2">
      <c r="E1853" s="16">
        <v>40955.326388888891</v>
      </c>
      <c r="F1853" s="22">
        <v>10.75</v>
      </c>
      <c r="G1853" s="22">
        <v>11.176721650930027</v>
      </c>
      <c r="H1853" s="25">
        <v>0.12837209302325581</v>
      </c>
      <c r="I1853" s="3">
        <f t="shared" si="112"/>
        <v>1837.2499999999507</v>
      </c>
      <c r="J1853" s="3">
        <f t="shared" si="113"/>
        <v>1919.1199999999837</v>
      </c>
      <c r="K1853" s="3">
        <f>MIN(J1853-M1853+N1853,'Power Look Up'!$F$4)</f>
        <v>1867.9983556719228</v>
      </c>
      <c r="M1853" s="51">
        <f t="array" ref="M1853">_xlfn.SUM(_xlfn.NORM.DIST($S$3:$S$1003,$G1853,$P1853,FALSE)*WindSpeedStep*$T$3:$T$1003)</f>
        <v>1896.0938752376676</v>
      </c>
      <c r="N1853" s="51">
        <f t="array" ref="N1853">_xlfn.SUM(_xlfn.NORM.DIST($S$3:$S$1003,$G1853,$Q1853,FALSE)*WindSpeedStep*$T$3:$T$1003)</f>
        <v>1844.9722309096067</v>
      </c>
      <c r="P1853" s="43">
        <f t="shared" si="114"/>
        <v>1.1176721650930028</v>
      </c>
      <c r="Q1853" s="43">
        <f t="shared" si="115"/>
        <v>1.4347791514682267</v>
      </c>
    </row>
    <row r="1854" spans="5:17" x14ac:dyDescent="0.2">
      <c r="E1854" s="16">
        <v>40955.333333333336</v>
      </c>
      <c r="F1854" s="22">
        <v>10.45</v>
      </c>
      <c r="G1854" s="22">
        <v>10.907463081281607</v>
      </c>
      <c r="H1854" s="25">
        <v>0.12727272727272729</v>
      </c>
      <c r="I1854" s="3">
        <f t="shared" si="112"/>
        <v>1757.1499999999523</v>
      </c>
      <c r="J1854" s="3">
        <f t="shared" si="113"/>
        <v>1879.9699999999498</v>
      </c>
      <c r="K1854" s="3">
        <f>MIN(J1854-M1854+N1854,'Power Look Up'!$F$4)</f>
        <v>1831.0237065169092</v>
      </c>
      <c r="M1854" s="51">
        <f t="array" ref="M1854">_xlfn.SUM(_xlfn.NORM.DIST($S$3:$S$1003,$G1854,$P1854,FALSE)*WindSpeedStep*$T$3:$T$1003)</f>
        <v>1852.7768063049125</v>
      </c>
      <c r="N1854" s="51">
        <f t="array" ref="N1854">_xlfn.SUM(_xlfn.NORM.DIST($S$3:$S$1003,$G1854,$Q1854,FALSE)*WindSpeedStep*$T$3:$T$1003)</f>
        <v>1803.8305128218719</v>
      </c>
      <c r="P1854" s="43">
        <f t="shared" si="114"/>
        <v>1.0907463081281608</v>
      </c>
      <c r="Q1854" s="43">
        <f t="shared" si="115"/>
        <v>1.3882225739812957</v>
      </c>
    </row>
    <row r="1855" spans="5:17" x14ac:dyDescent="0.2">
      <c r="E1855" s="16">
        <v>40955.340277777781</v>
      </c>
      <c r="F1855" s="22">
        <v>12.23</v>
      </c>
      <c r="G1855" s="22">
        <v>12.568828655391568</v>
      </c>
      <c r="H1855" s="25">
        <v>9.5666394112837283E-2</v>
      </c>
      <c r="I1855" s="3">
        <f t="shared" si="112"/>
        <v>1990.5299999999977</v>
      </c>
      <c r="J1855" s="3">
        <f t="shared" si="113"/>
        <v>1994.2699999999975</v>
      </c>
      <c r="K1855" s="3">
        <f>MIN(J1855-M1855+N1855,'Power Look Up'!$F$4)</f>
        <v>1997.7650954527096</v>
      </c>
      <c r="M1855" s="51">
        <f t="array" ref="M1855">_xlfn.SUM(_xlfn.NORM.DIST($S$3:$S$1003,$G1855,$P1855,FALSE)*WindSpeedStep*$T$3:$T$1003)</f>
        <v>1993.7274506781375</v>
      </c>
      <c r="N1855" s="51">
        <f t="array" ref="N1855">_xlfn.SUM(_xlfn.NORM.DIST($S$3:$S$1003,$G1855,$Q1855,FALSE)*WindSpeedStep*$T$3:$T$1003)</f>
        <v>1997.2225461308497</v>
      </c>
      <c r="P1855" s="43">
        <f t="shared" si="114"/>
        <v>1.2568828655391568</v>
      </c>
      <c r="Q1855" s="43">
        <f t="shared" si="115"/>
        <v>1.2024145156834125</v>
      </c>
    </row>
    <row r="1856" spans="5:17" x14ac:dyDescent="0.2">
      <c r="E1856" s="16">
        <v>40955.347222222219</v>
      </c>
      <c r="F1856" s="22">
        <v>13.22</v>
      </c>
      <c r="G1856" s="22">
        <v>13.357078018949922</v>
      </c>
      <c r="H1856" s="25">
        <v>7.7912254160363084E-2</v>
      </c>
      <c r="I1856" s="3">
        <f t="shared" si="112"/>
        <v>1999.2199999999998</v>
      </c>
      <c r="J1856" s="3">
        <f t="shared" si="113"/>
        <v>1999.3599999999997</v>
      </c>
      <c r="K1856" s="3">
        <f>MIN(J1856-M1856+N1856,'Power Look Up'!$F$4)</f>
        <v>2000</v>
      </c>
      <c r="M1856" s="51">
        <f t="array" ref="M1856">_xlfn.SUM(_xlfn.NORM.DIST($S$3:$S$1003,$G1856,$P1856,FALSE)*WindSpeedStep*$T$3:$T$1003)</f>
        <v>2002.6907706739039</v>
      </c>
      <c r="N1856" s="51">
        <f t="array" ref="N1856">_xlfn.SUM(_xlfn.NORM.DIST($S$3:$S$1003,$G1856,$Q1856,FALSE)*WindSpeedStep*$T$3:$T$1003)</f>
        <v>2007.3730249022462</v>
      </c>
      <c r="P1856" s="43">
        <f t="shared" si="114"/>
        <v>1.3357078018949924</v>
      </c>
      <c r="Q1856" s="43">
        <f t="shared" si="115"/>
        <v>1.0406800574522255</v>
      </c>
    </row>
    <row r="1857" spans="5:17" x14ac:dyDescent="0.2">
      <c r="E1857" s="16">
        <v>40955.354166666664</v>
      </c>
      <c r="F1857" s="22">
        <v>14.31</v>
      </c>
      <c r="G1857" s="22">
        <v>14.445765563861476</v>
      </c>
      <c r="H1857" s="25">
        <v>5.3808525506638713E-2</v>
      </c>
      <c r="I1857" s="3">
        <f t="shared" si="112"/>
        <v>2000</v>
      </c>
      <c r="J1857" s="3">
        <f t="shared" si="113"/>
        <v>2000</v>
      </c>
      <c r="K1857" s="3">
        <f>MIN(J1857-M1857+N1857,'Power Look Up'!$F$4)</f>
        <v>1999.0566036716928</v>
      </c>
      <c r="M1857" s="51">
        <f t="array" ref="M1857">_xlfn.SUM(_xlfn.NORM.DIST($S$3:$S$1003,$G1857,$P1857,FALSE)*WindSpeedStep*$T$3:$T$1003)</f>
        <v>2002.8975074446903</v>
      </c>
      <c r="N1857" s="51">
        <f t="array" ref="N1857">_xlfn.SUM(_xlfn.NORM.DIST($S$3:$S$1003,$G1857,$Q1857,FALSE)*WindSpeedStep*$T$3:$T$1003)</f>
        <v>2001.954111116383</v>
      </c>
      <c r="P1857" s="43">
        <f t="shared" si="114"/>
        <v>1.4445765563861477</v>
      </c>
      <c r="Q1857" s="43">
        <f t="shared" si="115"/>
        <v>0.77730534480596347</v>
      </c>
    </row>
    <row r="1858" spans="5:17" x14ac:dyDescent="0.2">
      <c r="E1858" s="16">
        <v>40955.361111111109</v>
      </c>
      <c r="F1858" s="22">
        <v>14.2</v>
      </c>
      <c r="G1858" s="22">
        <v>14.371706452664347</v>
      </c>
      <c r="H1858" s="25">
        <v>5.422535211267606E-2</v>
      </c>
      <c r="I1858" s="3">
        <f t="shared" si="112"/>
        <v>2000</v>
      </c>
      <c r="J1858" s="3">
        <f t="shared" si="113"/>
        <v>2000</v>
      </c>
      <c r="K1858" s="3">
        <f>MIN(J1858-M1858+N1858,'Power Look Up'!$F$4)</f>
        <v>1999.1642133929852</v>
      </c>
      <c r="M1858" s="51">
        <f t="array" ref="M1858">_xlfn.SUM(_xlfn.NORM.DIST($S$3:$S$1003,$G1858,$P1858,FALSE)*WindSpeedStep*$T$3:$T$1003)</f>
        <v>2003.0029224230975</v>
      </c>
      <c r="N1858" s="51">
        <f t="array" ref="N1858">_xlfn.SUM(_xlfn.NORM.DIST($S$3:$S$1003,$G1858,$Q1858,FALSE)*WindSpeedStep*$T$3:$T$1003)</f>
        <v>2002.1671358160827</v>
      </c>
      <c r="P1858" s="43">
        <f t="shared" si="114"/>
        <v>1.4371706452664348</v>
      </c>
      <c r="Q1858" s="43">
        <f t="shared" si="115"/>
        <v>0.77931084285574281</v>
      </c>
    </row>
    <row r="1859" spans="5:17" x14ac:dyDescent="0.2">
      <c r="E1859" s="16">
        <v>40955.368055555555</v>
      </c>
      <c r="F1859" s="22">
        <v>13.6</v>
      </c>
      <c r="G1859" s="22">
        <v>13.728358378578394</v>
      </c>
      <c r="H1859" s="25">
        <v>6.985294117647059E-2</v>
      </c>
      <c r="I1859" s="3">
        <f t="shared" ref="I1859:I1922" si="116">INDEX(PowerArray,MIN(MaximumPowerIndex,ROUND(F1859*100,0)))</f>
        <v>1999.5999999999997</v>
      </c>
      <c r="J1859" s="3">
        <f t="shared" ref="J1859:J1922" si="117">INDEX(PowerArray,MIN(MaximumPowerIndex,ROUND(G1859*100,0)))</f>
        <v>1999.7299999999998</v>
      </c>
      <c r="K1859" s="3">
        <f>MIN(J1859-M1859+N1859,'Power Look Up'!$F$4)</f>
        <v>2000</v>
      </c>
      <c r="M1859" s="51">
        <f t="array" ref="M1859">_xlfn.SUM(_xlfn.NORM.DIST($S$3:$S$1003,$G1859,$P1859,FALSE)*WindSpeedStep*$T$3:$T$1003)</f>
        <v>2003.4363930929803</v>
      </c>
      <c r="N1859" s="51">
        <f t="array" ref="N1859">_xlfn.SUM(_xlfn.NORM.DIST($S$3:$S$1003,$G1859,$Q1859,FALSE)*WindSpeedStep*$T$3:$T$1003)</f>
        <v>2005.5709145282444</v>
      </c>
      <c r="P1859" s="43">
        <f t="shared" ref="P1859:P1922" si="118">ReferenceTurbulence*G1859</f>
        <v>1.3728358378578394</v>
      </c>
      <c r="Q1859" s="43">
        <f t="shared" si="115"/>
        <v>0.95896621026834372</v>
      </c>
    </row>
    <row r="1860" spans="5:17" x14ac:dyDescent="0.2">
      <c r="E1860" s="16">
        <v>40955.375</v>
      </c>
      <c r="F1860" s="22">
        <v>13.43</v>
      </c>
      <c r="G1860" s="22">
        <v>13.691978609112306</v>
      </c>
      <c r="H1860" s="25">
        <v>6.4035740878629926E-2</v>
      </c>
      <c r="I1860" s="3">
        <f t="shared" si="116"/>
        <v>1999.4299999999998</v>
      </c>
      <c r="J1860" s="3">
        <f t="shared" si="117"/>
        <v>1999.6899999999998</v>
      </c>
      <c r="K1860" s="3">
        <f>MIN(J1860-M1860+N1860,'Power Look Up'!$F$4)</f>
        <v>2000</v>
      </c>
      <c r="M1860" s="51">
        <f t="array" ref="M1860">_xlfn.SUM(_xlfn.NORM.DIST($S$3:$S$1003,$G1860,$P1860,FALSE)*WindSpeedStep*$T$3:$T$1003)</f>
        <v>2003.4115979836135</v>
      </c>
      <c r="N1860" s="51">
        <f t="array" ref="N1860">_xlfn.SUM(_xlfn.NORM.DIST($S$3:$S$1003,$G1860,$Q1860,FALSE)*WindSpeedStep*$T$3:$T$1003)</f>
        <v>2005.5338936791561</v>
      </c>
      <c r="P1860" s="43">
        <f t="shared" si="118"/>
        <v>1.3691978609112307</v>
      </c>
      <c r="Q1860" s="43">
        <f t="shared" ref="Q1860:Q1923" si="119">G1860*H1860</f>
        <v>0.87677599432885944</v>
      </c>
    </row>
    <row r="1861" spans="5:17" x14ac:dyDescent="0.2">
      <c r="E1861" s="16">
        <v>40955.381944444445</v>
      </c>
      <c r="F1861" s="22">
        <v>13.59</v>
      </c>
      <c r="G1861" s="22">
        <v>13.825392113635163</v>
      </c>
      <c r="H1861" s="25">
        <v>6.2545989698307575E-2</v>
      </c>
      <c r="I1861" s="3">
        <f t="shared" si="116"/>
        <v>1999.5899999999997</v>
      </c>
      <c r="J1861" s="3">
        <f t="shared" si="117"/>
        <v>1999.8299999999997</v>
      </c>
      <c r="K1861" s="3">
        <f>MIN(J1861-M1861+N1861,'Power Look Up'!$F$4)</f>
        <v>2000</v>
      </c>
      <c r="M1861" s="51">
        <f t="array" ref="M1861">_xlfn.SUM(_xlfn.NORM.DIST($S$3:$S$1003,$G1861,$P1861,FALSE)*WindSpeedStep*$T$3:$T$1003)</f>
        <v>2003.4653858324227</v>
      </c>
      <c r="N1861" s="51">
        <f t="array" ref="N1861">_xlfn.SUM(_xlfn.NORM.DIST($S$3:$S$1003,$G1861,$Q1861,FALSE)*WindSpeedStep*$T$3:$T$1003)</f>
        <v>2004.7302491333962</v>
      </c>
      <c r="P1861" s="43">
        <f t="shared" si="118"/>
        <v>1.3825392113635164</v>
      </c>
      <c r="Q1861" s="43">
        <f t="shared" si="119"/>
        <v>0.86472283271448769</v>
      </c>
    </row>
    <row r="1862" spans="5:17" x14ac:dyDescent="0.2">
      <c r="E1862" s="16">
        <v>40955.388888888891</v>
      </c>
      <c r="F1862" s="22">
        <v>13.3</v>
      </c>
      <c r="G1862" s="22">
        <v>13.563075317904488</v>
      </c>
      <c r="H1862" s="25">
        <v>7.0676691729323296E-2</v>
      </c>
      <c r="I1862" s="3">
        <f t="shared" si="116"/>
        <v>1999.2999999999997</v>
      </c>
      <c r="J1862" s="3">
        <f t="shared" si="117"/>
        <v>1999.5599999999997</v>
      </c>
      <c r="K1862" s="3">
        <f>MIN(J1862-M1862+N1862,'Power Look Up'!$F$4)</f>
        <v>2000</v>
      </c>
      <c r="M1862" s="51">
        <f t="array" ref="M1862">_xlfn.SUM(_xlfn.NORM.DIST($S$3:$S$1003,$G1862,$P1862,FALSE)*WindSpeedStep*$T$3:$T$1003)</f>
        <v>2003.2505683429674</v>
      </c>
      <c r="N1862" s="51">
        <f t="array" ref="N1862">_xlfn.SUM(_xlfn.NORM.DIST($S$3:$S$1003,$G1862,$Q1862,FALSE)*WindSpeedStep*$T$3:$T$1003)</f>
        <v>2006.5026191121244</v>
      </c>
      <c r="P1862" s="43">
        <f t="shared" si="118"/>
        <v>1.3563075317904489</v>
      </c>
      <c r="Q1862" s="43">
        <f t="shared" si="119"/>
        <v>0.95859329314512909</v>
      </c>
    </row>
    <row r="1863" spans="5:17" x14ac:dyDescent="0.2">
      <c r="E1863" s="16">
        <v>40955.395833333336</v>
      </c>
      <c r="F1863" s="22">
        <v>12.64</v>
      </c>
      <c r="G1863" s="22">
        <v>12.894610674050705</v>
      </c>
      <c r="H1863" s="25">
        <v>7.0411392405063292E-2</v>
      </c>
      <c r="I1863" s="3">
        <f t="shared" si="116"/>
        <v>1995.0399999999975</v>
      </c>
      <c r="J1863" s="3">
        <f t="shared" si="117"/>
        <v>1997.7899999999975</v>
      </c>
      <c r="K1863" s="3">
        <f>MIN(J1863-M1863+N1863,'Power Look Up'!$F$4)</f>
        <v>2000</v>
      </c>
      <c r="M1863" s="51">
        <f t="array" ref="M1863">_xlfn.SUM(_xlfn.NORM.DIST($S$3:$S$1003,$G1863,$P1863,FALSE)*WindSpeedStep*$T$3:$T$1003)</f>
        <v>1999.2337416806854</v>
      </c>
      <c r="N1863" s="51">
        <f t="array" ref="N1863">_xlfn.SUM(_xlfn.NORM.DIST($S$3:$S$1003,$G1863,$Q1863,FALSE)*WindSpeedStep*$T$3:$T$1003)</f>
        <v>2010.4173442421582</v>
      </c>
      <c r="P1863" s="43">
        <f t="shared" si="118"/>
        <v>1.2894610674050706</v>
      </c>
      <c r="Q1863" s="43">
        <f t="shared" si="119"/>
        <v>0.90792749208110191</v>
      </c>
    </row>
    <row r="1864" spans="5:17" x14ac:dyDescent="0.2">
      <c r="E1864" s="16">
        <v>40955.402777777781</v>
      </c>
      <c r="F1864" s="22">
        <v>13.13</v>
      </c>
      <c r="G1864" s="22">
        <v>13.271901178388624</v>
      </c>
      <c r="H1864" s="25">
        <v>6.321401370906321E-2</v>
      </c>
      <c r="I1864" s="3">
        <f t="shared" si="116"/>
        <v>1999.1299999999997</v>
      </c>
      <c r="J1864" s="3">
        <f t="shared" si="117"/>
        <v>1999.2699999999998</v>
      </c>
      <c r="K1864" s="3">
        <f>MIN(J1864-M1864+N1864,'Power Look Up'!$F$4)</f>
        <v>2000</v>
      </c>
      <c r="M1864" s="51">
        <f t="array" ref="M1864">_xlfn.SUM(_xlfn.NORM.DIST($S$3:$S$1003,$G1864,$P1864,FALSE)*WindSpeedStep*$T$3:$T$1003)</f>
        <v>2002.3193260342259</v>
      </c>
      <c r="N1864" s="51">
        <f t="array" ref="N1864">_xlfn.SUM(_xlfn.NORM.DIST($S$3:$S$1003,$G1864,$Q1864,FALSE)*WindSpeedStep*$T$3:$T$1003)</f>
        <v>2008.2880363319582</v>
      </c>
      <c r="P1864" s="43">
        <f t="shared" si="118"/>
        <v>1.3271901178388625</v>
      </c>
      <c r="Q1864" s="43">
        <f t="shared" si="119"/>
        <v>0.83897014303599071</v>
      </c>
    </row>
    <row r="1865" spans="5:17" x14ac:dyDescent="0.2">
      <c r="E1865" s="16">
        <v>40955.409722222219</v>
      </c>
      <c r="F1865" s="22">
        <v>12.08</v>
      </c>
      <c r="G1865" s="22">
        <v>12.21761032982913</v>
      </c>
      <c r="H1865" s="25">
        <v>8.4437086092715233E-2</v>
      </c>
      <c r="I1865" s="3">
        <f t="shared" si="116"/>
        <v>1988.8799999999976</v>
      </c>
      <c r="J1865" s="3">
        <f t="shared" si="117"/>
        <v>1990.4199999999976</v>
      </c>
      <c r="K1865" s="3">
        <f>MIN(J1865-M1865+N1865,'Power Look Up'!$F$4)</f>
        <v>2000</v>
      </c>
      <c r="M1865" s="51">
        <f t="array" ref="M1865">_xlfn.SUM(_xlfn.NORM.DIST($S$3:$S$1003,$G1865,$P1865,FALSE)*WindSpeedStep*$T$3:$T$1003)</f>
        <v>1983.0566962150485</v>
      </c>
      <c r="N1865" s="51">
        <f t="array" ref="N1865">_xlfn.SUM(_xlfn.NORM.DIST($S$3:$S$1003,$G1865,$Q1865,FALSE)*WindSpeedStep*$T$3:$T$1003)</f>
        <v>1998.8327438886702</v>
      </c>
      <c r="P1865" s="43">
        <f t="shared" si="118"/>
        <v>1.2217610329829132</v>
      </c>
      <c r="Q1865" s="43">
        <f t="shared" si="119"/>
        <v>1.0316194152670293</v>
      </c>
    </row>
    <row r="1866" spans="5:17" x14ac:dyDescent="0.2">
      <c r="E1866" s="16">
        <v>40955.416666666664</v>
      </c>
      <c r="F1866" s="22">
        <v>11.07</v>
      </c>
      <c r="G1866" s="22">
        <v>11.16956187825175</v>
      </c>
      <c r="H1866" s="25">
        <v>8.943089430894309E-2</v>
      </c>
      <c r="I1866" s="3">
        <f t="shared" si="116"/>
        <v>1909.879999999984</v>
      </c>
      <c r="J1866" s="3">
        <f t="shared" si="117"/>
        <v>1918.2799999999838</v>
      </c>
      <c r="K1866" s="3">
        <f>MIN(J1866-M1866+N1866,'Power Look Up'!$F$4)</f>
        <v>1937.3782188964806</v>
      </c>
      <c r="M1866" s="51">
        <f t="array" ref="M1866">_xlfn.SUM(_xlfn.NORM.DIST($S$3:$S$1003,$G1866,$P1866,FALSE)*WindSpeedStep*$T$3:$T$1003)</f>
        <v>1895.0767614552994</v>
      </c>
      <c r="N1866" s="51">
        <f t="array" ref="N1866">_xlfn.SUM(_xlfn.NORM.DIST($S$3:$S$1003,$G1866,$Q1866,FALSE)*WindSpeedStep*$T$3:$T$1003)</f>
        <v>1914.1749803517962</v>
      </c>
      <c r="P1866" s="43">
        <f t="shared" si="118"/>
        <v>1.116956187825175</v>
      </c>
      <c r="Q1866" s="43">
        <f t="shared" si="119"/>
        <v>0.99890390781113214</v>
      </c>
    </row>
    <row r="1867" spans="5:17" x14ac:dyDescent="0.2">
      <c r="E1867" s="16">
        <v>40955.423611111109</v>
      </c>
      <c r="F1867" s="22">
        <v>11.46</v>
      </c>
      <c r="G1867" s="22">
        <v>11.443977888932928</v>
      </c>
      <c r="H1867" s="25">
        <v>0.10296684118673646</v>
      </c>
      <c r="I1867" s="3">
        <f t="shared" si="116"/>
        <v>1942.6399999999833</v>
      </c>
      <c r="J1867" s="3">
        <f t="shared" si="117"/>
        <v>1940.9599999999832</v>
      </c>
      <c r="K1867" s="3">
        <f>MIN(J1867-M1867+N1867,'Power Look Up'!$F$4)</f>
        <v>1935.8860073776816</v>
      </c>
      <c r="M1867" s="51">
        <f t="array" ref="M1867">_xlfn.SUM(_xlfn.NORM.DIST($S$3:$S$1003,$G1867,$P1867,FALSE)*WindSpeedStep*$T$3:$T$1003)</f>
        <v>1929.2319531650678</v>
      </c>
      <c r="N1867" s="51">
        <f t="array" ref="N1867">_xlfn.SUM(_xlfn.NORM.DIST($S$3:$S$1003,$G1867,$Q1867,FALSE)*WindSpeedStep*$T$3:$T$1003)</f>
        <v>1924.1579605427662</v>
      </c>
      <c r="P1867" s="43">
        <f t="shared" si="118"/>
        <v>1.1443977888932928</v>
      </c>
      <c r="Q1867" s="43">
        <f t="shared" si="119"/>
        <v>1.1783502538342803</v>
      </c>
    </row>
    <row r="1868" spans="5:17" x14ac:dyDescent="0.2">
      <c r="E1868" s="16">
        <v>40955.430555555555</v>
      </c>
      <c r="F1868" s="22">
        <v>12.26</v>
      </c>
      <c r="G1868" s="22">
        <v>12.279349012668884</v>
      </c>
      <c r="H1868" s="25">
        <v>9.2985318107667206E-2</v>
      </c>
      <c r="I1868" s="3">
        <f t="shared" si="116"/>
        <v>1990.8599999999976</v>
      </c>
      <c r="J1868" s="3">
        <f t="shared" si="117"/>
        <v>1991.0799999999977</v>
      </c>
      <c r="K1868" s="3">
        <f>MIN(J1868-M1868+N1868,'Power Look Up'!$F$4)</f>
        <v>1998.2560769372428</v>
      </c>
      <c r="M1868" s="51">
        <f t="array" ref="M1868">_xlfn.SUM(_xlfn.NORM.DIST($S$3:$S$1003,$G1868,$P1868,FALSE)*WindSpeedStep*$T$3:$T$1003)</f>
        <v>1985.3858879354943</v>
      </c>
      <c r="N1868" s="51">
        <f t="array" ref="N1868">_xlfn.SUM(_xlfn.NORM.DIST($S$3:$S$1003,$G1868,$Q1868,FALSE)*WindSpeedStep*$T$3:$T$1003)</f>
        <v>1992.5619648727395</v>
      </c>
      <c r="P1868" s="43">
        <f t="shared" si="118"/>
        <v>1.2279349012668885</v>
      </c>
      <c r="Q1868" s="43">
        <f t="shared" si="119"/>
        <v>1.1417991740980855</v>
      </c>
    </row>
    <row r="1869" spans="5:17" x14ac:dyDescent="0.2">
      <c r="E1869" s="16">
        <v>40955.4375</v>
      </c>
      <c r="F1869" s="22">
        <v>12.2</v>
      </c>
      <c r="G1869" s="22">
        <v>11.986377420688841</v>
      </c>
      <c r="H1869" s="25">
        <v>8.6065573770491816E-2</v>
      </c>
      <c r="I1869" s="3">
        <f t="shared" si="116"/>
        <v>1990.1999999999975</v>
      </c>
      <c r="J1869" s="3">
        <f t="shared" si="117"/>
        <v>1987.1599999999823</v>
      </c>
      <c r="K1869" s="3">
        <f>MIN(J1869-M1869+N1869,'Power Look Up'!$F$4)</f>
        <v>2000</v>
      </c>
      <c r="M1869" s="51">
        <f t="array" ref="M1869">_xlfn.SUM(_xlfn.NORM.DIST($S$3:$S$1003,$G1869,$P1869,FALSE)*WindSpeedStep*$T$3:$T$1003)</f>
        <v>1972.1992875772291</v>
      </c>
      <c r="N1869" s="51">
        <f t="array" ref="N1869">_xlfn.SUM(_xlfn.NORM.DIST($S$3:$S$1003,$G1869,$Q1869,FALSE)*WindSpeedStep*$T$3:$T$1003)</f>
        <v>1989.4223528408293</v>
      </c>
      <c r="P1869" s="43">
        <f t="shared" si="118"/>
        <v>1.1986377420688841</v>
      </c>
      <c r="Q1869" s="43">
        <f t="shared" si="119"/>
        <v>1.031614450141253</v>
      </c>
    </row>
    <row r="1870" spans="5:17" x14ac:dyDescent="0.2">
      <c r="E1870" s="16">
        <v>40955.444444444445</v>
      </c>
      <c r="F1870" s="22">
        <v>11.05</v>
      </c>
      <c r="G1870" s="22">
        <v>10.900356005505669</v>
      </c>
      <c r="H1870" s="25">
        <v>9.4117647058823528E-2</v>
      </c>
      <c r="I1870" s="3">
        <f t="shared" si="116"/>
        <v>1908.1999999999839</v>
      </c>
      <c r="J1870" s="3">
        <f t="shared" si="117"/>
        <v>1877.2999999999497</v>
      </c>
      <c r="K1870" s="3">
        <f>MIN(J1870-M1870+N1870,'Power Look Up'!$F$4)</f>
        <v>1888.0187744827174</v>
      </c>
      <c r="M1870" s="51">
        <f t="array" ref="M1870">_xlfn.SUM(_xlfn.NORM.DIST($S$3:$S$1003,$G1870,$P1870,FALSE)*WindSpeedStep*$T$3:$T$1003)</f>
        <v>1851.4874839621259</v>
      </c>
      <c r="N1870" s="51">
        <f t="array" ref="N1870">_xlfn.SUM(_xlfn.NORM.DIST($S$3:$S$1003,$G1870,$Q1870,FALSE)*WindSpeedStep*$T$3:$T$1003)</f>
        <v>1862.2062584448936</v>
      </c>
      <c r="P1870" s="43">
        <f t="shared" si="118"/>
        <v>1.0900356005505669</v>
      </c>
      <c r="Q1870" s="43">
        <f t="shared" si="119"/>
        <v>1.0259158593417099</v>
      </c>
    </row>
    <row r="1871" spans="5:17" x14ac:dyDescent="0.2">
      <c r="E1871" s="16">
        <v>40955.451388888891</v>
      </c>
      <c r="F1871" s="22">
        <v>11.58</v>
      </c>
      <c r="G1871" s="22">
        <v>11.357251521124747</v>
      </c>
      <c r="H1871" s="25">
        <v>7.6856649395509499E-2</v>
      </c>
      <c r="I1871" s="3">
        <f t="shared" si="116"/>
        <v>1952.719999999983</v>
      </c>
      <c r="J1871" s="3">
        <f t="shared" si="117"/>
        <v>1934.2399999999834</v>
      </c>
      <c r="K1871" s="3">
        <f>MIN(J1871-M1871+N1871,'Power Look Up'!$F$4)</f>
        <v>1973.7108848454063</v>
      </c>
      <c r="M1871" s="51">
        <f t="array" ref="M1871">_xlfn.SUM(_xlfn.NORM.DIST($S$3:$S$1003,$G1871,$P1871,FALSE)*WindSpeedStep*$T$3:$T$1003)</f>
        <v>1919.4732699518158</v>
      </c>
      <c r="N1871" s="51">
        <f t="array" ref="N1871">_xlfn.SUM(_xlfn.NORM.DIST($S$3:$S$1003,$G1871,$Q1871,FALSE)*WindSpeedStep*$T$3:$T$1003)</f>
        <v>1958.9441547972388</v>
      </c>
      <c r="P1871" s="43">
        <f t="shared" si="118"/>
        <v>1.1357251521124747</v>
      </c>
      <c r="Q1871" s="43">
        <f t="shared" si="119"/>
        <v>0.87288029825570157</v>
      </c>
    </row>
    <row r="1872" spans="5:17" x14ac:dyDescent="0.2">
      <c r="E1872" s="16">
        <v>40955.458333333336</v>
      </c>
      <c r="F1872" s="22">
        <v>11.66</v>
      </c>
      <c r="G1872" s="22">
        <v>11.695548303239887</v>
      </c>
      <c r="H1872" s="25">
        <v>6.86106346483705E-2</v>
      </c>
      <c r="I1872" s="3">
        <f t="shared" si="116"/>
        <v>1959.4399999999828</v>
      </c>
      <c r="J1872" s="3">
        <f t="shared" si="117"/>
        <v>1962.7999999999827</v>
      </c>
      <c r="K1872" s="3">
        <f>MIN(J1872-M1872+N1872,'Power Look Up'!$F$4)</f>
        <v>2000</v>
      </c>
      <c r="M1872" s="51">
        <f t="array" ref="M1872">_xlfn.SUM(_xlfn.NORM.DIST($S$3:$S$1003,$G1872,$P1872,FALSE)*WindSpeedStep*$T$3:$T$1003)</f>
        <v>1952.7039558750782</v>
      </c>
      <c r="N1872" s="51">
        <f t="array" ref="N1872">_xlfn.SUM(_xlfn.NORM.DIST($S$3:$S$1003,$G1872,$Q1872,FALSE)*WindSpeedStep*$T$3:$T$1003)</f>
        <v>1996.6173468561356</v>
      </c>
      <c r="P1872" s="43">
        <f t="shared" si="118"/>
        <v>1.1695548303239887</v>
      </c>
      <c r="Q1872" s="43">
        <f t="shared" si="119"/>
        <v>0.80243899164596144</v>
      </c>
    </row>
    <row r="1873" spans="5:17" x14ac:dyDescent="0.2">
      <c r="E1873" s="16">
        <v>40955.465277777781</v>
      </c>
      <c r="F1873" s="22">
        <v>11.6</v>
      </c>
      <c r="G1873" s="22">
        <v>11.684171919416105</v>
      </c>
      <c r="H1873" s="25">
        <v>7.2413793103448282E-2</v>
      </c>
      <c r="I1873" s="3">
        <f t="shared" si="116"/>
        <v>1954.399999999983</v>
      </c>
      <c r="J1873" s="3">
        <f t="shared" si="117"/>
        <v>1961.1199999999828</v>
      </c>
      <c r="K1873" s="3">
        <f>MIN(J1873-M1873+N1873,'Power Look Up'!$F$4)</f>
        <v>2000</v>
      </c>
      <c r="M1873" s="51">
        <f t="array" ref="M1873">_xlfn.SUM(_xlfn.NORM.DIST($S$3:$S$1003,$G1873,$P1873,FALSE)*WindSpeedStep*$T$3:$T$1003)</f>
        <v>1951.7858399014099</v>
      </c>
      <c r="N1873" s="51">
        <f t="array" ref="N1873">_xlfn.SUM(_xlfn.NORM.DIST($S$3:$S$1003,$G1873,$Q1873,FALSE)*WindSpeedStep*$T$3:$T$1003)</f>
        <v>1991.2945179456019</v>
      </c>
      <c r="P1873" s="43">
        <f t="shared" si="118"/>
        <v>1.1684171919416106</v>
      </c>
      <c r="Q1873" s="43">
        <f t="shared" si="119"/>
        <v>0.84609520795771798</v>
      </c>
    </row>
    <row r="1874" spans="5:17" x14ac:dyDescent="0.2">
      <c r="E1874" s="16">
        <v>40955.472222222219</v>
      </c>
      <c r="F1874" s="22">
        <v>10.89</v>
      </c>
      <c r="G1874" s="22">
        <v>10.891045979543536</v>
      </c>
      <c r="H1874" s="25">
        <v>0.10284664830119376</v>
      </c>
      <c r="I1874" s="3">
        <f t="shared" si="116"/>
        <v>1874.6299999999499</v>
      </c>
      <c r="J1874" s="3">
        <f t="shared" si="117"/>
        <v>1874.6299999999499</v>
      </c>
      <c r="K1874" s="3">
        <f>MIN(J1874-M1874+N1874,'Power Look Up'!$F$4)</f>
        <v>1869.4607488748529</v>
      </c>
      <c r="M1874" s="51">
        <f t="array" ref="M1874">_xlfn.SUM(_xlfn.NORM.DIST($S$3:$S$1003,$G1874,$P1874,FALSE)*WindSpeedStep*$T$3:$T$1003)</f>
        <v>1849.7867952617266</v>
      </c>
      <c r="N1874" s="51">
        <f t="array" ref="N1874">_xlfn.SUM(_xlfn.NORM.DIST($S$3:$S$1003,$G1874,$Q1874,FALSE)*WindSpeedStep*$T$3:$T$1003)</f>
        <v>1844.6175441366297</v>
      </c>
      <c r="P1874" s="43">
        <f t="shared" si="118"/>
        <v>1.0891045979543537</v>
      </c>
      <c r="Q1874" s="43">
        <f t="shared" si="119"/>
        <v>1.1201075754902443</v>
      </c>
    </row>
    <row r="1875" spans="5:17" x14ac:dyDescent="0.2">
      <c r="E1875" s="16">
        <v>40955.479166666664</v>
      </c>
      <c r="F1875" s="22">
        <v>11.23</v>
      </c>
      <c r="G1875" s="22">
        <v>11.206934329919401</v>
      </c>
      <c r="H1875" s="25">
        <v>8.1032947462154947E-2</v>
      </c>
      <c r="I1875" s="3">
        <f t="shared" si="116"/>
        <v>1923.3199999999836</v>
      </c>
      <c r="J1875" s="3">
        <f t="shared" si="117"/>
        <v>1921.6399999999837</v>
      </c>
      <c r="K1875" s="3">
        <f>MIN(J1875-M1875+N1875,'Power Look Up'!$F$4)</f>
        <v>1955.5276749091217</v>
      </c>
      <c r="M1875" s="51">
        <f t="array" ref="M1875">_xlfn.SUM(_xlfn.NORM.DIST($S$3:$S$1003,$G1875,$P1875,FALSE)*WindSpeedStep*$T$3:$T$1003)</f>
        <v>1900.3083517473622</v>
      </c>
      <c r="N1875" s="51">
        <f t="array" ref="N1875">_xlfn.SUM(_xlfn.NORM.DIST($S$3:$S$1003,$G1875,$Q1875,FALSE)*WindSpeedStep*$T$3:$T$1003)</f>
        <v>1934.1960266565002</v>
      </c>
      <c r="P1875" s="43">
        <f t="shared" si="118"/>
        <v>1.12069343299194</v>
      </c>
      <c r="Q1875" s="43">
        <f t="shared" si="119"/>
        <v>0.90813092076817947</v>
      </c>
    </row>
    <row r="1876" spans="5:17" x14ac:dyDescent="0.2">
      <c r="E1876" s="16">
        <v>40955.486111111109</v>
      </c>
      <c r="F1876" s="22">
        <v>12.18</v>
      </c>
      <c r="G1876" s="22">
        <v>12.245425437875189</v>
      </c>
      <c r="H1876" s="25">
        <v>8.5385878489326772E-2</v>
      </c>
      <c r="I1876" s="3">
        <f t="shared" si="116"/>
        <v>1989.9799999999977</v>
      </c>
      <c r="J1876" s="3">
        <f t="shared" si="117"/>
        <v>1990.7499999999977</v>
      </c>
      <c r="K1876" s="3">
        <f>MIN(J1876-M1876+N1876,'Power Look Up'!$F$4)</f>
        <v>2000</v>
      </c>
      <c r="M1876" s="51">
        <f t="array" ref="M1876">_xlfn.SUM(_xlfn.NORM.DIST($S$3:$S$1003,$G1876,$P1876,FALSE)*WindSpeedStep*$T$3:$T$1003)</f>
        <v>1984.1330766796648</v>
      </c>
      <c r="N1876" s="51">
        <f t="array" ref="N1876">_xlfn.SUM(_xlfn.NORM.DIST($S$3:$S$1003,$G1876,$Q1876,FALSE)*WindSpeedStep*$T$3:$T$1003)</f>
        <v>1998.6895750808762</v>
      </c>
      <c r="P1876" s="43">
        <f t="shared" si="118"/>
        <v>1.224542543787519</v>
      </c>
      <c r="Q1876" s="43">
        <f t="shared" si="119"/>
        <v>1.045586408488522</v>
      </c>
    </row>
    <row r="1877" spans="5:17" x14ac:dyDescent="0.2">
      <c r="E1877" s="16">
        <v>40955.5</v>
      </c>
      <c r="F1877" s="22">
        <v>11.81</v>
      </c>
      <c r="G1877" s="22">
        <v>11.799713230605212</v>
      </c>
      <c r="H1877" s="25">
        <v>9.3141405588484341E-2</v>
      </c>
      <c r="I1877" s="3">
        <f t="shared" si="116"/>
        <v>1972.0399999999827</v>
      </c>
      <c r="J1877" s="3">
        <f t="shared" si="117"/>
        <v>1971.1999999999825</v>
      </c>
      <c r="K1877" s="3">
        <f>MIN(J1877-M1877+N1877,'Power Look Up'!$F$4)</f>
        <v>1981.0598296304818</v>
      </c>
      <c r="M1877" s="51">
        <f t="array" ref="M1877">_xlfn.SUM(_xlfn.NORM.DIST($S$3:$S$1003,$G1877,$P1877,FALSE)*WindSpeedStep*$T$3:$T$1003)</f>
        <v>1960.5365386627727</v>
      </c>
      <c r="N1877" s="51">
        <f t="array" ref="N1877">_xlfn.SUM(_xlfn.NORM.DIST($S$3:$S$1003,$G1877,$Q1877,FALSE)*WindSpeedStep*$T$3:$T$1003)</f>
        <v>1970.396368293272</v>
      </c>
      <c r="P1877" s="43">
        <f t="shared" si="118"/>
        <v>1.1799713230605213</v>
      </c>
      <c r="Q1877" s="43">
        <f t="shared" si="119"/>
        <v>1.099041875839605</v>
      </c>
    </row>
    <row r="1878" spans="5:17" x14ac:dyDescent="0.2">
      <c r="E1878" s="16">
        <v>40955.506944444445</v>
      </c>
      <c r="F1878" s="22">
        <v>11.37</v>
      </c>
      <c r="G1878" s="22">
        <v>11.511611992938555</v>
      </c>
      <c r="H1878" s="25">
        <v>9.3227792436235718E-2</v>
      </c>
      <c r="I1878" s="3">
        <f t="shared" si="116"/>
        <v>1935.0799999999833</v>
      </c>
      <c r="J1878" s="3">
        <f t="shared" si="117"/>
        <v>1946.8399999999831</v>
      </c>
      <c r="K1878" s="3">
        <f>MIN(J1878-M1878+N1878,'Power Look Up'!$F$4)</f>
        <v>1958.0247967777948</v>
      </c>
      <c r="M1878" s="51">
        <f t="array" ref="M1878">_xlfn.SUM(_xlfn.NORM.DIST($S$3:$S$1003,$G1878,$P1878,FALSE)*WindSpeedStep*$T$3:$T$1003)</f>
        <v>1936.2236427955452</v>
      </c>
      <c r="N1878" s="51">
        <f t="array" ref="N1878">_xlfn.SUM(_xlfn.NORM.DIST($S$3:$S$1003,$G1878,$Q1878,FALSE)*WindSpeedStep*$T$3:$T$1003)</f>
        <v>1947.4084395733569</v>
      </c>
      <c r="P1878" s="43">
        <f t="shared" si="118"/>
        <v>1.1511611992938555</v>
      </c>
      <c r="Q1878" s="43">
        <f t="shared" si="119"/>
        <v>1.0732021734841575</v>
      </c>
    </row>
    <row r="1879" spans="5:17" x14ac:dyDescent="0.2">
      <c r="E1879" s="16">
        <v>40955.513888888891</v>
      </c>
      <c r="F1879" s="22">
        <v>11.23</v>
      </c>
      <c r="G1879" s="22">
        <v>11.257891747641079</v>
      </c>
      <c r="H1879" s="25">
        <v>9.2609082813891366E-2</v>
      </c>
      <c r="I1879" s="3">
        <f t="shared" si="116"/>
        <v>1923.3199999999836</v>
      </c>
      <c r="J1879" s="3">
        <f t="shared" si="117"/>
        <v>1925.8399999999835</v>
      </c>
      <c r="K1879" s="3">
        <f>MIN(J1879-M1879+N1879,'Power Look Up'!$F$4)</f>
        <v>1939.00453955388</v>
      </c>
      <c r="M1879" s="51">
        <f t="array" ref="M1879">_xlfn.SUM(_xlfn.NORM.DIST($S$3:$S$1003,$G1879,$P1879,FALSE)*WindSpeedStep*$T$3:$T$1003)</f>
        <v>1907.1368097590605</v>
      </c>
      <c r="N1879" s="51">
        <f t="array" ref="N1879">_xlfn.SUM(_xlfn.NORM.DIST($S$3:$S$1003,$G1879,$Q1879,FALSE)*WindSpeedStep*$T$3:$T$1003)</f>
        <v>1920.301349312957</v>
      </c>
      <c r="P1879" s="43">
        <f t="shared" si="118"/>
        <v>1.125789174764108</v>
      </c>
      <c r="Q1879" s="43">
        <f t="shared" si="119"/>
        <v>1.0425830291671168</v>
      </c>
    </row>
    <row r="1880" spans="5:17" x14ac:dyDescent="0.2">
      <c r="E1880" s="16">
        <v>40955.520833333336</v>
      </c>
      <c r="F1880" s="22">
        <v>12.42</v>
      </c>
      <c r="G1880" s="22">
        <v>12.235782125240661</v>
      </c>
      <c r="H1880" s="25">
        <v>8.4541062801932368E-2</v>
      </c>
      <c r="I1880" s="3">
        <f t="shared" si="116"/>
        <v>1992.6199999999976</v>
      </c>
      <c r="J1880" s="3">
        <f t="shared" si="117"/>
        <v>1990.6399999999976</v>
      </c>
      <c r="K1880" s="3">
        <f>MIN(J1880-M1880+N1880,'Power Look Up'!$F$4)</f>
        <v>2000</v>
      </c>
      <c r="M1880" s="51">
        <f t="array" ref="M1880">_xlfn.SUM(_xlfn.NORM.DIST($S$3:$S$1003,$G1880,$P1880,FALSE)*WindSpeedStep*$T$3:$T$1003)</f>
        <v>1983.7650003341412</v>
      </c>
      <c r="N1880" s="51">
        <f t="array" ref="N1880">_xlfn.SUM(_xlfn.NORM.DIST($S$3:$S$1003,$G1880,$Q1880,FALSE)*WindSpeedStep*$T$3:$T$1003)</f>
        <v>1999.1955171835734</v>
      </c>
      <c r="P1880" s="43">
        <f t="shared" si="118"/>
        <v>1.2235782125240662</v>
      </c>
      <c r="Q1880" s="43">
        <f t="shared" si="119"/>
        <v>1.0344260250807322</v>
      </c>
    </row>
    <row r="1881" spans="5:17" x14ac:dyDescent="0.2">
      <c r="E1881" s="16">
        <v>40955.791666666664</v>
      </c>
      <c r="F1881" s="22">
        <v>8.49</v>
      </c>
      <c r="G1881" s="22">
        <v>8.3933486469289331</v>
      </c>
      <c r="H1881" s="25">
        <v>0.16843345111896346</v>
      </c>
      <c r="I1881" s="3">
        <f t="shared" si="116"/>
        <v>1068.8299999999499</v>
      </c>
      <c r="J1881" s="3">
        <f t="shared" si="117"/>
        <v>1032.1299999999505</v>
      </c>
      <c r="K1881" s="3">
        <f>MIN(J1881-M1881+N1881,'Power Look Up'!$F$4)</f>
        <v>1060.502489445495</v>
      </c>
      <c r="M1881" s="51">
        <f t="array" ref="M1881">_xlfn.SUM(_xlfn.NORM.DIST($S$3:$S$1003,$G1881,$P1881,FALSE)*WindSpeedStep*$T$3:$T$1003)</f>
        <v>1030.8035152387572</v>
      </c>
      <c r="N1881" s="51">
        <f t="array" ref="N1881">_xlfn.SUM(_xlfn.NORM.DIST($S$3:$S$1003,$G1881,$Q1881,FALSE)*WindSpeedStep*$T$3:$T$1003)</f>
        <v>1059.1760046843017</v>
      </c>
      <c r="P1881" s="43">
        <f t="shared" si="118"/>
        <v>0.83933486469289331</v>
      </c>
      <c r="Q1881" s="43">
        <f t="shared" si="119"/>
        <v>1.4137206790469226</v>
      </c>
    </row>
    <row r="1882" spans="5:17" x14ac:dyDescent="0.2">
      <c r="E1882" s="16">
        <v>40955.798611111109</v>
      </c>
      <c r="F1882" s="22">
        <v>10.59</v>
      </c>
      <c r="G1882" s="22">
        <v>10.541648035407071</v>
      </c>
      <c r="H1882" s="25">
        <v>9.7261567516525024E-2</v>
      </c>
      <c r="I1882" s="3">
        <f t="shared" si="116"/>
        <v>1794.5299999999515</v>
      </c>
      <c r="J1882" s="3">
        <f t="shared" si="117"/>
        <v>1781.1799999999519</v>
      </c>
      <c r="K1882" s="3">
        <f>MIN(J1882-M1882+N1882,'Power Look Up'!$F$4)</f>
        <v>1785.7131902753479</v>
      </c>
      <c r="M1882" s="51">
        <f t="array" ref="M1882">_xlfn.SUM(_xlfn.NORM.DIST($S$3:$S$1003,$G1882,$P1882,FALSE)*WindSpeedStep*$T$3:$T$1003)</f>
        <v>1776.1119012957279</v>
      </c>
      <c r="N1882" s="51">
        <f t="array" ref="N1882">_xlfn.SUM(_xlfn.NORM.DIST($S$3:$S$1003,$G1882,$Q1882,FALSE)*WindSpeedStep*$T$3:$T$1003)</f>
        <v>1780.6450915711239</v>
      </c>
      <c r="P1882" s="43">
        <f t="shared" si="118"/>
        <v>1.0541648035407072</v>
      </c>
      <c r="Q1882" s="43">
        <f t="shared" si="119"/>
        <v>1.0252972121311883</v>
      </c>
    </row>
    <row r="1883" spans="5:17" x14ac:dyDescent="0.2">
      <c r="E1883" s="16">
        <v>40955.805555555555</v>
      </c>
      <c r="F1883" s="22">
        <v>12.01</v>
      </c>
      <c r="G1883" s="22">
        <v>11.893431537104837</v>
      </c>
      <c r="H1883" s="25">
        <v>0.11906744379683597</v>
      </c>
      <c r="I1883" s="3">
        <f t="shared" si="116"/>
        <v>1988.1099999999976</v>
      </c>
      <c r="J1883" s="3">
        <f t="shared" si="117"/>
        <v>1978.7599999999825</v>
      </c>
      <c r="K1883" s="3">
        <f>MIN(J1883-M1883+N1883,'Power Look Up'!$F$4)</f>
        <v>1950.7887520901522</v>
      </c>
      <c r="M1883" s="51">
        <f t="array" ref="M1883">_xlfn.SUM(_xlfn.NORM.DIST($S$3:$S$1003,$G1883,$P1883,FALSE)*WindSpeedStep*$T$3:$T$1003)</f>
        <v>1966.7505213253867</v>
      </c>
      <c r="N1883" s="51">
        <f t="array" ref="N1883">_xlfn.SUM(_xlfn.NORM.DIST($S$3:$S$1003,$G1883,$Q1883,FALSE)*WindSpeedStep*$T$3:$T$1003)</f>
        <v>1938.7792734155564</v>
      </c>
      <c r="P1883" s="43">
        <f t="shared" si="118"/>
        <v>1.1893431537104837</v>
      </c>
      <c r="Q1883" s="43">
        <f t="shared" si="119"/>
        <v>1.4161204910957466</v>
      </c>
    </row>
    <row r="1884" spans="5:17" x14ac:dyDescent="0.2">
      <c r="E1884" s="16">
        <v>40955.8125</v>
      </c>
      <c r="F1884" s="22">
        <v>12.55</v>
      </c>
      <c r="G1884" s="22">
        <v>12.65789955577692</v>
      </c>
      <c r="H1884" s="25">
        <v>0.12988047808764938</v>
      </c>
      <c r="I1884" s="3">
        <f t="shared" si="116"/>
        <v>1994.0499999999975</v>
      </c>
      <c r="J1884" s="3">
        <f t="shared" si="117"/>
        <v>1995.2599999999975</v>
      </c>
      <c r="K1884" s="3">
        <f>MIN(J1884-M1884+N1884,'Power Look Up'!$F$4)</f>
        <v>1966.1852345846769</v>
      </c>
      <c r="M1884" s="51">
        <f t="array" ref="M1884">_xlfn.SUM(_xlfn.NORM.DIST($S$3:$S$1003,$G1884,$P1884,FALSE)*WindSpeedStep*$T$3:$T$1003)</f>
        <v>1995.5767771510571</v>
      </c>
      <c r="N1884" s="51">
        <f t="array" ref="N1884">_xlfn.SUM(_xlfn.NORM.DIST($S$3:$S$1003,$G1884,$Q1884,FALSE)*WindSpeedStep*$T$3:$T$1003)</f>
        <v>1966.5020117357365</v>
      </c>
      <c r="P1884" s="43">
        <f t="shared" si="118"/>
        <v>1.2657899555776921</v>
      </c>
      <c r="Q1884" s="43">
        <f t="shared" si="119"/>
        <v>1.6440140458897512</v>
      </c>
    </row>
    <row r="1885" spans="5:17" x14ac:dyDescent="0.2">
      <c r="E1885" s="16">
        <v>40955.819444444445</v>
      </c>
      <c r="F1885" s="22">
        <v>12.37</v>
      </c>
      <c r="G1885" s="22">
        <v>12.244516077471323</v>
      </c>
      <c r="H1885" s="25">
        <v>0.1228779304769604</v>
      </c>
      <c r="I1885" s="3">
        <f t="shared" si="116"/>
        <v>1992.0699999999977</v>
      </c>
      <c r="J1885" s="3">
        <f t="shared" si="117"/>
        <v>1990.6399999999976</v>
      </c>
      <c r="K1885" s="3">
        <f>MIN(J1885-M1885+N1885,'Power Look Up'!$F$4)</f>
        <v>1962.5323705655273</v>
      </c>
      <c r="M1885" s="51">
        <f t="array" ref="M1885">_xlfn.SUM(_xlfn.NORM.DIST($S$3:$S$1003,$G1885,$P1885,FALSE)*WindSpeedStep*$T$3:$T$1003)</f>
        <v>1984.09859598095</v>
      </c>
      <c r="N1885" s="51">
        <f t="array" ref="N1885">_xlfn.SUM(_xlfn.NORM.DIST($S$3:$S$1003,$G1885,$Q1885,FALSE)*WindSpeedStep*$T$3:$T$1003)</f>
        <v>1955.9909665464797</v>
      </c>
      <c r="P1885" s="43">
        <f t="shared" si="118"/>
        <v>1.2244516077471324</v>
      </c>
      <c r="Q1885" s="43">
        <f t="shared" si="119"/>
        <v>1.5045807952915451</v>
      </c>
    </row>
    <row r="1886" spans="5:17" x14ac:dyDescent="0.2">
      <c r="E1886" s="16">
        <v>40955.840277777781</v>
      </c>
      <c r="F1886" s="22">
        <v>10.94</v>
      </c>
      <c r="G1886" s="22">
        <v>10.988541499987425</v>
      </c>
      <c r="H1886" s="25">
        <v>8.8665447897623401E-2</v>
      </c>
      <c r="I1886" s="3">
        <f t="shared" si="116"/>
        <v>1887.9799999999495</v>
      </c>
      <c r="J1886" s="3">
        <f t="shared" si="117"/>
        <v>1901.3299999999495</v>
      </c>
      <c r="K1886" s="3">
        <f>MIN(J1886-M1886+N1886,'Power Look Up'!$F$4)</f>
        <v>1922.0821669228487</v>
      </c>
      <c r="M1886" s="51">
        <f t="array" ref="M1886">_xlfn.SUM(_xlfn.NORM.DIST($S$3:$S$1003,$G1886,$P1886,FALSE)*WindSpeedStep*$T$3:$T$1003)</f>
        <v>1866.9424976821433</v>
      </c>
      <c r="N1886" s="51">
        <f t="array" ref="N1886">_xlfn.SUM(_xlfn.NORM.DIST($S$3:$S$1003,$G1886,$Q1886,FALSE)*WindSpeedStep*$T$3:$T$1003)</f>
        <v>1887.6946646050426</v>
      </c>
      <c r="P1886" s="43">
        <f t="shared" si="118"/>
        <v>1.0988541499987425</v>
      </c>
      <c r="Q1886" s="43">
        <f t="shared" si="119"/>
        <v>0.9743039538380075</v>
      </c>
    </row>
    <row r="1887" spans="5:17" x14ac:dyDescent="0.2">
      <c r="E1887" s="16">
        <v>40955.868055555555</v>
      </c>
      <c r="F1887" s="22">
        <v>9.48</v>
      </c>
      <c r="G1887" s="22">
        <v>9.5582672717784316</v>
      </c>
      <c r="H1887" s="25">
        <v>0.13607594936708861</v>
      </c>
      <c r="I1887" s="3">
        <f t="shared" si="116"/>
        <v>1438.8799999999399</v>
      </c>
      <c r="J1887" s="3">
        <f t="shared" si="117"/>
        <v>1469.3599999999392</v>
      </c>
      <c r="K1887" s="3">
        <f>MIN(J1887-M1887+N1887,'Power Look Up'!$F$4)</f>
        <v>1449.2676280727499</v>
      </c>
      <c r="M1887" s="51">
        <f t="array" ref="M1887">_xlfn.SUM(_xlfn.NORM.DIST($S$3:$S$1003,$G1887,$P1887,FALSE)*WindSpeedStep*$T$3:$T$1003)</f>
        <v>1471.7603809416787</v>
      </c>
      <c r="N1887" s="51">
        <f t="array" ref="N1887">_xlfn.SUM(_xlfn.NORM.DIST($S$3:$S$1003,$G1887,$Q1887,FALSE)*WindSpeedStep*$T$3:$T$1003)</f>
        <v>1451.6680090144894</v>
      </c>
      <c r="P1887" s="43">
        <f t="shared" si="118"/>
        <v>0.95582672717784323</v>
      </c>
      <c r="Q1887" s="43">
        <f t="shared" si="119"/>
        <v>1.300650293311622</v>
      </c>
    </row>
    <row r="1888" spans="5:17" x14ac:dyDescent="0.2">
      <c r="E1888" s="16">
        <v>40955.875</v>
      </c>
      <c r="F1888" s="22">
        <v>10.050000000000001</v>
      </c>
      <c r="G1888" s="22">
        <v>10.08319655293543</v>
      </c>
      <c r="H1888" s="25">
        <v>0.13432835820895522</v>
      </c>
      <c r="I1888" s="3">
        <f t="shared" si="116"/>
        <v>1650.3499999999547</v>
      </c>
      <c r="J1888" s="3">
        <f t="shared" si="117"/>
        <v>1658.3599999999544</v>
      </c>
      <c r="K1888" s="3">
        <f>MIN(J1888-M1888+N1888,'Power Look Up'!$F$4)</f>
        <v>1616.8413991078751</v>
      </c>
      <c r="M1888" s="51">
        <f t="array" ref="M1888">_xlfn.SUM(_xlfn.NORM.DIST($S$3:$S$1003,$G1888,$P1888,FALSE)*WindSpeedStep*$T$3:$T$1003)</f>
        <v>1650.2926410250045</v>
      </c>
      <c r="N1888" s="51">
        <f t="array" ref="N1888">_xlfn.SUM(_xlfn.NORM.DIST($S$3:$S$1003,$G1888,$Q1888,FALSE)*WindSpeedStep*$T$3:$T$1003)</f>
        <v>1608.7740401329252</v>
      </c>
      <c r="P1888" s="43">
        <f t="shared" si="118"/>
        <v>1.0083196552935429</v>
      </c>
      <c r="Q1888" s="43">
        <f t="shared" si="119"/>
        <v>1.3544592384540131</v>
      </c>
    </row>
    <row r="1889" spans="5:17" x14ac:dyDescent="0.2">
      <c r="E1889" s="16">
        <v>40955.881944444445</v>
      </c>
      <c r="F1889" s="22">
        <v>9.6</v>
      </c>
      <c r="G1889" s="22">
        <v>9.6208323519246353</v>
      </c>
      <c r="H1889" s="25">
        <v>0.15104166666666666</v>
      </c>
      <c r="I1889" s="3">
        <f t="shared" si="116"/>
        <v>1484.599999999939</v>
      </c>
      <c r="J1889" s="3">
        <f t="shared" si="117"/>
        <v>1492.2199999999389</v>
      </c>
      <c r="K1889" s="3">
        <f>MIN(J1889-M1889+N1889,'Power Look Up'!$F$4)</f>
        <v>1458.173949713512</v>
      </c>
      <c r="M1889" s="51">
        <f t="array" ref="M1889">_xlfn.SUM(_xlfn.NORM.DIST($S$3:$S$1003,$G1889,$P1889,FALSE)*WindSpeedStep*$T$3:$T$1003)</f>
        <v>1494.5139110821522</v>
      </c>
      <c r="N1889" s="51">
        <f t="array" ref="N1889">_xlfn.SUM(_xlfn.NORM.DIST($S$3:$S$1003,$G1889,$Q1889,FALSE)*WindSpeedStep*$T$3:$T$1003)</f>
        <v>1460.4678607957253</v>
      </c>
      <c r="P1889" s="43">
        <f t="shared" si="118"/>
        <v>0.96208323519246353</v>
      </c>
      <c r="Q1889" s="43">
        <f t="shared" si="119"/>
        <v>1.4531465531552834</v>
      </c>
    </row>
    <row r="1890" spans="5:17" x14ac:dyDescent="0.2">
      <c r="E1890" s="16">
        <v>40955.888888888891</v>
      </c>
      <c r="F1890" s="22">
        <v>8.82</v>
      </c>
      <c r="G1890" s="22">
        <v>8.8657142406347411</v>
      </c>
      <c r="H1890" s="25">
        <v>0.12244897959183675</v>
      </c>
      <c r="I1890" s="3">
        <f t="shared" si="116"/>
        <v>1189.9399999999473</v>
      </c>
      <c r="J1890" s="3">
        <f t="shared" si="117"/>
        <v>1208.289999999947</v>
      </c>
      <c r="K1890" s="3">
        <f>MIN(J1890-M1890+N1890,'Power Look Up'!$F$4)</f>
        <v>1213.4621970096412</v>
      </c>
      <c r="M1890" s="51">
        <f t="array" ref="M1890">_xlfn.SUM(_xlfn.NORM.DIST($S$3:$S$1003,$G1890,$P1890,FALSE)*WindSpeedStep*$T$3:$T$1003)</f>
        <v>1208.0926329255772</v>
      </c>
      <c r="N1890" s="51">
        <f t="array" ref="N1890">_xlfn.SUM(_xlfn.NORM.DIST($S$3:$S$1003,$G1890,$Q1890,FALSE)*WindSpeedStep*$T$3:$T$1003)</f>
        <v>1213.2648299352713</v>
      </c>
      <c r="P1890" s="43">
        <f t="shared" si="118"/>
        <v>0.88657142406347411</v>
      </c>
      <c r="Q1890" s="43">
        <f t="shared" si="119"/>
        <v>1.0855976621185399</v>
      </c>
    </row>
    <row r="1891" spans="5:17" x14ac:dyDescent="0.2">
      <c r="E1891" s="16">
        <v>40955.895833333336</v>
      </c>
      <c r="F1891" s="22">
        <v>7.47</v>
      </c>
      <c r="G1891" s="22">
        <v>7.4508535020137812</v>
      </c>
      <c r="H1891" s="25">
        <v>0.16599732262382866</v>
      </c>
      <c r="I1891" s="3">
        <f t="shared" si="116"/>
        <v>729.46999999996547</v>
      </c>
      <c r="J1891" s="3">
        <f t="shared" si="117"/>
        <v>723.4499999999656</v>
      </c>
      <c r="K1891" s="3">
        <f>MIN(J1891-M1891+N1891,'Power Look Up'!$F$4)</f>
        <v>756.99373343629122</v>
      </c>
      <c r="M1891" s="51">
        <f t="array" ref="M1891">_xlfn.SUM(_xlfn.NORM.DIST($S$3:$S$1003,$G1891,$P1891,FALSE)*WindSpeedStep*$T$3:$T$1003)</f>
        <v>719.75981394736277</v>
      </c>
      <c r="N1891" s="51">
        <f t="array" ref="N1891">_xlfn.SUM(_xlfn.NORM.DIST($S$3:$S$1003,$G1891,$Q1891,FALSE)*WindSpeedStep*$T$3:$T$1003)</f>
        <v>753.3035473836884</v>
      </c>
      <c r="P1891" s="43">
        <f t="shared" si="118"/>
        <v>0.74508535020137812</v>
      </c>
      <c r="Q1891" s="43">
        <f t="shared" si="119"/>
        <v>1.2368217325966653</v>
      </c>
    </row>
    <row r="1892" spans="5:17" x14ac:dyDescent="0.2">
      <c r="E1892" s="16">
        <v>40955.902777777781</v>
      </c>
      <c r="F1892" s="22">
        <v>7.28</v>
      </c>
      <c r="G1892" s="22">
        <v>7.3140886797857219</v>
      </c>
      <c r="H1892" s="25">
        <v>0.14972527472527472</v>
      </c>
      <c r="I1892" s="3">
        <f t="shared" si="116"/>
        <v>672.27999999996666</v>
      </c>
      <c r="J1892" s="3">
        <f t="shared" si="117"/>
        <v>681.30999999996652</v>
      </c>
      <c r="K1892" s="3">
        <f>MIN(J1892-M1892+N1892,'Power Look Up'!$F$4)</f>
        <v>704.68800931064845</v>
      </c>
      <c r="M1892" s="51">
        <f t="array" ref="M1892">_xlfn.SUM(_xlfn.NORM.DIST($S$3:$S$1003,$G1892,$P1892,FALSE)*WindSpeedStep*$T$3:$T$1003)</f>
        <v>680.13097146825328</v>
      </c>
      <c r="N1892" s="51">
        <f t="array" ref="N1892">_xlfn.SUM(_xlfn.NORM.DIST($S$3:$S$1003,$G1892,$Q1892,FALSE)*WindSpeedStep*$T$3:$T$1003)</f>
        <v>703.50898077893521</v>
      </c>
      <c r="P1892" s="43">
        <f t="shared" si="118"/>
        <v>0.73140886797857219</v>
      </c>
      <c r="Q1892" s="43">
        <f t="shared" si="119"/>
        <v>1.095103936945939</v>
      </c>
    </row>
    <row r="1893" spans="5:17" x14ac:dyDescent="0.2">
      <c r="E1893" s="16">
        <v>40955.909722222219</v>
      </c>
      <c r="F1893" s="22">
        <v>8.1199999999999992</v>
      </c>
      <c r="G1893" s="22">
        <v>8.277432216049009</v>
      </c>
      <c r="H1893" s="25">
        <v>0.12192118226600986</v>
      </c>
      <c r="I1893" s="3">
        <f t="shared" si="116"/>
        <v>933.03999999995278</v>
      </c>
      <c r="J1893" s="3">
        <f t="shared" si="117"/>
        <v>991.75999999995156</v>
      </c>
      <c r="K1893" s="3">
        <f>MIN(J1893-M1893+N1893,'Power Look Up'!$F$4)</f>
        <v>1002.4658926464876</v>
      </c>
      <c r="M1893" s="51">
        <f t="array" ref="M1893">_xlfn.SUM(_xlfn.NORM.DIST($S$3:$S$1003,$G1893,$P1893,FALSE)*WindSpeedStep*$T$3:$T$1003)</f>
        <v>989.10061603125189</v>
      </c>
      <c r="N1893" s="51">
        <f t="array" ref="N1893">_xlfn.SUM(_xlfn.NORM.DIST($S$3:$S$1003,$G1893,$Q1893,FALSE)*WindSpeedStep*$T$3:$T$1003)</f>
        <v>999.80650867778797</v>
      </c>
      <c r="P1893" s="43">
        <f t="shared" si="118"/>
        <v>0.82774322160490099</v>
      </c>
      <c r="Q1893" s="43">
        <f t="shared" si="119"/>
        <v>1.0091943219074531</v>
      </c>
    </row>
    <row r="1894" spans="5:17" x14ac:dyDescent="0.2">
      <c r="E1894" s="16">
        <v>40955.916666666664</v>
      </c>
      <c r="F1894" s="22">
        <v>7.06</v>
      </c>
      <c r="G1894" s="22">
        <v>7.1645899656654022</v>
      </c>
      <c r="H1894" s="25">
        <v>0.11614730878186968</v>
      </c>
      <c r="I1894" s="3">
        <f t="shared" si="116"/>
        <v>606.05999999996811</v>
      </c>
      <c r="J1894" s="3">
        <f t="shared" si="117"/>
        <v>636.15999999996745</v>
      </c>
      <c r="K1894" s="3">
        <f>MIN(J1894-M1894+N1894,'Power Look Up'!$F$4)</f>
        <v>642.53418417982596</v>
      </c>
      <c r="M1894" s="51">
        <f t="array" ref="M1894">_xlfn.SUM(_xlfn.NORM.DIST($S$3:$S$1003,$G1894,$P1894,FALSE)*WindSpeedStep*$T$3:$T$1003)</f>
        <v>638.39343839706441</v>
      </c>
      <c r="N1894" s="51">
        <f t="array" ref="N1894">_xlfn.SUM(_xlfn.NORM.DIST($S$3:$S$1003,$G1894,$Q1894,FALSE)*WindSpeedStep*$T$3:$T$1003)</f>
        <v>644.76762257692292</v>
      </c>
      <c r="P1894" s="43">
        <f t="shared" si="118"/>
        <v>0.71645899656654022</v>
      </c>
      <c r="Q1894" s="43">
        <f t="shared" si="119"/>
        <v>0.83214784303762457</v>
      </c>
    </row>
    <row r="1895" spans="5:17" x14ac:dyDescent="0.2">
      <c r="E1895" s="16">
        <v>40955.923611111109</v>
      </c>
      <c r="F1895" s="22">
        <v>6.57</v>
      </c>
      <c r="G1895" s="22">
        <v>6.6403622588368867</v>
      </c>
      <c r="H1895" s="25">
        <v>8.6757990867579904E-2</v>
      </c>
      <c r="I1895" s="3">
        <f t="shared" si="116"/>
        <v>490.81999999997839</v>
      </c>
      <c r="J1895" s="3">
        <f t="shared" si="117"/>
        <v>506.63999999997804</v>
      </c>
      <c r="K1895" s="3">
        <f>MIN(J1895-M1895+N1895,'Power Look Up'!$F$4)</f>
        <v>502.92592133989399</v>
      </c>
      <c r="M1895" s="51">
        <f t="array" ref="M1895">_xlfn.SUM(_xlfn.NORM.DIST($S$3:$S$1003,$G1895,$P1895,FALSE)*WindSpeedStep*$T$3:$T$1003)</f>
        <v>504.8225043023254</v>
      </c>
      <c r="N1895" s="51">
        <f t="array" ref="N1895">_xlfn.SUM(_xlfn.NORM.DIST($S$3:$S$1003,$G1895,$Q1895,FALSE)*WindSpeedStep*$T$3:$T$1003)</f>
        <v>501.10842564224134</v>
      </c>
      <c r="P1895" s="43">
        <f t="shared" si="118"/>
        <v>0.66403622588368871</v>
      </c>
      <c r="Q1895" s="43">
        <f t="shared" si="119"/>
        <v>0.57610448820959292</v>
      </c>
    </row>
    <row r="1896" spans="5:17" x14ac:dyDescent="0.2">
      <c r="E1896" s="16">
        <v>40955.930555555555</v>
      </c>
      <c r="F1896" s="22">
        <v>5.18</v>
      </c>
      <c r="G1896" s="22">
        <v>5.2168712174501044</v>
      </c>
      <c r="H1896" s="25">
        <v>8.8803088803088806E-2</v>
      </c>
      <c r="I1896" s="3">
        <f t="shared" si="116"/>
        <v>229.15999999998931</v>
      </c>
      <c r="J1896" s="3">
        <f t="shared" si="117"/>
        <v>235.63999999998919</v>
      </c>
      <c r="K1896" s="3">
        <f>MIN(J1896-M1896+N1896,'Power Look Up'!$F$4)</f>
        <v>235.35244585915541</v>
      </c>
      <c r="M1896" s="51">
        <f t="array" ref="M1896">_xlfn.SUM(_xlfn.NORM.DIST($S$3:$S$1003,$G1896,$P1896,FALSE)*WindSpeedStep*$T$3:$T$1003)</f>
        <v>229.6003370675167</v>
      </c>
      <c r="N1896" s="51">
        <f t="array" ref="N1896">_xlfn.SUM(_xlfn.NORM.DIST($S$3:$S$1003,$G1896,$Q1896,FALSE)*WindSpeedStep*$T$3:$T$1003)</f>
        <v>229.31278292668293</v>
      </c>
      <c r="P1896" s="43">
        <f t="shared" si="118"/>
        <v>0.52168712174501042</v>
      </c>
      <c r="Q1896" s="43">
        <f t="shared" si="119"/>
        <v>0.46327427799749965</v>
      </c>
    </row>
    <row r="1897" spans="5:17" x14ac:dyDescent="0.2">
      <c r="E1897" s="16">
        <v>40955.9375</v>
      </c>
      <c r="F1897" s="22">
        <v>5.21</v>
      </c>
      <c r="G1897" s="22">
        <v>5.3790574714354031</v>
      </c>
      <c r="H1897" s="25">
        <v>0.11132437619961612</v>
      </c>
      <c r="I1897" s="3">
        <f t="shared" si="116"/>
        <v>234.01999999998921</v>
      </c>
      <c r="J1897" s="3">
        <f t="shared" si="117"/>
        <v>261.55999999998863</v>
      </c>
      <c r="K1897" s="3">
        <f>MIN(J1897-M1897+N1897,'Power Look Up'!$F$4)</f>
        <v>262.3668628989484</v>
      </c>
      <c r="M1897" s="51">
        <f t="array" ref="M1897">_xlfn.SUM(_xlfn.NORM.DIST($S$3:$S$1003,$G1897,$P1897,FALSE)*WindSpeedStep*$T$3:$T$1003)</f>
        <v>256.30141916996013</v>
      </c>
      <c r="N1897" s="51">
        <f t="array" ref="N1897">_xlfn.SUM(_xlfn.NORM.DIST($S$3:$S$1003,$G1897,$Q1897,FALSE)*WindSpeedStep*$T$3:$T$1003)</f>
        <v>257.10828206891989</v>
      </c>
      <c r="P1897" s="43">
        <f t="shared" si="118"/>
        <v>0.53790574714354034</v>
      </c>
      <c r="Q1897" s="43">
        <f t="shared" si="119"/>
        <v>0.5988202175494306</v>
      </c>
    </row>
    <row r="1898" spans="5:17" x14ac:dyDescent="0.2">
      <c r="E1898" s="16">
        <v>40955.944444444445</v>
      </c>
      <c r="F1898" s="22">
        <v>5.89</v>
      </c>
      <c r="G1898" s="22">
        <v>6.0033037618920497</v>
      </c>
      <c r="H1898" s="25">
        <v>0.15449915110356538</v>
      </c>
      <c r="I1898" s="3">
        <f t="shared" si="116"/>
        <v>344.17999999998688</v>
      </c>
      <c r="J1898" s="3">
        <f t="shared" si="117"/>
        <v>361.99999999998647</v>
      </c>
      <c r="K1898" s="3">
        <f>MIN(J1898-M1898+N1898,'Power Look Up'!$F$4)</f>
        <v>374.80851611735659</v>
      </c>
      <c r="M1898" s="51">
        <f t="array" ref="M1898">_xlfn.SUM(_xlfn.NORM.DIST($S$3:$S$1003,$G1898,$P1898,FALSE)*WindSpeedStep*$T$3:$T$1003)</f>
        <v>367.97818446200324</v>
      </c>
      <c r="N1898" s="51">
        <f t="array" ref="N1898">_xlfn.SUM(_xlfn.NORM.DIST($S$3:$S$1003,$G1898,$Q1898,FALSE)*WindSpeedStep*$T$3:$T$1003)</f>
        <v>380.78670057937336</v>
      </c>
      <c r="P1898" s="43">
        <f t="shared" si="118"/>
        <v>0.60033037618920504</v>
      </c>
      <c r="Q1898" s="43">
        <f t="shared" si="119"/>
        <v>0.92750533502916233</v>
      </c>
    </row>
    <row r="1899" spans="5:17" x14ac:dyDescent="0.2">
      <c r="E1899" s="16">
        <v>40955.951388888891</v>
      </c>
      <c r="F1899" s="22">
        <v>6.74</v>
      </c>
      <c r="G1899" s="22">
        <v>6.735774915936851</v>
      </c>
      <c r="H1899" s="25">
        <v>7.5667655786350152E-2</v>
      </c>
      <c r="I1899" s="3">
        <f t="shared" si="116"/>
        <v>529.2399999999775</v>
      </c>
      <c r="J1899" s="3">
        <f t="shared" si="117"/>
        <v>529.2399999999775</v>
      </c>
      <c r="K1899" s="3">
        <f>MIN(J1899-M1899+N1899,'Power Look Up'!$F$4)</f>
        <v>522.50007276015765</v>
      </c>
      <c r="M1899" s="51">
        <f t="array" ref="M1899">_xlfn.SUM(_xlfn.NORM.DIST($S$3:$S$1003,$G1899,$P1899,FALSE)*WindSpeedStep*$T$3:$T$1003)</f>
        <v>527.67514118924191</v>
      </c>
      <c r="N1899" s="51">
        <f t="array" ref="N1899">_xlfn.SUM(_xlfn.NORM.DIST($S$3:$S$1003,$G1899,$Q1899,FALSE)*WindSpeedStep*$T$3:$T$1003)</f>
        <v>520.93521394942206</v>
      </c>
      <c r="P1899" s="43">
        <f t="shared" si="118"/>
        <v>0.67357749159368518</v>
      </c>
      <c r="Q1899" s="43">
        <f t="shared" si="119"/>
        <v>0.50968029779344126</v>
      </c>
    </row>
    <row r="1900" spans="5:17" x14ac:dyDescent="0.2">
      <c r="E1900" s="16">
        <v>40955.958333333336</v>
      </c>
      <c r="F1900" s="22">
        <v>4.29</v>
      </c>
      <c r="G1900" s="22">
        <v>4.3034677867954434</v>
      </c>
      <c r="H1900" s="25">
        <v>0.24941724941724944</v>
      </c>
      <c r="I1900" s="3">
        <f t="shared" si="116"/>
        <v>122.60999999999487</v>
      </c>
      <c r="J1900" s="3">
        <f t="shared" si="117"/>
        <v>123.69999999999484</v>
      </c>
      <c r="K1900" s="3">
        <f>MIN(J1900-M1900+N1900,'Power Look Up'!$F$4)</f>
        <v>157.71769666669519</v>
      </c>
      <c r="M1900" s="51">
        <f t="array" ref="M1900">_xlfn.SUM(_xlfn.NORM.DIST($S$3:$S$1003,$G1900,$P1900,FALSE)*WindSpeedStep*$T$3:$T$1003)</f>
        <v>87.435290463092059</v>
      </c>
      <c r="N1900" s="51">
        <f t="array" ref="N1900">_xlfn.SUM(_xlfn.NORM.DIST($S$3:$S$1003,$G1900,$Q1900,FALSE)*WindSpeedStep*$T$3:$T$1003)</f>
        <v>121.45298712979239</v>
      </c>
      <c r="P1900" s="43">
        <f t="shared" si="118"/>
        <v>0.43034677867954435</v>
      </c>
      <c r="Q1900" s="43">
        <f t="shared" si="119"/>
        <v>1.0733590983382575</v>
      </c>
    </row>
    <row r="1901" spans="5:17" x14ac:dyDescent="0.2">
      <c r="E1901" s="16">
        <v>40956.034722222219</v>
      </c>
      <c r="F1901" s="22">
        <v>8.48</v>
      </c>
      <c r="G1901" s="22">
        <v>8.5694380968731902</v>
      </c>
      <c r="H1901" s="25">
        <v>8.4905660377358486E-2</v>
      </c>
      <c r="I1901" s="3">
        <f t="shared" si="116"/>
        <v>1065.1599999999498</v>
      </c>
      <c r="J1901" s="3">
        <f t="shared" si="117"/>
        <v>1098.1899999999494</v>
      </c>
      <c r="K1901" s="3">
        <f>MIN(J1901-M1901+N1901,'Power Look Up'!$F$4)</f>
        <v>1091.6698546040466</v>
      </c>
      <c r="M1901" s="51">
        <f t="array" ref="M1901">_xlfn.SUM(_xlfn.NORM.DIST($S$3:$S$1003,$G1901,$P1901,FALSE)*WindSpeedStep*$T$3:$T$1003)</f>
        <v>1095.6986084571558</v>
      </c>
      <c r="N1901" s="51">
        <f t="array" ref="N1901">_xlfn.SUM(_xlfn.NORM.DIST($S$3:$S$1003,$G1901,$Q1901,FALSE)*WindSpeedStep*$T$3:$T$1003)</f>
        <v>1089.1784630612531</v>
      </c>
      <c r="P1901" s="43">
        <f t="shared" si="118"/>
        <v>0.85694380968731909</v>
      </c>
      <c r="Q1901" s="43">
        <f t="shared" si="119"/>
        <v>0.72759380067791235</v>
      </c>
    </row>
    <row r="1902" spans="5:17" x14ac:dyDescent="0.2">
      <c r="E1902" s="16">
        <v>40956.208333333336</v>
      </c>
      <c r="F1902" s="22">
        <v>9.18</v>
      </c>
      <c r="G1902" s="22">
        <v>9.1575049443988092</v>
      </c>
      <c r="H1902" s="25">
        <v>0.17211328976034859</v>
      </c>
      <c r="I1902" s="3">
        <f t="shared" si="116"/>
        <v>1324.5799999999424</v>
      </c>
      <c r="J1902" s="3">
        <f t="shared" si="117"/>
        <v>1316.9599999999425</v>
      </c>
      <c r="K1902" s="3">
        <f>MIN(J1902-M1902+N1902,'Power Look Up'!$F$4)</f>
        <v>1304.4946202525252</v>
      </c>
      <c r="M1902" s="51">
        <f t="array" ref="M1902">_xlfn.SUM(_xlfn.NORM.DIST($S$3:$S$1003,$G1902,$P1902,FALSE)*WindSpeedStep*$T$3:$T$1003)</f>
        <v>1320.5141969736803</v>
      </c>
      <c r="N1902" s="51">
        <f t="array" ref="N1902">_xlfn.SUM(_xlfn.NORM.DIST($S$3:$S$1003,$G1902,$Q1902,FALSE)*WindSpeedStep*$T$3:$T$1003)</f>
        <v>1308.0488172262631</v>
      </c>
      <c r="P1902" s="43">
        <f t="shared" si="118"/>
        <v>0.91575049443988099</v>
      </c>
      <c r="Q1902" s="43">
        <f t="shared" si="119"/>
        <v>1.5761283019771373</v>
      </c>
    </row>
    <row r="1903" spans="5:17" x14ac:dyDescent="0.2">
      <c r="E1903" s="16">
        <v>40956.256944444445</v>
      </c>
      <c r="F1903" s="22">
        <v>9.76</v>
      </c>
      <c r="G1903" s="22">
        <v>9.7328753898355771</v>
      </c>
      <c r="H1903" s="25">
        <v>0.19569672131147542</v>
      </c>
      <c r="I1903" s="3">
        <f t="shared" si="116"/>
        <v>1545.5599999999376</v>
      </c>
      <c r="J1903" s="3">
        <f t="shared" si="117"/>
        <v>1534.1299999999378</v>
      </c>
      <c r="K1903" s="3">
        <f>MIN(J1903-M1903+N1903,'Power Look Up'!$F$4)</f>
        <v>1453.4401698327974</v>
      </c>
      <c r="M1903" s="51">
        <f t="array" ref="M1903">_xlfn.SUM(_xlfn.NORM.DIST($S$3:$S$1003,$G1903,$P1903,FALSE)*WindSpeedStep*$T$3:$T$1003)</f>
        <v>1534.4113519728094</v>
      </c>
      <c r="N1903" s="51">
        <f t="array" ref="N1903">_xlfn.SUM(_xlfn.NORM.DIST($S$3:$S$1003,$G1903,$Q1903,FALSE)*WindSpeedStep*$T$3:$T$1003)</f>
        <v>1453.721521805669</v>
      </c>
      <c r="P1903" s="43">
        <f t="shared" si="118"/>
        <v>0.9732875389835578</v>
      </c>
      <c r="Q1903" s="43">
        <f t="shared" si="119"/>
        <v>1.9046918027239705</v>
      </c>
    </row>
    <row r="1904" spans="5:17" x14ac:dyDescent="0.2">
      <c r="E1904" s="16">
        <v>40956.263888888891</v>
      </c>
      <c r="F1904" s="22">
        <v>9.99</v>
      </c>
      <c r="G1904" s="22">
        <v>9.9762604912545196</v>
      </c>
      <c r="H1904" s="25">
        <v>9.0090090090090086E-2</v>
      </c>
      <c r="I1904" s="3">
        <f t="shared" si="116"/>
        <v>1633.1899999999357</v>
      </c>
      <c r="J1904" s="3">
        <f t="shared" si="117"/>
        <v>1629.379999999936</v>
      </c>
      <c r="K1904" s="3">
        <f>MIN(J1904-M1904+N1904,'Power Look Up'!$F$4)</f>
        <v>1639.3591766639215</v>
      </c>
      <c r="M1904" s="51">
        <f t="array" ref="M1904">_xlfn.SUM(_xlfn.NORM.DIST($S$3:$S$1003,$G1904,$P1904,FALSE)*WindSpeedStep*$T$3:$T$1003)</f>
        <v>1616.5253826647695</v>
      </c>
      <c r="N1904" s="51">
        <f t="array" ref="N1904">_xlfn.SUM(_xlfn.NORM.DIST($S$3:$S$1003,$G1904,$Q1904,FALSE)*WindSpeedStep*$T$3:$T$1003)</f>
        <v>1626.504559328755</v>
      </c>
      <c r="P1904" s="43">
        <f t="shared" si="118"/>
        <v>0.99762604912545205</v>
      </c>
      <c r="Q1904" s="43">
        <f t="shared" si="119"/>
        <v>0.89876220641932603</v>
      </c>
    </row>
    <row r="1905" spans="5:17" x14ac:dyDescent="0.2">
      <c r="E1905" s="16">
        <v>40956.270833333336</v>
      </c>
      <c r="F1905" s="22">
        <v>9.33</v>
      </c>
      <c r="G1905" s="22">
        <v>9.2658640115349655</v>
      </c>
      <c r="H1905" s="25">
        <v>6.0021436227224015E-2</v>
      </c>
      <c r="I1905" s="3">
        <f t="shared" si="116"/>
        <v>1381.7299999999411</v>
      </c>
      <c r="J1905" s="3">
        <f t="shared" si="117"/>
        <v>1358.8699999999417</v>
      </c>
      <c r="K1905" s="3">
        <f>MIN(J1905-M1905+N1905,'Power Look Up'!$F$4)</f>
        <v>1356.9094627492168</v>
      </c>
      <c r="M1905" s="51">
        <f t="array" ref="M1905">_xlfn.SUM(_xlfn.NORM.DIST($S$3:$S$1003,$G1905,$P1905,FALSE)*WindSpeedStep*$T$3:$T$1003)</f>
        <v>1362.0708783196908</v>
      </c>
      <c r="N1905" s="51">
        <f t="array" ref="N1905">_xlfn.SUM(_xlfn.NORM.DIST($S$3:$S$1003,$G1905,$Q1905,FALSE)*WindSpeedStep*$T$3:$T$1003)</f>
        <v>1360.1103410689659</v>
      </c>
      <c r="P1905" s="43">
        <f t="shared" si="118"/>
        <v>0.92658640115349655</v>
      </c>
      <c r="Q1905" s="43">
        <f t="shared" si="119"/>
        <v>0.55615046585847605</v>
      </c>
    </row>
    <row r="1906" spans="5:17" x14ac:dyDescent="0.2">
      <c r="E1906" s="16">
        <v>40956.277777777781</v>
      </c>
      <c r="F1906" s="22">
        <v>8.89</v>
      </c>
      <c r="G1906" s="22">
        <v>8.8706359514520567</v>
      </c>
      <c r="H1906" s="25">
        <v>0.10011248593925759</v>
      </c>
      <c r="I1906" s="3">
        <f t="shared" si="116"/>
        <v>1215.6299999999467</v>
      </c>
      <c r="J1906" s="3">
        <f t="shared" si="117"/>
        <v>1208.289999999947</v>
      </c>
      <c r="K1906" s="3">
        <f>MIN(J1906-M1906+N1906,'Power Look Up'!$F$4)</f>
        <v>1208.321391112456</v>
      </c>
      <c r="M1906" s="51">
        <f t="array" ref="M1906">_xlfn.SUM(_xlfn.NORM.DIST($S$3:$S$1003,$G1906,$P1906,FALSE)*WindSpeedStep*$T$3:$T$1003)</f>
        <v>1209.9828143987836</v>
      </c>
      <c r="N1906" s="51">
        <f t="array" ref="N1906">_xlfn.SUM(_xlfn.NORM.DIST($S$3:$S$1003,$G1906,$Q1906,FALSE)*WindSpeedStep*$T$3:$T$1003)</f>
        <v>1210.0142055112926</v>
      </c>
      <c r="P1906" s="43">
        <f t="shared" si="118"/>
        <v>0.88706359514520572</v>
      </c>
      <c r="Q1906" s="43">
        <f t="shared" si="119"/>
        <v>0.8880614169620169</v>
      </c>
    </row>
    <row r="1907" spans="5:17" x14ac:dyDescent="0.2">
      <c r="E1907" s="16">
        <v>40956.361111111109</v>
      </c>
      <c r="F1907" s="22">
        <v>8.08</v>
      </c>
      <c r="G1907" s="22">
        <v>8.0544777983765972</v>
      </c>
      <c r="H1907" s="25">
        <v>0.19306930693069307</v>
      </c>
      <c r="I1907" s="3">
        <f t="shared" si="116"/>
        <v>918.35999999995306</v>
      </c>
      <c r="J1907" s="3">
        <f t="shared" si="117"/>
        <v>907.3499999999533</v>
      </c>
      <c r="K1907" s="3">
        <f>MIN(J1907-M1907+N1907,'Power Look Up'!$F$4)</f>
        <v>953.34978798759482</v>
      </c>
      <c r="M1907" s="51">
        <f t="array" ref="M1907">_xlfn.SUM(_xlfn.NORM.DIST($S$3:$S$1003,$G1907,$P1907,FALSE)*WindSpeedStep*$T$3:$T$1003)</f>
        <v>911.46064419542222</v>
      </c>
      <c r="N1907" s="51">
        <f t="array" ref="N1907">_xlfn.SUM(_xlfn.NORM.DIST($S$3:$S$1003,$G1907,$Q1907,FALSE)*WindSpeedStep*$T$3:$T$1003)</f>
        <v>957.46043218306374</v>
      </c>
      <c r="P1907" s="43">
        <f t="shared" si="118"/>
        <v>0.80544777983765981</v>
      </c>
      <c r="Q1907" s="43">
        <f t="shared" si="119"/>
        <v>1.5550724462212242</v>
      </c>
    </row>
    <row r="1908" spans="5:17" x14ac:dyDescent="0.2">
      <c r="E1908" s="16">
        <v>40956.368055555555</v>
      </c>
      <c r="F1908" s="22">
        <v>7.31</v>
      </c>
      <c r="G1908" s="22">
        <v>7.4546830380934699</v>
      </c>
      <c r="H1908" s="25">
        <v>0.15184678522571821</v>
      </c>
      <c r="I1908" s="3">
        <f t="shared" si="116"/>
        <v>681.30999999996652</v>
      </c>
      <c r="J1908" s="3">
        <f t="shared" si="117"/>
        <v>723.4499999999656</v>
      </c>
      <c r="K1908" s="3">
        <f>MIN(J1908-M1908+N1908,'Power Look Up'!$F$4)</f>
        <v>749.00874883581321</v>
      </c>
      <c r="M1908" s="51">
        <f t="array" ref="M1908">_xlfn.SUM(_xlfn.NORM.DIST($S$3:$S$1003,$G1908,$P1908,FALSE)*WindSpeedStep*$T$3:$T$1003)</f>
        <v>720.88949478174061</v>
      </c>
      <c r="N1908" s="51">
        <f t="array" ref="N1908">_xlfn.SUM(_xlfn.NORM.DIST($S$3:$S$1003,$G1908,$Q1908,FALSE)*WindSpeedStep*$T$3:$T$1003)</f>
        <v>746.44824361758822</v>
      </c>
      <c r="P1908" s="43">
        <f t="shared" si="118"/>
        <v>0.74546830380934703</v>
      </c>
      <c r="Q1908" s="43">
        <f t="shared" si="119"/>
        <v>1.1319696542111837</v>
      </c>
    </row>
    <row r="1909" spans="5:17" x14ac:dyDescent="0.2">
      <c r="E1909" s="16">
        <v>40956.375</v>
      </c>
      <c r="F1909" s="22">
        <v>7.14</v>
      </c>
      <c r="G1909" s="22">
        <v>7.1978110152436106</v>
      </c>
      <c r="H1909" s="25">
        <v>0.2030812324929972</v>
      </c>
      <c r="I1909" s="3">
        <f t="shared" si="116"/>
        <v>630.13999999996759</v>
      </c>
      <c r="J1909" s="3">
        <f t="shared" si="117"/>
        <v>648.19999999996719</v>
      </c>
      <c r="K1909" s="3">
        <f>MIN(J1909-M1909+N1909,'Power Look Up'!$F$4)</f>
        <v>700.75153351690176</v>
      </c>
      <c r="M1909" s="51">
        <f t="array" ref="M1909">_xlfn.SUM(_xlfn.NORM.DIST($S$3:$S$1003,$G1909,$P1909,FALSE)*WindSpeedStep*$T$3:$T$1003)</f>
        <v>647.52639831661861</v>
      </c>
      <c r="N1909" s="51">
        <f t="array" ref="N1909">_xlfn.SUM(_xlfn.NORM.DIST($S$3:$S$1003,$G1909,$Q1909,FALSE)*WindSpeedStep*$T$3:$T$1003)</f>
        <v>700.07793183355318</v>
      </c>
      <c r="P1909" s="43">
        <f t="shared" si="118"/>
        <v>0.71978110152436114</v>
      </c>
      <c r="Q1909" s="43">
        <f t="shared" si="119"/>
        <v>1.4617403322273439</v>
      </c>
    </row>
    <row r="1910" spans="5:17" x14ac:dyDescent="0.2">
      <c r="E1910" s="16">
        <v>40956.430555555555</v>
      </c>
      <c r="F1910" s="22">
        <v>7.5</v>
      </c>
      <c r="G1910" s="22">
        <v>7.5000359652467106</v>
      </c>
      <c r="H1910" s="25">
        <v>0.18000000000000002</v>
      </c>
      <c r="I1910" s="3">
        <f t="shared" si="116"/>
        <v>738.49999999996521</v>
      </c>
      <c r="J1910" s="3">
        <f t="shared" si="117"/>
        <v>738.49999999996521</v>
      </c>
      <c r="K1910" s="3">
        <f>MIN(J1910-M1910+N1910,'Power Look Up'!$F$4)</f>
        <v>780.47989709442038</v>
      </c>
      <c r="M1910" s="51">
        <f t="array" ref="M1910">_xlfn.SUM(_xlfn.NORM.DIST($S$3:$S$1003,$G1910,$P1910,FALSE)*WindSpeedStep*$T$3:$T$1003)</f>
        <v>734.35162539600196</v>
      </c>
      <c r="N1910" s="51">
        <f t="array" ref="N1910">_xlfn.SUM(_xlfn.NORM.DIST($S$3:$S$1003,$G1910,$Q1910,FALSE)*WindSpeedStep*$T$3:$T$1003)</f>
        <v>776.33152249045713</v>
      </c>
      <c r="P1910" s="43">
        <f t="shared" si="118"/>
        <v>0.75000359652467108</v>
      </c>
      <c r="Q1910" s="43">
        <f t="shared" si="119"/>
        <v>1.350006473744408</v>
      </c>
    </row>
    <row r="1911" spans="5:17" x14ac:dyDescent="0.2">
      <c r="E1911" s="16">
        <v>40956.4375</v>
      </c>
      <c r="F1911" s="22">
        <v>8.01</v>
      </c>
      <c r="G1911" s="22">
        <v>7.9763225714139834</v>
      </c>
      <c r="H1911" s="25">
        <v>0.12609238451935081</v>
      </c>
      <c r="I1911" s="3">
        <f t="shared" si="116"/>
        <v>892.66999999995369</v>
      </c>
      <c r="J1911" s="3">
        <f t="shared" si="117"/>
        <v>882.97999999996216</v>
      </c>
      <c r="K1911" s="3">
        <f>MIN(J1911-M1911+N1911,'Power Look Up'!$F$4)</f>
        <v>896.23598754645559</v>
      </c>
      <c r="M1911" s="51">
        <f t="array" ref="M1911">_xlfn.SUM(_xlfn.NORM.DIST($S$3:$S$1003,$G1911,$P1911,FALSE)*WindSpeedStep*$T$3:$T$1003)</f>
        <v>885.0945161436415</v>
      </c>
      <c r="N1911" s="51">
        <f t="array" ref="N1911">_xlfn.SUM(_xlfn.NORM.DIST($S$3:$S$1003,$G1911,$Q1911,FALSE)*WindSpeedStep*$T$3:$T$1003)</f>
        <v>898.35050369013493</v>
      </c>
      <c r="P1911" s="43">
        <f t="shared" si="118"/>
        <v>0.7976322571413984</v>
      </c>
      <c r="Q1911" s="43">
        <f t="shared" si="119"/>
        <v>1.005753532725109</v>
      </c>
    </row>
    <row r="1912" spans="5:17" x14ac:dyDescent="0.2">
      <c r="E1912" s="16">
        <v>40956.444444444445</v>
      </c>
      <c r="F1912" s="22">
        <v>7.14</v>
      </c>
      <c r="G1912" s="22">
        <v>7.3477010606269451</v>
      </c>
      <c r="H1912" s="25">
        <v>0.12605042016806722</v>
      </c>
      <c r="I1912" s="3">
        <f t="shared" si="116"/>
        <v>630.13999999996759</v>
      </c>
      <c r="J1912" s="3">
        <f t="shared" si="117"/>
        <v>693.34999999996626</v>
      </c>
      <c r="K1912" s="3">
        <f>MIN(J1912-M1912+N1912,'Power Look Up'!$F$4)</f>
        <v>704.78805394238611</v>
      </c>
      <c r="M1912" s="51">
        <f t="array" ref="M1912">_xlfn.SUM(_xlfn.NORM.DIST($S$3:$S$1003,$G1912,$P1912,FALSE)*WindSpeedStep*$T$3:$T$1003)</f>
        <v>689.74177213565781</v>
      </c>
      <c r="N1912" s="51">
        <f t="array" ref="N1912">_xlfn.SUM(_xlfn.NORM.DIST($S$3:$S$1003,$G1912,$Q1912,FALSE)*WindSpeedStep*$T$3:$T$1003)</f>
        <v>701.17982607807767</v>
      </c>
      <c r="P1912" s="43">
        <f t="shared" si="118"/>
        <v>0.73477010606269455</v>
      </c>
      <c r="Q1912" s="43">
        <f t="shared" si="119"/>
        <v>0.92618080596137964</v>
      </c>
    </row>
    <row r="1913" spans="5:17" x14ac:dyDescent="0.2">
      <c r="E1913" s="16">
        <v>40956.451388888891</v>
      </c>
      <c r="F1913" s="22">
        <v>5.68</v>
      </c>
      <c r="G1913" s="22">
        <v>5.7268747647168459</v>
      </c>
      <c r="H1913" s="25">
        <v>0.22359154929577466</v>
      </c>
      <c r="I1913" s="3">
        <f t="shared" si="116"/>
        <v>310.15999999998758</v>
      </c>
      <c r="J1913" s="3">
        <f t="shared" si="117"/>
        <v>318.25999999998737</v>
      </c>
      <c r="K1913" s="3">
        <f>MIN(J1913-M1913+N1913,'Power Look Up'!$F$4)</f>
        <v>349.74045250978435</v>
      </c>
      <c r="M1913" s="51">
        <f t="array" ref="M1913">_xlfn.SUM(_xlfn.NORM.DIST($S$3:$S$1003,$G1913,$P1913,FALSE)*WindSpeedStep*$T$3:$T$1003)</f>
        <v>316.30592997779524</v>
      </c>
      <c r="N1913" s="51">
        <f t="array" ref="N1913">_xlfn.SUM(_xlfn.NORM.DIST($S$3:$S$1003,$G1913,$Q1913,FALSE)*WindSpeedStep*$T$3:$T$1003)</f>
        <v>347.78638248759222</v>
      </c>
      <c r="P1913" s="43">
        <f t="shared" si="118"/>
        <v>0.57268747647168461</v>
      </c>
      <c r="Q1913" s="43">
        <f t="shared" si="119"/>
        <v>1.2804808012659146</v>
      </c>
    </row>
    <row r="1914" spans="5:17" x14ac:dyDescent="0.2">
      <c r="E1914" s="16">
        <v>40956.486111111109</v>
      </c>
      <c r="F1914" s="22">
        <v>6</v>
      </c>
      <c r="G1914" s="22">
        <v>6.0566058392153685</v>
      </c>
      <c r="H1914" s="25">
        <v>0.23166666666666666</v>
      </c>
      <c r="I1914" s="3">
        <f t="shared" si="116"/>
        <v>361.99999999998647</v>
      </c>
      <c r="J1914" s="3">
        <f t="shared" si="117"/>
        <v>375.55999999998085</v>
      </c>
      <c r="K1914" s="3">
        <f>MIN(J1914-M1914+N1914,'Power Look Up'!$F$4)</f>
        <v>418.98140395904301</v>
      </c>
      <c r="M1914" s="51">
        <f t="array" ref="M1914">_xlfn.SUM(_xlfn.NORM.DIST($S$3:$S$1003,$G1914,$P1914,FALSE)*WindSpeedStep*$T$3:$T$1003)</f>
        <v>378.43490324349807</v>
      </c>
      <c r="N1914" s="51">
        <f t="array" ref="N1914">_xlfn.SUM(_xlfn.NORM.DIST($S$3:$S$1003,$G1914,$Q1914,FALSE)*WindSpeedStep*$T$3:$T$1003)</f>
        <v>421.85630720256023</v>
      </c>
      <c r="P1914" s="43">
        <f t="shared" si="118"/>
        <v>0.60566058392153688</v>
      </c>
      <c r="Q1914" s="43">
        <f t="shared" si="119"/>
        <v>1.4031136860848936</v>
      </c>
    </row>
    <row r="1915" spans="5:17" x14ac:dyDescent="0.2">
      <c r="E1915" s="16">
        <v>40956.493055555555</v>
      </c>
      <c r="F1915" s="22">
        <v>6.57</v>
      </c>
      <c r="G1915" s="22">
        <v>6.5174356864022869</v>
      </c>
      <c r="H1915" s="25">
        <v>0.24657534246575344</v>
      </c>
      <c r="I1915" s="3">
        <f t="shared" si="116"/>
        <v>490.81999999997839</v>
      </c>
      <c r="J1915" s="3">
        <f t="shared" si="117"/>
        <v>479.51999999997861</v>
      </c>
      <c r="K1915" s="3">
        <f>MIN(J1915-M1915+N1915,'Power Look Up'!$F$4)</f>
        <v>543.88743700342968</v>
      </c>
      <c r="M1915" s="51">
        <f t="array" ref="M1915">_xlfn.SUM(_xlfn.NORM.DIST($S$3:$S$1003,$G1915,$P1915,FALSE)*WindSpeedStep*$T$3:$T$1003)</f>
        <v>476.31493010033978</v>
      </c>
      <c r="N1915" s="51">
        <f t="array" ref="N1915">_xlfn.SUM(_xlfn.NORM.DIST($S$3:$S$1003,$G1915,$Q1915,FALSE)*WindSpeedStep*$T$3:$T$1003)</f>
        <v>540.68236710379085</v>
      </c>
      <c r="P1915" s="43">
        <f t="shared" si="118"/>
        <v>0.65174356864022875</v>
      </c>
      <c r="Q1915" s="43">
        <f t="shared" si="119"/>
        <v>1.6070389363731667</v>
      </c>
    </row>
    <row r="1916" spans="5:17" x14ac:dyDescent="0.2">
      <c r="E1916" s="16">
        <v>40956.5</v>
      </c>
      <c r="F1916" s="22">
        <v>5.42</v>
      </c>
      <c r="G1916" s="22">
        <v>5.4410452156200364</v>
      </c>
      <c r="H1916" s="25">
        <v>0.19557195571955721</v>
      </c>
      <c r="I1916" s="3">
        <f t="shared" si="116"/>
        <v>268.03999999998848</v>
      </c>
      <c r="J1916" s="3">
        <f t="shared" si="117"/>
        <v>271.27999999998838</v>
      </c>
      <c r="K1916" s="3">
        <f>MIN(J1916-M1916+N1916,'Power Look Up'!$F$4)</f>
        <v>287.89070370448962</v>
      </c>
      <c r="M1916" s="51">
        <f t="array" ref="M1916">_xlfn.SUM(_xlfn.NORM.DIST($S$3:$S$1003,$G1916,$P1916,FALSE)*WindSpeedStep*$T$3:$T$1003)</f>
        <v>266.67830812824627</v>
      </c>
      <c r="N1916" s="51">
        <f t="array" ref="N1916">_xlfn.SUM(_xlfn.NORM.DIST($S$3:$S$1003,$G1916,$Q1916,FALSE)*WindSpeedStep*$T$3:$T$1003)</f>
        <v>283.28901183274752</v>
      </c>
      <c r="P1916" s="43">
        <f t="shared" si="118"/>
        <v>0.54410452156200362</v>
      </c>
      <c r="Q1916" s="43">
        <f t="shared" si="119"/>
        <v>1.0641158539773503</v>
      </c>
    </row>
    <row r="1917" spans="5:17" x14ac:dyDescent="0.2">
      <c r="E1917" s="16">
        <v>40956.875</v>
      </c>
      <c r="F1917" s="22">
        <v>7.13</v>
      </c>
      <c r="G1917" s="22">
        <v>7.134019793961115</v>
      </c>
      <c r="H1917" s="25">
        <v>9.957924263674614E-2</v>
      </c>
      <c r="I1917" s="3">
        <f t="shared" si="116"/>
        <v>627.12999999996759</v>
      </c>
      <c r="J1917" s="3">
        <f t="shared" si="117"/>
        <v>627.12999999996759</v>
      </c>
      <c r="K1917" s="3">
        <f>MIN(J1917-M1917+N1917,'Power Look Up'!$F$4)</f>
        <v>626.97751856719367</v>
      </c>
      <c r="M1917" s="51">
        <f t="array" ref="M1917">_xlfn.SUM(_xlfn.NORM.DIST($S$3:$S$1003,$G1917,$P1917,FALSE)*WindSpeedStep*$T$3:$T$1003)</f>
        <v>630.06051048904146</v>
      </c>
      <c r="N1917" s="51">
        <f t="array" ref="N1917">_xlfn.SUM(_xlfn.NORM.DIST($S$3:$S$1003,$G1917,$Q1917,FALSE)*WindSpeedStep*$T$3:$T$1003)</f>
        <v>629.90802905626754</v>
      </c>
      <c r="P1917" s="43">
        <f t="shared" si="118"/>
        <v>0.7134019793961115</v>
      </c>
      <c r="Q1917" s="43">
        <f t="shared" si="119"/>
        <v>0.71040028803820354</v>
      </c>
    </row>
    <row r="1918" spans="5:17" x14ac:dyDescent="0.2">
      <c r="E1918" s="16">
        <v>40956.881944444445</v>
      </c>
      <c r="F1918" s="22">
        <v>6.78</v>
      </c>
      <c r="G1918" s="22">
        <v>6.8790927230890384</v>
      </c>
      <c r="H1918" s="25">
        <v>0.11504424778761062</v>
      </c>
      <c r="I1918" s="3">
        <f t="shared" si="116"/>
        <v>538.27999999997735</v>
      </c>
      <c r="J1918" s="3">
        <f t="shared" si="117"/>
        <v>560.87999999997692</v>
      </c>
      <c r="K1918" s="3">
        <f>MIN(J1918-M1918+N1918,'Power Look Up'!$F$4)</f>
        <v>566.16376287832372</v>
      </c>
      <c r="M1918" s="51">
        <f t="array" ref="M1918">_xlfn.SUM(_xlfn.NORM.DIST($S$3:$S$1003,$G1918,$P1918,FALSE)*WindSpeedStep*$T$3:$T$1003)</f>
        <v>563.21067975545941</v>
      </c>
      <c r="N1918" s="51">
        <f t="array" ref="N1918">_xlfn.SUM(_xlfn.NORM.DIST($S$3:$S$1003,$G1918,$Q1918,FALSE)*WindSpeedStep*$T$3:$T$1003)</f>
        <v>568.49444263380622</v>
      </c>
      <c r="P1918" s="43">
        <f t="shared" si="118"/>
        <v>0.68790927230890386</v>
      </c>
      <c r="Q1918" s="43">
        <f t="shared" si="119"/>
        <v>0.79140004778900441</v>
      </c>
    </row>
    <row r="1919" spans="5:17" x14ac:dyDescent="0.2">
      <c r="E1919" s="16">
        <v>40956.888888888891</v>
      </c>
      <c r="F1919" s="22">
        <v>8.34</v>
      </c>
      <c r="G1919" s="22">
        <v>8.5023438623648229</v>
      </c>
      <c r="H1919" s="25">
        <v>9.2326139088729026E-2</v>
      </c>
      <c r="I1919" s="3">
        <f t="shared" si="116"/>
        <v>1013.7799999999511</v>
      </c>
      <c r="J1919" s="3">
        <f t="shared" si="117"/>
        <v>1072.4999999999498</v>
      </c>
      <c r="K1919" s="3">
        <f>MIN(J1919-M1919+N1919,'Power Look Up'!$F$4)</f>
        <v>1069.0688049672547</v>
      </c>
      <c r="M1919" s="51">
        <f t="array" ref="M1919">_xlfn.SUM(_xlfn.NORM.DIST($S$3:$S$1003,$G1919,$P1919,FALSE)*WindSpeedStep*$T$3:$T$1003)</f>
        <v>1070.7690845185389</v>
      </c>
      <c r="N1919" s="51">
        <f t="array" ref="N1919">_xlfn.SUM(_xlfn.NORM.DIST($S$3:$S$1003,$G1919,$Q1919,FALSE)*WindSpeedStep*$T$3:$T$1003)</f>
        <v>1067.3378894858438</v>
      </c>
      <c r="P1919" s="43">
        <f t="shared" si="118"/>
        <v>0.85023438623648229</v>
      </c>
      <c r="Q1919" s="43">
        <f t="shared" si="119"/>
        <v>0.78498858201689614</v>
      </c>
    </row>
    <row r="1920" spans="5:17" x14ac:dyDescent="0.2">
      <c r="E1920" s="16">
        <v>40956.895833333336</v>
      </c>
      <c r="F1920" s="22">
        <v>9.43</v>
      </c>
      <c r="G1920" s="22">
        <v>9.5266997125641506</v>
      </c>
      <c r="H1920" s="25">
        <v>5.9384941675503719E-2</v>
      </c>
      <c r="I1920" s="3">
        <f t="shared" si="116"/>
        <v>1419.8299999999404</v>
      </c>
      <c r="J1920" s="3">
        <f t="shared" si="117"/>
        <v>1457.9299999999396</v>
      </c>
      <c r="K1920" s="3">
        <f>MIN(J1920-M1920+N1920,'Power Look Up'!$F$4)</f>
        <v>1468.1518782821609</v>
      </c>
      <c r="M1920" s="51">
        <f t="array" ref="M1920">_xlfn.SUM(_xlfn.NORM.DIST($S$3:$S$1003,$G1920,$P1920,FALSE)*WindSpeedStep*$T$3:$T$1003)</f>
        <v>1460.1652224028169</v>
      </c>
      <c r="N1920" s="51">
        <f t="array" ref="N1920">_xlfn.SUM(_xlfn.NORM.DIST($S$3:$S$1003,$G1920,$Q1920,FALSE)*WindSpeedStep*$T$3:$T$1003)</f>
        <v>1470.3871006850381</v>
      </c>
      <c r="P1920" s="43">
        <f t="shared" si="118"/>
        <v>0.95266997125641506</v>
      </c>
      <c r="Q1920" s="43">
        <f t="shared" si="119"/>
        <v>0.56574250679066018</v>
      </c>
    </row>
    <row r="1921" spans="5:17" x14ac:dyDescent="0.2">
      <c r="E1921" s="16">
        <v>40956.902777777781</v>
      </c>
      <c r="F1921" s="22">
        <v>9.69</v>
      </c>
      <c r="G1921" s="22">
        <v>9.7446739219399117</v>
      </c>
      <c r="H1921" s="25">
        <v>6.1919504643962849E-2</v>
      </c>
      <c r="I1921" s="3">
        <f t="shared" si="116"/>
        <v>1518.8899999999383</v>
      </c>
      <c r="J1921" s="3">
        <f t="shared" si="117"/>
        <v>1537.9399999999378</v>
      </c>
      <c r="K1921" s="3">
        <f>MIN(J1921-M1921+N1921,'Power Look Up'!$F$4)</f>
        <v>1559.30828782297</v>
      </c>
      <c r="M1921" s="51">
        <f t="array" ref="M1921">_xlfn.SUM(_xlfn.NORM.DIST($S$3:$S$1003,$G1921,$P1921,FALSE)*WindSpeedStep*$T$3:$T$1003)</f>
        <v>1538.542977956884</v>
      </c>
      <c r="N1921" s="51">
        <f t="array" ref="N1921">_xlfn.SUM(_xlfn.NORM.DIST($S$3:$S$1003,$G1921,$Q1921,FALSE)*WindSpeedStep*$T$3:$T$1003)</f>
        <v>1559.9112657799162</v>
      </c>
      <c r="P1921" s="43">
        <f t="shared" si="118"/>
        <v>0.97446739219399126</v>
      </c>
      <c r="Q1921" s="43">
        <f t="shared" si="119"/>
        <v>0.60338538216346205</v>
      </c>
    </row>
    <row r="1922" spans="5:17" x14ac:dyDescent="0.2">
      <c r="E1922" s="16">
        <v>40956.909722222219</v>
      </c>
      <c r="F1922" s="22">
        <v>10.1</v>
      </c>
      <c r="G1922" s="22">
        <v>9.9985888432201442</v>
      </c>
      <c r="H1922" s="25">
        <v>4.8514851485148516E-2</v>
      </c>
      <c r="I1922" s="3">
        <f t="shared" si="116"/>
        <v>1663.6999999999543</v>
      </c>
      <c r="J1922" s="3">
        <f t="shared" si="117"/>
        <v>1636.9999999999357</v>
      </c>
      <c r="K1922" s="3">
        <f>MIN(J1922-M1922+N1922,'Power Look Up'!$F$4)</f>
        <v>1681.7634765691826</v>
      </c>
      <c r="M1922" s="51">
        <f t="array" ref="M1922">_xlfn.SUM(_xlfn.NORM.DIST($S$3:$S$1003,$G1922,$P1922,FALSE)*WindSpeedStep*$T$3:$T$1003)</f>
        <v>1623.7014014570861</v>
      </c>
      <c r="N1922" s="51">
        <f t="array" ref="N1922">_xlfn.SUM(_xlfn.NORM.DIST($S$3:$S$1003,$G1922,$Q1922,FALSE)*WindSpeedStep*$T$3:$T$1003)</f>
        <v>1668.4648780263331</v>
      </c>
      <c r="P1922" s="43">
        <f t="shared" si="118"/>
        <v>0.99985888432201442</v>
      </c>
      <c r="Q1922" s="43">
        <f t="shared" si="119"/>
        <v>0.48508005278988819</v>
      </c>
    </row>
    <row r="1923" spans="5:17" x14ac:dyDescent="0.2">
      <c r="E1923" s="16">
        <v>40956.916666666664</v>
      </c>
      <c r="F1923" s="22">
        <v>10.88</v>
      </c>
      <c r="G1923" s="22">
        <v>10.690289609320468</v>
      </c>
      <c r="H1923" s="25">
        <v>4.8713235294117647E-2</v>
      </c>
      <c r="I1923" s="3">
        <f t="shared" ref="I1923:I1986" si="120">INDEX(PowerArray,MIN(MaximumPowerIndex,ROUND(F1923*100,0)))</f>
        <v>1871.95999999995</v>
      </c>
      <c r="J1923" s="3">
        <f t="shared" ref="J1923:J1986" si="121">INDEX(PowerArray,MIN(MaximumPowerIndex,ROUND(G1923*100,0)))</f>
        <v>1821.2299999999509</v>
      </c>
      <c r="K1923" s="3">
        <f>MIN(J1923-M1923+N1923,'Power Look Up'!$F$4)</f>
        <v>1907.9830605515092</v>
      </c>
      <c r="M1923" s="51">
        <f t="array" ref="M1923">_xlfn.SUM(_xlfn.NORM.DIST($S$3:$S$1003,$G1923,$P1923,FALSE)*WindSpeedStep*$T$3:$T$1003)</f>
        <v>1809.825008443823</v>
      </c>
      <c r="N1923" s="51">
        <f t="array" ref="N1923">_xlfn.SUM(_xlfn.NORM.DIST($S$3:$S$1003,$G1923,$Q1923,FALSE)*WindSpeedStep*$T$3:$T$1003)</f>
        <v>1896.5780689953813</v>
      </c>
      <c r="P1923" s="43">
        <f t="shared" ref="P1923:P1986" si="122">ReferenceTurbulence*G1923</f>
        <v>1.0690289609320469</v>
      </c>
      <c r="Q1923" s="43">
        <f t="shared" si="119"/>
        <v>0.52075859310108896</v>
      </c>
    </row>
    <row r="1924" spans="5:17" x14ac:dyDescent="0.2">
      <c r="E1924" s="16">
        <v>40956.923611111109</v>
      </c>
      <c r="F1924" s="22">
        <v>10.98</v>
      </c>
      <c r="G1924" s="22">
        <v>10.754336722652392</v>
      </c>
      <c r="H1924" s="25">
        <v>4.8269581056466303E-2</v>
      </c>
      <c r="I1924" s="3">
        <f t="shared" si="120"/>
        <v>1898.6599999999494</v>
      </c>
      <c r="J1924" s="3">
        <f t="shared" si="121"/>
        <v>1837.2499999999507</v>
      </c>
      <c r="K1924" s="3">
        <f>MIN(J1924-M1924+N1924,'Power Look Up'!$F$4)</f>
        <v>1926.6827340525672</v>
      </c>
      <c r="M1924" s="51">
        <f t="array" ref="M1924">_xlfn.SUM(_xlfn.NORM.DIST($S$3:$S$1003,$G1924,$P1924,FALSE)*WindSpeedStep*$T$3:$T$1003)</f>
        <v>1823.2635287204434</v>
      </c>
      <c r="N1924" s="51">
        <f t="array" ref="N1924">_xlfn.SUM(_xlfn.NORM.DIST($S$3:$S$1003,$G1924,$Q1924,FALSE)*WindSpeedStep*$T$3:$T$1003)</f>
        <v>1912.69626277306</v>
      </c>
      <c r="P1924" s="43">
        <f t="shared" si="122"/>
        <v>1.0754336722652391</v>
      </c>
      <c r="Q1924" s="43">
        <f t="shared" ref="Q1924:Q1987" si="123">G1924*H1924</f>
        <v>0.51910732814260174</v>
      </c>
    </row>
    <row r="1925" spans="5:17" x14ac:dyDescent="0.2">
      <c r="E1925" s="16">
        <v>40956.930555555555</v>
      </c>
      <c r="F1925" s="22">
        <v>8.0299999999999994</v>
      </c>
      <c r="G1925" s="22">
        <v>8.1994677366320214</v>
      </c>
      <c r="H1925" s="25">
        <v>0.20547945205479454</v>
      </c>
      <c r="I1925" s="3">
        <f t="shared" si="120"/>
        <v>900.00999999995349</v>
      </c>
      <c r="J1925" s="3">
        <f t="shared" si="121"/>
        <v>962.39999999995212</v>
      </c>
      <c r="K1925" s="3">
        <f>MIN(J1925-M1925+N1925,'Power Look Up'!$F$4)</f>
        <v>1008.6311057738947</v>
      </c>
      <c r="M1925" s="51">
        <f t="array" ref="M1925">_xlfn.SUM(_xlfn.NORM.DIST($S$3:$S$1003,$G1925,$P1925,FALSE)*WindSpeedStep*$T$3:$T$1003)</f>
        <v>961.55301283706513</v>
      </c>
      <c r="N1925" s="51">
        <f t="array" ref="N1925">_xlfn.SUM(_xlfn.NORM.DIST($S$3:$S$1003,$G1925,$Q1925,FALSE)*WindSpeedStep*$T$3:$T$1003)</f>
        <v>1007.7841186110077</v>
      </c>
      <c r="P1925" s="43">
        <f t="shared" si="122"/>
        <v>0.81994677366320223</v>
      </c>
      <c r="Q1925" s="43">
        <f t="shared" si="123"/>
        <v>1.6848221376641142</v>
      </c>
    </row>
    <row r="1926" spans="5:17" x14ac:dyDescent="0.2">
      <c r="E1926" s="16">
        <v>40956.9375</v>
      </c>
      <c r="F1926" s="22">
        <v>8.18</v>
      </c>
      <c r="G1926" s="22">
        <v>8.5910791869404548</v>
      </c>
      <c r="H1926" s="25">
        <v>0.12224938875305624</v>
      </c>
      <c r="I1926" s="3">
        <f t="shared" si="120"/>
        <v>955.05999999995231</v>
      </c>
      <c r="J1926" s="3">
        <f t="shared" si="121"/>
        <v>1105.529999999949</v>
      </c>
      <c r="K1926" s="3">
        <f>MIN(J1926-M1926+N1926,'Power Look Up'!$F$4)</f>
        <v>1114.3370879820002</v>
      </c>
      <c r="M1926" s="51">
        <f t="array" ref="M1926">_xlfn.SUM(_xlfn.NORM.DIST($S$3:$S$1003,$G1926,$P1926,FALSE)*WindSpeedStep*$T$3:$T$1003)</f>
        <v>1103.7883772581383</v>
      </c>
      <c r="N1926" s="51">
        <f t="array" ref="N1926">_xlfn.SUM(_xlfn.NORM.DIST($S$3:$S$1003,$G1926,$Q1926,FALSE)*WindSpeedStep*$T$3:$T$1003)</f>
        <v>1112.5954652401895</v>
      </c>
      <c r="P1926" s="43">
        <f t="shared" si="122"/>
        <v>0.85910791869404557</v>
      </c>
      <c r="Q1926" s="43">
        <f t="shared" si="123"/>
        <v>1.0502541793325739</v>
      </c>
    </row>
    <row r="1927" spans="5:17" x14ac:dyDescent="0.2">
      <c r="E1927" s="16">
        <v>40956.944444444445</v>
      </c>
      <c r="F1927" s="22">
        <v>10.5</v>
      </c>
      <c r="G1927" s="22">
        <v>10.481452589932527</v>
      </c>
      <c r="H1927" s="25">
        <v>0.11523809523809524</v>
      </c>
      <c r="I1927" s="3">
        <f t="shared" si="120"/>
        <v>1770.499999999952</v>
      </c>
      <c r="J1927" s="3">
        <f t="shared" si="121"/>
        <v>1765.1599999999521</v>
      </c>
      <c r="K1927" s="3">
        <f>MIN(J1927-M1927+N1927,'Power Look Up'!$F$4)</f>
        <v>1740.7470638975253</v>
      </c>
      <c r="M1927" s="51">
        <f t="array" ref="M1927">_xlfn.SUM(_xlfn.NORM.DIST($S$3:$S$1003,$G1927,$P1927,FALSE)*WindSpeedStep*$T$3:$T$1003)</f>
        <v>1761.4529510846544</v>
      </c>
      <c r="N1927" s="51">
        <f t="array" ref="N1927">_xlfn.SUM(_xlfn.NORM.DIST($S$3:$S$1003,$G1927,$Q1927,FALSE)*WindSpeedStep*$T$3:$T$1003)</f>
        <v>1737.0400149822276</v>
      </c>
      <c r="P1927" s="43">
        <f t="shared" si="122"/>
        <v>1.0481452589932527</v>
      </c>
      <c r="Q1927" s="43">
        <f t="shared" si="123"/>
        <v>1.2078626317922245</v>
      </c>
    </row>
    <row r="1928" spans="5:17" x14ac:dyDescent="0.2">
      <c r="E1928" s="16">
        <v>40956.951388888891</v>
      </c>
      <c r="F1928" s="22">
        <v>10.64</v>
      </c>
      <c r="G1928" s="22">
        <v>10.729649352913658</v>
      </c>
      <c r="H1928" s="25">
        <v>4.7932330827067667E-2</v>
      </c>
      <c r="I1928" s="3">
        <f t="shared" si="120"/>
        <v>1807.8799999999512</v>
      </c>
      <c r="J1928" s="3">
        <f t="shared" si="121"/>
        <v>1831.9099999999507</v>
      </c>
      <c r="K1928" s="3">
        <f>MIN(J1928-M1928+N1928,'Power Look Up'!$F$4)</f>
        <v>1921.1379976250432</v>
      </c>
      <c r="M1928" s="51">
        <f t="array" ref="M1928">_xlfn.SUM(_xlfn.NORM.DIST($S$3:$S$1003,$G1928,$P1928,FALSE)*WindSpeedStep*$T$3:$T$1003)</f>
        <v>1818.1607604520882</v>
      </c>
      <c r="N1928" s="51">
        <f t="array" ref="N1928">_xlfn.SUM(_xlfn.NORM.DIST($S$3:$S$1003,$G1928,$Q1928,FALSE)*WindSpeedStep*$T$3:$T$1003)</f>
        <v>1907.3887580771807</v>
      </c>
      <c r="P1928" s="43">
        <f t="shared" si="122"/>
        <v>1.0729649352913657</v>
      </c>
      <c r="Q1928" s="43">
        <f t="shared" si="123"/>
        <v>0.51429710244228999</v>
      </c>
    </row>
    <row r="1929" spans="5:17" x14ac:dyDescent="0.2">
      <c r="E1929" s="16">
        <v>40956.958333333336</v>
      </c>
      <c r="F1929" s="22">
        <v>10.85</v>
      </c>
      <c r="G1929" s="22">
        <v>10.978148675176715</v>
      </c>
      <c r="H1929" s="25">
        <v>9.1244239631336405E-2</v>
      </c>
      <c r="I1929" s="3">
        <f t="shared" si="120"/>
        <v>1863.94999999995</v>
      </c>
      <c r="J1929" s="3">
        <f t="shared" si="121"/>
        <v>1898.6599999999494</v>
      </c>
      <c r="K1929" s="3">
        <f>MIN(J1929-M1929+N1929,'Power Look Up'!$F$4)</f>
        <v>1914.6881776298621</v>
      </c>
      <c r="M1929" s="51">
        <f t="array" ref="M1929">_xlfn.SUM(_xlfn.NORM.DIST($S$3:$S$1003,$G1929,$P1929,FALSE)*WindSpeedStep*$T$3:$T$1003)</f>
        <v>1865.1820520897015</v>
      </c>
      <c r="N1929" s="51">
        <f t="array" ref="N1929">_xlfn.SUM(_xlfn.NORM.DIST($S$3:$S$1003,$G1929,$Q1929,FALSE)*WindSpeedStep*$T$3:$T$1003)</f>
        <v>1881.2102297196143</v>
      </c>
      <c r="P1929" s="43">
        <f t="shared" si="122"/>
        <v>1.0978148675176715</v>
      </c>
      <c r="Q1929" s="43">
        <f t="shared" si="123"/>
        <v>1.0016928284262625</v>
      </c>
    </row>
    <row r="1930" spans="5:17" x14ac:dyDescent="0.2">
      <c r="E1930" s="16">
        <v>40956.965277777781</v>
      </c>
      <c r="F1930" s="22">
        <v>11.43</v>
      </c>
      <c r="G1930" s="22">
        <v>11.414936879292195</v>
      </c>
      <c r="H1930" s="25">
        <v>0.1452318460192476</v>
      </c>
      <c r="I1930" s="3">
        <f t="shared" si="120"/>
        <v>1940.1199999999833</v>
      </c>
      <c r="J1930" s="3">
        <f t="shared" si="121"/>
        <v>1938.4399999999832</v>
      </c>
      <c r="K1930" s="3">
        <f>MIN(J1930-M1930+N1930,'Power Look Up'!$F$4)</f>
        <v>1859.6271170069533</v>
      </c>
      <c r="M1930" s="51">
        <f t="array" ref="M1930">_xlfn.SUM(_xlfn.NORM.DIST($S$3:$S$1003,$G1930,$P1930,FALSE)*WindSpeedStep*$T$3:$T$1003)</f>
        <v>1926.0655773582941</v>
      </c>
      <c r="N1930" s="51">
        <f t="array" ref="N1930">_xlfn.SUM(_xlfn.NORM.DIST($S$3:$S$1003,$G1930,$Q1930,FALSE)*WindSpeedStep*$T$3:$T$1003)</f>
        <v>1847.2526943652642</v>
      </c>
      <c r="P1930" s="43">
        <f t="shared" si="122"/>
        <v>1.1414936879292197</v>
      </c>
      <c r="Q1930" s="43">
        <f t="shared" si="123"/>
        <v>1.6578123551727948</v>
      </c>
    </row>
    <row r="1931" spans="5:17" x14ac:dyDescent="0.2">
      <c r="E1931" s="16">
        <v>40956.972222222219</v>
      </c>
      <c r="F1931" s="22">
        <v>11.86</v>
      </c>
      <c r="G1931" s="22">
        <v>11.768265690650992</v>
      </c>
      <c r="H1931" s="25">
        <v>8.6003372681281623E-2</v>
      </c>
      <c r="I1931" s="3">
        <f t="shared" si="120"/>
        <v>1976.2399999999825</v>
      </c>
      <c r="J1931" s="3">
        <f t="shared" si="121"/>
        <v>1968.6799999999826</v>
      </c>
      <c r="K1931" s="3">
        <f>MIN(J1931-M1931+N1931,'Power Look Up'!$F$4)</f>
        <v>1988.692194416659</v>
      </c>
      <c r="M1931" s="51">
        <f t="array" ref="M1931">_xlfn.SUM(_xlfn.NORM.DIST($S$3:$S$1003,$G1931,$P1931,FALSE)*WindSpeedStep*$T$3:$T$1003)</f>
        <v>1958.2783600708071</v>
      </c>
      <c r="N1931" s="51">
        <f t="array" ref="N1931">_xlfn.SUM(_xlfn.NORM.DIST($S$3:$S$1003,$G1931,$Q1931,FALSE)*WindSpeedStep*$T$3:$T$1003)</f>
        <v>1978.2905544874836</v>
      </c>
      <c r="P1931" s="43">
        <f t="shared" si="122"/>
        <v>1.1768265690650992</v>
      </c>
      <c r="Q1931" s="43">
        <f t="shared" si="123"/>
        <v>1.0121105400053974</v>
      </c>
    </row>
    <row r="1932" spans="5:17" x14ac:dyDescent="0.2">
      <c r="E1932" s="16">
        <v>40956.979166666664</v>
      </c>
      <c r="F1932" s="22">
        <v>11.9</v>
      </c>
      <c r="G1932" s="22">
        <v>11.886786760958429</v>
      </c>
      <c r="H1932" s="25">
        <v>8.2352941176470587E-2</v>
      </c>
      <c r="I1932" s="3">
        <f t="shared" si="120"/>
        <v>1979.5999999999824</v>
      </c>
      <c r="J1932" s="3">
        <f t="shared" si="121"/>
        <v>1978.7599999999825</v>
      </c>
      <c r="K1932" s="3">
        <f>MIN(J1932-M1932+N1932,'Power Look Up'!$F$4)</f>
        <v>2000</v>
      </c>
      <c r="M1932" s="51">
        <f t="array" ref="M1932">_xlfn.SUM(_xlfn.NORM.DIST($S$3:$S$1003,$G1932,$P1932,FALSE)*WindSpeedStep*$T$3:$T$1003)</f>
        <v>1966.3344866117379</v>
      </c>
      <c r="N1932" s="51">
        <f t="array" ref="N1932">_xlfn.SUM(_xlfn.NORM.DIST($S$3:$S$1003,$G1932,$Q1932,FALSE)*WindSpeedStep*$T$3:$T$1003)</f>
        <v>1989.3426890907656</v>
      </c>
      <c r="P1932" s="43">
        <f t="shared" si="122"/>
        <v>1.188678676095843</v>
      </c>
      <c r="Q1932" s="43">
        <f t="shared" si="123"/>
        <v>0.97891185090245891</v>
      </c>
    </row>
    <row r="1933" spans="5:17" x14ac:dyDescent="0.2">
      <c r="E1933" s="16">
        <v>40956.986111111109</v>
      </c>
      <c r="F1933" s="22">
        <v>13.05</v>
      </c>
      <c r="G1933" s="22">
        <v>12.971058251374172</v>
      </c>
      <c r="H1933" s="25">
        <v>5.9770114942528735E-2</v>
      </c>
      <c r="I1933" s="3">
        <f t="shared" si="120"/>
        <v>1999.0499999999997</v>
      </c>
      <c r="J1933" s="3">
        <f t="shared" si="121"/>
        <v>1998.6699999999973</v>
      </c>
      <c r="K1933" s="3">
        <f>MIN(J1933-M1933+N1933,'Power Look Up'!$F$4)</f>
        <v>2000</v>
      </c>
      <c r="M1933" s="51">
        <f t="array" ref="M1933">_xlfn.SUM(_xlfn.NORM.DIST($S$3:$S$1003,$G1933,$P1933,FALSE)*WindSpeedStep*$T$3:$T$1003)</f>
        <v>2000.0902360555863</v>
      </c>
      <c r="N1933" s="51">
        <f t="array" ref="N1933">_xlfn.SUM(_xlfn.NORM.DIST($S$3:$S$1003,$G1933,$Q1933,FALSE)*WindSpeedStep*$T$3:$T$1003)</f>
        <v>2010.7191153688277</v>
      </c>
      <c r="P1933" s="43">
        <f t="shared" si="122"/>
        <v>1.2971058251374172</v>
      </c>
      <c r="Q1933" s="43">
        <f t="shared" si="123"/>
        <v>0.77528164261087007</v>
      </c>
    </row>
    <row r="1934" spans="5:17" x14ac:dyDescent="0.2">
      <c r="E1934" s="16">
        <v>40956.993055555555</v>
      </c>
      <c r="F1934" s="22">
        <v>12.92</v>
      </c>
      <c r="G1934" s="22">
        <v>12.784907107181102</v>
      </c>
      <c r="H1934" s="25">
        <v>5.6501547987616099E-2</v>
      </c>
      <c r="I1934" s="3">
        <f t="shared" si="120"/>
        <v>1998.1199999999974</v>
      </c>
      <c r="J1934" s="3">
        <f t="shared" si="121"/>
        <v>1996.5799999999974</v>
      </c>
      <c r="K1934" s="3">
        <f>MIN(J1934-M1934+N1934,'Power Look Up'!$F$4)</f>
        <v>2000</v>
      </c>
      <c r="M1934" s="51">
        <f t="array" ref="M1934">_xlfn.SUM(_xlfn.NORM.DIST($S$3:$S$1003,$G1934,$P1934,FALSE)*WindSpeedStep*$T$3:$T$1003)</f>
        <v>1997.74460441054</v>
      </c>
      <c r="N1934" s="51">
        <f t="array" ref="N1934">_xlfn.SUM(_xlfn.NORM.DIST($S$3:$S$1003,$G1934,$Q1934,FALSE)*WindSpeedStep*$T$3:$T$1003)</f>
        <v>2012.5114806594504</v>
      </c>
      <c r="P1934" s="43">
        <f t="shared" si="122"/>
        <v>1.2784907107181103</v>
      </c>
      <c r="Q1934" s="43">
        <f t="shared" si="123"/>
        <v>0.72236704243360716</v>
      </c>
    </row>
    <row r="1935" spans="5:17" x14ac:dyDescent="0.2">
      <c r="E1935" s="16">
        <v>40957</v>
      </c>
      <c r="F1935" s="22">
        <v>11.84</v>
      </c>
      <c r="G1935" s="22">
        <v>11.831907831845941</v>
      </c>
      <c r="H1935" s="25">
        <v>9.3750000000000014E-2</v>
      </c>
      <c r="I1935" s="3">
        <f t="shared" si="120"/>
        <v>1974.5599999999824</v>
      </c>
      <c r="J1935" s="3">
        <f t="shared" si="121"/>
        <v>1973.7199999999825</v>
      </c>
      <c r="K1935" s="3">
        <f>MIN(J1935-M1935+N1935,'Power Look Up'!$F$4)</f>
        <v>1982.5567663803624</v>
      </c>
      <c r="M1935" s="51">
        <f t="array" ref="M1935">_xlfn.SUM(_xlfn.NORM.DIST($S$3:$S$1003,$G1935,$P1935,FALSE)*WindSpeedStep*$T$3:$T$1003)</f>
        <v>1962.7566368443674</v>
      </c>
      <c r="N1935" s="51">
        <f t="array" ref="N1935">_xlfn.SUM(_xlfn.NORM.DIST($S$3:$S$1003,$G1935,$Q1935,FALSE)*WindSpeedStep*$T$3:$T$1003)</f>
        <v>1971.5934032247474</v>
      </c>
      <c r="P1935" s="43">
        <f t="shared" si="122"/>
        <v>1.183190783184594</v>
      </c>
      <c r="Q1935" s="43">
        <f t="shared" si="123"/>
        <v>1.109241359235557</v>
      </c>
    </row>
    <row r="1936" spans="5:17" x14ac:dyDescent="0.2">
      <c r="E1936" s="16">
        <v>40957.006944444445</v>
      </c>
      <c r="F1936" s="22">
        <v>11.19</v>
      </c>
      <c r="G1936" s="22">
        <v>11.250294670182702</v>
      </c>
      <c r="H1936" s="25">
        <v>0.1161751563896336</v>
      </c>
      <c r="I1936" s="3">
        <f t="shared" si="120"/>
        <v>1919.9599999999837</v>
      </c>
      <c r="J1936" s="3">
        <f t="shared" si="121"/>
        <v>1924.9999999999836</v>
      </c>
      <c r="K1936" s="3">
        <f>MIN(J1936-M1936+N1936,'Power Look Up'!$F$4)</f>
        <v>1895.9954703711487</v>
      </c>
      <c r="M1936" s="51">
        <f t="array" ref="M1936">_xlfn.SUM(_xlfn.NORM.DIST($S$3:$S$1003,$G1936,$P1936,FALSE)*WindSpeedStep*$T$3:$T$1003)</f>
        <v>1906.1407750964797</v>
      </c>
      <c r="N1936" s="51">
        <f t="array" ref="N1936">_xlfn.SUM(_xlfn.NORM.DIST($S$3:$S$1003,$G1936,$Q1936,FALSE)*WindSpeedStep*$T$3:$T$1003)</f>
        <v>1877.1362454676448</v>
      </c>
      <c r="P1936" s="43">
        <f t="shared" si="122"/>
        <v>1.1250294670182703</v>
      </c>
      <c r="Q1936" s="43">
        <f t="shared" si="123"/>
        <v>1.3070047427379368</v>
      </c>
    </row>
    <row r="1937" spans="5:17" x14ac:dyDescent="0.2">
      <c r="E1937" s="16">
        <v>40957.013888888891</v>
      </c>
      <c r="F1937" s="22">
        <v>10.01</v>
      </c>
      <c r="G1937" s="22">
        <v>10.185757509807839</v>
      </c>
      <c r="H1937" s="25">
        <v>0.12387612387612387</v>
      </c>
      <c r="I1937" s="3">
        <f t="shared" si="120"/>
        <v>1639.6699999999548</v>
      </c>
      <c r="J1937" s="3">
        <f t="shared" si="121"/>
        <v>1687.7299999999539</v>
      </c>
      <c r="K1937" s="3">
        <f>MIN(J1937-M1937+N1937,'Power Look Up'!$F$4)</f>
        <v>1656.2097331916968</v>
      </c>
      <c r="M1937" s="51">
        <f t="array" ref="M1937">_xlfn.SUM(_xlfn.NORM.DIST($S$3:$S$1003,$G1937,$P1937,FALSE)*WindSpeedStep*$T$3:$T$1003)</f>
        <v>1681.1927044798299</v>
      </c>
      <c r="N1937" s="51">
        <f t="array" ref="N1937">_xlfn.SUM(_xlfn.NORM.DIST($S$3:$S$1003,$G1937,$Q1937,FALSE)*WindSpeedStep*$T$3:$T$1003)</f>
        <v>1649.6724376715729</v>
      </c>
      <c r="P1937" s="43">
        <f t="shared" si="122"/>
        <v>1.018575750980784</v>
      </c>
      <c r="Q1937" s="43">
        <f t="shared" si="123"/>
        <v>1.2617721590571149</v>
      </c>
    </row>
    <row r="1938" spans="5:17" x14ac:dyDescent="0.2">
      <c r="E1938" s="16">
        <v>40957.020833333336</v>
      </c>
      <c r="F1938" s="22">
        <v>10</v>
      </c>
      <c r="G1938" s="22">
        <v>10.381801915900583</v>
      </c>
      <c r="H1938" s="25">
        <v>0.10100000000000001</v>
      </c>
      <c r="I1938" s="3">
        <f t="shared" si="120"/>
        <v>1636.9999999999357</v>
      </c>
      <c r="J1938" s="3">
        <f t="shared" si="121"/>
        <v>1738.4599999999527</v>
      </c>
      <c r="K1938" s="3">
        <f>MIN(J1938-M1938+N1938,'Power Look Up'!$F$4)</f>
        <v>1736.9422532025148</v>
      </c>
      <c r="M1938" s="51">
        <f t="array" ref="M1938">_xlfn.SUM(_xlfn.NORM.DIST($S$3:$S$1003,$G1938,$P1938,FALSE)*WindSpeedStep*$T$3:$T$1003)</f>
        <v>1735.9199347484234</v>
      </c>
      <c r="N1938" s="51">
        <f t="array" ref="N1938">_xlfn.SUM(_xlfn.NORM.DIST($S$3:$S$1003,$G1938,$Q1938,FALSE)*WindSpeedStep*$T$3:$T$1003)</f>
        <v>1734.4021879509855</v>
      </c>
      <c r="P1938" s="43">
        <f t="shared" si="122"/>
        <v>1.0381801915900584</v>
      </c>
      <c r="Q1938" s="43">
        <f t="shared" si="123"/>
        <v>1.0485619935059589</v>
      </c>
    </row>
    <row r="1939" spans="5:17" x14ac:dyDescent="0.2">
      <c r="E1939" s="16">
        <v>40957.027777777781</v>
      </c>
      <c r="F1939" s="22">
        <v>10.3</v>
      </c>
      <c r="G1939" s="22">
        <v>10.636722530255945</v>
      </c>
      <c r="H1939" s="25">
        <v>9.7087378640776698E-2</v>
      </c>
      <c r="I1939" s="3">
        <f t="shared" si="120"/>
        <v>1717.0999999999533</v>
      </c>
      <c r="J1939" s="3">
        <f t="shared" si="121"/>
        <v>1807.8799999999512</v>
      </c>
      <c r="K1939" s="3">
        <f>MIN(J1939-M1939+N1939,'Power Look Up'!$F$4)</f>
        <v>1812.8887158171001</v>
      </c>
      <c r="M1939" s="51">
        <f t="array" ref="M1939">_xlfn.SUM(_xlfn.NORM.DIST($S$3:$S$1003,$G1939,$P1939,FALSE)*WindSpeedStep*$T$3:$T$1003)</f>
        <v>1798.0832700531323</v>
      </c>
      <c r="N1939" s="51">
        <f t="array" ref="N1939">_xlfn.SUM(_xlfn.NORM.DIST($S$3:$S$1003,$G1939,$Q1939,FALSE)*WindSpeedStep*$T$3:$T$1003)</f>
        <v>1803.0919858702812</v>
      </c>
      <c r="P1939" s="43">
        <f t="shared" si="122"/>
        <v>1.0636722530255944</v>
      </c>
      <c r="Q1939" s="43">
        <f t="shared" si="123"/>
        <v>1.0326915077918393</v>
      </c>
    </row>
    <row r="1940" spans="5:17" x14ac:dyDescent="0.2">
      <c r="E1940" s="16">
        <v>40957.034722222219</v>
      </c>
      <c r="F1940" s="22">
        <v>10.45</v>
      </c>
      <c r="G1940" s="22">
        <v>10.771248055326684</v>
      </c>
      <c r="H1940" s="25">
        <v>9.4736842105263161E-2</v>
      </c>
      <c r="I1940" s="3">
        <f t="shared" si="120"/>
        <v>1757.1499999999523</v>
      </c>
      <c r="J1940" s="3">
        <f t="shared" si="121"/>
        <v>1842.5899999999506</v>
      </c>
      <c r="K1940" s="3">
        <f>MIN(J1940-M1940+N1940,'Power Look Up'!$F$4)</f>
        <v>1851.9938275891254</v>
      </c>
      <c r="M1940" s="51">
        <f t="array" ref="M1940">_xlfn.SUM(_xlfn.NORM.DIST($S$3:$S$1003,$G1940,$P1940,FALSE)*WindSpeedStep*$T$3:$T$1003)</f>
        <v>1826.7033421755198</v>
      </c>
      <c r="N1940" s="51">
        <f t="array" ref="N1940">_xlfn.SUM(_xlfn.NORM.DIST($S$3:$S$1003,$G1940,$Q1940,FALSE)*WindSpeedStep*$T$3:$T$1003)</f>
        <v>1836.1071697646946</v>
      </c>
      <c r="P1940" s="43">
        <f t="shared" si="122"/>
        <v>1.0771248055326683</v>
      </c>
      <c r="Q1940" s="43">
        <f t="shared" si="123"/>
        <v>1.020434026294107</v>
      </c>
    </row>
    <row r="1941" spans="5:17" x14ac:dyDescent="0.2">
      <c r="E1941" s="16">
        <v>40957.041666666664</v>
      </c>
      <c r="F1941" s="22">
        <v>11.66</v>
      </c>
      <c r="G1941" s="22">
        <v>11.640383249769735</v>
      </c>
      <c r="H1941" s="25">
        <v>7.9759862778730706E-2</v>
      </c>
      <c r="I1941" s="3">
        <f t="shared" si="120"/>
        <v>1959.4399999999828</v>
      </c>
      <c r="J1941" s="3">
        <f t="shared" si="121"/>
        <v>1957.7599999999829</v>
      </c>
      <c r="K1941" s="3">
        <f>MIN(J1941-M1941+N1941,'Power Look Up'!$F$4)</f>
        <v>1988.2913533116448</v>
      </c>
      <c r="M1941" s="51">
        <f t="array" ref="M1941">_xlfn.SUM(_xlfn.NORM.DIST($S$3:$S$1003,$G1941,$P1941,FALSE)*WindSpeedStep*$T$3:$T$1003)</f>
        <v>1948.1316037466154</v>
      </c>
      <c r="N1941" s="51">
        <f t="array" ref="N1941">_xlfn.SUM(_xlfn.NORM.DIST($S$3:$S$1003,$G1941,$Q1941,FALSE)*WindSpeedStep*$T$3:$T$1003)</f>
        <v>1978.6629570582772</v>
      </c>
      <c r="P1941" s="43">
        <f t="shared" si="122"/>
        <v>1.1640383249769737</v>
      </c>
      <c r="Q1941" s="43">
        <f t="shared" si="123"/>
        <v>0.92843537069346949</v>
      </c>
    </row>
    <row r="1942" spans="5:17" x14ac:dyDescent="0.2">
      <c r="E1942" s="16">
        <v>40957.048611111109</v>
      </c>
      <c r="F1942" s="22">
        <v>12.59</v>
      </c>
      <c r="G1942" s="22">
        <v>12.654554365572023</v>
      </c>
      <c r="H1942" s="25">
        <v>7.5456711675933277E-2</v>
      </c>
      <c r="I1942" s="3">
        <f t="shared" si="120"/>
        <v>1994.4899999999975</v>
      </c>
      <c r="J1942" s="3">
        <f t="shared" si="121"/>
        <v>1995.1499999999976</v>
      </c>
      <c r="K1942" s="3">
        <f>MIN(J1942-M1942+N1942,'Power Look Up'!$F$4)</f>
        <v>2000</v>
      </c>
      <c r="M1942" s="51">
        <f t="array" ref="M1942">_xlfn.SUM(_xlfn.NORM.DIST($S$3:$S$1003,$G1942,$P1942,FALSE)*WindSpeedStep*$T$3:$T$1003)</f>
        <v>1995.5125088309769</v>
      </c>
      <c r="N1942" s="51">
        <f t="array" ref="N1942">_xlfn.SUM(_xlfn.NORM.DIST($S$3:$S$1003,$G1942,$Q1942,FALSE)*WindSpeedStep*$T$3:$T$1003)</f>
        <v>2009.6355584797138</v>
      </c>
      <c r="P1942" s="43">
        <f t="shared" si="122"/>
        <v>1.2654554365572024</v>
      </c>
      <c r="Q1942" s="43">
        <f t="shared" si="123"/>
        <v>0.95487106015039092</v>
      </c>
    </row>
    <row r="1943" spans="5:17" x14ac:dyDescent="0.2">
      <c r="E1943" s="16">
        <v>40957.055555555555</v>
      </c>
      <c r="F1943" s="22">
        <v>13.07</v>
      </c>
      <c r="G1943" s="22">
        <v>12.999382567653578</v>
      </c>
      <c r="H1943" s="25">
        <v>7.3450650344299914E-2</v>
      </c>
      <c r="I1943" s="3">
        <f t="shared" si="120"/>
        <v>1999.0699999999997</v>
      </c>
      <c r="J1943" s="3">
        <f t="shared" si="121"/>
        <v>1998.9999999999975</v>
      </c>
      <c r="K1943" s="3">
        <f>MIN(J1943-M1943+N1943,'Power Look Up'!$F$4)</f>
        <v>2000</v>
      </c>
      <c r="M1943" s="51">
        <f t="array" ref="M1943">_xlfn.SUM(_xlfn.NORM.DIST($S$3:$S$1003,$G1943,$P1943,FALSE)*WindSpeedStep*$T$3:$T$1003)</f>
        <v>2000.373546730676</v>
      </c>
      <c r="N1943" s="51">
        <f t="array" ref="N1943">_xlfn.SUM(_xlfn.NORM.DIST($S$3:$S$1003,$G1943,$Q1943,FALSE)*WindSpeedStep*$T$3:$T$1003)</f>
        <v>2009.4698616698308</v>
      </c>
      <c r="P1943" s="43">
        <f t="shared" si="122"/>
        <v>1.2999382567653579</v>
      </c>
      <c r="Q1943" s="43">
        <f t="shared" si="123"/>
        <v>0.95481310366851058</v>
      </c>
    </row>
    <row r="1944" spans="5:17" x14ac:dyDescent="0.2">
      <c r="E1944" s="16">
        <v>40957.0625</v>
      </c>
      <c r="F1944" s="22">
        <v>12.68</v>
      </c>
      <c r="G1944" s="22">
        <v>12.653826254245581</v>
      </c>
      <c r="H1944" s="25">
        <v>6.3091482649842281E-2</v>
      </c>
      <c r="I1944" s="3">
        <f t="shared" si="120"/>
        <v>1995.4799999999975</v>
      </c>
      <c r="J1944" s="3">
        <f t="shared" si="121"/>
        <v>1995.1499999999976</v>
      </c>
      <c r="K1944" s="3">
        <f>MIN(J1944-M1944+N1944,'Power Look Up'!$F$4)</f>
        <v>2000</v>
      </c>
      <c r="M1944" s="51">
        <f t="array" ref="M1944">_xlfn.SUM(_xlfn.NORM.DIST($S$3:$S$1003,$G1944,$P1944,FALSE)*WindSpeedStep*$T$3:$T$1003)</f>
        <v>1995.4984685791665</v>
      </c>
      <c r="N1944" s="51">
        <f t="array" ref="N1944">_xlfn.SUM(_xlfn.NORM.DIST($S$3:$S$1003,$G1944,$Q1944,FALSE)*WindSpeedStep*$T$3:$T$1003)</f>
        <v>2012.9292162652798</v>
      </c>
      <c r="P1944" s="43">
        <f t="shared" si="122"/>
        <v>1.2653826254245581</v>
      </c>
      <c r="Q1944" s="43">
        <f t="shared" si="123"/>
        <v>0.79834865957385381</v>
      </c>
    </row>
    <row r="1945" spans="5:17" x14ac:dyDescent="0.2">
      <c r="E1945" s="16">
        <v>40957.069444444445</v>
      </c>
      <c r="F1945" s="22">
        <v>12.5</v>
      </c>
      <c r="G1945" s="22">
        <v>12.743786990273392</v>
      </c>
      <c r="H1945" s="25">
        <v>9.3599999999999989E-2</v>
      </c>
      <c r="I1945" s="3">
        <f t="shared" si="120"/>
        <v>1993.4999999999975</v>
      </c>
      <c r="J1945" s="3">
        <f t="shared" si="121"/>
        <v>1996.1399999999976</v>
      </c>
      <c r="K1945" s="3">
        <f>MIN(J1945-M1945+N1945,'Power Look Up'!$F$4)</f>
        <v>2000</v>
      </c>
      <c r="M1945" s="51">
        <f t="array" ref="M1945">_xlfn.SUM(_xlfn.NORM.DIST($S$3:$S$1003,$G1945,$P1945,FALSE)*WindSpeedStep*$T$3:$T$1003)</f>
        <v>1997.0985331859199</v>
      </c>
      <c r="N1945" s="51">
        <f t="array" ref="N1945">_xlfn.SUM(_xlfn.NORM.DIST($S$3:$S$1003,$G1945,$Q1945,FALSE)*WindSpeedStep*$T$3:$T$1003)</f>
        <v>2001.3289778084686</v>
      </c>
      <c r="P1945" s="43">
        <f t="shared" si="122"/>
        <v>1.2743786990273394</v>
      </c>
      <c r="Q1945" s="43">
        <f t="shared" si="123"/>
        <v>1.1928184622895894</v>
      </c>
    </row>
    <row r="1946" spans="5:17" x14ac:dyDescent="0.2">
      <c r="E1946" s="16">
        <v>40957.076388888891</v>
      </c>
      <c r="F1946" s="22">
        <v>14.01</v>
      </c>
      <c r="G1946" s="22">
        <v>13.543492669875647</v>
      </c>
      <c r="H1946" s="25">
        <v>5.9957173447537475E-2</v>
      </c>
      <c r="I1946" s="3">
        <f t="shared" si="120"/>
        <v>2000</v>
      </c>
      <c r="J1946" s="3">
        <f t="shared" si="121"/>
        <v>1999.5399999999997</v>
      </c>
      <c r="K1946" s="3">
        <f>MIN(J1946-M1946+N1946,'Power Look Up'!$F$4)</f>
        <v>2000</v>
      </c>
      <c r="M1946" s="51">
        <f t="array" ref="M1946">_xlfn.SUM(_xlfn.NORM.DIST($S$3:$S$1003,$G1946,$P1946,FALSE)*WindSpeedStep*$T$3:$T$1003)</f>
        <v>2003.2148349065478</v>
      </c>
      <c r="N1946" s="51">
        <f t="array" ref="N1946">_xlfn.SUM(_xlfn.NORM.DIST($S$3:$S$1003,$G1946,$Q1946,FALSE)*WindSpeedStep*$T$3:$T$1003)</f>
        <v>2006.2412556303639</v>
      </c>
      <c r="P1946" s="43">
        <f t="shared" si="122"/>
        <v>1.3543492669875647</v>
      </c>
      <c r="Q1946" s="43">
        <f t="shared" si="123"/>
        <v>0.81202953909318654</v>
      </c>
    </row>
    <row r="1947" spans="5:17" x14ac:dyDescent="0.2">
      <c r="E1947" s="16">
        <v>40957.083333333336</v>
      </c>
      <c r="F1947" s="22">
        <v>13.4</v>
      </c>
      <c r="G1947" s="22">
        <v>13.115184851674433</v>
      </c>
      <c r="H1947" s="25">
        <v>8.7313432835820881E-2</v>
      </c>
      <c r="I1947" s="3">
        <f t="shared" si="120"/>
        <v>1999.3999999999999</v>
      </c>
      <c r="J1947" s="3">
        <f t="shared" si="121"/>
        <v>1999.1199999999997</v>
      </c>
      <c r="K1947" s="3">
        <f>MIN(J1947-M1947+N1947,'Power Look Up'!$F$4)</f>
        <v>2000</v>
      </c>
      <c r="M1947" s="51">
        <f t="array" ref="M1947">_xlfn.SUM(_xlfn.NORM.DIST($S$3:$S$1003,$G1947,$P1947,FALSE)*WindSpeedStep*$T$3:$T$1003)</f>
        <v>2001.360359356426</v>
      </c>
      <c r="N1947" s="51">
        <f t="array" ref="N1947">_xlfn.SUM(_xlfn.NORM.DIST($S$3:$S$1003,$G1947,$Q1947,FALSE)*WindSpeedStep*$T$3:$T$1003)</f>
        <v>2006.2234712165175</v>
      </c>
      <c r="P1947" s="43">
        <f t="shared" si="122"/>
        <v>1.3115184851674435</v>
      </c>
      <c r="Q1947" s="43">
        <f t="shared" si="123"/>
        <v>1.1451318116760512</v>
      </c>
    </row>
    <row r="1948" spans="5:17" x14ac:dyDescent="0.2">
      <c r="E1948" s="16">
        <v>40957.090277777781</v>
      </c>
      <c r="F1948" s="22">
        <v>13.65</v>
      </c>
      <c r="G1948" s="22">
        <v>13.577517324835885</v>
      </c>
      <c r="H1948" s="25">
        <v>6.0073260073260068E-2</v>
      </c>
      <c r="I1948" s="3">
        <f t="shared" si="120"/>
        <v>1999.6499999999999</v>
      </c>
      <c r="J1948" s="3">
        <f t="shared" si="121"/>
        <v>1999.5799999999997</v>
      </c>
      <c r="K1948" s="3">
        <f>MIN(J1948-M1948+N1948,'Power Look Up'!$F$4)</f>
        <v>2000</v>
      </c>
      <c r="M1948" s="51">
        <f t="array" ref="M1948">_xlfn.SUM(_xlfn.NORM.DIST($S$3:$S$1003,$G1948,$P1948,FALSE)*WindSpeedStep*$T$3:$T$1003)</f>
        <v>2003.2748751394104</v>
      </c>
      <c r="N1948" s="51">
        <f t="array" ref="N1948">_xlfn.SUM(_xlfn.NORM.DIST($S$3:$S$1003,$G1948,$Q1948,FALSE)*WindSpeedStep*$T$3:$T$1003)</f>
        <v>2006.0270402906847</v>
      </c>
      <c r="P1948" s="43">
        <f t="shared" si="122"/>
        <v>1.3577517324835886</v>
      </c>
      <c r="Q1948" s="43">
        <f t="shared" si="123"/>
        <v>0.81564572940406044</v>
      </c>
    </row>
    <row r="1949" spans="5:17" x14ac:dyDescent="0.2">
      <c r="E1949" s="16">
        <v>40957.097222222219</v>
      </c>
      <c r="F1949" s="22">
        <v>13.87</v>
      </c>
      <c r="G1949" s="22">
        <v>13.692845686169012</v>
      </c>
      <c r="H1949" s="25">
        <v>5.1189617880317229E-2</v>
      </c>
      <c r="I1949" s="3">
        <f t="shared" si="120"/>
        <v>1999.8699999999997</v>
      </c>
      <c r="J1949" s="3">
        <f t="shared" si="121"/>
        <v>1999.6899999999998</v>
      </c>
      <c r="K1949" s="3">
        <f>MIN(J1949-M1949+N1949,'Power Look Up'!$F$4)</f>
        <v>2000</v>
      </c>
      <c r="M1949" s="51">
        <f t="array" ref="M1949">_xlfn.SUM(_xlfn.NORM.DIST($S$3:$S$1003,$G1949,$P1949,FALSE)*WindSpeedStep*$T$3:$T$1003)</f>
        <v>2003.4122856720032</v>
      </c>
      <c r="N1949" s="51">
        <f t="array" ref="N1949">_xlfn.SUM(_xlfn.NORM.DIST($S$3:$S$1003,$G1949,$Q1949,FALSE)*WindSpeedStep*$T$3:$T$1003)</f>
        <v>2004.8142019565437</v>
      </c>
      <c r="P1949" s="43">
        <f t="shared" si="122"/>
        <v>1.3692845686169013</v>
      </c>
      <c r="Q1949" s="43">
        <f t="shared" si="123"/>
        <v>0.7009315383691419</v>
      </c>
    </row>
    <row r="1950" spans="5:17" x14ac:dyDescent="0.2">
      <c r="E1950" s="16">
        <v>40957.104166666664</v>
      </c>
      <c r="F1950" s="22">
        <v>14.25</v>
      </c>
      <c r="G1950" s="22">
        <v>14.079219718613745</v>
      </c>
      <c r="H1950" s="25">
        <v>4.1403508771929824E-2</v>
      </c>
      <c r="I1950" s="3">
        <f t="shared" si="120"/>
        <v>2000</v>
      </c>
      <c r="J1950" s="3">
        <f t="shared" si="121"/>
        <v>2000</v>
      </c>
      <c r="K1950" s="3">
        <f>MIN(J1950-M1950+N1950,'Power Look Up'!$F$4)</f>
        <v>1999.2362050816607</v>
      </c>
      <c r="M1950" s="51">
        <f t="array" ref="M1950">_xlfn.SUM(_xlfn.NORM.DIST($S$3:$S$1003,$G1950,$P1950,FALSE)*WindSpeedStep*$T$3:$T$1003)</f>
        <v>2003.3470442129503</v>
      </c>
      <c r="N1950" s="51">
        <f t="array" ref="N1950">_xlfn.SUM(_xlfn.NORM.DIST($S$3:$S$1003,$G1950,$Q1950,FALSE)*WindSpeedStep*$T$3:$T$1003)</f>
        <v>2002.5832492946111</v>
      </c>
      <c r="P1950" s="43">
        <f t="shared" si="122"/>
        <v>1.4079219718613745</v>
      </c>
      <c r="Q1950" s="43">
        <f t="shared" si="123"/>
        <v>0.5829290971215515</v>
      </c>
    </row>
    <row r="1951" spans="5:17" x14ac:dyDescent="0.2">
      <c r="E1951" s="16">
        <v>40957.111111111109</v>
      </c>
      <c r="F1951" s="22">
        <v>15.22</v>
      </c>
      <c r="G1951" s="22">
        <v>15.071574737442591</v>
      </c>
      <c r="H1951" s="25">
        <v>5.3219448094612355E-2</v>
      </c>
      <c r="I1951" s="3">
        <f t="shared" si="120"/>
        <v>2000</v>
      </c>
      <c r="J1951" s="3">
        <f t="shared" si="121"/>
        <v>2000</v>
      </c>
      <c r="K1951" s="3">
        <f>MIN(J1951-M1951+N1951,'Power Look Up'!$F$4)</f>
        <v>1998.8731425896724</v>
      </c>
      <c r="M1951" s="51">
        <f t="array" ref="M1951">_xlfn.SUM(_xlfn.NORM.DIST($S$3:$S$1003,$G1951,$P1951,FALSE)*WindSpeedStep*$T$3:$T$1003)</f>
        <v>2001.9616216124657</v>
      </c>
      <c r="N1951" s="51">
        <f t="array" ref="N1951">_xlfn.SUM(_xlfn.NORM.DIST($S$3:$S$1003,$G1951,$Q1951,FALSE)*WindSpeedStep*$T$3:$T$1003)</f>
        <v>2000.8347642021381</v>
      </c>
      <c r="P1951" s="43">
        <f t="shared" si="122"/>
        <v>1.5071574737442592</v>
      </c>
      <c r="Q1951" s="43">
        <f t="shared" si="123"/>
        <v>0.80210088944339675</v>
      </c>
    </row>
    <row r="1952" spans="5:17" x14ac:dyDescent="0.2">
      <c r="E1952" s="16">
        <v>40957.118055555555</v>
      </c>
      <c r="F1952" s="22">
        <v>15.59</v>
      </c>
      <c r="G1952" s="22">
        <v>15.428625192631618</v>
      </c>
      <c r="H1952" s="25">
        <v>3.2071840923669021E-2</v>
      </c>
      <c r="I1952" s="3">
        <f t="shared" si="120"/>
        <v>2000</v>
      </c>
      <c r="J1952" s="3">
        <f t="shared" si="121"/>
        <v>2000</v>
      </c>
      <c r="K1952" s="3">
        <f>MIN(J1952-M1952+N1952,'Power Look Up'!$F$4)</f>
        <v>1998.8162313610244</v>
      </c>
      <c r="M1952" s="51">
        <f t="array" ref="M1952">_xlfn.SUM(_xlfn.NORM.DIST($S$3:$S$1003,$G1952,$P1952,FALSE)*WindSpeedStep*$T$3:$T$1003)</f>
        <v>2001.4954906611792</v>
      </c>
      <c r="N1952" s="51">
        <f t="array" ref="N1952">_xlfn.SUM(_xlfn.NORM.DIST($S$3:$S$1003,$G1952,$Q1952,FALSE)*WindSpeedStep*$T$3:$T$1003)</f>
        <v>2000.3117220222036</v>
      </c>
      <c r="P1952" s="43">
        <f t="shared" si="122"/>
        <v>1.5428625192631618</v>
      </c>
      <c r="Q1952" s="43">
        <f t="shared" si="123"/>
        <v>0.49482441284899353</v>
      </c>
    </row>
    <row r="1953" spans="5:17" x14ac:dyDescent="0.2">
      <c r="E1953" s="16">
        <v>40957.125</v>
      </c>
      <c r="F1953" s="22">
        <v>15.24</v>
      </c>
      <c r="G1953" s="22">
        <v>15.155416981236087</v>
      </c>
      <c r="H1953" s="25">
        <v>2.8215223097112861E-2</v>
      </c>
      <c r="I1953" s="3">
        <f t="shared" si="120"/>
        <v>2000</v>
      </c>
      <c r="J1953" s="3">
        <f t="shared" si="121"/>
        <v>2000</v>
      </c>
      <c r="K1953" s="3">
        <f>MIN(J1953-M1953+N1953,'Power Look Up'!$F$4)</f>
        <v>1998.5979648411712</v>
      </c>
      <c r="M1953" s="51">
        <f t="array" ref="M1953">_xlfn.SUM(_xlfn.NORM.DIST($S$3:$S$1003,$G1953,$P1953,FALSE)*WindSpeedStep*$T$3:$T$1003)</f>
        <v>2001.8451115126009</v>
      </c>
      <c r="N1953" s="51">
        <f t="array" ref="N1953">_xlfn.SUM(_xlfn.NORM.DIST($S$3:$S$1003,$G1953,$Q1953,FALSE)*WindSpeedStep*$T$3:$T$1003)</f>
        <v>2000.4430763537721</v>
      </c>
      <c r="P1953" s="43">
        <f t="shared" si="122"/>
        <v>1.5155416981236087</v>
      </c>
      <c r="Q1953" s="43">
        <f t="shared" si="123"/>
        <v>0.42761347125534888</v>
      </c>
    </row>
    <row r="1954" spans="5:17" x14ac:dyDescent="0.2">
      <c r="E1954" s="16">
        <v>40957.131944444445</v>
      </c>
      <c r="F1954" s="22">
        <v>14.86</v>
      </c>
      <c r="G1954" s="22">
        <v>14.69833920961392</v>
      </c>
      <c r="H1954" s="25">
        <v>3.4320323014804845E-2</v>
      </c>
      <c r="I1954" s="3">
        <f t="shared" si="120"/>
        <v>2000</v>
      </c>
      <c r="J1954" s="3">
        <f t="shared" si="121"/>
        <v>2000</v>
      </c>
      <c r="K1954" s="3">
        <f>MIN(J1954-M1954+N1954,'Power Look Up'!$F$4)</f>
        <v>1998.4539646822473</v>
      </c>
      <c r="M1954" s="51">
        <f t="array" ref="M1954">_xlfn.SUM(_xlfn.NORM.DIST($S$3:$S$1003,$G1954,$P1954,FALSE)*WindSpeedStep*$T$3:$T$1003)</f>
        <v>2002.5169066017856</v>
      </c>
      <c r="N1954" s="51">
        <f t="array" ref="N1954">_xlfn.SUM(_xlfn.NORM.DIST($S$3:$S$1003,$G1954,$Q1954,FALSE)*WindSpeedStep*$T$3:$T$1003)</f>
        <v>2000.9708712840329</v>
      </c>
      <c r="P1954" s="43">
        <f t="shared" si="122"/>
        <v>1.469833920961392</v>
      </c>
      <c r="Q1954" s="43">
        <f t="shared" si="123"/>
        <v>0.50445174945512106</v>
      </c>
    </row>
    <row r="1955" spans="5:17" x14ac:dyDescent="0.2">
      <c r="E1955" s="16">
        <v>40957.138888888891</v>
      </c>
      <c r="F1955" s="22">
        <v>15.42</v>
      </c>
      <c r="G1955" s="22">
        <v>15.315362631229144</v>
      </c>
      <c r="H1955" s="25">
        <v>5.3177691309987028E-2</v>
      </c>
      <c r="I1955" s="3">
        <f t="shared" si="120"/>
        <v>2000</v>
      </c>
      <c r="J1955" s="3">
        <f t="shared" si="121"/>
        <v>2000</v>
      </c>
      <c r="K1955" s="3">
        <f>MIN(J1955-M1955+N1955,'Power Look Up'!$F$4)</f>
        <v>1998.9606441362109</v>
      </c>
      <c r="M1955" s="51">
        <f t="array" ref="M1955">_xlfn.SUM(_xlfn.NORM.DIST($S$3:$S$1003,$G1955,$P1955,FALSE)*WindSpeedStep*$T$3:$T$1003)</f>
        <v>2001.6345518894088</v>
      </c>
      <c r="N1955" s="51">
        <f t="array" ref="N1955">_xlfn.SUM(_xlfn.NORM.DIST($S$3:$S$1003,$G1955,$Q1955,FALSE)*WindSpeedStep*$T$3:$T$1003)</f>
        <v>2000.5951960256198</v>
      </c>
      <c r="P1955" s="43">
        <f t="shared" si="122"/>
        <v>1.5315362631229146</v>
      </c>
      <c r="Q1955" s="43">
        <f t="shared" si="123"/>
        <v>0.81443562630401412</v>
      </c>
    </row>
    <row r="1956" spans="5:17" x14ac:dyDescent="0.2">
      <c r="E1956" s="16">
        <v>40957.152777777781</v>
      </c>
      <c r="F1956" s="22">
        <v>15.47</v>
      </c>
      <c r="G1956" s="22">
        <v>15.400497690978007</v>
      </c>
      <c r="H1956" s="25">
        <v>5.9469941822882996E-2</v>
      </c>
      <c r="I1956" s="3">
        <f t="shared" si="120"/>
        <v>2000</v>
      </c>
      <c r="J1956" s="3">
        <f t="shared" si="121"/>
        <v>2000</v>
      </c>
      <c r="K1956" s="3">
        <f>MIN(J1956-M1956+N1956,'Power Look Up'!$F$4)</f>
        <v>1999.0990641377778</v>
      </c>
      <c r="M1956" s="51">
        <f t="array" ref="M1956">_xlfn.SUM(_xlfn.NORM.DIST($S$3:$S$1003,$G1956,$P1956,FALSE)*WindSpeedStep*$T$3:$T$1003)</f>
        <v>2001.5292218732859</v>
      </c>
      <c r="N1956" s="51">
        <f t="array" ref="N1956">_xlfn.SUM(_xlfn.NORM.DIST($S$3:$S$1003,$G1956,$Q1956,FALSE)*WindSpeedStep*$T$3:$T$1003)</f>
        <v>2000.6282860110637</v>
      </c>
      <c r="P1956" s="43">
        <f t="shared" si="122"/>
        <v>1.5400497690978008</v>
      </c>
      <c r="Q1956" s="43">
        <f t="shared" si="123"/>
        <v>0.91586670172590601</v>
      </c>
    </row>
    <row r="1957" spans="5:17" x14ac:dyDescent="0.2">
      <c r="E1957" s="16">
        <v>40957.159722222219</v>
      </c>
      <c r="F1957" s="22">
        <v>15.78</v>
      </c>
      <c r="G1957" s="22">
        <v>15.803573732227489</v>
      </c>
      <c r="H1957" s="25">
        <v>6.1470215462610903E-2</v>
      </c>
      <c r="I1957" s="3">
        <f t="shared" si="120"/>
        <v>2000</v>
      </c>
      <c r="J1957" s="3">
        <f t="shared" si="121"/>
        <v>2000</v>
      </c>
      <c r="K1957" s="3">
        <f>MIN(J1957-M1957+N1957,'Power Look Up'!$F$4)</f>
        <v>1999.2899547200029</v>
      </c>
      <c r="M1957" s="51">
        <f t="array" ref="M1957">_xlfn.SUM(_xlfn.NORM.DIST($S$3:$S$1003,$G1957,$P1957,FALSE)*WindSpeedStep*$T$3:$T$1003)</f>
        <v>2001.0972113392263</v>
      </c>
      <c r="N1957" s="51">
        <f t="array" ref="N1957">_xlfn.SUM(_xlfn.NORM.DIST($S$3:$S$1003,$G1957,$Q1957,FALSE)*WindSpeedStep*$T$3:$T$1003)</f>
        <v>2000.3871660592292</v>
      </c>
      <c r="P1957" s="43">
        <f t="shared" si="122"/>
        <v>1.5803573732227489</v>
      </c>
      <c r="Q1957" s="43">
        <f t="shared" si="123"/>
        <v>0.97144908239928174</v>
      </c>
    </row>
    <row r="1958" spans="5:17" x14ac:dyDescent="0.2">
      <c r="E1958" s="16">
        <v>40957.173611111109</v>
      </c>
      <c r="F1958" s="22">
        <v>16.690000000000001</v>
      </c>
      <c r="G1958" s="22">
        <v>16.572372295581591</v>
      </c>
      <c r="H1958" s="25">
        <v>4.373876572798082E-2</v>
      </c>
      <c r="I1958" s="3">
        <f t="shared" si="120"/>
        <v>2000</v>
      </c>
      <c r="J1958" s="3">
        <f t="shared" si="121"/>
        <v>2000</v>
      </c>
      <c r="K1958" s="3">
        <f>MIN(J1958-M1958+N1958,'Power Look Up'!$F$4)</f>
        <v>1999.5229475232129</v>
      </c>
      <c r="M1958" s="51">
        <f t="array" ref="M1958">_xlfn.SUM(_xlfn.NORM.DIST($S$3:$S$1003,$G1958,$P1958,FALSE)*WindSpeedStep*$T$3:$T$1003)</f>
        <v>2000.5511572430385</v>
      </c>
      <c r="N1958" s="51">
        <f t="array" ref="N1958">_xlfn.SUM(_xlfn.NORM.DIST($S$3:$S$1003,$G1958,$Q1958,FALSE)*WindSpeedStep*$T$3:$T$1003)</f>
        <v>2000.0741047662514</v>
      </c>
      <c r="P1958" s="43">
        <f t="shared" si="122"/>
        <v>1.6572372295581592</v>
      </c>
      <c r="Q1958" s="43">
        <f t="shared" si="123"/>
        <v>0.72485510939332287</v>
      </c>
    </row>
    <row r="1959" spans="5:17" x14ac:dyDescent="0.2">
      <c r="E1959" s="16">
        <v>40957.180555555555</v>
      </c>
      <c r="F1959" s="22">
        <v>15.89</v>
      </c>
      <c r="G1959" s="22">
        <v>15.800358438015079</v>
      </c>
      <c r="H1959" s="25">
        <v>6.6079295154185022E-2</v>
      </c>
      <c r="I1959" s="3">
        <f t="shared" si="120"/>
        <v>2000</v>
      </c>
      <c r="J1959" s="3">
        <f t="shared" si="121"/>
        <v>2000</v>
      </c>
      <c r="K1959" s="3">
        <f>MIN(J1959-M1959+N1959,'Power Look Up'!$F$4)</f>
        <v>1999.3510324015747</v>
      </c>
      <c r="M1959" s="51">
        <f t="array" ref="M1959">_xlfn.SUM(_xlfn.NORM.DIST($S$3:$S$1003,$G1959,$P1959,FALSE)*WindSpeedStep*$T$3:$T$1003)</f>
        <v>2001.1002253852439</v>
      </c>
      <c r="N1959" s="51">
        <f t="array" ref="N1959">_xlfn.SUM(_xlfn.NORM.DIST($S$3:$S$1003,$G1959,$Q1959,FALSE)*WindSpeedStep*$T$3:$T$1003)</f>
        <v>2000.4512577868186</v>
      </c>
      <c r="P1959" s="43">
        <f t="shared" si="122"/>
        <v>1.5800358438015081</v>
      </c>
      <c r="Q1959" s="43">
        <f t="shared" si="123"/>
        <v>1.0440765487675163</v>
      </c>
    </row>
    <row r="1960" spans="5:17" x14ac:dyDescent="0.2">
      <c r="E1960" s="16">
        <v>40957.1875</v>
      </c>
      <c r="F1960" s="22">
        <v>14.56</v>
      </c>
      <c r="G1960" s="22">
        <v>14.482139512948944</v>
      </c>
      <c r="H1960" s="25">
        <v>6.5247252747252737E-2</v>
      </c>
      <c r="I1960" s="3">
        <f t="shared" si="120"/>
        <v>2000</v>
      </c>
      <c r="J1960" s="3">
        <f t="shared" si="121"/>
        <v>2000</v>
      </c>
      <c r="K1960" s="3">
        <f>MIN(J1960-M1960+N1960,'Power Look Up'!$F$4)</f>
        <v>1999.4785957519096</v>
      </c>
      <c r="M1960" s="51">
        <f t="array" ref="M1960">_xlfn.SUM(_xlfn.NORM.DIST($S$3:$S$1003,$G1960,$P1960,FALSE)*WindSpeedStep*$T$3:$T$1003)</f>
        <v>2002.8442308272038</v>
      </c>
      <c r="N1960" s="51">
        <f t="array" ref="N1960">_xlfn.SUM(_xlfn.NORM.DIST($S$3:$S$1003,$G1960,$Q1960,FALSE)*WindSpeedStep*$T$3:$T$1003)</f>
        <v>2002.3228265791133</v>
      </c>
      <c r="P1960" s="43">
        <f t="shared" si="122"/>
        <v>1.4482139512948944</v>
      </c>
      <c r="Q1960" s="43">
        <f t="shared" si="123"/>
        <v>0.9449198171223554</v>
      </c>
    </row>
    <row r="1961" spans="5:17" x14ac:dyDescent="0.2">
      <c r="E1961" s="16">
        <v>40957.194444444445</v>
      </c>
      <c r="F1961" s="22">
        <v>14.68</v>
      </c>
      <c r="G1961" s="22">
        <v>14.683536407792571</v>
      </c>
      <c r="H1961" s="25">
        <v>7.8337874659400536E-2</v>
      </c>
      <c r="I1961" s="3">
        <f t="shared" si="120"/>
        <v>2000</v>
      </c>
      <c r="J1961" s="3">
        <f t="shared" si="121"/>
        <v>2000</v>
      </c>
      <c r="K1961" s="3">
        <f>MIN(J1961-M1961+N1961,'Power Look Up'!$F$4)</f>
        <v>1999.7935427690104</v>
      </c>
      <c r="M1961" s="51">
        <f t="array" ref="M1961">_xlfn.SUM(_xlfn.NORM.DIST($S$3:$S$1003,$G1961,$P1961,FALSE)*WindSpeedStep*$T$3:$T$1003)</f>
        <v>2002.5395698668751</v>
      </c>
      <c r="N1961" s="51">
        <f t="array" ref="N1961">_xlfn.SUM(_xlfn.NORM.DIST($S$3:$S$1003,$G1961,$Q1961,FALSE)*WindSpeedStep*$T$3:$T$1003)</f>
        <v>2002.3331126358855</v>
      </c>
      <c r="P1961" s="43">
        <f t="shared" si="122"/>
        <v>1.4683536407792572</v>
      </c>
      <c r="Q1961" s="43">
        <f t="shared" si="123"/>
        <v>1.1502770346703988</v>
      </c>
    </row>
    <row r="1962" spans="5:17" x14ac:dyDescent="0.2">
      <c r="E1962" s="16">
        <v>40957.201388888891</v>
      </c>
      <c r="F1962" s="22">
        <v>14.37</v>
      </c>
      <c r="G1962" s="22">
        <v>14.410476642835409</v>
      </c>
      <c r="H1962" s="25">
        <v>7.6548364648573425E-2</v>
      </c>
      <c r="I1962" s="3">
        <f t="shared" si="120"/>
        <v>2000</v>
      </c>
      <c r="J1962" s="3">
        <f t="shared" si="121"/>
        <v>2000</v>
      </c>
      <c r="K1962" s="3">
        <f>MIN(J1962-M1962+N1962,'Power Look Up'!$F$4)</f>
        <v>2000</v>
      </c>
      <c r="M1962" s="51">
        <f t="array" ref="M1962">_xlfn.SUM(_xlfn.NORM.DIST($S$3:$S$1003,$G1962,$P1962,FALSE)*WindSpeedStep*$T$3:$T$1003)</f>
        <v>2002.9483107549377</v>
      </c>
      <c r="N1962" s="51">
        <f t="array" ref="N1962">_xlfn.SUM(_xlfn.NORM.DIST($S$3:$S$1003,$G1962,$Q1962,FALSE)*WindSpeedStep*$T$3:$T$1003)</f>
        <v>2003.0154165668941</v>
      </c>
      <c r="P1962" s="43">
        <f t="shared" si="122"/>
        <v>1.441047664283541</v>
      </c>
      <c r="Q1962" s="43">
        <f t="shared" si="123"/>
        <v>1.103098420815515</v>
      </c>
    </row>
    <row r="1963" spans="5:17" x14ac:dyDescent="0.2">
      <c r="E1963" s="16">
        <v>40957.208333333336</v>
      </c>
      <c r="F1963" s="22">
        <v>13.8</v>
      </c>
      <c r="G1963" s="22">
        <v>13.636276284487767</v>
      </c>
      <c r="H1963" s="25">
        <v>5.7971014492753624E-2</v>
      </c>
      <c r="I1963" s="3">
        <f t="shared" si="120"/>
        <v>1999.7999999999997</v>
      </c>
      <c r="J1963" s="3">
        <f t="shared" si="121"/>
        <v>1999.6399999999996</v>
      </c>
      <c r="K1963" s="3">
        <f>MIN(J1963-M1963+N1963,'Power Look Up'!$F$4)</f>
        <v>2000</v>
      </c>
      <c r="M1963" s="51">
        <f t="array" ref="M1963">_xlfn.SUM(_xlfn.NORM.DIST($S$3:$S$1003,$G1963,$P1963,FALSE)*WindSpeedStep*$T$3:$T$1003)</f>
        <v>2003.3568837533824</v>
      </c>
      <c r="N1963" s="51">
        <f t="array" ref="N1963">_xlfn.SUM(_xlfn.NORM.DIST($S$3:$S$1003,$G1963,$Q1963,FALSE)*WindSpeedStep*$T$3:$T$1003)</f>
        <v>2005.5439754462407</v>
      </c>
      <c r="P1963" s="43">
        <f t="shared" si="122"/>
        <v>1.3636276284487767</v>
      </c>
      <c r="Q1963" s="43">
        <f t="shared" si="123"/>
        <v>0.79050877011523291</v>
      </c>
    </row>
    <row r="1964" spans="5:17" x14ac:dyDescent="0.2">
      <c r="E1964" s="16">
        <v>40957.215277777781</v>
      </c>
      <c r="F1964" s="22">
        <v>14.46</v>
      </c>
      <c r="G1964" s="22">
        <v>14.390443596463541</v>
      </c>
      <c r="H1964" s="25">
        <v>6.9156293222683254E-2</v>
      </c>
      <c r="I1964" s="3">
        <f t="shared" si="120"/>
        <v>2000</v>
      </c>
      <c r="J1964" s="3">
        <f t="shared" si="121"/>
        <v>2000</v>
      </c>
      <c r="K1964" s="3">
        <f>MIN(J1964-M1964+N1964,'Power Look Up'!$F$4)</f>
        <v>1999.7890760715975</v>
      </c>
      <c r="M1964" s="51">
        <f t="array" ref="M1964">_xlfn.SUM(_xlfn.NORM.DIST($S$3:$S$1003,$G1964,$P1964,FALSE)*WindSpeedStep*$T$3:$T$1003)</f>
        <v>2002.9767002840149</v>
      </c>
      <c r="N1964" s="51">
        <f t="array" ref="N1964">_xlfn.SUM(_xlfn.NORM.DIST($S$3:$S$1003,$G1964,$Q1964,FALSE)*WindSpeedStep*$T$3:$T$1003)</f>
        <v>2002.7657763556124</v>
      </c>
      <c r="P1964" s="43">
        <f t="shared" si="122"/>
        <v>1.4390443596463542</v>
      </c>
      <c r="Q1964" s="43">
        <f t="shared" si="123"/>
        <v>0.99518973696151725</v>
      </c>
    </row>
    <row r="1965" spans="5:17" x14ac:dyDescent="0.2">
      <c r="E1965" s="16">
        <v>40957.222222222219</v>
      </c>
      <c r="F1965" s="22">
        <v>15.44</v>
      </c>
      <c r="G1965" s="22">
        <v>15.334323834171744</v>
      </c>
      <c r="H1965" s="25">
        <v>4.7927461139896377E-2</v>
      </c>
      <c r="I1965" s="3">
        <f t="shared" si="120"/>
        <v>2000</v>
      </c>
      <c r="J1965" s="3">
        <f t="shared" si="121"/>
        <v>2000</v>
      </c>
      <c r="K1965" s="3">
        <f>MIN(J1965-M1965+N1965,'Power Look Up'!$F$4)</f>
        <v>1998.8964317359955</v>
      </c>
      <c r="M1965" s="51">
        <f t="array" ref="M1965">_xlfn.SUM(_xlfn.NORM.DIST($S$3:$S$1003,$G1965,$P1965,FALSE)*WindSpeedStep*$T$3:$T$1003)</f>
        <v>2001.6106759285651</v>
      </c>
      <c r="N1965" s="51">
        <f t="array" ref="N1965">_xlfn.SUM(_xlfn.NORM.DIST($S$3:$S$1003,$G1965,$Q1965,FALSE)*WindSpeedStep*$T$3:$T$1003)</f>
        <v>2000.5071076645606</v>
      </c>
      <c r="P1965" s="43">
        <f t="shared" si="122"/>
        <v>1.5334323834171746</v>
      </c>
      <c r="Q1965" s="43">
        <f t="shared" si="123"/>
        <v>0.73493520966885306</v>
      </c>
    </row>
    <row r="1966" spans="5:17" x14ac:dyDescent="0.2">
      <c r="E1966" s="16">
        <v>40957.229166666664</v>
      </c>
      <c r="F1966" s="22">
        <v>15.41</v>
      </c>
      <c r="G1966" s="22">
        <v>15.339089470296653</v>
      </c>
      <c r="H1966" s="25">
        <v>6.0350421804023363E-2</v>
      </c>
      <c r="I1966" s="3">
        <f t="shared" si="120"/>
        <v>2000</v>
      </c>
      <c r="J1966" s="3">
        <f t="shared" si="121"/>
        <v>2000</v>
      </c>
      <c r="K1966" s="3">
        <f>MIN(J1966-M1966+N1966,'Power Look Up'!$F$4)</f>
        <v>1999.0944062183999</v>
      </c>
      <c r="M1966" s="51">
        <f t="array" ref="M1966">_xlfn.SUM(_xlfn.NORM.DIST($S$3:$S$1003,$G1966,$P1966,FALSE)*WindSpeedStep*$T$3:$T$1003)</f>
        <v>2001.6047123474677</v>
      </c>
      <c r="N1966" s="51">
        <f t="array" ref="N1966">_xlfn.SUM(_xlfn.NORM.DIST($S$3:$S$1003,$G1966,$Q1966,FALSE)*WindSpeedStep*$T$3:$T$1003)</f>
        <v>2000.6991185658676</v>
      </c>
      <c r="P1966" s="43">
        <f t="shared" si="122"/>
        <v>1.5339089470296654</v>
      </c>
      <c r="Q1966" s="43">
        <f t="shared" si="123"/>
        <v>0.92572051962205626</v>
      </c>
    </row>
    <row r="1967" spans="5:17" x14ac:dyDescent="0.2">
      <c r="E1967" s="16">
        <v>40957.236111111109</v>
      </c>
      <c r="F1967" s="22">
        <v>16.34</v>
      </c>
      <c r="G1967" s="22">
        <v>16.300586856610767</v>
      </c>
      <c r="H1967" s="25">
        <v>6.1199510403916767E-2</v>
      </c>
      <c r="I1967" s="3">
        <f t="shared" si="120"/>
        <v>2000</v>
      </c>
      <c r="J1967" s="3">
        <f t="shared" si="121"/>
        <v>2000</v>
      </c>
      <c r="K1967" s="3">
        <f>MIN(J1967-M1967+N1967,'Power Look Up'!$F$4)</f>
        <v>1999.4870587765188</v>
      </c>
      <c r="M1967" s="51">
        <f t="array" ref="M1967">_xlfn.SUM(_xlfn.NORM.DIST($S$3:$S$1003,$G1967,$P1967,FALSE)*WindSpeedStep*$T$3:$T$1003)</f>
        <v>2000.70764705592</v>
      </c>
      <c r="N1967" s="51">
        <f t="array" ref="N1967">_xlfn.SUM(_xlfn.NORM.DIST($S$3:$S$1003,$G1967,$Q1967,FALSE)*WindSpeedStep*$T$3:$T$1003)</f>
        <v>2000.1947058324388</v>
      </c>
      <c r="P1967" s="43">
        <f t="shared" si="122"/>
        <v>1.6300586856610768</v>
      </c>
      <c r="Q1967" s="43">
        <f t="shared" si="123"/>
        <v>0.99758793492109954</v>
      </c>
    </row>
    <row r="1968" spans="5:17" x14ac:dyDescent="0.2">
      <c r="E1968" s="16">
        <v>40957.368055555555</v>
      </c>
      <c r="F1968" s="22">
        <v>17.27</v>
      </c>
      <c r="G1968" s="22">
        <v>17.369780461907744</v>
      </c>
      <c r="H1968" s="25">
        <v>8.2802547770700632E-2</v>
      </c>
      <c r="I1968" s="3">
        <f t="shared" si="120"/>
        <v>2000</v>
      </c>
      <c r="J1968" s="3">
        <f t="shared" si="121"/>
        <v>2000</v>
      </c>
      <c r="K1968" s="3">
        <f>MIN(J1968-M1968+N1968,'Power Look Up'!$F$4)</f>
        <v>1999.8655783728625</v>
      </c>
      <c r="M1968" s="51">
        <f t="array" ref="M1968">_xlfn.SUM(_xlfn.NORM.DIST($S$3:$S$1003,$G1968,$P1968,FALSE)*WindSpeedStep*$T$3:$T$1003)</f>
        <v>2000.2574027039441</v>
      </c>
      <c r="N1968" s="51">
        <f t="array" ref="N1968">_xlfn.SUM(_xlfn.NORM.DIST($S$3:$S$1003,$G1968,$Q1968,FALSE)*WindSpeedStep*$T$3:$T$1003)</f>
        <v>2000.1229810768066</v>
      </c>
      <c r="P1968" s="43">
        <f t="shared" si="122"/>
        <v>1.7369780461907744</v>
      </c>
      <c r="Q1968" s="43">
        <f t="shared" si="123"/>
        <v>1.4382620764636984</v>
      </c>
    </row>
    <row r="1969" spans="5:17" x14ac:dyDescent="0.2">
      <c r="E1969" s="16">
        <v>40957.375</v>
      </c>
      <c r="F1969" s="22">
        <v>15.43</v>
      </c>
      <c r="G1969" s="22">
        <v>15.506101084103664</v>
      </c>
      <c r="H1969" s="25">
        <v>0.11795204147764096</v>
      </c>
      <c r="I1969" s="3">
        <f t="shared" si="120"/>
        <v>2000</v>
      </c>
      <c r="J1969" s="3">
        <f t="shared" si="121"/>
        <v>2000</v>
      </c>
      <c r="K1969" s="3">
        <f>MIN(J1969-M1969+N1969,'Power Look Up'!$F$4)</f>
        <v>1999.594065000839</v>
      </c>
      <c r="M1969" s="51">
        <f t="array" ref="M1969">_xlfn.SUM(_xlfn.NORM.DIST($S$3:$S$1003,$G1969,$P1969,FALSE)*WindSpeedStep*$T$3:$T$1003)</f>
        <v>2001.4053593202336</v>
      </c>
      <c r="N1969" s="51">
        <f t="array" ref="N1969">_xlfn.SUM(_xlfn.NORM.DIST($S$3:$S$1003,$G1969,$Q1969,FALSE)*WindSpeedStep*$T$3:$T$1003)</f>
        <v>2000.9994243210726</v>
      </c>
      <c r="P1969" s="43">
        <f t="shared" si="122"/>
        <v>1.5506101084103665</v>
      </c>
      <c r="Q1969" s="43">
        <f t="shared" si="123"/>
        <v>1.8289762782286889</v>
      </c>
    </row>
    <row r="1970" spans="5:17" x14ac:dyDescent="0.2">
      <c r="E1970" s="16">
        <v>40957.444444444445</v>
      </c>
      <c r="F1970" s="22">
        <v>15.63</v>
      </c>
      <c r="G1970" s="22">
        <v>15.728755408536093</v>
      </c>
      <c r="H1970" s="25">
        <v>0.1164427383237364</v>
      </c>
      <c r="I1970" s="3">
        <f t="shared" si="120"/>
        <v>2000</v>
      </c>
      <c r="J1970" s="3">
        <f t="shared" si="121"/>
        <v>2000</v>
      </c>
      <c r="K1970" s="3">
        <f>MIN(J1970-M1970+N1970,'Power Look Up'!$F$4)</f>
        <v>1999.8314723159679</v>
      </c>
      <c r="M1970" s="51">
        <f t="array" ref="M1970">_xlfn.SUM(_xlfn.NORM.DIST($S$3:$S$1003,$G1970,$P1970,FALSE)*WindSpeedStep*$T$3:$T$1003)</f>
        <v>2001.1691115227218</v>
      </c>
      <c r="N1970" s="51">
        <f t="array" ref="N1970">_xlfn.SUM(_xlfn.NORM.DIST($S$3:$S$1003,$G1970,$Q1970,FALSE)*WindSpeedStep*$T$3:$T$1003)</f>
        <v>2001.0005838386896</v>
      </c>
      <c r="P1970" s="43">
        <f t="shared" si="122"/>
        <v>1.5728755408536095</v>
      </c>
      <c r="Q1970" s="43">
        <f t="shared" si="123"/>
        <v>1.8314993501942221</v>
      </c>
    </row>
    <row r="1971" spans="5:17" x14ac:dyDescent="0.2">
      <c r="E1971" s="16">
        <v>40957.451388888891</v>
      </c>
      <c r="F1971" s="22">
        <v>14.72</v>
      </c>
      <c r="G1971" s="22">
        <v>14.724097428167758</v>
      </c>
      <c r="H1971" s="25">
        <v>0.11005434782608696</v>
      </c>
      <c r="I1971" s="3">
        <f t="shared" si="120"/>
        <v>2000</v>
      </c>
      <c r="J1971" s="3">
        <f t="shared" si="121"/>
        <v>2000</v>
      </c>
      <c r="K1971" s="3">
        <f>MIN(J1971-M1971+N1971,'Power Look Up'!$F$4)</f>
        <v>1999.3790396495112</v>
      </c>
      <c r="M1971" s="51">
        <f t="array" ref="M1971">_xlfn.SUM(_xlfn.NORM.DIST($S$3:$S$1003,$G1971,$P1971,FALSE)*WindSpeedStep*$T$3:$T$1003)</f>
        <v>2002.4774832337857</v>
      </c>
      <c r="N1971" s="51">
        <f t="array" ref="N1971">_xlfn.SUM(_xlfn.NORM.DIST($S$3:$S$1003,$G1971,$Q1971,FALSE)*WindSpeedStep*$T$3:$T$1003)</f>
        <v>2001.856522883297</v>
      </c>
      <c r="P1971" s="43">
        <f t="shared" si="122"/>
        <v>1.4724097428167759</v>
      </c>
      <c r="Q1971" s="43">
        <f t="shared" si="123"/>
        <v>1.6204509397847668</v>
      </c>
    </row>
    <row r="1972" spans="5:17" x14ac:dyDescent="0.2">
      <c r="E1972" s="16">
        <v>40957.458333333336</v>
      </c>
      <c r="F1972" s="22">
        <v>15.31</v>
      </c>
      <c r="G1972" s="22">
        <v>15.439827389982414</v>
      </c>
      <c r="H1972" s="25">
        <v>9.4056172436316129E-2</v>
      </c>
      <c r="I1972" s="3">
        <f t="shared" si="120"/>
        <v>2000</v>
      </c>
      <c r="J1972" s="3">
        <f t="shared" si="121"/>
        <v>2000</v>
      </c>
      <c r="K1972" s="3">
        <f>MIN(J1972-M1972+N1972,'Power Look Up'!$F$4)</f>
        <v>1999.9239881828896</v>
      </c>
      <c r="M1972" s="51">
        <f t="array" ref="M1972">_xlfn.SUM(_xlfn.NORM.DIST($S$3:$S$1003,$G1972,$P1972,FALSE)*WindSpeedStep*$T$3:$T$1003)</f>
        <v>2001.4822059133855</v>
      </c>
      <c r="N1972" s="51">
        <f t="array" ref="N1972">_xlfn.SUM(_xlfn.NORM.DIST($S$3:$S$1003,$G1972,$Q1972,FALSE)*WindSpeedStep*$T$3:$T$1003)</f>
        <v>2001.4061940962752</v>
      </c>
      <c r="P1972" s="43">
        <f t="shared" si="122"/>
        <v>1.5439827389982415</v>
      </c>
      <c r="Q1972" s="43">
        <f t="shared" si="123"/>
        <v>1.4522110673791426</v>
      </c>
    </row>
    <row r="1973" spans="5:17" x14ac:dyDescent="0.2">
      <c r="E1973" s="16">
        <v>40957.465277777781</v>
      </c>
      <c r="F1973" s="22">
        <v>16.36</v>
      </c>
      <c r="G1973" s="22">
        <v>16.387382757110256</v>
      </c>
      <c r="H1973" s="25">
        <v>9.2909535452322736E-2</v>
      </c>
      <c r="I1973" s="3">
        <f t="shared" si="120"/>
        <v>2000</v>
      </c>
      <c r="J1973" s="3">
        <f t="shared" si="121"/>
        <v>2000</v>
      </c>
      <c r="K1973" s="3">
        <f>MIN(J1973-M1973+N1973,'Power Look Up'!$F$4)</f>
        <v>1999.8931658217762</v>
      </c>
      <c r="M1973" s="51">
        <f t="array" ref="M1973">_xlfn.SUM(_xlfn.NORM.DIST($S$3:$S$1003,$G1973,$P1973,FALSE)*WindSpeedStep*$T$3:$T$1003)</f>
        <v>2000.653797158546</v>
      </c>
      <c r="N1973" s="51">
        <f t="array" ref="N1973">_xlfn.SUM(_xlfn.NORM.DIST($S$3:$S$1003,$G1973,$Q1973,FALSE)*WindSpeedStep*$T$3:$T$1003)</f>
        <v>2000.5469629803222</v>
      </c>
      <c r="P1973" s="43">
        <f t="shared" si="122"/>
        <v>1.6387382757110256</v>
      </c>
      <c r="Q1973" s="43">
        <f t="shared" si="123"/>
        <v>1.5225441192425175</v>
      </c>
    </row>
    <row r="1974" spans="5:17" x14ac:dyDescent="0.2">
      <c r="E1974" s="16">
        <v>40957.472222222219</v>
      </c>
      <c r="F1974" s="22">
        <v>15.87</v>
      </c>
      <c r="G1974" s="22">
        <v>15.69286702532027</v>
      </c>
      <c r="H1974" s="25">
        <v>0.10270951480781348</v>
      </c>
      <c r="I1974" s="3">
        <f t="shared" si="120"/>
        <v>2000</v>
      </c>
      <c r="J1974" s="3">
        <f t="shared" si="121"/>
        <v>2000</v>
      </c>
      <c r="K1974" s="3">
        <f>MIN(J1974-M1974+N1974,'Power Look Up'!$F$4)</f>
        <v>2000</v>
      </c>
      <c r="M1974" s="51">
        <f t="array" ref="M1974">_xlfn.SUM(_xlfn.NORM.DIST($S$3:$S$1003,$G1974,$P1974,FALSE)*WindSpeedStep*$T$3:$T$1003)</f>
        <v>2001.2049211906822</v>
      </c>
      <c r="N1974" s="51">
        <f t="array" ref="N1974">_xlfn.SUM(_xlfn.NORM.DIST($S$3:$S$1003,$G1974,$Q1974,FALSE)*WindSpeedStep*$T$3:$T$1003)</f>
        <v>2001.2272498888951</v>
      </c>
      <c r="P1974" s="43">
        <f t="shared" si="122"/>
        <v>1.5692867025320272</v>
      </c>
      <c r="Q1974" s="43">
        <f t="shared" si="123"/>
        <v>1.6118067581141802</v>
      </c>
    </row>
    <row r="1975" spans="5:17" x14ac:dyDescent="0.2">
      <c r="E1975" s="16">
        <v>40957.479166666664</v>
      </c>
      <c r="F1975" s="22">
        <v>15.41</v>
      </c>
      <c r="G1975" s="22">
        <v>15.357442798562076</v>
      </c>
      <c r="H1975" s="25">
        <v>9.7988319273199218E-2</v>
      </c>
      <c r="I1975" s="3">
        <f t="shared" si="120"/>
        <v>2000</v>
      </c>
      <c r="J1975" s="3">
        <f t="shared" si="121"/>
        <v>2000</v>
      </c>
      <c r="K1975" s="3">
        <f>MIN(J1975-M1975+N1975,'Power Look Up'!$F$4)</f>
        <v>1999.9863402342903</v>
      </c>
      <c r="M1975" s="51">
        <f t="array" ref="M1975">_xlfn.SUM(_xlfn.NORM.DIST($S$3:$S$1003,$G1975,$P1975,FALSE)*WindSpeedStep*$T$3:$T$1003)</f>
        <v>2001.5818862530284</v>
      </c>
      <c r="N1975" s="51">
        <f t="array" ref="N1975">_xlfn.SUM(_xlfn.NORM.DIST($S$3:$S$1003,$G1975,$Q1975,FALSE)*WindSpeedStep*$T$3:$T$1003)</f>
        <v>2001.5682264873187</v>
      </c>
      <c r="P1975" s="43">
        <f t="shared" si="122"/>
        <v>1.5357442798562078</v>
      </c>
      <c r="Q1975" s="43">
        <f t="shared" si="123"/>
        <v>1.5048500081653948</v>
      </c>
    </row>
    <row r="1976" spans="5:17" x14ac:dyDescent="0.2">
      <c r="E1976" s="16">
        <v>40957.486111111109</v>
      </c>
      <c r="F1976" s="22">
        <v>15.36</v>
      </c>
      <c r="G1976" s="22">
        <v>15.300885056507934</v>
      </c>
      <c r="H1976" s="25">
        <v>9.4401041666666671E-2</v>
      </c>
      <c r="I1976" s="3">
        <f t="shared" si="120"/>
        <v>2000</v>
      </c>
      <c r="J1976" s="3">
        <f t="shared" si="121"/>
        <v>2000</v>
      </c>
      <c r="K1976" s="3">
        <f>MIN(J1976-M1976+N1976,'Power Look Up'!$F$4)</f>
        <v>1999.9454667417756</v>
      </c>
      <c r="M1976" s="51">
        <f t="array" ref="M1976">_xlfn.SUM(_xlfn.NORM.DIST($S$3:$S$1003,$G1976,$P1976,FALSE)*WindSpeedStep*$T$3:$T$1003)</f>
        <v>2001.6529409885848</v>
      </c>
      <c r="N1976" s="51">
        <f t="array" ref="N1976">_xlfn.SUM(_xlfn.NORM.DIST($S$3:$S$1003,$G1976,$Q1976,FALSE)*WindSpeedStep*$T$3:$T$1003)</f>
        <v>2001.5984077303603</v>
      </c>
      <c r="P1976" s="43">
        <f t="shared" si="122"/>
        <v>1.5300885056507934</v>
      </c>
      <c r="Q1976" s="43">
        <f t="shared" si="123"/>
        <v>1.4444194877562828</v>
      </c>
    </row>
    <row r="1977" spans="5:17" x14ac:dyDescent="0.2">
      <c r="E1977" s="16">
        <v>40957.493055555555</v>
      </c>
      <c r="F1977" s="22">
        <v>16.7</v>
      </c>
      <c r="G1977" s="22">
        <v>16.650025352742016</v>
      </c>
      <c r="H1977" s="25">
        <v>8.862275449101796E-2</v>
      </c>
      <c r="I1977" s="3">
        <f t="shared" si="120"/>
        <v>2000</v>
      </c>
      <c r="J1977" s="3">
        <f t="shared" si="121"/>
        <v>2000</v>
      </c>
      <c r="K1977" s="3">
        <f>MIN(J1977-M1977+N1977,'Power Look Up'!$F$4)</f>
        <v>1999.8470716981765</v>
      </c>
      <c r="M1977" s="51">
        <f t="array" ref="M1977">_xlfn.SUM(_xlfn.NORM.DIST($S$3:$S$1003,$G1977,$P1977,FALSE)*WindSpeedStep*$T$3:$T$1003)</f>
        <v>2000.5126310916728</v>
      </c>
      <c r="N1977" s="51">
        <f t="array" ref="N1977">_xlfn.SUM(_xlfn.NORM.DIST($S$3:$S$1003,$G1977,$Q1977,FALSE)*WindSpeedStep*$T$3:$T$1003)</f>
        <v>2000.3597027898493</v>
      </c>
      <c r="P1977" s="43">
        <f t="shared" si="122"/>
        <v>1.6650025352742017</v>
      </c>
      <c r="Q1977" s="43">
        <f t="shared" si="123"/>
        <v>1.4755711091052803</v>
      </c>
    </row>
    <row r="1978" spans="5:17" x14ac:dyDescent="0.2">
      <c r="E1978" s="16">
        <v>40957.5</v>
      </c>
      <c r="F1978" s="22">
        <v>17.21</v>
      </c>
      <c r="G1978" s="22">
        <v>17.220936924985509</v>
      </c>
      <c r="H1978" s="25">
        <v>8.6577571179546772E-2</v>
      </c>
      <c r="I1978" s="3">
        <f t="shared" si="120"/>
        <v>2000</v>
      </c>
      <c r="J1978" s="3">
        <f t="shared" si="121"/>
        <v>2000</v>
      </c>
      <c r="K1978" s="3">
        <f>MIN(J1978-M1978+N1978,'Power Look Up'!$F$4)</f>
        <v>1999.8769208691615</v>
      </c>
      <c r="M1978" s="51">
        <f t="array" ref="M1978">_xlfn.SUM(_xlfn.NORM.DIST($S$3:$S$1003,$G1978,$P1978,FALSE)*WindSpeedStep*$T$3:$T$1003)</f>
        <v>2000.2974581088374</v>
      </c>
      <c r="N1978" s="51">
        <f t="array" ref="N1978">_xlfn.SUM(_xlfn.NORM.DIST($S$3:$S$1003,$G1978,$Q1978,FALSE)*WindSpeedStep*$T$3:$T$1003)</f>
        <v>2000.1743789779989</v>
      </c>
      <c r="P1978" s="43">
        <f t="shared" si="122"/>
        <v>1.722093692498551</v>
      </c>
      <c r="Q1978" s="43">
        <f t="shared" si="123"/>
        <v>1.4909468924014182</v>
      </c>
    </row>
    <row r="1979" spans="5:17" x14ac:dyDescent="0.2">
      <c r="E1979" s="16">
        <v>40957.506944444445</v>
      </c>
      <c r="F1979" s="22">
        <v>16.63</v>
      </c>
      <c r="G1979" s="22">
        <v>16.650569585442057</v>
      </c>
      <c r="H1979" s="25">
        <v>8.298256163559832E-2</v>
      </c>
      <c r="I1979" s="3">
        <f t="shared" si="120"/>
        <v>2000</v>
      </c>
      <c r="J1979" s="3">
        <f t="shared" si="121"/>
        <v>2000</v>
      </c>
      <c r="K1979" s="3">
        <f>MIN(J1979-M1979+N1979,'Power Look Up'!$F$4)</f>
        <v>1999.77782925406</v>
      </c>
      <c r="M1979" s="51">
        <f t="array" ref="M1979">_xlfn.SUM(_xlfn.NORM.DIST($S$3:$S$1003,$G1979,$P1979,FALSE)*WindSpeedStep*$T$3:$T$1003)</f>
        <v>2000.5123700338988</v>
      </c>
      <c r="N1979" s="51">
        <f t="array" ref="N1979">_xlfn.SUM(_xlfn.NORM.DIST($S$3:$S$1003,$G1979,$Q1979,FALSE)*WindSpeedStep*$T$3:$T$1003)</f>
        <v>2000.2901992879588</v>
      </c>
      <c r="P1979" s="43">
        <f t="shared" si="122"/>
        <v>1.6650569585442057</v>
      </c>
      <c r="Q1979" s="43">
        <f t="shared" si="123"/>
        <v>1.3817069168917642</v>
      </c>
    </row>
    <row r="1980" spans="5:17" x14ac:dyDescent="0.2">
      <c r="E1980" s="16">
        <v>40957.513888888891</v>
      </c>
      <c r="F1980" s="22">
        <v>16.8</v>
      </c>
      <c r="G1980" s="22">
        <v>16.901135632522248</v>
      </c>
      <c r="H1980" s="25">
        <v>8.3333333333333329E-2</v>
      </c>
      <c r="I1980" s="3">
        <f t="shared" si="120"/>
        <v>2000</v>
      </c>
      <c r="J1980" s="3">
        <f t="shared" si="121"/>
        <v>2000</v>
      </c>
      <c r="K1980" s="3">
        <f>MIN(J1980-M1980+N1980,'Power Look Up'!$F$4)</f>
        <v>1999.8150556410105</v>
      </c>
      <c r="M1980" s="51">
        <f t="array" ref="M1980">_xlfn.SUM(_xlfn.NORM.DIST($S$3:$S$1003,$G1980,$P1980,FALSE)*WindSpeedStep*$T$3:$T$1003)</f>
        <v>2000.4044211331404</v>
      </c>
      <c r="N1980" s="51">
        <f t="array" ref="N1980">_xlfn.SUM(_xlfn.NORM.DIST($S$3:$S$1003,$G1980,$Q1980,FALSE)*WindSpeedStep*$T$3:$T$1003)</f>
        <v>2000.219476774151</v>
      </c>
      <c r="P1980" s="43">
        <f t="shared" si="122"/>
        <v>1.6901135632522248</v>
      </c>
      <c r="Q1980" s="43">
        <f t="shared" si="123"/>
        <v>1.408427969376854</v>
      </c>
    </row>
    <row r="1981" spans="5:17" x14ac:dyDescent="0.2">
      <c r="E1981" s="16">
        <v>40957.520833333336</v>
      </c>
      <c r="F1981" s="22">
        <v>16.75</v>
      </c>
      <c r="G1981" s="22">
        <v>16.697987440360386</v>
      </c>
      <c r="H1981" s="25">
        <v>8.5970149253731337E-2</v>
      </c>
      <c r="I1981" s="3">
        <f t="shared" si="120"/>
        <v>2000</v>
      </c>
      <c r="J1981" s="3">
        <f t="shared" si="121"/>
        <v>2000</v>
      </c>
      <c r="K1981" s="3">
        <f>MIN(J1981-M1981+N1981,'Power Look Up'!$F$4)</f>
        <v>1999.8186411319962</v>
      </c>
      <c r="M1981" s="51">
        <f t="array" ref="M1981">_xlfn.SUM(_xlfn.NORM.DIST($S$3:$S$1003,$G1981,$P1981,FALSE)*WindSpeedStep*$T$3:$T$1003)</f>
        <v>2000.490089100723</v>
      </c>
      <c r="N1981" s="51">
        <f t="array" ref="N1981">_xlfn.SUM(_xlfn.NORM.DIST($S$3:$S$1003,$G1981,$Q1981,FALSE)*WindSpeedStep*$T$3:$T$1003)</f>
        <v>2000.3087302327192</v>
      </c>
      <c r="P1981" s="43">
        <f t="shared" si="122"/>
        <v>1.6697987440360387</v>
      </c>
      <c r="Q1981" s="43">
        <f t="shared" si="123"/>
        <v>1.4355284724847137</v>
      </c>
    </row>
    <row r="1982" spans="5:17" x14ac:dyDescent="0.2">
      <c r="E1982" s="16">
        <v>40957.527777777781</v>
      </c>
      <c r="F1982" s="22">
        <v>17.170000000000002</v>
      </c>
      <c r="G1982" s="22">
        <v>17.04482221884145</v>
      </c>
      <c r="H1982" s="25">
        <v>9.6680256260920194E-2</v>
      </c>
      <c r="I1982" s="3">
        <f t="shared" si="120"/>
        <v>2000</v>
      </c>
      <c r="J1982" s="3">
        <f t="shared" si="121"/>
        <v>2000</v>
      </c>
      <c r="K1982" s="3">
        <f>MIN(J1982-M1982+N1982,'Power Look Up'!$F$4)</f>
        <v>1999.9637939506488</v>
      </c>
      <c r="M1982" s="51">
        <f t="array" ref="M1982">_xlfn.SUM(_xlfn.NORM.DIST($S$3:$S$1003,$G1982,$P1982,FALSE)*WindSpeedStep*$T$3:$T$1003)</f>
        <v>2000.3525150643409</v>
      </c>
      <c r="N1982" s="51">
        <f t="array" ref="N1982">_xlfn.SUM(_xlfn.NORM.DIST($S$3:$S$1003,$G1982,$Q1982,FALSE)*WindSpeedStep*$T$3:$T$1003)</f>
        <v>2000.3163090149897</v>
      </c>
      <c r="P1982" s="43">
        <f t="shared" si="122"/>
        <v>1.7044822218841451</v>
      </c>
      <c r="Q1982" s="43">
        <f t="shared" si="123"/>
        <v>1.6478977800394177</v>
      </c>
    </row>
    <row r="1983" spans="5:17" x14ac:dyDescent="0.2">
      <c r="E1983" s="16">
        <v>40957.534722222219</v>
      </c>
      <c r="F1983" s="22">
        <v>16.36</v>
      </c>
      <c r="G1983" s="22">
        <v>16.376810099111108</v>
      </c>
      <c r="H1983" s="25">
        <v>9.5354523227383872E-2</v>
      </c>
      <c r="I1983" s="3">
        <f t="shared" si="120"/>
        <v>2000</v>
      </c>
      <c r="J1983" s="3">
        <f t="shared" si="121"/>
        <v>2000</v>
      </c>
      <c r="K1983" s="3">
        <f>MIN(J1983-M1983+N1983,'Power Look Up'!$F$4)</f>
        <v>1999.9314567010772</v>
      </c>
      <c r="M1983" s="51">
        <f t="array" ref="M1983">_xlfn.SUM(_xlfn.NORM.DIST($S$3:$S$1003,$G1983,$P1983,FALSE)*WindSpeedStep*$T$3:$T$1003)</f>
        <v>2000.6601541226053</v>
      </c>
      <c r="N1983" s="51">
        <f t="array" ref="N1983">_xlfn.SUM(_xlfn.NORM.DIST($S$3:$S$1003,$G1983,$Q1983,FALSE)*WindSpeedStep*$T$3:$T$1003)</f>
        <v>2000.5916108236825</v>
      </c>
      <c r="P1983" s="43">
        <f t="shared" si="122"/>
        <v>1.6376810099111108</v>
      </c>
      <c r="Q1983" s="43">
        <f t="shared" si="123"/>
        <v>1.5616029189861449</v>
      </c>
    </row>
    <row r="1984" spans="5:17" x14ac:dyDescent="0.2">
      <c r="E1984" s="16">
        <v>40957.541666666664</v>
      </c>
      <c r="F1984" s="22">
        <v>16.66</v>
      </c>
      <c r="G1984" s="22">
        <v>16.690554887242548</v>
      </c>
      <c r="H1984" s="25">
        <v>9.003601440576231E-2</v>
      </c>
      <c r="I1984" s="3">
        <f t="shared" si="120"/>
        <v>2000</v>
      </c>
      <c r="J1984" s="3">
        <f t="shared" si="121"/>
        <v>2000</v>
      </c>
      <c r="K1984" s="3">
        <f>MIN(J1984-M1984+N1984,'Power Look Up'!$F$4)</f>
        <v>1999.8686259722276</v>
      </c>
      <c r="M1984" s="51">
        <f t="array" ref="M1984">_xlfn.SUM(_xlfn.NORM.DIST($S$3:$S$1003,$G1984,$P1984,FALSE)*WindSpeedStep*$T$3:$T$1003)</f>
        <v>2000.493521431765</v>
      </c>
      <c r="N1984" s="51">
        <f t="array" ref="N1984">_xlfn.SUM(_xlfn.NORM.DIST($S$3:$S$1003,$G1984,$Q1984,FALSE)*WindSpeedStep*$T$3:$T$1003)</f>
        <v>2000.3621474039926</v>
      </c>
      <c r="P1984" s="43">
        <f t="shared" si="122"/>
        <v>1.669055488724255</v>
      </c>
      <c r="Q1984" s="43">
        <f t="shared" si="123"/>
        <v>1.5027510402679367</v>
      </c>
    </row>
    <row r="1985" spans="5:17" x14ac:dyDescent="0.2">
      <c r="E1985" s="16">
        <v>40957.548611111109</v>
      </c>
      <c r="F1985" s="22">
        <v>15.05</v>
      </c>
      <c r="G1985" s="22">
        <v>15.189982827856497</v>
      </c>
      <c r="H1985" s="25">
        <v>9.102990033222591E-2</v>
      </c>
      <c r="I1985" s="3">
        <f t="shared" si="120"/>
        <v>2000</v>
      </c>
      <c r="J1985" s="3">
        <f t="shared" si="121"/>
        <v>2000</v>
      </c>
      <c r="K1985" s="3">
        <f>MIN(J1985-M1985+N1985,'Power Look Up'!$F$4)</f>
        <v>1999.9021455713919</v>
      </c>
      <c r="M1985" s="51">
        <f t="array" ref="M1985">_xlfn.SUM(_xlfn.NORM.DIST($S$3:$S$1003,$G1985,$P1985,FALSE)*WindSpeedStep*$T$3:$T$1003)</f>
        <v>2001.798261745113</v>
      </c>
      <c r="N1985" s="51">
        <f t="array" ref="N1985">_xlfn.SUM(_xlfn.NORM.DIST($S$3:$S$1003,$G1985,$Q1985,FALSE)*WindSpeedStep*$T$3:$T$1003)</f>
        <v>2001.7004073165049</v>
      </c>
      <c r="P1985" s="43">
        <f t="shared" si="122"/>
        <v>1.5189982827856499</v>
      </c>
      <c r="Q1985" s="43">
        <f t="shared" si="123"/>
        <v>1.382742622868</v>
      </c>
    </row>
    <row r="1986" spans="5:17" x14ac:dyDescent="0.2">
      <c r="E1986" s="16">
        <v>40957.555555555555</v>
      </c>
      <c r="F1986" s="22">
        <v>14.61</v>
      </c>
      <c r="G1986" s="22">
        <v>14.76560683436125</v>
      </c>
      <c r="H1986" s="25">
        <v>0.10335386721423682</v>
      </c>
      <c r="I1986" s="3">
        <f t="shared" si="120"/>
        <v>2000</v>
      </c>
      <c r="J1986" s="3">
        <f t="shared" si="121"/>
        <v>2000</v>
      </c>
      <c r="K1986" s="3">
        <f>MIN(J1986-M1986+N1986,'Power Look Up'!$F$4)</f>
        <v>1999.8781806282677</v>
      </c>
      <c r="M1986" s="51">
        <f t="array" ref="M1986">_xlfn.SUM(_xlfn.NORM.DIST($S$3:$S$1003,$G1986,$P1986,FALSE)*WindSpeedStep*$T$3:$T$1003)</f>
        <v>2002.4140643406395</v>
      </c>
      <c r="N1986" s="51">
        <f t="array" ref="N1986">_xlfn.SUM(_xlfn.NORM.DIST($S$3:$S$1003,$G1986,$Q1986,FALSE)*WindSpeedStep*$T$3:$T$1003)</f>
        <v>2002.2922449689072</v>
      </c>
      <c r="P1986" s="43">
        <f t="shared" si="122"/>
        <v>1.4765606834361251</v>
      </c>
      <c r="Q1986" s="43">
        <f t="shared" si="123"/>
        <v>1.5260825680962005</v>
      </c>
    </row>
    <row r="1987" spans="5:17" x14ac:dyDescent="0.2">
      <c r="E1987" s="16">
        <v>40957.5625</v>
      </c>
      <c r="F1987" s="22">
        <v>13.26</v>
      </c>
      <c r="G1987" s="22">
        <v>13.284376397578427</v>
      </c>
      <c r="H1987" s="25">
        <v>0.10935143288084465</v>
      </c>
      <c r="I1987" s="3">
        <f t="shared" ref="I1987:I2050" si="124">INDEX(PowerArray,MIN(MaximumPowerIndex,ROUND(F1987*100,0)))</f>
        <v>1999.2599999999998</v>
      </c>
      <c r="J1987" s="3">
        <f t="shared" ref="J1987:J2050" si="125">INDEX(PowerArray,MIN(MaximumPowerIndex,ROUND(G1987*100,0)))</f>
        <v>1999.2799999999997</v>
      </c>
      <c r="K1987" s="3">
        <f>MIN(J1987-M1987+N1987,'Power Look Up'!$F$4)</f>
        <v>1995.001659998514</v>
      </c>
      <c r="M1987" s="51">
        <f t="array" ref="M1987">_xlfn.SUM(_xlfn.NORM.DIST($S$3:$S$1003,$G1987,$P1987,FALSE)*WindSpeedStep*$T$3:$T$1003)</f>
        <v>2002.3797143527256</v>
      </c>
      <c r="N1987" s="51">
        <f t="array" ref="N1987">_xlfn.SUM(_xlfn.NORM.DIST($S$3:$S$1003,$G1987,$Q1987,FALSE)*WindSpeedStep*$T$3:$T$1003)</f>
        <v>1998.1013743512399</v>
      </c>
      <c r="P1987" s="43">
        <f t="shared" ref="P1987:P2050" si="126">ReferenceTurbulence*G1987</f>
        <v>1.3284376397578428</v>
      </c>
      <c r="Q1987" s="43">
        <f t="shared" si="123"/>
        <v>1.4526655940036741</v>
      </c>
    </row>
    <row r="1988" spans="5:17" x14ac:dyDescent="0.2">
      <c r="E1988" s="16">
        <v>40957.569444444445</v>
      </c>
      <c r="F1988" s="22">
        <v>13.86</v>
      </c>
      <c r="G1988" s="22">
        <v>13.823387547607974</v>
      </c>
      <c r="H1988" s="25">
        <v>0.11399711399711401</v>
      </c>
      <c r="I1988" s="3">
        <f t="shared" si="124"/>
        <v>1999.8599999999997</v>
      </c>
      <c r="J1988" s="3">
        <f t="shared" si="125"/>
        <v>1999.8199999999997</v>
      </c>
      <c r="K1988" s="3">
        <f>MIN(J1988-M1988+N1988,'Power Look Up'!$F$4)</f>
        <v>1996.0619240112246</v>
      </c>
      <c r="M1988" s="51">
        <f t="array" ref="M1988">_xlfn.SUM(_xlfn.NORM.DIST($S$3:$S$1003,$G1988,$P1988,FALSE)*WindSpeedStep*$T$3:$T$1003)</f>
        <v>2003.4652845077501</v>
      </c>
      <c r="N1988" s="51">
        <f t="array" ref="N1988">_xlfn.SUM(_xlfn.NORM.DIST($S$3:$S$1003,$G1988,$Q1988,FALSE)*WindSpeedStep*$T$3:$T$1003)</f>
        <v>1999.707208518975</v>
      </c>
      <c r="P1988" s="43">
        <f t="shared" si="126"/>
        <v>1.3823387547607975</v>
      </c>
      <c r="Q1988" s="43">
        <f t="shared" ref="Q1988:Q2051" si="127">G1988*H1988</f>
        <v>1.5758262860909524</v>
      </c>
    </row>
    <row r="1989" spans="5:17" x14ac:dyDescent="0.2">
      <c r="E1989" s="16">
        <v>40957.576388888891</v>
      </c>
      <c r="F1989" s="22">
        <v>13.33</v>
      </c>
      <c r="G1989" s="22">
        <v>13.30064779682289</v>
      </c>
      <c r="H1989" s="25">
        <v>0.10802700675168792</v>
      </c>
      <c r="I1989" s="3">
        <f t="shared" si="124"/>
        <v>1999.3299999999997</v>
      </c>
      <c r="J1989" s="3">
        <f t="shared" si="125"/>
        <v>1999.2999999999997</v>
      </c>
      <c r="K1989" s="3">
        <f>MIN(J1989-M1989+N1989,'Power Look Up'!$F$4)</f>
        <v>1995.7677903474564</v>
      </c>
      <c r="M1989" s="51">
        <f t="array" ref="M1989">_xlfn.SUM(_xlfn.NORM.DIST($S$3:$S$1003,$G1989,$P1989,FALSE)*WindSpeedStep*$T$3:$T$1003)</f>
        <v>2002.4552933985722</v>
      </c>
      <c r="N1989" s="51">
        <f t="array" ref="N1989">_xlfn.SUM(_xlfn.NORM.DIST($S$3:$S$1003,$G1989,$Q1989,FALSE)*WindSpeedStep*$T$3:$T$1003)</f>
        <v>1998.9230837460289</v>
      </c>
      <c r="P1989" s="43">
        <f t="shared" si="126"/>
        <v>1.3300647796822891</v>
      </c>
      <c r="Q1989" s="43">
        <f t="shared" si="127"/>
        <v>1.4368291693492092</v>
      </c>
    </row>
    <row r="1990" spans="5:17" x14ac:dyDescent="0.2">
      <c r="E1990" s="16">
        <v>40957.583333333336</v>
      </c>
      <c r="F1990" s="22">
        <v>14.24</v>
      </c>
      <c r="G1990" s="22">
        <v>14.217419521056089</v>
      </c>
      <c r="H1990" s="25">
        <v>0.10603932584269662</v>
      </c>
      <c r="I1990" s="3">
        <f t="shared" si="124"/>
        <v>2000</v>
      </c>
      <c r="J1990" s="3">
        <f t="shared" si="125"/>
        <v>2000</v>
      </c>
      <c r="K1990" s="3">
        <f>MIN(J1990-M1990+N1990,'Power Look Up'!$F$4)</f>
        <v>1999.2556370577984</v>
      </c>
      <c r="M1990" s="51">
        <f t="array" ref="M1990">_xlfn.SUM(_xlfn.NORM.DIST($S$3:$S$1003,$G1990,$P1990,FALSE)*WindSpeedStep*$T$3:$T$1003)</f>
        <v>2003.2028923182245</v>
      </c>
      <c r="N1990" s="51">
        <f t="array" ref="N1990">_xlfn.SUM(_xlfn.NORM.DIST($S$3:$S$1003,$G1990,$Q1990,FALSE)*WindSpeedStep*$T$3:$T$1003)</f>
        <v>2002.4585293760229</v>
      </c>
      <c r="P1990" s="43">
        <f t="shared" si="126"/>
        <v>1.4217419521056089</v>
      </c>
      <c r="Q1990" s="43">
        <f t="shared" si="127"/>
        <v>1.5076055812355824</v>
      </c>
    </row>
    <row r="1991" spans="5:17" x14ac:dyDescent="0.2">
      <c r="E1991" s="16">
        <v>40957.590277777781</v>
      </c>
      <c r="F1991" s="22">
        <v>15.49</v>
      </c>
      <c r="G1991" s="22">
        <v>15.464647001084149</v>
      </c>
      <c r="H1991" s="25">
        <v>8.9089735313105226E-2</v>
      </c>
      <c r="I1991" s="3">
        <f t="shared" si="124"/>
        <v>2000</v>
      </c>
      <c r="J1991" s="3">
        <f t="shared" si="125"/>
        <v>2000</v>
      </c>
      <c r="K1991" s="3">
        <f>MIN(J1991-M1991+N1991,'Power Look Up'!$F$4)</f>
        <v>1999.8148681650407</v>
      </c>
      <c r="M1991" s="51">
        <f t="array" ref="M1991">_xlfn.SUM(_xlfn.NORM.DIST($S$3:$S$1003,$G1991,$P1991,FALSE)*WindSpeedStep*$T$3:$T$1003)</f>
        <v>2001.4530760371661</v>
      </c>
      <c r="N1991" s="51">
        <f t="array" ref="N1991">_xlfn.SUM(_xlfn.NORM.DIST($S$3:$S$1003,$G1991,$Q1991,FALSE)*WindSpeedStep*$T$3:$T$1003)</f>
        <v>2001.2679442022068</v>
      </c>
      <c r="P1991" s="43">
        <f t="shared" si="126"/>
        <v>1.5464647001084151</v>
      </c>
      <c r="Q1991" s="43">
        <f t="shared" si="127"/>
        <v>1.3777413080371934</v>
      </c>
    </row>
    <row r="1992" spans="5:17" x14ac:dyDescent="0.2">
      <c r="E1992" s="16">
        <v>40957.597222222219</v>
      </c>
      <c r="F1992" s="22">
        <v>14.64</v>
      </c>
      <c r="G1992" s="22">
        <v>14.593591859825192</v>
      </c>
      <c r="H1992" s="25">
        <v>0.12704918032786885</v>
      </c>
      <c r="I1992" s="3">
        <f t="shared" si="124"/>
        <v>2000</v>
      </c>
      <c r="J1992" s="3">
        <f t="shared" si="125"/>
        <v>2000</v>
      </c>
      <c r="K1992" s="3">
        <f>MIN(J1992-M1992+N1992,'Power Look Up'!$F$4)</f>
        <v>1995.9363377488612</v>
      </c>
      <c r="M1992" s="51">
        <f t="array" ref="M1992">_xlfn.SUM(_xlfn.NORM.DIST($S$3:$S$1003,$G1992,$P1992,FALSE)*WindSpeedStep*$T$3:$T$1003)</f>
        <v>2002.6769303947253</v>
      </c>
      <c r="N1992" s="51">
        <f t="array" ref="N1992">_xlfn.SUM(_xlfn.NORM.DIST($S$3:$S$1003,$G1992,$Q1992,FALSE)*WindSpeedStep*$T$3:$T$1003)</f>
        <v>1998.6132681435865</v>
      </c>
      <c r="P1992" s="43">
        <f t="shared" si="126"/>
        <v>1.4593591859825192</v>
      </c>
      <c r="Q1992" s="43">
        <f t="shared" si="127"/>
        <v>1.8541038838302499</v>
      </c>
    </row>
    <row r="1993" spans="5:17" x14ac:dyDescent="0.2">
      <c r="E1993" s="16">
        <v>40957.604166666664</v>
      </c>
      <c r="F1993" s="22">
        <v>14.42</v>
      </c>
      <c r="G1993" s="22">
        <v>14.584226206241484</v>
      </c>
      <c r="H1993" s="25">
        <v>0.11511789181692093</v>
      </c>
      <c r="I1993" s="3">
        <f t="shared" si="124"/>
        <v>2000</v>
      </c>
      <c r="J1993" s="3">
        <f t="shared" si="125"/>
        <v>2000</v>
      </c>
      <c r="K1993" s="3">
        <f>MIN(J1993-M1993+N1993,'Power Look Up'!$F$4)</f>
        <v>1998.4974229426819</v>
      </c>
      <c r="M1993" s="51">
        <f t="array" ref="M1993">_xlfn.SUM(_xlfn.NORM.DIST($S$3:$S$1003,$G1993,$P1993,FALSE)*WindSpeedStep*$T$3:$T$1003)</f>
        <v>2002.6911562029193</v>
      </c>
      <c r="N1993" s="51">
        <f t="array" ref="N1993">_xlfn.SUM(_xlfn.NORM.DIST($S$3:$S$1003,$G1993,$Q1993,FALSE)*WindSpeedStep*$T$3:$T$1003)</f>
        <v>2001.1885791456011</v>
      </c>
      <c r="P1993" s="43">
        <f t="shared" si="126"/>
        <v>1.4584226206241484</v>
      </c>
      <c r="Q1993" s="43">
        <f t="shared" si="127"/>
        <v>1.6789053746436102</v>
      </c>
    </row>
    <row r="1994" spans="5:17" x14ac:dyDescent="0.2">
      <c r="E1994" s="16">
        <v>40957.618055555555</v>
      </c>
      <c r="F1994" s="22">
        <v>12.47</v>
      </c>
      <c r="G1994" s="22">
        <v>12.551470548514789</v>
      </c>
      <c r="H1994" s="25">
        <v>0.12109061748195669</v>
      </c>
      <c r="I1994" s="3">
        <f t="shared" si="124"/>
        <v>1993.1699999999976</v>
      </c>
      <c r="J1994" s="3">
        <f t="shared" si="125"/>
        <v>1994.0499999999975</v>
      </c>
      <c r="K1994" s="3">
        <f>MIN(J1994-M1994+N1994,'Power Look Up'!$F$4)</f>
        <v>1973.0643426422566</v>
      </c>
      <c r="M1994" s="51">
        <f t="array" ref="M1994">_xlfn.SUM(_xlfn.NORM.DIST($S$3:$S$1003,$G1994,$P1994,FALSE)*WindSpeedStep*$T$3:$T$1003)</f>
        <v>1993.3321221406661</v>
      </c>
      <c r="N1994" s="51">
        <f t="array" ref="N1994">_xlfn.SUM(_xlfn.NORM.DIST($S$3:$S$1003,$G1994,$Q1994,FALSE)*WindSpeedStep*$T$3:$T$1003)</f>
        <v>1972.3464647829253</v>
      </c>
      <c r="P1994" s="43">
        <f t="shared" si="126"/>
        <v>1.2551470548514789</v>
      </c>
      <c r="Q1994" s="43">
        <f t="shared" si="127"/>
        <v>1.5198653190262494</v>
      </c>
    </row>
    <row r="1995" spans="5:17" x14ac:dyDescent="0.2">
      <c r="E1995" s="16">
        <v>40957.625</v>
      </c>
      <c r="F1995" s="22">
        <v>10.85</v>
      </c>
      <c r="G1995" s="22">
        <v>11.074270097609279</v>
      </c>
      <c r="H1995" s="25">
        <v>0.14746543778801843</v>
      </c>
      <c r="I1995" s="3">
        <f t="shared" si="124"/>
        <v>1863.94999999995</v>
      </c>
      <c r="J1995" s="3">
        <f t="shared" si="125"/>
        <v>1909.879999999984</v>
      </c>
      <c r="K1995" s="3">
        <f>MIN(J1995-M1995+N1995,'Power Look Up'!$F$4)</f>
        <v>1825.0777621790685</v>
      </c>
      <c r="M1995" s="51">
        <f t="array" ref="M1995">_xlfn.SUM(_xlfn.NORM.DIST($S$3:$S$1003,$G1995,$P1995,FALSE)*WindSpeedStep*$T$3:$T$1003)</f>
        <v>1880.8551299133883</v>
      </c>
      <c r="N1995" s="51">
        <f t="array" ref="N1995">_xlfn.SUM(_xlfn.NORM.DIST($S$3:$S$1003,$G1995,$Q1995,FALSE)*WindSpeedStep*$T$3:$T$1003)</f>
        <v>1796.0528920924728</v>
      </c>
      <c r="P1995" s="43">
        <f t="shared" si="126"/>
        <v>1.107427009760928</v>
      </c>
      <c r="Q1995" s="43">
        <f t="shared" si="127"/>
        <v>1.633072088126714</v>
      </c>
    </row>
    <row r="1996" spans="5:17" x14ac:dyDescent="0.2">
      <c r="E1996" s="16">
        <v>40957.631944444445</v>
      </c>
      <c r="F1996" s="22">
        <v>11.15</v>
      </c>
      <c r="G1996" s="22">
        <v>11.47925236276806</v>
      </c>
      <c r="H1996" s="25">
        <v>0.15964125560538117</v>
      </c>
      <c r="I1996" s="3">
        <f t="shared" si="124"/>
        <v>1916.5999999999838</v>
      </c>
      <c r="J1996" s="3">
        <f t="shared" si="125"/>
        <v>1944.3199999999831</v>
      </c>
      <c r="K1996" s="3">
        <f>MIN(J1996-M1996+N1996,'Power Look Up'!$F$4)</f>
        <v>1841.8042690807199</v>
      </c>
      <c r="M1996" s="51">
        <f t="array" ref="M1996">_xlfn.SUM(_xlfn.NORM.DIST($S$3:$S$1003,$G1996,$P1996,FALSE)*WindSpeedStep*$T$3:$T$1003)</f>
        <v>1932.9442711422446</v>
      </c>
      <c r="N1996" s="51">
        <f t="array" ref="N1996">_xlfn.SUM(_xlfn.NORM.DIST($S$3:$S$1003,$G1996,$Q1996,FALSE)*WindSpeedStep*$T$3:$T$1003)</f>
        <v>1830.4285402229814</v>
      </c>
      <c r="P1996" s="43">
        <f t="shared" si="126"/>
        <v>1.147925236276806</v>
      </c>
      <c r="Q1996" s="43">
        <f t="shared" si="127"/>
        <v>1.8325622606033316</v>
      </c>
    </row>
    <row r="1997" spans="5:17" x14ac:dyDescent="0.2">
      <c r="E1997" s="16">
        <v>40957.638888888891</v>
      </c>
      <c r="F1997" s="22">
        <v>10.64</v>
      </c>
      <c r="G1997" s="22">
        <v>10.822655520262325</v>
      </c>
      <c r="H1997" s="25">
        <v>0.17293233082706766</v>
      </c>
      <c r="I1997" s="3">
        <f t="shared" si="124"/>
        <v>1807.8799999999512</v>
      </c>
      <c r="J1997" s="3">
        <f t="shared" si="125"/>
        <v>1855.9399999999503</v>
      </c>
      <c r="K1997" s="3">
        <f>MIN(J1997-M1997+N1997,'Power Look Up'!$F$4)</f>
        <v>1731.8152417715842</v>
      </c>
      <c r="M1997" s="51">
        <f t="array" ref="M1997">_xlfn.SUM(_xlfn.NORM.DIST($S$3:$S$1003,$G1997,$P1997,FALSE)*WindSpeedStep*$T$3:$T$1003)</f>
        <v>1836.8832027732337</v>
      </c>
      <c r="N1997" s="51">
        <f t="array" ref="N1997">_xlfn.SUM(_xlfn.NORM.DIST($S$3:$S$1003,$G1997,$Q1997,FALSE)*WindSpeedStep*$T$3:$T$1003)</f>
        <v>1712.7584445448676</v>
      </c>
      <c r="P1997" s="43">
        <f t="shared" si="126"/>
        <v>1.0822655520262325</v>
      </c>
      <c r="Q1997" s="43">
        <f t="shared" si="127"/>
        <v>1.8715870448573944</v>
      </c>
    </row>
    <row r="1998" spans="5:17" x14ac:dyDescent="0.2">
      <c r="E1998" s="16">
        <v>40957.673611111109</v>
      </c>
      <c r="F1998" s="22">
        <v>11.37</v>
      </c>
      <c r="G1998" s="22">
        <v>11.485928153956401</v>
      </c>
      <c r="H1998" s="25">
        <v>0.10642040457343888</v>
      </c>
      <c r="I1998" s="3">
        <f t="shared" si="124"/>
        <v>1935.0799999999833</v>
      </c>
      <c r="J1998" s="3">
        <f t="shared" si="125"/>
        <v>1945.1599999999833</v>
      </c>
      <c r="K1998" s="3">
        <f>MIN(J1998-M1998+N1998,'Power Look Up'!$F$4)</f>
        <v>1934.2869807312195</v>
      </c>
      <c r="M1998" s="51">
        <f t="array" ref="M1998">_xlfn.SUM(_xlfn.NORM.DIST($S$3:$S$1003,$G1998,$P1998,FALSE)*WindSpeedStep*$T$3:$T$1003)</f>
        <v>1933.630595642325</v>
      </c>
      <c r="N1998" s="51">
        <f t="array" ref="N1998">_xlfn.SUM(_xlfn.NORM.DIST($S$3:$S$1003,$G1998,$Q1998,FALSE)*WindSpeedStep*$T$3:$T$1003)</f>
        <v>1922.7575763735613</v>
      </c>
      <c r="P1998" s="43">
        <f t="shared" si="126"/>
        <v>1.1485928153956402</v>
      </c>
      <c r="Q1998" s="43">
        <f t="shared" si="127"/>
        <v>1.2223371210454921</v>
      </c>
    </row>
    <row r="1999" spans="5:17" x14ac:dyDescent="0.2">
      <c r="E1999" s="16">
        <v>40957.708333333336</v>
      </c>
      <c r="F1999" s="22">
        <v>12.55</v>
      </c>
      <c r="G1999" s="22">
        <v>12.401596169723797</v>
      </c>
      <c r="H1999" s="25">
        <v>0.12350597609561753</v>
      </c>
      <c r="I1999" s="3">
        <f t="shared" si="124"/>
        <v>1994.0499999999975</v>
      </c>
      <c r="J1999" s="3">
        <f t="shared" si="125"/>
        <v>1992.3999999999976</v>
      </c>
      <c r="K1999" s="3">
        <f>MIN(J1999-M1999+N1999,'Power Look Up'!$F$4)</f>
        <v>1966.1454487885983</v>
      </c>
      <c r="M1999" s="51">
        <f t="array" ref="M1999">_xlfn.SUM(_xlfn.NORM.DIST($S$3:$S$1003,$G1999,$P1999,FALSE)*WindSpeedStep*$T$3:$T$1003)</f>
        <v>1989.3904363341001</v>
      </c>
      <c r="N1999" s="51">
        <f t="array" ref="N1999">_xlfn.SUM(_xlfn.NORM.DIST($S$3:$S$1003,$G1999,$Q1999,FALSE)*WindSpeedStep*$T$3:$T$1003)</f>
        <v>1963.1358851227008</v>
      </c>
      <c r="P1999" s="43">
        <f t="shared" si="126"/>
        <v>1.2401596169723799</v>
      </c>
      <c r="Q1999" s="43">
        <f t="shared" si="127"/>
        <v>1.5316712400854093</v>
      </c>
    </row>
    <row r="2000" spans="5:17" x14ac:dyDescent="0.2">
      <c r="E2000" s="16">
        <v>40957.729166666664</v>
      </c>
      <c r="F2000" s="22">
        <v>13.16</v>
      </c>
      <c r="G2000" s="22">
        <v>13.283403076796532</v>
      </c>
      <c r="H2000" s="25">
        <v>0.11018237082066869</v>
      </c>
      <c r="I2000" s="3">
        <f t="shared" si="124"/>
        <v>1999.1599999999999</v>
      </c>
      <c r="J2000" s="3">
        <f t="shared" si="125"/>
        <v>1999.2799999999997</v>
      </c>
      <c r="K2000" s="3">
        <f>MIN(J2000-M2000+N2000,'Power Look Up'!$F$4)</f>
        <v>1994.5563299961477</v>
      </c>
      <c r="M2000" s="51">
        <f t="array" ref="M2000">_xlfn.SUM(_xlfn.NORM.DIST($S$3:$S$1003,$G2000,$P2000,FALSE)*WindSpeedStep*$T$3:$T$1003)</f>
        <v>2002.3750798090366</v>
      </c>
      <c r="N2000" s="51">
        <f t="array" ref="N2000">_xlfn.SUM(_xlfn.NORM.DIST($S$3:$S$1003,$G2000,$Q2000,FALSE)*WindSpeedStep*$T$3:$T$1003)</f>
        <v>1997.6514098051846</v>
      </c>
      <c r="P2000" s="43">
        <f t="shared" si="126"/>
        <v>1.3283403076796532</v>
      </c>
      <c r="Q2000" s="43">
        <f t="shared" si="127"/>
        <v>1.4635968435680069</v>
      </c>
    </row>
    <row r="2001" spans="5:17" x14ac:dyDescent="0.2">
      <c r="E2001" s="16">
        <v>40957.756944444445</v>
      </c>
      <c r="F2001" s="22">
        <v>12.58</v>
      </c>
      <c r="G2001" s="22">
        <v>12.794579101965438</v>
      </c>
      <c r="H2001" s="25">
        <v>9.6979332273449917E-2</v>
      </c>
      <c r="I2001" s="3">
        <f t="shared" si="124"/>
        <v>1994.3799999999976</v>
      </c>
      <c r="J2001" s="3">
        <f t="shared" si="125"/>
        <v>1996.6899999999976</v>
      </c>
      <c r="K2001" s="3">
        <f>MIN(J2001-M2001+N2001,'Power Look Up'!$F$4)</f>
        <v>1998.6609104227998</v>
      </c>
      <c r="M2001" s="51">
        <f t="array" ref="M2001">_xlfn.SUM(_xlfn.NORM.DIST($S$3:$S$1003,$G2001,$P2001,FALSE)*WindSpeedStep*$T$3:$T$1003)</f>
        <v>1997.8892808219871</v>
      </c>
      <c r="N2001" s="51">
        <f t="array" ref="N2001">_xlfn.SUM(_xlfn.NORM.DIST($S$3:$S$1003,$G2001,$Q2001,FALSE)*WindSpeedStep*$T$3:$T$1003)</f>
        <v>1999.8601912447893</v>
      </c>
      <c r="P2001" s="43">
        <f t="shared" si="126"/>
        <v>1.2794579101965438</v>
      </c>
      <c r="Q2001" s="43">
        <f t="shared" si="127"/>
        <v>1.2408097380284446</v>
      </c>
    </row>
    <row r="2002" spans="5:17" x14ac:dyDescent="0.2">
      <c r="E2002" s="16">
        <v>40957.763888888891</v>
      </c>
      <c r="F2002" s="22">
        <v>12.05</v>
      </c>
      <c r="G2002" s="22">
        <v>12.286778921103638</v>
      </c>
      <c r="H2002" s="25">
        <v>0.12697095435684647</v>
      </c>
      <c r="I2002" s="3">
        <f t="shared" si="124"/>
        <v>1988.5499999999977</v>
      </c>
      <c r="J2002" s="3">
        <f t="shared" si="125"/>
        <v>1991.1899999999976</v>
      </c>
      <c r="K2002" s="3">
        <f>MIN(J2002-M2002+N2002,'Power Look Up'!$F$4)</f>
        <v>1958.3625527305207</v>
      </c>
      <c r="M2002" s="51">
        <f t="array" ref="M2002">_xlfn.SUM(_xlfn.NORM.DIST($S$3:$S$1003,$G2002,$P2002,FALSE)*WindSpeedStep*$T$3:$T$1003)</f>
        <v>1985.6517069040663</v>
      </c>
      <c r="N2002" s="51">
        <f t="array" ref="N2002">_xlfn.SUM(_xlfn.NORM.DIST($S$3:$S$1003,$G2002,$Q2002,FALSE)*WindSpeedStep*$T$3:$T$1003)</f>
        <v>1952.8242596345895</v>
      </c>
      <c r="P2002" s="43">
        <f t="shared" si="126"/>
        <v>1.2286778921103638</v>
      </c>
      <c r="Q2002" s="43">
        <f t="shared" si="127"/>
        <v>1.5600640455841133</v>
      </c>
    </row>
    <row r="2003" spans="5:17" x14ac:dyDescent="0.2">
      <c r="E2003" s="16">
        <v>40957.777777777781</v>
      </c>
      <c r="F2003" s="22">
        <v>12.2</v>
      </c>
      <c r="G2003" s="22">
        <v>12.351148810948846</v>
      </c>
      <c r="H2003" s="25">
        <v>0.1139344262295082</v>
      </c>
      <c r="I2003" s="3">
        <f t="shared" si="124"/>
        <v>1990.1999999999975</v>
      </c>
      <c r="J2003" s="3">
        <f t="shared" si="125"/>
        <v>1991.8499999999976</v>
      </c>
      <c r="K2003" s="3">
        <f>MIN(J2003-M2003+N2003,'Power Look Up'!$F$4)</f>
        <v>1976.5068995940442</v>
      </c>
      <c r="M2003" s="51">
        <f t="array" ref="M2003">_xlfn.SUM(_xlfn.NORM.DIST($S$3:$S$1003,$G2003,$P2003,FALSE)*WindSpeedStep*$T$3:$T$1003)</f>
        <v>1987.8307904546343</v>
      </c>
      <c r="N2003" s="51">
        <f t="array" ref="N2003">_xlfn.SUM(_xlfn.NORM.DIST($S$3:$S$1003,$G2003,$Q2003,FALSE)*WindSpeedStep*$T$3:$T$1003)</f>
        <v>1972.4876900486809</v>
      </c>
      <c r="P2003" s="43">
        <f t="shared" si="126"/>
        <v>1.2351148810948847</v>
      </c>
      <c r="Q2003" s="43">
        <f t="shared" si="127"/>
        <v>1.4072210530507292</v>
      </c>
    </row>
    <row r="2004" spans="5:17" x14ac:dyDescent="0.2">
      <c r="E2004" s="16">
        <v>40958.451388888891</v>
      </c>
      <c r="F2004" s="22">
        <v>2.5099999999999998</v>
      </c>
      <c r="G2004" s="22">
        <v>2.4308671181500978</v>
      </c>
      <c r="H2004" s="25">
        <v>0.15936254980079684</v>
      </c>
      <c r="I2004" s="3">
        <f t="shared" si="124"/>
        <v>0</v>
      </c>
      <c r="J2004" s="3">
        <f t="shared" si="125"/>
        <v>0</v>
      </c>
      <c r="K2004" s="3">
        <f>MIN(J2004-M2004+N2004,'Power Look Up'!$F$4)</f>
        <v>0.31274941383191035</v>
      </c>
      <c r="M2004" s="51">
        <f t="array" ref="M2004">_xlfn.SUM(_xlfn.NORM.DIST($S$3:$S$1003,$G2004,$P2004,FALSE)*WindSpeedStep*$T$3:$T$1003)</f>
        <v>8.3578660285081735E-3</v>
      </c>
      <c r="N2004" s="51">
        <f t="array" ref="N2004">_xlfn.SUM(_xlfn.NORM.DIST($S$3:$S$1003,$G2004,$Q2004,FALSE)*WindSpeedStep*$T$3:$T$1003)</f>
        <v>0.32110727986041854</v>
      </c>
      <c r="P2004" s="43">
        <f t="shared" si="126"/>
        <v>0.24308671181500979</v>
      </c>
      <c r="Q2004" s="43">
        <f t="shared" si="127"/>
        <v>0.38738918217531443</v>
      </c>
    </row>
    <row r="2005" spans="5:17" x14ac:dyDescent="0.2">
      <c r="E2005" s="16">
        <v>40958.465277777781</v>
      </c>
      <c r="F2005" s="22">
        <v>2.79</v>
      </c>
      <c r="G2005" s="22">
        <v>2.946314529196512</v>
      </c>
      <c r="H2005" s="25">
        <v>0.12903225806451613</v>
      </c>
      <c r="I2005" s="3">
        <f t="shared" si="124"/>
        <v>0</v>
      </c>
      <c r="J2005" s="3">
        <f t="shared" si="125"/>
        <v>0</v>
      </c>
      <c r="K2005" s="3">
        <f>MIN(J2005-M2005+N2005,'Power Look Up'!$F$4)</f>
        <v>0.99063306615050051</v>
      </c>
      <c r="M2005" s="51">
        <f t="array" ref="M2005">_xlfn.SUM(_xlfn.NORM.DIST($S$3:$S$1003,$G2005,$P2005,FALSE)*WindSpeedStep*$T$3:$T$1003)</f>
        <v>2.5392194804093844</v>
      </c>
      <c r="N2005" s="51">
        <f t="array" ref="N2005">_xlfn.SUM(_xlfn.NORM.DIST($S$3:$S$1003,$G2005,$Q2005,FALSE)*WindSpeedStep*$T$3:$T$1003)</f>
        <v>3.5298525465598849</v>
      </c>
      <c r="P2005" s="43">
        <f t="shared" si="126"/>
        <v>0.2946314529196512</v>
      </c>
      <c r="Q2005" s="43">
        <f t="shared" si="127"/>
        <v>0.38016961667051768</v>
      </c>
    </row>
    <row r="2006" spans="5:17" x14ac:dyDescent="0.2">
      <c r="E2006" s="16">
        <v>40958.472222222219</v>
      </c>
      <c r="F2006" s="22">
        <v>3.2</v>
      </c>
      <c r="G2006" s="22">
        <v>3.2454960556913783</v>
      </c>
      <c r="H2006" s="25">
        <v>0.13437499999999999</v>
      </c>
      <c r="I2006" s="3">
        <f t="shared" si="124"/>
        <v>18.199999999997793</v>
      </c>
      <c r="J2006" s="3">
        <f t="shared" si="125"/>
        <v>22.749999999997698</v>
      </c>
      <c r="K2006" s="3">
        <f>MIN(J2006-M2006+N2006,'Power Look Up'!$F$4)</f>
        <v>24.6326461718484</v>
      </c>
      <c r="M2006" s="51">
        <f t="array" ref="M2006">_xlfn.SUM(_xlfn.NORM.DIST($S$3:$S$1003,$G2006,$P2006,FALSE)*WindSpeedStep*$T$3:$T$1003)</f>
        <v>8.1431444604782683</v>
      </c>
      <c r="N2006" s="51">
        <f t="array" ref="N2006">_xlfn.SUM(_xlfn.NORM.DIST($S$3:$S$1003,$G2006,$Q2006,FALSE)*WindSpeedStep*$T$3:$T$1003)</f>
        <v>10.025790632328968</v>
      </c>
      <c r="P2006" s="43">
        <f t="shared" si="126"/>
        <v>0.32454960556913787</v>
      </c>
      <c r="Q2006" s="43">
        <f t="shared" si="127"/>
        <v>0.43611353248352897</v>
      </c>
    </row>
    <row r="2007" spans="5:17" x14ac:dyDescent="0.2">
      <c r="E2007" s="16">
        <v>40958.479166666664</v>
      </c>
      <c r="F2007" s="22">
        <v>3.83</v>
      </c>
      <c r="G2007" s="22">
        <v>3.9062056417073747</v>
      </c>
      <c r="H2007" s="25">
        <v>0.13838120104438642</v>
      </c>
      <c r="I2007" s="3">
        <f t="shared" si="124"/>
        <v>75.529999999996576</v>
      </c>
      <c r="J2007" s="3">
        <f t="shared" si="125"/>
        <v>82.809999999996421</v>
      </c>
      <c r="K2007" s="3">
        <f>MIN(J2007-M2007+N2007,'Power Look Up'!$F$4)</f>
        <v>91.272227939054915</v>
      </c>
      <c r="M2007" s="51">
        <f t="array" ref="M2007">_xlfn.SUM(_xlfn.NORM.DIST($S$3:$S$1003,$G2007,$P2007,FALSE)*WindSpeedStep*$T$3:$T$1003)</f>
        <v>41.173745325032584</v>
      </c>
      <c r="N2007" s="51">
        <f t="array" ref="N2007">_xlfn.SUM(_xlfn.NORM.DIST($S$3:$S$1003,$G2007,$Q2007,FALSE)*WindSpeedStep*$T$3:$T$1003)</f>
        <v>49.635973264091071</v>
      </c>
      <c r="P2007" s="43">
        <f t="shared" si="126"/>
        <v>0.39062056417073748</v>
      </c>
      <c r="Q2007" s="43">
        <f t="shared" si="127"/>
        <v>0.54054542822582474</v>
      </c>
    </row>
    <row r="2008" spans="5:17" x14ac:dyDescent="0.2">
      <c r="E2008" s="16">
        <v>40958.486111111109</v>
      </c>
      <c r="F2008" s="22">
        <v>3.96</v>
      </c>
      <c r="G2008" s="22">
        <v>3.9268540397366314</v>
      </c>
      <c r="H2008" s="25">
        <v>0.10101010101010102</v>
      </c>
      <c r="I2008" s="3">
        <f t="shared" si="124"/>
        <v>87.359999999996319</v>
      </c>
      <c r="J2008" s="3">
        <f t="shared" si="125"/>
        <v>84.629999999996372</v>
      </c>
      <c r="K2008" s="3">
        <f>MIN(J2008-M2008+N2008,'Power Look Up'!$F$4)</f>
        <v>84.851958873400378</v>
      </c>
      <c r="M2008" s="51">
        <f t="array" ref="M2008">_xlfn.SUM(_xlfn.NORM.DIST($S$3:$S$1003,$G2008,$P2008,FALSE)*WindSpeedStep*$T$3:$T$1003)</f>
        <v>43.064807526571649</v>
      </c>
      <c r="N2008" s="51">
        <f t="array" ref="N2008">_xlfn.SUM(_xlfn.NORM.DIST($S$3:$S$1003,$G2008,$Q2008,FALSE)*WindSpeedStep*$T$3:$T$1003)</f>
        <v>43.286766399975662</v>
      </c>
      <c r="P2008" s="43">
        <f t="shared" si="126"/>
        <v>0.39268540397366314</v>
      </c>
      <c r="Q2008" s="43">
        <f t="shared" si="127"/>
        <v>0.3966519232057204</v>
      </c>
    </row>
    <row r="2009" spans="5:17" x14ac:dyDescent="0.2">
      <c r="E2009" s="16">
        <v>40958.493055555555</v>
      </c>
      <c r="F2009" s="22">
        <v>4.54</v>
      </c>
      <c r="G2009" s="22">
        <v>4.5595351408958331</v>
      </c>
      <c r="H2009" s="25">
        <v>0.12995594713656386</v>
      </c>
      <c r="I2009" s="3">
        <f t="shared" si="124"/>
        <v>149.8599999999943</v>
      </c>
      <c r="J2009" s="3">
        <f t="shared" si="125"/>
        <v>152.03999999999425</v>
      </c>
      <c r="K2009" s="3">
        <f>MIN(J2009-M2009+N2009,'Power Look Up'!$F$4)</f>
        <v>155.92532876977654</v>
      </c>
      <c r="M2009" s="51">
        <f t="array" ref="M2009">_xlfn.SUM(_xlfn.NORM.DIST($S$3:$S$1003,$G2009,$P2009,FALSE)*WindSpeedStep*$T$3:$T$1003)</f>
        <v>125.03294452546149</v>
      </c>
      <c r="N2009" s="51">
        <f t="array" ref="N2009">_xlfn.SUM(_xlfn.NORM.DIST($S$3:$S$1003,$G2009,$Q2009,FALSE)*WindSpeedStep*$T$3:$T$1003)</f>
        <v>128.91827329524378</v>
      </c>
      <c r="P2009" s="43">
        <f t="shared" si="126"/>
        <v>0.45595351408958334</v>
      </c>
      <c r="Q2009" s="43">
        <f t="shared" si="127"/>
        <v>0.59253870773756412</v>
      </c>
    </row>
    <row r="2010" spans="5:17" x14ac:dyDescent="0.2">
      <c r="E2010" s="16">
        <v>40958.5</v>
      </c>
      <c r="F2010" s="22">
        <v>5.2</v>
      </c>
      <c r="G2010" s="22">
        <v>5.2204653670642331</v>
      </c>
      <c r="H2010" s="25">
        <v>0.1076923076923077</v>
      </c>
      <c r="I2010" s="3">
        <f t="shared" si="124"/>
        <v>232.39999999998923</v>
      </c>
      <c r="J2010" s="3">
        <f t="shared" si="125"/>
        <v>235.63999999998919</v>
      </c>
      <c r="K2010" s="3">
        <f>MIN(J2010-M2010+N2010,'Power Look Up'!$F$4)</f>
        <v>235.98633030009091</v>
      </c>
      <c r="M2010" s="51">
        <f t="array" ref="M2010">_xlfn.SUM(_xlfn.NORM.DIST($S$3:$S$1003,$G2010,$P2010,FALSE)*WindSpeedStep*$T$3:$T$1003)</f>
        <v>230.1863513994933</v>
      </c>
      <c r="N2010" s="51">
        <f t="array" ref="N2010">_xlfn.SUM(_xlfn.NORM.DIST($S$3:$S$1003,$G2010,$Q2010,FALSE)*WindSpeedStep*$T$3:$T$1003)</f>
        <v>230.53268169959503</v>
      </c>
      <c r="P2010" s="43">
        <f t="shared" si="126"/>
        <v>0.52204653670642331</v>
      </c>
      <c r="Q2010" s="43">
        <f t="shared" si="127"/>
        <v>0.56220396260691741</v>
      </c>
    </row>
    <row r="2011" spans="5:17" x14ac:dyDescent="0.2">
      <c r="E2011" s="16">
        <v>40958.506944444445</v>
      </c>
      <c r="F2011" s="22">
        <v>6.1</v>
      </c>
      <c r="G2011" s="22">
        <v>6.1270349286148482</v>
      </c>
      <c r="H2011" s="25">
        <v>0.1360655737704918</v>
      </c>
      <c r="I2011" s="3">
        <f t="shared" si="124"/>
        <v>384.59999999998064</v>
      </c>
      <c r="J2011" s="3">
        <f t="shared" si="125"/>
        <v>391.3799999999805</v>
      </c>
      <c r="K2011" s="3">
        <f>MIN(J2011-M2011+N2011,'Power Look Up'!$F$4)</f>
        <v>400.17205095233601</v>
      </c>
      <c r="M2011" s="51">
        <f t="array" ref="M2011">_xlfn.SUM(_xlfn.NORM.DIST($S$3:$S$1003,$G2011,$P2011,FALSE)*WindSpeedStep*$T$3:$T$1003)</f>
        <v>392.51413303636559</v>
      </c>
      <c r="N2011" s="51">
        <f t="array" ref="N2011">_xlfn.SUM(_xlfn.NORM.DIST($S$3:$S$1003,$G2011,$Q2011,FALSE)*WindSpeedStep*$T$3:$T$1003)</f>
        <v>401.3061839887211</v>
      </c>
      <c r="P2011" s="43">
        <f t="shared" si="126"/>
        <v>0.61270349286148484</v>
      </c>
      <c r="Q2011" s="43">
        <f t="shared" si="127"/>
        <v>0.83367852307382362</v>
      </c>
    </row>
    <row r="2012" spans="5:17" x14ac:dyDescent="0.2">
      <c r="E2012" s="16">
        <v>40958.513888888891</v>
      </c>
      <c r="F2012" s="22">
        <v>5.98</v>
      </c>
      <c r="G2012" s="22">
        <v>6.0353595214685285</v>
      </c>
      <c r="H2012" s="25">
        <v>0.12709030100334448</v>
      </c>
      <c r="I2012" s="3">
        <f t="shared" si="124"/>
        <v>358.75999999998658</v>
      </c>
      <c r="J2012" s="3">
        <f t="shared" si="125"/>
        <v>371.03999999998092</v>
      </c>
      <c r="K2012" s="3">
        <f>MIN(J2012-M2012+N2012,'Power Look Up'!$F$4)</f>
        <v>376.9495382426436</v>
      </c>
      <c r="M2012" s="51">
        <f t="array" ref="M2012">_xlfn.SUM(_xlfn.NORM.DIST($S$3:$S$1003,$G2012,$P2012,FALSE)*WindSpeedStep*$T$3:$T$1003)</f>
        <v>374.24659143320343</v>
      </c>
      <c r="N2012" s="51">
        <f t="array" ref="N2012">_xlfn.SUM(_xlfn.NORM.DIST($S$3:$S$1003,$G2012,$Q2012,FALSE)*WindSpeedStep*$T$3:$T$1003)</f>
        <v>380.15612967586611</v>
      </c>
      <c r="P2012" s="43">
        <f t="shared" si="126"/>
        <v>0.60353595214685285</v>
      </c>
      <c r="Q2012" s="43">
        <f t="shared" si="127"/>
        <v>0.76703565824683639</v>
      </c>
    </row>
    <row r="2013" spans="5:17" x14ac:dyDescent="0.2">
      <c r="E2013" s="16">
        <v>40958.520833333336</v>
      </c>
      <c r="F2013" s="22">
        <v>6.76</v>
      </c>
      <c r="G2013" s="22">
        <v>6.7964877705791595</v>
      </c>
      <c r="H2013" s="25">
        <v>0.11094674556213018</v>
      </c>
      <c r="I2013" s="3">
        <f t="shared" si="124"/>
        <v>533.75999999997748</v>
      </c>
      <c r="J2013" s="3">
        <f t="shared" si="125"/>
        <v>542.79999999997722</v>
      </c>
      <c r="K2013" s="3">
        <f>MIN(J2013-M2013+N2013,'Power Look Up'!$F$4)</f>
        <v>546.45143130589202</v>
      </c>
      <c r="M2013" s="51">
        <f t="array" ref="M2013">_xlfn.SUM(_xlfn.NORM.DIST($S$3:$S$1003,$G2013,$P2013,FALSE)*WindSpeedStep*$T$3:$T$1003)</f>
        <v>542.55069386032415</v>
      </c>
      <c r="N2013" s="51">
        <f t="array" ref="N2013">_xlfn.SUM(_xlfn.NORM.DIST($S$3:$S$1003,$G2013,$Q2013,FALSE)*WindSpeedStep*$T$3:$T$1003)</f>
        <v>546.20212516623894</v>
      </c>
      <c r="P2013" s="43">
        <f t="shared" si="126"/>
        <v>0.67964877705791604</v>
      </c>
      <c r="Q2013" s="43">
        <f t="shared" si="127"/>
        <v>0.75404819939857537</v>
      </c>
    </row>
    <row r="2014" spans="5:17" x14ac:dyDescent="0.2">
      <c r="E2014" s="16">
        <v>40958.527777777781</v>
      </c>
      <c r="F2014" s="22">
        <v>7.29</v>
      </c>
      <c r="G2014" s="22">
        <v>7.2583828718879051</v>
      </c>
      <c r="H2014" s="25">
        <v>0.14540466392318244</v>
      </c>
      <c r="I2014" s="3">
        <f t="shared" si="124"/>
        <v>675.28999999996654</v>
      </c>
      <c r="J2014" s="3">
        <f t="shared" si="125"/>
        <v>666.25999999996679</v>
      </c>
      <c r="K2014" s="3">
        <f>MIN(J2014-M2014+N2014,'Power Look Up'!$F$4)</f>
        <v>686.93861874452409</v>
      </c>
      <c r="M2014" s="51">
        <f t="array" ref="M2014">_xlfn.SUM(_xlfn.NORM.DIST($S$3:$S$1003,$G2014,$P2014,FALSE)*WindSpeedStep*$T$3:$T$1003)</f>
        <v>664.38675879826087</v>
      </c>
      <c r="N2014" s="51">
        <f t="array" ref="N2014">_xlfn.SUM(_xlfn.NORM.DIST($S$3:$S$1003,$G2014,$Q2014,FALSE)*WindSpeedStep*$T$3:$T$1003)</f>
        <v>685.06537754281817</v>
      </c>
      <c r="P2014" s="43">
        <f t="shared" si="126"/>
        <v>0.72583828718879051</v>
      </c>
      <c r="Q2014" s="43">
        <f t="shared" si="127"/>
        <v>1.0554027221126445</v>
      </c>
    </row>
    <row r="2015" spans="5:17" x14ac:dyDescent="0.2">
      <c r="E2015" s="16">
        <v>40958.534722222219</v>
      </c>
      <c r="F2015" s="22">
        <v>8.3800000000000008</v>
      </c>
      <c r="G2015" s="22">
        <v>8.3638038148902218</v>
      </c>
      <c r="H2015" s="25">
        <v>0.10859188544152744</v>
      </c>
      <c r="I2015" s="3">
        <f t="shared" si="124"/>
        <v>1028.4599999999507</v>
      </c>
      <c r="J2015" s="3">
        <f t="shared" si="125"/>
        <v>1021.1199999999509</v>
      </c>
      <c r="K2015" s="3">
        <f>MIN(J2015-M2015+N2015,'Power Look Up'!$F$4)</f>
        <v>1025.1938033558511</v>
      </c>
      <c r="M2015" s="51">
        <f t="array" ref="M2015">_xlfn.SUM(_xlfn.NORM.DIST($S$3:$S$1003,$G2015,$P2015,FALSE)*WindSpeedStep*$T$3:$T$1003)</f>
        <v>1020.0927281711807</v>
      </c>
      <c r="N2015" s="51">
        <f t="array" ref="N2015">_xlfn.SUM(_xlfn.NORM.DIST($S$3:$S$1003,$G2015,$Q2015,FALSE)*WindSpeedStep*$T$3:$T$1003)</f>
        <v>1024.1665315270809</v>
      </c>
      <c r="P2015" s="43">
        <f t="shared" si="126"/>
        <v>0.83638038148902227</v>
      </c>
      <c r="Q2015" s="43">
        <f t="shared" si="127"/>
        <v>0.90824122572196908</v>
      </c>
    </row>
    <row r="2016" spans="5:17" x14ac:dyDescent="0.2">
      <c r="E2016" s="16">
        <v>40958.541666666664</v>
      </c>
      <c r="F2016" s="22">
        <v>9.14</v>
      </c>
      <c r="G2016" s="22">
        <v>9.0648527297950832</v>
      </c>
      <c r="H2016" s="25">
        <v>0.13129102844638948</v>
      </c>
      <c r="I2016" s="3">
        <f t="shared" si="124"/>
        <v>1309.3399999999426</v>
      </c>
      <c r="J2016" s="3">
        <f t="shared" si="125"/>
        <v>1278.8599999999433</v>
      </c>
      <c r="K2016" s="3">
        <f>MIN(J2016-M2016+N2016,'Power Look Up'!$F$4)</f>
        <v>1279.8566272717444</v>
      </c>
      <c r="M2016" s="51">
        <f t="array" ref="M2016">_xlfn.SUM(_xlfn.NORM.DIST($S$3:$S$1003,$G2016,$P2016,FALSE)*WindSpeedStep*$T$3:$T$1003)</f>
        <v>1284.8144145367403</v>
      </c>
      <c r="N2016" s="51">
        <f t="array" ref="N2016">_xlfn.SUM(_xlfn.NORM.DIST($S$3:$S$1003,$G2016,$Q2016,FALSE)*WindSpeedStep*$T$3:$T$1003)</f>
        <v>1285.8110418085414</v>
      </c>
      <c r="P2016" s="43">
        <f t="shared" si="126"/>
        <v>0.90648527297950832</v>
      </c>
      <c r="Q2016" s="43">
        <f t="shared" si="127"/>
        <v>1.1901338376098576</v>
      </c>
    </row>
    <row r="2017" spans="5:17" x14ac:dyDescent="0.2">
      <c r="E2017" s="16">
        <v>40958.548611111109</v>
      </c>
      <c r="F2017" s="22">
        <v>9.85</v>
      </c>
      <c r="G2017" s="22">
        <v>9.8669025226335965</v>
      </c>
      <c r="H2017" s="25">
        <v>0.1086294416243655</v>
      </c>
      <c r="I2017" s="3">
        <f t="shared" si="124"/>
        <v>1579.8499999999369</v>
      </c>
      <c r="J2017" s="3">
        <f t="shared" si="125"/>
        <v>1587.4699999999368</v>
      </c>
      <c r="K2017" s="3">
        <f>MIN(J2017-M2017+N2017,'Power Look Up'!$F$4)</f>
        <v>1579.6784457630238</v>
      </c>
      <c r="M2017" s="51">
        <f t="array" ref="M2017">_xlfn.SUM(_xlfn.NORM.DIST($S$3:$S$1003,$G2017,$P2017,FALSE)*WindSpeedStep*$T$3:$T$1003)</f>
        <v>1580.4759173525047</v>
      </c>
      <c r="N2017" s="51">
        <f t="array" ref="N2017">_xlfn.SUM(_xlfn.NORM.DIST($S$3:$S$1003,$G2017,$Q2017,FALSE)*WindSpeedStep*$T$3:$T$1003)</f>
        <v>1572.6843631155916</v>
      </c>
      <c r="P2017" s="43">
        <f t="shared" si="126"/>
        <v>0.98669025226335971</v>
      </c>
      <c r="Q2017" s="43">
        <f t="shared" si="127"/>
        <v>1.0718361115957309</v>
      </c>
    </row>
    <row r="2018" spans="5:17" x14ac:dyDescent="0.2">
      <c r="E2018" s="16">
        <v>40958.555555555555</v>
      </c>
      <c r="F2018" s="22">
        <v>12.25</v>
      </c>
      <c r="G2018" s="22">
        <v>12.228088597036775</v>
      </c>
      <c r="H2018" s="25">
        <v>0.13959183673469389</v>
      </c>
      <c r="I2018" s="3">
        <f t="shared" si="124"/>
        <v>1990.7499999999977</v>
      </c>
      <c r="J2018" s="3">
        <f t="shared" si="125"/>
        <v>1990.5299999999977</v>
      </c>
      <c r="K2018" s="3">
        <f>MIN(J2018-M2018+N2018,'Power Look Up'!$F$4)</f>
        <v>1938.6955058103601</v>
      </c>
      <c r="M2018" s="51">
        <f t="array" ref="M2018">_xlfn.SUM(_xlfn.NORM.DIST($S$3:$S$1003,$G2018,$P2018,FALSE)*WindSpeedStep*$T$3:$T$1003)</f>
        <v>1983.4674804468036</v>
      </c>
      <c r="N2018" s="51">
        <f t="array" ref="N2018">_xlfn.SUM(_xlfn.NORM.DIST($S$3:$S$1003,$G2018,$Q2018,FALSE)*WindSpeedStep*$T$3:$T$1003)</f>
        <v>1931.6329862571661</v>
      </c>
      <c r="P2018" s="43">
        <f t="shared" si="126"/>
        <v>1.2228088597036777</v>
      </c>
      <c r="Q2018" s="43">
        <f t="shared" si="127"/>
        <v>1.7069413470149295</v>
      </c>
    </row>
    <row r="2019" spans="5:17" x14ac:dyDescent="0.2">
      <c r="E2019" s="16">
        <v>40958.5625</v>
      </c>
      <c r="F2019" s="22">
        <v>13.67</v>
      </c>
      <c r="G2019" s="22">
        <v>13.663813243265345</v>
      </c>
      <c r="H2019" s="25">
        <v>0.10899780541331383</v>
      </c>
      <c r="I2019" s="3">
        <f t="shared" si="124"/>
        <v>1999.6699999999998</v>
      </c>
      <c r="J2019" s="3">
        <f t="shared" si="125"/>
        <v>1999.6599999999999</v>
      </c>
      <c r="K2019" s="3">
        <f>MIN(J2019-M2019+N2019,'Power Look Up'!$F$4)</f>
        <v>1997.0301334413093</v>
      </c>
      <c r="M2019" s="51">
        <f t="array" ref="M2019">_xlfn.SUM(_xlfn.NORM.DIST($S$3:$S$1003,$G2019,$P2019,FALSE)*WindSpeedStep*$T$3:$T$1003)</f>
        <v>2003.3865762865585</v>
      </c>
      <c r="N2019" s="51">
        <f t="array" ref="N2019">_xlfn.SUM(_xlfn.NORM.DIST($S$3:$S$1003,$G2019,$Q2019,FALSE)*WindSpeedStep*$T$3:$T$1003)</f>
        <v>2000.7567097278679</v>
      </c>
      <c r="P2019" s="43">
        <f t="shared" si="126"/>
        <v>1.3663813243265346</v>
      </c>
      <c r="Q2019" s="43">
        <f t="shared" si="127"/>
        <v>1.4893256570932967</v>
      </c>
    </row>
    <row r="2020" spans="5:17" x14ac:dyDescent="0.2">
      <c r="E2020" s="16">
        <v>40958.680555555555</v>
      </c>
      <c r="F2020" s="22">
        <v>15.65</v>
      </c>
      <c r="G2020" s="22">
        <v>15.711489534040545</v>
      </c>
      <c r="H2020" s="25">
        <v>0.10670926517571884</v>
      </c>
      <c r="I2020" s="3">
        <f t="shared" si="124"/>
        <v>2000</v>
      </c>
      <c r="J2020" s="3">
        <f t="shared" si="125"/>
        <v>2000</v>
      </c>
      <c r="K2020" s="3">
        <f>MIN(J2020-M2020+N2020,'Power Look Up'!$F$4)</f>
        <v>2000</v>
      </c>
      <c r="M2020" s="51">
        <f t="array" ref="M2020">_xlfn.SUM(_xlfn.NORM.DIST($S$3:$S$1003,$G2020,$P2020,FALSE)*WindSpeedStep*$T$3:$T$1003)</f>
        <v>2001.1862318355163</v>
      </c>
      <c r="N2020" s="51">
        <f t="array" ref="N2020">_xlfn.SUM(_xlfn.NORM.DIST($S$3:$S$1003,$G2020,$Q2020,FALSE)*WindSpeedStep*$T$3:$T$1003)</f>
        <v>2001.2129187818964</v>
      </c>
      <c r="P2020" s="43">
        <f t="shared" si="126"/>
        <v>1.5711489534040546</v>
      </c>
      <c r="Q2020" s="43">
        <f t="shared" si="127"/>
        <v>1.6765615029934637</v>
      </c>
    </row>
    <row r="2021" spans="5:17" x14ac:dyDescent="0.2">
      <c r="E2021" s="16">
        <v>40958.6875</v>
      </c>
      <c r="F2021" s="22">
        <v>13.97</v>
      </c>
      <c r="G2021" s="22">
        <v>13.951412264338506</v>
      </c>
      <c r="H2021" s="25">
        <v>0.12598425196850394</v>
      </c>
      <c r="I2021" s="3">
        <f t="shared" si="124"/>
        <v>1999.9699999999998</v>
      </c>
      <c r="J2021" s="3">
        <f t="shared" si="125"/>
        <v>1999.9499999999998</v>
      </c>
      <c r="K2021" s="3">
        <f>MIN(J2021-M2021+N2021,'Power Look Up'!$F$4)</f>
        <v>1992.1608353361432</v>
      </c>
      <c r="M2021" s="51">
        <f t="array" ref="M2021">_xlfn.SUM(_xlfn.NORM.DIST($S$3:$S$1003,$G2021,$P2021,FALSE)*WindSpeedStep*$T$3:$T$1003)</f>
        <v>2003.4359817626344</v>
      </c>
      <c r="N2021" s="51">
        <f t="array" ref="N2021">_xlfn.SUM(_xlfn.NORM.DIST($S$3:$S$1003,$G2021,$Q2021,FALSE)*WindSpeedStep*$T$3:$T$1003)</f>
        <v>1995.6468170987778</v>
      </c>
      <c r="P2021" s="43">
        <f t="shared" si="126"/>
        <v>1.3951412264338507</v>
      </c>
      <c r="Q2021" s="43">
        <f t="shared" si="127"/>
        <v>1.7576582380268984</v>
      </c>
    </row>
    <row r="2022" spans="5:17" x14ac:dyDescent="0.2">
      <c r="E2022" s="16">
        <v>40958.694444444445</v>
      </c>
      <c r="F2022" s="22">
        <v>13.93</v>
      </c>
      <c r="G2022" s="22">
        <v>13.979652318933688</v>
      </c>
      <c r="H2022" s="25">
        <v>0.14429289303661161</v>
      </c>
      <c r="I2022" s="3">
        <f t="shared" si="124"/>
        <v>1999.9299999999998</v>
      </c>
      <c r="J2022" s="3">
        <f t="shared" si="125"/>
        <v>1999.9799999999998</v>
      </c>
      <c r="K2022" s="3">
        <f>MIN(J2022-M2022+N2022,'Power Look Up'!$F$4)</f>
        <v>1982.2754777317418</v>
      </c>
      <c r="M2022" s="51">
        <f t="array" ref="M2022">_xlfn.SUM(_xlfn.NORM.DIST($S$3:$S$1003,$G2022,$P2022,FALSE)*WindSpeedStep*$T$3:$T$1003)</f>
        <v>2003.4208254260527</v>
      </c>
      <c r="N2022" s="51">
        <f t="array" ref="N2022">_xlfn.SUM(_xlfn.NORM.DIST($S$3:$S$1003,$G2022,$Q2022,FALSE)*WindSpeedStep*$T$3:$T$1003)</f>
        <v>1985.7163031577948</v>
      </c>
      <c r="P2022" s="43">
        <f t="shared" si="126"/>
        <v>1.3979652318933689</v>
      </c>
      <c r="Q2022" s="43">
        <f t="shared" si="127"/>
        <v>2.0171644767449179</v>
      </c>
    </row>
    <row r="2023" spans="5:17" x14ac:dyDescent="0.2">
      <c r="E2023" s="16">
        <v>40958.701388888891</v>
      </c>
      <c r="F2023" s="22">
        <v>15</v>
      </c>
      <c r="G2023" s="22">
        <v>15.036025864608211</v>
      </c>
      <c r="H2023" s="25">
        <v>0.13</v>
      </c>
      <c r="I2023" s="3">
        <f t="shared" si="124"/>
        <v>2000</v>
      </c>
      <c r="J2023" s="3">
        <f t="shared" si="125"/>
        <v>2000</v>
      </c>
      <c r="K2023" s="3">
        <f>MIN(J2023-M2023+N2023,'Power Look Up'!$F$4)</f>
        <v>1997.0666629643174</v>
      </c>
      <c r="M2023" s="51">
        <f t="array" ref="M2023">_xlfn.SUM(_xlfn.NORM.DIST($S$3:$S$1003,$G2023,$P2023,FALSE)*WindSpeedStep*$T$3:$T$1003)</f>
        <v>2002.0121758987502</v>
      </c>
      <c r="N2023" s="51">
        <f t="array" ref="N2023">_xlfn.SUM(_xlfn.NORM.DIST($S$3:$S$1003,$G2023,$Q2023,FALSE)*WindSpeedStep*$T$3:$T$1003)</f>
        <v>1999.0788388630676</v>
      </c>
      <c r="P2023" s="43">
        <f t="shared" si="126"/>
        <v>1.5036025864608211</v>
      </c>
      <c r="Q2023" s="43">
        <f t="shared" si="127"/>
        <v>1.9546833623990676</v>
      </c>
    </row>
    <row r="2024" spans="5:17" x14ac:dyDescent="0.2">
      <c r="E2024" s="16">
        <v>40958.708333333336</v>
      </c>
      <c r="F2024" s="22">
        <v>14.23</v>
      </c>
      <c r="G2024" s="22">
        <v>14.28896365529331</v>
      </c>
      <c r="H2024" s="25">
        <v>0.14898102600140548</v>
      </c>
      <c r="I2024" s="3">
        <f t="shared" si="124"/>
        <v>2000</v>
      </c>
      <c r="J2024" s="3">
        <f t="shared" si="125"/>
        <v>2000</v>
      </c>
      <c r="K2024" s="3">
        <f>MIN(J2024-M2024+N2024,'Power Look Up'!$F$4)</f>
        <v>1983.6911172363064</v>
      </c>
      <c r="M2024" s="51">
        <f t="array" ref="M2024">_xlfn.SUM(_xlfn.NORM.DIST($S$3:$S$1003,$G2024,$P2024,FALSE)*WindSpeedStep*$T$3:$T$1003)</f>
        <v>2003.1141692442197</v>
      </c>
      <c r="N2024" s="51">
        <f t="array" ref="N2024">_xlfn.SUM(_xlfn.NORM.DIST($S$3:$S$1003,$G2024,$Q2024,FALSE)*WindSpeedStep*$T$3:$T$1003)</f>
        <v>1986.8052864805261</v>
      </c>
      <c r="P2024" s="43">
        <f t="shared" si="126"/>
        <v>1.4288963655293312</v>
      </c>
      <c r="Q2024" s="43">
        <f t="shared" si="127"/>
        <v>2.1287844658623905</v>
      </c>
    </row>
    <row r="2025" spans="5:17" x14ac:dyDescent="0.2">
      <c r="E2025" s="16">
        <v>40958.715277777781</v>
      </c>
      <c r="F2025" s="22">
        <v>13.66</v>
      </c>
      <c r="G2025" s="22">
        <v>13.61882412401518</v>
      </c>
      <c r="H2025" s="25">
        <v>0.10907759882869693</v>
      </c>
      <c r="I2025" s="3">
        <f t="shared" si="124"/>
        <v>1999.6599999999999</v>
      </c>
      <c r="J2025" s="3">
        <f t="shared" si="125"/>
        <v>1999.6199999999997</v>
      </c>
      <c r="K2025" s="3">
        <f>MIN(J2025-M2025+N2025,'Power Look Up'!$F$4)</f>
        <v>1996.8109208587243</v>
      </c>
      <c r="M2025" s="51">
        <f t="array" ref="M2025">_xlfn.SUM(_xlfn.NORM.DIST($S$3:$S$1003,$G2025,$P2025,FALSE)*WindSpeedStep*$T$3:$T$1003)</f>
        <v>2003.3352558470469</v>
      </c>
      <c r="N2025" s="51">
        <f t="array" ref="N2025">_xlfn.SUM(_xlfn.NORM.DIST($S$3:$S$1003,$G2025,$Q2025,FALSE)*WindSpeedStep*$T$3:$T$1003)</f>
        <v>2000.5261767057716</v>
      </c>
      <c r="P2025" s="43">
        <f t="shared" si="126"/>
        <v>1.3618824124015181</v>
      </c>
      <c r="Q2025" s="43">
        <f t="shared" si="127"/>
        <v>1.4855086343179078</v>
      </c>
    </row>
    <row r="2026" spans="5:17" x14ac:dyDescent="0.2">
      <c r="E2026" s="16">
        <v>40958.722222222219</v>
      </c>
      <c r="F2026" s="22">
        <v>12.99</v>
      </c>
      <c r="G2026" s="22">
        <v>13.101276945896508</v>
      </c>
      <c r="H2026" s="25">
        <v>0.1447267128560431</v>
      </c>
      <c r="I2026" s="3">
        <f t="shared" si="124"/>
        <v>1998.8899999999974</v>
      </c>
      <c r="J2026" s="3">
        <f t="shared" si="125"/>
        <v>1999.0999999999997</v>
      </c>
      <c r="K2026" s="3">
        <f>MIN(J2026-M2026+N2026,'Power Look Up'!$F$4)</f>
        <v>1963.809976908628</v>
      </c>
      <c r="M2026" s="51">
        <f t="array" ref="M2026">_xlfn.SUM(_xlfn.NORM.DIST($S$3:$S$1003,$G2026,$P2026,FALSE)*WindSpeedStep*$T$3:$T$1003)</f>
        <v>2001.2554637448957</v>
      </c>
      <c r="N2026" s="51">
        <f t="array" ref="N2026">_xlfn.SUM(_xlfn.NORM.DIST($S$3:$S$1003,$G2026,$Q2026,FALSE)*WindSpeedStep*$T$3:$T$1003)</f>
        <v>1965.965440653524</v>
      </c>
      <c r="P2026" s="43">
        <f t="shared" si="126"/>
        <v>1.3101276945896509</v>
      </c>
      <c r="Q2026" s="43">
        <f t="shared" si="127"/>
        <v>1.8961047465962613</v>
      </c>
    </row>
    <row r="2027" spans="5:17" x14ac:dyDescent="0.2">
      <c r="E2027" s="16">
        <v>40958.729166666664</v>
      </c>
      <c r="F2027" s="22">
        <v>13.3</v>
      </c>
      <c r="G2027" s="22">
        <v>13.187902838045799</v>
      </c>
      <c r="H2027" s="25">
        <v>0.11353383458646615</v>
      </c>
      <c r="I2027" s="3">
        <f t="shared" si="124"/>
        <v>1999.2999999999997</v>
      </c>
      <c r="J2027" s="3">
        <f t="shared" si="125"/>
        <v>1999.1899999999998</v>
      </c>
      <c r="K2027" s="3">
        <f>MIN(J2027-M2027+N2027,'Power Look Up'!$F$4)</f>
        <v>1991.9169610553204</v>
      </c>
      <c r="M2027" s="51">
        <f t="array" ref="M2027">_xlfn.SUM(_xlfn.NORM.DIST($S$3:$S$1003,$G2027,$P2027,FALSE)*WindSpeedStep*$T$3:$T$1003)</f>
        <v>2001.8539409516031</v>
      </c>
      <c r="N2027" s="51">
        <f t="array" ref="N2027">_xlfn.SUM(_xlfn.NORM.DIST($S$3:$S$1003,$G2027,$Q2027,FALSE)*WindSpeedStep*$T$3:$T$1003)</f>
        <v>1994.5809020069237</v>
      </c>
      <c r="P2027" s="43">
        <f t="shared" si="126"/>
        <v>1.31879028380458</v>
      </c>
      <c r="Q2027" s="43">
        <f t="shared" si="127"/>
        <v>1.4972731793570793</v>
      </c>
    </row>
    <row r="2028" spans="5:17" x14ac:dyDescent="0.2">
      <c r="E2028" s="16">
        <v>40958.736111111109</v>
      </c>
      <c r="F2028" s="22">
        <v>12.76</v>
      </c>
      <c r="G2028" s="22">
        <v>12.760000168233271</v>
      </c>
      <c r="H2028" s="25">
        <v>0.15438871473354232</v>
      </c>
      <c r="I2028" s="3">
        <f t="shared" si="124"/>
        <v>1996.3599999999974</v>
      </c>
      <c r="J2028" s="3">
        <f t="shared" si="125"/>
        <v>1996.3599999999974</v>
      </c>
      <c r="K2028" s="3">
        <f>MIN(J2028-M2028+N2028,'Power Look Up'!$F$4)</f>
        <v>1940.0852980167072</v>
      </c>
      <c r="M2028" s="51">
        <f t="array" ref="M2028">_xlfn.SUM(_xlfn.NORM.DIST($S$3:$S$1003,$G2028,$P2028,FALSE)*WindSpeedStep*$T$3:$T$1003)</f>
        <v>1997.359357995949</v>
      </c>
      <c r="N2028" s="51">
        <f t="array" ref="N2028">_xlfn.SUM(_xlfn.NORM.DIST($S$3:$S$1003,$G2028,$Q2028,FALSE)*WindSpeedStep*$T$3:$T$1003)</f>
        <v>1941.0846560126588</v>
      </c>
      <c r="P2028" s="43">
        <f t="shared" si="126"/>
        <v>1.2760000168233272</v>
      </c>
      <c r="Q2028" s="43">
        <f t="shared" si="127"/>
        <v>1.9700000259733184</v>
      </c>
    </row>
    <row r="2029" spans="5:17" x14ac:dyDescent="0.2">
      <c r="E2029" s="16">
        <v>40958.743055555555</v>
      </c>
      <c r="F2029" s="22">
        <v>13.56</v>
      </c>
      <c r="G2029" s="22">
        <v>13.554273227992171</v>
      </c>
      <c r="H2029" s="25">
        <v>0.1047197640117994</v>
      </c>
      <c r="I2029" s="3">
        <f t="shared" si="124"/>
        <v>1999.5599999999997</v>
      </c>
      <c r="J2029" s="3">
        <f t="shared" si="125"/>
        <v>1999.5499999999997</v>
      </c>
      <c r="K2029" s="3">
        <f>MIN(J2029-M2029+N2029,'Power Look Up'!$F$4)</f>
        <v>1998.1062971539523</v>
      </c>
      <c r="M2029" s="51">
        <f t="array" ref="M2029">_xlfn.SUM(_xlfn.NORM.DIST($S$3:$S$1003,$G2029,$P2029,FALSE)*WindSpeedStep*$T$3:$T$1003)</f>
        <v>2003.2349077132849</v>
      </c>
      <c r="N2029" s="51">
        <f t="array" ref="N2029">_xlfn.SUM(_xlfn.NORM.DIST($S$3:$S$1003,$G2029,$Q2029,FALSE)*WindSpeedStep*$T$3:$T$1003)</f>
        <v>2001.7912048672374</v>
      </c>
      <c r="P2029" s="43">
        <f t="shared" si="126"/>
        <v>1.3554273227992173</v>
      </c>
      <c r="Q2029" s="43">
        <f t="shared" si="127"/>
        <v>1.4194002937867907</v>
      </c>
    </row>
    <row r="2030" spans="5:17" x14ac:dyDescent="0.2">
      <c r="E2030" s="16">
        <v>40958.75</v>
      </c>
      <c r="F2030" s="22">
        <v>12.89</v>
      </c>
      <c r="G2030" s="22">
        <v>12.971515524907065</v>
      </c>
      <c r="H2030" s="25">
        <v>0.12179984484096198</v>
      </c>
      <c r="I2030" s="3">
        <f t="shared" si="124"/>
        <v>1997.7899999999975</v>
      </c>
      <c r="J2030" s="3">
        <f t="shared" si="125"/>
        <v>1998.6699999999973</v>
      </c>
      <c r="K2030" s="3">
        <f>MIN(J2030-M2030+N2030,'Power Look Up'!$F$4)</f>
        <v>1982.9766874792331</v>
      </c>
      <c r="M2030" s="51">
        <f t="array" ref="M2030">_xlfn.SUM(_xlfn.NORM.DIST($S$3:$S$1003,$G2030,$P2030,FALSE)*WindSpeedStep*$T$3:$T$1003)</f>
        <v>2000.0949504823084</v>
      </c>
      <c r="N2030" s="51">
        <f t="array" ref="N2030">_xlfn.SUM(_xlfn.NORM.DIST($S$3:$S$1003,$G2030,$Q2030,FALSE)*WindSpeedStep*$T$3:$T$1003)</f>
        <v>1984.4016379615441</v>
      </c>
      <c r="P2030" s="43">
        <f t="shared" si="126"/>
        <v>1.2971515524907067</v>
      </c>
      <c r="Q2030" s="43">
        <f t="shared" si="127"/>
        <v>1.5799285782858101</v>
      </c>
    </row>
    <row r="2031" spans="5:17" x14ac:dyDescent="0.2">
      <c r="E2031" s="16">
        <v>40958.756944444445</v>
      </c>
      <c r="F2031" s="22">
        <v>13.58</v>
      </c>
      <c r="G2031" s="22">
        <v>13.677984045814492</v>
      </c>
      <c r="H2031" s="25">
        <v>0.11119293078055964</v>
      </c>
      <c r="I2031" s="3">
        <f t="shared" si="124"/>
        <v>1999.5799999999997</v>
      </c>
      <c r="J2031" s="3">
        <f t="shared" si="125"/>
        <v>1999.6799999999998</v>
      </c>
      <c r="K2031" s="3">
        <f>MIN(J2031-M2031+N2031,'Power Look Up'!$F$4)</f>
        <v>1996.3099941977609</v>
      </c>
      <c r="M2031" s="51">
        <f t="array" ref="M2031">_xlfn.SUM(_xlfn.NORM.DIST($S$3:$S$1003,$G2031,$P2031,FALSE)*WindSpeedStep*$T$3:$T$1003)</f>
        <v>2003.3998227551917</v>
      </c>
      <c r="N2031" s="51">
        <f t="array" ref="N2031">_xlfn.SUM(_xlfn.NORM.DIST($S$3:$S$1003,$G2031,$Q2031,FALSE)*WindSpeedStep*$T$3:$T$1003)</f>
        <v>2000.0298169529528</v>
      </c>
      <c r="P2031" s="43">
        <f t="shared" si="126"/>
        <v>1.3677984045814493</v>
      </c>
      <c r="Q2031" s="43">
        <f t="shared" si="127"/>
        <v>1.5208951332238498</v>
      </c>
    </row>
    <row r="2032" spans="5:17" x14ac:dyDescent="0.2">
      <c r="E2032" s="16">
        <v>40958.763888888891</v>
      </c>
      <c r="F2032" s="22">
        <v>13.27</v>
      </c>
      <c r="G2032" s="22">
        <v>13.22065841254639</v>
      </c>
      <c r="H2032" s="25">
        <v>0.12057272042200454</v>
      </c>
      <c r="I2032" s="3">
        <f t="shared" si="124"/>
        <v>1999.2699999999998</v>
      </c>
      <c r="J2032" s="3">
        <f t="shared" si="125"/>
        <v>1999.2199999999998</v>
      </c>
      <c r="K2032" s="3">
        <f>MIN(J2032-M2032+N2032,'Power Look Up'!$F$4)</f>
        <v>1987.5051099211532</v>
      </c>
      <c r="M2032" s="51">
        <f t="array" ref="M2032">_xlfn.SUM(_xlfn.NORM.DIST($S$3:$S$1003,$G2032,$P2032,FALSE)*WindSpeedStep*$T$3:$T$1003)</f>
        <v>2002.0480259065814</v>
      </c>
      <c r="N2032" s="51">
        <f t="array" ref="N2032">_xlfn.SUM(_xlfn.NORM.DIST($S$3:$S$1003,$G2032,$Q2032,FALSE)*WindSpeedStep*$T$3:$T$1003)</f>
        <v>1990.3331358277348</v>
      </c>
      <c r="P2032" s="43">
        <f t="shared" si="126"/>
        <v>1.3220658412546391</v>
      </c>
      <c r="Q2032" s="43">
        <f t="shared" si="127"/>
        <v>1.5940507505707782</v>
      </c>
    </row>
    <row r="2033" spans="5:17" x14ac:dyDescent="0.2">
      <c r="E2033" s="16">
        <v>40958.770833333336</v>
      </c>
      <c r="F2033" s="22">
        <v>11.83</v>
      </c>
      <c r="G2033" s="22">
        <v>11.746056866277353</v>
      </c>
      <c r="H2033" s="25">
        <v>0.13102282333051565</v>
      </c>
      <c r="I2033" s="3">
        <f t="shared" si="124"/>
        <v>1973.7199999999825</v>
      </c>
      <c r="J2033" s="3">
        <f t="shared" si="125"/>
        <v>1966.9999999999827</v>
      </c>
      <c r="K2033" s="3">
        <f>MIN(J2033-M2033+N2033,'Power Look Up'!$F$4)</f>
        <v>1917.6932091434044</v>
      </c>
      <c r="M2033" s="51">
        <f t="array" ref="M2033">_xlfn.SUM(_xlfn.NORM.DIST($S$3:$S$1003,$G2033,$P2033,FALSE)*WindSpeedStep*$T$3:$T$1003)</f>
        <v>1956.6288996809114</v>
      </c>
      <c r="N2033" s="51">
        <f t="array" ref="N2033">_xlfn.SUM(_xlfn.NORM.DIST($S$3:$S$1003,$G2033,$Q2033,FALSE)*WindSpeedStep*$T$3:$T$1003)</f>
        <v>1907.3221088243331</v>
      </c>
      <c r="P2033" s="43">
        <f t="shared" si="126"/>
        <v>1.1746056866277355</v>
      </c>
      <c r="Q2033" s="43">
        <f t="shared" si="127"/>
        <v>1.5390015336204479</v>
      </c>
    </row>
    <row r="2034" spans="5:17" x14ac:dyDescent="0.2">
      <c r="E2034" s="16">
        <v>40958.777777777781</v>
      </c>
      <c r="F2034" s="22">
        <v>11.71</v>
      </c>
      <c r="G2034" s="22">
        <v>11.886749405069354</v>
      </c>
      <c r="H2034" s="25">
        <v>0.11955593509820664</v>
      </c>
      <c r="I2034" s="3">
        <f t="shared" si="124"/>
        <v>1963.6399999999828</v>
      </c>
      <c r="J2034" s="3">
        <f t="shared" si="125"/>
        <v>1978.7599999999825</v>
      </c>
      <c r="K2034" s="3">
        <f>MIN(J2034-M2034+N2034,'Power Look Up'!$F$4)</f>
        <v>1949.9514810403323</v>
      </c>
      <c r="M2034" s="51">
        <f t="array" ref="M2034">_xlfn.SUM(_xlfn.NORM.DIST($S$3:$S$1003,$G2034,$P2034,FALSE)*WindSpeedStep*$T$3:$T$1003)</f>
        <v>1966.3321374195848</v>
      </c>
      <c r="N2034" s="51">
        <f t="array" ref="N2034">_xlfn.SUM(_xlfn.NORM.DIST($S$3:$S$1003,$G2034,$Q2034,FALSE)*WindSpeedStep*$T$3:$T$1003)</f>
        <v>1937.5236184599346</v>
      </c>
      <c r="P2034" s="43">
        <f t="shared" si="126"/>
        <v>1.1886749405069355</v>
      </c>
      <c r="Q2034" s="43">
        <f t="shared" si="127"/>
        <v>1.4211314404011182</v>
      </c>
    </row>
    <row r="2035" spans="5:17" x14ac:dyDescent="0.2">
      <c r="E2035" s="16">
        <v>40958.784722222219</v>
      </c>
      <c r="F2035" s="22">
        <v>12.35</v>
      </c>
      <c r="G2035" s="22">
        <v>12.387666615545514</v>
      </c>
      <c r="H2035" s="25">
        <v>0.13603238866396761</v>
      </c>
      <c r="I2035" s="3">
        <f t="shared" si="124"/>
        <v>1991.8499999999976</v>
      </c>
      <c r="J2035" s="3">
        <f t="shared" si="125"/>
        <v>1992.2899999999977</v>
      </c>
      <c r="K2035" s="3">
        <f>MIN(J2035-M2035+N2035,'Power Look Up'!$F$4)</f>
        <v>1949.4850422420993</v>
      </c>
      <c r="M2035" s="51">
        <f t="array" ref="M2035">_xlfn.SUM(_xlfn.NORM.DIST($S$3:$S$1003,$G2035,$P2035,FALSE)*WindSpeedStep*$T$3:$T$1003)</f>
        <v>1988.9722887592561</v>
      </c>
      <c r="N2035" s="51">
        <f t="array" ref="N2035">_xlfn.SUM(_xlfn.NORM.DIST($S$3:$S$1003,$G2035,$Q2035,FALSE)*WindSpeedStep*$T$3:$T$1003)</f>
        <v>1946.1673310013578</v>
      </c>
      <c r="P2035" s="43">
        <f t="shared" si="126"/>
        <v>1.2387666615545516</v>
      </c>
      <c r="Q2035" s="43">
        <f t="shared" si="127"/>
        <v>1.6851238796855437</v>
      </c>
    </row>
    <row r="2036" spans="5:17" x14ac:dyDescent="0.2">
      <c r="E2036" s="16">
        <v>40958.791666666664</v>
      </c>
      <c r="F2036" s="22">
        <v>12.38</v>
      </c>
      <c r="G2036" s="22">
        <v>12.361660718979087</v>
      </c>
      <c r="H2036" s="25">
        <v>0.12520193861066237</v>
      </c>
      <c r="I2036" s="3">
        <f t="shared" si="124"/>
        <v>1992.1799999999976</v>
      </c>
      <c r="J2036" s="3">
        <f t="shared" si="125"/>
        <v>1991.9599999999975</v>
      </c>
      <c r="K2036" s="3">
        <f>MIN(J2036-M2036+N2036,'Power Look Up'!$F$4)</f>
        <v>1962.8599007653563</v>
      </c>
      <c r="M2036" s="51">
        <f t="array" ref="M2036">_xlfn.SUM(_xlfn.NORM.DIST($S$3:$S$1003,$G2036,$P2036,FALSE)*WindSpeedStep*$T$3:$T$1003)</f>
        <v>1988.1662040722906</v>
      </c>
      <c r="N2036" s="51">
        <f t="array" ref="N2036">_xlfn.SUM(_xlfn.NORM.DIST($S$3:$S$1003,$G2036,$Q2036,FALSE)*WindSpeedStep*$T$3:$T$1003)</f>
        <v>1959.0661048376494</v>
      </c>
      <c r="P2036" s="43">
        <f t="shared" si="126"/>
        <v>1.2361660718979088</v>
      </c>
      <c r="Q2036" s="43">
        <f t="shared" si="127"/>
        <v>1.547703886463456</v>
      </c>
    </row>
    <row r="2037" spans="5:17" x14ac:dyDescent="0.2">
      <c r="E2037" s="16">
        <v>40958.798611111109</v>
      </c>
      <c r="F2037" s="22">
        <v>12.01</v>
      </c>
      <c r="G2037" s="22">
        <v>11.985193323254901</v>
      </c>
      <c r="H2037" s="25">
        <v>9.8251457119067437E-2</v>
      </c>
      <c r="I2037" s="3">
        <f t="shared" si="124"/>
        <v>1988.1099999999976</v>
      </c>
      <c r="J2037" s="3">
        <f t="shared" si="125"/>
        <v>1987.1599999999823</v>
      </c>
      <c r="K2037" s="3">
        <f>MIN(J2037-M2037+N2037,'Power Look Up'!$F$4)</f>
        <v>1989.4480517102063</v>
      </c>
      <c r="M2037" s="51">
        <f t="array" ref="M2037">_xlfn.SUM(_xlfn.NORM.DIST($S$3:$S$1003,$G2037,$P2037,FALSE)*WindSpeedStep*$T$3:$T$1003)</f>
        <v>1972.1340887667704</v>
      </c>
      <c r="N2037" s="51">
        <f t="array" ref="N2037">_xlfn.SUM(_xlfn.NORM.DIST($S$3:$S$1003,$G2037,$Q2037,FALSE)*WindSpeedStep*$T$3:$T$1003)</f>
        <v>1974.4221404769944</v>
      </c>
      <c r="P2037" s="43">
        <f t="shared" si="126"/>
        <v>1.1985193323254901</v>
      </c>
      <c r="Q2037" s="43">
        <f t="shared" si="127"/>
        <v>1.1775627078635122</v>
      </c>
    </row>
    <row r="2038" spans="5:17" x14ac:dyDescent="0.2">
      <c r="E2038" s="16">
        <v>40958.805555555555</v>
      </c>
      <c r="F2038" s="22">
        <v>10.39</v>
      </c>
      <c r="G2038" s="22">
        <v>10.344089985090147</v>
      </c>
      <c r="H2038" s="25">
        <v>0.15110683349374399</v>
      </c>
      <c r="I2038" s="3">
        <f t="shared" si="124"/>
        <v>1741.1299999999528</v>
      </c>
      <c r="J2038" s="3">
        <f t="shared" si="125"/>
        <v>1727.7799999999529</v>
      </c>
      <c r="K2038" s="3">
        <f>MIN(J2038-M2038+N2038,'Power Look Up'!$F$4)</f>
        <v>1653.065700034223</v>
      </c>
      <c r="M2038" s="51">
        <f t="array" ref="M2038">_xlfn.SUM(_xlfn.NORM.DIST($S$3:$S$1003,$G2038,$P2038,FALSE)*WindSpeedStep*$T$3:$T$1003)</f>
        <v>1725.8498735881187</v>
      </c>
      <c r="N2038" s="51">
        <f t="array" ref="N2038">_xlfn.SUM(_xlfn.NORM.DIST($S$3:$S$1003,$G2038,$Q2038,FALSE)*WindSpeedStep*$T$3:$T$1003)</f>
        <v>1651.1355736223888</v>
      </c>
      <c r="P2038" s="43">
        <f t="shared" si="126"/>
        <v>1.0344089985090148</v>
      </c>
      <c r="Q2038" s="43">
        <f t="shared" si="127"/>
        <v>1.5630626830213215</v>
      </c>
    </row>
    <row r="2039" spans="5:17" x14ac:dyDescent="0.2">
      <c r="E2039" s="16">
        <v>40958.8125</v>
      </c>
      <c r="F2039" s="22">
        <v>10.28</v>
      </c>
      <c r="G2039" s="22">
        <v>10.313115075792847</v>
      </c>
      <c r="H2039" s="25">
        <v>0.14591439688715954</v>
      </c>
      <c r="I2039" s="3">
        <f t="shared" si="124"/>
        <v>1711.7599999999534</v>
      </c>
      <c r="J2039" s="3">
        <f t="shared" si="125"/>
        <v>1719.7699999999531</v>
      </c>
      <c r="K2039" s="3">
        <f>MIN(J2039-M2039+N2039,'Power Look Up'!$F$4)</f>
        <v>1653.6729122770091</v>
      </c>
      <c r="M2039" s="51">
        <f t="array" ref="M2039">_xlfn.SUM(_xlfn.NORM.DIST($S$3:$S$1003,$G2039,$P2039,FALSE)*WindSpeedStep*$T$3:$T$1003)</f>
        <v>1717.4135882907724</v>
      </c>
      <c r="N2039" s="51">
        <f t="array" ref="N2039">_xlfn.SUM(_xlfn.NORM.DIST($S$3:$S$1003,$G2039,$Q2039,FALSE)*WindSpeedStep*$T$3:$T$1003)</f>
        <v>1651.3165005678284</v>
      </c>
      <c r="P2039" s="43">
        <f t="shared" si="126"/>
        <v>1.0313115075792847</v>
      </c>
      <c r="Q2039" s="43">
        <f t="shared" si="127"/>
        <v>1.5048319663121861</v>
      </c>
    </row>
    <row r="2040" spans="5:17" x14ac:dyDescent="0.2">
      <c r="E2040" s="16">
        <v>40958.819444444445</v>
      </c>
      <c r="F2040" s="22">
        <v>10.46</v>
      </c>
      <c r="G2040" s="22">
        <v>10.495476499334279</v>
      </c>
      <c r="H2040" s="25">
        <v>0.15200764818355639</v>
      </c>
      <c r="I2040" s="3">
        <f t="shared" si="124"/>
        <v>1759.8199999999524</v>
      </c>
      <c r="J2040" s="3">
        <f t="shared" si="125"/>
        <v>1770.499999999952</v>
      </c>
      <c r="K2040" s="3">
        <f>MIN(J2040-M2040+N2040,'Power Look Up'!$F$4)</f>
        <v>1688.5595250773242</v>
      </c>
      <c r="M2040" s="51">
        <f t="array" ref="M2040">_xlfn.SUM(_xlfn.NORM.DIST($S$3:$S$1003,$G2040,$P2040,FALSE)*WindSpeedStep*$T$3:$T$1003)</f>
        <v>1764.9197796179399</v>
      </c>
      <c r="N2040" s="51">
        <f t="array" ref="N2040">_xlfn.SUM(_xlfn.NORM.DIST($S$3:$S$1003,$G2040,$Q2040,FALSE)*WindSpeedStep*$T$3:$T$1003)</f>
        <v>1682.9793046953121</v>
      </c>
      <c r="P2040" s="43">
        <f t="shared" si="126"/>
        <v>1.049547649933428</v>
      </c>
      <c r="Q2040" s="43">
        <f t="shared" si="127"/>
        <v>1.595392699229589</v>
      </c>
    </row>
    <row r="2041" spans="5:17" x14ac:dyDescent="0.2">
      <c r="E2041" s="16">
        <v>40958.826388888891</v>
      </c>
      <c r="F2041" s="22">
        <v>11.3</v>
      </c>
      <c r="G2041" s="22">
        <v>11.260912154922988</v>
      </c>
      <c r="H2041" s="25">
        <v>0.10088495575221237</v>
      </c>
      <c r="I2041" s="3">
        <f t="shared" si="124"/>
        <v>1929.1999999999834</v>
      </c>
      <c r="J2041" s="3">
        <f t="shared" si="125"/>
        <v>1925.8399999999835</v>
      </c>
      <c r="K2041" s="3">
        <f>MIN(J2041-M2041+N2041,'Power Look Up'!$F$4)</f>
        <v>1924.2590054129194</v>
      </c>
      <c r="M2041" s="51">
        <f t="array" ref="M2041">_xlfn.SUM(_xlfn.NORM.DIST($S$3:$S$1003,$G2041,$P2041,FALSE)*WindSpeedStep*$T$3:$T$1003)</f>
        <v>1907.530687148213</v>
      </c>
      <c r="N2041" s="51">
        <f t="array" ref="N2041">_xlfn.SUM(_xlfn.NORM.DIST($S$3:$S$1003,$G2041,$Q2041,FALSE)*WindSpeedStep*$T$3:$T$1003)</f>
        <v>1905.9496925611488</v>
      </c>
      <c r="P2041" s="43">
        <f t="shared" si="126"/>
        <v>1.1260912154922988</v>
      </c>
      <c r="Q2041" s="43">
        <f t="shared" si="127"/>
        <v>1.1360566244789561</v>
      </c>
    </row>
    <row r="2042" spans="5:17" x14ac:dyDescent="0.2">
      <c r="E2042" s="16">
        <v>40958.833333333336</v>
      </c>
      <c r="F2042" s="22">
        <v>10.87</v>
      </c>
      <c r="G2042" s="22">
        <v>10.887293295418804</v>
      </c>
      <c r="H2042" s="25">
        <v>0.13983440662373506</v>
      </c>
      <c r="I2042" s="3">
        <f t="shared" si="124"/>
        <v>1869.2899999999499</v>
      </c>
      <c r="J2042" s="3">
        <f t="shared" si="125"/>
        <v>1874.6299999999499</v>
      </c>
      <c r="K2042" s="3">
        <f>MIN(J2042-M2042+N2042,'Power Look Up'!$F$4)</f>
        <v>1803.990630996092</v>
      </c>
      <c r="M2042" s="51">
        <f t="array" ref="M2042">_xlfn.SUM(_xlfn.NORM.DIST($S$3:$S$1003,$G2042,$P2042,FALSE)*WindSpeedStep*$T$3:$T$1003)</f>
        <v>1849.0975158913143</v>
      </c>
      <c r="N2042" s="51">
        <f t="array" ref="N2042">_xlfn.SUM(_xlfn.NORM.DIST($S$3:$S$1003,$G2042,$Q2042,FALSE)*WindSpeedStep*$T$3:$T$1003)</f>
        <v>1778.4581468874565</v>
      </c>
      <c r="P2042" s="43">
        <f t="shared" si="126"/>
        <v>1.0887293295418805</v>
      </c>
      <c r="Q2042" s="43">
        <f t="shared" si="127"/>
        <v>1.5224181977034574</v>
      </c>
    </row>
    <row r="2043" spans="5:17" x14ac:dyDescent="0.2">
      <c r="E2043" s="16">
        <v>40958.840277777781</v>
      </c>
      <c r="F2043" s="22">
        <v>11.33</v>
      </c>
      <c r="G2043" s="22">
        <v>11.395886541140914</v>
      </c>
      <c r="H2043" s="25">
        <v>0.13592233009708737</v>
      </c>
      <c r="I2043" s="3">
        <f t="shared" si="124"/>
        <v>1931.7199999999834</v>
      </c>
      <c r="J2043" s="3">
        <f t="shared" si="125"/>
        <v>1937.5999999999833</v>
      </c>
      <c r="K2043" s="3">
        <f>MIN(J2043-M2043+N2043,'Power Look Up'!$F$4)</f>
        <v>1874.7353234967331</v>
      </c>
      <c r="M2043" s="51">
        <f t="array" ref="M2043">_xlfn.SUM(_xlfn.NORM.DIST($S$3:$S$1003,$G2043,$P2043,FALSE)*WindSpeedStep*$T$3:$T$1003)</f>
        <v>1923.9335039107063</v>
      </c>
      <c r="N2043" s="51">
        <f t="array" ref="N2043">_xlfn.SUM(_xlfn.NORM.DIST($S$3:$S$1003,$G2043,$Q2043,FALSE)*WindSpeedStep*$T$3:$T$1003)</f>
        <v>1861.0688274074562</v>
      </c>
      <c r="P2043" s="43">
        <f t="shared" si="126"/>
        <v>1.1395886541140914</v>
      </c>
      <c r="Q2043" s="43">
        <f t="shared" si="127"/>
        <v>1.5489554521939106</v>
      </c>
    </row>
    <row r="2044" spans="5:17" x14ac:dyDescent="0.2">
      <c r="E2044" s="16">
        <v>40958.847222222219</v>
      </c>
      <c r="F2044" s="22">
        <v>11.91</v>
      </c>
      <c r="G2044" s="22">
        <v>12.047205695554197</v>
      </c>
      <c r="H2044" s="25">
        <v>0.10327455919395466</v>
      </c>
      <c r="I2044" s="3">
        <f t="shared" si="124"/>
        <v>1980.4399999999823</v>
      </c>
      <c r="J2044" s="3">
        <f t="shared" si="125"/>
        <v>1988.5499999999977</v>
      </c>
      <c r="K2044" s="3">
        <f>MIN(J2044-M2044+N2044,'Power Look Up'!$F$4)</f>
        <v>1984.3462747025897</v>
      </c>
      <c r="M2044" s="51">
        <f t="array" ref="M2044">_xlfn.SUM(_xlfn.NORM.DIST($S$3:$S$1003,$G2044,$P2044,FALSE)*WindSpeedStep*$T$3:$T$1003)</f>
        <v>1975.4093943743014</v>
      </c>
      <c r="N2044" s="51">
        <f t="array" ref="N2044">_xlfn.SUM(_xlfn.NORM.DIST($S$3:$S$1003,$G2044,$Q2044,FALSE)*WindSpeedStep*$T$3:$T$1003)</f>
        <v>1971.2056690768934</v>
      </c>
      <c r="P2044" s="43">
        <f t="shared" si="126"/>
        <v>1.2047205695554197</v>
      </c>
      <c r="Q2044" s="43">
        <f t="shared" si="127"/>
        <v>1.2441698577272597</v>
      </c>
    </row>
    <row r="2045" spans="5:17" x14ac:dyDescent="0.2">
      <c r="E2045" s="16">
        <v>40958.854166666664</v>
      </c>
      <c r="F2045" s="22">
        <v>12.01</v>
      </c>
      <c r="G2045" s="22">
        <v>12.093568099630115</v>
      </c>
      <c r="H2045" s="25">
        <v>0.10824313072439634</v>
      </c>
      <c r="I2045" s="3">
        <f t="shared" si="124"/>
        <v>1988.1099999999976</v>
      </c>
      <c r="J2045" s="3">
        <f t="shared" si="125"/>
        <v>1988.9899999999977</v>
      </c>
      <c r="K2045" s="3">
        <f>MIN(J2045-M2045+N2045,'Power Look Up'!$F$4)</f>
        <v>1978.5042775771342</v>
      </c>
      <c r="M2045" s="51">
        <f t="array" ref="M2045">_xlfn.SUM(_xlfn.NORM.DIST($S$3:$S$1003,$G2045,$P2045,FALSE)*WindSpeedStep*$T$3:$T$1003)</f>
        <v>1977.6791698113957</v>
      </c>
      <c r="N2045" s="51">
        <f t="array" ref="N2045">_xlfn.SUM(_xlfn.NORM.DIST($S$3:$S$1003,$G2045,$Q2045,FALSE)*WindSpeedStep*$T$3:$T$1003)</f>
        <v>1967.1934473885321</v>
      </c>
      <c r="P2045" s="43">
        <f t="shared" si="126"/>
        <v>1.2093568099630116</v>
      </c>
      <c r="Q2045" s="43">
        <f t="shared" si="127"/>
        <v>1.309045672732652</v>
      </c>
    </row>
    <row r="2046" spans="5:17" x14ac:dyDescent="0.2">
      <c r="E2046" s="16">
        <v>40958.861111111109</v>
      </c>
      <c r="F2046" s="22">
        <v>11.75</v>
      </c>
      <c r="G2046" s="22">
        <v>11.813790843845743</v>
      </c>
      <c r="H2046" s="25">
        <v>0.10127659574468084</v>
      </c>
      <c r="I2046" s="3">
        <f t="shared" si="124"/>
        <v>1966.9999999999827</v>
      </c>
      <c r="J2046" s="3">
        <f t="shared" si="125"/>
        <v>1972.0399999999827</v>
      </c>
      <c r="K2046" s="3">
        <f>MIN(J2046-M2046+N2046,'Power Look Up'!$F$4)</f>
        <v>1970.1745078282931</v>
      </c>
      <c r="M2046" s="51">
        <f t="array" ref="M2046">_xlfn.SUM(_xlfn.NORM.DIST($S$3:$S$1003,$G2046,$P2046,FALSE)*WindSpeedStep*$T$3:$T$1003)</f>
        <v>1961.5185780955558</v>
      </c>
      <c r="N2046" s="51">
        <f t="array" ref="N2046">_xlfn.SUM(_xlfn.NORM.DIST($S$3:$S$1003,$G2046,$Q2046,FALSE)*WindSpeedStep*$T$3:$T$1003)</f>
        <v>1959.6530859238662</v>
      </c>
      <c r="P2046" s="43">
        <f t="shared" si="126"/>
        <v>1.1813790843845744</v>
      </c>
      <c r="Q2046" s="43">
        <f t="shared" si="127"/>
        <v>1.1964605195043772</v>
      </c>
    </row>
    <row r="2047" spans="5:17" x14ac:dyDescent="0.2">
      <c r="E2047" s="16">
        <v>40958.868055555555</v>
      </c>
      <c r="F2047" s="22">
        <v>11.96</v>
      </c>
      <c r="G2047" s="22">
        <v>12.023169396426928</v>
      </c>
      <c r="H2047" s="25">
        <v>0.10702341137123746</v>
      </c>
      <c r="I2047" s="3">
        <f t="shared" si="124"/>
        <v>1984.6399999999824</v>
      </c>
      <c r="J2047" s="3">
        <f t="shared" si="125"/>
        <v>1988.2199999999978</v>
      </c>
      <c r="K2047" s="3">
        <f>MIN(J2047-M2047+N2047,'Power Look Up'!$F$4)</f>
        <v>1978.9349706367866</v>
      </c>
      <c r="M2047" s="51">
        <f t="array" ref="M2047">_xlfn.SUM(_xlfn.NORM.DIST($S$3:$S$1003,$G2047,$P2047,FALSE)*WindSpeedStep*$T$3:$T$1003)</f>
        <v>1974.1731511385428</v>
      </c>
      <c r="N2047" s="51">
        <f t="array" ref="N2047">_xlfn.SUM(_xlfn.NORM.DIST($S$3:$S$1003,$G2047,$Q2047,FALSE)*WindSpeedStep*$T$3:$T$1003)</f>
        <v>1964.8881217753317</v>
      </c>
      <c r="P2047" s="43">
        <f t="shared" si="126"/>
        <v>1.2023169396426929</v>
      </c>
      <c r="Q2047" s="43">
        <f t="shared" si="127"/>
        <v>1.2867606042998718</v>
      </c>
    </row>
    <row r="2048" spans="5:17" x14ac:dyDescent="0.2">
      <c r="E2048" s="16">
        <v>40958.875</v>
      </c>
      <c r="F2048" s="22">
        <v>12.13</v>
      </c>
      <c r="G2048" s="22">
        <v>12.196478824171351</v>
      </c>
      <c r="H2048" s="25">
        <v>9.4806265457543268E-2</v>
      </c>
      <c r="I2048" s="3">
        <f t="shared" si="124"/>
        <v>1989.4299999999976</v>
      </c>
      <c r="J2048" s="3">
        <f t="shared" si="125"/>
        <v>1990.1999999999975</v>
      </c>
      <c r="K2048" s="3">
        <f>MIN(J2048-M2048+N2048,'Power Look Up'!$F$4)</f>
        <v>1995.949582060663</v>
      </c>
      <c r="M2048" s="51">
        <f t="array" ref="M2048">_xlfn.SUM(_xlfn.NORM.DIST($S$3:$S$1003,$G2048,$P2048,FALSE)*WindSpeedStep*$T$3:$T$1003)</f>
        <v>1982.2084283772078</v>
      </c>
      <c r="N2048" s="51">
        <f t="array" ref="N2048">_xlfn.SUM(_xlfn.NORM.DIST($S$3:$S$1003,$G2048,$Q2048,FALSE)*WindSpeedStep*$T$3:$T$1003)</f>
        <v>1987.9580104378733</v>
      </c>
      <c r="P2048" s="43">
        <f t="shared" si="126"/>
        <v>1.2196478824171351</v>
      </c>
      <c r="Q2048" s="43">
        <f t="shared" si="127"/>
        <v>1.1563026090516944</v>
      </c>
    </row>
    <row r="2049" spans="5:17" x14ac:dyDescent="0.2">
      <c r="E2049" s="16">
        <v>40958.881944444445</v>
      </c>
      <c r="F2049" s="22">
        <v>11.61</v>
      </c>
      <c r="G2049" s="22">
        <v>11.740908566202943</v>
      </c>
      <c r="H2049" s="25">
        <v>0.11627906976744187</v>
      </c>
      <c r="I2049" s="3">
        <f t="shared" si="124"/>
        <v>1955.239999999983</v>
      </c>
      <c r="J2049" s="3">
        <f t="shared" si="125"/>
        <v>1966.1599999999828</v>
      </c>
      <c r="K2049" s="3">
        <f>MIN(J2049-M2049+N2049,'Power Look Up'!$F$4)</f>
        <v>1940.7404258322795</v>
      </c>
      <c r="M2049" s="51">
        <f t="array" ref="M2049">_xlfn.SUM(_xlfn.NORM.DIST($S$3:$S$1003,$G2049,$P2049,FALSE)*WindSpeedStep*$T$3:$T$1003)</f>
        <v>1956.239958959266</v>
      </c>
      <c r="N2049" s="51">
        <f t="array" ref="N2049">_xlfn.SUM(_xlfn.NORM.DIST($S$3:$S$1003,$G2049,$Q2049,FALSE)*WindSpeedStep*$T$3:$T$1003)</f>
        <v>1930.8203847915627</v>
      </c>
      <c r="P2049" s="43">
        <f t="shared" si="126"/>
        <v>1.1740908566202943</v>
      </c>
      <c r="Q2049" s="43">
        <f t="shared" si="127"/>
        <v>1.3652219263026679</v>
      </c>
    </row>
    <row r="2050" spans="5:17" x14ac:dyDescent="0.2">
      <c r="E2050" s="16">
        <v>40958.888888888891</v>
      </c>
      <c r="F2050" s="22">
        <v>11.57</v>
      </c>
      <c r="G2050" s="22">
        <v>11.664316392655664</v>
      </c>
      <c r="H2050" s="25">
        <v>0.12791702679343128</v>
      </c>
      <c r="I2050" s="3">
        <f t="shared" si="124"/>
        <v>1951.8799999999831</v>
      </c>
      <c r="J2050" s="3">
        <f t="shared" si="125"/>
        <v>1959.4399999999828</v>
      </c>
      <c r="K2050" s="3">
        <f>MIN(J2050-M2050+N2050,'Power Look Up'!$F$4)</f>
        <v>1913.9427159333388</v>
      </c>
      <c r="M2050" s="51">
        <f t="array" ref="M2050">_xlfn.SUM(_xlfn.NORM.DIST($S$3:$S$1003,$G2050,$P2050,FALSE)*WindSpeedStep*$T$3:$T$1003)</f>
        <v>1950.1527343448827</v>
      </c>
      <c r="N2050" s="51">
        <f t="array" ref="N2050">_xlfn.SUM(_xlfn.NORM.DIST($S$3:$S$1003,$G2050,$Q2050,FALSE)*WindSpeedStep*$T$3:$T$1003)</f>
        <v>1904.6554502782387</v>
      </c>
      <c r="P2050" s="43">
        <f t="shared" si="126"/>
        <v>1.1664316392655665</v>
      </c>
      <c r="Q2050" s="43">
        <f t="shared" si="127"/>
        <v>1.4920646725263942</v>
      </c>
    </row>
    <row r="2051" spans="5:17" x14ac:dyDescent="0.2">
      <c r="E2051" s="16">
        <v>40958.895833333336</v>
      </c>
      <c r="F2051" s="22">
        <v>11.15</v>
      </c>
      <c r="G2051" s="22">
        <v>11.212168836270944</v>
      </c>
      <c r="H2051" s="25">
        <v>0.12286995515695068</v>
      </c>
      <c r="I2051" s="3">
        <f t="shared" ref="I2051:I2114" si="128">INDEX(PowerArray,MIN(MaximumPowerIndex,ROUND(F2051*100,0)))</f>
        <v>1916.5999999999838</v>
      </c>
      <c r="J2051" s="3">
        <f t="shared" ref="J2051:J2114" si="129">INDEX(PowerArray,MIN(MaximumPowerIndex,ROUND(G2051*100,0)))</f>
        <v>1921.6399999999837</v>
      </c>
      <c r="K2051" s="3">
        <f>MIN(J2051-M2051+N2051,'Power Look Up'!$F$4)</f>
        <v>1880.4837951942604</v>
      </c>
      <c r="M2051" s="51">
        <f t="array" ref="M2051">_xlfn.SUM(_xlfn.NORM.DIST($S$3:$S$1003,$G2051,$P2051,FALSE)*WindSpeedStep*$T$3:$T$1003)</f>
        <v>1901.0258829350137</v>
      </c>
      <c r="N2051" s="51">
        <f t="array" ref="N2051">_xlfn.SUM(_xlfn.NORM.DIST($S$3:$S$1003,$G2051,$Q2051,FALSE)*WindSpeedStep*$T$3:$T$1003)</f>
        <v>1859.8696781292904</v>
      </c>
      <c r="P2051" s="43">
        <f t="shared" ref="P2051:P2114" si="130">ReferenceTurbulence*G2051</f>
        <v>1.1212168836270944</v>
      </c>
      <c r="Q2051" s="43">
        <f t="shared" si="127"/>
        <v>1.3776386821247708</v>
      </c>
    </row>
    <row r="2052" spans="5:17" x14ac:dyDescent="0.2">
      <c r="E2052" s="16">
        <v>40958.902777777781</v>
      </c>
      <c r="F2052" s="22">
        <v>11.48</v>
      </c>
      <c r="G2052" s="22">
        <v>11.648413457145175</v>
      </c>
      <c r="H2052" s="25">
        <v>0.11149825783972125</v>
      </c>
      <c r="I2052" s="3">
        <f t="shared" si="128"/>
        <v>1944.3199999999831</v>
      </c>
      <c r="J2052" s="3">
        <f t="shared" si="129"/>
        <v>1958.5999999999829</v>
      </c>
      <c r="K2052" s="3">
        <f>MIN(J2052-M2052+N2052,'Power Look Up'!$F$4)</f>
        <v>1940.1012053423417</v>
      </c>
      <c r="M2052" s="51">
        <f t="array" ref="M2052">_xlfn.SUM(_xlfn.NORM.DIST($S$3:$S$1003,$G2052,$P2052,FALSE)*WindSpeedStep*$T$3:$T$1003)</f>
        <v>1948.8162230916028</v>
      </c>
      <c r="N2052" s="51">
        <f t="array" ref="N2052">_xlfn.SUM(_xlfn.NORM.DIST($S$3:$S$1003,$G2052,$Q2052,FALSE)*WindSpeedStep*$T$3:$T$1003)</f>
        <v>1930.3174284339616</v>
      </c>
      <c r="P2052" s="43">
        <f t="shared" si="130"/>
        <v>1.1648413457145175</v>
      </c>
      <c r="Q2052" s="43">
        <f t="shared" ref="Q2052:Q2115" si="131">G2052*H2052</f>
        <v>1.2987778070684515</v>
      </c>
    </row>
    <row r="2053" spans="5:17" x14ac:dyDescent="0.2">
      <c r="E2053" s="16">
        <v>40958.909722222219</v>
      </c>
      <c r="F2053" s="22">
        <v>11.28</v>
      </c>
      <c r="G2053" s="22">
        <v>11.298868246219346</v>
      </c>
      <c r="H2053" s="25">
        <v>8.3333333333333329E-2</v>
      </c>
      <c r="I2053" s="3">
        <f t="shared" si="128"/>
        <v>1927.5199999999836</v>
      </c>
      <c r="J2053" s="3">
        <f t="shared" si="129"/>
        <v>1929.1999999999834</v>
      </c>
      <c r="K2053" s="3">
        <f>MIN(J2053-M2053+N2053,'Power Look Up'!$F$4)</f>
        <v>1958.3853567536537</v>
      </c>
      <c r="M2053" s="51">
        <f t="array" ref="M2053">_xlfn.SUM(_xlfn.NORM.DIST($S$3:$S$1003,$G2053,$P2053,FALSE)*WindSpeedStep*$T$3:$T$1003)</f>
        <v>1912.3784148299094</v>
      </c>
      <c r="N2053" s="51">
        <f t="array" ref="N2053">_xlfn.SUM(_xlfn.NORM.DIST($S$3:$S$1003,$G2053,$Q2053,FALSE)*WindSpeedStep*$T$3:$T$1003)</f>
        <v>1941.5637715835796</v>
      </c>
      <c r="P2053" s="43">
        <f t="shared" si="130"/>
        <v>1.1298868246219347</v>
      </c>
      <c r="Q2053" s="43">
        <f t="shared" si="131"/>
        <v>0.94157235385161209</v>
      </c>
    </row>
    <row r="2054" spans="5:17" x14ac:dyDescent="0.2">
      <c r="E2054" s="16">
        <v>40958.916666666664</v>
      </c>
      <c r="F2054" s="22">
        <v>11.63</v>
      </c>
      <c r="G2054" s="22">
        <v>11.70429654978938</v>
      </c>
      <c r="H2054" s="25">
        <v>0.10232158211521925</v>
      </c>
      <c r="I2054" s="3">
        <f t="shared" si="128"/>
        <v>1956.9199999999828</v>
      </c>
      <c r="J2054" s="3">
        <f t="shared" si="129"/>
        <v>1962.7999999999827</v>
      </c>
      <c r="K2054" s="3">
        <f>MIN(J2054-M2054+N2054,'Power Look Up'!$F$4)</f>
        <v>1959.2095452133772</v>
      </c>
      <c r="M2054" s="51">
        <f t="array" ref="M2054">_xlfn.SUM(_xlfn.NORM.DIST($S$3:$S$1003,$G2054,$P2054,FALSE)*WindSpeedStep*$T$3:$T$1003)</f>
        <v>1953.4013523513481</v>
      </c>
      <c r="N2054" s="51">
        <f t="array" ref="N2054">_xlfn.SUM(_xlfn.NORM.DIST($S$3:$S$1003,$G2054,$Q2054,FALSE)*WindSpeedStep*$T$3:$T$1003)</f>
        <v>1949.8108975647426</v>
      </c>
      <c r="P2054" s="43">
        <f t="shared" si="130"/>
        <v>1.1704296549789379</v>
      </c>
      <c r="Q2054" s="43">
        <f t="shared" si="131"/>
        <v>1.1976021405201513</v>
      </c>
    </row>
    <row r="2055" spans="5:17" x14ac:dyDescent="0.2">
      <c r="E2055" s="16">
        <v>40958.923611111109</v>
      </c>
      <c r="F2055" s="22">
        <v>11.04</v>
      </c>
      <c r="G2055" s="22">
        <v>11.074311734281192</v>
      </c>
      <c r="H2055" s="25">
        <v>8.6050724637681167E-2</v>
      </c>
      <c r="I2055" s="3">
        <f t="shared" si="128"/>
        <v>1907.359999999984</v>
      </c>
      <c r="J2055" s="3">
        <f t="shared" si="129"/>
        <v>1909.879999999984</v>
      </c>
      <c r="K2055" s="3">
        <f>MIN(J2055-M2055+N2055,'Power Look Up'!$F$4)</f>
        <v>1935.3330831940355</v>
      </c>
      <c r="M2055" s="51">
        <f t="array" ref="M2055">_xlfn.SUM(_xlfn.NORM.DIST($S$3:$S$1003,$G2055,$P2055,FALSE)*WindSpeedStep*$T$3:$T$1003)</f>
        <v>1880.8616262749256</v>
      </c>
      <c r="N2055" s="51">
        <f t="array" ref="N2055">_xlfn.SUM(_xlfn.NORM.DIST($S$3:$S$1003,$G2055,$Q2055,FALSE)*WindSpeedStep*$T$3:$T$1003)</f>
        <v>1906.3147094689771</v>
      </c>
      <c r="P2055" s="43">
        <f t="shared" si="130"/>
        <v>1.1074311734281193</v>
      </c>
      <c r="Q2055" s="43">
        <f t="shared" si="131"/>
        <v>0.9529525495984722</v>
      </c>
    </row>
    <row r="2056" spans="5:17" x14ac:dyDescent="0.2">
      <c r="E2056" s="16">
        <v>40958.930555555555</v>
      </c>
      <c r="F2056" s="22">
        <v>10.52</v>
      </c>
      <c r="G2056" s="22">
        <v>10.554295606112953</v>
      </c>
      <c r="H2056" s="25">
        <v>8.8403041825095063E-2</v>
      </c>
      <c r="I2056" s="3">
        <f t="shared" si="128"/>
        <v>1775.8399999999519</v>
      </c>
      <c r="J2056" s="3">
        <f t="shared" si="129"/>
        <v>1783.8499999999517</v>
      </c>
      <c r="K2056" s="3">
        <f>MIN(J2056-M2056+N2056,'Power Look Up'!$F$4)</f>
        <v>1803.1530044612364</v>
      </c>
      <c r="M2056" s="51">
        <f t="array" ref="M2056">_xlfn.SUM(_xlfn.NORM.DIST($S$3:$S$1003,$G2056,$P2056,FALSE)*WindSpeedStep*$T$3:$T$1003)</f>
        <v>1779.1182173532757</v>
      </c>
      <c r="N2056" s="51">
        <f t="array" ref="N2056">_xlfn.SUM(_xlfn.NORM.DIST($S$3:$S$1003,$G2056,$Q2056,FALSE)*WindSpeedStep*$T$3:$T$1003)</f>
        <v>1798.4212218145603</v>
      </c>
      <c r="P2056" s="43">
        <f t="shared" si="130"/>
        <v>1.0554295606112953</v>
      </c>
      <c r="Q2056" s="43">
        <f t="shared" si="131"/>
        <v>0.93303183590162042</v>
      </c>
    </row>
    <row r="2057" spans="5:17" x14ac:dyDescent="0.2">
      <c r="E2057" s="16">
        <v>40958.9375</v>
      </c>
      <c r="F2057" s="22">
        <v>11.11</v>
      </c>
      <c r="G2057" s="22">
        <v>11.12825336566268</v>
      </c>
      <c r="H2057" s="25">
        <v>8.1908190819081919E-2</v>
      </c>
      <c r="I2057" s="3">
        <f t="shared" si="128"/>
        <v>1913.2399999999839</v>
      </c>
      <c r="J2057" s="3">
        <f t="shared" si="129"/>
        <v>1914.9199999999837</v>
      </c>
      <c r="K2057" s="3">
        <f>MIN(J2057-M2057+N2057,'Power Look Up'!$F$4)</f>
        <v>1947.6965235551775</v>
      </c>
      <c r="M2057" s="51">
        <f t="array" ref="M2057">_xlfn.SUM(_xlfn.NORM.DIST($S$3:$S$1003,$G2057,$P2057,FALSE)*WindSpeedStep*$T$3:$T$1003)</f>
        <v>1889.0692756460367</v>
      </c>
      <c r="N2057" s="51">
        <f t="array" ref="N2057">_xlfn.SUM(_xlfn.NORM.DIST($S$3:$S$1003,$G2057,$Q2057,FALSE)*WindSpeedStep*$T$3:$T$1003)</f>
        <v>1921.8457992012304</v>
      </c>
      <c r="P2057" s="43">
        <f t="shared" si="130"/>
        <v>1.1128253365662679</v>
      </c>
      <c r="Q2057" s="43">
        <f t="shared" si="131"/>
        <v>0.91149510015778934</v>
      </c>
    </row>
    <row r="2058" spans="5:17" x14ac:dyDescent="0.2">
      <c r="E2058" s="16">
        <v>40958.944444444445</v>
      </c>
      <c r="F2058" s="22">
        <v>10.67</v>
      </c>
      <c r="G2058" s="22">
        <v>10.783197956053723</v>
      </c>
      <c r="H2058" s="25">
        <v>9.0909090909090912E-2</v>
      </c>
      <c r="I2058" s="3">
        <f t="shared" si="128"/>
        <v>1815.8899999999512</v>
      </c>
      <c r="J2058" s="3">
        <f t="shared" si="129"/>
        <v>1845.2599999999504</v>
      </c>
      <c r="K2058" s="3">
        <f>MIN(J2058-M2058+N2058,'Power Look Up'!$F$4)</f>
        <v>1861.5561172317928</v>
      </c>
      <c r="M2058" s="51">
        <f t="array" ref="M2058">_xlfn.SUM(_xlfn.NORM.DIST($S$3:$S$1003,$G2058,$P2058,FALSE)*WindSpeedStep*$T$3:$T$1003)</f>
        <v>1829.1067639162479</v>
      </c>
      <c r="N2058" s="51">
        <f t="array" ref="N2058">_xlfn.SUM(_xlfn.NORM.DIST($S$3:$S$1003,$G2058,$Q2058,FALSE)*WindSpeedStep*$T$3:$T$1003)</f>
        <v>1845.4028811480903</v>
      </c>
      <c r="P2058" s="43">
        <f t="shared" si="130"/>
        <v>1.0783197956053723</v>
      </c>
      <c r="Q2058" s="43">
        <f t="shared" si="131"/>
        <v>0.98029072327761124</v>
      </c>
    </row>
    <row r="2059" spans="5:17" x14ac:dyDescent="0.2">
      <c r="E2059" s="16">
        <v>40958.951388888891</v>
      </c>
      <c r="F2059" s="22">
        <v>10.42</v>
      </c>
      <c r="G2059" s="22">
        <v>10.406839987600419</v>
      </c>
      <c r="H2059" s="25">
        <v>8.5412667946257195E-2</v>
      </c>
      <c r="I2059" s="3">
        <f t="shared" si="128"/>
        <v>1749.1399999999526</v>
      </c>
      <c r="J2059" s="3">
        <f t="shared" si="129"/>
        <v>1746.4699999999525</v>
      </c>
      <c r="K2059" s="3">
        <f>MIN(J2059-M2059+N2059,'Power Look Up'!$F$4)</f>
        <v>1768.8259323371819</v>
      </c>
      <c r="M2059" s="51">
        <f t="array" ref="M2059">_xlfn.SUM(_xlfn.NORM.DIST($S$3:$S$1003,$G2059,$P2059,FALSE)*WindSpeedStep*$T$3:$T$1003)</f>
        <v>1742.4828211457948</v>
      </c>
      <c r="N2059" s="51">
        <f t="array" ref="N2059">_xlfn.SUM(_xlfn.NORM.DIST($S$3:$S$1003,$G2059,$Q2059,FALSE)*WindSpeedStep*$T$3:$T$1003)</f>
        <v>1764.8387534830242</v>
      </c>
      <c r="P2059" s="43">
        <f t="shared" si="130"/>
        <v>1.040683998760042</v>
      </c>
      <c r="Q2059" s="43">
        <f t="shared" si="131"/>
        <v>0.88887596823074588</v>
      </c>
    </row>
    <row r="2060" spans="5:17" x14ac:dyDescent="0.2">
      <c r="E2060" s="16">
        <v>40958.958333333336</v>
      </c>
      <c r="F2060" s="22">
        <v>9.08</v>
      </c>
      <c r="G2060" s="22">
        <v>9.0805320688525644</v>
      </c>
      <c r="H2060" s="25">
        <v>7.0484581497797363E-2</v>
      </c>
      <c r="I2060" s="3">
        <f t="shared" si="128"/>
        <v>1286.4799999999432</v>
      </c>
      <c r="J2060" s="3">
        <f t="shared" si="129"/>
        <v>1286.4799999999432</v>
      </c>
      <c r="K2060" s="3">
        <f>MIN(J2060-M2060+N2060,'Power Look Up'!$F$4)</f>
        <v>1280.8544973836028</v>
      </c>
      <c r="M2060" s="51">
        <f t="array" ref="M2060">_xlfn.SUM(_xlfn.NORM.DIST($S$3:$S$1003,$G2060,$P2060,FALSE)*WindSpeedStep*$T$3:$T$1003)</f>
        <v>1290.8613909102821</v>
      </c>
      <c r="N2060" s="51">
        <f t="array" ref="N2060">_xlfn.SUM(_xlfn.NORM.DIST($S$3:$S$1003,$G2060,$Q2060,FALSE)*WindSpeedStep*$T$3:$T$1003)</f>
        <v>1285.2358882939418</v>
      </c>
      <c r="P2060" s="43">
        <f t="shared" si="130"/>
        <v>0.90805320688525648</v>
      </c>
      <c r="Q2060" s="43">
        <f t="shared" si="131"/>
        <v>0.64003750265040105</v>
      </c>
    </row>
    <row r="2061" spans="5:17" x14ac:dyDescent="0.2">
      <c r="E2061" s="16">
        <v>40958.965277777781</v>
      </c>
      <c r="F2061" s="22">
        <v>8.9700000000000006</v>
      </c>
      <c r="G2061" s="22">
        <v>9.0233510261341365</v>
      </c>
      <c r="H2061" s="25">
        <v>6.6889632107023408E-2</v>
      </c>
      <c r="I2061" s="3">
        <f t="shared" si="128"/>
        <v>1244.9899999999461</v>
      </c>
      <c r="J2061" s="3">
        <f t="shared" si="129"/>
        <v>1263.6199999999437</v>
      </c>
      <c r="K2061" s="3">
        <f>MIN(J2061-M2061+N2061,'Power Look Up'!$F$4)</f>
        <v>1255.6339947335657</v>
      </c>
      <c r="M2061" s="51">
        <f t="array" ref="M2061">_xlfn.SUM(_xlfn.NORM.DIST($S$3:$S$1003,$G2061,$P2061,FALSE)*WindSpeedStep*$T$3:$T$1003)</f>
        <v>1268.8049149473441</v>
      </c>
      <c r="N2061" s="51">
        <f t="array" ref="N2061">_xlfn.SUM(_xlfn.NORM.DIST($S$3:$S$1003,$G2061,$Q2061,FALSE)*WindSpeedStep*$T$3:$T$1003)</f>
        <v>1260.818909680966</v>
      </c>
      <c r="P2061" s="43">
        <f t="shared" si="130"/>
        <v>0.90233510261341365</v>
      </c>
      <c r="Q2061" s="43">
        <f t="shared" si="131"/>
        <v>0.60356863051064458</v>
      </c>
    </row>
    <row r="2062" spans="5:17" x14ac:dyDescent="0.2">
      <c r="E2062" s="16">
        <v>40958.972222222219</v>
      </c>
      <c r="F2062" s="22">
        <v>7.9</v>
      </c>
      <c r="G2062" s="22">
        <v>7.9070783042464479</v>
      </c>
      <c r="H2062" s="25">
        <v>5.5696202531645568E-2</v>
      </c>
      <c r="I2062" s="3">
        <f t="shared" si="128"/>
        <v>858.89999999996269</v>
      </c>
      <c r="J2062" s="3">
        <f t="shared" si="129"/>
        <v>861.90999999996257</v>
      </c>
      <c r="K2062" s="3">
        <f>MIN(J2062-M2062+N2062,'Power Look Up'!$F$4)</f>
        <v>845.64477931029671</v>
      </c>
      <c r="M2062" s="51">
        <f t="array" ref="M2062">_xlfn.SUM(_xlfn.NORM.DIST($S$3:$S$1003,$G2062,$P2062,FALSE)*WindSpeedStep*$T$3:$T$1003)</f>
        <v>862.11481349443784</v>
      </c>
      <c r="N2062" s="51">
        <f t="array" ref="N2062">_xlfn.SUM(_xlfn.NORM.DIST($S$3:$S$1003,$G2062,$Q2062,FALSE)*WindSpeedStep*$T$3:$T$1003)</f>
        <v>845.84959280477199</v>
      </c>
      <c r="P2062" s="43">
        <f t="shared" si="130"/>
        <v>0.79070783042464488</v>
      </c>
      <c r="Q2062" s="43">
        <f t="shared" si="131"/>
        <v>0.44039423466689076</v>
      </c>
    </row>
    <row r="2063" spans="5:17" x14ac:dyDescent="0.2">
      <c r="E2063" s="16">
        <v>40958.979166666664</v>
      </c>
      <c r="F2063" s="22">
        <v>7.76</v>
      </c>
      <c r="G2063" s="22">
        <v>7.7654431791706049</v>
      </c>
      <c r="H2063" s="25">
        <v>8.3762886597938152E-2</v>
      </c>
      <c r="I2063" s="3">
        <f t="shared" si="128"/>
        <v>816.75999999996361</v>
      </c>
      <c r="J2063" s="3">
        <f t="shared" si="129"/>
        <v>819.76999999996349</v>
      </c>
      <c r="K2063" s="3">
        <f>MIN(J2063-M2063+N2063,'Power Look Up'!$F$4)</f>
        <v>813.03948157350669</v>
      </c>
      <c r="M2063" s="51">
        <f t="array" ref="M2063">_xlfn.SUM(_xlfn.NORM.DIST($S$3:$S$1003,$G2063,$P2063,FALSE)*WindSpeedStep*$T$3:$T$1003)</f>
        <v>816.23649752378731</v>
      </c>
      <c r="N2063" s="51">
        <f t="array" ref="N2063">_xlfn.SUM(_xlfn.NORM.DIST($S$3:$S$1003,$G2063,$Q2063,FALSE)*WindSpeedStep*$T$3:$T$1003)</f>
        <v>809.50597909733051</v>
      </c>
      <c r="P2063" s="43">
        <f t="shared" si="130"/>
        <v>0.77654431791706058</v>
      </c>
      <c r="Q2063" s="43">
        <f t="shared" si="131"/>
        <v>0.65045593639959964</v>
      </c>
    </row>
    <row r="2064" spans="5:17" x14ac:dyDescent="0.2">
      <c r="E2064" s="16">
        <v>40958.986111111109</v>
      </c>
      <c r="F2064" s="22">
        <v>7.75</v>
      </c>
      <c r="G2064" s="22">
        <v>7.832759727280072</v>
      </c>
      <c r="H2064" s="25">
        <v>0.1135483870967742</v>
      </c>
      <c r="I2064" s="3">
        <f t="shared" si="128"/>
        <v>813.74999999996362</v>
      </c>
      <c r="J2064" s="3">
        <f t="shared" si="129"/>
        <v>837.82999999996309</v>
      </c>
      <c r="K2064" s="3">
        <f>MIN(J2064-M2064+N2064,'Power Look Up'!$F$4)</f>
        <v>844.36583028582527</v>
      </c>
      <c r="M2064" s="51">
        <f t="array" ref="M2064">_xlfn.SUM(_xlfn.NORM.DIST($S$3:$S$1003,$G2064,$P2064,FALSE)*WindSpeedStep*$T$3:$T$1003)</f>
        <v>837.8524753210462</v>
      </c>
      <c r="N2064" s="51">
        <f t="array" ref="N2064">_xlfn.SUM(_xlfn.NORM.DIST($S$3:$S$1003,$G2064,$Q2064,FALSE)*WindSpeedStep*$T$3:$T$1003)</f>
        <v>844.38830560690838</v>
      </c>
      <c r="P2064" s="43">
        <f t="shared" si="130"/>
        <v>0.7832759727280072</v>
      </c>
      <c r="Q2064" s="43">
        <f t="shared" si="131"/>
        <v>0.88939723354922118</v>
      </c>
    </row>
    <row r="2065" spans="5:17" x14ac:dyDescent="0.2">
      <c r="E2065" s="16">
        <v>40958.993055555555</v>
      </c>
      <c r="F2065" s="22">
        <v>7.99</v>
      </c>
      <c r="G2065" s="22">
        <v>8.081869537741543</v>
      </c>
      <c r="H2065" s="25">
        <v>9.5118898623279102E-2</v>
      </c>
      <c r="I2065" s="3">
        <f t="shared" si="128"/>
        <v>885.98999999996204</v>
      </c>
      <c r="J2065" s="3">
        <f t="shared" si="129"/>
        <v>918.35999999995306</v>
      </c>
      <c r="K2065" s="3">
        <f>MIN(J2065-M2065+N2065,'Power Look Up'!$F$4)</f>
        <v>916.05026623683159</v>
      </c>
      <c r="M2065" s="51">
        <f t="array" ref="M2065">_xlfn.SUM(_xlfn.NORM.DIST($S$3:$S$1003,$G2065,$P2065,FALSE)*WindSpeedStep*$T$3:$T$1003)</f>
        <v>920.80792736770059</v>
      </c>
      <c r="N2065" s="51">
        <f t="array" ref="N2065">_xlfn.SUM(_xlfn.NORM.DIST($S$3:$S$1003,$G2065,$Q2065,FALSE)*WindSpeedStep*$T$3:$T$1003)</f>
        <v>918.49819360457911</v>
      </c>
      <c r="P2065" s="43">
        <f t="shared" si="130"/>
        <v>0.80818695377415439</v>
      </c>
      <c r="Q2065" s="43">
        <f t="shared" si="131"/>
        <v>0.76873852924700536</v>
      </c>
    </row>
    <row r="2066" spans="5:17" x14ac:dyDescent="0.2">
      <c r="E2066" s="16">
        <v>40959</v>
      </c>
      <c r="F2066" s="22">
        <v>7.29</v>
      </c>
      <c r="G2066" s="22">
        <v>7.4497314666678944</v>
      </c>
      <c r="H2066" s="25">
        <v>0.12757201646090535</v>
      </c>
      <c r="I2066" s="3">
        <f t="shared" si="128"/>
        <v>675.28999999996654</v>
      </c>
      <c r="J2066" s="3">
        <f t="shared" si="129"/>
        <v>723.4499999999656</v>
      </c>
      <c r="K2066" s="3">
        <f>MIN(J2066-M2066+N2066,'Power Look Up'!$F$4)</f>
        <v>736.04671062401223</v>
      </c>
      <c r="M2066" s="51">
        <f t="array" ref="M2066">_xlfn.SUM(_xlfn.NORM.DIST($S$3:$S$1003,$G2066,$P2066,FALSE)*WindSpeedStep*$T$3:$T$1003)</f>
        <v>719.42903046308277</v>
      </c>
      <c r="N2066" s="51">
        <f t="array" ref="N2066">_xlfn.SUM(_xlfn.NORM.DIST($S$3:$S$1003,$G2066,$Q2066,FALSE)*WindSpeedStep*$T$3:$T$1003)</f>
        <v>732.0257410871294</v>
      </c>
      <c r="P2066" s="43">
        <f t="shared" si="130"/>
        <v>0.74497314666678949</v>
      </c>
      <c r="Q2066" s="43">
        <f t="shared" si="131"/>
        <v>0.95037726529508115</v>
      </c>
    </row>
    <row r="2067" spans="5:17" x14ac:dyDescent="0.2">
      <c r="E2067" s="16">
        <v>40959.006944444445</v>
      </c>
      <c r="F2067" s="22">
        <v>8.61</v>
      </c>
      <c r="G2067" s="22">
        <v>8.4735719111611072</v>
      </c>
      <c r="H2067" s="25">
        <v>8.7108013937282236E-2</v>
      </c>
      <c r="I2067" s="3">
        <f t="shared" si="128"/>
        <v>1112.869999999949</v>
      </c>
      <c r="J2067" s="3">
        <f t="shared" si="129"/>
        <v>1061.48999999995</v>
      </c>
      <c r="K2067" s="3">
        <f>MIN(J2067-M2067+N2067,'Power Look Up'!$F$4)</f>
        <v>1055.6699519935414</v>
      </c>
      <c r="M2067" s="51">
        <f t="array" ref="M2067">_xlfn.SUM(_xlfn.NORM.DIST($S$3:$S$1003,$G2067,$P2067,FALSE)*WindSpeedStep*$T$3:$T$1003)</f>
        <v>1060.1526632978628</v>
      </c>
      <c r="N2067" s="51">
        <f t="array" ref="N2067">_xlfn.SUM(_xlfn.NORM.DIST($S$3:$S$1003,$G2067,$Q2067,FALSE)*WindSpeedStep*$T$3:$T$1003)</f>
        <v>1054.3326152914542</v>
      </c>
      <c r="P2067" s="43">
        <f t="shared" si="130"/>
        <v>0.84735719111611074</v>
      </c>
      <c r="Q2067" s="43">
        <f t="shared" si="131"/>
        <v>0.73811602013598498</v>
      </c>
    </row>
    <row r="2068" spans="5:17" x14ac:dyDescent="0.2">
      <c r="E2068" s="16">
        <v>40959.013888888891</v>
      </c>
      <c r="F2068" s="22">
        <v>6.83</v>
      </c>
      <c r="G2068" s="22">
        <v>6.8681441808212487</v>
      </c>
      <c r="H2068" s="25">
        <v>0.1273792093704246</v>
      </c>
      <c r="I2068" s="3">
        <f t="shared" si="128"/>
        <v>549.57999999997719</v>
      </c>
      <c r="J2068" s="3">
        <f t="shared" si="129"/>
        <v>558.61999999997693</v>
      </c>
      <c r="K2068" s="3">
        <f>MIN(J2068-M2068+N2068,'Power Look Up'!$F$4)</f>
        <v>568.65280361734563</v>
      </c>
      <c r="M2068" s="51">
        <f t="array" ref="M2068">_xlfn.SUM(_xlfn.NORM.DIST($S$3:$S$1003,$G2068,$P2068,FALSE)*WindSpeedStep*$T$3:$T$1003)</f>
        <v>560.44440301232578</v>
      </c>
      <c r="N2068" s="51">
        <f t="array" ref="N2068">_xlfn.SUM(_xlfn.NORM.DIST($S$3:$S$1003,$G2068,$Q2068,FALSE)*WindSpeedStep*$T$3:$T$1003)</f>
        <v>570.47720662969448</v>
      </c>
      <c r="P2068" s="43">
        <f t="shared" si="130"/>
        <v>0.68681441808212496</v>
      </c>
      <c r="Q2068" s="43">
        <f t="shared" si="131"/>
        <v>0.87485877559509317</v>
      </c>
    </row>
    <row r="2069" spans="5:17" x14ac:dyDescent="0.2">
      <c r="E2069" s="16">
        <v>40959.020833333336</v>
      </c>
      <c r="F2069" s="22">
        <v>6.7</v>
      </c>
      <c r="G2069" s="22">
        <v>6.6674370304522617</v>
      </c>
      <c r="H2069" s="25">
        <v>0.16567164179104479</v>
      </c>
      <c r="I2069" s="3">
        <f t="shared" si="128"/>
        <v>520.19999999997776</v>
      </c>
      <c r="J2069" s="3">
        <f t="shared" si="129"/>
        <v>513.4199999999779</v>
      </c>
      <c r="K2069" s="3">
        <f>MIN(J2069-M2069+N2069,'Power Look Up'!$F$4)</f>
        <v>538.27975924671841</v>
      </c>
      <c r="M2069" s="51">
        <f t="array" ref="M2069">_xlfn.SUM(_xlfn.NORM.DIST($S$3:$S$1003,$G2069,$P2069,FALSE)*WindSpeedStep*$T$3:$T$1003)</f>
        <v>511.24240406470966</v>
      </c>
      <c r="N2069" s="51">
        <f t="array" ref="N2069">_xlfn.SUM(_xlfn.NORM.DIST($S$3:$S$1003,$G2069,$Q2069,FALSE)*WindSpeedStep*$T$3:$T$1003)</f>
        <v>536.10216331145011</v>
      </c>
      <c r="P2069" s="43">
        <f t="shared" si="130"/>
        <v>0.66674370304522623</v>
      </c>
      <c r="Q2069" s="43">
        <f t="shared" si="131"/>
        <v>1.1046052393734345</v>
      </c>
    </row>
    <row r="2070" spans="5:17" x14ac:dyDescent="0.2">
      <c r="E2070" s="16">
        <v>40959.034722222219</v>
      </c>
      <c r="F2070" s="22">
        <v>5.51</v>
      </c>
      <c r="G2070" s="22">
        <v>5.5262993232656532</v>
      </c>
      <c r="H2070" s="25">
        <v>0.14700544464609802</v>
      </c>
      <c r="I2070" s="3">
        <f t="shared" si="128"/>
        <v>282.61999999998818</v>
      </c>
      <c r="J2070" s="3">
        <f t="shared" si="129"/>
        <v>285.85999999998808</v>
      </c>
      <c r="K2070" s="3">
        <f>MIN(J2070-M2070+N2070,'Power Look Up'!$F$4)</f>
        <v>292.09934761663084</v>
      </c>
      <c r="M2070" s="51">
        <f t="array" ref="M2070">_xlfn.SUM(_xlfn.NORM.DIST($S$3:$S$1003,$G2070,$P2070,FALSE)*WindSpeedStep*$T$3:$T$1003)</f>
        <v>281.1480891524057</v>
      </c>
      <c r="N2070" s="51">
        <f t="array" ref="N2070">_xlfn.SUM(_xlfn.NORM.DIST($S$3:$S$1003,$G2070,$Q2070,FALSE)*WindSpeedStep*$T$3:$T$1003)</f>
        <v>287.38743676904846</v>
      </c>
      <c r="P2070" s="43">
        <f t="shared" si="130"/>
        <v>0.55262993232656532</v>
      </c>
      <c r="Q2070" s="43">
        <f t="shared" si="131"/>
        <v>0.8123960892640979</v>
      </c>
    </row>
    <row r="2071" spans="5:17" x14ac:dyDescent="0.2">
      <c r="E2071" s="16">
        <v>40959.041666666664</v>
      </c>
      <c r="F2071" s="22">
        <v>5.32</v>
      </c>
      <c r="G2071" s="22">
        <v>5.3546491606326496</v>
      </c>
      <c r="H2071" s="25">
        <v>0.18796992481203006</v>
      </c>
      <c r="I2071" s="3">
        <f t="shared" si="128"/>
        <v>251.83999999998883</v>
      </c>
      <c r="J2071" s="3">
        <f t="shared" si="129"/>
        <v>256.69999999998873</v>
      </c>
      <c r="K2071" s="3">
        <f>MIN(J2071-M2071+N2071,'Power Look Up'!$F$4)</f>
        <v>270.17931500249961</v>
      </c>
      <c r="M2071" s="51">
        <f t="array" ref="M2071">_xlfn.SUM(_xlfn.NORM.DIST($S$3:$S$1003,$G2071,$P2071,FALSE)*WindSpeedStep*$T$3:$T$1003)</f>
        <v>252.24465739674437</v>
      </c>
      <c r="N2071" s="51">
        <f t="array" ref="N2071">_xlfn.SUM(_xlfn.NORM.DIST($S$3:$S$1003,$G2071,$Q2071,FALSE)*WindSpeedStep*$T$3:$T$1003)</f>
        <v>265.72397239925522</v>
      </c>
      <c r="P2071" s="43">
        <f t="shared" si="130"/>
        <v>0.53546491606326496</v>
      </c>
      <c r="Q2071" s="43">
        <f t="shared" si="131"/>
        <v>1.0065130001189191</v>
      </c>
    </row>
    <row r="2072" spans="5:17" x14ac:dyDescent="0.2">
      <c r="E2072" s="16">
        <v>40959.104166666664</v>
      </c>
      <c r="F2072" s="22">
        <v>4.26</v>
      </c>
      <c r="G2072" s="22">
        <v>4.1696077730395524</v>
      </c>
      <c r="H2072" s="25">
        <v>0.11502347417840376</v>
      </c>
      <c r="I2072" s="3">
        <f t="shared" si="128"/>
        <v>119.33999999999494</v>
      </c>
      <c r="J2072" s="3">
        <f t="shared" si="129"/>
        <v>109.52999999999516</v>
      </c>
      <c r="K2072" s="3">
        <f>MIN(J2072-M2072+N2072,'Power Look Up'!$F$4)</f>
        <v>112.77222042535612</v>
      </c>
      <c r="M2072" s="51">
        <f t="array" ref="M2072">_xlfn.SUM(_xlfn.NORM.DIST($S$3:$S$1003,$G2072,$P2072,FALSE)*WindSpeedStep*$T$3:$T$1003)</f>
        <v>69.746691126700199</v>
      </c>
      <c r="N2072" s="51">
        <f t="array" ref="N2072">_xlfn.SUM(_xlfn.NORM.DIST($S$3:$S$1003,$G2072,$Q2072,FALSE)*WindSpeedStep*$T$3:$T$1003)</f>
        <v>72.988911552061168</v>
      </c>
      <c r="P2072" s="43">
        <f t="shared" si="130"/>
        <v>0.41696077730395525</v>
      </c>
      <c r="Q2072" s="43">
        <f t="shared" si="131"/>
        <v>0.47960277201628659</v>
      </c>
    </row>
    <row r="2073" spans="5:17" x14ac:dyDescent="0.2">
      <c r="E2073" s="16">
        <v>40959.111111111109</v>
      </c>
      <c r="F2073" s="22">
        <v>3.82</v>
      </c>
      <c r="G2073" s="22">
        <v>3.8647383940845339</v>
      </c>
      <c r="H2073" s="25">
        <v>6.2827225130890049E-2</v>
      </c>
      <c r="I2073" s="3">
        <f t="shared" si="128"/>
        <v>74.619999999996594</v>
      </c>
      <c r="J2073" s="3">
        <f t="shared" si="129"/>
        <v>78.259999999996509</v>
      </c>
      <c r="K2073" s="3">
        <f>MIN(J2073-M2073+N2073,'Power Look Up'!$F$4)</f>
        <v>70.85638748797254</v>
      </c>
      <c r="M2073" s="51">
        <f t="array" ref="M2073">_xlfn.SUM(_xlfn.NORM.DIST($S$3:$S$1003,$G2073,$P2073,FALSE)*WindSpeedStep*$T$3:$T$1003)</f>
        <v>37.566376088063421</v>
      </c>
      <c r="N2073" s="51">
        <f t="array" ref="N2073">_xlfn.SUM(_xlfn.NORM.DIST($S$3:$S$1003,$G2073,$Q2073,FALSE)*WindSpeedStep*$T$3:$T$1003)</f>
        <v>30.162763576039445</v>
      </c>
      <c r="P2073" s="43">
        <f t="shared" si="130"/>
        <v>0.38647383940845342</v>
      </c>
      <c r="Q2073" s="43">
        <f t="shared" si="131"/>
        <v>0.24281078915714349</v>
      </c>
    </row>
    <row r="2074" spans="5:17" x14ac:dyDescent="0.2">
      <c r="E2074" s="16">
        <v>40959.222222222219</v>
      </c>
      <c r="F2074" s="22">
        <v>6.17</v>
      </c>
      <c r="G2074" s="22">
        <v>6.2632362055838318</v>
      </c>
      <c r="H2074" s="25">
        <v>0.1166936790923825</v>
      </c>
      <c r="I2074" s="3">
        <f t="shared" si="128"/>
        <v>400.41999999998029</v>
      </c>
      <c r="J2074" s="3">
        <f t="shared" si="129"/>
        <v>420.75999999997987</v>
      </c>
      <c r="K2074" s="3">
        <f>MIN(J2074-M2074+N2074,'Power Look Up'!$F$4)</f>
        <v>424.99492332522806</v>
      </c>
      <c r="M2074" s="51">
        <f t="array" ref="M2074">_xlfn.SUM(_xlfn.NORM.DIST($S$3:$S$1003,$G2074,$P2074,FALSE)*WindSpeedStep*$T$3:$T$1003)</f>
        <v>420.61910470791543</v>
      </c>
      <c r="N2074" s="51">
        <f t="array" ref="N2074">_xlfn.SUM(_xlfn.NORM.DIST($S$3:$S$1003,$G2074,$Q2074,FALSE)*WindSpeedStep*$T$3:$T$1003)</f>
        <v>424.85402803316362</v>
      </c>
      <c r="P2074" s="43">
        <f t="shared" si="130"/>
        <v>0.6263236205583832</v>
      </c>
      <c r="Q2074" s="43">
        <f t="shared" si="131"/>
        <v>0.73088007585419112</v>
      </c>
    </row>
    <row r="2075" spans="5:17" x14ac:dyDescent="0.2">
      <c r="E2075" s="16">
        <v>40959.270833333336</v>
      </c>
      <c r="F2075" s="22">
        <v>6.12</v>
      </c>
      <c r="G2075" s="22">
        <v>6.1926978173536611</v>
      </c>
      <c r="H2075" s="25">
        <v>4.4117647058823532E-2</v>
      </c>
      <c r="I2075" s="3">
        <f t="shared" si="128"/>
        <v>389.11999999998056</v>
      </c>
      <c r="J2075" s="3">
        <f t="shared" si="129"/>
        <v>404.93999999998022</v>
      </c>
      <c r="K2075" s="3">
        <f>MIN(J2075-M2075+N2075,'Power Look Up'!$F$4)</f>
        <v>394.92255674940935</v>
      </c>
      <c r="M2075" s="51">
        <f t="array" ref="M2075">_xlfn.SUM(_xlfn.NORM.DIST($S$3:$S$1003,$G2075,$P2075,FALSE)*WindSpeedStep*$T$3:$T$1003)</f>
        <v>405.91684856495226</v>
      </c>
      <c r="N2075" s="51">
        <f t="array" ref="N2075">_xlfn.SUM(_xlfn.NORM.DIST($S$3:$S$1003,$G2075,$Q2075,FALSE)*WindSpeedStep*$T$3:$T$1003)</f>
        <v>395.8994053143814</v>
      </c>
      <c r="P2075" s="43">
        <f t="shared" si="130"/>
        <v>0.61926978173536618</v>
      </c>
      <c r="Q2075" s="43">
        <f t="shared" si="131"/>
        <v>0.27320725664795564</v>
      </c>
    </row>
    <row r="2076" spans="5:17" x14ac:dyDescent="0.2">
      <c r="E2076" s="16">
        <v>40959.277777777781</v>
      </c>
      <c r="F2076" s="22">
        <v>6.52</v>
      </c>
      <c r="G2076" s="22">
        <v>6.7266675092833719</v>
      </c>
      <c r="H2076" s="25">
        <v>9.202453987730061E-2</v>
      </c>
      <c r="I2076" s="3">
        <f t="shared" si="128"/>
        <v>479.51999999997861</v>
      </c>
      <c r="J2076" s="3">
        <f t="shared" si="129"/>
        <v>526.97999999997762</v>
      </c>
      <c r="K2076" s="3">
        <f>MIN(J2076-M2076+N2076,'Power Look Up'!$F$4)</f>
        <v>524.59746705791122</v>
      </c>
      <c r="M2076" s="51">
        <f t="array" ref="M2076">_xlfn.SUM(_xlfn.NORM.DIST($S$3:$S$1003,$G2076,$P2076,FALSE)*WindSpeedStep*$T$3:$T$1003)</f>
        <v>525.46616734281463</v>
      </c>
      <c r="N2076" s="51">
        <f t="array" ref="N2076">_xlfn.SUM(_xlfn.NORM.DIST($S$3:$S$1003,$G2076,$Q2076,FALSE)*WindSpeedStep*$T$3:$T$1003)</f>
        <v>523.08363440074822</v>
      </c>
      <c r="P2076" s="43">
        <f t="shared" si="130"/>
        <v>0.67266675092833728</v>
      </c>
      <c r="Q2076" s="43">
        <f t="shared" si="131"/>
        <v>0.61901848244939006</v>
      </c>
    </row>
    <row r="2077" spans="5:17" x14ac:dyDescent="0.2">
      <c r="E2077" s="16">
        <v>40959.284722222219</v>
      </c>
      <c r="F2077" s="22">
        <v>6.88</v>
      </c>
      <c r="G2077" s="22">
        <v>6.9238733957551437</v>
      </c>
      <c r="H2077" s="25">
        <v>0.11337209302325582</v>
      </c>
      <c r="I2077" s="3">
        <f t="shared" si="128"/>
        <v>560.87999999997692</v>
      </c>
      <c r="J2077" s="3">
        <f t="shared" si="129"/>
        <v>569.91999999997665</v>
      </c>
      <c r="K2077" s="3">
        <f>MIN(J2077-M2077+N2077,'Power Look Up'!$F$4)</f>
        <v>574.67211232966258</v>
      </c>
      <c r="M2077" s="51">
        <f t="array" ref="M2077">_xlfn.SUM(_xlfn.NORM.DIST($S$3:$S$1003,$G2077,$P2077,FALSE)*WindSpeedStep*$T$3:$T$1003)</f>
        <v>574.61437098166186</v>
      </c>
      <c r="N2077" s="51">
        <f t="array" ref="N2077">_xlfn.SUM(_xlfn.NORM.DIST($S$3:$S$1003,$G2077,$Q2077,FALSE)*WindSpeedStep*$T$3:$T$1003)</f>
        <v>579.36648331134779</v>
      </c>
      <c r="P2077" s="43">
        <f t="shared" si="130"/>
        <v>0.69238733957551446</v>
      </c>
      <c r="Q2077" s="43">
        <f t="shared" si="131"/>
        <v>0.78497401870479833</v>
      </c>
    </row>
    <row r="2078" spans="5:17" x14ac:dyDescent="0.2">
      <c r="E2078" s="16">
        <v>40959.291666666664</v>
      </c>
      <c r="F2078" s="22">
        <v>6.88</v>
      </c>
      <c r="G2078" s="22">
        <v>6.8824586651185866</v>
      </c>
      <c r="H2078" s="25">
        <v>6.25E-2</v>
      </c>
      <c r="I2078" s="3">
        <f t="shared" si="128"/>
        <v>560.87999999997692</v>
      </c>
      <c r="J2078" s="3">
        <f t="shared" si="129"/>
        <v>560.87999999997692</v>
      </c>
      <c r="K2078" s="3">
        <f>MIN(J2078-M2078+N2078,'Power Look Up'!$F$4)</f>
        <v>550.57581388768187</v>
      </c>
      <c r="M2078" s="51">
        <f t="array" ref="M2078">_xlfn.SUM(_xlfn.NORM.DIST($S$3:$S$1003,$G2078,$P2078,FALSE)*WindSpeedStep*$T$3:$T$1003)</f>
        <v>564.0628469694775</v>
      </c>
      <c r="N2078" s="51">
        <f t="array" ref="N2078">_xlfn.SUM(_xlfn.NORM.DIST($S$3:$S$1003,$G2078,$Q2078,FALSE)*WindSpeedStep*$T$3:$T$1003)</f>
        <v>553.75866085718246</v>
      </c>
      <c r="P2078" s="43">
        <f t="shared" si="130"/>
        <v>0.68824586651185871</v>
      </c>
      <c r="Q2078" s="43">
        <f t="shared" si="131"/>
        <v>0.43015366656991166</v>
      </c>
    </row>
    <row r="2079" spans="5:17" x14ac:dyDescent="0.2">
      <c r="E2079" s="16">
        <v>40959.298611111109</v>
      </c>
      <c r="F2079" s="22">
        <v>6.33</v>
      </c>
      <c r="G2079" s="22">
        <v>6.35518570637739</v>
      </c>
      <c r="H2079" s="25">
        <v>0.16113744075829384</v>
      </c>
      <c r="I2079" s="3">
        <f t="shared" si="128"/>
        <v>436.57999999997958</v>
      </c>
      <c r="J2079" s="3">
        <f t="shared" si="129"/>
        <v>443.35999999997938</v>
      </c>
      <c r="K2079" s="3">
        <f>MIN(J2079-M2079+N2079,'Power Look Up'!$F$4)</f>
        <v>462.48135279894223</v>
      </c>
      <c r="M2079" s="51">
        <f t="array" ref="M2079">_xlfn.SUM(_xlfn.NORM.DIST($S$3:$S$1003,$G2079,$P2079,FALSE)*WindSpeedStep*$T$3:$T$1003)</f>
        <v>440.26849134998855</v>
      </c>
      <c r="N2079" s="51">
        <f t="array" ref="N2079">_xlfn.SUM(_xlfn.NORM.DIST($S$3:$S$1003,$G2079,$Q2079,FALSE)*WindSpeedStep*$T$3:$T$1003)</f>
        <v>459.3898441489514</v>
      </c>
      <c r="P2079" s="43">
        <f t="shared" si="130"/>
        <v>0.63551857063773909</v>
      </c>
      <c r="Q2079" s="43">
        <f t="shared" si="131"/>
        <v>1.0240583602693425</v>
      </c>
    </row>
    <row r="2080" spans="5:17" x14ac:dyDescent="0.2">
      <c r="E2080" s="16">
        <v>40959.305555555555</v>
      </c>
      <c r="F2080" s="22">
        <v>6.47</v>
      </c>
      <c r="G2080" s="22">
        <v>6.5827945076878311</v>
      </c>
      <c r="H2080" s="25">
        <v>0.17156105100463681</v>
      </c>
      <c r="I2080" s="3">
        <f t="shared" si="128"/>
        <v>468.21999999997888</v>
      </c>
      <c r="J2080" s="3">
        <f t="shared" si="129"/>
        <v>493.07999999997833</v>
      </c>
      <c r="K2080" s="3">
        <f>MIN(J2080-M2080+N2080,'Power Look Up'!$F$4)</f>
        <v>519.48913865877148</v>
      </c>
      <c r="M2080" s="51">
        <f t="array" ref="M2080">_xlfn.SUM(_xlfn.NORM.DIST($S$3:$S$1003,$G2080,$P2080,FALSE)*WindSpeedStep*$T$3:$T$1003)</f>
        <v>491.34195481218939</v>
      </c>
      <c r="N2080" s="51">
        <f t="array" ref="N2080">_xlfn.SUM(_xlfn.NORM.DIST($S$3:$S$1003,$G2080,$Q2080,FALSE)*WindSpeedStep*$T$3:$T$1003)</f>
        <v>517.75109347098248</v>
      </c>
      <c r="P2080" s="43">
        <f t="shared" si="130"/>
        <v>0.65827945076878314</v>
      </c>
      <c r="Q2080" s="43">
        <f t="shared" si="131"/>
        <v>1.129351144286475</v>
      </c>
    </row>
    <row r="2081" spans="5:17" x14ac:dyDescent="0.2">
      <c r="E2081" s="16">
        <v>40959.3125</v>
      </c>
      <c r="F2081" s="22">
        <v>5.82</v>
      </c>
      <c r="G2081" s="22">
        <v>5.8105045746603539</v>
      </c>
      <c r="H2081" s="25">
        <v>0.13402061855670103</v>
      </c>
      <c r="I2081" s="3">
        <f t="shared" si="128"/>
        <v>332.83999999998707</v>
      </c>
      <c r="J2081" s="3">
        <f t="shared" si="129"/>
        <v>331.21999999998712</v>
      </c>
      <c r="K2081" s="3">
        <f>MIN(J2081-M2081+N2081,'Power Look Up'!$F$4)</f>
        <v>337.24380860164871</v>
      </c>
      <c r="M2081" s="51">
        <f t="array" ref="M2081">_xlfn.SUM(_xlfn.NORM.DIST($S$3:$S$1003,$G2081,$P2081,FALSE)*WindSpeedStep*$T$3:$T$1003)</f>
        <v>331.51012309483866</v>
      </c>
      <c r="N2081" s="51">
        <f t="array" ref="N2081">_xlfn.SUM(_xlfn.NORM.DIST($S$3:$S$1003,$G2081,$Q2081,FALSE)*WindSpeedStep*$T$3:$T$1003)</f>
        <v>337.53393169650025</v>
      </c>
      <c r="P2081" s="43">
        <f t="shared" si="130"/>
        <v>0.58105045746603545</v>
      </c>
      <c r="Q2081" s="43">
        <f t="shared" si="131"/>
        <v>0.77872741722252159</v>
      </c>
    </row>
    <row r="2082" spans="5:17" x14ac:dyDescent="0.2">
      <c r="E2082" s="16">
        <v>40959.326388888891</v>
      </c>
      <c r="F2082" s="22">
        <v>5.0599999999999996</v>
      </c>
      <c r="G2082" s="22">
        <v>5.1199521050200172</v>
      </c>
      <c r="H2082" s="25">
        <v>0.19762845849802374</v>
      </c>
      <c r="I2082" s="3">
        <f t="shared" si="128"/>
        <v>209.71999999998971</v>
      </c>
      <c r="J2082" s="3">
        <f t="shared" si="129"/>
        <v>219.43999999998951</v>
      </c>
      <c r="K2082" s="3">
        <f>MIN(J2082-M2082+N2082,'Power Look Up'!$F$4)</f>
        <v>233.47972929313929</v>
      </c>
      <c r="M2082" s="51">
        <f t="array" ref="M2082">_xlfn.SUM(_xlfn.NORM.DIST($S$3:$S$1003,$G2082,$P2082,FALSE)*WindSpeedStep*$T$3:$T$1003)</f>
        <v>213.87111720851925</v>
      </c>
      <c r="N2082" s="51">
        <f t="array" ref="N2082">_xlfn.SUM(_xlfn.NORM.DIST($S$3:$S$1003,$G2082,$Q2082,FALSE)*WindSpeedStep*$T$3:$T$1003)</f>
        <v>227.91084650166903</v>
      </c>
      <c r="P2082" s="43">
        <f t="shared" si="130"/>
        <v>0.5119952105020017</v>
      </c>
      <c r="Q2082" s="43">
        <f t="shared" si="131"/>
        <v>1.0118482420988177</v>
      </c>
    </row>
    <row r="2083" spans="5:17" x14ac:dyDescent="0.2">
      <c r="E2083" s="16">
        <v>40959.479166666664</v>
      </c>
      <c r="F2083" s="22">
        <v>8.3800000000000008</v>
      </c>
      <c r="G2083" s="22">
        <v>8.4998195589890972</v>
      </c>
      <c r="H2083" s="25">
        <v>9.9045346062052494E-2</v>
      </c>
      <c r="I2083" s="3">
        <f t="shared" si="128"/>
        <v>1028.4599999999507</v>
      </c>
      <c r="J2083" s="3">
        <f t="shared" si="129"/>
        <v>1072.4999999999498</v>
      </c>
      <c r="K2083" s="3">
        <f>MIN(J2083-M2083+N2083,'Power Look Up'!$F$4)</f>
        <v>1072.0732470846676</v>
      </c>
      <c r="M2083" s="51">
        <f t="array" ref="M2083">_xlfn.SUM(_xlfn.NORM.DIST($S$3:$S$1003,$G2083,$P2083,FALSE)*WindSpeedStep*$T$3:$T$1003)</f>
        <v>1069.8358204430303</v>
      </c>
      <c r="N2083" s="51">
        <f t="array" ref="N2083">_xlfn.SUM(_xlfn.NORM.DIST($S$3:$S$1003,$G2083,$Q2083,FALSE)*WindSpeedStep*$T$3:$T$1003)</f>
        <v>1069.4090675277482</v>
      </c>
      <c r="P2083" s="43">
        <f t="shared" si="130"/>
        <v>0.84998195589890979</v>
      </c>
      <c r="Q2083" s="43">
        <f t="shared" si="131"/>
        <v>0.84186756968507759</v>
      </c>
    </row>
    <row r="2084" spans="5:17" x14ac:dyDescent="0.2">
      <c r="E2084" s="16">
        <v>40959.486111111109</v>
      </c>
      <c r="F2084" s="22">
        <v>8.4600000000000009</v>
      </c>
      <c r="G2084" s="22">
        <v>8.6096595776911684</v>
      </c>
      <c r="H2084" s="25">
        <v>0.15011820330969267</v>
      </c>
      <c r="I2084" s="3">
        <f t="shared" si="128"/>
        <v>1057.8199999999501</v>
      </c>
      <c r="J2084" s="3">
        <f t="shared" si="129"/>
        <v>1112.869999999949</v>
      </c>
      <c r="K2084" s="3">
        <f>MIN(J2084-M2084+N2084,'Power Look Up'!$F$4)</f>
        <v>1129.84563045969</v>
      </c>
      <c r="M2084" s="51">
        <f t="array" ref="M2084">_xlfn.SUM(_xlfn.NORM.DIST($S$3:$S$1003,$G2084,$P2084,FALSE)*WindSpeedStep*$T$3:$T$1003)</f>
        <v>1110.7519605595267</v>
      </c>
      <c r="N2084" s="51">
        <f t="array" ref="N2084">_xlfn.SUM(_xlfn.NORM.DIST($S$3:$S$1003,$G2084,$Q2084,FALSE)*WindSpeedStep*$T$3:$T$1003)</f>
        <v>1127.7275910192677</v>
      </c>
      <c r="P2084" s="43">
        <f t="shared" si="130"/>
        <v>0.86096595776911689</v>
      </c>
      <c r="Q2084" s="43">
        <f t="shared" si="131"/>
        <v>1.2924666269110856</v>
      </c>
    </row>
    <row r="2085" spans="5:17" x14ac:dyDescent="0.2">
      <c r="E2085" s="16">
        <v>40959.493055555555</v>
      </c>
      <c r="F2085" s="22">
        <v>8.65</v>
      </c>
      <c r="G2085" s="22">
        <v>8.7735285351865073</v>
      </c>
      <c r="H2085" s="25">
        <v>0.15028901734104047</v>
      </c>
      <c r="I2085" s="3">
        <f t="shared" si="128"/>
        <v>1127.5499999999486</v>
      </c>
      <c r="J2085" s="3">
        <f t="shared" si="129"/>
        <v>1171.5899999999476</v>
      </c>
      <c r="K2085" s="3">
        <f>MIN(J2085-M2085+N2085,'Power Look Up'!$F$4)</f>
        <v>1183.2218140849957</v>
      </c>
      <c r="M2085" s="51">
        <f t="array" ref="M2085">_xlfn.SUM(_xlfn.NORM.DIST($S$3:$S$1003,$G2085,$P2085,FALSE)*WindSpeedStep*$T$3:$T$1003)</f>
        <v>1172.7965097130027</v>
      </c>
      <c r="N2085" s="51">
        <f t="array" ref="N2085">_xlfn.SUM(_xlfn.NORM.DIST($S$3:$S$1003,$G2085,$Q2085,FALSE)*WindSpeedStep*$T$3:$T$1003)</f>
        <v>1184.4283237980508</v>
      </c>
      <c r="P2085" s="43">
        <f t="shared" si="130"/>
        <v>0.87735285351865078</v>
      </c>
      <c r="Q2085" s="43">
        <f t="shared" si="131"/>
        <v>1.3185649821667584</v>
      </c>
    </row>
    <row r="2086" spans="5:17" x14ac:dyDescent="0.2">
      <c r="E2086" s="16">
        <v>40959.5</v>
      </c>
      <c r="F2086" s="22">
        <v>10.050000000000001</v>
      </c>
      <c r="G2086" s="22">
        <v>10.159467689694511</v>
      </c>
      <c r="H2086" s="25">
        <v>7.9601990049751242E-2</v>
      </c>
      <c r="I2086" s="3">
        <f t="shared" si="128"/>
        <v>1650.3499999999547</v>
      </c>
      <c r="J2086" s="3">
        <f t="shared" si="129"/>
        <v>1679.7199999999541</v>
      </c>
      <c r="K2086" s="3">
        <f>MIN(J2086-M2086+N2086,'Power Look Up'!$F$4)</f>
        <v>1704.8090212584225</v>
      </c>
      <c r="M2086" s="51">
        <f t="array" ref="M2086">_xlfn.SUM(_xlfn.NORM.DIST($S$3:$S$1003,$G2086,$P2086,FALSE)*WindSpeedStep*$T$3:$T$1003)</f>
        <v>1673.415681680948</v>
      </c>
      <c r="N2086" s="51">
        <f t="array" ref="N2086">_xlfn.SUM(_xlfn.NORM.DIST($S$3:$S$1003,$G2086,$Q2086,FALSE)*WindSpeedStep*$T$3:$T$1003)</f>
        <v>1698.5047029394163</v>
      </c>
      <c r="P2086" s="43">
        <f t="shared" si="130"/>
        <v>1.015946768969451</v>
      </c>
      <c r="Q2086" s="43">
        <f t="shared" si="131"/>
        <v>0.80871384594583162</v>
      </c>
    </row>
    <row r="2087" spans="5:17" x14ac:dyDescent="0.2">
      <c r="E2087" s="16">
        <v>40959.506944444445</v>
      </c>
      <c r="F2087" s="22">
        <v>10.25</v>
      </c>
      <c r="G2087" s="22">
        <v>10.347073538840762</v>
      </c>
      <c r="H2087" s="25">
        <v>8.2926829268292687E-2</v>
      </c>
      <c r="I2087" s="3">
        <f t="shared" si="128"/>
        <v>1703.7499999999536</v>
      </c>
      <c r="J2087" s="3">
        <f t="shared" si="129"/>
        <v>1730.449999999953</v>
      </c>
      <c r="K2087" s="3">
        <f>MIN(J2087-M2087+N2087,'Power Look Up'!$F$4)</f>
        <v>1755.4884516570041</v>
      </c>
      <c r="M2087" s="51">
        <f t="array" ref="M2087">_xlfn.SUM(_xlfn.NORM.DIST($S$3:$S$1003,$G2087,$P2087,FALSE)*WindSpeedStep*$T$3:$T$1003)</f>
        <v>1726.6546282286956</v>
      </c>
      <c r="N2087" s="51">
        <f t="array" ref="N2087">_xlfn.SUM(_xlfn.NORM.DIST($S$3:$S$1003,$G2087,$Q2087,FALSE)*WindSpeedStep*$T$3:$T$1003)</f>
        <v>1751.6930798857468</v>
      </c>
      <c r="P2087" s="43">
        <f t="shared" si="130"/>
        <v>1.0347073538840763</v>
      </c>
      <c r="Q2087" s="43">
        <f t="shared" si="131"/>
        <v>0.85805000078191696</v>
      </c>
    </row>
    <row r="2088" spans="5:17" x14ac:dyDescent="0.2">
      <c r="E2088" s="16">
        <v>40959.513888888891</v>
      </c>
      <c r="F2088" s="22">
        <v>9.74</v>
      </c>
      <c r="G2088" s="22">
        <v>9.8551827311838682</v>
      </c>
      <c r="H2088" s="25">
        <v>0.14168377823408623</v>
      </c>
      <c r="I2088" s="3">
        <f t="shared" si="128"/>
        <v>1537.9399999999378</v>
      </c>
      <c r="J2088" s="3">
        <f t="shared" si="129"/>
        <v>1583.6599999999369</v>
      </c>
      <c r="K2088" s="3">
        <f>MIN(J2088-M2088+N2088,'Power Look Up'!$F$4)</f>
        <v>1544.301937280665</v>
      </c>
      <c r="M2088" s="51">
        <f t="array" ref="M2088">_xlfn.SUM(_xlfn.NORM.DIST($S$3:$S$1003,$G2088,$P2088,FALSE)*WindSpeedStep*$T$3:$T$1003)</f>
        <v>1576.5272166081222</v>
      </c>
      <c r="N2088" s="51">
        <f t="array" ref="N2088">_xlfn.SUM(_xlfn.NORM.DIST($S$3:$S$1003,$G2088,$Q2088,FALSE)*WindSpeedStep*$T$3:$T$1003)</f>
        <v>1537.1691538888504</v>
      </c>
      <c r="P2088" s="43">
        <f t="shared" si="130"/>
        <v>0.98551827311838691</v>
      </c>
      <c r="Q2088" s="43">
        <f t="shared" si="131"/>
        <v>1.3963195245414515</v>
      </c>
    </row>
    <row r="2089" spans="5:17" x14ac:dyDescent="0.2">
      <c r="E2089" s="16">
        <v>40959.520833333336</v>
      </c>
      <c r="F2089" s="22">
        <v>8.67</v>
      </c>
      <c r="G2089" s="22">
        <v>8.7985666658103643</v>
      </c>
      <c r="H2089" s="25">
        <v>0.13264129181084197</v>
      </c>
      <c r="I2089" s="3">
        <f t="shared" si="128"/>
        <v>1134.8899999999485</v>
      </c>
      <c r="J2089" s="3">
        <f t="shared" si="129"/>
        <v>1182.5999999999474</v>
      </c>
      <c r="K2089" s="3">
        <f>MIN(J2089-M2089+N2089,'Power Look Up'!$F$4)</f>
        <v>1190.9231087992184</v>
      </c>
      <c r="M2089" s="51">
        <f t="array" ref="M2089">_xlfn.SUM(_xlfn.NORM.DIST($S$3:$S$1003,$G2089,$P2089,FALSE)*WindSpeedStep*$T$3:$T$1003)</f>
        <v>1182.3606385058656</v>
      </c>
      <c r="N2089" s="51">
        <f t="array" ref="N2089">_xlfn.SUM(_xlfn.NORM.DIST($S$3:$S$1003,$G2089,$Q2089,FALSE)*WindSpeedStep*$T$3:$T$1003)</f>
        <v>1190.6837473051366</v>
      </c>
      <c r="P2089" s="43">
        <f t="shared" si="130"/>
        <v>0.87985666658103645</v>
      </c>
      <c r="Q2089" s="43">
        <f t="shared" si="131"/>
        <v>1.1670532486368994</v>
      </c>
    </row>
    <row r="2090" spans="5:17" x14ac:dyDescent="0.2">
      <c r="E2090" s="16">
        <v>40959.527777777781</v>
      </c>
      <c r="F2090" s="22">
        <v>8.61</v>
      </c>
      <c r="G2090" s="22">
        <v>8.8302805024752722</v>
      </c>
      <c r="H2090" s="25">
        <v>0.12195121951219513</v>
      </c>
      <c r="I2090" s="3">
        <f t="shared" si="128"/>
        <v>1112.869999999949</v>
      </c>
      <c r="J2090" s="3">
        <f t="shared" si="129"/>
        <v>1193.6099999999471</v>
      </c>
      <c r="K2090" s="3">
        <f>MIN(J2090-M2090+N2090,'Power Look Up'!$F$4)</f>
        <v>1199.2650745588528</v>
      </c>
      <c r="M2090" s="51">
        <f t="array" ref="M2090">_xlfn.SUM(_xlfn.NORM.DIST($S$3:$S$1003,$G2090,$P2090,FALSE)*WindSpeedStep*$T$3:$T$1003)</f>
        <v>1194.5000136777942</v>
      </c>
      <c r="N2090" s="51">
        <f t="array" ref="N2090">_xlfn.SUM(_xlfn.NORM.DIST($S$3:$S$1003,$G2090,$Q2090,FALSE)*WindSpeedStep*$T$3:$T$1003)</f>
        <v>1200.1550882366998</v>
      </c>
      <c r="P2090" s="43">
        <f t="shared" si="130"/>
        <v>0.88302805024752729</v>
      </c>
      <c r="Q2090" s="43">
        <f t="shared" si="131"/>
        <v>1.0768634759116187</v>
      </c>
    </row>
    <row r="2091" spans="5:17" x14ac:dyDescent="0.2">
      <c r="E2091" s="16">
        <v>40959.534722222219</v>
      </c>
      <c r="F2091" s="22">
        <v>10.52</v>
      </c>
      <c r="G2091" s="22">
        <v>10.467749522188017</v>
      </c>
      <c r="H2091" s="25">
        <v>0.14258555133079848</v>
      </c>
      <c r="I2091" s="3">
        <f t="shared" si="128"/>
        <v>1775.8399999999519</v>
      </c>
      <c r="J2091" s="3">
        <f t="shared" si="129"/>
        <v>1762.4899999999523</v>
      </c>
      <c r="K2091" s="3">
        <f>MIN(J2091-M2091+N2091,'Power Look Up'!$F$4)</f>
        <v>1695.7379168344985</v>
      </c>
      <c r="M2091" s="51">
        <f t="array" ref="M2091">_xlfn.SUM(_xlfn.NORM.DIST($S$3:$S$1003,$G2091,$P2091,FALSE)*WindSpeedStep*$T$3:$T$1003)</f>
        <v>1758.0351789388308</v>
      </c>
      <c r="N2091" s="51">
        <f t="array" ref="N2091">_xlfn.SUM(_xlfn.NORM.DIST($S$3:$S$1003,$G2091,$Q2091,FALSE)*WindSpeedStep*$T$3:$T$1003)</f>
        <v>1691.283095773377</v>
      </c>
      <c r="P2091" s="43">
        <f t="shared" si="130"/>
        <v>1.0467749522188017</v>
      </c>
      <c r="Q2091" s="43">
        <f t="shared" si="131"/>
        <v>1.4925498368138808</v>
      </c>
    </row>
    <row r="2092" spans="5:17" x14ac:dyDescent="0.2">
      <c r="E2092" s="16">
        <v>40959.541666666664</v>
      </c>
      <c r="F2092" s="22">
        <v>10.43</v>
      </c>
      <c r="G2092" s="22">
        <v>10.467036270768055</v>
      </c>
      <c r="H2092" s="25">
        <v>9.8753595397890706E-2</v>
      </c>
      <c r="I2092" s="3">
        <f t="shared" si="128"/>
        <v>1751.8099999999524</v>
      </c>
      <c r="J2092" s="3">
        <f t="shared" si="129"/>
        <v>1762.4899999999523</v>
      </c>
      <c r="K2092" s="3">
        <f>MIN(J2092-M2092+N2092,'Power Look Up'!$F$4)</f>
        <v>1764.4783764336678</v>
      </c>
      <c r="M2092" s="51">
        <f t="array" ref="M2092">_xlfn.SUM(_xlfn.NORM.DIST($S$3:$S$1003,$G2092,$P2092,FALSE)*WindSpeedStep*$T$3:$T$1003)</f>
        <v>1757.8564642383044</v>
      </c>
      <c r="N2092" s="51">
        <f t="array" ref="N2092">_xlfn.SUM(_xlfn.NORM.DIST($S$3:$S$1003,$G2092,$Q2092,FALSE)*WindSpeedStep*$T$3:$T$1003)</f>
        <v>1759.8448406720199</v>
      </c>
      <c r="P2092" s="43">
        <f t="shared" si="130"/>
        <v>1.0467036270768055</v>
      </c>
      <c r="Q2092" s="43">
        <f t="shared" si="131"/>
        <v>1.0336574648984753</v>
      </c>
    </row>
    <row r="2093" spans="5:17" x14ac:dyDescent="0.2">
      <c r="E2093" s="16">
        <v>40959.548611111109</v>
      </c>
      <c r="F2093" s="22">
        <v>10.27</v>
      </c>
      <c r="G2093" s="22">
        <v>10.708330312964204</v>
      </c>
      <c r="H2093" s="25">
        <v>9.4449853943524828E-2</v>
      </c>
      <c r="I2093" s="3">
        <f t="shared" si="128"/>
        <v>1709.0899999999533</v>
      </c>
      <c r="J2093" s="3">
        <f t="shared" si="129"/>
        <v>1826.5699999999508</v>
      </c>
      <c r="K2093" s="3">
        <f>MIN(J2093-M2093+N2093,'Power Look Up'!$F$4)</f>
        <v>1836.3359693262721</v>
      </c>
      <c r="M2093" s="51">
        <f t="array" ref="M2093">_xlfn.SUM(_xlfn.NORM.DIST($S$3:$S$1003,$G2093,$P2093,FALSE)*WindSpeedStep*$T$3:$T$1003)</f>
        <v>1813.6763478811963</v>
      </c>
      <c r="N2093" s="51">
        <f t="array" ref="N2093">_xlfn.SUM(_xlfn.NORM.DIST($S$3:$S$1003,$G2093,$Q2093,FALSE)*WindSpeedStep*$T$3:$T$1003)</f>
        <v>1823.4423172075176</v>
      </c>
      <c r="P2093" s="43">
        <f t="shared" si="130"/>
        <v>1.0708330312964205</v>
      </c>
      <c r="Q2093" s="43">
        <f t="shared" si="131"/>
        <v>1.0114002340384887</v>
      </c>
    </row>
    <row r="2094" spans="5:17" x14ac:dyDescent="0.2">
      <c r="E2094" s="16">
        <v>40959.555555555555</v>
      </c>
      <c r="F2094" s="22">
        <v>10.97</v>
      </c>
      <c r="G2094" s="22">
        <v>11.205431292615907</v>
      </c>
      <c r="H2094" s="25">
        <v>0.11030082041932543</v>
      </c>
      <c r="I2094" s="3">
        <f t="shared" si="128"/>
        <v>1895.9899999999493</v>
      </c>
      <c r="J2094" s="3">
        <f t="shared" si="129"/>
        <v>1921.6399999999837</v>
      </c>
      <c r="K2094" s="3">
        <f>MIN(J2094-M2094+N2094,'Power Look Up'!$F$4)</f>
        <v>1903.0553565594407</v>
      </c>
      <c r="M2094" s="51">
        <f t="array" ref="M2094">_xlfn.SUM(_xlfn.NORM.DIST($S$3:$S$1003,$G2094,$P2094,FALSE)*WindSpeedStep*$T$3:$T$1003)</f>
        <v>1900.1016326624158</v>
      </c>
      <c r="N2094" s="51">
        <f t="array" ref="N2094">_xlfn.SUM(_xlfn.NORM.DIST($S$3:$S$1003,$G2094,$Q2094,FALSE)*WindSpeedStep*$T$3:$T$1003)</f>
        <v>1881.5169892218728</v>
      </c>
      <c r="P2094" s="43">
        <f t="shared" si="130"/>
        <v>1.1205431292615908</v>
      </c>
      <c r="Q2094" s="43">
        <f t="shared" si="131"/>
        <v>1.2359682647279169</v>
      </c>
    </row>
    <row r="2095" spans="5:17" x14ac:dyDescent="0.2">
      <c r="E2095" s="16">
        <v>40959.5625</v>
      </c>
      <c r="F2095" s="22">
        <v>11.97</v>
      </c>
      <c r="G2095" s="22">
        <v>12.214999480019115</v>
      </c>
      <c r="H2095" s="25">
        <v>8.4377610693400162E-2</v>
      </c>
      <c r="I2095" s="3">
        <f t="shared" si="128"/>
        <v>1985.4799999999823</v>
      </c>
      <c r="J2095" s="3">
        <f t="shared" si="129"/>
        <v>1990.3099999999977</v>
      </c>
      <c r="K2095" s="3">
        <f>MIN(J2095-M2095+N2095,'Power Look Up'!$F$4)</f>
        <v>2000</v>
      </c>
      <c r="M2095" s="51">
        <f t="array" ref="M2095">_xlfn.SUM(_xlfn.NORM.DIST($S$3:$S$1003,$G2095,$P2095,FALSE)*WindSpeedStep*$T$3:$T$1003)</f>
        <v>1982.9533337427379</v>
      </c>
      <c r="N2095" s="51">
        <f t="array" ref="N2095">_xlfn.SUM(_xlfn.NORM.DIST($S$3:$S$1003,$G2095,$Q2095,FALSE)*WindSpeedStep*$T$3:$T$1003)</f>
        <v>1998.8193068316673</v>
      </c>
      <c r="P2095" s="43">
        <f t="shared" si="130"/>
        <v>1.2214999480019115</v>
      </c>
      <c r="Q2095" s="43">
        <f t="shared" si="131"/>
        <v>1.0306724707451382</v>
      </c>
    </row>
    <row r="2096" spans="5:17" x14ac:dyDescent="0.2">
      <c r="E2096" s="16">
        <v>40959.569444444445</v>
      </c>
      <c r="F2096" s="22">
        <v>12.47</v>
      </c>
      <c r="G2096" s="22">
        <v>12.455397063981442</v>
      </c>
      <c r="H2096" s="25">
        <v>6.495589414595028E-2</v>
      </c>
      <c r="I2096" s="3">
        <f t="shared" si="128"/>
        <v>1993.1699999999976</v>
      </c>
      <c r="J2096" s="3">
        <f t="shared" si="129"/>
        <v>1993.0599999999977</v>
      </c>
      <c r="K2096" s="3">
        <f>MIN(J2096-M2096+N2096,'Power Look Up'!$F$4)</f>
        <v>2000</v>
      </c>
      <c r="M2096" s="51">
        <f t="array" ref="M2096">_xlfn.SUM(_xlfn.NORM.DIST($S$3:$S$1003,$G2096,$P2096,FALSE)*WindSpeedStep*$T$3:$T$1003)</f>
        <v>1990.9195315534812</v>
      </c>
      <c r="N2096" s="51">
        <f t="array" ref="N2096">_xlfn.SUM(_xlfn.NORM.DIST($S$3:$S$1003,$G2096,$Q2096,FALSE)*WindSpeedStep*$T$3:$T$1003)</f>
        <v>2013.2890117326374</v>
      </c>
      <c r="P2096" s="43">
        <f t="shared" si="130"/>
        <v>1.2455397063981444</v>
      </c>
      <c r="Q2096" s="43">
        <f t="shared" si="131"/>
        <v>0.80905145323375849</v>
      </c>
    </row>
    <row r="2097" spans="5:17" x14ac:dyDescent="0.2">
      <c r="E2097" s="16">
        <v>40959.576388888891</v>
      </c>
      <c r="F2097" s="22">
        <v>11.68</v>
      </c>
      <c r="G2097" s="22">
        <v>11.617800722295495</v>
      </c>
      <c r="H2097" s="25">
        <v>0.12243150684931507</v>
      </c>
      <c r="I2097" s="3">
        <f t="shared" si="128"/>
        <v>1961.1199999999828</v>
      </c>
      <c r="J2097" s="3">
        <f t="shared" si="129"/>
        <v>1956.0799999999829</v>
      </c>
      <c r="K2097" s="3">
        <f>MIN(J2097-M2097+N2097,'Power Look Up'!$F$4)</f>
        <v>1919.1392138494648</v>
      </c>
      <c r="M2097" s="51">
        <f t="array" ref="M2097">_xlfn.SUM(_xlfn.NORM.DIST($S$3:$S$1003,$G2097,$P2097,FALSE)*WindSpeedStep*$T$3:$T$1003)</f>
        <v>1946.1708289580488</v>
      </c>
      <c r="N2097" s="51">
        <f t="array" ref="N2097">_xlfn.SUM(_xlfn.NORM.DIST($S$3:$S$1003,$G2097,$Q2097,FALSE)*WindSpeedStep*$T$3:$T$1003)</f>
        <v>1909.2300428075307</v>
      </c>
      <c r="P2097" s="43">
        <f t="shared" si="130"/>
        <v>1.1617800722295495</v>
      </c>
      <c r="Q2097" s="43">
        <f t="shared" si="131"/>
        <v>1.4223848487056985</v>
      </c>
    </row>
    <row r="2098" spans="5:17" x14ac:dyDescent="0.2">
      <c r="E2098" s="16">
        <v>40959.583333333336</v>
      </c>
      <c r="F2098" s="22">
        <v>10.7</v>
      </c>
      <c r="G2098" s="22">
        <v>11.15564304062419</v>
      </c>
      <c r="H2098" s="25">
        <v>0.12616822429906543</v>
      </c>
      <c r="I2098" s="3">
        <f t="shared" si="128"/>
        <v>1823.899999999951</v>
      </c>
      <c r="J2098" s="3">
        <f t="shared" si="129"/>
        <v>1917.4399999999837</v>
      </c>
      <c r="K2098" s="3">
        <f>MIN(J2098-M2098+N2098,'Power Look Up'!$F$4)</f>
        <v>1870.1842064555319</v>
      </c>
      <c r="M2098" s="51">
        <f t="array" ref="M2098">_xlfn.SUM(_xlfn.NORM.DIST($S$3:$S$1003,$G2098,$P2098,FALSE)*WindSpeedStep*$T$3:$T$1003)</f>
        <v>1893.0791460079697</v>
      </c>
      <c r="N2098" s="51">
        <f t="array" ref="N2098">_xlfn.SUM(_xlfn.NORM.DIST($S$3:$S$1003,$G2098,$Q2098,FALSE)*WindSpeedStep*$T$3:$T$1003)</f>
        <v>1845.8233524635179</v>
      </c>
      <c r="P2098" s="43">
        <f t="shared" si="130"/>
        <v>1.115564304062419</v>
      </c>
      <c r="Q2098" s="43">
        <f t="shared" si="131"/>
        <v>1.4074876733497812</v>
      </c>
    </row>
    <row r="2099" spans="5:17" x14ac:dyDescent="0.2">
      <c r="E2099" s="16">
        <v>40959.590277777781</v>
      </c>
      <c r="F2099" s="22">
        <v>11.4</v>
      </c>
      <c r="G2099" s="22">
        <v>11.789189695423385</v>
      </c>
      <c r="H2099" s="25">
        <v>9.9999999999999992E-2</v>
      </c>
      <c r="I2099" s="3">
        <f t="shared" si="128"/>
        <v>1937.5999999999833</v>
      </c>
      <c r="J2099" s="3">
        <f t="shared" si="129"/>
        <v>1970.3599999999826</v>
      </c>
      <c r="K2099" s="3">
        <f>MIN(J2099-M2099+N2099,'Power Look Up'!$F$4)</f>
        <v>1970.3599999999828</v>
      </c>
      <c r="M2099" s="51">
        <f t="array" ref="M2099">_xlfn.SUM(_xlfn.NORM.DIST($S$3:$S$1003,$G2099,$P2099,FALSE)*WindSpeedStep*$T$3:$T$1003)</f>
        <v>1959.7908478223931</v>
      </c>
      <c r="N2099" s="51">
        <f t="array" ref="N2099">_xlfn.SUM(_xlfn.NORM.DIST($S$3:$S$1003,$G2099,$Q2099,FALSE)*WindSpeedStep*$T$3:$T$1003)</f>
        <v>1959.7908478223933</v>
      </c>
      <c r="P2099" s="43">
        <f t="shared" si="130"/>
        <v>1.1789189695423385</v>
      </c>
      <c r="Q2099" s="43">
        <f t="shared" si="131"/>
        <v>1.1789189695423383</v>
      </c>
    </row>
    <row r="2100" spans="5:17" x14ac:dyDescent="0.2">
      <c r="E2100" s="16">
        <v>40959.597222222219</v>
      </c>
      <c r="F2100" s="22">
        <v>9.99</v>
      </c>
      <c r="G2100" s="22">
        <v>10.161328902827286</v>
      </c>
      <c r="H2100" s="25">
        <v>9.7097097097097088E-2</v>
      </c>
      <c r="I2100" s="3">
        <f t="shared" si="128"/>
        <v>1633.1899999999357</v>
      </c>
      <c r="J2100" s="3">
        <f t="shared" si="129"/>
        <v>1679.7199999999541</v>
      </c>
      <c r="K2100" s="3">
        <f>MIN(J2100-M2100+N2100,'Power Look Up'!$F$4)</f>
        <v>1683.4041921887997</v>
      </c>
      <c r="M2100" s="51">
        <f t="array" ref="M2100">_xlfn.SUM(_xlfn.NORM.DIST($S$3:$S$1003,$G2100,$P2100,FALSE)*WindSpeedStep*$T$3:$T$1003)</f>
        <v>1673.969566377551</v>
      </c>
      <c r="N2100" s="51">
        <f t="array" ref="N2100">_xlfn.SUM(_xlfn.NORM.DIST($S$3:$S$1003,$G2100,$Q2100,FALSE)*WindSpeedStep*$T$3:$T$1003)</f>
        <v>1677.6537585663966</v>
      </c>
      <c r="P2100" s="43">
        <f t="shared" si="130"/>
        <v>1.0161328902827287</v>
      </c>
      <c r="Q2100" s="43">
        <f t="shared" si="131"/>
        <v>0.98663553911335999</v>
      </c>
    </row>
    <row r="2101" spans="5:17" x14ac:dyDescent="0.2">
      <c r="E2101" s="16">
        <v>40959.604166666664</v>
      </c>
      <c r="F2101" s="22">
        <v>10.82</v>
      </c>
      <c r="G2101" s="22">
        <v>11.049936439022629</v>
      </c>
      <c r="H2101" s="25">
        <v>9.1497227356746758E-2</v>
      </c>
      <c r="I2101" s="3">
        <f t="shared" si="128"/>
        <v>1855.9399999999503</v>
      </c>
      <c r="J2101" s="3">
        <f t="shared" si="129"/>
        <v>1908.1999999999839</v>
      </c>
      <c r="K2101" s="3">
        <f>MIN(J2101-M2101+N2101,'Power Look Up'!$F$4)</f>
        <v>1923.7499783710164</v>
      </c>
      <c r="M2101" s="51">
        <f t="array" ref="M2101">_xlfn.SUM(_xlfn.NORM.DIST($S$3:$S$1003,$G2101,$P2101,FALSE)*WindSpeedStep*$T$3:$T$1003)</f>
        <v>1877.0155148842739</v>
      </c>
      <c r="N2101" s="51">
        <f t="array" ref="N2101">_xlfn.SUM(_xlfn.NORM.DIST($S$3:$S$1003,$G2101,$Q2101,FALSE)*WindSpeedStep*$T$3:$T$1003)</f>
        <v>1892.5654932553064</v>
      </c>
      <c r="P2101" s="43">
        <f t="shared" si="130"/>
        <v>1.104993643902263</v>
      </c>
      <c r="Q2101" s="43">
        <f t="shared" si="131"/>
        <v>1.0110385466388541</v>
      </c>
    </row>
    <row r="2102" spans="5:17" x14ac:dyDescent="0.2">
      <c r="E2102" s="16">
        <v>40959.611111111109</v>
      </c>
      <c r="F2102" s="22">
        <v>11.45</v>
      </c>
      <c r="G2102" s="22">
        <v>11.451247760040186</v>
      </c>
      <c r="H2102" s="25">
        <v>6.9868995633187783E-2</v>
      </c>
      <c r="I2102" s="3">
        <f t="shared" si="128"/>
        <v>1941.7999999999831</v>
      </c>
      <c r="J2102" s="3">
        <f t="shared" si="129"/>
        <v>1941.7999999999831</v>
      </c>
      <c r="K2102" s="3">
        <f>MIN(J2102-M2102+N2102,'Power Look Up'!$F$4)</f>
        <v>1990.5722792692402</v>
      </c>
      <c r="M2102" s="51">
        <f t="array" ref="M2102">_xlfn.SUM(_xlfn.NORM.DIST($S$3:$S$1003,$G2102,$P2102,FALSE)*WindSpeedStep*$T$3:$T$1003)</f>
        <v>1930.0089418383038</v>
      </c>
      <c r="N2102" s="51">
        <f t="array" ref="N2102">_xlfn.SUM(_xlfn.NORM.DIST($S$3:$S$1003,$G2102,$Q2102,FALSE)*WindSpeedStep*$T$3:$T$1003)</f>
        <v>1978.7812211075609</v>
      </c>
      <c r="P2102" s="43">
        <f t="shared" si="130"/>
        <v>1.1451247760040186</v>
      </c>
      <c r="Q2102" s="43">
        <f t="shared" si="131"/>
        <v>0.80008717974079913</v>
      </c>
    </row>
    <row r="2103" spans="5:17" x14ac:dyDescent="0.2">
      <c r="E2103" s="16">
        <v>40959.618055555555</v>
      </c>
      <c r="F2103" s="22">
        <v>11.36</v>
      </c>
      <c r="G2103" s="22">
        <v>11.417519551036747</v>
      </c>
      <c r="H2103" s="25">
        <v>9.5950704225352124E-2</v>
      </c>
      <c r="I2103" s="3">
        <f t="shared" si="128"/>
        <v>1934.2399999999834</v>
      </c>
      <c r="J2103" s="3">
        <f t="shared" si="129"/>
        <v>1939.2799999999834</v>
      </c>
      <c r="K2103" s="3">
        <f>MIN(J2103-M2103+N2103,'Power Look Up'!$F$4)</f>
        <v>1946.2154338827368</v>
      </c>
      <c r="M2103" s="51">
        <f t="array" ref="M2103">_xlfn.SUM(_xlfn.NORM.DIST($S$3:$S$1003,$G2103,$P2103,FALSE)*WindSpeedStep*$T$3:$T$1003)</f>
        <v>1926.3512515564441</v>
      </c>
      <c r="N2103" s="51">
        <f t="array" ref="N2103">_xlfn.SUM(_xlfn.NORM.DIST($S$3:$S$1003,$G2103,$Q2103,FALSE)*WindSpeedStep*$T$3:$T$1003)</f>
        <v>1933.2866854391975</v>
      </c>
      <c r="P2103" s="43">
        <f t="shared" si="130"/>
        <v>1.1417519551036748</v>
      </c>
      <c r="Q2103" s="43">
        <f t="shared" si="131"/>
        <v>1.0955190414287022</v>
      </c>
    </row>
    <row r="2104" spans="5:17" x14ac:dyDescent="0.2">
      <c r="E2104" s="16">
        <v>40959.625</v>
      </c>
      <c r="F2104" s="22">
        <v>12.54</v>
      </c>
      <c r="G2104" s="22">
        <v>12.508952047283083</v>
      </c>
      <c r="H2104" s="25">
        <v>8.6124401913875603E-2</v>
      </c>
      <c r="I2104" s="3">
        <f t="shared" si="128"/>
        <v>1993.9399999999976</v>
      </c>
      <c r="J2104" s="3">
        <f t="shared" si="129"/>
        <v>1993.6099999999976</v>
      </c>
      <c r="K2104" s="3">
        <f>MIN(J2104-M2104+N2104,'Power Look Up'!$F$4)</f>
        <v>2000</v>
      </c>
      <c r="M2104" s="51">
        <f t="array" ref="M2104">_xlfn.SUM(_xlfn.NORM.DIST($S$3:$S$1003,$G2104,$P2104,FALSE)*WindSpeedStep*$T$3:$T$1003)</f>
        <v>1992.3124939385723</v>
      </c>
      <c r="N2104" s="51">
        <f t="array" ref="N2104">_xlfn.SUM(_xlfn.NORM.DIST($S$3:$S$1003,$G2104,$Q2104,FALSE)*WindSpeedStep*$T$3:$T$1003)</f>
        <v>2003.1008419353027</v>
      </c>
      <c r="P2104" s="43">
        <f t="shared" si="130"/>
        <v>1.2508952047283084</v>
      </c>
      <c r="Q2104" s="43">
        <f t="shared" si="131"/>
        <v>1.0773260136416054</v>
      </c>
    </row>
    <row r="2105" spans="5:17" x14ac:dyDescent="0.2">
      <c r="E2105" s="16">
        <v>40959.645833333336</v>
      </c>
      <c r="F2105" s="22">
        <v>11.38</v>
      </c>
      <c r="G2105" s="22">
        <v>11.417050073503871</v>
      </c>
      <c r="H2105" s="25">
        <v>9.5782073813708263E-2</v>
      </c>
      <c r="I2105" s="3">
        <f t="shared" si="128"/>
        <v>1935.9199999999832</v>
      </c>
      <c r="J2105" s="3">
        <f t="shared" si="129"/>
        <v>1939.2799999999834</v>
      </c>
      <c r="K2105" s="3">
        <f>MIN(J2105-M2105+N2105,'Power Look Up'!$F$4)</f>
        <v>1946.5040695274249</v>
      </c>
      <c r="M2105" s="51">
        <f t="array" ref="M2105">_xlfn.SUM(_xlfn.NORM.DIST($S$3:$S$1003,$G2105,$P2105,FALSE)*WindSpeedStep*$T$3:$T$1003)</f>
        <v>1926.2993813800083</v>
      </c>
      <c r="N2105" s="51">
        <f t="array" ref="N2105">_xlfn.SUM(_xlfn.NORM.DIST($S$3:$S$1003,$G2105,$Q2105,FALSE)*WindSpeedStep*$T$3:$T$1003)</f>
        <v>1933.5234509074498</v>
      </c>
      <c r="P2105" s="43">
        <f t="shared" si="130"/>
        <v>1.1417050073503872</v>
      </c>
      <c r="Q2105" s="43">
        <f t="shared" si="131"/>
        <v>1.0935487328751512</v>
      </c>
    </row>
    <row r="2106" spans="5:17" x14ac:dyDescent="0.2">
      <c r="E2106" s="16">
        <v>40959.701388888891</v>
      </c>
      <c r="F2106" s="22">
        <v>13.3</v>
      </c>
      <c r="G2106" s="22">
        <v>13.265293797752056</v>
      </c>
      <c r="H2106" s="25">
        <v>7.2932330827067668E-2</v>
      </c>
      <c r="I2106" s="3">
        <f t="shared" si="128"/>
        <v>1999.2999999999997</v>
      </c>
      <c r="J2106" s="3">
        <f t="shared" si="129"/>
        <v>1999.2699999999998</v>
      </c>
      <c r="K2106" s="3">
        <f>MIN(J2106-M2106+N2106,'Power Look Up'!$F$4)</f>
        <v>2000</v>
      </c>
      <c r="M2106" s="51">
        <f t="array" ref="M2106">_xlfn.SUM(_xlfn.NORM.DIST($S$3:$S$1003,$G2106,$P2106,FALSE)*WindSpeedStep*$T$3:$T$1003)</f>
        <v>2002.2864662060838</v>
      </c>
      <c r="N2106" s="51">
        <f t="array" ref="N2106">_xlfn.SUM(_xlfn.NORM.DIST($S$3:$S$1003,$G2106,$Q2106,FALSE)*WindSpeedStep*$T$3:$T$1003)</f>
        <v>2008.172328072538</v>
      </c>
      <c r="P2106" s="43">
        <f t="shared" si="130"/>
        <v>1.3265293797752058</v>
      </c>
      <c r="Q2106" s="43">
        <f t="shared" si="131"/>
        <v>0.96746879577590184</v>
      </c>
    </row>
    <row r="2107" spans="5:17" x14ac:dyDescent="0.2">
      <c r="E2107" s="16">
        <v>40959.743055555555</v>
      </c>
      <c r="F2107" s="22">
        <v>13.52</v>
      </c>
      <c r="G2107" s="22">
        <v>13.539352656564411</v>
      </c>
      <c r="H2107" s="25">
        <v>6.8047337278106509E-2</v>
      </c>
      <c r="I2107" s="3">
        <f t="shared" si="128"/>
        <v>1999.5199999999998</v>
      </c>
      <c r="J2107" s="3">
        <f t="shared" si="129"/>
        <v>1999.5399999999997</v>
      </c>
      <c r="K2107" s="3">
        <f>MIN(J2107-M2107+N2107,'Power Look Up'!$F$4)</f>
        <v>2000</v>
      </c>
      <c r="M2107" s="51">
        <f t="array" ref="M2107">_xlfn.SUM(_xlfn.NORM.DIST($S$3:$S$1003,$G2107,$P2107,FALSE)*WindSpeedStep*$T$3:$T$1003)</f>
        <v>2003.2068614758191</v>
      </c>
      <c r="N2107" s="51">
        <f t="array" ref="N2107">_xlfn.SUM(_xlfn.NORM.DIST($S$3:$S$1003,$G2107,$Q2107,FALSE)*WindSpeedStep*$T$3:$T$1003)</f>
        <v>2006.5913460423931</v>
      </c>
      <c r="P2107" s="43">
        <f t="shared" si="130"/>
        <v>1.3539352656564412</v>
      </c>
      <c r="Q2107" s="43">
        <f t="shared" si="131"/>
        <v>0.92131689674846584</v>
      </c>
    </row>
    <row r="2108" spans="5:17" x14ac:dyDescent="0.2">
      <c r="E2108" s="16">
        <v>40959.784722222219</v>
      </c>
      <c r="F2108" s="22">
        <v>14.36</v>
      </c>
      <c r="G2108" s="22">
        <v>14.342784880961537</v>
      </c>
      <c r="H2108" s="25">
        <v>9.7493036211699163E-2</v>
      </c>
      <c r="I2108" s="3">
        <f t="shared" si="128"/>
        <v>2000</v>
      </c>
      <c r="J2108" s="3">
        <f t="shared" si="129"/>
        <v>2000</v>
      </c>
      <c r="K2108" s="3">
        <f>MIN(J2108-M2108+N2108,'Power Look Up'!$F$4)</f>
        <v>2000</v>
      </c>
      <c r="M2108" s="51">
        <f t="array" ref="M2108">_xlfn.SUM(_xlfn.NORM.DIST($S$3:$S$1003,$G2108,$P2108,FALSE)*WindSpeedStep*$T$3:$T$1003)</f>
        <v>2003.0427049598657</v>
      </c>
      <c r="N2108" s="51">
        <f t="array" ref="N2108">_xlfn.SUM(_xlfn.NORM.DIST($S$3:$S$1003,$G2108,$Q2108,FALSE)*WindSpeedStep*$T$3:$T$1003)</f>
        <v>2003.2091700654596</v>
      </c>
      <c r="P2108" s="43">
        <f t="shared" si="130"/>
        <v>1.4342784880961537</v>
      </c>
      <c r="Q2108" s="43">
        <f t="shared" si="131"/>
        <v>1.3983216457761944</v>
      </c>
    </row>
    <row r="2109" spans="5:17" x14ac:dyDescent="0.2">
      <c r="E2109" s="16">
        <v>40959.791666666664</v>
      </c>
      <c r="F2109" s="22">
        <v>14.6</v>
      </c>
      <c r="G2109" s="22">
        <v>14.438069491166186</v>
      </c>
      <c r="H2109" s="25">
        <v>8.0821917808219179E-2</v>
      </c>
      <c r="I2109" s="3">
        <f t="shared" si="128"/>
        <v>2000</v>
      </c>
      <c r="J2109" s="3">
        <f t="shared" si="129"/>
        <v>2000</v>
      </c>
      <c r="K2109" s="3">
        <f>MIN(J2109-M2109+N2109,'Power Look Up'!$F$4)</f>
        <v>2000</v>
      </c>
      <c r="M2109" s="51">
        <f t="array" ref="M2109">_xlfn.SUM(_xlfn.NORM.DIST($S$3:$S$1003,$G2109,$P2109,FALSE)*WindSpeedStep*$T$3:$T$1003)</f>
        <v>2002.9086669503065</v>
      </c>
      <c r="N2109" s="51">
        <f t="array" ref="N2109">_xlfn.SUM(_xlfn.NORM.DIST($S$3:$S$1003,$G2109,$Q2109,FALSE)*WindSpeedStep*$T$3:$T$1003)</f>
        <v>2003.0775417296279</v>
      </c>
      <c r="P2109" s="43">
        <f t="shared" si="130"/>
        <v>1.4438069491166186</v>
      </c>
      <c r="Q2109" s="43">
        <f t="shared" si="131"/>
        <v>1.1669124657243903</v>
      </c>
    </row>
    <row r="2110" spans="5:17" x14ac:dyDescent="0.2">
      <c r="E2110" s="16">
        <v>40959.798611111109</v>
      </c>
      <c r="F2110" s="22">
        <v>14.64</v>
      </c>
      <c r="G2110" s="22">
        <v>14.568824782113953</v>
      </c>
      <c r="H2110" s="25">
        <v>8.1284153005464474E-2</v>
      </c>
      <c r="I2110" s="3">
        <f t="shared" si="128"/>
        <v>2000</v>
      </c>
      <c r="J2110" s="3">
        <f t="shared" si="129"/>
        <v>2000</v>
      </c>
      <c r="K2110" s="3">
        <f>MIN(J2110-M2110+N2110,'Power Look Up'!$F$4)</f>
        <v>2000</v>
      </c>
      <c r="M2110" s="51">
        <f t="array" ref="M2110">_xlfn.SUM(_xlfn.NORM.DIST($S$3:$S$1003,$G2110,$P2110,FALSE)*WindSpeedStep*$T$3:$T$1003)</f>
        <v>2002.7144992919555</v>
      </c>
      <c r="N2110" s="51">
        <f t="array" ref="N2110">_xlfn.SUM(_xlfn.NORM.DIST($S$3:$S$1003,$G2110,$Q2110,FALSE)*WindSpeedStep*$T$3:$T$1003)</f>
        <v>2002.7263392679524</v>
      </c>
      <c r="P2110" s="43">
        <f t="shared" si="130"/>
        <v>1.4568824782113954</v>
      </c>
      <c r="Q2110" s="43">
        <f t="shared" si="131"/>
        <v>1.1842145826991533</v>
      </c>
    </row>
    <row r="2111" spans="5:17" x14ac:dyDescent="0.2">
      <c r="E2111" s="16">
        <v>40959.805555555555</v>
      </c>
      <c r="F2111" s="22">
        <v>14.84</v>
      </c>
      <c r="G2111" s="22">
        <v>14.696771498689992</v>
      </c>
      <c r="H2111" s="25">
        <v>6.6711590296495954E-2</v>
      </c>
      <c r="I2111" s="3">
        <f t="shared" si="128"/>
        <v>2000</v>
      </c>
      <c r="J2111" s="3">
        <f t="shared" si="129"/>
        <v>2000</v>
      </c>
      <c r="K2111" s="3">
        <f>MIN(J2111-M2111+N2111,'Power Look Up'!$F$4)</f>
        <v>1999.3308562229452</v>
      </c>
      <c r="M2111" s="51">
        <f t="array" ref="M2111">_xlfn.SUM(_xlfn.NORM.DIST($S$3:$S$1003,$G2111,$P2111,FALSE)*WindSpeedStep*$T$3:$T$1003)</f>
        <v>2002.5193067324071</v>
      </c>
      <c r="N2111" s="51">
        <f t="array" ref="N2111">_xlfn.SUM(_xlfn.NORM.DIST($S$3:$S$1003,$G2111,$Q2111,FALSE)*WindSpeedStep*$T$3:$T$1003)</f>
        <v>2001.8501629553523</v>
      </c>
      <c r="P2111" s="43">
        <f t="shared" si="130"/>
        <v>1.4696771498689993</v>
      </c>
      <c r="Q2111" s="43">
        <f t="shared" si="131"/>
        <v>0.98044499890182557</v>
      </c>
    </row>
    <row r="2112" spans="5:17" x14ac:dyDescent="0.2">
      <c r="E2112" s="16">
        <v>40959.8125</v>
      </c>
      <c r="F2112" s="22">
        <v>14.52</v>
      </c>
      <c r="G2112" s="22">
        <v>14.381963186526162</v>
      </c>
      <c r="H2112" s="25">
        <v>9.5041322314049576E-2</v>
      </c>
      <c r="I2112" s="3">
        <f t="shared" si="128"/>
        <v>2000</v>
      </c>
      <c r="J2112" s="3">
        <f t="shared" si="129"/>
        <v>2000</v>
      </c>
      <c r="K2112" s="3">
        <f>MIN(J2112-M2112+N2112,'Power Look Up'!$F$4)</f>
        <v>2000</v>
      </c>
      <c r="M2112" s="51">
        <f t="array" ref="M2112">_xlfn.SUM(_xlfn.NORM.DIST($S$3:$S$1003,$G2112,$P2112,FALSE)*WindSpeedStep*$T$3:$T$1003)</f>
        <v>2002.9886097009507</v>
      </c>
      <c r="N2112" s="51">
        <f t="array" ref="N2112">_xlfn.SUM(_xlfn.NORM.DIST($S$3:$S$1003,$G2112,$Q2112,FALSE)*WindSpeedStep*$T$3:$T$1003)</f>
        <v>2003.2489068423213</v>
      </c>
      <c r="P2112" s="43">
        <f t="shared" si="130"/>
        <v>1.4381963186526163</v>
      </c>
      <c r="Q2112" s="43">
        <f t="shared" si="131"/>
        <v>1.3668807987194285</v>
      </c>
    </row>
    <row r="2113" spans="5:17" x14ac:dyDescent="0.2">
      <c r="E2113" s="16">
        <v>40959.819444444445</v>
      </c>
      <c r="F2113" s="22">
        <v>12.26</v>
      </c>
      <c r="G2113" s="22">
        <v>12.403859717739662</v>
      </c>
      <c r="H2113" s="25">
        <v>0.12969004893964112</v>
      </c>
      <c r="I2113" s="3">
        <f t="shared" si="128"/>
        <v>1990.8599999999976</v>
      </c>
      <c r="J2113" s="3">
        <f t="shared" si="129"/>
        <v>1992.3999999999976</v>
      </c>
      <c r="K2113" s="3">
        <f>MIN(J2113-M2113+N2113,'Power Look Up'!$F$4)</f>
        <v>1958.3437988169408</v>
      </c>
      <c r="M2113" s="51">
        <f t="array" ref="M2113">_xlfn.SUM(_xlfn.NORM.DIST($S$3:$S$1003,$G2113,$P2113,FALSE)*WindSpeedStep*$T$3:$T$1003)</f>
        <v>1989.4575028859776</v>
      </c>
      <c r="N2113" s="51">
        <f t="array" ref="N2113">_xlfn.SUM(_xlfn.NORM.DIST($S$3:$S$1003,$G2113,$Q2113,FALSE)*WindSpeedStep*$T$3:$T$1003)</f>
        <v>1955.4013017029208</v>
      </c>
      <c r="P2113" s="43">
        <f t="shared" si="130"/>
        <v>1.2403859717739663</v>
      </c>
      <c r="Q2113" s="43">
        <f t="shared" si="131"/>
        <v>1.6086571738340998</v>
      </c>
    </row>
    <row r="2114" spans="5:17" x14ac:dyDescent="0.2">
      <c r="E2114" s="16">
        <v>40959.826388888891</v>
      </c>
      <c r="F2114" s="22">
        <v>11.64</v>
      </c>
      <c r="G2114" s="22">
        <v>11.694741748561443</v>
      </c>
      <c r="H2114" s="25">
        <v>0.11597938144329897</v>
      </c>
      <c r="I2114" s="3">
        <f t="shared" si="128"/>
        <v>1957.7599999999829</v>
      </c>
      <c r="J2114" s="3">
        <f t="shared" si="129"/>
        <v>1961.9599999999828</v>
      </c>
      <c r="K2114" s="3">
        <f>MIN(J2114-M2114+N2114,'Power Look Up'!$F$4)</f>
        <v>1936.5515224808144</v>
      </c>
      <c r="M2114" s="51">
        <f t="array" ref="M2114">_xlfn.SUM(_xlfn.NORM.DIST($S$3:$S$1003,$G2114,$P2114,FALSE)*WindSpeedStep*$T$3:$T$1003)</f>
        <v>1952.6392824057759</v>
      </c>
      <c r="N2114" s="51">
        <f t="array" ref="N2114">_xlfn.SUM(_xlfn.NORM.DIST($S$3:$S$1003,$G2114,$Q2114,FALSE)*WindSpeedStep*$T$3:$T$1003)</f>
        <v>1927.2308048866075</v>
      </c>
      <c r="P2114" s="43">
        <f t="shared" si="130"/>
        <v>1.1694741748561444</v>
      </c>
      <c r="Q2114" s="43">
        <f t="shared" si="131"/>
        <v>1.3563489141372809</v>
      </c>
    </row>
    <row r="2115" spans="5:17" x14ac:dyDescent="0.2">
      <c r="E2115" s="16">
        <v>40959.833333333336</v>
      </c>
      <c r="F2115" s="22">
        <v>11.75</v>
      </c>
      <c r="G2115" s="22">
        <v>11.72975741962262</v>
      </c>
      <c r="H2115" s="25">
        <v>0.11234042553191489</v>
      </c>
      <c r="I2115" s="3">
        <f t="shared" ref="I2115:I2178" si="132">INDEX(PowerArray,MIN(MaximumPowerIndex,ROUND(F2115*100,0)))</f>
        <v>1966.9999999999827</v>
      </c>
      <c r="J2115" s="3">
        <f t="shared" ref="J2115:J2178" si="133">INDEX(PowerArray,MIN(MaximumPowerIndex,ROUND(G2115*100,0)))</f>
        <v>1965.3199999999827</v>
      </c>
      <c r="K2115" s="3">
        <f>MIN(J2115-M2115+N2115,'Power Look Up'!$F$4)</f>
        <v>1946.0867909139595</v>
      </c>
      <c r="M2115" s="51">
        <f t="array" ref="M2115">_xlfn.SUM(_xlfn.NORM.DIST($S$3:$S$1003,$G2115,$P2115,FALSE)*WindSpeedStep*$T$3:$T$1003)</f>
        <v>1955.3889421732745</v>
      </c>
      <c r="N2115" s="51">
        <f t="array" ref="N2115">_xlfn.SUM(_xlfn.NORM.DIST($S$3:$S$1003,$G2115,$Q2115,FALSE)*WindSpeedStep*$T$3:$T$1003)</f>
        <v>1936.1557330872513</v>
      </c>
      <c r="P2115" s="43">
        <f t="shared" ref="P2115:P2178" si="134">ReferenceTurbulence*G2115</f>
        <v>1.1729757419622622</v>
      </c>
      <c r="Q2115" s="43">
        <f t="shared" si="131"/>
        <v>1.3177259399065413</v>
      </c>
    </row>
    <row r="2116" spans="5:17" x14ac:dyDescent="0.2">
      <c r="E2116" s="16">
        <v>40959.840277777781</v>
      </c>
      <c r="F2116" s="22">
        <v>11.93</v>
      </c>
      <c r="G2116" s="22">
        <v>12.094738849654208</v>
      </c>
      <c r="H2116" s="25">
        <v>0.10058675607711651</v>
      </c>
      <c r="I2116" s="3">
        <f t="shared" si="132"/>
        <v>1982.1199999999824</v>
      </c>
      <c r="J2116" s="3">
        <f t="shared" si="133"/>
        <v>1988.9899999999977</v>
      </c>
      <c r="K2116" s="3">
        <f>MIN(J2116-M2116+N2116,'Power Look Up'!$F$4)</f>
        <v>1988.2685020680083</v>
      </c>
      <c r="M2116" s="51">
        <f t="array" ref="M2116">_xlfn.SUM(_xlfn.NORM.DIST($S$3:$S$1003,$G2116,$P2116,FALSE)*WindSpeedStep*$T$3:$T$1003)</f>
        <v>1977.7345771628593</v>
      </c>
      <c r="N2116" s="51">
        <f t="array" ref="N2116">_xlfn.SUM(_xlfn.NORM.DIST($S$3:$S$1003,$G2116,$Q2116,FALSE)*WindSpeedStep*$T$3:$T$1003)</f>
        <v>1977.0130792308698</v>
      </c>
      <c r="P2116" s="43">
        <f t="shared" si="134"/>
        <v>1.209473884965421</v>
      </c>
      <c r="Q2116" s="43">
        <f t="shared" ref="Q2116:Q2179" si="135">G2116*H2116</f>
        <v>1.2165705464865926</v>
      </c>
    </row>
    <row r="2117" spans="5:17" x14ac:dyDescent="0.2">
      <c r="E2117" s="16">
        <v>40959.847222222219</v>
      </c>
      <c r="F2117" s="22">
        <v>12.32</v>
      </c>
      <c r="G2117" s="22">
        <v>12.572723293059424</v>
      </c>
      <c r="H2117" s="25">
        <v>9.4155844155844146E-2</v>
      </c>
      <c r="I2117" s="3">
        <f t="shared" si="132"/>
        <v>1991.5199999999977</v>
      </c>
      <c r="J2117" s="3">
        <f t="shared" si="133"/>
        <v>1994.2699999999975</v>
      </c>
      <c r="K2117" s="3">
        <f>MIN(J2117-M2117+N2117,'Power Look Up'!$F$4)</f>
        <v>1998.8970153797795</v>
      </c>
      <c r="M2117" s="51">
        <f t="array" ref="M2117">_xlfn.SUM(_xlfn.NORM.DIST($S$3:$S$1003,$G2117,$P2117,FALSE)*WindSpeedStep*$T$3:$T$1003)</f>
        <v>1993.8145279261519</v>
      </c>
      <c r="N2117" s="51">
        <f t="array" ref="N2117">_xlfn.SUM(_xlfn.NORM.DIST($S$3:$S$1003,$G2117,$Q2117,FALSE)*WindSpeedStep*$T$3:$T$1003)</f>
        <v>1998.4415433059339</v>
      </c>
      <c r="P2117" s="43">
        <f t="shared" si="134"/>
        <v>1.2572723293059425</v>
      </c>
      <c r="Q2117" s="43">
        <f t="shared" si="135"/>
        <v>1.1837953749958547</v>
      </c>
    </row>
    <row r="2118" spans="5:17" x14ac:dyDescent="0.2">
      <c r="E2118" s="16">
        <v>40959.854166666664</v>
      </c>
      <c r="F2118" s="22">
        <v>11.72</v>
      </c>
      <c r="G2118" s="22">
        <v>11.792077368731059</v>
      </c>
      <c r="H2118" s="25">
        <v>0.11348122866894197</v>
      </c>
      <c r="I2118" s="3">
        <f t="shared" si="132"/>
        <v>1964.4799999999827</v>
      </c>
      <c r="J2118" s="3">
        <f t="shared" si="133"/>
        <v>1970.3599999999826</v>
      </c>
      <c r="K2118" s="3">
        <f>MIN(J2118-M2118+N2118,'Power Look Up'!$F$4)</f>
        <v>1949.8728001825534</v>
      </c>
      <c r="M2118" s="51">
        <f t="array" ref="M2118">_xlfn.SUM(_xlfn.NORM.DIST($S$3:$S$1003,$G2118,$P2118,FALSE)*WindSpeedStep*$T$3:$T$1003)</f>
        <v>1959.9964590417269</v>
      </c>
      <c r="N2118" s="51">
        <f t="array" ref="N2118">_xlfn.SUM(_xlfn.NORM.DIST($S$3:$S$1003,$G2118,$Q2118,FALSE)*WindSpeedStep*$T$3:$T$1003)</f>
        <v>1939.5092592242977</v>
      </c>
      <c r="P2118" s="43">
        <f t="shared" si="134"/>
        <v>1.179207736873106</v>
      </c>
      <c r="Q2118" s="43">
        <f t="shared" si="135"/>
        <v>1.338179428362825</v>
      </c>
    </row>
    <row r="2119" spans="5:17" x14ac:dyDescent="0.2">
      <c r="E2119" s="16">
        <v>40959.861111111109</v>
      </c>
      <c r="F2119" s="22">
        <v>10.59</v>
      </c>
      <c r="G2119" s="22">
        <v>10.730810252896267</v>
      </c>
      <c r="H2119" s="25">
        <v>0.11331444759206799</v>
      </c>
      <c r="I2119" s="3">
        <f t="shared" si="132"/>
        <v>1794.5299999999515</v>
      </c>
      <c r="J2119" s="3">
        <f t="shared" si="133"/>
        <v>1831.9099999999507</v>
      </c>
      <c r="K2119" s="3">
        <f>MIN(J2119-M2119+N2119,'Power Look Up'!$F$4)</f>
        <v>1808.5272608081621</v>
      </c>
      <c r="M2119" s="51">
        <f t="array" ref="M2119">_xlfn.SUM(_xlfn.NORM.DIST($S$3:$S$1003,$G2119,$P2119,FALSE)*WindSpeedStep*$T$3:$T$1003)</f>
        <v>1818.4028793050429</v>
      </c>
      <c r="N2119" s="51">
        <f t="array" ref="N2119">_xlfn.SUM(_xlfn.NORM.DIST($S$3:$S$1003,$G2119,$Q2119,FALSE)*WindSpeedStep*$T$3:$T$1003)</f>
        <v>1795.0201401132542</v>
      </c>
      <c r="P2119" s="43">
        <f t="shared" si="134"/>
        <v>1.0730810252896268</v>
      </c>
      <c r="Q2119" s="43">
        <f t="shared" si="135"/>
        <v>1.21595583602224</v>
      </c>
    </row>
    <row r="2120" spans="5:17" x14ac:dyDescent="0.2">
      <c r="E2120" s="16">
        <v>40959.868055555555</v>
      </c>
      <c r="F2120" s="22">
        <v>11.03</v>
      </c>
      <c r="G2120" s="22">
        <v>11.063812930954253</v>
      </c>
      <c r="H2120" s="25">
        <v>9.972801450589304E-2</v>
      </c>
      <c r="I2120" s="3">
        <f t="shared" si="132"/>
        <v>1906.5199999999841</v>
      </c>
      <c r="J2120" s="3">
        <f t="shared" si="133"/>
        <v>1909.0399999999838</v>
      </c>
      <c r="K2120" s="3">
        <f>MIN(J2120-M2120+N2120,'Power Look Up'!$F$4)</f>
        <v>1909.536992812951</v>
      </c>
      <c r="M2120" s="51">
        <f t="array" ref="M2120">_xlfn.SUM(_xlfn.NORM.DIST($S$3:$S$1003,$G2120,$P2120,FALSE)*WindSpeedStep*$T$3:$T$1003)</f>
        <v>1879.2156145345714</v>
      </c>
      <c r="N2120" s="51">
        <f t="array" ref="N2120">_xlfn.SUM(_xlfn.NORM.DIST($S$3:$S$1003,$G2120,$Q2120,FALSE)*WindSpeedStep*$T$3:$T$1003)</f>
        <v>1879.7126073475386</v>
      </c>
      <c r="P2120" s="43">
        <f t="shared" si="134"/>
        <v>1.1063812930954253</v>
      </c>
      <c r="Q2120" s="43">
        <f t="shared" si="135"/>
        <v>1.1033720964686926</v>
      </c>
    </row>
    <row r="2121" spans="5:17" x14ac:dyDescent="0.2">
      <c r="E2121" s="16">
        <v>40959.875</v>
      </c>
      <c r="F2121" s="22">
        <v>10.37</v>
      </c>
      <c r="G2121" s="22">
        <v>10.462998954042675</v>
      </c>
      <c r="H2121" s="25">
        <v>0.10800385728061718</v>
      </c>
      <c r="I2121" s="3">
        <f t="shared" si="132"/>
        <v>1735.7899999999529</v>
      </c>
      <c r="J2121" s="3">
        <f t="shared" si="133"/>
        <v>1759.8199999999524</v>
      </c>
      <c r="K2121" s="3">
        <f>MIN(J2121-M2121+N2121,'Power Look Up'!$F$4)</f>
        <v>1747.0894941657166</v>
      </c>
      <c r="M2121" s="51">
        <f t="array" ref="M2121">_xlfn.SUM(_xlfn.NORM.DIST($S$3:$S$1003,$G2121,$P2121,FALSE)*WindSpeedStep*$T$3:$T$1003)</f>
        <v>1756.8433358618004</v>
      </c>
      <c r="N2121" s="51">
        <f t="array" ref="N2121">_xlfn.SUM(_xlfn.NORM.DIST($S$3:$S$1003,$G2121,$Q2121,FALSE)*WindSpeedStep*$T$3:$T$1003)</f>
        <v>1744.1128300275645</v>
      </c>
      <c r="P2121" s="43">
        <f t="shared" si="134"/>
        <v>1.0462998954042675</v>
      </c>
      <c r="Q2121" s="43">
        <f t="shared" si="135"/>
        <v>1.1300442457596718</v>
      </c>
    </row>
    <row r="2122" spans="5:17" x14ac:dyDescent="0.2">
      <c r="E2122" s="16">
        <v>40959.881944444445</v>
      </c>
      <c r="F2122" s="22">
        <v>10.79</v>
      </c>
      <c r="G2122" s="22">
        <v>10.874360791746701</v>
      </c>
      <c r="H2122" s="25">
        <v>0.10843373493975904</v>
      </c>
      <c r="I2122" s="3">
        <f t="shared" si="132"/>
        <v>1847.9299999999505</v>
      </c>
      <c r="J2122" s="3">
        <f t="shared" si="133"/>
        <v>1869.2899999999499</v>
      </c>
      <c r="K2122" s="3">
        <f>MIN(J2122-M2122+N2122,'Power Look Up'!$F$4)</f>
        <v>1854.0409376834286</v>
      </c>
      <c r="M2122" s="51">
        <f t="array" ref="M2122">_xlfn.SUM(_xlfn.NORM.DIST($S$3:$S$1003,$G2122,$P2122,FALSE)*WindSpeedStep*$T$3:$T$1003)</f>
        <v>1846.7055047895935</v>
      </c>
      <c r="N2122" s="51">
        <f t="array" ref="N2122">_xlfn.SUM(_xlfn.NORM.DIST($S$3:$S$1003,$G2122,$Q2122,FALSE)*WindSpeedStep*$T$3:$T$1003)</f>
        <v>1831.4564424730722</v>
      </c>
      <c r="P2122" s="43">
        <f t="shared" si="134"/>
        <v>1.0874360791746702</v>
      </c>
      <c r="Q2122" s="43">
        <f t="shared" si="135"/>
        <v>1.17914755573157</v>
      </c>
    </row>
    <row r="2123" spans="5:17" x14ac:dyDescent="0.2">
      <c r="E2123" s="16">
        <v>40959.888888888891</v>
      </c>
      <c r="F2123" s="22">
        <v>11.76</v>
      </c>
      <c r="G2123" s="22">
        <v>11.854399537022784</v>
      </c>
      <c r="H2123" s="25">
        <v>7.3979591836734693E-2</v>
      </c>
      <c r="I2123" s="3">
        <f t="shared" si="132"/>
        <v>1967.8399999999826</v>
      </c>
      <c r="J2123" s="3">
        <f t="shared" si="133"/>
        <v>1975.3999999999826</v>
      </c>
      <c r="K2123" s="3">
        <f>MIN(J2123-M2123+N2123,'Power Look Up'!$F$4)</f>
        <v>2000</v>
      </c>
      <c r="M2123" s="51">
        <f t="array" ref="M2123">_xlfn.SUM(_xlfn.NORM.DIST($S$3:$S$1003,$G2123,$P2123,FALSE)*WindSpeedStep*$T$3:$T$1003)</f>
        <v>1964.2539581095928</v>
      </c>
      <c r="N2123" s="51">
        <f t="array" ref="N2123">_xlfn.SUM(_xlfn.NORM.DIST($S$3:$S$1003,$G2123,$Q2123,FALSE)*WindSpeedStep*$T$3:$T$1003)</f>
        <v>1997.565017244636</v>
      </c>
      <c r="P2123" s="43">
        <f t="shared" si="134"/>
        <v>1.1854399537022784</v>
      </c>
      <c r="Q2123" s="43">
        <f t="shared" si="135"/>
        <v>0.87698363921852229</v>
      </c>
    </row>
    <row r="2124" spans="5:17" x14ac:dyDescent="0.2">
      <c r="E2124" s="16">
        <v>40959.895833333336</v>
      </c>
      <c r="F2124" s="22">
        <v>10.84</v>
      </c>
      <c r="G2124" s="22">
        <v>10.920906432642331</v>
      </c>
      <c r="H2124" s="25">
        <v>9.8708487084870858E-2</v>
      </c>
      <c r="I2124" s="3">
        <f t="shared" si="132"/>
        <v>1861.2799999999502</v>
      </c>
      <c r="J2124" s="3">
        <f t="shared" si="133"/>
        <v>1882.6399999999496</v>
      </c>
      <c r="K2124" s="3">
        <f>MIN(J2124-M2124+N2124,'Power Look Up'!$F$4)</f>
        <v>1884.9948346028884</v>
      </c>
      <c r="M2124" s="51">
        <f t="array" ref="M2124">_xlfn.SUM(_xlfn.NORM.DIST($S$3:$S$1003,$G2124,$P2124,FALSE)*WindSpeedStep*$T$3:$T$1003)</f>
        <v>1855.1944912759925</v>
      </c>
      <c r="N2124" s="51">
        <f t="array" ref="N2124">_xlfn.SUM(_xlfn.NORM.DIST($S$3:$S$1003,$G2124,$Q2124,FALSE)*WindSpeedStep*$T$3:$T$1003)</f>
        <v>1857.5493258789313</v>
      </c>
      <c r="P2124" s="43">
        <f t="shared" si="134"/>
        <v>1.0920906432642332</v>
      </c>
      <c r="Q2124" s="43">
        <f t="shared" si="135"/>
        <v>1.0779861515615585</v>
      </c>
    </row>
    <row r="2125" spans="5:17" x14ac:dyDescent="0.2">
      <c r="E2125" s="16">
        <v>40959.902777777781</v>
      </c>
      <c r="F2125" s="22">
        <v>10.5</v>
      </c>
      <c r="G2125" s="22">
        <v>10.758982923550898</v>
      </c>
      <c r="H2125" s="25">
        <v>0.10285714285714287</v>
      </c>
      <c r="I2125" s="3">
        <f t="shared" si="132"/>
        <v>1770.499999999952</v>
      </c>
      <c r="J2125" s="3">
        <f t="shared" si="133"/>
        <v>1839.9199999999505</v>
      </c>
      <c r="K2125" s="3">
        <f>MIN(J2125-M2125+N2125,'Power Look Up'!$F$4)</f>
        <v>1834.8425131653576</v>
      </c>
      <c r="M2125" s="51">
        <f t="array" ref="M2125">_xlfn.SUM(_xlfn.NORM.DIST($S$3:$S$1003,$G2125,$P2125,FALSE)*WindSpeedStep*$T$3:$T$1003)</f>
        <v>1824.2130831834459</v>
      </c>
      <c r="N2125" s="51">
        <f t="array" ref="N2125">_xlfn.SUM(_xlfn.NORM.DIST($S$3:$S$1003,$G2125,$Q2125,FALSE)*WindSpeedStep*$T$3:$T$1003)</f>
        <v>1819.1355963488529</v>
      </c>
      <c r="P2125" s="43">
        <f t="shared" si="134"/>
        <v>1.0758982923550897</v>
      </c>
      <c r="Q2125" s="43">
        <f t="shared" si="135"/>
        <v>1.1066382435652353</v>
      </c>
    </row>
    <row r="2126" spans="5:17" x14ac:dyDescent="0.2">
      <c r="E2126" s="16">
        <v>40959.909722222219</v>
      </c>
      <c r="F2126" s="22">
        <v>10</v>
      </c>
      <c r="G2126" s="22">
        <v>10.228581170971294</v>
      </c>
      <c r="H2126" s="25">
        <v>0.11799999999999999</v>
      </c>
      <c r="I2126" s="3">
        <f t="shared" si="132"/>
        <v>1636.9999999999357</v>
      </c>
      <c r="J2126" s="3">
        <f t="shared" si="133"/>
        <v>1698.4099999999537</v>
      </c>
      <c r="K2126" s="3">
        <f>MIN(J2126-M2126+N2126,'Power Look Up'!$F$4)</f>
        <v>1673.8407143001323</v>
      </c>
      <c r="M2126" s="51">
        <f t="array" ref="M2126">_xlfn.SUM(_xlfn.NORM.DIST($S$3:$S$1003,$G2126,$P2126,FALSE)*WindSpeedStep*$T$3:$T$1003)</f>
        <v>1693.643456591305</v>
      </c>
      <c r="N2126" s="51">
        <f t="array" ref="N2126">_xlfn.SUM(_xlfn.NORM.DIST($S$3:$S$1003,$G2126,$Q2126,FALSE)*WindSpeedStep*$T$3:$T$1003)</f>
        <v>1669.0741708914836</v>
      </c>
      <c r="P2126" s="43">
        <f t="shared" si="134"/>
        <v>1.0228581170971294</v>
      </c>
      <c r="Q2126" s="43">
        <f t="shared" si="135"/>
        <v>1.2069725781746126</v>
      </c>
    </row>
    <row r="2127" spans="5:17" x14ac:dyDescent="0.2">
      <c r="E2127" s="16">
        <v>40959.916666666664</v>
      </c>
      <c r="F2127" s="22">
        <v>8.64</v>
      </c>
      <c r="G2127" s="22">
        <v>8.6172039515177641</v>
      </c>
      <c r="H2127" s="25">
        <v>0.14814814814814814</v>
      </c>
      <c r="I2127" s="3">
        <f t="shared" si="132"/>
        <v>1123.8799999999487</v>
      </c>
      <c r="J2127" s="3">
        <f t="shared" si="133"/>
        <v>1116.5399999999488</v>
      </c>
      <c r="K2127" s="3">
        <f>MIN(J2127-M2127+N2127,'Power Look Up'!$F$4)</f>
        <v>1132.8243719735051</v>
      </c>
      <c r="M2127" s="51">
        <f t="array" ref="M2127">_xlfn.SUM(_xlfn.NORM.DIST($S$3:$S$1003,$G2127,$P2127,FALSE)*WindSpeedStep*$T$3:$T$1003)</f>
        <v>1113.5840564331079</v>
      </c>
      <c r="N2127" s="51">
        <f t="array" ref="N2127">_xlfn.SUM(_xlfn.NORM.DIST($S$3:$S$1003,$G2127,$Q2127,FALSE)*WindSpeedStep*$T$3:$T$1003)</f>
        <v>1129.8684284066642</v>
      </c>
      <c r="P2127" s="43">
        <f t="shared" si="134"/>
        <v>0.86172039515177645</v>
      </c>
      <c r="Q2127" s="43">
        <f t="shared" si="135"/>
        <v>1.2766228076322612</v>
      </c>
    </row>
    <row r="2128" spans="5:17" x14ac:dyDescent="0.2">
      <c r="E2128" s="16">
        <v>40959.923611111109</v>
      </c>
      <c r="F2128" s="22">
        <v>8.68</v>
      </c>
      <c r="G2128" s="22">
        <v>8.732046422214653</v>
      </c>
      <c r="H2128" s="25">
        <v>0.1347926267281106</v>
      </c>
      <c r="I2128" s="3">
        <f t="shared" si="132"/>
        <v>1138.5599999999483</v>
      </c>
      <c r="J2128" s="3">
        <f t="shared" si="133"/>
        <v>1156.909999999948</v>
      </c>
      <c r="K2128" s="3">
        <f>MIN(J2128-M2128+N2128,'Power Look Up'!$F$4)</f>
        <v>1167.1898347159181</v>
      </c>
      <c r="M2128" s="51">
        <f t="array" ref="M2128">_xlfn.SUM(_xlfn.NORM.DIST($S$3:$S$1003,$G2128,$P2128,FALSE)*WindSpeedStep*$T$3:$T$1003)</f>
        <v>1156.994560196425</v>
      </c>
      <c r="N2128" s="51">
        <f t="array" ref="N2128">_xlfn.SUM(_xlfn.NORM.DIST($S$3:$S$1003,$G2128,$Q2128,FALSE)*WindSpeedStep*$T$3:$T$1003)</f>
        <v>1167.2743949123951</v>
      </c>
      <c r="P2128" s="43">
        <f t="shared" si="134"/>
        <v>0.87320464222146532</v>
      </c>
      <c r="Q2128" s="43">
        <f t="shared" si="135"/>
        <v>1.1770154739621133</v>
      </c>
    </row>
    <row r="2129" spans="5:17" x14ac:dyDescent="0.2">
      <c r="E2129" s="16">
        <v>40959.930555555555</v>
      </c>
      <c r="F2129" s="22">
        <v>8.3699999999999992</v>
      </c>
      <c r="G2129" s="22">
        <v>8.4035489793863434</v>
      </c>
      <c r="H2129" s="25">
        <v>0.13978494623655915</v>
      </c>
      <c r="I2129" s="3">
        <f t="shared" si="132"/>
        <v>1024.7899999999509</v>
      </c>
      <c r="J2129" s="3">
        <f t="shared" si="133"/>
        <v>1035.7999999999506</v>
      </c>
      <c r="K2129" s="3">
        <f>MIN(J2129-M2129+N2129,'Power Look Up'!$F$4)</f>
        <v>1053.6202457252698</v>
      </c>
      <c r="M2129" s="51">
        <f t="array" ref="M2129">_xlfn.SUM(_xlfn.NORM.DIST($S$3:$S$1003,$G2129,$P2129,FALSE)*WindSpeedStep*$T$3:$T$1003)</f>
        <v>1034.5139269590852</v>
      </c>
      <c r="N2129" s="51">
        <f t="array" ref="N2129">_xlfn.SUM(_xlfn.NORM.DIST($S$3:$S$1003,$G2129,$Q2129,FALSE)*WindSpeedStep*$T$3:$T$1003)</f>
        <v>1052.3341726844044</v>
      </c>
      <c r="P2129" s="43">
        <f t="shared" si="134"/>
        <v>0.84035489793863438</v>
      </c>
      <c r="Q2129" s="43">
        <f t="shared" si="135"/>
        <v>1.1746896422798117</v>
      </c>
    </row>
    <row r="2130" spans="5:17" x14ac:dyDescent="0.2">
      <c r="E2130" s="16">
        <v>40959.9375</v>
      </c>
      <c r="F2130" s="22">
        <v>8.92</v>
      </c>
      <c r="G2130" s="22">
        <v>8.8968875690795812</v>
      </c>
      <c r="H2130" s="25">
        <v>0.10874439461883408</v>
      </c>
      <c r="I2130" s="3">
        <f t="shared" si="132"/>
        <v>1226.6399999999464</v>
      </c>
      <c r="J2130" s="3">
        <f t="shared" si="133"/>
        <v>1219.2999999999467</v>
      </c>
      <c r="K2130" s="3">
        <f>MIN(J2130-M2130+N2130,'Power Look Up'!$F$4)</f>
        <v>1221.4060022790045</v>
      </c>
      <c r="M2130" s="51">
        <f t="array" ref="M2130">_xlfn.SUM(_xlfn.NORM.DIST($S$3:$S$1003,$G2130,$P2130,FALSE)*WindSpeedStep*$T$3:$T$1003)</f>
        <v>1220.0726711748848</v>
      </c>
      <c r="N2130" s="51">
        <f t="array" ref="N2130">_xlfn.SUM(_xlfn.NORM.DIST($S$3:$S$1003,$G2130,$Q2130,FALSE)*WindSpeedStep*$T$3:$T$1003)</f>
        <v>1222.1786734539426</v>
      </c>
      <c r="P2130" s="43">
        <f t="shared" si="134"/>
        <v>0.88968875690795812</v>
      </c>
      <c r="Q2130" s="43">
        <f t="shared" si="135"/>
        <v>0.96748665269138934</v>
      </c>
    </row>
    <row r="2131" spans="5:17" x14ac:dyDescent="0.2">
      <c r="E2131" s="16">
        <v>40959.944444444445</v>
      </c>
      <c r="F2131" s="22">
        <v>8.75</v>
      </c>
      <c r="G2131" s="22">
        <v>8.7796408096683827</v>
      </c>
      <c r="H2131" s="25">
        <v>0.10742857142857143</v>
      </c>
      <c r="I2131" s="3">
        <f t="shared" si="132"/>
        <v>1164.2499999999477</v>
      </c>
      <c r="J2131" s="3">
        <f t="shared" si="133"/>
        <v>1175.2599999999477</v>
      </c>
      <c r="K2131" s="3">
        <f>MIN(J2131-M2131+N2131,'Power Look Up'!$F$4)</f>
        <v>1177.6515622788822</v>
      </c>
      <c r="M2131" s="51">
        <f t="array" ref="M2131">_xlfn.SUM(_xlfn.NORM.DIST($S$3:$S$1003,$G2131,$P2131,FALSE)*WindSpeedStep*$T$3:$T$1003)</f>
        <v>1175.1295644242582</v>
      </c>
      <c r="N2131" s="51">
        <f t="array" ref="N2131">_xlfn.SUM(_xlfn.NORM.DIST($S$3:$S$1003,$G2131,$Q2131,FALSE)*WindSpeedStep*$T$3:$T$1003)</f>
        <v>1177.5211267031927</v>
      </c>
      <c r="P2131" s="43">
        <f t="shared" si="134"/>
        <v>0.87796408096683831</v>
      </c>
      <c r="Q2131" s="43">
        <f t="shared" si="135"/>
        <v>0.94318426983866055</v>
      </c>
    </row>
    <row r="2132" spans="5:17" x14ac:dyDescent="0.2">
      <c r="E2132" s="16">
        <v>40959.951388888891</v>
      </c>
      <c r="F2132" s="22">
        <v>9.82</v>
      </c>
      <c r="G2132" s="22">
        <v>9.9000985019531527</v>
      </c>
      <c r="H2132" s="25">
        <v>0.13441955193482688</v>
      </c>
      <c r="I2132" s="3">
        <f t="shared" si="132"/>
        <v>1568.4199999999371</v>
      </c>
      <c r="J2132" s="3">
        <f t="shared" si="133"/>
        <v>1598.8999999999364</v>
      </c>
      <c r="K2132" s="3">
        <f>MIN(J2132-M2132+N2132,'Power Look Up'!$F$4)</f>
        <v>1564.7815361467385</v>
      </c>
      <c r="M2132" s="51">
        <f t="array" ref="M2132">_xlfn.SUM(_xlfn.NORM.DIST($S$3:$S$1003,$G2132,$P2132,FALSE)*WindSpeedStep*$T$3:$T$1003)</f>
        <v>1591.5729850746375</v>
      </c>
      <c r="N2132" s="51">
        <f t="array" ref="N2132">_xlfn.SUM(_xlfn.NORM.DIST($S$3:$S$1003,$G2132,$Q2132,FALSE)*WindSpeedStep*$T$3:$T$1003)</f>
        <v>1557.4545212214396</v>
      </c>
      <c r="P2132" s="43">
        <f t="shared" si="134"/>
        <v>0.99000985019531529</v>
      </c>
      <c r="Q2132" s="43">
        <f t="shared" si="135"/>
        <v>1.3307668047431935</v>
      </c>
    </row>
    <row r="2133" spans="5:17" x14ac:dyDescent="0.2">
      <c r="E2133" s="16">
        <v>40959.958333333336</v>
      </c>
      <c r="F2133" s="22">
        <v>10.49</v>
      </c>
      <c r="G2133" s="22">
        <v>10.734163898775167</v>
      </c>
      <c r="H2133" s="25">
        <v>0.13155386081982839</v>
      </c>
      <c r="I2133" s="3">
        <f t="shared" si="132"/>
        <v>1767.8299999999522</v>
      </c>
      <c r="J2133" s="3">
        <f t="shared" si="133"/>
        <v>1831.9099999999507</v>
      </c>
      <c r="K2133" s="3">
        <f>MIN(J2133-M2133+N2133,'Power Look Up'!$F$4)</f>
        <v>1777.1416868163326</v>
      </c>
      <c r="M2133" s="51">
        <f t="array" ref="M2133">_xlfn.SUM(_xlfn.NORM.DIST($S$3:$S$1003,$G2133,$P2133,FALSE)*WindSpeedStep*$T$3:$T$1003)</f>
        <v>1819.1011183288429</v>
      </c>
      <c r="N2133" s="51">
        <f t="array" ref="N2133">_xlfn.SUM(_xlfn.NORM.DIST($S$3:$S$1003,$G2133,$Q2133,FALSE)*WindSpeedStep*$T$3:$T$1003)</f>
        <v>1764.3328051452247</v>
      </c>
      <c r="P2133" s="43">
        <f t="shared" si="134"/>
        <v>1.0734163898775166</v>
      </c>
      <c r="Q2133" s="43">
        <f t="shared" si="135"/>
        <v>1.4121207035566947</v>
      </c>
    </row>
    <row r="2134" spans="5:17" x14ac:dyDescent="0.2">
      <c r="E2134" s="16">
        <v>40959.965277777781</v>
      </c>
      <c r="F2134" s="22">
        <v>10.87</v>
      </c>
      <c r="G2134" s="22">
        <v>11.042832942500008</v>
      </c>
      <c r="H2134" s="25">
        <v>0.11131554737810488</v>
      </c>
      <c r="I2134" s="3">
        <f t="shared" si="132"/>
        <v>1869.2899999999499</v>
      </c>
      <c r="J2134" s="3">
        <f t="shared" si="133"/>
        <v>1907.359999999984</v>
      </c>
      <c r="K2134" s="3">
        <f>MIN(J2134-M2134+N2134,'Power Look Up'!$F$4)</f>
        <v>1886.7299310798867</v>
      </c>
      <c r="M2134" s="51">
        <f t="array" ref="M2134">_xlfn.SUM(_xlfn.NORM.DIST($S$3:$S$1003,$G2134,$P2134,FALSE)*WindSpeedStep*$T$3:$T$1003)</f>
        <v>1875.8784107929998</v>
      </c>
      <c r="N2134" s="51">
        <f t="array" ref="N2134">_xlfn.SUM(_xlfn.NORM.DIST($S$3:$S$1003,$G2134,$Q2134,FALSE)*WindSpeedStep*$T$3:$T$1003)</f>
        <v>1855.2483418729025</v>
      </c>
      <c r="P2134" s="43">
        <f t="shared" si="134"/>
        <v>1.1042832942500007</v>
      </c>
      <c r="Q2134" s="43">
        <f t="shared" si="135"/>
        <v>1.2292389935993568</v>
      </c>
    </row>
    <row r="2135" spans="5:17" x14ac:dyDescent="0.2">
      <c r="E2135" s="16">
        <v>40959.972222222219</v>
      </c>
      <c r="F2135" s="22">
        <v>11.6</v>
      </c>
      <c r="G2135" s="22">
        <v>11.747705685541735</v>
      </c>
      <c r="H2135" s="25">
        <v>0.10258620689655172</v>
      </c>
      <c r="I2135" s="3">
        <f t="shared" si="132"/>
        <v>1954.399999999983</v>
      </c>
      <c r="J2135" s="3">
        <f t="shared" si="133"/>
        <v>1966.9999999999827</v>
      </c>
      <c r="K2135" s="3">
        <f>MIN(J2135-M2135+N2135,'Power Look Up'!$F$4)</f>
        <v>1963.0792791063593</v>
      </c>
      <c r="M2135" s="51">
        <f t="array" ref="M2135">_xlfn.SUM(_xlfn.NORM.DIST($S$3:$S$1003,$G2135,$P2135,FALSE)*WindSpeedStep*$T$3:$T$1003)</f>
        <v>1956.7529375400716</v>
      </c>
      <c r="N2135" s="51">
        <f t="array" ref="N2135">_xlfn.SUM(_xlfn.NORM.DIST($S$3:$S$1003,$G2135,$Q2135,FALSE)*WindSpeedStep*$T$3:$T$1003)</f>
        <v>1952.8322166464482</v>
      </c>
      <c r="P2135" s="43">
        <f t="shared" si="134"/>
        <v>1.1747705685541736</v>
      </c>
      <c r="Q2135" s="43">
        <f t="shared" si="135"/>
        <v>1.2051525660167814</v>
      </c>
    </row>
    <row r="2136" spans="5:17" x14ac:dyDescent="0.2">
      <c r="E2136" s="16">
        <v>40959.979166666664</v>
      </c>
      <c r="F2136" s="22">
        <v>12.69</v>
      </c>
      <c r="G2136" s="22">
        <v>12.669228613426974</v>
      </c>
      <c r="H2136" s="25">
        <v>0.10717100078802208</v>
      </c>
      <c r="I2136" s="3">
        <f t="shared" si="132"/>
        <v>1995.5899999999974</v>
      </c>
      <c r="J2136" s="3">
        <f t="shared" si="133"/>
        <v>1995.3699999999976</v>
      </c>
      <c r="K2136" s="3">
        <f>MIN(J2136-M2136+N2136,'Power Look Up'!$F$4)</f>
        <v>1989.5057561792339</v>
      </c>
      <c r="M2136" s="51">
        <f t="array" ref="M2136">_xlfn.SUM(_xlfn.NORM.DIST($S$3:$S$1003,$G2136,$P2136,FALSE)*WindSpeedStep*$T$3:$T$1003)</f>
        <v>1995.7915564604502</v>
      </c>
      <c r="N2136" s="51">
        <f t="array" ref="N2136">_xlfn.SUM(_xlfn.NORM.DIST($S$3:$S$1003,$G2136,$Q2136,FALSE)*WindSpeedStep*$T$3:$T$1003)</f>
        <v>1989.9273126396865</v>
      </c>
      <c r="P2136" s="43">
        <f t="shared" si="134"/>
        <v>1.2669228613426975</v>
      </c>
      <c r="Q2136" s="43">
        <f t="shared" si="135"/>
        <v>1.357773909713214</v>
      </c>
    </row>
    <row r="2137" spans="5:17" x14ac:dyDescent="0.2">
      <c r="E2137" s="16">
        <v>40959.993055555555</v>
      </c>
      <c r="F2137" s="22">
        <v>14.3</v>
      </c>
      <c r="G2137" s="22">
        <v>14.223448379166133</v>
      </c>
      <c r="H2137" s="25">
        <v>0.10279720279720279</v>
      </c>
      <c r="I2137" s="3">
        <f t="shared" si="132"/>
        <v>2000</v>
      </c>
      <c r="J2137" s="3">
        <f t="shared" si="133"/>
        <v>2000</v>
      </c>
      <c r="K2137" s="3">
        <f>MIN(J2137-M2137+N2137,'Power Look Up'!$F$4)</f>
        <v>1999.699394881944</v>
      </c>
      <c r="M2137" s="51">
        <f t="array" ref="M2137">_xlfn.SUM(_xlfn.NORM.DIST($S$3:$S$1003,$G2137,$P2137,FALSE)*WindSpeedStep*$T$3:$T$1003)</f>
        <v>2003.1957322488756</v>
      </c>
      <c r="N2137" s="51">
        <f t="array" ref="N2137">_xlfn.SUM(_xlfn.NORM.DIST($S$3:$S$1003,$G2137,$Q2137,FALSE)*WindSpeedStep*$T$3:$T$1003)</f>
        <v>2002.8951271308197</v>
      </c>
      <c r="P2137" s="43">
        <f t="shared" si="134"/>
        <v>1.4223448379166133</v>
      </c>
      <c r="Q2137" s="43">
        <f t="shared" si="135"/>
        <v>1.4621307075086862</v>
      </c>
    </row>
    <row r="2138" spans="5:17" x14ac:dyDescent="0.2">
      <c r="E2138" s="16">
        <v>40960</v>
      </c>
      <c r="F2138" s="22">
        <v>14.99</v>
      </c>
      <c r="G2138" s="22">
        <v>14.853936853261828</v>
      </c>
      <c r="H2138" s="25">
        <v>8.1387591727818537E-2</v>
      </c>
      <c r="I2138" s="3">
        <f t="shared" si="132"/>
        <v>2000</v>
      </c>
      <c r="J2138" s="3">
        <f t="shared" si="133"/>
        <v>2000</v>
      </c>
      <c r="K2138" s="3">
        <f>MIN(J2138-M2138+N2138,'Power Look Up'!$F$4)</f>
        <v>1999.7725501370369</v>
      </c>
      <c r="M2138" s="51">
        <f t="array" ref="M2138">_xlfn.SUM(_xlfn.NORM.DIST($S$3:$S$1003,$G2138,$P2138,FALSE)*WindSpeedStep*$T$3:$T$1003)</f>
        <v>2002.2801201207685</v>
      </c>
      <c r="N2138" s="51">
        <f t="array" ref="N2138">_xlfn.SUM(_xlfn.NORM.DIST($S$3:$S$1003,$G2138,$Q2138,FALSE)*WindSpeedStep*$T$3:$T$1003)</f>
        <v>2002.0526702578054</v>
      </c>
      <c r="P2138" s="43">
        <f t="shared" si="134"/>
        <v>1.4853936853261829</v>
      </c>
      <c r="Q2138" s="43">
        <f t="shared" si="135"/>
        <v>1.2089261481640712</v>
      </c>
    </row>
    <row r="2139" spans="5:17" x14ac:dyDescent="0.2">
      <c r="E2139" s="16">
        <v>40960.006944444445</v>
      </c>
      <c r="F2139" s="22">
        <v>14.31</v>
      </c>
      <c r="G2139" s="22">
        <v>14.333857915395205</v>
      </c>
      <c r="H2139" s="25">
        <v>8.2459818308874902E-2</v>
      </c>
      <c r="I2139" s="3">
        <f t="shared" si="132"/>
        <v>2000</v>
      </c>
      <c r="J2139" s="3">
        <f t="shared" si="133"/>
        <v>2000</v>
      </c>
      <c r="K2139" s="3">
        <f>MIN(J2139-M2139+N2139,'Power Look Up'!$F$4)</f>
        <v>2000</v>
      </c>
      <c r="M2139" s="51">
        <f t="array" ref="M2139">_xlfn.SUM(_xlfn.NORM.DIST($S$3:$S$1003,$G2139,$P2139,FALSE)*WindSpeedStep*$T$3:$T$1003)</f>
        <v>2003.0548008302455</v>
      </c>
      <c r="N2139" s="51">
        <f t="array" ref="N2139">_xlfn.SUM(_xlfn.NORM.DIST($S$3:$S$1003,$G2139,$Q2139,FALSE)*WindSpeedStep*$T$3:$T$1003)</f>
        <v>2003.4336823113822</v>
      </c>
      <c r="P2139" s="43">
        <f t="shared" si="134"/>
        <v>1.4333857915395205</v>
      </c>
      <c r="Q2139" s="43">
        <f t="shared" si="135"/>
        <v>1.181967319368717</v>
      </c>
    </row>
    <row r="2140" spans="5:17" x14ac:dyDescent="0.2">
      <c r="E2140" s="16">
        <v>40960.013888888891</v>
      </c>
      <c r="F2140" s="22">
        <v>14.97</v>
      </c>
      <c r="G2140" s="22">
        <v>15.059698502407279</v>
      </c>
      <c r="H2140" s="25">
        <v>8.0828323313293246E-2</v>
      </c>
      <c r="I2140" s="3">
        <f t="shared" si="132"/>
        <v>2000</v>
      </c>
      <c r="J2140" s="3">
        <f t="shared" si="133"/>
        <v>2000</v>
      </c>
      <c r="K2140" s="3">
        <f>MIN(J2140-M2140+N2140,'Power Look Up'!$F$4)</f>
        <v>1999.6606260377193</v>
      </c>
      <c r="M2140" s="51">
        <f t="array" ref="M2140">_xlfn.SUM(_xlfn.NORM.DIST($S$3:$S$1003,$G2140,$P2140,FALSE)*WindSpeedStep*$T$3:$T$1003)</f>
        <v>2001.9784378047657</v>
      </c>
      <c r="N2140" s="51">
        <f t="array" ref="N2140">_xlfn.SUM(_xlfn.NORM.DIST($S$3:$S$1003,$G2140,$Q2140,FALSE)*WindSpeedStep*$T$3:$T$1003)</f>
        <v>2001.639063842485</v>
      </c>
      <c r="P2140" s="43">
        <f t="shared" si="134"/>
        <v>1.5059698502407279</v>
      </c>
      <c r="Q2140" s="43">
        <f t="shared" si="135"/>
        <v>1.2172501795532937</v>
      </c>
    </row>
    <row r="2141" spans="5:17" x14ac:dyDescent="0.2">
      <c r="E2141" s="16">
        <v>40960.020833333336</v>
      </c>
      <c r="F2141" s="22">
        <v>15.99</v>
      </c>
      <c r="G2141" s="22">
        <v>16.070942693094928</v>
      </c>
      <c r="H2141" s="25">
        <v>6.3789868667917443E-2</v>
      </c>
      <c r="I2141" s="3">
        <f t="shared" si="132"/>
        <v>2000</v>
      </c>
      <c r="J2141" s="3">
        <f t="shared" si="133"/>
        <v>2000</v>
      </c>
      <c r="K2141" s="3">
        <f>MIN(J2141-M2141+N2141,'Power Look Up'!$F$4)</f>
        <v>1999.4221203261252</v>
      </c>
      <c r="M2141" s="51">
        <f t="array" ref="M2141">_xlfn.SUM(_xlfn.NORM.DIST($S$3:$S$1003,$G2141,$P2141,FALSE)*WindSpeedStep*$T$3:$T$1003)</f>
        <v>2000.8695181908054</v>
      </c>
      <c r="N2141" s="51">
        <f t="array" ref="N2141">_xlfn.SUM(_xlfn.NORM.DIST($S$3:$S$1003,$G2141,$Q2141,FALSE)*WindSpeedStep*$T$3:$T$1003)</f>
        <v>2000.2916385169306</v>
      </c>
      <c r="P2141" s="43">
        <f t="shared" si="134"/>
        <v>1.607094269309493</v>
      </c>
      <c r="Q2141" s="43">
        <f t="shared" si="135"/>
        <v>1.0251633237621529</v>
      </c>
    </row>
    <row r="2142" spans="5:17" x14ac:dyDescent="0.2">
      <c r="E2142" s="16">
        <v>40960.166666666664</v>
      </c>
      <c r="F2142" s="22">
        <v>13.97</v>
      </c>
      <c r="G2142" s="22">
        <v>13.982872184698923</v>
      </c>
      <c r="H2142" s="25">
        <v>0.1231209735146743</v>
      </c>
      <c r="I2142" s="3">
        <f t="shared" si="132"/>
        <v>1999.9699999999998</v>
      </c>
      <c r="J2142" s="3">
        <f t="shared" si="133"/>
        <v>1999.9799999999998</v>
      </c>
      <c r="K2142" s="3">
        <f>MIN(J2142-M2142+N2142,'Power Look Up'!$F$4)</f>
        <v>1993.6659664669075</v>
      </c>
      <c r="M2142" s="51">
        <f t="array" ref="M2142">_xlfn.SUM(_xlfn.NORM.DIST($S$3:$S$1003,$G2142,$P2142,FALSE)*WindSpeedStep*$T$3:$T$1003)</f>
        <v>2003.4189221440404</v>
      </c>
      <c r="N2142" s="51">
        <f t="array" ref="N2142">_xlfn.SUM(_xlfn.NORM.DIST($S$3:$S$1003,$G2142,$Q2142,FALSE)*WindSpeedStep*$T$3:$T$1003)</f>
        <v>1997.1048886109481</v>
      </c>
      <c r="P2142" s="43">
        <f t="shared" si="134"/>
        <v>1.3982872184698925</v>
      </c>
      <c r="Q2142" s="43">
        <f t="shared" si="135"/>
        <v>1.7215848359113921</v>
      </c>
    </row>
    <row r="2143" spans="5:17" x14ac:dyDescent="0.2">
      <c r="E2143" s="16">
        <v>40960.173611111109</v>
      </c>
      <c r="F2143" s="22">
        <v>14.12</v>
      </c>
      <c r="G2143" s="22">
        <v>14.077748991706191</v>
      </c>
      <c r="H2143" s="25">
        <v>0.12960339943342777</v>
      </c>
      <c r="I2143" s="3">
        <f t="shared" si="132"/>
        <v>2000</v>
      </c>
      <c r="J2143" s="3">
        <f t="shared" si="133"/>
        <v>2000</v>
      </c>
      <c r="K2143" s="3">
        <f>MIN(J2143-M2143+N2143,'Power Look Up'!$F$4)</f>
        <v>1991.6270052069372</v>
      </c>
      <c r="M2143" s="51">
        <f t="array" ref="M2143">_xlfn.SUM(_xlfn.NORM.DIST($S$3:$S$1003,$G2143,$P2143,FALSE)*WindSpeedStep*$T$3:$T$1003)</f>
        <v>2003.3483408878476</v>
      </c>
      <c r="N2143" s="51">
        <f t="array" ref="N2143">_xlfn.SUM(_xlfn.NORM.DIST($S$3:$S$1003,$G2143,$Q2143,FALSE)*WindSpeedStep*$T$3:$T$1003)</f>
        <v>1994.9753460947848</v>
      </c>
      <c r="P2143" s="43">
        <f t="shared" si="134"/>
        <v>1.4077748991706192</v>
      </c>
      <c r="Q2143" s="43">
        <f t="shared" si="135"/>
        <v>1.8245241256956326</v>
      </c>
    </row>
    <row r="2144" spans="5:17" x14ac:dyDescent="0.2">
      <c r="E2144" s="16">
        <v>40960.180555555555</v>
      </c>
      <c r="F2144" s="22">
        <v>13.67</v>
      </c>
      <c r="G2144" s="22">
        <v>13.756391193940919</v>
      </c>
      <c r="H2144" s="25">
        <v>0.17629846378931968</v>
      </c>
      <c r="I2144" s="3">
        <f t="shared" si="132"/>
        <v>1999.6699999999998</v>
      </c>
      <c r="J2144" s="3">
        <f t="shared" si="133"/>
        <v>1999.7599999999998</v>
      </c>
      <c r="K2144" s="3">
        <f>MIN(J2144-M2144+N2144,'Power Look Up'!$F$4)</f>
        <v>1949.5469280066575</v>
      </c>
      <c r="M2144" s="51">
        <f t="array" ref="M2144">_xlfn.SUM(_xlfn.NORM.DIST($S$3:$S$1003,$G2144,$P2144,FALSE)*WindSpeedStep*$T$3:$T$1003)</f>
        <v>2003.4500690002167</v>
      </c>
      <c r="N2144" s="51">
        <f t="array" ref="N2144">_xlfn.SUM(_xlfn.NORM.DIST($S$3:$S$1003,$G2144,$Q2144,FALSE)*WindSpeedStep*$T$3:$T$1003)</f>
        <v>1953.2369970068744</v>
      </c>
      <c r="P2144" s="43">
        <f t="shared" si="134"/>
        <v>1.375639119394092</v>
      </c>
      <c r="Q2144" s="43">
        <f t="shared" si="135"/>
        <v>2.4252306347767094</v>
      </c>
    </row>
    <row r="2145" spans="5:17" x14ac:dyDescent="0.2">
      <c r="E2145" s="16">
        <v>40960.1875</v>
      </c>
      <c r="F2145" s="22">
        <v>14.47</v>
      </c>
      <c r="G2145" s="22">
        <v>14.471677722099047</v>
      </c>
      <c r="H2145" s="25">
        <v>0.12232204561161023</v>
      </c>
      <c r="I2145" s="3">
        <f t="shared" si="132"/>
        <v>2000</v>
      </c>
      <c r="J2145" s="3">
        <f t="shared" si="133"/>
        <v>2000</v>
      </c>
      <c r="K2145" s="3">
        <f>MIN(J2145-M2145+N2145,'Power Look Up'!$F$4)</f>
        <v>1996.6422457586859</v>
      </c>
      <c r="M2145" s="51">
        <f t="array" ref="M2145">_xlfn.SUM(_xlfn.NORM.DIST($S$3:$S$1003,$G2145,$P2145,FALSE)*WindSpeedStep*$T$3:$T$1003)</f>
        <v>2002.8596389531058</v>
      </c>
      <c r="N2145" s="51">
        <f t="array" ref="N2145">_xlfn.SUM(_xlfn.NORM.DIST($S$3:$S$1003,$G2145,$Q2145,FALSE)*WindSpeedStep*$T$3:$T$1003)</f>
        <v>1999.5018847117917</v>
      </c>
      <c r="P2145" s="43">
        <f t="shared" si="134"/>
        <v>1.4471677722099048</v>
      </c>
      <c r="Q2145" s="43">
        <f t="shared" si="135"/>
        <v>1.7702052223991231</v>
      </c>
    </row>
    <row r="2146" spans="5:17" x14ac:dyDescent="0.2">
      <c r="E2146" s="16">
        <v>40960.194444444445</v>
      </c>
      <c r="F2146" s="22">
        <v>15.21</v>
      </c>
      <c r="G2146" s="22">
        <v>15.182695421695996</v>
      </c>
      <c r="H2146" s="25">
        <v>0.13346482577251806</v>
      </c>
      <c r="I2146" s="3">
        <f t="shared" si="132"/>
        <v>2000</v>
      </c>
      <c r="J2146" s="3">
        <f t="shared" si="133"/>
        <v>2000</v>
      </c>
      <c r="K2146" s="3">
        <f>MIN(J2146-M2146+N2146,'Power Look Up'!$F$4)</f>
        <v>1996.8541741319063</v>
      </c>
      <c r="M2146" s="51">
        <f t="array" ref="M2146">_xlfn.SUM(_xlfn.NORM.DIST($S$3:$S$1003,$G2146,$P2146,FALSE)*WindSpeedStep*$T$3:$T$1003)</f>
        <v>2001.8080792426513</v>
      </c>
      <c r="N2146" s="51">
        <f t="array" ref="N2146">_xlfn.SUM(_xlfn.NORM.DIST($S$3:$S$1003,$G2146,$Q2146,FALSE)*WindSpeedStep*$T$3:$T$1003)</f>
        <v>1998.6622533745576</v>
      </c>
      <c r="P2146" s="43">
        <f t="shared" si="134"/>
        <v>1.5182695421695998</v>
      </c>
      <c r="Q2146" s="43">
        <f t="shared" si="135"/>
        <v>2.0263557992138637</v>
      </c>
    </row>
    <row r="2147" spans="5:17" x14ac:dyDescent="0.2">
      <c r="E2147" s="16">
        <v>40960.201388888891</v>
      </c>
      <c r="F2147" s="22">
        <v>15.47</v>
      </c>
      <c r="G2147" s="22">
        <v>15.264673367614856</v>
      </c>
      <c r="H2147" s="25">
        <v>0.13251454427925013</v>
      </c>
      <c r="I2147" s="3">
        <f t="shared" si="132"/>
        <v>2000</v>
      </c>
      <c r="J2147" s="3">
        <f t="shared" si="133"/>
        <v>2000</v>
      </c>
      <c r="K2147" s="3">
        <f>MIN(J2147-M2147+N2147,'Power Look Up'!$F$4)</f>
        <v>1997.3304234387811</v>
      </c>
      <c r="M2147" s="51">
        <f t="array" ref="M2147">_xlfn.SUM(_xlfn.NORM.DIST($S$3:$S$1003,$G2147,$P2147,FALSE)*WindSpeedStep*$T$3:$T$1003)</f>
        <v>2001.6995325655876</v>
      </c>
      <c r="N2147" s="51">
        <f t="array" ref="N2147">_xlfn.SUM(_xlfn.NORM.DIST($S$3:$S$1003,$G2147,$Q2147,FALSE)*WindSpeedStep*$T$3:$T$1003)</f>
        <v>1999.0299560043686</v>
      </c>
      <c r="P2147" s="43">
        <f t="shared" si="134"/>
        <v>1.5264673367614856</v>
      </c>
      <c r="Q2147" s="43">
        <f t="shared" si="135"/>
        <v>2.022791234881089</v>
      </c>
    </row>
    <row r="2148" spans="5:17" x14ac:dyDescent="0.2">
      <c r="E2148" s="16">
        <v>40960.208333333336</v>
      </c>
      <c r="F2148" s="22">
        <v>16</v>
      </c>
      <c r="G2148" s="22">
        <v>15.910145926903569</v>
      </c>
      <c r="H2148" s="25">
        <v>0.113125</v>
      </c>
      <c r="I2148" s="3">
        <f t="shared" si="132"/>
        <v>2000</v>
      </c>
      <c r="J2148" s="3">
        <f t="shared" si="133"/>
        <v>2000</v>
      </c>
      <c r="K2148" s="3">
        <f>MIN(J2148-M2148+N2148,'Power Look Up'!$F$4)</f>
        <v>1999.9982754112232</v>
      </c>
      <c r="M2148" s="51">
        <f t="array" ref="M2148">_xlfn.SUM(_xlfn.NORM.DIST($S$3:$S$1003,$G2148,$P2148,FALSE)*WindSpeedStep*$T$3:$T$1003)</f>
        <v>2001.0010934079278</v>
      </c>
      <c r="N2148" s="51">
        <f t="array" ref="N2148">_xlfn.SUM(_xlfn.NORM.DIST($S$3:$S$1003,$G2148,$Q2148,FALSE)*WindSpeedStep*$T$3:$T$1003)</f>
        <v>2000.999368819151</v>
      </c>
      <c r="P2148" s="43">
        <f t="shared" si="134"/>
        <v>1.5910145926903569</v>
      </c>
      <c r="Q2148" s="43">
        <f t="shared" si="135"/>
        <v>1.7998352579809662</v>
      </c>
    </row>
    <row r="2149" spans="5:17" x14ac:dyDescent="0.2">
      <c r="E2149" s="16">
        <v>40960.215277777781</v>
      </c>
      <c r="F2149" s="22">
        <v>14.75</v>
      </c>
      <c r="G2149" s="22">
        <v>14.788287109858377</v>
      </c>
      <c r="H2149" s="25">
        <v>0.13898305084745763</v>
      </c>
      <c r="I2149" s="3">
        <f t="shared" si="132"/>
        <v>2000</v>
      </c>
      <c r="J2149" s="3">
        <f t="shared" si="133"/>
        <v>2000</v>
      </c>
      <c r="K2149" s="3">
        <f>MIN(J2149-M2149+N2149,'Power Look Up'!$F$4)</f>
        <v>1993.3099801148928</v>
      </c>
      <c r="M2149" s="51">
        <f t="array" ref="M2149">_xlfn.SUM(_xlfn.NORM.DIST($S$3:$S$1003,$G2149,$P2149,FALSE)*WindSpeedStep*$T$3:$T$1003)</f>
        <v>2002.3795131317243</v>
      </c>
      <c r="N2149" s="51">
        <f t="array" ref="N2149">_xlfn.SUM(_xlfn.NORM.DIST($S$3:$S$1003,$G2149,$Q2149,FALSE)*WindSpeedStep*$T$3:$T$1003)</f>
        <v>1995.6894932466171</v>
      </c>
      <c r="P2149" s="43">
        <f t="shared" si="134"/>
        <v>1.4788287109858378</v>
      </c>
      <c r="Q2149" s="43">
        <f t="shared" si="135"/>
        <v>2.0553212593362491</v>
      </c>
    </row>
    <row r="2150" spans="5:17" x14ac:dyDescent="0.2">
      <c r="E2150" s="16">
        <v>40960.222222222219</v>
      </c>
      <c r="F2150" s="22">
        <v>14.76</v>
      </c>
      <c r="G2150" s="22">
        <v>14.801795972154443</v>
      </c>
      <c r="H2150" s="25">
        <v>0.11653116531165311</v>
      </c>
      <c r="I2150" s="3">
        <f t="shared" si="132"/>
        <v>2000</v>
      </c>
      <c r="J2150" s="3">
        <f t="shared" si="133"/>
        <v>2000</v>
      </c>
      <c r="K2150" s="3">
        <f>MIN(J2150-M2150+N2150,'Power Look Up'!$F$4)</f>
        <v>1998.7509044108499</v>
      </c>
      <c r="M2150" s="51">
        <f t="array" ref="M2150">_xlfn.SUM(_xlfn.NORM.DIST($S$3:$S$1003,$G2150,$P2150,FALSE)*WindSpeedStep*$T$3:$T$1003)</f>
        <v>2002.358978720687</v>
      </c>
      <c r="N2150" s="51">
        <f t="array" ref="N2150">_xlfn.SUM(_xlfn.NORM.DIST($S$3:$S$1003,$G2150,$Q2150,FALSE)*WindSpeedStep*$T$3:$T$1003)</f>
        <v>2001.1098831315369</v>
      </c>
      <c r="P2150" s="43">
        <f t="shared" si="134"/>
        <v>1.4801795972154443</v>
      </c>
      <c r="Q2150" s="43">
        <f t="shared" si="135"/>
        <v>1.7248705333404906</v>
      </c>
    </row>
    <row r="2151" spans="5:17" x14ac:dyDescent="0.2">
      <c r="E2151" s="16">
        <v>40960.229166666664</v>
      </c>
      <c r="F2151" s="22">
        <v>14.6</v>
      </c>
      <c r="G2151" s="22">
        <v>14.535971045498183</v>
      </c>
      <c r="H2151" s="25">
        <v>0.14589041095890409</v>
      </c>
      <c r="I2151" s="3">
        <f t="shared" si="132"/>
        <v>2000</v>
      </c>
      <c r="J2151" s="3">
        <f t="shared" si="133"/>
        <v>2000</v>
      </c>
      <c r="K2151" s="3">
        <f>MIN(J2151-M2151+N2151,'Power Look Up'!$F$4)</f>
        <v>1988.2882062204471</v>
      </c>
      <c r="M2151" s="51">
        <f t="array" ref="M2151">_xlfn.SUM(_xlfn.NORM.DIST($S$3:$S$1003,$G2151,$P2151,FALSE)*WindSpeedStep*$T$3:$T$1003)</f>
        <v>2002.7640404004592</v>
      </c>
      <c r="N2151" s="51">
        <f t="array" ref="N2151">_xlfn.SUM(_xlfn.NORM.DIST($S$3:$S$1003,$G2151,$Q2151,FALSE)*WindSpeedStep*$T$3:$T$1003)</f>
        <v>1991.0522466209063</v>
      </c>
      <c r="P2151" s="43">
        <f t="shared" si="134"/>
        <v>1.4535971045498184</v>
      </c>
      <c r="Q2151" s="43">
        <f t="shared" si="135"/>
        <v>2.1206587895144606</v>
      </c>
    </row>
    <row r="2152" spans="5:17" x14ac:dyDescent="0.2">
      <c r="E2152" s="16">
        <v>40960.236111111109</v>
      </c>
      <c r="F2152" s="22">
        <v>13.82</v>
      </c>
      <c r="G2152" s="22">
        <v>13.793543287115929</v>
      </c>
      <c r="H2152" s="25">
        <v>0.11939218523878437</v>
      </c>
      <c r="I2152" s="3">
        <f t="shared" si="132"/>
        <v>1999.8199999999997</v>
      </c>
      <c r="J2152" s="3">
        <f t="shared" si="133"/>
        <v>1999.7899999999997</v>
      </c>
      <c r="K2152" s="3">
        <f>MIN(J2152-M2152+N2152,'Power Look Up'!$F$4)</f>
        <v>1993.7456980912398</v>
      </c>
      <c r="M2152" s="51">
        <f t="array" ref="M2152">_xlfn.SUM(_xlfn.NORM.DIST($S$3:$S$1003,$G2152,$P2152,FALSE)*WindSpeedStep*$T$3:$T$1003)</f>
        <v>2003.4614094380072</v>
      </c>
      <c r="N2152" s="51">
        <f t="array" ref="N2152">_xlfn.SUM(_xlfn.NORM.DIST($S$3:$S$1003,$G2152,$Q2152,FALSE)*WindSpeedStep*$T$3:$T$1003)</f>
        <v>1997.4171075292472</v>
      </c>
      <c r="P2152" s="43">
        <f t="shared" si="134"/>
        <v>1.379354328711593</v>
      </c>
      <c r="Q2152" s="43">
        <f t="shared" si="135"/>
        <v>1.6468412752345356</v>
      </c>
    </row>
    <row r="2153" spans="5:17" x14ac:dyDescent="0.2">
      <c r="E2153" s="16">
        <v>40960.243055555555</v>
      </c>
      <c r="F2153" s="22">
        <v>13.19</v>
      </c>
      <c r="G2153" s="22">
        <v>13.277864194424376</v>
      </c>
      <c r="H2153" s="25">
        <v>0.1592115238817286</v>
      </c>
      <c r="I2153" s="3">
        <f t="shared" si="132"/>
        <v>1999.1899999999998</v>
      </c>
      <c r="J2153" s="3">
        <f t="shared" si="133"/>
        <v>1999.2799999999997</v>
      </c>
      <c r="K2153" s="3">
        <f>MIN(J2153-M2153+N2153,'Power Look Up'!$F$4)</f>
        <v>1953.2263321456342</v>
      </c>
      <c r="M2153" s="51">
        <f t="array" ref="M2153">_xlfn.SUM(_xlfn.NORM.DIST($S$3:$S$1003,$G2153,$P2153,FALSE)*WindSpeedStep*$T$3:$T$1003)</f>
        <v>2002.3484588032097</v>
      </c>
      <c r="N2153" s="51">
        <f t="array" ref="N2153">_xlfn.SUM(_xlfn.NORM.DIST($S$3:$S$1003,$G2153,$Q2153,FALSE)*WindSpeedStep*$T$3:$T$1003)</f>
        <v>1956.2947909488441</v>
      </c>
      <c r="P2153" s="43">
        <f t="shared" si="134"/>
        <v>1.3277864194424378</v>
      </c>
      <c r="Q2153" s="43">
        <f t="shared" si="135"/>
        <v>2.1139889922889457</v>
      </c>
    </row>
    <row r="2154" spans="5:17" x14ac:dyDescent="0.2">
      <c r="E2154" s="16">
        <v>40960.25</v>
      </c>
      <c r="F2154" s="22">
        <v>13.34</v>
      </c>
      <c r="G2154" s="22">
        <v>13.325831487314499</v>
      </c>
      <c r="H2154" s="25">
        <v>0.12818590704647675</v>
      </c>
      <c r="I2154" s="3">
        <f t="shared" si="132"/>
        <v>1999.3399999999997</v>
      </c>
      <c r="J2154" s="3">
        <f t="shared" si="133"/>
        <v>1999.3299999999997</v>
      </c>
      <c r="K2154" s="3">
        <f>MIN(J2154-M2154+N2154,'Power Look Up'!$F$4)</f>
        <v>1983.3466934962023</v>
      </c>
      <c r="M2154" s="51">
        <f t="array" ref="M2154">_xlfn.SUM(_xlfn.NORM.DIST($S$3:$S$1003,$G2154,$P2154,FALSE)*WindSpeedStep*$T$3:$T$1003)</f>
        <v>2002.5653716445174</v>
      </c>
      <c r="N2154" s="51">
        <f t="array" ref="N2154">_xlfn.SUM(_xlfn.NORM.DIST($S$3:$S$1003,$G2154,$Q2154,FALSE)*WindSpeedStep*$T$3:$T$1003)</f>
        <v>1986.58206514072</v>
      </c>
      <c r="P2154" s="43">
        <f t="shared" si="134"/>
        <v>1.3325831487314499</v>
      </c>
      <c r="Q2154" s="43">
        <f t="shared" si="135"/>
        <v>1.7081837963499094</v>
      </c>
    </row>
    <row r="2155" spans="5:17" x14ac:dyDescent="0.2">
      <c r="E2155" s="16">
        <v>40960.256944444445</v>
      </c>
      <c r="F2155" s="22">
        <v>14.61</v>
      </c>
      <c r="G2155" s="22">
        <v>14.650043327426292</v>
      </c>
      <c r="H2155" s="25">
        <v>0.12799452429842575</v>
      </c>
      <c r="I2155" s="3">
        <f t="shared" si="132"/>
        <v>2000</v>
      </c>
      <c r="J2155" s="3">
        <f t="shared" si="133"/>
        <v>2000</v>
      </c>
      <c r="K2155" s="3">
        <f>MIN(J2155-M2155+N2155,'Power Look Up'!$F$4)</f>
        <v>1995.9478060718293</v>
      </c>
      <c r="M2155" s="51">
        <f t="array" ref="M2155">_xlfn.SUM(_xlfn.NORM.DIST($S$3:$S$1003,$G2155,$P2155,FALSE)*WindSpeedStep*$T$3:$T$1003)</f>
        <v>2002.5908244881607</v>
      </c>
      <c r="N2155" s="51">
        <f t="array" ref="N2155">_xlfn.SUM(_xlfn.NORM.DIST($S$3:$S$1003,$G2155,$Q2155,FALSE)*WindSpeedStep*$T$3:$T$1003)</f>
        <v>1998.53863055999</v>
      </c>
      <c r="P2155" s="43">
        <f t="shared" si="134"/>
        <v>1.4650043327426294</v>
      </c>
      <c r="Q2155" s="43">
        <f t="shared" si="135"/>
        <v>1.8751253266452548</v>
      </c>
    </row>
    <row r="2156" spans="5:17" x14ac:dyDescent="0.2">
      <c r="E2156" s="16">
        <v>40960.263888888891</v>
      </c>
      <c r="F2156" s="22">
        <v>14.35</v>
      </c>
      <c r="G2156" s="22">
        <v>14.290778186515517</v>
      </c>
      <c r="H2156" s="25">
        <v>0.15261324041811847</v>
      </c>
      <c r="I2156" s="3">
        <f t="shared" si="132"/>
        <v>2000</v>
      </c>
      <c r="J2156" s="3">
        <f t="shared" si="133"/>
        <v>2000</v>
      </c>
      <c r="K2156" s="3">
        <f>MIN(J2156-M2156+N2156,'Power Look Up'!$F$4)</f>
        <v>1981.4564761902834</v>
      </c>
      <c r="M2156" s="51">
        <f t="array" ref="M2156">_xlfn.SUM(_xlfn.NORM.DIST($S$3:$S$1003,$G2156,$P2156,FALSE)*WindSpeedStep*$T$3:$T$1003)</f>
        <v>2003.1118201894153</v>
      </c>
      <c r="N2156" s="51">
        <f t="array" ref="N2156">_xlfn.SUM(_xlfn.NORM.DIST($S$3:$S$1003,$G2156,$Q2156,FALSE)*WindSpeedStep*$T$3:$T$1003)</f>
        <v>1984.5682963796987</v>
      </c>
      <c r="P2156" s="43">
        <f t="shared" si="134"/>
        <v>1.4290778186515518</v>
      </c>
      <c r="Q2156" s="43">
        <f t="shared" si="135"/>
        <v>2.1809619671406955</v>
      </c>
    </row>
    <row r="2157" spans="5:17" x14ac:dyDescent="0.2">
      <c r="E2157" s="16">
        <v>40960.270833333336</v>
      </c>
      <c r="F2157" s="22">
        <v>13.18</v>
      </c>
      <c r="G2157" s="22">
        <v>13.082955440914361</v>
      </c>
      <c r="H2157" s="25">
        <v>0.15022761760242792</v>
      </c>
      <c r="I2157" s="3">
        <f t="shared" si="132"/>
        <v>1999.1799999999998</v>
      </c>
      <c r="J2157" s="3">
        <f t="shared" si="133"/>
        <v>1999.0799999999997</v>
      </c>
      <c r="K2157" s="3">
        <f>MIN(J2157-M2157+N2157,'Power Look Up'!$F$4)</f>
        <v>1957.3918101012839</v>
      </c>
      <c r="M2157" s="51">
        <f t="array" ref="M2157">_xlfn.SUM(_xlfn.NORM.DIST($S$3:$S$1003,$G2157,$P2157,FALSE)*WindSpeedStep*$T$3:$T$1003)</f>
        <v>2001.1118477118364</v>
      </c>
      <c r="N2157" s="51">
        <f t="array" ref="N2157">_xlfn.SUM(_xlfn.NORM.DIST($S$3:$S$1003,$G2157,$Q2157,FALSE)*WindSpeedStep*$T$3:$T$1003)</f>
        <v>1959.4236578131206</v>
      </c>
      <c r="P2157" s="43">
        <f t="shared" si="134"/>
        <v>1.3082955440914361</v>
      </c>
      <c r="Q2157" s="43">
        <f t="shared" si="135"/>
        <v>1.9654212270872864</v>
      </c>
    </row>
    <row r="2158" spans="5:17" x14ac:dyDescent="0.2">
      <c r="E2158" s="16">
        <v>40960.277777777781</v>
      </c>
      <c r="F2158" s="22">
        <v>13.86</v>
      </c>
      <c r="G2158" s="22">
        <v>13.74111145855858</v>
      </c>
      <c r="H2158" s="25">
        <v>0.15079365079365079</v>
      </c>
      <c r="I2158" s="3">
        <f t="shared" si="132"/>
        <v>1999.8599999999997</v>
      </c>
      <c r="J2158" s="3">
        <f t="shared" si="133"/>
        <v>1999.7399999999998</v>
      </c>
      <c r="K2158" s="3">
        <f>MIN(J2158-M2158+N2158,'Power Look Up'!$F$4)</f>
        <v>1973.0880511800988</v>
      </c>
      <c r="M2158" s="51">
        <f t="array" ref="M2158">_xlfn.SUM(_xlfn.NORM.DIST($S$3:$S$1003,$G2158,$P2158,FALSE)*WindSpeedStep*$T$3:$T$1003)</f>
        <v>2003.4431809543464</v>
      </c>
      <c r="N2158" s="51">
        <f t="array" ref="N2158">_xlfn.SUM(_xlfn.NORM.DIST($S$3:$S$1003,$G2158,$Q2158,FALSE)*WindSpeedStep*$T$3:$T$1003)</f>
        <v>1976.7912321344454</v>
      </c>
      <c r="P2158" s="43">
        <f t="shared" si="134"/>
        <v>1.3741111458558581</v>
      </c>
      <c r="Q2158" s="43">
        <f t="shared" si="135"/>
        <v>2.072072362798516</v>
      </c>
    </row>
    <row r="2159" spans="5:17" x14ac:dyDescent="0.2">
      <c r="E2159" s="16">
        <v>40960.284722222219</v>
      </c>
      <c r="F2159" s="22">
        <v>13.96</v>
      </c>
      <c r="G2159" s="22">
        <v>13.934154420811129</v>
      </c>
      <c r="H2159" s="25">
        <v>0.1318051575931232</v>
      </c>
      <c r="I2159" s="3">
        <f t="shared" si="132"/>
        <v>1999.9599999999998</v>
      </c>
      <c r="J2159" s="3">
        <f t="shared" si="133"/>
        <v>1999.9299999999998</v>
      </c>
      <c r="K2159" s="3">
        <f>MIN(J2159-M2159+N2159,'Power Look Up'!$F$4)</f>
        <v>1989.1065773868147</v>
      </c>
      <c r="M2159" s="51">
        <f t="array" ref="M2159">_xlfn.SUM(_xlfn.NORM.DIST($S$3:$S$1003,$G2159,$P2159,FALSE)*WindSpeedStep*$T$3:$T$1003)</f>
        <v>2003.4438309145162</v>
      </c>
      <c r="N2159" s="51">
        <f t="array" ref="N2159">_xlfn.SUM(_xlfn.NORM.DIST($S$3:$S$1003,$G2159,$Q2159,FALSE)*WindSpeedStep*$T$3:$T$1003)</f>
        <v>1992.6204083013311</v>
      </c>
      <c r="P2159" s="43">
        <f t="shared" si="134"/>
        <v>1.3934154420811131</v>
      </c>
      <c r="Q2159" s="43">
        <f t="shared" si="135"/>
        <v>1.8365934193619251</v>
      </c>
    </row>
    <row r="2160" spans="5:17" x14ac:dyDescent="0.2">
      <c r="E2160" s="16">
        <v>40960.291666666664</v>
      </c>
      <c r="F2160" s="22">
        <v>12.6</v>
      </c>
      <c r="G2160" s="22">
        <v>12.674898256484774</v>
      </c>
      <c r="H2160" s="25">
        <v>0.12460317460317462</v>
      </c>
      <c r="I2160" s="3">
        <f t="shared" si="132"/>
        <v>1994.5999999999976</v>
      </c>
      <c r="J2160" s="3">
        <f t="shared" si="133"/>
        <v>1995.3699999999976</v>
      </c>
      <c r="K2160" s="3">
        <f>MIN(J2160-M2160+N2160,'Power Look Up'!$F$4)</f>
        <v>1972.4840310670997</v>
      </c>
      <c r="M2160" s="51">
        <f t="array" ref="M2160">_xlfn.SUM(_xlfn.NORM.DIST($S$3:$S$1003,$G2160,$P2160,FALSE)*WindSpeedStep*$T$3:$T$1003)</f>
        <v>1995.8973904950947</v>
      </c>
      <c r="N2160" s="51">
        <f t="array" ref="N2160">_xlfn.SUM(_xlfn.NORM.DIST($S$3:$S$1003,$G2160,$Q2160,FALSE)*WindSpeedStep*$T$3:$T$1003)</f>
        <v>1973.0114215621968</v>
      </c>
      <c r="P2160" s="43">
        <f t="shared" si="134"/>
        <v>1.2674898256484775</v>
      </c>
      <c r="Q2160" s="43">
        <f t="shared" si="135"/>
        <v>1.5793325605302457</v>
      </c>
    </row>
    <row r="2161" spans="5:17" x14ac:dyDescent="0.2">
      <c r="E2161" s="16">
        <v>40960.298611111109</v>
      </c>
      <c r="F2161" s="22">
        <v>13.24</v>
      </c>
      <c r="G2161" s="22">
        <v>13.193621483067519</v>
      </c>
      <c r="H2161" s="25">
        <v>0.11782477341389729</v>
      </c>
      <c r="I2161" s="3">
        <f t="shared" si="132"/>
        <v>1999.2399999999998</v>
      </c>
      <c r="J2161" s="3">
        <f t="shared" si="133"/>
        <v>1999.1899999999998</v>
      </c>
      <c r="K2161" s="3">
        <f>MIN(J2161-M2161+N2161,'Power Look Up'!$F$4)</f>
        <v>1989.1240694107555</v>
      </c>
      <c r="M2161" s="51">
        <f t="array" ref="M2161">_xlfn.SUM(_xlfn.NORM.DIST($S$3:$S$1003,$G2161,$P2161,FALSE)*WindSpeedStep*$T$3:$T$1003)</f>
        <v>2001.8890367256299</v>
      </c>
      <c r="N2161" s="51">
        <f t="array" ref="N2161">_xlfn.SUM(_xlfn.NORM.DIST($S$3:$S$1003,$G2161,$Q2161,FALSE)*WindSpeedStep*$T$3:$T$1003)</f>
        <v>1991.8231061363856</v>
      </c>
      <c r="P2161" s="43">
        <f t="shared" si="134"/>
        <v>1.3193621483067519</v>
      </c>
      <c r="Q2161" s="43">
        <f t="shared" si="135"/>
        <v>1.5545354617511578</v>
      </c>
    </row>
    <row r="2162" spans="5:17" x14ac:dyDescent="0.2">
      <c r="E2162" s="16">
        <v>40960.305555555555</v>
      </c>
      <c r="F2162" s="22">
        <v>14.5</v>
      </c>
      <c r="G2162" s="22">
        <v>14.393029075584447</v>
      </c>
      <c r="H2162" s="25">
        <v>0.14275862068965517</v>
      </c>
      <c r="I2162" s="3">
        <f t="shared" si="132"/>
        <v>2000</v>
      </c>
      <c r="J2162" s="3">
        <f t="shared" si="133"/>
        <v>2000</v>
      </c>
      <c r="K2162" s="3">
        <f>MIN(J2162-M2162+N2162,'Power Look Up'!$F$4)</f>
        <v>1988.3645983479123</v>
      </c>
      <c r="M2162" s="51">
        <f t="array" ref="M2162">_xlfn.SUM(_xlfn.NORM.DIST($S$3:$S$1003,$G2162,$P2162,FALSE)*WindSpeedStep*$T$3:$T$1003)</f>
        <v>2002.9730562113039</v>
      </c>
      <c r="N2162" s="51">
        <f t="array" ref="N2162">_xlfn.SUM(_xlfn.NORM.DIST($S$3:$S$1003,$G2162,$Q2162,FALSE)*WindSpeedStep*$T$3:$T$1003)</f>
        <v>1991.3376545592162</v>
      </c>
      <c r="P2162" s="43">
        <f t="shared" si="134"/>
        <v>1.4393029075584449</v>
      </c>
      <c r="Q2162" s="43">
        <f t="shared" si="135"/>
        <v>2.0547289783765383</v>
      </c>
    </row>
    <row r="2163" spans="5:17" x14ac:dyDescent="0.2">
      <c r="E2163" s="16">
        <v>40960.3125</v>
      </c>
      <c r="F2163" s="22">
        <v>15.56</v>
      </c>
      <c r="G2163" s="22">
        <v>15.53095750668361</v>
      </c>
      <c r="H2163" s="25">
        <v>0.15745501285347044</v>
      </c>
      <c r="I2163" s="3">
        <f t="shared" si="132"/>
        <v>2000</v>
      </c>
      <c r="J2163" s="3">
        <f t="shared" si="133"/>
        <v>2000</v>
      </c>
      <c r="K2163" s="3">
        <f>MIN(J2163-M2163+N2163,'Power Look Up'!$F$4)</f>
        <v>1991.5914883068463</v>
      </c>
      <c r="M2163" s="51">
        <f t="array" ref="M2163">_xlfn.SUM(_xlfn.NORM.DIST($S$3:$S$1003,$G2163,$P2163,FALSE)*WindSpeedStep*$T$3:$T$1003)</f>
        <v>2001.3773107780851</v>
      </c>
      <c r="N2163" s="51">
        <f t="array" ref="N2163">_xlfn.SUM(_xlfn.NORM.DIST($S$3:$S$1003,$G2163,$Q2163,FALSE)*WindSpeedStep*$T$3:$T$1003)</f>
        <v>1992.9687990849313</v>
      </c>
      <c r="P2163" s="43">
        <f t="shared" si="134"/>
        <v>1.5530957506683611</v>
      </c>
      <c r="Q2163" s="43">
        <f t="shared" si="135"/>
        <v>2.4454271138415709</v>
      </c>
    </row>
    <row r="2164" spans="5:17" x14ac:dyDescent="0.2">
      <c r="E2164" s="16">
        <v>40960.319444444445</v>
      </c>
      <c r="F2164" s="22">
        <v>15.44</v>
      </c>
      <c r="G2164" s="22">
        <v>15.394016774433497</v>
      </c>
      <c r="H2164" s="25">
        <v>0.13147668393782383</v>
      </c>
      <c r="I2164" s="3">
        <f t="shared" si="132"/>
        <v>2000</v>
      </c>
      <c r="J2164" s="3">
        <f t="shared" si="133"/>
        <v>2000</v>
      </c>
      <c r="K2164" s="3">
        <f>MIN(J2164-M2164+N2164,'Power Look Up'!$F$4)</f>
        <v>1997.8958821659362</v>
      </c>
      <c r="M2164" s="51">
        <f t="array" ref="M2164">_xlfn.SUM(_xlfn.NORM.DIST($S$3:$S$1003,$G2164,$P2164,FALSE)*WindSpeedStep*$T$3:$T$1003)</f>
        <v>2001.5370696876946</v>
      </c>
      <c r="N2164" s="51">
        <f t="array" ref="N2164">_xlfn.SUM(_xlfn.NORM.DIST($S$3:$S$1003,$G2164,$Q2164,FALSE)*WindSpeedStep*$T$3:$T$1003)</f>
        <v>1999.4329518536308</v>
      </c>
      <c r="P2164" s="43">
        <f t="shared" si="134"/>
        <v>1.5394016774433499</v>
      </c>
      <c r="Q2164" s="43">
        <f t="shared" si="135"/>
        <v>2.0239542779857511</v>
      </c>
    </row>
    <row r="2165" spans="5:17" x14ac:dyDescent="0.2">
      <c r="E2165" s="16">
        <v>40960.326388888891</v>
      </c>
      <c r="F2165" s="22">
        <v>14.02</v>
      </c>
      <c r="G2165" s="22">
        <v>14.126103437110025</v>
      </c>
      <c r="H2165" s="25">
        <v>0.12767475035663339</v>
      </c>
      <c r="I2165" s="3">
        <f t="shared" si="132"/>
        <v>2000</v>
      </c>
      <c r="J2165" s="3">
        <f t="shared" si="133"/>
        <v>2000</v>
      </c>
      <c r="K2165" s="3">
        <f>MIN(J2165-M2165+N2165,'Power Look Up'!$F$4)</f>
        <v>1992.8559428435919</v>
      </c>
      <c r="M2165" s="51">
        <f t="array" ref="M2165">_xlfn.SUM(_xlfn.NORM.DIST($S$3:$S$1003,$G2165,$P2165,FALSE)*WindSpeedStep*$T$3:$T$1003)</f>
        <v>2003.3028618129474</v>
      </c>
      <c r="N2165" s="51">
        <f t="array" ref="N2165">_xlfn.SUM(_xlfn.NORM.DIST($S$3:$S$1003,$G2165,$Q2165,FALSE)*WindSpeedStep*$T$3:$T$1003)</f>
        <v>1996.1588046565394</v>
      </c>
      <c r="P2165" s="43">
        <f t="shared" si="134"/>
        <v>1.4126103437110027</v>
      </c>
      <c r="Q2165" s="43">
        <f t="shared" si="135"/>
        <v>1.8035467298450034</v>
      </c>
    </row>
    <row r="2166" spans="5:17" x14ac:dyDescent="0.2">
      <c r="E2166" s="16">
        <v>40960.333333333336</v>
      </c>
      <c r="F2166" s="22">
        <v>15.5</v>
      </c>
      <c r="G2166" s="22">
        <v>15.459262291108708</v>
      </c>
      <c r="H2166" s="25">
        <v>0.13870967741935483</v>
      </c>
      <c r="I2166" s="3">
        <f t="shared" si="132"/>
        <v>2000</v>
      </c>
      <c r="J2166" s="3">
        <f t="shared" si="133"/>
        <v>2000</v>
      </c>
      <c r="K2166" s="3">
        <f>MIN(J2166-M2166+N2166,'Power Look Up'!$F$4)</f>
        <v>1996.7138535964491</v>
      </c>
      <c r="M2166" s="51">
        <f t="array" ref="M2166">_xlfn.SUM(_xlfn.NORM.DIST($S$3:$S$1003,$G2166,$P2166,FALSE)*WindSpeedStep*$T$3:$T$1003)</f>
        <v>2001.4593602613495</v>
      </c>
      <c r="N2166" s="51">
        <f t="array" ref="N2166">_xlfn.SUM(_xlfn.NORM.DIST($S$3:$S$1003,$G2166,$Q2166,FALSE)*WindSpeedStep*$T$3:$T$1003)</f>
        <v>1998.1732138577986</v>
      </c>
      <c r="P2166" s="43">
        <f t="shared" si="134"/>
        <v>1.5459262291108709</v>
      </c>
      <c r="Q2166" s="43">
        <f t="shared" si="135"/>
        <v>2.1443492855408852</v>
      </c>
    </row>
    <row r="2167" spans="5:17" x14ac:dyDescent="0.2">
      <c r="E2167" s="16">
        <v>40960.340277777781</v>
      </c>
      <c r="F2167" s="22">
        <v>15.91</v>
      </c>
      <c r="G2167" s="22">
        <v>15.948481362621706</v>
      </c>
      <c r="H2167" s="25">
        <v>0.10307982401005657</v>
      </c>
      <c r="I2167" s="3">
        <f t="shared" si="132"/>
        <v>2000</v>
      </c>
      <c r="J2167" s="3">
        <f t="shared" si="133"/>
        <v>2000</v>
      </c>
      <c r="K2167" s="3">
        <f>MIN(J2167-M2167+N2167,'Power Look Up'!$F$4)</f>
        <v>2000</v>
      </c>
      <c r="M2167" s="51">
        <f t="array" ref="M2167">_xlfn.SUM(_xlfn.NORM.DIST($S$3:$S$1003,$G2167,$P2167,FALSE)*WindSpeedStep*$T$3:$T$1003)</f>
        <v>2000.9682842938089</v>
      </c>
      <c r="N2167" s="51">
        <f t="array" ref="N2167">_xlfn.SUM(_xlfn.NORM.DIST($S$3:$S$1003,$G2167,$Q2167,FALSE)*WindSpeedStep*$T$3:$T$1003)</f>
        <v>2001.0020320671499</v>
      </c>
      <c r="P2167" s="43">
        <f t="shared" si="134"/>
        <v>1.5948481362621707</v>
      </c>
      <c r="Q2167" s="43">
        <f t="shared" si="135"/>
        <v>1.6439666520867127</v>
      </c>
    </row>
    <row r="2168" spans="5:17" x14ac:dyDescent="0.2">
      <c r="E2168" s="16">
        <v>40960.347222222219</v>
      </c>
      <c r="F2168" s="22">
        <v>15.17</v>
      </c>
      <c r="G2168" s="22">
        <v>15.192713562380442</v>
      </c>
      <c r="H2168" s="25">
        <v>0.12195121951219513</v>
      </c>
      <c r="I2168" s="3">
        <f t="shared" si="132"/>
        <v>2000</v>
      </c>
      <c r="J2168" s="3">
        <f t="shared" si="133"/>
        <v>2000</v>
      </c>
      <c r="K2168" s="3">
        <f>MIN(J2168-M2168+N2168,'Power Look Up'!$F$4)</f>
        <v>1998.8125018073792</v>
      </c>
      <c r="M2168" s="51">
        <f t="array" ref="M2168">_xlfn.SUM(_xlfn.NORM.DIST($S$3:$S$1003,$G2168,$P2168,FALSE)*WindSpeedStep*$T$3:$T$1003)</f>
        <v>2001.7945912389328</v>
      </c>
      <c r="N2168" s="51">
        <f t="array" ref="N2168">_xlfn.SUM(_xlfn.NORM.DIST($S$3:$S$1003,$G2168,$Q2168,FALSE)*WindSpeedStep*$T$3:$T$1003)</f>
        <v>2000.607093046312</v>
      </c>
      <c r="P2168" s="43">
        <f t="shared" si="134"/>
        <v>1.5192713562380442</v>
      </c>
      <c r="Q2168" s="43">
        <f t="shared" si="135"/>
        <v>1.8527699466317613</v>
      </c>
    </row>
    <row r="2169" spans="5:17" x14ac:dyDescent="0.2">
      <c r="E2169" s="16">
        <v>40960.354166666664</v>
      </c>
      <c r="F2169" s="22">
        <v>16.21</v>
      </c>
      <c r="G2169" s="22">
        <v>16.112027215136891</v>
      </c>
      <c r="H2169" s="25">
        <v>0.1394201110425663</v>
      </c>
      <c r="I2169" s="3">
        <f t="shared" si="132"/>
        <v>2000</v>
      </c>
      <c r="J2169" s="3">
        <f t="shared" si="133"/>
        <v>2000</v>
      </c>
      <c r="K2169" s="3">
        <f>MIN(J2169-M2169+N2169,'Power Look Up'!$F$4)</f>
        <v>1998.3151405903925</v>
      </c>
      <c r="M2169" s="51">
        <f t="array" ref="M2169">_xlfn.SUM(_xlfn.NORM.DIST($S$3:$S$1003,$G2169,$P2169,FALSE)*WindSpeedStep*$T$3:$T$1003)</f>
        <v>2000.8383836147136</v>
      </c>
      <c r="N2169" s="51">
        <f t="array" ref="N2169">_xlfn.SUM(_xlfn.NORM.DIST($S$3:$S$1003,$G2169,$Q2169,FALSE)*WindSpeedStep*$T$3:$T$1003)</f>
        <v>1999.1535242051061</v>
      </c>
      <c r="P2169" s="43">
        <f t="shared" si="134"/>
        <v>1.6112027215136893</v>
      </c>
      <c r="Q2169" s="43">
        <f t="shared" si="135"/>
        <v>2.2463406234552354</v>
      </c>
    </row>
    <row r="2170" spans="5:17" x14ac:dyDescent="0.2">
      <c r="E2170" s="16">
        <v>40960.361111111109</v>
      </c>
      <c r="F2170" s="22">
        <v>15.7</v>
      </c>
      <c r="G2170" s="22">
        <v>15.65179816011214</v>
      </c>
      <c r="H2170" s="25">
        <v>0.11337579617834395</v>
      </c>
      <c r="I2170" s="3">
        <f t="shared" si="132"/>
        <v>2000</v>
      </c>
      <c r="J2170" s="3">
        <f t="shared" si="133"/>
        <v>2000</v>
      </c>
      <c r="K2170" s="3">
        <f>MIN(J2170-M2170+N2170,'Power Look Up'!$F$4)</f>
        <v>1999.8995791053521</v>
      </c>
      <c r="M2170" s="51">
        <f t="array" ref="M2170">_xlfn.SUM(_xlfn.NORM.DIST($S$3:$S$1003,$G2170,$P2170,FALSE)*WindSpeedStep*$T$3:$T$1003)</f>
        <v>2001.2469627851435</v>
      </c>
      <c r="N2170" s="51">
        <f t="array" ref="N2170">_xlfn.SUM(_xlfn.NORM.DIST($S$3:$S$1003,$G2170,$Q2170,FALSE)*WindSpeedStep*$T$3:$T$1003)</f>
        <v>2001.1465418904957</v>
      </c>
      <c r="P2170" s="43">
        <f t="shared" si="134"/>
        <v>1.565179816011214</v>
      </c>
      <c r="Q2170" s="43">
        <f t="shared" si="135"/>
        <v>1.7745350780254527</v>
      </c>
    </row>
    <row r="2171" spans="5:17" x14ac:dyDescent="0.2">
      <c r="E2171" s="16">
        <v>40960.368055555555</v>
      </c>
      <c r="F2171" s="22">
        <v>16.39</v>
      </c>
      <c r="G2171" s="22">
        <v>16.289942788641262</v>
      </c>
      <c r="H2171" s="25">
        <v>0.14765100671140938</v>
      </c>
      <c r="I2171" s="3">
        <f t="shared" si="132"/>
        <v>2000</v>
      </c>
      <c r="J2171" s="3">
        <f t="shared" si="133"/>
        <v>2000</v>
      </c>
      <c r="K2171" s="3">
        <f>MIN(J2171-M2171+N2171,'Power Look Up'!$F$4)</f>
        <v>1997.4128213878016</v>
      </c>
      <c r="M2171" s="51">
        <f t="array" ref="M2171">_xlfn.SUM(_xlfn.NORM.DIST($S$3:$S$1003,$G2171,$P2171,FALSE)*WindSpeedStep*$T$3:$T$1003)</f>
        <v>2000.7145161163799</v>
      </c>
      <c r="N2171" s="51">
        <f t="array" ref="N2171">_xlfn.SUM(_xlfn.NORM.DIST($S$3:$S$1003,$G2171,$Q2171,FALSE)*WindSpeedStep*$T$3:$T$1003)</f>
        <v>1998.1273375041815</v>
      </c>
      <c r="P2171" s="43">
        <f t="shared" si="134"/>
        <v>1.6289942788641263</v>
      </c>
      <c r="Q2171" s="43">
        <f t="shared" si="135"/>
        <v>2.405226452014146</v>
      </c>
    </row>
    <row r="2172" spans="5:17" x14ac:dyDescent="0.2">
      <c r="E2172" s="16">
        <v>40960.375</v>
      </c>
      <c r="F2172" s="22">
        <v>15.42</v>
      </c>
      <c r="G2172" s="22">
        <v>15.2277816584057</v>
      </c>
      <c r="H2172" s="25">
        <v>0.11608300907911803</v>
      </c>
      <c r="I2172" s="3">
        <f t="shared" si="132"/>
        <v>2000</v>
      </c>
      <c r="J2172" s="3">
        <f t="shared" si="133"/>
        <v>2000</v>
      </c>
      <c r="K2172" s="3">
        <f>MIN(J2172-M2172+N2172,'Power Look Up'!$F$4)</f>
        <v>1999.4436063142291</v>
      </c>
      <c r="M2172" s="51">
        <f t="array" ref="M2172">_xlfn.SUM(_xlfn.NORM.DIST($S$3:$S$1003,$G2172,$P2172,FALSE)*WindSpeedStep*$T$3:$T$1003)</f>
        <v>2001.7478617785</v>
      </c>
      <c r="N2172" s="51">
        <f t="array" ref="N2172">_xlfn.SUM(_xlfn.NORM.DIST($S$3:$S$1003,$G2172,$Q2172,FALSE)*WindSpeedStep*$T$3:$T$1003)</f>
        <v>2001.1914680927291</v>
      </c>
      <c r="P2172" s="43">
        <f t="shared" si="134"/>
        <v>1.5227781658405701</v>
      </c>
      <c r="Q2172" s="43">
        <f t="shared" si="135"/>
        <v>1.7676867165075358</v>
      </c>
    </row>
    <row r="2173" spans="5:17" x14ac:dyDescent="0.2">
      <c r="E2173" s="16">
        <v>40960.381944444445</v>
      </c>
      <c r="F2173" s="22">
        <v>16.16</v>
      </c>
      <c r="G2173" s="22">
        <v>16.087481744756168</v>
      </c>
      <c r="H2173" s="25">
        <v>0.11695544554455445</v>
      </c>
      <c r="I2173" s="3">
        <f t="shared" si="132"/>
        <v>2000</v>
      </c>
      <c r="J2173" s="3">
        <f t="shared" si="133"/>
        <v>2000</v>
      </c>
      <c r="K2173" s="3">
        <f>MIN(J2173-M2173+N2173,'Power Look Up'!$F$4)</f>
        <v>1999.9731372786653</v>
      </c>
      <c r="M2173" s="51">
        <f t="array" ref="M2173">_xlfn.SUM(_xlfn.NORM.DIST($S$3:$S$1003,$G2173,$P2173,FALSE)*WindSpeedStep*$T$3:$T$1003)</f>
        <v>2000.8568663808026</v>
      </c>
      <c r="N2173" s="51">
        <f t="array" ref="N2173">_xlfn.SUM(_xlfn.NORM.DIST($S$3:$S$1003,$G2173,$Q2173,FALSE)*WindSpeedStep*$T$3:$T$1003)</f>
        <v>2000.8300036594678</v>
      </c>
      <c r="P2173" s="43">
        <f t="shared" si="134"/>
        <v>1.6087481744756169</v>
      </c>
      <c r="Q2173" s="43">
        <f t="shared" si="135"/>
        <v>1.8815185951478439</v>
      </c>
    </row>
    <row r="2174" spans="5:17" x14ac:dyDescent="0.2">
      <c r="E2174" s="16">
        <v>40960.388888888891</v>
      </c>
      <c r="F2174" s="22">
        <v>17.05</v>
      </c>
      <c r="G2174" s="22">
        <v>16.842179736002329</v>
      </c>
      <c r="H2174" s="25">
        <v>0.12668621700879765</v>
      </c>
      <c r="I2174" s="3">
        <f t="shared" si="132"/>
        <v>2000</v>
      </c>
      <c r="J2174" s="3">
        <f t="shared" si="133"/>
        <v>2000</v>
      </c>
      <c r="K2174" s="3">
        <f>MIN(J2174-M2174+N2174,'Power Look Up'!$F$4)</f>
        <v>1999.9502753820639</v>
      </c>
      <c r="M2174" s="51">
        <f t="array" ref="M2174">_xlfn.SUM(_xlfn.NORM.DIST($S$3:$S$1003,$G2174,$P2174,FALSE)*WindSpeedStep*$T$3:$T$1003)</f>
        <v>2000.4277242185683</v>
      </c>
      <c r="N2174" s="51">
        <f t="array" ref="N2174">_xlfn.SUM(_xlfn.NORM.DIST($S$3:$S$1003,$G2174,$Q2174,FALSE)*WindSpeedStep*$T$3:$T$1003)</f>
        <v>2000.3779996006322</v>
      </c>
      <c r="P2174" s="43">
        <f t="shared" si="134"/>
        <v>1.684217973600233</v>
      </c>
      <c r="Q2174" s="43">
        <f t="shared" si="135"/>
        <v>2.1336720369363653</v>
      </c>
    </row>
    <row r="2175" spans="5:17" x14ac:dyDescent="0.2">
      <c r="E2175" s="16">
        <v>40960.395833333336</v>
      </c>
      <c r="F2175" s="22">
        <v>16.16</v>
      </c>
      <c r="G2175" s="22">
        <v>16.136532200498536</v>
      </c>
      <c r="H2175" s="25">
        <v>0.13056930693069307</v>
      </c>
      <c r="I2175" s="3">
        <f t="shared" si="132"/>
        <v>2000</v>
      </c>
      <c r="J2175" s="3">
        <f t="shared" si="133"/>
        <v>2000</v>
      </c>
      <c r="K2175" s="3">
        <f>MIN(J2175-M2175+N2175,'Power Look Up'!$F$4)</f>
        <v>1999.3142799934633</v>
      </c>
      <c r="M2175" s="51">
        <f t="array" ref="M2175">_xlfn.SUM(_xlfn.NORM.DIST($S$3:$S$1003,$G2175,$P2175,FALSE)*WindSpeedStep*$T$3:$T$1003)</f>
        <v>2000.8202775779332</v>
      </c>
      <c r="N2175" s="51">
        <f t="array" ref="N2175">_xlfn.SUM(_xlfn.NORM.DIST($S$3:$S$1003,$G2175,$Q2175,FALSE)*WindSpeedStep*$T$3:$T$1003)</f>
        <v>2000.1345575713965</v>
      </c>
      <c r="P2175" s="43">
        <f t="shared" si="134"/>
        <v>1.6136532200498537</v>
      </c>
      <c r="Q2175" s="43">
        <f t="shared" si="135"/>
        <v>2.1069358256839053</v>
      </c>
    </row>
    <row r="2176" spans="5:17" x14ac:dyDescent="0.2">
      <c r="E2176" s="16">
        <v>40960.402777777781</v>
      </c>
      <c r="F2176" s="22">
        <v>14.41</v>
      </c>
      <c r="G2176" s="22">
        <v>14.331544900746128</v>
      </c>
      <c r="H2176" s="25">
        <v>0.13740458015267176</v>
      </c>
      <c r="I2176" s="3">
        <f t="shared" si="132"/>
        <v>2000</v>
      </c>
      <c r="J2176" s="3">
        <f t="shared" si="133"/>
        <v>2000</v>
      </c>
      <c r="K2176" s="3">
        <f>MIN(J2176-M2176+N2176,'Power Look Up'!$F$4)</f>
        <v>1990.3349610167893</v>
      </c>
      <c r="M2176" s="51">
        <f t="array" ref="M2176">_xlfn.SUM(_xlfn.NORM.DIST($S$3:$S$1003,$G2176,$P2176,FALSE)*WindSpeedStep*$T$3:$T$1003)</f>
        <v>2003.0579200350962</v>
      </c>
      <c r="N2176" s="51">
        <f t="array" ref="N2176">_xlfn.SUM(_xlfn.NORM.DIST($S$3:$S$1003,$G2176,$Q2176,FALSE)*WindSpeedStep*$T$3:$T$1003)</f>
        <v>1993.3928810518855</v>
      </c>
      <c r="P2176" s="43">
        <f t="shared" si="134"/>
        <v>1.4331544900746129</v>
      </c>
      <c r="Q2176" s="43">
        <f t="shared" si="135"/>
        <v>1.9692199100261856</v>
      </c>
    </row>
    <row r="2177" spans="5:17" x14ac:dyDescent="0.2">
      <c r="E2177" s="16">
        <v>40960.409722222219</v>
      </c>
      <c r="F2177" s="22">
        <v>16.29</v>
      </c>
      <c r="G2177" s="22">
        <v>16.401975628420558</v>
      </c>
      <c r="H2177" s="25">
        <v>0.10926949048496011</v>
      </c>
      <c r="I2177" s="3">
        <f t="shared" si="132"/>
        <v>2000</v>
      </c>
      <c r="J2177" s="3">
        <f t="shared" si="133"/>
        <v>2000</v>
      </c>
      <c r="K2177" s="3">
        <f>MIN(J2177-M2177+N2177,'Power Look Up'!$F$4)</f>
        <v>2000</v>
      </c>
      <c r="M2177" s="51">
        <f t="array" ref="M2177">_xlfn.SUM(_xlfn.NORM.DIST($S$3:$S$1003,$G2177,$P2177,FALSE)*WindSpeedStep*$T$3:$T$1003)</f>
        <v>2000.6451133588437</v>
      </c>
      <c r="N2177" s="51">
        <f t="array" ref="N2177">_xlfn.SUM(_xlfn.NORM.DIST($S$3:$S$1003,$G2177,$Q2177,FALSE)*WindSpeedStep*$T$3:$T$1003)</f>
        <v>2000.7306890993893</v>
      </c>
      <c r="P2177" s="43">
        <f t="shared" si="134"/>
        <v>1.640197562842056</v>
      </c>
      <c r="Q2177" s="43">
        <f t="shared" si="135"/>
        <v>1.7922355198642479</v>
      </c>
    </row>
    <row r="2178" spans="5:17" x14ac:dyDescent="0.2">
      <c r="E2178" s="16">
        <v>40960.416666666664</v>
      </c>
      <c r="F2178" s="22">
        <v>15.5</v>
      </c>
      <c r="G2178" s="22">
        <v>15.385958540223083</v>
      </c>
      <c r="H2178" s="25">
        <v>0.13032258064516128</v>
      </c>
      <c r="I2178" s="3">
        <f t="shared" si="132"/>
        <v>2000</v>
      </c>
      <c r="J2178" s="3">
        <f t="shared" si="133"/>
        <v>2000</v>
      </c>
      <c r="K2178" s="3">
        <f>MIN(J2178-M2178+N2178,'Power Look Up'!$F$4)</f>
        <v>1998.0630657071238</v>
      </c>
      <c r="M2178" s="51">
        <f t="array" ref="M2178">_xlfn.SUM(_xlfn.NORM.DIST($S$3:$S$1003,$G2178,$P2178,FALSE)*WindSpeedStep*$T$3:$T$1003)</f>
        <v>2001.5468669290478</v>
      </c>
      <c r="N2178" s="51">
        <f t="array" ref="N2178">_xlfn.SUM(_xlfn.NORM.DIST($S$3:$S$1003,$G2178,$Q2178,FALSE)*WindSpeedStep*$T$3:$T$1003)</f>
        <v>1999.6099326361716</v>
      </c>
      <c r="P2178" s="43">
        <f t="shared" si="134"/>
        <v>1.5385958540223084</v>
      </c>
      <c r="Q2178" s="43">
        <f t="shared" si="135"/>
        <v>2.0051378226613306</v>
      </c>
    </row>
    <row r="2179" spans="5:17" x14ac:dyDescent="0.2">
      <c r="E2179" s="16">
        <v>40960.430555555555</v>
      </c>
      <c r="F2179" s="22">
        <v>12.76</v>
      </c>
      <c r="G2179" s="22">
        <v>12.793740490354891</v>
      </c>
      <c r="H2179" s="25">
        <v>0.11990595611285267</v>
      </c>
      <c r="I2179" s="3">
        <f t="shared" ref="I2179:I2242" si="136">INDEX(PowerArray,MIN(MaximumPowerIndex,ROUND(F2179*100,0)))</f>
        <v>1996.3599999999974</v>
      </c>
      <c r="J2179" s="3">
        <f t="shared" ref="J2179:J2242" si="137">INDEX(PowerArray,MIN(MaximumPowerIndex,ROUND(G2179*100,0)))</f>
        <v>1996.6899999999976</v>
      </c>
      <c r="K2179" s="3">
        <f>MIN(J2179-M2179+N2179,'Power Look Up'!$F$4)</f>
        <v>1980.3641720007167</v>
      </c>
      <c r="M2179" s="51">
        <f t="array" ref="M2179">_xlfn.SUM(_xlfn.NORM.DIST($S$3:$S$1003,$G2179,$P2179,FALSE)*WindSpeedStep*$T$3:$T$1003)</f>
        <v>1997.8768440179233</v>
      </c>
      <c r="N2179" s="51">
        <f t="array" ref="N2179">_xlfn.SUM(_xlfn.NORM.DIST($S$3:$S$1003,$G2179,$Q2179,FALSE)*WindSpeedStep*$T$3:$T$1003)</f>
        <v>1981.5510160186425</v>
      </c>
      <c r="P2179" s="43">
        <f t="shared" ref="P2179:P2242" si="138">ReferenceTurbulence*G2179</f>
        <v>1.2793740490354892</v>
      </c>
      <c r="Q2179" s="43">
        <f t="shared" si="135"/>
        <v>1.5340456857557196</v>
      </c>
    </row>
    <row r="2180" spans="5:17" x14ac:dyDescent="0.2">
      <c r="E2180" s="16">
        <v>40960.4375</v>
      </c>
      <c r="F2180" s="22">
        <v>15.25</v>
      </c>
      <c r="G2180" s="22">
        <v>15.329986806932775</v>
      </c>
      <c r="H2180" s="25">
        <v>0.11081967213114753</v>
      </c>
      <c r="I2180" s="3">
        <f t="shared" si="136"/>
        <v>2000</v>
      </c>
      <c r="J2180" s="3">
        <f t="shared" si="137"/>
        <v>2000</v>
      </c>
      <c r="K2180" s="3">
        <f>MIN(J2180-M2180+N2180,'Power Look Up'!$F$4)</f>
        <v>1999.8274413760769</v>
      </c>
      <c r="M2180" s="51">
        <f t="array" ref="M2180">_xlfn.SUM(_xlfn.NORM.DIST($S$3:$S$1003,$G2180,$P2180,FALSE)*WindSpeedStep*$T$3:$T$1003)</f>
        <v>2001.61611621212</v>
      </c>
      <c r="N2180" s="51">
        <f t="array" ref="N2180">_xlfn.SUM(_xlfn.NORM.DIST($S$3:$S$1003,$G2180,$Q2180,FALSE)*WindSpeedStep*$T$3:$T$1003)</f>
        <v>2001.4435575881969</v>
      </c>
      <c r="P2180" s="43">
        <f t="shared" si="138"/>
        <v>1.5329986806932776</v>
      </c>
      <c r="Q2180" s="43">
        <f t="shared" ref="Q2180:Q2243" si="139">G2180*H2180</f>
        <v>1.6988641117191075</v>
      </c>
    </row>
    <row r="2181" spans="5:17" x14ac:dyDescent="0.2">
      <c r="E2181" s="16">
        <v>40960.444444444445</v>
      </c>
      <c r="F2181" s="22">
        <v>15.29</v>
      </c>
      <c r="G2181" s="22">
        <v>15.203684870723396</v>
      </c>
      <c r="H2181" s="25">
        <v>0.13407455853499017</v>
      </c>
      <c r="I2181" s="3">
        <f t="shared" si="136"/>
        <v>2000</v>
      </c>
      <c r="J2181" s="3">
        <f t="shared" si="137"/>
        <v>2000</v>
      </c>
      <c r="K2181" s="3">
        <f>MIN(J2181-M2181+N2181,'Power Look Up'!$F$4)</f>
        <v>1996.7983783561695</v>
      </c>
      <c r="M2181" s="51">
        <f t="array" ref="M2181">_xlfn.SUM(_xlfn.NORM.DIST($S$3:$S$1003,$G2181,$P2181,FALSE)*WindSpeedStep*$T$3:$T$1003)</f>
        <v>2001.7798900884452</v>
      </c>
      <c r="N2181" s="51">
        <f t="array" ref="N2181">_xlfn.SUM(_xlfn.NORM.DIST($S$3:$S$1003,$G2181,$Q2181,FALSE)*WindSpeedStep*$T$3:$T$1003)</f>
        <v>1998.5782684446147</v>
      </c>
      <c r="P2181" s="43">
        <f t="shared" si="138"/>
        <v>1.5203684870723397</v>
      </c>
      <c r="Q2181" s="43">
        <f t="shared" si="139"/>
        <v>2.0384273371473487</v>
      </c>
    </row>
    <row r="2182" spans="5:17" x14ac:dyDescent="0.2">
      <c r="E2182" s="16">
        <v>40960.451388888891</v>
      </c>
      <c r="F2182" s="22">
        <v>15.19</v>
      </c>
      <c r="G2182" s="22">
        <v>15.108512365872976</v>
      </c>
      <c r="H2182" s="25">
        <v>0.13956550362080317</v>
      </c>
      <c r="I2182" s="3">
        <f t="shared" si="136"/>
        <v>2000</v>
      </c>
      <c r="J2182" s="3">
        <f t="shared" si="137"/>
        <v>2000</v>
      </c>
      <c r="K2182" s="3">
        <f>MIN(J2182-M2182+N2182,'Power Look Up'!$F$4)</f>
        <v>1994.9984204966158</v>
      </c>
      <c r="M2182" s="51">
        <f t="array" ref="M2182">_xlfn.SUM(_xlfn.NORM.DIST($S$3:$S$1003,$G2182,$P2182,FALSE)*WindSpeedStep*$T$3:$T$1003)</f>
        <v>2001.9098054262386</v>
      </c>
      <c r="N2182" s="51">
        <f t="array" ref="N2182">_xlfn.SUM(_xlfn.NORM.DIST($S$3:$S$1003,$G2182,$Q2182,FALSE)*WindSpeedStep*$T$3:$T$1003)</f>
        <v>1996.9082259228544</v>
      </c>
      <c r="P2182" s="43">
        <f t="shared" si="138"/>
        <v>1.5108512365872977</v>
      </c>
      <c r="Q2182" s="43">
        <f t="shared" si="139"/>
        <v>2.108627137304194</v>
      </c>
    </row>
    <row r="2183" spans="5:17" x14ac:dyDescent="0.2">
      <c r="E2183" s="16">
        <v>40960.458333333336</v>
      </c>
      <c r="F2183" s="22">
        <v>14.91</v>
      </c>
      <c r="G2183" s="22">
        <v>14.90479627013765</v>
      </c>
      <c r="H2183" s="25">
        <v>0.11133467471495639</v>
      </c>
      <c r="I2183" s="3">
        <f t="shared" si="136"/>
        <v>2000</v>
      </c>
      <c r="J2183" s="3">
        <f t="shared" si="137"/>
        <v>2000</v>
      </c>
      <c r="K2183" s="3">
        <f>MIN(J2183-M2183+N2183,'Power Look Up'!$F$4)</f>
        <v>1999.4656507166867</v>
      </c>
      <c r="M2183" s="51">
        <f t="array" ref="M2183">_xlfn.SUM(_xlfn.NORM.DIST($S$3:$S$1003,$G2183,$P2183,FALSE)*WindSpeedStep*$T$3:$T$1003)</f>
        <v>2002.203965654083</v>
      </c>
      <c r="N2183" s="51">
        <f t="array" ref="N2183">_xlfn.SUM(_xlfn.NORM.DIST($S$3:$S$1003,$G2183,$Q2183,FALSE)*WindSpeedStep*$T$3:$T$1003)</f>
        <v>2001.6696163707697</v>
      </c>
      <c r="P2183" s="43">
        <f t="shared" si="138"/>
        <v>1.490479627013765</v>
      </c>
      <c r="Q2183" s="43">
        <f t="shared" si="139"/>
        <v>1.6594206444284707</v>
      </c>
    </row>
    <row r="2184" spans="5:17" x14ac:dyDescent="0.2">
      <c r="E2184" s="16">
        <v>40960.465277777781</v>
      </c>
      <c r="F2184" s="22">
        <v>13.27</v>
      </c>
      <c r="G2184" s="22">
        <v>13.222107792253633</v>
      </c>
      <c r="H2184" s="25">
        <v>0.13112283345892992</v>
      </c>
      <c r="I2184" s="3">
        <f t="shared" si="136"/>
        <v>1999.2699999999998</v>
      </c>
      <c r="J2184" s="3">
        <f t="shared" si="137"/>
        <v>1999.2199999999998</v>
      </c>
      <c r="K2184" s="3">
        <f>MIN(J2184-M2184+N2184,'Power Look Up'!$F$4)</f>
        <v>1979.3097999724541</v>
      </c>
      <c r="M2184" s="51">
        <f t="array" ref="M2184">_xlfn.SUM(_xlfn.NORM.DIST($S$3:$S$1003,$G2184,$P2184,FALSE)*WindSpeedStep*$T$3:$T$1003)</f>
        <v>2002.0562313720629</v>
      </c>
      <c r="N2184" s="51">
        <f t="array" ref="N2184">_xlfn.SUM(_xlfn.NORM.DIST($S$3:$S$1003,$G2184,$Q2184,FALSE)*WindSpeedStep*$T$3:$T$1003)</f>
        <v>1982.1460313445173</v>
      </c>
      <c r="P2184" s="43">
        <f t="shared" si="138"/>
        <v>1.3222107792253635</v>
      </c>
      <c r="Q2184" s="43">
        <f t="shared" si="139"/>
        <v>1.7337202380196925</v>
      </c>
    </row>
    <row r="2185" spans="5:17" x14ac:dyDescent="0.2">
      <c r="E2185" s="16">
        <v>40960.472222222219</v>
      </c>
      <c r="F2185" s="22">
        <v>14.63</v>
      </c>
      <c r="G2185" s="22">
        <v>14.679177716554209</v>
      </c>
      <c r="H2185" s="25">
        <v>0.13943950786056047</v>
      </c>
      <c r="I2185" s="3">
        <f t="shared" si="136"/>
        <v>2000</v>
      </c>
      <c r="J2185" s="3">
        <f t="shared" si="137"/>
        <v>2000</v>
      </c>
      <c r="K2185" s="3">
        <f>MIN(J2185-M2185+N2185,'Power Look Up'!$F$4)</f>
        <v>1992.3738547675607</v>
      </c>
      <c r="M2185" s="51">
        <f t="array" ref="M2185">_xlfn.SUM(_xlfn.NORM.DIST($S$3:$S$1003,$G2185,$P2185,FALSE)*WindSpeedStep*$T$3:$T$1003)</f>
        <v>2002.5462427573971</v>
      </c>
      <c r="N2185" s="51">
        <f t="array" ref="N2185">_xlfn.SUM(_xlfn.NORM.DIST($S$3:$S$1003,$G2185,$Q2185,FALSE)*WindSpeedStep*$T$3:$T$1003)</f>
        <v>1994.9200975249578</v>
      </c>
      <c r="P2185" s="43">
        <f t="shared" si="138"/>
        <v>1.467917771655421</v>
      </c>
      <c r="Q2185" s="43">
        <f t="shared" si="139"/>
        <v>2.0468573165940249</v>
      </c>
    </row>
    <row r="2186" spans="5:17" x14ac:dyDescent="0.2">
      <c r="E2186" s="16">
        <v>40960.479166666664</v>
      </c>
      <c r="F2186" s="22">
        <v>13.76</v>
      </c>
      <c r="G2186" s="22">
        <v>13.666232421361716</v>
      </c>
      <c r="H2186" s="25">
        <v>0.10392441860465115</v>
      </c>
      <c r="I2186" s="3">
        <f t="shared" si="136"/>
        <v>1999.7599999999998</v>
      </c>
      <c r="J2186" s="3">
        <f t="shared" si="137"/>
        <v>1999.6699999999998</v>
      </c>
      <c r="K2186" s="3">
        <f>MIN(J2186-M2186+N2186,'Power Look Up'!$F$4)</f>
        <v>1998.6514473476736</v>
      </c>
      <c r="M2186" s="51">
        <f t="array" ref="M2186">_xlfn.SUM(_xlfn.NORM.DIST($S$3:$S$1003,$G2186,$P2186,FALSE)*WindSpeedStep*$T$3:$T$1003)</f>
        <v>2003.3889335382864</v>
      </c>
      <c r="N2186" s="51">
        <f t="array" ref="N2186">_xlfn.SUM(_xlfn.NORM.DIST($S$3:$S$1003,$G2186,$Q2186,FALSE)*WindSpeedStep*$T$3:$T$1003)</f>
        <v>2002.3703808859602</v>
      </c>
      <c r="P2186" s="43">
        <f t="shared" si="138"/>
        <v>1.3666232421361717</v>
      </c>
      <c r="Q2186" s="43">
        <f t="shared" si="139"/>
        <v>1.4202552589060502</v>
      </c>
    </row>
    <row r="2187" spans="5:17" x14ac:dyDescent="0.2">
      <c r="E2187" s="16">
        <v>40960.486111111109</v>
      </c>
      <c r="F2187" s="22">
        <v>12.91</v>
      </c>
      <c r="G2187" s="22">
        <v>12.987408735383053</v>
      </c>
      <c r="H2187" s="25">
        <v>0.14484895429899303</v>
      </c>
      <c r="I2187" s="3">
        <f t="shared" si="136"/>
        <v>1998.0099999999975</v>
      </c>
      <c r="J2187" s="3">
        <f t="shared" si="137"/>
        <v>1998.8899999999974</v>
      </c>
      <c r="K2187" s="3">
        <f>MIN(J2187-M2187+N2187,'Power Look Up'!$F$4)</f>
        <v>1960.6123276531096</v>
      </c>
      <c r="M2187" s="51">
        <f t="array" ref="M2187">_xlfn.SUM(_xlfn.NORM.DIST($S$3:$S$1003,$G2187,$P2187,FALSE)*WindSpeedStep*$T$3:$T$1003)</f>
        <v>2000.2559229948874</v>
      </c>
      <c r="N2187" s="51">
        <f t="array" ref="N2187">_xlfn.SUM(_xlfn.NORM.DIST($S$3:$S$1003,$G2187,$Q2187,FALSE)*WindSpeedStep*$T$3:$T$1003)</f>
        <v>1961.9782506479996</v>
      </c>
      <c r="P2187" s="43">
        <f t="shared" si="138"/>
        <v>1.2987408735383053</v>
      </c>
      <c r="Q2187" s="43">
        <f t="shared" si="139"/>
        <v>1.8812125743738426</v>
      </c>
    </row>
    <row r="2188" spans="5:17" x14ac:dyDescent="0.2">
      <c r="E2188" s="16">
        <v>40960.493055555555</v>
      </c>
      <c r="F2188" s="22">
        <v>15.59</v>
      </c>
      <c r="G2188" s="22">
        <v>15.445789420794652</v>
      </c>
      <c r="H2188" s="25">
        <v>0.1372674791533034</v>
      </c>
      <c r="I2188" s="3">
        <f t="shared" si="136"/>
        <v>2000</v>
      </c>
      <c r="J2188" s="3">
        <f t="shared" si="137"/>
        <v>2000</v>
      </c>
      <c r="K2188" s="3">
        <f>MIN(J2188-M2188+N2188,'Power Look Up'!$F$4)</f>
        <v>1996.9719824058961</v>
      </c>
      <c r="M2188" s="51">
        <f t="array" ref="M2188">_xlfn.SUM(_xlfn.NORM.DIST($S$3:$S$1003,$G2188,$P2188,FALSE)*WindSpeedStep*$T$3:$T$1003)</f>
        <v>2001.4751702548322</v>
      </c>
      <c r="N2188" s="51">
        <f t="array" ref="N2188">_xlfn.SUM(_xlfn.NORM.DIST($S$3:$S$1003,$G2188,$Q2188,FALSE)*WindSpeedStep*$T$3:$T$1003)</f>
        <v>1998.4471526607283</v>
      </c>
      <c r="P2188" s="43">
        <f t="shared" si="138"/>
        <v>1.5445789420794653</v>
      </c>
      <c r="Q2188" s="43">
        <f t="shared" si="139"/>
        <v>2.1202045773252438</v>
      </c>
    </row>
    <row r="2189" spans="5:17" x14ac:dyDescent="0.2">
      <c r="E2189" s="16">
        <v>40960.5</v>
      </c>
      <c r="F2189" s="22">
        <v>16.18</v>
      </c>
      <c r="G2189" s="22">
        <v>16.261206105040849</v>
      </c>
      <c r="H2189" s="25">
        <v>0.13226205191594562</v>
      </c>
      <c r="I2189" s="3">
        <f t="shared" si="136"/>
        <v>2000</v>
      </c>
      <c r="J2189" s="3">
        <f t="shared" si="137"/>
        <v>2000</v>
      </c>
      <c r="K2189" s="3">
        <f>MIN(J2189-M2189+N2189,'Power Look Up'!$F$4)</f>
        <v>1999.3074231430496</v>
      </c>
      <c r="M2189" s="51">
        <f t="array" ref="M2189">_xlfn.SUM(_xlfn.NORM.DIST($S$3:$S$1003,$G2189,$P2189,FALSE)*WindSpeedStep*$T$3:$T$1003)</f>
        <v>2000.7333578582482</v>
      </c>
      <c r="N2189" s="51">
        <f t="array" ref="N2189">_xlfn.SUM(_xlfn.NORM.DIST($S$3:$S$1003,$G2189,$Q2189,FALSE)*WindSpeedStep*$T$3:$T$1003)</f>
        <v>2000.0407810012978</v>
      </c>
      <c r="P2189" s="43">
        <f t="shared" si="138"/>
        <v>1.6261206105040849</v>
      </c>
      <c r="Q2189" s="43">
        <f t="shared" si="139"/>
        <v>2.1507404860808044</v>
      </c>
    </row>
    <row r="2190" spans="5:17" x14ac:dyDescent="0.2">
      <c r="E2190" s="16">
        <v>40960.506944444445</v>
      </c>
      <c r="F2190" s="22">
        <v>17.27</v>
      </c>
      <c r="G2190" s="22">
        <v>17.20791925348712</v>
      </c>
      <c r="H2190" s="25">
        <v>0.10422698320787493</v>
      </c>
      <c r="I2190" s="3">
        <f t="shared" si="136"/>
        <v>2000</v>
      </c>
      <c r="J2190" s="3">
        <f t="shared" si="137"/>
        <v>2000</v>
      </c>
      <c r="K2190" s="3">
        <f>MIN(J2190-M2190+N2190,'Power Look Up'!$F$4)</f>
        <v>2000</v>
      </c>
      <c r="M2190" s="51">
        <f t="array" ref="M2190">_xlfn.SUM(_xlfn.NORM.DIST($S$3:$S$1003,$G2190,$P2190,FALSE)*WindSpeedStep*$T$3:$T$1003)</f>
        <v>2000.3012307199397</v>
      </c>
      <c r="N2190" s="51">
        <f t="array" ref="N2190">_xlfn.SUM(_xlfn.NORM.DIST($S$3:$S$1003,$G2190,$Q2190,FALSE)*WindSpeedStep*$T$3:$T$1003)</f>
        <v>2000.3421560126278</v>
      </c>
      <c r="P2190" s="43">
        <f t="shared" si="138"/>
        <v>1.7207919253487121</v>
      </c>
      <c r="Q2190" s="43">
        <f t="shared" si="139"/>
        <v>1.7935295110756697</v>
      </c>
    </row>
    <row r="2191" spans="5:17" x14ac:dyDescent="0.2">
      <c r="E2191" s="16">
        <v>40960.513888888891</v>
      </c>
      <c r="F2191" s="22">
        <v>15.96</v>
      </c>
      <c r="G2191" s="22">
        <v>15.858320013101538</v>
      </c>
      <c r="H2191" s="25">
        <v>0.12280701754385964</v>
      </c>
      <c r="I2191" s="3">
        <f t="shared" si="136"/>
        <v>2000</v>
      </c>
      <c r="J2191" s="3">
        <f t="shared" si="137"/>
        <v>2000</v>
      </c>
      <c r="K2191" s="3">
        <f>MIN(J2191-M2191+N2191,'Power Look Up'!$F$4)</f>
        <v>1999.6027342418347</v>
      </c>
      <c r="M2191" s="51">
        <f t="array" ref="M2191">_xlfn.SUM(_xlfn.NORM.DIST($S$3:$S$1003,$G2191,$P2191,FALSE)*WindSpeedStep*$T$3:$T$1003)</f>
        <v>2001.0469237516299</v>
      </c>
      <c r="N2191" s="51">
        <f t="array" ref="N2191">_xlfn.SUM(_xlfn.NORM.DIST($S$3:$S$1003,$G2191,$Q2191,FALSE)*WindSpeedStep*$T$3:$T$1003)</f>
        <v>2000.6496579934646</v>
      </c>
      <c r="P2191" s="43">
        <f t="shared" si="138"/>
        <v>1.5858320013101539</v>
      </c>
      <c r="Q2191" s="43">
        <f t="shared" si="139"/>
        <v>1.9475129840651011</v>
      </c>
    </row>
    <row r="2192" spans="5:17" x14ac:dyDescent="0.2">
      <c r="E2192" s="16">
        <v>40960.527777777781</v>
      </c>
      <c r="F2192" s="22">
        <v>18.149999999999999</v>
      </c>
      <c r="G2192" s="22">
        <v>18.103383429958026</v>
      </c>
      <c r="H2192" s="25">
        <v>9.9173553719008281E-2</v>
      </c>
      <c r="I2192" s="3">
        <f t="shared" si="136"/>
        <v>2000</v>
      </c>
      <c r="J2192" s="3">
        <f t="shared" si="137"/>
        <v>2000</v>
      </c>
      <c r="K2192" s="3">
        <f>MIN(J2192-M2192+N2192,'Power Look Up'!$F$4)</f>
        <v>1999.9953774759513</v>
      </c>
      <c r="M2192" s="51">
        <f t="array" ref="M2192">_xlfn.SUM(_xlfn.NORM.DIST($S$3:$S$1003,$G2192,$P2192,FALSE)*WindSpeedStep*$T$3:$T$1003)</f>
        <v>2000.1247811924413</v>
      </c>
      <c r="N2192" s="51">
        <f t="array" ref="N2192">_xlfn.SUM(_xlfn.NORM.DIST($S$3:$S$1003,$G2192,$Q2192,FALSE)*WindSpeedStep*$T$3:$T$1003)</f>
        <v>2000.1201586683926</v>
      </c>
      <c r="P2192" s="43">
        <f t="shared" si="138"/>
        <v>1.8103383429958027</v>
      </c>
      <c r="Q2192" s="43">
        <f t="shared" si="139"/>
        <v>1.7953768690867467</v>
      </c>
    </row>
    <row r="2193" spans="5:17" x14ac:dyDescent="0.2">
      <c r="E2193" s="16">
        <v>40960.534722222219</v>
      </c>
      <c r="F2193" s="22">
        <v>14.65</v>
      </c>
      <c r="G2193" s="22">
        <v>14.708793930066532</v>
      </c>
      <c r="H2193" s="25">
        <v>0.15085324232081912</v>
      </c>
      <c r="I2193" s="3">
        <f t="shared" si="136"/>
        <v>2000</v>
      </c>
      <c r="J2193" s="3">
        <f t="shared" si="137"/>
        <v>2000</v>
      </c>
      <c r="K2193" s="3">
        <f>MIN(J2193-M2193+N2193,'Power Look Up'!$F$4)</f>
        <v>1987.6105615552278</v>
      </c>
      <c r="M2193" s="51">
        <f t="array" ref="M2193">_xlfn.SUM(_xlfn.NORM.DIST($S$3:$S$1003,$G2193,$P2193,FALSE)*WindSpeedStep*$T$3:$T$1003)</f>
        <v>2002.5009021111684</v>
      </c>
      <c r="N2193" s="51">
        <f t="array" ref="N2193">_xlfn.SUM(_xlfn.NORM.DIST($S$3:$S$1003,$G2193,$Q2193,FALSE)*WindSpeedStep*$T$3:$T$1003)</f>
        <v>1990.1114636663963</v>
      </c>
      <c r="P2193" s="43">
        <f t="shared" si="138"/>
        <v>1.4708793930066533</v>
      </c>
      <c r="Q2193" s="43">
        <f t="shared" si="139"/>
        <v>2.2188692549793201</v>
      </c>
    </row>
    <row r="2194" spans="5:17" x14ac:dyDescent="0.2">
      <c r="E2194" s="16">
        <v>40960.541666666664</v>
      </c>
      <c r="F2194" s="22">
        <v>17.010000000000002</v>
      </c>
      <c r="G2194" s="22">
        <v>16.785048610724981</v>
      </c>
      <c r="H2194" s="25">
        <v>0.15285126396237506</v>
      </c>
      <c r="I2194" s="3">
        <f t="shared" si="136"/>
        <v>2000</v>
      </c>
      <c r="J2194" s="3">
        <f t="shared" si="137"/>
        <v>2000</v>
      </c>
      <c r="K2194" s="3">
        <f>MIN(J2194-M2194+N2194,'Power Look Up'!$F$4)</f>
        <v>1997.6240015023989</v>
      </c>
      <c r="M2194" s="51">
        <f t="array" ref="M2194">_xlfn.SUM(_xlfn.NORM.DIST($S$3:$S$1003,$G2194,$P2194,FALSE)*WindSpeedStep*$T$3:$T$1003)</f>
        <v>2000.451495541799</v>
      </c>
      <c r="N2194" s="51">
        <f t="array" ref="N2194">_xlfn.SUM(_xlfn.NORM.DIST($S$3:$S$1003,$G2194,$Q2194,FALSE)*WindSpeedStep*$T$3:$T$1003)</f>
        <v>1998.0754970441978</v>
      </c>
      <c r="P2194" s="43">
        <f t="shared" si="138"/>
        <v>1.6785048610724982</v>
      </c>
      <c r="Q2194" s="43">
        <f t="shared" si="139"/>
        <v>2.5656158958192208</v>
      </c>
    </row>
    <row r="2195" spans="5:17" x14ac:dyDescent="0.2">
      <c r="E2195" s="16">
        <v>40960.555555555555</v>
      </c>
      <c r="F2195" s="22">
        <v>17.05</v>
      </c>
      <c r="G2195" s="22">
        <v>17.035796094544772</v>
      </c>
      <c r="H2195" s="25">
        <v>0.13607038123167153</v>
      </c>
      <c r="I2195" s="3">
        <f t="shared" si="136"/>
        <v>2000</v>
      </c>
      <c r="J2195" s="3">
        <f t="shared" si="137"/>
        <v>2000</v>
      </c>
      <c r="K2195" s="3">
        <f>MIN(J2195-M2195+N2195,'Power Look Up'!$F$4)</f>
        <v>1999.6425869152206</v>
      </c>
      <c r="M2195" s="51">
        <f t="array" ref="M2195">_xlfn.SUM(_xlfn.NORM.DIST($S$3:$S$1003,$G2195,$P2195,FALSE)*WindSpeedStep*$T$3:$T$1003)</f>
        <v>2000.3555817441525</v>
      </c>
      <c r="N2195" s="51">
        <f t="array" ref="N2195">_xlfn.SUM(_xlfn.NORM.DIST($S$3:$S$1003,$G2195,$Q2195,FALSE)*WindSpeedStep*$T$3:$T$1003)</f>
        <v>1999.9981686593731</v>
      </c>
      <c r="P2195" s="43">
        <f t="shared" si="138"/>
        <v>1.7035796094544773</v>
      </c>
      <c r="Q2195" s="43">
        <f t="shared" si="139"/>
        <v>2.3180672691697279</v>
      </c>
    </row>
    <row r="2196" spans="5:17" x14ac:dyDescent="0.2">
      <c r="E2196" s="16">
        <v>40960.5625</v>
      </c>
      <c r="F2196" s="22">
        <v>14.09</v>
      </c>
      <c r="G2196" s="22">
        <v>14.086032016574618</v>
      </c>
      <c r="H2196" s="25">
        <v>0.11994322214336409</v>
      </c>
      <c r="I2196" s="3">
        <f t="shared" si="136"/>
        <v>2000</v>
      </c>
      <c r="J2196" s="3">
        <f t="shared" si="137"/>
        <v>2000</v>
      </c>
      <c r="K2196" s="3">
        <f>MIN(J2196-M2196+N2196,'Power Look Up'!$F$4)</f>
        <v>1995.5026896139077</v>
      </c>
      <c r="M2196" s="51">
        <f t="array" ref="M2196">_xlfn.SUM(_xlfn.NORM.DIST($S$3:$S$1003,$G2196,$P2196,FALSE)*WindSpeedStep*$T$3:$T$1003)</f>
        <v>2003.340964624005</v>
      </c>
      <c r="N2196" s="51">
        <f t="array" ref="N2196">_xlfn.SUM(_xlfn.NORM.DIST($S$3:$S$1003,$G2196,$Q2196,FALSE)*WindSpeedStep*$T$3:$T$1003)</f>
        <v>1998.8436542379127</v>
      </c>
      <c r="P2196" s="43">
        <f t="shared" si="138"/>
        <v>1.4086032016574619</v>
      </c>
      <c r="Q2196" s="43">
        <f t="shared" si="139"/>
        <v>1.6895240672825482</v>
      </c>
    </row>
    <row r="2197" spans="5:17" x14ac:dyDescent="0.2">
      <c r="E2197" s="16">
        <v>40960.569444444445</v>
      </c>
      <c r="F2197" s="22">
        <v>12.96</v>
      </c>
      <c r="G2197" s="22">
        <v>12.981819062139817</v>
      </c>
      <c r="H2197" s="25">
        <v>0.13194444444444442</v>
      </c>
      <c r="I2197" s="3">
        <f t="shared" si="136"/>
        <v>1998.5599999999974</v>
      </c>
      <c r="J2197" s="3">
        <f t="shared" si="137"/>
        <v>1998.7799999999975</v>
      </c>
      <c r="K2197" s="3">
        <f>MIN(J2197-M2197+N2197,'Power Look Up'!$F$4)</f>
        <v>1973.8614412433685</v>
      </c>
      <c r="M2197" s="51">
        <f t="array" ref="M2197">_xlfn.SUM(_xlfn.NORM.DIST($S$3:$S$1003,$G2197,$P2197,FALSE)*WindSpeedStep*$T$3:$T$1003)</f>
        <v>2000.1999444837843</v>
      </c>
      <c r="N2197" s="51">
        <f t="array" ref="N2197">_xlfn.SUM(_xlfn.NORM.DIST($S$3:$S$1003,$G2197,$Q2197,FALSE)*WindSpeedStep*$T$3:$T$1003)</f>
        <v>1975.2813857271553</v>
      </c>
      <c r="P2197" s="43">
        <f t="shared" si="138"/>
        <v>1.2981819062139817</v>
      </c>
      <c r="Q2197" s="43">
        <f t="shared" si="139"/>
        <v>1.7128789040323367</v>
      </c>
    </row>
    <row r="2198" spans="5:17" x14ac:dyDescent="0.2">
      <c r="E2198" s="16">
        <v>40960.576388888891</v>
      </c>
      <c r="F2198" s="22">
        <v>16.07</v>
      </c>
      <c r="G2198" s="22">
        <v>16.10080689976196</v>
      </c>
      <c r="H2198" s="25">
        <v>0.10454262601120098</v>
      </c>
      <c r="I2198" s="3">
        <f t="shared" si="136"/>
        <v>2000</v>
      </c>
      <c r="J2198" s="3">
        <f t="shared" si="137"/>
        <v>2000</v>
      </c>
      <c r="K2198" s="3">
        <f>MIN(J2198-M2198+N2198,'Power Look Up'!$F$4)</f>
        <v>2000</v>
      </c>
      <c r="M2198" s="51">
        <f t="array" ref="M2198">_xlfn.SUM(_xlfn.NORM.DIST($S$3:$S$1003,$G2198,$P2198,FALSE)*WindSpeedStep*$T$3:$T$1003)</f>
        <v>2000.8467891971584</v>
      </c>
      <c r="N2198" s="51">
        <f t="array" ref="N2198">_xlfn.SUM(_xlfn.NORM.DIST($S$3:$S$1003,$G2198,$Q2198,FALSE)*WindSpeedStep*$T$3:$T$1003)</f>
        <v>2000.8964645433225</v>
      </c>
      <c r="P2198" s="43">
        <f t="shared" si="138"/>
        <v>1.6100806899761961</v>
      </c>
      <c r="Q2198" s="43">
        <f t="shared" si="139"/>
        <v>1.6832206342003788</v>
      </c>
    </row>
    <row r="2199" spans="5:17" x14ac:dyDescent="0.2">
      <c r="E2199" s="16">
        <v>40960.583333333336</v>
      </c>
      <c r="F2199" s="22">
        <v>17.46</v>
      </c>
      <c r="G2199" s="22">
        <v>17.377208709575452</v>
      </c>
      <c r="H2199" s="25">
        <v>0.14318442153493699</v>
      </c>
      <c r="I2199" s="3">
        <f t="shared" si="136"/>
        <v>2000</v>
      </c>
      <c r="J2199" s="3">
        <f t="shared" si="137"/>
        <v>2000</v>
      </c>
      <c r="K2199" s="3">
        <f>MIN(J2199-M2199+N2199,'Power Look Up'!$F$4)</f>
        <v>1999.4098297253445</v>
      </c>
      <c r="M2199" s="51">
        <f t="array" ref="M2199">_xlfn.SUM(_xlfn.NORM.DIST($S$3:$S$1003,$G2199,$P2199,FALSE)*WindSpeedStep*$T$3:$T$1003)</f>
        <v>2000.2555452256845</v>
      </c>
      <c r="N2199" s="51">
        <f t="array" ref="N2199">_xlfn.SUM(_xlfn.NORM.DIST($S$3:$S$1003,$G2199,$Q2199,FALSE)*WindSpeedStep*$T$3:$T$1003)</f>
        <v>1999.665374951029</v>
      </c>
      <c r="P2199" s="43">
        <f t="shared" si="138"/>
        <v>1.7377208709575453</v>
      </c>
      <c r="Q2199" s="43">
        <f t="shared" si="139"/>
        <v>2.4881455769724301</v>
      </c>
    </row>
    <row r="2200" spans="5:17" x14ac:dyDescent="0.2">
      <c r="E2200" s="16">
        <v>40960.590277777781</v>
      </c>
      <c r="F2200" s="22">
        <v>15.92</v>
      </c>
      <c r="G2200" s="22">
        <v>15.950695159838782</v>
      </c>
      <c r="H2200" s="25">
        <v>0.12939698492462312</v>
      </c>
      <c r="I2200" s="3">
        <f t="shared" si="136"/>
        <v>2000</v>
      </c>
      <c r="J2200" s="3">
        <f t="shared" si="137"/>
        <v>2000</v>
      </c>
      <c r="K2200" s="3">
        <f>MIN(J2200-M2200+N2200,'Power Look Up'!$F$4)</f>
        <v>1999.2005443901394</v>
      </c>
      <c r="M2200" s="51">
        <f t="array" ref="M2200">_xlfn.SUM(_xlfn.NORM.DIST($S$3:$S$1003,$G2200,$P2200,FALSE)*WindSpeedStep*$T$3:$T$1003)</f>
        <v>2000.9664176404772</v>
      </c>
      <c r="N2200" s="51">
        <f t="array" ref="N2200">_xlfn.SUM(_xlfn.NORM.DIST($S$3:$S$1003,$G2200,$Q2200,FALSE)*WindSpeedStep*$T$3:$T$1003)</f>
        <v>2000.1669620306166</v>
      </c>
      <c r="P2200" s="43">
        <f t="shared" si="138"/>
        <v>1.5950695159838784</v>
      </c>
      <c r="Q2200" s="43">
        <f t="shared" si="139"/>
        <v>2.063971861134918</v>
      </c>
    </row>
    <row r="2201" spans="5:17" x14ac:dyDescent="0.2">
      <c r="E2201" s="16">
        <v>40960.597222222219</v>
      </c>
      <c r="F2201" s="22">
        <v>15.76</v>
      </c>
      <c r="G2201" s="22">
        <v>15.892782065257862</v>
      </c>
      <c r="H2201" s="25">
        <v>0.1516497461928934</v>
      </c>
      <c r="I2201" s="3">
        <f t="shared" si="136"/>
        <v>2000</v>
      </c>
      <c r="J2201" s="3">
        <f t="shared" si="137"/>
        <v>2000</v>
      </c>
      <c r="K2201" s="3">
        <f>MIN(J2201-M2201+N2201,'Power Look Up'!$F$4)</f>
        <v>1995.296036125513</v>
      </c>
      <c r="M2201" s="51">
        <f t="array" ref="M2201">_xlfn.SUM(_xlfn.NORM.DIST($S$3:$S$1003,$G2201,$P2201,FALSE)*WindSpeedStep*$T$3:$T$1003)</f>
        <v>2001.0162582217297</v>
      </c>
      <c r="N2201" s="51">
        <f t="array" ref="N2201">_xlfn.SUM(_xlfn.NORM.DIST($S$3:$S$1003,$G2201,$Q2201,FALSE)*WindSpeedStep*$T$3:$T$1003)</f>
        <v>1996.3122943472426</v>
      </c>
      <c r="P2201" s="43">
        <f t="shared" si="138"/>
        <v>1.5892782065257862</v>
      </c>
      <c r="Q2201" s="43">
        <f t="shared" si="139"/>
        <v>2.410136366495323</v>
      </c>
    </row>
    <row r="2202" spans="5:17" x14ac:dyDescent="0.2">
      <c r="E2202" s="16">
        <v>40960.604166666664</v>
      </c>
      <c r="F2202" s="22">
        <v>13.81</v>
      </c>
      <c r="G2202" s="22">
        <v>13.738558972854037</v>
      </c>
      <c r="H2202" s="25">
        <v>0.10934105720492396</v>
      </c>
      <c r="I2202" s="3">
        <f t="shared" si="136"/>
        <v>1999.8099999999997</v>
      </c>
      <c r="J2202" s="3">
        <f t="shared" si="137"/>
        <v>1999.7399999999998</v>
      </c>
      <c r="K2202" s="3">
        <f>MIN(J2202-M2202+N2202,'Power Look Up'!$F$4)</f>
        <v>1997.234819958129</v>
      </c>
      <c r="M2202" s="51">
        <f t="array" ref="M2202">_xlfn.SUM(_xlfn.NORM.DIST($S$3:$S$1003,$G2202,$P2202,FALSE)*WindSpeedStep*$T$3:$T$1003)</f>
        <v>2003.4418989869102</v>
      </c>
      <c r="N2202" s="51">
        <f t="array" ref="N2202">_xlfn.SUM(_xlfn.NORM.DIST($S$3:$S$1003,$G2202,$Q2202,FALSE)*WindSpeedStep*$T$3:$T$1003)</f>
        <v>2000.9367189450395</v>
      </c>
      <c r="P2202" s="43">
        <f t="shared" si="138"/>
        <v>1.3738558972854038</v>
      </c>
      <c r="Q2202" s="43">
        <f t="shared" si="139"/>
        <v>1.5021885625640545</v>
      </c>
    </row>
    <row r="2203" spans="5:17" x14ac:dyDescent="0.2">
      <c r="E2203" s="16">
        <v>40960.611111111109</v>
      </c>
      <c r="F2203" s="22">
        <v>13.52</v>
      </c>
      <c r="G2203" s="22">
        <v>13.450341860809106</v>
      </c>
      <c r="H2203" s="25">
        <v>0.18565088757396447</v>
      </c>
      <c r="I2203" s="3">
        <f t="shared" si="136"/>
        <v>1999.5199999999998</v>
      </c>
      <c r="J2203" s="3">
        <f t="shared" si="137"/>
        <v>1999.4499999999998</v>
      </c>
      <c r="K2203" s="3">
        <f>MIN(J2203-M2203+N2203,'Power Look Up'!$F$4)</f>
        <v>1928.6665601062277</v>
      </c>
      <c r="M2203" s="51">
        <f t="array" ref="M2203">_xlfn.SUM(_xlfn.NORM.DIST($S$3:$S$1003,$G2203,$P2203,FALSE)*WindSpeedStep*$T$3:$T$1003)</f>
        <v>2002.9974661170329</v>
      </c>
      <c r="N2203" s="51">
        <f t="array" ref="N2203">_xlfn.SUM(_xlfn.NORM.DIST($S$3:$S$1003,$G2203,$Q2203,FALSE)*WindSpeedStep*$T$3:$T$1003)</f>
        <v>1932.2140262232608</v>
      </c>
      <c r="P2203" s="43">
        <f t="shared" si="138"/>
        <v>1.3450341860809107</v>
      </c>
      <c r="Q2203" s="43">
        <f t="shared" si="139"/>
        <v>2.4970679046324595</v>
      </c>
    </row>
    <row r="2204" spans="5:17" x14ac:dyDescent="0.2">
      <c r="E2204" s="16">
        <v>40960.618055555555</v>
      </c>
      <c r="F2204" s="22">
        <v>13.66</v>
      </c>
      <c r="G2204" s="22">
        <v>13.587381537418867</v>
      </c>
      <c r="H2204" s="25">
        <v>0.10175695461200585</v>
      </c>
      <c r="I2204" s="3">
        <f t="shared" si="136"/>
        <v>1999.6599999999999</v>
      </c>
      <c r="J2204" s="3">
        <f t="shared" si="137"/>
        <v>1999.5899999999997</v>
      </c>
      <c r="K2204" s="3">
        <f>MIN(J2204-M2204+N2204,'Power Look Up'!$F$4)</f>
        <v>1999.1082459538281</v>
      </c>
      <c r="M2204" s="51">
        <f t="array" ref="M2204">_xlfn.SUM(_xlfn.NORM.DIST($S$3:$S$1003,$G2204,$P2204,FALSE)*WindSpeedStep*$T$3:$T$1003)</f>
        <v>2003.2905062855298</v>
      </c>
      <c r="N2204" s="51">
        <f t="array" ref="N2204">_xlfn.SUM(_xlfn.NORM.DIST($S$3:$S$1003,$G2204,$Q2204,FALSE)*WindSpeedStep*$T$3:$T$1003)</f>
        <v>2002.8087522393582</v>
      </c>
      <c r="P2204" s="43">
        <f t="shared" si="138"/>
        <v>1.3587381537418868</v>
      </c>
      <c r="Q2204" s="43">
        <f t="shared" si="139"/>
        <v>1.3826105663991379</v>
      </c>
    </row>
    <row r="2205" spans="5:17" x14ac:dyDescent="0.2">
      <c r="E2205" s="16">
        <v>40960.625</v>
      </c>
      <c r="F2205" s="22">
        <v>12.17</v>
      </c>
      <c r="G2205" s="22">
        <v>12.194459440916788</v>
      </c>
      <c r="H2205" s="25">
        <v>0.16351684470008218</v>
      </c>
      <c r="I2205" s="3">
        <f t="shared" si="136"/>
        <v>1989.8699999999976</v>
      </c>
      <c r="J2205" s="3">
        <f t="shared" si="137"/>
        <v>1990.0899999999976</v>
      </c>
      <c r="K2205" s="3">
        <f>MIN(J2205-M2205+N2205,'Power Look Up'!$F$4)</f>
        <v>1901.2931299901497</v>
      </c>
      <c r="M2205" s="51">
        <f t="array" ref="M2205">_xlfn.SUM(_xlfn.NORM.DIST($S$3:$S$1003,$G2205,$P2205,FALSE)*WindSpeedStep*$T$3:$T$1003)</f>
        <v>1982.1259598914608</v>
      </c>
      <c r="N2205" s="51">
        <f t="array" ref="N2205">_xlfn.SUM(_xlfn.NORM.DIST($S$3:$S$1003,$G2205,$Q2205,FALSE)*WindSpeedStep*$T$3:$T$1003)</f>
        <v>1893.3290898816128</v>
      </c>
      <c r="P2205" s="43">
        <f t="shared" si="138"/>
        <v>1.2194459440916789</v>
      </c>
      <c r="Q2205" s="43">
        <f t="shared" si="139"/>
        <v>1.9939995306018414</v>
      </c>
    </row>
    <row r="2206" spans="5:17" x14ac:dyDescent="0.2">
      <c r="E2206" s="16">
        <v>40960.631944444445</v>
      </c>
      <c r="F2206" s="22">
        <v>13.06</v>
      </c>
      <c r="G2206" s="22">
        <v>13.120388369161766</v>
      </c>
      <c r="H2206" s="25">
        <v>0.11562021439509954</v>
      </c>
      <c r="I2206" s="3">
        <f t="shared" si="136"/>
        <v>1999.0599999999997</v>
      </c>
      <c r="J2206" s="3">
        <f t="shared" si="137"/>
        <v>1999.1199999999997</v>
      </c>
      <c r="K2206" s="3">
        <f>MIN(J2206-M2206+N2206,'Power Look Up'!$F$4)</f>
        <v>1989.9129863256435</v>
      </c>
      <c r="M2206" s="51">
        <f t="array" ref="M2206">_xlfn.SUM(_xlfn.NORM.DIST($S$3:$S$1003,$G2206,$P2206,FALSE)*WindSpeedStep*$T$3:$T$1003)</f>
        <v>2001.3987079270019</v>
      </c>
      <c r="N2206" s="51">
        <f t="array" ref="N2206">_xlfn.SUM(_xlfn.NORM.DIST($S$3:$S$1003,$G2206,$Q2206,FALSE)*WindSpeedStep*$T$3:$T$1003)</f>
        <v>1992.1916942526457</v>
      </c>
      <c r="P2206" s="43">
        <f t="shared" si="138"/>
        <v>1.3120388369161766</v>
      </c>
      <c r="Q2206" s="43">
        <f t="shared" si="139"/>
        <v>1.5169821161894537</v>
      </c>
    </row>
    <row r="2207" spans="5:17" x14ac:dyDescent="0.2">
      <c r="E2207" s="16">
        <v>40960.638888888891</v>
      </c>
      <c r="F2207" s="22">
        <v>13.15</v>
      </c>
      <c r="G2207" s="22">
        <v>13.041562581065264</v>
      </c>
      <c r="H2207" s="25">
        <v>0.14600760456273762</v>
      </c>
      <c r="I2207" s="3">
        <f t="shared" si="136"/>
        <v>1999.1499999999999</v>
      </c>
      <c r="J2207" s="3">
        <f t="shared" si="137"/>
        <v>1999.0399999999997</v>
      </c>
      <c r="K2207" s="3">
        <f>MIN(J2207-M2207+N2207,'Power Look Up'!$F$4)</f>
        <v>1960.8831053768743</v>
      </c>
      <c r="M2207" s="51">
        <f t="array" ref="M2207">_xlfn.SUM(_xlfn.NORM.DIST($S$3:$S$1003,$G2207,$P2207,FALSE)*WindSpeedStep*$T$3:$T$1003)</f>
        <v>2000.763757905617</v>
      </c>
      <c r="N2207" s="51">
        <f t="array" ref="N2207">_xlfn.SUM(_xlfn.NORM.DIST($S$3:$S$1003,$G2207,$Q2207,FALSE)*WindSpeedStep*$T$3:$T$1003)</f>
        <v>1962.6068632824915</v>
      </c>
      <c r="P2207" s="43">
        <f t="shared" si="138"/>
        <v>1.3041562581065265</v>
      </c>
      <c r="Q2207" s="43">
        <f t="shared" si="139"/>
        <v>1.9041673122163729</v>
      </c>
    </row>
    <row r="2208" spans="5:17" x14ac:dyDescent="0.2">
      <c r="E2208" s="16">
        <v>40960.645833333336</v>
      </c>
      <c r="F2208" s="22">
        <v>13.18</v>
      </c>
      <c r="G2208" s="22">
        <v>13.19320028730637</v>
      </c>
      <c r="H2208" s="25">
        <v>0.13505311077389986</v>
      </c>
      <c r="I2208" s="3">
        <f t="shared" si="136"/>
        <v>1999.1799999999998</v>
      </c>
      <c r="J2208" s="3">
        <f t="shared" si="137"/>
        <v>1999.1899999999998</v>
      </c>
      <c r="K2208" s="3">
        <f>MIN(J2208-M2208+N2208,'Power Look Up'!$F$4)</f>
        <v>1975.3392296041818</v>
      </c>
      <c r="M2208" s="51">
        <f t="array" ref="M2208">_xlfn.SUM(_xlfn.NORM.DIST($S$3:$S$1003,$G2208,$P2208,FALSE)*WindSpeedStep*$T$3:$T$1003)</f>
        <v>2001.8864695559269</v>
      </c>
      <c r="N2208" s="51">
        <f t="array" ref="N2208">_xlfn.SUM(_xlfn.NORM.DIST($S$3:$S$1003,$G2208,$Q2208,FALSE)*WindSpeedStep*$T$3:$T$1003)</f>
        <v>1978.0356991601088</v>
      </c>
      <c r="P2208" s="43">
        <f t="shared" si="138"/>
        <v>1.319320028730637</v>
      </c>
      <c r="Q2208" s="43">
        <f t="shared" si="139"/>
        <v>1.7817827398638346</v>
      </c>
    </row>
    <row r="2209" spans="5:17" x14ac:dyDescent="0.2">
      <c r="E2209" s="16">
        <v>40960.652777777781</v>
      </c>
      <c r="F2209" s="22">
        <v>12.64</v>
      </c>
      <c r="G2209" s="22">
        <v>12.664681130132445</v>
      </c>
      <c r="H2209" s="25">
        <v>0.11708860759493671</v>
      </c>
      <c r="I2209" s="3">
        <f t="shared" si="136"/>
        <v>1995.0399999999975</v>
      </c>
      <c r="J2209" s="3">
        <f t="shared" si="137"/>
        <v>1995.2599999999975</v>
      </c>
      <c r="K2209" s="3">
        <f>MIN(J2209-M2209+N2209,'Power Look Up'!$F$4)</f>
        <v>1980.0598541778618</v>
      </c>
      <c r="M2209" s="51">
        <f t="array" ref="M2209">_xlfn.SUM(_xlfn.NORM.DIST($S$3:$S$1003,$G2209,$P2209,FALSE)*WindSpeedStep*$T$3:$T$1003)</f>
        <v>1995.7058752435967</v>
      </c>
      <c r="N2209" s="51">
        <f t="array" ref="N2209">_xlfn.SUM(_xlfn.NORM.DIST($S$3:$S$1003,$G2209,$Q2209,FALSE)*WindSpeedStep*$T$3:$T$1003)</f>
        <v>1980.505729421461</v>
      </c>
      <c r="P2209" s="43">
        <f t="shared" si="138"/>
        <v>1.2664681130132447</v>
      </c>
      <c r="Q2209" s="43">
        <f t="shared" si="139"/>
        <v>1.4828898791610774</v>
      </c>
    </row>
    <row r="2210" spans="5:17" x14ac:dyDescent="0.2">
      <c r="E2210" s="16">
        <v>40960.659722222219</v>
      </c>
      <c r="F2210" s="22">
        <v>12.58</v>
      </c>
      <c r="G2210" s="22">
        <v>12.510837691851746</v>
      </c>
      <c r="H2210" s="25">
        <v>0.13116057233704292</v>
      </c>
      <c r="I2210" s="3">
        <f t="shared" si="136"/>
        <v>1994.3799999999976</v>
      </c>
      <c r="J2210" s="3">
        <f t="shared" si="137"/>
        <v>1993.6099999999976</v>
      </c>
      <c r="K2210" s="3">
        <f>MIN(J2210-M2210+N2210,'Power Look Up'!$F$4)</f>
        <v>1959.953139869632</v>
      </c>
      <c r="M2210" s="51">
        <f t="array" ref="M2210">_xlfn.SUM(_xlfn.NORM.DIST($S$3:$S$1003,$G2210,$P2210,FALSE)*WindSpeedStep*$T$3:$T$1003)</f>
        <v>1992.3592943167059</v>
      </c>
      <c r="N2210" s="51">
        <f t="array" ref="N2210">_xlfn.SUM(_xlfn.NORM.DIST($S$3:$S$1003,$G2210,$Q2210,FALSE)*WindSpeedStep*$T$3:$T$1003)</f>
        <v>1958.7024341863403</v>
      </c>
      <c r="P2210" s="43">
        <f t="shared" si="138"/>
        <v>1.2510837691851746</v>
      </c>
      <c r="Q2210" s="43">
        <f t="shared" si="139"/>
        <v>1.6409286320791241</v>
      </c>
    </row>
    <row r="2211" spans="5:17" x14ac:dyDescent="0.2">
      <c r="E2211" s="16">
        <v>40960.666666666664</v>
      </c>
      <c r="F2211" s="22">
        <v>12.56</v>
      </c>
      <c r="G2211" s="22">
        <v>12.420169478762014</v>
      </c>
      <c r="H2211" s="25">
        <v>0.13694267515923567</v>
      </c>
      <c r="I2211" s="3">
        <f t="shared" si="136"/>
        <v>1994.1599999999976</v>
      </c>
      <c r="J2211" s="3">
        <f t="shared" si="137"/>
        <v>1992.6199999999976</v>
      </c>
      <c r="K2211" s="3">
        <f>MIN(J2211-M2211+N2211,'Power Look Up'!$F$4)</f>
        <v>1949.3949780914256</v>
      </c>
      <c r="M2211" s="51">
        <f t="array" ref="M2211">_xlfn.SUM(_xlfn.NORM.DIST($S$3:$S$1003,$G2211,$P2211,FALSE)*WindSpeedStep*$T$3:$T$1003)</f>
        <v>1989.9335459161609</v>
      </c>
      <c r="N2211" s="51">
        <f t="array" ref="N2211">_xlfn.SUM(_xlfn.NORM.DIST($S$3:$S$1003,$G2211,$Q2211,FALSE)*WindSpeedStep*$T$3:$T$1003)</f>
        <v>1946.7085240075889</v>
      </c>
      <c r="P2211" s="43">
        <f t="shared" si="138"/>
        <v>1.2420169478762015</v>
      </c>
      <c r="Q2211" s="43">
        <f t="shared" si="139"/>
        <v>1.70085123435276</v>
      </c>
    </row>
    <row r="2212" spans="5:17" x14ac:dyDescent="0.2">
      <c r="E2212" s="16">
        <v>40960.673611111109</v>
      </c>
      <c r="F2212" s="22">
        <v>11.29</v>
      </c>
      <c r="G2212" s="22">
        <v>11.312931352361307</v>
      </c>
      <c r="H2212" s="25">
        <v>0.16563330380868027</v>
      </c>
      <c r="I2212" s="3">
        <f t="shared" si="136"/>
        <v>1928.3599999999835</v>
      </c>
      <c r="J2212" s="3">
        <f t="shared" si="137"/>
        <v>1930.0399999999836</v>
      </c>
      <c r="K2212" s="3">
        <f>MIN(J2212-M2212+N2212,'Power Look Up'!$F$4)</f>
        <v>1815.154848227877</v>
      </c>
      <c r="M2212" s="51">
        <f t="array" ref="M2212">_xlfn.SUM(_xlfn.NORM.DIST($S$3:$S$1003,$G2212,$P2212,FALSE)*WindSpeedStep*$T$3:$T$1003)</f>
        <v>1914.127084271109</v>
      </c>
      <c r="N2212" s="51">
        <f t="array" ref="N2212">_xlfn.SUM(_xlfn.NORM.DIST($S$3:$S$1003,$G2212,$Q2212,FALSE)*WindSpeedStep*$T$3:$T$1003)</f>
        <v>1799.2419324990024</v>
      </c>
      <c r="P2212" s="43">
        <f t="shared" si="138"/>
        <v>1.1312931352361308</v>
      </c>
      <c r="Q2212" s="43">
        <f t="shared" si="139"/>
        <v>1.8737981956524046</v>
      </c>
    </row>
    <row r="2213" spans="5:17" x14ac:dyDescent="0.2">
      <c r="E2213" s="16">
        <v>40960.680555555555</v>
      </c>
      <c r="F2213" s="22">
        <v>11.69</v>
      </c>
      <c r="G2213" s="22">
        <v>11.675210501064042</v>
      </c>
      <c r="H2213" s="25">
        <v>0.13515825491873398</v>
      </c>
      <c r="I2213" s="3">
        <f t="shared" si="136"/>
        <v>1961.9599999999828</v>
      </c>
      <c r="J2213" s="3">
        <f t="shared" si="137"/>
        <v>1961.1199999999828</v>
      </c>
      <c r="K2213" s="3">
        <f>MIN(J2213-M2213+N2213,'Power Look Up'!$F$4)</f>
        <v>1903.6881113511754</v>
      </c>
      <c r="M2213" s="51">
        <f t="array" ref="M2213">_xlfn.SUM(_xlfn.NORM.DIST($S$3:$S$1003,$G2213,$P2213,FALSE)*WindSpeedStep*$T$3:$T$1003)</f>
        <v>1951.0536268365968</v>
      </c>
      <c r="N2213" s="51">
        <f t="array" ref="N2213">_xlfn.SUM(_xlfn.NORM.DIST($S$3:$S$1003,$G2213,$Q2213,FALSE)*WindSpeedStep*$T$3:$T$1003)</f>
        <v>1893.6217381877893</v>
      </c>
      <c r="P2213" s="43">
        <f t="shared" si="138"/>
        <v>1.1675210501064042</v>
      </c>
      <c r="Q2213" s="43">
        <f t="shared" si="139"/>
        <v>1.5780010771326938</v>
      </c>
    </row>
    <row r="2214" spans="5:17" x14ac:dyDescent="0.2">
      <c r="E2214" s="16">
        <v>40960.6875</v>
      </c>
      <c r="F2214" s="22">
        <v>10.85</v>
      </c>
      <c r="G2214" s="22">
        <v>10.896403602959387</v>
      </c>
      <c r="H2214" s="25">
        <v>0.11705069124423964</v>
      </c>
      <c r="I2214" s="3">
        <f t="shared" si="136"/>
        <v>1863.94999999995</v>
      </c>
      <c r="J2214" s="3">
        <f t="shared" si="137"/>
        <v>1877.2999999999497</v>
      </c>
      <c r="K2214" s="3">
        <f>MIN(J2214-M2214+N2214,'Power Look Up'!$F$4)</f>
        <v>1846.5339878875375</v>
      </c>
      <c r="M2214" s="51">
        <f t="array" ref="M2214">_xlfn.SUM(_xlfn.NORM.DIST($S$3:$S$1003,$G2214,$P2214,FALSE)*WindSpeedStep*$T$3:$T$1003)</f>
        <v>1850.7671129037788</v>
      </c>
      <c r="N2214" s="51">
        <f t="array" ref="N2214">_xlfn.SUM(_xlfn.NORM.DIST($S$3:$S$1003,$G2214,$Q2214,FALSE)*WindSpeedStep*$T$3:$T$1003)</f>
        <v>1820.0011007913665</v>
      </c>
      <c r="P2214" s="43">
        <f t="shared" si="138"/>
        <v>1.0896403602959388</v>
      </c>
      <c r="Q2214" s="43">
        <f t="shared" si="139"/>
        <v>1.2754315738026196</v>
      </c>
    </row>
    <row r="2215" spans="5:17" x14ac:dyDescent="0.2">
      <c r="E2215" s="16">
        <v>40960.694444444445</v>
      </c>
      <c r="F2215" s="22">
        <v>12.76</v>
      </c>
      <c r="G2215" s="22">
        <v>12.733700239252611</v>
      </c>
      <c r="H2215" s="25">
        <v>0.13479623824451412</v>
      </c>
      <c r="I2215" s="3">
        <f t="shared" si="136"/>
        <v>1996.3599999999974</v>
      </c>
      <c r="J2215" s="3">
        <f t="shared" si="137"/>
        <v>1996.0299999999975</v>
      </c>
      <c r="K2215" s="3">
        <f>MIN(J2215-M2215+N2215,'Power Look Up'!$F$4)</f>
        <v>1962.9321994371767</v>
      </c>
      <c r="M2215" s="51">
        <f t="array" ref="M2215">_xlfn.SUM(_xlfn.NORM.DIST($S$3:$S$1003,$G2215,$P2215,FALSE)*WindSpeedStep*$T$3:$T$1003)</f>
        <v>1996.9321725890097</v>
      </c>
      <c r="N2215" s="51">
        <f t="array" ref="N2215">_xlfn.SUM(_xlfn.NORM.DIST($S$3:$S$1003,$G2215,$Q2215,FALSE)*WindSpeedStep*$T$3:$T$1003)</f>
        <v>1963.8343720261889</v>
      </c>
      <c r="P2215" s="43">
        <f t="shared" si="138"/>
        <v>1.2733700239252612</v>
      </c>
      <c r="Q2215" s="43">
        <f t="shared" si="139"/>
        <v>1.7164548911845214</v>
      </c>
    </row>
    <row r="2216" spans="5:17" x14ac:dyDescent="0.2">
      <c r="E2216" s="16">
        <v>40960.701388888891</v>
      </c>
      <c r="F2216" s="22">
        <v>11.04</v>
      </c>
      <c r="G2216" s="22">
        <v>11.082246953301917</v>
      </c>
      <c r="H2216" s="25">
        <v>0.12681159420289856</v>
      </c>
      <c r="I2216" s="3">
        <f t="shared" si="136"/>
        <v>1907.359999999984</v>
      </c>
      <c r="J2216" s="3">
        <f t="shared" si="137"/>
        <v>1910.7199999999839</v>
      </c>
      <c r="K2216" s="3">
        <f>MIN(J2216-M2216+N2216,'Power Look Up'!$F$4)</f>
        <v>1862.1884179086351</v>
      </c>
      <c r="M2216" s="51">
        <f t="array" ref="M2216">_xlfn.SUM(_xlfn.NORM.DIST($S$3:$S$1003,$G2216,$P2216,FALSE)*WindSpeedStep*$T$3:$T$1003)</f>
        <v>1882.0951548944729</v>
      </c>
      <c r="N2216" s="51">
        <f t="array" ref="N2216">_xlfn.SUM(_xlfn.NORM.DIST($S$3:$S$1003,$G2216,$Q2216,FALSE)*WindSpeedStep*$T$3:$T$1003)</f>
        <v>1833.5635728031241</v>
      </c>
      <c r="P2216" s="43">
        <f t="shared" si="138"/>
        <v>1.1082246953301917</v>
      </c>
      <c r="Q2216" s="43">
        <f t="shared" si="139"/>
        <v>1.4053574034984315</v>
      </c>
    </row>
    <row r="2217" spans="5:17" x14ac:dyDescent="0.2">
      <c r="E2217" s="16">
        <v>40960.708333333336</v>
      </c>
      <c r="F2217" s="22">
        <v>10.8</v>
      </c>
      <c r="G2217" s="22">
        <v>10.743178130121233</v>
      </c>
      <c r="H2217" s="25">
        <v>0.10925925925925925</v>
      </c>
      <c r="I2217" s="3">
        <f t="shared" si="136"/>
        <v>1850.5999999999503</v>
      </c>
      <c r="J2217" s="3">
        <f t="shared" si="137"/>
        <v>1834.5799999999508</v>
      </c>
      <c r="K2217" s="3">
        <f>MIN(J2217-M2217+N2217,'Power Look Up'!$F$4)</f>
        <v>1818.2339185979624</v>
      </c>
      <c r="M2217" s="51">
        <f t="array" ref="M2217">_xlfn.SUM(_xlfn.NORM.DIST($S$3:$S$1003,$G2217,$P2217,FALSE)*WindSpeedStep*$T$3:$T$1003)</f>
        <v>1820.9690634604258</v>
      </c>
      <c r="N2217" s="51">
        <f t="array" ref="N2217">_xlfn.SUM(_xlfn.NORM.DIST($S$3:$S$1003,$G2217,$Q2217,FALSE)*WindSpeedStep*$T$3:$T$1003)</f>
        <v>1804.6229820584374</v>
      </c>
      <c r="P2217" s="43">
        <f t="shared" si="138"/>
        <v>1.0743178130121234</v>
      </c>
      <c r="Q2217" s="43">
        <f t="shared" si="139"/>
        <v>1.1737916845873198</v>
      </c>
    </row>
    <row r="2218" spans="5:17" x14ac:dyDescent="0.2">
      <c r="E2218" s="16">
        <v>40960.715277777781</v>
      </c>
      <c r="F2218" s="22">
        <v>10.8</v>
      </c>
      <c r="G2218" s="22">
        <v>10.900491262795363</v>
      </c>
      <c r="H2218" s="25">
        <v>0.13703703703703701</v>
      </c>
      <c r="I2218" s="3">
        <f t="shared" si="136"/>
        <v>1850.5999999999503</v>
      </c>
      <c r="J2218" s="3">
        <f t="shared" si="137"/>
        <v>1877.2999999999497</v>
      </c>
      <c r="K2218" s="3">
        <f>MIN(J2218-M2218+N2218,'Power Look Up'!$F$4)</f>
        <v>1811.3646022969474</v>
      </c>
      <c r="M2218" s="51">
        <f t="array" ref="M2218">_xlfn.SUM(_xlfn.NORM.DIST($S$3:$S$1003,$G2218,$P2218,FALSE)*WindSpeedStep*$T$3:$T$1003)</f>
        <v>1851.5120937632626</v>
      </c>
      <c r="N2218" s="51">
        <f t="array" ref="N2218">_xlfn.SUM(_xlfn.NORM.DIST($S$3:$S$1003,$G2218,$Q2218,FALSE)*WindSpeedStep*$T$3:$T$1003)</f>
        <v>1785.5766960602602</v>
      </c>
      <c r="P2218" s="43">
        <f t="shared" si="138"/>
        <v>1.0900491262795364</v>
      </c>
      <c r="Q2218" s="43">
        <f t="shared" si="139"/>
        <v>1.4937710249015865</v>
      </c>
    </row>
    <row r="2219" spans="5:17" x14ac:dyDescent="0.2">
      <c r="E2219" s="16">
        <v>40960.722222222219</v>
      </c>
      <c r="F2219" s="22">
        <v>10.73</v>
      </c>
      <c r="G2219" s="22">
        <v>10.769374537735125</v>
      </c>
      <c r="H2219" s="25">
        <v>0.11090400745573159</v>
      </c>
      <c r="I2219" s="3">
        <f t="shared" si="136"/>
        <v>1831.9099999999507</v>
      </c>
      <c r="J2219" s="3">
        <f t="shared" si="137"/>
        <v>1842.5899999999506</v>
      </c>
      <c r="K2219" s="3">
        <f>MIN(J2219-M2219+N2219,'Power Look Up'!$F$4)</f>
        <v>1823.2434569911375</v>
      </c>
      <c r="M2219" s="51">
        <f t="array" ref="M2219">_xlfn.SUM(_xlfn.NORM.DIST($S$3:$S$1003,$G2219,$P2219,FALSE)*WindSpeedStep*$T$3:$T$1003)</f>
        <v>1826.324488796633</v>
      </c>
      <c r="N2219" s="51">
        <f t="array" ref="N2219">_xlfn.SUM(_xlfn.NORM.DIST($S$3:$S$1003,$G2219,$Q2219,FALSE)*WindSpeedStep*$T$3:$T$1003)</f>
        <v>1806.9779457878199</v>
      </c>
      <c r="P2219" s="43">
        <f t="shared" si="138"/>
        <v>1.0769374537735126</v>
      </c>
      <c r="Q2219" s="43">
        <f t="shared" si="139"/>
        <v>1.1943667940265423</v>
      </c>
    </row>
    <row r="2220" spans="5:17" x14ac:dyDescent="0.2">
      <c r="E2220" s="16">
        <v>40960.729166666664</v>
      </c>
      <c r="F2220" s="22">
        <v>13.03</v>
      </c>
      <c r="G2220" s="22">
        <v>13.066013519881793</v>
      </c>
      <c r="H2220" s="25">
        <v>0.12125863392171912</v>
      </c>
      <c r="I2220" s="3">
        <f t="shared" si="136"/>
        <v>1999.0299999999997</v>
      </c>
      <c r="J2220" s="3">
        <f t="shared" si="137"/>
        <v>1999.0699999999997</v>
      </c>
      <c r="K2220" s="3">
        <f>MIN(J2220-M2220+N2220,'Power Look Up'!$F$4)</f>
        <v>1985.0390905289912</v>
      </c>
      <c r="M2220" s="51">
        <f t="array" ref="M2220">_xlfn.SUM(_xlfn.NORM.DIST($S$3:$S$1003,$G2220,$P2220,FALSE)*WindSpeedStep*$T$3:$T$1003)</f>
        <v>2000.9734075889112</v>
      </c>
      <c r="N2220" s="51">
        <f t="array" ref="N2220">_xlfn.SUM(_xlfn.NORM.DIST($S$3:$S$1003,$G2220,$Q2220,FALSE)*WindSpeedStep*$T$3:$T$1003)</f>
        <v>1986.9424981179027</v>
      </c>
      <c r="P2220" s="43">
        <f t="shared" si="138"/>
        <v>1.3066013519881794</v>
      </c>
      <c r="Q2220" s="43">
        <f t="shared" si="139"/>
        <v>1.5843669502235791</v>
      </c>
    </row>
    <row r="2221" spans="5:17" x14ac:dyDescent="0.2">
      <c r="E2221" s="16">
        <v>40960.736111111109</v>
      </c>
      <c r="F2221" s="22">
        <v>12.35</v>
      </c>
      <c r="G2221" s="22">
        <v>12.463115756695968</v>
      </c>
      <c r="H2221" s="25">
        <v>0.11255060728744939</v>
      </c>
      <c r="I2221" s="3">
        <f t="shared" si="136"/>
        <v>1991.8499999999976</v>
      </c>
      <c r="J2221" s="3">
        <f t="shared" si="137"/>
        <v>1993.0599999999977</v>
      </c>
      <c r="K2221" s="3">
        <f>MIN(J2221-M2221+N2221,'Power Look Up'!$F$4)</f>
        <v>1980.4187335290032</v>
      </c>
      <c r="M2221" s="51">
        <f t="array" ref="M2221">_xlfn.SUM(_xlfn.NORM.DIST($S$3:$S$1003,$G2221,$P2221,FALSE)*WindSpeedStep*$T$3:$T$1003)</f>
        <v>1991.1280429717144</v>
      </c>
      <c r="N2221" s="51">
        <f t="array" ref="N2221">_xlfn.SUM(_xlfn.NORM.DIST($S$3:$S$1003,$G2221,$Q2221,FALSE)*WindSpeedStep*$T$3:$T$1003)</f>
        <v>1978.48677650072</v>
      </c>
      <c r="P2221" s="43">
        <f t="shared" si="138"/>
        <v>1.2463115756695968</v>
      </c>
      <c r="Q2221" s="43">
        <f t="shared" si="139"/>
        <v>1.4027312471099107</v>
      </c>
    </row>
    <row r="2222" spans="5:17" x14ac:dyDescent="0.2">
      <c r="E2222" s="16">
        <v>40960.743055555555</v>
      </c>
      <c r="F2222" s="22">
        <v>13.24</v>
      </c>
      <c r="G2222" s="22">
        <v>13.241029934882807</v>
      </c>
      <c r="H2222" s="25">
        <v>8.987915407854985E-2</v>
      </c>
      <c r="I2222" s="3">
        <f t="shared" si="136"/>
        <v>1999.2399999999998</v>
      </c>
      <c r="J2222" s="3">
        <f t="shared" si="137"/>
        <v>1999.2399999999998</v>
      </c>
      <c r="K2222" s="3">
        <f>MIN(J2222-M2222+N2222,'Power Look Up'!$F$4)</f>
        <v>2000</v>
      </c>
      <c r="M2222" s="51">
        <f t="array" ref="M2222">_xlfn.SUM(_xlfn.NORM.DIST($S$3:$S$1003,$G2222,$P2222,FALSE)*WindSpeedStep*$T$3:$T$1003)</f>
        <v>2002.1604676227346</v>
      </c>
      <c r="N2222" s="51">
        <f t="array" ref="N2222">_xlfn.SUM(_xlfn.NORM.DIST($S$3:$S$1003,$G2222,$Q2222,FALSE)*WindSpeedStep*$T$3:$T$1003)</f>
        <v>2005.5955113988755</v>
      </c>
      <c r="P2222" s="43">
        <f t="shared" si="138"/>
        <v>1.3241029934882809</v>
      </c>
      <c r="Q2222" s="43">
        <f t="shared" si="139"/>
        <v>1.1900925696760227</v>
      </c>
    </row>
    <row r="2223" spans="5:17" x14ac:dyDescent="0.2">
      <c r="E2223" s="16">
        <v>40960.75</v>
      </c>
      <c r="F2223" s="22">
        <v>12.96</v>
      </c>
      <c r="G2223" s="22">
        <v>12.932171549528569</v>
      </c>
      <c r="H2223" s="25">
        <v>7.6388888888888881E-2</v>
      </c>
      <c r="I2223" s="3">
        <f t="shared" si="136"/>
        <v>1998.5599999999974</v>
      </c>
      <c r="J2223" s="3">
        <f t="shared" si="137"/>
        <v>1998.2299999999975</v>
      </c>
      <c r="K2223" s="3">
        <f>MIN(J2223-M2223+N2223,'Power Look Up'!$F$4)</f>
        <v>2000</v>
      </c>
      <c r="M2223" s="51">
        <f t="array" ref="M2223">_xlfn.SUM(_xlfn.NORM.DIST($S$3:$S$1003,$G2223,$P2223,FALSE)*WindSpeedStep*$T$3:$T$1003)</f>
        <v>1999.6718666312493</v>
      </c>
      <c r="N2223" s="51">
        <f t="array" ref="N2223">_xlfn.SUM(_xlfn.NORM.DIST($S$3:$S$1003,$G2223,$Q2223,FALSE)*WindSpeedStep*$T$3:$T$1003)</f>
        <v>2009.1566079601366</v>
      </c>
      <c r="P2223" s="43">
        <f t="shared" si="138"/>
        <v>1.2932171549528571</v>
      </c>
      <c r="Q2223" s="43">
        <f t="shared" si="139"/>
        <v>0.9878742155889878</v>
      </c>
    </row>
    <row r="2224" spans="5:17" x14ac:dyDescent="0.2">
      <c r="E2224" s="16">
        <v>40960.756944444445</v>
      </c>
      <c r="F2224" s="22">
        <v>12.48</v>
      </c>
      <c r="G2224" s="22">
        <v>12.523291200711675</v>
      </c>
      <c r="H2224" s="25">
        <v>8.253205128205128E-2</v>
      </c>
      <c r="I2224" s="3">
        <f t="shared" si="136"/>
        <v>1993.2799999999975</v>
      </c>
      <c r="J2224" s="3">
        <f t="shared" si="137"/>
        <v>1993.7199999999975</v>
      </c>
      <c r="K2224" s="3">
        <f>MIN(J2224-M2224+N2224,'Power Look Up'!$F$4)</f>
        <v>2000</v>
      </c>
      <c r="M2224" s="51">
        <f t="array" ref="M2224">_xlfn.SUM(_xlfn.NORM.DIST($S$3:$S$1003,$G2224,$P2224,FALSE)*WindSpeedStep*$T$3:$T$1003)</f>
        <v>1992.6646533258242</v>
      </c>
      <c r="N2224" s="51">
        <f t="array" ref="N2224">_xlfn.SUM(_xlfn.NORM.DIST($S$3:$S$1003,$G2224,$Q2224,FALSE)*WindSpeedStep*$T$3:$T$1003)</f>
        <v>2005.5235717001553</v>
      </c>
      <c r="P2224" s="43">
        <f t="shared" si="138"/>
        <v>1.2523291200711677</v>
      </c>
      <c r="Q2224" s="43">
        <f t="shared" si="139"/>
        <v>1.0335729115971974</v>
      </c>
    </row>
    <row r="2225" spans="5:17" x14ac:dyDescent="0.2">
      <c r="E2225" s="16">
        <v>40960.763888888891</v>
      </c>
      <c r="F2225" s="22">
        <v>12.09</v>
      </c>
      <c r="G2225" s="22">
        <v>12.040331311412984</v>
      </c>
      <c r="H2225" s="25">
        <v>0.11827956989247311</v>
      </c>
      <c r="I2225" s="3">
        <f t="shared" si="136"/>
        <v>1988.9899999999977</v>
      </c>
      <c r="J2225" s="3">
        <f t="shared" si="137"/>
        <v>1988.4399999999976</v>
      </c>
      <c r="K2225" s="3">
        <f>MIN(J2225-M2225+N2225,'Power Look Up'!$F$4)</f>
        <v>1963.6017747582075</v>
      </c>
      <c r="M2225" s="51">
        <f t="array" ref="M2225">_xlfn.SUM(_xlfn.NORM.DIST($S$3:$S$1003,$G2225,$P2225,FALSE)*WindSpeedStep*$T$3:$T$1003)</f>
        <v>1975.0600515278027</v>
      </c>
      <c r="N2225" s="51">
        <f t="array" ref="N2225">_xlfn.SUM(_xlfn.NORM.DIST($S$3:$S$1003,$G2225,$Q2225,FALSE)*WindSpeedStep*$T$3:$T$1003)</f>
        <v>1950.2218262860126</v>
      </c>
      <c r="P2225" s="43">
        <f t="shared" si="138"/>
        <v>1.2040331311412986</v>
      </c>
      <c r="Q2225" s="43">
        <f t="shared" si="139"/>
        <v>1.4241252088768046</v>
      </c>
    </row>
    <row r="2226" spans="5:17" x14ac:dyDescent="0.2">
      <c r="E2226" s="16">
        <v>40960.770833333336</v>
      </c>
      <c r="F2226" s="22">
        <v>13.74</v>
      </c>
      <c r="G2226" s="22">
        <v>13.843681560302711</v>
      </c>
      <c r="H2226" s="25">
        <v>0.10334788937409024</v>
      </c>
      <c r="I2226" s="3">
        <f t="shared" si="136"/>
        <v>1999.7399999999998</v>
      </c>
      <c r="J2226" s="3">
        <f t="shared" si="137"/>
        <v>1999.8399999999997</v>
      </c>
      <c r="K2226" s="3">
        <f>MIN(J2226-M2226+N2226,'Power Look Up'!$F$4)</f>
        <v>1999.1715915496673</v>
      </c>
      <c r="M2226" s="51">
        <f t="array" ref="M2226">_xlfn.SUM(_xlfn.NORM.DIST($S$3:$S$1003,$G2226,$P2226,FALSE)*WindSpeedStep*$T$3:$T$1003)</f>
        <v>2003.4654196499039</v>
      </c>
      <c r="N2226" s="51">
        <f t="array" ref="N2226">_xlfn.SUM(_xlfn.NORM.DIST($S$3:$S$1003,$G2226,$Q2226,FALSE)*WindSpeedStep*$T$3:$T$1003)</f>
        <v>2002.7970111995714</v>
      </c>
      <c r="P2226" s="43">
        <f t="shared" si="138"/>
        <v>1.3843681560302712</v>
      </c>
      <c r="Q2226" s="43">
        <f t="shared" si="139"/>
        <v>1.4307152704242976</v>
      </c>
    </row>
    <row r="2227" spans="5:17" x14ac:dyDescent="0.2">
      <c r="E2227" s="16">
        <v>40960.777777777781</v>
      </c>
      <c r="F2227" s="22">
        <v>12.98</v>
      </c>
      <c r="G2227" s="22">
        <v>12.961478691678865</v>
      </c>
      <c r="H2227" s="25">
        <v>9.0909090909090898E-2</v>
      </c>
      <c r="I2227" s="3">
        <f t="shared" si="136"/>
        <v>1998.7799999999975</v>
      </c>
      <c r="J2227" s="3">
        <f t="shared" si="137"/>
        <v>1998.5599999999974</v>
      </c>
      <c r="K2227" s="3">
        <f>MIN(J2227-M2227+N2227,'Power Look Up'!$F$4)</f>
        <v>2000</v>
      </c>
      <c r="M2227" s="51">
        <f t="array" ref="M2227">_xlfn.SUM(_xlfn.NORM.DIST($S$3:$S$1003,$G2227,$P2227,FALSE)*WindSpeedStep*$T$3:$T$1003)</f>
        <v>1999.9903911470949</v>
      </c>
      <c r="N2227" s="51">
        <f t="array" ref="N2227">_xlfn.SUM(_xlfn.NORM.DIST($S$3:$S$1003,$G2227,$Q2227,FALSE)*WindSpeedStep*$T$3:$T$1003)</f>
        <v>2004.510316992689</v>
      </c>
      <c r="P2227" s="43">
        <f t="shared" si="138"/>
        <v>1.2961478691678865</v>
      </c>
      <c r="Q2227" s="43">
        <f t="shared" si="139"/>
        <v>1.1783162446980784</v>
      </c>
    </row>
    <row r="2228" spans="5:17" x14ac:dyDescent="0.2">
      <c r="E2228" s="16">
        <v>40960.784722222219</v>
      </c>
      <c r="F2228" s="22">
        <v>10.62</v>
      </c>
      <c r="G2228" s="22">
        <v>10.633882234548228</v>
      </c>
      <c r="H2228" s="25">
        <v>9.03954802259887E-2</v>
      </c>
      <c r="I2228" s="3">
        <f t="shared" si="136"/>
        <v>1802.5399999999513</v>
      </c>
      <c r="J2228" s="3">
        <f t="shared" si="137"/>
        <v>1805.2099999999514</v>
      </c>
      <c r="K2228" s="3">
        <f>MIN(J2228-M2228+N2228,'Power Look Up'!$F$4)</f>
        <v>1821.7245113343258</v>
      </c>
      <c r="M2228" s="51">
        <f t="array" ref="M2228">_xlfn.SUM(_xlfn.NORM.DIST($S$3:$S$1003,$G2228,$P2228,FALSE)*WindSpeedStep*$T$3:$T$1003)</f>
        <v>1797.4478732032806</v>
      </c>
      <c r="N2228" s="51">
        <f t="array" ref="N2228">_xlfn.SUM(_xlfn.NORM.DIST($S$3:$S$1003,$G2228,$Q2228,FALSE)*WindSpeedStep*$T$3:$T$1003)</f>
        <v>1813.962384537655</v>
      </c>
      <c r="P2228" s="43">
        <f t="shared" si="138"/>
        <v>1.0633882234548229</v>
      </c>
      <c r="Q2228" s="43">
        <f t="shared" si="139"/>
        <v>0.96125489125859687</v>
      </c>
    </row>
    <row r="2229" spans="5:17" x14ac:dyDescent="0.2">
      <c r="E2229" s="16">
        <v>40960.791666666664</v>
      </c>
      <c r="F2229" s="22">
        <v>11.72</v>
      </c>
      <c r="G2229" s="22">
        <v>11.625758922019507</v>
      </c>
      <c r="H2229" s="25">
        <v>0.11177474402730375</v>
      </c>
      <c r="I2229" s="3">
        <f t="shared" si="136"/>
        <v>1964.4799999999827</v>
      </c>
      <c r="J2229" s="3">
        <f t="shared" si="137"/>
        <v>1956.9199999999828</v>
      </c>
      <c r="K2229" s="3">
        <f>MIN(J2229-M2229+N2229,'Power Look Up'!$F$4)</f>
        <v>1937.805468806916</v>
      </c>
      <c r="M2229" s="51">
        <f t="array" ref="M2229">_xlfn.SUM(_xlfn.NORM.DIST($S$3:$S$1003,$G2229,$P2229,FALSE)*WindSpeedStep*$T$3:$T$1003)</f>
        <v>1946.8678263967031</v>
      </c>
      <c r="N2229" s="51">
        <f t="array" ref="N2229">_xlfn.SUM(_xlfn.NORM.DIST($S$3:$S$1003,$G2229,$Q2229,FALSE)*WindSpeedStep*$T$3:$T$1003)</f>
        <v>1927.7532952036363</v>
      </c>
      <c r="P2229" s="43">
        <f t="shared" si="138"/>
        <v>1.1625758922019507</v>
      </c>
      <c r="Q2229" s="43">
        <f t="shared" si="139"/>
        <v>1.2994662276318731</v>
      </c>
    </row>
    <row r="2230" spans="5:17" x14ac:dyDescent="0.2">
      <c r="E2230" s="16">
        <v>40960.798611111109</v>
      </c>
      <c r="F2230" s="22">
        <v>12.57</v>
      </c>
      <c r="G2230" s="22">
        <v>12.540034370946</v>
      </c>
      <c r="H2230" s="25">
        <v>9.0692124105011929E-2</v>
      </c>
      <c r="I2230" s="3">
        <f t="shared" si="136"/>
        <v>1994.2699999999975</v>
      </c>
      <c r="J2230" s="3">
        <f t="shared" si="137"/>
        <v>1993.9399999999976</v>
      </c>
      <c r="K2230" s="3">
        <f>MIN(J2230-M2230+N2230,'Power Look Up'!$F$4)</f>
        <v>2000</v>
      </c>
      <c r="M2230" s="51">
        <f t="array" ref="M2230">_xlfn.SUM(_xlfn.NORM.DIST($S$3:$S$1003,$G2230,$P2230,FALSE)*WindSpeedStep*$T$3:$T$1003)</f>
        <v>1993.0651193745189</v>
      </c>
      <c r="N2230" s="51">
        <f t="array" ref="N2230">_xlfn.SUM(_xlfn.NORM.DIST($S$3:$S$1003,$G2230,$Q2230,FALSE)*WindSpeedStep*$T$3:$T$1003)</f>
        <v>2000.4163425132854</v>
      </c>
      <c r="P2230" s="43">
        <f t="shared" si="138"/>
        <v>1.2540034370946</v>
      </c>
      <c r="Q2230" s="43">
        <f t="shared" si="139"/>
        <v>1.1372823534509497</v>
      </c>
    </row>
    <row r="2231" spans="5:17" x14ac:dyDescent="0.2">
      <c r="E2231" s="16">
        <v>40960.805555555555</v>
      </c>
      <c r="F2231" s="22">
        <v>11.75</v>
      </c>
      <c r="G2231" s="22">
        <v>11.637571503887278</v>
      </c>
      <c r="H2231" s="25">
        <v>0.10723404255319149</v>
      </c>
      <c r="I2231" s="3">
        <f t="shared" si="136"/>
        <v>1966.9999999999827</v>
      </c>
      <c r="J2231" s="3">
        <f t="shared" si="137"/>
        <v>1957.7599999999829</v>
      </c>
      <c r="K2231" s="3">
        <f>MIN(J2231-M2231+N2231,'Power Look Up'!$F$4)</f>
        <v>1946.1444939043888</v>
      </c>
      <c r="M2231" s="51">
        <f t="array" ref="M2231">_xlfn.SUM(_xlfn.NORM.DIST($S$3:$S$1003,$G2231,$P2231,FALSE)*WindSpeedStep*$T$3:$T$1003)</f>
        <v>1947.8903300385196</v>
      </c>
      <c r="N2231" s="51">
        <f t="array" ref="N2231">_xlfn.SUM(_xlfn.NORM.DIST($S$3:$S$1003,$G2231,$Q2231,FALSE)*WindSpeedStep*$T$3:$T$1003)</f>
        <v>1936.2748239429254</v>
      </c>
      <c r="P2231" s="43">
        <f t="shared" si="138"/>
        <v>1.1637571503887278</v>
      </c>
      <c r="Q2231" s="43">
        <f t="shared" si="139"/>
        <v>1.2479438378636571</v>
      </c>
    </row>
    <row r="2232" spans="5:17" x14ac:dyDescent="0.2">
      <c r="E2232" s="16">
        <v>40960.8125</v>
      </c>
      <c r="F2232" s="22">
        <v>12.41</v>
      </c>
      <c r="G2232" s="22">
        <v>12.342072731855684</v>
      </c>
      <c r="H2232" s="25">
        <v>0.12167606768734891</v>
      </c>
      <c r="I2232" s="3">
        <f t="shared" si="136"/>
        <v>1992.5099999999975</v>
      </c>
      <c r="J2232" s="3">
        <f t="shared" si="137"/>
        <v>1991.7399999999975</v>
      </c>
      <c r="K2232" s="3">
        <f>MIN(J2232-M2232+N2232,'Power Look Up'!$F$4)</f>
        <v>1966.7952577145447</v>
      </c>
      <c r="M2232" s="51">
        <f t="array" ref="M2232">_xlfn.SUM(_xlfn.NORM.DIST($S$3:$S$1003,$G2232,$P2232,FALSE)*WindSpeedStep*$T$3:$T$1003)</f>
        <v>1987.5366728943613</v>
      </c>
      <c r="N2232" s="51">
        <f t="array" ref="N2232">_xlfn.SUM(_xlfn.NORM.DIST($S$3:$S$1003,$G2232,$Q2232,FALSE)*WindSpeedStep*$T$3:$T$1003)</f>
        <v>1962.5919306089086</v>
      </c>
      <c r="P2232" s="43">
        <f t="shared" si="138"/>
        <v>1.2342072731855684</v>
      </c>
      <c r="Q2232" s="43">
        <f t="shared" si="139"/>
        <v>1.5017348771234555</v>
      </c>
    </row>
    <row r="2233" spans="5:17" x14ac:dyDescent="0.2">
      <c r="E2233" s="16">
        <v>40960.819444444445</v>
      </c>
      <c r="F2233" s="22">
        <v>12.82</v>
      </c>
      <c r="G2233" s="22">
        <v>12.857155909992871</v>
      </c>
      <c r="H2233" s="25">
        <v>9.9843993759750393E-2</v>
      </c>
      <c r="I2233" s="3">
        <f t="shared" si="136"/>
        <v>1997.0199999999975</v>
      </c>
      <c r="J2233" s="3">
        <f t="shared" si="137"/>
        <v>1997.4599999999975</v>
      </c>
      <c r="K2233" s="3">
        <f>MIN(J2233-M2233+N2233,'Power Look Up'!$F$4)</f>
        <v>1997.5587196547845</v>
      </c>
      <c r="M2233" s="51">
        <f t="array" ref="M2233">_xlfn.SUM(_xlfn.NORM.DIST($S$3:$S$1003,$G2233,$P2233,FALSE)*WindSpeedStep*$T$3:$T$1003)</f>
        <v>1998.7616767347222</v>
      </c>
      <c r="N2233" s="51">
        <f t="array" ref="N2233">_xlfn.SUM(_xlfn.NORM.DIST($S$3:$S$1003,$G2233,$Q2233,FALSE)*WindSpeedStep*$T$3:$T$1003)</f>
        <v>1998.8603963895091</v>
      </c>
      <c r="P2233" s="43">
        <f t="shared" si="138"/>
        <v>1.2857155909992872</v>
      </c>
      <c r="Q2233" s="43">
        <f t="shared" si="139"/>
        <v>1.2837097944454661</v>
      </c>
    </row>
    <row r="2234" spans="5:17" x14ac:dyDescent="0.2">
      <c r="E2234" s="16">
        <v>40960.826388888891</v>
      </c>
      <c r="F2234" s="22">
        <v>10.64</v>
      </c>
      <c r="G2234" s="22">
        <v>10.660788783902785</v>
      </c>
      <c r="H2234" s="25">
        <v>0.17105263157894737</v>
      </c>
      <c r="I2234" s="3">
        <f t="shared" si="136"/>
        <v>1807.8799999999512</v>
      </c>
      <c r="J2234" s="3">
        <f t="shared" si="137"/>
        <v>1813.2199999999511</v>
      </c>
      <c r="K2234" s="3">
        <f>MIN(J2234-M2234+N2234,'Power Look Up'!$F$4)</f>
        <v>1696.5833410019209</v>
      </c>
      <c r="M2234" s="51">
        <f t="array" ref="M2234">_xlfn.SUM(_xlfn.NORM.DIST($S$3:$S$1003,$G2234,$P2234,FALSE)*WindSpeedStep*$T$3:$T$1003)</f>
        <v>1803.415266080978</v>
      </c>
      <c r="N2234" s="51">
        <f t="array" ref="N2234">_xlfn.SUM(_xlfn.NORM.DIST($S$3:$S$1003,$G2234,$Q2234,FALSE)*WindSpeedStep*$T$3:$T$1003)</f>
        <v>1686.7786070829477</v>
      </c>
      <c r="P2234" s="43">
        <f t="shared" si="138"/>
        <v>1.0660788783902786</v>
      </c>
      <c r="Q2234" s="43">
        <f t="shared" si="139"/>
        <v>1.8235559761938973</v>
      </c>
    </row>
    <row r="2235" spans="5:17" x14ac:dyDescent="0.2">
      <c r="E2235" s="16">
        <v>40960.861111111109</v>
      </c>
      <c r="F2235" s="22">
        <v>9.0399999999999991</v>
      </c>
      <c r="G2235" s="22">
        <v>9.0962179137904684</v>
      </c>
      <c r="H2235" s="25">
        <v>0.10508849557522125</v>
      </c>
      <c r="I2235" s="3">
        <f t="shared" si="136"/>
        <v>1271.2399999999434</v>
      </c>
      <c r="J2235" s="3">
        <f t="shared" si="137"/>
        <v>1294.0999999999431</v>
      </c>
      <c r="K2235" s="3">
        <f>MIN(J2235-M2235+N2235,'Power Look Up'!$F$4)</f>
        <v>1294.5134695504128</v>
      </c>
      <c r="M2235" s="51">
        <f t="array" ref="M2235">_xlfn.SUM(_xlfn.NORM.DIST($S$3:$S$1003,$G2235,$P2235,FALSE)*WindSpeedStep*$T$3:$T$1003)</f>
        <v>1296.9092945697537</v>
      </c>
      <c r="N2235" s="51">
        <f t="array" ref="N2235">_xlfn.SUM(_xlfn.NORM.DIST($S$3:$S$1003,$G2235,$Q2235,FALSE)*WindSpeedStep*$T$3:$T$1003)</f>
        <v>1297.3227641202234</v>
      </c>
      <c r="P2235" s="43">
        <f t="shared" si="138"/>
        <v>0.90962179137904686</v>
      </c>
      <c r="Q2235" s="43">
        <f t="shared" si="139"/>
        <v>0.95590785598461792</v>
      </c>
    </row>
    <row r="2236" spans="5:17" x14ac:dyDescent="0.2">
      <c r="E2236" s="16">
        <v>40960.868055555555</v>
      </c>
      <c r="F2236" s="22">
        <v>9.6300000000000008</v>
      </c>
      <c r="G2236" s="22">
        <v>9.6452804458902719</v>
      </c>
      <c r="H2236" s="25">
        <v>7.6843198338525431E-2</v>
      </c>
      <c r="I2236" s="3">
        <f t="shared" si="136"/>
        <v>1496.0299999999388</v>
      </c>
      <c r="J2236" s="3">
        <f t="shared" si="137"/>
        <v>1503.6499999999385</v>
      </c>
      <c r="K2236" s="3">
        <f>MIN(J2236-M2236+N2236,'Power Look Up'!$F$4)</f>
        <v>1514.7598324250423</v>
      </c>
      <c r="M2236" s="51">
        <f t="array" ref="M2236">_xlfn.SUM(_xlfn.NORM.DIST($S$3:$S$1003,$G2236,$P2236,FALSE)*WindSpeedStep*$T$3:$T$1003)</f>
        <v>1503.3170159985691</v>
      </c>
      <c r="N2236" s="51">
        <f t="array" ref="N2236">_xlfn.SUM(_xlfn.NORM.DIST($S$3:$S$1003,$G2236,$Q2236,FALSE)*WindSpeedStep*$T$3:$T$1003)</f>
        <v>1514.4268484236729</v>
      </c>
      <c r="P2236" s="43">
        <f t="shared" si="138"/>
        <v>0.96452804458902719</v>
      </c>
      <c r="Q2236" s="43">
        <f t="shared" si="139"/>
        <v>0.74117419833424714</v>
      </c>
    </row>
    <row r="2237" spans="5:17" x14ac:dyDescent="0.2">
      <c r="E2237" s="16">
        <v>40960.875</v>
      </c>
      <c r="F2237" s="22">
        <v>8.6199999999999992</v>
      </c>
      <c r="G2237" s="22">
        <v>8.5903595046975649</v>
      </c>
      <c r="H2237" s="25">
        <v>0.15313225058004643</v>
      </c>
      <c r="I2237" s="3">
        <f t="shared" si="136"/>
        <v>1116.5399999999488</v>
      </c>
      <c r="J2237" s="3">
        <f t="shared" si="137"/>
        <v>1105.529999999949</v>
      </c>
      <c r="K2237" s="3">
        <f>MIN(J2237-M2237+N2237,'Power Look Up'!$F$4)</f>
        <v>1123.7997082862678</v>
      </c>
      <c r="M2237" s="51">
        <f t="array" ref="M2237">_xlfn.SUM(_xlfn.NORM.DIST($S$3:$S$1003,$G2237,$P2237,FALSE)*WindSpeedStep*$T$3:$T$1003)</f>
        <v>1103.5189835022409</v>
      </c>
      <c r="N2237" s="51">
        <f t="array" ref="N2237">_xlfn.SUM(_xlfn.NORM.DIST($S$3:$S$1003,$G2237,$Q2237,FALSE)*WindSpeedStep*$T$3:$T$1003)</f>
        <v>1121.7886917885596</v>
      </c>
      <c r="P2237" s="43">
        <f t="shared" si="138"/>
        <v>0.85903595046975656</v>
      </c>
      <c r="Q2237" s="43">
        <f t="shared" si="139"/>
        <v>1.315461084246031</v>
      </c>
    </row>
    <row r="2238" spans="5:17" x14ac:dyDescent="0.2">
      <c r="E2238" s="16">
        <v>40961.027777777781</v>
      </c>
      <c r="F2238" s="22">
        <v>8.94</v>
      </c>
      <c r="G2238" s="22">
        <v>9.1365556141614572</v>
      </c>
      <c r="H2238" s="25">
        <v>7.4944071588366898E-2</v>
      </c>
      <c r="I2238" s="3">
        <f t="shared" si="136"/>
        <v>1233.9799999999464</v>
      </c>
      <c r="J2238" s="3">
        <f t="shared" si="137"/>
        <v>1309.3399999999426</v>
      </c>
      <c r="K2238" s="3">
        <f>MIN(J2238-M2238+N2238,'Power Look Up'!$F$4)</f>
        <v>1306.0323076211484</v>
      </c>
      <c r="M2238" s="51">
        <f t="array" ref="M2238">_xlfn.SUM(_xlfn.NORM.DIST($S$3:$S$1003,$G2238,$P2238,FALSE)*WindSpeedStep*$T$3:$T$1003)</f>
        <v>1312.4511026989262</v>
      </c>
      <c r="N2238" s="51">
        <f t="array" ref="N2238">_xlfn.SUM(_xlfn.NORM.DIST($S$3:$S$1003,$G2238,$Q2238,FALSE)*WindSpeedStep*$T$3:$T$1003)</f>
        <v>1309.143410320132</v>
      </c>
      <c r="P2238" s="43">
        <f t="shared" si="138"/>
        <v>0.91365556141614579</v>
      </c>
      <c r="Q2238" s="43">
        <f t="shared" si="139"/>
        <v>0.68473067801881171</v>
      </c>
    </row>
    <row r="2239" spans="5:17" x14ac:dyDescent="0.2">
      <c r="E2239" s="16">
        <v>40961.083333333336</v>
      </c>
      <c r="F2239" s="22">
        <v>7.54</v>
      </c>
      <c r="G2239" s="22">
        <v>7.6143583153425283</v>
      </c>
      <c r="H2239" s="25">
        <v>0.11405835543766578</v>
      </c>
      <c r="I2239" s="3">
        <f t="shared" si="136"/>
        <v>750.53999999996495</v>
      </c>
      <c r="J2239" s="3">
        <f t="shared" si="137"/>
        <v>771.60999999996454</v>
      </c>
      <c r="K2239" s="3">
        <f>MIN(J2239-M2239+N2239,'Power Look Up'!$F$4)</f>
        <v>778.027462651262</v>
      </c>
      <c r="M2239" s="51">
        <f t="array" ref="M2239">_xlfn.SUM(_xlfn.NORM.DIST($S$3:$S$1003,$G2239,$P2239,FALSE)*WindSpeedStep*$T$3:$T$1003)</f>
        <v>768.97106201851432</v>
      </c>
      <c r="N2239" s="51">
        <f t="array" ref="N2239">_xlfn.SUM(_xlfn.NORM.DIST($S$3:$S$1003,$G2239,$Q2239,FALSE)*WindSpeedStep*$T$3:$T$1003)</f>
        <v>775.38852466981177</v>
      </c>
      <c r="P2239" s="43">
        <f t="shared" si="138"/>
        <v>0.76143583153425287</v>
      </c>
      <c r="Q2239" s="43">
        <f t="shared" si="139"/>
        <v>0.86848118716108413</v>
      </c>
    </row>
    <row r="2240" spans="5:17" x14ac:dyDescent="0.2">
      <c r="E2240" s="16">
        <v>40961.090277777781</v>
      </c>
      <c r="F2240" s="22">
        <v>7.32</v>
      </c>
      <c r="G2240" s="22">
        <v>7.452201586914355</v>
      </c>
      <c r="H2240" s="25">
        <v>0.10245901639344263</v>
      </c>
      <c r="I2240" s="3">
        <f t="shared" si="136"/>
        <v>684.3199999999664</v>
      </c>
      <c r="J2240" s="3">
        <f t="shared" si="137"/>
        <v>723.4499999999656</v>
      </c>
      <c r="K2240" s="3">
        <f>MIN(J2240-M2240+N2240,'Power Look Up'!$F$4)</f>
        <v>724.46067810370937</v>
      </c>
      <c r="M2240" s="51">
        <f t="array" ref="M2240">_xlfn.SUM(_xlfn.NORM.DIST($S$3:$S$1003,$G2240,$P2240,FALSE)*WindSpeedStep*$T$3:$T$1003)</f>
        <v>720.1573626890239</v>
      </c>
      <c r="N2240" s="51">
        <f t="array" ref="N2240">_xlfn.SUM(_xlfn.NORM.DIST($S$3:$S$1003,$G2240,$Q2240,FALSE)*WindSpeedStep*$T$3:$T$1003)</f>
        <v>721.16804079276767</v>
      </c>
      <c r="P2240" s="43">
        <f t="shared" si="138"/>
        <v>0.74522015869143554</v>
      </c>
      <c r="Q2240" s="43">
        <f t="shared" si="139"/>
        <v>0.76354524456089701</v>
      </c>
    </row>
    <row r="2241" spans="5:17" x14ac:dyDescent="0.2">
      <c r="E2241" s="16">
        <v>40961.097222222219</v>
      </c>
      <c r="F2241" s="22">
        <v>7.73</v>
      </c>
      <c r="G2241" s="22">
        <v>7.7967394781275061</v>
      </c>
      <c r="H2241" s="25">
        <v>0.10866752910737386</v>
      </c>
      <c r="I2241" s="3">
        <f t="shared" si="136"/>
        <v>807.72999999996375</v>
      </c>
      <c r="J2241" s="3">
        <f t="shared" si="137"/>
        <v>828.79999999996335</v>
      </c>
      <c r="K2241" s="3">
        <f>MIN(J2241-M2241+N2241,'Power Look Up'!$F$4)</f>
        <v>832.8743509850334</v>
      </c>
      <c r="M2241" s="51">
        <f t="array" ref="M2241">_xlfn.SUM(_xlfn.NORM.DIST($S$3:$S$1003,$G2241,$P2241,FALSE)*WindSpeedStep*$T$3:$T$1003)</f>
        <v>826.24335335291983</v>
      </c>
      <c r="N2241" s="51">
        <f t="array" ref="N2241">_xlfn.SUM(_xlfn.NORM.DIST($S$3:$S$1003,$G2241,$Q2241,FALSE)*WindSpeedStep*$T$3:$T$1003)</f>
        <v>830.31770433798988</v>
      </c>
      <c r="P2241" s="43">
        <f t="shared" si="138"/>
        <v>0.77967394781275068</v>
      </c>
      <c r="Q2241" s="43">
        <f t="shared" si="139"/>
        <v>0.84725241418203168</v>
      </c>
    </row>
    <row r="2242" spans="5:17" x14ac:dyDescent="0.2">
      <c r="E2242" s="16">
        <v>40961.104166666664</v>
      </c>
      <c r="F2242" s="22">
        <v>7.08</v>
      </c>
      <c r="G2242" s="22">
        <v>7.1702976488058265</v>
      </c>
      <c r="H2242" s="25">
        <v>0.11723163841807908</v>
      </c>
      <c r="I2242" s="3">
        <f t="shared" si="136"/>
        <v>612.07999999996798</v>
      </c>
      <c r="J2242" s="3">
        <f t="shared" si="137"/>
        <v>639.16999999996733</v>
      </c>
      <c r="K2242" s="3">
        <f>MIN(J2242-M2242+N2242,'Power Look Up'!$F$4)</f>
        <v>646.01790176887323</v>
      </c>
      <c r="M2242" s="51">
        <f t="array" ref="M2242">_xlfn.SUM(_xlfn.NORM.DIST($S$3:$S$1003,$G2242,$P2242,FALSE)*WindSpeedStep*$T$3:$T$1003)</f>
        <v>639.95682124428367</v>
      </c>
      <c r="N2242" s="51">
        <f t="array" ref="N2242">_xlfn.SUM(_xlfn.NORM.DIST($S$3:$S$1003,$G2242,$Q2242,FALSE)*WindSpeedStep*$T$3:$T$1003)</f>
        <v>646.80472301318957</v>
      </c>
      <c r="P2242" s="43">
        <f t="shared" si="138"/>
        <v>0.71702976488058268</v>
      </c>
      <c r="Q2242" s="43">
        <f t="shared" si="139"/>
        <v>0.84058574131480723</v>
      </c>
    </row>
    <row r="2243" spans="5:17" x14ac:dyDescent="0.2">
      <c r="E2243" s="16">
        <v>40961.111111111109</v>
      </c>
      <c r="F2243" s="22">
        <v>5.86</v>
      </c>
      <c r="G2243" s="22">
        <v>6.0366836291183086</v>
      </c>
      <c r="H2243" s="25">
        <v>0.1348122866894198</v>
      </c>
      <c r="I2243" s="3">
        <f t="shared" ref="I2243:I2306" si="140">INDEX(PowerArray,MIN(MaximumPowerIndex,ROUND(F2243*100,0)))</f>
        <v>339.31999999998698</v>
      </c>
      <c r="J2243" s="3">
        <f t="shared" ref="J2243:J2306" si="141">INDEX(PowerArray,MIN(MaximumPowerIndex,ROUND(G2243*100,0)))</f>
        <v>371.03999999998092</v>
      </c>
      <c r="K2243" s="3">
        <f>MIN(J2243-M2243+N2243,'Power Look Up'!$F$4)</f>
        <v>378.85686963541349</v>
      </c>
      <c r="M2243" s="51">
        <f t="array" ref="M2243">_xlfn.SUM(_xlfn.NORM.DIST($S$3:$S$1003,$G2243,$P2243,FALSE)*WindSpeedStep*$T$3:$T$1003)</f>
        <v>374.50682623386513</v>
      </c>
      <c r="N2243" s="51">
        <f t="array" ref="N2243">_xlfn.SUM(_xlfn.NORM.DIST($S$3:$S$1003,$G2243,$Q2243,FALSE)*WindSpeedStep*$T$3:$T$1003)</f>
        <v>382.32369586929769</v>
      </c>
      <c r="P2243" s="43">
        <f t="shared" ref="P2243:P2306" si="142">ReferenceTurbulence*G2243</f>
        <v>0.6036683629118309</v>
      </c>
      <c r="Q2243" s="43">
        <f t="shared" si="139"/>
        <v>0.81381912406202461</v>
      </c>
    </row>
    <row r="2244" spans="5:17" x14ac:dyDescent="0.2">
      <c r="E2244" s="16">
        <v>40961.118055555555</v>
      </c>
      <c r="F2244" s="22">
        <v>5.92</v>
      </c>
      <c r="G2244" s="22">
        <v>5.9683608584918577</v>
      </c>
      <c r="H2244" s="25">
        <v>0.10135135135135134</v>
      </c>
      <c r="I2244" s="3">
        <f t="shared" si="140"/>
        <v>349.03999999998678</v>
      </c>
      <c r="J2244" s="3">
        <f t="shared" si="141"/>
        <v>357.13999999998657</v>
      </c>
      <c r="K2244" s="3">
        <f>MIN(J2244-M2244+N2244,'Power Look Up'!$F$4)</f>
        <v>357.39309183727033</v>
      </c>
      <c r="M2244" s="51">
        <f t="array" ref="M2244">_xlfn.SUM(_xlfn.NORM.DIST($S$3:$S$1003,$G2244,$P2244,FALSE)*WindSpeedStep*$T$3:$T$1003)</f>
        <v>361.21379625585132</v>
      </c>
      <c r="N2244" s="51">
        <f t="array" ref="N2244">_xlfn.SUM(_xlfn.NORM.DIST($S$3:$S$1003,$G2244,$Q2244,FALSE)*WindSpeedStep*$T$3:$T$1003)</f>
        <v>361.46688809313508</v>
      </c>
      <c r="P2244" s="43">
        <f t="shared" si="142"/>
        <v>0.59683608584918579</v>
      </c>
      <c r="Q2244" s="43">
        <f t="shared" ref="Q2244:Q2307" si="143">G2244*H2244</f>
        <v>0.60490143836066124</v>
      </c>
    </row>
    <row r="2245" spans="5:17" x14ac:dyDescent="0.2">
      <c r="E2245" s="16">
        <v>40961.125</v>
      </c>
      <c r="F2245" s="22">
        <v>5.09</v>
      </c>
      <c r="G2245" s="22">
        <v>5.2102876622935144</v>
      </c>
      <c r="H2245" s="25">
        <v>0.15127701375245581</v>
      </c>
      <c r="I2245" s="3">
        <f t="shared" si="140"/>
        <v>214.57999999998961</v>
      </c>
      <c r="J2245" s="3">
        <f t="shared" si="141"/>
        <v>234.01999999998921</v>
      </c>
      <c r="K2245" s="3">
        <f>MIN(J2245-M2245+N2245,'Power Look Up'!$F$4)</f>
        <v>238.8788001392617</v>
      </c>
      <c r="M2245" s="51">
        <f t="array" ref="M2245">_xlfn.SUM(_xlfn.NORM.DIST($S$3:$S$1003,$G2245,$P2245,FALSE)*WindSpeedStep*$T$3:$T$1003)</f>
        <v>228.52746627539116</v>
      </c>
      <c r="N2245" s="51">
        <f t="array" ref="N2245">_xlfn.SUM(_xlfn.NORM.DIST($S$3:$S$1003,$G2245,$Q2245,FALSE)*WindSpeedStep*$T$3:$T$1003)</f>
        <v>233.38626641466365</v>
      </c>
      <c r="P2245" s="43">
        <f t="shared" si="142"/>
        <v>0.52102876622935146</v>
      </c>
      <c r="Q2245" s="43">
        <f t="shared" si="143"/>
        <v>0.78819675834302683</v>
      </c>
    </row>
    <row r="2246" spans="5:17" x14ac:dyDescent="0.2">
      <c r="E2246" s="16">
        <v>40961.131944444445</v>
      </c>
      <c r="F2246" s="22">
        <v>4.91</v>
      </c>
      <c r="G2246" s="22">
        <v>5.0151886735862421</v>
      </c>
      <c r="H2246" s="25">
        <v>0.16293279022403259</v>
      </c>
      <c r="I2246" s="3">
        <f t="shared" si="140"/>
        <v>190.18999999999343</v>
      </c>
      <c r="J2246" s="3">
        <f t="shared" si="141"/>
        <v>203.23999999998986</v>
      </c>
      <c r="K2246" s="3">
        <f>MIN(J2246-M2246+N2246,'Power Look Up'!$F$4)</f>
        <v>209.65398480464515</v>
      </c>
      <c r="M2246" s="51">
        <f t="array" ref="M2246">_xlfn.SUM(_xlfn.NORM.DIST($S$3:$S$1003,$G2246,$P2246,FALSE)*WindSpeedStep*$T$3:$T$1003)</f>
        <v>196.9950625484656</v>
      </c>
      <c r="N2246" s="51">
        <f t="array" ref="N2246">_xlfn.SUM(_xlfn.NORM.DIST($S$3:$S$1003,$G2246,$Q2246,FALSE)*WindSpeedStep*$T$3:$T$1003)</f>
        <v>203.40904735312088</v>
      </c>
      <c r="P2246" s="43">
        <f t="shared" si="142"/>
        <v>0.50151886735862428</v>
      </c>
      <c r="Q2246" s="43">
        <f t="shared" si="143"/>
        <v>0.81713868408737145</v>
      </c>
    </row>
    <row r="2247" spans="5:17" x14ac:dyDescent="0.2">
      <c r="E2247" s="16">
        <v>40961.138888888891</v>
      </c>
      <c r="F2247" s="22">
        <v>4.21</v>
      </c>
      <c r="G2247" s="22">
        <v>4.4594949954331575</v>
      </c>
      <c r="H2247" s="25">
        <v>0.14251781472684086</v>
      </c>
      <c r="I2247" s="3">
        <f t="shared" si="140"/>
        <v>113.88999999999506</v>
      </c>
      <c r="J2247" s="3">
        <f t="shared" si="141"/>
        <v>141.13999999999447</v>
      </c>
      <c r="K2247" s="3">
        <f>MIN(J2247-M2247+N2247,'Power Look Up'!$F$4)</f>
        <v>148.02769906830508</v>
      </c>
      <c r="M2247" s="51">
        <f t="array" ref="M2247">_xlfn.SUM(_xlfn.NORM.DIST($S$3:$S$1003,$G2247,$P2247,FALSE)*WindSpeedStep*$T$3:$T$1003)</f>
        <v>109.90713134975405</v>
      </c>
      <c r="N2247" s="51">
        <f t="array" ref="N2247">_xlfn.SUM(_xlfn.NORM.DIST($S$3:$S$1003,$G2247,$Q2247,FALSE)*WindSpeedStep*$T$3:$T$1003)</f>
        <v>116.79483041806466</v>
      </c>
      <c r="P2247" s="43">
        <f t="shared" si="142"/>
        <v>0.44594949954331575</v>
      </c>
      <c r="Q2247" s="43">
        <f t="shared" si="143"/>
        <v>0.63555748153441671</v>
      </c>
    </row>
    <row r="2248" spans="5:17" x14ac:dyDescent="0.2">
      <c r="E2248" s="16">
        <v>40961.145833333336</v>
      </c>
      <c r="F2248" s="22">
        <v>4.71</v>
      </c>
      <c r="G2248" s="22">
        <v>4.8651902502166475</v>
      </c>
      <c r="H2248" s="25">
        <v>0.14225053078556263</v>
      </c>
      <c r="I2248" s="3">
        <f t="shared" si="140"/>
        <v>168.3899999999939</v>
      </c>
      <c r="J2248" s="3">
        <f t="shared" si="141"/>
        <v>185.82999999999353</v>
      </c>
      <c r="K2248" s="3">
        <f>MIN(J2248-M2248+N2248,'Power Look Up'!$F$4)</f>
        <v>189.47498514683565</v>
      </c>
      <c r="M2248" s="51">
        <f t="array" ref="M2248">_xlfn.SUM(_xlfn.NORM.DIST($S$3:$S$1003,$G2248,$P2248,FALSE)*WindSpeedStep*$T$3:$T$1003)</f>
        <v>173.00311706430966</v>
      </c>
      <c r="N2248" s="51">
        <f t="array" ref="N2248">_xlfn.SUM(_xlfn.NORM.DIST($S$3:$S$1003,$G2248,$Q2248,FALSE)*WindSpeedStep*$T$3:$T$1003)</f>
        <v>176.64810221115178</v>
      </c>
      <c r="P2248" s="43">
        <f t="shared" si="142"/>
        <v>0.48651902502166477</v>
      </c>
      <c r="Q2248" s="43">
        <f t="shared" si="143"/>
        <v>0.69207589546606241</v>
      </c>
    </row>
    <row r="2249" spans="5:17" x14ac:dyDescent="0.2">
      <c r="E2249" s="16">
        <v>40961.152777777781</v>
      </c>
      <c r="F2249" s="22">
        <v>5.42</v>
      </c>
      <c r="G2249" s="22">
        <v>5.4495096896157449</v>
      </c>
      <c r="H2249" s="25">
        <v>0.14206642066420666</v>
      </c>
      <c r="I2249" s="3">
        <f t="shared" si="140"/>
        <v>268.03999999998848</v>
      </c>
      <c r="J2249" s="3">
        <f t="shared" si="141"/>
        <v>272.89999999998838</v>
      </c>
      <c r="K2249" s="3">
        <f>MIN(J2249-M2249+N2249,'Power Look Up'!$F$4)</f>
        <v>277.70733951040029</v>
      </c>
      <c r="M2249" s="51">
        <f t="array" ref="M2249">_xlfn.SUM(_xlfn.NORM.DIST($S$3:$S$1003,$G2249,$P2249,FALSE)*WindSpeedStep*$T$3:$T$1003)</f>
        <v>268.10418204087165</v>
      </c>
      <c r="N2249" s="51">
        <f t="array" ref="N2249">_xlfn.SUM(_xlfn.NORM.DIST($S$3:$S$1003,$G2249,$Q2249,FALSE)*WindSpeedStep*$T$3:$T$1003)</f>
        <v>272.91152155128356</v>
      </c>
      <c r="P2249" s="43">
        <f t="shared" si="142"/>
        <v>0.54495096896157447</v>
      </c>
      <c r="Q2249" s="43">
        <f t="shared" si="143"/>
        <v>0.77419233597862069</v>
      </c>
    </row>
    <row r="2250" spans="5:17" x14ac:dyDescent="0.2">
      <c r="E2250" s="16">
        <v>40961.159722222219</v>
      </c>
      <c r="F2250" s="22">
        <v>6.92</v>
      </c>
      <c r="G2250" s="22">
        <v>6.9598135935851282</v>
      </c>
      <c r="H2250" s="25">
        <v>0.17196531791907513</v>
      </c>
      <c r="I2250" s="3">
        <f t="shared" si="140"/>
        <v>569.91999999997665</v>
      </c>
      <c r="J2250" s="3">
        <f t="shared" si="141"/>
        <v>578.9599999999765</v>
      </c>
      <c r="K2250" s="3">
        <f>MIN(J2250-M2250+N2250,'Power Look Up'!$F$4)</f>
        <v>610.64310919752359</v>
      </c>
      <c r="M2250" s="51">
        <f t="array" ref="M2250">_xlfn.SUM(_xlfn.NORM.DIST($S$3:$S$1003,$G2250,$P2250,FALSE)*WindSpeedStep*$T$3:$T$1003)</f>
        <v>583.87088367798162</v>
      </c>
      <c r="N2250" s="51">
        <f t="array" ref="N2250">_xlfn.SUM(_xlfn.NORM.DIST($S$3:$S$1003,$G2250,$Q2250,FALSE)*WindSpeedStep*$T$3:$T$1003)</f>
        <v>615.55399287552871</v>
      </c>
      <c r="P2250" s="43">
        <f t="shared" si="142"/>
        <v>0.69598135935851291</v>
      </c>
      <c r="Q2250" s="43">
        <f t="shared" si="143"/>
        <v>1.1968465572783673</v>
      </c>
    </row>
    <row r="2251" spans="5:17" x14ac:dyDescent="0.2">
      <c r="E2251" s="16">
        <v>40961.166666666664</v>
      </c>
      <c r="F2251" s="22">
        <v>9.5399999999999991</v>
      </c>
      <c r="G2251" s="22">
        <v>9.4250221942153782</v>
      </c>
      <c r="H2251" s="25">
        <v>6.6037735849056617E-2</v>
      </c>
      <c r="I2251" s="3">
        <f t="shared" si="140"/>
        <v>1461.7399999999395</v>
      </c>
      <c r="J2251" s="3">
        <f t="shared" si="141"/>
        <v>1419.8299999999404</v>
      </c>
      <c r="K2251" s="3">
        <f>MIN(J2251-M2251+N2251,'Power Look Up'!$F$4)</f>
        <v>1424.8087691517962</v>
      </c>
      <c r="M2251" s="51">
        <f t="array" ref="M2251">_xlfn.SUM(_xlfn.NORM.DIST($S$3:$S$1003,$G2251,$P2251,FALSE)*WindSpeedStep*$T$3:$T$1003)</f>
        <v>1422.3587636415441</v>
      </c>
      <c r="N2251" s="51">
        <f t="array" ref="N2251">_xlfn.SUM(_xlfn.NORM.DIST($S$3:$S$1003,$G2251,$Q2251,FALSE)*WindSpeedStep*$T$3:$T$1003)</f>
        <v>1427.3375327934</v>
      </c>
      <c r="P2251" s="43">
        <f t="shared" si="142"/>
        <v>0.94250221942153789</v>
      </c>
      <c r="Q2251" s="43">
        <f t="shared" si="143"/>
        <v>0.62240712603309112</v>
      </c>
    </row>
    <row r="2252" spans="5:17" x14ac:dyDescent="0.2">
      <c r="E2252" s="16">
        <v>40961.173611111109</v>
      </c>
      <c r="F2252" s="22">
        <v>9.77</v>
      </c>
      <c r="G2252" s="22">
        <v>9.8432387998514113</v>
      </c>
      <c r="H2252" s="25">
        <v>7.5742067553735928E-2</v>
      </c>
      <c r="I2252" s="3">
        <f t="shared" si="140"/>
        <v>1549.3699999999376</v>
      </c>
      <c r="J2252" s="3">
        <f t="shared" si="141"/>
        <v>1576.039999999937</v>
      </c>
      <c r="K2252" s="3">
        <f>MIN(J2252-M2252+N2252,'Power Look Up'!$F$4)</f>
        <v>1594.562563408949</v>
      </c>
      <c r="M2252" s="51">
        <f t="array" ref="M2252">_xlfn.SUM(_xlfn.NORM.DIST($S$3:$S$1003,$G2252,$P2252,FALSE)*WindSpeedStep*$T$3:$T$1003)</f>
        <v>1572.4867203393371</v>
      </c>
      <c r="N2252" s="51">
        <f t="array" ref="N2252">_xlfn.SUM(_xlfn.NORM.DIST($S$3:$S$1003,$G2252,$Q2252,FALSE)*WindSpeedStep*$T$3:$T$1003)</f>
        <v>1591.0092837483492</v>
      </c>
      <c r="P2252" s="43">
        <f t="shared" si="142"/>
        <v>0.98432387998514115</v>
      </c>
      <c r="Q2252" s="43">
        <f t="shared" si="143"/>
        <v>0.74554725812590017</v>
      </c>
    </row>
    <row r="2253" spans="5:17" x14ac:dyDescent="0.2">
      <c r="E2253" s="16">
        <v>40961.180555555555</v>
      </c>
      <c r="F2253" s="22">
        <v>10.32</v>
      </c>
      <c r="G2253" s="22">
        <v>10.475339563176853</v>
      </c>
      <c r="H2253" s="25">
        <v>6.4922480620155043E-2</v>
      </c>
      <c r="I2253" s="3">
        <f t="shared" si="140"/>
        <v>1722.4399999999532</v>
      </c>
      <c r="J2253" s="3">
        <f t="shared" si="141"/>
        <v>1765.1599999999521</v>
      </c>
      <c r="K2253" s="3">
        <f>MIN(J2253-M2253+N2253,'Power Look Up'!$F$4)</f>
        <v>1820.0334303028903</v>
      </c>
      <c r="M2253" s="51">
        <f t="array" ref="M2253">_xlfn.SUM(_xlfn.NORM.DIST($S$3:$S$1003,$G2253,$P2253,FALSE)*WindSpeedStep*$T$3:$T$1003)</f>
        <v>1759.9319531799149</v>
      </c>
      <c r="N2253" s="51">
        <f t="array" ref="N2253">_xlfn.SUM(_xlfn.NORM.DIST($S$3:$S$1003,$G2253,$Q2253,FALSE)*WindSpeedStep*$T$3:$T$1003)</f>
        <v>1814.8053834828531</v>
      </c>
      <c r="P2253" s="43">
        <f t="shared" si="142"/>
        <v>1.0475339563176853</v>
      </c>
      <c r="Q2253" s="43">
        <f t="shared" si="143"/>
        <v>0.6800850297798926</v>
      </c>
    </row>
    <row r="2254" spans="5:17" x14ac:dyDescent="0.2">
      <c r="E2254" s="16">
        <v>40961.1875</v>
      </c>
      <c r="F2254" s="22">
        <v>11.06</v>
      </c>
      <c r="G2254" s="22">
        <v>10.890630917373645</v>
      </c>
      <c r="H2254" s="25">
        <v>6.3291139240506319E-2</v>
      </c>
      <c r="I2254" s="3">
        <f t="shared" si="140"/>
        <v>1909.0399999999838</v>
      </c>
      <c r="J2254" s="3">
        <f t="shared" si="141"/>
        <v>1874.6299999999499</v>
      </c>
      <c r="K2254" s="3">
        <f>MIN(J2254-M2254+N2254,'Power Look Up'!$F$4)</f>
        <v>1940.984393318291</v>
      </c>
      <c r="M2254" s="51">
        <f t="array" ref="M2254">_xlfn.SUM(_xlfn.NORM.DIST($S$3:$S$1003,$G2254,$P2254,FALSE)*WindSpeedStep*$T$3:$T$1003)</f>
        <v>1849.7106646727561</v>
      </c>
      <c r="N2254" s="51">
        <f t="array" ref="N2254">_xlfn.SUM(_xlfn.NORM.DIST($S$3:$S$1003,$G2254,$Q2254,FALSE)*WindSpeedStep*$T$3:$T$1003)</f>
        <v>1916.0650579910973</v>
      </c>
      <c r="P2254" s="43">
        <f t="shared" si="142"/>
        <v>1.0890630917373645</v>
      </c>
      <c r="Q2254" s="43">
        <f t="shared" si="143"/>
        <v>0.68928043780845849</v>
      </c>
    </row>
    <row r="2255" spans="5:17" x14ac:dyDescent="0.2">
      <c r="E2255" s="16">
        <v>40961.194444444445</v>
      </c>
      <c r="F2255" s="22">
        <v>11.12</v>
      </c>
      <c r="G2255" s="22">
        <v>10.690274729487768</v>
      </c>
      <c r="H2255" s="25">
        <v>6.2050359712230219E-2</v>
      </c>
      <c r="I2255" s="3">
        <f t="shared" si="140"/>
        <v>1914.0799999999838</v>
      </c>
      <c r="J2255" s="3">
        <f t="shared" si="141"/>
        <v>1821.2299999999509</v>
      </c>
      <c r="K2255" s="3">
        <f>MIN(J2255-M2255+N2255,'Power Look Up'!$F$4)</f>
        <v>1886.8899172683723</v>
      </c>
      <c r="M2255" s="51">
        <f t="array" ref="M2255">_xlfn.SUM(_xlfn.NORM.DIST($S$3:$S$1003,$G2255,$P2255,FALSE)*WindSpeedStep*$T$3:$T$1003)</f>
        <v>1809.8218104747148</v>
      </c>
      <c r="N2255" s="51">
        <f t="array" ref="N2255">_xlfn.SUM(_xlfn.NORM.DIST($S$3:$S$1003,$G2255,$Q2255,FALSE)*WindSpeedStep*$T$3:$T$1003)</f>
        <v>1875.4817277431362</v>
      </c>
      <c r="P2255" s="43">
        <f t="shared" si="142"/>
        <v>1.069027472948777</v>
      </c>
      <c r="Q2255" s="43">
        <f t="shared" si="143"/>
        <v>0.66333539238728068</v>
      </c>
    </row>
    <row r="2256" spans="5:17" x14ac:dyDescent="0.2">
      <c r="E2256" s="16">
        <v>40961.201388888891</v>
      </c>
      <c r="F2256" s="22">
        <v>10.71</v>
      </c>
      <c r="G2256" s="22">
        <v>10.403348801446599</v>
      </c>
      <c r="H2256" s="25">
        <v>0.11577964519140989</v>
      </c>
      <c r="I2256" s="3">
        <f t="shared" si="140"/>
        <v>1826.5699999999508</v>
      </c>
      <c r="J2256" s="3">
        <f t="shared" si="141"/>
        <v>1743.7999999999527</v>
      </c>
      <c r="K2256" s="3">
        <f>MIN(J2256-M2256+N2256,'Power Look Up'!$F$4)</f>
        <v>1719.550639096783</v>
      </c>
      <c r="M2256" s="51">
        <f t="array" ref="M2256">_xlfn.SUM(_xlfn.NORM.DIST($S$3:$S$1003,$G2256,$P2256,FALSE)*WindSpeedStep*$T$3:$T$1003)</f>
        <v>1741.5736356518437</v>
      </c>
      <c r="N2256" s="51">
        <f t="array" ref="N2256">_xlfn.SUM(_xlfn.NORM.DIST($S$3:$S$1003,$G2256,$Q2256,FALSE)*WindSpeedStep*$T$3:$T$1003)</f>
        <v>1717.324274748674</v>
      </c>
      <c r="P2256" s="43">
        <f t="shared" si="142"/>
        <v>1.0403348801446599</v>
      </c>
      <c r="Q2256" s="43">
        <f t="shared" si="143"/>
        <v>1.2044960330339665</v>
      </c>
    </row>
    <row r="2257" spans="5:17" x14ac:dyDescent="0.2">
      <c r="E2257" s="16">
        <v>40961.208333333336</v>
      </c>
      <c r="F2257" s="22">
        <v>5.94</v>
      </c>
      <c r="G2257" s="22">
        <v>6.2034468612142524</v>
      </c>
      <c r="H2257" s="25">
        <v>0.18013468013468012</v>
      </c>
      <c r="I2257" s="3">
        <f t="shared" si="140"/>
        <v>352.27999999998667</v>
      </c>
      <c r="J2257" s="3">
        <f t="shared" si="141"/>
        <v>407.19999999998015</v>
      </c>
      <c r="K2257" s="3">
        <f>MIN(J2257-M2257+N2257,'Power Look Up'!$F$4)</f>
        <v>431.4053948334801</v>
      </c>
      <c r="M2257" s="51">
        <f t="array" ref="M2257">_xlfn.SUM(_xlfn.NORM.DIST($S$3:$S$1003,$G2257,$P2257,FALSE)*WindSpeedStep*$T$3:$T$1003)</f>
        <v>408.13673095622886</v>
      </c>
      <c r="N2257" s="51">
        <f t="array" ref="N2257">_xlfn.SUM(_xlfn.NORM.DIST($S$3:$S$1003,$G2257,$Q2257,FALSE)*WindSpeedStep*$T$3:$T$1003)</f>
        <v>432.34212578972881</v>
      </c>
      <c r="P2257" s="43">
        <f t="shared" si="142"/>
        <v>0.62034468612142524</v>
      </c>
      <c r="Q2257" s="43">
        <f t="shared" si="143"/>
        <v>1.1174559160773148</v>
      </c>
    </row>
    <row r="2258" spans="5:17" x14ac:dyDescent="0.2">
      <c r="E2258" s="16">
        <v>40961.215277777781</v>
      </c>
      <c r="F2258" s="22">
        <v>6.8</v>
      </c>
      <c r="G2258" s="22">
        <v>6.9754001928725025</v>
      </c>
      <c r="H2258" s="25">
        <v>0.1647058823529412</v>
      </c>
      <c r="I2258" s="3">
        <f t="shared" si="140"/>
        <v>542.79999999997722</v>
      </c>
      <c r="J2258" s="3">
        <f t="shared" si="141"/>
        <v>583.47999999997637</v>
      </c>
      <c r="K2258" s="3">
        <f>MIN(J2258-M2258+N2258,'Power Look Up'!$F$4)</f>
        <v>611.56485236696096</v>
      </c>
      <c r="M2258" s="51">
        <f t="array" ref="M2258">_xlfn.SUM(_xlfn.NORM.DIST($S$3:$S$1003,$G2258,$P2258,FALSE)*WindSpeedStep*$T$3:$T$1003)</f>
        <v>587.91415494930334</v>
      </c>
      <c r="N2258" s="51">
        <f t="array" ref="N2258">_xlfn.SUM(_xlfn.NORM.DIST($S$3:$S$1003,$G2258,$Q2258,FALSE)*WindSpeedStep*$T$3:$T$1003)</f>
        <v>615.99900731628793</v>
      </c>
      <c r="P2258" s="43">
        <f t="shared" si="142"/>
        <v>0.69754001928725029</v>
      </c>
      <c r="Q2258" s="43">
        <f t="shared" si="143"/>
        <v>1.1488894435319417</v>
      </c>
    </row>
    <row r="2259" spans="5:17" x14ac:dyDescent="0.2">
      <c r="E2259" s="16">
        <v>40961.222222222219</v>
      </c>
      <c r="F2259" s="22">
        <v>7.42</v>
      </c>
      <c r="G2259" s="22">
        <v>7.5714450371924791</v>
      </c>
      <c r="H2259" s="25">
        <v>0.15902964959568733</v>
      </c>
      <c r="I2259" s="3">
        <f t="shared" si="140"/>
        <v>714.41999999996574</v>
      </c>
      <c r="J2259" s="3">
        <f t="shared" si="141"/>
        <v>759.56999999996481</v>
      </c>
      <c r="K2259" s="3">
        <f>MIN(J2259-M2259+N2259,'Power Look Up'!$F$4)</f>
        <v>789.92919476650638</v>
      </c>
      <c r="M2259" s="51">
        <f t="array" ref="M2259">_xlfn.SUM(_xlfn.NORM.DIST($S$3:$S$1003,$G2259,$P2259,FALSE)*WindSpeedStep*$T$3:$T$1003)</f>
        <v>755.86063953117389</v>
      </c>
      <c r="N2259" s="51">
        <f t="array" ref="N2259">_xlfn.SUM(_xlfn.NORM.DIST($S$3:$S$1003,$G2259,$Q2259,FALSE)*WindSpeedStep*$T$3:$T$1003)</f>
        <v>786.21983429771547</v>
      </c>
      <c r="P2259" s="43">
        <f t="shared" si="142"/>
        <v>0.75714450371924791</v>
      </c>
      <c r="Q2259" s="43">
        <f t="shared" si="143"/>
        <v>1.2040842511977257</v>
      </c>
    </row>
    <row r="2260" spans="5:17" x14ac:dyDescent="0.2">
      <c r="E2260" s="16">
        <v>40961.229166666664</v>
      </c>
      <c r="F2260" s="22">
        <v>7.21</v>
      </c>
      <c r="G2260" s="22">
        <v>7.4124871513360482</v>
      </c>
      <c r="H2260" s="25">
        <v>0.1927877947295423</v>
      </c>
      <c r="I2260" s="3">
        <f t="shared" si="140"/>
        <v>651.20999999996707</v>
      </c>
      <c r="J2260" s="3">
        <f t="shared" si="141"/>
        <v>711.40999999996586</v>
      </c>
      <c r="K2260" s="3">
        <f>MIN(J2260-M2260+N2260,'Power Look Up'!$F$4)</f>
        <v>760.1725134234041</v>
      </c>
      <c r="M2260" s="51">
        <f t="array" ref="M2260">_xlfn.SUM(_xlfn.NORM.DIST($S$3:$S$1003,$G2260,$P2260,FALSE)*WindSpeedStep*$T$3:$T$1003)</f>
        <v>708.50246455029685</v>
      </c>
      <c r="N2260" s="51">
        <f t="array" ref="N2260">_xlfn.SUM(_xlfn.NORM.DIST($S$3:$S$1003,$G2260,$Q2260,FALSE)*WindSpeedStep*$T$3:$T$1003)</f>
        <v>757.26497797373509</v>
      </c>
      <c r="P2260" s="43">
        <f t="shared" si="142"/>
        <v>0.74124871513360491</v>
      </c>
      <c r="Q2260" s="43">
        <f t="shared" si="143"/>
        <v>1.4290370513671438</v>
      </c>
    </row>
    <row r="2261" spans="5:17" x14ac:dyDescent="0.2">
      <c r="E2261" s="16">
        <v>40961.236111111109</v>
      </c>
      <c r="F2261" s="22">
        <v>7.64</v>
      </c>
      <c r="G2261" s="22">
        <v>7.817167406420527</v>
      </c>
      <c r="H2261" s="25">
        <v>0.20157068062827227</v>
      </c>
      <c r="I2261" s="3">
        <f t="shared" si="140"/>
        <v>780.6399999999644</v>
      </c>
      <c r="J2261" s="3">
        <f t="shared" si="141"/>
        <v>834.81999999996322</v>
      </c>
      <c r="K2261" s="3">
        <f>MIN(J2261-M2261+N2261,'Power Look Up'!$F$4)</f>
        <v>888.38358380342584</v>
      </c>
      <c r="M2261" s="51">
        <f t="array" ref="M2261">_xlfn.SUM(_xlfn.NORM.DIST($S$3:$S$1003,$G2261,$P2261,FALSE)*WindSpeedStep*$T$3:$T$1003)</f>
        <v>832.81510475331913</v>
      </c>
      <c r="N2261" s="51">
        <f t="array" ref="N2261">_xlfn.SUM(_xlfn.NORM.DIST($S$3:$S$1003,$G2261,$Q2261,FALSE)*WindSpeedStep*$T$3:$T$1003)</f>
        <v>886.37868855678175</v>
      </c>
      <c r="P2261" s="43">
        <f t="shared" si="142"/>
        <v>0.78171674064205277</v>
      </c>
      <c r="Q2261" s="43">
        <f t="shared" si="143"/>
        <v>1.5757117546973316</v>
      </c>
    </row>
    <row r="2262" spans="5:17" x14ac:dyDescent="0.2">
      <c r="E2262" s="16">
        <v>40961.243055555555</v>
      </c>
      <c r="F2262" s="22">
        <v>8.86</v>
      </c>
      <c r="G2262" s="22">
        <v>8.9451219078454987</v>
      </c>
      <c r="H2262" s="25">
        <v>0.17945823927765239</v>
      </c>
      <c r="I2262" s="3">
        <f t="shared" si="140"/>
        <v>1204.6199999999469</v>
      </c>
      <c r="J2262" s="3">
        <f t="shared" si="141"/>
        <v>1237.6499999999462</v>
      </c>
      <c r="K2262" s="3">
        <f>MIN(J2262-M2262+N2262,'Power Look Up'!$F$4)</f>
        <v>1239.126624624452</v>
      </c>
      <c r="M2262" s="51">
        <f t="array" ref="M2262">_xlfn.SUM(_xlfn.NORM.DIST($S$3:$S$1003,$G2262,$P2262,FALSE)*WindSpeedStep*$T$3:$T$1003)</f>
        <v>1238.6407918315172</v>
      </c>
      <c r="N2262" s="51">
        <f t="array" ref="N2262">_xlfn.SUM(_xlfn.NORM.DIST($S$3:$S$1003,$G2262,$Q2262,FALSE)*WindSpeedStep*$T$3:$T$1003)</f>
        <v>1240.117416456023</v>
      </c>
      <c r="P2262" s="43">
        <f t="shared" si="142"/>
        <v>0.89451219078454991</v>
      </c>
      <c r="Q2262" s="43">
        <f t="shared" si="143"/>
        <v>1.605275827705908</v>
      </c>
    </row>
    <row r="2263" spans="5:17" x14ac:dyDescent="0.2">
      <c r="E2263" s="16">
        <v>40961.25</v>
      </c>
      <c r="F2263" s="22">
        <v>10.79</v>
      </c>
      <c r="G2263" s="22">
        <v>10.730253276080674</v>
      </c>
      <c r="H2263" s="25">
        <v>0.12418906394810011</v>
      </c>
      <c r="I2263" s="3">
        <f t="shared" si="140"/>
        <v>1847.9299999999505</v>
      </c>
      <c r="J2263" s="3">
        <f t="shared" si="141"/>
        <v>1831.9099999999507</v>
      </c>
      <c r="K2263" s="3">
        <f>MIN(J2263-M2263+N2263,'Power Look Up'!$F$4)</f>
        <v>1789.7327827538122</v>
      </c>
      <c r="M2263" s="51">
        <f t="array" ref="M2263">_xlfn.SUM(_xlfn.NORM.DIST($S$3:$S$1003,$G2263,$P2263,FALSE)*WindSpeedStep*$T$3:$T$1003)</f>
        <v>1818.286742181614</v>
      </c>
      <c r="N2263" s="51">
        <f t="array" ref="N2263">_xlfn.SUM(_xlfn.NORM.DIST($S$3:$S$1003,$G2263,$Q2263,FALSE)*WindSpeedStep*$T$3:$T$1003)</f>
        <v>1776.1095249354755</v>
      </c>
      <c r="P2263" s="43">
        <f t="shared" si="142"/>
        <v>1.0730253276080675</v>
      </c>
      <c r="Q2263" s="43">
        <f t="shared" si="143"/>
        <v>1.3325801102824937</v>
      </c>
    </row>
    <row r="2264" spans="5:17" x14ac:dyDescent="0.2">
      <c r="E2264" s="16">
        <v>40962.076388888891</v>
      </c>
      <c r="F2264" s="22">
        <v>5.72</v>
      </c>
      <c r="G2264" s="22">
        <v>5.706363421324582</v>
      </c>
      <c r="H2264" s="25">
        <v>6.4685314685314688E-2</v>
      </c>
      <c r="I2264" s="3">
        <f t="shared" si="140"/>
        <v>316.63999999998742</v>
      </c>
      <c r="J2264" s="3">
        <f t="shared" si="141"/>
        <v>315.01999999998748</v>
      </c>
      <c r="K2264" s="3">
        <f>MIN(J2264-M2264+N2264,'Power Look Up'!$F$4)</f>
        <v>310.91572655904059</v>
      </c>
      <c r="M2264" s="51">
        <f t="array" ref="M2264">_xlfn.SUM(_xlfn.NORM.DIST($S$3:$S$1003,$G2264,$P2264,FALSE)*WindSpeedStep*$T$3:$T$1003)</f>
        <v>312.62920018898888</v>
      </c>
      <c r="N2264" s="51">
        <f t="array" ref="N2264">_xlfn.SUM(_xlfn.NORM.DIST($S$3:$S$1003,$G2264,$Q2264,FALSE)*WindSpeedStep*$T$3:$T$1003)</f>
        <v>308.52492674804199</v>
      </c>
      <c r="P2264" s="43">
        <f t="shared" si="142"/>
        <v>0.57063634213245817</v>
      </c>
      <c r="Q2264" s="43">
        <f t="shared" si="143"/>
        <v>0.36911791361714957</v>
      </c>
    </row>
    <row r="2265" spans="5:17" x14ac:dyDescent="0.2">
      <c r="E2265" s="16">
        <v>40962.083333333336</v>
      </c>
      <c r="F2265" s="22">
        <v>5.98</v>
      </c>
      <c r="G2265" s="22">
        <v>5.9777946549746446</v>
      </c>
      <c r="H2265" s="25">
        <v>6.354515050167224E-2</v>
      </c>
      <c r="I2265" s="3">
        <f t="shared" si="140"/>
        <v>358.75999999998658</v>
      </c>
      <c r="J2265" s="3">
        <f t="shared" si="141"/>
        <v>358.75999999998658</v>
      </c>
      <c r="K2265" s="3">
        <f>MIN(J2265-M2265+N2265,'Power Look Up'!$F$4)</f>
        <v>352.52047629747119</v>
      </c>
      <c r="M2265" s="51">
        <f t="array" ref="M2265">_xlfn.SUM(_xlfn.NORM.DIST($S$3:$S$1003,$G2265,$P2265,FALSE)*WindSpeedStep*$T$3:$T$1003)</f>
        <v>363.03304694295127</v>
      </c>
      <c r="N2265" s="51">
        <f t="array" ref="N2265">_xlfn.SUM(_xlfn.NORM.DIST($S$3:$S$1003,$G2265,$Q2265,FALSE)*WindSpeedStep*$T$3:$T$1003)</f>
        <v>356.79352324043589</v>
      </c>
      <c r="P2265" s="43">
        <f t="shared" si="142"/>
        <v>0.59777946549746452</v>
      </c>
      <c r="Q2265" s="43">
        <f t="shared" si="143"/>
        <v>0.37985986101845565</v>
      </c>
    </row>
    <row r="2266" spans="5:17" x14ac:dyDescent="0.2">
      <c r="E2266" s="16">
        <v>40962.090277777781</v>
      </c>
      <c r="F2266" s="22">
        <v>5.79</v>
      </c>
      <c r="G2266" s="22">
        <v>5.7893929942305977</v>
      </c>
      <c r="H2266" s="25">
        <v>8.2901554404145081E-2</v>
      </c>
      <c r="I2266" s="3">
        <f t="shared" si="140"/>
        <v>327.97999999998717</v>
      </c>
      <c r="J2266" s="3">
        <f t="shared" si="141"/>
        <v>327.97999999998717</v>
      </c>
      <c r="K2266" s="3">
        <f>MIN(J2266-M2266+N2266,'Power Look Up'!$F$4)</f>
        <v>325.55531504653544</v>
      </c>
      <c r="M2266" s="51">
        <f t="array" ref="M2266">_xlfn.SUM(_xlfn.NORM.DIST($S$3:$S$1003,$G2266,$P2266,FALSE)*WindSpeedStep*$T$3:$T$1003)</f>
        <v>327.63879826676515</v>
      </c>
      <c r="N2266" s="51">
        <f t="array" ref="N2266">_xlfn.SUM(_xlfn.NORM.DIST($S$3:$S$1003,$G2266,$Q2266,FALSE)*WindSpeedStep*$T$3:$T$1003)</f>
        <v>325.21411331331342</v>
      </c>
      <c r="P2266" s="43">
        <f t="shared" si="142"/>
        <v>0.57893929942305977</v>
      </c>
      <c r="Q2266" s="43">
        <f t="shared" si="143"/>
        <v>0.4799496782781843</v>
      </c>
    </row>
    <row r="2267" spans="5:17" x14ac:dyDescent="0.2">
      <c r="E2267" s="16">
        <v>40962.097222222219</v>
      </c>
      <c r="F2267" s="22">
        <v>5.5</v>
      </c>
      <c r="G2267" s="22">
        <v>5.5604968749229862</v>
      </c>
      <c r="H2267" s="25">
        <v>0.10181818181818182</v>
      </c>
      <c r="I2267" s="3">
        <f t="shared" si="140"/>
        <v>280.99999999998818</v>
      </c>
      <c r="J2267" s="3">
        <f t="shared" si="141"/>
        <v>290.71999999998798</v>
      </c>
      <c r="K2267" s="3">
        <f>MIN(J2267-M2267+N2267,'Power Look Up'!$F$4)</f>
        <v>290.90126083237959</v>
      </c>
      <c r="M2267" s="51">
        <f t="array" ref="M2267">_xlfn.SUM(_xlfn.NORM.DIST($S$3:$S$1003,$G2267,$P2267,FALSE)*WindSpeedStep*$T$3:$T$1003)</f>
        <v>287.02481970258873</v>
      </c>
      <c r="N2267" s="51">
        <f t="array" ref="N2267">_xlfn.SUM(_xlfn.NORM.DIST($S$3:$S$1003,$G2267,$Q2267,FALSE)*WindSpeedStep*$T$3:$T$1003)</f>
        <v>287.20608053498034</v>
      </c>
      <c r="P2267" s="43">
        <f t="shared" si="142"/>
        <v>0.55604968749229866</v>
      </c>
      <c r="Q2267" s="43">
        <f t="shared" si="143"/>
        <v>0.56615968181034038</v>
      </c>
    </row>
    <row r="2268" spans="5:17" x14ac:dyDescent="0.2">
      <c r="E2268" s="16">
        <v>40962.104166666664</v>
      </c>
      <c r="F2268" s="22">
        <v>5.68</v>
      </c>
      <c r="G2268" s="22">
        <v>5.6974695593352234</v>
      </c>
      <c r="H2268" s="25">
        <v>0.125</v>
      </c>
      <c r="I2268" s="3">
        <f t="shared" si="140"/>
        <v>310.15999999998758</v>
      </c>
      <c r="J2268" s="3">
        <f t="shared" si="141"/>
        <v>313.39999999998753</v>
      </c>
      <c r="K2268" s="3">
        <f>MIN(J2268-M2268+N2268,'Power Look Up'!$F$4)</f>
        <v>317.05145242649559</v>
      </c>
      <c r="M2268" s="51">
        <f t="array" ref="M2268">_xlfn.SUM(_xlfn.NORM.DIST($S$3:$S$1003,$G2268,$P2268,FALSE)*WindSpeedStep*$T$3:$T$1003)</f>
        <v>311.04111060968029</v>
      </c>
      <c r="N2268" s="51">
        <f t="array" ref="N2268">_xlfn.SUM(_xlfn.NORM.DIST($S$3:$S$1003,$G2268,$Q2268,FALSE)*WindSpeedStep*$T$3:$T$1003)</f>
        <v>314.69256303618835</v>
      </c>
      <c r="P2268" s="43">
        <f t="shared" si="142"/>
        <v>0.56974695593352231</v>
      </c>
      <c r="Q2268" s="43">
        <f t="shared" si="143"/>
        <v>0.71218369491690292</v>
      </c>
    </row>
    <row r="2269" spans="5:17" x14ac:dyDescent="0.2">
      <c r="E2269" s="16">
        <v>40962.111111111109</v>
      </c>
      <c r="F2269" s="22">
        <v>6.48</v>
      </c>
      <c r="G2269" s="22">
        <v>6.4753710614188327</v>
      </c>
      <c r="H2269" s="25">
        <v>0.13117283950617284</v>
      </c>
      <c r="I2269" s="3">
        <f t="shared" si="140"/>
        <v>470.47999999997882</v>
      </c>
      <c r="J2269" s="3">
        <f t="shared" si="141"/>
        <v>470.47999999997882</v>
      </c>
      <c r="K2269" s="3">
        <f>MIN(J2269-M2269+N2269,'Power Look Up'!$F$4)</f>
        <v>479.98976996008838</v>
      </c>
      <c r="M2269" s="51">
        <f t="array" ref="M2269">_xlfn.SUM(_xlfn.NORM.DIST($S$3:$S$1003,$G2269,$P2269,FALSE)*WindSpeedStep*$T$3:$T$1003)</f>
        <v>466.79859037607361</v>
      </c>
      <c r="N2269" s="51">
        <f t="array" ref="N2269">_xlfn.SUM(_xlfn.NORM.DIST($S$3:$S$1003,$G2269,$Q2269,FALSE)*WindSpeedStep*$T$3:$T$1003)</f>
        <v>476.30836033618317</v>
      </c>
      <c r="P2269" s="43">
        <f t="shared" si="142"/>
        <v>0.64753710614188331</v>
      </c>
      <c r="Q2269" s="43">
        <f t="shared" si="143"/>
        <v>0.84939280898240865</v>
      </c>
    </row>
    <row r="2270" spans="5:17" x14ac:dyDescent="0.2">
      <c r="E2270" s="16">
        <v>40962.118055555555</v>
      </c>
      <c r="F2270" s="22">
        <v>7</v>
      </c>
      <c r="G2270" s="22">
        <v>7.0077952902386098</v>
      </c>
      <c r="H2270" s="25">
        <v>0.10571428571428572</v>
      </c>
      <c r="I2270" s="3">
        <f t="shared" si="140"/>
        <v>587.99999999997635</v>
      </c>
      <c r="J2270" s="3">
        <f t="shared" si="141"/>
        <v>591.00999999996839</v>
      </c>
      <c r="K2270" s="3">
        <f>MIN(J2270-M2270+N2270,'Power Look Up'!$F$4)</f>
        <v>593.04221473237715</v>
      </c>
      <c r="M2270" s="51">
        <f t="array" ref="M2270">_xlfn.SUM(_xlfn.NORM.DIST($S$3:$S$1003,$G2270,$P2270,FALSE)*WindSpeedStep*$T$3:$T$1003)</f>
        <v>596.37370527178473</v>
      </c>
      <c r="N2270" s="51">
        <f t="array" ref="N2270">_xlfn.SUM(_xlfn.NORM.DIST($S$3:$S$1003,$G2270,$Q2270,FALSE)*WindSpeedStep*$T$3:$T$1003)</f>
        <v>598.40592000419349</v>
      </c>
      <c r="P2270" s="43">
        <f t="shared" si="142"/>
        <v>0.70077952902386098</v>
      </c>
      <c r="Q2270" s="43">
        <f t="shared" si="143"/>
        <v>0.74082407353951019</v>
      </c>
    </row>
    <row r="2271" spans="5:17" x14ac:dyDescent="0.2">
      <c r="E2271" s="16">
        <v>40962.125</v>
      </c>
      <c r="F2271" s="22">
        <v>6.59</v>
      </c>
      <c r="G2271" s="22">
        <v>6.7200242153553607</v>
      </c>
      <c r="H2271" s="25">
        <v>0.11836115326251898</v>
      </c>
      <c r="I2271" s="3">
        <f t="shared" si="140"/>
        <v>495.33999999997832</v>
      </c>
      <c r="J2271" s="3">
        <f t="shared" si="141"/>
        <v>524.71999999997763</v>
      </c>
      <c r="K2271" s="3">
        <f>MIN(J2271-M2271+N2271,'Power Look Up'!$F$4)</f>
        <v>530.80757875286122</v>
      </c>
      <c r="M2271" s="51">
        <f t="array" ref="M2271">_xlfn.SUM(_xlfn.NORM.DIST($S$3:$S$1003,$G2271,$P2271,FALSE)*WindSpeedStep*$T$3:$T$1003)</f>
        <v>523.85854521577357</v>
      </c>
      <c r="N2271" s="51">
        <f t="array" ref="N2271">_xlfn.SUM(_xlfn.NORM.DIST($S$3:$S$1003,$G2271,$Q2271,FALSE)*WindSpeedStep*$T$3:$T$1003)</f>
        <v>529.94612396865716</v>
      </c>
      <c r="P2271" s="43">
        <f t="shared" si="142"/>
        <v>0.67200242153553613</v>
      </c>
      <c r="Q2271" s="43">
        <f t="shared" si="143"/>
        <v>0.79538981608151471</v>
      </c>
    </row>
    <row r="2272" spans="5:17" x14ac:dyDescent="0.2">
      <c r="E2272" s="16">
        <v>40962.131944444445</v>
      </c>
      <c r="F2272" s="22">
        <v>6.54</v>
      </c>
      <c r="G2272" s="22">
        <v>6.5884111931408302</v>
      </c>
      <c r="H2272" s="25">
        <v>9.3272171253822631E-2</v>
      </c>
      <c r="I2272" s="3">
        <f t="shared" si="140"/>
        <v>484.03999999997853</v>
      </c>
      <c r="J2272" s="3">
        <f t="shared" si="141"/>
        <v>495.33999999997832</v>
      </c>
      <c r="K2272" s="3">
        <f>MIN(J2272-M2272+N2272,'Power Look Up'!$F$4)</f>
        <v>493.44413650789392</v>
      </c>
      <c r="M2272" s="51">
        <f t="array" ref="M2272">_xlfn.SUM(_xlfn.NORM.DIST($S$3:$S$1003,$G2272,$P2272,FALSE)*WindSpeedStep*$T$3:$T$1003)</f>
        <v>492.64707537775666</v>
      </c>
      <c r="N2272" s="51">
        <f t="array" ref="N2272">_xlfn.SUM(_xlfn.NORM.DIST($S$3:$S$1003,$G2272,$Q2272,FALSE)*WindSpeedStep*$T$3:$T$1003)</f>
        <v>490.75121188567226</v>
      </c>
      <c r="P2272" s="43">
        <f t="shared" si="142"/>
        <v>0.65884111931408307</v>
      </c>
      <c r="Q2272" s="43">
        <f t="shared" si="143"/>
        <v>0.61451541709723345</v>
      </c>
    </row>
    <row r="2273" spans="5:17" x14ac:dyDescent="0.2">
      <c r="E2273" s="16">
        <v>40962.138888888891</v>
      </c>
      <c r="F2273" s="22">
        <v>6.84</v>
      </c>
      <c r="G2273" s="22">
        <v>6.8328867256636503</v>
      </c>
      <c r="H2273" s="25">
        <v>0.10087719298245613</v>
      </c>
      <c r="I2273" s="3">
        <f t="shared" si="140"/>
        <v>551.83999999997707</v>
      </c>
      <c r="J2273" s="3">
        <f t="shared" si="141"/>
        <v>549.57999999997719</v>
      </c>
      <c r="K2273" s="3">
        <f>MIN(J2273-M2273+N2273,'Power Look Up'!$F$4)</f>
        <v>549.86500654928022</v>
      </c>
      <c r="M2273" s="51">
        <f t="array" ref="M2273">_xlfn.SUM(_xlfn.NORM.DIST($S$3:$S$1003,$G2273,$P2273,FALSE)*WindSpeedStep*$T$3:$T$1003)</f>
        <v>551.59436328128118</v>
      </c>
      <c r="N2273" s="51">
        <f t="array" ref="N2273">_xlfn.SUM(_xlfn.NORM.DIST($S$3:$S$1003,$G2273,$Q2273,FALSE)*WindSpeedStep*$T$3:$T$1003)</f>
        <v>551.87936983058421</v>
      </c>
      <c r="P2273" s="43">
        <f t="shared" si="142"/>
        <v>0.68328867256636505</v>
      </c>
      <c r="Q2273" s="43">
        <f t="shared" si="143"/>
        <v>0.68928243285203483</v>
      </c>
    </row>
    <row r="2274" spans="5:17" x14ac:dyDescent="0.2">
      <c r="E2274" s="16">
        <v>40962.145833333336</v>
      </c>
      <c r="F2274" s="22">
        <v>6.56</v>
      </c>
      <c r="G2274" s="22">
        <v>6.5972671562029515</v>
      </c>
      <c r="H2274" s="25">
        <v>7.774390243902439E-2</v>
      </c>
      <c r="I2274" s="3">
        <f t="shared" si="140"/>
        <v>488.55999999997846</v>
      </c>
      <c r="J2274" s="3">
        <f t="shared" si="141"/>
        <v>497.59999999997825</v>
      </c>
      <c r="K2274" s="3">
        <f>MIN(J2274-M2274+N2274,'Power Look Up'!$F$4)</f>
        <v>491.75120325947483</v>
      </c>
      <c r="M2274" s="51">
        <f t="array" ref="M2274">_xlfn.SUM(_xlfn.NORM.DIST($S$3:$S$1003,$G2274,$P2274,FALSE)*WindSpeedStep*$T$3:$T$1003)</f>
        <v>494.70933083134872</v>
      </c>
      <c r="N2274" s="51">
        <f t="array" ref="N2274">_xlfn.SUM(_xlfn.NORM.DIST($S$3:$S$1003,$G2274,$Q2274,FALSE)*WindSpeedStep*$T$3:$T$1003)</f>
        <v>488.86053409084531</v>
      </c>
      <c r="P2274" s="43">
        <f t="shared" si="142"/>
        <v>0.65972671562029517</v>
      </c>
      <c r="Q2274" s="43">
        <f t="shared" si="143"/>
        <v>0.51289729415602214</v>
      </c>
    </row>
    <row r="2275" spans="5:17" x14ac:dyDescent="0.2">
      <c r="E2275" s="16">
        <v>40962.152777777781</v>
      </c>
      <c r="F2275" s="22">
        <v>6</v>
      </c>
      <c r="G2275" s="22">
        <v>6.0126962289686281</v>
      </c>
      <c r="H2275" s="25">
        <v>9.0000000000000011E-2</v>
      </c>
      <c r="I2275" s="3">
        <f t="shared" si="140"/>
        <v>361.99999999998647</v>
      </c>
      <c r="J2275" s="3">
        <f t="shared" si="141"/>
        <v>364.25999999998106</v>
      </c>
      <c r="K2275" s="3">
        <f>MIN(J2275-M2275+N2275,'Power Look Up'!$F$4)</f>
        <v>362.36735834718809</v>
      </c>
      <c r="M2275" s="51">
        <f t="array" ref="M2275">_xlfn.SUM(_xlfn.NORM.DIST($S$3:$S$1003,$G2275,$P2275,FALSE)*WindSpeedStep*$T$3:$T$1003)</f>
        <v>369.80857031577574</v>
      </c>
      <c r="N2275" s="51">
        <f t="array" ref="N2275">_xlfn.SUM(_xlfn.NORM.DIST($S$3:$S$1003,$G2275,$Q2275,FALSE)*WindSpeedStep*$T$3:$T$1003)</f>
        <v>367.91592866298276</v>
      </c>
      <c r="P2275" s="43">
        <f t="shared" si="142"/>
        <v>0.60126962289686281</v>
      </c>
      <c r="Q2275" s="43">
        <f t="shared" si="143"/>
        <v>0.54114266060717664</v>
      </c>
    </row>
    <row r="2276" spans="5:17" x14ac:dyDescent="0.2">
      <c r="E2276" s="16">
        <v>40962.159722222219</v>
      </c>
      <c r="F2276" s="22">
        <v>6.02</v>
      </c>
      <c r="G2276" s="22">
        <v>6.0580619299396039</v>
      </c>
      <c r="H2276" s="25">
        <v>0.16279069767441862</v>
      </c>
      <c r="I2276" s="3">
        <f t="shared" si="140"/>
        <v>366.51999999998105</v>
      </c>
      <c r="J2276" s="3">
        <f t="shared" si="141"/>
        <v>375.55999999998085</v>
      </c>
      <c r="K2276" s="3">
        <f>MIN(J2276-M2276+N2276,'Power Look Up'!$F$4)</f>
        <v>391.52478291897495</v>
      </c>
      <c r="M2276" s="51">
        <f t="array" ref="M2276">_xlfn.SUM(_xlfn.NORM.DIST($S$3:$S$1003,$G2276,$P2276,FALSE)*WindSpeedStep*$T$3:$T$1003)</f>
        <v>378.72293494641963</v>
      </c>
      <c r="N2276" s="51">
        <f t="array" ref="N2276">_xlfn.SUM(_xlfn.NORM.DIST($S$3:$S$1003,$G2276,$Q2276,FALSE)*WindSpeedStep*$T$3:$T$1003)</f>
        <v>394.68771786541373</v>
      </c>
      <c r="P2276" s="43">
        <f t="shared" si="142"/>
        <v>0.60580619299396044</v>
      </c>
      <c r="Q2276" s="43">
        <f t="shared" si="143"/>
        <v>0.98619612812970303</v>
      </c>
    </row>
    <row r="2277" spans="5:17" x14ac:dyDescent="0.2">
      <c r="E2277" s="16">
        <v>40962.166666666664</v>
      </c>
      <c r="F2277" s="22">
        <v>7.11</v>
      </c>
      <c r="G2277" s="22">
        <v>7.0837691845661963</v>
      </c>
      <c r="H2277" s="25">
        <v>0.11251758087201125</v>
      </c>
      <c r="I2277" s="3">
        <f t="shared" si="140"/>
        <v>621.10999999996773</v>
      </c>
      <c r="J2277" s="3">
        <f t="shared" si="141"/>
        <v>612.07999999996798</v>
      </c>
      <c r="K2277" s="3">
        <f>MIN(J2277-M2277+N2277,'Power Look Up'!$F$4)</f>
        <v>616.79981198553298</v>
      </c>
      <c r="M2277" s="51">
        <f t="array" ref="M2277">_xlfn.SUM(_xlfn.NORM.DIST($S$3:$S$1003,$G2277,$P2277,FALSE)*WindSpeedStep*$T$3:$T$1003)</f>
        <v>616.51102379190775</v>
      </c>
      <c r="N2277" s="51">
        <f t="array" ref="N2277">_xlfn.SUM(_xlfn.NORM.DIST($S$3:$S$1003,$G2277,$Q2277,FALSE)*WindSpeedStep*$T$3:$T$1003)</f>
        <v>621.23083577747275</v>
      </c>
      <c r="P2277" s="43">
        <f t="shared" si="142"/>
        <v>0.70837691845661965</v>
      </c>
      <c r="Q2277" s="43">
        <f t="shared" si="143"/>
        <v>0.7970485721030881</v>
      </c>
    </row>
    <row r="2278" spans="5:17" x14ac:dyDescent="0.2">
      <c r="E2278" s="16">
        <v>40962.173611111109</v>
      </c>
      <c r="F2278" s="22">
        <v>6.36</v>
      </c>
      <c r="G2278" s="22">
        <v>6.2774127638262787</v>
      </c>
      <c r="H2278" s="25">
        <v>2.8301886792452827E-2</v>
      </c>
      <c r="I2278" s="3">
        <f t="shared" si="140"/>
        <v>443.35999999997938</v>
      </c>
      <c r="J2278" s="3">
        <f t="shared" si="141"/>
        <v>425.27999999997979</v>
      </c>
      <c r="K2278" s="3">
        <f>MIN(J2278-M2278+N2278,'Power Look Up'!$F$4)</f>
        <v>413.9679156834963</v>
      </c>
      <c r="M2278" s="51">
        <f t="array" ref="M2278">_xlfn.SUM(_xlfn.NORM.DIST($S$3:$S$1003,$G2278,$P2278,FALSE)*WindSpeedStep*$T$3:$T$1003)</f>
        <v>423.61256834589938</v>
      </c>
      <c r="N2278" s="51">
        <f t="array" ref="N2278">_xlfn.SUM(_xlfn.NORM.DIST($S$3:$S$1003,$G2278,$Q2278,FALSE)*WindSpeedStep*$T$3:$T$1003)</f>
        <v>412.30048402941588</v>
      </c>
      <c r="P2278" s="43">
        <f t="shared" si="142"/>
        <v>0.62774127638262789</v>
      </c>
      <c r="Q2278" s="43">
        <f t="shared" si="143"/>
        <v>0.17766262539130975</v>
      </c>
    </row>
    <row r="2279" spans="5:17" x14ac:dyDescent="0.2">
      <c r="E2279" s="16">
        <v>40962.3125</v>
      </c>
      <c r="F2279" s="22">
        <v>5.16</v>
      </c>
      <c r="G2279" s="22">
        <v>5.2601472794013517</v>
      </c>
      <c r="H2279" s="25">
        <v>6.7829457364341081E-2</v>
      </c>
      <c r="I2279" s="3">
        <f t="shared" si="140"/>
        <v>225.91999999998939</v>
      </c>
      <c r="J2279" s="3">
        <f t="shared" si="141"/>
        <v>242.11999999998903</v>
      </c>
      <c r="K2279" s="3">
        <f>MIN(J2279-M2279+N2279,'Power Look Up'!$F$4)</f>
        <v>241.63690428216384</v>
      </c>
      <c r="M2279" s="51">
        <f t="array" ref="M2279">_xlfn.SUM(_xlfn.NORM.DIST($S$3:$S$1003,$G2279,$P2279,FALSE)*WindSpeedStep*$T$3:$T$1003)</f>
        <v>236.67143565574071</v>
      </c>
      <c r="N2279" s="51">
        <f t="array" ref="N2279">_xlfn.SUM(_xlfn.NORM.DIST($S$3:$S$1003,$G2279,$Q2279,FALSE)*WindSpeedStep*$T$3:$T$1003)</f>
        <v>236.18833993791552</v>
      </c>
      <c r="P2279" s="43">
        <f t="shared" si="142"/>
        <v>0.52601472794013515</v>
      </c>
      <c r="Q2279" s="43">
        <f t="shared" si="143"/>
        <v>0.35679293561830872</v>
      </c>
    </row>
    <row r="2280" spans="5:17" x14ac:dyDescent="0.2">
      <c r="E2280" s="16">
        <v>40962.541666666664</v>
      </c>
      <c r="F2280" s="22">
        <v>4.78</v>
      </c>
      <c r="G2280" s="22">
        <v>4.7235339477459277</v>
      </c>
      <c r="H2280" s="25">
        <v>0.15690376569037656</v>
      </c>
      <c r="I2280" s="3">
        <f t="shared" si="140"/>
        <v>176.01999999999373</v>
      </c>
      <c r="J2280" s="3">
        <f t="shared" si="141"/>
        <v>169.47999999999388</v>
      </c>
      <c r="K2280" s="3">
        <f>MIN(J2280-M2280+N2280,'Power Look Up'!$F$4)</f>
        <v>176.28874080413905</v>
      </c>
      <c r="M2280" s="51">
        <f t="array" ref="M2280">_xlfn.SUM(_xlfn.NORM.DIST($S$3:$S$1003,$G2280,$P2280,FALSE)*WindSpeedStep*$T$3:$T$1003)</f>
        <v>150.5539897900394</v>
      </c>
      <c r="N2280" s="51">
        <f t="array" ref="N2280">_xlfn.SUM(_xlfn.NORM.DIST($S$3:$S$1003,$G2280,$Q2280,FALSE)*WindSpeedStep*$T$3:$T$1003)</f>
        <v>157.36273059418457</v>
      </c>
      <c r="P2280" s="43">
        <f t="shared" si="142"/>
        <v>0.47235339477459282</v>
      </c>
      <c r="Q2280" s="43">
        <f t="shared" si="143"/>
        <v>0.7411402637676664</v>
      </c>
    </row>
    <row r="2281" spans="5:17" x14ac:dyDescent="0.2">
      <c r="E2281" s="16">
        <v>40962.548611111109</v>
      </c>
      <c r="F2281" s="22">
        <v>4.92</v>
      </c>
      <c r="G2281" s="22">
        <v>4.912946937247936</v>
      </c>
      <c r="H2281" s="25">
        <v>0.12804878048780488</v>
      </c>
      <c r="I2281" s="3">
        <f t="shared" si="140"/>
        <v>191.27999999999341</v>
      </c>
      <c r="J2281" s="3">
        <f t="shared" si="141"/>
        <v>190.18999999999343</v>
      </c>
      <c r="K2281" s="3">
        <f>MIN(J2281-M2281+N2281,'Power Look Up'!$F$4)</f>
        <v>192.02529815267818</v>
      </c>
      <c r="M2281" s="51">
        <f t="array" ref="M2281">_xlfn.SUM(_xlfn.NORM.DIST($S$3:$S$1003,$G2281,$P2281,FALSE)*WindSpeedStep*$T$3:$T$1003)</f>
        <v>180.6209018003151</v>
      </c>
      <c r="N2281" s="51">
        <f t="array" ref="N2281">_xlfn.SUM(_xlfn.NORM.DIST($S$3:$S$1003,$G2281,$Q2281,FALSE)*WindSpeedStep*$T$3:$T$1003)</f>
        <v>182.45619995299984</v>
      </c>
      <c r="P2281" s="43">
        <f t="shared" si="142"/>
        <v>0.49129469372479362</v>
      </c>
      <c r="Q2281" s="43">
        <f t="shared" si="143"/>
        <v>0.62909686391589426</v>
      </c>
    </row>
    <row r="2282" spans="5:17" x14ac:dyDescent="0.2">
      <c r="E2282" s="16">
        <v>40962.555555555555</v>
      </c>
      <c r="F2282" s="22">
        <v>4.67</v>
      </c>
      <c r="G2282" s="22">
        <v>4.6909679835258329</v>
      </c>
      <c r="H2282" s="25">
        <v>0.10492505353319058</v>
      </c>
      <c r="I2282" s="3">
        <f t="shared" si="140"/>
        <v>164.029999999994</v>
      </c>
      <c r="J2282" s="3">
        <f t="shared" si="141"/>
        <v>166.20999999999395</v>
      </c>
      <c r="K2282" s="3">
        <f>MIN(J2282-M2282+N2282,'Power Look Up'!$F$4)</f>
        <v>166.58015916920681</v>
      </c>
      <c r="M2282" s="51">
        <f t="array" ref="M2282">_xlfn.SUM(_xlfn.NORM.DIST($S$3:$S$1003,$G2282,$P2282,FALSE)*WindSpeedStep*$T$3:$T$1003)</f>
        <v>145.43533171342384</v>
      </c>
      <c r="N2282" s="51">
        <f t="array" ref="N2282">_xlfn.SUM(_xlfn.NORM.DIST($S$3:$S$1003,$G2282,$Q2282,FALSE)*WindSpeedStep*$T$3:$T$1003)</f>
        <v>145.80549088263669</v>
      </c>
      <c r="P2282" s="43">
        <f t="shared" si="142"/>
        <v>0.46909679835258333</v>
      </c>
      <c r="Q2282" s="43">
        <f t="shared" si="143"/>
        <v>0.49220006679393108</v>
      </c>
    </row>
    <row r="2283" spans="5:17" x14ac:dyDescent="0.2">
      <c r="E2283" s="16">
        <v>40962.5625</v>
      </c>
      <c r="F2283" s="22">
        <v>4.9800000000000004</v>
      </c>
      <c r="G2283" s="22">
        <v>5.0881045959021742</v>
      </c>
      <c r="H2283" s="25">
        <v>0.18674698795180722</v>
      </c>
      <c r="I2283" s="3">
        <f t="shared" si="140"/>
        <v>197.81999999999329</v>
      </c>
      <c r="J2283" s="3">
        <f t="shared" si="141"/>
        <v>214.57999999998961</v>
      </c>
      <c r="K2283" s="3">
        <f>MIN(J2283-M2283+N2283,'Power Look Up'!$F$4)</f>
        <v>225.87544729260745</v>
      </c>
      <c r="M2283" s="51">
        <f t="array" ref="M2283">_xlfn.SUM(_xlfn.NORM.DIST($S$3:$S$1003,$G2283,$P2283,FALSE)*WindSpeedStep*$T$3:$T$1003)</f>
        <v>208.72894195999808</v>
      </c>
      <c r="N2283" s="51">
        <f t="array" ref="N2283">_xlfn.SUM(_xlfn.NORM.DIST($S$3:$S$1003,$G2283,$Q2283,FALSE)*WindSpeedStep*$T$3:$T$1003)</f>
        <v>220.02438925261592</v>
      </c>
      <c r="P2283" s="43">
        <f t="shared" si="142"/>
        <v>0.50881045959021742</v>
      </c>
      <c r="Q2283" s="43">
        <f t="shared" si="143"/>
        <v>0.95018820766847822</v>
      </c>
    </row>
    <row r="2284" spans="5:17" x14ac:dyDescent="0.2">
      <c r="E2284" s="16">
        <v>40962.569444444445</v>
      </c>
      <c r="F2284" s="22">
        <v>4.6900000000000004</v>
      </c>
      <c r="G2284" s="22">
        <v>4.8313735293583466</v>
      </c>
      <c r="H2284" s="25">
        <v>0.14498933901918976</v>
      </c>
      <c r="I2284" s="3">
        <f t="shared" si="140"/>
        <v>166.20999999999395</v>
      </c>
      <c r="J2284" s="3">
        <f t="shared" si="141"/>
        <v>181.4699999999936</v>
      </c>
      <c r="K2284" s="3">
        <f>MIN(J2284-M2284+N2284,'Power Look Up'!$F$4)</f>
        <v>185.653058520027</v>
      </c>
      <c r="M2284" s="51">
        <f t="array" ref="M2284">_xlfn.SUM(_xlfn.NORM.DIST($S$3:$S$1003,$G2284,$P2284,FALSE)*WindSpeedStep*$T$3:$T$1003)</f>
        <v>167.62200984067979</v>
      </c>
      <c r="N2284" s="51">
        <f t="array" ref="N2284">_xlfn.SUM(_xlfn.NORM.DIST($S$3:$S$1003,$G2284,$Q2284,FALSE)*WindSpeedStep*$T$3:$T$1003)</f>
        <v>171.80506836071319</v>
      </c>
      <c r="P2284" s="43">
        <f t="shared" si="142"/>
        <v>0.48313735293583471</v>
      </c>
      <c r="Q2284" s="43">
        <f t="shared" si="143"/>
        <v>0.70049765457647661</v>
      </c>
    </row>
    <row r="2285" spans="5:17" x14ac:dyDescent="0.2">
      <c r="E2285" s="16">
        <v>40962.576388888891</v>
      </c>
      <c r="F2285" s="22">
        <v>4.63</v>
      </c>
      <c r="G2285" s="22">
        <v>4.8627813948355092</v>
      </c>
      <c r="H2285" s="25">
        <v>0.15334773218142547</v>
      </c>
      <c r="I2285" s="3">
        <f t="shared" si="140"/>
        <v>159.66999999999408</v>
      </c>
      <c r="J2285" s="3">
        <f t="shared" si="141"/>
        <v>184.73999999999353</v>
      </c>
      <c r="K2285" s="3">
        <f>MIN(J2285-M2285+N2285,'Power Look Up'!$F$4)</f>
        <v>190.01090471103635</v>
      </c>
      <c r="M2285" s="51">
        <f t="array" ref="M2285">_xlfn.SUM(_xlfn.NORM.DIST($S$3:$S$1003,$G2285,$P2285,FALSE)*WindSpeedStep*$T$3:$T$1003)</f>
        <v>172.61942979828547</v>
      </c>
      <c r="N2285" s="51">
        <f t="array" ref="N2285">_xlfn.SUM(_xlfn.NORM.DIST($S$3:$S$1003,$G2285,$Q2285,FALSE)*WindSpeedStep*$T$3:$T$1003)</f>
        <v>177.89033450932828</v>
      </c>
      <c r="P2285" s="43">
        <f t="shared" si="142"/>
        <v>0.48627813948355092</v>
      </c>
      <c r="Q2285" s="43">
        <f t="shared" si="143"/>
        <v>0.74569649899205426</v>
      </c>
    </row>
    <row r="2286" spans="5:17" x14ac:dyDescent="0.2">
      <c r="E2286" s="16">
        <v>40962.583333333336</v>
      </c>
      <c r="F2286" s="22">
        <v>4.54</v>
      </c>
      <c r="G2286" s="22">
        <v>4.7472301310487683</v>
      </c>
      <c r="H2286" s="25">
        <v>0.14537444933920707</v>
      </c>
      <c r="I2286" s="3">
        <f t="shared" si="140"/>
        <v>149.8599999999943</v>
      </c>
      <c r="J2286" s="3">
        <f t="shared" si="141"/>
        <v>172.7499999999938</v>
      </c>
      <c r="K2286" s="3">
        <f>MIN(J2286-M2286+N2286,'Power Look Up'!$F$4)</f>
        <v>177.5106253299121</v>
      </c>
      <c r="M2286" s="51">
        <f t="array" ref="M2286">_xlfn.SUM(_xlfn.NORM.DIST($S$3:$S$1003,$G2286,$P2286,FALSE)*WindSpeedStep*$T$3:$T$1003)</f>
        <v>154.29024762111951</v>
      </c>
      <c r="N2286" s="51">
        <f t="array" ref="N2286">_xlfn.SUM(_xlfn.NORM.DIST($S$3:$S$1003,$G2286,$Q2286,FALSE)*WindSpeedStep*$T$3:$T$1003)</f>
        <v>159.0508729510378</v>
      </c>
      <c r="P2286" s="43">
        <f t="shared" si="142"/>
        <v>0.47472301310487686</v>
      </c>
      <c r="Q2286" s="43">
        <f t="shared" si="143"/>
        <v>0.6901259661877065</v>
      </c>
    </row>
    <row r="2287" spans="5:17" x14ac:dyDescent="0.2">
      <c r="E2287" s="16">
        <v>40962.590277777781</v>
      </c>
      <c r="F2287" s="22">
        <v>3.9</v>
      </c>
      <c r="G2287" s="22">
        <v>3.9078996209226893</v>
      </c>
      <c r="H2287" s="25">
        <v>0.1717948717948718</v>
      </c>
      <c r="I2287" s="3">
        <f t="shared" si="140"/>
        <v>81.899999999996439</v>
      </c>
      <c r="J2287" s="3">
        <f t="shared" si="141"/>
        <v>82.809999999996421</v>
      </c>
      <c r="K2287" s="3">
        <f>MIN(J2287-M2287+N2287,'Power Look Up'!$F$4)</f>
        <v>98.873426263004148</v>
      </c>
      <c r="M2287" s="51">
        <f t="array" ref="M2287">_xlfn.SUM(_xlfn.NORM.DIST($S$3:$S$1003,$G2287,$P2287,FALSE)*WindSpeedStep*$T$3:$T$1003)</f>
        <v>41.326519481981094</v>
      </c>
      <c r="N2287" s="51">
        <f t="array" ref="N2287">_xlfn.SUM(_xlfn.NORM.DIST($S$3:$S$1003,$G2287,$Q2287,FALSE)*WindSpeedStep*$T$3:$T$1003)</f>
        <v>57.389945744988822</v>
      </c>
      <c r="P2287" s="43">
        <f t="shared" si="142"/>
        <v>0.39078996209226896</v>
      </c>
      <c r="Q2287" s="43">
        <f t="shared" si="143"/>
        <v>0.67135711436364154</v>
      </c>
    </row>
    <row r="2288" spans="5:17" x14ac:dyDescent="0.2">
      <c r="E2288" s="16">
        <v>40962.604166666664</v>
      </c>
      <c r="F2288" s="22">
        <v>5.55</v>
      </c>
      <c r="G2288" s="22">
        <v>5.7471813564921295</v>
      </c>
      <c r="H2288" s="25">
        <v>0.19099099099099101</v>
      </c>
      <c r="I2288" s="3">
        <f t="shared" si="140"/>
        <v>289.09999999998803</v>
      </c>
      <c r="J2288" s="3">
        <f t="shared" si="141"/>
        <v>321.49999999998732</v>
      </c>
      <c r="K2288" s="3">
        <f>MIN(J2288-M2288+N2288,'Power Look Up'!$F$4)</f>
        <v>341.64082180388925</v>
      </c>
      <c r="M2288" s="51">
        <f t="array" ref="M2288">_xlfn.SUM(_xlfn.NORM.DIST($S$3:$S$1003,$G2288,$P2288,FALSE)*WindSpeedStep*$T$3:$T$1003)</f>
        <v>319.96584023999606</v>
      </c>
      <c r="N2288" s="51">
        <f t="array" ref="N2288">_xlfn.SUM(_xlfn.NORM.DIST($S$3:$S$1003,$G2288,$Q2288,FALSE)*WindSpeedStep*$T$3:$T$1003)</f>
        <v>340.10666204389798</v>
      </c>
      <c r="P2288" s="43">
        <f t="shared" si="142"/>
        <v>0.57471813564921292</v>
      </c>
      <c r="Q2288" s="43">
        <f t="shared" si="143"/>
        <v>1.0976598626813798</v>
      </c>
    </row>
    <row r="2289" spans="5:17" x14ac:dyDescent="0.2">
      <c r="E2289" s="16">
        <v>40962.611111111109</v>
      </c>
      <c r="F2289" s="22">
        <v>6.61</v>
      </c>
      <c r="G2289" s="22">
        <v>6.6685322592427134</v>
      </c>
      <c r="H2289" s="25">
        <v>8.4720121028744336E-2</v>
      </c>
      <c r="I2289" s="3">
        <f t="shared" si="140"/>
        <v>499.85999999997819</v>
      </c>
      <c r="J2289" s="3">
        <f t="shared" si="141"/>
        <v>513.4199999999779</v>
      </c>
      <c r="K2289" s="3">
        <f>MIN(J2289-M2289+N2289,'Power Look Up'!$F$4)</f>
        <v>509.12045422943339</v>
      </c>
      <c r="M2289" s="51">
        <f t="array" ref="M2289">_xlfn.SUM(_xlfn.NORM.DIST($S$3:$S$1003,$G2289,$P2289,FALSE)*WindSpeedStep*$T$3:$T$1003)</f>
        <v>511.5031808122061</v>
      </c>
      <c r="N2289" s="51">
        <f t="array" ref="N2289">_xlfn.SUM(_xlfn.NORM.DIST($S$3:$S$1003,$G2289,$Q2289,FALSE)*WindSpeedStep*$T$3:$T$1003)</f>
        <v>507.20363504166158</v>
      </c>
      <c r="P2289" s="43">
        <f t="shared" si="142"/>
        <v>0.66685322592427143</v>
      </c>
      <c r="Q2289" s="43">
        <f t="shared" si="143"/>
        <v>0.56495886008712859</v>
      </c>
    </row>
    <row r="2290" spans="5:17" x14ac:dyDescent="0.2">
      <c r="E2290" s="16">
        <v>40962.618055555555</v>
      </c>
      <c r="F2290" s="22">
        <v>6.76</v>
      </c>
      <c r="G2290" s="22">
        <v>6.7367384904836758</v>
      </c>
      <c r="H2290" s="25">
        <v>7.1005917159763315E-2</v>
      </c>
      <c r="I2290" s="3">
        <f t="shared" si="140"/>
        <v>533.75999999997748</v>
      </c>
      <c r="J2290" s="3">
        <f t="shared" si="141"/>
        <v>529.2399999999775</v>
      </c>
      <c r="K2290" s="3">
        <f>MIN(J2290-M2290+N2290,'Power Look Up'!$F$4)</f>
        <v>521.40237231101912</v>
      </c>
      <c r="M2290" s="51">
        <f t="array" ref="M2290">_xlfn.SUM(_xlfn.NORM.DIST($S$3:$S$1003,$G2290,$P2290,FALSE)*WindSpeedStep*$T$3:$T$1003)</f>
        <v>527.90919556883136</v>
      </c>
      <c r="N2290" s="51">
        <f t="array" ref="N2290">_xlfn.SUM(_xlfn.NORM.DIST($S$3:$S$1003,$G2290,$Q2290,FALSE)*WindSpeedStep*$T$3:$T$1003)</f>
        <v>520.07156787987299</v>
      </c>
      <c r="P2290" s="43">
        <f t="shared" si="142"/>
        <v>0.67367384904836758</v>
      </c>
      <c r="Q2290" s="43">
        <f t="shared" si="143"/>
        <v>0.47834829518227284</v>
      </c>
    </row>
    <row r="2291" spans="5:17" x14ac:dyDescent="0.2">
      <c r="E2291" s="16">
        <v>40962.625</v>
      </c>
      <c r="F2291" s="22">
        <v>7.52</v>
      </c>
      <c r="G2291" s="22">
        <v>7.5710880955740194</v>
      </c>
      <c r="H2291" s="25">
        <v>9.0425531914893623E-2</v>
      </c>
      <c r="I2291" s="3">
        <f t="shared" si="140"/>
        <v>744.51999999996508</v>
      </c>
      <c r="J2291" s="3">
        <f t="shared" si="141"/>
        <v>759.56999999996481</v>
      </c>
      <c r="K2291" s="3">
        <f>MIN(J2291-M2291+N2291,'Power Look Up'!$F$4)</f>
        <v>755.71486821113194</v>
      </c>
      <c r="M2291" s="51">
        <f t="array" ref="M2291">_xlfn.SUM(_xlfn.NORM.DIST($S$3:$S$1003,$G2291,$P2291,FALSE)*WindSpeedStep*$T$3:$T$1003)</f>
        <v>755.7521723365611</v>
      </c>
      <c r="N2291" s="51">
        <f t="array" ref="N2291">_xlfn.SUM(_xlfn.NORM.DIST($S$3:$S$1003,$G2291,$Q2291,FALSE)*WindSpeedStep*$T$3:$T$1003)</f>
        <v>751.89704054772824</v>
      </c>
      <c r="P2291" s="43">
        <f t="shared" si="142"/>
        <v>0.75710880955740201</v>
      </c>
      <c r="Q2291" s="43">
        <f t="shared" si="143"/>
        <v>0.68461966821679965</v>
      </c>
    </row>
    <row r="2292" spans="5:17" x14ac:dyDescent="0.2">
      <c r="E2292" s="16">
        <v>40962.631944444445</v>
      </c>
      <c r="F2292" s="22">
        <v>8.74</v>
      </c>
      <c r="G2292" s="22">
        <v>8.7236639266462301</v>
      </c>
      <c r="H2292" s="25">
        <v>0.12013729977116705</v>
      </c>
      <c r="I2292" s="3">
        <f t="shared" si="140"/>
        <v>1160.5799999999479</v>
      </c>
      <c r="J2292" s="3">
        <f t="shared" si="141"/>
        <v>1153.2399999999479</v>
      </c>
      <c r="K2292" s="3">
        <f>MIN(J2292-M2292+N2292,'Power Look Up'!$F$4)</f>
        <v>1159.9011587160562</v>
      </c>
      <c r="M2292" s="51">
        <f t="array" ref="M2292">_xlfn.SUM(_xlfn.NORM.DIST($S$3:$S$1003,$G2292,$P2292,FALSE)*WindSpeedStep*$T$3:$T$1003)</f>
        <v>1153.8085067677591</v>
      </c>
      <c r="N2292" s="51">
        <f t="array" ref="N2292">_xlfn.SUM(_xlfn.NORM.DIST($S$3:$S$1003,$G2292,$Q2292,FALSE)*WindSpeedStep*$T$3:$T$1003)</f>
        <v>1160.4696654838674</v>
      </c>
      <c r="P2292" s="43">
        <f t="shared" si="142"/>
        <v>0.87236639266462301</v>
      </c>
      <c r="Q2292" s="43">
        <f t="shared" si="143"/>
        <v>1.0480374282584144</v>
      </c>
    </row>
    <row r="2293" spans="5:17" x14ac:dyDescent="0.2">
      <c r="E2293" s="16">
        <v>40962.638888888891</v>
      </c>
      <c r="F2293" s="22">
        <v>8.08</v>
      </c>
      <c r="G2293" s="22">
        <v>8.1480915314830948</v>
      </c>
      <c r="H2293" s="25">
        <v>0.13490099009900991</v>
      </c>
      <c r="I2293" s="3">
        <f t="shared" si="140"/>
        <v>918.35999999995306</v>
      </c>
      <c r="J2293" s="3">
        <f t="shared" si="141"/>
        <v>944.04999999995255</v>
      </c>
      <c r="K2293" s="3">
        <f>MIN(J2293-M2293+N2293,'Power Look Up'!$F$4)</f>
        <v>961.6999528797329</v>
      </c>
      <c r="M2293" s="51">
        <f t="array" ref="M2293">_xlfn.SUM(_xlfn.NORM.DIST($S$3:$S$1003,$G2293,$P2293,FALSE)*WindSpeedStep*$T$3:$T$1003)</f>
        <v>943.6308349886408</v>
      </c>
      <c r="N2293" s="51">
        <f t="array" ref="N2293">_xlfn.SUM(_xlfn.NORM.DIST($S$3:$S$1003,$G2293,$Q2293,FALSE)*WindSpeedStep*$T$3:$T$1003)</f>
        <v>961.28078786842116</v>
      </c>
      <c r="P2293" s="43">
        <f t="shared" si="142"/>
        <v>0.81480915314830948</v>
      </c>
      <c r="Q2293" s="43">
        <f t="shared" si="143"/>
        <v>1.0991856150144275</v>
      </c>
    </row>
    <row r="2294" spans="5:17" x14ac:dyDescent="0.2">
      <c r="E2294" s="16">
        <v>40962.645833333336</v>
      </c>
      <c r="F2294" s="22">
        <v>9.0500000000000007</v>
      </c>
      <c r="G2294" s="22">
        <v>9.0729725350605275</v>
      </c>
      <c r="H2294" s="25">
        <v>9.9447513812154692E-2</v>
      </c>
      <c r="I2294" s="3">
        <f t="shared" si="140"/>
        <v>1275.0499999999433</v>
      </c>
      <c r="J2294" s="3">
        <f t="shared" si="141"/>
        <v>1282.6699999999432</v>
      </c>
      <c r="K2294" s="3">
        <f>MIN(J2294-M2294+N2294,'Power Look Up'!$F$4)</f>
        <v>1282.6036128798733</v>
      </c>
      <c r="M2294" s="51">
        <f t="array" ref="M2294">_xlfn.SUM(_xlfn.NORM.DIST($S$3:$S$1003,$G2294,$P2294,FALSE)*WindSpeedStep*$T$3:$T$1003)</f>
        <v>1287.9461063211127</v>
      </c>
      <c r="N2294" s="51">
        <f t="array" ref="N2294">_xlfn.SUM(_xlfn.NORM.DIST($S$3:$S$1003,$G2294,$Q2294,FALSE)*WindSpeedStep*$T$3:$T$1003)</f>
        <v>1287.8797192010427</v>
      </c>
      <c r="P2294" s="43">
        <f t="shared" si="142"/>
        <v>0.90729725350605284</v>
      </c>
      <c r="Q2294" s="43">
        <f t="shared" si="143"/>
        <v>0.90228456149773195</v>
      </c>
    </row>
    <row r="2295" spans="5:17" x14ac:dyDescent="0.2">
      <c r="E2295" s="16">
        <v>40962.652777777781</v>
      </c>
      <c r="F2295" s="22">
        <v>8.83</v>
      </c>
      <c r="G2295" s="22">
        <v>8.8266461026086045</v>
      </c>
      <c r="H2295" s="25">
        <v>8.9467723669309177E-2</v>
      </c>
      <c r="I2295" s="3">
        <f t="shared" si="140"/>
        <v>1193.6099999999471</v>
      </c>
      <c r="J2295" s="3">
        <f t="shared" si="141"/>
        <v>1193.6099999999471</v>
      </c>
      <c r="K2295" s="3">
        <f>MIN(J2295-M2295+N2295,'Power Look Up'!$F$4)</f>
        <v>1190.1752083946335</v>
      </c>
      <c r="M2295" s="51">
        <f t="array" ref="M2295">_xlfn.SUM(_xlfn.NORM.DIST($S$3:$S$1003,$G2295,$P2295,FALSE)*WindSpeedStep*$T$3:$T$1003)</f>
        <v>1193.1075106132294</v>
      </c>
      <c r="N2295" s="51">
        <f t="array" ref="N2295">_xlfn.SUM(_xlfn.NORM.DIST($S$3:$S$1003,$G2295,$Q2295,FALSE)*WindSpeedStep*$T$3:$T$1003)</f>
        <v>1189.6727190079157</v>
      </c>
      <c r="P2295" s="43">
        <f t="shared" si="142"/>
        <v>0.88266461026086052</v>
      </c>
      <c r="Q2295" s="43">
        <f t="shared" si="143"/>
        <v>0.78969993443497144</v>
      </c>
    </row>
    <row r="2296" spans="5:17" x14ac:dyDescent="0.2">
      <c r="E2296" s="16">
        <v>40962.659722222219</v>
      </c>
      <c r="F2296" s="22">
        <v>8.23</v>
      </c>
      <c r="G2296" s="22">
        <v>8.3060130381173991</v>
      </c>
      <c r="H2296" s="25">
        <v>0.12515188335358443</v>
      </c>
      <c r="I2296" s="3">
        <f t="shared" si="140"/>
        <v>973.40999999995188</v>
      </c>
      <c r="J2296" s="3">
        <f t="shared" si="141"/>
        <v>1002.7699999999513</v>
      </c>
      <c r="K2296" s="3">
        <f>MIN(J2296-M2296+N2296,'Power Look Up'!$F$4)</f>
        <v>1014.9202582972325</v>
      </c>
      <c r="M2296" s="51">
        <f t="array" ref="M2296">_xlfn.SUM(_xlfn.NORM.DIST($S$3:$S$1003,$G2296,$P2296,FALSE)*WindSpeedStep*$T$3:$T$1003)</f>
        <v>999.30214770915677</v>
      </c>
      <c r="N2296" s="51">
        <f t="array" ref="N2296">_xlfn.SUM(_xlfn.NORM.DIST($S$3:$S$1003,$G2296,$Q2296,FALSE)*WindSpeedStep*$T$3:$T$1003)</f>
        <v>1011.452406006438</v>
      </c>
      <c r="P2296" s="43">
        <f t="shared" si="142"/>
        <v>0.83060130381173991</v>
      </c>
      <c r="Q2296" s="43">
        <f t="shared" si="143"/>
        <v>1.0395131748798201</v>
      </c>
    </row>
    <row r="2297" spans="5:17" x14ac:dyDescent="0.2">
      <c r="E2297" s="16">
        <v>40962.666666666664</v>
      </c>
      <c r="F2297" s="22">
        <v>8.25</v>
      </c>
      <c r="G2297" s="22">
        <v>8.3368870111455884</v>
      </c>
      <c r="H2297" s="25">
        <v>0.12484848484848485</v>
      </c>
      <c r="I2297" s="3">
        <f t="shared" si="140"/>
        <v>980.7499999999518</v>
      </c>
      <c r="J2297" s="3">
        <f t="shared" si="141"/>
        <v>1013.7799999999511</v>
      </c>
      <c r="K2297" s="3">
        <f>MIN(J2297-M2297+N2297,'Power Look Up'!$F$4)</f>
        <v>1025.6306728794161</v>
      </c>
      <c r="M2297" s="51">
        <f t="array" ref="M2297">_xlfn.SUM(_xlfn.NORM.DIST($S$3:$S$1003,$G2297,$P2297,FALSE)*WindSpeedStep*$T$3:$T$1003)</f>
        <v>1010.3824946407153</v>
      </c>
      <c r="N2297" s="51">
        <f t="array" ref="N2297">_xlfn.SUM(_xlfn.NORM.DIST($S$3:$S$1003,$G2297,$Q2297,FALSE)*WindSpeedStep*$T$3:$T$1003)</f>
        <v>1022.2331675201804</v>
      </c>
      <c r="P2297" s="43">
        <f t="shared" si="142"/>
        <v>0.83368870111455884</v>
      </c>
      <c r="Q2297" s="43">
        <f t="shared" si="143"/>
        <v>1.04084771169454</v>
      </c>
    </row>
    <row r="2298" spans="5:17" x14ac:dyDescent="0.2">
      <c r="E2298" s="16">
        <v>40962.673611111109</v>
      </c>
      <c r="F2298" s="22">
        <v>8.35</v>
      </c>
      <c r="G2298" s="22">
        <v>8.2913323827433132</v>
      </c>
      <c r="H2298" s="25">
        <v>0.10419161676646707</v>
      </c>
      <c r="I2298" s="3">
        <f t="shared" si="140"/>
        <v>1017.4499999999509</v>
      </c>
      <c r="J2298" s="3">
        <f t="shared" si="141"/>
        <v>995.42999999995141</v>
      </c>
      <c r="K2298" s="3">
        <f>MIN(J2298-M2298+N2298,'Power Look Up'!$F$4)</f>
        <v>997.45019780165887</v>
      </c>
      <c r="M2298" s="51">
        <f t="array" ref="M2298">_xlfn.SUM(_xlfn.NORM.DIST($S$3:$S$1003,$G2298,$P2298,FALSE)*WindSpeedStep*$T$3:$T$1003)</f>
        <v>994.05531725067385</v>
      </c>
      <c r="N2298" s="51">
        <f t="array" ref="N2298">_xlfn.SUM(_xlfn.NORM.DIST($S$3:$S$1003,$G2298,$Q2298,FALSE)*WindSpeedStep*$T$3:$T$1003)</f>
        <v>996.07551505238132</v>
      </c>
      <c r="P2298" s="43">
        <f t="shared" si="142"/>
        <v>0.82913323827433139</v>
      </c>
      <c r="Q2298" s="43">
        <f t="shared" si="143"/>
        <v>0.86388732610618957</v>
      </c>
    </row>
    <row r="2299" spans="5:17" x14ac:dyDescent="0.2">
      <c r="E2299" s="16">
        <v>40962.680555555555</v>
      </c>
      <c r="F2299" s="22">
        <v>6.8</v>
      </c>
      <c r="G2299" s="22">
        <v>6.8023860858160621</v>
      </c>
      <c r="H2299" s="25">
        <v>0.16911764705882351</v>
      </c>
      <c r="I2299" s="3">
        <f t="shared" si="140"/>
        <v>542.79999999997722</v>
      </c>
      <c r="J2299" s="3">
        <f t="shared" si="141"/>
        <v>542.79999999997722</v>
      </c>
      <c r="K2299" s="3">
        <f>MIN(J2299-M2299+N2299,'Power Look Up'!$F$4)</f>
        <v>571.0064380318895</v>
      </c>
      <c r="M2299" s="51">
        <f t="array" ref="M2299">_xlfn.SUM(_xlfn.NORM.DIST($S$3:$S$1003,$G2299,$P2299,FALSE)*WindSpeedStep*$T$3:$T$1003)</f>
        <v>544.00979177715249</v>
      </c>
      <c r="N2299" s="51">
        <f t="array" ref="N2299">_xlfn.SUM(_xlfn.NORM.DIST($S$3:$S$1003,$G2299,$Q2299,FALSE)*WindSpeedStep*$T$3:$T$1003)</f>
        <v>572.21622980906477</v>
      </c>
      <c r="P2299" s="43">
        <f t="shared" si="142"/>
        <v>0.68023860858160623</v>
      </c>
      <c r="Q2299" s="43">
        <f t="shared" si="143"/>
        <v>1.1504035292188928</v>
      </c>
    </row>
    <row r="2300" spans="5:17" x14ac:dyDescent="0.2">
      <c r="E2300" s="16">
        <v>40962.6875</v>
      </c>
      <c r="F2300" s="22">
        <v>6.11</v>
      </c>
      <c r="G2300" s="22">
        <v>6.1173578367231345</v>
      </c>
      <c r="H2300" s="25">
        <v>0.12274959083469721</v>
      </c>
      <c r="I2300" s="3">
        <f t="shared" si="140"/>
        <v>386.85999999998057</v>
      </c>
      <c r="J2300" s="3">
        <f t="shared" si="141"/>
        <v>389.11999999998056</v>
      </c>
      <c r="K2300" s="3">
        <f>MIN(J2300-M2300+N2300,'Power Look Up'!$F$4)</f>
        <v>394.37720395901226</v>
      </c>
      <c r="M2300" s="51">
        <f t="array" ref="M2300">_xlfn.SUM(_xlfn.NORM.DIST($S$3:$S$1003,$G2300,$P2300,FALSE)*WindSpeedStep*$T$3:$T$1003)</f>
        <v>390.56161841901996</v>
      </c>
      <c r="N2300" s="51">
        <f t="array" ref="N2300">_xlfn.SUM(_xlfn.NORM.DIST($S$3:$S$1003,$G2300,$Q2300,FALSE)*WindSpeedStep*$T$3:$T$1003)</f>
        <v>395.81882237805166</v>
      </c>
      <c r="P2300" s="43">
        <f t="shared" si="142"/>
        <v>0.61173578367231352</v>
      </c>
      <c r="Q2300" s="43">
        <f t="shared" si="143"/>
        <v>0.75090317144719321</v>
      </c>
    </row>
    <row r="2301" spans="5:17" x14ac:dyDescent="0.2">
      <c r="E2301" s="16">
        <v>40962.694444444445</v>
      </c>
      <c r="F2301" s="22">
        <v>7.06</v>
      </c>
      <c r="G2301" s="22">
        <v>7.0643379065992091</v>
      </c>
      <c r="H2301" s="25">
        <v>0.10623229461756374</v>
      </c>
      <c r="I2301" s="3">
        <f t="shared" si="140"/>
        <v>606.05999999996811</v>
      </c>
      <c r="J2301" s="3">
        <f t="shared" si="141"/>
        <v>606.05999999996811</v>
      </c>
      <c r="K2301" s="3">
        <f>MIN(J2301-M2301+N2301,'Power Look Up'!$F$4)</f>
        <v>608.32965395177973</v>
      </c>
      <c r="M2301" s="51">
        <f t="array" ref="M2301">_xlfn.SUM(_xlfn.NORM.DIST($S$3:$S$1003,$G2301,$P2301,FALSE)*WindSpeedStep*$T$3:$T$1003)</f>
        <v>611.32083188774902</v>
      </c>
      <c r="N2301" s="51">
        <f t="array" ref="N2301">_xlfn.SUM(_xlfn.NORM.DIST($S$3:$S$1003,$G2301,$Q2301,FALSE)*WindSpeedStep*$T$3:$T$1003)</f>
        <v>613.59048583956064</v>
      </c>
      <c r="P2301" s="43">
        <f t="shared" si="142"/>
        <v>0.70643379065992096</v>
      </c>
      <c r="Q2301" s="43">
        <f t="shared" si="143"/>
        <v>0.75046082577187068</v>
      </c>
    </row>
    <row r="2302" spans="5:17" x14ac:dyDescent="0.2">
      <c r="E2302" s="16">
        <v>40962.701388888891</v>
      </c>
      <c r="F2302" s="22">
        <v>5.76</v>
      </c>
      <c r="G2302" s="22">
        <v>5.7041468620102096</v>
      </c>
      <c r="H2302" s="25">
        <v>0.1076388888888889</v>
      </c>
      <c r="I2302" s="3">
        <f t="shared" si="140"/>
        <v>323.11999999998727</v>
      </c>
      <c r="J2302" s="3">
        <f t="shared" si="141"/>
        <v>313.39999999998753</v>
      </c>
      <c r="K2302" s="3">
        <f>MIN(J2302-M2302+N2302,'Power Look Up'!$F$4)</f>
        <v>314.43249231220517</v>
      </c>
      <c r="M2302" s="51">
        <f t="array" ref="M2302">_xlfn.SUM(_xlfn.NORM.DIST($S$3:$S$1003,$G2302,$P2302,FALSE)*WindSpeedStep*$T$3:$T$1003)</f>
        <v>312.23306482293458</v>
      </c>
      <c r="N2302" s="51">
        <f t="array" ref="N2302">_xlfn.SUM(_xlfn.NORM.DIST($S$3:$S$1003,$G2302,$Q2302,FALSE)*WindSpeedStep*$T$3:$T$1003)</f>
        <v>313.26555713515222</v>
      </c>
      <c r="P2302" s="43">
        <f t="shared" si="142"/>
        <v>0.57041468620102098</v>
      </c>
      <c r="Q2302" s="43">
        <f t="shared" si="143"/>
        <v>0.61398803028582116</v>
      </c>
    </row>
    <row r="2303" spans="5:17" x14ac:dyDescent="0.2">
      <c r="E2303" s="16">
        <v>40962.708333333336</v>
      </c>
      <c r="F2303" s="22">
        <v>5.34</v>
      </c>
      <c r="G2303" s="22">
        <v>5.3520987905935726</v>
      </c>
      <c r="H2303" s="25">
        <v>0.14794007490636704</v>
      </c>
      <c r="I2303" s="3">
        <f t="shared" si="140"/>
        <v>255.07999999998876</v>
      </c>
      <c r="J2303" s="3">
        <f t="shared" si="141"/>
        <v>256.69999999998873</v>
      </c>
      <c r="K2303" s="3">
        <f>MIN(J2303-M2303+N2303,'Power Look Up'!$F$4)</f>
        <v>261.7886056319424</v>
      </c>
      <c r="M2303" s="51">
        <f t="array" ref="M2303">_xlfn.SUM(_xlfn.NORM.DIST($S$3:$S$1003,$G2303,$P2303,FALSE)*WindSpeedStep*$T$3:$T$1003)</f>
        <v>251.82166070670047</v>
      </c>
      <c r="N2303" s="51">
        <f t="array" ref="N2303">_xlfn.SUM(_xlfn.NORM.DIST($S$3:$S$1003,$G2303,$Q2303,FALSE)*WindSpeedStep*$T$3:$T$1003)</f>
        <v>256.91026633865414</v>
      </c>
      <c r="P2303" s="43">
        <f t="shared" si="142"/>
        <v>0.53520987905935724</v>
      </c>
      <c r="Q2303" s="43">
        <f t="shared" si="143"/>
        <v>0.79178989598668958</v>
      </c>
    </row>
    <row r="2304" spans="5:17" x14ac:dyDescent="0.2">
      <c r="E2304" s="16">
        <v>40962.715277777781</v>
      </c>
      <c r="F2304" s="22">
        <v>5.19</v>
      </c>
      <c r="G2304" s="22">
        <v>5.2336416329367772</v>
      </c>
      <c r="H2304" s="25">
        <v>0.12716763005780346</v>
      </c>
      <c r="I2304" s="3">
        <f t="shared" si="140"/>
        <v>230.77999999998929</v>
      </c>
      <c r="J2304" s="3">
        <f t="shared" si="141"/>
        <v>237.25999999998913</v>
      </c>
      <c r="K2304" s="3">
        <f>MIN(J2304-M2304+N2304,'Power Look Up'!$F$4)</f>
        <v>239.11327782921288</v>
      </c>
      <c r="M2304" s="51">
        <f t="array" ref="M2304">_xlfn.SUM(_xlfn.NORM.DIST($S$3:$S$1003,$G2304,$P2304,FALSE)*WindSpeedStep*$T$3:$T$1003)</f>
        <v>232.33658188402794</v>
      </c>
      <c r="N2304" s="51">
        <f t="array" ref="N2304">_xlfn.SUM(_xlfn.NORM.DIST($S$3:$S$1003,$G2304,$Q2304,FALSE)*WindSpeedStep*$T$3:$T$1003)</f>
        <v>234.18985971325168</v>
      </c>
      <c r="P2304" s="43">
        <f t="shared" si="142"/>
        <v>0.52336416329367774</v>
      </c>
      <c r="Q2304" s="43">
        <f t="shared" si="143"/>
        <v>0.6655498030324225</v>
      </c>
    </row>
    <row r="2305" spans="5:17" x14ac:dyDescent="0.2">
      <c r="E2305" s="16">
        <v>40962.722222222219</v>
      </c>
      <c r="F2305" s="22">
        <v>5.27</v>
      </c>
      <c r="G2305" s="22">
        <v>5.1777774683031952</v>
      </c>
      <c r="H2305" s="25">
        <v>8.7286527514231507E-2</v>
      </c>
      <c r="I2305" s="3">
        <f t="shared" si="140"/>
        <v>243.73999999998898</v>
      </c>
      <c r="J2305" s="3">
        <f t="shared" si="141"/>
        <v>229.15999999998931</v>
      </c>
      <c r="K2305" s="3">
        <f>MIN(J2305-M2305+N2305,'Power Look Up'!$F$4)</f>
        <v>228.90449278229696</v>
      </c>
      <c r="M2305" s="51">
        <f t="array" ref="M2305">_xlfn.SUM(_xlfn.NORM.DIST($S$3:$S$1003,$G2305,$P2305,FALSE)*WindSpeedStep*$T$3:$T$1003)</f>
        <v>223.23958812901154</v>
      </c>
      <c r="N2305" s="51">
        <f t="array" ref="N2305">_xlfn.SUM(_xlfn.NORM.DIST($S$3:$S$1003,$G2305,$Q2305,FALSE)*WindSpeedStep*$T$3:$T$1003)</f>
        <v>222.98408091131918</v>
      </c>
      <c r="P2305" s="43">
        <f t="shared" si="142"/>
        <v>0.51777774683031952</v>
      </c>
      <c r="Q2305" s="43">
        <f t="shared" si="143"/>
        <v>0.45195021544961478</v>
      </c>
    </row>
    <row r="2306" spans="5:17" x14ac:dyDescent="0.2">
      <c r="E2306" s="16">
        <v>40962.729166666664</v>
      </c>
      <c r="F2306" s="22">
        <v>5.64</v>
      </c>
      <c r="G2306" s="22">
        <v>5.6533194044334643</v>
      </c>
      <c r="H2306" s="25">
        <v>0.11524822695035462</v>
      </c>
      <c r="I2306" s="3">
        <f t="shared" si="140"/>
        <v>303.67999999998773</v>
      </c>
      <c r="J2306" s="3">
        <f t="shared" si="141"/>
        <v>305.29999999998768</v>
      </c>
      <c r="K2306" s="3">
        <f>MIN(J2306-M2306+N2306,'Power Look Up'!$F$4)</f>
        <v>307.2710186546189</v>
      </c>
      <c r="M2306" s="51">
        <f t="array" ref="M2306">_xlfn.SUM(_xlfn.NORM.DIST($S$3:$S$1003,$G2306,$P2306,FALSE)*WindSpeedStep*$T$3:$T$1003)</f>
        <v>303.21139182130804</v>
      </c>
      <c r="N2306" s="51">
        <f t="array" ref="N2306">_xlfn.SUM(_xlfn.NORM.DIST($S$3:$S$1003,$G2306,$Q2306,FALSE)*WindSpeedStep*$T$3:$T$1003)</f>
        <v>305.18241047593926</v>
      </c>
      <c r="P2306" s="43">
        <f t="shared" si="142"/>
        <v>0.56533194044334645</v>
      </c>
      <c r="Q2306" s="43">
        <f t="shared" si="143"/>
        <v>0.65153503774499155</v>
      </c>
    </row>
    <row r="2307" spans="5:17" x14ac:dyDescent="0.2">
      <c r="E2307" s="16">
        <v>40962.736111111109</v>
      </c>
      <c r="F2307" s="22">
        <v>5.81</v>
      </c>
      <c r="G2307" s="22">
        <v>5.8456516119735156</v>
      </c>
      <c r="H2307" s="25">
        <v>0.14457831325301204</v>
      </c>
      <c r="I2307" s="3">
        <f t="shared" ref="I2307:I2370" si="144">INDEX(PowerArray,MIN(MaximumPowerIndex,ROUND(F2307*100,0)))</f>
        <v>331.21999999998712</v>
      </c>
      <c r="J2307" s="3">
        <f t="shared" ref="J2307:J2370" si="145">INDEX(PowerArray,MIN(MaximumPowerIndex,ROUND(G2307*100,0)))</f>
        <v>337.69999999998697</v>
      </c>
      <c r="K2307" s="3">
        <f>MIN(J2307-M2307+N2307,'Power Look Up'!$F$4)</f>
        <v>346.32316146155046</v>
      </c>
      <c r="M2307" s="51">
        <f t="array" ref="M2307">_xlfn.SUM(_xlfn.NORM.DIST($S$3:$S$1003,$G2307,$P2307,FALSE)*WindSpeedStep*$T$3:$T$1003)</f>
        <v>338.00658558149587</v>
      </c>
      <c r="N2307" s="51">
        <f t="array" ref="N2307">_xlfn.SUM(_xlfn.NORM.DIST($S$3:$S$1003,$G2307,$Q2307,FALSE)*WindSpeedStep*$T$3:$T$1003)</f>
        <v>346.62974704305935</v>
      </c>
      <c r="P2307" s="43">
        <f t="shared" ref="P2307:P2370" si="146">ReferenceTurbulence*G2307</f>
        <v>0.58456516119735158</v>
      </c>
      <c r="Q2307" s="43">
        <f t="shared" si="143"/>
        <v>0.84515444992388178</v>
      </c>
    </row>
    <row r="2308" spans="5:17" x14ac:dyDescent="0.2">
      <c r="E2308" s="16">
        <v>40962.743055555555</v>
      </c>
      <c r="F2308" s="22">
        <v>5.44</v>
      </c>
      <c r="G2308" s="22">
        <v>5.4409594343895504</v>
      </c>
      <c r="H2308" s="25">
        <v>0.12132352941176471</v>
      </c>
      <c r="I2308" s="3">
        <f t="shared" si="144"/>
        <v>271.27999999998838</v>
      </c>
      <c r="J2308" s="3">
        <f t="shared" si="145"/>
        <v>271.27999999998838</v>
      </c>
      <c r="K2308" s="3">
        <f>MIN(J2308-M2308+N2308,'Power Look Up'!$F$4)</f>
        <v>273.23502240698241</v>
      </c>
      <c r="M2308" s="51">
        <f t="array" ref="M2308">_xlfn.SUM(_xlfn.NORM.DIST($S$3:$S$1003,$G2308,$P2308,FALSE)*WindSpeedStep*$T$3:$T$1003)</f>
        <v>266.66386939734633</v>
      </c>
      <c r="N2308" s="51">
        <f t="array" ref="N2308">_xlfn.SUM(_xlfn.NORM.DIST($S$3:$S$1003,$G2308,$Q2308,FALSE)*WindSpeedStep*$T$3:$T$1003)</f>
        <v>268.61889180434036</v>
      </c>
      <c r="P2308" s="43">
        <f t="shared" si="146"/>
        <v>0.54409594343895507</v>
      </c>
      <c r="Q2308" s="43">
        <f t="shared" ref="Q2308:Q2371" si="147">G2308*H2308</f>
        <v>0.66011640196637933</v>
      </c>
    </row>
    <row r="2309" spans="5:17" x14ac:dyDescent="0.2">
      <c r="E2309" s="16">
        <v>40962.75</v>
      </c>
      <c r="F2309" s="22">
        <v>5.33</v>
      </c>
      <c r="G2309" s="22">
        <v>5.4593487160396039</v>
      </c>
      <c r="H2309" s="25">
        <v>0.14258911819887429</v>
      </c>
      <c r="I2309" s="3">
        <f t="shared" si="144"/>
        <v>253.45999999998878</v>
      </c>
      <c r="J2309" s="3">
        <f t="shared" si="145"/>
        <v>274.51999999998833</v>
      </c>
      <c r="K2309" s="3">
        <f>MIN(J2309-M2309+N2309,'Power Look Up'!$F$4)</f>
        <v>279.48057190022871</v>
      </c>
      <c r="M2309" s="51">
        <f t="array" ref="M2309">_xlfn.SUM(_xlfn.NORM.DIST($S$3:$S$1003,$G2309,$P2309,FALSE)*WindSpeedStep*$T$3:$T$1003)</f>
        <v>269.7644539426181</v>
      </c>
      <c r="N2309" s="51">
        <f t="array" ref="N2309">_xlfn.SUM(_xlfn.NORM.DIST($S$3:$S$1003,$G2309,$Q2309,FALSE)*WindSpeedStep*$T$3:$T$1003)</f>
        <v>274.72502584285849</v>
      </c>
      <c r="P2309" s="43">
        <f t="shared" si="146"/>
        <v>0.54593487160396037</v>
      </c>
      <c r="Q2309" s="43">
        <f t="shared" si="147"/>
        <v>0.7784437193602437</v>
      </c>
    </row>
    <row r="2310" spans="5:17" x14ac:dyDescent="0.2">
      <c r="E2310" s="16">
        <v>40962.756944444445</v>
      </c>
      <c r="F2310" s="22">
        <v>5.82</v>
      </c>
      <c r="G2310" s="22">
        <v>5.8569092968700547</v>
      </c>
      <c r="H2310" s="25">
        <v>9.7938144329896892E-2</v>
      </c>
      <c r="I2310" s="3">
        <f t="shared" si="144"/>
        <v>332.83999999998707</v>
      </c>
      <c r="J2310" s="3">
        <f t="shared" si="145"/>
        <v>339.31999999998698</v>
      </c>
      <c r="K2310" s="3">
        <f>MIN(J2310-M2310+N2310,'Power Look Up'!$F$4)</f>
        <v>338.98432141618207</v>
      </c>
      <c r="M2310" s="51">
        <f t="array" ref="M2310">_xlfn.SUM(_xlfn.NORM.DIST($S$3:$S$1003,$G2310,$P2310,FALSE)*WindSpeedStep*$T$3:$T$1003)</f>
        <v>340.10123864687387</v>
      </c>
      <c r="N2310" s="51">
        <f t="array" ref="N2310">_xlfn.SUM(_xlfn.NORM.DIST($S$3:$S$1003,$G2310,$Q2310,FALSE)*WindSpeedStep*$T$3:$T$1003)</f>
        <v>339.76556006306896</v>
      </c>
      <c r="P2310" s="43">
        <f t="shared" si="146"/>
        <v>0.58569092968700553</v>
      </c>
      <c r="Q2310" s="43">
        <f t="shared" si="147"/>
        <v>0.57361482804397435</v>
      </c>
    </row>
    <row r="2311" spans="5:17" x14ac:dyDescent="0.2">
      <c r="E2311" s="16">
        <v>40962.763888888891</v>
      </c>
      <c r="F2311" s="22">
        <v>5.87</v>
      </c>
      <c r="G2311" s="22">
        <v>5.9421289724228226</v>
      </c>
      <c r="H2311" s="25">
        <v>8.5178875638841564E-2</v>
      </c>
      <c r="I2311" s="3">
        <f t="shared" si="144"/>
        <v>340.93999999998692</v>
      </c>
      <c r="J2311" s="3">
        <f t="shared" si="145"/>
        <v>352.27999999998667</v>
      </c>
      <c r="K2311" s="3">
        <f>MIN(J2311-M2311+N2311,'Power Look Up'!$F$4)</f>
        <v>349.70459089474559</v>
      </c>
      <c r="M2311" s="51">
        <f t="array" ref="M2311">_xlfn.SUM(_xlfn.NORM.DIST($S$3:$S$1003,$G2311,$P2311,FALSE)*WindSpeedStep*$T$3:$T$1003)</f>
        <v>356.18198128237913</v>
      </c>
      <c r="N2311" s="51">
        <f t="array" ref="N2311">_xlfn.SUM(_xlfn.NORM.DIST($S$3:$S$1003,$G2311,$Q2311,FALSE)*WindSpeedStep*$T$3:$T$1003)</f>
        <v>353.60657217713805</v>
      </c>
      <c r="P2311" s="43">
        <f t="shared" si="146"/>
        <v>0.59421289724228232</v>
      </c>
      <c r="Q2311" s="43">
        <f t="shared" si="147"/>
        <v>0.50614386477196105</v>
      </c>
    </row>
    <row r="2312" spans="5:17" x14ac:dyDescent="0.2">
      <c r="E2312" s="16">
        <v>40962.770833333336</v>
      </c>
      <c r="F2312" s="22">
        <v>4.46</v>
      </c>
      <c r="G2312" s="22">
        <v>4.5090525272039548</v>
      </c>
      <c r="H2312" s="25">
        <v>0.10986547085201794</v>
      </c>
      <c r="I2312" s="3">
        <f t="shared" si="144"/>
        <v>141.13999999999447</v>
      </c>
      <c r="J2312" s="3">
        <f t="shared" si="145"/>
        <v>146.58999999999435</v>
      </c>
      <c r="K2312" s="3">
        <f>MIN(J2312-M2312+N2312,'Power Look Up'!$F$4)</f>
        <v>147.85425189988203</v>
      </c>
      <c r="M2312" s="51">
        <f t="array" ref="M2312">_xlfn.SUM(_xlfn.NORM.DIST($S$3:$S$1003,$G2312,$P2312,FALSE)*WindSpeedStep*$T$3:$T$1003)</f>
        <v>117.34540820380579</v>
      </c>
      <c r="N2312" s="51">
        <f t="array" ref="N2312">_xlfn.SUM(_xlfn.NORM.DIST($S$3:$S$1003,$G2312,$Q2312,FALSE)*WindSpeedStep*$T$3:$T$1003)</f>
        <v>118.60966010369347</v>
      </c>
      <c r="P2312" s="43">
        <f t="shared" si="146"/>
        <v>0.4509052527203955</v>
      </c>
      <c r="Q2312" s="43">
        <f t="shared" si="147"/>
        <v>0.49538917899774393</v>
      </c>
    </row>
    <row r="2313" spans="5:17" x14ac:dyDescent="0.2">
      <c r="E2313" s="16">
        <v>40962.777777777781</v>
      </c>
      <c r="F2313" s="22">
        <v>3.4</v>
      </c>
      <c r="G2313" s="22">
        <v>3.5236598407751667</v>
      </c>
      <c r="H2313" s="25">
        <v>0.17941176470588235</v>
      </c>
      <c r="I2313" s="3">
        <f t="shared" si="144"/>
        <v>36.399999999997405</v>
      </c>
      <c r="J2313" s="3">
        <f t="shared" si="145"/>
        <v>47.319999999997172</v>
      </c>
      <c r="K2313" s="3">
        <f>MIN(J2313-M2313+N2313,'Power Look Up'!$F$4)</f>
        <v>58.578911611723726</v>
      </c>
      <c r="M2313" s="51">
        <f t="array" ref="M2313">_xlfn.SUM(_xlfn.NORM.DIST($S$3:$S$1003,$G2313,$P2313,FALSE)*WindSpeedStep*$T$3:$T$1003)</f>
        <v>16.874255659713555</v>
      </c>
      <c r="N2313" s="51">
        <f t="array" ref="N2313">_xlfn.SUM(_xlfn.NORM.DIST($S$3:$S$1003,$G2313,$Q2313,FALSE)*WindSpeedStep*$T$3:$T$1003)</f>
        <v>28.133167271440112</v>
      </c>
      <c r="P2313" s="43">
        <f t="shared" si="146"/>
        <v>0.35236598407751668</v>
      </c>
      <c r="Q2313" s="43">
        <f t="shared" si="147"/>
        <v>0.63218603025672104</v>
      </c>
    </row>
    <row r="2314" spans="5:17" x14ac:dyDescent="0.2">
      <c r="E2314" s="16">
        <v>40963.020833333336</v>
      </c>
      <c r="F2314" s="22">
        <v>4.22</v>
      </c>
      <c r="G2314" s="22">
        <v>4.2251260778169488</v>
      </c>
      <c r="H2314" s="25">
        <v>0.10189573459715641</v>
      </c>
      <c r="I2314" s="3">
        <f t="shared" si="144"/>
        <v>114.97999999999504</v>
      </c>
      <c r="J2314" s="3">
        <f t="shared" si="145"/>
        <v>116.06999999999502</v>
      </c>
      <c r="K2314" s="3">
        <f>MIN(J2314-M2314+N2314,'Power Look Up'!$F$4)</f>
        <v>116.45502008453586</v>
      </c>
      <c r="M2314" s="51">
        <f t="array" ref="M2314">_xlfn.SUM(_xlfn.NORM.DIST($S$3:$S$1003,$G2314,$P2314,FALSE)*WindSpeedStep*$T$3:$T$1003)</f>
        <v>76.868601293079521</v>
      </c>
      <c r="N2314" s="51">
        <f t="array" ref="N2314">_xlfn.SUM(_xlfn.NORM.DIST($S$3:$S$1003,$G2314,$Q2314,FALSE)*WindSpeedStep*$T$3:$T$1003)</f>
        <v>77.253621377620362</v>
      </c>
      <c r="P2314" s="43">
        <f t="shared" si="146"/>
        <v>0.42251260778169492</v>
      </c>
      <c r="Q2314" s="43">
        <f t="shared" si="147"/>
        <v>0.43052232546476021</v>
      </c>
    </row>
    <row r="2315" spans="5:17" x14ac:dyDescent="0.2">
      <c r="E2315" s="16">
        <v>40963.097222222219</v>
      </c>
      <c r="F2315" s="22">
        <v>6.81</v>
      </c>
      <c r="G2315" s="22">
        <v>6.8641567089950719</v>
      </c>
      <c r="H2315" s="25">
        <v>9.3979441997063151E-2</v>
      </c>
      <c r="I2315" s="3">
        <f t="shared" si="144"/>
        <v>545.05999999997721</v>
      </c>
      <c r="J2315" s="3">
        <f t="shared" si="145"/>
        <v>556.35999999997694</v>
      </c>
      <c r="K2315" s="3">
        <f>MIN(J2315-M2315+N2315,'Power Look Up'!$F$4)</f>
        <v>554.4387621520118</v>
      </c>
      <c r="M2315" s="51">
        <f t="array" ref="M2315">_xlfn.SUM(_xlfn.NORM.DIST($S$3:$S$1003,$G2315,$P2315,FALSE)*WindSpeedStep*$T$3:$T$1003)</f>
        <v>559.43905018334772</v>
      </c>
      <c r="N2315" s="51">
        <f t="array" ref="N2315">_xlfn.SUM(_xlfn.NORM.DIST($S$3:$S$1003,$G2315,$Q2315,FALSE)*WindSpeedStep*$T$3:$T$1003)</f>
        <v>557.51781233538259</v>
      </c>
      <c r="P2315" s="43">
        <f t="shared" si="146"/>
        <v>0.68641567089950728</v>
      </c>
      <c r="Q2315" s="43">
        <f t="shared" si="147"/>
        <v>0.64508961729175429</v>
      </c>
    </row>
    <row r="2316" spans="5:17" x14ac:dyDescent="0.2">
      <c r="E2316" s="16">
        <v>40963.118055555555</v>
      </c>
      <c r="F2316" s="22">
        <v>6.94</v>
      </c>
      <c r="G2316" s="22">
        <v>6.9777807739754154</v>
      </c>
      <c r="H2316" s="25">
        <v>0.11095100864553313</v>
      </c>
      <c r="I2316" s="3">
        <f t="shared" si="144"/>
        <v>574.43999999997664</v>
      </c>
      <c r="J2316" s="3">
        <f t="shared" si="145"/>
        <v>583.47999999997637</v>
      </c>
      <c r="K2316" s="3">
        <f>MIN(J2316-M2316+N2316,'Power Look Up'!$F$4)</f>
        <v>587.41705097568217</v>
      </c>
      <c r="M2316" s="51">
        <f t="array" ref="M2316">_xlfn.SUM(_xlfn.NORM.DIST($S$3:$S$1003,$G2316,$P2316,FALSE)*WindSpeedStep*$T$3:$T$1003)</f>
        <v>588.53323497152462</v>
      </c>
      <c r="N2316" s="51">
        <f t="array" ref="N2316">_xlfn.SUM(_xlfn.NORM.DIST($S$3:$S$1003,$G2316,$Q2316,FALSE)*WindSpeedStep*$T$3:$T$1003)</f>
        <v>592.47028594723042</v>
      </c>
      <c r="P2316" s="43">
        <f t="shared" si="146"/>
        <v>0.69777807739754161</v>
      </c>
      <c r="Q2316" s="43">
        <f t="shared" si="147"/>
        <v>0.77419181497998113</v>
      </c>
    </row>
    <row r="2317" spans="5:17" x14ac:dyDescent="0.2">
      <c r="E2317" s="16">
        <v>40963.180555555555</v>
      </c>
      <c r="F2317" s="22">
        <v>8.7899999999999991</v>
      </c>
      <c r="G2317" s="22">
        <v>8.6643788174466643</v>
      </c>
      <c r="H2317" s="25">
        <v>7.5085324232081918E-2</v>
      </c>
      <c r="I2317" s="3">
        <f t="shared" si="144"/>
        <v>1178.9299999999475</v>
      </c>
      <c r="J2317" s="3">
        <f t="shared" si="145"/>
        <v>1131.2199999999486</v>
      </c>
      <c r="K2317" s="3">
        <f>MIN(J2317-M2317+N2317,'Power Look Up'!$F$4)</f>
        <v>1121.0595329066464</v>
      </c>
      <c r="M2317" s="51">
        <f t="array" ref="M2317">_xlfn.SUM(_xlfn.NORM.DIST($S$3:$S$1003,$G2317,$P2317,FALSE)*WindSpeedStep*$T$3:$T$1003)</f>
        <v>1131.3507479205762</v>
      </c>
      <c r="N2317" s="51">
        <f t="array" ref="N2317">_xlfn.SUM(_xlfn.NORM.DIST($S$3:$S$1003,$G2317,$Q2317,FALSE)*WindSpeedStep*$T$3:$T$1003)</f>
        <v>1121.1902808272739</v>
      </c>
      <c r="P2317" s="43">
        <f t="shared" si="146"/>
        <v>0.86643788174466652</v>
      </c>
      <c r="Q2317" s="43">
        <f t="shared" si="147"/>
        <v>0.65056769277756532</v>
      </c>
    </row>
    <row r="2318" spans="5:17" x14ac:dyDescent="0.2">
      <c r="E2318" s="16">
        <v>40963.1875</v>
      </c>
      <c r="F2318" s="22">
        <v>8.5500000000000007</v>
      </c>
      <c r="G2318" s="22">
        <v>8.3608400459807548</v>
      </c>
      <c r="H2318" s="25">
        <v>8.8888888888888878E-2</v>
      </c>
      <c r="I2318" s="3">
        <f t="shared" si="144"/>
        <v>1090.8499999999494</v>
      </c>
      <c r="J2318" s="3">
        <f t="shared" si="145"/>
        <v>1021.1199999999509</v>
      </c>
      <c r="K2318" s="3">
        <f>MIN(J2318-M2318+N2318,'Power Look Up'!$F$4)</f>
        <v>1015.9466685562118</v>
      </c>
      <c r="M2318" s="51">
        <f t="array" ref="M2318">_xlfn.SUM(_xlfn.NORM.DIST($S$3:$S$1003,$G2318,$P2318,FALSE)*WindSpeedStep*$T$3:$T$1003)</f>
        <v>1019.0212952362468</v>
      </c>
      <c r="N2318" s="51">
        <f t="array" ref="N2318">_xlfn.SUM(_xlfn.NORM.DIST($S$3:$S$1003,$G2318,$Q2318,FALSE)*WindSpeedStep*$T$3:$T$1003)</f>
        <v>1013.8479637925077</v>
      </c>
      <c r="P2318" s="43">
        <f t="shared" si="146"/>
        <v>0.83608400459807553</v>
      </c>
      <c r="Q2318" s="43">
        <f t="shared" si="147"/>
        <v>0.74318578186495587</v>
      </c>
    </row>
    <row r="2319" spans="5:17" x14ac:dyDescent="0.2">
      <c r="E2319" s="16">
        <v>40963.194444444445</v>
      </c>
      <c r="F2319" s="22">
        <v>7.97</v>
      </c>
      <c r="G2319" s="22">
        <v>7.9380490364848697</v>
      </c>
      <c r="H2319" s="25">
        <v>0.1053952321204517</v>
      </c>
      <c r="I2319" s="3">
        <f t="shared" si="144"/>
        <v>879.96999999996228</v>
      </c>
      <c r="J2319" s="3">
        <f t="shared" si="145"/>
        <v>870.93999999996242</v>
      </c>
      <c r="K2319" s="3">
        <f>MIN(J2319-M2319+N2319,'Power Look Up'!$F$4)</f>
        <v>873.52488662818109</v>
      </c>
      <c r="M2319" s="51">
        <f t="array" ref="M2319">_xlfn.SUM(_xlfn.NORM.DIST($S$3:$S$1003,$G2319,$P2319,FALSE)*WindSpeedStep*$T$3:$T$1003)</f>
        <v>872.34846823011958</v>
      </c>
      <c r="N2319" s="51">
        <f t="array" ref="N2319">_xlfn.SUM(_xlfn.NORM.DIST($S$3:$S$1003,$G2319,$Q2319,FALSE)*WindSpeedStep*$T$3:$T$1003)</f>
        <v>874.93335485833825</v>
      </c>
      <c r="P2319" s="43">
        <f t="shared" si="146"/>
        <v>0.79380490364848699</v>
      </c>
      <c r="Q2319" s="43">
        <f t="shared" si="147"/>
        <v>0.83663252078385075</v>
      </c>
    </row>
    <row r="2320" spans="5:17" x14ac:dyDescent="0.2">
      <c r="E2320" s="16">
        <v>40963.201388888891</v>
      </c>
      <c r="F2320" s="22">
        <v>8.57</v>
      </c>
      <c r="G2320" s="22">
        <v>8.421166126614926</v>
      </c>
      <c r="H2320" s="25">
        <v>0.10151691948658109</v>
      </c>
      <c r="I2320" s="3">
        <f t="shared" si="144"/>
        <v>1098.1899999999494</v>
      </c>
      <c r="J2320" s="3">
        <f t="shared" si="145"/>
        <v>1043.1399999999503</v>
      </c>
      <c r="K2320" s="3">
        <f>MIN(J2320-M2320+N2320,'Power Look Up'!$F$4)</f>
        <v>1043.8432625026469</v>
      </c>
      <c r="M2320" s="51">
        <f t="array" ref="M2320">_xlfn.SUM(_xlfn.NORM.DIST($S$3:$S$1003,$G2320,$P2320,FALSE)*WindSpeedStep*$T$3:$T$1003)</f>
        <v>1040.9371094890378</v>
      </c>
      <c r="N2320" s="51">
        <f t="array" ref="N2320">_xlfn.SUM(_xlfn.NORM.DIST($S$3:$S$1003,$G2320,$Q2320,FALSE)*WindSpeedStep*$T$3:$T$1003)</f>
        <v>1041.6403719917344</v>
      </c>
      <c r="P2320" s="43">
        <f t="shared" si="146"/>
        <v>0.84211661266149263</v>
      </c>
      <c r="Q2320" s="43">
        <f t="shared" si="147"/>
        <v>0.85489084365869139</v>
      </c>
    </row>
    <row r="2321" spans="5:17" x14ac:dyDescent="0.2">
      <c r="E2321" s="16">
        <v>40963.208333333336</v>
      </c>
      <c r="F2321" s="22">
        <v>7.89</v>
      </c>
      <c r="G2321" s="22">
        <v>7.8814066004818812</v>
      </c>
      <c r="H2321" s="25">
        <v>0.11660329531051966</v>
      </c>
      <c r="I2321" s="3">
        <f t="shared" si="144"/>
        <v>855.88999999996281</v>
      </c>
      <c r="J2321" s="3">
        <f t="shared" si="145"/>
        <v>852.87999999996282</v>
      </c>
      <c r="K2321" s="3">
        <f>MIN(J2321-M2321+N2321,'Power Look Up'!$F$4)</f>
        <v>861.04243676338831</v>
      </c>
      <c r="M2321" s="51">
        <f t="array" ref="M2321">_xlfn.SUM(_xlfn.NORM.DIST($S$3:$S$1003,$G2321,$P2321,FALSE)*WindSpeedStep*$T$3:$T$1003)</f>
        <v>853.68681201622474</v>
      </c>
      <c r="N2321" s="51">
        <f t="array" ref="N2321">_xlfn.SUM(_xlfn.NORM.DIST($S$3:$S$1003,$G2321,$Q2321,FALSE)*WindSpeedStep*$T$3:$T$1003)</f>
        <v>861.84924877965022</v>
      </c>
      <c r="P2321" s="43">
        <f t="shared" si="146"/>
        <v>0.78814066004818817</v>
      </c>
      <c r="Q2321" s="43">
        <f t="shared" si="147"/>
        <v>0.9189979812982676</v>
      </c>
    </row>
    <row r="2322" spans="5:17" x14ac:dyDescent="0.2">
      <c r="E2322" s="16">
        <v>40963.215277777781</v>
      </c>
      <c r="F2322" s="22">
        <v>8.3699999999999992</v>
      </c>
      <c r="G2322" s="22">
        <v>8.2011191012908622</v>
      </c>
      <c r="H2322" s="25">
        <v>0.11827956989247312</v>
      </c>
      <c r="I2322" s="3">
        <f t="shared" si="144"/>
        <v>1024.7899999999509</v>
      </c>
      <c r="J2322" s="3">
        <f t="shared" si="145"/>
        <v>962.39999999995212</v>
      </c>
      <c r="K2322" s="3">
        <f>MIN(J2322-M2322+N2322,'Power Look Up'!$F$4)</f>
        <v>971.47716305024528</v>
      </c>
      <c r="M2322" s="51">
        <f t="array" ref="M2322">_xlfn.SUM(_xlfn.NORM.DIST($S$3:$S$1003,$G2322,$P2322,FALSE)*WindSpeedStep*$T$3:$T$1003)</f>
        <v>962.13215695614838</v>
      </c>
      <c r="N2322" s="51">
        <f t="array" ref="N2322">_xlfn.SUM(_xlfn.NORM.DIST($S$3:$S$1003,$G2322,$Q2322,FALSE)*WindSpeedStep*$T$3:$T$1003)</f>
        <v>971.20932000644154</v>
      </c>
      <c r="P2322" s="43">
        <f t="shared" si="146"/>
        <v>0.82011191012908624</v>
      </c>
      <c r="Q2322" s="43">
        <f t="shared" si="147"/>
        <v>0.97002483993762889</v>
      </c>
    </row>
    <row r="2323" spans="5:17" x14ac:dyDescent="0.2">
      <c r="E2323" s="16">
        <v>40963.222222222219</v>
      </c>
      <c r="F2323" s="22">
        <v>7.44</v>
      </c>
      <c r="G2323" s="22">
        <v>7.4362404585250124</v>
      </c>
      <c r="H2323" s="25">
        <v>0.15053763440860216</v>
      </c>
      <c r="I2323" s="3">
        <f t="shared" si="144"/>
        <v>720.43999999996561</v>
      </c>
      <c r="J2323" s="3">
        <f t="shared" si="145"/>
        <v>720.43999999996561</v>
      </c>
      <c r="K2323" s="3">
        <f>MIN(J2323-M2323+N2323,'Power Look Up'!$F$4)</f>
        <v>745.14557255829186</v>
      </c>
      <c r="M2323" s="51">
        <f t="array" ref="M2323">_xlfn.SUM(_xlfn.NORM.DIST($S$3:$S$1003,$G2323,$P2323,FALSE)*WindSpeedStep*$T$3:$T$1003)</f>
        <v>715.45915031089385</v>
      </c>
      <c r="N2323" s="51">
        <f t="array" ref="N2323">_xlfn.SUM(_xlfn.NORM.DIST($S$3:$S$1003,$G2323,$Q2323,FALSE)*WindSpeedStep*$T$3:$T$1003)</f>
        <v>740.1647228692201</v>
      </c>
      <c r="P2323" s="43">
        <f t="shared" si="146"/>
        <v>0.7436240458525013</v>
      </c>
      <c r="Q2323" s="43">
        <f t="shared" si="147"/>
        <v>1.1194340475198943</v>
      </c>
    </row>
    <row r="2324" spans="5:17" x14ac:dyDescent="0.2">
      <c r="E2324" s="16">
        <v>40963.229166666664</v>
      </c>
      <c r="F2324" s="22">
        <v>7.73</v>
      </c>
      <c r="G2324" s="22">
        <v>7.8184194476739055</v>
      </c>
      <c r="H2324" s="25">
        <v>0.14747736093143593</v>
      </c>
      <c r="I2324" s="3">
        <f t="shared" si="144"/>
        <v>807.72999999996375</v>
      </c>
      <c r="J2324" s="3">
        <f t="shared" si="145"/>
        <v>834.81999999996322</v>
      </c>
      <c r="K2324" s="3">
        <f>MIN(J2324-M2324+N2324,'Power Look Up'!$F$4)</f>
        <v>859.56441051389243</v>
      </c>
      <c r="M2324" s="51">
        <f t="array" ref="M2324">_xlfn.SUM(_xlfn.NORM.DIST($S$3:$S$1003,$G2324,$P2324,FALSE)*WindSpeedStep*$T$3:$T$1003)</f>
        <v>833.21891915843457</v>
      </c>
      <c r="N2324" s="51">
        <f t="array" ref="N2324">_xlfn.SUM(_xlfn.NORM.DIST($S$3:$S$1003,$G2324,$Q2324,FALSE)*WindSpeedStep*$T$3:$T$1003)</f>
        <v>857.96332967236378</v>
      </c>
      <c r="P2324" s="43">
        <f t="shared" si="146"/>
        <v>0.78184194476739055</v>
      </c>
      <c r="Q2324" s="43">
        <f t="shared" si="147"/>
        <v>1.1530398667979624</v>
      </c>
    </row>
    <row r="2325" spans="5:17" x14ac:dyDescent="0.2">
      <c r="E2325" s="16">
        <v>40963.236111111109</v>
      </c>
      <c r="F2325" s="22">
        <v>7.45</v>
      </c>
      <c r="G2325" s="22">
        <v>7.5723627717028403</v>
      </c>
      <c r="H2325" s="25">
        <v>0.16778523489932887</v>
      </c>
      <c r="I2325" s="3">
        <f t="shared" si="144"/>
        <v>723.4499999999656</v>
      </c>
      <c r="J2325" s="3">
        <f t="shared" si="145"/>
        <v>759.56999999996481</v>
      </c>
      <c r="K2325" s="3">
        <f>MIN(J2325-M2325+N2325,'Power Look Up'!$F$4)</f>
        <v>794.94621123427373</v>
      </c>
      <c r="M2325" s="51">
        <f t="array" ref="M2325">_xlfn.SUM(_xlfn.NORM.DIST($S$3:$S$1003,$G2325,$P2325,FALSE)*WindSpeedStep*$T$3:$T$1003)</f>
        <v>756.13956415801113</v>
      </c>
      <c r="N2325" s="51">
        <f t="array" ref="N2325">_xlfn.SUM(_xlfn.NORM.DIST($S$3:$S$1003,$G2325,$Q2325,FALSE)*WindSpeedStep*$T$3:$T$1003)</f>
        <v>791.51577539232005</v>
      </c>
      <c r="P2325" s="43">
        <f t="shared" si="146"/>
        <v>0.75723627717028408</v>
      </c>
      <c r="Q2325" s="43">
        <f t="shared" si="147"/>
        <v>1.270530666393094</v>
      </c>
    </row>
    <row r="2326" spans="5:17" x14ac:dyDescent="0.2">
      <c r="E2326" s="16">
        <v>40963.243055555555</v>
      </c>
      <c r="F2326" s="22">
        <v>7.57</v>
      </c>
      <c r="G2326" s="22">
        <v>7.7593872960791304</v>
      </c>
      <c r="H2326" s="25">
        <v>0.14927344782034344</v>
      </c>
      <c r="I2326" s="3">
        <f t="shared" si="144"/>
        <v>759.56999999996481</v>
      </c>
      <c r="J2326" s="3">
        <f t="shared" si="145"/>
        <v>816.75999999996361</v>
      </c>
      <c r="K2326" s="3">
        <f>MIN(J2326-M2326+N2326,'Power Look Up'!$F$4)</f>
        <v>842.37916013929203</v>
      </c>
      <c r="M2326" s="51">
        <f t="array" ref="M2326">_xlfn.SUM(_xlfn.NORM.DIST($S$3:$S$1003,$G2326,$P2326,FALSE)*WindSpeedStep*$T$3:$T$1003)</f>
        <v>814.30872307815741</v>
      </c>
      <c r="N2326" s="51">
        <f t="array" ref="N2326">_xlfn.SUM(_xlfn.NORM.DIST($S$3:$S$1003,$G2326,$Q2326,FALSE)*WindSpeedStep*$T$3:$T$1003)</f>
        <v>839.92788321748583</v>
      </c>
      <c r="P2326" s="43">
        <f t="shared" si="146"/>
        <v>0.7759387296079131</v>
      </c>
      <c r="Q2326" s="43">
        <f t="shared" si="147"/>
        <v>1.1582704946591038</v>
      </c>
    </row>
    <row r="2327" spans="5:17" x14ac:dyDescent="0.2">
      <c r="E2327" s="16">
        <v>40963.25</v>
      </c>
      <c r="F2327" s="22">
        <v>7.62</v>
      </c>
      <c r="G2327" s="22">
        <v>7.8464845546891109</v>
      </c>
      <c r="H2327" s="25">
        <v>0.14829396325459315</v>
      </c>
      <c r="I2327" s="3">
        <f t="shared" si="144"/>
        <v>774.61999999996442</v>
      </c>
      <c r="J2327" s="3">
        <f t="shared" si="145"/>
        <v>843.84999999996296</v>
      </c>
      <c r="K2327" s="3">
        <f>MIN(J2327-M2327+N2327,'Power Look Up'!$F$4)</f>
        <v>869.08427317448002</v>
      </c>
      <c r="M2327" s="51">
        <f t="array" ref="M2327">_xlfn.SUM(_xlfn.NORM.DIST($S$3:$S$1003,$G2327,$P2327,FALSE)*WindSpeedStep*$T$3:$T$1003)</f>
        <v>842.3017373929107</v>
      </c>
      <c r="N2327" s="51">
        <f t="array" ref="N2327">_xlfn.SUM(_xlfn.NORM.DIST($S$3:$S$1003,$G2327,$Q2327,FALSE)*WindSpeedStep*$T$3:$T$1003)</f>
        <v>867.53601056742775</v>
      </c>
      <c r="P2327" s="43">
        <f t="shared" si="146"/>
        <v>0.78464845546891115</v>
      </c>
      <c r="Q2327" s="43">
        <f t="shared" si="147"/>
        <v>1.1635862922307998</v>
      </c>
    </row>
    <row r="2328" spans="5:17" x14ac:dyDescent="0.2">
      <c r="E2328" s="16">
        <v>40963.256944444445</v>
      </c>
      <c r="F2328" s="22">
        <v>7.41</v>
      </c>
      <c r="G2328" s="22">
        <v>7.5768138845212398</v>
      </c>
      <c r="H2328" s="25">
        <v>0.14035087719298245</v>
      </c>
      <c r="I2328" s="3">
        <f t="shared" si="144"/>
        <v>711.40999999996586</v>
      </c>
      <c r="J2328" s="3">
        <f t="shared" si="145"/>
        <v>762.57999999996468</v>
      </c>
      <c r="K2328" s="3">
        <f>MIN(J2328-M2328+N2328,'Power Look Up'!$F$4)</f>
        <v>782.49541099022986</v>
      </c>
      <c r="M2328" s="51">
        <f t="array" ref="M2328">_xlfn.SUM(_xlfn.NORM.DIST($S$3:$S$1003,$G2328,$P2328,FALSE)*WindSpeedStep*$T$3:$T$1003)</f>
        <v>757.49327890625659</v>
      </c>
      <c r="N2328" s="51">
        <f t="array" ref="N2328">_xlfn.SUM(_xlfn.NORM.DIST($S$3:$S$1003,$G2328,$Q2328,FALSE)*WindSpeedStep*$T$3:$T$1003)</f>
        <v>777.40868989652176</v>
      </c>
      <c r="P2328" s="43">
        <f t="shared" si="146"/>
        <v>0.75768138845212407</v>
      </c>
      <c r="Q2328" s="43">
        <f t="shared" si="147"/>
        <v>1.0634124750205249</v>
      </c>
    </row>
    <row r="2329" spans="5:17" x14ac:dyDescent="0.2">
      <c r="E2329" s="16">
        <v>40963.263888888891</v>
      </c>
      <c r="F2329" s="22">
        <v>6.76</v>
      </c>
      <c r="G2329" s="22">
        <v>6.9812432100012085</v>
      </c>
      <c r="H2329" s="25">
        <v>0.18047337278106509</v>
      </c>
      <c r="I2329" s="3">
        <f t="shared" si="144"/>
        <v>533.75999999997748</v>
      </c>
      <c r="J2329" s="3">
        <f t="shared" si="145"/>
        <v>583.47999999997637</v>
      </c>
      <c r="K2329" s="3">
        <f>MIN(J2329-M2329+N2329,'Power Look Up'!$F$4)</f>
        <v>620.02500543625854</v>
      </c>
      <c r="M2329" s="51">
        <f t="array" ref="M2329">_xlfn.SUM(_xlfn.NORM.DIST($S$3:$S$1003,$G2329,$P2329,FALSE)*WindSpeedStep*$T$3:$T$1003)</f>
        <v>589.43438509066004</v>
      </c>
      <c r="N2329" s="51">
        <f t="array" ref="N2329">_xlfn.SUM(_xlfn.NORM.DIST($S$3:$S$1003,$G2329,$Q2329,FALSE)*WindSpeedStep*$T$3:$T$1003)</f>
        <v>625.97939052694221</v>
      </c>
      <c r="P2329" s="43">
        <f t="shared" si="146"/>
        <v>0.6981243210001209</v>
      </c>
      <c r="Q2329" s="43">
        <f t="shared" si="147"/>
        <v>1.2599285083138276</v>
      </c>
    </row>
    <row r="2330" spans="5:17" x14ac:dyDescent="0.2">
      <c r="E2330" s="16">
        <v>40963.270833333336</v>
      </c>
      <c r="F2330" s="22">
        <v>7.62</v>
      </c>
      <c r="G2330" s="22">
        <v>7.6492995162185862</v>
      </c>
      <c r="H2330" s="25">
        <v>0.16272965879265092</v>
      </c>
      <c r="I2330" s="3">
        <f t="shared" si="144"/>
        <v>774.61999999996442</v>
      </c>
      <c r="J2330" s="3">
        <f t="shared" si="145"/>
        <v>783.64999999996428</v>
      </c>
      <c r="K2330" s="3">
        <f>MIN(J2330-M2330+N2330,'Power Look Up'!$F$4)</f>
        <v>816.50332869156716</v>
      </c>
      <c r="M2330" s="51">
        <f t="array" ref="M2330">_xlfn.SUM(_xlfn.NORM.DIST($S$3:$S$1003,$G2330,$P2330,FALSE)*WindSpeedStep*$T$3:$T$1003)</f>
        <v>779.7485743904416</v>
      </c>
      <c r="N2330" s="51">
        <f t="array" ref="N2330">_xlfn.SUM(_xlfn.NORM.DIST($S$3:$S$1003,$G2330,$Q2330,FALSE)*WindSpeedStep*$T$3:$T$1003)</f>
        <v>812.60190308204449</v>
      </c>
      <c r="P2330" s="43">
        <f t="shared" si="146"/>
        <v>0.76492995162185862</v>
      </c>
      <c r="Q2330" s="43">
        <f t="shared" si="147"/>
        <v>1.2447679002770402</v>
      </c>
    </row>
    <row r="2331" spans="5:17" x14ac:dyDescent="0.2">
      <c r="E2331" s="16">
        <v>40963.277777777781</v>
      </c>
      <c r="F2331" s="22">
        <v>7.69</v>
      </c>
      <c r="G2331" s="22">
        <v>7.8682672997769449</v>
      </c>
      <c r="H2331" s="25">
        <v>0.14564369310793238</v>
      </c>
      <c r="I2331" s="3">
        <f t="shared" si="144"/>
        <v>795.68999999996402</v>
      </c>
      <c r="J2331" s="3">
        <f t="shared" si="145"/>
        <v>849.86999999996283</v>
      </c>
      <c r="K2331" s="3">
        <f>MIN(J2331-M2331+N2331,'Power Look Up'!$F$4)</f>
        <v>873.66114932737162</v>
      </c>
      <c r="M2331" s="51">
        <f t="array" ref="M2331">_xlfn.SUM(_xlfn.NORM.DIST($S$3:$S$1003,$G2331,$P2331,FALSE)*WindSpeedStep*$T$3:$T$1003)</f>
        <v>849.39241174084009</v>
      </c>
      <c r="N2331" s="51">
        <f t="array" ref="N2331">_xlfn.SUM(_xlfn.NORM.DIST($S$3:$S$1003,$G2331,$Q2331,FALSE)*WindSpeedStep*$T$3:$T$1003)</f>
        <v>873.18356106824888</v>
      </c>
      <c r="P2331" s="43">
        <f t="shared" si="146"/>
        <v>0.78682672997769454</v>
      </c>
      <c r="Q2331" s="43">
        <f t="shared" si="147"/>
        <v>1.1459635078998931</v>
      </c>
    </row>
    <row r="2332" spans="5:17" x14ac:dyDescent="0.2">
      <c r="E2332" s="16">
        <v>40963.291666666664</v>
      </c>
      <c r="F2332" s="22">
        <v>8.0399999999999991</v>
      </c>
      <c r="G2332" s="22">
        <v>8.0608627260756567</v>
      </c>
      <c r="H2332" s="25">
        <v>0.14676616915422885</v>
      </c>
      <c r="I2332" s="3">
        <f t="shared" si="144"/>
        <v>903.67999999995345</v>
      </c>
      <c r="J2332" s="3">
        <f t="shared" si="145"/>
        <v>911.01999999995326</v>
      </c>
      <c r="K2332" s="3">
        <f>MIN(J2332-M2332+N2332,'Power Look Up'!$F$4)</f>
        <v>935.10941152913244</v>
      </c>
      <c r="M2332" s="51">
        <f t="array" ref="M2332">_xlfn.SUM(_xlfn.NORM.DIST($S$3:$S$1003,$G2332,$P2332,FALSE)*WindSpeedStep*$T$3:$T$1003)</f>
        <v>913.63455717531497</v>
      </c>
      <c r="N2332" s="51">
        <f t="array" ref="N2332">_xlfn.SUM(_xlfn.NORM.DIST($S$3:$S$1003,$G2332,$Q2332,FALSE)*WindSpeedStep*$T$3:$T$1003)</f>
        <v>937.72396870449415</v>
      </c>
      <c r="P2332" s="43">
        <f t="shared" si="146"/>
        <v>0.80608627260756571</v>
      </c>
      <c r="Q2332" s="43">
        <f t="shared" si="147"/>
        <v>1.1830619423842381</v>
      </c>
    </row>
    <row r="2333" spans="5:17" x14ac:dyDescent="0.2">
      <c r="E2333" s="16">
        <v>40963.298611111109</v>
      </c>
      <c r="F2333" s="22">
        <v>7.29</v>
      </c>
      <c r="G2333" s="22">
        <v>7.3295336768646271</v>
      </c>
      <c r="H2333" s="25">
        <v>0.16460905349794239</v>
      </c>
      <c r="I2333" s="3">
        <f t="shared" si="144"/>
        <v>675.28999999996654</v>
      </c>
      <c r="J2333" s="3">
        <f t="shared" si="145"/>
        <v>687.32999999996628</v>
      </c>
      <c r="K2333" s="3">
        <f>MIN(J2333-M2333+N2333,'Power Look Up'!$F$4)</f>
        <v>719.06121086655548</v>
      </c>
      <c r="M2333" s="51">
        <f t="array" ref="M2333">_xlfn.SUM(_xlfn.NORM.DIST($S$3:$S$1003,$G2333,$P2333,FALSE)*WindSpeedStep*$T$3:$T$1003)</f>
        <v>684.53678277799656</v>
      </c>
      <c r="N2333" s="51">
        <f t="array" ref="N2333">_xlfn.SUM(_xlfn.NORM.DIST($S$3:$S$1003,$G2333,$Q2333,FALSE)*WindSpeedStep*$T$3:$T$1003)</f>
        <v>716.26799364458577</v>
      </c>
      <c r="P2333" s="43">
        <f t="shared" si="146"/>
        <v>0.7329533676864628</v>
      </c>
      <c r="Q2333" s="43">
        <f t="shared" si="147"/>
        <v>1.2065076011299798</v>
      </c>
    </row>
    <row r="2334" spans="5:17" x14ac:dyDescent="0.2">
      <c r="E2334" s="16">
        <v>40963.305555555555</v>
      </c>
      <c r="F2334" s="22">
        <v>6.83</v>
      </c>
      <c r="G2334" s="22">
        <v>6.9208940646948864</v>
      </c>
      <c r="H2334" s="25">
        <v>0.18448023426061494</v>
      </c>
      <c r="I2334" s="3">
        <f t="shared" si="144"/>
        <v>549.57999999997719</v>
      </c>
      <c r="J2334" s="3">
        <f t="shared" si="145"/>
        <v>569.91999999997665</v>
      </c>
      <c r="K2334" s="3">
        <f>MIN(J2334-M2334+N2334,'Power Look Up'!$F$4)</f>
        <v>607.77377382757663</v>
      </c>
      <c r="M2334" s="51">
        <f t="array" ref="M2334">_xlfn.SUM(_xlfn.NORM.DIST($S$3:$S$1003,$G2334,$P2334,FALSE)*WindSpeedStep*$T$3:$T$1003)</f>
        <v>573.85120036528997</v>
      </c>
      <c r="N2334" s="51">
        <f t="array" ref="N2334">_xlfn.SUM(_xlfn.NORM.DIST($S$3:$S$1003,$G2334,$Q2334,FALSE)*WindSpeedStep*$T$3:$T$1003)</f>
        <v>611.70497419288995</v>
      </c>
      <c r="P2334" s="43">
        <f t="shared" si="146"/>
        <v>0.69208940646948869</v>
      </c>
      <c r="Q2334" s="43">
        <f t="shared" si="147"/>
        <v>1.2767681583478121</v>
      </c>
    </row>
    <row r="2335" spans="5:17" x14ac:dyDescent="0.2">
      <c r="E2335" s="16">
        <v>40963.3125</v>
      </c>
      <c r="F2335" s="22">
        <v>7.54</v>
      </c>
      <c r="G2335" s="22">
        <v>7.5076084588079173</v>
      </c>
      <c r="H2335" s="25">
        <v>0.14456233421750664</v>
      </c>
      <c r="I2335" s="3">
        <f t="shared" si="144"/>
        <v>750.53999999996495</v>
      </c>
      <c r="J2335" s="3">
        <f t="shared" si="145"/>
        <v>741.5099999999652</v>
      </c>
      <c r="K2335" s="3">
        <f>MIN(J2335-M2335+N2335,'Power Look Up'!$F$4)</f>
        <v>763.36836127267861</v>
      </c>
      <c r="M2335" s="51">
        <f t="array" ref="M2335">_xlfn.SUM(_xlfn.NORM.DIST($S$3:$S$1003,$G2335,$P2335,FALSE)*WindSpeedStep*$T$3:$T$1003)</f>
        <v>736.61437736270818</v>
      </c>
      <c r="N2335" s="51">
        <f t="array" ref="N2335">_xlfn.SUM(_xlfn.NORM.DIST($S$3:$S$1003,$G2335,$Q2335,FALSE)*WindSpeedStep*$T$3:$T$1003)</f>
        <v>758.47273863542159</v>
      </c>
      <c r="P2335" s="43">
        <f t="shared" si="146"/>
        <v>0.75076084588079173</v>
      </c>
      <c r="Q2335" s="43">
        <f t="shared" si="147"/>
        <v>1.0853174031963702</v>
      </c>
    </row>
    <row r="2336" spans="5:17" x14ac:dyDescent="0.2">
      <c r="E2336" s="16">
        <v>40963.916666666664</v>
      </c>
      <c r="F2336" s="22">
        <v>3.69</v>
      </c>
      <c r="G2336" s="22">
        <v>3.6978041413548159</v>
      </c>
      <c r="H2336" s="25">
        <v>0.19783197831978319</v>
      </c>
      <c r="I2336" s="3">
        <f t="shared" si="144"/>
        <v>62.789999999996844</v>
      </c>
      <c r="J2336" s="3">
        <f t="shared" si="145"/>
        <v>63.699999999996827</v>
      </c>
      <c r="K2336" s="3">
        <f>MIN(J2336-M2336+N2336,'Power Look Up'!$F$4)</f>
        <v>82.50261261142731</v>
      </c>
      <c r="M2336" s="51">
        <f t="array" ref="M2336">_xlfn.SUM(_xlfn.NORM.DIST($S$3:$S$1003,$G2336,$P2336,FALSE)*WindSpeedStep*$T$3:$T$1003)</f>
        <v>25.573784128317651</v>
      </c>
      <c r="N2336" s="51">
        <f t="array" ref="N2336">_xlfn.SUM(_xlfn.NORM.DIST($S$3:$S$1003,$G2336,$Q2336,FALSE)*WindSpeedStep*$T$3:$T$1003)</f>
        <v>44.376396739748131</v>
      </c>
      <c r="P2336" s="43">
        <f t="shared" si="146"/>
        <v>0.36978041413548163</v>
      </c>
      <c r="Q2336" s="43">
        <f t="shared" si="147"/>
        <v>0.73154390872331043</v>
      </c>
    </row>
    <row r="2337" spans="5:17" x14ac:dyDescent="0.2">
      <c r="E2337" s="16">
        <v>40963.923611111109</v>
      </c>
      <c r="F2337" s="22">
        <v>3.62</v>
      </c>
      <c r="G2337" s="22">
        <v>3.5380243533253837</v>
      </c>
      <c r="H2337" s="25">
        <v>0.13535911602209943</v>
      </c>
      <c r="I2337" s="3">
        <f t="shared" si="144"/>
        <v>56.419999999996982</v>
      </c>
      <c r="J2337" s="3">
        <f t="shared" si="145"/>
        <v>49.139999999997137</v>
      </c>
      <c r="K2337" s="3">
        <f>MIN(J2337-M2337+N2337,'Power Look Up'!$F$4)</f>
        <v>53.490971743545131</v>
      </c>
      <c r="M2337" s="51">
        <f t="array" ref="M2337">_xlfn.SUM(_xlfn.NORM.DIST($S$3:$S$1003,$G2337,$P2337,FALSE)*WindSpeedStep*$T$3:$T$1003)</f>
        <v>17.470843420808681</v>
      </c>
      <c r="N2337" s="51">
        <f t="array" ref="N2337">_xlfn.SUM(_xlfn.NORM.DIST($S$3:$S$1003,$G2337,$Q2337,FALSE)*WindSpeedStep*$T$3:$T$1003)</f>
        <v>21.821815164356675</v>
      </c>
      <c r="P2337" s="43">
        <f t="shared" si="146"/>
        <v>0.35380243533253841</v>
      </c>
      <c r="Q2337" s="43">
        <f t="shared" si="147"/>
        <v>0.47890384893078392</v>
      </c>
    </row>
    <row r="2338" spans="5:17" x14ac:dyDescent="0.2">
      <c r="E2338" s="16">
        <v>40963.930555555555</v>
      </c>
      <c r="F2338" s="22">
        <v>3.77</v>
      </c>
      <c r="G2338" s="22">
        <v>3.7761482531986417</v>
      </c>
      <c r="H2338" s="25">
        <v>8.4880636604774531E-2</v>
      </c>
      <c r="I2338" s="3">
        <f t="shared" si="144"/>
        <v>70.069999999996682</v>
      </c>
      <c r="J2338" s="3">
        <f t="shared" si="145"/>
        <v>70.979999999996664</v>
      </c>
      <c r="K2338" s="3">
        <f>MIN(J2338-M2338+N2338,'Power Look Up'!$F$4)</f>
        <v>68.314326022897177</v>
      </c>
      <c r="M2338" s="51">
        <f t="array" ref="M2338">_xlfn.SUM(_xlfn.NORM.DIST($S$3:$S$1003,$G2338,$P2338,FALSE)*WindSpeedStep*$T$3:$T$1003)</f>
        <v>30.708275335864368</v>
      </c>
      <c r="N2338" s="51">
        <f t="array" ref="N2338">_xlfn.SUM(_xlfn.NORM.DIST($S$3:$S$1003,$G2338,$Q2338,FALSE)*WindSpeedStep*$T$3:$T$1003)</f>
        <v>28.042601358764887</v>
      </c>
      <c r="P2338" s="43">
        <f t="shared" si="146"/>
        <v>0.37761482531986418</v>
      </c>
      <c r="Q2338" s="43">
        <f t="shared" si="147"/>
        <v>0.32052186764550805</v>
      </c>
    </row>
    <row r="2339" spans="5:17" x14ac:dyDescent="0.2">
      <c r="E2339" s="16">
        <v>40963.9375</v>
      </c>
      <c r="F2339" s="22">
        <v>4.3</v>
      </c>
      <c r="G2339" s="22">
        <v>4.2957963158055428</v>
      </c>
      <c r="H2339" s="25">
        <v>6.2790697674418611E-2</v>
      </c>
      <c r="I2339" s="3">
        <f t="shared" si="144"/>
        <v>123.69999999999484</v>
      </c>
      <c r="J2339" s="3">
        <f t="shared" si="145"/>
        <v>123.69999999999484</v>
      </c>
      <c r="K2339" s="3">
        <f>MIN(J2339-M2339+N2339,'Power Look Up'!$F$4)</f>
        <v>117.629573608538</v>
      </c>
      <c r="M2339" s="51">
        <f t="array" ref="M2339">_xlfn.SUM(_xlfn.NORM.DIST($S$3:$S$1003,$G2339,$P2339,FALSE)*WindSpeedStep*$T$3:$T$1003)</f>
        <v>86.376293393046538</v>
      </c>
      <c r="N2339" s="51">
        <f t="array" ref="N2339">_xlfn.SUM(_xlfn.NORM.DIST($S$3:$S$1003,$G2339,$Q2339,FALSE)*WindSpeedStep*$T$3:$T$1003)</f>
        <v>80.305867001589689</v>
      </c>
      <c r="P2339" s="43">
        <f t="shared" si="146"/>
        <v>0.42957963158055429</v>
      </c>
      <c r="Q2339" s="43">
        <f t="shared" si="147"/>
        <v>0.26973604773662713</v>
      </c>
    </row>
    <row r="2340" spans="5:17" x14ac:dyDescent="0.2">
      <c r="E2340" s="16">
        <v>40963.944444444445</v>
      </c>
      <c r="F2340" s="22">
        <v>3.93</v>
      </c>
      <c r="G2340" s="22">
        <v>3.9506769015767706</v>
      </c>
      <c r="H2340" s="25">
        <v>9.160305343511449E-2</v>
      </c>
      <c r="I2340" s="3">
        <f t="shared" si="144"/>
        <v>84.629999999996372</v>
      </c>
      <c r="J2340" s="3">
        <f t="shared" si="145"/>
        <v>86.449999999996336</v>
      </c>
      <c r="K2340" s="3">
        <f>MIN(J2340-M2340+N2340,'Power Look Up'!$F$4)</f>
        <v>84.58355702186617</v>
      </c>
      <c r="M2340" s="51">
        <f t="array" ref="M2340">_xlfn.SUM(_xlfn.NORM.DIST($S$3:$S$1003,$G2340,$P2340,FALSE)*WindSpeedStep*$T$3:$T$1003)</f>
        <v>45.324349191958326</v>
      </c>
      <c r="N2340" s="51">
        <f t="array" ref="N2340">_xlfn.SUM(_xlfn.NORM.DIST($S$3:$S$1003,$G2340,$Q2340,FALSE)*WindSpeedStep*$T$3:$T$1003)</f>
        <v>43.45790621382816</v>
      </c>
      <c r="P2340" s="43">
        <f t="shared" si="146"/>
        <v>0.39506769015767706</v>
      </c>
      <c r="Q2340" s="43">
        <f t="shared" si="147"/>
        <v>0.36189406732000945</v>
      </c>
    </row>
    <row r="2341" spans="5:17" x14ac:dyDescent="0.2">
      <c r="E2341" s="16">
        <v>40963.951388888891</v>
      </c>
      <c r="F2341" s="22">
        <v>4.05</v>
      </c>
      <c r="G2341" s="22">
        <v>4.0729391297759125</v>
      </c>
      <c r="H2341" s="25">
        <v>0.12098765432098765</v>
      </c>
      <c r="I2341" s="3">
        <f t="shared" si="144"/>
        <v>96.449999999995427</v>
      </c>
      <c r="J2341" s="3">
        <f t="shared" si="145"/>
        <v>98.629999999995391</v>
      </c>
      <c r="K2341" s="3">
        <f>MIN(J2341-M2341+N2341,'Power Look Up'!$F$4)</f>
        <v>103.37880035747003</v>
      </c>
      <c r="M2341" s="51">
        <f t="array" ref="M2341">_xlfn.SUM(_xlfn.NORM.DIST($S$3:$S$1003,$G2341,$P2341,FALSE)*WindSpeedStep*$T$3:$T$1003)</f>
        <v>58.188983080854122</v>
      </c>
      <c r="N2341" s="51">
        <f t="array" ref="N2341">_xlfn.SUM(_xlfn.NORM.DIST($S$3:$S$1003,$G2341,$Q2341,FALSE)*WindSpeedStep*$T$3:$T$1003)</f>
        <v>62.937783438328765</v>
      </c>
      <c r="P2341" s="43">
        <f t="shared" si="146"/>
        <v>0.40729391297759127</v>
      </c>
      <c r="Q2341" s="43">
        <f t="shared" si="147"/>
        <v>0.4927753515037524</v>
      </c>
    </row>
    <row r="2342" spans="5:17" x14ac:dyDescent="0.2">
      <c r="E2342" s="16">
        <v>40963.958333333336</v>
      </c>
      <c r="F2342" s="22">
        <v>4.67</v>
      </c>
      <c r="G2342" s="22">
        <v>4.5672575097672095</v>
      </c>
      <c r="H2342" s="25">
        <v>4.7109207708779445E-2</v>
      </c>
      <c r="I2342" s="3">
        <f t="shared" si="144"/>
        <v>164.029999999994</v>
      </c>
      <c r="J2342" s="3">
        <f t="shared" si="145"/>
        <v>153.12999999999423</v>
      </c>
      <c r="K2342" s="3">
        <f>MIN(J2342-M2342+N2342,'Power Look Up'!$F$4)</f>
        <v>150.45338662346199</v>
      </c>
      <c r="M2342" s="51">
        <f t="array" ref="M2342">_xlfn.SUM(_xlfn.NORM.DIST($S$3:$S$1003,$G2342,$P2342,FALSE)*WindSpeedStep*$T$3:$T$1003)</f>
        <v>126.21746570295649</v>
      </c>
      <c r="N2342" s="51">
        <f t="array" ref="N2342">_xlfn.SUM(_xlfn.NORM.DIST($S$3:$S$1003,$G2342,$Q2342,FALSE)*WindSpeedStep*$T$3:$T$1003)</f>
        <v>123.54085232642426</v>
      </c>
      <c r="P2342" s="43">
        <f t="shared" si="146"/>
        <v>0.45672575097672097</v>
      </c>
      <c r="Q2342" s="43">
        <f t="shared" si="147"/>
        <v>0.21515988268710623</v>
      </c>
    </row>
    <row r="2343" spans="5:17" x14ac:dyDescent="0.2">
      <c r="E2343" s="16">
        <v>40963.965277777781</v>
      </c>
      <c r="F2343" s="22">
        <v>4.5</v>
      </c>
      <c r="G2343" s="22">
        <v>4.4976759964045367</v>
      </c>
      <c r="H2343" s="25">
        <v>3.7777777777777778E-2</v>
      </c>
      <c r="I2343" s="3">
        <f t="shared" si="144"/>
        <v>145.49999999999437</v>
      </c>
      <c r="J2343" s="3">
        <f t="shared" si="145"/>
        <v>145.49999999999437</v>
      </c>
      <c r="K2343" s="3">
        <f>MIN(J2343-M2343+N2343,'Power Look Up'!$F$4)</f>
        <v>141.68464194304178</v>
      </c>
      <c r="M2343" s="51">
        <f t="array" ref="M2343">_xlfn.SUM(_xlfn.NORM.DIST($S$3:$S$1003,$G2343,$P2343,FALSE)*WindSpeedStep*$T$3:$T$1003)</f>
        <v>115.62763088484866</v>
      </c>
      <c r="N2343" s="51">
        <f t="array" ref="N2343">_xlfn.SUM(_xlfn.NORM.DIST($S$3:$S$1003,$G2343,$Q2343,FALSE)*WindSpeedStep*$T$3:$T$1003)</f>
        <v>111.81227282789607</v>
      </c>
      <c r="P2343" s="43">
        <f t="shared" si="146"/>
        <v>0.44976759964045371</v>
      </c>
      <c r="Q2343" s="43">
        <f t="shared" si="147"/>
        <v>0.16991220430861584</v>
      </c>
    </row>
    <row r="2344" spans="5:17" x14ac:dyDescent="0.2">
      <c r="E2344" s="16">
        <v>40963.972222222219</v>
      </c>
      <c r="F2344" s="22">
        <v>4.4000000000000004</v>
      </c>
      <c r="G2344" s="22">
        <v>4.3556998505011943</v>
      </c>
      <c r="H2344" s="25">
        <v>6.3636363636363644E-2</v>
      </c>
      <c r="I2344" s="3">
        <f t="shared" si="144"/>
        <v>134.59999999999462</v>
      </c>
      <c r="J2344" s="3">
        <f t="shared" si="145"/>
        <v>130.23999999999472</v>
      </c>
      <c r="K2344" s="3">
        <f>MIN(J2344-M2344+N2344,'Power Look Up'!$F$4)</f>
        <v>125.10159537069964</v>
      </c>
      <c r="M2344" s="51">
        <f t="array" ref="M2344">_xlfn.SUM(_xlfn.NORM.DIST($S$3:$S$1003,$G2344,$P2344,FALSE)*WindSpeedStep*$T$3:$T$1003)</f>
        <v>94.77108447140283</v>
      </c>
      <c r="N2344" s="51">
        <f t="array" ref="N2344">_xlfn.SUM(_xlfn.NORM.DIST($S$3:$S$1003,$G2344,$Q2344,FALSE)*WindSpeedStep*$T$3:$T$1003)</f>
        <v>89.632679842107748</v>
      </c>
      <c r="P2344" s="43">
        <f t="shared" si="146"/>
        <v>0.43556998505011946</v>
      </c>
      <c r="Q2344" s="43">
        <f t="shared" si="147"/>
        <v>0.27718089957734876</v>
      </c>
    </row>
    <row r="2345" spans="5:17" x14ac:dyDescent="0.2">
      <c r="E2345" s="16">
        <v>40963.979166666664</v>
      </c>
      <c r="F2345" s="22">
        <v>4.92</v>
      </c>
      <c r="G2345" s="22">
        <v>4.9226647454981549</v>
      </c>
      <c r="H2345" s="25">
        <v>7.113821138211382E-2</v>
      </c>
      <c r="I2345" s="3">
        <f t="shared" si="144"/>
        <v>191.27999999999341</v>
      </c>
      <c r="J2345" s="3">
        <f t="shared" si="145"/>
        <v>191.27999999999341</v>
      </c>
      <c r="K2345" s="3">
        <f>MIN(J2345-M2345+N2345,'Power Look Up'!$F$4)</f>
        <v>191.16113976821902</v>
      </c>
      <c r="M2345" s="51">
        <f t="array" ref="M2345">_xlfn.SUM(_xlfn.NORM.DIST($S$3:$S$1003,$G2345,$P2345,FALSE)*WindSpeedStep*$T$3:$T$1003)</f>
        <v>182.17346393903796</v>
      </c>
      <c r="N2345" s="51">
        <f t="array" ref="N2345">_xlfn.SUM(_xlfn.NORM.DIST($S$3:$S$1003,$G2345,$Q2345,FALSE)*WindSpeedStep*$T$3:$T$1003)</f>
        <v>182.05460370726357</v>
      </c>
      <c r="P2345" s="43">
        <f t="shared" si="146"/>
        <v>0.49226647454981554</v>
      </c>
      <c r="Q2345" s="43">
        <f t="shared" si="147"/>
        <v>0.35018956522852729</v>
      </c>
    </row>
    <row r="2346" spans="5:17" x14ac:dyDescent="0.2">
      <c r="E2346" s="16">
        <v>40963.986111111109</v>
      </c>
      <c r="F2346" s="22">
        <v>4.38</v>
      </c>
      <c r="G2346" s="22">
        <v>4.4542488359361929</v>
      </c>
      <c r="H2346" s="25">
        <v>0.1095890410958904</v>
      </c>
      <c r="I2346" s="3">
        <f t="shared" si="144"/>
        <v>132.41999999999467</v>
      </c>
      <c r="J2346" s="3">
        <f t="shared" si="145"/>
        <v>140.0499999999945</v>
      </c>
      <c r="K2346" s="3">
        <f>MIN(J2346-M2346+N2346,'Power Look Up'!$F$4)</f>
        <v>141.43037021042775</v>
      </c>
      <c r="M2346" s="51">
        <f t="array" ref="M2346">_xlfn.SUM(_xlfn.NORM.DIST($S$3:$S$1003,$G2346,$P2346,FALSE)*WindSpeedStep*$T$3:$T$1003)</f>
        <v>109.12684745220064</v>
      </c>
      <c r="N2346" s="51">
        <f t="array" ref="N2346">_xlfn.SUM(_xlfn.NORM.DIST($S$3:$S$1003,$G2346,$Q2346,FALSE)*WindSpeedStep*$T$3:$T$1003)</f>
        <v>110.50721766263389</v>
      </c>
      <c r="P2346" s="43">
        <f t="shared" si="146"/>
        <v>0.44542488359361931</v>
      </c>
      <c r="Q2346" s="43">
        <f t="shared" si="147"/>
        <v>0.48813685873273344</v>
      </c>
    </row>
    <row r="2347" spans="5:17" x14ac:dyDescent="0.2">
      <c r="E2347" s="16">
        <v>40963.993055555555</v>
      </c>
      <c r="F2347" s="22">
        <v>4.2</v>
      </c>
      <c r="G2347" s="22">
        <v>4.1907980146223123</v>
      </c>
      <c r="H2347" s="25">
        <v>7.3809523809523811E-2</v>
      </c>
      <c r="I2347" s="3">
        <f t="shared" si="144"/>
        <v>112.79999999999508</v>
      </c>
      <c r="J2347" s="3">
        <f t="shared" si="145"/>
        <v>111.70999999999511</v>
      </c>
      <c r="K2347" s="3">
        <f>MIN(J2347-M2347+N2347,'Power Look Up'!$F$4)</f>
        <v>106.38079210764549</v>
      </c>
      <c r="M2347" s="51">
        <f t="array" ref="M2347">_xlfn.SUM(_xlfn.NORM.DIST($S$3:$S$1003,$G2347,$P2347,FALSE)*WindSpeedStep*$T$3:$T$1003)</f>
        <v>72.426204786012676</v>
      </c>
      <c r="N2347" s="51">
        <f t="array" ref="N2347">_xlfn.SUM(_xlfn.NORM.DIST($S$3:$S$1003,$G2347,$Q2347,FALSE)*WindSpeedStep*$T$3:$T$1003)</f>
        <v>67.096996893663061</v>
      </c>
      <c r="P2347" s="43">
        <f t="shared" si="146"/>
        <v>0.41907980146223123</v>
      </c>
      <c r="Q2347" s="43">
        <f t="shared" si="147"/>
        <v>0.30932080584117067</v>
      </c>
    </row>
    <row r="2348" spans="5:17" x14ac:dyDescent="0.2">
      <c r="E2348" s="16">
        <v>40964.534722222219</v>
      </c>
      <c r="F2348" s="22">
        <v>8.2100000000000009</v>
      </c>
      <c r="G2348" s="22">
        <v>8.1437822862459619</v>
      </c>
      <c r="H2348" s="25">
        <v>0.11084043848964677</v>
      </c>
      <c r="I2348" s="3">
        <f t="shared" si="144"/>
        <v>966.06999999995207</v>
      </c>
      <c r="J2348" s="3">
        <f t="shared" si="145"/>
        <v>940.37999999995259</v>
      </c>
      <c r="K2348" s="3">
        <f>MIN(J2348-M2348+N2348,'Power Look Up'!$F$4)</f>
        <v>945.74090307625841</v>
      </c>
      <c r="M2348" s="51">
        <f t="array" ref="M2348">_xlfn.SUM(_xlfn.NORM.DIST($S$3:$S$1003,$G2348,$P2348,FALSE)*WindSpeedStep*$T$3:$T$1003)</f>
        <v>942.13609339343725</v>
      </c>
      <c r="N2348" s="51">
        <f t="array" ref="N2348">_xlfn.SUM(_xlfn.NORM.DIST($S$3:$S$1003,$G2348,$Q2348,FALSE)*WindSpeedStep*$T$3:$T$1003)</f>
        <v>947.49699646974307</v>
      </c>
      <c r="P2348" s="43">
        <f t="shared" si="146"/>
        <v>0.81437822862459619</v>
      </c>
      <c r="Q2348" s="43">
        <f t="shared" si="147"/>
        <v>0.90266039957172051</v>
      </c>
    </row>
    <row r="2349" spans="5:17" x14ac:dyDescent="0.2">
      <c r="E2349" s="16">
        <v>40964.541666666664</v>
      </c>
      <c r="F2349" s="22">
        <v>7.99</v>
      </c>
      <c r="G2349" s="22">
        <v>7.9727989763595613</v>
      </c>
      <c r="H2349" s="25">
        <v>9.7622027534418024E-2</v>
      </c>
      <c r="I2349" s="3">
        <f t="shared" si="144"/>
        <v>885.98999999996204</v>
      </c>
      <c r="J2349" s="3">
        <f t="shared" si="145"/>
        <v>879.96999999996228</v>
      </c>
      <c r="K2349" s="3">
        <f>MIN(J2349-M2349+N2349,'Power Look Up'!$F$4)</f>
        <v>878.85503962207849</v>
      </c>
      <c r="M2349" s="51">
        <f t="array" ref="M2349">_xlfn.SUM(_xlfn.NORM.DIST($S$3:$S$1003,$G2349,$P2349,FALSE)*WindSpeedStep*$T$3:$T$1003)</f>
        <v>883.91649483913216</v>
      </c>
      <c r="N2349" s="51">
        <f t="array" ref="N2349">_xlfn.SUM(_xlfn.NORM.DIST($S$3:$S$1003,$G2349,$Q2349,FALSE)*WindSpeedStep*$T$3:$T$1003)</f>
        <v>882.80153446124837</v>
      </c>
      <c r="P2349" s="43">
        <f t="shared" si="146"/>
        <v>0.79727989763595619</v>
      </c>
      <c r="Q2349" s="43">
        <f t="shared" si="147"/>
        <v>0.77832080119655289</v>
      </c>
    </row>
    <row r="2350" spans="5:17" x14ac:dyDescent="0.2">
      <c r="E2350" s="16">
        <v>40964.548611111109</v>
      </c>
      <c r="F2350" s="22">
        <v>7.63</v>
      </c>
      <c r="G2350" s="22">
        <v>7.6869321442473053</v>
      </c>
      <c r="H2350" s="25">
        <v>0.12450851900393184</v>
      </c>
      <c r="I2350" s="3">
        <f t="shared" si="144"/>
        <v>777.62999999996441</v>
      </c>
      <c r="J2350" s="3">
        <f t="shared" si="145"/>
        <v>795.68999999996402</v>
      </c>
      <c r="K2350" s="3">
        <f>MIN(J2350-M2350+N2350,'Power Look Up'!$F$4)</f>
        <v>807.54646298210378</v>
      </c>
      <c r="M2350" s="51">
        <f t="array" ref="M2350">_xlfn.SUM(_xlfn.NORM.DIST($S$3:$S$1003,$G2350,$P2350,FALSE)*WindSpeedStep*$T$3:$T$1003)</f>
        <v>791.45947482630652</v>
      </c>
      <c r="N2350" s="51">
        <f t="array" ref="N2350">_xlfn.SUM(_xlfn.NORM.DIST($S$3:$S$1003,$G2350,$Q2350,FALSE)*WindSpeedStep*$T$3:$T$1003)</f>
        <v>803.31593780844628</v>
      </c>
      <c r="P2350" s="43">
        <f t="shared" si="146"/>
        <v>0.7686932144247306</v>
      </c>
      <c r="Q2350" s="43">
        <f t="shared" si="147"/>
        <v>0.95708853696395013</v>
      </c>
    </row>
    <row r="2351" spans="5:17" x14ac:dyDescent="0.2">
      <c r="E2351" s="16">
        <v>40964.555555555555</v>
      </c>
      <c r="F2351" s="22">
        <v>7.67</v>
      </c>
      <c r="G2351" s="22">
        <v>7.6293276895973676</v>
      </c>
      <c r="H2351" s="25">
        <v>9.5176010430247718E-2</v>
      </c>
      <c r="I2351" s="3">
        <f t="shared" si="144"/>
        <v>789.66999999996415</v>
      </c>
      <c r="J2351" s="3">
        <f t="shared" si="145"/>
        <v>777.62999999996441</v>
      </c>
      <c r="K2351" s="3">
        <f>MIN(J2351-M2351+N2351,'Power Look Up'!$F$4)</f>
        <v>775.59964831213074</v>
      </c>
      <c r="M2351" s="51">
        <f t="array" ref="M2351">_xlfn.SUM(_xlfn.NORM.DIST($S$3:$S$1003,$G2351,$P2351,FALSE)*WindSpeedStep*$T$3:$T$1003)</f>
        <v>773.577031648755</v>
      </c>
      <c r="N2351" s="51">
        <f t="array" ref="N2351">_xlfn.SUM(_xlfn.NORM.DIST($S$3:$S$1003,$G2351,$Q2351,FALSE)*WindSpeedStep*$T$3:$T$1003)</f>
        <v>771.54667996092132</v>
      </c>
      <c r="P2351" s="43">
        <f t="shared" si="146"/>
        <v>0.76293276895973683</v>
      </c>
      <c r="Q2351" s="43">
        <f t="shared" si="147"/>
        <v>0.72612897176089675</v>
      </c>
    </row>
    <row r="2352" spans="5:17" x14ac:dyDescent="0.2">
      <c r="E2352" s="16">
        <v>40964.5625</v>
      </c>
      <c r="F2352" s="22">
        <v>8.25</v>
      </c>
      <c r="G2352" s="22">
        <v>8.2166556504698267</v>
      </c>
      <c r="H2352" s="25">
        <v>0.10181818181818181</v>
      </c>
      <c r="I2352" s="3">
        <f t="shared" si="144"/>
        <v>980.7499999999518</v>
      </c>
      <c r="J2352" s="3">
        <f t="shared" si="145"/>
        <v>969.73999999995203</v>
      </c>
      <c r="K2352" s="3">
        <f>MIN(J2352-M2352+N2352,'Power Look Up'!$F$4)</f>
        <v>970.62099074722062</v>
      </c>
      <c r="M2352" s="51">
        <f t="array" ref="M2352">_xlfn.SUM(_xlfn.NORM.DIST($S$3:$S$1003,$G2352,$P2352,FALSE)*WindSpeedStep*$T$3:$T$1003)</f>
        <v>967.59021726500464</v>
      </c>
      <c r="N2352" s="51">
        <f t="array" ref="N2352">_xlfn.SUM(_xlfn.NORM.DIST($S$3:$S$1003,$G2352,$Q2352,FALSE)*WindSpeedStep*$T$3:$T$1003)</f>
        <v>968.47120801227322</v>
      </c>
      <c r="P2352" s="43">
        <f t="shared" si="146"/>
        <v>0.82166556504698274</v>
      </c>
      <c r="Q2352" s="43">
        <f t="shared" si="147"/>
        <v>0.83660493895692778</v>
      </c>
    </row>
    <row r="2353" spans="5:17" x14ac:dyDescent="0.2">
      <c r="E2353" s="16">
        <v>40964.583333333336</v>
      </c>
      <c r="F2353" s="22">
        <v>9.0500000000000007</v>
      </c>
      <c r="G2353" s="22">
        <v>9.0326138501413329</v>
      </c>
      <c r="H2353" s="25">
        <v>0.12817679558011047</v>
      </c>
      <c r="I2353" s="3">
        <f t="shared" si="144"/>
        <v>1275.0499999999433</v>
      </c>
      <c r="J2353" s="3">
        <f t="shared" si="145"/>
        <v>1267.4299999999437</v>
      </c>
      <c r="K2353" s="3">
        <f>MIN(J2353-M2353+N2353,'Power Look Up'!$F$4)</f>
        <v>1269.4640201825969</v>
      </c>
      <c r="M2353" s="51">
        <f t="array" ref="M2353">_xlfn.SUM(_xlfn.NORM.DIST($S$3:$S$1003,$G2353,$P2353,FALSE)*WindSpeedStep*$T$3:$T$1003)</f>
        <v>1272.378248395218</v>
      </c>
      <c r="N2353" s="51">
        <f t="array" ref="N2353">_xlfn.SUM(_xlfn.NORM.DIST($S$3:$S$1003,$G2353,$Q2353,FALSE)*WindSpeedStep*$T$3:$T$1003)</f>
        <v>1274.4122685778711</v>
      </c>
      <c r="P2353" s="43">
        <f t="shared" si="146"/>
        <v>0.90326138501413333</v>
      </c>
      <c r="Q2353" s="43">
        <f t="shared" si="147"/>
        <v>1.1577714990236403</v>
      </c>
    </row>
    <row r="2354" spans="5:17" x14ac:dyDescent="0.2">
      <c r="E2354" s="16">
        <v>40964.590277777781</v>
      </c>
      <c r="F2354" s="22">
        <v>10.28</v>
      </c>
      <c r="G2354" s="22">
        <v>10.239369755619521</v>
      </c>
      <c r="H2354" s="25">
        <v>6.6147859922179003E-2</v>
      </c>
      <c r="I2354" s="3">
        <f t="shared" si="144"/>
        <v>1711.7599999999534</v>
      </c>
      <c r="J2354" s="3">
        <f t="shared" si="145"/>
        <v>1701.0799999999535</v>
      </c>
      <c r="K2354" s="3">
        <f>MIN(J2354-M2354+N2354,'Power Look Up'!$F$4)</f>
        <v>1744.8470969520358</v>
      </c>
      <c r="M2354" s="51">
        <f t="array" ref="M2354">_xlfn.SUM(_xlfn.NORM.DIST($S$3:$S$1003,$G2354,$P2354,FALSE)*WindSpeedStep*$T$3:$T$1003)</f>
        <v>1696.737209936153</v>
      </c>
      <c r="N2354" s="51">
        <f t="array" ref="N2354">_xlfn.SUM(_xlfn.NORM.DIST($S$3:$S$1003,$G2354,$Q2354,FALSE)*WindSpeedStep*$T$3:$T$1003)</f>
        <v>1740.5043068882353</v>
      </c>
      <c r="P2354" s="43">
        <f t="shared" si="146"/>
        <v>1.0239369755619521</v>
      </c>
      <c r="Q2354" s="43">
        <f t="shared" si="147"/>
        <v>0.67731239628611628</v>
      </c>
    </row>
    <row r="2355" spans="5:17" x14ac:dyDescent="0.2">
      <c r="E2355" s="16">
        <v>40964.597222222219</v>
      </c>
      <c r="F2355" s="22">
        <v>9.2200000000000006</v>
      </c>
      <c r="G2355" s="22">
        <v>9.1645779119043702</v>
      </c>
      <c r="H2355" s="25">
        <v>8.5683297180043388E-2</v>
      </c>
      <c r="I2355" s="3">
        <f t="shared" si="144"/>
        <v>1339.819999999942</v>
      </c>
      <c r="J2355" s="3">
        <f t="shared" si="145"/>
        <v>1316.9599999999425</v>
      </c>
      <c r="K2355" s="3">
        <f>MIN(J2355-M2355+N2355,'Power Look Up'!$F$4)</f>
        <v>1315.8863735259331</v>
      </c>
      <c r="M2355" s="51">
        <f t="array" ref="M2355">_xlfn.SUM(_xlfn.NORM.DIST($S$3:$S$1003,$G2355,$P2355,FALSE)*WindSpeedStep*$T$3:$T$1003)</f>
        <v>1323.2348474233559</v>
      </c>
      <c r="N2355" s="51">
        <f t="array" ref="N2355">_xlfn.SUM(_xlfn.NORM.DIST($S$3:$S$1003,$G2355,$Q2355,FALSE)*WindSpeedStep*$T$3:$T$1003)</f>
        <v>1322.1612209493464</v>
      </c>
      <c r="P2355" s="43">
        <f t="shared" si="146"/>
        <v>0.91645779119043702</v>
      </c>
      <c r="Q2355" s="43">
        <f t="shared" si="147"/>
        <v>0.78525125275536367</v>
      </c>
    </row>
    <row r="2356" spans="5:17" x14ac:dyDescent="0.2">
      <c r="E2356" s="16">
        <v>40964.604166666664</v>
      </c>
      <c r="F2356" s="22">
        <v>8.4499999999999993</v>
      </c>
      <c r="G2356" s="22">
        <v>8.4666277662174867</v>
      </c>
      <c r="H2356" s="25">
        <v>7.5739644970414216E-2</v>
      </c>
      <c r="I2356" s="3">
        <f t="shared" si="144"/>
        <v>1054.1499999999501</v>
      </c>
      <c r="J2356" s="3">
        <f t="shared" si="145"/>
        <v>1061.48999999995</v>
      </c>
      <c r="K2356" s="3">
        <f>MIN(J2356-M2356+N2356,'Power Look Up'!$F$4)</f>
        <v>1050.6911334290251</v>
      </c>
      <c r="M2356" s="51">
        <f t="array" ref="M2356">_xlfn.SUM(_xlfn.NORM.DIST($S$3:$S$1003,$G2356,$P2356,FALSE)*WindSpeedStep*$T$3:$T$1003)</f>
        <v>1057.5973336045638</v>
      </c>
      <c r="N2356" s="51">
        <f t="array" ref="N2356">_xlfn.SUM(_xlfn.NORM.DIST($S$3:$S$1003,$G2356,$Q2356,FALSE)*WindSpeedStep*$T$3:$T$1003)</f>
        <v>1046.7984670336389</v>
      </c>
      <c r="P2356" s="43">
        <f t="shared" si="146"/>
        <v>0.84666277662174871</v>
      </c>
      <c r="Q2356" s="43">
        <f t="shared" si="147"/>
        <v>0.64125938110996361</v>
      </c>
    </row>
    <row r="2357" spans="5:17" x14ac:dyDescent="0.2">
      <c r="E2357" s="16">
        <v>40964.611111111109</v>
      </c>
      <c r="F2357" s="22">
        <v>9.07</v>
      </c>
      <c r="G2357" s="22">
        <v>9.0119465525366831</v>
      </c>
      <c r="H2357" s="25">
        <v>9.7023153252480704E-2</v>
      </c>
      <c r="I2357" s="3">
        <f t="shared" si="144"/>
        <v>1282.6699999999432</v>
      </c>
      <c r="J2357" s="3">
        <f t="shared" si="145"/>
        <v>1259.8099999999438</v>
      </c>
      <c r="K2357" s="3">
        <f>MIN(J2357-M2357+N2357,'Power Look Up'!$F$4)</f>
        <v>1259.2731036990231</v>
      </c>
      <c r="M2357" s="51">
        <f t="array" ref="M2357">_xlfn.SUM(_xlfn.NORM.DIST($S$3:$S$1003,$G2357,$P2357,FALSE)*WindSpeedStep*$T$3:$T$1003)</f>
        <v>1264.4055506235898</v>
      </c>
      <c r="N2357" s="51">
        <f t="array" ref="N2357">_xlfn.SUM(_xlfn.NORM.DIST($S$3:$S$1003,$G2357,$Q2357,FALSE)*WindSpeedStep*$T$3:$T$1003)</f>
        <v>1263.868654322669</v>
      </c>
      <c r="P2357" s="43">
        <f t="shared" si="146"/>
        <v>0.90119465525366838</v>
      </c>
      <c r="Q2357" s="43">
        <f t="shared" si="147"/>
        <v>0.87436747146993177</v>
      </c>
    </row>
    <row r="2358" spans="5:17" x14ac:dyDescent="0.2">
      <c r="E2358" s="16">
        <v>40964.618055555555</v>
      </c>
      <c r="F2358" s="22">
        <v>9.6999999999999993</v>
      </c>
      <c r="G2358" s="22">
        <v>9.6275135651780914</v>
      </c>
      <c r="H2358" s="25">
        <v>7.0103092783505169E-2</v>
      </c>
      <c r="I2358" s="3">
        <f t="shared" si="144"/>
        <v>1522.6999999999382</v>
      </c>
      <c r="J2358" s="3">
        <f t="shared" si="145"/>
        <v>1496.0299999999388</v>
      </c>
      <c r="K2358" s="3">
        <f>MIN(J2358-M2358+N2358,'Power Look Up'!$F$4)</f>
        <v>1508.8107231227307</v>
      </c>
      <c r="M2358" s="51">
        <f t="array" ref="M2358">_xlfn.SUM(_xlfn.NORM.DIST($S$3:$S$1003,$G2358,$P2358,FALSE)*WindSpeedStep*$T$3:$T$1003)</f>
        <v>1496.92474760293</v>
      </c>
      <c r="N2358" s="51">
        <f t="array" ref="N2358">_xlfn.SUM(_xlfn.NORM.DIST($S$3:$S$1003,$G2358,$Q2358,FALSE)*WindSpeedStep*$T$3:$T$1003)</f>
        <v>1509.7054707257219</v>
      </c>
      <c r="P2358" s="43">
        <f t="shared" si="146"/>
        <v>0.96275135651780919</v>
      </c>
      <c r="Q2358" s="43">
        <f t="shared" si="147"/>
        <v>0.67491847673413441</v>
      </c>
    </row>
    <row r="2359" spans="5:17" x14ac:dyDescent="0.2">
      <c r="E2359" s="16">
        <v>40964.625</v>
      </c>
      <c r="F2359" s="22">
        <v>9.2100000000000009</v>
      </c>
      <c r="G2359" s="22">
        <v>9.1671535352092128</v>
      </c>
      <c r="H2359" s="25">
        <v>5.6460369163952223E-2</v>
      </c>
      <c r="I2359" s="3">
        <f t="shared" si="144"/>
        <v>1336.009999999942</v>
      </c>
      <c r="J2359" s="3">
        <f t="shared" si="145"/>
        <v>1320.7699999999425</v>
      </c>
      <c r="K2359" s="3">
        <f>MIN(J2359-M2359+N2359,'Power Look Up'!$F$4)</f>
        <v>1314.2197827742307</v>
      </c>
      <c r="M2359" s="51">
        <f t="array" ref="M2359">_xlfn.SUM(_xlfn.NORM.DIST($S$3:$S$1003,$G2359,$P2359,FALSE)*WindSpeedStep*$T$3:$T$1003)</f>
        <v>1324.2253505251292</v>
      </c>
      <c r="N2359" s="51">
        <f t="array" ref="N2359">_xlfn.SUM(_xlfn.NORM.DIST($S$3:$S$1003,$G2359,$Q2359,FALSE)*WindSpeedStep*$T$3:$T$1003)</f>
        <v>1317.6751332994174</v>
      </c>
      <c r="P2359" s="43">
        <f t="shared" si="146"/>
        <v>0.91671535352092137</v>
      </c>
      <c r="Q2359" s="43">
        <f t="shared" si="147"/>
        <v>0.51758087278054188</v>
      </c>
    </row>
    <row r="2360" spans="5:17" x14ac:dyDescent="0.2">
      <c r="E2360" s="16">
        <v>40964.631944444445</v>
      </c>
      <c r="F2360" s="22">
        <v>8.83</v>
      </c>
      <c r="G2360" s="22">
        <v>8.8636566091166138</v>
      </c>
      <c r="H2360" s="25">
        <v>6.6817667044167611E-2</v>
      </c>
      <c r="I2360" s="3">
        <f t="shared" si="144"/>
        <v>1193.6099999999471</v>
      </c>
      <c r="J2360" s="3">
        <f t="shared" si="145"/>
        <v>1204.6199999999469</v>
      </c>
      <c r="K2360" s="3">
        <f>MIN(J2360-M2360+N2360,'Power Look Up'!$F$4)</f>
        <v>1193.4626932434583</v>
      </c>
      <c r="M2360" s="51">
        <f t="array" ref="M2360">_xlfn.SUM(_xlfn.NORM.DIST($S$3:$S$1003,$G2360,$P2360,FALSE)*WindSpeedStep*$T$3:$T$1003)</f>
        <v>1207.3025486634679</v>
      </c>
      <c r="N2360" s="51">
        <f t="array" ref="N2360">_xlfn.SUM(_xlfn.NORM.DIST($S$3:$S$1003,$G2360,$Q2360,FALSE)*WindSpeedStep*$T$3:$T$1003)</f>
        <v>1196.1452419069792</v>
      </c>
      <c r="P2360" s="43">
        <f t="shared" si="146"/>
        <v>0.88636566091166147</v>
      </c>
      <c r="Q2360" s="43">
        <f t="shared" si="147"/>
        <v>0.59224885610178957</v>
      </c>
    </row>
    <row r="2361" spans="5:17" x14ac:dyDescent="0.2">
      <c r="E2361" s="16">
        <v>40964.638888888891</v>
      </c>
      <c r="F2361" s="22">
        <v>8.3800000000000008</v>
      </c>
      <c r="G2361" s="22">
        <v>8.3279671037377501</v>
      </c>
      <c r="H2361" s="25">
        <v>7.7565632458233891E-2</v>
      </c>
      <c r="I2361" s="3">
        <f t="shared" si="144"/>
        <v>1028.4599999999507</v>
      </c>
      <c r="J2361" s="3">
        <f t="shared" si="145"/>
        <v>1010.1099999999511</v>
      </c>
      <c r="K2361" s="3">
        <f>MIN(J2361-M2361+N2361,'Power Look Up'!$F$4)</f>
        <v>999.92622556276569</v>
      </c>
      <c r="M2361" s="51">
        <f t="array" ref="M2361">_xlfn.SUM(_xlfn.NORM.DIST($S$3:$S$1003,$G2361,$P2361,FALSE)*WindSpeedStep*$T$3:$T$1003)</f>
        <v>1007.1748734259097</v>
      </c>
      <c r="N2361" s="51">
        <f t="array" ref="N2361">_xlfn.SUM(_xlfn.NORM.DIST($S$3:$S$1003,$G2361,$Q2361,FALSE)*WindSpeedStep*$T$3:$T$1003)</f>
        <v>996.99109898872427</v>
      </c>
      <c r="P2361" s="43">
        <f t="shared" si="146"/>
        <v>0.83279671037377501</v>
      </c>
      <c r="Q2361" s="43">
        <f t="shared" si="147"/>
        <v>0.64596403549278492</v>
      </c>
    </row>
    <row r="2362" spans="5:17" x14ac:dyDescent="0.2">
      <c r="E2362" s="16">
        <v>40964.645833333336</v>
      </c>
      <c r="F2362" s="22">
        <v>7.97</v>
      </c>
      <c r="G2362" s="22">
        <v>7.9581469693528382</v>
      </c>
      <c r="H2362" s="25">
        <v>9.6612296110414053E-2</v>
      </c>
      <c r="I2362" s="3">
        <f t="shared" si="144"/>
        <v>879.96999999996228</v>
      </c>
      <c r="J2362" s="3">
        <f t="shared" si="145"/>
        <v>876.95999999996229</v>
      </c>
      <c r="K2362" s="3">
        <f>MIN(J2362-M2362+N2362,'Power Look Up'!$F$4)</f>
        <v>875.3826752509375</v>
      </c>
      <c r="M2362" s="51">
        <f t="array" ref="M2362">_xlfn.SUM(_xlfn.NORM.DIST($S$3:$S$1003,$G2362,$P2362,FALSE)*WindSpeedStep*$T$3:$T$1003)</f>
        <v>879.02792387883801</v>
      </c>
      <c r="N2362" s="51">
        <f t="array" ref="N2362">_xlfn.SUM(_xlfn.NORM.DIST($S$3:$S$1003,$G2362,$Q2362,FALSE)*WindSpeedStep*$T$3:$T$1003)</f>
        <v>877.45059912981321</v>
      </c>
      <c r="P2362" s="43">
        <f t="shared" si="146"/>
        <v>0.79581469693528384</v>
      </c>
      <c r="Q2362" s="43">
        <f t="shared" si="147"/>
        <v>0.76885485149331056</v>
      </c>
    </row>
    <row r="2363" spans="5:17" x14ac:dyDescent="0.2">
      <c r="E2363" s="16">
        <v>40964.652777777781</v>
      </c>
      <c r="F2363" s="22">
        <v>7.73</v>
      </c>
      <c r="G2363" s="22">
        <v>7.7671950020277203</v>
      </c>
      <c r="H2363" s="25">
        <v>9.5730918499353168E-2</v>
      </c>
      <c r="I2363" s="3">
        <f t="shared" si="144"/>
        <v>807.72999999996375</v>
      </c>
      <c r="J2363" s="3">
        <f t="shared" si="145"/>
        <v>819.76999999996349</v>
      </c>
      <c r="K2363" s="3">
        <f>MIN(J2363-M2363+N2363,'Power Look Up'!$F$4)</f>
        <v>817.88733767575968</v>
      </c>
      <c r="M2363" s="51">
        <f t="array" ref="M2363">_xlfn.SUM(_xlfn.NORM.DIST($S$3:$S$1003,$G2363,$P2363,FALSE)*WindSpeedStep*$T$3:$T$1003)</f>
        <v>816.79467491631772</v>
      </c>
      <c r="N2363" s="51">
        <f t="array" ref="N2363">_xlfn.SUM(_xlfn.NORM.DIST($S$3:$S$1003,$G2363,$Q2363,FALSE)*WindSpeedStep*$T$3:$T$1003)</f>
        <v>814.91201259211391</v>
      </c>
      <c r="P2363" s="43">
        <f t="shared" si="146"/>
        <v>0.77671950020277203</v>
      </c>
      <c r="Q2363" s="43">
        <f t="shared" si="147"/>
        <v>0.743560711707699</v>
      </c>
    </row>
    <row r="2364" spans="5:17" x14ac:dyDescent="0.2">
      <c r="E2364" s="16">
        <v>40964.659722222219</v>
      </c>
      <c r="F2364" s="22">
        <v>8.39</v>
      </c>
      <c r="G2364" s="22">
        <v>8.2939193455874314</v>
      </c>
      <c r="H2364" s="25">
        <v>0.10846245530393325</v>
      </c>
      <c r="I2364" s="3">
        <f t="shared" si="144"/>
        <v>1032.1299999999505</v>
      </c>
      <c r="J2364" s="3">
        <f t="shared" si="145"/>
        <v>995.42999999995141</v>
      </c>
      <c r="K2364" s="3">
        <f>MIN(J2364-M2364+N2364,'Power Look Up'!$F$4)</f>
        <v>999.52343393248464</v>
      </c>
      <c r="M2364" s="51">
        <f t="array" ref="M2364">_xlfn.SUM(_xlfn.NORM.DIST($S$3:$S$1003,$G2364,$P2364,FALSE)*WindSpeedStep*$T$3:$T$1003)</f>
        <v>994.97885684352343</v>
      </c>
      <c r="N2364" s="51">
        <f t="array" ref="N2364">_xlfn.SUM(_xlfn.NORM.DIST($S$3:$S$1003,$G2364,$Q2364,FALSE)*WindSpeedStep*$T$3:$T$1003)</f>
        <v>999.07229077605666</v>
      </c>
      <c r="P2364" s="43">
        <f t="shared" si="146"/>
        <v>0.82939193455874316</v>
      </c>
      <c r="Q2364" s="43">
        <f t="shared" si="147"/>
        <v>0.89957885631520407</v>
      </c>
    </row>
    <row r="2365" spans="5:17" x14ac:dyDescent="0.2">
      <c r="E2365" s="16">
        <v>40964.666666666664</v>
      </c>
      <c r="F2365" s="22">
        <v>8.34</v>
      </c>
      <c r="G2365" s="22">
        <v>8.3165203446238518</v>
      </c>
      <c r="H2365" s="25">
        <v>8.6330935251798566E-2</v>
      </c>
      <c r="I2365" s="3">
        <f t="shared" si="144"/>
        <v>1013.7799999999511</v>
      </c>
      <c r="J2365" s="3">
        <f t="shared" si="145"/>
        <v>1006.4399999999512</v>
      </c>
      <c r="K2365" s="3">
        <f>MIN(J2365-M2365+N2365,'Power Look Up'!$F$4)</f>
        <v>1000.0780719445088</v>
      </c>
      <c r="M2365" s="51">
        <f t="array" ref="M2365">_xlfn.SUM(_xlfn.NORM.DIST($S$3:$S$1003,$G2365,$P2365,FALSE)*WindSpeedStep*$T$3:$T$1003)</f>
        <v>1003.0661420216019</v>
      </c>
      <c r="N2365" s="51">
        <f t="array" ref="N2365">_xlfn.SUM(_xlfn.NORM.DIST($S$3:$S$1003,$G2365,$Q2365,FALSE)*WindSpeedStep*$T$3:$T$1003)</f>
        <v>996.7042139661595</v>
      </c>
      <c r="P2365" s="43">
        <f t="shared" si="146"/>
        <v>0.83165203446238523</v>
      </c>
      <c r="Q2365" s="43">
        <f t="shared" si="147"/>
        <v>0.71797297939198723</v>
      </c>
    </row>
    <row r="2366" spans="5:17" x14ac:dyDescent="0.2">
      <c r="E2366" s="16">
        <v>40964.673611111109</v>
      </c>
      <c r="F2366" s="22">
        <v>8.08</v>
      </c>
      <c r="G2366" s="22">
        <v>8.0144078185824785</v>
      </c>
      <c r="H2366" s="25">
        <v>7.797029702970297E-2</v>
      </c>
      <c r="I2366" s="3">
        <f t="shared" si="144"/>
        <v>918.35999999995306</v>
      </c>
      <c r="J2366" s="3">
        <f t="shared" si="145"/>
        <v>892.66999999995369</v>
      </c>
      <c r="K2366" s="3">
        <f>MIN(J2366-M2366+N2366,'Power Look Up'!$F$4)</f>
        <v>883.12008214030027</v>
      </c>
      <c r="M2366" s="51">
        <f t="array" ref="M2366">_xlfn.SUM(_xlfn.NORM.DIST($S$3:$S$1003,$G2366,$P2366,FALSE)*WindSpeedStep*$T$3:$T$1003)</f>
        <v>897.88629504583491</v>
      </c>
      <c r="N2366" s="51">
        <f t="array" ref="N2366">_xlfn.SUM(_xlfn.NORM.DIST($S$3:$S$1003,$G2366,$Q2366,FALSE)*WindSpeedStep*$T$3:$T$1003)</f>
        <v>888.33637718618149</v>
      </c>
      <c r="P2366" s="43">
        <f t="shared" si="146"/>
        <v>0.80144078185824785</v>
      </c>
      <c r="Q2366" s="43">
        <f t="shared" si="147"/>
        <v>0.62488575813204972</v>
      </c>
    </row>
    <row r="2367" spans="5:17" x14ac:dyDescent="0.2">
      <c r="E2367" s="16">
        <v>40964.680555555555</v>
      </c>
      <c r="F2367" s="22">
        <v>7.93</v>
      </c>
      <c r="G2367" s="22">
        <v>7.8903741501755453</v>
      </c>
      <c r="H2367" s="25">
        <v>9.0794451450189148E-2</v>
      </c>
      <c r="I2367" s="3">
        <f t="shared" si="144"/>
        <v>867.92999999996255</v>
      </c>
      <c r="J2367" s="3">
        <f t="shared" si="145"/>
        <v>855.88999999996281</v>
      </c>
      <c r="K2367" s="3">
        <f>MIN(J2367-M2367+N2367,'Power Look Up'!$F$4)</f>
        <v>851.78022107015329</v>
      </c>
      <c r="M2367" s="51">
        <f t="array" ref="M2367">_xlfn.SUM(_xlfn.NORM.DIST($S$3:$S$1003,$G2367,$P2367,FALSE)*WindSpeedStep*$T$3:$T$1003)</f>
        <v>856.62520888301117</v>
      </c>
      <c r="N2367" s="51">
        <f t="array" ref="N2367">_xlfn.SUM(_xlfn.NORM.DIST($S$3:$S$1003,$G2367,$Q2367,FALSE)*WindSpeedStep*$T$3:$T$1003)</f>
        <v>852.51542995320165</v>
      </c>
      <c r="P2367" s="43">
        <f t="shared" si="146"/>
        <v>0.78903741501755453</v>
      </c>
      <c r="Q2367" s="43">
        <f t="shared" si="147"/>
        <v>0.71640219270194105</v>
      </c>
    </row>
    <row r="2368" spans="5:17" x14ac:dyDescent="0.2">
      <c r="E2368" s="16">
        <v>40964.6875</v>
      </c>
      <c r="F2368" s="22">
        <v>7.67</v>
      </c>
      <c r="G2368" s="22">
        <v>7.7184533344416755</v>
      </c>
      <c r="H2368" s="25">
        <v>8.9960886571056053E-2</v>
      </c>
      <c r="I2368" s="3">
        <f t="shared" si="144"/>
        <v>789.66999999996415</v>
      </c>
      <c r="J2368" s="3">
        <f t="shared" si="145"/>
        <v>804.71999999996387</v>
      </c>
      <c r="K2368" s="3">
        <f>MIN(J2368-M2368+N2368,'Power Look Up'!$F$4)</f>
        <v>800.48403617046426</v>
      </c>
      <c r="M2368" s="51">
        <f t="array" ref="M2368">_xlfn.SUM(_xlfn.NORM.DIST($S$3:$S$1003,$G2368,$P2368,FALSE)*WindSpeedStep*$T$3:$T$1003)</f>
        <v>801.35104240145824</v>
      </c>
      <c r="N2368" s="51">
        <f t="array" ref="N2368">_xlfn.SUM(_xlfn.NORM.DIST($S$3:$S$1003,$G2368,$Q2368,FALSE)*WindSpeedStep*$T$3:$T$1003)</f>
        <v>797.11507857195863</v>
      </c>
      <c r="P2368" s="43">
        <f t="shared" si="146"/>
        <v>0.77184533344416761</v>
      </c>
      <c r="Q2368" s="43">
        <f t="shared" si="147"/>
        <v>0.6943589049236969</v>
      </c>
    </row>
    <row r="2369" spans="5:17" x14ac:dyDescent="0.2">
      <c r="E2369" s="16">
        <v>40964.694444444445</v>
      </c>
      <c r="F2369" s="22">
        <v>7.38</v>
      </c>
      <c r="G2369" s="22">
        <v>7.4127858182623187</v>
      </c>
      <c r="H2369" s="25">
        <v>0.11382113821138211</v>
      </c>
      <c r="I2369" s="3">
        <f t="shared" si="144"/>
        <v>702.379999999966</v>
      </c>
      <c r="J2369" s="3">
        <f t="shared" si="145"/>
        <v>711.40999999996586</v>
      </c>
      <c r="K2369" s="3">
        <f>MIN(J2369-M2369+N2369,'Power Look Up'!$F$4)</f>
        <v>717.3136201393271</v>
      </c>
      <c r="M2369" s="51">
        <f t="array" ref="M2369">_xlfn.SUM(_xlfn.NORM.DIST($S$3:$S$1003,$G2369,$P2369,FALSE)*WindSpeedStep*$T$3:$T$1003)</f>
        <v>708.58967483100162</v>
      </c>
      <c r="N2369" s="51">
        <f t="array" ref="N2369">_xlfn.SUM(_xlfn.NORM.DIST($S$3:$S$1003,$G2369,$Q2369,FALSE)*WindSpeedStep*$T$3:$T$1003)</f>
        <v>714.49329497036285</v>
      </c>
      <c r="P2369" s="43">
        <f t="shared" si="146"/>
        <v>0.74127858182623196</v>
      </c>
      <c r="Q2369" s="43">
        <f t="shared" si="147"/>
        <v>0.84373171915180856</v>
      </c>
    </row>
    <row r="2370" spans="5:17" x14ac:dyDescent="0.2">
      <c r="E2370" s="16">
        <v>40964.701388888891</v>
      </c>
      <c r="F2370" s="22">
        <v>7.43</v>
      </c>
      <c r="G2370" s="22">
        <v>7.5750899561823246</v>
      </c>
      <c r="H2370" s="25">
        <v>0.12920592193808883</v>
      </c>
      <c r="I2370" s="3">
        <f t="shared" si="144"/>
        <v>717.42999999996573</v>
      </c>
      <c r="J2370" s="3">
        <f t="shared" si="145"/>
        <v>762.57999999996468</v>
      </c>
      <c r="K2370" s="3">
        <f>MIN(J2370-M2370+N2370,'Power Look Up'!$F$4)</f>
        <v>776.51390091951384</v>
      </c>
      <c r="M2370" s="51">
        <f t="array" ref="M2370">_xlfn.SUM(_xlfn.NORM.DIST($S$3:$S$1003,$G2370,$P2370,FALSE)*WindSpeedStep*$T$3:$T$1003)</f>
        <v>756.9688043980243</v>
      </c>
      <c r="N2370" s="51">
        <f t="array" ref="N2370">_xlfn.SUM(_xlfn.NORM.DIST($S$3:$S$1003,$G2370,$Q2370,FALSE)*WindSpeedStep*$T$3:$T$1003)</f>
        <v>770.90270531757346</v>
      </c>
      <c r="P2370" s="43">
        <f t="shared" si="146"/>
        <v>0.75750899561823248</v>
      </c>
      <c r="Q2370" s="43">
        <f t="shared" si="147"/>
        <v>0.97874648155249422</v>
      </c>
    </row>
    <row r="2371" spans="5:17" x14ac:dyDescent="0.2">
      <c r="E2371" s="16">
        <v>40964.708333333336</v>
      </c>
      <c r="F2371" s="22">
        <v>7.51</v>
      </c>
      <c r="G2371" s="22">
        <v>7.5756899161885229</v>
      </c>
      <c r="H2371" s="25">
        <v>0.11318242343541944</v>
      </c>
      <c r="I2371" s="3">
        <f t="shared" ref="I2371:I2434" si="148">INDEX(PowerArray,MIN(MaximumPowerIndex,ROUND(F2371*100,0)))</f>
        <v>741.5099999999652</v>
      </c>
      <c r="J2371" s="3">
        <f t="shared" ref="J2371:J2434" si="149">INDEX(PowerArray,MIN(MaximumPowerIndex,ROUND(G2371*100,0)))</f>
        <v>762.57999999996468</v>
      </c>
      <c r="K2371" s="3">
        <f>MIN(J2371-M2371+N2371,'Power Look Up'!$F$4)</f>
        <v>768.50513116869263</v>
      </c>
      <c r="M2371" s="51">
        <f t="array" ref="M2371">_xlfn.SUM(_xlfn.NORM.DIST($S$3:$S$1003,$G2371,$P2371,FALSE)*WindSpeedStep*$T$3:$T$1003)</f>
        <v>757.15130615609826</v>
      </c>
      <c r="N2371" s="51">
        <f t="array" ref="N2371">_xlfn.SUM(_xlfn.NORM.DIST($S$3:$S$1003,$G2371,$Q2371,FALSE)*WindSpeedStep*$T$3:$T$1003)</f>
        <v>763.0764373248262</v>
      </c>
      <c r="P2371" s="43">
        <f t="shared" ref="P2371:P2434" si="150">ReferenceTurbulence*G2371</f>
        <v>0.75756899161885238</v>
      </c>
      <c r="Q2371" s="43">
        <f t="shared" si="147"/>
        <v>0.8574349439094866</v>
      </c>
    </row>
    <row r="2372" spans="5:17" x14ac:dyDescent="0.2">
      <c r="E2372" s="16">
        <v>40964.715277777781</v>
      </c>
      <c r="F2372" s="22">
        <v>8.09</v>
      </c>
      <c r="G2372" s="22">
        <v>8.2087289478057635</v>
      </c>
      <c r="H2372" s="25">
        <v>7.9110012360939438E-2</v>
      </c>
      <c r="I2372" s="3">
        <f t="shared" si="148"/>
        <v>922.02999999995302</v>
      </c>
      <c r="J2372" s="3">
        <f t="shared" si="149"/>
        <v>966.06999999995207</v>
      </c>
      <c r="K2372" s="3">
        <f>MIN(J2372-M2372+N2372,'Power Look Up'!$F$4)</f>
        <v>956.60112660477807</v>
      </c>
      <c r="M2372" s="51">
        <f t="array" ref="M2372">_xlfn.SUM(_xlfn.NORM.DIST($S$3:$S$1003,$G2372,$P2372,FALSE)*WindSpeedStep*$T$3:$T$1003)</f>
        <v>964.80343441148534</v>
      </c>
      <c r="N2372" s="51">
        <f t="array" ref="N2372">_xlfn.SUM(_xlfn.NORM.DIST($S$3:$S$1003,$G2372,$Q2372,FALSE)*WindSpeedStep*$T$3:$T$1003)</f>
        <v>955.33456101631134</v>
      </c>
      <c r="P2372" s="43">
        <f t="shared" si="150"/>
        <v>0.82087289478057635</v>
      </c>
      <c r="Q2372" s="43">
        <f t="shared" ref="Q2372:Q2435" si="151">G2372*H2372</f>
        <v>0.6493926485285153</v>
      </c>
    </row>
    <row r="2373" spans="5:17" x14ac:dyDescent="0.2">
      <c r="E2373" s="16">
        <v>40964.722222222219</v>
      </c>
      <c r="F2373" s="22">
        <v>7.67</v>
      </c>
      <c r="G2373" s="22">
        <v>7.6508186239275551</v>
      </c>
      <c r="H2373" s="25">
        <v>8.4745762711864417E-2</v>
      </c>
      <c r="I2373" s="3">
        <f t="shared" si="148"/>
        <v>789.66999999996415</v>
      </c>
      <c r="J2373" s="3">
        <f t="shared" si="149"/>
        <v>783.64999999996428</v>
      </c>
      <c r="K2373" s="3">
        <f>MIN(J2373-M2373+N2373,'Power Look Up'!$F$4)</f>
        <v>777.53182580263478</v>
      </c>
      <c r="M2373" s="51">
        <f t="array" ref="M2373">_xlfn.SUM(_xlfn.NORM.DIST($S$3:$S$1003,$G2373,$P2373,FALSE)*WindSpeedStep*$T$3:$T$1003)</f>
        <v>780.21923115198194</v>
      </c>
      <c r="N2373" s="51">
        <f t="array" ref="N2373">_xlfn.SUM(_xlfn.NORM.DIST($S$3:$S$1003,$G2373,$Q2373,FALSE)*WindSpeedStep*$T$3:$T$1003)</f>
        <v>774.10105695465245</v>
      </c>
      <c r="P2373" s="43">
        <f t="shared" si="150"/>
        <v>0.76508186239275555</v>
      </c>
      <c r="Q2373" s="43">
        <f t="shared" si="151"/>
        <v>0.64837445965487761</v>
      </c>
    </row>
    <row r="2374" spans="5:17" x14ac:dyDescent="0.2">
      <c r="E2374" s="16">
        <v>40964.729166666664</v>
      </c>
      <c r="F2374" s="22">
        <v>7.01</v>
      </c>
      <c r="G2374" s="22">
        <v>7.0866845152392655</v>
      </c>
      <c r="H2374" s="25">
        <v>7.8459343794579181E-2</v>
      </c>
      <c r="I2374" s="3">
        <f t="shared" si="148"/>
        <v>591.00999999996839</v>
      </c>
      <c r="J2374" s="3">
        <f t="shared" si="149"/>
        <v>615.08999999996786</v>
      </c>
      <c r="K2374" s="3">
        <f>MIN(J2374-M2374+N2374,'Power Look Up'!$F$4)</f>
        <v>608.18144487705808</v>
      </c>
      <c r="M2374" s="51">
        <f t="array" ref="M2374">_xlfn.SUM(_xlfn.NORM.DIST($S$3:$S$1003,$G2374,$P2374,FALSE)*WindSpeedStep*$T$3:$T$1003)</f>
        <v>617.29208892750125</v>
      </c>
      <c r="N2374" s="51">
        <f t="array" ref="N2374">_xlfn.SUM(_xlfn.NORM.DIST($S$3:$S$1003,$G2374,$Q2374,FALSE)*WindSpeedStep*$T$3:$T$1003)</f>
        <v>610.38353380459148</v>
      </c>
      <c r="P2374" s="43">
        <f t="shared" si="150"/>
        <v>0.70866845152392655</v>
      </c>
      <c r="Q2374" s="43">
        <f t="shared" si="151"/>
        <v>0.55601661674487823</v>
      </c>
    </row>
    <row r="2375" spans="5:17" x14ac:dyDescent="0.2">
      <c r="E2375" s="16">
        <v>40964.736111111109</v>
      </c>
      <c r="F2375" s="22">
        <v>7.61</v>
      </c>
      <c r="G2375" s="22">
        <v>7.8479898318425096</v>
      </c>
      <c r="H2375" s="25">
        <v>0.11038107752956636</v>
      </c>
      <c r="I2375" s="3">
        <f t="shared" si="148"/>
        <v>771.60999999996454</v>
      </c>
      <c r="J2375" s="3">
        <f t="shared" si="149"/>
        <v>843.84999999996296</v>
      </c>
      <c r="K2375" s="3">
        <f>MIN(J2375-M2375+N2375,'Power Look Up'!$F$4)</f>
        <v>848.81985222288415</v>
      </c>
      <c r="M2375" s="51">
        <f t="array" ref="M2375">_xlfn.SUM(_xlfn.NORM.DIST($S$3:$S$1003,$G2375,$P2375,FALSE)*WindSpeedStep*$T$3:$T$1003)</f>
        <v>842.79057901827866</v>
      </c>
      <c r="N2375" s="51">
        <f t="array" ref="N2375">_xlfn.SUM(_xlfn.NORM.DIST($S$3:$S$1003,$G2375,$Q2375,FALSE)*WindSpeedStep*$T$3:$T$1003)</f>
        <v>847.76043124119985</v>
      </c>
      <c r="P2375" s="43">
        <f t="shared" si="150"/>
        <v>0.78479898318425101</v>
      </c>
      <c r="Q2375" s="43">
        <f t="shared" si="151"/>
        <v>0.8662695740798565</v>
      </c>
    </row>
    <row r="2376" spans="5:17" x14ac:dyDescent="0.2">
      <c r="E2376" s="16">
        <v>40964.743055555555</v>
      </c>
      <c r="F2376" s="22">
        <v>8.59</v>
      </c>
      <c r="G2376" s="22">
        <v>8.6870701434370616</v>
      </c>
      <c r="H2376" s="25">
        <v>5.8207217694994179E-2</v>
      </c>
      <c r="I2376" s="3">
        <f t="shared" si="148"/>
        <v>1105.529999999949</v>
      </c>
      <c r="J2376" s="3">
        <f t="shared" si="149"/>
        <v>1142.2299999999484</v>
      </c>
      <c r="K2376" s="3">
        <f>MIN(J2376-M2376+N2376,'Power Look Up'!$F$4)</f>
        <v>1125.5469279172958</v>
      </c>
      <c r="M2376" s="51">
        <f t="array" ref="M2376">_xlfn.SUM(_xlfn.NORM.DIST($S$3:$S$1003,$G2376,$P2376,FALSE)*WindSpeedStep*$T$3:$T$1003)</f>
        <v>1139.9301984418471</v>
      </c>
      <c r="N2376" s="51">
        <f t="array" ref="N2376">_xlfn.SUM(_xlfn.NORM.DIST($S$3:$S$1003,$G2376,$Q2376,FALSE)*WindSpeedStep*$T$3:$T$1003)</f>
        <v>1123.2471263591945</v>
      </c>
      <c r="P2376" s="43">
        <f t="shared" si="150"/>
        <v>0.86870701434370623</v>
      </c>
      <c r="Q2376" s="43">
        <f t="shared" si="151"/>
        <v>0.50565018297072539</v>
      </c>
    </row>
    <row r="2377" spans="5:17" x14ac:dyDescent="0.2">
      <c r="E2377" s="16">
        <v>40964.75</v>
      </c>
      <c r="F2377" s="22">
        <v>8.1199999999999992</v>
      </c>
      <c r="G2377" s="22">
        <v>8.24415923492095</v>
      </c>
      <c r="H2377" s="25">
        <v>8.2512315270935971E-2</v>
      </c>
      <c r="I2377" s="3">
        <f t="shared" si="148"/>
        <v>933.03999999995278</v>
      </c>
      <c r="J2377" s="3">
        <f t="shared" si="149"/>
        <v>977.07999999995184</v>
      </c>
      <c r="K2377" s="3">
        <f>MIN(J2377-M2377+N2377,'Power Look Up'!$F$4)</f>
        <v>969.02830566761895</v>
      </c>
      <c r="M2377" s="51">
        <f t="array" ref="M2377">_xlfn.SUM(_xlfn.NORM.DIST($S$3:$S$1003,$G2377,$P2377,FALSE)*WindSpeedStep*$T$3:$T$1003)</f>
        <v>977.29324946165718</v>
      </c>
      <c r="N2377" s="51">
        <f t="array" ref="N2377">_xlfn.SUM(_xlfn.NORM.DIST($S$3:$S$1003,$G2377,$Q2377,FALSE)*WindSpeedStep*$T$3:$T$1003)</f>
        <v>969.2415551293243</v>
      </c>
      <c r="P2377" s="43">
        <f t="shared" si="150"/>
        <v>0.82441592349209503</v>
      </c>
      <c r="Q2377" s="43">
        <f t="shared" si="151"/>
        <v>0.68024466593559574</v>
      </c>
    </row>
    <row r="2378" spans="5:17" x14ac:dyDescent="0.2">
      <c r="E2378" s="16">
        <v>40964.756944444445</v>
      </c>
      <c r="F2378" s="22">
        <v>7.83</v>
      </c>
      <c r="G2378" s="22">
        <v>8.0102593747885535</v>
      </c>
      <c r="H2378" s="25">
        <v>5.7471264367816091E-2</v>
      </c>
      <c r="I2378" s="3">
        <f t="shared" si="148"/>
        <v>837.82999999996309</v>
      </c>
      <c r="J2378" s="3">
        <f t="shared" si="149"/>
        <v>892.66999999995369</v>
      </c>
      <c r="K2378" s="3">
        <f>MIN(J2378-M2378+N2378,'Power Look Up'!$F$4)</f>
        <v>876.31942124957038</v>
      </c>
      <c r="M2378" s="51">
        <f t="array" ref="M2378">_xlfn.SUM(_xlfn.NORM.DIST($S$3:$S$1003,$G2378,$P2378,FALSE)*WindSpeedStep*$T$3:$T$1003)</f>
        <v>896.48771968414121</v>
      </c>
      <c r="N2378" s="51">
        <f t="array" ref="N2378">_xlfn.SUM(_xlfn.NORM.DIST($S$3:$S$1003,$G2378,$Q2378,FALSE)*WindSpeedStep*$T$3:$T$1003)</f>
        <v>880.13714093375791</v>
      </c>
      <c r="P2378" s="43">
        <f t="shared" si="150"/>
        <v>0.80102593747885542</v>
      </c>
      <c r="Q2378" s="43">
        <f t="shared" si="151"/>
        <v>0.46035973418325021</v>
      </c>
    </row>
    <row r="2379" spans="5:17" x14ac:dyDescent="0.2">
      <c r="E2379" s="16">
        <v>40964.763888888891</v>
      </c>
      <c r="F2379" s="22">
        <v>7.69</v>
      </c>
      <c r="G2379" s="22">
        <v>7.8747464158697671</v>
      </c>
      <c r="H2379" s="25">
        <v>7.412223667100129E-2</v>
      </c>
      <c r="I2379" s="3">
        <f t="shared" si="148"/>
        <v>795.68999999996402</v>
      </c>
      <c r="J2379" s="3">
        <f t="shared" si="149"/>
        <v>849.86999999996283</v>
      </c>
      <c r="K2379" s="3">
        <f>MIN(J2379-M2379+N2379,'Power Look Up'!$F$4)</f>
        <v>839.34177642499674</v>
      </c>
      <c r="M2379" s="51">
        <f t="array" ref="M2379">_xlfn.SUM(_xlfn.NORM.DIST($S$3:$S$1003,$G2379,$P2379,FALSE)*WindSpeedStep*$T$3:$T$1003)</f>
        <v>851.50839399722838</v>
      </c>
      <c r="N2379" s="51">
        <f t="array" ref="N2379">_xlfn.SUM(_xlfn.NORM.DIST($S$3:$S$1003,$G2379,$Q2379,FALSE)*WindSpeedStep*$T$3:$T$1003)</f>
        <v>840.98017042226229</v>
      </c>
      <c r="P2379" s="43">
        <f t="shared" si="150"/>
        <v>0.78747464158697678</v>
      </c>
      <c r="Q2379" s="43">
        <f t="shared" si="151"/>
        <v>0.58369381756121808</v>
      </c>
    </row>
    <row r="2380" spans="5:17" x14ac:dyDescent="0.2">
      <c r="E2380" s="16">
        <v>40964.770833333336</v>
      </c>
      <c r="F2380" s="22">
        <v>7.94</v>
      </c>
      <c r="G2380" s="22">
        <v>8.0835603230948454</v>
      </c>
      <c r="H2380" s="25">
        <v>7.8085642317380355E-2</v>
      </c>
      <c r="I2380" s="3">
        <f t="shared" si="148"/>
        <v>870.93999999996242</v>
      </c>
      <c r="J2380" s="3">
        <f t="shared" si="149"/>
        <v>918.35999999995306</v>
      </c>
      <c r="K2380" s="3">
        <f>MIN(J2380-M2380+N2380,'Power Look Up'!$F$4)</f>
        <v>908.68920381337819</v>
      </c>
      <c r="M2380" s="51">
        <f t="array" ref="M2380">_xlfn.SUM(_xlfn.NORM.DIST($S$3:$S$1003,$G2380,$P2380,FALSE)*WindSpeedStep*$T$3:$T$1003)</f>
        <v>921.3866948509019</v>
      </c>
      <c r="N2380" s="51">
        <f t="array" ref="N2380">_xlfn.SUM(_xlfn.NORM.DIST($S$3:$S$1003,$G2380,$Q2380,FALSE)*WindSpeedStep*$T$3:$T$1003)</f>
        <v>911.71589866432703</v>
      </c>
      <c r="P2380" s="43">
        <f t="shared" si="150"/>
        <v>0.80835603230948461</v>
      </c>
      <c r="Q2380" s="43">
        <f t="shared" si="151"/>
        <v>0.63121000004015171</v>
      </c>
    </row>
    <row r="2381" spans="5:17" x14ac:dyDescent="0.2">
      <c r="E2381" s="16">
        <v>40964.777777777781</v>
      </c>
      <c r="F2381" s="22">
        <v>7.96</v>
      </c>
      <c r="G2381" s="22">
        <v>8.0461052875761947</v>
      </c>
      <c r="H2381" s="25">
        <v>9.0452261306532666E-2</v>
      </c>
      <c r="I2381" s="3">
        <f t="shared" si="148"/>
        <v>876.95999999996229</v>
      </c>
      <c r="J2381" s="3">
        <f t="shared" si="149"/>
        <v>907.3499999999533</v>
      </c>
      <c r="K2381" s="3">
        <f>MIN(J2381-M2381+N2381,'Power Look Up'!$F$4)</f>
        <v>902.93506180475765</v>
      </c>
      <c r="M2381" s="51">
        <f t="array" ref="M2381">_xlfn.SUM(_xlfn.NORM.DIST($S$3:$S$1003,$G2381,$P2381,FALSE)*WindSpeedStep*$T$3:$T$1003)</f>
        <v>908.61454339465911</v>
      </c>
      <c r="N2381" s="51">
        <f t="array" ref="N2381">_xlfn.SUM(_xlfn.NORM.DIST($S$3:$S$1003,$G2381,$Q2381,FALSE)*WindSpeedStep*$T$3:$T$1003)</f>
        <v>904.19960519946346</v>
      </c>
      <c r="P2381" s="43">
        <f t="shared" si="150"/>
        <v>0.80461052875761951</v>
      </c>
      <c r="Q2381" s="43">
        <f t="shared" si="151"/>
        <v>0.72778841797171612</v>
      </c>
    </row>
    <row r="2382" spans="5:17" x14ac:dyDescent="0.2">
      <c r="E2382" s="16">
        <v>40964.784722222219</v>
      </c>
      <c r="F2382" s="22">
        <v>7.65</v>
      </c>
      <c r="G2382" s="22">
        <v>7.8303061414084683</v>
      </c>
      <c r="H2382" s="25">
        <v>9.2810457516339859E-2</v>
      </c>
      <c r="I2382" s="3">
        <f t="shared" si="148"/>
        <v>783.64999999996428</v>
      </c>
      <c r="J2382" s="3">
        <f t="shared" si="149"/>
        <v>837.82999999996309</v>
      </c>
      <c r="K2382" s="3">
        <f>MIN(J2382-M2382+N2382,'Power Look Up'!$F$4)</f>
        <v>834.64410748759292</v>
      </c>
      <c r="M2382" s="51">
        <f t="array" ref="M2382">_xlfn.SUM(_xlfn.NORM.DIST($S$3:$S$1003,$G2382,$P2382,FALSE)*WindSpeedStep*$T$3:$T$1003)</f>
        <v>837.05858222134771</v>
      </c>
      <c r="N2382" s="51">
        <f t="array" ref="N2382">_xlfn.SUM(_xlfn.NORM.DIST($S$3:$S$1003,$G2382,$Q2382,FALSE)*WindSpeedStep*$T$3:$T$1003)</f>
        <v>833.87268970897753</v>
      </c>
      <c r="P2382" s="43">
        <f t="shared" si="150"/>
        <v>0.78303061414084685</v>
      </c>
      <c r="Q2382" s="43">
        <f t="shared" si="151"/>
        <v>0.72673429547712576</v>
      </c>
    </row>
    <row r="2383" spans="5:17" x14ac:dyDescent="0.2">
      <c r="E2383" s="16">
        <v>40964.791666666664</v>
      </c>
      <c r="F2383" s="22">
        <v>7.2</v>
      </c>
      <c r="G2383" s="22">
        <v>7.3983714761716479</v>
      </c>
      <c r="H2383" s="25">
        <v>9.0277777777777776E-2</v>
      </c>
      <c r="I2383" s="3">
        <f t="shared" si="148"/>
        <v>648.19999999996719</v>
      </c>
      <c r="J2383" s="3">
        <f t="shared" si="149"/>
        <v>708.39999999996587</v>
      </c>
      <c r="K2383" s="3">
        <f>MIN(J2383-M2383+N2383,'Power Look Up'!$F$4)</f>
        <v>704.71268332599914</v>
      </c>
      <c r="M2383" s="51">
        <f t="array" ref="M2383">_xlfn.SUM(_xlfn.NORM.DIST($S$3:$S$1003,$G2383,$P2383,FALSE)*WindSpeedStep*$T$3:$T$1003)</f>
        <v>704.38828260814773</v>
      </c>
      <c r="N2383" s="51">
        <f t="array" ref="N2383">_xlfn.SUM(_xlfn.NORM.DIST($S$3:$S$1003,$G2383,$Q2383,FALSE)*WindSpeedStep*$T$3:$T$1003)</f>
        <v>700.700965934181</v>
      </c>
      <c r="P2383" s="43">
        <f t="shared" si="150"/>
        <v>0.73983714761716479</v>
      </c>
      <c r="Q2383" s="43">
        <f t="shared" si="151"/>
        <v>0.66790853604327372</v>
      </c>
    </row>
    <row r="2384" spans="5:17" x14ac:dyDescent="0.2">
      <c r="E2384" s="16">
        <v>40964.798611111109</v>
      </c>
      <c r="F2384" s="22">
        <v>7.8</v>
      </c>
      <c r="G2384" s="22">
        <v>8.1460461059221512</v>
      </c>
      <c r="H2384" s="25">
        <v>0.13461538461538464</v>
      </c>
      <c r="I2384" s="3">
        <f t="shared" si="148"/>
        <v>828.79999999996335</v>
      </c>
      <c r="J2384" s="3">
        <f t="shared" si="149"/>
        <v>944.04999999995255</v>
      </c>
      <c r="K2384" s="3">
        <f>MIN(J2384-M2384+N2384,'Power Look Up'!$F$4)</f>
        <v>961.5622442732838</v>
      </c>
      <c r="M2384" s="51">
        <f t="array" ref="M2384">_xlfn.SUM(_xlfn.NORM.DIST($S$3:$S$1003,$G2384,$P2384,FALSE)*WindSpeedStep*$T$3:$T$1003)</f>
        <v>942.92117596163041</v>
      </c>
      <c r="N2384" s="51">
        <f t="array" ref="N2384">_xlfn.SUM(_xlfn.NORM.DIST($S$3:$S$1003,$G2384,$Q2384,FALSE)*WindSpeedStep*$T$3:$T$1003)</f>
        <v>960.43342023496166</v>
      </c>
      <c r="P2384" s="43">
        <f t="shared" si="150"/>
        <v>0.81460461059221512</v>
      </c>
      <c r="Q2384" s="43">
        <f t="shared" si="151"/>
        <v>1.0965831296433666</v>
      </c>
    </row>
    <row r="2385" spans="5:17" x14ac:dyDescent="0.2">
      <c r="E2385" s="16">
        <v>40964.805555555555</v>
      </c>
      <c r="F2385" s="22">
        <v>8.2799999999999994</v>
      </c>
      <c r="G2385" s="22">
        <v>8.4013159772585073</v>
      </c>
      <c r="H2385" s="25">
        <v>8.5748792270531407E-2</v>
      </c>
      <c r="I2385" s="3">
        <f t="shared" si="148"/>
        <v>991.75999999995156</v>
      </c>
      <c r="J2385" s="3">
        <f t="shared" si="149"/>
        <v>1035.7999999999506</v>
      </c>
      <c r="K2385" s="3">
        <f>MIN(J2385-M2385+N2385,'Power Look Up'!$F$4)</f>
        <v>1029.2489349749897</v>
      </c>
      <c r="M2385" s="51">
        <f t="array" ref="M2385">_xlfn.SUM(_xlfn.NORM.DIST($S$3:$S$1003,$G2385,$P2385,FALSE)*WindSpeedStep*$T$3:$T$1003)</f>
        <v>1033.7011201692669</v>
      </c>
      <c r="N2385" s="51">
        <f t="array" ref="N2385">_xlfn.SUM(_xlfn.NORM.DIST($S$3:$S$1003,$G2385,$Q2385,FALSE)*WindSpeedStep*$T$3:$T$1003)</f>
        <v>1027.150055144306</v>
      </c>
      <c r="P2385" s="43">
        <f t="shared" si="150"/>
        <v>0.84013159772585078</v>
      </c>
      <c r="Q2385" s="43">
        <f t="shared" si="151"/>
        <v>0.72040269853303629</v>
      </c>
    </row>
    <row r="2386" spans="5:17" x14ac:dyDescent="0.2">
      <c r="E2386" s="16">
        <v>40964.8125</v>
      </c>
      <c r="F2386" s="22">
        <v>8.1199999999999992</v>
      </c>
      <c r="G2386" s="22">
        <v>8.3201634519669625</v>
      </c>
      <c r="H2386" s="25">
        <v>0.13300492610837442</v>
      </c>
      <c r="I2386" s="3">
        <f t="shared" si="148"/>
        <v>933.03999999995278</v>
      </c>
      <c r="J2386" s="3">
        <f t="shared" si="149"/>
        <v>1006.4399999999512</v>
      </c>
      <c r="K2386" s="3">
        <f>MIN(J2386-M2386+N2386,'Power Look Up'!$F$4)</f>
        <v>1022.1845873383126</v>
      </c>
      <c r="M2386" s="51">
        <f t="array" ref="M2386">_xlfn.SUM(_xlfn.NORM.DIST($S$3:$S$1003,$G2386,$P2386,FALSE)*WindSpeedStep*$T$3:$T$1003)</f>
        <v>1004.3728844200516</v>
      </c>
      <c r="N2386" s="51">
        <f t="array" ref="N2386">_xlfn.SUM(_xlfn.NORM.DIST($S$3:$S$1003,$G2386,$Q2386,FALSE)*WindSpeedStep*$T$3:$T$1003)</f>
        <v>1020.117471758413</v>
      </c>
      <c r="P2386" s="43">
        <f t="shared" si="150"/>
        <v>0.83201634519669632</v>
      </c>
      <c r="Q2386" s="43">
        <f t="shared" si="151"/>
        <v>1.1066227251384633</v>
      </c>
    </row>
    <row r="2387" spans="5:17" x14ac:dyDescent="0.2">
      <c r="E2387" s="16">
        <v>40964.819444444445</v>
      </c>
      <c r="F2387" s="22">
        <v>7.33</v>
      </c>
      <c r="G2387" s="22">
        <v>7.7315290699780119</v>
      </c>
      <c r="H2387" s="25">
        <v>0.14597544338335608</v>
      </c>
      <c r="I2387" s="3">
        <f t="shared" si="148"/>
        <v>687.32999999996628</v>
      </c>
      <c r="J2387" s="3">
        <f t="shared" si="149"/>
        <v>807.72999999996375</v>
      </c>
      <c r="K2387" s="3">
        <f>MIN(J2387-M2387+N2387,'Power Look Up'!$F$4)</f>
        <v>831.41984260391052</v>
      </c>
      <c r="M2387" s="51">
        <f t="array" ref="M2387">_xlfn.SUM(_xlfn.NORM.DIST($S$3:$S$1003,$G2387,$P2387,FALSE)*WindSpeedStep*$T$3:$T$1003)</f>
        <v>805.47637985448307</v>
      </c>
      <c r="N2387" s="51">
        <f t="array" ref="N2387">_xlfn.SUM(_xlfn.NORM.DIST($S$3:$S$1003,$G2387,$Q2387,FALSE)*WindSpeedStep*$T$3:$T$1003)</f>
        <v>829.16622245842984</v>
      </c>
      <c r="P2387" s="43">
        <f t="shared" si="150"/>
        <v>0.77315290699780126</v>
      </c>
      <c r="Q2387" s="43">
        <f t="shared" si="151"/>
        <v>1.128613384021347</v>
      </c>
    </row>
    <row r="2388" spans="5:17" x14ac:dyDescent="0.2">
      <c r="E2388" s="16">
        <v>40964.826388888891</v>
      </c>
      <c r="F2388" s="22">
        <v>7.78</v>
      </c>
      <c r="G2388" s="22">
        <v>8.0539539333351122</v>
      </c>
      <c r="H2388" s="25">
        <v>0.14524421593830333</v>
      </c>
      <c r="I2388" s="3">
        <f t="shared" si="148"/>
        <v>822.77999999996348</v>
      </c>
      <c r="J2388" s="3">
        <f t="shared" si="149"/>
        <v>907.3499999999533</v>
      </c>
      <c r="K2388" s="3">
        <f>MIN(J2388-M2388+N2388,'Power Look Up'!$F$4)</f>
        <v>930.67779522458068</v>
      </c>
      <c r="M2388" s="51">
        <f t="array" ref="M2388">_xlfn.SUM(_xlfn.NORM.DIST($S$3:$S$1003,$G2388,$P2388,FALSE)*WindSpeedStep*$T$3:$T$1003)</f>
        <v>911.28241364292217</v>
      </c>
      <c r="N2388" s="51">
        <f t="array" ref="N2388">_xlfn.SUM(_xlfn.NORM.DIST($S$3:$S$1003,$G2388,$Q2388,FALSE)*WindSpeedStep*$T$3:$T$1003)</f>
        <v>934.61020886754955</v>
      </c>
      <c r="P2388" s="43">
        <f t="shared" si="150"/>
        <v>0.80539539333351129</v>
      </c>
      <c r="Q2388" s="43">
        <f t="shared" si="151"/>
        <v>1.1697902242504725</v>
      </c>
    </row>
    <row r="2389" spans="5:17" x14ac:dyDescent="0.2">
      <c r="E2389" s="16">
        <v>40964.833333333336</v>
      </c>
      <c r="F2389" s="22">
        <v>7.91</v>
      </c>
      <c r="G2389" s="22">
        <v>8.0478851564647904</v>
      </c>
      <c r="H2389" s="25">
        <v>0.13780025284450065</v>
      </c>
      <c r="I2389" s="3">
        <f t="shared" si="148"/>
        <v>861.90999999996257</v>
      </c>
      <c r="J2389" s="3">
        <f t="shared" si="149"/>
        <v>907.3499999999533</v>
      </c>
      <c r="K2389" s="3">
        <f>MIN(J2389-M2389+N2389,'Power Look Up'!$F$4)</f>
        <v>926.7935231430738</v>
      </c>
      <c r="M2389" s="51">
        <f t="array" ref="M2389">_xlfn.SUM(_xlfn.NORM.DIST($S$3:$S$1003,$G2389,$P2389,FALSE)*WindSpeedStep*$T$3:$T$1003)</f>
        <v>909.21915005041922</v>
      </c>
      <c r="N2389" s="51">
        <f t="array" ref="N2389">_xlfn.SUM(_xlfn.NORM.DIST($S$3:$S$1003,$G2389,$Q2389,FALSE)*WindSpeedStep*$T$3:$T$1003)</f>
        <v>928.66267319353972</v>
      </c>
      <c r="P2389" s="43">
        <f t="shared" si="150"/>
        <v>0.80478851564647913</v>
      </c>
      <c r="Q2389" s="43">
        <f t="shared" si="151"/>
        <v>1.1090006094243519</v>
      </c>
    </row>
    <row r="2390" spans="5:17" x14ac:dyDescent="0.2">
      <c r="E2390" s="16">
        <v>40964.840277777781</v>
      </c>
      <c r="F2390" s="22">
        <v>7.99</v>
      </c>
      <c r="G2390" s="22">
        <v>8.2564439445183684</v>
      </c>
      <c r="H2390" s="25">
        <v>0.12015018773466833</v>
      </c>
      <c r="I2390" s="3">
        <f t="shared" si="148"/>
        <v>885.98999999996204</v>
      </c>
      <c r="J2390" s="3">
        <f t="shared" si="149"/>
        <v>984.41999999995164</v>
      </c>
      <c r="K2390" s="3">
        <f>MIN(J2390-M2390+N2390,'Power Look Up'!$F$4)</f>
        <v>994.31866168473584</v>
      </c>
      <c r="M2390" s="51">
        <f t="array" ref="M2390">_xlfn.SUM(_xlfn.NORM.DIST($S$3:$S$1003,$G2390,$P2390,FALSE)*WindSpeedStep*$T$3:$T$1003)</f>
        <v>981.64391883172073</v>
      </c>
      <c r="N2390" s="51">
        <f t="array" ref="N2390">_xlfn.SUM(_xlfn.NORM.DIST($S$3:$S$1003,$G2390,$Q2390,FALSE)*WindSpeedStep*$T$3:$T$1003)</f>
        <v>991.54258051650493</v>
      </c>
      <c r="P2390" s="43">
        <f t="shared" si="150"/>
        <v>0.8256443944518369</v>
      </c>
      <c r="Q2390" s="43">
        <f t="shared" si="151"/>
        <v>0.99201328995464744</v>
      </c>
    </row>
    <row r="2391" spans="5:17" x14ac:dyDescent="0.2">
      <c r="E2391" s="16">
        <v>40964.847222222219</v>
      </c>
      <c r="F2391" s="22">
        <v>7.87</v>
      </c>
      <c r="G2391" s="22">
        <v>7.9411560466091835</v>
      </c>
      <c r="H2391" s="25">
        <v>0.17916137229987292</v>
      </c>
      <c r="I2391" s="3">
        <f t="shared" si="148"/>
        <v>849.86999999996283</v>
      </c>
      <c r="J2391" s="3">
        <f t="shared" si="149"/>
        <v>870.93999999996242</v>
      </c>
      <c r="K2391" s="3">
        <f>MIN(J2391-M2391+N2391,'Power Look Up'!$F$4)</f>
        <v>912.26454661200717</v>
      </c>
      <c r="M2391" s="51">
        <f t="array" ref="M2391">_xlfn.SUM(_xlfn.NORM.DIST($S$3:$S$1003,$G2391,$P2391,FALSE)*WindSpeedStep*$T$3:$T$1003)</f>
        <v>873.37909138367684</v>
      </c>
      <c r="N2391" s="51">
        <f t="array" ref="N2391">_xlfn.SUM(_xlfn.NORM.DIST($S$3:$S$1003,$G2391,$Q2391,FALSE)*WindSpeedStep*$T$3:$T$1003)</f>
        <v>914.70363799572158</v>
      </c>
      <c r="P2391" s="43">
        <f t="shared" si="150"/>
        <v>0.79411560466091835</v>
      </c>
      <c r="Q2391" s="43">
        <f t="shared" si="151"/>
        <v>1.4227484149579348</v>
      </c>
    </row>
    <row r="2392" spans="5:17" x14ac:dyDescent="0.2">
      <c r="E2392" s="16">
        <v>40964.854166666664</v>
      </c>
      <c r="F2392" s="22">
        <v>8.2100000000000009</v>
      </c>
      <c r="G2392" s="22">
        <v>8.2524085226252755</v>
      </c>
      <c r="H2392" s="25">
        <v>0.16930572472594393</v>
      </c>
      <c r="I2392" s="3">
        <f t="shared" si="148"/>
        <v>966.06999999995207</v>
      </c>
      <c r="J2392" s="3">
        <f t="shared" si="149"/>
        <v>980.7499999999518</v>
      </c>
      <c r="K2392" s="3">
        <f>MIN(J2392-M2392+N2392,'Power Look Up'!$F$4)</f>
        <v>1012.9654801213762</v>
      </c>
      <c r="M2392" s="51">
        <f t="array" ref="M2392">_xlfn.SUM(_xlfn.NORM.DIST($S$3:$S$1003,$G2392,$P2392,FALSE)*WindSpeedStep*$T$3:$T$1003)</f>
        <v>980.21362926374229</v>
      </c>
      <c r="N2392" s="51">
        <f t="array" ref="N2392">_xlfn.SUM(_xlfn.NORM.DIST($S$3:$S$1003,$G2392,$Q2392,FALSE)*WindSpeedStep*$T$3:$T$1003)</f>
        <v>1012.4291093851667</v>
      </c>
      <c r="P2392" s="43">
        <f t="shared" si="150"/>
        <v>0.82524085226252764</v>
      </c>
      <c r="Q2392" s="43">
        <f t="shared" si="151"/>
        <v>1.3971800056576285</v>
      </c>
    </row>
    <row r="2393" spans="5:17" x14ac:dyDescent="0.2">
      <c r="E2393" s="16">
        <v>40964.861111111109</v>
      </c>
      <c r="F2393" s="22">
        <v>8.2100000000000009</v>
      </c>
      <c r="G2393" s="22">
        <v>8.2698917765552284</v>
      </c>
      <c r="H2393" s="25">
        <v>0.1766138855054811</v>
      </c>
      <c r="I2393" s="3">
        <f t="shared" si="148"/>
        <v>966.06999999995207</v>
      </c>
      <c r="J2393" s="3">
        <f t="shared" si="149"/>
        <v>988.0899999999516</v>
      </c>
      <c r="K2393" s="3">
        <f>MIN(J2393-M2393+N2393,'Power Look Up'!$F$4)</f>
        <v>1022.6134116491154</v>
      </c>
      <c r="M2393" s="51">
        <f t="array" ref="M2393">_xlfn.SUM(_xlfn.NORM.DIST($S$3:$S$1003,$G2393,$P2393,FALSE)*WindSpeedStep*$T$3:$T$1003)</f>
        <v>986.41823972051225</v>
      </c>
      <c r="N2393" s="51">
        <f t="array" ref="N2393">_xlfn.SUM(_xlfn.NORM.DIST($S$3:$S$1003,$G2393,$Q2393,FALSE)*WindSpeedStep*$T$3:$T$1003)</f>
        <v>1020.941651369676</v>
      </c>
      <c r="P2393" s="43">
        <f t="shared" si="150"/>
        <v>0.82698917765552293</v>
      </c>
      <c r="Q2393" s="43">
        <f t="shared" si="151"/>
        <v>1.4605777193672449</v>
      </c>
    </row>
    <row r="2394" spans="5:17" x14ac:dyDescent="0.2">
      <c r="E2394" s="16">
        <v>40964.868055555555</v>
      </c>
      <c r="F2394" s="22">
        <v>8.1199999999999992</v>
      </c>
      <c r="G2394" s="22">
        <v>8.2124290536958888</v>
      </c>
      <c r="H2394" s="25">
        <v>0.12438423645320199</v>
      </c>
      <c r="I2394" s="3">
        <f t="shared" si="148"/>
        <v>933.03999999995278</v>
      </c>
      <c r="J2394" s="3">
        <f t="shared" si="149"/>
        <v>966.06999999995207</v>
      </c>
      <c r="K2394" s="3">
        <f>MIN(J2394-M2394+N2394,'Power Look Up'!$F$4)</f>
        <v>978.19525368755228</v>
      </c>
      <c r="M2394" s="51">
        <f t="array" ref="M2394">_xlfn.SUM(_xlfn.NORM.DIST($S$3:$S$1003,$G2394,$P2394,FALSE)*WindSpeedStep*$T$3:$T$1003)</f>
        <v>966.10373442251318</v>
      </c>
      <c r="N2394" s="51">
        <f t="array" ref="N2394">_xlfn.SUM(_xlfn.NORM.DIST($S$3:$S$1003,$G2394,$Q2394,FALSE)*WindSpeedStep*$T$3:$T$1003)</f>
        <v>978.22898811011339</v>
      </c>
      <c r="P2394" s="43">
        <f t="shared" si="150"/>
        <v>0.82124290536958888</v>
      </c>
      <c r="Q2394" s="43">
        <f t="shared" si="151"/>
        <v>1.0214967172700553</v>
      </c>
    </row>
    <row r="2395" spans="5:17" x14ac:dyDescent="0.2">
      <c r="E2395" s="16">
        <v>40964.875</v>
      </c>
      <c r="F2395" s="22">
        <v>7.92</v>
      </c>
      <c r="G2395" s="22">
        <v>8.0207683045950269</v>
      </c>
      <c r="H2395" s="25">
        <v>0.1388888888888889</v>
      </c>
      <c r="I2395" s="3">
        <f t="shared" si="148"/>
        <v>864.91999999996256</v>
      </c>
      <c r="J2395" s="3">
        <f t="shared" si="149"/>
        <v>896.33999999995353</v>
      </c>
      <c r="K2395" s="3">
        <f>MIN(J2395-M2395+N2395,'Power Look Up'!$F$4)</f>
        <v>916.40903658381751</v>
      </c>
      <c r="M2395" s="51">
        <f t="array" ref="M2395">_xlfn.SUM(_xlfn.NORM.DIST($S$3:$S$1003,$G2395,$P2395,FALSE)*WindSpeedStep*$T$3:$T$1003)</f>
        <v>900.03309698276348</v>
      </c>
      <c r="N2395" s="51">
        <f t="array" ref="N2395">_xlfn.SUM(_xlfn.NORM.DIST($S$3:$S$1003,$G2395,$Q2395,FALSE)*WindSpeedStep*$T$3:$T$1003)</f>
        <v>920.10213356662746</v>
      </c>
      <c r="P2395" s="43">
        <f t="shared" si="150"/>
        <v>0.80207683045950273</v>
      </c>
      <c r="Q2395" s="43">
        <f t="shared" si="151"/>
        <v>1.1139955978604204</v>
      </c>
    </row>
    <row r="2396" spans="5:17" x14ac:dyDescent="0.2">
      <c r="E2396" s="16">
        <v>40964.881944444445</v>
      </c>
      <c r="F2396" s="22">
        <v>8.06</v>
      </c>
      <c r="G2396" s="22">
        <v>8.1929042723598471</v>
      </c>
      <c r="H2396" s="25">
        <v>0.15508684863523572</v>
      </c>
      <c r="I2396" s="3">
        <f t="shared" si="148"/>
        <v>911.01999999995326</v>
      </c>
      <c r="J2396" s="3">
        <f t="shared" si="149"/>
        <v>958.72999999995227</v>
      </c>
      <c r="K2396" s="3">
        <f>MIN(J2396-M2396+N2396,'Power Look Up'!$F$4)</f>
        <v>985.87077676539218</v>
      </c>
      <c r="M2396" s="51">
        <f t="array" ref="M2396">_xlfn.SUM(_xlfn.NORM.DIST($S$3:$S$1003,$G2396,$P2396,FALSE)*WindSpeedStep*$T$3:$T$1003)</f>
        <v>959.25304739530486</v>
      </c>
      <c r="N2396" s="51">
        <f t="array" ref="N2396">_xlfn.SUM(_xlfn.NORM.DIST($S$3:$S$1003,$G2396,$Q2396,FALSE)*WindSpeedStep*$T$3:$T$1003)</f>
        <v>986.39382416074477</v>
      </c>
      <c r="P2396" s="43">
        <f t="shared" si="150"/>
        <v>0.81929042723598478</v>
      </c>
      <c r="Q2396" s="43">
        <f t="shared" si="151"/>
        <v>1.2706117047704477</v>
      </c>
    </row>
    <row r="2397" spans="5:17" x14ac:dyDescent="0.2">
      <c r="E2397" s="16">
        <v>40964.888888888891</v>
      </c>
      <c r="F2397" s="22">
        <v>7.6</v>
      </c>
      <c r="G2397" s="22">
        <v>7.8233650262687631</v>
      </c>
      <c r="H2397" s="25">
        <v>0.15789473684210525</v>
      </c>
      <c r="I2397" s="3">
        <f t="shared" si="148"/>
        <v>768.59999999996467</v>
      </c>
      <c r="J2397" s="3">
        <f t="shared" si="149"/>
        <v>834.81999999996322</v>
      </c>
      <c r="K2397" s="3">
        <f>MIN(J2397-M2397+N2397,'Power Look Up'!$F$4)</f>
        <v>865.35078139355892</v>
      </c>
      <c r="M2397" s="51">
        <f t="array" ref="M2397">_xlfn.SUM(_xlfn.NORM.DIST($S$3:$S$1003,$G2397,$P2397,FALSE)*WindSpeedStep*$T$3:$T$1003)</f>
        <v>834.81515090623566</v>
      </c>
      <c r="N2397" s="51">
        <f t="array" ref="N2397">_xlfn.SUM(_xlfn.NORM.DIST($S$3:$S$1003,$G2397,$Q2397,FALSE)*WindSpeedStep*$T$3:$T$1003)</f>
        <v>865.34593229983136</v>
      </c>
      <c r="P2397" s="43">
        <f t="shared" si="150"/>
        <v>0.78233650262687637</v>
      </c>
      <c r="Q2397" s="43">
        <f t="shared" si="151"/>
        <v>1.2352681620424362</v>
      </c>
    </row>
    <row r="2398" spans="5:17" x14ac:dyDescent="0.2">
      <c r="E2398" s="16">
        <v>40964.895833333336</v>
      </c>
      <c r="F2398" s="22">
        <v>7.66</v>
      </c>
      <c r="G2398" s="22">
        <v>7.7517260698861605</v>
      </c>
      <c r="H2398" s="25">
        <v>0.16057441253263707</v>
      </c>
      <c r="I2398" s="3">
        <f t="shared" si="148"/>
        <v>786.65999999996416</v>
      </c>
      <c r="J2398" s="3">
        <f t="shared" si="149"/>
        <v>813.74999999996362</v>
      </c>
      <c r="K2398" s="3">
        <f>MIN(J2398-M2398+N2398,'Power Look Up'!$F$4)</f>
        <v>845.6927541437276</v>
      </c>
      <c r="M2398" s="51">
        <f t="array" ref="M2398">_xlfn.SUM(_xlfn.NORM.DIST($S$3:$S$1003,$G2398,$P2398,FALSE)*WindSpeedStep*$T$3:$T$1003)</f>
        <v>811.87389935268516</v>
      </c>
      <c r="N2398" s="51">
        <f t="array" ref="N2398">_xlfn.SUM(_xlfn.NORM.DIST($S$3:$S$1003,$G2398,$Q2398,FALSE)*WindSpeedStep*$T$3:$T$1003)</f>
        <v>843.81665349644913</v>
      </c>
      <c r="P2398" s="43">
        <f t="shared" si="150"/>
        <v>0.77517260698861612</v>
      </c>
      <c r="Q2398" s="43">
        <f t="shared" si="151"/>
        <v>1.2447288597858979</v>
      </c>
    </row>
    <row r="2399" spans="5:17" x14ac:dyDescent="0.2">
      <c r="E2399" s="16">
        <v>40964.902777777781</v>
      </c>
      <c r="F2399" s="22">
        <v>7.39</v>
      </c>
      <c r="G2399" s="22">
        <v>7.5819002787094112</v>
      </c>
      <c r="H2399" s="25">
        <v>0.15426251691474965</v>
      </c>
      <c r="I2399" s="3">
        <f t="shared" si="148"/>
        <v>705.38999999996599</v>
      </c>
      <c r="J2399" s="3">
        <f t="shared" si="149"/>
        <v>762.57999999996468</v>
      </c>
      <c r="K2399" s="3">
        <f>MIN(J2399-M2399+N2399,'Power Look Up'!$F$4)</f>
        <v>790.28722469295417</v>
      </c>
      <c r="M2399" s="51">
        <f t="array" ref="M2399">_xlfn.SUM(_xlfn.NORM.DIST($S$3:$S$1003,$G2399,$P2399,FALSE)*WindSpeedStep*$T$3:$T$1003)</f>
        <v>759.04202838706112</v>
      </c>
      <c r="N2399" s="51">
        <f t="array" ref="N2399">_xlfn.SUM(_xlfn.NORM.DIST($S$3:$S$1003,$G2399,$Q2399,FALSE)*WindSpeedStep*$T$3:$T$1003)</f>
        <v>786.74925308005061</v>
      </c>
      <c r="P2399" s="43">
        <f t="shared" si="150"/>
        <v>0.75819002787094114</v>
      </c>
      <c r="Q2399" s="43">
        <f t="shared" si="151"/>
        <v>1.1696030199903558</v>
      </c>
    </row>
    <row r="2400" spans="5:17" x14ac:dyDescent="0.2">
      <c r="E2400" s="16">
        <v>40964.909722222219</v>
      </c>
      <c r="F2400" s="22">
        <v>7.34</v>
      </c>
      <c r="G2400" s="22">
        <v>7.5811508255018403</v>
      </c>
      <c r="H2400" s="25">
        <v>0.11716621253405994</v>
      </c>
      <c r="I2400" s="3">
        <f t="shared" si="148"/>
        <v>690.33999999996627</v>
      </c>
      <c r="J2400" s="3">
        <f t="shared" si="149"/>
        <v>762.57999999996468</v>
      </c>
      <c r="K2400" s="3">
        <f>MIN(J2400-M2400+N2400,'Power Look Up'!$F$4)</f>
        <v>770.43459696669584</v>
      </c>
      <c r="M2400" s="51">
        <f t="array" ref="M2400">_xlfn.SUM(_xlfn.NORM.DIST($S$3:$S$1003,$G2400,$P2400,FALSE)*WindSpeedStep*$T$3:$T$1003)</f>
        <v>758.81370593806071</v>
      </c>
      <c r="N2400" s="51">
        <f t="array" ref="N2400">_xlfn.SUM(_xlfn.NORM.DIST($S$3:$S$1003,$G2400,$Q2400,FALSE)*WindSpeedStep*$T$3:$T$1003)</f>
        <v>766.66830290479186</v>
      </c>
      <c r="P2400" s="43">
        <f t="shared" si="150"/>
        <v>0.75811508255018412</v>
      </c>
      <c r="Q2400" s="43">
        <f t="shared" si="151"/>
        <v>0.88825472887351253</v>
      </c>
    </row>
    <row r="2401" spans="5:17" x14ac:dyDescent="0.2">
      <c r="E2401" s="16">
        <v>40964.916666666664</v>
      </c>
      <c r="F2401" s="22">
        <v>7.94</v>
      </c>
      <c r="G2401" s="22">
        <v>7.9511705141996112</v>
      </c>
      <c r="H2401" s="25">
        <v>9.5717884130982367E-2</v>
      </c>
      <c r="I2401" s="3">
        <f t="shared" si="148"/>
        <v>870.93999999996242</v>
      </c>
      <c r="J2401" s="3">
        <f t="shared" si="149"/>
        <v>873.9499999999623</v>
      </c>
      <c r="K2401" s="3">
        <f>MIN(J2401-M2401+N2401,'Power Look Up'!$F$4)</f>
        <v>871.96645167115855</v>
      </c>
      <c r="M2401" s="51">
        <f t="array" ref="M2401">_xlfn.SUM(_xlfn.NORM.DIST($S$3:$S$1003,$G2401,$P2401,FALSE)*WindSpeedStep*$T$3:$T$1003)</f>
        <v>876.70590372287211</v>
      </c>
      <c r="N2401" s="51">
        <f t="array" ref="N2401">_xlfn.SUM(_xlfn.NORM.DIST($S$3:$S$1003,$G2401,$Q2401,FALSE)*WindSpeedStep*$T$3:$T$1003)</f>
        <v>874.72235539406836</v>
      </c>
      <c r="P2401" s="43">
        <f t="shared" si="150"/>
        <v>0.79511705141996114</v>
      </c>
      <c r="Q2401" s="43">
        <f t="shared" si="151"/>
        <v>0.76106921798384186</v>
      </c>
    </row>
    <row r="2402" spans="5:17" x14ac:dyDescent="0.2">
      <c r="E2402" s="16">
        <v>40964.923611111109</v>
      </c>
      <c r="F2402" s="22">
        <v>7.61</v>
      </c>
      <c r="G2402" s="22">
        <v>7.6430275939940264</v>
      </c>
      <c r="H2402" s="25">
        <v>8.1471747700394212E-2</v>
      </c>
      <c r="I2402" s="3">
        <f t="shared" si="148"/>
        <v>771.60999999996454</v>
      </c>
      <c r="J2402" s="3">
        <f t="shared" si="149"/>
        <v>780.6399999999644</v>
      </c>
      <c r="K2402" s="3">
        <f>MIN(J2402-M2402+N2402,'Power Look Up'!$F$4)</f>
        <v>773.36418168081207</v>
      </c>
      <c r="M2402" s="51">
        <f t="array" ref="M2402">_xlfn.SUM(_xlfn.NORM.DIST($S$3:$S$1003,$G2402,$P2402,FALSE)*WindSpeedStep*$T$3:$T$1003)</f>
        <v>777.80722607028076</v>
      </c>
      <c r="N2402" s="51">
        <f t="array" ref="N2402">_xlfn.SUM(_xlfn.NORM.DIST($S$3:$S$1003,$G2402,$Q2402,FALSE)*WindSpeedStep*$T$3:$T$1003)</f>
        <v>770.53140775112843</v>
      </c>
      <c r="P2402" s="43">
        <f t="shared" si="150"/>
        <v>0.76430275939940273</v>
      </c>
      <c r="Q2402" s="43">
        <f t="shared" si="151"/>
        <v>0.62269081580503238</v>
      </c>
    </row>
    <row r="2403" spans="5:17" x14ac:dyDescent="0.2">
      <c r="E2403" s="16">
        <v>40964.930555555555</v>
      </c>
      <c r="F2403" s="22">
        <v>6.8</v>
      </c>
      <c r="G2403" s="22">
        <v>6.9743645196895194</v>
      </c>
      <c r="H2403" s="25">
        <v>0.12205882352941176</v>
      </c>
      <c r="I2403" s="3">
        <f t="shared" si="148"/>
        <v>542.79999999997722</v>
      </c>
      <c r="J2403" s="3">
        <f t="shared" si="149"/>
        <v>581.21999999997649</v>
      </c>
      <c r="K2403" s="3">
        <f>MIN(J2403-M2403+N2403,'Power Look Up'!$F$4)</f>
        <v>589.50391492909853</v>
      </c>
      <c r="M2403" s="51">
        <f t="array" ref="M2403">_xlfn.SUM(_xlfn.NORM.DIST($S$3:$S$1003,$G2403,$P2403,FALSE)*WindSpeedStep*$T$3:$T$1003)</f>
        <v>587.64495133658772</v>
      </c>
      <c r="N2403" s="51">
        <f t="array" ref="N2403">_xlfn.SUM(_xlfn.NORM.DIST($S$3:$S$1003,$G2403,$Q2403,FALSE)*WindSpeedStep*$T$3:$T$1003)</f>
        <v>595.92886626570976</v>
      </c>
      <c r="P2403" s="43">
        <f t="shared" si="150"/>
        <v>0.69743645196895199</v>
      </c>
      <c r="Q2403" s="43">
        <f t="shared" si="151"/>
        <v>0.85128272813857364</v>
      </c>
    </row>
    <row r="2404" spans="5:17" x14ac:dyDescent="0.2">
      <c r="E2404" s="16">
        <v>40964.9375</v>
      </c>
      <c r="F2404" s="22">
        <v>6.42</v>
      </c>
      <c r="G2404" s="22">
        <v>6.4742906284299</v>
      </c>
      <c r="H2404" s="25">
        <v>0.13084112149532709</v>
      </c>
      <c r="I2404" s="3">
        <f t="shared" si="148"/>
        <v>456.9199999999791</v>
      </c>
      <c r="J2404" s="3">
        <f t="shared" si="149"/>
        <v>468.21999999997888</v>
      </c>
      <c r="K2404" s="3">
        <f>MIN(J2404-M2404+N2404,'Power Look Up'!$F$4)</f>
        <v>477.61230651879873</v>
      </c>
      <c r="M2404" s="51">
        <f t="array" ref="M2404">_xlfn.SUM(_xlfn.NORM.DIST($S$3:$S$1003,$G2404,$P2404,FALSE)*WindSpeedStep*$T$3:$T$1003)</f>
        <v>466.55575139979811</v>
      </c>
      <c r="N2404" s="51">
        <f t="array" ref="N2404">_xlfn.SUM(_xlfn.NORM.DIST($S$3:$S$1003,$G2404,$Q2404,FALSE)*WindSpeedStep*$T$3:$T$1003)</f>
        <v>475.94805791861796</v>
      </c>
      <c r="P2404" s="43">
        <f t="shared" si="150"/>
        <v>0.64742906284299007</v>
      </c>
      <c r="Q2404" s="43">
        <f t="shared" si="151"/>
        <v>0.84710344671045412</v>
      </c>
    </row>
    <row r="2405" spans="5:17" x14ac:dyDescent="0.2">
      <c r="E2405" s="16">
        <v>40964.944444444445</v>
      </c>
      <c r="F2405" s="22">
        <v>6.7</v>
      </c>
      <c r="G2405" s="22">
        <v>6.8262286117321826</v>
      </c>
      <c r="H2405" s="25">
        <v>0.1373134328358209</v>
      </c>
      <c r="I2405" s="3">
        <f t="shared" si="148"/>
        <v>520.19999999997776</v>
      </c>
      <c r="J2405" s="3">
        <f t="shared" si="149"/>
        <v>549.57999999997719</v>
      </c>
      <c r="K2405" s="3">
        <f>MIN(J2405-M2405+N2405,'Power Look Up'!$F$4)</f>
        <v>563.48388573987506</v>
      </c>
      <c r="M2405" s="51">
        <f t="array" ref="M2405">_xlfn.SUM(_xlfn.NORM.DIST($S$3:$S$1003,$G2405,$P2405,FALSE)*WindSpeedStep*$T$3:$T$1003)</f>
        <v>549.93304683423969</v>
      </c>
      <c r="N2405" s="51">
        <f t="array" ref="N2405">_xlfn.SUM(_xlfn.NORM.DIST($S$3:$S$1003,$G2405,$Q2405,FALSE)*WindSpeedStep*$T$3:$T$1003)</f>
        <v>563.83693257413756</v>
      </c>
      <c r="P2405" s="43">
        <f t="shared" si="150"/>
        <v>0.68262286117321835</v>
      </c>
      <c r="Q2405" s="43">
        <f t="shared" si="151"/>
        <v>0.93733288399904602</v>
      </c>
    </row>
    <row r="2406" spans="5:17" x14ac:dyDescent="0.2">
      <c r="E2406" s="16">
        <v>40964.951388888891</v>
      </c>
      <c r="F2406" s="22">
        <v>7.51</v>
      </c>
      <c r="G2406" s="22">
        <v>7.5548070132597447</v>
      </c>
      <c r="H2406" s="25">
        <v>0.10252996005326233</v>
      </c>
      <c r="I2406" s="3">
        <f t="shared" si="148"/>
        <v>741.5099999999652</v>
      </c>
      <c r="J2406" s="3">
        <f t="shared" si="149"/>
        <v>753.54999999996494</v>
      </c>
      <c r="K2406" s="3">
        <f>MIN(J2406-M2406+N2406,'Power Look Up'!$F$4)</f>
        <v>754.62697439034014</v>
      </c>
      <c r="M2406" s="51">
        <f t="array" ref="M2406">_xlfn.SUM(_xlfn.NORM.DIST($S$3:$S$1003,$G2406,$P2406,FALSE)*WindSpeedStep*$T$3:$T$1003)</f>
        <v>750.81488190124787</v>
      </c>
      <c r="N2406" s="51">
        <f t="array" ref="N2406">_xlfn.SUM(_xlfn.NORM.DIST($S$3:$S$1003,$G2406,$Q2406,FALSE)*WindSpeedStep*$T$3:$T$1003)</f>
        <v>751.89185629162307</v>
      </c>
      <c r="P2406" s="43">
        <f t="shared" si="150"/>
        <v>0.75548070132597456</v>
      </c>
      <c r="Q2406" s="43">
        <f t="shared" si="151"/>
        <v>0.77459406127962771</v>
      </c>
    </row>
    <row r="2407" spans="5:17" x14ac:dyDescent="0.2">
      <c r="E2407" s="16">
        <v>40964.958333333336</v>
      </c>
      <c r="F2407" s="22">
        <v>7.08</v>
      </c>
      <c r="G2407" s="22">
        <v>7.2722660629772111</v>
      </c>
      <c r="H2407" s="25">
        <v>0.10451977401129943</v>
      </c>
      <c r="I2407" s="3">
        <f t="shared" si="148"/>
        <v>612.07999999996798</v>
      </c>
      <c r="J2407" s="3">
        <f t="shared" si="149"/>
        <v>669.26999999996679</v>
      </c>
      <c r="K2407" s="3">
        <f>MIN(J2407-M2407+N2407,'Power Look Up'!$F$4)</f>
        <v>671.03167049904448</v>
      </c>
      <c r="M2407" s="51">
        <f t="array" ref="M2407">_xlfn.SUM(_xlfn.NORM.DIST($S$3:$S$1003,$G2407,$P2407,FALSE)*WindSpeedStep*$T$3:$T$1003)</f>
        <v>668.28918080292021</v>
      </c>
      <c r="N2407" s="51">
        <f t="array" ref="N2407">_xlfn.SUM(_xlfn.NORM.DIST($S$3:$S$1003,$G2407,$Q2407,FALSE)*WindSpeedStep*$T$3:$T$1003)</f>
        <v>670.05085130199791</v>
      </c>
      <c r="P2407" s="43">
        <f t="shared" si="150"/>
        <v>0.72722660629772118</v>
      </c>
      <c r="Q2407" s="43">
        <f t="shared" si="151"/>
        <v>0.76009560545242039</v>
      </c>
    </row>
    <row r="2408" spans="5:17" x14ac:dyDescent="0.2">
      <c r="E2408" s="16">
        <v>40964.965277777781</v>
      </c>
      <c r="F2408" s="22">
        <v>6.86</v>
      </c>
      <c r="G2408" s="22">
        <v>6.9460506146451433</v>
      </c>
      <c r="H2408" s="25">
        <v>0.1282798833819242</v>
      </c>
      <c r="I2408" s="3">
        <f t="shared" si="148"/>
        <v>556.35999999997694</v>
      </c>
      <c r="J2408" s="3">
        <f t="shared" si="149"/>
        <v>576.69999999997663</v>
      </c>
      <c r="K2408" s="3">
        <f>MIN(J2408-M2408+N2408,'Power Look Up'!$F$4)</f>
        <v>587.44842118908889</v>
      </c>
      <c r="M2408" s="51">
        <f t="array" ref="M2408">_xlfn.SUM(_xlfn.NORM.DIST($S$3:$S$1003,$G2408,$P2408,FALSE)*WindSpeedStep*$T$3:$T$1003)</f>
        <v>580.31521222995286</v>
      </c>
      <c r="N2408" s="51">
        <f t="array" ref="N2408">_xlfn.SUM(_xlfn.NORM.DIST($S$3:$S$1003,$G2408,$Q2408,FALSE)*WindSpeedStep*$T$3:$T$1003)</f>
        <v>591.06363341906513</v>
      </c>
      <c r="P2408" s="43">
        <f t="shared" si="150"/>
        <v>0.6946050614645144</v>
      </c>
      <c r="Q2408" s="43">
        <f t="shared" si="151"/>
        <v>0.89103856281162186</v>
      </c>
    </row>
    <row r="2409" spans="5:17" x14ac:dyDescent="0.2">
      <c r="E2409" s="16">
        <v>40964.972222222219</v>
      </c>
      <c r="F2409" s="22">
        <v>6.99</v>
      </c>
      <c r="G2409" s="22">
        <v>7.1111207153347591</v>
      </c>
      <c r="H2409" s="25">
        <v>9.7281831187410586E-2</v>
      </c>
      <c r="I2409" s="3">
        <f t="shared" si="148"/>
        <v>585.73999999997636</v>
      </c>
      <c r="J2409" s="3">
        <f t="shared" si="149"/>
        <v>621.10999999996773</v>
      </c>
      <c r="K2409" s="3">
        <f>MIN(J2409-M2409+N2409,'Power Look Up'!$F$4)</f>
        <v>620.14363735865197</v>
      </c>
      <c r="M2409" s="51">
        <f t="array" ref="M2409">_xlfn.SUM(_xlfn.NORM.DIST($S$3:$S$1003,$G2409,$P2409,FALSE)*WindSpeedStep*$T$3:$T$1003)</f>
        <v>623.86324735908295</v>
      </c>
      <c r="N2409" s="51">
        <f t="array" ref="N2409">_xlfn.SUM(_xlfn.NORM.DIST($S$3:$S$1003,$G2409,$Q2409,FALSE)*WindSpeedStep*$T$3:$T$1003)</f>
        <v>622.89688471776719</v>
      </c>
      <c r="P2409" s="43">
        <f t="shared" si="150"/>
        <v>0.711112071533476</v>
      </c>
      <c r="Q2409" s="43">
        <f t="shared" si="151"/>
        <v>0.69178284498249443</v>
      </c>
    </row>
    <row r="2410" spans="5:17" x14ac:dyDescent="0.2">
      <c r="E2410" s="16">
        <v>40964.979166666664</v>
      </c>
      <c r="F2410" s="22">
        <v>6.86</v>
      </c>
      <c r="G2410" s="22">
        <v>6.950757047646869</v>
      </c>
      <c r="H2410" s="25">
        <v>8.3090379008746343E-2</v>
      </c>
      <c r="I2410" s="3">
        <f t="shared" si="148"/>
        <v>556.35999999997694</v>
      </c>
      <c r="J2410" s="3">
        <f t="shared" si="149"/>
        <v>576.69999999997663</v>
      </c>
      <c r="K2410" s="3">
        <f>MIN(J2410-M2410+N2410,'Power Look Up'!$F$4)</f>
        <v>571.40555396804291</v>
      </c>
      <c r="M2410" s="51">
        <f t="array" ref="M2410">_xlfn.SUM(_xlfn.NORM.DIST($S$3:$S$1003,$G2410,$P2410,FALSE)*WindSpeedStep*$T$3:$T$1003)</f>
        <v>581.52958786700094</v>
      </c>
      <c r="N2410" s="51">
        <f t="array" ref="N2410">_xlfn.SUM(_xlfn.NORM.DIST($S$3:$S$1003,$G2410,$Q2410,FALSE)*WindSpeedStep*$T$3:$T$1003)</f>
        <v>576.23514183506722</v>
      </c>
      <c r="P2410" s="43">
        <f t="shared" si="150"/>
        <v>0.69507570476468694</v>
      </c>
      <c r="Q2410" s="43">
        <f t="shared" si="151"/>
        <v>0.57754103748669305</v>
      </c>
    </row>
    <row r="2411" spans="5:17" x14ac:dyDescent="0.2">
      <c r="E2411" s="16">
        <v>40964.986111111109</v>
      </c>
      <c r="F2411" s="22">
        <v>6.79</v>
      </c>
      <c r="G2411" s="22">
        <v>6.9940275436357915</v>
      </c>
      <c r="H2411" s="25">
        <v>0.12960235640648013</v>
      </c>
      <c r="I2411" s="3">
        <f t="shared" si="148"/>
        <v>540.53999999997734</v>
      </c>
      <c r="J2411" s="3">
        <f t="shared" si="149"/>
        <v>585.73999999997636</v>
      </c>
      <c r="K2411" s="3">
        <f>MIN(J2411-M2411+N2411,'Power Look Up'!$F$4)</f>
        <v>597.27293145044041</v>
      </c>
      <c r="M2411" s="51">
        <f t="array" ref="M2411">_xlfn.SUM(_xlfn.NORM.DIST($S$3:$S$1003,$G2411,$P2411,FALSE)*WindSpeedStep*$T$3:$T$1003)</f>
        <v>592.76918689196771</v>
      </c>
      <c r="N2411" s="51">
        <f t="array" ref="N2411">_xlfn.SUM(_xlfn.NORM.DIST($S$3:$S$1003,$G2411,$Q2411,FALSE)*WindSpeedStep*$T$3:$T$1003)</f>
        <v>604.30211834243175</v>
      </c>
      <c r="P2411" s="43">
        <f t="shared" si="150"/>
        <v>0.69940275436357924</v>
      </c>
      <c r="Q2411" s="43">
        <f t="shared" si="151"/>
        <v>0.90644245042702465</v>
      </c>
    </row>
    <row r="2412" spans="5:17" x14ac:dyDescent="0.2">
      <c r="E2412" s="16">
        <v>40964.993055555555</v>
      </c>
      <c r="F2412" s="22">
        <v>6.64</v>
      </c>
      <c r="G2412" s="22">
        <v>6.8825772785002064</v>
      </c>
      <c r="H2412" s="25">
        <v>9.3373493975903624E-2</v>
      </c>
      <c r="I2412" s="3">
        <f t="shared" si="148"/>
        <v>506.63999999997804</v>
      </c>
      <c r="J2412" s="3">
        <f t="shared" si="149"/>
        <v>560.87999999997692</v>
      </c>
      <c r="K2412" s="3">
        <f>MIN(J2412-M2412+N2412,'Power Look Up'!$F$4)</f>
        <v>558.75589290694245</v>
      </c>
      <c r="M2412" s="51">
        <f t="array" ref="M2412">_xlfn.SUM(_xlfn.NORM.DIST($S$3:$S$1003,$G2412,$P2412,FALSE)*WindSpeedStep*$T$3:$T$1003)</f>
        <v>564.09289151470921</v>
      </c>
      <c r="N2412" s="51">
        <f t="array" ref="N2412">_xlfn.SUM(_xlfn.NORM.DIST($S$3:$S$1003,$G2412,$Q2412,FALSE)*WindSpeedStep*$T$3:$T$1003)</f>
        <v>561.96878442167474</v>
      </c>
      <c r="P2412" s="43">
        <f t="shared" si="150"/>
        <v>0.68825772785002071</v>
      </c>
      <c r="Q2412" s="43">
        <f t="shared" si="151"/>
        <v>0.64265028805273017</v>
      </c>
    </row>
    <row r="2413" spans="5:17" x14ac:dyDescent="0.2">
      <c r="E2413" s="16">
        <v>40965</v>
      </c>
      <c r="F2413" s="22">
        <v>6.76</v>
      </c>
      <c r="G2413" s="22">
        <v>6.9881386986113379</v>
      </c>
      <c r="H2413" s="25">
        <v>0.13461538461538464</v>
      </c>
      <c r="I2413" s="3">
        <f t="shared" si="148"/>
        <v>533.75999999997748</v>
      </c>
      <c r="J2413" s="3">
        <f t="shared" si="149"/>
        <v>585.73999999997636</v>
      </c>
      <c r="K2413" s="3">
        <f>MIN(J2413-M2413+N2413,'Power Look Up'!$F$4)</f>
        <v>599.44206202195448</v>
      </c>
      <c r="M2413" s="51">
        <f t="array" ref="M2413">_xlfn.SUM(_xlfn.NORM.DIST($S$3:$S$1003,$G2413,$P2413,FALSE)*WindSpeedStep*$T$3:$T$1003)</f>
        <v>591.23161309691955</v>
      </c>
      <c r="N2413" s="51">
        <f t="array" ref="N2413">_xlfn.SUM(_xlfn.NORM.DIST($S$3:$S$1003,$G2413,$Q2413,FALSE)*WindSpeedStep*$T$3:$T$1003)</f>
        <v>604.93367511889767</v>
      </c>
      <c r="P2413" s="43">
        <f t="shared" si="150"/>
        <v>0.69881386986113381</v>
      </c>
      <c r="Q2413" s="43">
        <f t="shared" si="151"/>
        <v>0.94071097865921871</v>
      </c>
    </row>
    <row r="2414" spans="5:17" x14ac:dyDescent="0.2">
      <c r="E2414" s="16">
        <v>40965.006944444445</v>
      </c>
      <c r="F2414" s="22">
        <v>7.13</v>
      </c>
      <c r="G2414" s="22">
        <v>7.292369549918198</v>
      </c>
      <c r="H2414" s="25">
        <v>9.2566619915848539E-2</v>
      </c>
      <c r="I2414" s="3">
        <f t="shared" si="148"/>
        <v>627.12999999996759</v>
      </c>
      <c r="J2414" s="3">
        <f t="shared" si="149"/>
        <v>675.28999999996654</v>
      </c>
      <c r="K2414" s="3">
        <f>MIN(J2414-M2414+N2414,'Power Look Up'!$F$4)</f>
        <v>672.53878739684558</v>
      </c>
      <c r="M2414" s="51">
        <f t="array" ref="M2414">_xlfn.SUM(_xlfn.NORM.DIST($S$3:$S$1003,$G2414,$P2414,FALSE)*WindSpeedStep*$T$3:$T$1003)</f>
        <v>673.96523722504503</v>
      </c>
      <c r="N2414" s="51">
        <f t="array" ref="N2414">_xlfn.SUM(_xlfn.NORM.DIST($S$3:$S$1003,$G2414,$Q2414,FALSE)*WindSpeedStep*$T$3:$T$1003)</f>
        <v>671.21402462192407</v>
      </c>
      <c r="P2414" s="43">
        <f t="shared" si="150"/>
        <v>0.72923695499181984</v>
      </c>
      <c r="Q2414" s="43">
        <f t="shared" si="151"/>
        <v>0.67503000041318528</v>
      </c>
    </row>
    <row r="2415" spans="5:17" x14ac:dyDescent="0.2">
      <c r="E2415" s="16">
        <v>40965.013888888891</v>
      </c>
      <c r="F2415" s="22">
        <v>7.01</v>
      </c>
      <c r="G2415" s="22">
        <v>7.1559013016631212</v>
      </c>
      <c r="H2415" s="25">
        <v>0.12410841654778888</v>
      </c>
      <c r="I2415" s="3">
        <f t="shared" si="148"/>
        <v>591.00999999996839</v>
      </c>
      <c r="J2415" s="3">
        <f t="shared" si="149"/>
        <v>636.15999999996745</v>
      </c>
      <c r="K2415" s="3">
        <f>MIN(J2415-M2415+N2415,'Power Look Up'!$F$4)</f>
        <v>645.95983839023279</v>
      </c>
      <c r="M2415" s="51">
        <f t="array" ref="M2415">_xlfn.SUM(_xlfn.NORM.DIST($S$3:$S$1003,$G2415,$P2415,FALSE)*WindSpeedStep*$T$3:$T$1003)</f>
        <v>636.01811016139095</v>
      </c>
      <c r="N2415" s="51">
        <f t="array" ref="N2415">_xlfn.SUM(_xlfn.NORM.DIST($S$3:$S$1003,$G2415,$Q2415,FALSE)*WindSpeedStep*$T$3:$T$1003)</f>
        <v>645.81794855165629</v>
      </c>
      <c r="P2415" s="43">
        <f t="shared" si="150"/>
        <v>0.71559013016631212</v>
      </c>
      <c r="Q2415" s="43">
        <f t="shared" si="151"/>
        <v>0.8881075795216713</v>
      </c>
    </row>
    <row r="2416" spans="5:17" x14ac:dyDescent="0.2">
      <c r="E2416" s="16">
        <v>40965.020833333336</v>
      </c>
      <c r="F2416" s="22">
        <v>7.42</v>
      </c>
      <c r="G2416" s="22">
        <v>7.6247421628518506</v>
      </c>
      <c r="H2416" s="25">
        <v>0.12264150943396226</v>
      </c>
      <c r="I2416" s="3">
        <f t="shared" si="148"/>
        <v>714.41999999996574</v>
      </c>
      <c r="J2416" s="3">
        <f t="shared" si="149"/>
        <v>774.61999999996442</v>
      </c>
      <c r="K2416" s="3">
        <f>MIN(J2416-M2416+N2416,'Power Look Up'!$F$4)</f>
        <v>785.32893714159843</v>
      </c>
      <c r="M2416" s="51">
        <f t="array" ref="M2416">_xlfn.SUM(_xlfn.NORM.DIST($S$3:$S$1003,$G2416,$P2416,FALSE)*WindSpeedStep*$T$3:$T$1003)</f>
        <v>772.16430025310194</v>
      </c>
      <c r="N2416" s="51">
        <f t="array" ref="N2416">_xlfn.SUM(_xlfn.NORM.DIST($S$3:$S$1003,$G2416,$Q2416,FALSE)*WindSpeedStep*$T$3:$T$1003)</f>
        <v>782.87323739473595</v>
      </c>
      <c r="P2416" s="43">
        <f t="shared" si="150"/>
        <v>0.76247421628518508</v>
      </c>
      <c r="Q2416" s="43">
        <f t="shared" si="151"/>
        <v>0.93510988789692506</v>
      </c>
    </row>
    <row r="2417" spans="5:17" x14ac:dyDescent="0.2">
      <c r="E2417" s="16">
        <v>40965.027777777781</v>
      </c>
      <c r="F2417" s="22">
        <v>8.01</v>
      </c>
      <c r="G2417" s="22">
        <v>8.2651801826630908</v>
      </c>
      <c r="H2417" s="25">
        <v>9.612983770287141E-2</v>
      </c>
      <c r="I2417" s="3">
        <f t="shared" si="148"/>
        <v>892.66999999995369</v>
      </c>
      <c r="J2417" s="3">
        <f t="shared" si="149"/>
        <v>988.0899999999516</v>
      </c>
      <c r="K2417" s="3">
        <f>MIN(J2417-M2417+N2417,'Power Look Up'!$F$4)</f>
        <v>986.24201128294862</v>
      </c>
      <c r="M2417" s="51">
        <f t="array" ref="M2417">_xlfn.SUM(_xlfn.NORM.DIST($S$3:$S$1003,$G2417,$P2417,FALSE)*WindSpeedStep*$T$3:$T$1003)</f>
        <v>984.74411515172665</v>
      </c>
      <c r="N2417" s="51">
        <f t="array" ref="N2417">_xlfn.SUM(_xlfn.NORM.DIST($S$3:$S$1003,$G2417,$Q2417,FALSE)*WindSpeedStep*$T$3:$T$1003)</f>
        <v>982.89612643472367</v>
      </c>
      <c r="P2417" s="43">
        <f t="shared" si="150"/>
        <v>0.82651801826630911</v>
      </c>
      <c r="Q2417" s="43">
        <f t="shared" si="151"/>
        <v>0.79453042954439201</v>
      </c>
    </row>
    <row r="2418" spans="5:17" x14ac:dyDescent="0.2">
      <c r="E2418" s="16">
        <v>40965.034722222219</v>
      </c>
      <c r="F2418" s="22">
        <v>7.73</v>
      </c>
      <c r="G2418" s="22">
        <v>7.94498877073974</v>
      </c>
      <c r="H2418" s="25">
        <v>7.8913324708926258E-2</v>
      </c>
      <c r="I2418" s="3">
        <f t="shared" si="148"/>
        <v>807.72999999996375</v>
      </c>
      <c r="J2418" s="3">
        <f t="shared" si="149"/>
        <v>870.93999999996242</v>
      </c>
      <c r="K2418" s="3">
        <f>MIN(J2418-M2418+N2418,'Power Look Up'!$F$4)</f>
        <v>861.93193969473543</v>
      </c>
      <c r="M2418" s="51">
        <f t="array" ref="M2418">_xlfn.SUM(_xlfn.NORM.DIST($S$3:$S$1003,$G2418,$P2418,FALSE)*WindSpeedStep*$T$3:$T$1003)</f>
        <v>874.65143724410677</v>
      </c>
      <c r="N2418" s="51">
        <f t="array" ref="N2418">_xlfn.SUM(_xlfn.NORM.DIST($S$3:$S$1003,$G2418,$Q2418,FALSE)*WindSpeedStep*$T$3:$T$1003)</f>
        <v>865.64337693887978</v>
      </c>
      <c r="P2418" s="43">
        <f t="shared" si="150"/>
        <v>0.79449887707397404</v>
      </c>
      <c r="Q2418" s="43">
        <f t="shared" si="151"/>
        <v>0.62696547867415797</v>
      </c>
    </row>
    <row r="2419" spans="5:17" x14ac:dyDescent="0.2">
      <c r="E2419" s="16">
        <v>40965.041666666664</v>
      </c>
      <c r="F2419" s="22">
        <v>8.07</v>
      </c>
      <c r="G2419" s="22">
        <v>7.9788729428175378</v>
      </c>
      <c r="H2419" s="25">
        <v>7.4349442379182146E-2</v>
      </c>
      <c r="I2419" s="3">
        <f t="shared" si="148"/>
        <v>914.68999999995322</v>
      </c>
      <c r="J2419" s="3">
        <f t="shared" si="149"/>
        <v>882.97999999996216</v>
      </c>
      <c r="K2419" s="3">
        <f>MIN(J2419-M2419+N2419,'Power Look Up'!$F$4)</f>
        <v>872.18317296377279</v>
      </c>
      <c r="M2419" s="51">
        <f t="array" ref="M2419">_xlfn.SUM(_xlfn.NORM.DIST($S$3:$S$1003,$G2419,$P2419,FALSE)*WindSpeedStep*$T$3:$T$1003)</f>
        <v>885.94774342267158</v>
      </c>
      <c r="N2419" s="51">
        <f t="array" ref="N2419">_xlfn.SUM(_xlfn.NORM.DIST($S$3:$S$1003,$G2419,$Q2419,FALSE)*WindSpeedStep*$T$3:$T$1003)</f>
        <v>875.15091638648221</v>
      </c>
      <c r="P2419" s="43">
        <f t="shared" si="150"/>
        <v>0.79788729428175387</v>
      </c>
      <c r="Q2419" s="43">
        <f t="shared" si="151"/>
        <v>0.59322475411282805</v>
      </c>
    </row>
    <row r="2420" spans="5:17" x14ac:dyDescent="0.2">
      <c r="E2420" s="16">
        <v>40965.048611111109</v>
      </c>
      <c r="F2420" s="22">
        <v>7.67</v>
      </c>
      <c r="G2420" s="22">
        <v>7.5891052857642336</v>
      </c>
      <c r="H2420" s="25">
        <v>0.11342894393741851</v>
      </c>
      <c r="I2420" s="3">
        <f t="shared" si="148"/>
        <v>789.66999999996415</v>
      </c>
      <c r="J2420" s="3">
        <f t="shared" si="149"/>
        <v>765.58999999996468</v>
      </c>
      <c r="K2420" s="3">
        <f>MIN(J2420-M2420+N2420,'Power Look Up'!$F$4)</f>
        <v>771.65741211449915</v>
      </c>
      <c r="M2420" s="51">
        <f t="array" ref="M2420">_xlfn.SUM(_xlfn.NORM.DIST($S$3:$S$1003,$G2420,$P2420,FALSE)*WindSpeedStep*$T$3:$T$1003)</f>
        <v>761.23920770130053</v>
      </c>
      <c r="N2420" s="51">
        <f t="array" ref="N2420">_xlfn.SUM(_xlfn.NORM.DIST($S$3:$S$1003,$G2420,$Q2420,FALSE)*WindSpeedStep*$T$3:$T$1003)</f>
        <v>767.30661981583501</v>
      </c>
      <c r="P2420" s="43">
        <f t="shared" si="150"/>
        <v>0.75891052857642338</v>
      </c>
      <c r="Q2420" s="43">
        <f t="shared" si="151"/>
        <v>0.86082419799411769</v>
      </c>
    </row>
    <row r="2421" spans="5:17" x14ac:dyDescent="0.2">
      <c r="E2421" s="16">
        <v>40965.055555555555</v>
      </c>
      <c r="F2421" s="22">
        <v>7.81</v>
      </c>
      <c r="G2421" s="22">
        <v>7.8783842136447566</v>
      </c>
      <c r="H2421" s="25">
        <v>6.9142125480153652E-2</v>
      </c>
      <c r="I2421" s="3">
        <f t="shared" si="148"/>
        <v>831.80999999996322</v>
      </c>
      <c r="J2421" s="3">
        <f t="shared" si="149"/>
        <v>852.87999999996282</v>
      </c>
      <c r="K2421" s="3">
        <f>MIN(J2421-M2421+N2421,'Power Look Up'!$F$4)</f>
        <v>840.6776836670798</v>
      </c>
      <c r="M2421" s="51">
        <f t="array" ref="M2421">_xlfn.SUM(_xlfn.NORM.DIST($S$3:$S$1003,$G2421,$P2421,FALSE)*WindSpeedStep*$T$3:$T$1003)</f>
        <v>852.69783283582126</v>
      </c>
      <c r="N2421" s="51">
        <f t="array" ref="N2421">_xlfn.SUM(_xlfn.NORM.DIST($S$3:$S$1003,$G2421,$Q2421,FALSE)*WindSpeedStep*$T$3:$T$1003)</f>
        <v>840.49551650293824</v>
      </c>
      <c r="P2421" s="43">
        <f t="shared" si="150"/>
        <v>0.78783842136447568</v>
      </c>
      <c r="Q2421" s="43">
        <f t="shared" si="151"/>
        <v>0.54472822988068736</v>
      </c>
    </row>
    <row r="2422" spans="5:17" x14ac:dyDescent="0.2">
      <c r="E2422" s="16">
        <v>40965.0625</v>
      </c>
      <c r="F2422" s="22">
        <v>7.75</v>
      </c>
      <c r="G2422" s="22">
        <v>8.0107842604228665</v>
      </c>
      <c r="H2422" s="25">
        <v>0.11096774193548387</v>
      </c>
      <c r="I2422" s="3">
        <f t="shared" si="148"/>
        <v>813.74999999996362</v>
      </c>
      <c r="J2422" s="3">
        <f t="shared" si="149"/>
        <v>892.66999999995369</v>
      </c>
      <c r="K2422" s="3">
        <f>MIN(J2422-M2422+N2422,'Power Look Up'!$F$4)</f>
        <v>898.07067352238437</v>
      </c>
      <c r="M2422" s="51">
        <f t="array" ref="M2422">_xlfn.SUM(_xlfn.NORM.DIST($S$3:$S$1003,$G2422,$P2422,FALSE)*WindSpeedStep*$T$3:$T$1003)</f>
        <v>896.66460523030946</v>
      </c>
      <c r="N2422" s="51">
        <f t="array" ref="N2422">_xlfn.SUM(_xlfn.NORM.DIST($S$3:$S$1003,$G2422,$Q2422,FALSE)*WindSpeedStep*$T$3:$T$1003)</f>
        <v>902.06527875274014</v>
      </c>
      <c r="P2422" s="43">
        <f t="shared" si="150"/>
        <v>0.80107842604228674</v>
      </c>
      <c r="Q2422" s="43">
        <f t="shared" si="151"/>
        <v>0.88893864051144067</v>
      </c>
    </row>
    <row r="2423" spans="5:17" x14ac:dyDescent="0.2">
      <c r="E2423" s="16">
        <v>40965.069444444445</v>
      </c>
      <c r="F2423" s="22">
        <v>7.55</v>
      </c>
      <c r="G2423" s="22">
        <v>7.7701720023834113</v>
      </c>
      <c r="H2423" s="25">
        <v>6.6225165562913912E-2</v>
      </c>
      <c r="I2423" s="3">
        <f t="shared" si="148"/>
        <v>753.54999999996494</v>
      </c>
      <c r="J2423" s="3">
        <f t="shared" si="149"/>
        <v>819.76999999996349</v>
      </c>
      <c r="K2423" s="3">
        <f>MIN(J2423-M2423+N2423,'Power Look Up'!$F$4)</f>
        <v>807.13462179571547</v>
      </c>
      <c r="M2423" s="51">
        <f t="array" ref="M2423">_xlfn.SUM(_xlfn.NORM.DIST($S$3:$S$1003,$G2423,$P2423,FALSE)*WindSpeedStep*$T$3:$T$1003)</f>
        <v>817.74375973666588</v>
      </c>
      <c r="N2423" s="51">
        <f t="array" ref="N2423">_xlfn.SUM(_xlfn.NORM.DIST($S$3:$S$1003,$G2423,$Q2423,FALSE)*WindSpeedStep*$T$3:$T$1003)</f>
        <v>805.10838153241787</v>
      </c>
      <c r="P2423" s="43">
        <f t="shared" si="150"/>
        <v>0.7770172002383412</v>
      </c>
      <c r="Q2423" s="43">
        <f t="shared" si="151"/>
        <v>0.5145809273101597</v>
      </c>
    </row>
    <row r="2424" spans="5:17" x14ac:dyDescent="0.2">
      <c r="E2424" s="16">
        <v>40965.076388888891</v>
      </c>
      <c r="F2424" s="22">
        <v>7.43</v>
      </c>
      <c r="G2424" s="22">
        <v>7.4277440676447366</v>
      </c>
      <c r="H2424" s="25">
        <v>7.8061911170928672E-2</v>
      </c>
      <c r="I2424" s="3">
        <f t="shared" si="148"/>
        <v>717.42999999996573</v>
      </c>
      <c r="J2424" s="3">
        <f t="shared" si="149"/>
        <v>717.42999999996573</v>
      </c>
      <c r="K2424" s="3">
        <f>MIN(J2424-M2424+N2424,'Power Look Up'!$F$4)</f>
        <v>709.57732171875057</v>
      </c>
      <c r="M2424" s="51">
        <f t="array" ref="M2424">_xlfn.SUM(_xlfn.NORM.DIST($S$3:$S$1003,$G2424,$P2424,FALSE)*WindSpeedStep*$T$3:$T$1003)</f>
        <v>712.96596137207507</v>
      </c>
      <c r="N2424" s="51">
        <f t="array" ref="N2424">_xlfn.SUM(_xlfn.NORM.DIST($S$3:$S$1003,$G2424,$Q2424,FALSE)*WindSpeedStep*$T$3:$T$1003)</f>
        <v>705.11328309085991</v>
      </c>
      <c r="P2424" s="43">
        <f t="shared" si="150"/>
        <v>0.7427744067644737</v>
      </c>
      <c r="Q2424" s="43">
        <f t="shared" si="151"/>
        <v>0.57982389760887587</v>
      </c>
    </row>
    <row r="2425" spans="5:17" x14ac:dyDescent="0.2">
      <c r="E2425" s="16">
        <v>40965.083333333336</v>
      </c>
      <c r="F2425" s="22">
        <v>7.44</v>
      </c>
      <c r="G2425" s="22">
        <v>7.2795578764254616</v>
      </c>
      <c r="H2425" s="25">
        <v>7.9301075268817189E-2</v>
      </c>
      <c r="I2425" s="3">
        <f t="shared" si="148"/>
        <v>720.43999999996561</v>
      </c>
      <c r="J2425" s="3">
        <f t="shared" si="149"/>
        <v>672.27999999996666</v>
      </c>
      <c r="K2425" s="3">
        <f>MIN(J2425-M2425+N2425,'Power Look Up'!$F$4)</f>
        <v>665.17362811893236</v>
      </c>
      <c r="M2425" s="51">
        <f t="array" ref="M2425">_xlfn.SUM(_xlfn.NORM.DIST($S$3:$S$1003,$G2425,$P2425,FALSE)*WindSpeedStep*$T$3:$T$1003)</f>
        <v>670.3445213901083</v>
      </c>
      <c r="N2425" s="51">
        <f t="array" ref="N2425">_xlfn.SUM(_xlfn.NORM.DIST($S$3:$S$1003,$G2425,$Q2425,FALSE)*WindSpeedStep*$T$3:$T$1003)</f>
        <v>663.23814950907399</v>
      </c>
      <c r="P2425" s="43">
        <f t="shared" si="150"/>
        <v>0.7279557876425462</v>
      </c>
      <c r="Q2425" s="43">
        <f t="shared" si="151"/>
        <v>0.5772767670821265</v>
      </c>
    </row>
    <row r="2426" spans="5:17" x14ac:dyDescent="0.2">
      <c r="E2426" s="16">
        <v>40965.090277777781</v>
      </c>
      <c r="F2426" s="22">
        <v>7.07</v>
      </c>
      <c r="G2426" s="22">
        <v>7.156457611256184</v>
      </c>
      <c r="H2426" s="25">
        <v>9.6181046676096185E-2</v>
      </c>
      <c r="I2426" s="3">
        <f t="shared" si="148"/>
        <v>609.06999999996799</v>
      </c>
      <c r="J2426" s="3">
        <f t="shared" si="149"/>
        <v>636.15999999996745</v>
      </c>
      <c r="K2426" s="3">
        <f>MIN(J2426-M2426+N2426,'Power Look Up'!$F$4)</f>
        <v>634.78743242589019</v>
      </c>
      <c r="M2426" s="51">
        <f t="array" ref="M2426">_xlfn.SUM(_xlfn.NORM.DIST($S$3:$S$1003,$G2426,$P2426,FALSE)*WindSpeedStep*$T$3:$T$1003)</f>
        <v>636.17003018654145</v>
      </c>
      <c r="N2426" s="51">
        <f t="array" ref="N2426">_xlfn.SUM(_xlfn.NORM.DIST($S$3:$S$1003,$G2426,$Q2426,FALSE)*WindSpeedStep*$T$3:$T$1003)</f>
        <v>634.79746261246419</v>
      </c>
      <c r="P2426" s="43">
        <f t="shared" si="150"/>
        <v>0.7156457611256184</v>
      </c>
      <c r="Q2426" s="43">
        <f t="shared" si="151"/>
        <v>0.68831558354373479</v>
      </c>
    </row>
    <row r="2427" spans="5:17" x14ac:dyDescent="0.2">
      <c r="E2427" s="16">
        <v>40965.097222222219</v>
      </c>
      <c r="F2427" s="22">
        <v>7.59</v>
      </c>
      <c r="G2427" s="22">
        <v>7.5124997749670843</v>
      </c>
      <c r="H2427" s="25">
        <v>8.5638998682476944E-2</v>
      </c>
      <c r="I2427" s="3">
        <f t="shared" si="148"/>
        <v>765.58999999996468</v>
      </c>
      <c r="J2427" s="3">
        <f t="shared" si="149"/>
        <v>741.5099999999652</v>
      </c>
      <c r="K2427" s="3">
        <f>MIN(J2427-M2427+N2427,'Power Look Up'!$F$4)</f>
        <v>735.98784310803944</v>
      </c>
      <c r="M2427" s="51">
        <f t="array" ref="M2427">_xlfn.SUM(_xlfn.NORM.DIST($S$3:$S$1003,$G2427,$P2427,FALSE)*WindSpeedStep*$T$3:$T$1003)</f>
        <v>738.07824694313513</v>
      </c>
      <c r="N2427" s="51">
        <f t="array" ref="N2427">_xlfn.SUM(_xlfn.NORM.DIST($S$3:$S$1003,$G2427,$Q2427,FALSE)*WindSpeedStep*$T$3:$T$1003)</f>
        <v>732.55609005120937</v>
      </c>
      <c r="P2427" s="43">
        <f t="shared" si="150"/>
        <v>0.75124997749670852</v>
      </c>
      <c r="Q2427" s="43">
        <f t="shared" si="151"/>
        <v>0.64336295833051449</v>
      </c>
    </row>
    <row r="2428" spans="5:17" x14ac:dyDescent="0.2">
      <c r="E2428" s="16">
        <v>40965.104166666664</v>
      </c>
      <c r="F2428" s="22">
        <v>7.17</v>
      </c>
      <c r="G2428" s="22">
        <v>7.2854262887756729</v>
      </c>
      <c r="H2428" s="25">
        <v>0.100418410041841</v>
      </c>
      <c r="I2428" s="3">
        <f t="shared" si="148"/>
        <v>639.16999999996733</v>
      </c>
      <c r="J2428" s="3">
        <f t="shared" si="149"/>
        <v>675.28999999996654</v>
      </c>
      <c r="K2428" s="3">
        <f>MIN(J2428-M2428+N2428,'Power Look Up'!$F$4)</f>
        <v>675.45066475801957</v>
      </c>
      <c r="M2428" s="51">
        <f t="array" ref="M2428">_xlfn.SUM(_xlfn.NORM.DIST($S$3:$S$1003,$G2428,$P2428,FALSE)*WindSpeedStep*$T$3:$T$1003)</f>
        <v>672.00149490236322</v>
      </c>
      <c r="N2428" s="51">
        <f t="array" ref="N2428">_xlfn.SUM(_xlfn.NORM.DIST($S$3:$S$1003,$G2428,$Q2428,FALSE)*WindSpeedStep*$T$3:$T$1003)</f>
        <v>672.16215966041625</v>
      </c>
      <c r="P2428" s="43">
        <f t="shared" si="150"/>
        <v>0.72854262887756738</v>
      </c>
      <c r="Q2428" s="43">
        <f t="shared" si="151"/>
        <v>0.73159092439588347</v>
      </c>
    </row>
    <row r="2429" spans="5:17" x14ac:dyDescent="0.2">
      <c r="E2429" s="16">
        <v>40965.111111111109</v>
      </c>
      <c r="F2429" s="22">
        <v>6.51</v>
      </c>
      <c r="G2429" s="22">
        <v>6.7468032310467017</v>
      </c>
      <c r="H2429" s="25">
        <v>0.11674347158218126</v>
      </c>
      <c r="I2429" s="3">
        <f t="shared" si="148"/>
        <v>477.25999999997867</v>
      </c>
      <c r="J2429" s="3">
        <f t="shared" si="149"/>
        <v>531.49999999997749</v>
      </c>
      <c r="K2429" s="3">
        <f>MIN(J2429-M2429+N2429,'Power Look Up'!$F$4)</f>
        <v>537.08656444459962</v>
      </c>
      <c r="M2429" s="51">
        <f t="array" ref="M2429">_xlfn.SUM(_xlfn.NORM.DIST($S$3:$S$1003,$G2429,$P2429,FALSE)*WindSpeedStep*$T$3:$T$1003)</f>
        <v>530.35786126136213</v>
      </c>
      <c r="N2429" s="51">
        <f t="array" ref="N2429">_xlfn.SUM(_xlfn.NORM.DIST($S$3:$S$1003,$G2429,$Q2429,FALSE)*WindSpeedStep*$T$3:$T$1003)</f>
        <v>535.94442570598426</v>
      </c>
      <c r="P2429" s="43">
        <f t="shared" si="150"/>
        <v>0.67468032310467019</v>
      </c>
      <c r="Q2429" s="43">
        <f t="shared" si="151"/>
        <v>0.78764523127426933</v>
      </c>
    </row>
    <row r="2430" spans="5:17" x14ac:dyDescent="0.2">
      <c r="E2430" s="16">
        <v>40965.118055555555</v>
      </c>
      <c r="F2430" s="22">
        <v>6.71</v>
      </c>
      <c r="G2430" s="22">
        <v>6.9148347804629999</v>
      </c>
      <c r="H2430" s="25">
        <v>9.0909090909090912E-2</v>
      </c>
      <c r="I2430" s="3">
        <f t="shared" si="148"/>
        <v>522.45999999997775</v>
      </c>
      <c r="J2430" s="3">
        <f t="shared" si="149"/>
        <v>567.65999999997678</v>
      </c>
      <c r="K2430" s="3">
        <f>MIN(J2430-M2430+N2430,'Power Look Up'!$F$4)</f>
        <v>564.74307744439182</v>
      </c>
      <c r="M2430" s="51">
        <f t="array" ref="M2430">_xlfn.SUM(_xlfn.NORM.DIST($S$3:$S$1003,$G2430,$P2430,FALSE)*WindSpeedStep*$T$3:$T$1003)</f>
        <v>572.30104944997845</v>
      </c>
      <c r="N2430" s="51">
        <f t="array" ref="N2430">_xlfn.SUM(_xlfn.NORM.DIST($S$3:$S$1003,$G2430,$Q2430,FALSE)*WindSpeedStep*$T$3:$T$1003)</f>
        <v>569.38412689439349</v>
      </c>
      <c r="P2430" s="43">
        <f t="shared" si="150"/>
        <v>0.69148347804630006</v>
      </c>
      <c r="Q2430" s="43">
        <f t="shared" si="151"/>
        <v>0.62862134367845457</v>
      </c>
    </row>
    <row r="2431" spans="5:17" x14ac:dyDescent="0.2">
      <c r="E2431" s="16">
        <v>40965.125</v>
      </c>
      <c r="F2431" s="22">
        <v>6.62</v>
      </c>
      <c r="G2431" s="22">
        <v>6.5885121451576385</v>
      </c>
      <c r="H2431" s="25">
        <v>5.7401812688821753E-2</v>
      </c>
      <c r="I2431" s="3">
        <f t="shared" si="148"/>
        <v>502.11999999997818</v>
      </c>
      <c r="J2431" s="3">
        <f t="shared" si="149"/>
        <v>495.33999999997832</v>
      </c>
      <c r="K2431" s="3">
        <f>MIN(J2431-M2431+N2431,'Power Look Up'!$F$4)</f>
        <v>485.52640799656217</v>
      </c>
      <c r="M2431" s="51">
        <f t="array" ref="M2431">_xlfn.SUM(_xlfn.NORM.DIST($S$3:$S$1003,$G2431,$P2431,FALSE)*WindSpeedStep*$T$3:$T$1003)</f>
        <v>492.67055307230385</v>
      </c>
      <c r="N2431" s="51">
        <f t="array" ref="N2431">_xlfn.SUM(_xlfn.NORM.DIST($S$3:$S$1003,$G2431,$Q2431,FALSE)*WindSpeedStep*$T$3:$T$1003)</f>
        <v>482.8569610688877</v>
      </c>
      <c r="P2431" s="43">
        <f t="shared" si="150"/>
        <v>0.65885121451576389</v>
      </c>
      <c r="Q2431" s="43">
        <f t="shared" si="151"/>
        <v>0.37819254005436598</v>
      </c>
    </row>
    <row r="2432" spans="5:17" x14ac:dyDescent="0.2">
      <c r="E2432" s="16">
        <v>40965.131944444445</v>
      </c>
      <c r="F2432" s="22">
        <v>6.47</v>
      </c>
      <c r="G2432" s="22">
        <v>6.3870717590118522</v>
      </c>
      <c r="H2432" s="25">
        <v>5.2550231839258117E-2</v>
      </c>
      <c r="I2432" s="3">
        <f t="shared" si="148"/>
        <v>468.21999999997888</v>
      </c>
      <c r="J2432" s="3">
        <f t="shared" si="149"/>
        <v>450.13999999997924</v>
      </c>
      <c r="K2432" s="3">
        <f>MIN(J2432-M2432+N2432,'Power Look Up'!$F$4)</f>
        <v>440.66653870690834</v>
      </c>
      <c r="M2432" s="51">
        <f t="array" ref="M2432">_xlfn.SUM(_xlfn.NORM.DIST($S$3:$S$1003,$G2432,$P2432,FALSE)*WindSpeedStep*$T$3:$T$1003)</f>
        <v>447.21271790756407</v>
      </c>
      <c r="N2432" s="51">
        <f t="array" ref="N2432">_xlfn.SUM(_xlfn.NORM.DIST($S$3:$S$1003,$G2432,$Q2432,FALSE)*WindSpeedStep*$T$3:$T$1003)</f>
        <v>437.73925661449317</v>
      </c>
      <c r="P2432" s="43">
        <f t="shared" si="150"/>
        <v>0.63870717590118531</v>
      </c>
      <c r="Q2432" s="43">
        <f t="shared" si="151"/>
        <v>0.33564210171005099</v>
      </c>
    </row>
    <row r="2433" spans="5:17" x14ac:dyDescent="0.2">
      <c r="E2433" s="16">
        <v>40965.138888888891</v>
      </c>
      <c r="F2433" s="22">
        <v>7.23</v>
      </c>
      <c r="G2433" s="22">
        <v>7.2778009549802807</v>
      </c>
      <c r="H2433" s="25">
        <v>7.7455048409405258E-2</v>
      </c>
      <c r="I2433" s="3">
        <f t="shared" si="148"/>
        <v>657.22999999996694</v>
      </c>
      <c r="J2433" s="3">
        <f t="shared" si="149"/>
        <v>672.27999999996666</v>
      </c>
      <c r="K2433" s="3">
        <f>MIN(J2433-M2433+N2433,'Power Look Up'!$F$4)</f>
        <v>664.62348586021506</v>
      </c>
      <c r="M2433" s="51">
        <f t="array" ref="M2433">_xlfn.SUM(_xlfn.NORM.DIST($S$3:$S$1003,$G2433,$P2433,FALSE)*WindSpeedStep*$T$3:$T$1003)</f>
        <v>669.84894029442546</v>
      </c>
      <c r="N2433" s="51">
        <f t="array" ref="N2433">_xlfn.SUM(_xlfn.NORM.DIST($S$3:$S$1003,$G2433,$Q2433,FALSE)*WindSpeedStep*$T$3:$T$1003)</f>
        <v>662.19242615467385</v>
      </c>
      <c r="P2433" s="43">
        <f t="shared" si="150"/>
        <v>0.72778009549802813</v>
      </c>
      <c r="Q2433" s="43">
        <f t="shared" si="151"/>
        <v>0.56370242528201342</v>
      </c>
    </row>
    <row r="2434" spans="5:17" x14ac:dyDescent="0.2">
      <c r="E2434" s="16">
        <v>40965.145833333336</v>
      </c>
      <c r="F2434" s="22">
        <v>7.31</v>
      </c>
      <c r="G2434" s="22">
        <v>7.3392327508557322</v>
      </c>
      <c r="H2434" s="25">
        <v>7.7975376196990423E-2</v>
      </c>
      <c r="I2434" s="3">
        <f t="shared" si="148"/>
        <v>681.30999999996652</v>
      </c>
      <c r="J2434" s="3">
        <f t="shared" si="149"/>
        <v>690.33999999996627</v>
      </c>
      <c r="K2434" s="3">
        <f>MIN(J2434-M2434+N2434,'Power Look Up'!$F$4)</f>
        <v>682.68666187248039</v>
      </c>
      <c r="M2434" s="51">
        <f t="array" ref="M2434">_xlfn.SUM(_xlfn.NORM.DIST($S$3:$S$1003,$G2434,$P2434,FALSE)*WindSpeedStep*$T$3:$T$1003)</f>
        <v>687.31254449951939</v>
      </c>
      <c r="N2434" s="51">
        <f t="array" ref="N2434">_xlfn.SUM(_xlfn.NORM.DIST($S$3:$S$1003,$G2434,$Q2434,FALSE)*WindSpeedStep*$T$3:$T$1003)</f>
        <v>679.65920637203351</v>
      </c>
      <c r="P2434" s="43">
        <f t="shared" si="150"/>
        <v>0.73392327508557331</v>
      </c>
      <c r="Q2434" s="43">
        <f t="shared" si="151"/>
        <v>0.57227943474524856</v>
      </c>
    </row>
    <row r="2435" spans="5:17" x14ac:dyDescent="0.2">
      <c r="E2435" s="16">
        <v>40965.152777777781</v>
      </c>
      <c r="F2435" s="22">
        <v>7.11</v>
      </c>
      <c r="G2435" s="22">
        <v>7.0825636467979836</v>
      </c>
      <c r="H2435" s="25">
        <v>9.1420534458509145E-2</v>
      </c>
      <c r="I2435" s="3">
        <f t="shared" ref="I2435:I2498" si="152">INDEX(PowerArray,MIN(MaximumPowerIndex,ROUND(F2435*100,0)))</f>
        <v>621.10999999996773</v>
      </c>
      <c r="J2435" s="3">
        <f t="shared" ref="J2435:J2498" si="153">INDEX(PowerArray,MIN(MaximumPowerIndex,ROUND(G2435*100,0)))</f>
        <v>612.07999999996798</v>
      </c>
      <c r="K2435" s="3">
        <f>MIN(J2435-M2435+N2435,'Power Look Up'!$F$4)</f>
        <v>609.14526644981504</v>
      </c>
      <c r="M2435" s="51">
        <f t="array" ref="M2435">_xlfn.SUM(_xlfn.NORM.DIST($S$3:$S$1003,$G2435,$P2435,FALSE)*WindSpeedStep*$T$3:$T$1003)</f>
        <v>616.18822083033513</v>
      </c>
      <c r="N2435" s="51">
        <f t="array" ref="N2435">_xlfn.SUM(_xlfn.NORM.DIST($S$3:$S$1003,$G2435,$Q2435,FALSE)*WindSpeedStep*$T$3:$T$1003)</f>
        <v>613.25348728018218</v>
      </c>
      <c r="P2435" s="43">
        <f t="shared" ref="P2435:P2498" si="154">ReferenceTurbulence*G2435</f>
        <v>0.70825636467979836</v>
      </c>
      <c r="Q2435" s="43">
        <f t="shared" si="151"/>
        <v>0.64749175392667924</v>
      </c>
    </row>
    <row r="2436" spans="5:17" x14ac:dyDescent="0.2">
      <c r="E2436" s="16">
        <v>40965.159722222219</v>
      </c>
      <c r="F2436" s="22">
        <v>6.47</v>
      </c>
      <c r="G2436" s="22">
        <v>6.4778344580806948</v>
      </c>
      <c r="H2436" s="25">
        <v>0.10819165378670788</v>
      </c>
      <c r="I2436" s="3">
        <f t="shared" si="152"/>
        <v>468.21999999997888</v>
      </c>
      <c r="J2436" s="3">
        <f t="shared" si="153"/>
        <v>470.47999999997882</v>
      </c>
      <c r="K2436" s="3">
        <f>MIN(J2436-M2436+N2436,'Power Look Up'!$F$4)</f>
        <v>472.79157024902503</v>
      </c>
      <c r="M2436" s="51">
        <f t="array" ref="M2436">_xlfn.SUM(_xlfn.NORM.DIST($S$3:$S$1003,$G2436,$P2436,FALSE)*WindSpeedStep*$T$3:$T$1003)</f>
        <v>467.35256221677952</v>
      </c>
      <c r="N2436" s="51">
        <f t="array" ref="N2436">_xlfn.SUM(_xlfn.NORM.DIST($S$3:$S$1003,$G2436,$Q2436,FALSE)*WindSpeedStep*$T$3:$T$1003)</f>
        <v>469.66413246582573</v>
      </c>
      <c r="P2436" s="43">
        <f t="shared" si="154"/>
        <v>0.64778344580806957</v>
      </c>
      <c r="Q2436" s="43">
        <f t="shared" ref="Q2436:Q2499" si="155">G2436*H2436</f>
        <v>0.70084762297627301</v>
      </c>
    </row>
    <row r="2437" spans="5:17" x14ac:dyDescent="0.2">
      <c r="E2437" s="16">
        <v>40965.166666666664</v>
      </c>
      <c r="F2437" s="22">
        <v>6.8</v>
      </c>
      <c r="G2437" s="22">
        <v>6.861900352391034</v>
      </c>
      <c r="H2437" s="25">
        <v>9.8529411764705893E-2</v>
      </c>
      <c r="I2437" s="3">
        <f t="shared" si="152"/>
        <v>542.79999999997722</v>
      </c>
      <c r="J2437" s="3">
        <f t="shared" si="153"/>
        <v>556.35999999997694</v>
      </c>
      <c r="K2437" s="3">
        <f>MIN(J2437-M2437+N2437,'Power Look Up'!$F$4)</f>
        <v>555.88144466229642</v>
      </c>
      <c r="M2437" s="51">
        <f t="array" ref="M2437">_xlfn.SUM(_xlfn.NORM.DIST($S$3:$S$1003,$G2437,$P2437,FALSE)*WindSpeedStep*$T$3:$T$1003)</f>
        <v>558.87066299653441</v>
      </c>
      <c r="N2437" s="51">
        <f t="array" ref="N2437">_xlfn.SUM(_xlfn.NORM.DIST($S$3:$S$1003,$G2437,$Q2437,FALSE)*WindSpeedStep*$T$3:$T$1003)</f>
        <v>558.39210765885389</v>
      </c>
      <c r="P2437" s="43">
        <f t="shared" si="154"/>
        <v>0.68619003523910349</v>
      </c>
      <c r="Q2437" s="43">
        <f t="shared" si="155"/>
        <v>0.67609900530911671</v>
      </c>
    </row>
    <row r="2438" spans="5:17" x14ac:dyDescent="0.2">
      <c r="E2438" s="16">
        <v>40965.173611111109</v>
      </c>
      <c r="F2438" s="22">
        <v>6.92</v>
      </c>
      <c r="G2438" s="22">
        <v>7.0124739664388587</v>
      </c>
      <c r="H2438" s="25">
        <v>9.1040462427745661E-2</v>
      </c>
      <c r="I2438" s="3">
        <f t="shared" si="152"/>
        <v>569.91999999997665</v>
      </c>
      <c r="J2438" s="3">
        <f t="shared" si="153"/>
        <v>591.00999999996839</v>
      </c>
      <c r="K2438" s="3">
        <f>MIN(J2438-M2438+N2438,'Power Look Up'!$F$4)</f>
        <v>588.02695247668669</v>
      </c>
      <c r="M2438" s="51">
        <f t="array" ref="M2438">_xlfn.SUM(_xlfn.NORM.DIST($S$3:$S$1003,$G2438,$P2438,FALSE)*WindSpeedStep*$T$3:$T$1003)</f>
        <v>597.60174132058251</v>
      </c>
      <c r="N2438" s="51">
        <f t="array" ref="N2438">_xlfn.SUM(_xlfn.NORM.DIST($S$3:$S$1003,$G2438,$Q2438,FALSE)*WindSpeedStep*$T$3:$T$1003)</f>
        <v>594.61869379730081</v>
      </c>
      <c r="P2438" s="43">
        <f t="shared" si="154"/>
        <v>0.70124739664388591</v>
      </c>
      <c r="Q2438" s="43">
        <f t="shared" si="155"/>
        <v>0.6384188726671215</v>
      </c>
    </row>
    <row r="2439" spans="5:17" x14ac:dyDescent="0.2">
      <c r="E2439" s="16">
        <v>40965.180555555555</v>
      </c>
      <c r="F2439" s="22">
        <v>6.92</v>
      </c>
      <c r="G2439" s="22">
        <v>7.0410852837934934</v>
      </c>
      <c r="H2439" s="25">
        <v>0.12427745664739884</v>
      </c>
      <c r="I2439" s="3">
        <f t="shared" si="152"/>
        <v>569.91999999997665</v>
      </c>
      <c r="J2439" s="3">
        <f t="shared" si="153"/>
        <v>600.03999999996824</v>
      </c>
      <c r="K2439" s="3">
        <f>MIN(J2439-M2439+N2439,'Power Look Up'!$F$4)</f>
        <v>609.48599418291678</v>
      </c>
      <c r="M2439" s="51">
        <f t="array" ref="M2439">_xlfn.SUM(_xlfn.NORM.DIST($S$3:$S$1003,$G2439,$P2439,FALSE)*WindSpeedStep*$T$3:$T$1003)</f>
        <v>605.1459401984838</v>
      </c>
      <c r="N2439" s="51">
        <f t="array" ref="N2439">_xlfn.SUM(_xlfn.NORM.DIST($S$3:$S$1003,$G2439,$Q2439,FALSE)*WindSpeedStep*$T$3:$T$1003)</f>
        <v>614.59193438143234</v>
      </c>
      <c r="P2439" s="43">
        <f t="shared" si="154"/>
        <v>0.70410852837934934</v>
      </c>
      <c r="Q2439" s="43">
        <f t="shared" si="155"/>
        <v>0.87504817110728383</v>
      </c>
    </row>
    <row r="2440" spans="5:17" x14ac:dyDescent="0.2">
      <c r="E2440" s="16">
        <v>40965.1875</v>
      </c>
      <c r="F2440" s="22">
        <v>6.81</v>
      </c>
      <c r="G2440" s="22">
        <v>7.0360150545561275</v>
      </c>
      <c r="H2440" s="25">
        <v>0.11160058737151249</v>
      </c>
      <c r="I2440" s="3">
        <f t="shared" si="152"/>
        <v>545.05999999997721</v>
      </c>
      <c r="J2440" s="3">
        <f t="shared" si="153"/>
        <v>600.03999999996824</v>
      </c>
      <c r="K2440" s="3">
        <f>MIN(J2440-M2440+N2440,'Power Look Up'!$F$4)</f>
        <v>604.31807348583209</v>
      </c>
      <c r="M2440" s="51">
        <f t="array" ref="M2440">_xlfn.SUM(_xlfn.NORM.DIST($S$3:$S$1003,$G2440,$P2440,FALSE)*WindSpeedStep*$T$3:$T$1003)</f>
        <v>603.80470918108597</v>
      </c>
      <c r="N2440" s="51">
        <f t="array" ref="N2440">_xlfn.SUM(_xlfn.NORM.DIST($S$3:$S$1003,$G2440,$Q2440,FALSE)*WindSpeedStep*$T$3:$T$1003)</f>
        <v>608.08278266694981</v>
      </c>
      <c r="P2440" s="43">
        <f t="shared" si="154"/>
        <v>0.70360150545561284</v>
      </c>
      <c r="Q2440" s="43">
        <f t="shared" si="155"/>
        <v>0.78522341284326835</v>
      </c>
    </row>
    <row r="2441" spans="5:17" x14ac:dyDescent="0.2">
      <c r="E2441" s="16">
        <v>40965.194444444445</v>
      </c>
      <c r="F2441" s="22">
        <v>7.07</v>
      </c>
      <c r="G2441" s="22">
        <v>7.1807637991604807</v>
      </c>
      <c r="H2441" s="25">
        <v>0.12871287128712872</v>
      </c>
      <c r="I2441" s="3">
        <f t="shared" si="152"/>
        <v>609.06999999996799</v>
      </c>
      <c r="J2441" s="3">
        <f t="shared" si="153"/>
        <v>642.17999999996732</v>
      </c>
      <c r="K2441" s="3">
        <f>MIN(J2441-M2441+N2441,'Power Look Up'!$F$4)</f>
        <v>654.17362275076152</v>
      </c>
      <c r="M2441" s="51">
        <f t="array" ref="M2441">_xlfn.SUM(_xlfn.NORM.DIST($S$3:$S$1003,$G2441,$P2441,FALSE)*WindSpeedStep*$T$3:$T$1003)</f>
        <v>642.82977777346991</v>
      </c>
      <c r="N2441" s="51">
        <f t="array" ref="N2441">_xlfn.SUM(_xlfn.NORM.DIST($S$3:$S$1003,$G2441,$Q2441,FALSE)*WindSpeedStep*$T$3:$T$1003)</f>
        <v>654.82340052426412</v>
      </c>
      <c r="P2441" s="43">
        <f t="shared" si="154"/>
        <v>0.71807637991604811</v>
      </c>
      <c r="Q2441" s="43">
        <f t="shared" si="155"/>
        <v>0.92425672662461633</v>
      </c>
    </row>
    <row r="2442" spans="5:17" x14ac:dyDescent="0.2">
      <c r="E2442" s="16">
        <v>40965.201388888891</v>
      </c>
      <c r="F2442" s="22">
        <v>7.62</v>
      </c>
      <c r="G2442" s="22">
        <v>7.6248856215551202</v>
      </c>
      <c r="H2442" s="25">
        <v>0.13779527559055119</v>
      </c>
      <c r="I2442" s="3">
        <f t="shared" si="152"/>
        <v>774.61999999996442</v>
      </c>
      <c r="J2442" s="3">
        <f t="shared" si="153"/>
        <v>774.61999999996442</v>
      </c>
      <c r="K2442" s="3">
        <f>MIN(J2442-M2442+N2442,'Power Look Up'!$F$4)</f>
        <v>793.35858393758315</v>
      </c>
      <c r="M2442" s="51">
        <f t="array" ref="M2442">_xlfn.SUM(_xlfn.NORM.DIST($S$3:$S$1003,$G2442,$P2442,FALSE)*WindSpeedStep*$T$3:$T$1003)</f>
        <v>772.20847364744623</v>
      </c>
      <c r="N2442" s="51">
        <f t="array" ref="N2442">_xlfn.SUM(_xlfn.NORM.DIST($S$3:$S$1003,$G2442,$Q2442,FALSE)*WindSpeedStep*$T$3:$T$1003)</f>
        <v>790.94705758506495</v>
      </c>
      <c r="P2442" s="43">
        <f t="shared" si="154"/>
        <v>0.76248856215551208</v>
      </c>
      <c r="Q2442" s="43">
        <f t="shared" si="155"/>
        <v>1.0506732155686189</v>
      </c>
    </row>
    <row r="2443" spans="5:17" x14ac:dyDescent="0.2">
      <c r="E2443" s="16">
        <v>40965.208333333336</v>
      </c>
      <c r="F2443" s="22">
        <v>7.72</v>
      </c>
      <c r="G2443" s="22">
        <v>7.9020294055781193</v>
      </c>
      <c r="H2443" s="25">
        <v>0.10362694300518135</v>
      </c>
      <c r="I2443" s="3">
        <f t="shared" si="152"/>
        <v>804.71999999996387</v>
      </c>
      <c r="J2443" s="3">
        <f t="shared" si="153"/>
        <v>858.89999999996269</v>
      </c>
      <c r="K2443" s="3">
        <f>MIN(J2443-M2443+N2443,'Power Look Up'!$F$4)</f>
        <v>860.6142715608446</v>
      </c>
      <c r="M2443" s="51">
        <f t="array" ref="M2443">_xlfn.SUM(_xlfn.NORM.DIST($S$3:$S$1003,$G2443,$P2443,FALSE)*WindSpeedStep*$T$3:$T$1003)</f>
        <v>860.45334260828395</v>
      </c>
      <c r="N2443" s="51">
        <f t="array" ref="N2443">_xlfn.SUM(_xlfn.NORM.DIST($S$3:$S$1003,$G2443,$Q2443,FALSE)*WindSpeedStep*$T$3:$T$1003)</f>
        <v>862.16761416916586</v>
      </c>
      <c r="P2443" s="43">
        <f t="shared" si="154"/>
        <v>0.79020294055781193</v>
      </c>
      <c r="Q2443" s="43">
        <f t="shared" si="155"/>
        <v>0.81886315083711081</v>
      </c>
    </row>
    <row r="2444" spans="5:17" x14ac:dyDescent="0.2">
      <c r="E2444" s="16">
        <v>40965.215277777781</v>
      </c>
      <c r="F2444" s="22">
        <v>8.6</v>
      </c>
      <c r="G2444" s="22">
        <v>8.7153260441004878</v>
      </c>
      <c r="H2444" s="25">
        <v>5.9302325581395351E-2</v>
      </c>
      <c r="I2444" s="3">
        <f t="shared" si="152"/>
        <v>1109.1999999999491</v>
      </c>
      <c r="J2444" s="3">
        <f t="shared" si="153"/>
        <v>1153.2399999999479</v>
      </c>
      <c r="K2444" s="3">
        <f>MIN(J2444-M2444+N2444,'Power Look Up'!$F$4)</f>
        <v>1137.2370723725242</v>
      </c>
      <c r="M2444" s="51">
        <f t="array" ref="M2444">_xlfn.SUM(_xlfn.NORM.DIST($S$3:$S$1003,$G2444,$P2444,FALSE)*WindSpeedStep*$T$3:$T$1003)</f>
        <v>1150.6419217660141</v>
      </c>
      <c r="N2444" s="51">
        <f t="array" ref="N2444">_xlfn.SUM(_xlfn.NORM.DIST($S$3:$S$1003,$G2444,$Q2444,FALSE)*WindSpeedStep*$T$3:$T$1003)</f>
        <v>1134.6389941385903</v>
      </c>
      <c r="P2444" s="43">
        <f t="shared" si="154"/>
        <v>0.87153260441004887</v>
      </c>
      <c r="Q2444" s="43">
        <f t="shared" si="155"/>
        <v>0.51683910261526156</v>
      </c>
    </row>
    <row r="2445" spans="5:17" x14ac:dyDescent="0.2">
      <c r="E2445" s="16">
        <v>40965.222222222219</v>
      </c>
      <c r="F2445" s="22">
        <v>9.0500000000000007</v>
      </c>
      <c r="G2445" s="22">
        <v>9.2208317616517661</v>
      </c>
      <c r="H2445" s="25">
        <v>8.8397790055248615E-2</v>
      </c>
      <c r="I2445" s="3">
        <f t="shared" si="152"/>
        <v>1275.0499999999433</v>
      </c>
      <c r="J2445" s="3">
        <f t="shared" si="153"/>
        <v>1339.819999999942</v>
      </c>
      <c r="K2445" s="3">
        <f>MIN(J2445-M2445+N2445,'Power Look Up'!$F$4)</f>
        <v>1339.712851928685</v>
      </c>
      <c r="M2445" s="51">
        <f t="array" ref="M2445">_xlfn.SUM(_xlfn.NORM.DIST($S$3:$S$1003,$G2445,$P2445,FALSE)*WindSpeedStep*$T$3:$T$1003)</f>
        <v>1344.8367047844267</v>
      </c>
      <c r="N2445" s="51">
        <f t="array" ref="N2445">_xlfn.SUM(_xlfn.NORM.DIST($S$3:$S$1003,$G2445,$Q2445,FALSE)*WindSpeedStep*$T$3:$T$1003)</f>
        <v>1344.7295567131698</v>
      </c>
      <c r="P2445" s="43">
        <f t="shared" si="154"/>
        <v>0.92208317616517665</v>
      </c>
      <c r="Q2445" s="43">
        <f t="shared" si="155"/>
        <v>0.81510115020126106</v>
      </c>
    </row>
    <row r="2446" spans="5:17" x14ac:dyDescent="0.2">
      <c r="E2446" s="16">
        <v>40965.229166666664</v>
      </c>
      <c r="F2446" s="22">
        <v>8.4</v>
      </c>
      <c r="G2446" s="22">
        <v>8.5544605936813021</v>
      </c>
      <c r="H2446" s="25">
        <v>0.11071428571428571</v>
      </c>
      <c r="I2446" s="3">
        <f t="shared" si="152"/>
        <v>1035.7999999999506</v>
      </c>
      <c r="J2446" s="3">
        <f t="shared" si="153"/>
        <v>1090.8499999999494</v>
      </c>
      <c r="K2446" s="3">
        <f>MIN(J2446-M2446+N2446,'Power Look Up'!$F$4)</f>
        <v>1095.3925567484916</v>
      </c>
      <c r="M2446" s="51">
        <f t="array" ref="M2446">_xlfn.SUM(_xlfn.NORM.DIST($S$3:$S$1003,$G2446,$P2446,FALSE)*WindSpeedStep*$T$3:$T$1003)</f>
        <v>1090.1133663964315</v>
      </c>
      <c r="N2446" s="51">
        <f t="array" ref="N2446">_xlfn.SUM(_xlfn.NORM.DIST($S$3:$S$1003,$G2446,$Q2446,FALSE)*WindSpeedStep*$T$3:$T$1003)</f>
        <v>1094.6559231449737</v>
      </c>
      <c r="P2446" s="43">
        <f t="shared" si="154"/>
        <v>0.85544605936813023</v>
      </c>
      <c r="Q2446" s="43">
        <f t="shared" si="155"/>
        <v>0.94710099430042982</v>
      </c>
    </row>
    <row r="2447" spans="5:17" x14ac:dyDescent="0.2">
      <c r="E2447" s="16">
        <v>40965.236111111109</v>
      </c>
      <c r="F2447" s="22">
        <v>8.14</v>
      </c>
      <c r="G2447" s="22">
        <v>8.4066513631856559</v>
      </c>
      <c r="H2447" s="25">
        <v>0.14619164619164618</v>
      </c>
      <c r="I2447" s="3">
        <f t="shared" si="152"/>
        <v>940.37999999995259</v>
      </c>
      <c r="J2447" s="3">
        <f t="shared" si="153"/>
        <v>1039.4699999999505</v>
      </c>
      <c r="K2447" s="3">
        <f>MIN(J2447-M2447+N2447,'Power Look Up'!$F$4)</f>
        <v>1059.7778887078352</v>
      </c>
      <c r="M2447" s="51">
        <f t="array" ref="M2447">_xlfn.SUM(_xlfn.NORM.DIST($S$3:$S$1003,$G2447,$P2447,FALSE)*WindSpeedStep*$T$3:$T$1003)</f>
        <v>1035.6436897965157</v>
      </c>
      <c r="N2447" s="51">
        <f t="array" ref="N2447">_xlfn.SUM(_xlfn.NORM.DIST($S$3:$S$1003,$G2447,$Q2447,FALSE)*WindSpeedStep*$T$3:$T$1003)</f>
        <v>1055.9515785044005</v>
      </c>
      <c r="P2447" s="43">
        <f t="shared" si="154"/>
        <v>0.84066513631856565</v>
      </c>
      <c r="Q2447" s="43">
        <f t="shared" si="155"/>
        <v>1.2289822017433574</v>
      </c>
    </row>
    <row r="2448" spans="5:17" x14ac:dyDescent="0.2">
      <c r="E2448" s="16">
        <v>40965.243055555555</v>
      </c>
      <c r="F2448" s="22">
        <v>8.0399999999999991</v>
      </c>
      <c r="G2448" s="22">
        <v>8.2237542980879521</v>
      </c>
      <c r="H2448" s="25">
        <v>8.0845771144278614E-2</v>
      </c>
      <c r="I2448" s="3">
        <f t="shared" si="152"/>
        <v>903.67999999995345</v>
      </c>
      <c r="J2448" s="3">
        <f t="shared" si="153"/>
        <v>969.73999999995203</v>
      </c>
      <c r="K2448" s="3">
        <f>MIN(J2448-M2448+N2448,'Power Look Up'!$F$4)</f>
        <v>960.98609807249227</v>
      </c>
      <c r="M2448" s="51">
        <f t="array" ref="M2448">_xlfn.SUM(_xlfn.NORM.DIST($S$3:$S$1003,$G2448,$P2448,FALSE)*WindSpeedStep*$T$3:$T$1003)</f>
        <v>970.08957464310606</v>
      </c>
      <c r="N2448" s="51">
        <f t="array" ref="N2448">_xlfn.SUM(_xlfn.NORM.DIST($S$3:$S$1003,$G2448,$Q2448,FALSE)*WindSpeedStep*$T$3:$T$1003)</f>
        <v>961.3356727156463</v>
      </c>
      <c r="P2448" s="43">
        <f t="shared" si="154"/>
        <v>0.8223754298087953</v>
      </c>
      <c r="Q2448" s="43">
        <f t="shared" si="155"/>
        <v>0.66485575792999618</v>
      </c>
    </row>
    <row r="2449" spans="5:17" x14ac:dyDescent="0.2">
      <c r="E2449" s="16">
        <v>40965.25</v>
      </c>
      <c r="F2449" s="22">
        <v>7.63</v>
      </c>
      <c r="G2449" s="22">
        <v>7.9009373441245421</v>
      </c>
      <c r="H2449" s="25">
        <v>0.11664482306684142</v>
      </c>
      <c r="I2449" s="3">
        <f t="shared" si="152"/>
        <v>777.62999999996441</v>
      </c>
      <c r="J2449" s="3">
        <f t="shared" si="153"/>
        <v>858.89999999996269</v>
      </c>
      <c r="K2449" s="3">
        <f>MIN(J2449-M2449+N2449,'Power Look Up'!$F$4)</f>
        <v>867.10963093147711</v>
      </c>
      <c r="M2449" s="51">
        <f t="array" ref="M2449">_xlfn.SUM(_xlfn.NORM.DIST($S$3:$S$1003,$G2449,$P2449,FALSE)*WindSpeedStep*$T$3:$T$1003)</f>
        <v>860.09422390468171</v>
      </c>
      <c r="N2449" s="51">
        <f t="array" ref="N2449">_xlfn.SUM(_xlfn.NORM.DIST($S$3:$S$1003,$G2449,$Q2449,FALSE)*WindSpeedStep*$T$3:$T$1003)</f>
        <v>868.30385483619614</v>
      </c>
      <c r="P2449" s="43">
        <f t="shared" si="154"/>
        <v>0.79009373441245423</v>
      </c>
      <c r="Q2449" s="43">
        <f t="shared" si="155"/>
        <v>0.92160343856760718</v>
      </c>
    </row>
    <row r="2450" spans="5:17" x14ac:dyDescent="0.2">
      <c r="E2450" s="16">
        <v>40965.256944444445</v>
      </c>
      <c r="F2450" s="22">
        <v>7.95</v>
      </c>
      <c r="G2450" s="22">
        <v>8.288274306750349</v>
      </c>
      <c r="H2450" s="25">
        <v>0.17232704402515725</v>
      </c>
      <c r="I2450" s="3">
        <f t="shared" si="152"/>
        <v>873.9499999999623</v>
      </c>
      <c r="J2450" s="3">
        <f t="shared" si="153"/>
        <v>995.42999999995141</v>
      </c>
      <c r="K2450" s="3">
        <f>MIN(J2450-M2450+N2450,'Power Look Up'!$F$4)</f>
        <v>1027.9489996023667</v>
      </c>
      <c r="M2450" s="51">
        <f t="array" ref="M2450">_xlfn.SUM(_xlfn.NORM.DIST($S$3:$S$1003,$G2450,$P2450,FALSE)*WindSpeedStep*$T$3:$T$1003)</f>
        <v>992.96416445859359</v>
      </c>
      <c r="N2450" s="51">
        <f t="array" ref="N2450">_xlfn.SUM(_xlfn.NORM.DIST($S$3:$S$1003,$G2450,$Q2450,FALSE)*WindSpeedStep*$T$3:$T$1003)</f>
        <v>1025.4831640610089</v>
      </c>
      <c r="P2450" s="43">
        <f t="shared" si="154"/>
        <v>0.82882743067503495</v>
      </c>
      <c r="Q2450" s="43">
        <f t="shared" si="155"/>
        <v>1.428293811351947</v>
      </c>
    </row>
    <row r="2451" spans="5:17" x14ac:dyDescent="0.2">
      <c r="E2451" s="16">
        <v>40965.263888888891</v>
      </c>
      <c r="F2451" s="22">
        <v>8.11</v>
      </c>
      <c r="G2451" s="22">
        <v>8.3300183446716041</v>
      </c>
      <c r="H2451" s="25">
        <v>0.12700369913686807</v>
      </c>
      <c r="I2451" s="3">
        <f t="shared" si="152"/>
        <v>929.36999999995282</v>
      </c>
      <c r="J2451" s="3">
        <f t="shared" si="153"/>
        <v>1010.1099999999511</v>
      </c>
      <c r="K2451" s="3">
        <f>MIN(J2451-M2451+N2451,'Power Look Up'!$F$4)</f>
        <v>1023.006827076803</v>
      </c>
      <c r="M2451" s="51">
        <f t="array" ref="M2451">_xlfn.SUM(_xlfn.NORM.DIST($S$3:$S$1003,$G2451,$P2451,FALSE)*WindSpeedStep*$T$3:$T$1003)</f>
        <v>1007.9120499224466</v>
      </c>
      <c r="N2451" s="51">
        <f t="array" ref="N2451">_xlfn.SUM(_xlfn.NORM.DIST($S$3:$S$1003,$G2451,$Q2451,FALSE)*WindSpeedStep*$T$3:$T$1003)</f>
        <v>1020.8088769992985</v>
      </c>
      <c r="P2451" s="43">
        <f t="shared" si="154"/>
        <v>0.83300183446716047</v>
      </c>
      <c r="Q2451" s="43">
        <f t="shared" si="155"/>
        <v>1.0579431436512643</v>
      </c>
    </row>
    <row r="2452" spans="5:17" x14ac:dyDescent="0.2">
      <c r="E2452" s="16">
        <v>40965.270833333336</v>
      </c>
      <c r="F2452" s="22">
        <v>8.11</v>
      </c>
      <c r="G2452" s="22">
        <v>8.2375518073562493</v>
      </c>
      <c r="H2452" s="25">
        <v>0.14056720098643649</v>
      </c>
      <c r="I2452" s="3">
        <f t="shared" si="152"/>
        <v>929.36999999995282</v>
      </c>
      <c r="J2452" s="3">
        <f t="shared" si="153"/>
        <v>977.07999999995184</v>
      </c>
      <c r="K2452" s="3">
        <f>MIN(J2452-M2452+N2452,'Power Look Up'!$F$4)</f>
        <v>997.00651363796305</v>
      </c>
      <c r="M2452" s="51">
        <f t="array" ref="M2452">_xlfn.SUM(_xlfn.NORM.DIST($S$3:$S$1003,$G2452,$P2452,FALSE)*WindSpeedStep*$T$3:$T$1003)</f>
        <v>974.95746388580585</v>
      </c>
      <c r="N2452" s="51">
        <f t="array" ref="N2452">_xlfn.SUM(_xlfn.NORM.DIST($S$3:$S$1003,$G2452,$Q2452,FALSE)*WindSpeedStep*$T$3:$T$1003)</f>
        <v>994.88397752381707</v>
      </c>
      <c r="P2452" s="43">
        <f t="shared" si="154"/>
        <v>0.82375518073562493</v>
      </c>
      <c r="Q2452" s="43">
        <f t="shared" si="155"/>
        <v>1.1579296005408291</v>
      </c>
    </row>
    <row r="2453" spans="5:17" x14ac:dyDescent="0.2">
      <c r="E2453" s="16">
        <v>40965.277777777781</v>
      </c>
      <c r="F2453" s="22">
        <v>8.98</v>
      </c>
      <c r="G2453" s="22">
        <v>9.0280102284079504</v>
      </c>
      <c r="H2453" s="25">
        <v>0.12026726057906459</v>
      </c>
      <c r="I2453" s="3">
        <f t="shared" si="152"/>
        <v>1248.659999999946</v>
      </c>
      <c r="J2453" s="3">
        <f t="shared" si="153"/>
        <v>1267.4299999999437</v>
      </c>
      <c r="K2453" s="3">
        <f>MIN(J2453-M2453+N2453,'Power Look Up'!$F$4)</f>
        <v>1269.4524357171961</v>
      </c>
      <c r="M2453" s="51">
        <f t="array" ref="M2453">_xlfn.SUM(_xlfn.NORM.DIST($S$3:$S$1003,$G2453,$P2453,FALSE)*WindSpeedStep*$T$3:$T$1003)</f>
        <v>1270.6022956871379</v>
      </c>
      <c r="N2453" s="51">
        <f t="array" ref="N2453">_xlfn.SUM(_xlfn.NORM.DIST($S$3:$S$1003,$G2453,$Q2453,FALSE)*WindSpeedStep*$T$3:$T$1003)</f>
        <v>1272.6247314043903</v>
      </c>
      <c r="P2453" s="43">
        <f t="shared" si="154"/>
        <v>0.90280102284079511</v>
      </c>
      <c r="Q2453" s="43">
        <f t="shared" si="155"/>
        <v>1.0857740586503994</v>
      </c>
    </row>
    <row r="2454" spans="5:17" x14ac:dyDescent="0.2">
      <c r="E2454" s="16">
        <v>40965.284722222219</v>
      </c>
      <c r="F2454" s="22">
        <v>9.26</v>
      </c>
      <c r="G2454" s="22">
        <v>9.2823719512378204</v>
      </c>
      <c r="H2454" s="25">
        <v>0.1144708423326134</v>
      </c>
      <c r="I2454" s="3">
        <f t="shared" si="152"/>
        <v>1355.0599999999417</v>
      </c>
      <c r="J2454" s="3">
        <f t="shared" si="153"/>
        <v>1362.6799999999416</v>
      </c>
      <c r="K2454" s="3">
        <f>MIN(J2454-M2454+N2454,'Power Look Up'!$F$4)</f>
        <v>1360.5273218185694</v>
      </c>
      <c r="M2454" s="51">
        <f t="array" ref="M2454">_xlfn.SUM(_xlfn.NORM.DIST($S$3:$S$1003,$G2454,$P2454,FALSE)*WindSpeedStep*$T$3:$T$1003)</f>
        <v>1368.3726613981346</v>
      </c>
      <c r="N2454" s="51">
        <f t="array" ref="N2454">_xlfn.SUM(_xlfn.NORM.DIST($S$3:$S$1003,$G2454,$Q2454,FALSE)*WindSpeedStep*$T$3:$T$1003)</f>
        <v>1366.2199832167623</v>
      </c>
      <c r="P2454" s="43">
        <f t="shared" si="154"/>
        <v>0.92823719512378211</v>
      </c>
      <c r="Q2454" s="43">
        <f t="shared" si="155"/>
        <v>1.0625609361028174</v>
      </c>
    </row>
    <row r="2455" spans="5:17" x14ac:dyDescent="0.2">
      <c r="E2455" s="16">
        <v>40965.291666666664</v>
      </c>
      <c r="F2455" s="22">
        <v>8.82</v>
      </c>
      <c r="G2455" s="22">
        <v>8.9478328379060716</v>
      </c>
      <c r="H2455" s="25">
        <v>0.10430839002267574</v>
      </c>
      <c r="I2455" s="3">
        <f t="shared" si="152"/>
        <v>1189.9399999999473</v>
      </c>
      <c r="J2455" s="3">
        <f t="shared" si="153"/>
        <v>1237.6499999999462</v>
      </c>
      <c r="K2455" s="3">
        <f>MIN(J2455-M2455+N2455,'Power Look Up'!$F$4)</f>
        <v>1238.5679911756388</v>
      </c>
      <c r="M2455" s="51">
        <f t="array" ref="M2455">_xlfn.SUM(_xlfn.NORM.DIST($S$3:$S$1003,$G2455,$P2455,FALSE)*WindSpeedStep*$T$3:$T$1003)</f>
        <v>1239.6852877530375</v>
      </c>
      <c r="N2455" s="51">
        <f t="array" ref="N2455">_xlfn.SUM(_xlfn.NORM.DIST($S$3:$S$1003,$G2455,$Q2455,FALSE)*WindSpeedStep*$T$3:$T$1003)</f>
        <v>1240.6032789287301</v>
      </c>
      <c r="P2455" s="43">
        <f t="shared" si="154"/>
        <v>0.89478328379060723</v>
      </c>
      <c r="Q2455" s="43">
        <f t="shared" si="155"/>
        <v>0.933334037514012</v>
      </c>
    </row>
    <row r="2456" spans="5:17" x14ac:dyDescent="0.2">
      <c r="E2456" s="16">
        <v>40965.298611111109</v>
      </c>
      <c r="F2456" s="22">
        <v>8.82</v>
      </c>
      <c r="G2456" s="22">
        <v>8.9609538952617509</v>
      </c>
      <c r="H2456" s="25">
        <v>7.9365079365079361E-2</v>
      </c>
      <c r="I2456" s="3">
        <f t="shared" si="152"/>
        <v>1189.9399999999473</v>
      </c>
      <c r="J2456" s="3">
        <f t="shared" si="153"/>
        <v>1241.3199999999463</v>
      </c>
      <c r="K2456" s="3">
        <f>MIN(J2456-M2456+N2456,'Power Look Up'!$F$4)</f>
        <v>1235.9445788563287</v>
      </c>
      <c r="M2456" s="51">
        <f t="array" ref="M2456">_xlfn.SUM(_xlfn.NORM.DIST($S$3:$S$1003,$G2456,$P2456,FALSE)*WindSpeedStep*$T$3:$T$1003)</f>
        <v>1244.7417966487133</v>
      </c>
      <c r="N2456" s="51">
        <f t="array" ref="N2456">_xlfn.SUM(_xlfn.NORM.DIST($S$3:$S$1003,$G2456,$Q2456,FALSE)*WindSpeedStep*$T$3:$T$1003)</f>
        <v>1239.3663755050957</v>
      </c>
      <c r="P2456" s="43">
        <f t="shared" si="154"/>
        <v>0.89609538952617518</v>
      </c>
      <c r="Q2456" s="43">
        <f t="shared" si="155"/>
        <v>0.7111868170842659</v>
      </c>
    </row>
    <row r="2457" spans="5:17" x14ac:dyDescent="0.2">
      <c r="E2457" s="16">
        <v>40965.305555555555</v>
      </c>
      <c r="F2457" s="22">
        <v>8.5299999999999994</v>
      </c>
      <c r="G2457" s="22">
        <v>8.6101651012509244</v>
      </c>
      <c r="H2457" s="25">
        <v>7.0339976553341149E-2</v>
      </c>
      <c r="I2457" s="3">
        <f t="shared" si="152"/>
        <v>1083.5099999999495</v>
      </c>
      <c r="J2457" s="3">
        <f t="shared" si="153"/>
        <v>1112.869999999949</v>
      </c>
      <c r="K2457" s="3">
        <f>MIN(J2457-M2457+N2457,'Power Look Up'!$F$4)</f>
        <v>1100.3973335135263</v>
      </c>
      <c r="M2457" s="51">
        <f t="array" ref="M2457">_xlfn.SUM(_xlfn.NORM.DIST($S$3:$S$1003,$G2457,$P2457,FALSE)*WindSpeedStep*$T$3:$T$1003)</f>
        <v>1110.9416477414259</v>
      </c>
      <c r="N2457" s="51">
        <f t="array" ref="N2457">_xlfn.SUM(_xlfn.NORM.DIST($S$3:$S$1003,$G2457,$Q2457,FALSE)*WindSpeedStep*$T$3:$T$1003)</f>
        <v>1098.4689812550032</v>
      </c>
      <c r="P2457" s="43">
        <f t="shared" si="154"/>
        <v>0.8610165101250925</v>
      </c>
      <c r="Q2457" s="43">
        <f t="shared" si="155"/>
        <v>0.60563881134238629</v>
      </c>
    </row>
    <row r="2458" spans="5:17" x14ac:dyDescent="0.2">
      <c r="E2458" s="16">
        <v>40965.3125</v>
      </c>
      <c r="F2458" s="22">
        <v>8.44</v>
      </c>
      <c r="G2458" s="22">
        <v>8.5340787312125617</v>
      </c>
      <c r="H2458" s="25">
        <v>6.6350710900473939E-2</v>
      </c>
      <c r="I2458" s="3">
        <f t="shared" si="152"/>
        <v>1050.4799999999502</v>
      </c>
      <c r="J2458" s="3">
        <f t="shared" si="153"/>
        <v>1083.5099999999495</v>
      </c>
      <c r="K2458" s="3">
        <f>MIN(J2458-M2458+N2458,'Power Look Up'!$F$4)</f>
        <v>1069.0631494190127</v>
      </c>
      <c r="M2458" s="51">
        <f t="array" ref="M2458">_xlfn.SUM(_xlfn.NORM.DIST($S$3:$S$1003,$G2458,$P2458,FALSE)*WindSpeedStep*$T$3:$T$1003)</f>
        <v>1082.5311610496149</v>
      </c>
      <c r="N2458" s="51">
        <f t="array" ref="N2458">_xlfn.SUM(_xlfn.NORM.DIST($S$3:$S$1003,$G2458,$Q2458,FALSE)*WindSpeedStep*$T$3:$T$1003)</f>
        <v>1068.084310468678</v>
      </c>
      <c r="P2458" s="43">
        <f t="shared" si="154"/>
        <v>0.85340787312125621</v>
      </c>
      <c r="Q2458" s="43">
        <f t="shared" si="155"/>
        <v>0.56624219069656812</v>
      </c>
    </row>
    <row r="2459" spans="5:17" x14ac:dyDescent="0.2">
      <c r="E2459" s="16">
        <v>40965.319444444445</v>
      </c>
      <c r="F2459" s="22">
        <v>9.31</v>
      </c>
      <c r="G2459" s="22">
        <v>9.2066191626765015</v>
      </c>
      <c r="H2459" s="25">
        <v>8.2706766917293228E-2</v>
      </c>
      <c r="I2459" s="3">
        <f t="shared" si="152"/>
        <v>1374.1099999999412</v>
      </c>
      <c r="J2459" s="3">
        <f t="shared" si="153"/>
        <v>1336.009999999942</v>
      </c>
      <c r="K2459" s="3">
        <f>MIN(J2459-M2459+N2459,'Power Look Up'!$F$4)</f>
        <v>1335.2778894635842</v>
      </c>
      <c r="M2459" s="51">
        <f t="array" ref="M2459">_xlfn.SUM(_xlfn.NORM.DIST($S$3:$S$1003,$G2459,$P2459,FALSE)*WindSpeedStep*$T$3:$T$1003)</f>
        <v>1339.3857848339878</v>
      </c>
      <c r="N2459" s="51">
        <f t="array" ref="N2459">_xlfn.SUM(_xlfn.NORM.DIST($S$3:$S$1003,$G2459,$Q2459,FALSE)*WindSpeedStep*$T$3:$T$1003)</f>
        <v>1338.65367429763</v>
      </c>
      <c r="P2459" s="43">
        <f t="shared" si="154"/>
        <v>0.92066191626765015</v>
      </c>
      <c r="Q2459" s="43">
        <f t="shared" si="155"/>
        <v>0.76144970518377075</v>
      </c>
    </row>
    <row r="2460" spans="5:17" x14ac:dyDescent="0.2">
      <c r="E2460" s="16">
        <v>40965.326388888891</v>
      </c>
      <c r="F2460" s="22">
        <v>9.43</v>
      </c>
      <c r="G2460" s="22">
        <v>9.3237051735598424</v>
      </c>
      <c r="H2460" s="25">
        <v>7.5291622481442208E-2</v>
      </c>
      <c r="I2460" s="3">
        <f t="shared" si="152"/>
        <v>1419.8299999999404</v>
      </c>
      <c r="J2460" s="3">
        <f t="shared" si="153"/>
        <v>1377.9199999999412</v>
      </c>
      <c r="K2460" s="3">
        <f>MIN(J2460-M2460+N2460,'Power Look Up'!$F$4)</f>
        <v>1379.382173692168</v>
      </c>
      <c r="M2460" s="51">
        <f t="array" ref="M2460">_xlfn.SUM(_xlfn.NORM.DIST($S$3:$S$1003,$G2460,$P2460,FALSE)*WindSpeedStep*$T$3:$T$1003)</f>
        <v>1384.1078242132694</v>
      </c>
      <c r="N2460" s="51">
        <f t="array" ref="N2460">_xlfn.SUM(_xlfn.NORM.DIST($S$3:$S$1003,$G2460,$Q2460,FALSE)*WindSpeedStep*$T$3:$T$1003)</f>
        <v>1385.5699979054962</v>
      </c>
      <c r="P2460" s="43">
        <f t="shared" si="154"/>
        <v>0.93237051735598431</v>
      </c>
      <c r="Q2460" s="43">
        <f t="shared" si="155"/>
        <v>0.70199689005593724</v>
      </c>
    </row>
    <row r="2461" spans="5:17" x14ac:dyDescent="0.2">
      <c r="E2461" s="16">
        <v>40965.333333333336</v>
      </c>
      <c r="F2461" s="22">
        <v>8.6199999999999992</v>
      </c>
      <c r="G2461" s="22">
        <v>8.6150060510491926</v>
      </c>
      <c r="H2461" s="25">
        <v>7.1925754060324837E-2</v>
      </c>
      <c r="I2461" s="3">
        <f t="shared" si="152"/>
        <v>1116.5399999999488</v>
      </c>
      <c r="J2461" s="3">
        <f t="shared" si="153"/>
        <v>1116.5399999999488</v>
      </c>
      <c r="K2461" s="3">
        <f>MIN(J2461-M2461+N2461,'Power Look Up'!$F$4)</f>
        <v>1104.7479488978174</v>
      </c>
      <c r="M2461" s="51">
        <f t="array" ref="M2461">_xlfn.SUM(_xlfn.NORM.DIST($S$3:$S$1003,$G2461,$P2461,FALSE)*WindSpeedStep*$T$3:$T$1003)</f>
        <v>1112.7587120029145</v>
      </c>
      <c r="N2461" s="51">
        <f t="array" ref="N2461">_xlfn.SUM(_xlfn.NORM.DIST($S$3:$S$1003,$G2461,$Q2461,FALSE)*WindSpeedStep*$T$3:$T$1003)</f>
        <v>1100.9666609007832</v>
      </c>
      <c r="P2461" s="43">
        <f t="shared" si="154"/>
        <v>0.86150060510491933</v>
      </c>
      <c r="Q2461" s="43">
        <f t="shared" si="155"/>
        <v>0.61964080645597452</v>
      </c>
    </row>
    <row r="2462" spans="5:17" x14ac:dyDescent="0.2">
      <c r="E2462" s="16">
        <v>40965.340277777781</v>
      </c>
      <c r="F2462" s="22">
        <v>8.4499999999999993</v>
      </c>
      <c r="G2462" s="22">
        <v>8.4298231629221068</v>
      </c>
      <c r="H2462" s="25">
        <v>6.2721893491124267E-2</v>
      </c>
      <c r="I2462" s="3">
        <f t="shared" si="152"/>
        <v>1054.1499999999501</v>
      </c>
      <c r="J2462" s="3">
        <f t="shared" si="153"/>
        <v>1046.8099999999504</v>
      </c>
      <c r="K2462" s="3">
        <f>MIN(J2462-M2462+N2462,'Power Look Up'!$F$4)</f>
        <v>1030.7796954888427</v>
      </c>
      <c r="M2462" s="51">
        <f t="array" ref="M2462">_xlfn.SUM(_xlfn.NORM.DIST($S$3:$S$1003,$G2462,$P2462,FALSE)*WindSpeedStep*$T$3:$T$1003)</f>
        <v>1044.1002749271636</v>
      </c>
      <c r="N2462" s="51">
        <f t="array" ref="N2462">_xlfn.SUM(_xlfn.NORM.DIST($S$3:$S$1003,$G2462,$Q2462,FALSE)*WindSpeedStep*$T$3:$T$1003)</f>
        <v>1028.0699704160559</v>
      </c>
      <c r="P2462" s="43">
        <f t="shared" si="154"/>
        <v>0.84298231629221076</v>
      </c>
      <c r="Q2462" s="43">
        <f t="shared" si="155"/>
        <v>0.52873447057381262</v>
      </c>
    </row>
    <row r="2463" spans="5:17" x14ac:dyDescent="0.2">
      <c r="E2463" s="16">
        <v>40965.347222222219</v>
      </c>
      <c r="F2463" s="22">
        <v>7.82</v>
      </c>
      <c r="G2463" s="22">
        <v>7.9290718078442621</v>
      </c>
      <c r="H2463" s="25">
        <v>9.462915601023017E-2</v>
      </c>
      <c r="I2463" s="3">
        <f t="shared" si="152"/>
        <v>834.81999999996322</v>
      </c>
      <c r="J2463" s="3">
        <f t="shared" si="153"/>
        <v>867.92999999996255</v>
      </c>
      <c r="K2463" s="3">
        <f>MIN(J2463-M2463+N2463,'Power Look Up'!$F$4)</f>
        <v>865.46609169651276</v>
      </c>
      <c r="M2463" s="51">
        <f t="array" ref="M2463">_xlfn.SUM(_xlfn.NORM.DIST($S$3:$S$1003,$G2463,$P2463,FALSE)*WindSpeedStep*$T$3:$T$1003)</f>
        <v>869.37470935625015</v>
      </c>
      <c r="N2463" s="51">
        <f t="array" ref="N2463">_xlfn.SUM(_xlfn.NORM.DIST($S$3:$S$1003,$G2463,$Q2463,FALSE)*WindSpeedStep*$T$3:$T$1003)</f>
        <v>866.91080105280037</v>
      </c>
      <c r="P2463" s="43">
        <f t="shared" si="154"/>
        <v>0.79290718078442624</v>
      </c>
      <c r="Q2463" s="43">
        <f t="shared" si="155"/>
        <v>0.75032137312081248</v>
      </c>
    </row>
    <row r="2464" spans="5:17" x14ac:dyDescent="0.2">
      <c r="E2464" s="16">
        <v>40965.354166666664</v>
      </c>
      <c r="F2464" s="22">
        <v>6.98</v>
      </c>
      <c r="G2464" s="22">
        <v>7.1136962506880437</v>
      </c>
      <c r="H2464" s="25">
        <v>0.12177650429799426</v>
      </c>
      <c r="I2464" s="3">
        <f t="shared" si="152"/>
        <v>583.47999999997637</v>
      </c>
      <c r="J2464" s="3">
        <f t="shared" si="153"/>
        <v>621.10999999996773</v>
      </c>
      <c r="K2464" s="3">
        <f>MIN(J2464-M2464+N2464,'Power Look Up'!$F$4)</f>
        <v>629.74032279769017</v>
      </c>
      <c r="M2464" s="51">
        <f t="array" ref="M2464">_xlfn.SUM(_xlfn.NORM.DIST($S$3:$S$1003,$G2464,$P2464,FALSE)*WindSpeedStep*$T$3:$T$1003)</f>
        <v>624.55836762576723</v>
      </c>
      <c r="N2464" s="51">
        <f t="array" ref="N2464">_xlfn.SUM(_xlfn.NORM.DIST($S$3:$S$1003,$G2464,$Q2464,FALSE)*WindSpeedStep*$T$3:$T$1003)</f>
        <v>633.18869042348967</v>
      </c>
      <c r="P2464" s="43">
        <f t="shared" si="154"/>
        <v>0.71136962506880441</v>
      </c>
      <c r="Q2464" s="43">
        <f t="shared" si="155"/>
        <v>0.86628106204653821</v>
      </c>
    </row>
    <row r="2465" spans="5:17" x14ac:dyDescent="0.2">
      <c r="E2465" s="16">
        <v>40965.361111111109</v>
      </c>
      <c r="F2465" s="22">
        <v>5.88</v>
      </c>
      <c r="G2465" s="22">
        <v>6.151107877249566</v>
      </c>
      <c r="H2465" s="25">
        <v>0.16666666666666666</v>
      </c>
      <c r="I2465" s="3">
        <f t="shared" si="152"/>
        <v>342.55999999998687</v>
      </c>
      <c r="J2465" s="3">
        <f t="shared" si="153"/>
        <v>395.89999999998042</v>
      </c>
      <c r="K2465" s="3">
        <f>MIN(J2465-M2465+N2465,'Power Look Up'!$F$4)</f>
        <v>414.38017813584639</v>
      </c>
      <c r="M2465" s="51">
        <f t="array" ref="M2465">_xlfn.SUM(_xlfn.NORM.DIST($S$3:$S$1003,$G2465,$P2465,FALSE)*WindSpeedStep*$T$3:$T$1003)</f>
        <v>397.39643759343301</v>
      </c>
      <c r="N2465" s="51">
        <f t="array" ref="N2465">_xlfn.SUM(_xlfn.NORM.DIST($S$3:$S$1003,$G2465,$Q2465,FALSE)*WindSpeedStep*$T$3:$T$1003)</f>
        <v>415.87661572929898</v>
      </c>
      <c r="P2465" s="43">
        <f t="shared" si="154"/>
        <v>0.61511078772495664</v>
      </c>
      <c r="Q2465" s="43">
        <f t="shared" si="155"/>
        <v>1.025184646208261</v>
      </c>
    </row>
    <row r="2466" spans="5:17" x14ac:dyDescent="0.2">
      <c r="E2466" s="16">
        <v>40965.368055555555</v>
      </c>
      <c r="F2466" s="22">
        <v>6.05</v>
      </c>
      <c r="G2466" s="22">
        <v>6.3636154577845732</v>
      </c>
      <c r="H2466" s="25">
        <v>0.13057851239669421</v>
      </c>
      <c r="I2466" s="3">
        <f t="shared" si="152"/>
        <v>373.29999999998091</v>
      </c>
      <c r="J2466" s="3">
        <f t="shared" si="153"/>
        <v>443.35999999997938</v>
      </c>
      <c r="K2466" s="3">
        <f>MIN(J2466-M2466+N2466,'Power Look Up'!$F$4)</f>
        <v>452.05360041717199</v>
      </c>
      <c r="M2466" s="51">
        <f t="array" ref="M2466">_xlfn.SUM(_xlfn.NORM.DIST($S$3:$S$1003,$G2466,$P2466,FALSE)*WindSpeedStep*$T$3:$T$1003)</f>
        <v>442.09776841736164</v>
      </c>
      <c r="N2466" s="51">
        <f t="array" ref="N2466">_xlfn.SUM(_xlfn.NORM.DIST($S$3:$S$1003,$G2466,$Q2466,FALSE)*WindSpeedStep*$T$3:$T$1003)</f>
        <v>450.79136883455425</v>
      </c>
      <c r="P2466" s="43">
        <f t="shared" si="154"/>
        <v>0.63636154577845738</v>
      </c>
      <c r="Q2466" s="43">
        <f t="shared" si="155"/>
        <v>0.83095143994211784</v>
      </c>
    </row>
    <row r="2467" spans="5:17" x14ac:dyDescent="0.2">
      <c r="E2467" s="16">
        <v>40965.375</v>
      </c>
      <c r="F2467" s="22">
        <v>6.08</v>
      </c>
      <c r="G2467" s="22">
        <v>6.4165793769133916</v>
      </c>
      <c r="H2467" s="25">
        <v>9.3749999999999986E-2</v>
      </c>
      <c r="I2467" s="3">
        <f t="shared" si="152"/>
        <v>380.07999999998077</v>
      </c>
      <c r="J2467" s="3">
        <f t="shared" si="153"/>
        <v>456.9199999999791</v>
      </c>
      <c r="K2467" s="3">
        <f>MIN(J2467-M2467+N2467,'Power Look Up'!$F$4)</f>
        <v>455.30908584974622</v>
      </c>
      <c r="M2467" s="51">
        <f t="array" ref="M2467">_xlfn.SUM(_xlfn.NORM.DIST($S$3:$S$1003,$G2467,$P2467,FALSE)*WindSpeedStep*$T$3:$T$1003)</f>
        <v>453.69945043066434</v>
      </c>
      <c r="N2467" s="51">
        <f t="array" ref="N2467">_xlfn.SUM(_xlfn.NORM.DIST($S$3:$S$1003,$G2467,$Q2467,FALSE)*WindSpeedStep*$T$3:$T$1003)</f>
        <v>452.08853628043147</v>
      </c>
      <c r="P2467" s="43">
        <f t="shared" si="154"/>
        <v>0.64165793769133916</v>
      </c>
      <c r="Q2467" s="43">
        <f t="shared" si="155"/>
        <v>0.60155431658563041</v>
      </c>
    </row>
    <row r="2468" spans="5:17" x14ac:dyDescent="0.2">
      <c r="E2468" s="16">
        <v>40965.381944444445</v>
      </c>
      <c r="F2468" s="22">
        <v>6.19</v>
      </c>
      <c r="G2468" s="22">
        <v>6.4851178912735019</v>
      </c>
      <c r="H2468" s="25">
        <v>0.12277867528271405</v>
      </c>
      <c r="I2468" s="3">
        <f t="shared" si="152"/>
        <v>404.93999999998022</v>
      </c>
      <c r="J2468" s="3">
        <f t="shared" si="153"/>
        <v>472.73999999997875</v>
      </c>
      <c r="K2468" s="3">
        <f>MIN(J2468-M2468+N2468,'Power Look Up'!$F$4)</f>
        <v>479.53418293172655</v>
      </c>
      <c r="M2468" s="51">
        <f t="array" ref="M2468">_xlfn.SUM(_xlfn.NORM.DIST($S$3:$S$1003,$G2468,$P2468,FALSE)*WindSpeedStep*$T$3:$T$1003)</f>
        <v>468.99288570537124</v>
      </c>
      <c r="N2468" s="51">
        <f t="array" ref="N2468">_xlfn.SUM(_xlfn.NORM.DIST($S$3:$S$1003,$G2468,$Q2468,FALSE)*WindSpeedStep*$T$3:$T$1003)</f>
        <v>475.78706863711903</v>
      </c>
      <c r="P2468" s="43">
        <f t="shared" si="154"/>
        <v>0.64851178912735019</v>
      </c>
      <c r="Q2468" s="43">
        <f t="shared" si="155"/>
        <v>0.79623418374278854</v>
      </c>
    </row>
    <row r="2469" spans="5:17" x14ac:dyDescent="0.2">
      <c r="E2469" s="16">
        <v>40965.388888888891</v>
      </c>
      <c r="F2469" s="22">
        <v>6.91</v>
      </c>
      <c r="G2469" s="22">
        <v>7.0258536276339028</v>
      </c>
      <c r="H2469" s="25">
        <v>9.5513748191027495E-2</v>
      </c>
      <c r="I2469" s="3">
        <f t="shared" si="152"/>
        <v>567.65999999997678</v>
      </c>
      <c r="J2469" s="3">
        <f t="shared" si="153"/>
        <v>597.02999999996825</v>
      </c>
      <c r="K2469" s="3">
        <f>MIN(J2469-M2469+N2469,'Power Look Up'!$F$4)</f>
        <v>595.4965998990242</v>
      </c>
      <c r="M2469" s="51">
        <f t="array" ref="M2469">_xlfn.SUM(_xlfn.NORM.DIST($S$3:$S$1003,$G2469,$P2469,FALSE)*WindSpeedStep*$T$3:$T$1003)</f>
        <v>601.12230257496867</v>
      </c>
      <c r="N2469" s="51">
        <f t="array" ref="N2469">_xlfn.SUM(_xlfn.NORM.DIST($S$3:$S$1003,$G2469,$Q2469,FALSE)*WindSpeedStep*$T$3:$T$1003)</f>
        <v>599.58890247402462</v>
      </c>
      <c r="P2469" s="43">
        <f t="shared" si="154"/>
        <v>0.70258536276339034</v>
      </c>
      <c r="Q2469" s="43">
        <f t="shared" si="155"/>
        <v>0.67106561421684163</v>
      </c>
    </row>
    <row r="2470" spans="5:17" x14ac:dyDescent="0.2">
      <c r="E2470" s="16">
        <v>40965.395833333336</v>
      </c>
      <c r="F2470" s="22">
        <v>6.72</v>
      </c>
      <c r="G2470" s="22">
        <v>6.838674130895499</v>
      </c>
      <c r="H2470" s="25">
        <v>0.12351190476190477</v>
      </c>
      <c r="I2470" s="3">
        <f t="shared" si="152"/>
        <v>524.71999999997763</v>
      </c>
      <c r="J2470" s="3">
        <f t="shared" si="153"/>
        <v>551.83999999997707</v>
      </c>
      <c r="K2470" s="3">
        <f>MIN(J2470-M2470+N2470,'Power Look Up'!$F$4)</f>
        <v>560.2245767019233</v>
      </c>
      <c r="M2470" s="51">
        <f t="array" ref="M2470">_xlfn.SUM(_xlfn.NORM.DIST($S$3:$S$1003,$G2470,$P2470,FALSE)*WindSpeedStep*$T$3:$T$1003)</f>
        <v>553.04098815088082</v>
      </c>
      <c r="N2470" s="51">
        <f t="array" ref="N2470">_xlfn.SUM(_xlfn.NORM.DIST($S$3:$S$1003,$G2470,$Q2470,FALSE)*WindSpeedStep*$T$3:$T$1003)</f>
        <v>561.42556485282705</v>
      </c>
      <c r="P2470" s="43">
        <f t="shared" si="154"/>
        <v>0.6838674130895499</v>
      </c>
      <c r="Q2470" s="43">
        <f t="shared" si="155"/>
        <v>0.84465766795286679</v>
      </c>
    </row>
    <row r="2471" spans="5:17" x14ac:dyDescent="0.2">
      <c r="E2471" s="16">
        <v>40965.402777777781</v>
      </c>
      <c r="F2471" s="22">
        <v>6.07</v>
      </c>
      <c r="G2471" s="22">
        <v>6.2699064221375895</v>
      </c>
      <c r="H2471" s="25">
        <v>0.12026359143327842</v>
      </c>
      <c r="I2471" s="3">
        <f t="shared" si="152"/>
        <v>377.81999999998078</v>
      </c>
      <c r="J2471" s="3">
        <f t="shared" si="153"/>
        <v>423.01999999997986</v>
      </c>
      <c r="K2471" s="3">
        <f>MIN(J2471-M2471+N2471,'Power Look Up'!$F$4)</f>
        <v>428.24640403202801</v>
      </c>
      <c r="M2471" s="51">
        <f t="array" ref="M2471">_xlfn.SUM(_xlfn.NORM.DIST($S$3:$S$1003,$G2471,$P2471,FALSE)*WindSpeedStep*$T$3:$T$1003)</f>
        <v>422.02593639035683</v>
      </c>
      <c r="N2471" s="51">
        <f t="array" ref="N2471">_xlfn.SUM(_xlfn.NORM.DIST($S$3:$S$1003,$G2471,$Q2471,FALSE)*WindSpeedStep*$T$3:$T$1003)</f>
        <v>427.25234042240498</v>
      </c>
      <c r="P2471" s="43">
        <f t="shared" si="154"/>
        <v>0.626990642213759</v>
      </c>
      <c r="Q2471" s="43">
        <f t="shared" si="155"/>
        <v>0.75404146427684349</v>
      </c>
    </row>
    <row r="2472" spans="5:17" x14ac:dyDescent="0.2">
      <c r="E2472" s="16">
        <v>40965.409722222219</v>
      </c>
      <c r="F2472" s="22">
        <v>6.34</v>
      </c>
      <c r="G2472" s="22">
        <v>6.3714365065027287</v>
      </c>
      <c r="H2472" s="25">
        <v>0.13564668769716087</v>
      </c>
      <c r="I2472" s="3">
        <f t="shared" si="152"/>
        <v>438.83999999997951</v>
      </c>
      <c r="J2472" s="3">
        <f t="shared" si="153"/>
        <v>445.61999999997931</v>
      </c>
      <c r="K2472" s="3">
        <f>MIN(J2472-M2472+N2472,'Power Look Up'!$F$4)</f>
        <v>455.97665175486799</v>
      </c>
      <c r="M2472" s="51">
        <f t="array" ref="M2472">_xlfn.SUM(_xlfn.NORM.DIST($S$3:$S$1003,$G2472,$P2472,FALSE)*WindSpeedStep*$T$3:$T$1003)</f>
        <v>443.79917727515374</v>
      </c>
      <c r="N2472" s="51">
        <f t="array" ref="N2472">_xlfn.SUM(_xlfn.NORM.DIST($S$3:$S$1003,$G2472,$Q2472,FALSE)*WindSpeedStep*$T$3:$T$1003)</f>
        <v>454.15582903004241</v>
      </c>
      <c r="P2472" s="43">
        <f t="shared" si="154"/>
        <v>0.6371436506502729</v>
      </c>
      <c r="Q2472" s="43">
        <f t="shared" si="155"/>
        <v>0.86426425797986539</v>
      </c>
    </row>
    <row r="2473" spans="5:17" x14ac:dyDescent="0.2">
      <c r="E2473" s="16">
        <v>40965.416666666664</v>
      </c>
      <c r="F2473" s="22">
        <v>6.73</v>
      </c>
      <c r="G2473" s="22">
        <v>6.7408728326784368</v>
      </c>
      <c r="H2473" s="25">
        <v>0.10995542347696879</v>
      </c>
      <c r="I2473" s="3">
        <f t="shared" si="152"/>
        <v>526.97999999997762</v>
      </c>
      <c r="J2473" s="3">
        <f t="shared" si="153"/>
        <v>529.2399999999775</v>
      </c>
      <c r="K2473" s="3">
        <f>MIN(J2473-M2473+N2473,'Power Look Up'!$F$4)</f>
        <v>532.46723465504181</v>
      </c>
      <c r="M2473" s="51">
        <f t="array" ref="M2473">_xlfn.SUM(_xlfn.NORM.DIST($S$3:$S$1003,$G2473,$P2473,FALSE)*WindSpeedStep*$T$3:$T$1003)</f>
        <v>528.91418020958963</v>
      </c>
      <c r="N2473" s="51">
        <f t="array" ref="N2473">_xlfn.SUM(_xlfn.NORM.DIST($S$3:$S$1003,$G2473,$Q2473,FALSE)*WindSpeedStep*$T$3:$T$1003)</f>
        <v>532.14141486465394</v>
      </c>
      <c r="P2473" s="43">
        <f t="shared" si="154"/>
        <v>0.67408728326784373</v>
      </c>
      <c r="Q2473" s="43">
        <f t="shared" si="155"/>
        <v>0.74119552692155177</v>
      </c>
    </row>
    <row r="2474" spans="5:17" x14ac:dyDescent="0.2">
      <c r="E2474" s="16">
        <v>40965.423611111109</v>
      </c>
      <c r="F2474" s="22">
        <v>6.41</v>
      </c>
      <c r="G2474" s="22">
        <v>6.3777504091060422</v>
      </c>
      <c r="H2474" s="25">
        <v>9.2043681747269887E-2</v>
      </c>
      <c r="I2474" s="3">
        <f t="shared" si="152"/>
        <v>454.65999999997916</v>
      </c>
      <c r="J2474" s="3">
        <f t="shared" si="153"/>
        <v>447.8799999999793</v>
      </c>
      <c r="K2474" s="3">
        <f>MIN(J2474-M2474+N2474,'Power Look Up'!$F$4)</f>
        <v>445.88933346003853</v>
      </c>
      <c r="M2474" s="51">
        <f t="array" ref="M2474">_xlfn.SUM(_xlfn.NORM.DIST($S$3:$S$1003,$G2474,$P2474,FALSE)*WindSpeedStep*$T$3:$T$1003)</f>
        <v>445.17568776897201</v>
      </c>
      <c r="N2474" s="51">
        <f t="array" ref="N2474">_xlfn.SUM(_xlfn.NORM.DIST($S$3:$S$1003,$G2474,$Q2474,FALSE)*WindSpeedStep*$T$3:$T$1003)</f>
        <v>443.18502122903124</v>
      </c>
      <c r="P2474" s="43">
        <f t="shared" si="154"/>
        <v>0.63777504091060422</v>
      </c>
      <c r="Q2474" s="43">
        <f t="shared" si="155"/>
        <v>0.58703162891927685</v>
      </c>
    </row>
    <row r="2475" spans="5:17" x14ac:dyDescent="0.2">
      <c r="E2475" s="16">
        <v>40965.430555555555</v>
      </c>
      <c r="F2475" s="22">
        <v>5.86</v>
      </c>
      <c r="G2475" s="22">
        <v>5.8437996058359065</v>
      </c>
      <c r="H2475" s="25">
        <v>0.10068259385665528</v>
      </c>
      <c r="I2475" s="3">
        <f t="shared" si="152"/>
        <v>339.31999999998698</v>
      </c>
      <c r="J2475" s="3">
        <f t="shared" si="153"/>
        <v>336.07999999998702</v>
      </c>
      <c r="K2475" s="3">
        <f>MIN(J2475-M2475+N2475,'Power Look Up'!$F$4)</f>
        <v>336.19022095881814</v>
      </c>
      <c r="M2475" s="51">
        <f t="array" ref="M2475">_xlfn.SUM(_xlfn.NORM.DIST($S$3:$S$1003,$G2475,$P2475,FALSE)*WindSpeedStep*$T$3:$T$1003)</f>
        <v>337.66264106428542</v>
      </c>
      <c r="N2475" s="51">
        <f t="array" ref="N2475">_xlfn.SUM(_xlfn.NORM.DIST($S$3:$S$1003,$G2475,$Q2475,FALSE)*WindSpeedStep*$T$3:$T$1003)</f>
        <v>337.77286202311655</v>
      </c>
      <c r="P2475" s="43">
        <f t="shared" si="154"/>
        <v>0.58437996058359065</v>
      </c>
      <c r="Q2475" s="43">
        <f t="shared" si="155"/>
        <v>0.5883689022940588</v>
      </c>
    </row>
    <row r="2476" spans="5:17" x14ac:dyDescent="0.2">
      <c r="E2476" s="16">
        <v>40965.4375</v>
      </c>
      <c r="F2476" s="22">
        <v>5.68</v>
      </c>
      <c r="G2476" s="22">
        <v>5.7759747458523512</v>
      </c>
      <c r="H2476" s="25">
        <v>0.14260563380281691</v>
      </c>
      <c r="I2476" s="3">
        <f t="shared" si="152"/>
        <v>310.15999999998758</v>
      </c>
      <c r="J2476" s="3">
        <f t="shared" si="153"/>
        <v>326.35999999998722</v>
      </c>
      <c r="K2476" s="3">
        <f>MIN(J2476-M2476+N2476,'Power Look Up'!$F$4)</f>
        <v>333.91354739378289</v>
      </c>
      <c r="M2476" s="51">
        <f t="array" ref="M2476">_xlfn.SUM(_xlfn.NORM.DIST($S$3:$S$1003,$G2476,$P2476,FALSE)*WindSpeedStep*$T$3:$T$1003)</f>
        <v>325.19004719034376</v>
      </c>
      <c r="N2476" s="51">
        <f t="array" ref="N2476">_xlfn.SUM(_xlfn.NORM.DIST($S$3:$S$1003,$G2476,$Q2476,FALSE)*WindSpeedStep*$T$3:$T$1003)</f>
        <v>332.74359458413943</v>
      </c>
      <c r="P2476" s="43">
        <f t="shared" si="154"/>
        <v>0.57759747458523514</v>
      </c>
      <c r="Q2476" s="43">
        <f t="shared" si="155"/>
        <v>0.82368653946133885</v>
      </c>
    </row>
    <row r="2477" spans="5:17" x14ac:dyDescent="0.2">
      <c r="E2477" s="16">
        <v>40965.444444444445</v>
      </c>
      <c r="F2477" s="22">
        <v>6.18</v>
      </c>
      <c r="G2477" s="22">
        <v>6.1934508200487306</v>
      </c>
      <c r="H2477" s="25">
        <v>0.11003236245954694</v>
      </c>
      <c r="I2477" s="3">
        <f t="shared" si="152"/>
        <v>402.67999999998028</v>
      </c>
      <c r="J2477" s="3">
        <f t="shared" si="153"/>
        <v>404.93999999998022</v>
      </c>
      <c r="K2477" s="3">
        <f>MIN(J2477-M2477+N2477,'Power Look Up'!$F$4)</f>
        <v>407.30403137007323</v>
      </c>
      <c r="M2477" s="51">
        <f t="array" ref="M2477">_xlfn.SUM(_xlfn.NORM.DIST($S$3:$S$1003,$G2477,$P2477,FALSE)*WindSpeedStep*$T$3:$T$1003)</f>
        <v>406.07211927252598</v>
      </c>
      <c r="N2477" s="51">
        <f t="array" ref="N2477">_xlfn.SUM(_xlfn.NORM.DIST($S$3:$S$1003,$G2477,$Q2477,FALSE)*WindSpeedStep*$T$3:$T$1003)</f>
        <v>408.436150642619</v>
      </c>
      <c r="P2477" s="43">
        <f t="shared" si="154"/>
        <v>0.61934508200487315</v>
      </c>
      <c r="Q2477" s="43">
        <f t="shared" si="155"/>
        <v>0.68148002550698017</v>
      </c>
    </row>
    <row r="2478" spans="5:17" x14ac:dyDescent="0.2">
      <c r="E2478" s="16">
        <v>40965.451388888891</v>
      </c>
      <c r="F2478" s="22">
        <v>6.8</v>
      </c>
      <c r="G2478" s="22">
        <v>6.7738588012580463</v>
      </c>
      <c r="H2478" s="25">
        <v>8.9705882352941177E-2</v>
      </c>
      <c r="I2478" s="3">
        <f t="shared" si="152"/>
        <v>542.79999999997722</v>
      </c>
      <c r="J2478" s="3">
        <f t="shared" si="153"/>
        <v>536.01999999997747</v>
      </c>
      <c r="K2478" s="3">
        <f>MIN(J2478-M2478+N2478,'Power Look Up'!$F$4)</f>
        <v>532.91528229280379</v>
      </c>
      <c r="M2478" s="51">
        <f t="array" ref="M2478">_xlfn.SUM(_xlfn.NORM.DIST($S$3:$S$1003,$G2478,$P2478,FALSE)*WindSpeedStep*$T$3:$T$1003)</f>
        <v>536.97574891269005</v>
      </c>
      <c r="N2478" s="51">
        <f t="array" ref="N2478">_xlfn.SUM(_xlfn.NORM.DIST($S$3:$S$1003,$G2478,$Q2478,FALSE)*WindSpeedStep*$T$3:$T$1003)</f>
        <v>533.87103120551637</v>
      </c>
      <c r="P2478" s="43">
        <f t="shared" si="154"/>
        <v>0.6773858801258047</v>
      </c>
      <c r="Q2478" s="43">
        <f t="shared" si="155"/>
        <v>0.60765498070108948</v>
      </c>
    </row>
    <row r="2479" spans="5:17" x14ac:dyDescent="0.2">
      <c r="E2479" s="16">
        <v>40965.458333333336</v>
      </c>
      <c r="F2479" s="22">
        <v>6.47</v>
      </c>
      <c r="G2479" s="22">
        <v>6.4659855136702369</v>
      </c>
      <c r="H2479" s="25">
        <v>0.11746522411128285</v>
      </c>
      <c r="I2479" s="3">
        <f t="shared" si="152"/>
        <v>468.21999999997888</v>
      </c>
      <c r="J2479" s="3">
        <f t="shared" si="153"/>
        <v>468.21999999997888</v>
      </c>
      <c r="K2479" s="3">
        <f>MIN(J2479-M2479+N2479,'Power Look Up'!$F$4)</f>
        <v>473.27927639769257</v>
      </c>
      <c r="M2479" s="51">
        <f t="array" ref="M2479">_xlfn.SUM(_xlfn.NORM.DIST($S$3:$S$1003,$G2479,$P2479,FALSE)*WindSpeedStep*$T$3:$T$1003)</f>
        <v>464.69173582540913</v>
      </c>
      <c r="N2479" s="51">
        <f t="array" ref="N2479">_xlfn.SUM(_xlfn.NORM.DIST($S$3:$S$1003,$G2479,$Q2479,FALSE)*WindSpeedStep*$T$3:$T$1003)</f>
        <v>469.75101222312281</v>
      </c>
      <c r="P2479" s="43">
        <f t="shared" si="154"/>
        <v>0.64659855136702371</v>
      </c>
      <c r="Q2479" s="43">
        <f t="shared" si="155"/>
        <v>0.75952843746358278</v>
      </c>
    </row>
    <row r="2480" spans="5:17" x14ac:dyDescent="0.2">
      <c r="E2480" s="16">
        <v>40965.465277777781</v>
      </c>
      <c r="F2480" s="22">
        <v>5.43</v>
      </c>
      <c r="G2480" s="22">
        <v>5.4140496862566936</v>
      </c>
      <c r="H2480" s="25">
        <v>9.5764272559852676E-2</v>
      </c>
      <c r="I2480" s="3">
        <f t="shared" si="152"/>
        <v>269.65999999998843</v>
      </c>
      <c r="J2480" s="3">
        <f t="shared" si="153"/>
        <v>266.41999999998848</v>
      </c>
      <c r="K2480" s="3">
        <f>MIN(J2480-M2480+N2480,'Power Look Up'!$F$4)</f>
        <v>266.14818113108731</v>
      </c>
      <c r="M2480" s="51">
        <f t="array" ref="M2480">_xlfn.SUM(_xlfn.NORM.DIST($S$3:$S$1003,$G2480,$P2480,FALSE)*WindSpeedStep*$T$3:$T$1003)</f>
        <v>262.14546825186591</v>
      </c>
      <c r="N2480" s="51">
        <f t="array" ref="N2480">_xlfn.SUM(_xlfn.NORM.DIST($S$3:$S$1003,$G2480,$Q2480,FALSE)*WindSpeedStep*$T$3:$T$1003)</f>
        <v>261.87364938296474</v>
      </c>
      <c r="P2480" s="43">
        <f t="shared" si="154"/>
        <v>0.54140496862566934</v>
      </c>
      <c r="Q2480" s="43">
        <f t="shared" si="155"/>
        <v>0.51847252980727088</v>
      </c>
    </row>
    <row r="2481" spans="5:17" x14ac:dyDescent="0.2">
      <c r="E2481" s="16">
        <v>40965.472222222219</v>
      </c>
      <c r="F2481" s="22">
        <v>5.16</v>
      </c>
      <c r="G2481" s="22">
        <v>5.1461931613878198</v>
      </c>
      <c r="H2481" s="25">
        <v>0.14728682170542634</v>
      </c>
      <c r="I2481" s="3">
        <f t="shared" si="152"/>
        <v>225.91999999998939</v>
      </c>
      <c r="J2481" s="3">
        <f t="shared" si="153"/>
        <v>224.29999999998941</v>
      </c>
      <c r="K2481" s="3">
        <f>MIN(J2481-M2481+N2481,'Power Look Up'!$F$4)</f>
        <v>228.35433623421707</v>
      </c>
      <c r="M2481" s="51">
        <f t="array" ref="M2481">_xlfn.SUM(_xlfn.NORM.DIST($S$3:$S$1003,$G2481,$P2481,FALSE)*WindSpeedStep*$T$3:$T$1003)</f>
        <v>218.11707545365175</v>
      </c>
      <c r="N2481" s="51">
        <f t="array" ref="N2481">_xlfn.SUM(_xlfn.NORM.DIST($S$3:$S$1003,$G2481,$Q2481,FALSE)*WindSpeedStep*$T$3:$T$1003)</f>
        <v>222.17141168787941</v>
      </c>
      <c r="P2481" s="43">
        <f t="shared" si="154"/>
        <v>0.51461931613878198</v>
      </c>
      <c r="Q2481" s="43">
        <f t="shared" si="155"/>
        <v>0.75796643462301216</v>
      </c>
    </row>
    <row r="2482" spans="5:17" x14ac:dyDescent="0.2">
      <c r="E2482" s="16">
        <v>40965.479166666664</v>
      </c>
      <c r="F2482" s="22">
        <v>5.77</v>
      </c>
      <c r="G2482" s="22">
        <v>5.810486219299575</v>
      </c>
      <c r="H2482" s="25">
        <v>0.16117850953206242</v>
      </c>
      <c r="I2482" s="3">
        <f t="shared" si="152"/>
        <v>324.73999999998728</v>
      </c>
      <c r="J2482" s="3">
        <f t="shared" si="153"/>
        <v>331.21999999998712</v>
      </c>
      <c r="K2482" s="3">
        <f>MIN(J2482-M2482+N2482,'Power Look Up'!$F$4)</f>
        <v>343.5778409980739</v>
      </c>
      <c r="M2482" s="51">
        <f t="array" ref="M2482">_xlfn.SUM(_xlfn.NORM.DIST($S$3:$S$1003,$G2482,$P2482,FALSE)*WindSpeedStep*$T$3:$T$1003)</f>
        <v>331.50674722243207</v>
      </c>
      <c r="N2482" s="51">
        <f t="array" ref="N2482">_xlfn.SUM(_xlfn.NORM.DIST($S$3:$S$1003,$G2482,$Q2482,FALSE)*WindSpeedStep*$T$3:$T$1003)</f>
        <v>343.86458822051884</v>
      </c>
      <c r="P2482" s="43">
        <f t="shared" si="154"/>
        <v>0.58104862192995754</v>
      </c>
      <c r="Q2482" s="43">
        <f t="shared" si="155"/>
        <v>0.93652550848329386</v>
      </c>
    </row>
    <row r="2483" spans="5:17" x14ac:dyDescent="0.2">
      <c r="E2483" s="16">
        <v>40965.486111111109</v>
      </c>
      <c r="F2483" s="22">
        <v>6.81</v>
      </c>
      <c r="G2483" s="22">
        <v>6.8269496842492607</v>
      </c>
      <c r="H2483" s="25">
        <v>0.10572687224669604</v>
      </c>
      <c r="I2483" s="3">
        <f t="shared" si="152"/>
        <v>545.05999999997721</v>
      </c>
      <c r="J2483" s="3">
        <f t="shared" si="153"/>
        <v>549.57999999997719</v>
      </c>
      <c r="K2483" s="3">
        <f>MIN(J2483-M2483+N2483,'Power Look Up'!$F$4)</f>
        <v>551.47466018066166</v>
      </c>
      <c r="M2483" s="51">
        <f t="array" ref="M2483">_xlfn.SUM(_xlfn.NORM.DIST($S$3:$S$1003,$G2483,$P2483,FALSE)*WindSpeedStep*$T$3:$T$1003)</f>
        <v>550.11281466749108</v>
      </c>
      <c r="N2483" s="51">
        <f t="array" ref="N2483">_xlfn.SUM(_xlfn.NORM.DIST($S$3:$S$1003,$G2483,$Q2483,FALSE)*WindSpeedStep*$T$3:$T$1003)</f>
        <v>552.00747484817555</v>
      </c>
      <c r="P2483" s="43">
        <f t="shared" si="154"/>
        <v>0.68269496842492616</v>
      </c>
      <c r="Q2483" s="43">
        <f t="shared" si="155"/>
        <v>0.7217920371012434</v>
      </c>
    </row>
    <row r="2484" spans="5:17" x14ac:dyDescent="0.2">
      <c r="E2484" s="16">
        <v>40965.493055555555</v>
      </c>
      <c r="F2484" s="22">
        <v>6.73</v>
      </c>
      <c r="G2484" s="22">
        <v>6.6356399458626578</v>
      </c>
      <c r="H2484" s="25">
        <v>9.8068350668647844E-2</v>
      </c>
      <c r="I2484" s="3">
        <f t="shared" si="152"/>
        <v>526.97999999997762</v>
      </c>
      <c r="J2484" s="3">
        <f t="shared" si="153"/>
        <v>506.63999999997804</v>
      </c>
      <c r="K2484" s="3">
        <f>MIN(J2484-M2484+N2484,'Power Look Up'!$F$4)</f>
        <v>506.07160951096591</v>
      </c>
      <c r="M2484" s="51">
        <f t="array" ref="M2484">_xlfn.SUM(_xlfn.NORM.DIST($S$3:$S$1003,$G2484,$P2484,FALSE)*WindSpeedStep*$T$3:$T$1003)</f>
        <v>503.70800540962301</v>
      </c>
      <c r="N2484" s="51">
        <f t="array" ref="N2484">_xlfn.SUM(_xlfn.NORM.DIST($S$3:$S$1003,$G2484,$Q2484,FALSE)*WindSpeedStep*$T$3:$T$1003)</f>
        <v>503.13961492061088</v>
      </c>
      <c r="P2484" s="43">
        <f t="shared" si="154"/>
        <v>0.6635639945862658</v>
      </c>
      <c r="Q2484" s="43">
        <f t="shared" si="155"/>
        <v>0.65074626512174649</v>
      </c>
    </row>
    <row r="2485" spans="5:17" x14ac:dyDescent="0.2">
      <c r="E2485" s="16">
        <v>40965.5</v>
      </c>
      <c r="F2485" s="22">
        <v>6.02</v>
      </c>
      <c r="G2485" s="22">
        <v>5.9705985862261199</v>
      </c>
      <c r="H2485" s="25">
        <v>0.12624584717607976</v>
      </c>
      <c r="I2485" s="3">
        <f t="shared" si="152"/>
        <v>366.51999999998105</v>
      </c>
      <c r="J2485" s="3">
        <f t="shared" si="153"/>
        <v>357.13999999998657</v>
      </c>
      <c r="K2485" s="3">
        <f>MIN(J2485-M2485+N2485,'Power Look Up'!$F$4)</f>
        <v>362.50238573947354</v>
      </c>
      <c r="M2485" s="51">
        <f t="array" ref="M2485">_xlfn.SUM(_xlfn.NORM.DIST($S$3:$S$1003,$G2485,$P2485,FALSE)*WindSpeedStep*$T$3:$T$1003)</f>
        <v>361.64486405838261</v>
      </c>
      <c r="N2485" s="51">
        <f t="array" ref="N2485">_xlfn.SUM(_xlfn.NORM.DIST($S$3:$S$1003,$G2485,$Q2485,FALSE)*WindSpeedStep*$T$3:$T$1003)</f>
        <v>367.00724979786958</v>
      </c>
      <c r="P2485" s="43">
        <f t="shared" si="154"/>
        <v>0.59705985862261202</v>
      </c>
      <c r="Q2485" s="43">
        <f t="shared" si="155"/>
        <v>0.75376327666642062</v>
      </c>
    </row>
    <row r="2486" spans="5:17" x14ac:dyDescent="0.2">
      <c r="E2486" s="16">
        <v>40965.506944444445</v>
      </c>
      <c r="F2486" s="22">
        <v>5.8</v>
      </c>
      <c r="G2486" s="22">
        <v>5.7656371320789548</v>
      </c>
      <c r="H2486" s="25">
        <v>0.16724137931034483</v>
      </c>
      <c r="I2486" s="3">
        <f t="shared" si="152"/>
        <v>329.59999999998718</v>
      </c>
      <c r="J2486" s="3">
        <f t="shared" si="153"/>
        <v>324.73999999998728</v>
      </c>
      <c r="K2486" s="3">
        <f>MIN(J2486-M2486+N2486,'Power Look Up'!$F$4)</f>
        <v>338.13503640922755</v>
      </c>
      <c r="M2486" s="51">
        <f t="array" ref="M2486">_xlfn.SUM(_xlfn.NORM.DIST($S$3:$S$1003,$G2486,$P2486,FALSE)*WindSpeedStep*$T$3:$T$1003)</f>
        <v>323.30967384276113</v>
      </c>
      <c r="N2486" s="51">
        <f t="array" ref="N2486">_xlfn.SUM(_xlfn.NORM.DIST($S$3:$S$1003,$G2486,$Q2486,FALSE)*WindSpeedStep*$T$3:$T$1003)</f>
        <v>336.70471025200141</v>
      </c>
      <c r="P2486" s="43">
        <f t="shared" si="154"/>
        <v>0.57656371320789546</v>
      </c>
      <c r="Q2486" s="43">
        <f t="shared" si="155"/>
        <v>0.96425310657182517</v>
      </c>
    </row>
    <row r="2487" spans="5:17" x14ac:dyDescent="0.2">
      <c r="E2487" s="16">
        <v>40965.513888888891</v>
      </c>
      <c r="F2487" s="22">
        <v>6.2</v>
      </c>
      <c r="G2487" s="22">
        <v>6.1452646054161129</v>
      </c>
      <c r="H2487" s="25">
        <v>0.12903225806451613</v>
      </c>
      <c r="I2487" s="3">
        <f t="shared" si="152"/>
        <v>407.19999999998015</v>
      </c>
      <c r="J2487" s="3">
        <f t="shared" si="153"/>
        <v>395.89999999998042</v>
      </c>
      <c r="K2487" s="3">
        <f>MIN(J2487-M2487+N2487,'Power Look Up'!$F$4)</f>
        <v>402.9124900231285</v>
      </c>
      <c r="M2487" s="51">
        <f t="array" ref="M2487">_xlfn.SUM(_xlfn.NORM.DIST($S$3:$S$1003,$G2487,$P2487,FALSE)*WindSpeedStep*$T$3:$T$1003)</f>
        <v>396.20803312194539</v>
      </c>
      <c r="N2487" s="51">
        <f t="array" ref="N2487">_xlfn.SUM(_xlfn.NORM.DIST($S$3:$S$1003,$G2487,$Q2487,FALSE)*WindSpeedStep*$T$3:$T$1003)</f>
        <v>403.22052314509347</v>
      </c>
      <c r="P2487" s="43">
        <f t="shared" si="154"/>
        <v>0.61452646054161131</v>
      </c>
      <c r="Q2487" s="43">
        <f t="shared" si="155"/>
        <v>0.79293736844078877</v>
      </c>
    </row>
    <row r="2488" spans="5:17" x14ac:dyDescent="0.2">
      <c r="E2488" s="16">
        <v>40965.520833333336</v>
      </c>
      <c r="F2488" s="22">
        <v>7.02</v>
      </c>
      <c r="G2488" s="22">
        <v>7.0373369512742858</v>
      </c>
      <c r="H2488" s="25">
        <v>0.15384615384615385</v>
      </c>
      <c r="I2488" s="3">
        <f t="shared" si="152"/>
        <v>594.01999999996838</v>
      </c>
      <c r="J2488" s="3">
        <f t="shared" si="153"/>
        <v>600.03999999996824</v>
      </c>
      <c r="K2488" s="3">
        <f>MIN(J2488-M2488+N2488,'Power Look Up'!$F$4)</f>
        <v>623.23366480123798</v>
      </c>
      <c r="M2488" s="51">
        <f t="array" ref="M2488">_xlfn.SUM(_xlfn.NORM.DIST($S$3:$S$1003,$G2488,$P2488,FALSE)*WindSpeedStep*$T$3:$T$1003)</f>
        <v>604.15421197674777</v>
      </c>
      <c r="N2488" s="51">
        <f t="array" ref="N2488">_xlfn.SUM(_xlfn.NORM.DIST($S$3:$S$1003,$G2488,$Q2488,FALSE)*WindSpeedStep*$T$3:$T$1003)</f>
        <v>627.34787677801751</v>
      </c>
      <c r="P2488" s="43">
        <f t="shared" si="154"/>
        <v>0.70373369512742867</v>
      </c>
      <c r="Q2488" s="43">
        <f t="shared" si="155"/>
        <v>1.082667223272967</v>
      </c>
    </row>
    <row r="2489" spans="5:17" x14ac:dyDescent="0.2">
      <c r="E2489" s="16">
        <v>40965.527777777781</v>
      </c>
      <c r="F2489" s="22">
        <v>6.7</v>
      </c>
      <c r="G2489" s="22">
        <v>6.6848641363614734</v>
      </c>
      <c r="H2489" s="25">
        <v>0.15671641791044777</v>
      </c>
      <c r="I2489" s="3">
        <f t="shared" si="152"/>
        <v>520.19999999997776</v>
      </c>
      <c r="J2489" s="3">
        <f t="shared" si="153"/>
        <v>515.67999999997789</v>
      </c>
      <c r="K2489" s="3">
        <f>MIN(J2489-M2489+N2489,'Power Look Up'!$F$4)</f>
        <v>536.73852160515969</v>
      </c>
      <c r="M2489" s="51">
        <f t="array" ref="M2489">_xlfn.SUM(_xlfn.NORM.DIST($S$3:$S$1003,$G2489,$P2489,FALSE)*WindSpeedStep*$T$3:$T$1003)</f>
        <v>515.40181356551</v>
      </c>
      <c r="N2489" s="51">
        <f t="array" ref="N2489">_xlfn.SUM(_xlfn.NORM.DIST($S$3:$S$1003,$G2489,$Q2489,FALSE)*WindSpeedStep*$T$3:$T$1003)</f>
        <v>536.46033517069179</v>
      </c>
      <c r="P2489" s="43">
        <f t="shared" si="154"/>
        <v>0.66848641363614736</v>
      </c>
      <c r="Q2489" s="43">
        <f t="shared" si="155"/>
        <v>1.0476279616685891</v>
      </c>
    </row>
    <row r="2490" spans="5:17" x14ac:dyDescent="0.2">
      <c r="E2490" s="16">
        <v>40965.534722222219</v>
      </c>
      <c r="F2490" s="22">
        <v>6.16</v>
      </c>
      <c r="G2490" s="22">
        <v>6.1574172379088807</v>
      </c>
      <c r="H2490" s="25">
        <v>0.17045454545454547</v>
      </c>
      <c r="I2490" s="3">
        <f t="shared" si="152"/>
        <v>398.15999999998036</v>
      </c>
      <c r="J2490" s="3">
        <f t="shared" si="153"/>
        <v>398.15999999998036</v>
      </c>
      <c r="K2490" s="3">
        <f>MIN(J2490-M2490+N2490,'Power Look Up'!$F$4)</f>
        <v>418.05455852717211</v>
      </c>
      <c r="M2490" s="51">
        <f t="array" ref="M2490">_xlfn.SUM(_xlfn.NORM.DIST($S$3:$S$1003,$G2490,$P2490,FALSE)*WindSpeedStep*$T$3:$T$1003)</f>
        <v>398.68202917898657</v>
      </c>
      <c r="N2490" s="51">
        <f t="array" ref="N2490">_xlfn.SUM(_xlfn.NORM.DIST($S$3:$S$1003,$G2490,$Q2490,FALSE)*WindSpeedStep*$T$3:$T$1003)</f>
        <v>418.57658770617832</v>
      </c>
      <c r="P2490" s="43">
        <f t="shared" si="154"/>
        <v>0.6157417237908881</v>
      </c>
      <c r="Q2490" s="43">
        <f t="shared" si="155"/>
        <v>1.0495597564617412</v>
      </c>
    </row>
    <row r="2491" spans="5:17" x14ac:dyDescent="0.2">
      <c r="E2491" s="16">
        <v>40965.541666666664</v>
      </c>
      <c r="F2491" s="22">
        <v>6.41</v>
      </c>
      <c r="G2491" s="22">
        <v>6.4583735416399417</v>
      </c>
      <c r="H2491" s="25">
        <v>0.11232449297971918</v>
      </c>
      <c r="I2491" s="3">
        <f t="shared" si="152"/>
        <v>454.65999999997916</v>
      </c>
      <c r="J2491" s="3">
        <f t="shared" si="153"/>
        <v>465.95999999997889</v>
      </c>
      <c r="K2491" s="3">
        <f>MIN(J2491-M2491+N2491,'Power Look Up'!$F$4)</f>
        <v>469.45105735899642</v>
      </c>
      <c r="M2491" s="51">
        <f t="array" ref="M2491">_xlfn.SUM(_xlfn.NORM.DIST($S$3:$S$1003,$G2491,$P2491,FALSE)*WindSpeedStep*$T$3:$T$1003)</f>
        <v>462.98740306251671</v>
      </c>
      <c r="N2491" s="51">
        <f t="array" ref="N2491">_xlfn.SUM(_xlfn.NORM.DIST($S$3:$S$1003,$G2491,$Q2491,FALSE)*WindSpeedStep*$T$3:$T$1003)</f>
        <v>466.47846042153424</v>
      </c>
      <c r="P2491" s="43">
        <f t="shared" si="154"/>
        <v>0.64583735416399424</v>
      </c>
      <c r="Q2491" s="43">
        <f t="shared" si="155"/>
        <v>0.72543353353833973</v>
      </c>
    </row>
    <row r="2492" spans="5:17" x14ac:dyDescent="0.2">
      <c r="E2492" s="16">
        <v>40965.548611111109</v>
      </c>
      <c r="F2492" s="22">
        <v>5.97</v>
      </c>
      <c r="G2492" s="22">
        <v>5.9742729302355739</v>
      </c>
      <c r="H2492" s="25">
        <v>0.11892797319932998</v>
      </c>
      <c r="I2492" s="3">
        <f t="shared" si="152"/>
        <v>357.13999999998657</v>
      </c>
      <c r="J2492" s="3">
        <f t="shared" si="153"/>
        <v>357.13999999998657</v>
      </c>
      <c r="K2492" s="3">
        <f>MIN(J2492-M2492+N2492,'Power Look Up'!$F$4)</f>
        <v>360.92083532177594</v>
      </c>
      <c r="M2492" s="51">
        <f t="array" ref="M2492">_xlfn.SUM(_xlfn.NORM.DIST($S$3:$S$1003,$G2492,$P2492,FALSE)*WindSpeedStep*$T$3:$T$1003)</f>
        <v>362.35330263225842</v>
      </c>
      <c r="N2492" s="51">
        <f t="array" ref="N2492">_xlfn.SUM(_xlfn.NORM.DIST($S$3:$S$1003,$G2492,$Q2492,FALSE)*WindSpeedStep*$T$3:$T$1003)</f>
        <v>366.13413795404779</v>
      </c>
      <c r="P2492" s="43">
        <f t="shared" si="154"/>
        <v>0.59742729302355746</v>
      </c>
      <c r="Q2492" s="43">
        <f t="shared" si="155"/>
        <v>0.71050817093253893</v>
      </c>
    </row>
    <row r="2493" spans="5:17" x14ac:dyDescent="0.2">
      <c r="E2493" s="16">
        <v>40965.555555555555</v>
      </c>
      <c r="F2493" s="22">
        <v>5.87</v>
      </c>
      <c r="G2493" s="22">
        <v>5.885415720966412</v>
      </c>
      <c r="H2493" s="25">
        <v>0.10391822827938671</v>
      </c>
      <c r="I2493" s="3">
        <f t="shared" si="152"/>
        <v>340.93999999998692</v>
      </c>
      <c r="J2493" s="3">
        <f t="shared" si="153"/>
        <v>344.17999999998688</v>
      </c>
      <c r="K2493" s="3">
        <f>MIN(J2493-M2493+N2493,'Power Look Up'!$F$4)</f>
        <v>344.85377567548232</v>
      </c>
      <c r="M2493" s="51">
        <f t="array" ref="M2493">_xlfn.SUM(_xlfn.NORM.DIST($S$3:$S$1003,$G2493,$P2493,FALSE)*WindSpeedStep*$T$3:$T$1003)</f>
        <v>345.4358085480585</v>
      </c>
      <c r="N2493" s="51">
        <f t="array" ref="N2493">_xlfn.SUM(_xlfn.NORM.DIST($S$3:$S$1003,$G2493,$Q2493,FALSE)*WindSpeedStep*$T$3:$T$1003)</f>
        <v>346.10958422355395</v>
      </c>
      <c r="P2493" s="43">
        <f t="shared" si="154"/>
        <v>0.58854157209664126</v>
      </c>
      <c r="Q2493" s="43">
        <f t="shared" si="155"/>
        <v>0.61160197441047892</v>
      </c>
    </row>
    <row r="2494" spans="5:17" x14ac:dyDescent="0.2">
      <c r="E2494" s="16">
        <v>40965.5625</v>
      </c>
      <c r="F2494" s="22">
        <v>6.47</v>
      </c>
      <c r="G2494" s="22">
        <v>6.4841084387451842</v>
      </c>
      <c r="H2494" s="25">
        <v>0.14683153013910355</v>
      </c>
      <c r="I2494" s="3">
        <f t="shared" si="152"/>
        <v>468.21999999997888</v>
      </c>
      <c r="J2494" s="3">
        <f t="shared" si="153"/>
        <v>470.47999999997882</v>
      </c>
      <c r="K2494" s="3">
        <f>MIN(J2494-M2494+N2494,'Power Look Up'!$F$4)</f>
        <v>485.59673921434256</v>
      </c>
      <c r="M2494" s="51">
        <f t="array" ref="M2494">_xlfn.SUM(_xlfn.NORM.DIST($S$3:$S$1003,$G2494,$P2494,FALSE)*WindSpeedStep*$T$3:$T$1003)</f>
        <v>468.76532830560802</v>
      </c>
      <c r="N2494" s="51">
        <f t="array" ref="N2494">_xlfn.SUM(_xlfn.NORM.DIST($S$3:$S$1003,$G2494,$Q2494,FALSE)*WindSpeedStep*$T$3:$T$1003)</f>
        <v>483.88206751997177</v>
      </c>
      <c r="P2494" s="43">
        <f t="shared" si="154"/>
        <v>0.64841084387451842</v>
      </c>
      <c r="Q2494" s="43">
        <f t="shared" si="155"/>
        <v>0.95207156364882917</v>
      </c>
    </row>
    <row r="2495" spans="5:17" x14ac:dyDescent="0.2">
      <c r="E2495" s="16">
        <v>40965.569444444445</v>
      </c>
      <c r="F2495" s="22">
        <v>7.2</v>
      </c>
      <c r="G2495" s="22">
        <v>7.175262133834571</v>
      </c>
      <c r="H2495" s="25">
        <v>8.1944444444444445E-2</v>
      </c>
      <c r="I2495" s="3">
        <f t="shared" si="152"/>
        <v>648.19999999996719</v>
      </c>
      <c r="J2495" s="3">
        <f t="shared" si="153"/>
        <v>642.17999999996732</v>
      </c>
      <c r="K2495" s="3">
        <f>MIN(J2495-M2495+N2495,'Power Look Up'!$F$4)</f>
        <v>636.10451015456204</v>
      </c>
      <c r="M2495" s="51">
        <f t="array" ref="M2495">_xlfn.SUM(_xlfn.NORM.DIST($S$3:$S$1003,$G2495,$P2495,FALSE)*WindSpeedStep*$T$3:$T$1003)</f>
        <v>641.3185726805973</v>
      </c>
      <c r="N2495" s="51">
        <f t="array" ref="N2495">_xlfn.SUM(_xlfn.NORM.DIST($S$3:$S$1003,$G2495,$Q2495,FALSE)*WindSpeedStep*$T$3:$T$1003)</f>
        <v>635.24308283519201</v>
      </c>
      <c r="P2495" s="43">
        <f t="shared" si="154"/>
        <v>0.71752621338345712</v>
      </c>
      <c r="Q2495" s="43">
        <f t="shared" si="155"/>
        <v>0.58797286930033288</v>
      </c>
    </row>
    <row r="2496" spans="5:17" x14ac:dyDescent="0.2">
      <c r="E2496" s="16">
        <v>40965.576388888891</v>
      </c>
      <c r="F2496" s="22">
        <v>6.43</v>
      </c>
      <c r="G2496" s="22">
        <v>6.4456938925399951</v>
      </c>
      <c r="H2496" s="25">
        <v>0.11819595645412131</v>
      </c>
      <c r="I2496" s="3">
        <f t="shared" si="152"/>
        <v>459.17999999997903</v>
      </c>
      <c r="J2496" s="3">
        <f t="shared" si="153"/>
        <v>463.69999999997896</v>
      </c>
      <c r="K2496" s="3">
        <f>MIN(J2496-M2496+N2496,'Power Look Up'!$F$4)</f>
        <v>468.92194125013293</v>
      </c>
      <c r="M2496" s="51">
        <f t="array" ref="M2496">_xlfn.SUM(_xlfn.NORM.DIST($S$3:$S$1003,$G2496,$P2496,FALSE)*WindSpeedStep*$T$3:$T$1003)</f>
        <v>460.15712662370606</v>
      </c>
      <c r="N2496" s="51">
        <f t="array" ref="N2496">_xlfn.SUM(_xlfn.NORM.DIST($S$3:$S$1003,$G2496,$Q2496,FALSE)*WindSpeedStep*$T$3:$T$1003)</f>
        <v>465.37906787386004</v>
      </c>
      <c r="P2496" s="43">
        <f t="shared" si="154"/>
        <v>0.64456938925399954</v>
      </c>
      <c r="Q2496" s="43">
        <f t="shared" si="155"/>
        <v>0.76185495463925301</v>
      </c>
    </row>
    <row r="2497" spans="5:17" x14ac:dyDescent="0.2">
      <c r="E2497" s="16">
        <v>40965.583333333336</v>
      </c>
      <c r="F2497" s="22">
        <v>6.64</v>
      </c>
      <c r="G2497" s="22">
        <v>6.6542873381628684</v>
      </c>
      <c r="H2497" s="25">
        <v>0.11445783132530121</v>
      </c>
      <c r="I2497" s="3">
        <f t="shared" si="152"/>
        <v>506.63999999997804</v>
      </c>
      <c r="J2497" s="3">
        <f t="shared" si="153"/>
        <v>508.89999999997804</v>
      </c>
      <c r="K2497" s="3">
        <f>MIN(J2497-M2497+N2497,'Power Look Up'!$F$4)</f>
        <v>513.47846750133635</v>
      </c>
      <c r="M2497" s="51">
        <f t="array" ref="M2497">_xlfn.SUM(_xlfn.NORM.DIST($S$3:$S$1003,$G2497,$P2497,FALSE)*WindSpeedStep*$T$3:$T$1003)</f>
        <v>508.11798341018897</v>
      </c>
      <c r="N2497" s="51">
        <f t="array" ref="N2497">_xlfn.SUM(_xlfn.NORM.DIST($S$3:$S$1003,$G2497,$Q2497,FALSE)*WindSpeedStep*$T$3:$T$1003)</f>
        <v>512.69645091154734</v>
      </c>
      <c r="P2497" s="43">
        <f t="shared" si="154"/>
        <v>0.66542873381628687</v>
      </c>
      <c r="Q2497" s="43">
        <f t="shared" si="155"/>
        <v>0.76163529774153316</v>
      </c>
    </row>
    <row r="2498" spans="5:17" x14ac:dyDescent="0.2">
      <c r="E2498" s="16">
        <v>40965.590277777781</v>
      </c>
      <c r="F2498" s="22">
        <v>7.23</v>
      </c>
      <c r="G2498" s="22">
        <v>7.1579402547996054</v>
      </c>
      <c r="H2498" s="25">
        <v>6.7773167358229594E-2</v>
      </c>
      <c r="I2498" s="3">
        <f t="shared" si="152"/>
        <v>657.22999999996694</v>
      </c>
      <c r="J2498" s="3">
        <f t="shared" si="153"/>
        <v>636.15999999996745</v>
      </c>
      <c r="K2498" s="3">
        <f>MIN(J2498-M2498+N2498,'Power Look Up'!$F$4)</f>
        <v>626.17730790718952</v>
      </c>
      <c r="M2498" s="51">
        <f t="array" ref="M2498">_xlfn.SUM(_xlfn.NORM.DIST($S$3:$S$1003,$G2498,$P2498,FALSE)*WindSpeedStep*$T$3:$T$1003)</f>
        <v>636.57502889019486</v>
      </c>
      <c r="N2498" s="51">
        <f t="array" ref="N2498">_xlfn.SUM(_xlfn.NORM.DIST($S$3:$S$1003,$G2498,$Q2498,FALSE)*WindSpeedStep*$T$3:$T$1003)</f>
        <v>626.59233679741692</v>
      </c>
      <c r="P2498" s="43">
        <f t="shared" si="154"/>
        <v>0.71579402547996063</v>
      </c>
      <c r="Q2498" s="43">
        <f t="shared" si="155"/>
        <v>0.48511628282874225</v>
      </c>
    </row>
    <row r="2499" spans="5:17" x14ac:dyDescent="0.2">
      <c r="E2499" s="16">
        <v>40965.597222222219</v>
      </c>
      <c r="F2499" s="22">
        <v>6.96</v>
      </c>
      <c r="G2499" s="22">
        <v>6.9688208230014324</v>
      </c>
      <c r="H2499" s="25">
        <v>0.1149425287356322</v>
      </c>
      <c r="I2499" s="3">
        <f t="shared" ref="I2499:I2562" si="156">INDEX(PowerArray,MIN(MaximumPowerIndex,ROUND(F2499*100,0)))</f>
        <v>578.9599999999765</v>
      </c>
      <c r="J2499" s="3">
        <f t="shared" ref="J2499:J2562" si="157">INDEX(PowerArray,MIN(MaximumPowerIndex,ROUND(G2499*100,0)))</f>
        <v>581.21999999997649</v>
      </c>
      <c r="K2499" s="3">
        <f>MIN(J2499-M2499+N2499,'Power Look Up'!$F$4)</f>
        <v>586.66221990957695</v>
      </c>
      <c r="M2499" s="51">
        <f t="array" ref="M2499">_xlfn.SUM(_xlfn.NORM.DIST($S$3:$S$1003,$G2499,$P2499,FALSE)*WindSpeedStep*$T$3:$T$1003)</f>
        <v>586.20528663126765</v>
      </c>
      <c r="N2499" s="51">
        <f t="array" ref="N2499">_xlfn.SUM(_xlfn.NORM.DIST($S$3:$S$1003,$G2499,$Q2499,FALSE)*WindSpeedStep*$T$3:$T$1003)</f>
        <v>591.64750654086811</v>
      </c>
      <c r="P2499" s="43">
        <f t="shared" ref="P2499:P2562" si="158">ReferenceTurbulence*G2499</f>
        <v>0.69688208230014326</v>
      </c>
      <c r="Q2499" s="43">
        <f t="shared" si="155"/>
        <v>0.8010138877013141</v>
      </c>
    </row>
    <row r="2500" spans="5:17" x14ac:dyDescent="0.2">
      <c r="E2500" s="16">
        <v>40965.604166666664</v>
      </c>
      <c r="F2500" s="22">
        <v>6.52</v>
      </c>
      <c r="G2500" s="22">
        <v>6.5275820965556353</v>
      </c>
      <c r="H2500" s="25">
        <v>0.13496932515337423</v>
      </c>
      <c r="I2500" s="3">
        <f t="shared" si="156"/>
        <v>479.51999999997861</v>
      </c>
      <c r="J2500" s="3">
        <f t="shared" si="157"/>
        <v>481.7799999999786</v>
      </c>
      <c r="K2500" s="3">
        <f>MIN(J2500-M2500+N2500,'Power Look Up'!$F$4)</f>
        <v>492.90975605182024</v>
      </c>
      <c r="M2500" s="51">
        <f t="array" ref="M2500">_xlfn.SUM(_xlfn.NORM.DIST($S$3:$S$1003,$G2500,$P2500,FALSE)*WindSpeedStep*$T$3:$T$1003)</f>
        <v>478.62848048425093</v>
      </c>
      <c r="N2500" s="51">
        <f t="array" ref="N2500">_xlfn.SUM(_xlfn.NORM.DIST($S$3:$S$1003,$G2500,$Q2500,FALSE)*WindSpeedStep*$T$3:$T$1003)</f>
        <v>489.75823653609257</v>
      </c>
      <c r="P2500" s="43">
        <f t="shared" si="158"/>
        <v>0.65275820965556353</v>
      </c>
      <c r="Q2500" s="43">
        <f t="shared" ref="Q2500:Q2563" si="159">G2500*H2500</f>
        <v>0.88102335045536184</v>
      </c>
    </row>
    <row r="2501" spans="5:17" x14ac:dyDescent="0.2">
      <c r="E2501" s="16">
        <v>40965.611111111109</v>
      </c>
      <c r="F2501" s="22">
        <v>5.61</v>
      </c>
      <c r="G2501" s="22">
        <v>5.6341167483768952</v>
      </c>
      <c r="H2501" s="25">
        <v>8.7344028520499106E-2</v>
      </c>
      <c r="I2501" s="3">
        <f t="shared" si="156"/>
        <v>298.81999999998783</v>
      </c>
      <c r="J2501" s="3">
        <f t="shared" si="157"/>
        <v>302.05999999998778</v>
      </c>
      <c r="K2501" s="3">
        <f>MIN(J2501-M2501+N2501,'Power Look Up'!$F$4)</f>
        <v>300.6920487814233</v>
      </c>
      <c r="M2501" s="51">
        <f t="array" ref="M2501">_xlfn.SUM(_xlfn.NORM.DIST($S$3:$S$1003,$G2501,$P2501,FALSE)*WindSpeedStep*$T$3:$T$1003)</f>
        <v>299.83307234334563</v>
      </c>
      <c r="N2501" s="51">
        <f t="array" ref="N2501">_xlfn.SUM(_xlfn.NORM.DIST($S$3:$S$1003,$G2501,$Q2501,FALSE)*WindSpeedStep*$T$3:$T$1003)</f>
        <v>298.46512112478115</v>
      </c>
      <c r="P2501" s="43">
        <f t="shared" si="158"/>
        <v>0.5634116748376895</v>
      </c>
      <c r="Q2501" s="43">
        <f t="shared" si="159"/>
        <v>0.49210645395805325</v>
      </c>
    </row>
    <row r="2502" spans="5:17" x14ac:dyDescent="0.2">
      <c r="E2502" s="16">
        <v>40965.618055555555</v>
      </c>
      <c r="F2502" s="22">
        <v>5.69</v>
      </c>
      <c r="G2502" s="22">
        <v>5.7450664026119513</v>
      </c>
      <c r="H2502" s="25">
        <v>0.12653778558875217</v>
      </c>
      <c r="I2502" s="3">
        <f t="shared" si="156"/>
        <v>311.77999999998758</v>
      </c>
      <c r="J2502" s="3">
        <f t="shared" si="157"/>
        <v>321.49999999998732</v>
      </c>
      <c r="K2502" s="3">
        <f>MIN(J2502-M2502+N2502,'Power Look Up'!$F$4)</f>
        <v>325.67453836606586</v>
      </c>
      <c r="M2502" s="51">
        <f t="array" ref="M2502">_xlfn.SUM(_xlfn.NORM.DIST($S$3:$S$1003,$G2502,$P2502,FALSE)*WindSpeedStep*$T$3:$T$1003)</f>
        <v>319.58372159035775</v>
      </c>
      <c r="N2502" s="51">
        <f t="array" ref="N2502">_xlfn.SUM(_xlfn.NORM.DIST($S$3:$S$1003,$G2502,$Q2502,FALSE)*WindSpeedStep*$T$3:$T$1003)</f>
        <v>323.75825995643629</v>
      </c>
      <c r="P2502" s="43">
        <f t="shared" si="158"/>
        <v>0.57450664026119513</v>
      </c>
      <c r="Q2502" s="43">
        <f t="shared" si="159"/>
        <v>0.72696798064685486</v>
      </c>
    </row>
    <row r="2503" spans="5:17" x14ac:dyDescent="0.2">
      <c r="E2503" s="16">
        <v>40965.625</v>
      </c>
      <c r="F2503" s="22">
        <v>6.56</v>
      </c>
      <c r="G2503" s="22">
        <v>6.499042713417591</v>
      </c>
      <c r="H2503" s="25">
        <v>8.2317073170731711E-2</v>
      </c>
      <c r="I2503" s="3">
        <f t="shared" si="156"/>
        <v>488.55999999997846</v>
      </c>
      <c r="J2503" s="3">
        <f t="shared" si="157"/>
        <v>474.99999999997874</v>
      </c>
      <c r="K2503" s="3">
        <f>MIN(J2503-M2503+N2503,'Power Look Up'!$F$4)</f>
        <v>470.47105628811175</v>
      </c>
      <c r="M2503" s="51">
        <f t="array" ref="M2503">_xlfn.SUM(_xlfn.NORM.DIST($S$3:$S$1003,$G2503,$P2503,FALSE)*WindSpeedStep*$T$3:$T$1003)</f>
        <v>472.13899924770294</v>
      </c>
      <c r="N2503" s="51">
        <f t="array" ref="N2503">_xlfn.SUM(_xlfn.NORM.DIST($S$3:$S$1003,$G2503,$Q2503,FALSE)*WindSpeedStep*$T$3:$T$1003)</f>
        <v>467.61005553583595</v>
      </c>
      <c r="P2503" s="43">
        <f t="shared" si="158"/>
        <v>0.6499042713417591</v>
      </c>
      <c r="Q2503" s="43">
        <f t="shared" si="159"/>
        <v>0.53498217458010655</v>
      </c>
    </row>
    <row r="2504" spans="5:17" x14ac:dyDescent="0.2">
      <c r="E2504" s="16">
        <v>40965.631944444445</v>
      </c>
      <c r="F2504" s="22">
        <v>6.11</v>
      </c>
      <c r="G2504" s="22">
        <v>6.141732405315075</v>
      </c>
      <c r="H2504" s="25">
        <v>6.8739770867430439E-2</v>
      </c>
      <c r="I2504" s="3">
        <f t="shared" si="156"/>
        <v>386.85999999998057</v>
      </c>
      <c r="J2504" s="3">
        <f t="shared" si="157"/>
        <v>393.63999999998043</v>
      </c>
      <c r="K2504" s="3">
        <f>MIN(J2504-M2504+N2504,'Power Look Up'!$F$4)</f>
        <v>387.51909555218367</v>
      </c>
      <c r="M2504" s="51">
        <f t="array" ref="M2504">_xlfn.SUM(_xlfn.NORM.DIST($S$3:$S$1003,$G2504,$P2504,FALSE)*WindSpeedStep*$T$3:$T$1003)</f>
        <v>395.49068636083842</v>
      </c>
      <c r="N2504" s="51">
        <f t="array" ref="N2504">_xlfn.SUM(_xlfn.NORM.DIST($S$3:$S$1003,$G2504,$Q2504,FALSE)*WindSpeedStep*$T$3:$T$1003)</f>
        <v>389.36978191304166</v>
      </c>
      <c r="P2504" s="43">
        <f t="shared" si="158"/>
        <v>0.61417324053150757</v>
      </c>
      <c r="Q2504" s="43">
        <f t="shared" si="159"/>
        <v>0.42218127827043067</v>
      </c>
    </row>
    <row r="2505" spans="5:17" x14ac:dyDescent="0.2">
      <c r="E2505" s="16">
        <v>40965.638888888891</v>
      </c>
      <c r="F2505" s="22">
        <v>6.15</v>
      </c>
      <c r="G2505" s="22">
        <v>6.1753076356544732</v>
      </c>
      <c r="H2505" s="25">
        <v>6.1788617886178857E-2</v>
      </c>
      <c r="I2505" s="3">
        <f t="shared" si="156"/>
        <v>395.89999999998042</v>
      </c>
      <c r="J2505" s="3">
        <f t="shared" si="157"/>
        <v>402.67999999998028</v>
      </c>
      <c r="K2505" s="3">
        <f>MIN(J2505-M2505+N2505,'Power Look Up'!$F$4)</f>
        <v>395.26991938448805</v>
      </c>
      <c r="M2505" s="51">
        <f t="array" ref="M2505">_xlfn.SUM(_xlfn.NORM.DIST($S$3:$S$1003,$G2505,$P2505,FALSE)*WindSpeedStep*$T$3:$T$1003)</f>
        <v>402.34093178461143</v>
      </c>
      <c r="N2505" s="51">
        <f t="array" ref="N2505">_xlfn.SUM(_xlfn.NORM.DIST($S$3:$S$1003,$G2505,$Q2505,FALSE)*WindSpeedStep*$T$3:$T$1003)</f>
        <v>394.93085116911919</v>
      </c>
      <c r="P2505" s="43">
        <f t="shared" si="158"/>
        <v>0.61753076356544734</v>
      </c>
      <c r="Q2505" s="43">
        <f t="shared" si="159"/>
        <v>0.38156372382905684</v>
      </c>
    </row>
    <row r="2506" spans="5:17" x14ac:dyDescent="0.2">
      <c r="E2506" s="16">
        <v>40965.645833333336</v>
      </c>
      <c r="F2506" s="22">
        <v>5.68</v>
      </c>
      <c r="G2506" s="22">
        <v>5.7037283502851315</v>
      </c>
      <c r="H2506" s="25">
        <v>8.098591549295775E-2</v>
      </c>
      <c r="I2506" s="3">
        <f t="shared" si="156"/>
        <v>310.15999999998758</v>
      </c>
      <c r="J2506" s="3">
        <f t="shared" si="157"/>
        <v>313.39999999998753</v>
      </c>
      <c r="K2506" s="3">
        <f>MIN(J2506-M2506+N2506,'Power Look Up'!$F$4)</f>
        <v>311.08667302752804</v>
      </c>
      <c r="M2506" s="51">
        <f t="array" ref="M2506">_xlfn.SUM(_xlfn.NORM.DIST($S$3:$S$1003,$G2506,$P2506,FALSE)*WindSpeedStep*$T$3:$T$1003)</f>
        <v>312.15829578927963</v>
      </c>
      <c r="N2506" s="51">
        <f t="array" ref="N2506">_xlfn.SUM(_xlfn.NORM.DIST($S$3:$S$1003,$G2506,$Q2506,FALSE)*WindSpeedStep*$T$3:$T$1003)</f>
        <v>309.84496881682014</v>
      </c>
      <c r="P2506" s="43">
        <f t="shared" si="158"/>
        <v>0.57037283502851321</v>
      </c>
      <c r="Q2506" s="43">
        <f t="shared" si="159"/>
        <v>0.46192166217097896</v>
      </c>
    </row>
    <row r="2507" spans="5:17" x14ac:dyDescent="0.2">
      <c r="E2507" s="16">
        <v>40965.652777777781</v>
      </c>
      <c r="F2507" s="22">
        <v>5.67</v>
      </c>
      <c r="G2507" s="22">
        <v>5.7254894832211329</v>
      </c>
      <c r="H2507" s="25">
        <v>8.1128747795414471E-2</v>
      </c>
      <c r="I2507" s="3">
        <f t="shared" si="156"/>
        <v>308.53999999998763</v>
      </c>
      <c r="J2507" s="3">
        <f t="shared" si="157"/>
        <v>318.25999999998737</v>
      </c>
      <c r="K2507" s="3">
        <f>MIN(J2507-M2507+N2507,'Power Look Up'!$F$4)</f>
        <v>315.86751049657892</v>
      </c>
      <c r="M2507" s="51">
        <f t="array" ref="M2507">_xlfn.SUM(_xlfn.NORM.DIST($S$3:$S$1003,$G2507,$P2507,FALSE)*WindSpeedStep*$T$3:$T$1003)</f>
        <v>316.056982570863</v>
      </c>
      <c r="N2507" s="51">
        <f t="array" ref="N2507">_xlfn.SUM(_xlfn.NORM.DIST($S$3:$S$1003,$G2507,$Q2507,FALSE)*WindSpeedStep*$T$3:$T$1003)</f>
        <v>313.66449306745454</v>
      </c>
      <c r="P2507" s="43">
        <f t="shared" si="158"/>
        <v>0.57254894832211334</v>
      </c>
      <c r="Q2507" s="43">
        <f t="shared" si="159"/>
        <v>0.46450179228954525</v>
      </c>
    </row>
    <row r="2508" spans="5:17" x14ac:dyDescent="0.2">
      <c r="E2508" s="16">
        <v>40965.659722222219</v>
      </c>
      <c r="F2508" s="22">
        <v>5.94</v>
      </c>
      <c r="G2508" s="22">
        <v>5.9203920559789127</v>
      </c>
      <c r="H2508" s="25">
        <v>5.2188552188552187E-2</v>
      </c>
      <c r="I2508" s="3">
        <f t="shared" si="156"/>
        <v>352.27999999998667</v>
      </c>
      <c r="J2508" s="3">
        <f t="shared" si="157"/>
        <v>349.03999999998678</v>
      </c>
      <c r="K2508" s="3">
        <f>MIN(J2508-M2508+N2508,'Power Look Up'!$F$4)</f>
        <v>341.43243977493921</v>
      </c>
      <c r="M2508" s="51">
        <f t="array" ref="M2508">_xlfn.SUM(_xlfn.NORM.DIST($S$3:$S$1003,$G2508,$P2508,FALSE)*WindSpeedStep*$T$3:$T$1003)</f>
        <v>352.0419901621126</v>
      </c>
      <c r="N2508" s="51">
        <f t="array" ref="N2508">_xlfn.SUM(_xlfn.NORM.DIST($S$3:$S$1003,$G2508,$Q2508,FALSE)*WindSpeedStep*$T$3:$T$1003)</f>
        <v>344.43442993706503</v>
      </c>
      <c r="P2508" s="43">
        <f t="shared" si="158"/>
        <v>0.59203920559789125</v>
      </c>
      <c r="Q2508" s="43">
        <f t="shared" si="159"/>
        <v>0.30897668979014525</v>
      </c>
    </row>
    <row r="2509" spans="5:17" x14ac:dyDescent="0.2">
      <c r="E2509" s="16">
        <v>40965.666666666664</v>
      </c>
      <c r="F2509" s="22">
        <v>6.22</v>
      </c>
      <c r="G2509" s="22">
        <v>6.2305487074629768</v>
      </c>
      <c r="H2509" s="25">
        <v>6.9131832797427656E-2</v>
      </c>
      <c r="I2509" s="3">
        <f t="shared" si="156"/>
        <v>411.71999999998008</v>
      </c>
      <c r="J2509" s="3">
        <f t="shared" si="157"/>
        <v>413.97999999998001</v>
      </c>
      <c r="K2509" s="3">
        <f>MIN(J2509-M2509+N2509,'Power Look Up'!$F$4)</f>
        <v>407.60031028233806</v>
      </c>
      <c r="M2509" s="51">
        <f t="array" ref="M2509">_xlfn.SUM(_xlfn.NORM.DIST($S$3:$S$1003,$G2509,$P2509,FALSE)*WindSpeedStep*$T$3:$T$1003)</f>
        <v>413.76643976285362</v>
      </c>
      <c r="N2509" s="51">
        <f t="array" ref="N2509">_xlfn.SUM(_xlfn.NORM.DIST($S$3:$S$1003,$G2509,$Q2509,FALSE)*WindSpeedStep*$T$3:$T$1003)</f>
        <v>407.38675004521167</v>
      </c>
      <c r="P2509" s="43">
        <f t="shared" si="158"/>
        <v>0.62305487074629773</v>
      </c>
      <c r="Q2509" s="43">
        <f t="shared" si="159"/>
        <v>0.43072925148055952</v>
      </c>
    </row>
    <row r="2510" spans="5:17" x14ac:dyDescent="0.2">
      <c r="E2510" s="16">
        <v>40965.673611111109</v>
      </c>
      <c r="F2510" s="22">
        <v>6.8</v>
      </c>
      <c r="G2510" s="22">
        <v>6.8606769643072854</v>
      </c>
      <c r="H2510" s="25">
        <v>4.4117647058823532E-2</v>
      </c>
      <c r="I2510" s="3">
        <f t="shared" si="156"/>
        <v>542.79999999997722</v>
      </c>
      <c r="J2510" s="3">
        <f t="shared" si="157"/>
        <v>556.35999999997694</v>
      </c>
      <c r="K2510" s="3">
        <f>MIN(J2510-M2510+N2510,'Power Look Up'!$F$4)</f>
        <v>542.4697651976395</v>
      </c>
      <c r="M2510" s="51">
        <f t="array" ref="M2510">_xlfn.SUM(_xlfn.NORM.DIST($S$3:$S$1003,$G2510,$P2510,FALSE)*WindSpeedStep*$T$3:$T$1003)</f>
        <v>558.56263762481365</v>
      </c>
      <c r="N2510" s="51">
        <f t="array" ref="N2510">_xlfn.SUM(_xlfn.NORM.DIST($S$3:$S$1003,$G2510,$Q2510,FALSE)*WindSpeedStep*$T$3:$T$1003)</f>
        <v>544.67240282247622</v>
      </c>
      <c r="P2510" s="43">
        <f t="shared" si="158"/>
        <v>0.68606769643072862</v>
      </c>
      <c r="Q2510" s="43">
        <f t="shared" si="159"/>
        <v>0.30267692489590969</v>
      </c>
    </row>
    <row r="2511" spans="5:17" x14ac:dyDescent="0.2">
      <c r="E2511" s="16">
        <v>40965.680555555555</v>
      </c>
      <c r="F2511" s="22">
        <v>7.46</v>
      </c>
      <c r="G2511" s="22">
        <v>7.4926761718310244</v>
      </c>
      <c r="H2511" s="25">
        <v>5.4959785522788199E-2</v>
      </c>
      <c r="I2511" s="3">
        <f t="shared" si="156"/>
        <v>726.45999999996548</v>
      </c>
      <c r="J2511" s="3">
        <f t="shared" si="157"/>
        <v>735.48999999996533</v>
      </c>
      <c r="K2511" s="3">
        <f>MIN(J2511-M2511+N2511,'Power Look Up'!$F$4)</f>
        <v>721.32787201106407</v>
      </c>
      <c r="M2511" s="51">
        <f t="array" ref="M2511">_xlfn.SUM(_xlfn.NORM.DIST($S$3:$S$1003,$G2511,$P2511,FALSE)*WindSpeedStep*$T$3:$T$1003)</f>
        <v>732.15654908258693</v>
      </c>
      <c r="N2511" s="51">
        <f t="array" ref="N2511">_xlfn.SUM(_xlfn.NORM.DIST($S$3:$S$1003,$G2511,$Q2511,FALSE)*WindSpeedStep*$T$3:$T$1003)</f>
        <v>717.99442109368567</v>
      </c>
      <c r="P2511" s="43">
        <f t="shared" si="158"/>
        <v>0.74926761718310253</v>
      </c>
      <c r="Q2511" s="43">
        <f t="shared" si="159"/>
        <v>0.41179587539553886</v>
      </c>
    </row>
    <row r="2512" spans="5:17" x14ac:dyDescent="0.2">
      <c r="E2512" s="16">
        <v>40965.6875</v>
      </c>
      <c r="F2512" s="22">
        <v>6.98</v>
      </c>
      <c r="G2512" s="22">
        <v>7.0104060202327156</v>
      </c>
      <c r="H2512" s="25">
        <v>7.0200573065902577E-2</v>
      </c>
      <c r="I2512" s="3">
        <f t="shared" si="156"/>
        <v>583.47999999997637</v>
      </c>
      <c r="J2512" s="3">
        <f t="shared" si="157"/>
        <v>591.00999999996839</v>
      </c>
      <c r="K2512" s="3">
        <f>MIN(J2512-M2512+N2512,'Power Look Up'!$F$4)</f>
        <v>582.08833602112475</v>
      </c>
      <c r="M2512" s="51">
        <f t="array" ref="M2512">_xlfn.SUM(_xlfn.NORM.DIST($S$3:$S$1003,$G2512,$P2512,FALSE)*WindSpeedStep*$T$3:$T$1003)</f>
        <v>597.05876184507008</v>
      </c>
      <c r="N2512" s="51">
        <f t="array" ref="N2512">_xlfn.SUM(_xlfn.NORM.DIST($S$3:$S$1003,$G2512,$Q2512,FALSE)*WindSpeedStep*$T$3:$T$1003)</f>
        <v>588.13709786622644</v>
      </c>
      <c r="P2512" s="43">
        <f t="shared" si="158"/>
        <v>0.70104060202327156</v>
      </c>
      <c r="Q2512" s="43">
        <f t="shared" si="159"/>
        <v>0.49213452004499003</v>
      </c>
    </row>
    <row r="2513" spans="5:17" x14ac:dyDescent="0.2">
      <c r="E2513" s="16">
        <v>40965.694444444445</v>
      </c>
      <c r="F2513" s="22">
        <v>6.15</v>
      </c>
      <c r="G2513" s="22">
        <v>6.1327664444879302</v>
      </c>
      <c r="H2513" s="25">
        <v>6.3414634146341464E-2</v>
      </c>
      <c r="I2513" s="3">
        <f t="shared" si="156"/>
        <v>395.89999999998042</v>
      </c>
      <c r="J2513" s="3">
        <f t="shared" si="157"/>
        <v>391.3799999999805</v>
      </c>
      <c r="K2513" s="3">
        <f>MIN(J2513-M2513+N2513,'Power Look Up'!$F$4)</f>
        <v>384.39821013913701</v>
      </c>
      <c r="M2513" s="51">
        <f t="array" ref="M2513">_xlfn.SUM(_xlfn.NORM.DIST($S$3:$S$1003,$G2513,$P2513,FALSE)*WindSpeedStep*$T$3:$T$1003)</f>
        <v>393.67329332772601</v>
      </c>
      <c r="N2513" s="51">
        <f t="array" ref="N2513">_xlfn.SUM(_xlfn.NORM.DIST($S$3:$S$1003,$G2513,$Q2513,FALSE)*WindSpeedStep*$T$3:$T$1003)</f>
        <v>386.69150346688252</v>
      </c>
      <c r="P2513" s="43">
        <f t="shared" si="158"/>
        <v>0.61327664444879304</v>
      </c>
      <c r="Q2513" s="43">
        <f t="shared" si="159"/>
        <v>0.38890714038216145</v>
      </c>
    </row>
    <row r="2514" spans="5:17" x14ac:dyDescent="0.2">
      <c r="E2514" s="16">
        <v>40965.701388888891</v>
      </c>
      <c r="F2514" s="22">
        <v>6.04</v>
      </c>
      <c r="G2514" s="22">
        <v>6.0309290240716393</v>
      </c>
      <c r="H2514" s="25">
        <v>0.10099337748344371</v>
      </c>
      <c r="I2514" s="3">
        <f t="shared" si="156"/>
        <v>371.03999999998092</v>
      </c>
      <c r="J2514" s="3">
        <f t="shared" si="157"/>
        <v>368.77999999998099</v>
      </c>
      <c r="K2514" s="3">
        <f>MIN(J2514-M2514+N2514,'Power Look Up'!$F$4)</f>
        <v>368.97785639237361</v>
      </c>
      <c r="M2514" s="51">
        <f t="array" ref="M2514">_xlfn.SUM(_xlfn.NORM.DIST($S$3:$S$1003,$G2514,$P2514,FALSE)*WindSpeedStep*$T$3:$T$1003)</f>
        <v>373.37659798232505</v>
      </c>
      <c r="N2514" s="51">
        <f t="array" ref="N2514">_xlfn.SUM(_xlfn.NORM.DIST($S$3:$S$1003,$G2514,$Q2514,FALSE)*WindSpeedStep*$T$3:$T$1003)</f>
        <v>373.57445437471767</v>
      </c>
      <c r="P2514" s="43">
        <f t="shared" si="158"/>
        <v>0.60309290240716396</v>
      </c>
      <c r="Q2514" s="43">
        <f t="shared" si="159"/>
        <v>0.60908389150392384</v>
      </c>
    </row>
    <row r="2515" spans="5:17" x14ac:dyDescent="0.2">
      <c r="E2515" s="16">
        <v>40965.708333333336</v>
      </c>
      <c r="F2515" s="22">
        <v>6.97</v>
      </c>
      <c r="G2515" s="22">
        <v>6.8780649251555355</v>
      </c>
      <c r="H2515" s="25">
        <v>8.608321377331421E-2</v>
      </c>
      <c r="I2515" s="3">
        <f t="shared" si="156"/>
        <v>581.21999999997649</v>
      </c>
      <c r="J2515" s="3">
        <f t="shared" si="157"/>
        <v>560.87999999997692</v>
      </c>
      <c r="K2515" s="3">
        <f>MIN(J2515-M2515+N2515,'Power Look Up'!$F$4)</f>
        <v>556.57750518075102</v>
      </c>
      <c r="M2515" s="51">
        <f t="array" ref="M2515">_xlfn.SUM(_xlfn.NORM.DIST($S$3:$S$1003,$G2515,$P2515,FALSE)*WindSpeedStep*$T$3:$T$1003)</f>
        <v>562.95063010030754</v>
      </c>
      <c r="N2515" s="51">
        <f t="array" ref="N2515">_xlfn.SUM(_xlfn.NORM.DIST($S$3:$S$1003,$G2515,$Q2515,FALSE)*WindSpeedStep*$T$3:$T$1003)</f>
        <v>558.64813528108164</v>
      </c>
      <c r="P2515" s="43">
        <f t="shared" si="158"/>
        <v>0.68780649251555359</v>
      </c>
      <c r="Q2515" s="43">
        <f t="shared" si="159"/>
        <v>0.59208593329889836</v>
      </c>
    </row>
    <row r="2516" spans="5:17" x14ac:dyDescent="0.2">
      <c r="E2516" s="16">
        <v>40965.715277777781</v>
      </c>
      <c r="F2516" s="22">
        <v>6.88</v>
      </c>
      <c r="G2516" s="22">
        <v>6.8435304506185313</v>
      </c>
      <c r="H2516" s="25">
        <v>8.8662790697674423E-2</v>
      </c>
      <c r="I2516" s="3">
        <f t="shared" si="156"/>
        <v>560.87999999997692</v>
      </c>
      <c r="J2516" s="3">
        <f t="shared" si="157"/>
        <v>551.83999999997707</v>
      </c>
      <c r="K2516" s="3">
        <f>MIN(J2516-M2516+N2516,'Power Look Up'!$F$4)</f>
        <v>548.33923450398709</v>
      </c>
      <c r="M2516" s="51">
        <f t="array" ref="M2516">_xlfn.SUM(_xlfn.NORM.DIST($S$3:$S$1003,$G2516,$P2516,FALSE)*WindSpeedStep*$T$3:$T$1003)</f>
        <v>554.25672014934764</v>
      </c>
      <c r="N2516" s="51">
        <f t="array" ref="N2516">_xlfn.SUM(_xlfn.NORM.DIST($S$3:$S$1003,$G2516,$Q2516,FALSE)*WindSpeedStep*$T$3:$T$1003)</f>
        <v>550.75595465335766</v>
      </c>
      <c r="P2516" s="43">
        <f t="shared" si="158"/>
        <v>0.68435304506185313</v>
      </c>
      <c r="Q2516" s="43">
        <f t="shared" si="159"/>
        <v>0.60676650797635234</v>
      </c>
    </row>
    <row r="2517" spans="5:17" x14ac:dyDescent="0.2">
      <c r="E2517" s="16">
        <v>40965.722222222219</v>
      </c>
      <c r="F2517" s="22">
        <v>6.65</v>
      </c>
      <c r="G2517" s="22">
        <v>6.5223211786146793</v>
      </c>
      <c r="H2517" s="25">
        <v>5.5639097744360898E-2</v>
      </c>
      <c r="I2517" s="3">
        <f t="shared" si="156"/>
        <v>508.89999999997804</v>
      </c>
      <c r="J2517" s="3">
        <f t="shared" si="157"/>
        <v>479.51999999997861</v>
      </c>
      <c r="K2517" s="3">
        <f>MIN(J2517-M2517+N2517,'Power Look Up'!$F$4)</f>
        <v>469.80540187393524</v>
      </c>
      <c r="M2517" s="51">
        <f t="array" ref="M2517">_xlfn.SUM(_xlfn.NORM.DIST($S$3:$S$1003,$G2517,$P2517,FALSE)*WindSpeedStep*$T$3:$T$1003)</f>
        <v>477.42802244781427</v>
      </c>
      <c r="N2517" s="51">
        <f t="array" ref="N2517">_xlfn.SUM(_xlfn.NORM.DIST($S$3:$S$1003,$G2517,$Q2517,FALSE)*WindSpeedStep*$T$3:$T$1003)</f>
        <v>467.7134243217709</v>
      </c>
      <c r="P2517" s="43">
        <f t="shared" si="158"/>
        <v>0.65223211786146795</v>
      </c>
      <c r="Q2517" s="43">
        <f t="shared" si="159"/>
        <v>0.36289606557705734</v>
      </c>
    </row>
    <row r="2518" spans="5:17" x14ac:dyDescent="0.2">
      <c r="E2518" s="16">
        <v>40965.729166666664</v>
      </c>
      <c r="F2518" s="22">
        <v>6.49</v>
      </c>
      <c r="G2518" s="22">
        <v>6.39106798799875</v>
      </c>
      <c r="H2518" s="25">
        <v>5.8551617873651769E-2</v>
      </c>
      <c r="I2518" s="3">
        <f t="shared" si="156"/>
        <v>472.73999999997875</v>
      </c>
      <c r="J2518" s="3">
        <f t="shared" si="157"/>
        <v>450.13999999997924</v>
      </c>
      <c r="K2518" s="3">
        <f>MIN(J2518-M2518+N2518,'Power Look Up'!$F$4)</f>
        <v>441.4435807995539</v>
      </c>
      <c r="M2518" s="51">
        <f t="array" ref="M2518">_xlfn.SUM(_xlfn.NORM.DIST($S$3:$S$1003,$G2518,$P2518,FALSE)*WindSpeedStep*$T$3:$T$1003)</f>
        <v>448.08780571801816</v>
      </c>
      <c r="N2518" s="51">
        <f t="array" ref="N2518">_xlfn.SUM(_xlfn.NORM.DIST($S$3:$S$1003,$G2518,$Q2518,FALSE)*WindSpeedStep*$T$3:$T$1003)</f>
        <v>439.39138651759282</v>
      </c>
      <c r="P2518" s="43">
        <f t="shared" si="158"/>
        <v>0.63910679879987509</v>
      </c>
      <c r="Q2518" s="43">
        <f t="shared" si="159"/>
        <v>0.37420737063783127</v>
      </c>
    </row>
    <row r="2519" spans="5:17" x14ac:dyDescent="0.2">
      <c r="E2519" s="16">
        <v>40965.736111111109</v>
      </c>
      <c r="F2519" s="22">
        <v>6</v>
      </c>
      <c r="G2519" s="22">
        <v>6.1402068358565671</v>
      </c>
      <c r="H2519" s="25">
        <v>7.3333333333333334E-2</v>
      </c>
      <c r="I2519" s="3">
        <f t="shared" si="156"/>
        <v>361.99999999998647</v>
      </c>
      <c r="J2519" s="3">
        <f t="shared" si="157"/>
        <v>393.63999999998043</v>
      </c>
      <c r="K2519" s="3">
        <f>MIN(J2519-M2519+N2519,'Power Look Up'!$F$4)</f>
        <v>388.33186027060844</v>
      </c>
      <c r="M2519" s="51">
        <f t="array" ref="M2519">_xlfn.SUM(_xlfn.NORM.DIST($S$3:$S$1003,$G2519,$P2519,FALSE)*WindSpeedStep*$T$3:$T$1003)</f>
        <v>395.18110194536644</v>
      </c>
      <c r="N2519" s="51">
        <f t="array" ref="N2519">_xlfn.SUM(_xlfn.NORM.DIST($S$3:$S$1003,$G2519,$Q2519,FALSE)*WindSpeedStep*$T$3:$T$1003)</f>
        <v>389.87296221599445</v>
      </c>
      <c r="P2519" s="43">
        <f t="shared" si="158"/>
        <v>0.61402068358565676</v>
      </c>
      <c r="Q2519" s="43">
        <f t="shared" si="159"/>
        <v>0.45028183462948157</v>
      </c>
    </row>
    <row r="2520" spans="5:17" x14ac:dyDescent="0.2">
      <c r="E2520" s="16">
        <v>40965.743055555555</v>
      </c>
      <c r="F2520" s="22">
        <v>5.97</v>
      </c>
      <c r="G2520" s="22">
        <v>6.0156655893930937</v>
      </c>
      <c r="H2520" s="25">
        <v>9.0452261306532666E-2</v>
      </c>
      <c r="I2520" s="3">
        <f t="shared" si="156"/>
        <v>357.13999999998657</v>
      </c>
      <c r="J2520" s="3">
        <f t="shared" si="157"/>
        <v>366.51999999998105</v>
      </c>
      <c r="K2520" s="3">
        <f>MIN(J2520-M2520+N2520,'Power Look Up'!$F$4)</f>
        <v>364.7053737290999</v>
      </c>
      <c r="M2520" s="51">
        <f t="array" ref="M2520">_xlfn.SUM(_xlfn.NORM.DIST($S$3:$S$1003,$G2520,$P2520,FALSE)*WindSpeedStep*$T$3:$T$1003)</f>
        <v>370.38831348903057</v>
      </c>
      <c r="N2520" s="51">
        <f t="array" ref="N2520">_xlfn.SUM(_xlfn.NORM.DIST($S$3:$S$1003,$G2520,$Q2520,FALSE)*WindSpeedStep*$T$3:$T$1003)</f>
        <v>368.57368721814942</v>
      </c>
      <c r="P2520" s="43">
        <f t="shared" si="158"/>
        <v>0.60156655893930944</v>
      </c>
      <c r="Q2520" s="43">
        <f t="shared" si="159"/>
        <v>0.54413055582450098</v>
      </c>
    </row>
    <row r="2521" spans="5:17" x14ac:dyDescent="0.2">
      <c r="E2521" s="16">
        <v>40965.75</v>
      </c>
      <c r="F2521" s="22">
        <v>5.72</v>
      </c>
      <c r="G2521" s="22">
        <v>5.7170428335518562</v>
      </c>
      <c r="H2521" s="25">
        <v>6.1188811188811185E-2</v>
      </c>
      <c r="I2521" s="3">
        <f t="shared" si="156"/>
        <v>316.63999999998742</v>
      </c>
      <c r="J2521" s="3">
        <f t="shared" si="157"/>
        <v>316.63999999998742</v>
      </c>
      <c r="K2521" s="3">
        <f>MIN(J2521-M2521+N2521,'Power Look Up'!$F$4)</f>
        <v>312.07585079948848</v>
      </c>
      <c r="M2521" s="51">
        <f t="array" ref="M2521">_xlfn.SUM(_xlfn.NORM.DIST($S$3:$S$1003,$G2521,$P2521,FALSE)*WindSpeedStep*$T$3:$T$1003)</f>
        <v>314.54102924194916</v>
      </c>
      <c r="N2521" s="51">
        <f t="array" ref="N2521">_xlfn.SUM(_xlfn.NORM.DIST($S$3:$S$1003,$G2521,$Q2521,FALSE)*WindSpeedStep*$T$3:$T$1003)</f>
        <v>309.97688004145022</v>
      </c>
      <c r="P2521" s="43">
        <f t="shared" si="158"/>
        <v>0.57170428335518564</v>
      </c>
      <c r="Q2521" s="43">
        <f t="shared" si="159"/>
        <v>0.34981905450055062</v>
      </c>
    </row>
    <row r="2522" spans="5:17" x14ac:dyDescent="0.2">
      <c r="E2522" s="16">
        <v>40965.756944444445</v>
      </c>
      <c r="F2522" s="22">
        <v>5.0199999999999996</v>
      </c>
      <c r="G2522" s="22">
        <v>5.165498946942809</v>
      </c>
      <c r="H2522" s="25">
        <v>8.7649402390438252E-2</v>
      </c>
      <c r="I2522" s="3">
        <f t="shared" si="156"/>
        <v>203.23999999998986</v>
      </c>
      <c r="J2522" s="3">
        <f t="shared" si="157"/>
        <v>227.53999999998933</v>
      </c>
      <c r="K2522" s="3">
        <f>MIN(J2522-M2522+N2522,'Power Look Up'!$F$4)</f>
        <v>227.30150089870824</v>
      </c>
      <c r="M2522" s="51">
        <f t="array" ref="M2522">_xlfn.SUM(_xlfn.NORM.DIST($S$3:$S$1003,$G2522,$P2522,FALSE)*WindSpeedStep*$T$3:$T$1003)</f>
        <v>221.24655170041152</v>
      </c>
      <c r="N2522" s="51">
        <f t="array" ref="N2522">_xlfn.SUM(_xlfn.NORM.DIST($S$3:$S$1003,$G2522,$Q2522,FALSE)*WindSpeedStep*$T$3:$T$1003)</f>
        <v>221.00805259913042</v>
      </c>
      <c r="P2522" s="43">
        <f t="shared" si="158"/>
        <v>0.51654989469428092</v>
      </c>
      <c r="Q2522" s="43">
        <f t="shared" si="159"/>
        <v>0.45275289574797534</v>
      </c>
    </row>
    <row r="2523" spans="5:17" x14ac:dyDescent="0.2">
      <c r="E2523" s="16">
        <v>40965.763888888891</v>
      </c>
      <c r="F2523" s="22">
        <v>5.28</v>
      </c>
      <c r="G2523" s="22">
        <v>5.3721022821723654</v>
      </c>
      <c r="H2523" s="25">
        <v>3.5984848484848481E-2</v>
      </c>
      <c r="I2523" s="3">
        <f t="shared" si="156"/>
        <v>245.35999999998896</v>
      </c>
      <c r="J2523" s="3">
        <f t="shared" si="157"/>
        <v>259.93999999998863</v>
      </c>
      <c r="K2523" s="3">
        <f>MIN(J2523-M2523+N2523,'Power Look Up'!$F$4)</f>
        <v>258.78444223595045</v>
      </c>
      <c r="M2523" s="51">
        <f t="array" ref="M2523">_xlfn.SUM(_xlfn.NORM.DIST($S$3:$S$1003,$G2523,$P2523,FALSE)*WindSpeedStep*$T$3:$T$1003)</f>
        <v>255.14384802222023</v>
      </c>
      <c r="N2523" s="51">
        <f t="array" ref="N2523">_xlfn.SUM(_xlfn.NORM.DIST($S$3:$S$1003,$G2523,$Q2523,FALSE)*WindSpeedStep*$T$3:$T$1003)</f>
        <v>253.98829025818205</v>
      </c>
      <c r="P2523" s="43">
        <f t="shared" si="158"/>
        <v>0.53721022821723652</v>
      </c>
      <c r="Q2523" s="43">
        <f t="shared" si="159"/>
        <v>0.19331428666908132</v>
      </c>
    </row>
    <row r="2524" spans="5:17" x14ac:dyDescent="0.2">
      <c r="E2524" s="16">
        <v>40965.770833333336</v>
      </c>
      <c r="F2524" s="22">
        <v>4.8899999999999997</v>
      </c>
      <c r="G2524" s="22">
        <v>4.8842380960677279</v>
      </c>
      <c r="H2524" s="25">
        <v>7.5664621676891614E-2</v>
      </c>
      <c r="I2524" s="3">
        <f t="shared" si="156"/>
        <v>188.00999999999348</v>
      </c>
      <c r="J2524" s="3">
        <f t="shared" si="157"/>
        <v>186.91999999999351</v>
      </c>
      <c r="K2524" s="3">
        <f>MIN(J2524-M2524+N2524,'Power Look Up'!$F$4)</f>
        <v>186.64470225962415</v>
      </c>
      <c r="M2524" s="51">
        <f t="array" ref="M2524">_xlfn.SUM(_xlfn.NORM.DIST($S$3:$S$1003,$G2524,$P2524,FALSE)*WindSpeedStep*$T$3:$T$1003)</f>
        <v>176.03901960524439</v>
      </c>
      <c r="N2524" s="51">
        <f t="array" ref="N2524">_xlfn.SUM(_xlfn.NORM.DIST($S$3:$S$1003,$G2524,$Q2524,FALSE)*WindSpeedStep*$T$3:$T$1003)</f>
        <v>175.76372186487504</v>
      </c>
      <c r="P2524" s="43">
        <f t="shared" si="158"/>
        <v>0.48842380960677279</v>
      </c>
      <c r="Q2524" s="43">
        <f t="shared" si="159"/>
        <v>0.36956402771882602</v>
      </c>
    </row>
    <row r="2525" spans="5:17" x14ac:dyDescent="0.2">
      <c r="E2525" s="16">
        <v>40965.777777777781</v>
      </c>
      <c r="F2525" s="22">
        <v>4.88</v>
      </c>
      <c r="G2525" s="22">
        <v>4.8583041262602089</v>
      </c>
      <c r="H2525" s="25">
        <v>5.1229508196721313E-2</v>
      </c>
      <c r="I2525" s="3">
        <f t="shared" si="156"/>
        <v>186.91999999999351</v>
      </c>
      <c r="J2525" s="3">
        <f t="shared" si="157"/>
        <v>184.73999999999353</v>
      </c>
      <c r="K2525" s="3">
        <f>MIN(J2525-M2525+N2525,'Power Look Up'!$F$4)</f>
        <v>184.814635460494</v>
      </c>
      <c r="M2525" s="51">
        <f t="array" ref="M2525">_xlfn.SUM(_xlfn.NORM.DIST($S$3:$S$1003,$G2525,$P2525,FALSE)*WindSpeedStep*$T$3:$T$1003)</f>
        <v>171.90643048601089</v>
      </c>
      <c r="N2525" s="51">
        <f t="array" ref="N2525">_xlfn.SUM(_xlfn.NORM.DIST($S$3:$S$1003,$G2525,$Q2525,FALSE)*WindSpeedStep*$T$3:$T$1003)</f>
        <v>171.98106594651136</v>
      </c>
      <c r="P2525" s="43">
        <f t="shared" si="158"/>
        <v>0.48583041262602089</v>
      </c>
      <c r="Q2525" s="43">
        <f t="shared" si="159"/>
        <v>0.24888853105841235</v>
      </c>
    </row>
    <row r="2526" spans="5:17" x14ac:dyDescent="0.2">
      <c r="E2526" s="16">
        <v>40965.784722222219</v>
      </c>
      <c r="F2526" s="22">
        <v>5.43</v>
      </c>
      <c r="G2526" s="22">
        <v>5.1937711265901099</v>
      </c>
      <c r="H2526" s="25">
        <v>6.2615101289134445E-2</v>
      </c>
      <c r="I2526" s="3">
        <f t="shared" si="156"/>
        <v>269.65999999998843</v>
      </c>
      <c r="J2526" s="3">
        <f t="shared" si="157"/>
        <v>230.77999999998929</v>
      </c>
      <c r="K2526" s="3">
        <f>MIN(J2526-M2526+N2526,'Power Look Up'!$F$4)</f>
        <v>230.65760706161461</v>
      </c>
      <c r="M2526" s="51">
        <f t="array" ref="M2526">_xlfn.SUM(_xlfn.NORM.DIST($S$3:$S$1003,$G2526,$P2526,FALSE)*WindSpeedStep*$T$3:$T$1003)</f>
        <v>225.83896847074641</v>
      </c>
      <c r="N2526" s="51">
        <f t="array" ref="N2526">_xlfn.SUM(_xlfn.NORM.DIST($S$3:$S$1003,$G2526,$Q2526,FALSE)*WindSpeedStep*$T$3:$T$1003)</f>
        <v>225.71657553237173</v>
      </c>
      <c r="P2526" s="43">
        <f t="shared" si="158"/>
        <v>0.51937711265901099</v>
      </c>
      <c r="Q2526" s="43">
        <f t="shared" si="159"/>
        <v>0.32520850516402167</v>
      </c>
    </row>
    <row r="2527" spans="5:17" x14ac:dyDescent="0.2">
      <c r="E2527" s="16">
        <v>40965.791666666664</v>
      </c>
      <c r="F2527" s="22">
        <v>4.99</v>
      </c>
      <c r="G2527" s="22">
        <v>4.9505315536479237</v>
      </c>
      <c r="H2527" s="25">
        <v>4.8096192384769539E-2</v>
      </c>
      <c r="I2527" s="3">
        <f t="shared" si="156"/>
        <v>198.90999999999326</v>
      </c>
      <c r="J2527" s="3">
        <f t="shared" si="157"/>
        <v>194.54999999999333</v>
      </c>
      <c r="K2527" s="3">
        <f>MIN(J2527-M2527+N2527,'Power Look Up'!$F$4)</f>
        <v>195.05405826269558</v>
      </c>
      <c r="M2527" s="51">
        <f t="array" ref="M2527">_xlfn.SUM(_xlfn.NORM.DIST($S$3:$S$1003,$G2527,$P2527,FALSE)*WindSpeedStep*$T$3:$T$1003)</f>
        <v>186.62999166260812</v>
      </c>
      <c r="N2527" s="51">
        <f t="array" ref="N2527">_xlfn.SUM(_xlfn.NORM.DIST($S$3:$S$1003,$G2527,$Q2527,FALSE)*WindSpeedStep*$T$3:$T$1003)</f>
        <v>187.13404992531036</v>
      </c>
      <c r="P2527" s="43">
        <f t="shared" si="158"/>
        <v>0.49505315536479239</v>
      </c>
      <c r="Q2527" s="43">
        <f t="shared" si="159"/>
        <v>0.23810171801112259</v>
      </c>
    </row>
    <row r="2528" spans="5:17" x14ac:dyDescent="0.2">
      <c r="E2528" s="16">
        <v>40965.798611111109</v>
      </c>
      <c r="F2528" s="22">
        <v>5.23</v>
      </c>
      <c r="G2528" s="22">
        <v>4.9971031202466518</v>
      </c>
      <c r="H2528" s="25">
        <v>5.5449330783938808E-2</v>
      </c>
      <c r="I2528" s="3">
        <f t="shared" si="156"/>
        <v>237.25999999998913</v>
      </c>
      <c r="J2528" s="3">
        <f t="shared" si="157"/>
        <v>199.99999999999324</v>
      </c>
      <c r="K2528" s="3">
        <f>MIN(J2528-M2528+N2528,'Power Look Up'!$F$4)</f>
        <v>200.38035851149058</v>
      </c>
      <c r="M2528" s="51">
        <f t="array" ref="M2528">_xlfn.SUM(_xlfn.NORM.DIST($S$3:$S$1003,$G2528,$P2528,FALSE)*WindSpeedStep*$T$3:$T$1003)</f>
        <v>194.09223820099882</v>
      </c>
      <c r="N2528" s="51">
        <f t="array" ref="N2528">_xlfn.SUM(_xlfn.NORM.DIST($S$3:$S$1003,$G2528,$Q2528,FALSE)*WindSpeedStep*$T$3:$T$1003)</f>
        <v>194.47259671249617</v>
      </c>
      <c r="P2528" s="43">
        <f t="shared" si="158"/>
        <v>0.4997103120246652</v>
      </c>
      <c r="Q2528" s="43">
        <f t="shared" si="159"/>
        <v>0.27708602387600934</v>
      </c>
    </row>
    <row r="2529" spans="5:17" x14ac:dyDescent="0.2">
      <c r="E2529" s="16">
        <v>40965.805555555555</v>
      </c>
      <c r="F2529" s="22">
        <v>4.66</v>
      </c>
      <c r="G2529" s="22">
        <v>4.470471793542079</v>
      </c>
      <c r="H2529" s="25">
        <v>6.652360515021459E-2</v>
      </c>
      <c r="I2529" s="3">
        <f t="shared" si="156"/>
        <v>162.93999999999403</v>
      </c>
      <c r="J2529" s="3">
        <f t="shared" si="157"/>
        <v>142.22999999999445</v>
      </c>
      <c r="K2529" s="3">
        <f>MIN(J2529-M2529+N2529,'Power Look Up'!$F$4)</f>
        <v>138.81655692346499</v>
      </c>
      <c r="M2529" s="51">
        <f t="array" ref="M2529">_xlfn.SUM(_xlfn.NORM.DIST($S$3:$S$1003,$G2529,$P2529,FALSE)*WindSpeedStep*$T$3:$T$1003)</f>
        <v>111.54437589652031</v>
      </c>
      <c r="N2529" s="51">
        <f t="array" ref="N2529">_xlfn.SUM(_xlfn.NORM.DIST($S$3:$S$1003,$G2529,$Q2529,FALSE)*WindSpeedStep*$T$3:$T$1003)</f>
        <v>108.13093281999086</v>
      </c>
      <c r="P2529" s="43">
        <f t="shared" si="158"/>
        <v>0.4470471793542079</v>
      </c>
      <c r="Q2529" s="43">
        <f t="shared" si="159"/>
        <v>0.2973919004287649</v>
      </c>
    </row>
    <row r="2530" spans="5:17" x14ac:dyDescent="0.2">
      <c r="E2530" s="16">
        <v>40965.8125</v>
      </c>
      <c r="F2530" s="22">
        <v>4.6100000000000003</v>
      </c>
      <c r="G2530" s="22">
        <v>4.516481776852852</v>
      </c>
      <c r="H2530" s="25">
        <v>4.1214750542299346E-2</v>
      </c>
      <c r="I2530" s="3">
        <f t="shared" si="156"/>
        <v>157.48999999999413</v>
      </c>
      <c r="J2530" s="3">
        <f t="shared" si="157"/>
        <v>147.67999999999432</v>
      </c>
      <c r="K2530" s="3">
        <f>MIN(J2530-M2530+N2530,'Power Look Up'!$F$4)</f>
        <v>144.19707544089573</v>
      </c>
      <c r="M2530" s="51">
        <f t="array" ref="M2530">_xlfn.SUM(_xlfn.NORM.DIST($S$3:$S$1003,$G2530,$P2530,FALSE)*WindSpeedStep*$T$3:$T$1003)</f>
        <v>118.47024147023883</v>
      </c>
      <c r="N2530" s="51">
        <f t="array" ref="N2530">_xlfn.SUM(_xlfn.NORM.DIST($S$3:$S$1003,$G2530,$Q2530,FALSE)*WindSpeedStep*$T$3:$T$1003)</f>
        <v>114.98731691114024</v>
      </c>
      <c r="P2530" s="43">
        <f t="shared" si="158"/>
        <v>0.4516481776852852</v>
      </c>
      <c r="Q2530" s="43">
        <f t="shared" si="159"/>
        <v>0.1861456697618312</v>
      </c>
    </row>
    <row r="2531" spans="5:17" x14ac:dyDescent="0.2">
      <c r="E2531" s="16">
        <v>40965.819444444445</v>
      </c>
      <c r="F2531" s="22">
        <v>4.4400000000000004</v>
      </c>
      <c r="G2531" s="22">
        <v>4.3451264811042769</v>
      </c>
      <c r="H2531" s="25">
        <v>3.6036036036036036E-2</v>
      </c>
      <c r="I2531" s="3">
        <f t="shared" si="156"/>
        <v>138.95999999999452</v>
      </c>
      <c r="J2531" s="3">
        <f t="shared" si="157"/>
        <v>129.14999999999475</v>
      </c>
      <c r="K2531" s="3">
        <f>MIN(J2531-M2531+N2531,'Power Look Up'!$F$4)</f>
        <v>122.0620174565575</v>
      </c>
      <c r="M2531" s="51">
        <f t="array" ref="M2531">_xlfn.SUM(_xlfn.NORM.DIST($S$3:$S$1003,$G2531,$P2531,FALSE)*WindSpeedStep*$T$3:$T$1003)</f>
        <v>93.269194068353372</v>
      </c>
      <c r="N2531" s="51">
        <f t="array" ref="N2531">_xlfn.SUM(_xlfn.NORM.DIST($S$3:$S$1003,$G2531,$Q2531,FALSE)*WindSpeedStep*$T$3:$T$1003)</f>
        <v>86.181211524916122</v>
      </c>
      <c r="P2531" s="43">
        <f t="shared" si="158"/>
        <v>0.43451264811042772</v>
      </c>
      <c r="Q2531" s="43">
        <f t="shared" si="159"/>
        <v>0.15658113445420818</v>
      </c>
    </row>
    <row r="2532" spans="5:17" x14ac:dyDescent="0.2">
      <c r="E2532" s="16">
        <v>40965.826388888891</v>
      </c>
      <c r="F2532" s="22">
        <v>4.33</v>
      </c>
      <c r="G2532" s="22">
        <v>4.2452964471177319</v>
      </c>
      <c r="H2532" s="25">
        <v>4.6189376443418015E-2</v>
      </c>
      <c r="I2532" s="3">
        <f t="shared" si="156"/>
        <v>126.96999999999478</v>
      </c>
      <c r="J2532" s="3">
        <f t="shared" si="157"/>
        <v>118.24999999999497</v>
      </c>
      <c r="K2532" s="3">
        <f>MIN(J2532-M2532+N2532,'Power Look Up'!$F$4)</f>
        <v>109.27584395710208</v>
      </c>
      <c r="M2532" s="51">
        <f t="array" ref="M2532">_xlfn.SUM(_xlfn.NORM.DIST($S$3:$S$1003,$G2532,$P2532,FALSE)*WindSpeedStep*$T$3:$T$1003)</f>
        <v>79.534506032390851</v>
      </c>
      <c r="N2532" s="51">
        <f t="array" ref="N2532">_xlfn.SUM(_xlfn.NORM.DIST($S$3:$S$1003,$G2532,$Q2532,FALSE)*WindSpeedStep*$T$3:$T$1003)</f>
        <v>70.560349989497965</v>
      </c>
      <c r="P2532" s="43">
        <f t="shared" si="158"/>
        <v>0.42452964471177324</v>
      </c>
      <c r="Q2532" s="43">
        <f t="shared" si="159"/>
        <v>0.19608759570982595</v>
      </c>
    </row>
    <row r="2533" spans="5:17" x14ac:dyDescent="0.2">
      <c r="E2533" s="16">
        <v>40965.833333333336</v>
      </c>
      <c r="F2533" s="22">
        <v>4.16</v>
      </c>
      <c r="G2533" s="22">
        <v>4.0628820181610674</v>
      </c>
      <c r="H2533" s="25">
        <v>5.2884615384615384E-2</v>
      </c>
      <c r="I2533" s="3">
        <f t="shared" si="156"/>
        <v>108.43999999999517</v>
      </c>
      <c r="J2533" s="3">
        <f t="shared" si="157"/>
        <v>97.539999999995402</v>
      </c>
      <c r="K2533" s="3">
        <f>MIN(J2533-M2533+N2533,'Power Look Up'!$F$4)</f>
        <v>86.955391359925258</v>
      </c>
      <c r="M2533" s="51">
        <f t="array" ref="M2533">_xlfn.SUM(_xlfn.NORM.DIST($S$3:$S$1003,$G2533,$P2533,FALSE)*WindSpeedStep*$T$3:$T$1003)</f>
        <v>57.053649408009967</v>
      </c>
      <c r="N2533" s="51">
        <f t="array" ref="N2533">_xlfn.SUM(_xlfn.NORM.DIST($S$3:$S$1003,$G2533,$Q2533,FALSE)*WindSpeedStep*$T$3:$T$1003)</f>
        <v>46.469040767939823</v>
      </c>
      <c r="P2533" s="43">
        <f t="shared" si="158"/>
        <v>0.40628820181610675</v>
      </c>
      <c r="Q2533" s="43">
        <f t="shared" si="159"/>
        <v>0.21486395288351798</v>
      </c>
    </row>
    <row r="2534" spans="5:17" x14ac:dyDescent="0.2">
      <c r="E2534" s="16">
        <v>40965.840277777781</v>
      </c>
      <c r="F2534" s="22">
        <v>3.68</v>
      </c>
      <c r="G2534" s="22">
        <v>3.7210631155264879</v>
      </c>
      <c r="H2534" s="25">
        <v>9.5108695652173905E-2</v>
      </c>
      <c r="I2534" s="3">
        <f t="shared" si="156"/>
        <v>61.879999999996862</v>
      </c>
      <c r="J2534" s="3">
        <f t="shared" si="157"/>
        <v>65.519999999996784</v>
      </c>
      <c r="K2534" s="3">
        <f>MIN(J2534-M2534+N2534,'Power Look Up'!$F$4)</f>
        <v>64.73100990954714</v>
      </c>
      <c r="M2534" s="51">
        <f t="array" ref="M2534">_xlfn.SUM(_xlfn.NORM.DIST($S$3:$S$1003,$G2534,$P2534,FALSE)*WindSpeedStep*$T$3:$T$1003)</f>
        <v>27.010713992382644</v>
      </c>
      <c r="N2534" s="51">
        <f t="array" ref="N2534">_xlfn.SUM(_xlfn.NORM.DIST($S$3:$S$1003,$G2534,$Q2534,FALSE)*WindSpeedStep*$T$3:$T$1003)</f>
        <v>26.221723901932997</v>
      </c>
      <c r="P2534" s="43">
        <f t="shared" si="158"/>
        <v>0.37210631155264884</v>
      </c>
      <c r="Q2534" s="43">
        <f t="shared" si="159"/>
        <v>0.3539054593571388</v>
      </c>
    </row>
    <row r="2535" spans="5:17" x14ac:dyDescent="0.2">
      <c r="E2535" s="16">
        <v>40965.847222222219</v>
      </c>
      <c r="F2535" s="22">
        <v>3.64</v>
      </c>
      <c r="G2535" s="22">
        <v>3.3965659115937639</v>
      </c>
      <c r="H2535" s="25">
        <v>5.7692307692307689E-2</v>
      </c>
      <c r="I2535" s="3">
        <f t="shared" si="156"/>
        <v>58.23999999999694</v>
      </c>
      <c r="J2535" s="3">
        <f t="shared" si="157"/>
        <v>36.399999999997405</v>
      </c>
      <c r="K2535" s="3">
        <f>MIN(J2535-M2535+N2535,'Power Look Up'!$F$4)</f>
        <v>35.193269049204751</v>
      </c>
      <c r="M2535" s="51">
        <f t="array" ref="M2535">_xlfn.SUM(_xlfn.NORM.DIST($S$3:$S$1003,$G2535,$P2535,FALSE)*WindSpeedStep*$T$3:$T$1003)</f>
        <v>12.316244405918876</v>
      </c>
      <c r="N2535" s="51">
        <f t="array" ref="N2535">_xlfn.SUM(_xlfn.NORM.DIST($S$3:$S$1003,$G2535,$Q2535,FALSE)*WindSpeedStep*$T$3:$T$1003)</f>
        <v>11.109513455126224</v>
      </c>
      <c r="P2535" s="43">
        <f t="shared" si="158"/>
        <v>0.33965659115937641</v>
      </c>
      <c r="Q2535" s="43">
        <f t="shared" si="159"/>
        <v>0.19595572566887098</v>
      </c>
    </row>
    <row r="2536" spans="5:17" x14ac:dyDescent="0.2">
      <c r="E2536" s="16">
        <v>40965.854166666664</v>
      </c>
      <c r="F2536" s="22">
        <v>3.15</v>
      </c>
      <c r="G2536" s="22">
        <v>2.9781300424318236</v>
      </c>
      <c r="H2536" s="25">
        <v>3.8095238095238092E-2</v>
      </c>
      <c r="I2536" s="3">
        <f t="shared" si="156"/>
        <v>13.64999999999789</v>
      </c>
      <c r="J2536" s="3">
        <f t="shared" si="157"/>
        <v>0</v>
      </c>
      <c r="K2536" s="3">
        <f>MIN(J2536-M2536+N2536,'Power Look Up'!$F$4)</f>
        <v>-2.0998440509202236</v>
      </c>
      <c r="M2536" s="51">
        <f t="array" ref="M2536">_xlfn.SUM(_xlfn.NORM.DIST($S$3:$S$1003,$G2536,$P2536,FALSE)*WindSpeedStep*$T$3:$T$1003)</f>
        <v>2.9749225840812668</v>
      </c>
      <c r="N2536" s="51">
        <f t="array" ref="N2536">_xlfn.SUM(_xlfn.NORM.DIST($S$3:$S$1003,$G2536,$Q2536,FALSE)*WindSpeedStep*$T$3:$T$1003)</f>
        <v>0.87507853316104289</v>
      </c>
      <c r="P2536" s="43">
        <f t="shared" si="158"/>
        <v>0.29781300424318236</v>
      </c>
      <c r="Q2536" s="43">
        <f t="shared" si="159"/>
        <v>0.11345257304502183</v>
      </c>
    </row>
    <row r="2537" spans="5:17" x14ac:dyDescent="0.2">
      <c r="E2537" s="16">
        <v>40965.861111111109</v>
      </c>
      <c r="F2537" s="22">
        <v>2.64</v>
      </c>
      <c r="G2537" s="22">
        <v>2.5520659277368436</v>
      </c>
      <c r="H2537" s="25">
        <v>4.5454545454545449E-2</v>
      </c>
      <c r="I2537" s="3">
        <f t="shared" si="156"/>
        <v>0</v>
      </c>
      <c r="J2537" s="3">
        <f t="shared" si="157"/>
        <v>0</v>
      </c>
      <c r="K2537" s="3">
        <f>MIN(J2537-M2537+N2537,'Power Look Up'!$F$4)</f>
        <v>-0.10634532318604831</v>
      </c>
      <c r="M2537" s="51">
        <f t="array" ref="M2537">_xlfn.SUM(_xlfn.NORM.DIST($S$3:$S$1003,$G2537,$P2537,FALSE)*WindSpeedStep*$T$3:$T$1003)</f>
        <v>9.1956626556207927E-2</v>
      </c>
      <c r="N2537" s="51">
        <f t="array" ref="N2537">_xlfn.SUM(_xlfn.NORM.DIST($S$3:$S$1003,$G2537,$Q2537,FALSE)*WindSpeedStep*$T$3:$T$1003)</f>
        <v>-1.4388696629840375E-2</v>
      </c>
      <c r="P2537" s="43">
        <f t="shared" si="158"/>
        <v>0.25520659277368435</v>
      </c>
      <c r="Q2537" s="43">
        <f t="shared" si="159"/>
        <v>0.11600299671531106</v>
      </c>
    </row>
    <row r="2538" spans="5:17" x14ac:dyDescent="0.2">
      <c r="E2538" s="16">
        <v>40965.868055555555</v>
      </c>
      <c r="F2538" s="22">
        <v>2.65</v>
      </c>
      <c r="G2538" s="22">
        <v>2.5739338477272002</v>
      </c>
      <c r="H2538" s="25">
        <v>7.1698113207547168E-2</v>
      </c>
      <c r="I2538" s="3">
        <f t="shared" si="156"/>
        <v>0</v>
      </c>
      <c r="J2538" s="3">
        <f t="shared" si="157"/>
        <v>0</v>
      </c>
      <c r="K2538" s="3">
        <f>MIN(J2538-M2538+N2538,'Power Look Up'!$F$4)</f>
        <v>-0.12257989581933869</v>
      </c>
      <c r="M2538" s="51">
        <f t="array" ref="M2538">_xlfn.SUM(_xlfn.NORM.DIST($S$3:$S$1003,$G2538,$P2538,FALSE)*WindSpeedStep*$T$3:$T$1003)</f>
        <v>0.12275873800183436</v>
      </c>
      <c r="N2538" s="51">
        <f t="array" ref="N2538">_xlfn.SUM(_xlfn.NORM.DIST($S$3:$S$1003,$G2538,$Q2538,FALSE)*WindSpeedStep*$T$3:$T$1003)</f>
        <v>1.7884218249567219E-4</v>
      </c>
      <c r="P2538" s="43">
        <f t="shared" si="158"/>
        <v>0.25739338477272006</v>
      </c>
      <c r="Q2538" s="43">
        <f t="shared" si="159"/>
        <v>0.18454620040308228</v>
      </c>
    </row>
    <row r="2539" spans="5:17" x14ac:dyDescent="0.2">
      <c r="E2539" s="16">
        <v>40965.875</v>
      </c>
      <c r="F2539" s="22">
        <v>2.96</v>
      </c>
      <c r="G2539" s="22">
        <v>2.8343759966097917</v>
      </c>
      <c r="H2539" s="25">
        <v>0.11824324324324324</v>
      </c>
      <c r="I2539" s="3">
        <f t="shared" si="156"/>
        <v>0</v>
      </c>
      <c r="J2539" s="3">
        <f t="shared" si="157"/>
        <v>0</v>
      </c>
      <c r="K2539" s="3">
        <f>MIN(J2539-M2539+N2539,'Power Look Up'!$F$4)</f>
        <v>0.50558728860349178</v>
      </c>
      <c r="M2539" s="51">
        <f t="array" ref="M2539">_xlfn.SUM(_xlfn.NORM.DIST($S$3:$S$1003,$G2539,$P2539,FALSE)*WindSpeedStep*$T$3:$T$1003)</f>
        <v>1.3233900046775213</v>
      </c>
      <c r="N2539" s="51">
        <f t="array" ref="N2539">_xlfn.SUM(_xlfn.NORM.DIST($S$3:$S$1003,$G2539,$Q2539,FALSE)*WindSpeedStep*$T$3:$T$1003)</f>
        <v>1.8289772932810131</v>
      </c>
      <c r="P2539" s="43">
        <f t="shared" si="158"/>
        <v>0.2834375996609792</v>
      </c>
      <c r="Q2539" s="43">
        <f t="shared" si="159"/>
        <v>0.33514581040994157</v>
      </c>
    </row>
    <row r="2540" spans="5:17" x14ac:dyDescent="0.2">
      <c r="E2540" s="16">
        <v>40965.881944444445</v>
      </c>
      <c r="F2540" s="22">
        <v>2.13</v>
      </c>
      <c r="G2540" s="22">
        <v>2.0410404630984917</v>
      </c>
      <c r="H2540" s="25">
        <v>4.2253521126760563E-2</v>
      </c>
      <c r="I2540" s="3">
        <f t="shared" si="156"/>
        <v>0</v>
      </c>
      <c r="J2540" s="3">
        <f t="shared" si="157"/>
        <v>0</v>
      </c>
      <c r="K2540" s="3">
        <f>MIN(J2540-M2540+N2540,'Power Look Up'!$F$4)</f>
        <v>1.221828779856301E-3</v>
      </c>
      <c r="M2540" s="51">
        <f t="array" ref="M2540">_xlfn.SUM(_xlfn.NORM.DIST($S$3:$S$1003,$G2540,$P2540,FALSE)*WindSpeedStep*$T$3:$T$1003)</f>
        <v>-2.6594203515873925E-3</v>
      </c>
      <c r="N2540" s="51">
        <f t="array" ref="N2540">_xlfn.SUM(_xlfn.NORM.DIST($S$3:$S$1003,$G2540,$Q2540,FALSE)*WindSpeedStep*$T$3:$T$1003)</f>
        <v>-1.4375915717310915E-3</v>
      </c>
      <c r="P2540" s="43">
        <f t="shared" si="158"/>
        <v>0.20410404630984919</v>
      </c>
      <c r="Q2540" s="43">
        <f t="shared" si="159"/>
        <v>8.6241146328105284E-2</v>
      </c>
    </row>
    <row r="2541" spans="5:17" x14ac:dyDescent="0.2">
      <c r="E2541" s="16">
        <v>40965.888888888891</v>
      </c>
      <c r="F2541" s="22">
        <v>1.95</v>
      </c>
      <c r="G2541" s="22">
        <v>1.811641025075216</v>
      </c>
      <c r="H2541" s="25">
        <v>3.5897435897435902E-2</v>
      </c>
      <c r="I2541" s="3">
        <f t="shared" si="156"/>
        <v>0</v>
      </c>
      <c r="J2541" s="3">
        <f t="shared" si="157"/>
        <v>0</v>
      </c>
      <c r="K2541" s="3">
        <f>MIN(J2541-M2541+N2541,'Power Look Up'!$F$4)</f>
        <v>3.3696509470428993E-4</v>
      </c>
      <c r="M2541" s="51">
        <f t="array" ref="M2541">_xlfn.SUM(_xlfn.NORM.DIST($S$3:$S$1003,$G2541,$P2541,FALSE)*WindSpeedStep*$T$3:$T$1003)</f>
        <v>-3.3705125076246347E-4</v>
      </c>
      <c r="N2541" s="51">
        <f t="array" ref="N2541">_xlfn.SUM(_xlfn.NORM.DIST($S$3:$S$1003,$G2541,$Q2541,FALSE)*WindSpeedStep*$T$3:$T$1003)</f>
        <v>-8.6156058173558671E-8</v>
      </c>
      <c r="P2541" s="43">
        <f t="shared" si="158"/>
        <v>0.1811641025075216</v>
      </c>
      <c r="Q2541" s="43">
        <f t="shared" si="159"/>
        <v>6.5033267566802638E-2</v>
      </c>
    </row>
    <row r="2542" spans="5:17" x14ac:dyDescent="0.2">
      <c r="E2542" s="16">
        <v>40965.895833333336</v>
      </c>
      <c r="F2542" s="22">
        <v>1.35</v>
      </c>
      <c r="G2542" s="22">
        <v>1.2969286450890387</v>
      </c>
      <c r="H2542" s="25">
        <v>0.14814814814814814</v>
      </c>
      <c r="I2542" s="3">
        <f t="shared" si="156"/>
        <v>0</v>
      </c>
      <c r="J2542" s="3">
        <f t="shared" si="157"/>
        <v>0</v>
      </c>
      <c r="K2542" s="3">
        <f>MIN(J2542-M2542+N2542,'Power Look Up'!$F$4)</f>
        <v>-1.0655601326019337E-7</v>
      </c>
      <c r="M2542" s="51">
        <f t="array" ref="M2542">_xlfn.SUM(_xlfn.NORM.DIST($S$3:$S$1003,$G2542,$P2542,FALSE)*WindSpeedStep*$T$3:$T$1003)</f>
        <v>-3.8371259972238582E-12</v>
      </c>
      <c r="N2542" s="51">
        <f t="array" ref="N2542">_xlfn.SUM(_xlfn.NORM.DIST($S$3:$S$1003,$G2542,$Q2542,FALSE)*WindSpeedStep*$T$3:$T$1003)</f>
        <v>-1.0655985038619058E-7</v>
      </c>
      <c r="P2542" s="43">
        <f t="shared" si="158"/>
        <v>0.12969286450890388</v>
      </c>
      <c r="Q2542" s="43">
        <f t="shared" si="159"/>
        <v>0.19213757705022794</v>
      </c>
    </row>
    <row r="2543" spans="5:17" x14ac:dyDescent="0.2">
      <c r="E2543" s="16">
        <v>40965.902777777781</v>
      </c>
      <c r="F2543" s="22">
        <v>1.05</v>
      </c>
      <c r="G2543" s="22">
        <v>1.0879471489257446</v>
      </c>
      <c r="H2543" s="25">
        <v>7.6190476190476183E-2</v>
      </c>
      <c r="I2543" s="3">
        <f t="shared" si="156"/>
        <v>0</v>
      </c>
      <c r="J2543" s="3">
        <f t="shared" si="157"/>
        <v>0</v>
      </c>
      <c r="K2543" s="3">
        <f>MIN(J2543-M2543+N2543,'Power Look Up'!$F$4)</f>
        <v>1.5508826690110162E-22</v>
      </c>
      <c r="M2543" s="51">
        <f t="array" ref="M2543">_xlfn.SUM(_xlfn.NORM.DIST($S$3:$S$1003,$G2543,$P2543,FALSE)*WindSpeedStep*$T$3:$T$1003)</f>
        <v>-1.5753991285397658E-22</v>
      </c>
      <c r="N2543" s="51">
        <f t="array" ref="N2543">_xlfn.SUM(_xlfn.NORM.DIST($S$3:$S$1003,$G2543,$Q2543,FALSE)*WindSpeedStep*$T$3:$T$1003)</f>
        <v>-2.451645952874966E-24</v>
      </c>
      <c r="P2543" s="43">
        <f t="shared" si="158"/>
        <v>0.10879471489257447</v>
      </c>
      <c r="Q2543" s="43">
        <f t="shared" si="159"/>
        <v>8.2891211346723392E-2</v>
      </c>
    </row>
    <row r="2544" spans="5:17" x14ac:dyDescent="0.2">
      <c r="E2544" s="16">
        <v>40965.909722222219</v>
      </c>
      <c r="F2544" s="22">
        <v>0.7</v>
      </c>
      <c r="G2544" s="22">
        <v>0.79738970887960203</v>
      </c>
      <c r="H2544" s="25">
        <v>0.18571428571428572</v>
      </c>
      <c r="I2544" s="3">
        <f t="shared" si="156"/>
        <v>0</v>
      </c>
      <c r="J2544" s="3">
        <f t="shared" si="157"/>
        <v>0</v>
      </c>
      <c r="K2544" s="3">
        <f>MIN(J2544-M2544+N2544,'Power Look Up'!$F$4)</f>
        <v>-1.1144064014515961E-20</v>
      </c>
      <c r="M2544" s="51">
        <f t="array" ref="M2544">_xlfn.SUM(_xlfn.NORM.DIST($S$3:$S$1003,$G2544,$P2544,FALSE)*WindSpeedStep*$T$3:$T$1003)</f>
        <v>-1.0036005260272986E-27</v>
      </c>
      <c r="N2544" s="51">
        <f t="array" ref="N2544">_xlfn.SUM(_xlfn.NORM.DIST($S$3:$S$1003,$G2544,$Q2544,FALSE)*WindSpeedStep*$T$3:$T$1003)</f>
        <v>-1.1144065018116487E-20</v>
      </c>
      <c r="P2544" s="43">
        <f t="shared" si="158"/>
        <v>7.9738970887960212E-2</v>
      </c>
      <c r="Q2544" s="43">
        <f t="shared" si="159"/>
        <v>0.14808666022049752</v>
      </c>
    </row>
    <row r="2545" spans="5:17" x14ac:dyDescent="0.2">
      <c r="E2545" s="16">
        <v>40965.916666666664</v>
      </c>
      <c r="F2545" s="22">
        <v>0.75</v>
      </c>
      <c r="G2545" s="22">
        <v>0.99957812817166047</v>
      </c>
      <c r="H2545" s="25">
        <v>0.46666666666666662</v>
      </c>
      <c r="I2545" s="3">
        <f t="shared" si="156"/>
        <v>0</v>
      </c>
      <c r="J2545" s="3">
        <f t="shared" si="157"/>
        <v>0</v>
      </c>
      <c r="K2545" s="3">
        <f>MIN(J2545-M2545+N2545,'Power Look Up'!$F$4)</f>
        <v>-4.4612299639073623E-5</v>
      </c>
      <c r="M2545" s="51">
        <f t="array" ref="M2545">_xlfn.SUM(_xlfn.NORM.DIST($S$3:$S$1003,$G2545,$P2545,FALSE)*WindSpeedStep*$T$3:$T$1003)</f>
        <v>-9.6478152722411704E-25</v>
      </c>
      <c r="N2545" s="51">
        <f t="array" ref="N2545">_xlfn.SUM(_xlfn.NORM.DIST($S$3:$S$1003,$G2545,$Q2545,FALSE)*WindSpeedStep*$T$3:$T$1003)</f>
        <v>-4.4612299639073623E-5</v>
      </c>
      <c r="P2545" s="43">
        <f t="shared" si="158"/>
        <v>9.995781281716605E-2</v>
      </c>
      <c r="Q2545" s="43">
        <f t="shared" si="159"/>
        <v>0.46646979314677484</v>
      </c>
    </row>
    <row r="2546" spans="5:17" x14ac:dyDescent="0.2">
      <c r="E2546" s="16">
        <v>40965.965277777781</v>
      </c>
      <c r="F2546" s="22">
        <v>3.09</v>
      </c>
      <c r="G2546" s="22">
        <v>3.0741314915771474</v>
      </c>
      <c r="H2546" s="25">
        <v>2.9126213592233011E-2</v>
      </c>
      <c r="I2546" s="3">
        <f t="shared" si="156"/>
        <v>8.1899999999980064</v>
      </c>
      <c r="J2546" s="3">
        <f t="shared" si="157"/>
        <v>6.3699999999980452</v>
      </c>
      <c r="K2546" s="3">
        <f>MIN(J2546-M2546+N2546,'Power Look Up'!$F$4)</f>
        <v>4.1020800059605964</v>
      </c>
      <c r="M2546" s="51">
        <f t="array" ref="M2546">_xlfn.SUM(_xlfn.NORM.DIST($S$3:$S$1003,$G2546,$P2546,FALSE)*WindSpeedStep*$T$3:$T$1003)</f>
        <v>4.527086565361266</v>
      </c>
      <c r="N2546" s="51">
        <f t="array" ref="N2546">_xlfn.SUM(_xlfn.NORM.DIST($S$3:$S$1003,$G2546,$Q2546,FALSE)*WindSpeedStep*$T$3:$T$1003)</f>
        <v>2.2591665713238172</v>
      </c>
      <c r="P2546" s="43">
        <f t="shared" si="158"/>
        <v>0.30741314915771478</v>
      </c>
      <c r="Q2546" s="43">
        <f t="shared" si="159"/>
        <v>8.9537810434285853E-2</v>
      </c>
    </row>
    <row r="2547" spans="5:17" x14ac:dyDescent="0.2">
      <c r="E2547" s="16">
        <v>40965.972222222219</v>
      </c>
      <c r="F2547" s="22">
        <v>3.17</v>
      </c>
      <c r="G2547" s="22">
        <v>3.16124164784482</v>
      </c>
      <c r="H2547" s="25">
        <v>0.10094637223974764</v>
      </c>
      <c r="I2547" s="3">
        <f t="shared" si="156"/>
        <v>15.469999999997851</v>
      </c>
      <c r="J2547" s="3">
        <f t="shared" si="157"/>
        <v>14.559999999997871</v>
      </c>
      <c r="K2547" s="3">
        <f>MIN(J2547-M2547+N2547,'Power Look Up'!$F$4)</f>
        <v>14.594437143894705</v>
      </c>
      <c r="M2547" s="51">
        <f t="array" ref="M2547">_xlfn.SUM(_xlfn.NORM.DIST($S$3:$S$1003,$G2547,$P2547,FALSE)*WindSpeedStep*$T$3:$T$1003)</f>
        <v>6.2315833410634713</v>
      </c>
      <c r="N2547" s="51">
        <f t="array" ref="N2547">_xlfn.SUM(_xlfn.NORM.DIST($S$3:$S$1003,$G2547,$Q2547,FALSE)*WindSpeedStep*$T$3:$T$1003)</f>
        <v>6.2660204849603067</v>
      </c>
      <c r="P2547" s="43">
        <f t="shared" si="158"/>
        <v>0.31612416478448202</v>
      </c>
      <c r="Q2547" s="43">
        <f t="shared" si="159"/>
        <v>0.31911587612313641</v>
      </c>
    </row>
    <row r="2548" spans="5:17" x14ac:dyDescent="0.2">
      <c r="E2548" s="16">
        <v>40965.979166666664</v>
      </c>
      <c r="F2548" s="22">
        <v>2.9</v>
      </c>
      <c r="G2548" s="22">
        <v>2.9464856690854648</v>
      </c>
      <c r="H2548" s="25">
        <v>0.15517241379310345</v>
      </c>
      <c r="I2548" s="3">
        <f t="shared" si="156"/>
        <v>0</v>
      </c>
      <c r="J2548" s="3">
        <f t="shared" si="157"/>
        <v>0</v>
      </c>
      <c r="K2548" s="3">
        <f>MIN(J2548-M2548+N2548,'Power Look Up'!$F$4)</f>
        <v>2.0310655684365808</v>
      </c>
      <c r="M2548" s="51">
        <f t="array" ref="M2548">_xlfn.SUM(_xlfn.NORM.DIST($S$3:$S$1003,$G2548,$P2548,FALSE)*WindSpeedStep*$T$3:$T$1003)</f>
        <v>2.5414563302970579</v>
      </c>
      <c r="N2548" s="51">
        <f t="array" ref="N2548">_xlfn.SUM(_xlfn.NORM.DIST($S$3:$S$1003,$G2548,$Q2548,FALSE)*WindSpeedStep*$T$3:$T$1003)</f>
        <v>4.5725218987336387</v>
      </c>
      <c r="P2548" s="43">
        <f t="shared" si="158"/>
        <v>0.29464856690854652</v>
      </c>
      <c r="Q2548" s="43">
        <f t="shared" si="159"/>
        <v>0.45721329347877904</v>
      </c>
    </row>
    <row r="2549" spans="5:17" x14ac:dyDescent="0.2">
      <c r="E2549" s="16">
        <v>40965.986111111109</v>
      </c>
      <c r="F2549" s="22">
        <v>2.85</v>
      </c>
      <c r="G2549" s="22">
        <v>2.8729694158968693</v>
      </c>
      <c r="H2549" s="25">
        <v>0.13333333333333333</v>
      </c>
      <c r="I2549" s="3">
        <f t="shared" si="156"/>
        <v>0</v>
      </c>
      <c r="J2549" s="3">
        <f t="shared" si="157"/>
        <v>0</v>
      </c>
      <c r="K2549" s="3">
        <f>MIN(J2549-M2549+N2549,'Power Look Up'!$F$4)</f>
        <v>1.0237492479017749</v>
      </c>
      <c r="M2549" s="51">
        <f t="array" ref="M2549">_xlfn.SUM(_xlfn.NORM.DIST($S$3:$S$1003,$G2549,$P2549,FALSE)*WindSpeedStep*$T$3:$T$1003)</f>
        <v>1.6872400766111773</v>
      </c>
      <c r="N2549" s="51">
        <f t="array" ref="N2549">_xlfn.SUM(_xlfn.NORM.DIST($S$3:$S$1003,$G2549,$Q2549,FALSE)*WindSpeedStep*$T$3:$T$1003)</f>
        <v>2.7109893245129522</v>
      </c>
      <c r="P2549" s="43">
        <f t="shared" si="158"/>
        <v>0.28729694158968694</v>
      </c>
      <c r="Q2549" s="43">
        <f t="shared" si="159"/>
        <v>0.38306258878624921</v>
      </c>
    </row>
    <row r="2550" spans="5:17" x14ac:dyDescent="0.2">
      <c r="E2550" s="16">
        <v>40965.993055555555</v>
      </c>
      <c r="F2550" s="22">
        <v>3.06</v>
      </c>
      <c r="G2550" s="22">
        <v>3.1085203831925172</v>
      </c>
      <c r="H2550" s="25">
        <v>0.16013071895424835</v>
      </c>
      <c r="I2550" s="3">
        <f t="shared" si="156"/>
        <v>5.4599999999980646</v>
      </c>
      <c r="J2550" s="3">
        <f t="shared" si="157"/>
        <v>10.009999999997968</v>
      </c>
      <c r="K2550" s="3">
        <f>MIN(J2550-M2550+N2550,'Power Look Up'!$F$4)</f>
        <v>13.00837908010185</v>
      </c>
      <c r="M2550" s="51">
        <f t="array" ref="M2550">_xlfn.SUM(_xlfn.NORM.DIST($S$3:$S$1003,$G2550,$P2550,FALSE)*WindSpeedStep*$T$3:$T$1003)</f>
        <v>5.1670913948399475</v>
      </c>
      <c r="N2550" s="51">
        <f t="array" ref="N2550">_xlfn.SUM(_xlfn.NORM.DIST($S$3:$S$1003,$G2550,$Q2550,FALSE)*WindSpeedStep*$T$3:$T$1003)</f>
        <v>8.1654704749438309</v>
      </c>
      <c r="P2550" s="43">
        <f t="shared" si="158"/>
        <v>0.31085203831925173</v>
      </c>
      <c r="Q2550" s="43">
        <f t="shared" si="159"/>
        <v>0.49776960384455338</v>
      </c>
    </row>
    <row r="2551" spans="5:17" x14ac:dyDescent="0.2">
      <c r="E2551" s="16">
        <v>40966</v>
      </c>
      <c r="F2551" s="22">
        <v>2.5</v>
      </c>
      <c r="G2551" s="22">
        <v>2.5960053979393551</v>
      </c>
      <c r="H2551" s="25">
        <v>0.17199999999999999</v>
      </c>
      <c r="I2551" s="3">
        <f t="shared" si="156"/>
        <v>0</v>
      </c>
      <c r="J2551" s="3">
        <f t="shared" si="157"/>
        <v>0</v>
      </c>
      <c r="K2551" s="3">
        <f>MIN(J2551-M2551+N2551,'Power Look Up'!$F$4)</f>
        <v>1.0671245925870796</v>
      </c>
      <c r="M2551" s="51">
        <f t="array" ref="M2551">_xlfn.SUM(_xlfn.NORM.DIST($S$3:$S$1003,$G2551,$P2551,FALSE)*WindSpeedStep*$T$3:$T$1003)</f>
        <v>0.1610050705351001</v>
      </c>
      <c r="N2551" s="51">
        <f t="array" ref="N2551">_xlfn.SUM(_xlfn.NORM.DIST($S$3:$S$1003,$G2551,$Q2551,FALSE)*WindSpeedStep*$T$3:$T$1003)</f>
        <v>1.2281296631221796</v>
      </c>
      <c r="P2551" s="43">
        <f t="shared" si="158"/>
        <v>0.25960053979393555</v>
      </c>
      <c r="Q2551" s="43">
        <f t="shared" si="159"/>
        <v>0.44651292844556906</v>
      </c>
    </row>
    <row r="2552" spans="5:17" x14ac:dyDescent="0.2">
      <c r="E2552" s="16">
        <v>40966.006944444445</v>
      </c>
      <c r="F2552" s="22">
        <v>2.73</v>
      </c>
      <c r="G2552" s="22">
        <v>2.8085499357265582</v>
      </c>
      <c r="H2552" s="25">
        <v>0.2271062271062271</v>
      </c>
      <c r="I2552" s="3">
        <f t="shared" si="156"/>
        <v>0</v>
      </c>
      <c r="J2552" s="3">
        <f t="shared" si="157"/>
        <v>0</v>
      </c>
      <c r="K2552" s="3">
        <f>MIN(J2552-M2552+N2552,'Power Look Up'!$F$4)</f>
        <v>4.6783159721171677</v>
      </c>
      <c r="M2552" s="51">
        <f t="array" ref="M2552">_xlfn.SUM(_xlfn.NORM.DIST($S$3:$S$1003,$G2552,$P2552,FALSE)*WindSpeedStep*$T$3:$T$1003)</f>
        <v>1.1113231378112662</v>
      </c>
      <c r="N2552" s="51">
        <f t="array" ref="N2552">_xlfn.SUM(_xlfn.NORM.DIST($S$3:$S$1003,$G2552,$Q2552,FALSE)*WindSpeedStep*$T$3:$T$1003)</f>
        <v>5.7896391099284337</v>
      </c>
      <c r="P2552" s="43">
        <f t="shared" si="158"/>
        <v>0.28085499357265581</v>
      </c>
      <c r="Q2552" s="43">
        <f t="shared" si="159"/>
        <v>0.6378391795422953</v>
      </c>
    </row>
    <row r="2553" spans="5:17" x14ac:dyDescent="0.2">
      <c r="E2553" s="16">
        <v>40966.013888888891</v>
      </c>
      <c r="F2553" s="22">
        <v>3.81</v>
      </c>
      <c r="G2553" s="22">
        <v>3.9249834280472458</v>
      </c>
      <c r="H2553" s="25">
        <v>0.14173228346456693</v>
      </c>
      <c r="I2553" s="3">
        <f t="shared" si="156"/>
        <v>73.709999999996612</v>
      </c>
      <c r="J2553" s="3">
        <f t="shared" si="157"/>
        <v>83.719999999996404</v>
      </c>
      <c r="K2553" s="3">
        <f>MIN(J2553-M2553+N2553,'Power Look Up'!$F$4)</f>
        <v>93.023587433242255</v>
      </c>
      <c r="M2553" s="51">
        <f t="array" ref="M2553">_xlfn.SUM(_xlfn.NORM.DIST($S$3:$S$1003,$G2553,$P2553,FALSE)*WindSpeedStep*$T$3:$T$1003)</f>
        <v>42.890903922965649</v>
      </c>
      <c r="N2553" s="51">
        <f t="array" ref="N2553">_xlfn.SUM(_xlfn.NORM.DIST($S$3:$S$1003,$G2553,$Q2553,FALSE)*WindSpeedStep*$T$3:$T$1003)</f>
        <v>52.194491356211493</v>
      </c>
      <c r="P2553" s="43">
        <f t="shared" si="158"/>
        <v>0.39249834280472462</v>
      </c>
      <c r="Q2553" s="43">
        <f t="shared" si="159"/>
        <v>0.55629686381771981</v>
      </c>
    </row>
    <row r="2554" spans="5:17" x14ac:dyDescent="0.2">
      <c r="E2554" s="16">
        <v>40966.020833333336</v>
      </c>
      <c r="F2554" s="22">
        <v>3.28</v>
      </c>
      <c r="G2554" s="22">
        <v>3.487615855139869</v>
      </c>
      <c r="H2554" s="25">
        <v>0.1676829268292683</v>
      </c>
      <c r="I2554" s="3">
        <f t="shared" si="156"/>
        <v>25.479999999997638</v>
      </c>
      <c r="J2554" s="3">
        <f t="shared" si="157"/>
        <v>44.589999999997232</v>
      </c>
      <c r="K2554" s="3">
        <f>MIN(J2554-M2554+N2554,'Power Look Up'!$F$4)</f>
        <v>53.1423480762449</v>
      </c>
      <c r="M2554" s="51">
        <f t="array" ref="M2554">_xlfn.SUM(_xlfn.NORM.DIST($S$3:$S$1003,$G2554,$P2554,FALSE)*WindSpeedStep*$T$3:$T$1003)</f>
        <v>15.456923933699557</v>
      </c>
      <c r="N2554" s="51">
        <f t="array" ref="N2554">_xlfn.SUM(_xlfn.NORM.DIST($S$3:$S$1003,$G2554,$Q2554,FALSE)*WindSpeedStep*$T$3:$T$1003)</f>
        <v>24.009272009947225</v>
      </c>
      <c r="P2554" s="43">
        <f t="shared" si="158"/>
        <v>0.34876158551398695</v>
      </c>
      <c r="Q2554" s="43">
        <f t="shared" si="159"/>
        <v>0.58481363424601462</v>
      </c>
    </row>
    <row r="2555" spans="5:17" x14ac:dyDescent="0.2">
      <c r="E2555" s="16">
        <v>40966.027777777781</v>
      </c>
      <c r="F2555" s="22">
        <v>3.46</v>
      </c>
      <c r="G2555" s="22">
        <v>3.6081361615183911</v>
      </c>
      <c r="H2555" s="25">
        <v>0.18497109826589597</v>
      </c>
      <c r="I2555" s="3">
        <f t="shared" si="156"/>
        <v>41.859999999997292</v>
      </c>
      <c r="J2555" s="3">
        <f t="shared" si="157"/>
        <v>55.509999999997</v>
      </c>
      <c r="K2555" s="3">
        <f>MIN(J2555-M2555+N2555,'Power Look Up'!$F$4)</f>
        <v>69.684286559708681</v>
      </c>
      <c r="M2555" s="51">
        <f t="array" ref="M2555">_xlfn.SUM(_xlfn.NORM.DIST($S$3:$S$1003,$G2555,$P2555,FALSE)*WindSpeedStep*$T$3:$T$1003)</f>
        <v>20.673029947807866</v>
      </c>
      <c r="N2555" s="51">
        <f t="array" ref="N2555">_xlfn.SUM(_xlfn.NORM.DIST($S$3:$S$1003,$G2555,$Q2555,FALSE)*WindSpeedStep*$T$3:$T$1003)</f>
        <v>34.847316507519544</v>
      </c>
      <c r="P2555" s="43">
        <f t="shared" si="158"/>
        <v>0.36081361615183916</v>
      </c>
      <c r="Q2555" s="43">
        <f t="shared" si="159"/>
        <v>0.66740090848895106</v>
      </c>
    </row>
    <row r="2556" spans="5:17" x14ac:dyDescent="0.2">
      <c r="E2556" s="16">
        <v>40966.034722222219</v>
      </c>
      <c r="F2556" s="22">
        <v>3.91</v>
      </c>
      <c r="G2556" s="22">
        <v>3.9868806805627588</v>
      </c>
      <c r="H2556" s="25">
        <v>0.15601023017902813</v>
      </c>
      <c r="I2556" s="3">
        <f t="shared" si="156"/>
        <v>82.809999999996421</v>
      </c>
      <c r="J2556" s="3">
        <f t="shared" si="157"/>
        <v>90.089999999996266</v>
      </c>
      <c r="K2556" s="3">
        <f>MIN(J2556-M2556+N2556,'Power Look Up'!$F$4)</f>
        <v>102.86919975766916</v>
      </c>
      <c r="M2556" s="51">
        <f t="array" ref="M2556">_xlfn.SUM(_xlfn.NORM.DIST($S$3:$S$1003,$G2556,$P2556,FALSE)*WindSpeedStep*$T$3:$T$1003)</f>
        <v>48.915736816182729</v>
      </c>
      <c r="N2556" s="51">
        <f t="array" ref="N2556">_xlfn.SUM(_xlfn.NORM.DIST($S$3:$S$1003,$G2556,$Q2556,FALSE)*WindSpeedStep*$T$3:$T$1003)</f>
        <v>61.694936573855628</v>
      </c>
      <c r="P2556" s="43">
        <f t="shared" si="158"/>
        <v>0.39868806805627588</v>
      </c>
      <c r="Q2556" s="43">
        <f t="shared" si="159"/>
        <v>0.62199417267091628</v>
      </c>
    </row>
    <row r="2557" spans="5:17" x14ac:dyDescent="0.2">
      <c r="E2557" s="16">
        <v>40966.041666666664</v>
      </c>
      <c r="F2557" s="22">
        <v>4.13</v>
      </c>
      <c r="G2557" s="22">
        <v>4.2424682193878107</v>
      </c>
      <c r="H2557" s="25">
        <v>0.16949152542372881</v>
      </c>
      <c r="I2557" s="3">
        <f t="shared" si="156"/>
        <v>105.16999999999524</v>
      </c>
      <c r="J2557" s="3">
        <f t="shared" si="157"/>
        <v>117.15999999999499</v>
      </c>
      <c r="K2557" s="3">
        <f>MIN(J2557-M2557+N2557,'Power Look Up'!$F$4)</f>
        <v>131.9966791666065</v>
      </c>
      <c r="M2557" s="51">
        <f t="array" ref="M2557">_xlfn.SUM(_xlfn.NORM.DIST($S$3:$S$1003,$G2557,$P2557,FALSE)*WindSpeedStep*$T$3:$T$1003)</f>
        <v>79.158308290102084</v>
      </c>
      <c r="N2557" s="51">
        <f t="array" ref="N2557">_xlfn.SUM(_xlfn.NORM.DIST($S$3:$S$1003,$G2557,$Q2557,FALSE)*WindSpeedStep*$T$3:$T$1003)</f>
        <v>93.994987456713588</v>
      </c>
      <c r="P2557" s="43">
        <f t="shared" si="158"/>
        <v>0.4242468219387811</v>
      </c>
      <c r="Q2557" s="43">
        <f t="shared" si="159"/>
        <v>0.71906241006573057</v>
      </c>
    </row>
    <row r="2558" spans="5:17" x14ac:dyDescent="0.2">
      <c r="E2558" s="16">
        <v>40966.048611111109</v>
      </c>
      <c r="F2558" s="22">
        <v>4.45</v>
      </c>
      <c r="G2558" s="22">
        <v>4.5339528790022268</v>
      </c>
      <c r="H2558" s="25">
        <v>0.16629213483146066</v>
      </c>
      <c r="I2558" s="3">
        <f t="shared" si="156"/>
        <v>140.0499999999945</v>
      </c>
      <c r="J2558" s="3">
        <f t="shared" si="157"/>
        <v>148.7699999999943</v>
      </c>
      <c r="K2558" s="3">
        <f>MIN(J2558-M2558+N2558,'Power Look Up'!$F$4)</f>
        <v>159.39080286041616</v>
      </c>
      <c r="M2558" s="51">
        <f t="array" ref="M2558">_xlfn.SUM(_xlfn.NORM.DIST($S$3:$S$1003,$G2558,$P2558,FALSE)*WindSpeedStep*$T$3:$T$1003)</f>
        <v>121.12460068689518</v>
      </c>
      <c r="N2558" s="51">
        <f t="array" ref="N2558">_xlfn.SUM(_xlfn.NORM.DIST($S$3:$S$1003,$G2558,$Q2558,FALSE)*WindSpeedStep*$T$3:$T$1003)</f>
        <v>131.74540354731704</v>
      </c>
      <c r="P2558" s="43">
        <f t="shared" si="158"/>
        <v>0.45339528790022271</v>
      </c>
      <c r="Q2558" s="43">
        <f t="shared" si="159"/>
        <v>0.75396070347452748</v>
      </c>
    </row>
    <row r="2559" spans="5:17" x14ac:dyDescent="0.2">
      <c r="E2559" s="16">
        <v>40966.055555555555</v>
      </c>
      <c r="F2559" s="22">
        <v>3.96</v>
      </c>
      <c r="G2559" s="22">
        <v>4.0485634359006371</v>
      </c>
      <c r="H2559" s="25">
        <v>0.17171717171717174</v>
      </c>
      <c r="I2559" s="3">
        <f t="shared" si="156"/>
        <v>87.359999999996319</v>
      </c>
      <c r="J2559" s="3">
        <f t="shared" si="157"/>
        <v>96.449999999995427</v>
      </c>
      <c r="K2559" s="3">
        <f>MIN(J2559-M2559+N2559,'Power Look Up'!$F$4)</f>
        <v>112.9230352257177</v>
      </c>
      <c r="M2559" s="51">
        <f t="array" ref="M2559">_xlfn.SUM(_xlfn.NORM.DIST($S$3:$S$1003,$G2559,$P2559,FALSE)*WindSpeedStep*$T$3:$T$1003)</f>
        <v>55.460288047809939</v>
      </c>
      <c r="N2559" s="51">
        <f t="array" ref="N2559">_xlfn.SUM(_xlfn.NORM.DIST($S$3:$S$1003,$G2559,$Q2559,FALSE)*WindSpeedStep*$T$3:$T$1003)</f>
        <v>71.93332327353221</v>
      </c>
      <c r="P2559" s="43">
        <f t="shared" si="158"/>
        <v>0.40485634359006373</v>
      </c>
      <c r="Q2559" s="43">
        <f t="shared" si="159"/>
        <v>0.69520786273041246</v>
      </c>
    </row>
    <row r="2560" spans="5:17" x14ac:dyDescent="0.2">
      <c r="E2560" s="16">
        <v>40966.0625</v>
      </c>
      <c r="F2560" s="22">
        <v>4.57</v>
      </c>
      <c r="G2560" s="22">
        <v>4.7498816527995009</v>
      </c>
      <c r="H2560" s="25">
        <v>0.1684901531728665</v>
      </c>
      <c r="I2560" s="3">
        <f t="shared" si="156"/>
        <v>153.12999999999423</v>
      </c>
      <c r="J2560" s="3">
        <f t="shared" si="157"/>
        <v>172.7499999999938</v>
      </c>
      <c r="K2560" s="3">
        <f>MIN(J2560-M2560+N2560,'Power Look Up'!$F$4)</f>
        <v>181.43103664024028</v>
      </c>
      <c r="M2560" s="51">
        <f t="array" ref="M2560">_xlfn.SUM(_xlfn.NORM.DIST($S$3:$S$1003,$G2560,$P2560,FALSE)*WindSpeedStep*$T$3:$T$1003)</f>
        <v>154.70888231966796</v>
      </c>
      <c r="N2560" s="51">
        <f t="array" ref="N2560">_xlfn.SUM(_xlfn.NORM.DIST($S$3:$S$1003,$G2560,$Q2560,FALSE)*WindSpeedStep*$T$3:$T$1003)</f>
        <v>163.38991895991444</v>
      </c>
      <c r="P2560" s="43">
        <f t="shared" si="158"/>
        <v>0.47498816527995014</v>
      </c>
      <c r="Q2560" s="43">
        <f t="shared" si="159"/>
        <v>0.80030828723317626</v>
      </c>
    </row>
    <row r="2561" spans="5:17" x14ac:dyDescent="0.2">
      <c r="E2561" s="16">
        <v>40966.069444444445</v>
      </c>
      <c r="F2561" s="22">
        <v>4.78</v>
      </c>
      <c r="G2561" s="22">
        <v>4.9756654939548879</v>
      </c>
      <c r="H2561" s="25">
        <v>0.16736401673640167</v>
      </c>
      <c r="I2561" s="3">
        <f t="shared" si="156"/>
        <v>176.01999999999373</v>
      </c>
      <c r="J2561" s="3">
        <f t="shared" si="157"/>
        <v>197.81999999999329</v>
      </c>
      <c r="K2561" s="3">
        <f>MIN(J2561-M2561+N2561,'Power Look Up'!$F$4)</f>
        <v>205.0795559773596</v>
      </c>
      <c r="M2561" s="51">
        <f t="array" ref="M2561">_xlfn.SUM(_xlfn.NORM.DIST($S$3:$S$1003,$G2561,$P2561,FALSE)*WindSpeedStep*$T$3:$T$1003)</f>
        <v>190.65500077588837</v>
      </c>
      <c r="N2561" s="51">
        <f t="array" ref="N2561">_xlfn.SUM(_xlfn.NORM.DIST($S$3:$S$1003,$G2561,$Q2561,FALSE)*WindSpeedStep*$T$3:$T$1003)</f>
        <v>197.91455675325469</v>
      </c>
      <c r="P2561" s="43">
        <f t="shared" si="158"/>
        <v>0.49756654939548883</v>
      </c>
      <c r="Q2561" s="43">
        <f t="shared" si="159"/>
        <v>0.83274736300500207</v>
      </c>
    </row>
    <row r="2562" spans="5:17" x14ac:dyDescent="0.2">
      <c r="E2562" s="16">
        <v>40966.076388888891</v>
      </c>
      <c r="F2562" s="22">
        <v>4.67</v>
      </c>
      <c r="G2562" s="22">
        <v>4.9196747263824916</v>
      </c>
      <c r="H2562" s="25">
        <v>0.16916488222698073</v>
      </c>
      <c r="I2562" s="3">
        <f t="shared" si="156"/>
        <v>164.029999999994</v>
      </c>
      <c r="J2562" s="3">
        <f t="shared" si="157"/>
        <v>191.27999999999341</v>
      </c>
      <c r="K2562" s="3">
        <f>MIN(J2562-M2562+N2562,'Power Look Up'!$F$4)</f>
        <v>199.026750441898</v>
      </c>
      <c r="M2562" s="51">
        <f t="array" ref="M2562">_xlfn.SUM(_xlfn.NORM.DIST($S$3:$S$1003,$G2562,$P2562,FALSE)*WindSpeedStep*$T$3:$T$1003)</f>
        <v>181.69567922839653</v>
      </c>
      <c r="N2562" s="51">
        <f t="array" ref="N2562">_xlfn.SUM(_xlfn.NORM.DIST($S$3:$S$1003,$G2562,$Q2562,FALSE)*WindSpeedStep*$T$3:$T$1003)</f>
        <v>189.44242967030112</v>
      </c>
      <c r="P2562" s="43">
        <f t="shared" si="158"/>
        <v>0.49196747263824919</v>
      </c>
      <c r="Q2562" s="43">
        <f t="shared" si="159"/>
        <v>0.83223619568354779</v>
      </c>
    </row>
    <row r="2563" spans="5:17" x14ac:dyDescent="0.2">
      <c r="E2563" s="16">
        <v>40966.083333333336</v>
      </c>
      <c r="F2563" s="22">
        <v>4.54</v>
      </c>
      <c r="G2563" s="22">
        <v>4.9632971945810951</v>
      </c>
      <c r="H2563" s="25">
        <v>0.16519823788546256</v>
      </c>
      <c r="I2563" s="3">
        <f t="shared" ref="I2563:I2626" si="160">INDEX(PowerArray,MIN(MaximumPowerIndex,ROUND(F2563*100,0)))</f>
        <v>149.8599999999943</v>
      </c>
      <c r="J2563" s="3">
        <f t="shared" ref="J2563:J2626" si="161">INDEX(PowerArray,MIN(MaximumPowerIndex,ROUND(G2563*100,0)))</f>
        <v>195.63999999999334</v>
      </c>
      <c r="K2563" s="3">
        <f>MIN(J2563-M2563+N2563,'Power Look Up'!$F$4)</f>
        <v>202.53057137471706</v>
      </c>
      <c r="M2563" s="51">
        <f t="array" ref="M2563">_xlfn.SUM(_xlfn.NORM.DIST($S$3:$S$1003,$G2563,$P2563,FALSE)*WindSpeedStep*$T$3:$T$1003)</f>
        <v>188.67365741508044</v>
      </c>
      <c r="N2563" s="51">
        <f t="array" ref="N2563">_xlfn.SUM(_xlfn.NORM.DIST($S$3:$S$1003,$G2563,$Q2563,FALSE)*WindSpeedStep*$T$3:$T$1003)</f>
        <v>195.56422878980416</v>
      </c>
      <c r="P2563" s="43">
        <f t="shared" ref="P2563:P2626" si="162">ReferenceTurbulence*G2563</f>
        <v>0.49632971945810955</v>
      </c>
      <c r="Q2563" s="43">
        <f t="shared" si="159"/>
        <v>0.81992795064665669</v>
      </c>
    </row>
    <row r="2564" spans="5:17" x14ac:dyDescent="0.2">
      <c r="E2564" s="16">
        <v>40966.090277777781</v>
      </c>
      <c r="F2564" s="22">
        <v>4.43</v>
      </c>
      <c r="G2564" s="22">
        <v>4.657842796340673</v>
      </c>
      <c r="H2564" s="25">
        <v>0.19413092550790068</v>
      </c>
      <c r="I2564" s="3">
        <f t="shared" si="160"/>
        <v>137.86999999999455</v>
      </c>
      <c r="J2564" s="3">
        <f t="shared" si="161"/>
        <v>162.93999999999403</v>
      </c>
      <c r="K2564" s="3">
        <f>MIN(J2564-M2564+N2564,'Power Look Up'!$F$4)</f>
        <v>178.00458593145567</v>
      </c>
      <c r="M2564" s="51">
        <f t="array" ref="M2564">_xlfn.SUM(_xlfn.NORM.DIST($S$3:$S$1003,$G2564,$P2564,FALSE)*WindSpeedStep*$T$3:$T$1003)</f>
        <v>140.25080517161607</v>
      </c>
      <c r="N2564" s="51">
        <f t="array" ref="N2564">_xlfn.SUM(_xlfn.NORM.DIST($S$3:$S$1003,$G2564,$Q2564,FALSE)*WindSpeedStep*$T$3:$T$1003)</f>
        <v>155.3153911030777</v>
      </c>
      <c r="P2564" s="43">
        <f t="shared" si="162"/>
        <v>0.46578427963406732</v>
      </c>
      <c r="Q2564" s="43">
        <f t="shared" ref="Q2564:Q2627" si="163">G2564*H2564</f>
        <v>0.90423133292392299</v>
      </c>
    </row>
    <row r="2565" spans="5:17" x14ac:dyDescent="0.2">
      <c r="E2565" s="16">
        <v>40966.097222222219</v>
      </c>
      <c r="F2565" s="22">
        <v>4.8899999999999997</v>
      </c>
      <c r="G2565" s="22">
        <v>5.0930115125106052</v>
      </c>
      <c r="H2565" s="25">
        <v>0.19222903885480572</v>
      </c>
      <c r="I2565" s="3">
        <f t="shared" si="160"/>
        <v>188.00999999999348</v>
      </c>
      <c r="J2565" s="3">
        <f t="shared" si="161"/>
        <v>214.57999999998961</v>
      </c>
      <c r="K2565" s="3">
        <f>MIN(J2565-M2565+N2565,'Power Look Up'!$F$4)</f>
        <v>227.17795445189415</v>
      </c>
      <c r="M2565" s="51">
        <f t="array" ref="M2565">_xlfn.SUM(_xlfn.NORM.DIST($S$3:$S$1003,$G2565,$P2565,FALSE)*WindSpeedStep*$T$3:$T$1003)</f>
        <v>209.52048884736652</v>
      </c>
      <c r="N2565" s="51">
        <f t="array" ref="N2565">_xlfn.SUM(_xlfn.NORM.DIST($S$3:$S$1003,$G2565,$Q2565,FALSE)*WindSpeedStep*$T$3:$T$1003)</f>
        <v>222.11844329927106</v>
      </c>
      <c r="P2565" s="43">
        <f t="shared" si="162"/>
        <v>0.50930115125106057</v>
      </c>
      <c r="Q2565" s="43">
        <f t="shared" si="163"/>
        <v>0.97902470792637397</v>
      </c>
    </row>
    <row r="2566" spans="5:17" x14ac:dyDescent="0.2">
      <c r="E2566" s="16">
        <v>40966.104166666664</v>
      </c>
      <c r="F2566" s="22">
        <v>6.21</v>
      </c>
      <c r="G2566" s="22">
        <v>6.33532511352493</v>
      </c>
      <c r="H2566" s="25">
        <v>0.13687600644122383</v>
      </c>
      <c r="I2566" s="3">
        <f t="shared" si="160"/>
        <v>409.45999999998014</v>
      </c>
      <c r="J2566" s="3">
        <f t="shared" si="161"/>
        <v>438.83999999997951</v>
      </c>
      <c r="K2566" s="3">
        <f>MIN(J2566-M2566+N2566,'Power Look Up'!$F$4)</f>
        <v>449.34697226669505</v>
      </c>
      <c r="M2566" s="51">
        <f t="array" ref="M2566">_xlfn.SUM(_xlfn.NORM.DIST($S$3:$S$1003,$G2566,$P2566,FALSE)*WindSpeedStep*$T$3:$T$1003)</f>
        <v>435.97730335530588</v>
      </c>
      <c r="N2566" s="51">
        <f t="array" ref="N2566">_xlfn.SUM(_xlfn.NORM.DIST($S$3:$S$1003,$G2566,$Q2566,FALSE)*WindSpeedStep*$T$3:$T$1003)</f>
        <v>446.48427562202141</v>
      </c>
      <c r="P2566" s="43">
        <f t="shared" si="162"/>
        <v>0.633532511352493</v>
      </c>
      <c r="Q2566" s="43">
        <f t="shared" si="163"/>
        <v>0.86715400104608542</v>
      </c>
    </row>
    <row r="2567" spans="5:17" x14ac:dyDescent="0.2">
      <c r="E2567" s="16">
        <v>40966.111111111109</v>
      </c>
      <c r="F2567" s="22">
        <v>7.09</v>
      </c>
      <c r="G2567" s="22">
        <v>7.2196704944870813</v>
      </c>
      <c r="H2567" s="25">
        <v>0.11283497884344147</v>
      </c>
      <c r="I2567" s="3">
        <f t="shared" si="160"/>
        <v>615.08999999996786</v>
      </c>
      <c r="J2567" s="3">
        <f t="shared" si="161"/>
        <v>654.21999999996706</v>
      </c>
      <c r="K2567" s="3">
        <f>MIN(J2567-M2567+N2567,'Power Look Up'!$F$4)</f>
        <v>659.31749185484614</v>
      </c>
      <c r="M2567" s="51">
        <f t="array" ref="M2567">_xlfn.SUM(_xlfn.NORM.DIST($S$3:$S$1003,$G2567,$P2567,FALSE)*WindSpeedStep*$T$3:$T$1003)</f>
        <v>653.57998781682704</v>
      </c>
      <c r="N2567" s="51">
        <f t="array" ref="N2567">_xlfn.SUM(_xlfn.NORM.DIST($S$3:$S$1003,$G2567,$Q2567,FALSE)*WindSpeedStep*$T$3:$T$1003)</f>
        <v>658.67747967170612</v>
      </c>
      <c r="P2567" s="43">
        <f t="shared" si="162"/>
        <v>0.72196704944870815</v>
      </c>
      <c r="Q2567" s="43">
        <f t="shared" si="163"/>
        <v>0.81463136750206844</v>
      </c>
    </row>
    <row r="2568" spans="5:17" x14ac:dyDescent="0.2">
      <c r="E2568" s="16">
        <v>40966.118055555555</v>
      </c>
      <c r="F2568" s="22">
        <v>6.12</v>
      </c>
      <c r="G2568" s="22">
        <v>6.319276619076363</v>
      </c>
      <c r="H2568" s="25">
        <v>0.23039215686274508</v>
      </c>
      <c r="I2568" s="3">
        <f t="shared" si="160"/>
        <v>389.11999999998056</v>
      </c>
      <c r="J2568" s="3">
        <f t="shared" si="161"/>
        <v>434.31999999997959</v>
      </c>
      <c r="K2568" s="3">
        <f>MIN(J2568-M2568+N2568,'Power Look Up'!$F$4)</f>
        <v>484.20924420717608</v>
      </c>
      <c r="M2568" s="51">
        <f t="array" ref="M2568">_xlfn.SUM(_xlfn.NORM.DIST($S$3:$S$1003,$G2568,$P2568,FALSE)*WindSpeedStep*$T$3:$T$1003)</f>
        <v>432.52879758383278</v>
      </c>
      <c r="N2568" s="51">
        <f t="array" ref="N2568">_xlfn.SUM(_xlfn.NORM.DIST($S$3:$S$1003,$G2568,$Q2568,FALSE)*WindSpeedStep*$T$3:$T$1003)</f>
        <v>482.41804179102928</v>
      </c>
      <c r="P2568" s="43">
        <f t="shared" si="162"/>
        <v>0.63192766190763638</v>
      </c>
      <c r="Q2568" s="43">
        <f t="shared" si="163"/>
        <v>1.4559117700813189</v>
      </c>
    </row>
    <row r="2569" spans="5:17" x14ac:dyDescent="0.2">
      <c r="E2569" s="16">
        <v>40966.125</v>
      </c>
      <c r="F2569" s="22">
        <v>6.1</v>
      </c>
      <c r="G2569" s="22">
        <v>6.3835278740245114</v>
      </c>
      <c r="H2569" s="25">
        <v>0.18852459016393441</v>
      </c>
      <c r="I2569" s="3">
        <f t="shared" si="160"/>
        <v>384.59999999998064</v>
      </c>
      <c r="J2569" s="3">
        <f t="shared" si="161"/>
        <v>447.8799999999793</v>
      </c>
      <c r="K2569" s="3">
        <f>MIN(J2569-M2569+N2569,'Power Look Up'!$F$4)</f>
        <v>478.71521043456755</v>
      </c>
      <c r="M2569" s="51">
        <f t="array" ref="M2569">_xlfn.SUM(_xlfn.NORM.DIST($S$3:$S$1003,$G2569,$P2569,FALSE)*WindSpeedStep*$T$3:$T$1003)</f>
        <v>446.43757608366235</v>
      </c>
      <c r="N2569" s="51">
        <f t="array" ref="N2569">_xlfn.SUM(_xlfn.NORM.DIST($S$3:$S$1003,$G2569,$Q2569,FALSE)*WindSpeedStep*$T$3:$T$1003)</f>
        <v>477.2727865182506</v>
      </c>
      <c r="P2569" s="43">
        <f t="shared" si="162"/>
        <v>0.63835278740245116</v>
      </c>
      <c r="Q2569" s="43">
        <f t="shared" si="163"/>
        <v>1.2034519762505225</v>
      </c>
    </row>
    <row r="2570" spans="5:17" x14ac:dyDescent="0.2">
      <c r="E2570" s="16">
        <v>40966.131944444445</v>
      </c>
      <c r="F2570" s="22">
        <v>6.42</v>
      </c>
      <c r="G2570" s="22">
        <v>6.6103128142955052</v>
      </c>
      <c r="H2570" s="25">
        <v>0.17601246105919002</v>
      </c>
      <c r="I2570" s="3">
        <f t="shared" si="160"/>
        <v>456.9199999999791</v>
      </c>
      <c r="J2570" s="3">
        <f t="shared" si="161"/>
        <v>499.85999999997819</v>
      </c>
      <c r="K2570" s="3">
        <f>MIN(J2570-M2570+N2570,'Power Look Up'!$F$4)</f>
        <v>528.71089468290234</v>
      </c>
      <c r="M2570" s="51">
        <f t="array" ref="M2570">_xlfn.SUM(_xlfn.NORM.DIST($S$3:$S$1003,$G2570,$P2570,FALSE)*WindSpeedStep*$T$3:$T$1003)</f>
        <v>497.75713705448709</v>
      </c>
      <c r="N2570" s="51">
        <f t="array" ref="N2570">_xlfn.SUM(_xlfn.NORM.DIST($S$3:$S$1003,$G2570,$Q2570,FALSE)*WindSpeedStep*$T$3:$T$1003)</f>
        <v>526.60803173741124</v>
      </c>
      <c r="P2570" s="43">
        <f t="shared" si="162"/>
        <v>0.66103128142955059</v>
      </c>
      <c r="Q2570" s="43">
        <f t="shared" si="163"/>
        <v>1.1634974268152525</v>
      </c>
    </row>
    <row r="2571" spans="5:17" x14ac:dyDescent="0.2">
      <c r="E2571" s="16">
        <v>40966.138888888891</v>
      </c>
      <c r="F2571" s="22">
        <v>6.61</v>
      </c>
      <c r="G2571" s="22">
        <v>6.7436117080026268</v>
      </c>
      <c r="H2571" s="25">
        <v>0.16792738275340394</v>
      </c>
      <c r="I2571" s="3">
        <f t="shared" si="160"/>
        <v>499.85999999997819</v>
      </c>
      <c r="J2571" s="3">
        <f t="shared" si="161"/>
        <v>529.2399999999775</v>
      </c>
      <c r="K2571" s="3">
        <f>MIN(J2571-M2571+N2571,'Power Look Up'!$F$4)</f>
        <v>556.11554827644738</v>
      </c>
      <c r="M2571" s="51">
        <f t="array" ref="M2571">_xlfn.SUM(_xlfn.NORM.DIST($S$3:$S$1003,$G2571,$P2571,FALSE)*WindSpeedStep*$T$3:$T$1003)</f>
        <v>529.58061635055117</v>
      </c>
      <c r="N2571" s="51">
        <f t="array" ref="N2571">_xlfn.SUM(_xlfn.NORM.DIST($S$3:$S$1003,$G2571,$Q2571,FALSE)*WindSpeedStep*$T$3:$T$1003)</f>
        <v>556.45616462702105</v>
      </c>
      <c r="P2571" s="43">
        <f t="shared" si="162"/>
        <v>0.6743611708002627</v>
      </c>
      <c r="Q2571" s="43">
        <f t="shared" si="163"/>
        <v>1.1324370644300932</v>
      </c>
    </row>
    <row r="2572" spans="5:17" x14ac:dyDescent="0.2">
      <c r="E2572" s="16">
        <v>40966.145833333336</v>
      </c>
      <c r="F2572" s="22">
        <v>6.38</v>
      </c>
      <c r="G2572" s="22">
        <v>6.6779695966554433</v>
      </c>
      <c r="H2572" s="25">
        <v>0.17868338557993729</v>
      </c>
      <c r="I2572" s="3">
        <f t="shared" si="160"/>
        <v>447.8799999999793</v>
      </c>
      <c r="J2572" s="3">
        <f t="shared" si="161"/>
        <v>515.67999999997789</v>
      </c>
      <c r="K2572" s="3">
        <f>MIN(J2572-M2572+N2572,'Power Look Up'!$F$4)</f>
        <v>546.82562506706347</v>
      </c>
      <c r="M2572" s="51">
        <f t="array" ref="M2572">_xlfn.SUM(_xlfn.NORM.DIST($S$3:$S$1003,$G2572,$P2572,FALSE)*WindSpeedStep*$T$3:$T$1003)</f>
        <v>513.75371619326449</v>
      </c>
      <c r="N2572" s="51">
        <f t="array" ref="N2572">_xlfn.SUM(_xlfn.NORM.DIST($S$3:$S$1003,$G2572,$Q2572,FALSE)*WindSpeedStep*$T$3:$T$1003)</f>
        <v>544.89934126035007</v>
      </c>
      <c r="P2572" s="43">
        <f t="shared" si="162"/>
        <v>0.66779695966554442</v>
      </c>
      <c r="Q2572" s="43">
        <f t="shared" si="163"/>
        <v>1.1932422163302829</v>
      </c>
    </row>
    <row r="2573" spans="5:17" x14ac:dyDescent="0.2">
      <c r="E2573" s="16">
        <v>40966.152777777781</v>
      </c>
      <c r="F2573" s="22">
        <v>5.54</v>
      </c>
      <c r="G2573" s="22">
        <v>5.7391840565258931</v>
      </c>
      <c r="H2573" s="25">
        <v>0.15703971119133575</v>
      </c>
      <c r="I2573" s="3">
        <f t="shared" si="160"/>
        <v>287.47999999998808</v>
      </c>
      <c r="J2573" s="3">
        <f t="shared" si="161"/>
        <v>319.87999999998738</v>
      </c>
      <c r="K2573" s="3">
        <f>MIN(J2573-M2573+N2573,'Power Look Up'!$F$4)</f>
        <v>330.34981053093651</v>
      </c>
      <c r="M2573" s="51">
        <f t="array" ref="M2573">_xlfn.SUM(_xlfn.NORM.DIST($S$3:$S$1003,$G2573,$P2573,FALSE)*WindSpeedStep*$T$3:$T$1003)</f>
        <v>318.52207830837801</v>
      </c>
      <c r="N2573" s="51">
        <f t="array" ref="N2573">_xlfn.SUM(_xlfn.NORM.DIST($S$3:$S$1003,$G2573,$Q2573,FALSE)*WindSpeedStep*$T$3:$T$1003)</f>
        <v>328.99188883932715</v>
      </c>
      <c r="P2573" s="43">
        <f t="shared" si="162"/>
        <v>0.57391840565258934</v>
      </c>
      <c r="Q2573" s="43">
        <f t="shared" si="163"/>
        <v>0.90127980671074504</v>
      </c>
    </row>
    <row r="2574" spans="5:17" x14ac:dyDescent="0.2">
      <c r="E2574" s="16">
        <v>40966.159722222219</v>
      </c>
      <c r="F2574" s="22">
        <v>6.56</v>
      </c>
      <c r="G2574" s="22">
        <v>6.7130069617026544</v>
      </c>
      <c r="H2574" s="25">
        <v>0.16158536585365854</v>
      </c>
      <c r="I2574" s="3">
        <f t="shared" si="160"/>
        <v>488.55999999997846</v>
      </c>
      <c r="J2574" s="3">
        <f t="shared" si="161"/>
        <v>522.45999999997775</v>
      </c>
      <c r="K2574" s="3">
        <f>MIN(J2574-M2574+N2574,'Power Look Up'!$F$4)</f>
        <v>546.00527028129829</v>
      </c>
      <c r="M2574" s="51">
        <f t="array" ref="M2574">_xlfn.SUM(_xlfn.NORM.DIST($S$3:$S$1003,$G2574,$P2574,FALSE)*WindSpeedStep*$T$3:$T$1003)</f>
        <v>522.16380437383452</v>
      </c>
      <c r="N2574" s="51">
        <f t="array" ref="N2574">_xlfn.SUM(_xlfn.NORM.DIST($S$3:$S$1003,$G2574,$Q2574,FALSE)*WindSpeedStep*$T$3:$T$1003)</f>
        <v>545.70907465515506</v>
      </c>
      <c r="P2574" s="43">
        <f t="shared" si="162"/>
        <v>0.67130069617026544</v>
      </c>
      <c r="Q2574" s="43">
        <f t="shared" si="163"/>
        <v>1.0847236858848801</v>
      </c>
    </row>
    <row r="2575" spans="5:17" x14ac:dyDescent="0.2">
      <c r="E2575" s="16">
        <v>40966.166666666664</v>
      </c>
      <c r="F2575" s="22">
        <v>6.8</v>
      </c>
      <c r="G2575" s="22">
        <v>7.0792109692171374</v>
      </c>
      <c r="H2575" s="25">
        <v>0.16176470588235295</v>
      </c>
      <c r="I2575" s="3">
        <f t="shared" si="160"/>
        <v>542.79999999997722</v>
      </c>
      <c r="J2575" s="3">
        <f t="shared" si="161"/>
        <v>612.07999999996798</v>
      </c>
      <c r="K2575" s="3">
        <f>MIN(J2575-M2575+N2575,'Power Look Up'!$F$4)</f>
        <v>639.76763774232938</v>
      </c>
      <c r="M2575" s="51">
        <f t="array" ref="M2575">_xlfn.SUM(_xlfn.NORM.DIST($S$3:$S$1003,$G2575,$P2575,FALSE)*WindSpeedStep*$T$3:$T$1003)</f>
        <v>615.29104024389983</v>
      </c>
      <c r="N2575" s="51">
        <f t="array" ref="N2575">_xlfn.SUM(_xlfn.NORM.DIST($S$3:$S$1003,$G2575,$Q2575,FALSE)*WindSpeedStep*$T$3:$T$1003)</f>
        <v>642.97867798626123</v>
      </c>
      <c r="P2575" s="43">
        <f t="shared" si="162"/>
        <v>0.70792109692171379</v>
      </c>
      <c r="Q2575" s="43">
        <f t="shared" si="163"/>
        <v>1.1451664803145369</v>
      </c>
    </row>
    <row r="2576" spans="5:17" x14ac:dyDescent="0.2">
      <c r="E2576" s="16">
        <v>40966.173611111109</v>
      </c>
      <c r="F2576" s="22">
        <v>6.38</v>
      </c>
      <c r="G2576" s="22">
        <v>6.6116649682078306</v>
      </c>
      <c r="H2576" s="25">
        <v>0.13949843260188088</v>
      </c>
      <c r="I2576" s="3">
        <f t="shared" si="160"/>
        <v>447.8799999999793</v>
      </c>
      <c r="J2576" s="3">
        <f t="shared" si="161"/>
        <v>499.85999999997819</v>
      </c>
      <c r="K2576" s="3">
        <f>MIN(J2576-M2576+N2576,'Power Look Up'!$F$4)</f>
        <v>513.21591179671145</v>
      </c>
      <c r="M2576" s="51">
        <f t="array" ref="M2576">_xlfn.SUM(_xlfn.NORM.DIST($S$3:$S$1003,$G2576,$P2576,FALSE)*WindSpeedStep*$T$3:$T$1003)</f>
        <v>498.07371160591259</v>
      </c>
      <c r="N2576" s="51">
        <f t="array" ref="N2576">_xlfn.SUM(_xlfn.NORM.DIST($S$3:$S$1003,$G2576,$Q2576,FALSE)*WindSpeedStep*$T$3:$T$1003)</f>
        <v>511.42962340264592</v>
      </c>
      <c r="P2576" s="43">
        <f t="shared" si="162"/>
        <v>0.6611664968207831</v>
      </c>
      <c r="Q2576" s="43">
        <f t="shared" si="163"/>
        <v>0.92231689995375699</v>
      </c>
    </row>
    <row r="2577" spans="5:17" x14ac:dyDescent="0.2">
      <c r="E2577" s="16">
        <v>40966.180555555555</v>
      </c>
      <c r="F2577" s="22">
        <v>7.63</v>
      </c>
      <c r="G2577" s="22">
        <v>7.8164783858727382</v>
      </c>
      <c r="H2577" s="25">
        <v>0.16120576671035386</v>
      </c>
      <c r="I2577" s="3">
        <f t="shared" si="160"/>
        <v>777.62999999996441</v>
      </c>
      <c r="J2577" s="3">
        <f t="shared" si="161"/>
        <v>834.81999999996322</v>
      </c>
      <c r="K2577" s="3">
        <f>MIN(J2577-M2577+N2577,'Power Look Up'!$F$4)</f>
        <v>867.17888100909192</v>
      </c>
      <c r="M2577" s="51">
        <f t="array" ref="M2577">_xlfn.SUM(_xlfn.NORM.DIST($S$3:$S$1003,$G2577,$P2577,FALSE)*WindSpeedStep*$T$3:$T$1003)</f>
        <v>832.5929291226995</v>
      </c>
      <c r="N2577" s="51">
        <f t="array" ref="N2577">_xlfn.SUM(_xlfn.NORM.DIST($S$3:$S$1003,$G2577,$Q2577,FALSE)*WindSpeedStep*$T$3:$T$1003)</f>
        <v>864.95181013182821</v>
      </c>
      <c r="P2577" s="43">
        <f t="shared" si="162"/>
        <v>0.78164783858727382</v>
      </c>
      <c r="Q2577" s="43">
        <f t="shared" si="163"/>
        <v>1.260061391169524</v>
      </c>
    </row>
    <row r="2578" spans="5:17" x14ac:dyDescent="0.2">
      <c r="E2578" s="16">
        <v>40966.1875</v>
      </c>
      <c r="F2578" s="22">
        <v>9.15</v>
      </c>
      <c r="G2578" s="22">
        <v>9.1895989253415227</v>
      </c>
      <c r="H2578" s="25">
        <v>0.15737704918032785</v>
      </c>
      <c r="I2578" s="3">
        <f t="shared" si="160"/>
        <v>1313.1499999999426</v>
      </c>
      <c r="J2578" s="3">
        <f t="shared" si="161"/>
        <v>1328.3899999999423</v>
      </c>
      <c r="K2578" s="3">
        <f>MIN(J2578-M2578+N2578,'Power Look Up'!$F$4)</f>
        <v>1318.557095697412</v>
      </c>
      <c r="M2578" s="51">
        <f t="array" ref="M2578">_xlfn.SUM(_xlfn.NORM.DIST($S$3:$S$1003,$G2578,$P2578,FALSE)*WindSpeedStep*$T$3:$T$1003)</f>
        <v>1332.8516788021614</v>
      </c>
      <c r="N2578" s="51">
        <f t="array" ref="N2578">_xlfn.SUM(_xlfn.NORM.DIST($S$3:$S$1003,$G2578,$Q2578,FALSE)*WindSpeedStep*$T$3:$T$1003)</f>
        <v>1323.018774499631</v>
      </c>
      <c r="P2578" s="43">
        <f t="shared" si="162"/>
        <v>0.91895989253415233</v>
      </c>
      <c r="Q2578" s="43">
        <f t="shared" si="163"/>
        <v>1.4462319620209607</v>
      </c>
    </row>
    <row r="2579" spans="5:17" x14ac:dyDescent="0.2">
      <c r="E2579" s="16">
        <v>40966.194444444445</v>
      </c>
      <c r="F2579" s="22">
        <v>10.82</v>
      </c>
      <c r="G2579" s="22">
        <v>10.78573878194352</v>
      </c>
      <c r="H2579" s="25">
        <v>0.1053604436229205</v>
      </c>
      <c r="I2579" s="3">
        <f t="shared" si="160"/>
        <v>1855.9399999999503</v>
      </c>
      <c r="J2579" s="3">
        <f t="shared" si="161"/>
        <v>1847.9299999999505</v>
      </c>
      <c r="K2579" s="3">
        <f>MIN(J2579-M2579+N2579,'Power Look Up'!$F$4)</f>
        <v>1838.3603845014513</v>
      </c>
      <c r="M2579" s="51">
        <f t="array" ref="M2579">_xlfn.SUM(_xlfn.NORM.DIST($S$3:$S$1003,$G2579,$P2579,FALSE)*WindSpeedStep*$T$3:$T$1003)</f>
        <v>1829.6148861514027</v>
      </c>
      <c r="N2579" s="51">
        <f t="array" ref="N2579">_xlfn.SUM(_xlfn.NORM.DIST($S$3:$S$1003,$G2579,$Q2579,FALSE)*WindSpeedStep*$T$3:$T$1003)</f>
        <v>1820.0452706529036</v>
      </c>
      <c r="P2579" s="43">
        <f t="shared" si="162"/>
        <v>1.0785738781943521</v>
      </c>
      <c r="Q2579" s="43">
        <f t="shared" si="163"/>
        <v>1.1363902228665075</v>
      </c>
    </row>
    <row r="2580" spans="5:17" x14ac:dyDescent="0.2">
      <c r="E2580" s="16">
        <v>40966.201388888891</v>
      </c>
      <c r="F2580" s="22">
        <v>11.9</v>
      </c>
      <c r="G2580" s="22">
        <v>11.671973819720712</v>
      </c>
      <c r="H2580" s="25">
        <v>3.1932773109243695E-2</v>
      </c>
      <c r="I2580" s="3">
        <f t="shared" si="160"/>
        <v>1979.5999999999824</v>
      </c>
      <c r="J2580" s="3">
        <f t="shared" si="161"/>
        <v>1960.2799999999829</v>
      </c>
      <c r="K2580" s="3">
        <f>MIN(J2580-M2580+N2580,'Power Look Up'!$F$4)</f>
        <v>2000</v>
      </c>
      <c r="M2580" s="51">
        <f t="array" ref="M2580">_xlfn.SUM(_xlfn.NORM.DIST($S$3:$S$1003,$G2580,$P2580,FALSE)*WindSpeedStep*$T$3:$T$1003)</f>
        <v>1950.787205688941</v>
      </c>
      <c r="N2580" s="51">
        <f t="array" ref="N2580">_xlfn.SUM(_xlfn.NORM.DIST($S$3:$S$1003,$G2580,$Q2580,FALSE)*WindSpeedStep*$T$3:$T$1003)</f>
        <v>2026.54530755922</v>
      </c>
      <c r="P2580" s="43">
        <f t="shared" si="162"/>
        <v>1.1671973819720713</v>
      </c>
      <c r="Q2580" s="43">
        <f t="shared" si="163"/>
        <v>0.37271849172217397</v>
      </c>
    </row>
    <row r="2581" spans="5:17" x14ac:dyDescent="0.2">
      <c r="E2581" s="16">
        <v>40966.208333333336</v>
      </c>
      <c r="F2581" s="22">
        <v>11.75</v>
      </c>
      <c r="G2581" s="22">
        <v>11.586055624642572</v>
      </c>
      <c r="H2581" s="25">
        <v>7.3191489361702125E-2</v>
      </c>
      <c r="I2581" s="3">
        <f t="shared" si="160"/>
        <v>1966.9999999999827</v>
      </c>
      <c r="J2581" s="3">
        <f t="shared" si="161"/>
        <v>1953.5599999999829</v>
      </c>
      <c r="K2581" s="3">
        <f>MIN(J2581-M2581+N2581,'Power Look Up'!$F$4)</f>
        <v>1994.4062200073479</v>
      </c>
      <c r="M2581" s="51">
        <f t="array" ref="M2581">_xlfn.SUM(_xlfn.NORM.DIST($S$3:$S$1003,$G2581,$P2581,FALSE)*WindSpeedStep*$T$3:$T$1003)</f>
        <v>1943.3245111362432</v>
      </c>
      <c r="N2581" s="51">
        <f t="array" ref="N2581">_xlfn.SUM(_xlfn.NORM.DIST($S$3:$S$1003,$G2581,$Q2581,FALSE)*WindSpeedStep*$T$3:$T$1003)</f>
        <v>1984.1707311436082</v>
      </c>
      <c r="P2581" s="43">
        <f t="shared" si="162"/>
        <v>1.1586055624642573</v>
      </c>
      <c r="Q2581" s="43">
        <f t="shared" si="163"/>
        <v>0.84800066699511589</v>
      </c>
    </row>
    <row r="2582" spans="5:17" x14ac:dyDescent="0.2">
      <c r="E2582" s="16">
        <v>40966.215277777781</v>
      </c>
      <c r="F2582" s="22">
        <v>12.39</v>
      </c>
      <c r="G2582" s="22">
        <v>12.115672660833519</v>
      </c>
      <c r="H2582" s="25">
        <v>5.084745762711864E-2</v>
      </c>
      <c r="I2582" s="3">
        <f t="shared" si="160"/>
        <v>1992.2899999999977</v>
      </c>
      <c r="J2582" s="3">
        <f t="shared" si="161"/>
        <v>1989.3199999999977</v>
      </c>
      <c r="K2582" s="3">
        <f>MIN(J2582-M2582+N2582,'Power Look Up'!$F$4)</f>
        <v>2000</v>
      </c>
      <c r="M2582" s="51">
        <f t="array" ref="M2582">_xlfn.SUM(_xlfn.NORM.DIST($S$3:$S$1003,$G2582,$P2582,FALSE)*WindSpeedStep*$T$3:$T$1003)</f>
        <v>1978.7097930487719</v>
      </c>
      <c r="N2582" s="51">
        <f t="array" ref="N2582">_xlfn.SUM(_xlfn.NORM.DIST($S$3:$S$1003,$G2582,$Q2582,FALSE)*WindSpeedStep*$T$3:$T$1003)</f>
        <v>2018.7956487849783</v>
      </c>
      <c r="P2582" s="43">
        <f t="shared" si="162"/>
        <v>1.2115672660833521</v>
      </c>
      <c r="Q2582" s="43">
        <f t="shared" si="163"/>
        <v>0.61605115224577212</v>
      </c>
    </row>
    <row r="2583" spans="5:17" x14ac:dyDescent="0.2">
      <c r="E2583" s="16">
        <v>40966.222222222219</v>
      </c>
      <c r="F2583" s="22">
        <v>12.12</v>
      </c>
      <c r="G2583" s="22">
        <v>12.053156785578356</v>
      </c>
      <c r="H2583" s="25">
        <v>4.9504950495049507E-2</v>
      </c>
      <c r="I2583" s="3">
        <f t="shared" si="160"/>
        <v>1989.3199999999977</v>
      </c>
      <c r="J2583" s="3">
        <f t="shared" si="161"/>
        <v>1988.5499999999977</v>
      </c>
      <c r="K2583" s="3">
        <f>MIN(J2583-M2583+N2583,'Power Look Up'!$F$4)</f>
        <v>2000</v>
      </c>
      <c r="M2583" s="51">
        <f t="array" ref="M2583">_xlfn.SUM(_xlfn.NORM.DIST($S$3:$S$1003,$G2583,$P2583,FALSE)*WindSpeedStep*$T$3:$T$1003)</f>
        <v>1975.7091126875237</v>
      </c>
      <c r="N2583" s="51">
        <f t="array" ref="N2583">_xlfn.SUM(_xlfn.NORM.DIST($S$3:$S$1003,$G2583,$Q2583,FALSE)*WindSpeedStep*$T$3:$T$1003)</f>
        <v>2019.4358576671234</v>
      </c>
      <c r="P2583" s="43">
        <f t="shared" si="162"/>
        <v>1.2053156785578356</v>
      </c>
      <c r="Q2583" s="43">
        <f t="shared" si="163"/>
        <v>0.59669092997912654</v>
      </c>
    </row>
    <row r="2584" spans="5:17" x14ac:dyDescent="0.2">
      <c r="E2584" s="16">
        <v>40966.229166666664</v>
      </c>
      <c r="F2584" s="22">
        <v>11.33</v>
      </c>
      <c r="G2584" s="22">
        <v>11.267394057298205</v>
      </c>
      <c r="H2584" s="25">
        <v>6.1782877316857894E-2</v>
      </c>
      <c r="I2584" s="3">
        <f t="shared" si="160"/>
        <v>1931.7199999999834</v>
      </c>
      <c r="J2584" s="3">
        <f t="shared" si="161"/>
        <v>1926.6799999999835</v>
      </c>
      <c r="K2584" s="3">
        <f>MIN(J2584-M2584+N2584,'Power Look Up'!$F$4)</f>
        <v>1992.27709321217</v>
      </c>
      <c r="M2584" s="51">
        <f t="array" ref="M2584">_xlfn.SUM(_xlfn.NORM.DIST($S$3:$S$1003,$G2584,$P2584,FALSE)*WindSpeedStep*$T$3:$T$1003)</f>
        <v>1908.3719011828368</v>
      </c>
      <c r="N2584" s="51">
        <f t="array" ref="N2584">_xlfn.SUM(_xlfn.NORM.DIST($S$3:$S$1003,$G2584,$Q2584,FALSE)*WindSpeedStep*$T$3:$T$1003)</f>
        <v>1973.9689943950234</v>
      </c>
      <c r="P2584" s="43">
        <f t="shared" si="162"/>
        <v>1.1267394057298206</v>
      </c>
      <c r="Q2584" s="43">
        <f t="shared" si="163"/>
        <v>0.69613202472274871</v>
      </c>
    </row>
    <row r="2585" spans="5:17" x14ac:dyDescent="0.2">
      <c r="E2585" s="16">
        <v>40966.291666666664</v>
      </c>
      <c r="F2585" s="22">
        <v>13.57</v>
      </c>
      <c r="G2585" s="22">
        <v>13.595259311055711</v>
      </c>
      <c r="H2585" s="25">
        <v>4.9373618275607961E-2</v>
      </c>
      <c r="I2585" s="3">
        <f t="shared" si="160"/>
        <v>1999.5699999999997</v>
      </c>
      <c r="J2585" s="3">
        <f t="shared" si="161"/>
        <v>1999.5999999999997</v>
      </c>
      <c r="K2585" s="3">
        <f>MIN(J2585-M2585+N2585,'Power Look Up'!$F$4)</f>
        <v>2000</v>
      </c>
      <c r="M2585" s="51">
        <f t="array" ref="M2585">_xlfn.SUM(_xlfn.NORM.DIST($S$3:$S$1003,$G2585,$P2585,FALSE)*WindSpeedStep*$T$3:$T$1003)</f>
        <v>2003.3024351961601</v>
      </c>
      <c r="N2585" s="51">
        <f t="array" ref="N2585">_xlfn.SUM(_xlfn.NORM.DIST($S$3:$S$1003,$G2585,$Q2585,FALSE)*WindSpeedStep*$T$3:$T$1003)</f>
        <v>2005.2956542665804</v>
      </c>
      <c r="P2585" s="43">
        <f t="shared" si="162"/>
        <v>1.3595259311055712</v>
      </c>
      <c r="Q2585" s="43">
        <f t="shared" si="163"/>
        <v>0.67124714358196957</v>
      </c>
    </row>
    <row r="2586" spans="5:17" x14ac:dyDescent="0.2">
      <c r="E2586" s="16">
        <v>40966.298611111109</v>
      </c>
      <c r="F2586" s="22">
        <v>13.62</v>
      </c>
      <c r="G2586" s="22">
        <v>13.68603073093589</v>
      </c>
      <c r="H2586" s="25">
        <v>5.726872246696036E-2</v>
      </c>
      <c r="I2586" s="3">
        <f t="shared" si="160"/>
        <v>1999.6199999999997</v>
      </c>
      <c r="J2586" s="3">
        <f t="shared" si="161"/>
        <v>1999.6899999999998</v>
      </c>
      <c r="K2586" s="3">
        <f>MIN(J2586-M2586+N2586,'Power Look Up'!$F$4)</f>
        <v>2000</v>
      </c>
      <c r="M2586" s="51">
        <f t="array" ref="M2586">_xlfn.SUM(_xlfn.NORM.DIST($S$3:$S$1003,$G2586,$P2586,FALSE)*WindSpeedStep*$T$3:$T$1003)</f>
        <v>2003.4067496277537</v>
      </c>
      <c r="N2586" s="51">
        <f t="array" ref="N2586">_xlfn.SUM(_xlfn.NORM.DIST($S$3:$S$1003,$G2586,$Q2586,FALSE)*WindSpeedStep*$T$3:$T$1003)</f>
        <v>2005.2059165709009</v>
      </c>
      <c r="P2586" s="43">
        <f t="shared" si="162"/>
        <v>1.3686030730935892</v>
      </c>
      <c r="Q2586" s="43">
        <f t="shared" si="163"/>
        <v>0.78378149560425814</v>
      </c>
    </row>
    <row r="2587" spans="5:17" x14ac:dyDescent="0.2">
      <c r="E2587" s="16">
        <v>40966.305555555555</v>
      </c>
      <c r="F2587" s="22">
        <v>13.04</v>
      </c>
      <c r="G2587" s="22">
        <v>13.260473907726073</v>
      </c>
      <c r="H2587" s="25">
        <v>9.5092024539877307E-2</v>
      </c>
      <c r="I2587" s="3">
        <f t="shared" si="160"/>
        <v>1999.0399999999997</v>
      </c>
      <c r="J2587" s="3">
        <f t="shared" si="161"/>
        <v>1999.2599999999998</v>
      </c>
      <c r="K2587" s="3">
        <f>MIN(J2587-M2587+N2587,'Power Look Up'!$F$4)</f>
        <v>2000</v>
      </c>
      <c r="M2587" s="51">
        <f t="array" ref="M2587">_xlfn.SUM(_xlfn.NORM.DIST($S$3:$S$1003,$G2587,$P2587,FALSE)*WindSpeedStep*$T$3:$T$1003)</f>
        <v>2002.2621082646067</v>
      </c>
      <c r="N2587" s="51">
        <f t="array" ref="N2587">_xlfn.SUM(_xlfn.NORM.DIST($S$3:$S$1003,$G2587,$Q2587,FALSE)*WindSpeedStep*$T$3:$T$1003)</f>
        <v>2004.0640606848606</v>
      </c>
      <c r="P2587" s="43">
        <f t="shared" si="162"/>
        <v>1.3260473907726074</v>
      </c>
      <c r="Q2587" s="43">
        <f t="shared" si="163"/>
        <v>1.2609653102438905</v>
      </c>
    </row>
    <row r="2588" spans="5:17" x14ac:dyDescent="0.2">
      <c r="E2588" s="16">
        <v>40966.3125</v>
      </c>
      <c r="F2588" s="22">
        <v>13.63</v>
      </c>
      <c r="G2588" s="22">
        <v>13.742349738521673</v>
      </c>
      <c r="H2588" s="25">
        <v>8.6573734409391034E-2</v>
      </c>
      <c r="I2588" s="3">
        <f t="shared" si="160"/>
        <v>1999.6299999999997</v>
      </c>
      <c r="J2588" s="3">
        <f t="shared" si="161"/>
        <v>1999.7399999999998</v>
      </c>
      <c r="K2588" s="3">
        <f>MIN(J2588-M2588+N2588,'Power Look Up'!$F$4)</f>
        <v>2000</v>
      </c>
      <c r="M2588" s="51">
        <f t="array" ref="M2588">_xlfn.SUM(_xlfn.NORM.DIST($S$3:$S$1003,$G2588,$P2588,FALSE)*WindSpeedStep*$T$3:$T$1003)</f>
        <v>2003.4437891958453</v>
      </c>
      <c r="N2588" s="51">
        <f t="array" ref="N2588">_xlfn.SUM(_xlfn.NORM.DIST($S$3:$S$1003,$G2588,$Q2588,FALSE)*WindSpeedStep*$T$3:$T$1003)</f>
        <v>2005.2989882498991</v>
      </c>
      <c r="P2588" s="43">
        <f t="shared" si="162"/>
        <v>1.3742349738521673</v>
      </c>
      <c r="Q2588" s="43">
        <f t="shared" si="163"/>
        <v>1.1897265364237397</v>
      </c>
    </row>
    <row r="2589" spans="5:17" x14ac:dyDescent="0.2">
      <c r="E2589" s="16">
        <v>40966.333333333336</v>
      </c>
      <c r="F2589" s="22">
        <v>13.99</v>
      </c>
      <c r="G2589" s="22">
        <v>14.067253108923202</v>
      </c>
      <c r="H2589" s="25">
        <v>0.10078627591136526</v>
      </c>
      <c r="I2589" s="3">
        <f t="shared" si="160"/>
        <v>1999.9899999999998</v>
      </c>
      <c r="J2589" s="3">
        <f t="shared" si="161"/>
        <v>2000</v>
      </c>
      <c r="K2589" s="3">
        <f>MIN(J2589-M2589+N2589,'Power Look Up'!$F$4)</f>
        <v>1999.8979590395622</v>
      </c>
      <c r="M2589" s="51">
        <f t="array" ref="M2589">_xlfn.SUM(_xlfn.NORM.DIST($S$3:$S$1003,$G2589,$P2589,FALSE)*WindSpeedStep*$T$3:$T$1003)</f>
        <v>2003.3574282633977</v>
      </c>
      <c r="N2589" s="51">
        <f t="array" ref="N2589">_xlfn.SUM(_xlfn.NORM.DIST($S$3:$S$1003,$G2589,$Q2589,FALSE)*WindSpeedStep*$T$3:$T$1003)</f>
        <v>2003.2553873029599</v>
      </c>
      <c r="P2589" s="43">
        <f t="shared" si="162"/>
        <v>1.4067253108923203</v>
      </c>
      <c r="Q2589" s="43">
        <f t="shared" si="163"/>
        <v>1.4177860531509445</v>
      </c>
    </row>
    <row r="2590" spans="5:17" x14ac:dyDescent="0.2">
      <c r="E2590" s="16">
        <v>40966.340277777781</v>
      </c>
      <c r="F2590" s="22">
        <v>13.57</v>
      </c>
      <c r="G2590" s="22">
        <v>13.778428921513555</v>
      </c>
      <c r="H2590" s="25">
        <v>0.12527634487840825</v>
      </c>
      <c r="I2590" s="3">
        <f t="shared" si="160"/>
        <v>1999.5699999999997</v>
      </c>
      <c r="J2590" s="3">
        <f t="shared" si="161"/>
        <v>1999.7799999999997</v>
      </c>
      <c r="K2590" s="3">
        <f>MIN(J2590-M2590+N2590,'Power Look Up'!$F$4)</f>
        <v>1990.8364496696145</v>
      </c>
      <c r="M2590" s="51">
        <f t="array" ref="M2590">_xlfn.SUM(_xlfn.NORM.DIST($S$3:$S$1003,$G2590,$P2590,FALSE)*WindSpeedStep*$T$3:$T$1003)</f>
        <v>2003.4576962609576</v>
      </c>
      <c r="N2590" s="51">
        <f t="array" ref="N2590">_xlfn.SUM(_xlfn.NORM.DIST($S$3:$S$1003,$G2590,$Q2590,FALSE)*WindSpeedStep*$T$3:$T$1003)</f>
        <v>1994.5141459305723</v>
      </c>
      <c r="P2590" s="43">
        <f t="shared" si="162"/>
        <v>1.3778428921513557</v>
      </c>
      <c r="Q2590" s="43">
        <f t="shared" si="163"/>
        <v>1.7261112134541667</v>
      </c>
    </row>
    <row r="2591" spans="5:17" x14ac:dyDescent="0.2">
      <c r="E2591" s="16">
        <v>40966.395833333336</v>
      </c>
      <c r="F2591" s="22">
        <v>15.62</v>
      </c>
      <c r="G2591" s="22">
        <v>15.446290810303127</v>
      </c>
      <c r="H2591" s="25">
        <v>6.4020486555697823E-2</v>
      </c>
      <c r="I2591" s="3">
        <f t="shared" si="160"/>
        <v>2000</v>
      </c>
      <c r="J2591" s="3">
        <f t="shared" si="161"/>
        <v>2000</v>
      </c>
      <c r="K2591" s="3">
        <f>MIN(J2591-M2591+N2591,'Power Look Up'!$F$4)</f>
        <v>1999.1987787285204</v>
      </c>
      <c r="M2591" s="51">
        <f t="array" ref="M2591">_xlfn.SUM(_xlfn.NORM.DIST($S$3:$S$1003,$G2591,$P2591,FALSE)*WindSpeedStep*$T$3:$T$1003)</f>
        <v>2001.4745796776706</v>
      </c>
      <c r="N2591" s="51">
        <f t="array" ref="N2591">_xlfn.SUM(_xlfn.NORM.DIST($S$3:$S$1003,$G2591,$Q2591,FALSE)*WindSpeedStep*$T$3:$T$1003)</f>
        <v>2000.673358406191</v>
      </c>
      <c r="P2591" s="43">
        <f t="shared" si="162"/>
        <v>1.5446290810303127</v>
      </c>
      <c r="Q2591" s="43">
        <f t="shared" si="163"/>
        <v>0.98887905315641023</v>
      </c>
    </row>
    <row r="2592" spans="5:17" x14ac:dyDescent="0.2">
      <c r="E2592" s="16">
        <v>40966.430555555555</v>
      </c>
      <c r="F2592" s="22">
        <v>12.53</v>
      </c>
      <c r="G2592" s="22">
        <v>12.643176255918954</v>
      </c>
      <c r="H2592" s="25">
        <v>0.10933758978451717</v>
      </c>
      <c r="I2592" s="3">
        <f t="shared" si="160"/>
        <v>1993.8299999999977</v>
      </c>
      <c r="J2592" s="3">
        <f t="shared" si="161"/>
        <v>1995.0399999999975</v>
      </c>
      <c r="K2592" s="3">
        <f>MIN(J2592-M2592+N2592,'Power Look Up'!$F$4)</f>
        <v>1987.0842079653689</v>
      </c>
      <c r="M2592" s="51">
        <f t="array" ref="M2592">_xlfn.SUM(_xlfn.NORM.DIST($S$3:$S$1003,$G2592,$P2592,FALSE)*WindSpeedStep*$T$3:$T$1003)</f>
        <v>1995.2909789459563</v>
      </c>
      <c r="N2592" s="51">
        <f t="array" ref="N2592">_xlfn.SUM(_xlfn.NORM.DIST($S$3:$S$1003,$G2592,$Q2592,FALSE)*WindSpeedStep*$T$3:$T$1003)</f>
        <v>1987.3351869113278</v>
      </c>
      <c r="P2592" s="43">
        <f t="shared" si="162"/>
        <v>1.2643176255918955</v>
      </c>
      <c r="Q2592" s="43">
        <f t="shared" si="163"/>
        <v>1.3823744190430143</v>
      </c>
    </row>
    <row r="2593" spans="5:17" x14ac:dyDescent="0.2">
      <c r="E2593" s="16">
        <v>40966.4375</v>
      </c>
      <c r="F2593" s="22">
        <v>11.86</v>
      </c>
      <c r="G2593" s="22">
        <v>12.075215969638309</v>
      </c>
      <c r="H2593" s="25">
        <v>0.12900505902192244</v>
      </c>
      <c r="I2593" s="3">
        <f t="shared" si="160"/>
        <v>1976.2399999999825</v>
      </c>
      <c r="J2593" s="3">
        <f t="shared" si="161"/>
        <v>1988.8799999999976</v>
      </c>
      <c r="K2593" s="3">
        <f>MIN(J2593-M2593+N2593,'Power Look Up'!$F$4)</f>
        <v>1949.0092039205861</v>
      </c>
      <c r="M2593" s="51">
        <f t="array" ref="M2593">_xlfn.SUM(_xlfn.NORM.DIST($S$3:$S$1003,$G2593,$P2593,FALSE)*WindSpeedStep*$T$3:$T$1003)</f>
        <v>1976.7984553570393</v>
      </c>
      <c r="N2593" s="51">
        <f t="array" ref="N2593">_xlfn.SUM(_xlfn.NORM.DIST($S$3:$S$1003,$G2593,$Q2593,FALSE)*WindSpeedStep*$T$3:$T$1003)</f>
        <v>1936.9276592776278</v>
      </c>
      <c r="P2593" s="43">
        <f t="shared" si="162"/>
        <v>1.2075215969638311</v>
      </c>
      <c r="Q2593" s="43">
        <f t="shared" si="163"/>
        <v>1.5577639488656505</v>
      </c>
    </row>
    <row r="2594" spans="5:17" x14ac:dyDescent="0.2">
      <c r="E2594" s="16">
        <v>40966.444444444445</v>
      </c>
      <c r="F2594" s="22">
        <v>11.44</v>
      </c>
      <c r="G2594" s="22">
        <v>11.562779588831612</v>
      </c>
      <c r="H2594" s="25">
        <v>0.15034965034965037</v>
      </c>
      <c r="I2594" s="3">
        <f t="shared" si="160"/>
        <v>1940.9599999999832</v>
      </c>
      <c r="J2594" s="3">
        <f t="shared" si="161"/>
        <v>1951.0399999999831</v>
      </c>
      <c r="K2594" s="3">
        <f>MIN(J2594-M2594+N2594,'Power Look Up'!$F$4)</f>
        <v>1865.8122793530201</v>
      </c>
      <c r="M2594" s="51">
        <f t="array" ref="M2594">_xlfn.SUM(_xlfn.NORM.DIST($S$3:$S$1003,$G2594,$P2594,FALSE)*WindSpeedStep*$T$3:$T$1003)</f>
        <v>1941.1693873751642</v>
      </c>
      <c r="N2594" s="51">
        <f t="array" ref="N2594">_xlfn.SUM(_xlfn.NORM.DIST($S$3:$S$1003,$G2594,$Q2594,FALSE)*WindSpeedStep*$T$3:$T$1003)</f>
        <v>1855.9416667282012</v>
      </c>
      <c r="P2594" s="43">
        <f t="shared" si="162"/>
        <v>1.1562779588831613</v>
      </c>
      <c r="Q2594" s="43">
        <f t="shared" si="163"/>
        <v>1.7384598682509069</v>
      </c>
    </row>
    <row r="2595" spans="5:17" x14ac:dyDescent="0.2">
      <c r="E2595" s="16">
        <v>40966.451388888891</v>
      </c>
      <c r="F2595" s="22">
        <v>11.85</v>
      </c>
      <c r="G2595" s="22">
        <v>11.981095695067145</v>
      </c>
      <c r="H2595" s="25">
        <v>0.14261603375527426</v>
      </c>
      <c r="I2595" s="3">
        <f t="shared" si="160"/>
        <v>1975.3999999999826</v>
      </c>
      <c r="J2595" s="3">
        <f t="shared" si="161"/>
        <v>1986.3199999999822</v>
      </c>
      <c r="K2595" s="3">
        <f>MIN(J2595-M2595+N2595,'Power Look Up'!$F$4)</f>
        <v>1923.4763354386184</v>
      </c>
      <c r="M2595" s="51">
        <f t="array" ref="M2595">_xlfn.SUM(_xlfn.NORM.DIST($S$3:$S$1003,$G2595,$P2595,FALSE)*WindSpeedStep*$T$3:$T$1003)</f>
        <v>1971.9076487500001</v>
      </c>
      <c r="N2595" s="51">
        <f t="array" ref="N2595">_xlfn.SUM(_xlfn.NORM.DIST($S$3:$S$1003,$G2595,$Q2595,FALSE)*WindSpeedStep*$T$3:$T$1003)</f>
        <v>1909.0639841886364</v>
      </c>
      <c r="P2595" s="43">
        <f t="shared" si="162"/>
        <v>1.1981095695067145</v>
      </c>
      <c r="Q2595" s="43">
        <f t="shared" si="163"/>
        <v>1.7086963480728672</v>
      </c>
    </row>
    <row r="2596" spans="5:17" x14ac:dyDescent="0.2">
      <c r="E2596" s="16">
        <v>40966.458333333336</v>
      </c>
      <c r="F2596" s="22">
        <v>11.93</v>
      </c>
      <c r="G2596" s="22">
        <v>12.228900271800457</v>
      </c>
      <c r="H2596" s="25">
        <v>0.11064543168482817</v>
      </c>
      <c r="I2596" s="3">
        <f t="shared" si="160"/>
        <v>1982.1199999999824</v>
      </c>
      <c r="J2596" s="3">
        <f t="shared" si="161"/>
        <v>1990.5299999999977</v>
      </c>
      <c r="K2596" s="3">
        <f>MIN(J2596-M2596+N2596,'Power Look Up'!$F$4)</f>
        <v>1977.9950870284697</v>
      </c>
      <c r="M2596" s="51">
        <f t="array" ref="M2596">_xlfn.SUM(_xlfn.NORM.DIST($S$3:$S$1003,$G2596,$P2596,FALSE)*WindSpeedStep*$T$3:$T$1003)</f>
        <v>1983.4990319383751</v>
      </c>
      <c r="N2596" s="51">
        <f t="array" ref="N2596">_xlfn.SUM(_xlfn.NORM.DIST($S$3:$S$1003,$G2596,$Q2596,FALSE)*WindSpeedStep*$T$3:$T$1003)</f>
        <v>1970.9641189668471</v>
      </c>
      <c r="P2596" s="43">
        <f t="shared" si="162"/>
        <v>1.2228900271800458</v>
      </c>
      <c r="Q2596" s="43">
        <f t="shared" si="163"/>
        <v>1.3530719496040742</v>
      </c>
    </row>
    <row r="2597" spans="5:17" x14ac:dyDescent="0.2">
      <c r="E2597" s="16">
        <v>40966.465277777781</v>
      </c>
      <c r="F2597" s="22">
        <v>11.14</v>
      </c>
      <c r="G2597" s="22">
        <v>11.235083985158697</v>
      </c>
      <c r="H2597" s="25">
        <v>0.14991023339317772</v>
      </c>
      <c r="I2597" s="3">
        <f t="shared" si="160"/>
        <v>1915.7599999999838</v>
      </c>
      <c r="J2597" s="3">
        <f t="shared" si="161"/>
        <v>1924.1599999999837</v>
      </c>
      <c r="K2597" s="3">
        <f>MIN(J2597-M2597+N2597,'Power Look Up'!$F$4)</f>
        <v>1835.4991748544471</v>
      </c>
      <c r="M2597" s="51">
        <f t="array" ref="M2597">_xlfn.SUM(_xlfn.NORM.DIST($S$3:$S$1003,$G2597,$P2597,FALSE)*WindSpeedStep*$T$3:$T$1003)</f>
        <v>1904.1234866737295</v>
      </c>
      <c r="N2597" s="51">
        <f t="array" ref="N2597">_xlfn.SUM(_xlfn.NORM.DIST($S$3:$S$1003,$G2597,$Q2597,FALSE)*WindSpeedStep*$T$3:$T$1003)</f>
        <v>1815.4626615281929</v>
      </c>
      <c r="P2597" s="43">
        <f t="shared" si="162"/>
        <v>1.1235083985158698</v>
      </c>
      <c r="Q2597" s="43">
        <f t="shared" si="163"/>
        <v>1.6842540624070934</v>
      </c>
    </row>
    <row r="2598" spans="5:17" x14ac:dyDescent="0.2">
      <c r="E2598" s="16">
        <v>40966.472222222219</v>
      </c>
      <c r="F2598" s="22">
        <v>10.7</v>
      </c>
      <c r="G2598" s="22">
        <v>10.833164135516382</v>
      </c>
      <c r="H2598" s="25">
        <v>0.15140186915887852</v>
      </c>
      <c r="I2598" s="3">
        <f t="shared" si="160"/>
        <v>1823.899999999951</v>
      </c>
      <c r="J2598" s="3">
        <f t="shared" si="161"/>
        <v>1858.6099999999501</v>
      </c>
      <c r="K2598" s="3">
        <f>MIN(J2598-M2598+N2598,'Power Look Up'!$F$4)</f>
        <v>1769.1067307603626</v>
      </c>
      <c r="M2598" s="51">
        <f t="array" ref="M2598">_xlfn.SUM(_xlfn.NORM.DIST($S$3:$S$1003,$G2598,$P2598,FALSE)*WindSpeedStep*$T$3:$T$1003)</f>
        <v>1838.9131672246099</v>
      </c>
      <c r="N2598" s="51">
        <f t="array" ref="N2598">_xlfn.SUM(_xlfn.NORM.DIST($S$3:$S$1003,$G2598,$Q2598,FALSE)*WindSpeedStep*$T$3:$T$1003)</f>
        <v>1749.4098979850223</v>
      </c>
      <c r="P2598" s="43">
        <f t="shared" si="162"/>
        <v>1.0833164135516382</v>
      </c>
      <c r="Q2598" s="43">
        <f t="shared" si="163"/>
        <v>1.6401612990221066</v>
      </c>
    </row>
    <row r="2599" spans="5:17" x14ac:dyDescent="0.2">
      <c r="E2599" s="16">
        <v>40966.479166666664</v>
      </c>
      <c r="F2599" s="22">
        <v>11.44</v>
      </c>
      <c r="G2599" s="22">
        <v>11.551510190005009</v>
      </c>
      <c r="H2599" s="25">
        <v>0.14947552447552448</v>
      </c>
      <c r="I2599" s="3">
        <f t="shared" si="160"/>
        <v>1940.9599999999832</v>
      </c>
      <c r="J2599" s="3">
        <f t="shared" si="161"/>
        <v>1950.199999999983</v>
      </c>
      <c r="K2599" s="3">
        <f>MIN(J2599-M2599+N2599,'Power Look Up'!$F$4)</f>
        <v>1866.2497522814647</v>
      </c>
      <c r="M2599" s="51">
        <f t="array" ref="M2599">_xlfn.SUM(_xlfn.NORM.DIST($S$3:$S$1003,$G2599,$P2599,FALSE)*WindSpeedStep*$T$3:$T$1003)</f>
        <v>1940.1048907110164</v>
      </c>
      <c r="N2599" s="51">
        <f t="array" ref="N2599">_xlfn.SUM(_xlfn.NORM.DIST($S$3:$S$1003,$G2599,$Q2599,FALSE)*WindSpeedStep*$T$3:$T$1003)</f>
        <v>1856.1546429924981</v>
      </c>
      <c r="P2599" s="43">
        <f t="shared" si="162"/>
        <v>1.155151019000501</v>
      </c>
      <c r="Q2599" s="43">
        <f t="shared" si="163"/>
        <v>1.7266680441353641</v>
      </c>
    </row>
    <row r="2600" spans="5:17" x14ac:dyDescent="0.2">
      <c r="E2600" s="16">
        <v>40966.486111111109</v>
      </c>
      <c r="F2600" s="22">
        <v>11.81</v>
      </c>
      <c r="G2600" s="22">
        <v>11.919658228555257</v>
      </c>
      <c r="H2600" s="25">
        <v>0.11854360711261641</v>
      </c>
      <c r="I2600" s="3">
        <f t="shared" si="160"/>
        <v>1972.0399999999827</v>
      </c>
      <c r="J2600" s="3">
        <f t="shared" si="161"/>
        <v>1981.2799999999825</v>
      </c>
      <c r="K2600" s="3">
        <f>MIN(J2600-M2600+N2600,'Power Look Up'!$F$4)</f>
        <v>1954.4495022234212</v>
      </c>
      <c r="M2600" s="51">
        <f t="array" ref="M2600">_xlfn.SUM(_xlfn.NORM.DIST($S$3:$S$1003,$G2600,$P2600,FALSE)*WindSpeedStep*$T$3:$T$1003)</f>
        <v>1968.357348177213</v>
      </c>
      <c r="N2600" s="51">
        <f t="array" ref="N2600">_xlfn.SUM(_xlfn.NORM.DIST($S$3:$S$1003,$G2600,$Q2600,FALSE)*WindSpeedStep*$T$3:$T$1003)</f>
        <v>1941.5268504006517</v>
      </c>
      <c r="P2600" s="43">
        <f t="shared" si="162"/>
        <v>1.1919658228555257</v>
      </c>
      <c r="Q2600" s="43">
        <f t="shared" si="163"/>
        <v>1.4129992819625197</v>
      </c>
    </row>
    <row r="2601" spans="5:17" x14ac:dyDescent="0.2">
      <c r="E2601" s="16">
        <v>40966.493055555555</v>
      </c>
      <c r="F2601" s="22">
        <v>10.96</v>
      </c>
      <c r="G2601" s="22">
        <v>10.993209909903067</v>
      </c>
      <c r="H2601" s="25">
        <v>0.16514598540145983</v>
      </c>
      <c r="I2601" s="3">
        <f t="shared" si="160"/>
        <v>1893.3199999999495</v>
      </c>
      <c r="J2601" s="3">
        <f t="shared" si="161"/>
        <v>1901.3299999999495</v>
      </c>
      <c r="K2601" s="3">
        <f>MIN(J2601-M2601+N2601,'Power Look Up'!$F$4)</f>
        <v>1787.0911944035097</v>
      </c>
      <c r="M2601" s="51">
        <f t="array" ref="M2601">_xlfn.SUM(_xlfn.NORM.DIST($S$3:$S$1003,$G2601,$P2601,FALSE)*WindSpeedStep*$T$3:$T$1003)</f>
        <v>1867.7280345514762</v>
      </c>
      <c r="N2601" s="51">
        <f t="array" ref="N2601">_xlfn.SUM(_xlfn.NORM.DIST($S$3:$S$1003,$G2601,$Q2601,FALSE)*WindSpeedStep*$T$3:$T$1003)</f>
        <v>1753.4892289550364</v>
      </c>
      <c r="P2601" s="43">
        <f t="shared" si="162"/>
        <v>1.0993209909903068</v>
      </c>
      <c r="Q2601" s="43">
        <f t="shared" si="163"/>
        <v>1.8154844832960355</v>
      </c>
    </row>
    <row r="2602" spans="5:17" x14ac:dyDescent="0.2">
      <c r="E2602" s="16">
        <v>40966.5</v>
      </c>
      <c r="F2602" s="22">
        <v>10.99</v>
      </c>
      <c r="G2602" s="22">
        <v>11.056426654645307</v>
      </c>
      <c r="H2602" s="25">
        <v>0.14285714285714285</v>
      </c>
      <c r="I2602" s="3">
        <f t="shared" si="160"/>
        <v>1901.3299999999495</v>
      </c>
      <c r="J2602" s="3">
        <f t="shared" si="161"/>
        <v>1909.0399999999838</v>
      </c>
      <c r="K2602" s="3">
        <f>MIN(J2602-M2602+N2602,'Power Look Up'!$F$4)</f>
        <v>1832.2441708708886</v>
      </c>
      <c r="M2602" s="51">
        <f t="array" ref="M2602">_xlfn.SUM(_xlfn.NORM.DIST($S$3:$S$1003,$G2602,$P2602,FALSE)*WindSpeedStep*$T$3:$T$1003)</f>
        <v>1878.0480151715524</v>
      </c>
      <c r="N2602" s="51">
        <f t="array" ref="N2602">_xlfn.SUM(_xlfn.NORM.DIST($S$3:$S$1003,$G2602,$Q2602,FALSE)*WindSpeedStep*$T$3:$T$1003)</f>
        <v>1801.2521860424572</v>
      </c>
      <c r="P2602" s="43">
        <f t="shared" si="162"/>
        <v>1.1056426654645308</v>
      </c>
      <c r="Q2602" s="43">
        <f t="shared" si="163"/>
        <v>1.5794895220921865</v>
      </c>
    </row>
    <row r="2603" spans="5:17" x14ac:dyDescent="0.2">
      <c r="E2603" s="16">
        <v>40966.506944444445</v>
      </c>
      <c r="F2603" s="22">
        <v>10.65</v>
      </c>
      <c r="G2603" s="22">
        <v>10.895194436251172</v>
      </c>
      <c r="H2603" s="25">
        <v>0.14647887323943662</v>
      </c>
      <c r="I2603" s="3">
        <f t="shared" si="160"/>
        <v>1810.5499999999513</v>
      </c>
      <c r="J2603" s="3">
        <f t="shared" si="161"/>
        <v>1877.2999999999497</v>
      </c>
      <c r="K2603" s="3">
        <f>MIN(J2603-M2603+N2603,'Power Look Up'!$F$4)</f>
        <v>1795.2545516043253</v>
      </c>
      <c r="M2603" s="51">
        <f t="array" ref="M2603">_xlfn.SUM(_xlfn.NORM.DIST($S$3:$S$1003,$G2603,$P2603,FALSE)*WindSpeedStep*$T$3:$T$1003)</f>
        <v>1850.5462493894624</v>
      </c>
      <c r="N2603" s="51">
        <f t="array" ref="N2603">_xlfn.SUM(_xlfn.NORM.DIST($S$3:$S$1003,$G2603,$Q2603,FALSE)*WindSpeedStep*$T$3:$T$1003)</f>
        <v>1768.5008009938381</v>
      </c>
      <c r="P2603" s="43">
        <f t="shared" si="162"/>
        <v>1.0895194436251172</v>
      </c>
      <c r="Q2603" s="43">
        <f t="shared" si="163"/>
        <v>1.5959158047466506</v>
      </c>
    </row>
    <row r="2604" spans="5:17" x14ac:dyDescent="0.2">
      <c r="E2604" s="16">
        <v>40966.513888888891</v>
      </c>
      <c r="F2604" s="22">
        <v>10.08</v>
      </c>
      <c r="G2604" s="22">
        <v>10.168001914993123</v>
      </c>
      <c r="H2604" s="25">
        <v>0.16865079365079363</v>
      </c>
      <c r="I2604" s="3">
        <f t="shared" si="160"/>
        <v>1658.3599999999544</v>
      </c>
      <c r="J2604" s="3">
        <f t="shared" si="161"/>
        <v>1682.3899999999539</v>
      </c>
      <c r="K2604" s="3">
        <f>MIN(J2604-M2604+N2604,'Power Look Up'!$F$4)</f>
        <v>1593.7184967419662</v>
      </c>
      <c r="M2604" s="51">
        <f t="array" ref="M2604">_xlfn.SUM(_xlfn.NORM.DIST($S$3:$S$1003,$G2604,$P2604,FALSE)*WindSpeedStep*$T$3:$T$1003)</f>
        <v>1675.9512856578951</v>
      </c>
      <c r="N2604" s="51">
        <f t="array" ref="N2604">_xlfn.SUM(_xlfn.NORM.DIST($S$3:$S$1003,$G2604,$Q2604,FALSE)*WindSpeedStep*$T$3:$T$1003)</f>
        <v>1587.2797823999074</v>
      </c>
      <c r="P2604" s="43">
        <f t="shared" si="162"/>
        <v>1.0168001914993123</v>
      </c>
      <c r="Q2604" s="43">
        <f t="shared" si="163"/>
        <v>1.7148415928063798</v>
      </c>
    </row>
    <row r="2605" spans="5:17" x14ac:dyDescent="0.2">
      <c r="E2605" s="16">
        <v>40966.520833333336</v>
      </c>
      <c r="F2605" s="22">
        <v>10.119999999999999</v>
      </c>
      <c r="G2605" s="22">
        <v>10.167168195225342</v>
      </c>
      <c r="H2605" s="25">
        <v>0.14426877470355731</v>
      </c>
      <c r="I2605" s="3">
        <f t="shared" si="160"/>
        <v>1669.0399999999543</v>
      </c>
      <c r="J2605" s="3">
        <f t="shared" si="161"/>
        <v>1682.3899999999539</v>
      </c>
      <c r="K2605" s="3">
        <f>MIN(J2605-M2605+N2605,'Power Look Up'!$F$4)</f>
        <v>1624.799444651534</v>
      </c>
      <c r="M2605" s="51">
        <f t="array" ref="M2605">_xlfn.SUM(_xlfn.NORM.DIST($S$3:$S$1003,$G2605,$P2605,FALSE)*WindSpeedStep*$T$3:$T$1003)</f>
        <v>1675.7040446181984</v>
      </c>
      <c r="N2605" s="51">
        <f t="array" ref="N2605">_xlfn.SUM(_xlfn.NORM.DIST($S$3:$S$1003,$G2605,$Q2605,FALSE)*WindSpeedStep*$T$3:$T$1003)</f>
        <v>1618.1134892697785</v>
      </c>
      <c r="P2605" s="43">
        <f t="shared" si="162"/>
        <v>1.0167168195225342</v>
      </c>
      <c r="Q2605" s="43">
        <f t="shared" si="163"/>
        <v>1.4668048977301382</v>
      </c>
    </row>
    <row r="2606" spans="5:17" x14ac:dyDescent="0.2">
      <c r="E2606" s="16">
        <v>40966.527777777781</v>
      </c>
      <c r="F2606" s="22">
        <v>9.7100000000000009</v>
      </c>
      <c r="G2606" s="22">
        <v>9.8201206273247426</v>
      </c>
      <c r="H2606" s="25">
        <v>0.16992790937178165</v>
      </c>
      <c r="I2606" s="3">
        <f t="shared" si="160"/>
        <v>1526.5099999999379</v>
      </c>
      <c r="J2606" s="3">
        <f t="shared" si="161"/>
        <v>1568.4199999999371</v>
      </c>
      <c r="K2606" s="3">
        <f>MIN(J2606-M2606+N2606,'Power Look Up'!$F$4)</f>
        <v>1503.6167375704445</v>
      </c>
      <c r="M2606" s="51">
        <f t="array" ref="M2606">_xlfn.SUM(_xlfn.NORM.DIST($S$3:$S$1003,$G2606,$P2606,FALSE)*WindSpeedStep*$T$3:$T$1003)</f>
        <v>1564.6201775935931</v>
      </c>
      <c r="N2606" s="51">
        <f t="array" ref="N2606">_xlfn.SUM(_xlfn.NORM.DIST($S$3:$S$1003,$G2606,$Q2606,FALSE)*WindSpeedStep*$T$3:$T$1003)</f>
        <v>1499.8169151641005</v>
      </c>
      <c r="P2606" s="43">
        <f t="shared" si="162"/>
        <v>0.98201206273247432</v>
      </c>
      <c r="Q2606" s="43">
        <f t="shared" si="163"/>
        <v>1.6687125679800023</v>
      </c>
    </row>
    <row r="2607" spans="5:17" x14ac:dyDescent="0.2">
      <c r="E2607" s="16">
        <v>40966.534722222219</v>
      </c>
      <c r="F2607" s="22">
        <v>8</v>
      </c>
      <c r="G2607" s="22">
        <v>8.1663909674758539</v>
      </c>
      <c r="H2607" s="25">
        <v>0.17749999999999999</v>
      </c>
      <c r="I2607" s="3">
        <f t="shared" si="160"/>
        <v>888.99999999996203</v>
      </c>
      <c r="J2607" s="3">
        <f t="shared" si="161"/>
        <v>951.38999999995235</v>
      </c>
      <c r="K2607" s="3">
        <f>MIN(J2607-M2607+N2607,'Power Look Up'!$F$4)</f>
        <v>988.66656181453641</v>
      </c>
      <c r="M2607" s="51">
        <f t="array" ref="M2607">_xlfn.SUM(_xlfn.NORM.DIST($S$3:$S$1003,$G2607,$P2607,FALSE)*WindSpeedStep*$T$3:$T$1003)</f>
        <v>949.99306069914371</v>
      </c>
      <c r="N2607" s="51">
        <f t="array" ref="N2607">_xlfn.SUM(_xlfn.NORM.DIST($S$3:$S$1003,$G2607,$Q2607,FALSE)*WindSpeedStep*$T$3:$T$1003)</f>
        <v>987.26962251372777</v>
      </c>
      <c r="P2607" s="43">
        <f t="shared" si="162"/>
        <v>0.81663909674758539</v>
      </c>
      <c r="Q2607" s="43">
        <f t="shared" si="163"/>
        <v>1.449534396726964</v>
      </c>
    </row>
    <row r="2608" spans="5:17" x14ac:dyDescent="0.2">
      <c r="E2608" s="16">
        <v>40966.541666666664</v>
      </c>
      <c r="F2608" s="22">
        <v>7.95</v>
      </c>
      <c r="G2608" s="22">
        <v>8.1604147421787783</v>
      </c>
      <c r="H2608" s="25">
        <v>0.16100628930817609</v>
      </c>
      <c r="I2608" s="3">
        <f t="shared" si="160"/>
        <v>873.9499999999623</v>
      </c>
      <c r="J2608" s="3">
        <f t="shared" si="161"/>
        <v>947.71999999995251</v>
      </c>
      <c r="K2608" s="3">
        <f>MIN(J2608-M2608+N2608,'Power Look Up'!$F$4)</f>
        <v>977.96604075561686</v>
      </c>
      <c r="M2608" s="51">
        <f t="array" ref="M2608">_xlfn.SUM(_xlfn.NORM.DIST($S$3:$S$1003,$G2608,$P2608,FALSE)*WindSpeedStep*$T$3:$T$1003)</f>
        <v>947.912670669455</v>
      </c>
      <c r="N2608" s="51">
        <f t="array" ref="N2608">_xlfn.SUM(_xlfn.NORM.DIST($S$3:$S$1003,$G2608,$Q2608,FALSE)*WindSpeedStep*$T$3:$T$1003)</f>
        <v>978.15871142511935</v>
      </c>
      <c r="P2608" s="43">
        <f t="shared" si="162"/>
        <v>0.81604147421787787</v>
      </c>
      <c r="Q2608" s="43">
        <f t="shared" si="163"/>
        <v>1.3138780968539416</v>
      </c>
    </row>
    <row r="2609" spans="5:17" x14ac:dyDescent="0.2">
      <c r="E2609" s="16">
        <v>40966.548611111109</v>
      </c>
      <c r="F2609" s="22">
        <v>7.05</v>
      </c>
      <c r="G2609" s="22">
        <v>7.3320442767383751</v>
      </c>
      <c r="H2609" s="25">
        <v>0.18156028368794327</v>
      </c>
      <c r="I2609" s="3">
        <f t="shared" si="160"/>
        <v>603.04999999996812</v>
      </c>
      <c r="J2609" s="3">
        <f t="shared" si="161"/>
        <v>687.32999999996628</v>
      </c>
      <c r="K2609" s="3">
        <f>MIN(J2609-M2609+N2609,'Power Look Up'!$F$4)</f>
        <v>728.81640371456899</v>
      </c>
      <c r="M2609" s="51">
        <f t="array" ref="M2609">_xlfn.SUM(_xlfn.NORM.DIST($S$3:$S$1003,$G2609,$P2609,FALSE)*WindSpeedStep*$T$3:$T$1003)</f>
        <v>685.25461920014868</v>
      </c>
      <c r="N2609" s="51">
        <f t="array" ref="N2609">_xlfn.SUM(_xlfn.NORM.DIST($S$3:$S$1003,$G2609,$Q2609,FALSE)*WindSpeedStep*$T$3:$T$1003)</f>
        <v>726.7410229147514</v>
      </c>
      <c r="P2609" s="43">
        <f t="shared" si="162"/>
        <v>0.73320442767383753</v>
      </c>
      <c r="Q2609" s="43">
        <f t="shared" si="163"/>
        <v>1.3312080388971803</v>
      </c>
    </row>
    <row r="2610" spans="5:17" x14ac:dyDescent="0.2">
      <c r="E2610" s="16">
        <v>40966.555555555555</v>
      </c>
      <c r="F2610" s="22">
        <v>7.43</v>
      </c>
      <c r="G2610" s="22">
        <v>7.6235310539439984</v>
      </c>
      <c r="H2610" s="25">
        <v>0.16689098250336473</v>
      </c>
      <c r="I2610" s="3">
        <f t="shared" si="160"/>
        <v>717.42999999996573</v>
      </c>
      <c r="J2610" s="3">
        <f t="shared" si="161"/>
        <v>774.61999999996442</v>
      </c>
      <c r="K2610" s="3">
        <f>MIN(J2610-M2610+N2610,'Power Look Up'!$F$4)</f>
        <v>809.73704426303027</v>
      </c>
      <c r="M2610" s="51">
        <f t="array" ref="M2610">_xlfn.SUM(_xlfn.NORM.DIST($S$3:$S$1003,$G2610,$P2610,FALSE)*WindSpeedStep*$T$3:$T$1003)</f>
        <v>771.79144099254802</v>
      </c>
      <c r="N2610" s="51">
        <f t="array" ref="N2610">_xlfn.SUM(_xlfn.NORM.DIST($S$3:$S$1003,$G2610,$Q2610,FALSE)*WindSpeedStep*$T$3:$T$1003)</f>
        <v>806.90848525561387</v>
      </c>
      <c r="P2610" s="43">
        <f t="shared" si="162"/>
        <v>0.76235310539439993</v>
      </c>
      <c r="Q2610" s="43">
        <f t="shared" si="163"/>
        <v>1.2722985877376256</v>
      </c>
    </row>
    <row r="2611" spans="5:17" x14ac:dyDescent="0.2">
      <c r="E2611" s="16">
        <v>40966.5625</v>
      </c>
      <c r="F2611" s="22">
        <v>9.26</v>
      </c>
      <c r="G2611" s="22">
        <v>9.2970865899018591</v>
      </c>
      <c r="H2611" s="25">
        <v>0.19006479481641469</v>
      </c>
      <c r="I2611" s="3">
        <f t="shared" si="160"/>
        <v>1355.0599999999417</v>
      </c>
      <c r="J2611" s="3">
        <f t="shared" si="161"/>
        <v>1370.2999999999413</v>
      </c>
      <c r="K2611" s="3">
        <f>MIN(J2611-M2611+N2611,'Power Look Up'!$F$4)</f>
        <v>1338.0266466833505</v>
      </c>
      <c r="M2611" s="51">
        <f t="array" ref="M2611">_xlfn.SUM(_xlfn.NORM.DIST($S$3:$S$1003,$G2611,$P2611,FALSE)*WindSpeedStep*$T$3:$T$1003)</f>
        <v>1373.981808027256</v>
      </c>
      <c r="N2611" s="51">
        <f t="array" ref="N2611">_xlfn.SUM(_xlfn.NORM.DIST($S$3:$S$1003,$G2611,$Q2611,FALSE)*WindSpeedStep*$T$3:$T$1003)</f>
        <v>1341.7084547106651</v>
      </c>
      <c r="P2611" s="43">
        <f t="shared" si="162"/>
        <v>0.92970865899018595</v>
      </c>
      <c r="Q2611" s="43">
        <f t="shared" si="163"/>
        <v>1.7670488551001375</v>
      </c>
    </row>
    <row r="2612" spans="5:17" x14ac:dyDescent="0.2">
      <c r="E2612" s="16">
        <v>40966.569444444445</v>
      </c>
      <c r="F2612" s="22">
        <v>9.4</v>
      </c>
      <c r="G2612" s="22">
        <v>9.4925502774420281</v>
      </c>
      <c r="H2612" s="25">
        <v>0.1702127659574468</v>
      </c>
      <c r="I2612" s="3">
        <f t="shared" si="160"/>
        <v>1408.3999999999405</v>
      </c>
      <c r="J2612" s="3">
        <f t="shared" si="161"/>
        <v>1442.6899999999398</v>
      </c>
      <c r="K2612" s="3">
        <f>MIN(J2612-M2612+N2612,'Power Look Up'!$F$4)</f>
        <v>1404.4182569643135</v>
      </c>
      <c r="M2612" s="51">
        <f t="array" ref="M2612">_xlfn.SUM(_xlfn.NORM.DIST($S$3:$S$1003,$G2612,$P2612,FALSE)*WindSpeedStep*$T$3:$T$1003)</f>
        <v>1447.54197745693</v>
      </c>
      <c r="N2612" s="51">
        <f t="array" ref="N2612">_xlfn.SUM(_xlfn.NORM.DIST($S$3:$S$1003,$G2612,$Q2612,FALSE)*WindSpeedStep*$T$3:$T$1003)</f>
        <v>1409.2702344213037</v>
      </c>
      <c r="P2612" s="43">
        <f t="shared" si="162"/>
        <v>0.94925502774420289</v>
      </c>
      <c r="Q2612" s="43">
        <f t="shared" si="163"/>
        <v>1.6157532387135367</v>
      </c>
    </row>
    <row r="2613" spans="5:17" x14ac:dyDescent="0.2">
      <c r="E2613" s="16">
        <v>40966.625</v>
      </c>
      <c r="F2613" s="22">
        <v>7.57</v>
      </c>
      <c r="G2613" s="22">
        <v>7.7156446614161363</v>
      </c>
      <c r="H2613" s="25">
        <v>0.16116248348745046</v>
      </c>
      <c r="I2613" s="3">
        <f t="shared" si="160"/>
        <v>759.56999999996481</v>
      </c>
      <c r="J2613" s="3">
        <f t="shared" si="161"/>
        <v>804.71999999996387</v>
      </c>
      <c r="K2613" s="3">
        <f>MIN(J2613-M2613+N2613,'Power Look Up'!$F$4)</f>
        <v>836.91067427439589</v>
      </c>
      <c r="M2613" s="51">
        <f t="array" ref="M2613">_xlfn.SUM(_xlfn.NORM.DIST($S$3:$S$1003,$G2613,$P2613,FALSE)*WindSpeedStep*$T$3:$T$1003)</f>
        <v>800.46660798449113</v>
      </c>
      <c r="N2613" s="51">
        <f t="array" ref="N2613">_xlfn.SUM(_xlfn.NORM.DIST($S$3:$S$1003,$G2613,$Q2613,FALSE)*WindSpeedStep*$T$3:$T$1003)</f>
        <v>832.65728225892315</v>
      </c>
      <c r="P2613" s="43">
        <f t="shared" si="162"/>
        <v>0.77156446614161367</v>
      </c>
      <c r="Q2613" s="43">
        <f t="shared" si="163"/>
        <v>1.2434724553405134</v>
      </c>
    </row>
    <row r="2614" spans="5:17" x14ac:dyDescent="0.2">
      <c r="E2614" s="16">
        <v>40966.631944444445</v>
      </c>
      <c r="F2614" s="22">
        <v>9.7899999999999991</v>
      </c>
      <c r="G2614" s="22">
        <v>9.8183673682461965</v>
      </c>
      <c r="H2614" s="25">
        <v>0.16853932584269662</v>
      </c>
      <c r="I2614" s="3">
        <f t="shared" si="160"/>
        <v>1556.9899999999375</v>
      </c>
      <c r="J2614" s="3">
        <f t="shared" si="161"/>
        <v>1568.4199999999371</v>
      </c>
      <c r="K2614" s="3">
        <f>MIN(J2614-M2614+N2614,'Power Look Up'!$F$4)</f>
        <v>1505.0976299529368</v>
      </c>
      <c r="M2614" s="51">
        <f t="array" ref="M2614">_xlfn.SUM(_xlfn.NORM.DIST($S$3:$S$1003,$G2614,$P2614,FALSE)*WindSpeedStep*$T$3:$T$1003)</f>
        <v>1564.0211483673545</v>
      </c>
      <c r="N2614" s="51">
        <f t="array" ref="N2614">_xlfn.SUM(_xlfn.NORM.DIST($S$3:$S$1003,$G2614,$Q2614,FALSE)*WindSpeedStep*$T$3:$T$1003)</f>
        <v>1500.6987783203542</v>
      </c>
      <c r="P2614" s="43">
        <f t="shared" si="162"/>
        <v>0.98183673682461969</v>
      </c>
      <c r="Q2614" s="43">
        <f t="shared" si="163"/>
        <v>1.6547810171201454</v>
      </c>
    </row>
    <row r="2615" spans="5:17" x14ac:dyDescent="0.2">
      <c r="E2615" s="16">
        <v>40966.638888888891</v>
      </c>
      <c r="F2615" s="22">
        <v>11.24</v>
      </c>
      <c r="G2615" s="22">
        <v>11.266133457657105</v>
      </c>
      <c r="H2615" s="25">
        <v>8.7188612099644125E-2</v>
      </c>
      <c r="I2615" s="3">
        <f t="shared" si="160"/>
        <v>1924.1599999999837</v>
      </c>
      <c r="J2615" s="3">
        <f t="shared" si="161"/>
        <v>1926.6799999999835</v>
      </c>
      <c r="K2615" s="3">
        <f>MIN(J2615-M2615+N2615,'Power Look Up'!$F$4)</f>
        <v>1949.3780158949478</v>
      </c>
      <c r="M2615" s="51">
        <f t="array" ref="M2615">_xlfn.SUM(_xlfn.NORM.DIST($S$3:$S$1003,$G2615,$P2615,FALSE)*WindSpeedStep*$T$3:$T$1003)</f>
        <v>1908.2087352827325</v>
      </c>
      <c r="N2615" s="51">
        <f t="array" ref="N2615">_xlfn.SUM(_xlfn.NORM.DIST($S$3:$S$1003,$G2615,$Q2615,FALSE)*WindSpeedStep*$T$3:$T$1003)</f>
        <v>1930.9067511776968</v>
      </c>
      <c r="P2615" s="43">
        <f t="shared" si="162"/>
        <v>1.1266133457657106</v>
      </c>
      <c r="Q2615" s="43">
        <f t="shared" si="163"/>
        <v>0.98227853990248781</v>
      </c>
    </row>
    <row r="2616" spans="5:17" x14ac:dyDescent="0.2">
      <c r="E2616" s="16">
        <v>40966.645833333336</v>
      </c>
      <c r="F2616" s="22">
        <v>11.21</v>
      </c>
      <c r="G2616" s="22">
        <v>11.15063352028977</v>
      </c>
      <c r="H2616" s="25">
        <v>7.1364852809991081E-2</v>
      </c>
      <c r="I2616" s="3">
        <f t="shared" si="160"/>
        <v>1921.6399999999837</v>
      </c>
      <c r="J2616" s="3">
        <f t="shared" si="161"/>
        <v>1916.5999999999838</v>
      </c>
      <c r="K2616" s="3">
        <f>MIN(J2616-M2616+N2616,'Power Look Up'!$F$4)</f>
        <v>1967.9165020329183</v>
      </c>
      <c r="M2616" s="51">
        <f t="array" ref="M2616">_xlfn.SUM(_xlfn.NORM.DIST($S$3:$S$1003,$G2616,$P2616,FALSE)*WindSpeedStep*$T$3:$T$1003)</f>
        <v>1892.3535932474792</v>
      </c>
      <c r="N2616" s="51">
        <f t="array" ref="N2616">_xlfn.SUM(_xlfn.NORM.DIST($S$3:$S$1003,$G2616,$Q2616,FALSE)*WindSpeedStep*$T$3:$T$1003)</f>
        <v>1943.6700952804138</v>
      </c>
      <c r="P2616" s="43">
        <f t="shared" si="162"/>
        <v>1.115063352028977</v>
      </c>
      <c r="Q2616" s="43">
        <f t="shared" si="163"/>
        <v>0.79576331991363214</v>
      </c>
    </row>
    <row r="2617" spans="5:17" x14ac:dyDescent="0.2">
      <c r="E2617" s="16">
        <v>40966.652777777781</v>
      </c>
      <c r="F2617" s="22">
        <v>11.73</v>
      </c>
      <c r="G2617" s="22">
        <v>11.661711734576427</v>
      </c>
      <c r="H2617" s="25">
        <v>4.6035805626598467E-2</v>
      </c>
      <c r="I2617" s="3">
        <f t="shared" si="160"/>
        <v>1965.3199999999827</v>
      </c>
      <c r="J2617" s="3">
        <f t="shared" si="161"/>
        <v>1959.4399999999828</v>
      </c>
      <c r="K2617" s="3">
        <f>MIN(J2617-M2617+N2617,'Power Look Up'!$F$4)</f>
        <v>2000</v>
      </c>
      <c r="M2617" s="51">
        <f t="array" ref="M2617">_xlfn.SUM(_xlfn.NORM.DIST($S$3:$S$1003,$G2617,$P2617,FALSE)*WindSpeedStep*$T$3:$T$1003)</f>
        <v>1949.9355808283433</v>
      </c>
      <c r="N2617" s="51">
        <f t="array" ref="N2617">_xlfn.SUM(_xlfn.NORM.DIST($S$3:$S$1003,$G2617,$Q2617,FALSE)*WindSpeedStep*$T$3:$T$1003)</f>
        <v>2018.3584370063616</v>
      </c>
      <c r="P2617" s="43">
        <f t="shared" si="162"/>
        <v>1.1661711734576428</v>
      </c>
      <c r="Q2617" s="43">
        <f t="shared" si="163"/>
        <v>0.53685629468638285</v>
      </c>
    </row>
    <row r="2618" spans="5:17" x14ac:dyDescent="0.2">
      <c r="E2618" s="16">
        <v>40966.659722222219</v>
      </c>
      <c r="F2618" s="22">
        <v>11.58</v>
      </c>
      <c r="G2618" s="22">
        <v>11.513079165908128</v>
      </c>
      <c r="H2618" s="25">
        <v>5.8721934369602768E-2</v>
      </c>
      <c r="I2618" s="3">
        <f t="shared" si="160"/>
        <v>1952.719999999983</v>
      </c>
      <c r="J2618" s="3">
        <f t="shared" si="161"/>
        <v>1946.8399999999831</v>
      </c>
      <c r="K2618" s="3">
        <f>MIN(J2618-M2618+N2618,'Power Look Up'!$F$4)</f>
        <v>2000</v>
      </c>
      <c r="M2618" s="51">
        <f t="array" ref="M2618">_xlfn.SUM(_xlfn.NORM.DIST($S$3:$S$1003,$G2618,$P2618,FALSE)*WindSpeedStep*$T$3:$T$1003)</f>
        <v>1936.3695123533605</v>
      </c>
      <c r="N2618" s="51">
        <f t="array" ref="N2618">_xlfn.SUM(_xlfn.NORM.DIST($S$3:$S$1003,$G2618,$Q2618,FALSE)*WindSpeedStep*$T$3:$T$1003)</f>
        <v>1998.8546245042407</v>
      </c>
      <c r="P2618" s="43">
        <f t="shared" si="162"/>
        <v>1.1513079165908129</v>
      </c>
      <c r="Q2618" s="43">
        <f t="shared" si="163"/>
        <v>0.67607027917249807</v>
      </c>
    </row>
    <row r="2619" spans="5:17" x14ac:dyDescent="0.2">
      <c r="E2619" s="16">
        <v>40966.666666666664</v>
      </c>
      <c r="F2619" s="22">
        <v>12.57</v>
      </c>
      <c r="G2619" s="22">
        <v>12.517758146036067</v>
      </c>
      <c r="H2619" s="25">
        <v>5.6483691328560057E-2</v>
      </c>
      <c r="I2619" s="3">
        <f t="shared" si="160"/>
        <v>1994.2699999999975</v>
      </c>
      <c r="J2619" s="3">
        <f t="shared" si="161"/>
        <v>1993.7199999999975</v>
      </c>
      <c r="K2619" s="3">
        <f>MIN(J2619-M2619+N2619,'Power Look Up'!$F$4)</f>
        <v>2000</v>
      </c>
      <c r="M2619" s="51">
        <f t="array" ref="M2619">_xlfn.SUM(_xlfn.NORM.DIST($S$3:$S$1003,$G2619,$P2619,FALSE)*WindSpeedStep*$T$3:$T$1003)</f>
        <v>1992.5297798241363</v>
      </c>
      <c r="N2619" s="51">
        <f t="array" ref="N2619">_xlfn.SUM(_xlfn.NORM.DIST($S$3:$S$1003,$G2619,$Q2619,FALSE)*WindSpeedStep*$T$3:$T$1003)</f>
        <v>2014.942683259128</v>
      </c>
      <c r="P2619" s="43">
        <f t="shared" si="162"/>
        <v>1.2517758146036069</v>
      </c>
      <c r="Q2619" s="43">
        <f t="shared" si="163"/>
        <v>0.70704918724626942</v>
      </c>
    </row>
    <row r="2620" spans="5:17" x14ac:dyDescent="0.2">
      <c r="E2620" s="16">
        <v>40966.673611111109</v>
      </c>
      <c r="F2620" s="22">
        <v>12.69</v>
      </c>
      <c r="G2620" s="22">
        <v>12.718654852160657</v>
      </c>
      <c r="H2620" s="25">
        <v>8.1954294720252174E-2</v>
      </c>
      <c r="I2620" s="3">
        <f t="shared" si="160"/>
        <v>1995.5899999999974</v>
      </c>
      <c r="J2620" s="3">
        <f t="shared" si="161"/>
        <v>1995.9199999999976</v>
      </c>
      <c r="K2620" s="3">
        <f>MIN(J2620-M2620+N2620,'Power Look Up'!$F$4)</f>
        <v>2000</v>
      </c>
      <c r="M2620" s="51">
        <f t="array" ref="M2620">_xlfn.SUM(_xlfn.NORM.DIST($S$3:$S$1003,$G2620,$P2620,FALSE)*WindSpeedStep*$T$3:$T$1003)</f>
        <v>1996.6780848510361</v>
      </c>
      <c r="N2620" s="51">
        <f t="array" ref="N2620">_xlfn.SUM(_xlfn.NORM.DIST($S$3:$S$1003,$G2620,$Q2620,FALSE)*WindSpeedStep*$T$3:$T$1003)</f>
        <v>2007.2146316995752</v>
      </c>
      <c r="P2620" s="43">
        <f t="shared" si="162"/>
        <v>1.2718654852160658</v>
      </c>
      <c r="Q2620" s="43">
        <f t="shared" si="163"/>
        <v>1.0423483881991398</v>
      </c>
    </row>
    <row r="2621" spans="5:17" x14ac:dyDescent="0.2">
      <c r="E2621" s="16">
        <v>40966.680555555555</v>
      </c>
      <c r="F2621" s="22">
        <v>12.39</v>
      </c>
      <c r="G2621" s="22">
        <v>12.528439600683338</v>
      </c>
      <c r="H2621" s="25">
        <v>7.4253430185633573E-2</v>
      </c>
      <c r="I2621" s="3">
        <f t="shared" si="160"/>
        <v>1992.2899999999977</v>
      </c>
      <c r="J2621" s="3">
        <f t="shared" si="161"/>
        <v>1993.8299999999977</v>
      </c>
      <c r="K2621" s="3">
        <f>MIN(J2621-M2621+N2621,'Power Look Up'!$F$4)</f>
        <v>2000</v>
      </c>
      <c r="M2621" s="51">
        <f t="array" ref="M2621">_xlfn.SUM(_xlfn.NORM.DIST($S$3:$S$1003,$G2621,$P2621,FALSE)*WindSpeedStep*$T$3:$T$1003)</f>
        <v>1992.7890149098005</v>
      </c>
      <c r="N2621" s="51">
        <f t="array" ref="N2621">_xlfn.SUM(_xlfn.NORM.DIST($S$3:$S$1003,$G2621,$Q2621,FALSE)*WindSpeedStep*$T$3:$T$1003)</f>
        <v>2009.8127366966407</v>
      </c>
      <c r="P2621" s="43">
        <f t="shared" si="162"/>
        <v>1.2528439600683339</v>
      </c>
      <c r="Q2621" s="43">
        <f t="shared" si="163"/>
        <v>0.93027961522426728</v>
      </c>
    </row>
    <row r="2622" spans="5:17" x14ac:dyDescent="0.2">
      <c r="E2622" s="16">
        <v>40966.6875</v>
      </c>
      <c r="F2622" s="22">
        <v>12.31</v>
      </c>
      <c r="G2622" s="22">
        <v>12.578412368562622</v>
      </c>
      <c r="H2622" s="25">
        <v>0.10804224207961008</v>
      </c>
      <c r="I2622" s="3">
        <f t="shared" si="160"/>
        <v>1991.4099999999976</v>
      </c>
      <c r="J2622" s="3">
        <f t="shared" si="161"/>
        <v>1994.3799999999976</v>
      </c>
      <c r="K2622" s="3">
        <f>MIN(J2622-M2622+N2622,'Power Look Up'!$F$4)</f>
        <v>1987.218657026978</v>
      </c>
      <c r="M2622" s="51">
        <f t="array" ref="M2622">_xlfn.SUM(_xlfn.NORM.DIST($S$3:$S$1003,$G2622,$P2622,FALSE)*WindSpeedStep*$T$3:$T$1003)</f>
        <v>1993.9406690164926</v>
      </c>
      <c r="N2622" s="51">
        <f t="array" ref="N2622">_xlfn.SUM(_xlfn.NORM.DIST($S$3:$S$1003,$G2622,$Q2622,FALSE)*WindSpeedStep*$T$3:$T$1003)</f>
        <v>1986.779326043473</v>
      </c>
      <c r="P2622" s="43">
        <f t="shared" si="162"/>
        <v>1.2578412368562624</v>
      </c>
      <c r="Q2622" s="43">
        <f t="shared" si="163"/>
        <v>1.3589998741014044</v>
      </c>
    </row>
    <row r="2623" spans="5:17" x14ac:dyDescent="0.2">
      <c r="E2623" s="16">
        <v>40966.694444444445</v>
      </c>
      <c r="F2623" s="22">
        <v>12.81</v>
      </c>
      <c r="G2623" s="22">
        <v>12.91054181673819</v>
      </c>
      <c r="H2623" s="25">
        <v>8.8212334113973445E-2</v>
      </c>
      <c r="I2623" s="3">
        <f t="shared" si="160"/>
        <v>1996.9099999999976</v>
      </c>
      <c r="J2623" s="3">
        <f t="shared" si="161"/>
        <v>1998.0099999999975</v>
      </c>
      <c r="K2623" s="3">
        <f>MIN(J2623-M2623+N2623,'Power Look Up'!$F$4)</f>
        <v>2000</v>
      </c>
      <c r="M2623" s="51">
        <f t="array" ref="M2623">_xlfn.SUM(_xlfn.NORM.DIST($S$3:$S$1003,$G2623,$P2623,FALSE)*WindSpeedStep*$T$3:$T$1003)</f>
        <v>1999.4237727208956</v>
      </c>
      <c r="N2623" s="51">
        <f t="array" ref="N2623">_xlfn.SUM(_xlfn.NORM.DIST($S$3:$S$1003,$G2623,$Q2623,FALSE)*WindSpeedStep*$T$3:$T$1003)</f>
        <v>2005.4027594296674</v>
      </c>
      <c r="P2623" s="43">
        <f t="shared" si="162"/>
        <v>1.291054181673819</v>
      </c>
      <c r="Q2623" s="43">
        <f t="shared" si="163"/>
        <v>1.1388690283305349</v>
      </c>
    </row>
    <row r="2624" spans="5:17" x14ac:dyDescent="0.2">
      <c r="E2624" s="16">
        <v>40966.701388888891</v>
      </c>
      <c r="F2624" s="22">
        <v>13.18</v>
      </c>
      <c r="G2624" s="22">
        <v>13.068077955827542</v>
      </c>
      <c r="H2624" s="25">
        <v>7.6631259484066766E-2</v>
      </c>
      <c r="I2624" s="3">
        <f t="shared" si="160"/>
        <v>1999.1799999999998</v>
      </c>
      <c r="J2624" s="3">
        <f t="shared" si="161"/>
        <v>1999.0699999999997</v>
      </c>
      <c r="K2624" s="3">
        <f>MIN(J2624-M2624+N2624,'Power Look Up'!$F$4)</f>
        <v>2000</v>
      </c>
      <c r="M2624" s="51">
        <f t="array" ref="M2624">_xlfn.SUM(_xlfn.NORM.DIST($S$3:$S$1003,$G2624,$P2624,FALSE)*WindSpeedStep*$T$3:$T$1003)</f>
        <v>2000.9905718842258</v>
      </c>
      <c r="N2624" s="51">
        <f t="array" ref="N2624">_xlfn.SUM(_xlfn.NORM.DIST($S$3:$S$1003,$G2624,$Q2624,FALSE)*WindSpeedStep*$T$3:$T$1003)</f>
        <v>2008.6999527269174</v>
      </c>
      <c r="P2624" s="43">
        <f t="shared" si="162"/>
        <v>1.3068077955827544</v>
      </c>
      <c r="Q2624" s="43">
        <f t="shared" si="163"/>
        <v>1.0014232727910333</v>
      </c>
    </row>
    <row r="2625" spans="5:17" x14ac:dyDescent="0.2">
      <c r="E2625" s="16">
        <v>40966.708333333336</v>
      </c>
      <c r="F2625" s="22">
        <v>13.73</v>
      </c>
      <c r="G2625" s="22">
        <v>13.850716548764462</v>
      </c>
      <c r="H2625" s="25">
        <v>6.7734887108521491E-2</v>
      </c>
      <c r="I2625" s="3">
        <f t="shared" si="160"/>
        <v>1999.7299999999998</v>
      </c>
      <c r="J2625" s="3">
        <f t="shared" si="161"/>
        <v>1999.8499999999997</v>
      </c>
      <c r="K2625" s="3">
        <f>MIN(J2625-M2625+N2625,'Power Look Up'!$F$4)</f>
        <v>2000</v>
      </c>
      <c r="M2625" s="51">
        <f t="array" ref="M2625">_xlfn.SUM(_xlfn.NORM.DIST($S$3:$S$1003,$G2625,$P2625,FALSE)*WindSpeedStep*$T$3:$T$1003)</f>
        <v>2003.4650137108022</v>
      </c>
      <c r="N2625" s="51">
        <f t="array" ref="N2625">_xlfn.SUM(_xlfn.NORM.DIST($S$3:$S$1003,$G2625,$Q2625,FALSE)*WindSpeedStep*$T$3:$T$1003)</f>
        <v>2004.8576012826181</v>
      </c>
      <c r="P2625" s="43">
        <f t="shared" si="162"/>
        <v>1.3850716548764463</v>
      </c>
      <c r="Q2625" s="43">
        <f t="shared" si="163"/>
        <v>0.93817672180269118</v>
      </c>
    </row>
    <row r="2626" spans="5:17" x14ac:dyDescent="0.2">
      <c r="E2626" s="16">
        <v>40966.715277777781</v>
      </c>
      <c r="F2626" s="22">
        <v>12.96</v>
      </c>
      <c r="G2626" s="22">
        <v>12.992550075306387</v>
      </c>
      <c r="H2626" s="25">
        <v>8.873456790123456E-2</v>
      </c>
      <c r="I2626" s="3">
        <f t="shared" si="160"/>
        <v>1998.5599999999974</v>
      </c>
      <c r="J2626" s="3">
        <f t="shared" si="161"/>
        <v>1998.8899999999974</v>
      </c>
      <c r="K2626" s="3">
        <f>MIN(J2626-M2626+N2626,'Power Look Up'!$F$4)</f>
        <v>2000</v>
      </c>
      <c r="M2626" s="51">
        <f t="array" ref="M2626">_xlfn.SUM(_xlfn.NORM.DIST($S$3:$S$1003,$G2626,$P2626,FALSE)*WindSpeedStep*$T$3:$T$1003)</f>
        <v>2000.3068088588595</v>
      </c>
      <c r="N2626" s="51">
        <f t="array" ref="N2626">_xlfn.SUM(_xlfn.NORM.DIST($S$3:$S$1003,$G2626,$Q2626,FALSE)*WindSpeedStep*$T$3:$T$1003)</f>
        <v>2005.5098442875583</v>
      </c>
      <c r="P2626" s="43">
        <f t="shared" si="162"/>
        <v>1.2992550075306388</v>
      </c>
      <c r="Q2626" s="43">
        <f t="shared" si="163"/>
        <v>1.1528883168674648</v>
      </c>
    </row>
    <row r="2627" spans="5:17" x14ac:dyDescent="0.2">
      <c r="E2627" s="16">
        <v>40966.722222222219</v>
      </c>
      <c r="F2627" s="22">
        <v>12.52</v>
      </c>
      <c r="G2627" s="22">
        <v>12.57166377955034</v>
      </c>
      <c r="H2627" s="25">
        <v>8.3067092651757199E-2</v>
      </c>
      <c r="I2627" s="3">
        <f t="shared" ref="I2627:I2690" si="164">INDEX(PowerArray,MIN(MaximumPowerIndex,ROUND(F2627*100,0)))</f>
        <v>1993.7199999999975</v>
      </c>
      <c r="J2627" s="3">
        <f t="shared" ref="J2627:J2690" si="165">INDEX(PowerArray,MIN(MaximumPowerIndex,ROUND(G2627*100,0)))</f>
        <v>1994.2699999999975</v>
      </c>
      <c r="K2627" s="3">
        <f>MIN(J2627-M2627+N2627,'Power Look Up'!$F$4)</f>
        <v>2000</v>
      </c>
      <c r="M2627" s="51">
        <f t="array" ref="M2627">_xlfn.SUM(_xlfn.NORM.DIST($S$3:$S$1003,$G2627,$P2627,FALSE)*WindSpeedStep*$T$3:$T$1003)</f>
        <v>1993.7908974489978</v>
      </c>
      <c r="N2627" s="51">
        <f t="array" ref="N2627">_xlfn.SUM(_xlfn.NORM.DIST($S$3:$S$1003,$G2627,$Q2627,FALSE)*WindSpeedStep*$T$3:$T$1003)</f>
        <v>2005.6851467176518</v>
      </c>
      <c r="P2627" s="43">
        <f t="shared" ref="P2627:P2690" si="166">ReferenceTurbulence*G2627</f>
        <v>1.2571663779550342</v>
      </c>
      <c r="Q2627" s="43">
        <f t="shared" si="163"/>
        <v>1.0442915599626481</v>
      </c>
    </row>
    <row r="2628" spans="5:17" x14ac:dyDescent="0.2">
      <c r="E2628" s="16">
        <v>40966.729166666664</v>
      </c>
      <c r="F2628" s="22">
        <v>13.97</v>
      </c>
      <c r="G2628" s="22">
        <v>13.980702791055711</v>
      </c>
      <c r="H2628" s="25">
        <v>7.1581961345740866E-2</v>
      </c>
      <c r="I2628" s="3">
        <f t="shared" si="164"/>
        <v>1999.9699999999998</v>
      </c>
      <c r="J2628" s="3">
        <f t="shared" si="165"/>
        <v>1999.9799999999998</v>
      </c>
      <c r="K2628" s="3">
        <f>MIN(J2628-M2628+N2628,'Power Look Up'!$F$4)</f>
        <v>2000</v>
      </c>
      <c r="M2628" s="51">
        <f t="array" ref="M2628">_xlfn.SUM(_xlfn.NORM.DIST($S$3:$S$1003,$G2628,$P2628,FALSE)*WindSpeedStep*$T$3:$T$1003)</f>
        <v>2003.4202083326625</v>
      </c>
      <c r="N2628" s="51">
        <f t="array" ref="N2628">_xlfn.SUM(_xlfn.NORM.DIST($S$3:$S$1003,$G2628,$Q2628,FALSE)*WindSpeedStep*$T$3:$T$1003)</f>
        <v>2004.411422065019</v>
      </c>
      <c r="P2628" s="43">
        <f t="shared" si="166"/>
        <v>1.3980702791055712</v>
      </c>
      <c r="Q2628" s="43">
        <f t="shared" ref="Q2628:Q2691" si="167">G2628*H2628</f>
        <v>1.0007661267756414</v>
      </c>
    </row>
    <row r="2629" spans="5:17" x14ac:dyDescent="0.2">
      <c r="E2629" s="16">
        <v>40966.736111111109</v>
      </c>
      <c r="F2629" s="22">
        <v>14.03</v>
      </c>
      <c r="G2629" s="22">
        <v>13.966684215136485</v>
      </c>
      <c r="H2629" s="25">
        <v>8.4105488239486811E-2</v>
      </c>
      <c r="I2629" s="3">
        <f t="shared" si="164"/>
        <v>2000</v>
      </c>
      <c r="J2629" s="3">
        <f t="shared" si="165"/>
        <v>1999.9699999999998</v>
      </c>
      <c r="K2629" s="3">
        <f>MIN(J2629-M2629+N2629,'Power Look Up'!$F$4)</f>
        <v>2000</v>
      </c>
      <c r="M2629" s="51">
        <f t="array" ref="M2629">_xlfn.SUM(_xlfn.NORM.DIST($S$3:$S$1003,$G2629,$P2629,FALSE)*WindSpeedStep*$T$3:$T$1003)</f>
        <v>2003.4281324391923</v>
      </c>
      <c r="N2629" s="51">
        <f t="array" ref="N2629">_xlfn.SUM(_xlfn.NORM.DIST($S$3:$S$1003,$G2629,$Q2629,FALSE)*WindSpeedStep*$T$3:$T$1003)</f>
        <v>2004.6623001107203</v>
      </c>
      <c r="P2629" s="43">
        <f t="shared" si="166"/>
        <v>1.3966684215136487</v>
      </c>
      <c r="Q2629" s="43">
        <f t="shared" si="167"/>
        <v>1.1746747950007879</v>
      </c>
    </row>
    <row r="2630" spans="5:17" x14ac:dyDescent="0.2">
      <c r="E2630" s="16">
        <v>40966.743055555555</v>
      </c>
      <c r="F2630" s="22">
        <v>15.31</v>
      </c>
      <c r="G2630" s="22">
        <v>15.128710122745984</v>
      </c>
      <c r="H2630" s="25">
        <v>5.8785107772697583E-2</v>
      </c>
      <c r="I2630" s="3">
        <f t="shared" si="164"/>
        <v>2000</v>
      </c>
      <c r="J2630" s="3">
        <f t="shared" si="165"/>
        <v>2000</v>
      </c>
      <c r="K2630" s="3">
        <f>MIN(J2630-M2630+N2630,'Power Look Up'!$F$4)</f>
        <v>1999.005729364796</v>
      </c>
      <c r="M2630" s="51">
        <f t="array" ref="M2630">_xlfn.SUM(_xlfn.NORM.DIST($S$3:$S$1003,$G2630,$P2630,FALSE)*WindSpeedStep*$T$3:$T$1003)</f>
        <v>2001.8817924993234</v>
      </c>
      <c r="N2630" s="51">
        <f t="array" ref="N2630">_xlfn.SUM(_xlfn.NORM.DIST($S$3:$S$1003,$G2630,$Q2630,FALSE)*WindSpeedStep*$T$3:$T$1003)</f>
        <v>2000.8875218641194</v>
      </c>
      <c r="P2630" s="43">
        <f t="shared" si="166"/>
        <v>1.5128710122745985</v>
      </c>
      <c r="Q2630" s="43">
        <f t="shared" si="167"/>
        <v>0.88934285502752353</v>
      </c>
    </row>
    <row r="2631" spans="5:17" x14ac:dyDescent="0.2">
      <c r="E2631" s="16">
        <v>40966.75</v>
      </c>
      <c r="F2631" s="22">
        <v>15.19</v>
      </c>
      <c r="G2631" s="22">
        <v>14.949692672399973</v>
      </c>
      <c r="H2631" s="25">
        <v>5.7932850559578669E-2</v>
      </c>
      <c r="I2631" s="3">
        <f t="shared" si="164"/>
        <v>2000</v>
      </c>
      <c r="J2631" s="3">
        <f t="shared" si="165"/>
        <v>2000</v>
      </c>
      <c r="K2631" s="3">
        <f>MIN(J2631-M2631+N2631,'Power Look Up'!$F$4)</f>
        <v>1998.9643514837373</v>
      </c>
      <c r="M2631" s="51">
        <f t="array" ref="M2631">_xlfn.SUM(_xlfn.NORM.DIST($S$3:$S$1003,$G2631,$P2631,FALSE)*WindSpeedStep*$T$3:$T$1003)</f>
        <v>2002.13751422205</v>
      </c>
      <c r="N2631" s="51">
        <f t="array" ref="N2631">_xlfn.SUM(_xlfn.NORM.DIST($S$3:$S$1003,$G2631,$Q2631,FALSE)*WindSpeedStep*$T$3:$T$1003)</f>
        <v>2001.1018657057873</v>
      </c>
      <c r="P2631" s="43">
        <f t="shared" si="166"/>
        <v>1.4949692672399975</v>
      </c>
      <c r="Q2631" s="43">
        <f t="shared" si="167"/>
        <v>0.86607831150177594</v>
      </c>
    </row>
    <row r="2632" spans="5:17" x14ac:dyDescent="0.2">
      <c r="E2632" s="16">
        <v>40966.756944444445</v>
      </c>
      <c r="F2632" s="22">
        <v>14.44</v>
      </c>
      <c r="G2632" s="22">
        <v>14.255246622235429</v>
      </c>
      <c r="H2632" s="25">
        <v>6.5789473684210523E-2</v>
      </c>
      <c r="I2632" s="3">
        <f t="shared" si="164"/>
        <v>2000</v>
      </c>
      <c r="J2632" s="3">
        <f t="shared" si="165"/>
        <v>2000</v>
      </c>
      <c r="K2632" s="3">
        <f>MIN(J2632-M2632+N2632,'Power Look Up'!$F$4)</f>
        <v>1999.8973311351133</v>
      </c>
      <c r="M2632" s="51">
        <f t="array" ref="M2632">_xlfn.SUM(_xlfn.NORM.DIST($S$3:$S$1003,$G2632,$P2632,FALSE)*WindSpeedStep*$T$3:$T$1003)</f>
        <v>2003.1569681151623</v>
      </c>
      <c r="N2632" s="51">
        <f t="array" ref="N2632">_xlfn.SUM(_xlfn.NORM.DIST($S$3:$S$1003,$G2632,$Q2632,FALSE)*WindSpeedStep*$T$3:$T$1003)</f>
        <v>2003.0542992502756</v>
      </c>
      <c r="P2632" s="43">
        <f t="shared" si="166"/>
        <v>1.4255246622235429</v>
      </c>
      <c r="Q2632" s="43">
        <f t="shared" si="167"/>
        <v>0.93784517251548871</v>
      </c>
    </row>
    <row r="2633" spans="5:17" x14ac:dyDescent="0.2">
      <c r="E2633" s="16">
        <v>40966.763888888891</v>
      </c>
      <c r="F2633" s="22">
        <v>14.64</v>
      </c>
      <c r="G2633" s="22">
        <v>14.488026880515635</v>
      </c>
      <c r="H2633" s="25">
        <v>6.2158469945355191E-2</v>
      </c>
      <c r="I2633" s="3">
        <f t="shared" si="164"/>
        <v>2000</v>
      </c>
      <c r="J2633" s="3">
        <f t="shared" si="165"/>
        <v>2000</v>
      </c>
      <c r="K2633" s="3">
        <f>MIN(J2633-M2633+N2633,'Power Look Up'!$F$4)</f>
        <v>1999.3395983503747</v>
      </c>
      <c r="M2633" s="51">
        <f t="array" ref="M2633">_xlfn.SUM(_xlfn.NORM.DIST($S$3:$S$1003,$G2633,$P2633,FALSE)*WindSpeedStep*$T$3:$T$1003)</f>
        <v>2002.8355321366653</v>
      </c>
      <c r="N2633" s="51">
        <f t="array" ref="N2633">_xlfn.SUM(_xlfn.NORM.DIST($S$3:$S$1003,$G2633,$Q2633,FALSE)*WindSpeedStep*$T$3:$T$1003)</f>
        <v>2002.17513048704</v>
      </c>
      <c r="P2633" s="43">
        <f t="shared" si="166"/>
        <v>1.4488026880515636</v>
      </c>
      <c r="Q2633" s="43">
        <f t="shared" si="167"/>
        <v>0.90055358342002922</v>
      </c>
    </row>
    <row r="2634" spans="5:17" x14ac:dyDescent="0.2">
      <c r="E2634" s="16">
        <v>40966.770833333336</v>
      </c>
      <c r="F2634" s="22">
        <v>14.36</v>
      </c>
      <c r="G2634" s="22">
        <v>14.180169935448852</v>
      </c>
      <c r="H2634" s="25">
        <v>8.2172701949860719E-2</v>
      </c>
      <c r="I2634" s="3">
        <f t="shared" si="164"/>
        <v>2000</v>
      </c>
      <c r="J2634" s="3">
        <f t="shared" si="165"/>
        <v>2000</v>
      </c>
      <c r="K2634" s="3">
        <f>MIN(J2634-M2634+N2634,'Power Look Up'!$F$4)</f>
        <v>2000</v>
      </c>
      <c r="M2634" s="51">
        <f t="array" ref="M2634">_xlfn.SUM(_xlfn.NORM.DIST($S$3:$S$1003,$G2634,$P2634,FALSE)*WindSpeedStep*$T$3:$T$1003)</f>
        <v>2003.2456790145541</v>
      </c>
      <c r="N2634" s="51">
        <f t="array" ref="N2634">_xlfn.SUM(_xlfn.NORM.DIST($S$3:$S$1003,$G2634,$Q2634,FALSE)*WindSpeedStep*$T$3:$T$1003)</f>
        <v>2003.9254896448601</v>
      </c>
      <c r="P2634" s="43">
        <f t="shared" si="166"/>
        <v>1.4180169935448852</v>
      </c>
      <c r="Q2634" s="43">
        <f t="shared" si="167"/>
        <v>1.1652228777040141</v>
      </c>
    </row>
    <row r="2635" spans="5:17" x14ac:dyDescent="0.2">
      <c r="E2635" s="16">
        <v>40966.777777777781</v>
      </c>
      <c r="F2635" s="22">
        <v>14.96</v>
      </c>
      <c r="G2635" s="22">
        <v>14.720292578389085</v>
      </c>
      <c r="H2635" s="25">
        <v>6.2834224598930469E-2</v>
      </c>
      <c r="I2635" s="3">
        <f t="shared" si="164"/>
        <v>2000</v>
      </c>
      <c r="J2635" s="3">
        <f t="shared" si="165"/>
        <v>2000</v>
      </c>
      <c r="K2635" s="3">
        <f>MIN(J2635-M2635+N2635,'Power Look Up'!$F$4)</f>
        <v>1999.1718460883139</v>
      </c>
      <c r="M2635" s="51">
        <f t="array" ref="M2635">_xlfn.SUM(_xlfn.NORM.DIST($S$3:$S$1003,$G2635,$P2635,FALSE)*WindSpeedStep*$T$3:$T$1003)</f>
        <v>2002.4833045270184</v>
      </c>
      <c r="N2635" s="51">
        <f t="array" ref="N2635">_xlfn.SUM(_xlfn.NORM.DIST($S$3:$S$1003,$G2635,$Q2635,FALSE)*WindSpeedStep*$T$3:$T$1003)</f>
        <v>2001.6551506153323</v>
      </c>
      <c r="P2635" s="43">
        <f t="shared" si="166"/>
        <v>1.4720292578389085</v>
      </c>
      <c r="Q2635" s="43">
        <f t="shared" si="167"/>
        <v>0.92493817003246903</v>
      </c>
    </row>
    <row r="2636" spans="5:17" x14ac:dyDescent="0.2">
      <c r="E2636" s="16">
        <v>40966.784722222219</v>
      </c>
      <c r="F2636" s="22">
        <v>14.25</v>
      </c>
      <c r="G2636" s="22">
        <v>14.2039660993151</v>
      </c>
      <c r="H2636" s="25">
        <v>7.1578947368421048E-2</v>
      </c>
      <c r="I2636" s="3">
        <f t="shared" si="164"/>
        <v>2000</v>
      </c>
      <c r="J2636" s="3">
        <f t="shared" si="165"/>
        <v>2000</v>
      </c>
      <c r="K2636" s="3">
        <f>MIN(J2636-M2636+N2636,'Power Look Up'!$F$4)</f>
        <v>2000</v>
      </c>
      <c r="M2636" s="51">
        <f t="array" ref="M2636">_xlfn.SUM(_xlfn.NORM.DIST($S$3:$S$1003,$G2636,$P2636,FALSE)*WindSpeedStep*$T$3:$T$1003)</f>
        <v>2003.2186398818017</v>
      </c>
      <c r="N2636" s="51">
        <f t="array" ref="N2636">_xlfn.SUM(_xlfn.NORM.DIST($S$3:$S$1003,$G2636,$Q2636,FALSE)*WindSpeedStep*$T$3:$T$1003)</f>
        <v>2003.5087315001626</v>
      </c>
      <c r="P2636" s="43">
        <f t="shared" si="166"/>
        <v>1.42039660993151</v>
      </c>
      <c r="Q2636" s="43">
        <f t="shared" si="167"/>
        <v>1.0167049418457124</v>
      </c>
    </row>
    <row r="2637" spans="5:17" x14ac:dyDescent="0.2">
      <c r="E2637" s="16">
        <v>40966.791666666664</v>
      </c>
      <c r="F2637" s="22">
        <v>14.07</v>
      </c>
      <c r="G2637" s="22">
        <v>13.975110498528887</v>
      </c>
      <c r="H2637" s="25">
        <v>7.1783937455579247E-2</v>
      </c>
      <c r="I2637" s="3">
        <f t="shared" si="164"/>
        <v>2000</v>
      </c>
      <c r="J2637" s="3">
        <f t="shared" si="165"/>
        <v>1999.9799999999998</v>
      </c>
      <c r="K2637" s="3">
        <f>MIN(J2637-M2637+N2637,'Power Look Up'!$F$4)</f>
        <v>2000</v>
      </c>
      <c r="M2637" s="51">
        <f t="array" ref="M2637">_xlfn.SUM(_xlfn.NORM.DIST($S$3:$S$1003,$G2637,$P2637,FALSE)*WindSpeedStep*$T$3:$T$1003)</f>
        <v>2003.4234503382477</v>
      </c>
      <c r="N2637" s="51">
        <f t="array" ref="N2637">_xlfn.SUM(_xlfn.NORM.DIST($S$3:$S$1003,$G2637,$Q2637,FALSE)*WindSpeedStep*$T$3:$T$1003)</f>
        <v>2004.4439648562472</v>
      </c>
      <c r="P2637" s="43">
        <f t="shared" si="166"/>
        <v>1.3975110498528887</v>
      </c>
      <c r="Q2637" s="43">
        <f t="shared" si="167"/>
        <v>1.0031884579612065</v>
      </c>
    </row>
    <row r="2638" spans="5:17" x14ac:dyDescent="0.2">
      <c r="E2638" s="16">
        <v>40966.798611111109</v>
      </c>
      <c r="F2638" s="22">
        <v>13.57</v>
      </c>
      <c r="G2638" s="22">
        <v>13.494540679160751</v>
      </c>
      <c r="H2638" s="25">
        <v>8.400884303610906E-2</v>
      </c>
      <c r="I2638" s="3">
        <f t="shared" si="164"/>
        <v>1999.5699999999997</v>
      </c>
      <c r="J2638" s="3">
        <f t="shared" si="165"/>
        <v>1999.4899999999998</v>
      </c>
      <c r="K2638" s="3">
        <f>MIN(J2638-M2638+N2638,'Power Look Up'!$F$4)</f>
        <v>2000</v>
      </c>
      <c r="M2638" s="51">
        <f t="array" ref="M2638">_xlfn.SUM(_xlfn.NORM.DIST($S$3:$S$1003,$G2638,$P2638,FALSE)*WindSpeedStep*$T$3:$T$1003)</f>
        <v>2003.1107875350926</v>
      </c>
      <c r="N2638" s="51">
        <f t="array" ref="N2638">_xlfn.SUM(_xlfn.NORM.DIST($S$3:$S$1003,$G2638,$Q2638,FALSE)*WindSpeedStep*$T$3:$T$1003)</f>
        <v>2006.2878331456175</v>
      </c>
      <c r="P2638" s="43">
        <f t="shared" si="166"/>
        <v>1.3494540679160751</v>
      </c>
      <c r="Q2638" s="43">
        <f t="shared" si="167"/>
        <v>1.1336607497600042</v>
      </c>
    </row>
    <row r="2639" spans="5:17" x14ac:dyDescent="0.2">
      <c r="E2639" s="16">
        <v>40966.805555555555</v>
      </c>
      <c r="F2639" s="22">
        <v>14.19</v>
      </c>
      <c r="G2639" s="22">
        <v>14.035305593366029</v>
      </c>
      <c r="H2639" s="25">
        <v>7.0472163495419307E-2</v>
      </c>
      <c r="I2639" s="3">
        <f t="shared" si="164"/>
        <v>2000</v>
      </c>
      <c r="J2639" s="3">
        <f t="shared" si="165"/>
        <v>2000</v>
      </c>
      <c r="K2639" s="3">
        <f>MIN(J2639-M2639+N2639,'Power Look Up'!$F$4)</f>
        <v>2000</v>
      </c>
      <c r="M2639" s="51">
        <f t="array" ref="M2639">_xlfn.SUM(_xlfn.NORM.DIST($S$3:$S$1003,$G2639,$P2639,FALSE)*WindSpeedStep*$T$3:$T$1003)</f>
        <v>2003.3832199779465</v>
      </c>
      <c r="N2639" s="51">
        <f t="array" ref="N2639">_xlfn.SUM(_xlfn.NORM.DIST($S$3:$S$1003,$G2639,$Q2639,FALSE)*WindSpeedStep*$T$3:$T$1003)</f>
        <v>2004.1290315023195</v>
      </c>
      <c r="P2639" s="43">
        <f t="shared" si="166"/>
        <v>1.403530559336603</v>
      </c>
      <c r="Q2639" s="43">
        <f t="shared" si="167"/>
        <v>0.98909835048386396</v>
      </c>
    </row>
    <row r="2640" spans="5:17" x14ac:dyDescent="0.2">
      <c r="E2640" s="16">
        <v>40966.965277777781</v>
      </c>
      <c r="F2640" s="22">
        <v>16.78</v>
      </c>
      <c r="G2640" s="22">
        <v>16.807141692215247</v>
      </c>
      <c r="H2640" s="25">
        <v>7.3301549463647198E-2</v>
      </c>
      <c r="I2640" s="3">
        <f t="shared" si="164"/>
        <v>2000</v>
      </c>
      <c r="J2640" s="3">
        <f t="shared" si="165"/>
        <v>2000</v>
      </c>
      <c r="K2640" s="3">
        <f>MIN(J2640-M2640+N2640,'Power Look Up'!$F$4)</f>
        <v>1999.7181115445551</v>
      </c>
      <c r="M2640" s="51">
        <f t="array" ref="M2640">_xlfn.SUM(_xlfn.NORM.DIST($S$3:$S$1003,$G2640,$P2640,FALSE)*WindSpeedStep*$T$3:$T$1003)</f>
        <v>2000.4421608288731</v>
      </c>
      <c r="N2640" s="51">
        <f t="array" ref="N2640">_xlfn.SUM(_xlfn.NORM.DIST($S$3:$S$1003,$G2640,$Q2640,FALSE)*WindSpeedStep*$T$3:$T$1003)</f>
        <v>2000.1602723734281</v>
      </c>
      <c r="P2640" s="43">
        <f t="shared" si="166"/>
        <v>1.6807141692215248</v>
      </c>
      <c r="Q2640" s="43">
        <f t="shared" si="167"/>
        <v>1.2319895280944431</v>
      </c>
    </row>
    <row r="2641" spans="5:17" x14ac:dyDescent="0.2">
      <c r="E2641" s="16">
        <v>40966.993055555555</v>
      </c>
      <c r="F2641" s="22">
        <v>16.8</v>
      </c>
      <c r="G2641" s="22">
        <v>16.887773671971217</v>
      </c>
      <c r="H2641" s="25">
        <v>8.9880952380952381E-2</v>
      </c>
      <c r="I2641" s="3">
        <f t="shared" si="164"/>
        <v>2000</v>
      </c>
      <c r="J2641" s="3">
        <f t="shared" si="165"/>
        <v>2000</v>
      </c>
      <c r="K2641" s="3">
        <f>MIN(J2641-M2641+N2641,'Power Look Up'!$F$4)</f>
        <v>1999.8810269446374</v>
      </c>
      <c r="M2641" s="51">
        <f t="array" ref="M2641">_xlfn.SUM(_xlfn.NORM.DIST($S$3:$S$1003,$G2641,$P2641,FALSE)*WindSpeedStep*$T$3:$T$1003)</f>
        <v>2000.4095961743906</v>
      </c>
      <c r="N2641" s="51">
        <f t="array" ref="N2641">_xlfn.SUM(_xlfn.NORM.DIST($S$3:$S$1003,$G2641,$Q2641,FALSE)*WindSpeedStep*$T$3:$T$1003)</f>
        <v>2000.2906231190279</v>
      </c>
      <c r="P2641" s="43">
        <f t="shared" si="166"/>
        <v>1.6887773671971218</v>
      </c>
      <c r="Q2641" s="43">
        <f t="shared" si="167"/>
        <v>1.5178891812307462</v>
      </c>
    </row>
    <row r="2642" spans="5:17" x14ac:dyDescent="0.2">
      <c r="E2642" s="16">
        <v>40967</v>
      </c>
      <c r="F2642" s="22">
        <v>16.34</v>
      </c>
      <c r="G2642" s="22">
        <v>16.274146153524217</v>
      </c>
      <c r="H2642" s="25">
        <v>0.11077111383108935</v>
      </c>
      <c r="I2642" s="3">
        <f t="shared" si="164"/>
        <v>2000</v>
      </c>
      <c r="J2642" s="3">
        <f t="shared" si="165"/>
        <v>2000</v>
      </c>
      <c r="K2642" s="3">
        <f>MIN(J2642-M2642+N2642,'Power Look Up'!$F$4)</f>
        <v>2000</v>
      </c>
      <c r="M2642" s="51">
        <f t="array" ref="M2642">_xlfn.SUM(_xlfn.NORM.DIST($S$3:$S$1003,$G2642,$P2642,FALSE)*WindSpeedStep*$T$3:$T$1003)</f>
        <v>2000.7248195950829</v>
      </c>
      <c r="N2642" s="51">
        <f t="array" ref="N2642">_xlfn.SUM(_xlfn.NORM.DIST($S$3:$S$1003,$G2642,$Q2642,FALSE)*WindSpeedStep*$T$3:$T$1003)</f>
        <v>2000.8045894830454</v>
      </c>
      <c r="P2642" s="43">
        <f t="shared" si="166"/>
        <v>1.6274146153524218</v>
      </c>
      <c r="Q2642" s="43">
        <f t="shared" si="167"/>
        <v>1.8027052960758161</v>
      </c>
    </row>
    <row r="2643" spans="5:17" x14ac:dyDescent="0.2">
      <c r="E2643" s="16">
        <v>40967.006944444445</v>
      </c>
      <c r="F2643" s="22">
        <v>15.66</v>
      </c>
      <c r="G2643" s="22">
        <v>15.656934459048758</v>
      </c>
      <c r="H2643" s="25">
        <v>0.10089399744572158</v>
      </c>
      <c r="I2643" s="3">
        <f t="shared" si="164"/>
        <v>2000</v>
      </c>
      <c r="J2643" s="3">
        <f t="shared" si="165"/>
        <v>2000</v>
      </c>
      <c r="K2643" s="3">
        <f>MIN(J2643-M2643+N2643,'Power Look Up'!$F$4)</f>
        <v>2000</v>
      </c>
      <c r="M2643" s="51">
        <f t="array" ref="M2643">_xlfn.SUM(_xlfn.NORM.DIST($S$3:$S$1003,$G2643,$P2643,FALSE)*WindSpeedStep*$T$3:$T$1003)</f>
        <v>2001.2416424910771</v>
      </c>
      <c r="N2643" s="51">
        <f t="array" ref="N2643">_xlfn.SUM(_xlfn.NORM.DIST($S$3:$S$1003,$G2643,$Q2643,FALSE)*WindSpeedStep*$T$3:$T$1003)</f>
        <v>2001.2501752182018</v>
      </c>
      <c r="P2643" s="43">
        <f t="shared" si="166"/>
        <v>1.5656934459048759</v>
      </c>
      <c r="Q2643" s="43">
        <f t="shared" si="167"/>
        <v>1.5796907053190956</v>
      </c>
    </row>
    <row r="2644" spans="5:17" x14ac:dyDescent="0.2">
      <c r="E2644" s="16">
        <v>40967.013888888891</v>
      </c>
      <c r="F2644" s="22">
        <v>15.46</v>
      </c>
      <c r="G2644" s="22">
        <v>15.414491766151107</v>
      </c>
      <c r="H2644" s="25">
        <v>0.11901681759379043</v>
      </c>
      <c r="I2644" s="3">
        <f t="shared" si="164"/>
        <v>2000</v>
      </c>
      <c r="J2644" s="3">
        <f t="shared" si="165"/>
        <v>2000</v>
      </c>
      <c r="K2644" s="3">
        <f>MIN(J2644-M2644+N2644,'Power Look Up'!$F$4)</f>
        <v>1999.4271820832807</v>
      </c>
      <c r="M2644" s="51">
        <f t="array" ref="M2644">_xlfn.SUM(_xlfn.NORM.DIST($S$3:$S$1003,$G2644,$P2644,FALSE)*WindSpeedStep*$T$3:$T$1003)</f>
        <v>2001.5123729454106</v>
      </c>
      <c r="N2644" s="51">
        <f t="array" ref="N2644">_xlfn.SUM(_xlfn.NORM.DIST($S$3:$S$1003,$G2644,$Q2644,FALSE)*WindSpeedStep*$T$3:$T$1003)</f>
        <v>2000.9395550286913</v>
      </c>
      <c r="P2644" s="43">
        <f t="shared" si="166"/>
        <v>1.5414491766151108</v>
      </c>
      <c r="Q2644" s="43">
        <f t="shared" si="167"/>
        <v>1.8345837548329909</v>
      </c>
    </row>
    <row r="2645" spans="5:17" x14ac:dyDescent="0.2">
      <c r="E2645" s="16">
        <v>40967.020833333336</v>
      </c>
      <c r="F2645" s="22">
        <v>15.09</v>
      </c>
      <c r="G2645" s="22">
        <v>15.068586613398773</v>
      </c>
      <c r="H2645" s="25">
        <v>9.7415506958250492E-2</v>
      </c>
      <c r="I2645" s="3">
        <f t="shared" si="164"/>
        <v>2000</v>
      </c>
      <c r="J2645" s="3">
        <f t="shared" si="165"/>
        <v>2000</v>
      </c>
      <c r="K2645" s="3">
        <f>MIN(J2645-M2645+N2645,'Power Look Up'!$F$4)</f>
        <v>2000</v>
      </c>
      <c r="M2645" s="51">
        <f t="array" ref="M2645">_xlfn.SUM(_xlfn.NORM.DIST($S$3:$S$1003,$G2645,$P2645,FALSE)*WindSpeedStep*$T$3:$T$1003)</f>
        <v>2001.9658456357245</v>
      </c>
      <c r="N2645" s="51">
        <f t="array" ref="N2645">_xlfn.SUM(_xlfn.NORM.DIST($S$3:$S$1003,$G2645,$Q2645,FALSE)*WindSpeedStep*$T$3:$T$1003)</f>
        <v>2001.9720554602911</v>
      </c>
      <c r="P2645" s="43">
        <f t="shared" si="166"/>
        <v>1.5068586613398773</v>
      </c>
      <c r="Q2645" s="43">
        <f t="shared" si="167"/>
        <v>1.4679140040885483</v>
      </c>
    </row>
    <row r="2646" spans="5:17" x14ac:dyDescent="0.2">
      <c r="E2646" s="16">
        <v>40967.027777777781</v>
      </c>
      <c r="F2646" s="22">
        <v>14.99</v>
      </c>
      <c r="G2646" s="22">
        <v>14.774819927309297</v>
      </c>
      <c r="H2646" s="25">
        <v>8.805870580386925E-2</v>
      </c>
      <c r="I2646" s="3">
        <f t="shared" si="164"/>
        <v>2000</v>
      </c>
      <c r="J2646" s="3">
        <f t="shared" si="165"/>
        <v>2000</v>
      </c>
      <c r="K2646" s="3">
        <f>MIN(J2646-M2646+N2646,'Power Look Up'!$F$4)</f>
        <v>2000</v>
      </c>
      <c r="M2646" s="51">
        <f t="array" ref="M2646">_xlfn.SUM(_xlfn.NORM.DIST($S$3:$S$1003,$G2646,$P2646,FALSE)*WindSpeedStep*$T$3:$T$1003)</f>
        <v>2002.4000186274106</v>
      </c>
      <c r="N2646" s="51">
        <f t="array" ref="N2646">_xlfn.SUM(_xlfn.NORM.DIST($S$3:$S$1003,$G2646,$Q2646,FALSE)*WindSpeedStep*$T$3:$T$1003)</f>
        <v>2002.4060712565381</v>
      </c>
      <c r="P2646" s="43">
        <f t="shared" si="166"/>
        <v>1.4774819927309297</v>
      </c>
      <c r="Q2646" s="43">
        <f t="shared" si="167"/>
        <v>1.3010515212840743</v>
      </c>
    </row>
    <row r="2647" spans="5:17" x14ac:dyDescent="0.2">
      <c r="E2647" s="16">
        <v>40967.034722222219</v>
      </c>
      <c r="F2647" s="22">
        <v>14.27</v>
      </c>
      <c r="G2647" s="22">
        <v>14.09892688270795</v>
      </c>
      <c r="H2647" s="25">
        <v>0.11422564821303434</v>
      </c>
      <c r="I2647" s="3">
        <f t="shared" si="164"/>
        <v>2000</v>
      </c>
      <c r="J2647" s="3">
        <f t="shared" si="165"/>
        <v>2000</v>
      </c>
      <c r="K2647" s="3">
        <f>MIN(J2647-M2647+N2647,'Power Look Up'!$F$4)</f>
        <v>1997.2853097565185</v>
      </c>
      <c r="M2647" s="51">
        <f t="array" ref="M2647">_xlfn.SUM(_xlfn.NORM.DIST($S$3:$S$1003,$G2647,$P2647,FALSE)*WindSpeedStep*$T$3:$T$1003)</f>
        <v>2003.3291320484002</v>
      </c>
      <c r="N2647" s="51">
        <f t="array" ref="N2647">_xlfn.SUM(_xlfn.NORM.DIST($S$3:$S$1003,$G2647,$Q2647,FALSE)*WindSpeedStep*$T$3:$T$1003)</f>
        <v>2000.6144418049187</v>
      </c>
      <c r="P2647" s="43">
        <f t="shared" si="166"/>
        <v>1.4098926882707952</v>
      </c>
      <c r="Q2647" s="43">
        <f t="shared" si="167"/>
        <v>1.6104590622854911</v>
      </c>
    </row>
    <row r="2648" spans="5:17" x14ac:dyDescent="0.2">
      <c r="E2648" s="16">
        <v>40967.041666666664</v>
      </c>
      <c r="F2648" s="22">
        <v>13.35</v>
      </c>
      <c r="G2648" s="22">
        <v>13.143376587355007</v>
      </c>
      <c r="H2648" s="25">
        <v>0.12434456928838951</v>
      </c>
      <c r="I2648" s="3">
        <f t="shared" si="164"/>
        <v>1999.3499999999997</v>
      </c>
      <c r="J2648" s="3">
        <f t="shared" si="165"/>
        <v>1999.1399999999999</v>
      </c>
      <c r="K2648" s="3">
        <f>MIN(J2648-M2648+N2648,'Power Look Up'!$F$4)</f>
        <v>1983.6268475529778</v>
      </c>
      <c r="M2648" s="51">
        <f t="array" ref="M2648">_xlfn.SUM(_xlfn.NORM.DIST($S$3:$S$1003,$G2648,$P2648,FALSE)*WindSpeedStep*$T$3:$T$1003)</f>
        <v>2001.5624058375065</v>
      </c>
      <c r="N2648" s="51">
        <f t="array" ref="N2648">_xlfn.SUM(_xlfn.NORM.DIST($S$3:$S$1003,$G2648,$Q2648,FALSE)*WindSpeedStep*$T$3:$T$1003)</f>
        <v>1986.0492533904844</v>
      </c>
      <c r="P2648" s="43">
        <f t="shared" si="166"/>
        <v>1.3143376587355009</v>
      </c>
      <c r="Q2648" s="43">
        <f t="shared" si="167"/>
        <v>1.6343075007497612</v>
      </c>
    </row>
    <row r="2649" spans="5:17" x14ac:dyDescent="0.2">
      <c r="E2649" s="16">
        <v>40967.048611111109</v>
      </c>
      <c r="F2649" s="22">
        <v>13.33</v>
      </c>
      <c r="G2649" s="22">
        <v>13.22291964480948</v>
      </c>
      <c r="H2649" s="25">
        <v>9.9774943735933985E-2</v>
      </c>
      <c r="I2649" s="3">
        <f t="shared" si="164"/>
        <v>1999.3299999999997</v>
      </c>
      <c r="J2649" s="3">
        <f t="shared" si="165"/>
        <v>1999.2199999999998</v>
      </c>
      <c r="K2649" s="3">
        <f>MIN(J2649-M2649+N2649,'Power Look Up'!$F$4)</f>
        <v>1999.3143850925037</v>
      </c>
      <c r="M2649" s="51">
        <f t="array" ref="M2649">_xlfn.SUM(_xlfn.NORM.DIST($S$3:$S$1003,$G2649,$P2649,FALSE)*WindSpeedStep*$T$3:$T$1003)</f>
        <v>2002.0608136699918</v>
      </c>
      <c r="N2649" s="51">
        <f t="array" ref="N2649">_xlfn.SUM(_xlfn.NORM.DIST($S$3:$S$1003,$G2649,$Q2649,FALSE)*WindSpeedStep*$T$3:$T$1003)</f>
        <v>2002.1551987624957</v>
      </c>
      <c r="P2649" s="43">
        <f t="shared" si="166"/>
        <v>1.3222919644809481</v>
      </c>
      <c r="Q2649" s="43">
        <f t="shared" si="167"/>
        <v>1.319316063585642</v>
      </c>
    </row>
    <row r="2650" spans="5:17" x14ac:dyDescent="0.2">
      <c r="E2650" s="16">
        <v>40967.055555555555</v>
      </c>
      <c r="F2650" s="22">
        <v>13.25</v>
      </c>
      <c r="G2650" s="22">
        <v>13.397291247562816</v>
      </c>
      <c r="H2650" s="25">
        <v>9.2075471698113212E-2</v>
      </c>
      <c r="I2650" s="3">
        <f t="shared" si="164"/>
        <v>1999.2499999999998</v>
      </c>
      <c r="J2650" s="3">
        <f t="shared" si="165"/>
        <v>1999.3999999999999</v>
      </c>
      <c r="K2650" s="3">
        <f>MIN(J2650-M2650+N2650,'Power Look Up'!$F$4)</f>
        <v>2000</v>
      </c>
      <c r="M2650" s="51">
        <f t="array" ref="M2650">_xlfn.SUM(_xlfn.NORM.DIST($S$3:$S$1003,$G2650,$P2650,FALSE)*WindSpeedStep*$T$3:$T$1003)</f>
        <v>2002.8349155184058</v>
      </c>
      <c r="N2650" s="51">
        <f t="array" ref="N2650">_xlfn.SUM(_xlfn.NORM.DIST($S$3:$S$1003,$G2650,$Q2650,FALSE)*WindSpeedStep*$T$3:$T$1003)</f>
        <v>2005.0973355578283</v>
      </c>
      <c r="P2650" s="43">
        <f t="shared" si="166"/>
        <v>1.3397291247562817</v>
      </c>
      <c r="Q2650" s="43">
        <f t="shared" si="167"/>
        <v>1.2335619110963498</v>
      </c>
    </row>
    <row r="2651" spans="5:17" x14ac:dyDescent="0.2">
      <c r="E2651" s="16">
        <v>40967.0625</v>
      </c>
      <c r="F2651" s="22">
        <v>13.77</v>
      </c>
      <c r="G2651" s="22">
        <v>13.914531883075867</v>
      </c>
      <c r="H2651" s="25">
        <v>6.1728395061728399E-2</v>
      </c>
      <c r="I2651" s="3">
        <f t="shared" si="164"/>
        <v>1999.7699999999998</v>
      </c>
      <c r="J2651" s="3">
        <f t="shared" si="165"/>
        <v>1999.9099999999999</v>
      </c>
      <c r="K2651" s="3">
        <f>MIN(J2651-M2651+N2651,'Power Look Up'!$F$4)</f>
        <v>2000</v>
      </c>
      <c r="M2651" s="51">
        <f t="array" ref="M2651">_xlfn.SUM(_xlfn.NORM.DIST($S$3:$S$1003,$G2651,$P2651,FALSE)*WindSpeedStep*$T$3:$T$1003)</f>
        <v>2003.4513834275665</v>
      </c>
      <c r="N2651" s="51">
        <f t="array" ref="N2651">_xlfn.SUM(_xlfn.NORM.DIST($S$3:$S$1003,$G2651,$Q2651,FALSE)*WindSpeedStep*$T$3:$T$1003)</f>
        <v>2004.2435565175613</v>
      </c>
      <c r="P2651" s="43">
        <f t="shared" si="166"/>
        <v>1.3914531883075867</v>
      </c>
      <c r="Q2651" s="43">
        <f t="shared" si="167"/>
        <v>0.85892172117752275</v>
      </c>
    </row>
    <row r="2652" spans="5:17" x14ac:dyDescent="0.2">
      <c r="E2652" s="16">
        <v>40967.069444444445</v>
      </c>
      <c r="F2652" s="22">
        <v>13.73</v>
      </c>
      <c r="G2652" s="22">
        <v>13.941764237999489</v>
      </c>
      <c r="H2652" s="25">
        <v>6.7734887108521491E-2</v>
      </c>
      <c r="I2652" s="3">
        <f t="shared" si="164"/>
        <v>1999.7299999999998</v>
      </c>
      <c r="J2652" s="3">
        <f t="shared" si="165"/>
        <v>1999.9399999999998</v>
      </c>
      <c r="K2652" s="3">
        <f>MIN(J2652-M2652+N2652,'Power Look Up'!$F$4)</f>
        <v>2000</v>
      </c>
      <c r="M2652" s="51">
        <f t="array" ref="M2652">_xlfn.SUM(_xlfn.NORM.DIST($S$3:$S$1003,$G2652,$P2652,FALSE)*WindSpeedStep*$T$3:$T$1003)</f>
        <v>2003.4405060460983</v>
      </c>
      <c r="N2652" s="51">
        <f t="array" ref="N2652">_xlfn.SUM(_xlfn.NORM.DIST($S$3:$S$1003,$G2652,$Q2652,FALSE)*WindSpeedStep*$T$3:$T$1003)</f>
        <v>2004.4204372285417</v>
      </c>
      <c r="P2652" s="43">
        <f t="shared" si="166"/>
        <v>1.394176423799949</v>
      </c>
      <c r="Q2652" s="43">
        <f t="shared" si="167"/>
        <v>0.94434382675451756</v>
      </c>
    </row>
    <row r="2653" spans="5:17" x14ac:dyDescent="0.2">
      <c r="E2653" s="16">
        <v>40967.076388888891</v>
      </c>
      <c r="F2653" s="22">
        <v>13.31</v>
      </c>
      <c r="G2653" s="22">
        <v>13.489361871862908</v>
      </c>
      <c r="H2653" s="25">
        <v>6.8369646882043569E-2</v>
      </c>
      <c r="I2653" s="3">
        <f t="shared" si="164"/>
        <v>1999.3099999999997</v>
      </c>
      <c r="J2653" s="3">
        <f t="shared" si="165"/>
        <v>1999.4899999999998</v>
      </c>
      <c r="K2653" s="3">
        <f>MIN(J2653-M2653+N2653,'Power Look Up'!$F$4)</f>
        <v>2000</v>
      </c>
      <c r="M2653" s="51">
        <f t="array" ref="M2653">_xlfn.SUM(_xlfn.NORM.DIST($S$3:$S$1003,$G2653,$P2653,FALSE)*WindSpeedStep*$T$3:$T$1003)</f>
        <v>2003.098492291369</v>
      </c>
      <c r="N2653" s="51">
        <f t="array" ref="N2653">_xlfn.SUM(_xlfn.NORM.DIST($S$3:$S$1003,$G2653,$Q2653,FALSE)*WindSpeedStep*$T$3:$T$1003)</f>
        <v>2006.9035727820772</v>
      </c>
      <c r="P2653" s="43">
        <f t="shared" si="166"/>
        <v>1.3489361871862908</v>
      </c>
      <c r="Q2653" s="43">
        <f t="shared" si="167"/>
        <v>0.92226290784336928</v>
      </c>
    </row>
    <row r="2654" spans="5:17" x14ac:dyDescent="0.2">
      <c r="E2654" s="16">
        <v>40967.083333333336</v>
      </c>
      <c r="F2654" s="22">
        <v>13.34</v>
      </c>
      <c r="G2654" s="22">
        <v>13.375735194322703</v>
      </c>
      <c r="H2654" s="25">
        <v>7.1964017991004492E-2</v>
      </c>
      <c r="I2654" s="3">
        <f t="shared" si="164"/>
        <v>1999.3399999999997</v>
      </c>
      <c r="J2654" s="3">
        <f t="shared" si="165"/>
        <v>1999.3799999999997</v>
      </c>
      <c r="K2654" s="3">
        <f>MIN(J2654-M2654+N2654,'Power Look Up'!$F$4)</f>
        <v>2000</v>
      </c>
      <c r="M2654" s="51">
        <f t="array" ref="M2654">_xlfn.SUM(_xlfn.NORM.DIST($S$3:$S$1003,$G2654,$P2654,FALSE)*WindSpeedStep*$T$3:$T$1003)</f>
        <v>2002.7599911195116</v>
      </c>
      <c r="N2654" s="51">
        <f t="array" ref="N2654">_xlfn.SUM(_xlfn.NORM.DIST($S$3:$S$1003,$G2654,$Q2654,FALSE)*WindSpeedStep*$T$3:$T$1003)</f>
        <v>2007.582389650476</v>
      </c>
      <c r="P2654" s="43">
        <f t="shared" si="166"/>
        <v>1.3375735194322704</v>
      </c>
      <c r="Q2654" s="43">
        <f t="shared" si="167"/>
        <v>0.96257164816715091</v>
      </c>
    </row>
    <row r="2655" spans="5:17" x14ac:dyDescent="0.2">
      <c r="E2655" s="16">
        <v>40967.090277777781</v>
      </c>
      <c r="F2655" s="22">
        <v>13.26</v>
      </c>
      <c r="G2655" s="22">
        <v>13.318088217369521</v>
      </c>
      <c r="H2655" s="25">
        <v>6.8627450980392163E-2</v>
      </c>
      <c r="I2655" s="3">
        <f t="shared" si="164"/>
        <v>1999.2599999999998</v>
      </c>
      <c r="J2655" s="3">
        <f t="shared" si="165"/>
        <v>1999.3199999999997</v>
      </c>
      <c r="K2655" s="3">
        <f>MIN(J2655-M2655+N2655,'Power Look Up'!$F$4)</f>
        <v>2000</v>
      </c>
      <c r="M2655" s="51">
        <f t="array" ref="M2655">_xlfn.SUM(_xlfn.NORM.DIST($S$3:$S$1003,$G2655,$P2655,FALSE)*WindSpeedStep*$T$3:$T$1003)</f>
        <v>2002.5324010531717</v>
      </c>
      <c r="N2655" s="51">
        <f t="array" ref="N2655">_xlfn.SUM(_xlfn.NORM.DIST($S$3:$S$1003,$G2655,$Q2655,FALSE)*WindSpeedStep*$T$3:$T$1003)</f>
        <v>2007.9912680847685</v>
      </c>
      <c r="P2655" s="43">
        <f t="shared" si="166"/>
        <v>1.3318088217369521</v>
      </c>
      <c r="Q2655" s="43">
        <f t="shared" si="167"/>
        <v>0.9139864462900652</v>
      </c>
    </row>
    <row r="2656" spans="5:17" x14ac:dyDescent="0.2">
      <c r="E2656" s="16">
        <v>40967.097222222219</v>
      </c>
      <c r="F2656" s="22">
        <v>13.26</v>
      </c>
      <c r="G2656" s="22">
        <v>13.146750800946092</v>
      </c>
      <c r="H2656" s="25">
        <v>6.711915535444947E-2</v>
      </c>
      <c r="I2656" s="3">
        <f t="shared" si="164"/>
        <v>1999.2599999999998</v>
      </c>
      <c r="J2656" s="3">
        <f t="shared" si="165"/>
        <v>1999.1499999999999</v>
      </c>
      <c r="K2656" s="3">
        <f>MIN(J2656-M2656+N2656,'Power Look Up'!$F$4)</f>
        <v>2000</v>
      </c>
      <c r="M2656" s="51">
        <f t="array" ref="M2656">_xlfn.SUM(_xlfn.NORM.DIST($S$3:$S$1003,$G2656,$P2656,FALSE)*WindSpeedStep*$T$3:$T$1003)</f>
        <v>2001.5856613756748</v>
      </c>
      <c r="N2656" s="51">
        <f t="array" ref="N2656">_xlfn.SUM(_xlfn.NORM.DIST($S$3:$S$1003,$G2656,$Q2656,FALSE)*WindSpeedStep*$T$3:$T$1003)</f>
        <v>2009.1719917925329</v>
      </c>
      <c r="P2656" s="43">
        <f t="shared" si="166"/>
        <v>1.3146750800946094</v>
      </c>
      <c r="Q2656" s="43">
        <f t="shared" si="167"/>
        <v>0.88239880941493376</v>
      </c>
    </row>
    <row r="2657" spans="5:17" x14ac:dyDescent="0.2">
      <c r="E2657" s="16">
        <v>40967.236111111109</v>
      </c>
      <c r="F2657" s="22">
        <v>13.65</v>
      </c>
      <c r="G2657" s="22">
        <v>13.620330924280161</v>
      </c>
      <c r="H2657" s="25">
        <v>9.2307692307692313E-2</v>
      </c>
      <c r="I2657" s="3">
        <f t="shared" si="164"/>
        <v>1999.6499999999999</v>
      </c>
      <c r="J2657" s="3">
        <f t="shared" si="165"/>
        <v>1999.6199999999997</v>
      </c>
      <c r="K2657" s="3">
        <f>MIN(J2657-M2657+N2657,'Power Look Up'!$F$4)</f>
        <v>2000</v>
      </c>
      <c r="M2657" s="51">
        <f t="array" ref="M2657">_xlfn.SUM(_xlfn.NORM.DIST($S$3:$S$1003,$G2657,$P2657,FALSE)*WindSpeedStep*$T$3:$T$1003)</f>
        <v>2003.337211634024</v>
      </c>
      <c r="N2657" s="51">
        <f t="array" ref="N2657">_xlfn.SUM(_xlfn.NORM.DIST($S$3:$S$1003,$G2657,$Q2657,FALSE)*WindSpeedStep*$T$3:$T$1003)</f>
        <v>2004.9135011749543</v>
      </c>
      <c r="P2657" s="43">
        <f t="shared" si="166"/>
        <v>1.3620330924280162</v>
      </c>
      <c r="Q2657" s="43">
        <f t="shared" si="167"/>
        <v>1.2572613160873995</v>
      </c>
    </row>
    <row r="2658" spans="5:17" x14ac:dyDescent="0.2">
      <c r="E2658" s="16">
        <v>40967.243055555555</v>
      </c>
      <c r="F2658" s="22">
        <v>13.29</v>
      </c>
      <c r="G2658" s="22">
        <v>13.183437657151913</v>
      </c>
      <c r="H2658" s="25">
        <v>8.8036117381489837E-2</v>
      </c>
      <c r="I2658" s="3">
        <f t="shared" si="164"/>
        <v>1999.2899999999997</v>
      </c>
      <c r="J2658" s="3">
        <f t="shared" si="165"/>
        <v>1999.1799999999998</v>
      </c>
      <c r="K2658" s="3">
        <f>MIN(J2658-M2658+N2658,'Power Look Up'!$F$4)</f>
        <v>2000</v>
      </c>
      <c r="M2658" s="51">
        <f t="array" ref="M2658">_xlfn.SUM(_xlfn.NORM.DIST($S$3:$S$1003,$G2658,$P2658,FALSE)*WindSpeedStep*$T$3:$T$1003)</f>
        <v>2001.8261743042558</v>
      </c>
      <c r="N2658" s="51">
        <f t="array" ref="N2658">_xlfn.SUM(_xlfn.NORM.DIST($S$3:$S$1003,$G2658,$Q2658,FALSE)*WindSpeedStep*$T$3:$T$1003)</f>
        <v>2006.0616107118792</v>
      </c>
      <c r="P2658" s="43">
        <f t="shared" si="166"/>
        <v>1.3183437657151913</v>
      </c>
      <c r="Q2658" s="43">
        <f t="shared" si="167"/>
        <v>1.1606186650765791</v>
      </c>
    </row>
    <row r="2659" spans="5:17" x14ac:dyDescent="0.2">
      <c r="E2659" s="16">
        <v>40967.25</v>
      </c>
      <c r="F2659" s="22">
        <v>12.04</v>
      </c>
      <c r="G2659" s="22">
        <v>12.099469272827719</v>
      </c>
      <c r="H2659" s="25">
        <v>5.3986710963455156E-2</v>
      </c>
      <c r="I2659" s="3">
        <f t="shared" si="164"/>
        <v>1988.4399999999976</v>
      </c>
      <c r="J2659" s="3">
        <f t="shared" si="165"/>
        <v>1989.0999999999976</v>
      </c>
      <c r="K2659" s="3">
        <f>MIN(J2659-M2659+N2659,'Power Look Up'!$F$4)</f>
        <v>2000</v>
      </c>
      <c r="M2659" s="51">
        <f t="array" ref="M2659">_xlfn.SUM(_xlfn.NORM.DIST($S$3:$S$1003,$G2659,$P2659,FALSE)*WindSpeedStep*$T$3:$T$1003)</f>
        <v>1977.9575102816625</v>
      </c>
      <c r="N2659" s="51">
        <f t="array" ref="N2659">_xlfn.SUM(_xlfn.NORM.DIST($S$3:$S$1003,$G2659,$Q2659,FALSE)*WindSpeedStep*$T$3:$T$1003)</f>
        <v>2017.639801932818</v>
      </c>
      <c r="P2659" s="43">
        <f t="shared" si="166"/>
        <v>1.2099469272827719</v>
      </c>
      <c r="Q2659" s="43">
        <f t="shared" si="167"/>
        <v>0.65321055044335696</v>
      </c>
    </row>
    <row r="2660" spans="5:17" x14ac:dyDescent="0.2">
      <c r="E2660" s="16">
        <v>40967.256944444445</v>
      </c>
      <c r="F2660" s="22">
        <v>11.23</v>
      </c>
      <c r="G2660" s="22">
        <v>11.248809005878075</v>
      </c>
      <c r="H2660" s="25">
        <v>0.10507569011576134</v>
      </c>
      <c r="I2660" s="3">
        <f t="shared" si="164"/>
        <v>1923.3199999999836</v>
      </c>
      <c r="J2660" s="3">
        <f t="shared" si="165"/>
        <v>1924.9999999999836</v>
      </c>
      <c r="K2660" s="3">
        <f>MIN(J2660-M2660+N2660,'Power Look Up'!$F$4)</f>
        <v>1915.9031353893254</v>
      </c>
      <c r="M2660" s="51">
        <f t="array" ref="M2660">_xlfn.SUM(_xlfn.NORM.DIST($S$3:$S$1003,$G2660,$P2660,FALSE)*WindSpeedStep*$T$3:$T$1003)</f>
        <v>1905.9450987831538</v>
      </c>
      <c r="N2660" s="51">
        <f t="array" ref="N2660">_xlfn.SUM(_xlfn.NORM.DIST($S$3:$S$1003,$G2660,$Q2660,FALSE)*WindSpeedStep*$T$3:$T$1003)</f>
        <v>1896.8482341724955</v>
      </c>
      <c r="P2660" s="43">
        <f t="shared" si="166"/>
        <v>1.1248809005878075</v>
      </c>
      <c r="Q2660" s="43">
        <f t="shared" si="167"/>
        <v>1.1819763692730301</v>
      </c>
    </row>
    <row r="2661" spans="5:17" x14ac:dyDescent="0.2">
      <c r="E2661" s="16">
        <v>40967.263888888891</v>
      </c>
      <c r="F2661" s="22">
        <v>10.68</v>
      </c>
      <c r="G2661" s="22">
        <v>10.765049593140757</v>
      </c>
      <c r="H2661" s="25">
        <v>8.3333333333333343E-2</v>
      </c>
      <c r="I2661" s="3">
        <f t="shared" si="164"/>
        <v>1818.5599999999511</v>
      </c>
      <c r="J2661" s="3">
        <f t="shared" si="165"/>
        <v>1842.5899999999506</v>
      </c>
      <c r="K2661" s="3">
        <f>MIN(J2661-M2661+N2661,'Power Look Up'!$F$4)</f>
        <v>1872.3643731103102</v>
      </c>
      <c r="M2661" s="51">
        <f t="array" ref="M2661">_xlfn.SUM(_xlfn.NORM.DIST($S$3:$S$1003,$G2661,$P2661,FALSE)*WindSpeedStep*$T$3:$T$1003)</f>
        <v>1825.4478037175973</v>
      </c>
      <c r="N2661" s="51">
        <f t="array" ref="N2661">_xlfn.SUM(_xlfn.NORM.DIST($S$3:$S$1003,$G2661,$Q2661,FALSE)*WindSpeedStep*$T$3:$T$1003)</f>
        <v>1855.2221768279569</v>
      </c>
      <c r="P2661" s="43">
        <f t="shared" si="166"/>
        <v>1.0765049593140759</v>
      </c>
      <c r="Q2661" s="43">
        <f t="shared" si="167"/>
        <v>0.89708746609506318</v>
      </c>
    </row>
    <row r="2662" spans="5:17" x14ac:dyDescent="0.2">
      <c r="E2662" s="16">
        <v>40967.270833333336</v>
      </c>
      <c r="F2662" s="22">
        <v>10.82</v>
      </c>
      <c r="G2662" s="22">
        <v>10.940594779409354</v>
      </c>
      <c r="H2662" s="25">
        <v>7.2088724584103508E-2</v>
      </c>
      <c r="I2662" s="3">
        <f t="shared" si="164"/>
        <v>1855.9399999999503</v>
      </c>
      <c r="J2662" s="3">
        <f t="shared" si="165"/>
        <v>1887.9799999999495</v>
      </c>
      <c r="K2662" s="3">
        <f>MIN(J2662-M2662+N2662,'Power Look Up'!$F$4)</f>
        <v>1938.8491124315183</v>
      </c>
      <c r="M2662" s="51">
        <f t="array" ref="M2662">_xlfn.SUM(_xlfn.NORM.DIST($S$3:$S$1003,$G2662,$P2662,FALSE)*WindSpeedStep*$T$3:$T$1003)</f>
        <v>1858.6856044871356</v>
      </c>
      <c r="N2662" s="51">
        <f t="array" ref="N2662">_xlfn.SUM(_xlfn.NORM.DIST($S$3:$S$1003,$G2662,$Q2662,FALSE)*WindSpeedStep*$T$3:$T$1003)</f>
        <v>1909.5547169187043</v>
      </c>
      <c r="P2662" s="43">
        <f t="shared" si="166"/>
        <v>1.0940594779409354</v>
      </c>
      <c r="Q2662" s="43">
        <f t="shared" si="167"/>
        <v>0.78869352383912161</v>
      </c>
    </row>
    <row r="2663" spans="5:17" x14ac:dyDescent="0.2">
      <c r="E2663" s="16">
        <v>40967.277777777781</v>
      </c>
      <c r="F2663" s="22">
        <v>12.47</v>
      </c>
      <c r="G2663" s="22">
        <v>12.564204809688306</v>
      </c>
      <c r="H2663" s="25">
        <v>0.12109061748195669</v>
      </c>
      <c r="I2663" s="3">
        <f t="shared" si="164"/>
        <v>1993.1699999999976</v>
      </c>
      <c r="J2663" s="3">
        <f t="shared" si="165"/>
        <v>1994.1599999999976</v>
      </c>
      <c r="K2663" s="3">
        <f>MIN(J2663-M2663+N2663,'Power Look Up'!$F$4)</f>
        <v>1973.3659987918199</v>
      </c>
      <c r="M2663" s="51">
        <f t="array" ref="M2663">_xlfn.SUM(_xlfn.NORM.DIST($S$3:$S$1003,$G2663,$P2663,FALSE)*WindSpeedStep*$T$3:$T$1003)</f>
        <v>1993.6233016585174</v>
      </c>
      <c r="N2663" s="51">
        <f t="array" ref="N2663">_xlfn.SUM(_xlfn.NORM.DIST($S$3:$S$1003,$G2663,$Q2663,FALSE)*WindSpeedStep*$T$3:$T$1003)</f>
        <v>1972.8293004503398</v>
      </c>
      <c r="P2663" s="43">
        <f t="shared" si="166"/>
        <v>1.2564204809688306</v>
      </c>
      <c r="Q2663" s="43">
        <f t="shared" si="167"/>
        <v>1.5214073185749271</v>
      </c>
    </row>
    <row r="2664" spans="5:17" x14ac:dyDescent="0.2">
      <c r="E2664" s="16">
        <v>40967.284722222219</v>
      </c>
      <c r="F2664" s="22">
        <v>12.46</v>
      </c>
      <c r="G2664" s="22">
        <v>12.335447329517709</v>
      </c>
      <c r="H2664" s="25">
        <v>8.26645264847512E-2</v>
      </c>
      <c r="I2664" s="3">
        <f t="shared" si="164"/>
        <v>1993.0599999999977</v>
      </c>
      <c r="J2664" s="3">
        <f t="shared" si="165"/>
        <v>1991.7399999999975</v>
      </c>
      <c r="K2664" s="3">
        <f>MIN(J2664-M2664+N2664,'Power Look Up'!$F$4)</f>
        <v>2000</v>
      </c>
      <c r="M2664" s="51">
        <f t="array" ref="M2664">_xlfn.SUM(_xlfn.NORM.DIST($S$3:$S$1003,$G2664,$P2664,FALSE)*WindSpeedStep*$T$3:$T$1003)</f>
        <v>1987.3193005264623</v>
      </c>
      <c r="N2664" s="51">
        <f t="array" ref="N2664">_xlfn.SUM(_xlfn.NORM.DIST($S$3:$S$1003,$G2664,$Q2664,FALSE)*WindSpeedStep*$T$3:$T$1003)</f>
        <v>2002.832416371002</v>
      </c>
      <c r="P2664" s="43">
        <f t="shared" si="166"/>
        <v>1.233544732951771</v>
      </c>
      <c r="Q2664" s="43">
        <f t="shared" si="167"/>
        <v>1.0197039124721701</v>
      </c>
    </row>
    <row r="2665" spans="5:17" x14ac:dyDescent="0.2">
      <c r="E2665" s="16">
        <v>40967.291666666664</v>
      </c>
      <c r="F2665" s="22">
        <v>12.03</v>
      </c>
      <c r="G2665" s="22">
        <v>11.959193301533096</v>
      </c>
      <c r="H2665" s="25">
        <v>0.11305070656691606</v>
      </c>
      <c r="I2665" s="3">
        <f t="shared" si="164"/>
        <v>1988.3299999999977</v>
      </c>
      <c r="J2665" s="3">
        <f t="shared" si="165"/>
        <v>1984.6399999999824</v>
      </c>
      <c r="K2665" s="3">
        <f>MIN(J2665-M2665+N2665,'Power Look Up'!$F$4)</f>
        <v>1966.3964420071322</v>
      </c>
      <c r="M2665" s="51">
        <f t="array" ref="M2665">_xlfn.SUM(_xlfn.NORM.DIST($S$3:$S$1003,$G2665,$P2665,FALSE)*WindSpeedStep*$T$3:$T$1003)</f>
        <v>1970.6756259459798</v>
      </c>
      <c r="N2665" s="51">
        <f t="array" ref="N2665">_xlfn.SUM(_xlfn.NORM.DIST($S$3:$S$1003,$G2665,$Q2665,FALSE)*WindSpeedStep*$T$3:$T$1003)</f>
        <v>1952.4320679531297</v>
      </c>
      <c r="P2665" s="43">
        <f t="shared" si="166"/>
        <v>1.1959193301533098</v>
      </c>
      <c r="Q2665" s="43">
        <f t="shared" si="167"/>
        <v>1.3519952527086461</v>
      </c>
    </row>
    <row r="2666" spans="5:17" x14ac:dyDescent="0.2">
      <c r="E2666" s="16">
        <v>40967.298611111109</v>
      </c>
      <c r="F2666" s="22">
        <v>11.89</v>
      </c>
      <c r="G2666" s="22">
        <v>11.824430847113538</v>
      </c>
      <c r="H2666" s="25">
        <v>0.12026913372582</v>
      </c>
      <c r="I2666" s="3">
        <f t="shared" si="164"/>
        <v>1978.7599999999825</v>
      </c>
      <c r="J2666" s="3">
        <f t="shared" si="165"/>
        <v>1972.8799999999826</v>
      </c>
      <c r="K2666" s="3">
        <f>MIN(J2666-M2666+N2666,'Power Look Up'!$F$4)</f>
        <v>1942.1250651571313</v>
      </c>
      <c r="M2666" s="51">
        <f t="array" ref="M2666">_xlfn.SUM(_xlfn.NORM.DIST($S$3:$S$1003,$G2666,$P2666,FALSE)*WindSpeedStep*$T$3:$T$1003)</f>
        <v>1962.2491711911141</v>
      </c>
      <c r="N2666" s="51">
        <f t="array" ref="N2666">_xlfn.SUM(_xlfn.NORM.DIST($S$3:$S$1003,$G2666,$Q2666,FALSE)*WindSpeedStep*$T$3:$T$1003)</f>
        <v>1931.4942363482628</v>
      </c>
      <c r="P2666" s="43">
        <f t="shared" si="166"/>
        <v>1.1824430847113538</v>
      </c>
      <c r="Q2666" s="43">
        <f t="shared" si="167"/>
        <v>1.4221140547832092</v>
      </c>
    </row>
    <row r="2667" spans="5:17" x14ac:dyDescent="0.2">
      <c r="E2667" s="16">
        <v>40967.305555555555</v>
      </c>
      <c r="F2667" s="22">
        <v>11.7</v>
      </c>
      <c r="G2667" s="22">
        <v>11.718685466862608</v>
      </c>
      <c r="H2667" s="25">
        <v>8.8034188034188041E-2</v>
      </c>
      <c r="I2667" s="3">
        <f t="shared" si="164"/>
        <v>1962.7999999999827</v>
      </c>
      <c r="J2667" s="3">
        <f t="shared" si="165"/>
        <v>1964.4799999999827</v>
      </c>
      <c r="K2667" s="3">
        <f>MIN(J2667-M2667+N2667,'Power Look Up'!$F$4)</f>
        <v>1982.2013881549503</v>
      </c>
      <c r="M2667" s="51">
        <f t="array" ref="M2667">_xlfn.SUM(_xlfn.NORM.DIST($S$3:$S$1003,$G2667,$P2667,FALSE)*WindSpeedStep*$T$3:$T$1003)</f>
        <v>1954.5322690898472</v>
      </c>
      <c r="N2667" s="51">
        <f t="array" ref="N2667">_xlfn.SUM(_xlfn.NORM.DIST($S$3:$S$1003,$G2667,$Q2667,FALSE)*WindSpeedStep*$T$3:$T$1003)</f>
        <v>1972.2536572448148</v>
      </c>
      <c r="P2667" s="43">
        <f t="shared" si="166"/>
        <v>1.1718685466862608</v>
      </c>
      <c r="Q2667" s="43">
        <f t="shared" si="167"/>
        <v>1.0316449599032895</v>
      </c>
    </row>
    <row r="2668" spans="5:17" x14ac:dyDescent="0.2">
      <c r="E2668" s="16">
        <v>40967.3125</v>
      </c>
      <c r="F2668" s="22">
        <v>11.09</v>
      </c>
      <c r="G2668" s="22">
        <v>11.211860766690767</v>
      </c>
      <c r="H2668" s="25">
        <v>8.5662759242560865E-2</v>
      </c>
      <c r="I2668" s="3">
        <f t="shared" si="164"/>
        <v>1911.5599999999838</v>
      </c>
      <c r="J2668" s="3">
        <f t="shared" si="165"/>
        <v>1921.6399999999837</v>
      </c>
      <c r="K2668" s="3">
        <f>MIN(J2668-M2668+N2668,'Power Look Up'!$F$4)</f>
        <v>1947.3118441304266</v>
      </c>
      <c r="M2668" s="51">
        <f t="array" ref="M2668">_xlfn.SUM(_xlfn.NORM.DIST($S$3:$S$1003,$G2668,$P2668,FALSE)*WindSpeedStep*$T$3:$T$1003)</f>
        <v>1900.9837564865211</v>
      </c>
      <c r="N2668" s="51">
        <f t="array" ref="N2668">_xlfn.SUM(_xlfn.NORM.DIST($S$3:$S$1003,$G2668,$Q2668,FALSE)*WindSpeedStep*$T$3:$T$1003)</f>
        <v>1926.655600616964</v>
      </c>
      <c r="P2668" s="43">
        <f t="shared" si="166"/>
        <v>1.1211860766690769</v>
      </c>
      <c r="Q2668" s="43">
        <f t="shared" si="167"/>
        <v>0.96043892951814513</v>
      </c>
    </row>
    <row r="2669" spans="5:17" x14ac:dyDescent="0.2">
      <c r="E2669" s="16">
        <v>40967.319444444445</v>
      </c>
      <c r="F2669" s="22">
        <v>10.45</v>
      </c>
      <c r="G2669" s="22">
        <v>10.458312861597816</v>
      </c>
      <c r="H2669" s="25">
        <v>0.12344497607655504</v>
      </c>
      <c r="I2669" s="3">
        <f t="shared" si="164"/>
        <v>1757.1499999999523</v>
      </c>
      <c r="J2669" s="3">
        <f t="shared" si="165"/>
        <v>1759.8199999999524</v>
      </c>
      <c r="K2669" s="3">
        <f>MIN(J2669-M2669+N2669,'Power Look Up'!$F$4)</f>
        <v>1722.8146732315652</v>
      </c>
      <c r="M2669" s="51">
        <f t="array" ref="M2669">_xlfn.SUM(_xlfn.NORM.DIST($S$3:$S$1003,$G2669,$P2669,FALSE)*WindSpeedStep*$T$3:$T$1003)</f>
        <v>1755.6641549619567</v>
      </c>
      <c r="N2669" s="51">
        <f t="array" ref="N2669">_xlfn.SUM(_xlfn.NORM.DIST($S$3:$S$1003,$G2669,$Q2669,FALSE)*WindSpeedStep*$T$3:$T$1003)</f>
        <v>1718.6588281935694</v>
      </c>
      <c r="P2669" s="43">
        <f t="shared" si="166"/>
        <v>1.0458312861597816</v>
      </c>
      <c r="Q2669" s="43">
        <f t="shared" si="167"/>
        <v>1.2910261810010704</v>
      </c>
    </row>
    <row r="2670" spans="5:17" x14ac:dyDescent="0.2">
      <c r="E2670" s="16">
        <v>40967.326388888891</v>
      </c>
      <c r="F2670" s="22">
        <v>10.1</v>
      </c>
      <c r="G2670" s="22">
        <v>10.129897367751905</v>
      </c>
      <c r="H2670" s="25">
        <v>0.11089108910891091</v>
      </c>
      <c r="I2670" s="3">
        <f t="shared" si="164"/>
        <v>1663.6999999999543</v>
      </c>
      <c r="J2670" s="3">
        <f t="shared" si="165"/>
        <v>1671.7099999999541</v>
      </c>
      <c r="K2670" s="3">
        <f>MIN(J2670-M2670+N2670,'Power Look Up'!$F$4)</f>
        <v>1658.1171958436887</v>
      </c>
      <c r="M2670" s="51">
        <f t="array" ref="M2670">_xlfn.SUM(_xlfn.NORM.DIST($S$3:$S$1003,$G2670,$P2670,FALSE)*WindSpeedStep*$T$3:$T$1003)</f>
        <v>1664.548864584405</v>
      </c>
      <c r="N2670" s="51">
        <f t="array" ref="N2670">_xlfn.SUM(_xlfn.NORM.DIST($S$3:$S$1003,$G2670,$Q2670,FALSE)*WindSpeedStep*$T$3:$T$1003)</f>
        <v>1650.9560604281396</v>
      </c>
      <c r="P2670" s="43">
        <f t="shared" si="166"/>
        <v>1.0129897367751906</v>
      </c>
      <c r="Q2670" s="43">
        <f t="shared" si="167"/>
        <v>1.1233153516714984</v>
      </c>
    </row>
    <row r="2671" spans="5:17" x14ac:dyDescent="0.2">
      <c r="E2671" s="16">
        <v>40967.333333333336</v>
      </c>
      <c r="F2671" s="22">
        <v>10.199999999999999</v>
      </c>
      <c r="G2671" s="22">
        <v>10.096977020088008</v>
      </c>
      <c r="H2671" s="25">
        <v>0.13235294117647062</v>
      </c>
      <c r="I2671" s="3">
        <f t="shared" si="164"/>
        <v>1690.3999999999537</v>
      </c>
      <c r="J2671" s="3">
        <f t="shared" si="165"/>
        <v>1663.6999999999543</v>
      </c>
      <c r="K2671" s="3">
        <f>MIN(J2671-M2671+N2671,'Power Look Up'!$F$4)</f>
        <v>1624.0915412259396</v>
      </c>
      <c r="M2671" s="51">
        <f t="array" ref="M2671">_xlfn.SUM(_xlfn.NORM.DIST($S$3:$S$1003,$G2671,$P2671,FALSE)*WindSpeedStep*$T$3:$T$1003)</f>
        <v>1654.5311761104099</v>
      </c>
      <c r="N2671" s="51">
        <f t="array" ref="N2671">_xlfn.SUM(_xlfn.NORM.DIST($S$3:$S$1003,$G2671,$Q2671,FALSE)*WindSpeedStep*$T$3:$T$1003)</f>
        <v>1614.9227173363952</v>
      </c>
      <c r="P2671" s="43">
        <f t="shared" si="166"/>
        <v>1.0096977020088009</v>
      </c>
      <c r="Q2671" s="43">
        <f t="shared" si="167"/>
        <v>1.3363646055998837</v>
      </c>
    </row>
    <row r="2672" spans="5:17" x14ac:dyDescent="0.2">
      <c r="E2672" s="16">
        <v>40967.340277777781</v>
      </c>
      <c r="F2672" s="22">
        <v>11.26</v>
      </c>
      <c r="G2672" s="22">
        <v>11.263280519944349</v>
      </c>
      <c r="H2672" s="25">
        <v>9.5026642984014212E-2</v>
      </c>
      <c r="I2672" s="3">
        <f t="shared" si="164"/>
        <v>1925.8399999999835</v>
      </c>
      <c r="J2672" s="3">
        <f t="shared" si="165"/>
        <v>1925.8399999999835</v>
      </c>
      <c r="K2672" s="3">
        <f>MIN(J2672-M2672+N2672,'Power Look Up'!$F$4)</f>
        <v>1934.6997107644038</v>
      </c>
      <c r="M2672" s="51">
        <f t="array" ref="M2672">_xlfn.SUM(_xlfn.NORM.DIST($S$3:$S$1003,$G2672,$P2672,FALSE)*WindSpeedStep*$T$3:$T$1003)</f>
        <v>1907.8386926127803</v>
      </c>
      <c r="N2672" s="51">
        <f t="array" ref="N2672">_xlfn.SUM(_xlfn.NORM.DIST($S$3:$S$1003,$G2672,$Q2672,FALSE)*WindSpeedStep*$T$3:$T$1003)</f>
        <v>1916.6984033772005</v>
      </c>
      <c r="P2672" s="43">
        <f t="shared" si="166"/>
        <v>1.126328051994435</v>
      </c>
      <c r="Q2672" s="43">
        <f t="shared" si="167"/>
        <v>1.0703117367975536</v>
      </c>
    </row>
    <row r="2673" spans="5:17" x14ac:dyDescent="0.2">
      <c r="E2673" s="16">
        <v>40967.347222222219</v>
      </c>
      <c r="F2673" s="22">
        <v>9.8699999999999992</v>
      </c>
      <c r="G2673" s="22">
        <v>9.8851795645637903</v>
      </c>
      <c r="H2673" s="25">
        <v>0.10840932117527864</v>
      </c>
      <c r="I2673" s="3">
        <f t="shared" si="164"/>
        <v>1587.4699999999368</v>
      </c>
      <c r="J2673" s="3">
        <f t="shared" si="165"/>
        <v>1595.0899999999365</v>
      </c>
      <c r="K2673" s="3">
        <f>MIN(J2673-M2673+N2673,'Power Look Up'!$F$4)</f>
        <v>1587.2915293409853</v>
      </c>
      <c r="M2673" s="51">
        <f t="array" ref="M2673">_xlfn.SUM(_xlfn.NORM.DIST($S$3:$S$1003,$G2673,$P2673,FALSE)*WindSpeedStep*$T$3:$T$1003)</f>
        <v>1586.6019027044927</v>
      </c>
      <c r="N2673" s="51">
        <f t="array" ref="N2673">_xlfn.SUM(_xlfn.NORM.DIST($S$3:$S$1003,$G2673,$Q2673,FALSE)*WindSpeedStep*$T$3:$T$1003)</f>
        <v>1578.8034320455415</v>
      </c>
      <c r="P2673" s="43">
        <f t="shared" si="166"/>
        <v>0.98851795645637908</v>
      </c>
      <c r="Q2673" s="43">
        <f t="shared" si="167"/>
        <v>1.071645606290097</v>
      </c>
    </row>
    <row r="2674" spans="5:17" x14ac:dyDescent="0.2">
      <c r="E2674" s="16">
        <v>40967.354166666664</v>
      </c>
      <c r="F2674" s="22">
        <v>9.14</v>
      </c>
      <c r="G2674" s="22">
        <v>9.201844071403265</v>
      </c>
      <c r="H2674" s="25">
        <v>0.13238512035010941</v>
      </c>
      <c r="I2674" s="3">
        <f t="shared" si="164"/>
        <v>1309.3399999999426</v>
      </c>
      <c r="J2674" s="3">
        <f t="shared" si="165"/>
        <v>1332.1999999999423</v>
      </c>
      <c r="K2674" s="3">
        <f>MIN(J2674-M2674+N2674,'Power Look Up'!$F$4)</f>
        <v>1328.4825960886899</v>
      </c>
      <c r="M2674" s="51">
        <f t="array" ref="M2674">_xlfn.SUM(_xlfn.NORM.DIST($S$3:$S$1003,$G2674,$P2674,FALSE)*WindSpeedStep*$T$3:$T$1003)</f>
        <v>1337.5532920749999</v>
      </c>
      <c r="N2674" s="51">
        <f t="array" ref="N2674">_xlfn.SUM(_xlfn.NORM.DIST($S$3:$S$1003,$G2674,$Q2674,FALSE)*WindSpeedStep*$T$3:$T$1003)</f>
        <v>1333.8358881637475</v>
      </c>
      <c r="P2674" s="43">
        <f t="shared" si="166"/>
        <v>0.92018440714032657</v>
      </c>
      <c r="Q2674" s="43">
        <f t="shared" si="167"/>
        <v>1.2181872348356619</v>
      </c>
    </row>
    <row r="2675" spans="5:17" x14ac:dyDescent="0.2">
      <c r="E2675" s="16">
        <v>40967.361111111109</v>
      </c>
      <c r="F2675" s="22">
        <v>8.51</v>
      </c>
      <c r="G2675" s="22">
        <v>8.637549400463655</v>
      </c>
      <c r="H2675" s="25">
        <v>0.14688601645123384</v>
      </c>
      <c r="I2675" s="3">
        <f t="shared" si="164"/>
        <v>1076.1699999999496</v>
      </c>
      <c r="J2675" s="3">
        <f t="shared" si="165"/>
        <v>1123.8799999999487</v>
      </c>
      <c r="K2675" s="3">
        <f>MIN(J2675-M2675+N2675,'Power Look Up'!$F$4)</f>
        <v>1139.2990034415056</v>
      </c>
      <c r="M2675" s="51">
        <f t="array" ref="M2675">_xlfn.SUM(_xlfn.NORM.DIST($S$3:$S$1003,$G2675,$P2675,FALSE)*WindSpeedStep*$T$3:$T$1003)</f>
        <v>1121.2344596283947</v>
      </c>
      <c r="N2675" s="51">
        <f t="array" ref="N2675">_xlfn.SUM(_xlfn.NORM.DIST($S$3:$S$1003,$G2675,$Q2675,FALSE)*WindSpeedStep*$T$3:$T$1003)</f>
        <v>1136.6534630699516</v>
      </c>
      <c r="P2675" s="43">
        <f t="shared" si="166"/>
        <v>0.86375494004636555</v>
      </c>
      <c r="Q2675" s="43">
        <f t="shared" si="167"/>
        <v>1.2687352233348494</v>
      </c>
    </row>
    <row r="2676" spans="5:17" x14ac:dyDescent="0.2">
      <c r="E2676" s="16">
        <v>40967.368055555555</v>
      </c>
      <c r="F2676" s="22">
        <v>10.050000000000001</v>
      </c>
      <c r="G2676" s="22">
        <v>10.05970287261704</v>
      </c>
      <c r="H2676" s="25">
        <v>0.13930348258706465</v>
      </c>
      <c r="I2676" s="3">
        <f t="shared" si="164"/>
        <v>1650.3499999999547</v>
      </c>
      <c r="J2676" s="3">
        <f t="shared" si="165"/>
        <v>1653.0199999999545</v>
      </c>
      <c r="K2676" s="3">
        <f>MIN(J2676-M2676+N2676,'Power Look Up'!$F$4)</f>
        <v>1606.4541195899585</v>
      </c>
      <c r="M2676" s="51">
        <f t="array" ref="M2676">_xlfn.SUM(_xlfn.NORM.DIST($S$3:$S$1003,$G2676,$P2676,FALSE)*WindSpeedStep*$T$3:$T$1003)</f>
        <v>1643.0060133148254</v>
      </c>
      <c r="N2676" s="51">
        <f t="array" ref="N2676">_xlfn.SUM(_xlfn.NORM.DIST($S$3:$S$1003,$G2676,$Q2676,FALSE)*WindSpeedStep*$T$3:$T$1003)</f>
        <v>1596.4401329048294</v>
      </c>
      <c r="P2676" s="43">
        <f t="shared" si="166"/>
        <v>1.005970287261704</v>
      </c>
      <c r="Q2676" s="43">
        <f t="shared" si="167"/>
        <v>1.401351643946652</v>
      </c>
    </row>
    <row r="2677" spans="5:17" x14ac:dyDescent="0.2">
      <c r="E2677" s="16">
        <v>40967.375</v>
      </c>
      <c r="F2677" s="22">
        <v>9.69</v>
      </c>
      <c r="G2677" s="22">
        <v>9.7483385283923774</v>
      </c>
      <c r="H2677" s="25">
        <v>0.12899896800825594</v>
      </c>
      <c r="I2677" s="3">
        <f t="shared" si="164"/>
        <v>1518.8899999999383</v>
      </c>
      <c r="J2677" s="3">
        <f t="shared" si="165"/>
        <v>1541.7499999999377</v>
      </c>
      <c r="K2677" s="3">
        <f>MIN(J2677-M2677+N2677,'Power Look Up'!$F$4)</f>
        <v>1518.8917053063999</v>
      </c>
      <c r="M2677" s="51">
        <f t="array" ref="M2677">_xlfn.SUM(_xlfn.NORM.DIST($S$3:$S$1003,$G2677,$P2677,FALSE)*WindSpeedStep*$T$3:$T$1003)</f>
        <v>1539.8233905971269</v>
      </c>
      <c r="N2677" s="51">
        <f t="array" ref="N2677">_xlfn.SUM(_xlfn.NORM.DIST($S$3:$S$1003,$G2677,$Q2677,FALSE)*WindSpeedStep*$T$3:$T$1003)</f>
        <v>1516.9650959035891</v>
      </c>
      <c r="P2677" s="43">
        <f t="shared" si="166"/>
        <v>0.97483385283923774</v>
      </c>
      <c r="Q2677" s="43">
        <f t="shared" si="167"/>
        <v>1.2575256099577372</v>
      </c>
    </row>
    <row r="2678" spans="5:17" x14ac:dyDescent="0.2">
      <c r="E2678" s="16">
        <v>40967.381944444445</v>
      </c>
      <c r="F2678" s="22">
        <v>11.51</v>
      </c>
      <c r="G2678" s="22">
        <v>11.473036751390442</v>
      </c>
      <c r="H2678" s="25">
        <v>0.14682884448305822</v>
      </c>
      <c r="I2678" s="3">
        <f t="shared" si="164"/>
        <v>1946.8399999999831</v>
      </c>
      <c r="J2678" s="3">
        <f t="shared" si="165"/>
        <v>1943.4799999999832</v>
      </c>
      <c r="K2678" s="3">
        <f>MIN(J2678-M2678+N2678,'Power Look Up'!$F$4)</f>
        <v>1862.7377306431083</v>
      </c>
      <c r="M2678" s="51">
        <f t="array" ref="M2678">_xlfn.SUM(_xlfn.NORM.DIST($S$3:$S$1003,$G2678,$P2678,FALSE)*WindSpeedStep*$T$3:$T$1003)</f>
        <v>1932.3006405039778</v>
      </c>
      <c r="N2678" s="51">
        <f t="array" ref="N2678">_xlfn.SUM(_xlfn.NORM.DIST($S$3:$S$1003,$G2678,$Q2678,FALSE)*WindSpeedStep*$T$3:$T$1003)</f>
        <v>1851.5583711471029</v>
      </c>
      <c r="P2678" s="43">
        <f t="shared" si="166"/>
        <v>1.1473036751390442</v>
      </c>
      <c r="Q2678" s="43">
        <f t="shared" si="167"/>
        <v>1.6845727289183188</v>
      </c>
    </row>
    <row r="2679" spans="5:17" x14ac:dyDescent="0.2">
      <c r="E2679" s="16">
        <v>40967.388888888891</v>
      </c>
      <c r="F2679" s="22">
        <v>10.199999999999999</v>
      </c>
      <c r="G2679" s="22">
        <v>10.196858432964532</v>
      </c>
      <c r="H2679" s="25">
        <v>0.16470588235294117</v>
      </c>
      <c r="I2679" s="3">
        <f t="shared" si="164"/>
        <v>1690.3999999999537</v>
      </c>
      <c r="J2679" s="3">
        <f t="shared" si="165"/>
        <v>1690.3999999999537</v>
      </c>
      <c r="K2679" s="3">
        <f>MIN(J2679-M2679+N2679,'Power Look Up'!$F$4)</f>
        <v>1604.9213877217812</v>
      </c>
      <c r="M2679" s="51">
        <f t="array" ref="M2679">_xlfn.SUM(_xlfn.NORM.DIST($S$3:$S$1003,$G2679,$P2679,FALSE)*WindSpeedStep*$T$3:$T$1003)</f>
        <v>1684.4462409593993</v>
      </c>
      <c r="N2679" s="51">
        <f t="array" ref="N2679">_xlfn.SUM(_xlfn.NORM.DIST($S$3:$S$1003,$G2679,$Q2679,FALSE)*WindSpeedStep*$T$3:$T$1003)</f>
        <v>1598.9676286812269</v>
      </c>
      <c r="P2679" s="43">
        <f t="shared" si="166"/>
        <v>1.0196858432964533</v>
      </c>
      <c r="Q2679" s="43">
        <f t="shared" si="167"/>
        <v>1.6794825654294523</v>
      </c>
    </row>
    <row r="2680" spans="5:17" x14ac:dyDescent="0.2">
      <c r="E2680" s="16">
        <v>40967.395833333336</v>
      </c>
      <c r="F2680" s="22">
        <v>13.16</v>
      </c>
      <c r="G2680" s="22">
        <v>13.057523846738938</v>
      </c>
      <c r="H2680" s="25">
        <v>0.17325227963525835</v>
      </c>
      <c r="I2680" s="3">
        <f t="shared" si="164"/>
        <v>1999.1599999999999</v>
      </c>
      <c r="J2680" s="3">
        <f t="shared" si="165"/>
        <v>1999.0599999999997</v>
      </c>
      <c r="K2680" s="3">
        <f>MIN(J2680-M2680+N2680,'Power Look Up'!$F$4)</f>
        <v>1929.0655739593558</v>
      </c>
      <c r="M2680" s="51">
        <f t="array" ref="M2680">_xlfn.SUM(_xlfn.NORM.DIST($S$3:$S$1003,$G2680,$P2680,FALSE)*WindSpeedStep*$T$3:$T$1003)</f>
        <v>2000.9019505991066</v>
      </c>
      <c r="N2680" s="51">
        <f t="array" ref="N2680">_xlfn.SUM(_xlfn.NORM.DIST($S$3:$S$1003,$G2680,$Q2680,FALSE)*WindSpeedStep*$T$3:$T$1003)</f>
        <v>1930.9075245584627</v>
      </c>
      <c r="P2680" s="43">
        <f t="shared" si="166"/>
        <v>1.3057523846738939</v>
      </c>
      <c r="Q2680" s="43">
        <f t="shared" si="167"/>
        <v>2.2622457728392691</v>
      </c>
    </row>
    <row r="2681" spans="5:17" x14ac:dyDescent="0.2">
      <c r="E2681" s="16">
        <v>40967.402777777781</v>
      </c>
      <c r="F2681" s="22">
        <v>11.67</v>
      </c>
      <c r="G2681" s="22">
        <v>11.637898953201351</v>
      </c>
      <c r="H2681" s="25">
        <v>0.12253641816623821</v>
      </c>
      <c r="I2681" s="3">
        <f t="shared" si="164"/>
        <v>1960.2799999999829</v>
      </c>
      <c r="J2681" s="3">
        <f t="shared" si="165"/>
        <v>1957.7599999999829</v>
      </c>
      <c r="K2681" s="3">
        <f>MIN(J2681-M2681+N2681,'Power Look Up'!$F$4)</f>
        <v>1920.8902074672371</v>
      </c>
      <c r="M2681" s="51">
        <f t="array" ref="M2681">_xlfn.SUM(_xlfn.NORM.DIST($S$3:$S$1003,$G2681,$P2681,FALSE)*WindSpeedStep*$T$3:$T$1003)</f>
        <v>1947.918469867928</v>
      </c>
      <c r="N2681" s="51">
        <f t="array" ref="N2681">_xlfn.SUM(_xlfn.NORM.DIST($S$3:$S$1003,$G2681,$Q2681,FALSE)*WindSpeedStep*$T$3:$T$1003)</f>
        <v>1911.0486773351822</v>
      </c>
      <c r="P2681" s="43">
        <f t="shared" si="166"/>
        <v>1.1637898953201351</v>
      </c>
      <c r="Q2681" s="43">
        <f t="shared" si="167"/>
        <v>1.4260664527059066</v>
      </c>
    </row>
    <row r="2682" spans="5:17" x14ac:dyDescent="0.2">
      <c r="E2682" s="16">
        <v>40967.409722222219</v>
      </c>
      <c r="F2682" s="22">
        <v>11.96</v>
      </c>
      <c r="G2682" s="22">
        <v>11.887756919851231</v>
      </c>
      <c r="H2682" s="25">
        <v>0.15551839464882944</v>
      </c>
      <c r="I2682" s="3">
        <f t="shared" si="164"/>
        <v>1984.6399999999824</v>
      </c>
      <c r="J2682" s="3">
        <f t="shared" si="165"/>
        <v>1978.7599999999825</v>
      </c>
      <c r="K2682" s="3">
        <f>MIN(J2682-M2682+N2682,'Power Look Up'!$F$4)</f>
        <v>1892.724804275299</v>
      </c>
      <c r="M2682" s="51">
        <f t="array" ref="M2682">_xlfn.SUM(_xlfn.NORM.DIST($S$3:$S$1003,$G2682,$P2682,FALSE)*WindSpeedStep*$T$3:$T$1003)</f>
        <v>1966.3954563517109</v>
      </c>
      <c r="N2682" s="51">
        <f t="array" ref="N2682">_xlfn.SUM(_xlfn.NORM.DIST($S$3:$S$1003,$G2682,$Q2682,FALSE)*WindSpeedStep*$T$3:$T$1003)</f>
        <v>1880.3602606270274</v>
      </c>
      <c r="P2682" s="43">
        <f t="shared" si="166"/>
        <v>1.1887756919851231</v>
      </c>
      <c r="Q2682" s="43">
        <f t="shared" si="167"/>
        <v>1.8487648721507768</v>
      </c>
    </row>
    <row r="2683" spans="5:17" x14ac:dyDescent="0.2">
      <c r="E2683" s="16">
        <v>40967.416666666664</v>
      </c>
      <c r="F2683" s="22">
        <v>12.61</v>
      </c>
      <c r="G2683" s="22">
        <v>12.61060877808201</v>
      </c>
      <c r="H2683" s="25">
        <v>0.12291831879460746</v>
      </c>
      <c r="I2683" s="3">
        <f t="shared" si="164"/>
        <v>1994.7099999999975</v>
      </c>
      <c r="J2683" s="3">
        <f t="shared" si="165"/>
        <v>1994.7099999999975</v>
      </c>
      <c r="K2683" s="3">
        <f>MIN(J2683-M2683+N2683,'Power Look Up'!$F$4)</f>
        <v>1972.6102743736158</v>
      </c>
      <c r="M2683" s="51">
        <f t="array" ref="M2683">_xlfn.SUM(_xlfn.NORM.DIST($S$3:$S$1003,$G2683,$P2683,FALSE)*WindSpeedStep*$T$3:$T$1003)</f>
        <v>1994.6313226538125</v>
      </c>
      <c r="N2683" s="51">
        <f t="array" ref="N2683">_xlfn.SUM(_xlfn.NORM.DIST($S$3:$S$1003,$G2683,$Q2683,FALSE)*WindSpeedStep*$T$3:$T$1003)</f>
        <v>1972.5315970274307</v>
      </c>
      <c r="P2683" s="43">
        <f t="shared" si="166"/>
        <v>1.2610608778082011</v>
      </c>
      <c r="Q2683" s="43">
        <f t="shared" si="167"/>
        <v>1.5500748299783598</v>
      </c>
    </row>
    <row r="2684" spans="5:17" x14ac:dyDescent="0.2">
      <c r="E2684" s="16">
        <v>40967.423611111109</v>
      </c>
      <c r="F2684" s="22">
        <v>11.18</v>
      </c>
      <c r="G2684" s="22">
        <v>11.235740899407386</v>
      </c>
      <c r="H2684" s="25">
        <v>0.11627906976744187</v>
      </c>
      <c r="I2684" s="3">
        <f t="shared" si="164"/>
        <v>1919.1199999999837</v>
      </c>
      <c r="J2684" s="3">
        <f t="shared" si="165"/>
        <v>1924.1599999999837</v>
      </c>
      <c r="K2684" s="3">
        <f>MIN(J2684-M2684+N2684,'Power Look Up'!$F$4)</f>
        <v>1894.9121538205295</v>
      </c>
      <c r="M2684" s="51">
        <f t="array" ref="M2684">_xlfn.SUM(_xlfn.NORM.DIST($S$3:$S$1003,$G2684,$P2684,FALSE)*WindSpeedStep*$T$3:$T$1003)</f>
        <v>1904.2112464793363</v>
      </c>
      <c r="N2684" s="51">
        <f t="array" ref="N2684">_xlfn.SUM(_xlfn.NORM.DIST($S$3:$S$1003,$G2684,$Q2684,FALSE)*WindSpeedStep*$T$3:$T$1003)</f>
        <v>1874.9634002998821</v>
      </c>
      <c r="P2684" s="43">
        <f t="shared" si="166"/>
        <v>1.1235740899407387</v>
      </c>
      <c r="Q2684" s="43">
        <f t="shared" si="167"/>
        <v>1.3064814999310914</v>
      </c>
    </row>
    <row r="2685" spans="5:17" x14ac:dyDescent="0.2">
      <c r="E2685" s="16">
        <v>40967.430555555555</v>
      </c>
      <c r="F2685" s="22">
        <v>10.25</v>
      </c>
      <c r="G2685" s="22">
        <v>10.26680184945384</v>
      </c>
      <c r="H2685" s="25">
        <v>0.12</v>
      </c>
      <c r="I2685" s="3">
        <f t="shared" si="164"/>
        <v>1703.7499999999536</v>
      </c>
      <c r="J2685" s="3">
        <f t="shared" si="165"/>
        <v>1709.0899999999533</v>
      </c>
      <c r="K2685" s="3">
        <f>MIN(J2685-M2685+N2685,'Power Look Up'!$F$4)</f>
        <v>1680.9817126913713</v>
      </c>
      <c r="M2685" s="51">
        <f t="array" ref="M2685">_xlfn.SUM(_xlfn.NORM.DIST($S$3:$S$1003,$G2685,$P2685,FALSE)*WindSpeedStep*$T$3:$T$1003)</f>
        <v>1704.524926480231</v>
      </c>
      <c r="N2685" s="51">
        <f t="array" ref="N2685">_xlfn.SUM(_xlfn.NORM.DIST($S$3:$S$1003,$G2685,$Q2685,FALSE)*WindSpeedStep*$T$3:$T$1003)</f>
        <v>1676.416639171649</v>
      </c>
      <c r="P2685" s="43">
        <f t="shared" si="166"/>
        <v>1.0266801849453839</v>
      </c>
      <c r="Q2685" s="43">
        <f t="shared" si="167"/>
        <v>1.2320162219344608</v>
      </c>
    </row>
    <row r="2686" spans="5:17" x14ac:dyDescent="0.2">
      <c r="E2686" s="16">
        <v>40967.4375</v>
      </c>
      <c r="F2686" s="22">
        <v>13.57</v>
      </c>
      <c r="G2686" s="22">
        <v>13.542690277451698</v>
      </c>
      <c r="H2686" s="25">
        <v>0.2019159911569639</v>
      </c>
      <c r="I2686" s="3">
        <f t="shared" si="164"/>
        <v>1999.5699999999997</v>
      </c>
      <c r="J2686" s="3">
        <f t="shared" si="165"/>
        <v>1999.5399999999997</v>
      </c>
      <c r="K2686" s="3">
        <f>MIN(J2686-M2686+N2686,'Power Look Up'!$F$4)</f>
        <v>1912.3737026600852</v>
      </c>
      <c r="M2686" s="51">
        <f t="array" ref="M2686">_xlfn.SUM(_xlfn.NORM.DIST($S$3:$S$1003,$G2686,$P2686,FALSE)*WindSpeedStep*$T$3:$T$1003)</f>
        <v>2003.213301114951</v>
      </c>
      <c r="N2686" s="51">
        <f t="array" ref="N2686">_xlfn.SUM(_xlfn.NORM.DIST($S$3:$S$1003,$G2686,$Q2686,FALSE)*WindSpeedStep*$T$3:$T$1003)</f>
        <v>1916.0470037750365</v>
      </c>
      <c r="P2686" s="43">
        <f t="shared" si="166"/>
        <v>1.3542690277451699</v>
      </c>
      <c r="Q2686" s="43">
        <f t="shared" si="167"/>
        <v>2.734485730303438</v>
      </c>
    </row>
    <row r="2687" spans="5:17" x14ac:dyDescent="0.2">
      <c r="E2687" s="16">
        <v>40967.444444444445</v>
      </c>
      <c r="F2687" s="22">
        <v>13.29</v>
      </c>
      <c r="G2687" s="22">
        <v>13.18218556250425</v>
      </c>
      <c r="H2687" s="25">
        <v>0.12490594431903687</v>
      </c>
      <c r="I2687" s="3">
        <f t="shared" si="164"/>
        <v>1999.2899999999997</v>
      </c>
      <c r="J2687" s="3">
        <f t="shared" si="165"/>
        <v>1999.1799999999998</v>
      </c>
      <c r="K2687" s="3">
        <f>MIN(J2687-M2687+N2687,'Power Look Up'!$F$4)</f>
        <v>1983.7443991879284</v>
      </c>
      <c r="M2687" s="51">
        <f t="array" ref="M2687">_xlfn.SUM(_xlfn.NORM.DIST($S$3:$S$1003,$G2687,$P2687,FALSE)*WindSpeedStep*$T$3:$T$1003)</f>
        <v>2001.8183306018066</v>
      </c>
      <c r="N2687" s="51">
        <f t="array" ref="N2687">_xlfn.SUM(_xlfn.NORM.DIST($S$3:$S$1003,$G2687,$Q2687,FALSE)*WindSpeedStep*$T$3:$T$1003)</f>
        <v>1986.3827297897351</v>
      </c>
      <c r="P2687" s="43">
        <f t="shared" si="166"/>
        <v>1.3182185562504252</v>
      </c>
      <c r="Q2687" s="43">
        <f t="shared" si="167"/>
        <v>1.6465333358733676</v>
      </c>
    </row>
    <row r="2688" spans="5:17" x14ac:dyDescent="0.2">
      <c r="E2688" s="16">
        <v>40967.451388888891</v>
      </c>
      <c r="F2688" s="22">
        <v>15.56</v>
      </c>
      <c r="G2688" s="22">
        <v>15.485063703028626</v>
      </c>
      <c r="H2688" s="25">
        <v>0.12532133676092544</v>
      </c>
      <c r="I2688" s="3">
        <f t="shared" si="164"/>
        <v>2000</v>
      </c>
      <c r="J2688" s="3">
        <f t="shared" si="165"/>
        <v>2000</v>
      </c>
      <c r="K2688" s="3">
        <f>MIN(J2688-M2688+N2688,'Power Look Up'!$F$4)</f>
        <v>1998.9370895304239</v>
      </c>
      <c r="M2688" s="51">
        <f t="array" ref="M2688">_xlfn.SUM(_xlfn.NORM.DIST($S$3:$S$1003,$G2688,$P2688,FALSE)*WindSpeedStep*$T$3:$T$1003)</f>
        <v>2001.4294283006313</v>
      </c>
      <c r="N2688" s="51">
        <f t="array" ref="N2688">_xlfn.SUM(_xlfn.NORM.DIST($S$3:$S$1003,$G2688,$Q2688,FALSE)*WindSpeedStep*$T$3:$T$1003)</f>
        <v>2000.3665178310553</v>
      </c>
      <c r="P2688" s="43">
        <f t="shared" si="166"/>
        <v>1.5485063703028628</v>
      </c>
      <c r="Q2688" s="43">
        <f t="shared" si="167"/>
        <v>1.9406088830916335</v>
      </c>
    </row>
    <row r="2689" spans="5:17" x14ac:dyDescent="0.2">
      <c r="E2689" s="16">
        <v>40967.458333333336</v>
      </c>
      <c r="F2689" s="22">
        <v>15.97</v>
      </c>
      <c r="G2689" s="22">
        <v>16.019822756814918</v>
      </c>
      <c r="H2689" s="25">
        <v>0.14088916718847838</v>
      </c>
      <c r="I2689" s="3">
        <f t="shared" si="164"/>
        <v>2000</v>
      </c>
      <c r="J2689" s="3">
        <f t="shared" si="165"/>
        <v>2000</v>
      </c>
      <c r="K2689" s="3">
        <f>MIN(J2689-M2689+N2689,'Power Look Up'!$F$4)</f>
        <v>1997.9070858612545</v>
      </c>
      <c r="M2689" s="51">
        <f t="array" ref="M2689">_xlfn.SUM(_xlfn.NORM.DIST($S$3:$S$1003,$G2689,$P2689,FALSE)*WindSpeedStep*$T$3:$T$1003)</f>
        <v>2000.9096455608028</v>
      </c>
      <c r="N2689" s="51">
        <f t="array" ref="N2689">_xlfn.SUM(_xlfn.NORM.DIST($S$3:$S$1003,$G2689,$Q2689,FALSE)*WindSpeedStep*$T$3:$T$1003)</f>
        <v>1998.8167314220573</v>
      </c>
      <c r="P2689" s="43">
        <f t="shared" si="166"/>
        <v>1.6019822756814919</v>
      </c>
      <c r="Q2689" s="43">
        <f t="shared" si="167"/>
        <v>2.2570194867146878</v>
      </c>
    </row>
    <row r="2690" spans="5:17" x14ac:dyDescent="0.2">
      <c r="E2690" s="16">
        <v>40967.465277777781</v>
      </c>
      <c r="F2690" s="22">
        <v>14.81</v>
      </c>
      <c r="G2690" s="22">
        <v>14.825684857669719</v>
      </c>
      <c r="H2690" s="25">
        <v>0.1363943281566509</v>
      </c>
      <c r="I2690" s="3">
        <f t="shared" si="164"/>
        <v>2000</v>
      </c>
      <c r="J2690" s="3">
        <f t="shared" si="165"/>
        <v>2000</v>
      </c>
      <c r="K2690" s="3">
        <f>MIN(J2690-M2690+N2690,'Power Look Up'!$F$4)</f>
        <v>1994.408316114951</v>
      </c>
      <c r="M2690" s="51">
        <f t="array" ref="M2690">_xlfn.SUM(_xlfn.NORM.DIST($S$3:$S$1003,$G2690,$P2690,FALSE)*WindSpeedStep*$T$3:$T$1003)</f>
        <v>2002.3227633920392</v>
      </c>
      <c r="N2690" s="51">
        <f t="array" ref="N2690">_xlfn.SUM(_xlfn.NORM.DIST($S$3:$S$1003,$G2690,$Q2690,FALSE)*WindSpeedStep*$T$3:$T$1003)</f>
        <v>1996.7310795069902</v>
      </c>
      <c r="P2690" s="43">
        <f t="shared" si="166"/>
        <v>1.4825684857669721</v>
      </c>
      <c r="Q2690" s="43">
        <f t="shared" si="167"/>
        <v>2.0221393256240936</v>
      </c>
    </row>
    <row r="2691" spans="5:17" x14ac:dyDescent="0.2">
      <c r="E2691" s="16">
        <v>40967.472222222219</v>
      </c>
      <c r="F2691" s="22">
        <v>13.44</v>
      </c>
      <c r="G2691" s="22">
        <v>13.379578995006918</v>
      </c>
      <c r="H2691" s="25">
        <v>9.3005952380952384E-2</v>
      </c>
      <c r="I2691" s="3">
        <f t="shared" ref="I2691:I2754" si="168">INDEX(PowerArray,MIN(MaximumPowerIndex,ROUND(F2691*100,0)))</f>
        <v>1999.4399999999998</v>
      </c>
      <c r="J2691" s="3">
        <f t="shared" ref="J2691:J2754" si="169">INDEX(PowerArray,MIN(MaximumPowerIndex,ROUND(G2691*100,0)))</f>
        <v>1999.3799999999997</v>
      </c>
      <c r="K2691" s="3">
        <f>MIN(J2691-M2691+N2691,'Power Look Up'!$F$4)</f>
        <v>2000</v>
      </c>
      <c r="M2691" s="51">
        <f t="array" ref="M2691">_xlfn.SUM(_xlfn.NORM.DIST($S$3:$S$1003,$G2691,$P2691,FALSE)*WindSpeedStep*$T$3:$T$1003)</f>
        <v>2002.7737429211502</v>
      </c>
      <c r="N2691" s="51">
        <f t="array" ref="N2691">_xlfn.SUM(_xlfn.NORM.DIST($S$3:$S$1003,$G2691,$Q2691,FALSE)*WindSpeedStep*$T$3:$T$1003)</f>
        <v>2004.8654978028774</v>
      </c>
      <c r="P2691" s="43">
        <f t="shared" ref="P2691:P2754" si="170">ReferenceTurbulence*G2691</f>
        <v>1.337957899500692</v>
      </c>
      <c r="Q2691" s="43">
        <f t="shared" si="167"/>
        <v>1.2443804868868042</v>
      </c>
    </row>
    <row r="2692" spans="5:17" x14ac:dyDescent="0.2">
      <c r="E2692" s="16">
        <v>40967.479166666664</v>
      </c>
      <c r="F2692" s="22">
        <v>13.61</v>
      </c>
      <c r="G2692" s="22">
        <v>13.545277512018288</v>
      </c>
      <c r="H2692" s="25">
        <v>0.11462160176340927</v>
      </c>
      <c r="I2692" s="3">
        <f t="shared" si="168"/>
        <v>1999.6099999999997</v>
      </c>
      <c r="J2692" s="3">
        <f t="shared" si="169"/>
        <v>1999.5499999999997</v>
      </c>
      <c r="K2692" s="3">
        <f>MIN(J2692-M2692+N2692,'Power Look Up'!$F$4)</f>
        <v>1994.0656210458596</v>
      </c>
      <c r="M2692" s="51">
        <f t="array" ref="M2692">_xlfn.SUM(_xlfn.NORM.DIST($S$3:$S$1003,$G2692,$P2692,FALSE)*WindSpeedStep*$T$3:$T$1003)</f>
        <v>2003.2182267961725</v>
      </c>
      <c r="N2692" s="51">
        <f t="array" ref="N2692">_xlfn.SUM(_xlfn.NORM.DIST($S$3:$S$1003,$G2692,$Q2692,FALSE)*WindSpeedStep*$T$3:$T$1003)</f>
        <v>1997.7338478420324</v>
      </c>
      <c r="P2692" s="43">
        <f t="shared" si="170"/>
        <v>1.3545277512018288</v>
      </c>
      <c r="Q2692" s="43">
        <f t="shared" ref="Q2692:Q2755" si="171">G2692*H2692</f>
        <v>1.5525814047574233</v>
      </c>
    </row>
    <row r="2693" spans="5:17" x14ac:dyDescent="0.2">
      <c r="E2693" s="16">
        <v>40967.486111111109</v>
      </c>
      <c r="F2693" s="22">
        <v>12.48</v>
      </c>
      <c r="G2693" s="22">
        <v>12.520591788362944</v>
      </c>
      <c r="H2693" s="25">
        <v>0.14663461538461539</v>
      </c>
      <c r="I2693" s="3">
        <f t="shared" si="168"/>
        <v>1993.2799999999975</v>
      </c>
      <c r="J2693" s="3">
        <f t="shared" si="169"/>
        <v>1993.7199999999975</v>
      </c>
      <c r="K2693" s="3">
        <f>MIN(J2693-M2693+N2693,'Power Look Up'!$F$4)</f>
        <v>1940.2311318173006</v>
      </c>
      <c r="M2693" s="51">
        <f t="array" ref="M2693">_xlfn.SUM(_xlfn.NORM.DIST($S$3:$S$1003,$G2693,$P2693,FALSE)*WindSpeedStep*$T$3:$T$1003)</f>
        <v>1992.5990110402295</v>
      </c>
      <c r="N2693" s="51">
        <f t="array" ref="N2693">_xlfn.SUM(_xlfn.NORM.DIST($S$3:$S$1003,$G2693,$Q2693,FALSE)*WindSpeedStep*$T$3:$T$1003)</f>
        <v>1939.1101428575325</v>
      </c>
      <c r="P2693" s="43">
        <f t="shared" si="170"/>
        <v>1.2520591788362945</v>
      </c>
      <c r="Q2693" s="43">
        <f t="shared" si="171"/>
        <v>1.8359521612743741</v>
      </c>
    </row>
    <row r="2694" spans="5:17" x14ac:dyDescent="0.2">
      <c r="E2694" s="16">
        <v>40967.493055555555</v>
      </c>
      <c r="F2694" s="22">
        <v>13.59</v>
      </c>
      <c r="G2694" s="22">
        <v>13.536030459646707</v>
      </c>
      <c r="H2694" s="25">
        <v>0.12509197939661515</v>
      </c>
      <c r="I2694" s="3">
        <f t="shared" si="168"/>
        <v>1999.5899999999997</v>
      </c>
      <c r="J2694" s="3">
        <f t="shared" si="169"/>
        <v>1999.5399999999997</v>
      </c>
      <c r="K2694" s="3">
        <f>MIN(J2694-M2694+N2694,'Power Look Up'!$F$4)</f>
        <v>1988.2824088543118</v>
      </c>
      <c r="M2694" s="51">
        <f t="array" ref="M2694">_xlfn.SUM(_xlfn.NORM.DIST($S$3:$S$1003,$G2694,$P2694,FALSE)*WindSpeedStep*$T$3:$T$1003)</f>
        <v>2003.2003555552355</v>
      </c>
      <c r="N2694" s="51">
        <f t="array" ref="N2694">_xlfn.SUM(_xlfn.NORM.DIST($S$3:$S$1003,$G2694,$Q2694,FALSE)*WindSpeedStep*$T$3:$T$1003)</f>
        <v>1991.9427644095476</v>
      </c>
      <c r="P2694" s="43">
        <f t="shared" si="170"/>
        <v>1.3536030459646708</v>
      </c>
      <c r="Q2694" s="43">
        <f t="shared" si="171"/>
        <v>1.693248843370081</v>
      </c>
    </row>
    <row r="2695" spans="5:17" x14ac:dyDescent="0.2">
      <c r="E2695" s="16">
        <v>40967.5</v>
      </c>
      <c r="F2695" s="22">
        <v>12.66</v>
      </c>
      <c r="G2695" s="22">
        <v>12.601451322852359</v>
      </c>
      <c r="H2695" s="25">
        <v>0.14296998420221169</v>
      </c>
      <c r="I2695" s="3">
        <f t="shared" si="168"/>
        <v>1995.2599999999975</v>
      </c>
      <c r="J2695" s="3">
        <f t="shared" si="169"/>
        <v>1994.5999999999976</v>
      </c>
      <c r="K2695" s="3">
        <f>MIN(J2695-M2695+N2695,'Power Look Up'!$F$4)</f>
        <v>1948.2425522934557</v>
      </c>
      <c r="M2695" s="51">
        <f t="array" ref="M2695">_xlfn.SUM(_xlfn.NORM.DIST($S$3:$S$1003,$G2695,$P2695,FALSE)*WindSpeedStep*$T$3:$T$1003)</f>
        <v>1994.4388509195983</v>
      </c>
      <c r="N2695" s="51">
        <f t="array" ref="N2695">_xlfn.SUM(_xlfn.NORM.DIST($S$3:$S$1003,$G2695,$Q2695,FALSE)*WindSpeedStep*$T$3:$T$1003)</f>
        <v>1948.0814032130563</v>
      </c>
      <c r="P2695" s="43">
        <f t="shared" si="170"/>
        <v>1.2601451322852359</v>
      </c>
      <c r="Q2695" s="43">
        <f t="shared" si="171"/>
        <v>1.8016292965531413</v>
      </c>
    </row>
    <row r="2696" spans="5:17" x14ac:dyDescent="0.2">
      <c r="E2696" s="16">
        <v>40967.506944444445</v>
      </c>
      <c r="F2696" s="22">
        <v>11.07</v>
      </c>
      <c r="G2696" s="22">
        <v>11.19439715338267</v>
      </c>
      <c r="H2696" s="25">
        <v>0.12375790424570914</v>
      </c>
      <c r="I2696" s="3">
        <f t="shared" si="168"/>
        <v>1909.879999999984</v>
      </c>
      <c r="J2696" s="3">
        <f t="shared" si="169"/>
        <v>1919.9599999999837</v>
      </c>
      <c r="K2696" s="3">
        <f>MIN(J2696-M2696+N2696,'Power Look Up'!$F$4)</f>
        <v>1877.1441276768539</v>
      </c>
      <c r="M2696" s="51">
        <f t="array" ref="M2696">_xlfn.SUM(_xlfn.NORM.DIST($S$3:$S$1003,$G2696,$P2696,FALSE)*WindSpeedStep*$T$3:$T$1003)</f>
        <v>1898.5746473687504</v>
      </c>
      <c r="N2696" s="51">
        <f t="array" ref="N2696">_xlfn.SUM(_xlfn.NORM.DIST($S$3:$S$1003,$G2696,$Q2696,FALSE)*WindSpeedStep*$T$3:$T$1003)</f>
        <v>1855.7587750456207</v>
      </c>
      <c r="P2696" s="43">
        <f t="shared" si="170"/>
        <v>1.1194397153382671</v>
      </c>
      <c r="Q2696" s="43">
        <f t="shared" si="171"/>
        <v>1.3853951309967714</v>
      </c>
    </row>
    <row r="2697" spans="5:17" x14ac:dyDescent="0.2">
      <c r="E2697" s="16">
        <v>40967.513888888891</v>
      </c>
      <c r="F2697" s="22">
        <v>12.06</v>
      </c>
      <c r="G2697" s="22">
        <v>12.036509346204797</v>
      </c>
      <c r="H2697" s="25">
        <v>0.17744610281923714</v>
      </c>
      <c r="I2697" s="3">
        <f t="shared" si="168"/>
        <v>1988.6599999999976</v>
      </c>
      <c r="J2697" s="3">
        <f t="shared" si="169"/>
        <v>1988.4399999999976</v>
      </c>
      <c r="K2697" s="3">
        <f>MIN(J2697-M2697+N2697,'Power Look Up'!$F$4)</f>
        <v>1872.0892040733315</v>
      </c>
      <c r="M2697" s="51">
        <f t="array" ref="M2697">_xlfn.SUM(_xlfn.NORM.DIST($S$3:$S$1003,$G2697,$P2697,FALSE)*WindSpeedStep*$T$3:$T$1003)</f>
        <v>1974.8643699515621</v>
      </c>
      <c r="N2697" s="51">
        <f t="array" ref="N2697">_xlfn.SUM(_xlfn.NORM.DIST($S$3:$S$1003,$G2697,$Q2697,FALSE)*WindSpeedStep*$T$3:$T$1003)</f>
        <v>1858.5135740248961</v>
      </c>
      <c r="P2697" s="43">
        <f t="shared" si="170"/>
        <v>1.2036509346204798</v>
      </c>
      <c r="Q2697" s="43">
        <f t="shared" si="171"/>
        <v>2.1358316750313651</v>
      </c>
    </row>
    <row r="2698" spans="5:17" x14ac:dyDescent="0.2">
      <c r="E2698" s="16">
        <v>40967.520833333336</v>
      </c>
      <c r="F2698" s="22">
        <v>12.42</v>
      </c>
      <c r="G2698" s="22">
        <v>12.442640046298376</v>
      </c>
      <c r="H2698" s="25">
        <v>0.19565217391304349</v>
      </c>
      <c r="I2698" s="3">
        <f t="shared" si="168"/>
        <v>1992.6199999999976</v>
      </c>
      <c r="J2698" s="3">
        <f t="shared" si="169"/>
        <v>1992.8399999999976</v>
      </c>
      <c r="K2698" s="3">
        <f>MIN(J2698-M2698+N2698,'Power Look Up'!$F$4)</f>
        <v>1865.2961364372015</v>
      </c>
      <c r="M2698" s="51">
        <f t="array" ref="M2698">_xlfn.SUM(_xlfn.NORM.DIST($S$3:$S$1003,$G2698,$P2698,FALSE)*WindSpeedStep*$T$3:$T$1003)</f>
        <v>1990.5690383460837</v>
      </c>
      <c r="N2698" s="51">
        <f t="array" ref="N2698">_xlfn.SUM(_xlfn.NORM.DIST($S$3:$S$1003,$G2698,$Q2698,FALSE)*WindSpeedStep*$T$3:$T$1003)</f>
        <v>1863.0251747832876</v>
      </c>
      <c r="P2698" s="43">
        <f t="shared" si="170"/>
        <v>1.2442640046298377</v>
      </c>
      <c r="Q2698" s="43">
        <f t="shared" si="171"/>
        <v>2.4344295742757693</v>
      </c>
    </row>
    <row r="2699" spans="5:17" x14ac:dyDescent="0.2">
      <c r="E2699" s="16">
        <v>40967.527777777781</v>
      </c>
      <c r="F2699" s="22">
        <v>13.84</v>
      </c>
      <c r="G2699" s="22">
        <v>13.746143691515289</v>
      </c>
      <c r="H2699" s="25">
        <v>0.1430635838150289</v>
      </c>
      <c r="I2699" s="3">
        <f t="shared" si="168"/>
        <v>1999.8399999999997</v>
      </c>
      <c r="J2699" s="3">
        <f t="shared" si="169"/>
        <v>1999.7499999999998</v>
      </c>
      <c r="K2699" s="3">
        <f>MIN(J2699-M2699+N2699,'Power Look Up'!$F$4)</f>
        <v>1979.2301197924389</v>
      </c>
      <c r="M2699" s="51">
        <f t="array" ref="M2699">_xlfn.SUM(_xlfn.NORM.DIST($S$3:$S$1003,$G2699,$P2699,FALSE)*WindSpeedStep*$T$3:$T$1003)</f>
        <v>2003.4455974513487</v>
      </c>
      <c r="N2699" s="51">
        <f t="array" ref="N2699">_xlfn.SUM(_xlfn.NORM.DIST($S$3:$S$1003,$G2699,$Q2699,FALSE)*WindSpeedStep*$T$3:$T$1003)</f>
        <v>1982.9257172437879</v>
      </c>
      <c r="P2699" s="43">
        <f t="shared" si="170"/>
        <v>1.3746143691515291</v>
      </c>
      <c r="Q2699" s="43">
        <f t="shared" si="171"/>
        <v>1.9665725801445284</v>
      </c>
    </row>
    <row r="2700" spans="5:17" x14ac:dyDescent="0.2">
      <c r="E2700" s="16">
        <v>40967.534722222219</v>
      </c>
      <c r="F2700" s="22">
        <v>17.2</v>
      </c>
      <c r="G2700" s="22">
        <v>17.116972781452635</v>
      </c>
      <c r="H2700" s="25">
        <v>0.12325581395348838</v>
      </c>
      <c r="I2700" s="3">
        <f t="shared" si="168"/>
        <v>2000</v>
      </c>
      <c r="J2700" s="3">
        <f t="shared" si="169"/>
        <v>2000</v>
      </c>
      <c r="K2700" s="3">
        <f>MIN(J2700-M2700+N2700,'Power Look Up'!$F$4)</f>
        <v>2000</v>
      </c>
      <c r="M2700" s="51">
        <f t="array" ref="M2700">_xlfn.SUM(_xlfn.NORM.DIST($S$3:$S$1003,$G2700,$P2700,FALSE)*WindSpeedStep*$T$3:$T$1003)</f>
        <v>2000.3288839446079</v>
      </c>
      <c r="N2700" s="51">
        <f t="array" ref="N2700">_xlfn.SUM(_xlfn.NORM.DIST($S$3:$S$1003,$G2700,$Q2700,FALSE)*WindSpeedStep*$T$3:$T$1003)</f>
        <v>2000.3986916594017</v>
      </c>
      <c r="P2700" s="43">
        <f t="shared" si="170"/>
        <v>1.7116972781452635</v>
      </c>
      <c r="Q2700" s="43">
        <f t="shared" si="171"/>
        <v>2.1097664125976503</v>
      </c>
    </row>
    <row r="2701" spans="5:17" x14ac:dyDescent="0.2">
      <c r="E2701" s="16">
        <v>40967.541666666664</v>
      </c>
      <c r="F2701" s="22">
        <v>15.2</v>
      </c>
      <c r="G2701" s="22">
        <v>15.27592290558654</v>
      </c>
      <c r="H2701" s="25">
        <v>0.10197368421052633</v>
      </c>
      <c r="I2701" s="3">
        <f t="shared" si="168"/>
        <v>2000</v>
      </c>
      <c r="J2701" s="3">
        <f t="shared" si="169"/>
        <v>2000</v>
      </c>
      <c r="K2701" s="3">
        <f>MIN(J2701-M2701+N2701,'Power Look Up'!$F$4)</f>
        <v>1999.996826071839</v>
      </c>
      <c r="M2701" s="51">
        <f t="array" ref="M2701">_xlfn.SUM(_xlfn.NORM.DIST($S$3:$S$1003,$G2701,$P2701,FALSE)*WindSpeedStep*$T$3:$T$1003)</f>
        <v>2001.6849677749346</v>
      </c>
      <c r="N2701" s="51">
        <f t="array" ref="N2701">_xlfn.SUM(_xlfn.NORM.DIST($S$3:$S$1003,$G2701,$Q2701,FALSE)*WindSpeedStep*$T$3:$T$1003)</f>
        <v>2001.6817938467736</v>
      </c>
      <c r="P2701" s="43">
        <f t="shared" si="170"/>
        <v>1.5275922905586541</v>
      </c>
      <c r="Q2701" s="43">
        <f t="shared" si="171"/>
        <v>1.5577421383986276</v>
      </c>
    </row>
    <row r="2702" spans="5:17" x14ac:dyDescent="0.2">
      <c r="E2702" s="16">
        <v>40967.548611111109</v>
      </c>
      <c r="F2702" s="22">
        <v>13.37</v>
      </c>
      <c r="G2702" s="22">
        <v>13.300358778265403</v>
      </c>
      <c r="H2702" s="25">
        <v>0.12116679132385941</v>
      </c>
      <c r="I2702" s="3">
        <f t="shared" si="168"/>
        <v>1999.3699999999997</v>
      </c>
      <c r="J2702" s="3">
        <f t="shared" si="169"/>
        <v>1999.2999999999997</v>
      </c>
      <c r="K2702" s="3">
        <f>MIN(J2702-M2702+N2702,'Power Look Up'!$F$4)</f>
        <v>1988.0319208038757</v>
      </c>
      <c r="M2702" s="51">
        <f t="array" ref="M2702">_xlfn.SUM(_xlfn.NORM.DIST($S$3:$S$1003,$G2702,$P2702,FALSE)*WindSpeedStep*$T$3:$T$1003)</f>
        <v>2002.4539818931962</v>
      </c>
      <c r="N2702" s="51">
        <f t="array" ref="N2702">_xlfn.SUM(_xlfn.NORM.DIST($S$3:$S$1003,$G2702,$Q2702,FALSE)*WindSpeedStep*$T$3:$T$1003)</f>
        <v>1991.1859026970722</v>
      </c>
      <c r="P2702" s="43">
        <f t="shared" si="170"/>
        <v>1.3300358778265404</v>
      </c>
      <c r="Q2702" s="43">
        <f t="shared" si="171"/>
        <v>1.6115617966185458</v>
      </c>
    </row>
    <row r="2703" spans="5:17" x14ac:dyDescent="0.2">
      <c r="E2703" s="16">
        <v>40967.555555555555</v>
      </c>
      <c r="F2703" s="22">
        <v>12.32</v>
      </c>
      <c r="G2703" s="22">
        <v>12.37097690307367</v>
      </c>
      <c r="H2703" s="25">
        <v>0.10064935064935064</v>
      </c>
      <c r="I2703" s="3">
        <f t="shared" si="168"/>
        <v>1991.5199999999977</v>
      </c>
      <c r="J2703" s="3">
        <f t="shared" si="169"/>
        <v>1992.0699999999977</v>
      </c>
      <c r="K2703" s="3">
        <f>MIN(J2703-M2703+N2703,'Power Look Up'!$F$4)</f>
        <v>1991.4202536842461</v>
      </c>
      <c r="M2703" s="51">
        <f t="array" ref="M2703">_xlfn.SUM(_xlfn.NORM.DIST($S$3:$S$1003,$G2703,$P2703,FALSE)*WindSpeedStep*$T$3:$T$1003)</f>
        <v>1988.4588224857034</v>
      </c>
      <c r="N2703" s="51">
        <f t="array" ref="N2703">_xlfn.SUM(_xlfn.NORM.DIST($S$3:$S$1003,$G2703,$Q2703,FALSE)*WindSpeedStep*$T$3:$T$1003)</f>
        <v>1987.8090761699518</v>
      </c>
      <c r="P2703" s="43">
        <f t="shared" si="170"/>
        <v>1.2370976903073672</v>
      </c>
      <c r="Q2703" s="43">
        <f t="shared" si="171"/>
        <v>1.2451307921924797</v>
      </c>
    </row>
    <row r="2704" spans="5:17" x14ac:dyDescent="0.2">
      <c r="E2704" s="16">
        <v>40967.5625</v>
      </c>
      <c r="F2704" s="22">
        <v>13.14</v>
      </c>
      <c r="G2704" s="22">
        <v>13.069593959211666</v>
      </c>
      <c r="H2704" s="25">
        <v>0.15220700152207001</v>
      </c>
      <c r="I2704" s="3">
        <f t="shared" si="168"/>
        <v>1999.1399999999999</v>
      </c>
      <c r="J2704" s="3">
        <f t="shared" si="169"/>
        <v>1999.0699999999997</v>
      </c>
      <c r="K2704" s="3">
        <f>MIN(J2704-M2704+N2704,'Power Look Up'!$F$4)</f>
        <v>1954.8006265005276</v>
      </c>
      <c r="M2704" s="51">
        <f t="array" ref="M2704">_xlfn.SUM(_xlfn.NORM.DIST($S$3:$S$1003,$G2704,$P2704,FALSE)*WindSpeedStep*$T$3:$T$1003)</f>
        <v>2001.0031238911013</v>
      </c>
      <c r="N2704" s="51">
        <f t="array" ref="N2704">_xlfn.SUM(_xlfn.NORM.DIST($S$3:$S$1003,$G2704,$Q2704,FALSE)*WindSpeedStep*$T$3:$T$1003)</f>
        <v>1956.7337503916292</v>
      </c>
      <c r="P2704" s="43">
        <f t="shared" si="170"/>
        <v>1.3069593959211667</v>
      </c>
      <c r="Q2704" s="43">
        <f t="shared" si="171"/>
        <v>1.9892837076425669</v>
      </c>
    </row>
    <row r="2705" spans="5:17" x14ac:dyDescent="0.2">
      <c r="E2705" s="16">
        <v>40967.569444444445</v>
      </c>
      <c r="F2705" s="22">
        <v>13.31</v>
      </c>
      <c r="G2705" s="22">
        <v>13.28439657222081</v>
      </c>
      <c r="H2705" s="25">
        <v>0.11945905334335087</v>
      </c>
      <c r="I2705" s="3">
        <f t="shared" si="168"/>
        <v>1999.3099999999997</v>
      </c>
      <c r="J2705" s="3">
        <f t="shared" si="169"/>
        <v>1999.2799999999997</v>
      </c>
      <c r="K2705" s="3">
        <f>MIN(J2705-M2705+N2705,'Power Look Up'!$F$4)</f>
        <v>1988.9931900614722</v>
      </c>
      <c r="M2705" s="51">
        <f t="array" ref="M2705">_xlfn.SUM(_xlfn.NORM.DIST($S$3:$S$1003,$G2705,$P2705,FALSE)*WindSpeedStep*$T$3:$T$1003)</f>
        <v>2002.3798102790256</v>
      </c>
      <c r="N2705" s="51">
        <f t="array" ref="N2705">_xlfn.SUM(_xlfn.NORM.DIST($S$3:$S$1003,$G2705,$Q2705,FALSE)*WindSpeedStep*$T$3:$T$1003)</f>
        <v>1992.0930003404981</v>
      </c>
      <c r="P2705" s="43">
        <f t="shared" si="170"/>
        <v>1.3284396572220811</v>
      </c>
      <c r="Q2705" s="43">
        <f t="shared" si="171"/>
        <v>1.5869414387551533</v>
      </c>
    </row>
    <row r="2706" spans="5:17" x14ac:dyDescent="0.2">
      <c r="E2706" s="16">
        <v>40967.576388888891</v>
      </c>
      <c r="F2706" s="22">
        <v>13.99</v>
      </c>
      <c r="G2706" s="22">
        <v>14.045414591537087</v>
      </c>
      <c r="H2706" s="25">
        <v>0.13152251608291637</v>
      </c>
      <c r="I2706" s="3">
        <f t="shared" si="168"/>
        <v>1999.9899999999998</v>
      </c>
      <c r="J2706" s="3">
        <f t="shared" si="169"/>
        <v>2000</v>
      </c>
      <c r="K2706" s="3">
        <f>MIN(J2706-M2706+N2706,'Power Look Up'!$F$4)</f>
        <v>1990.4309674046888</v>
      </c>
      <c r="M2706" s="51">
        <f t="array" ref="M2706">_xlfn.SUM(_xlfn.NORM.DIST($S$3:$S$1003,$G2706,$P2706,FALSE)*WindSpeedStep*$T$3:$T$1003)</f>
        <v>2003.3753718507801</v>
      </c>
      <c r="N2706" s="51">
        <f t="array" ref="N2706">_xlfn.SUM(_xlfn.NORM.DIST($S$3:$S$1003,$G2706,$Q2706,FALSE)*WindSpeedStep*$T$3:$T$1003)</f>
        <v>1993.8063392554689</v>
      </c>
      <c r="P2706" s="43">
        <f t="shared" si="170"/>
        <v>1.4045414591537089</v>
      </c>
      <c r="Q2706" s="43">
        <f t="shared" si="171"/>
        <v>1.8472882665066648</v>
      </c>
    </row>
    <row r="2707" spans="5:17" x14ac:dyDescent="0.2">
      <c r="E2707" s="16">
        <v>40967.583333333336</v>
      </c>
      <c r="F2707" s="22">
        <v>12.96</v>
      </c>
      <c r="G2707" s="22">
        <v>12.930820555749079</v>
      </c>
      <c r="H2707" s="25">
        <v>0.12037037037037036</v>
      </c>
      <c r="I2707" s="3">
        <f t="shared" si="168"/>
        <v>1998.5599999999974</v>
      </c>
      <c r="J2707" s="3">
        <f t="shared" si="169"/>
        <v>1998.2299999999975</v>
      </c>
      <c r="K2707" s="3">
        <f>MIN(J2707-M2707+N2707,'Power Look Up'!$F$4)</f>
        <v>1983.2539114775243</v>
      </c>
      <c r="M2707" s="51">
        <f t="array" ref="M2707">_xlfn.SUM(_xlfn.NORM.DIST($S$3:$S$1003,$G2707,$P2707,FALSE)*WindSpeedStep*$T$3:$T$1003)</f>
        <v>1999.6566990722513</v>
      </c>
      <c r="N2707" s="51">
        <f t="array" ref="N2707">_xlfn.SUM(_xlfn.NORM.DIST($S$3:$S$1003,$G2707,$Q2707,FALSE)*WindSpeedStep*$T$3:$T$1003)</f>
        <v>1984.6806105497781</v>
      </c>
      <c r="P2707" s="43">
        <f t="shared" si="170"/>
        <v>1.2930820555749081</v>
      </c>
      <c r="Q2707" s="43">
        <f t="shared" si="171"/>
        <v>1.556487659488315</v>
      </c>
    </row>
    <row r="2708" spans="5:17" x14ac:dyDescent="0.2">
      <c r="E2708" s="16">
        <v>40967.590277777781</v>
      </c>
      <c r="F2708" s="22">
        <v>12.14</v>
      </c>
      <c r="G2708" s="22">
        <v>12.09051988406004</v>
      </c>
      <c r="H2708" s="25">
        <v>0.10296540362438221</v>
      </c>
      <c r="I2708" s="3">
        <f t="shared" si="168"/>
        <v>1989.5399999999977</v>
      </c>
      <c r="J2708" s="3">
        <f t="shared" si="169"/>
        <v>1988.9899999999977</v>
      </c>
      <c r="K2708" s="3">
        <f>MIN(J2708-M2708+N2708,'Power Look Up'!$F$4)</f>
        <v>1985.2935674005469</v>
      </c>
      <c r="M2708" s="51">
        <f t="array" ref="M2708">_xlfn.SUM(_xlfn.NORM.DIST($S$3:$S$1003,$G2708,$P2708,FALSE)*WindSpeedStep*$T$3:$T$1003)</f>
        <v>1977.5344741315696</v>
      </c>
      <c r="N2708" s="51">
        <f t="array" ref="N2708">_xlfn.SUM(_xlfn.NORM.DIST($S$3:$S$1003,$G2708,$Q2708,FALSE)*WindSpeedStep*$T$3:$T$1003)</f>
        <v>1973.8380415321187</v>
      </c>
      <c r="P2708" s="43">
        <f t="shared" si="170"/>
        <v>1.209051988406004</v>
      </c>
      <c r="Q2708" s="43">
        <f t="shared" si="171"/>
        <v>1.2449052598908608</v>
      </c>
    </row>
    <row r="2709" spans="5:17" x14ac:dyDescent="0.2">
      <c r="E2709" s="16">
        <v>40967.597222222219</v>
      </c>
      <c r="F2709" s="22">
        <v>10.28</v>
      </c>
      <c r="G2709" s="22">
        <v>10.271201568332859</v>
      </c>
      <c r="H2709" s="25">
        <v>9.6303501945525297E-2</v>
      </c>
      <c r="I2709" s="3">
        <f t="shared" si="168"/>
        <v>1711.7599999999534</v>
      </c>
      <c r="J2709" s="3">
        <f t="shared" si="169"/>
        <v>1709.0899999999533</v>
      </c>
      <c r="K2709" s="3">
        <f>MIN(J2709-M2709+N2709,'Power Look Up'!$F$4)</f>
        <v>1714.2600307311279</v>
      </c>
      <c r="M2709" s="51">
        <f t="array" ref="M2709">_xlfn.SUM(_xlfn.NORM.DIST($S$3:$S$1003,$G2709,$P2709,FALSE)*WindSpeedStep*$T$3:$T$1003)</f>
        <v>1705.7633883619051</v>
      </c>
      <c r="N2709" s="51">
        <f t="array" ref="N2709">_xlfn.SUM(_xlfn.NORM.DIST($S$3:$S$1003,$G2709,$Q2709,FALSE)*WindSpeedStep*$T$3:$T$1003)</f>
        <v>1710.9334190930797</v>
      </c>
      <c r="P2709" s="43">
        <f t="shared" si="170"/>
        <v>1.0271201568332859</v>
      </c>
      <c r="Q2709" s="43">
        <f t="shared" si="171"/>
        <v>0.98915268021882596</v>
      </c>
    </row>
    <row r="2710" spans="5:17" x14ac:dyDescent="0.2">
      <c r="E2710" s="16">
        <v>40967.604166666664</v>
      </c>
      <c r="F2710" s="22">
        <v>9.6</v>
      </c>
      <c r="G2710" s="22">
        <v>9.6419596137304708</v>
      </c>
      <c r="H2710" s="25">
        <v>0.13958333333333334</v>
      </c>
      <c r="I2710" s="3">
        <f t="shared" si="168"/>
        <v>1484.599999999939</v>
      </c>
      <c r="J2710" s="3">
        <f t="shared" si="169"/>
        <v>1499.8399999999388</v>
      </c>
      <c r="K2710" s="3">
        <f>MIN(J2710-M2710+N2710,'Power Look Up'!$F$4)</f>
        <v>1473.2434939712371</v>
      </c>
      <c r="M2710" s="51">
        <f t="array" ref="M2710">_xlfn.SUM(_xlfn.NORM.DIST($S$3:$S$1003,$G2710,$P2710,FALSE)*WindSpeedStep*$T$3:$T$1003)</f>
        <v>1502.1243171197893</v>
      </c>
      <c r="N2710" s="51">
        <f t="array" ref="N2710">_xlfn.SUM(_xlfn.NORM.DIST($S$3:$S$1003,$G2710,$Q2710,FALSE)*WindSpeedStep*$T$3:$T$1003)</f>
        <v>1475.5278110910876</v>
      </c>
      <c r="P2710" s="43">
        <f t="shared" si="170"/>
        <v>0.96419596137304708</v>
      </c>
      <c r="Q2710" s="43">
        <f t="shared" si="171"/>
        <v>1.3458568627498781</v>
      </c>
    </row>
    <row r="2711" spans="5:17" x14ac:dyDescent="0.2">
      <c r="E2711" s="16">
        <v>40967.611111111109</v>
      </c>
      <c r="F2711" s="22">
        <v>10.23</v>
      </c>
      <c r="G2711" s="22">
        <v>10.207143254691843</v>
      </c>
      <c r="H2711" s="25">
        <v>9.4819159335288367E-2</v>
      </c>
      <c r="I2711" s="3">
        <f t="shared" si="168"/>
        <v>1698.4099999999537</v>
      </c>
      <c r="J2711" s="3">
        <f t="shared" si="169"/>
        <v>1693.0699999999538</v>
      </c>
      <c r="K2711" s="3">
        <f>MIN(J2711-M2711+N2711,'Power Look Up'!$F$4)</f>
        <v>1699.9185844421568</v>
      </c>
      <c r="M2711" s="51">
        <f t="array" ref="M2711">_xlfn.SUM(_xlfn.NORM.DIST($S$3:$S$1003,$G2711,$P2711,FALSE)*WindSpeedStep*$T$3:$T$1003)</f>
        <v>1687.4443996984835</v>
      </c>
      <c r="N2711" s="51">
        <f t="array" ref="N2711">_xlfn.SUM(_xlfn.NORM.DIST($S$3:$S$1003,$G2711,$Q2711,FALSE)*WindSpeedStep*$T$3:$T$1003)</f>
        <v>1694.2929841406865</v>
      </c>
      <c r="P2711" s="43">
        <f t="shared" si="170"/>
        <v>1.0207143254691844</v>
      </c>
      <c r="Q2711" s="43">
        <f t="shared" si="171"/>
        <v>0.96783274262473973</v>
      </c>
    </row>
    <row r="2712" spans="5:17" x14ac:dyDescent="0.2">
      <c r="E2712" s="16">
        <v>40967.618055555555</v>
      </c>
      <c r="F2712" s="22">
        <v>9.7200000000000006</v>
      </c>
      <c r="G2712" s="22">
        <v>9.6937432500538545</v>
      </c>
      <c r="H2712" s="25">
        <v>0.15123456790123455</v>
      </c>
      <c r="I2712" s="3">
        <f t="shared" si="168"/>
        <v>1530.3199999999379</v>
      </c>
      <c r="J2712" s="3">
        <f t="shared" si="169"/>
        <v>1518.8899999999383</v>
      </c>
      <c r="K2712" s="3">
        <f>MIN(J2712-M2712+N2712,'Power Look Up'!$F$4)</f>
        <v>1480.0784683210277</v>
      </c>
      <c r="M2712" s="51">
        <f t="array" ref="M2712">_xlfn.SUM(_xlfn.NORM.DIST($S$3:$S$1003,$G2712,$P2712,FALSE)*WindSpeedStep*$T$3:$T$1003)</f>
        <v>1520.6096550414688</v>
      </c>
      <c r="N2712" s="51">
        <f t="array" ref="N2712">_xlfn.SUM(_xlfn.NORM.DIST($S$3:$S$1003,$G2712,$Q2712,FALSE)*WindSpeedStep*$T$3:$T$1003)</f>
        <v>1481.7981233625583</v>
      </c>
      <c r="P2712" s="43">
        <f t="shared" si="170"/>
        <v>0.96937432500538545</v>
      </c>
      <c r="Q2712" s="43">
        <f t="shared" si="171"/>
        <v>1.4660290717674036</v>
      </c>
    </row>
    <row r="2713" spans="5:17" x14ac:dyDescent="0.2">
      <c r="E2713" s="16">
        <v>40967.625</v>
      </c>
      <c r="F2713" s="22">
        <v>10.81</v>
      </c>
      <c r="G2713" s="22">
        <v>10.80579795071243</v>
      </c>
      <c r="H2713" s="25">
        <v>0.1276595744680851</v>
      </c>
      <c r="I2713" s="3">
        <f t="shared" si="168"/>
        <v>1853.2699999999504</v>
      </c>
      <c r="J2713" s="3">
        <f t="shared" si="169"/>
        <v>1853.2699999999504</v>
      </c>
      <c r="K2713" s="3">
        <f>MIN(J2713-M2713+N2713,'Power Look Up'!$F$4)</f>
        <v>1804.376388348001</v>
      </c>
      <c r="M2713" s="51">
        <f t="array" ref="M2713">_xlfn.SUM(_xlfn.NORM.DIST($S$3:$S$1003,$G2713,$P2713,FALSE)*WindSpeedStep*$T$3:$T$1003)</f>
        <v>1833.590736646895</v>
      </c>
      <c r="N2713" s="51">
        <f t="array" ref="N2713">_xlfn.SUM(_xlfn.NORM.DIST($S$3:$S$1003,$G2713,$Q2713,FALSE)*WindSpeedStep*$T$3:$T$1003)</f>
        <v>1784.6971249949456</v>
      </c>
      <c r="P2713" s="43">
        <f t="shared" si="170"/>
        <v>1.080579795071243</v>
      </c>
      <c r="Q2713" s="43">
        <f t="shared" si="171"/>
        <v>1.3794635681760548</v>
      </c>
    </row>
    <row r="2714" spans="5:17" x14ac:dyDescent="0.2">
      <c r="E2714" s="16">
        <v>40967.631944444445</v>
      </c>
      <c r="F2714" s="22">
        <v>10.89</v>
      </c>
      <c r="G2714" s="22">
        <v>10.950521847545543</v>
      </c>
      <c r="H2714" s="25">
        <v>0.12855831037649218</v>
      </c>
      <c r="I2714" s="3">
        <f t="shared" si="168"/>
        <v>1874.6299999999499</v>
      </c>
      <c r="J2714" s="3">
        <f t="shared" si="169"/>
        <v>1890.6499999999496</v>
      </c>
      <c r="K2714" s="3">
        <f>MIN(J2714-M2714+N2714,'Power Look Up'!$F$4)</f>
        <v>1839.2350319728419</v>
      </c>
      <c r="M2714" s="51">
        <f t="array" ref="M2714">_xlfn.SUM(_xlfn.NORM.DIST($S$3:$S$1003,$G2714,$P2714,FALSE)*WindSpeedStep*$T$3:$T$1003)</f>
        <v>1860.4235627963487</v>
      </c>
      <c r="N2714" s="51">
        <f t="array" ref="N2714">_xlfn.SUM(_xlfn.NORM.DIST($S$3:$S$1003,$G2714,$Q2714,FALSE)*WindSpeedStep*$T$3:$T$1003)</f>
        <v>1809.008594769241</v>
      </c>
      <c r="P2714" s="43">
        <f t="shared" si="170"/>
        <v>1.0950521847545545</v>
      </c>
      <c r="Q2714" s="43">
        <f t="shared" si="171"/>
        <v>1.4077805864613184</v>
      </c>
    </row>
    <row r="2715" spans="5:17" x14ac:dyDescent="0.2">
      <c r="E2715" s="16">
        <v>40967.638888888891</v>
      </c>
      <c r="F2715" s="22">
        <v>11.15</v>
      </c>
      <c r="G2715" s="22">
        <v>11.10605969471103</v>
      </c>
      <c r="H2715" s="25">
        <v>9.417040358744394E-2</v>
      </c>
      <c r="I2715" s="3">
        <f t="shared" si="168"/>
        <v>1916.5999999999838</v>
      </c>
      <c r="J2715" s="3">
        <f t="shared" si="169"/>
        <v>1913.2399999999839</v>
      </c>
      <c r="K2715" s="3">
        <f>MIN(J2715-M2715+N2715,'Power Look Up'!$F$4)</f>
        <v>1923.8643626671997</v>
      </c>
      <c r="M2715" s="51">
        <f t="array" ref="M2715">_xlfn.SUM(_xlfn.NORM.DIST($S$3:$S$1003,$G2715,$P2715,FALSE)*WindSpeedStep*$T$3:$T$1003)</f>
        <v>1885.7425754354701</v>
      </c>
      <c r="N2715" s="51">
        <f t="array" ref="N2715">_xlfn.SUM(_xlfn.NORM.DIST($S$3:$S$1003,$G2715,$Q2715,FALSE)*WindSpeedStep*$T$3:$T$1003)</f>
        <v>1896.3669381026859</v>
      </c>
      <c r="P2715" s="43">
        <f t="shared" si="170"/>
        <v>1.110605969471103</v>
      </c>
      <c r="Q2715" s="43">
        <f t="shared" si="171"/>
        <v>1.0458621237171821</v>
      </c>
    </row>
    <row r="2716" spans="5:17" x14ac:dyDescent="0.2">
      <c r="E2716" s="16">
        <v>40967.645833333336</v>
      </c>
      <c r="F2716" s="22">
        <v>10.67</v>
      </c>
      <c r="G2716" s="22">
        <v>10.606825255819997</v>
      </c>
      <c r="H2716" s="25">
        <v>0.1105904404873477</v>
      </c>
      <c r="I2716" s="3">
        <f t="shared" si="168"/>
        <v>1815.8899999999512</v>
      </c>
      <c r="J2716" s="3">
        <f t="shared" si="169"/>
        <v>1799.8699999999515</v>
      </c>
      <c r="K2716" s="3">
        <f>MIN(J2716-M2716+N2716,'Power Look Up'!$F$4)</f>
        <v>1781.9358093484243</v>
      </c>
      <c r="M2716" s="51">
        <f t="array" ref="M2716">_xlfn.SUM(_xlfn.NORM.DIST($S$3:$S$1003,$G2716,$P2716,FALSE)*WindSpeedStep*$T$3:$T$1003)</f>
        <v>1791.3302301515839</v>
      </c>
      <c r="N2716" s="51">
        <f t="array" ref="N2716">_xlfn.SUM(_xlfn.NORM.DIST($S$3:$S$1003,$G2716,$Q2716,FALSE)*WindSpeedStep*$T$3:$T$1003)</f>
        <v>1773.3960395000568</v>
      </c>
      <c r="P2716" s="43">
        <f t="shared" si="170"/>
        <v>1.0606825255819998</v>
      </c>
      <c r="Q2716" s="43">
        <f t="shared" si="171"/>
        <v>1.1730134772134579</v>
      </c>
    </row>
    <row r="2717" spans="5:17" x14ac:dyDescent="0.2">
      <c r="E2717" s="16">
        <v>40967.652777777781</v>
      </c>
      <c r="F2717" s="22">
        <v>9.5299999999999994</v>
      </c>
      <c r="G2717" s="22">
        <v>9.5477300973113728</v>
      </c>
      <c r="H2717" s="25">
        <v>0.11542497376705144</v>
      </c>
      <c r="I2717" s="3">
        <f t="shared" si="168"/>
        <v>1457.9299999999396</v>
      </c>
      <c r="J2717" s="3">
        <f t="shared" si="169"/>
        <v>1465.5499999999392</v>
      </c>
      <c r="K2717" s="3">
        <f>MIN(J2717-M2717+N2717,'Power Look Up'!$F$4)</f>
        <v>1458.0542470773214</v>
      </c>
      <c r="M2717" s="51">
        <f t="array" ref="M2717">_xlfn.SUM(_xlfn.NORM.DIST($S$3:$S$1003,$G2717,$P2717,FALSE)*WindSpeedStep*$T$3:$T$1003)</f>
        <v>1467.8981139515877</v>
      </c>
      <c r="N2717" s="51">
        <f t="array" ref="N2717">_xlfn.SUM(_xlfn.NORM.DIST($S$3:$S$1003,$G2717,$Q2717,FALSE)*WindSpeedStep*$T$3:$T$1003)</f>
        <v>1460.4023610289698</v>
      </c>
      <c r="P2717" s="43">
        <f t="shared" si="170"/>
        <v>0.95477300973113732</v>
      </c>
      <c r="Q2717" s="43">
        <f t="shared" si="171"/>
        <v>1.1020464960170526</v>
      </c>
    </row>
    <row r="2718" spans="5:17" x14ac:dyDescent="0.2">
      <c r="E2718" s="16">
        <v>40967.659722222219</v>
      </c>
      <c r="F2718" s="22">
        <v>9.19</v>
      </c>
      <c r="G2718" s="22">
        <v>9.1071708280994699</v>
      </c>
      <c r="H2718" s="25">
        <v>0.12404787812840043</v>
      </c>
      <c r="I2718" s="3">
        <f t="shared" si="168"/>
        <v>1328.3899999999423</v>
      </c>
      <c r="J2718" s="3">
        <f t="shared" si="169"/>
        <v>1297.909999999943</v>
      </c>
      <c r="K2718" s="3">
        <f>MIN(J2718-M2718+N2718,'Power Look Up'!$F$4)</f>
        <v>1298.1849177659058</v>
      </c>
      <c r="M2718" s="51">
        <f t="array" ref="M2718">_xlfn.SUM(_xlfn.NORM.DIST($S$3:$S$1003,$G2718,$P2718,FALSE)*WindSpeedStep*$T$3:$T$1003)</f>
        <v>1301.1311290411591</v>
      </c>
      <c r="N2718" s="51">
        <f t="array" ref="N2718">_xlfn.SUM(_xlfn.NORM.DIST($S$3:$S$1003,$G2718,$Q2718,FALSE)*WindSpeedStep*$T$3:$T$1003)</f>
        <v>1301.4060468071218</v>
      </c>
      <c r="P2718" s="43">
        <f t="shared" si="170"/>
        <v>0.91071708280994701</v>
      </c>
      <c r="Q2718" s="43">
        <f t="shared" si="171"/>
        <v>1.1297252169786067</v>
      </c>
    </row>
    <row r="2719" spans="5:17" x14ac:dyDescent="0.2">
      <c r="E2719" s="16">
        <v>40967.666666666664</v>
      </c>
      <c r="F2719" s="22">
        <v>8.6</v>
      </c>
      <c r="G2719" s="22">
        <v>8.6154756291716303</v>
      </c>
      <c r="H2719" s="25">
        <v>0.14186046511627906</v>
      </c>
      <c r="I2719" s="3">
        <f t="shared" si="168"/>
        <v>1109.1999999999491</v>
      </c>
      <c r="J2719" s="3">
        <f t="shared" si="169"/>
        <v>1116.5399999999488</v>
      </c>
      <c r="K2719" s="3">
        <f>MIN(J2719-M2719+N2719,'Power Look Up'!$F$4)</f>
        <v>1131.2399266626264</v>
      </c>
      <c r="M2719" s="51">
        <f t="array" ref="M2719">_xlfn.SUM(_xlfn.NORM.DIST($S$3:$S$1003,$G2719,$P2719,FALSE)*WindSpeedStep*$T$3:$T$1003)</f>
        <v>1112.9350269686781</v>
      </c>
      <c r="N2719" s="51">
        <f t="array" ref="N2719">_xlfn.SUM(_xlfn.NORM.DIST($S$3:$S$1003,$G2719,$Q2719,FALSE)*WindSpeedStep*$T$3:$T$1003)</f>
        <v>1127.6349536313558</v>
      </c>
      <c r="P2719" s="43">
        <f t="shared" si="170"/>
        <v>0.86154756291716306</v>
      </c>
      <c r="Q2719" s="43">
        <f t="shared" si="171"/>
        <v>1.2221953799522545</v>
      </c>
    </row>
    <row r="2720" spans="5:17" x14ac:dyDescent="0.2">
      <c r="E2720" s="16">
        <v>40967.673611111109</v>
      </c>
      <c r="F2720" s="22">
        <v>8.58</v>
      </c>
      <c r="G2720" s="22">
        <v>8.5874006889742081</v>
      </c>
      <c r="H2720" s="25">
        <v>0.10372960372960373</v>
      </c>
      <c r="I2720" s="3">
        <f t="shared" si="168"/>
        <v>1101.8599999999492</v>
      </c>
      <c r="J2720" s="3">
        <f t="shared" si="169"/>
        <v>1105.529999999949</v>
      </c>
      <c r="K2720" s="3">
        <f>MIN(J2720-M2720+N2720,'Power Look Up'!$F$4)</f>
        <v>1107.0898591541509</v>
      </c>
      <c r="M2720" s="51">
        <f t="array" ref="M2720">_xlfn.SUM(_xlfn.NORM.DIST($S$3:$S$1003,$G2720,$P2720,FALSE)*WindSpeedStep*$T$3:$T$1003)</f>
        <v>1102.4116917985173</v>
      </c>
      <c r="N2720" s="51">
        <f t="array" ref="N2720">_xlfn.SUM(_xlfn.NORM.DIST($S$3:$S$1003,$G2720,$Q2720,FALSE)*WindSpeedStep*$T$3:$T$1003)</f>
        <v>1103.9715509527191</v>
      </c>
      <c r="P2720" s="43">
        <f t="shared" si="170"/>
        <v>0.85874006889742083</v>
      </c>
      <c r="Q2720" s="43">
        <f t="shared" si="171"/>
        <v>0.89076767053462058</v>
      </c>
    </row>
    <row r="2721" spans="5:17" x14ac:dyDescent="0.2">
      <c r="E2721" s="16">
        <v>40967.680555555555</v>
      </c>
      <c r="F2721" s="22">
        <v>7.72</v>
      </c>
      <c r="G2721" s="22">
        <v>7.7768522570578025</v>
      </c>
      <c r="H2721" s="25">
        <v>0.12305699481865284</v>
      </c>
      <c r="I2721" s="3">
        <f t="shared" si="168"/>
        <v>804.71999999996387</v>
      </c>
      <c r="J2721" s="3">
        <f t="shared" si="169"/>
        <v>822.77999999996348</v>
      </c>
      <c r="K2721" s="3">
        <f>MIN(J2721-M2721+N2721,'Power Look Up'!$F$4)</f>
        <v>834.11118430013698</v>
      </c>
      <c r="M2721" s="51">
        <f t="array" ref="M2721">_xlfn.SUM(_xlfn.NORM.DIST($S$3:$S$1003,$G2721,$P2721,FALSE)*WindSpeedStep*$T$3:$T$1003)</f>
        <v>819.8759069963761</v>
      </c>
      <c r="N2721" s="51">
        <f t="array" ref="N2721">_xlfn.SUM(_xlfn.NORM.DIST($S$3:$S$1003,$G2721,$Q2721,FALSE)*WindSpeedStep*$T$3:$T$1003)</f>
        <v>831.20709129654961</v>
      </c>
      <c r="P2721" s="43">
        <f t="shared" si="170"/>
        <v>0.77768522570578025</v>
      </c>
      <c r="Q2721" s="43">
        <f t="shared" si="171"/>
        <v>0.95699606790219072</v>
      </c>
    </row>
    <row r="2722" spans="5:17" x14ac:dyDescent="0.2">
      <c r="E2722" s="16">
        <v>40967.6875</v>
      </c>
      <c r="F2722" s="22">
        <v>7.9</v>
      </c>
      <c r="G2722" s="22">
        <v>7.9202020037654552</v>
      </c>
      <c r="H2722" s="25">
        <v>0.1</v>
      </c>
      <c r="I2722" s="3">
        <f t="shared" si="168"/>
        <v>858.89999999996269</v>
      </c>
      <c r="J2722" s="3">
        <f t="shared" si="169"/>
        <v>864.91999999996256</v>
      </c>
      <c r="K2722" s="3">
        <f>MIN(J2722-M2722+N2722,'Power Look Up'!$F$4)</f>
        <v>864.91999999996256</v>
      </c>
      <c r="M2722" s="51">
        <f t="array" ref="M2722">_xlfn.SUM(_xlfn.NORM.DIST($S$3:$S$1003,$G2722,$P2722,FALSE)*WindSpeedStep*$T$3:$T$1003)</f>
        <v>866.44247718876863</v>
      </c>
      <c r="N2722" s="51">
        <f t="array" ref="N2722">_xlfn.SUM(_xlfn.NORM.DIST($S$3:$S$1003,$G2722,$Q2722,FALSE)*WindSpeedStep*$T$3:$T$1003)</f>
        <v>866.44247718876863</v>
      </c>
      <c r="P2722" s="43">
        <f t="shared" si="170"/>
        <v>0.79202020037654552</v>
      </c>
      <c r="Q2722" s="43">
        <f t="shared" si="171"/>
        <v>0.79202020037654552</v>
      </c>
    </row>
    <row r="2723" spans="5:17" x14ac:dyDescent="0.2">
      <c r="E2723" s="16">
        <v>40967.694444444445</v>
      </c>
      <c r="F2723" s="22">
        <v>8.01</v>
      </c>
      <c r="G2723" s="22">
        <v>7.9718459976615437</v>
      </c>
      <c r="H2723" s="25">
        <v>0.11111111111111112</v>
      </c>
      <c r="I2723" s="3">
        <f t="shared" si="168"/>
        <v>892.66999999995369</v>
      </c>
      <c r="J2723" s="3">
        <f t="shared" si="169"/>
        <v>879.96999999996228</v>
      </c>
      <c r="K2723" s="3">
        <f>MIN(J2723-M2723+N2723,'Power Look Up'!$F$4)</f>
        <v>885.41911774359096</v>
      </c>
      <c r="M2723" s="51">
        <f t="array" ref="M2723">_xlfn.SUM(_xlfn.NORM.DIST($S$3:$S$1003,$G2723,$P2723,FALSE)*WindSpeedStep*$T$3:$T$1003)</f>
        <v>883.59805063659337</v>
      </c>
      <c r="N2723" s="51">
        <f t="array" ref="N2723">_xlfn.SUM(_xlfn.NORM.DIST($S$3:$S$1003,$G2723,$Q2723,FALSE)*WindSpeedStep*$T$3:$T$1003)</f>
        <v>889.04716838022205</v>
      </c>
      <c r="P2723" s="43">
        <f t="shared" si="170"/>
        <v>0.79718459976615441</v>
      </c>
      <c r="Q2723" s="43">
        <f t="shared" si="171"/>
        <v>0.88576066640683826</v>
      </c>
    </row>
    <row r="2724" spans="5:17" x14ac:dyDescent="0.2">
      <c r="E2724" s="16">
        <v>40967.701388888891</v>
      </c>
      <c r="F2724" s="22">
        <v>7.93</v>
      </c>
      <c r="G2724" s="22">
        <v>7.9037903526977429</v>
      </c>
      <c r="H2724" s="25">
        <v>0.12232030264817151</v>
      </c>
      <c r="I2724" s="3">
        <f t="shared" si="168"/>
        <v>867.92999999996255</v>
      </c>
      <c r="J2724" s="3">
        <f t="shared" si="169"/>
        <v>858.89999999996269</v>
      </c>
      <c r="K2724" s="3">
        <f>MIN(J2724-M2724+N2724,'Power Look Up'!$F$4)</f>
        <v>870.08014593422843</v>
      </c>
      <c r="M2724" s="51">
        <f t="array" ref="M2724">_xlfn.SUM(_xlfn.NORM.DIST($S$3:$S$1003,$G2724,$P2724,FALSE)*WindSpeedStep*$T$3:$T$1003)</f>
        <v>861.03260997622772</v>
      </c>
      <c r="N2724" s="51">
        <f t="array" ref="N2724">_xlfn.SUM(_xlfn.NORM.DIST($S$3:$S$1003,$G2724,$Q2724,FALSE)*WindSpeedStep*$T$3:$T$1003)</f>
        <v>872.21275591049346</v>
      </c>
      <c r="P2724" s="43">
        <f t="shared" si="170"/>
        <v>0.79037903526977438</v>
      </c>
      <c r="Q2724" s="43">
        <f t="shared" si="171"/>
        <v>0.96679402800968617</v>
      </c>
    </row>
    <row r="2725" spans="5:17" x14ac:dyDescent="0.2">
      <c r="E2725" s="16">
        <v>40967.708333333336</v>
      </c>
      <c r="F2725" s="22">
        <v>8.14</v>
      </c>
      <c r="G2725" s="22">
        <v>8.0925791029929268</v>
      </c>
      <c r="H2725" s="25">
        <v>9.4594594594594586E-2</v>
      </c>
      <c r="I2725" s="3">
        <f t="shared" si="168"/>
        <v>940.37999999995259</v>
      </c>
      <c r="J2725" s="3">
        <f t="shared" si="169"/>
        <v>922.02999999995302</v>
      </c>
      <c r="K2725" s="3">
        <f>MIN(J2725-M2725+N2725,'Power Look Up'!$F$4)</f>
        <v>919.4732114665577</v>
      </c>
      <c r="M2725" s="51">
        <f t="array" ref="M2725">_xlfn.SUM(_xlfn.NORM.DIST($S$3:$S$1003,$G2725,$P2725,FALSE)*WindSpeedStep*$T$3:$T$1003)</f>
        <v>924.4774010309834</v>
      </c>
      <c r="N2725" s="51">
        <f t="array" ref="N2725">_xlfn.SUM(_xlfn.NORM.DIST($S$3:$S$1003,$G2725,$Q2725,FALSE)*WindSpeedStep*$T$3:$T$1003)</f>
        <v>921.92061249758808</v>
      </c>
      <c r="P2725" s="43">
        <f t="shared" si="170"/>
        <v>0.80925791029929273</v>
      </c>
      <c r="Q2725" s="43">
        <f t="shared" si="171"/>
        <v>0.76551423947230379</v>
      </c>
    </row>
    <row r="2726" spans="5:17" x14ac:dyDescent="0.2">
      <c r="E2726" s="16">
        <v>40967.715277777781</v>
      </c>
      <c r="F2726" s="22">
        <v>9.4700000000000006</v>
      </c>
      <c r="G2726" s="22">
        <v>9.4037879086936229</v>
      </c>
      <c r="H2726" s="25">
        <v>9.9260823653643068E-2</v>
      </c>
      <c r="I2726" s="3">
        <f t="shared" si="168"/>
        <v>1435.0699999999401</v>
      </c>
      <c r="J2726" s="3">
        <f t="shared" si="169"/>
        <v>1408.3999999999405</v>
      </c>
      <c r="K2726" s="3">
        <f>MIN(J2726-M2726+N2726,'Power Look Up'!$F$4)</f>
        <v>1408.5791363284779</v>
      </c>
      <c r="M2726" s="51">
        <f t="array" ref="M2726">_xlfn.SUM(_xlfn.NORM.DIST($S$3:$S$1003,$G2726,$P2726,FALSE)*WindSpeedStep*$T$3:$T$1003)</f>
        <v>1414.3847148073448</v>
      </c>
      <c r="N2726" s="51">
        <f t="array" ref="N2726">_xlfn.SUM(_xlfn.NORM.DIST($S$3:$S$1003,$G2726,$Q2726,FALSE)*WindSpeedStep*$T$3:$T$1003)</f>
        <v>1414.5638511358823</v>
      </c>
      <c r="P2726" s="43">
        <f t="shared" si="170"/>
        <v>0.94037879086936238</v>
      </c>
      <c r="Q2726" s="43">
        <f t="shared" si="171"/>
        <v>0.93342773328109863</v>
      </c>
    </row>
    <row r="2727" spans="5:17" x14ac:dyDescent="0.2">
      <c r="E2727" s="16">
        <v>40967.722222222219</v>
      </c>
      <c r="F2727" s="22">
        <v>10.32</v>
      </c>
      <c r="G2727" s="22">
        <v>10.373616316118699</v>
      </c>
      <c r="H2727" s="25">
        <v>0.1056201550387597</v>
      </c>
      <c r="I2727" s="3">
        <f t="shared" si="168"/>
        <v>1722.4399999999532</v>
      </c>
      <c r="J2727" s="3">
        <f t="shared" si="169"/>
        <v>1735.7899999999529</v>
      </c>
      <c r="K2727" s="3">
        <f>MIN(J2727-M2727+N2727,'Power Look Up'!$F$4)</f>
        <v>1727.2993943426839</v>
      </c>
      <c r="M2727" s="51">
        <f t="array" ref="M2727">_xlfn.SUM(_xlfn.NORM.DIST($S$3:$S$1003,$G2727,$P2727,FALSE)*WindSpeedStep*$T$3:$T$1003)</f>
        <v>1733.7530298188565</v>
      </c>
      <c r="N2727" s="51">
        <f t="array" ref="N2727">_xlfn.SUM(_xlfn.NORM.DIST($S$3:$S$1003,$G2727,$Q2727,FALSE)*WindSpeedStep*$T$3:$T$1003)</f>
        <v>1725.2624241615874</v>
      </c>
      <c r="P2727" s="43">
        <f t="shared" si="170"/>
        <v>1.0373616316118699</v>
      </c>
      <c r="Q2727" s="43">
        <f t="shared" si="171"/>
        <v>1.0956629636210642</v>
      </c>
    </row>
    <row r="2728" spans="5:17" x14ac:dyDescent="0.2">
      <c r="E2728" s="16">
        <v>40967.729166666664</v>
      </c>
      <c r="F2728" s="22">
        <v>9.2899999999999991</v>
      </c>
      <c r="G2728" s="22">
        <v>9.2654797619770672</v>
      </c>
      <c r="H2728" s="25">
        <v>0.10226049515608181</v>
      </c>
      <c r="I2728" s="3">
        <f t="shared" si="168"/>
        <v>1366.4899999999416</v>
      </c>
      <c r="J2728" s="3">
        <f t="shared" si="169"/>
        <v>1358.8699999999417</v>
      </c>
      <c r="K2728" s="3">
        <f>MIN(J2728-M2728+N2728,'Power Look Up'!$F$4)</f>
        <v>1358.672786690666</v>
      </c>
      <c r="M2728" s="51">
        <f t="array" ref="M2728">_xlfn.SUM(_xlfn.NORM.DIST($S$3:$S$1003,$G2728,$P2728,FALSE)*WindSpeedStep*$T$3:$T$1003)</f>
        <v>1361.9240850955241</v>
      </c>
      <c r="N2728" s="51">
        <f t="array" ref="N2728">_xlfn.SUM(_xlfn.NORM.DIST($S$3:$S$1003,$G2728,$Q2728,FALSE)*WindSpeedStep*$T$3:$T$1003)</f>
        <v>1361.7268717862485</v>
      </c>
      <c r="P2728" s="43">
        <f t="shared" si="170"/>
        <v>0.92654797619770679</v>
      </c>
      <c r="Q2728" s="43">
        <f t="shared" si="171"/>
        <v>0.94749254831842988</v>
      </c>
    </row>
    <row r="2729" spans="5:17" x14ac:dyDescent="0.2">
      <c r="E2729" s="16">
        <v>40967.736111111109</v>
      </c>
      <c r="F2729" s="22">
        <v>8.5</v>
      </c>
      <c r="G2729" s="22">
        <v>8.4490560470040421</v>
      </c>
      <c r="H2729" s="25">
        <v>9.6470588235294114E-2</v>
      </c>
      <c r="I2729" s="3">
        <f t="shared" si="168"/>
        <v>1072.4999999999498</v>
      </c>
      <c r="J2729" s="3">
        <f t="shared" si="169"/>
        <v>1054.1499999999501</v>
      </c>
      <c r="K2729" s="3">
        <f>MIN(J2729-M2729+N2729,'Power Look Up'!$F$4)</f>
        <v>1052.5335283883383</v>
      </c>
      <c r="M2729" s="51">
        <f t="array" ref="M2729">_xlfn.SUM(_xlfn.NORM.DIST($S$3:$S$1003,$G2729,$P2729,FALSE)*WindSpeedStep*$T$3:$T$1003)</f>
        <v>1051.1435664810133</v>
      </c>
      <c r="N2729" s="51">
        <f t="array" ref="N2729">_xlfn.SUM(_xlfn.NORM.DIST($S$3:$S$1003,$G2729,$Q2729,FALSE)*WindSpeedStep*$T$3:$T$1003)</f>
        <v>1049.5270948694015</v>
      </c>
      <c r="P2729" s="43">
        <f t="shared" si="170"/>
        <v>0.84490560470040421</v>
      </c>
      <c r="Q2729" s="43">
        <f t="shared" si="171"/>
        <v>0.81508540688744868</v>
      </c>
    </row>
    <row r="2730" spans="5:17" x14ac:dyDescent="0.2">
      <c r="E2730" s="16">
        <v>40967.743055555555</v>
      </c>
      <c r="F2730" s="22">
        <v>9.0500000000000007</v>
      </c>
      <c r="G2730" s="22">
        <v>9.1415083415670377</v>
      </c>
      <c r="H2730" s="25">
        <v>0.10607734806629833</v>
      </c>
      <c r="I2730" s="3">
        <f t="shared" si="168"/>
        <v>1275.0499999999433</v>
      </c>
      <c r="J2730" s="3">
        <f t="shared" si="169"/>
        <v>1309.3399999999426</v>
      </c>
      <c r="K2730" s="3">
        <f>MIN(J2730-M2730+N2730,'Power Look Up'!$F$4)</f>
        <v>1309.5428254883795</v>
      </c>
      <c r="M2730" s="51">
        <f t="array" ref="M2730">_xlfn.SUM(_xlfn.NORM.DIST($S$3:$S$1003,$G2730,$P2730,FALSE)*WindSpeedStep*$T$3:$T$1003)</f>
        <v>1314.3579454554874</v>
      </c>
      <c r="N2730" s="51">
        <f t="array" ref="N2730">_xlfn.SUM(_xlfn.NORM.DIST($S$3:$S$1003,$G2730,$Q2730,FALSE)*WindSpeedStep*$T$3:$T$1003)</f>
        <v>1314.5607709439244</v>
      </c>
      <c r="P2730" s="43">
        <f t="shared" si="170"/>
        <v>0.91415083415670384</v>
      </c>
      <c r="Q2730" s="43">
        <f t="shared" si="171"/>
        <v>0.96970696219937624</v>
      </c>
    </row>
    <row r="2731" spans="5:17" x14ac:dyDescent="0.2">
      <c r="E2731" s="16">
        <v>40967.75</v>
      </c>
      <c r="F2731" s="22">
        <v>8.93</v>
      </c>
      <c r="G2731" s="22">
        <v>8.9201130944438702</v>
      </c>
      <c r="H2731" s="25">
        <v>9.9664053751399778E-2</v>
      </c>
      <c r="I2731" s="3">
        <f t="shared" si="168"/>
        <v>1230.3099999999465</v>
      </c>
      <c r="J2731" s="3">
        <f t="shared" si="169"/>
        <v>1226.6399999999464</v>
      </c>
      <c r="K2731" s="3">
        <f>MIN(J2731-M2731+N2731,'Power Look Up'!$F$4)</f>
        <v>1226.557549436566</v>
      </c>
      <c r="M2731" s="51">
        <f t="array" ref="M2731">_xlfn.SUM(_xlfn.NORM.DIST($S$3:$S$1003,$G2731,$P2731,FALSE)*WindSpeedStep*$T$3:$T$1003)</f>
        <v>1229.0093490052168</v>
      </c>
      <c r="N2731" s="51">
        <f t="array" ref="N2731">_xlfn.SUM(_xlfn.NORM.DIST($S$3:$S$1003,$G2731,$Q2731,FALSE)*WindSpeedStep*$T$3:$T$1003)</f>
        <v>1228.9268984418363</v>
      </c>
      <c r="P2731" s="43">
        <f t="shared" si="170"/>
        <v>0.89201130944438711</v>
      </c>
      <c r="Q2731" s="43">
        <f t="shared" si="171"/>
        <v>0.88901463091321886</v>
      </c>
    </row>
    <row r="2732" spans="5:17" x14ac:dyDescent="0.2">
      <c r="E2732" s="16">
        <v>40967.756944444445</v>
      </c>
      <c r="F2732" s="22">
        <v>7.3</v>
      </c>
      <c r="G2732" s="22">
        <v>7.3200329558526818</v>
      </c>
      <c r="H2732" s="25">
        <v>8.9041095890410968E-2</v>
      </c>
      <c r="I2732" s="3">
        <f t="shared" si="168"/>
        <v>678.29999999996653</v>
      </c>
      <c r="J2732" s="3">
        <f t="shared" si="169"/>
        <v>684.3199999999664</v>
      </c>
      <c r="K2732" s="3">
        <f>MIN(J2732-M2732+N2732,'Power Look Up'!$F$4)</f>
        <v>680.29975220818233</v>
      </c>
      <c r="M2732" s="51">
        <f t="array" ref="M2732">_xlfn.SUM(_xlfn.NORM.DIST($S$3:$S$1003,$G2732,$P2732,FALSE)*WindSpeedStep*$T$3:$T$1003)</f>
        <v>681.82453647784871</v>
      </c>
      <c r="N2732" s="51">
        <f t="array" ref="N2732">_xlfn.SUM(_xlfn.NORM.DIST($S$3:$S$1003,$G2732,$Q2732,FALSE)*WindSpeedStep*$T$3:$T$1003)</f>
        <v>677.80428868606464</v>
      </c>
      <c r="P2732" s="43">
        <f t="shared" si="170"/>
        <v>0.73200329558526822</v>
      </c>
      <c r="Q2732" s="43">
        <f t="shared" si="171"/>
        <v>0.65178375634304708</v>
      </c>
    </row>
    <row r="2733" spans="5:17" x14ac:dyDescent="0.2">
      <c r="E2733" s="16">
        <v>40967.763888888891</v>
      </c>
      <c r="F2733" s="22">
        <v>7.06</v>
      </c>
      <c r="G2733" s="22">
        <v>7.09613599251123</v>
      </c>
      <c r="H2733" s="25">
        <v>9.9150141643059492E-2</v>
      </c>
      <c r="I2733" s="3">
        <f t="shared" si="168"/>
        <v>606.05999999996811</v>
      </c>
      <c r="J2733" s="3">
        <f t="shared" si="169"/>
        <v>618.09999999996785</v>
      </c>
      <c r="K2733" s="3">
        <f>MIN(J2733-M2733+N2733,'Power Look Up'!$F$4)</f>
        <v>617.79682039527222</v>
      </c>
      <c r="M2733" s="51">
        <f t="array" ref="M2733">_xlfn.SUM(_xlfn.NORM.DIST($S$3:$S$1003,$G2733,$P2733,FALSE)*WindSpeedStep*$T$3:$T$1003)</f>
        <v>619.82854311107974</v>
      </c>
      <c r="N2733" s="51">
        <f t="array" ref="N2733">_xlfn.SUM(_xlfn.NORM.DIST($S$3:$S$1003,$G2733,$Q2733,FALSE)*WindSpeedStep*$T$3:$T$1003)</f>
        <v>619.52536350638411</v>
      </c>
      <c r="P2733" s="43">
        <f t="shared" si="170"/>
        <v>0.709613599251123</v>
      </c>
      <c r="Q2733" s="43">
        <f t="shared" si="171"/>
        <v>0.70358288877590103</v>
      </c>
    </row>
    <row r="2734" spans="5:17" x14ac:dyDescent="0.2">
      <c r="E2734" s="16">
        <v>40967.770833333336</v>
      </c>
      <c r="F2734" s="22">
        <v>7.11</v>
      </c>
      <c r="G2734" s="22">
        <v>7.1220740852544937</v>
      </c>
      <c r="H2734" s="25">
        <v>9.4233473980309429E-2</v>
      </c>
      <c r="I2734" s="3">
        <f t="shared" si="168"/>
        <v>621.10999999996773</v>
      </c>
      <c r="J2734" s="3">
        <f t="shared" si="169"/>
        <v>624.11999999996772</v>
      </c>
      <c r="K2734" s="3">
        <f>MIN(J2734-M2734+N2734,'Power Look Up'!$F$4)</f>
        <v>622.09190197674673</v>
      </c>
      <c r="M2734" s="51">
        <f t="array" ref="M2734">_xlfn.SUM(_xlfn.NORM.DIST($S$3:$S$1003,$G2734,$P2734,FALSE)*WindSpeedStep*$T$3:$T$1003)</f>
        <v>626.82283209520403</v>
      </c>
      <c r="N2734" s="51">
        <f t="array" ref="N2734">_xlfn.SUM(_xlfn.NORM.DIST($S$3:$S$1003,$G2734,$Q2734,FALSE)*WindSpeedStep*$T$3:$T$1003)</f>
        <v>624.79473407198304</v>
      </c>
      <c r="P2734" s="43">
        <f t="shared" si="170"/>
        <v>0.71220740852544939</v>
      </c>
      <c r="Q2734" s="43">
        <f t="shared" si="171"/>
        <v>0.67113778299866544</v>
      </c>
    </row>
    <row r="2735" spans="5:17" x14ac:dyDescent="0.2">
      <c r="E2735" s="16">
        <v>40967.777777777781</v>
      </c>
      <c r="F2735" s="22">
        <v>8.43</v>
      </c>
      <c r="G2735" s="22">
        <v>8.48769788499553</v>
      </c>
      <c r="H2735" s="25">
        <v>0.15776986951364178</v>
      </c>
      <c r="I2735" s="3">
        <f t="shared" si="168"/>
        <v>1046.8099999999504</v>
      </c>
      <c r="J2735" s="3">
        <f t="shared" si="169"/>
        <v>1068.8299999999499</v>
      </c>
      <c r="K2735" s="3">
        <f>MIN(J2735-M2735+N2735,'Power Look Up'!$F$4)</f>
        <v>1091.2968690888267</v>
      </c>
      <c r="M2735" s="51">
        <f t="array" ref="M2735">_xlfn.SUM(_xlfn.NORM.DIST($S$3:$S$1003,$G2735,$P2735,FALSE)*WindSpeedStep*$T$3:$T$1003)</f>
        <v>1065.3591828727804</v>
      </c>
      <c r="N2735" s="51">
        <f t="array" ref="N2735">_xlfn.SUM(_xlfn.NORM.DIST($S$3:$S$1003,$G2735,$Q2735,FALSE)*WindSpeedStep*$T$3:$T$1003)</f>
        <v>1087.8260519616572</v>
      </c>
      <c r="P2735" s="43">
        <f t="shared" si="170"/>
        <v>0.84876978849955309</v>
      </c>
      <c r="Q2735" s="43">
        <f t="shared" si="171"/>
        <v>1.339102987786958</v>
      </c>
    </row>
    <row r="2736" spans="5:17" x14ac:dyDescent="0.2">
      <c r="E2736" s="16">
        <v>40967.784722222219</v>
      </c>
      <c r="F2736" s="22">
        <v>7.9</v>
      </c>
      <c r="G2736" s="22">
        <v>7.9466323491981212</v>
      </c>
      <c r="H2736" s="25">
        <v>0.16962025316455698</v>
      </c>
      <c r="I2736" s="3">
        <f t="shared" si="168"/>
        <v>858.89999999996269</v>
      </c>
      <c r="J2736" s="3">
        <f t="shared" si="169"/>
        <v>873.9499999999623</v>
      </c>
      <c r="K2736" s="3">
        <f>MIN(J2736-M2736+N2736,'Power Look Up'!$F$4)</f>
        <v>910.42523420555324</v>
      </c>
      <c r="M2736" s="51">
        <f t="array" ref="M2736">_xlfn.SUM(_xlfn.NORM.DIST($S$3:$S$1003,$G2736,$P2736,FALSE)*WindSpeedStep*$T$3:$T$1003)</f>
        <v>875.19739166389297</v>
      </c>
      <c r="N2736" s="51">
        <f t="array" ref="N2736">_xlfn.SUM(_xlfn.NORM.DIST($S$3:$S$1003,$G2736,$Q2736,FALSE)*WindSpeedStep*$T$3:$T$1003)</f>
        <v>911.67262586948391</v>
      </c>
      <c r="P2736" s="43">
        <f t="shared" si="170"/>
        <v>0.79466323491981217</v>
      </c>
      <c r="Q2736" s="43">
        <f t="shared" si="171"/>
        <v>1.3479097908766435</v>
      </c>
    </row>
    <row r="2737" spans="5:17" x14ac:dyDescent="0.2">
      <c r="E2737" s="16">
        <v>40967.791666666664</v>
      </c>
      <c r="F2737" s="22">
        <v>8.1999999999999993</v>
      </c>
      <c r="G2737" s="22">
        <v>8.2809286258376957</v>
      </c>
      <c r="H2737" s="25">
        <v>0.14634146341463417</v>
      </c>
      <c r="I2737" s="3">
        <f t="shared" si="168"/>
        <v>962.39999999995212</v>
      </c>
      <c r="J2737" s="3">
        <f t="shared" si="169"/>
        <v>991.75999999995156</v>
      </c>
      <c r="K2737" s="3">
        <f>MIN(J2737-M2737+N2737,'Power Look Up'!$F$4)</f>
        <v>1013.9165335625978</v>
      </c>
      <c r="M2737" s="51">
        <f t="array" ref="M2737">_xlfn.SUM(_xlfn.NORM.DIST($S$3:$S$1003,$G2737,$P2737,FALSE)*WindSpeedStep*$T$3:$T$1003)</f>
        <v>990.34569435329888</v>
      </c>
      <c r="N2737" s="51">
        <f t="array" ref="N2737">_xlfn.SUM(_xlfn.NORM.DIST($S$3:$S$1003,$G2737,$Q2737,FALSE)*WindSpeedStep*$T$3:$T$1003)</f>
        <v>1012.5022279159451</v>
      </c>
      <c r="P2737" s="43">
        <f t="shared" si="170"/>
        <v>0.82809286258376957</v>
      </c>
      <c r="Q2737" s="43">
        <f t="shared" si="171"/>
        <v>1.2118432135372239</v>
      </c>
    </row>
    <row r="2738" spans="5:17" x14ac:dyDescent="0.2">
      <c r="E2738" s="16">
        <v>40967.798611111109</v>
      </c>
      <c r="F2738" s="22">
        <v>7.79</v>
      </c>
      <c r="G2738" s="22">
        <v>7.8502052955035664</v>
      </c>
      <c r="H2738" s="25">
        <v>0.1694480102695764</v>
      </c>
      <c r="I2738" s="3">
        <f t="shared" si="168"/>
        <v>825.78999999996336</v>
      </c>
      <c r="J2738" s="3">
        <f t="shared" si="169"/>
        <v>843.84999999996296</v>
      </c>
      <c r="K2738" s="3">
        <f>MIN(J2738-M2738+N2738,'Power Look Up'!$F$4)</f>
        <v>880.66281510432839</v>
      </c>
      <c r="M2738" s="51">
        <f t="array" ref="M2738">_xlfn.SUM(_xlfn.NORM.DIST($S$3:$S$1003,$G2738,$P2738,FALSE)*WindSpeedStep*$T$3:$T$1003)</f>
        <v>843.51036658153919</v>
      </c>
      <c r="N2738" s="51">
        <f t="array" ref="N2738">_xlfn.SUM(_xlfn.NORM.DIST($S$3:$S$1003,$G2738,$Q2738,FALSE)*WindSpeedStep*$T$3:$T$1003)</f>
        <v>880.32318168590461</v>
      </c>
      <c r="P2738" s="43">
        <f t="shared" si="170"/>
        <v>0.78502052955035673</v>
      </c>
      <c r="Q2738" s="43">
        <f t="shared" si="171"/>
        <v>1.3302016675307713</v>
      </c>
    </row>
    <row r="2739" spans="5:17" x14ac:dyDescent="0.2">
      <c r="E2739" s="16">
        <v>40967.805555555555</v>
      </c>
      <c r="F2739" s="22">
        <v>7.34</v>
      </c>
      <c r="G2739" s="22">
        <v>7.4623968819187789</v>
      </c>
      <c r="H2739" s="25">
        <v>0.17711171662125341</v>
      </c>
      <c r="I2739" s="3">
        <f t="shared" si="168"/>
        <v>690.33999999996627</v>
      </c>
      <c r="J2739" s="3">
        <f t="shared" si="169"/>
        <v>726.45999999996548</v>
      </c>
      <c r="K2739" s="3">
        <f>MIN(J2739-M2739+N2739,'Power Look Up'!$F$4)</f>
        <v>766.5043170346944</v>
      </c>
      <c r="M2739" s="51">
        <f t="array" ref="M2739">_xlfn.SUM(_xlfn.NORM.DIST($S$3:$S$1003,$G2739,$P2739,FALSE)*WindSpeedStep*$T$3:$T$1003)</f>
        <v>723.16833990014925</v>
      </c>
      <c r="N2739" s="51">
        <f t="array" ref="N2739">_xlfn.SUM(_xlfn.NORM.DIST($S$3:$S$1003,$G2739,$Q2739,FALSE)*WindSpeedStep*$T$3:$T$1003)</f>
        <v>763.21265693487817</v>
      </c>
      <c r="P2739" s="43">
        <f t="shared" si="170"/>
        <v>0.74623968819187791</v>
      </c>
      <c r="Q2739" s="43">
        <f t="shared" si="171"/>
        <v>1.3216779218657237</v>
      </c>
    </row>
    <row r="2740" spans="5:17" x14ac:dyDescent="0.2">
      <c r="E2740" s="16">
        <v>40967.8125</v>
      </c>
      <c r="F2740" s="22">
        <v>7.04</v>
      </c>
      <c r="G2740" s="22">
        <v>7.0047460309531795</v>
      </c>
      <c r="H2740" s="25">
        <v>0.171875</v>
      </c>
      <c r="I2740" s="3">
        <f t="shared" si="168"/>
        <v>600.03999999996824</v>
      </c>
      <c r="J2740" s="3">
        <f t="shared" si="169"/>
        <v>587.99999999997635</v>
      </c>
      <c r="K2740" s="3">
        <f>MIN(J2740-M2740+N2740,'Power Look Up'!$F$4)</f>
        <v>620.20380427466478</v>
      </c>
      <c r="M2740" s="51">
        <f t="array" ref="M2740">_xlfn.SUM(_xlfn.NORM.DIST($S$3:$S$1003,$G2740,$P2740,FALSE)*WindSpeedStep*$T$3:$T$1003)</f>
        <v>595.57420190580547</v>
      </c>
      <c r="N2740" s="51">
        <f t="array" ref="N2740">_xlfn.SUM(_xlfn.NORM.DIST($S$3:$S$1003,$G2740,$Q2740,FALSE)*WindSpeedStep*$T$3:$T$1003)</f>
        <v>627.77800618049389</v>
      </c>
      <c r="P2740" s="43">
        <f t="shared" si="170"/>
        <v>0.70047460309531795</v>
      </c>
      <c r="Q2740" s="43">
        <f t="shared" si="171"/>
        <v>1.2039407240700777</v>
      </c>
    </row>
    <row r="2741" spans="5:17" x14ac:dyDescent="0.2">
      <c r="E2741" s="16">
        <v>40967.819444444445</v>
      </c>
      <c r="F2741" s="22">
        <v>6.43</v>
      </c>
      <c r="G2741" s="22">
        <v>6.5112776502970728</v>
      </c>
      <c r="H2741" s="25">
        <v>0.14618973561430793</v>
      </c>
      <c r="I2741" s="3">
        <f t="shared" si="168"/>
        <v>459.17999999997903</v>
      </c>
      <c r="J2741" s="3">
        <f t="shared" si="169"/>
        <v>477.25999999997867</v>
      </c>
      <c r="K2741" s="3">
        <f>MIN(J2741-M2741+N2741,'Power Look Up'!$F$4)</f>
        <v>492.37254333445912</v>
      </c>
      <c r="M2741" s="51">
        <f t="array" ref="M2741">_xlfn.SUM(_xlfn.NORM.DIST($S$3:$S$1003,$G2741,$P2741,FALSE)*WindSpeedStep*$T$3:$T$1003)</f>
        <v>474.91423552683239</v>
      </c>
      <c r="N2741" s="51">
        <f t="array" ref="N2741">_xlfn.SUM(_xlfn.NORM.DIST($S$3:$S$1003,$G2741,$Q2741,FALSE)*WindSpeedStep*$T$3:$T$1003)</f>
        <v>490.02677886131283</v>
      </c>
      <c r="P2741" s="43">
        <f t="shared" si="170"/>
        <v>0.65112776502970737</v>
      </c>
      <c r="Q2741" s="43">
        <f t="shared" si="171"/>
        <v>0.95188195820828125</v>
      </c>
    </row>
    <row r="2742" spans="5:17" x14ac:dyDescent="0.2">
      <c r="E2742" s="16">
        <v>40967.826388888891</v>
      </c>
      <c r="F2742" s="22">
        <v>5.17</v>
      </c>
      <c r="G2742" s="22">
        <v>5.2282983295438763</v>
      </c>
      <c r="H2742" s="25">
        <v>0.14700193423597679</v>
      </c>
      <c r="I2742" s="3">
        <f t="shared" si="168"/>
        <v>227.53999999998933</v>
      </c>
      <c r="J2742" s="3">
        <f t="shared" si="169"/>
        <v>237.25999999998913</v>
      </c>
      <c r="K2742" s="3">
        <f>MIN(J2742-M2742+N2742,'Power Look Up'!$F$4)</f>
        <v>241.54362245792572</v>
      </c>
      <c r="M2742" s="51">
        <f t="array" ref="M2742">_xlfn.SUM(_xlfn.NORM.DIST($S$3:$S$1003,$G2742,$P2742,FALSE)*WindSpeedStep*$T$3:$T$1003)</f>
        <v>231.46424865805614</v>
      </c>
      <c r="N2742" s="51">
        <f t="array" ref="N2742">_xlfn.SUM(_xlfn.NORM.DIST($S$3:$S$1003,$G2742,$Q2742,FALSE)*WindSpeedStep*$T$3:$T$1003)</f>
        <v>235.74787111599272</v>
      </c>
      <c r="P2742" s="43">
        <f t="shared" si="170"/>
        <v>0.52282983295438767</v>
      </c>
      <c r="Q2742" s="43">
        <f t="shared" si="171"/>
        <v>0.76856996720567627</v>
      </c>
    </row>
    <row r="2743" spans="5:17" x14ac:dyDescent="0.2">
      <c r="E2743" s="16">
        <v>40967.833333333336</v>
      </c>
      <c r="F2743" s="22">
        <v>4.63</v>
      </c>
      <c r="G2743" s="22">
        <v>4.8025620055589764</v>
      </c>
      <c r="H2743" s="25">
        <v>0.21382289416846653</v>
      </c>
      <c r="I2743" s="3">
        <f t="shared" si="168"/>
        <v>159.66999999999408</v>
      </c>
      <c r="J2743" s="3">
        <f t="shared" si="169"/>
        <v>178.19999999999368</v>
      </c>
      <c r="K2743" s="3">
        <f>MIN(J2743-M2743+N2743,'Power Look Up'!$F$4)</f>
        <v>196.72335113592735</v>
      </c>
      <c r="M2743" s="51">
        <f t="array" ref="M2743">_xlfn.SUM(_xlfn.NORM.DIST($S$3:$S$1003,$G2743,$P2743,FALSE)*WindSpeedStep*$T$3:$T$1003)</f>
        <v>163.04702662415303</v>
      </c>
      <c r="N2743" s="51">
        <f t="array" ref="N2743">_xlfn.SUM(_xlfn.NORM.DIST($S$3:$S$1003,$G2743,$Q2743,FALSE)*WindSpeedStep*$T$3:$T$1003)</f>
        <v>181.5703777600867</v>
      </c>
      <c r="P2743" s="43">
        <f t="shared" si="170"/>
        <v>0.48025620055589768</v>
      </c>
      <c r="Q2743" s="43">
        <f t="shared" si="171"/>
        <v>1.0268977074521355</v>
      </c>
    </row>
    <row r="2744" spans="5:17" x14ac:dyDescent="0.2">
      <c r="E2744" s="16">
        <v>40967.840277777781</v>
      </c>
      <c r="F2744" s="22">
        <v>5.35</v>
      </c>
      <c r="G2744" s="22">
        <v>5.5081435593025949</v>
      </c>
      <c r="H2744" s="25">
        <v>0.17757009345794392</v>
      </c>
      <c r="I2744" s="3">
        <f t="shared" si="168"/>
        <v>256.69999999998873</v>
      </c>
      <c r="J2744" s="3">
        <f t="shared" si="169"/>
        <v>282.61999999998818</v>
      </c>
      <c r="K2744" s="3">
        <f>MIN(J2744-M2744+N2744,'Power Look Up'!$F$4)</f>
        <v>295.2901900687952</v>
      </c>
      <c r="M2744" s="51">
        <f t="array" ref="M2744">_xlfn.SUM(_xlfn.NORM.DIST($S$3:$S$1003,$G2744,$P2744,FALSE)*WindSpeedStep*$T$3:$T$1003)</f>
        <v>278.04564668719701</v>
      </c>
      <c r="N2744" s="51">
        <f t="array" ref="N2744">_xlfn.SUM(_xlfn.NORM.DIST($S$3:$S$1003,$G2744,$Q2744,FALSE)*WindSpeedStep*$T$3:$T$1003)</f>
        <v>290.71583675600402</v>
      </c>
      <c r="P2744" s="43">
        <f t="shared" si="170"/>
        <v>0.55081435593025951</v>
      </c>
      <c r="Q2744" s="43">
        <f t="shared" si="171"/>
        <v>0.97808156660513368</v>
      </c>
    </row>
    <row r="2745" spans="5:17" x14ac:dyDescent="0.2">
      <c r="E2745" s="16">
        <v>40967.847222222219</v>
      </c>
      <c r="F2745" s="22">
        <v>4.9400000000000004</v>
      </c>
      <c r="G2745" s="22">
        <v>5.0049371242147593</v>
      </c>
      <c r="H2745" s="25">
        <v>0.19028340080971656</v>
      </c>
      <c r="I2745" s="3">
        <f t="shared" si="168"/>
        <v>193.45999999999336</v>
      </c>
      <c r="J2745" s="3">
        <f t="shared" si="169"/>
        <v>199.99999999999324</v>
      </c>
      <c r="K2745" s="3">
        <f>MIN(J2745-M2745+N2745,'Power Look Up'!$F$4)</f>
        <v>211.99819283882439</v>
      </c>
      <c r="M2745" s="51">
        <f t="array" ref="M2745">_xlfn.SUM(_xlfn.NORM.DIST($S$3:$S$1003,$G2745,$P2745,FALSE)*WindSpeedStep*$T$3:$T$1003)</f>
        <v>195.34928896358434</v>
      </c>
      <c r="N2745" s="51">
        <f t="array" ref="N2745">_xlfn.SUM(_xlfn.NORM.DIST($S$3:$S$1003,$G2745,$Q2745,FALSE)*WindSpeedStep*$T$3:$T$1003)</f>
        <v>207.3474818024155</v>
      </c>
      <c r="P2745" s="43">
        <f t="shared" si="170"/>
        <v>0.500493712421476</v>
      </c>
      <c r="Q2745" s="43">
        <f t="shared" si="171"/>
        <v>0.95235645683438719</v>
      </c>
    </row>
    <row r="2746" spans="5:17" x14ac:dyDescent="0.2">
      <c r="E2746" s="16">
        <v>40967.854166666664</v>
      </c>
      <c r="F2746" s="22">
        <v>2.88</v>
      </c>
      <c r="G2746" s="22">
        <v>2.8985065459961779</v>
      </c>
      <c r="H2746" s="25">
        <v>0.27777777777777779</v>
      </c>
      <c r="I2746" s="3">
        <f t="shared" si="168"/>
        <v>0</v>
      </c>
      <c r="J2746" s="3">
        <f t="shared" si="169"/>
        <v>0</v>
      </c>
      <c r="K2746" s="3">
        <f>MIN(J2746-M2746+N2746,'Power Look Up'!$F$4)</f>
        <v>10.058779436920958</v>
      </c>
      <c r="M2746" s="51">
        <f t="array" ref="M2746">_xlfn.SUM(_xlfn.NORM.DIST($S$3:$S$1003,$G2746,$P2746,FALSE)*WindSpeedStep*$T$3:$T$1003)</f>
        <v>1.9597792503493698</v>
      </c>
      <c r="N2746" s="51">
        <f t="array" ref="N2746">_xlfn.SUM(_xlfn.NORM.DIST($S$3:$S$1003,$G2746,$Q2746,FALSE)*WindSpeedStep*$T$3:$T$1003)</f>
        <v>12.018558687270327</v>
      </c>
      <c r="P2746" s="43">
        <f t="shared" si="170"/>
        <v>0.28985065459961779</v>
      </c>
      <c r="Q2746" s="43">
        <f t="shared" si="171"/>
        <v>0.8051407072211606</v>
      </c>
    </row>
    <row r="2747" spans="5:17" x14ac:dyDescent="0.2">
      <c r="E2747" s="16">
        <v>40967.861111111109</v>
      </c>
      <c r="F2747" s="22">
        <v>3.98</v>
      </c>
      <c r="G2747" s="22">
        <v>3.9992535092502473</v>
      </c>
      <c r="H2747" s="25">
        <v>0.33165829145728642</v>
      </c>
      <c r="I2747" s="3">
        <f t="shared" si="168"/>
        <v>89.179999999996284</v>
      </c>
      <c r="J2747" s="3">
        <f t="shared" si="169"/>
        <v>90.999999999996248</v>
      </c>
      <c r="K2747" s="3">
        <f>MIN(J2747-M2747+N2747,'Power Look Up'!$F$4)</f>
        <v>148.36592960668565</v>
      </c>
      <c r="M2747" s="51">
        <f t="array" ref="M2747">_xlfn.SUM(_xlfn.NORM.DIST($S$3:$S$1003,$G2747,$P2747,FALSE)*WindSpeedStep*$T$3:$T$1003)</f>
        <v>50.186046021975898</v>
      </c>
      <c r="N2747" s="51">
        <f t="array" ref="N2747">_xlfn.SUM(_xlfn.NORM.DIST($S$3:$S$1003,$G2747,$Q2747,FALSE)*WindSpeedStep*$T$3:$T$1003)</f>
        <v>107.5519756286653</v>
      </c>
      <c r="P2747" s="43">
        <f t="shared" si="170"/>
        <v>0.39992535092502474</v>
      </c>
      <c r="Q2747" s="43">
        <f t="shared" si="171"/>
        <v>1.326385585982494</v>
      </c>
    </row>
    <row r="2748" spans="5:17" x14ac:dyDescent="0.2">
      <c r="E2748" s="16">
        <v>40967.868055555555</v>
      </c>
      <c r="F2748" s="22">
        <v>4.45</v>
      </c>
      <c r="G2748" s="22">
        <v>4.5303502304294785</v>
      </c>
      <c r="H2748" s="25">
        <v>0.20674157303370785</v>
      </c>
      <c r="I2748" s="3">
        <f t="shared" si="168"/>
        <v>140.0499999999945</v>
      </c>
      <c r="J2748" s="3">
        <f t="shared" si="169"/>
        <v>148.7699999999943</v>
      </c>
      <c r="K2748" s="3">
        <f>MIN(J2748-M2748+N2748,'Power Look Up'!$F$4)</f>
        <v>168.51894362304893</v>
      </c>
      <c r="M2748" s="51">
        <f t="array" ref="M2748">_xlfn.SUM(_xlfn.NORM.DIST($S$3:$S$1003,$G2748,$P2748,FALSE)*WindSpeedStep*$T$3:$T$1003)</f>
        <v>120.57623518621661</v>
      </c>
      <c r="N2748" s="51">
        <f t="array" ref="N2748">_xlfn.SUM(_xlfn.NORM.DIST($S$3:$S$1003,$G2748,$Q2748,FALSE)*WindSpeedStep*$T$3:$T$1003)</f>
        <v>140.32517880927125</v>
      </c>
      <c r="P2748" s="43">
        <f t="shared" si="170"/>
        <v>0.45303502304294785</v>
      </c>
      <c r="Q2748" s="43">
        <f t="shared" si="171"/>
        <v>0.93661173303261125</v>
      </c>
    </row>
    <row r="2749" spans="5:17" x14ac:dyDescent="0.2">
      <c r="E2749" s="16">
        <v>40967.875</v>
      </c>
      <c r="F2749" s="22">
        <v>4.37</v>
      </c>
      <c r="G2749" s="22">
        <v>4.3803558301349188</v>
      </c>
      <c r="H2749" s="25">
        <v>0.16933638443935925</v>
      </c>
      <c r="I2749" s="3">
        <f t="shared" si="168"/>
        <v>131.3299999999947</v>
      </c>
      <c r="J2749" s="3">
        <f t="shared" si="169"/>
        <v>132.41999999999467</v>
      </c>
      <c r="K2749" s="3">
        <f>MIN(J2749-M2749+N2749,'Power Look Up'!$F$4)</f>
        <v>145.65260615130964</v>
      </c>
      <c r="M2749" s="51">
        <f t="array" ref="M2749">_xlfn.SUM(_xlfn.NORM.DIST($S$3:$S$1003,$G2749,$P2749,FALSE)*WindSpeedStep*$T$3:$T$1003)</f>
        <v>98.304346226207926</v>
      </c>
      <c r="N2749" s="51">
        <f t="array" ref="N2749">_xlfn.SUM(_xlfn.NORM.DIST($S$3:$S$1003,$G2749,$Q2749,FALSE)*WindSpeedStep*$T$3:$T$1003)</f>
        <v>111.53695237752289</v>
      </c>
      <c r="P2749" s="43">
        <f t="shared" si="170"/>
        <v>0.43803558301349188</v>
      </c>
      <c r="Q2749" s="43">
        <f t="shared" si="171"/>
        <v>0.74175361883291524</v>
      </c>
    </row>
    <row r="2750" spans="5:17" x14ac:dyDescent="0.2">
      <c r="E2750" s="16">
        <v>40967.881944444445</v>
      </c>
      <c r="F2750" s="22">
        <v>5.13</v>
      </c>
      <c r="G2750" s="22">
        <v>5.235566687493054</v>
      </c>
      <c r="H2750" s="25">
        <v>0.19298245614035087</v>
      </c>
      <c r="I2750" s="3">
        <f t="shared" si="168"/>
        <v>221.05999999998949</v>
      </c>
      <c r="J2750" s="3">
        <f t="shared" si="169"/>
        <v>238.87999999998908</v>
      </c>
      <c r="K2750" s="3">
        <f>MIN(J2750-M2750+N2750,'Power Look Up'!$F$4)</f>
        <v>252.48992643950274</v>
      </c>
      <c r="M2750" s="51">
        <f t="array" ref="M2750">_xlfn.SUM(_xlfn.NORM.DIST($S$3:$S$1003,$G2750,$P2750,FALSE)*WindSpeedStep*$T$3:$T$1003)</f>
        <v>232.65098389388524</v>
      </c>
      <c r="N2750" s="51">
        <f t="array" ref="N2750">_xlfn.SUM(_xlfn.NORM.DIST($S$3:$S$1003,$G2750,$Q2750,FALSE)*WindSpeedStep*$T$3:$T$1003)</f>
        <v>246.2609103333989</v>
      </c>
      <c r="P2750" s="43">
        <f t="shared" si="170"/>
        <v>0.5235566687493054</v>
      </c>
      <c r="Q2750" s="43">
        <f t="shared" si="171"/>
        <v>1.0103725186390105</v>
      </c>
    </row>
    <row r="2751" spans="5:17" x14ac:dyDescent="0.2">
      <c r="E2751" s="16">
        <v>40967.888888888891</v>
      </c>
      <c r="F2751" s="22">
        <v>5.94</v>
      </c>
      <c r="G2751" s="22">
        <v>5.9541146707561445</v>
      </c>
      <c r="H2751" s="25">
        <v>0.20538720538720537</v>
      </c>
      <c r="I2751" s="3">
        <f t="shared" si="168"/>
        <v>352.27999999998667</v>
      </c>
      <c r="J2751" s="3">
        <f t="shared" si="169"/>
        <v>353.89999999998668</v>
      </c>
      <c r="K2751" s="3">
        <f>MIN(J2751-M2751+N2751,'Power Look Up'!$F$4)</f>
        <v>383.2656466344913</v>
      </c>
      <c r="M2751" s="51">
        <f t="array" ref="M2751">_xlfn.SUM(_xlfn.NORM.DIST($S$3:$S$1003,$G2751,$P2751,FALSE)*WindSpeedStep*$T$3:$T$1003)</f>
        <v>358.4762065043758</v>
      </c>
      <c r="N2751" s="51">
        <f t="array" ref="N2751">_xlfn.SUM(_xlfn.NORM.DIST($S$3:$S$1003,$G2751,$Q2751,FALSE)*WindSpeedStep*$T$3:$T$1003)</f>
        <v>387.84185313888042</v>
      </c>
      <c r="P2751" s="43">
        <f t="shared" si="170"/>
        <v>0.59541146707561443</v>
      </c>
      <c r="Q2751" s="43">
        <f t="shared" si="171"/>
        <v>1.2228989727815649</v>
      </c>
    </row>
    <row r="2752" spans="5:17" x14ac:dyDescent="0.2">
      <c r="E2752" s="16">
        <v>40967.895833333336</v>
      </c>
      <c r="F2752" s="22">
        <v>6.38</v>
      </c>
      <c r="G2752" s="22">
        <v>6.3959651792636105</v>
      </c>
      <c r="H2752" s="25">
        <v>0.22100313479623823</v>
      </c>
      <c r="I2752" s="3">
        <f t="shared" si="168"/>
        <v>447.8799999999793</v>
      </c>
      <c r="J2752" s="3">
        <f t="shared" si="169"/>
        <v>452.39999999997917</v>
      </c>
      <c r="K2752" s="3">
        <f>MIN(J2752-M2752+N2752,'Power Look Up'!$F$4)</f>
        <v>499.32052798724618</v>
      </c>
      <c r="M2752" s="51">
        <f t="array" ref="M2752">_xlfn.SUM(_xlfn.NORM.DIST($S$3:$S$1003,$G2752,$P2752,FALSE)*WindSpeedStep*$T$3:$T$1003)</f>
        <v>449.16164068973876</v>
      </c>
      <c r="N2752" s="51">
        <f t="array" ref="N2752">_xlfn.SUM(_xlfn.NORM.DIST($S$3:$S$1003,$G2752,$Q2752,FALSE)*WindSpeedStep*$T$3:$T$1003)</f>
        <v>496.08216867700577</v>
      </c>
      <c r="P2752" s="43">
        <f t="shared" si="170"/>
        <v>0.63959651792636107</v>
      </c>
      <c r="Q2752" s="43">
        <f t="shared" si="171"/>
        <v>1.4135283546648418</v>
      </c>
    </row>
    <row r="2753" spans="5:17" x14ac:dyDescent="0.2">
      <c r="E2753" s="16">
        <v>40967.902777777781</v>
      </c>
      <c r="F2753" s="22">
        <v>7.82</v>
      </c>
      <c r="G2753" s="22">
        <v>7.8270359446546198</v>
      </c>
      <c r="H2753" s="25">
        <v>0.10358056265984655</v>
      </c>
      <c r="I2753" s="3">
        <f t="shared" si="168"/>
        <v>834.81999999996322</v>
      </c>
      <c r="J2753" s="3">
        <f t="shared" si="169"/>
        <v>837.82999999996309</v>
      </c>
      <c r="K2753" s="3">
        <f>MIN(J2753-M2753+N2753,'Power Look Up'!$F$4)</f>
        <v>839.49236331271754</v>
      </c>
      <c r="M2753" s="51">
        <f t="array" ref="M2753">_xlfn.SUM(_xlfn.NORM.DIST($S$3:$S$1003,$G2753,$P2753,FALSE)*WindSpeedStep*$T$3:$T$1003)</f>
        <v>836.00117087516639</v>
      </c>
      <c r="N2753" s="51">
        <f t="array" ref="N2753">_xlfn.SUM(_xlfn.NORM.DIST($S$3:$S$1003,$G2753,$Q2753,FALSE)*WindSpeedStep*$T$3:$T$1003)</f>
        <v>837.66353418792085</v>
      </c>
      <c r="P2753" s="43">
        <f t="shared" si="170"/>
        <v>0.782703594465462</v>
      </c>
      <c r="Q2753" s="43">
        <f t="shared" si="171"/>
        <v>0.81072878710616914</v>
      </c>
    </row>
    <row r="2754" spans="5:17" x14ac:dyDescent="0.2">
      <c r="E2754" s="16">
        <v>40967.909722222219</v>
      </c>
      <c r="F2754" s="22">
        <v>8.3000000000000007</v>
      </c>
      <c r="G2754" s="22">
        <v>8.2759555348460392</v>
      </c>
      <c r="H2754" s="25">
        <v>8.4337349397590355E-2</v>
      </c>
      <c r="I2754" s="3">
        <f t="shared" si="168"/>
        <v>999.09999999995136</v>
      </c>
      <c r="J2754" s="3">
        <f t="shared" si="169"/>
        <v>991.75999999995156</v>
      </c>
      <c r="K2754" s="3">
        <f>MIN(J2754-M2754+N2754,'Power Look Up'!$F$4)</f>
        <v>984.4997818828881</v>
      </c>
      <c r="M2754" s="51">
        <f t="array" ref="M2754">_xlfn.SUM(_xlfn.NORM.DIST($S$3:$S$1003,$G2754,$P2754,FALSE)*WindSpeedStep*$T$3:$T$1003)</f>
        <v>988.57501277379549</v>
      </c>
      <c r="N2754" s="51">
        <f t="array" ref="N2754">_xlfn.SUM(_xlfn.NORM.DIST($S$3:$S$1003,$G2754,$Q2754,FALSE)*WindSpeedStep*$T$3:$T$1003)</f>
        <v>981.31479465673203</v>
      </c>
      <c r="P2754" s="43">
        <f t="shared" si="170"/>
        <v>0.82759555348460401</v>
      </c>
      <c r="Q2754" s="43">
        <f t="shared" si="171"/>
        <v>0.69797215354123221</v>
      </c>
    </row>
    <row r="2755" spans="5:17" x14ac:dyDescent="0.2">
      <c r="E2755" s="16">
        <v>40967.916666666664</v>
      </c>
      <c r="F2755" s="22">
        <v>9.0299999999999994</v>
      </c>
      <c r="G2755" s="22">
        <v>9.0172263391484329</v>
      </c>
      <c r="H2755" s="25">
        <v>7.5304540420819507E-2</v>
      </c>
      <c r="I2755" s="3">
        <f t="shared" ref="I2755:I2818" si="172">INDEX(PowerArray,MIN(MaximumPowerIndex,ROUND(F2755*100,0)))</f>
        <v>1267.4299999999437</v>
      </c>
      <c r="J2755" s="3">
        <f t="shared" ref="J2755:J2818" si="173">INDEX(PowerArray,MIN(MaximumPowerIndex,ROUND(G2755*100,0)))</f>
        <v>1263.6199999999437</v>
      </c>
      <c r="K2755" s="3">
        <f>MIN(J2755-M2755+N2755,'Power Look Up'!$F$4)</f>
        <v>1257.9705674169222</v>
      </c>
      <c r="M2755" s="51">
        <f t="array" ref="M2755">_xlfn.SUM(_xlfn.NORM.DIST($S$3:$S$1003,$G2755,$P2755,FALSE)*WindSpeedStep*$T$3:$T$1003)</f>
        <v>1266.4422369720692</v>
      </c>
      <c r="N2755" s="51">
        <f t="array" ref="N2755">_xlfn.SUM(_xlfn.NORM.DIST($S$3:$S$1003,$G2755,$Q2755,FALSE)*WindSpeedStep*$T$3:$T$1003)</f>
        <v>1260.7928043890477</v>
      </c>
      <c r="P2755" s="43">
        <f t="shared" ref="P2755:P2818" si="174">ReferenceTurbulence*G2755</f>
        <v>0.90172263391484331</v>
      </c>
      <c r="Q2755" s="43">
        <f t="shared" si="171"/>
        <v>0.67903808534008148</v>
      </c>
    </row>
    <row r="2756" spans="5:17" x14ac:dyDescent="0.2">
      <c r="E2756" s="16">
        <v>40967.923611111109</v>
      </c>
      <c r="F2756" s="22">
        <v>8.65</v>
      </c>
      <c r="G2756" s="22">
        <v>8.6610318666506387</v>
      </c>
      <c r="H2756" s="25">
        <v>7.7456647398843934E-2</v>
      </c>
      <c r="I2756" s="3">
        <f t="shared" si="172"/>
        <v>1127.5499999999486</v>
      </c>
      <c r="J2756" s="3">
        <f t="shared" si="173"/>
        <v>1131.2199999999486</v>
      </c>
      <c r="K2756" s="3">
        <f>MIN(J2756-M2756+N2756,'Power Look Up'!$F$4)</f>
        <v>1122.014813981408</v>
      </c>
      <c r="M2756" s="51">
        <f t="array" ref="M2756">_xlfn.SUM(_xlfn.NORM.DIST($S$3:$S$1003,$G2756,$P2756,FALSE)*WindSpeedStep*$T$3:$T$1003)</f>
        <v>1130.0870756906068</v>
      </c>
      <c r="N2756" s="51">
        <f t="array" ref="N2756">_xlfn.SUM(_xlfn.NORM.DIST($S$3:$S$1003,$G2756,$Q2756,FALSE)*WindSpeedStep*$T$3:$T$1003)</f>
        <v>1120.8818896720661</v>
      </c>
      <c r="P2756" s="43">
        <f t="shared" si="174"/>
        <v>0.86610318666506392</v>
      </c>
      <c r="Q2756" s="43">
        <f t="shared" ref="Q2756:Q2819" si="175">G2756*H2756</f>
        <v>0.67085449140530962</v>
      </c>
    </row>
    <row r="2757" spans="5:17" x14ac:dyDescent="0.2">
      <c r="E2757" s="16">
        <v>40967.930555555555</v>
      </c>
      <c r="F2757" s="22">
        <v>7.31</v>
      </c>
      <c r="G2757" s="22">
        <v>7.3715103014082608</v>
      </c>
      <c r="H2757" s="25">
        <v>6.0191518467852263E-2</v>
      </c>
      <c r="I2757" s="3">
        <f t="shared" si="172"/>
        <v>681.30999999996652</v>
      </c>
      <c r="J2757" s="3">
        <f t="shared" si="173"/>
        <v>699.36999999996613</v>
      </c>
      <c r="K2757" s="3">
        <f>MIN(J2757-M2757+N2757,'Power Look Up'!$F$4)</f>
        <v>686.84198921956556</v>
      </c>
      <c r="M2757" s="51">
        <f t="array" ref="M2757">_xlfn.SUM(_xlfn.NORM.DIST($S$3:$S$1003,$G2757,$P2757,FALSE)*WindSpeedStep*$T$3:$T$1003)</f>
        <v>696.60019907296703</v>
      </c>
      <c r="N2757" s="51">
        <f t="array" ref="N2757">_xlfn.SUM(_xlfn.NORM.DIST($S$3:$S$1003,$G2757,$Q2757,FALSE)*WindSpeedStep*$T$3:$T$1003)</f>
        <v>684.07218829256647</v>
      </c>
      <c r="P2757" s="43">
        <f t="shared" si="174"/>
        <v>0.73715103014082617</v>
      </c>
      <c r="Q2757" s="43">
        <f t="shared" si="175"/>
        <v>0.44370239844317855</v>
      </c>
    </row>
    <row r="2758" spans="5:17" x14ac:dyDescent="0.2">
      <c r="E2758" s="16">
        <v>40967.9375</v>
      </c>
      <c r="F2758" s="22">
        <v>6.91</v>
      </c>
      <c r="G2758" s="22">
        <v>6.8291364135547754</v>
      </c>
      <c r="H2758" s="25">
        <v>0.11722141823444285</v>
      </c>
      <c r="I2758" s="3">
        <f t="shared" si="172"/>
        <v>567.65999999997678</v>
      </c>
      <c r="J2758" s="3">
        <f t="shared" si="173"/>
        <v>549.57999999997719</v>
      </c>
      <c r="K2758" s="3">
        <f>MIN(J2758-M2758+N2758,'Power Look Up'!$F$4)</f>
        <v>555.55159571861793</v>
      </c>
      <c r="M2758" s="51">
        <f t="array" ref="M2758">_xlfn.SUM(_xlfn.NORM.DIST($S$3:$S$1003,$G2758,$P2758,FALSE)*WindSpeedStep*$T$3:$T$1003)</f>
        <v>550.65820617446002</v>
      </c>
      <c r="N2758" s="51">
        <f t="array" ref="N2758">_xlfn.SUM(_xlfn.NORM.DIST($S$3:$S$1003,$G2758,$Q2758,FALSE)*WindSpeedStep*$T$3:$T$1003)</f>
        <v>556.62980189310076</v>
      </c>
      <c r="P2758" s="43">
        <f t="shared" si="174"/>
        <v>0.68291364135547761</v>
      </c>
      <c r="Q2758" s="43">
        <f t="shared" si="175"/>
        <v>0.8005210557133674</v>
      </c>
    </row>
    <row r="2759" spans="5:17" x14ac:dyDescent="0.2">
      <c r="E2759" s="16">
        <v>40967.944444444445</v>
      </c>
      <c r="F2759" s="22">
        <v>6.77</v>
      </c>
      <c r="G2759" s="22">
        <v>6.7801128316860861</v>
      </c>
      <c r="H2759" s="25">
        <v>0.16543574593796162</v>
      </c>
      <c r="I2759" s="3">
        <f t="shared" si="172"/>
        <v>536.01999999997747</v>
      </c>
      <c r="J2759" s="3">
        <f t="shared" si="173"/>
        <v>538.27999999997735</v>
      </c>
      <c r="K2759" s="3">
        <f>MIN(J2759-M2759+N2759,'Power Look Up'!$F$4)</f>
        <v>564.42039536129323</v>
      </c>
      <c r="M2759" s="51">
        <f t="array" ref="M2759">_xlfn.SUM(_xlfn.NORM.DIST($S$3:$S$1003,$G2759,$P2759,FALSE)*WindSpeedStep*$T$3:$T$1003)</f>
        <v>538.5128807562694</v>
      </c>
      <c r="N2759" s="51">
        <f t="array" ref="N2759">_xlfn.SUM(_xlfn.NORM.DIST($S$3:$S$1003,$G2759,$Q2759,FALSE)*WindSpeedStep*$T$3:$T$1003)</f>
        <v>564.65327611758528</v>
      </c>
      <c r="P2759" s="43">
        <f t="shared" si="174"/>
        <v>0.6780112831686087</v>
      </c>
      <c r="Q2759" s="43">
        <f t="shared" si="175"/>
        <v>1.1216730238535328</v>
      </c>
    </row>
    <row r="2760" spans="5:17" x14ac:dyDescent="0.2">
      <c r="E2760" s="16">
        <v>40967.951388888891</v>
      </c>
      <c r="F2760" s="22">
        <v>6.71</v>
      </c>
      <c r="G2760" s="22">
        <v>6.7682920492429126</v>
      </c>
      <c r="H2760" s="25">
        <v>0.11624441132637854</v>
      </c>
      <c r="I2760" s="3">
        <f t="shared" si="172"/>
        <v>522.45999999997775</v>
      </c>
      <c r="J2760" s="3">
        <f t="shared" si="173"/>
        <v>536.01999999997747</v>
      </c>
      <c r="K2760" s="3">
        <f>MIN(J2760-M2760+N2760,'Power Look Up'!$F$4)</f>
        <v>541.48282281174045</v>
      </c>
      <c r="M2760" s="51">
        <f t="array" ref="M2760">_xlfn.SUM(_xlfn.NORM.DIST($S$3:$S$1003,$G2760,$P2760,FALSE)*WindSpeedStep*$T$3:$T$1003)</f>
        <v>535.60986910153122</v>
      </c>
      <c r="N2760" s="51">
        <f t="array" ref="N2760">_xlfn.SUM(_xlfn.NORM.DIST($S$3:$S$1003,$G2760,$Q2760,FALSE)*WindSpeedStep*$T$3:$T$1003)</f>
        <v>541.07269191329419</v>
      </c>
      <c r="P2760" s="43">
        <f t="shared" si="174"/>
        <v>0.67682920492429133</v>
      </c>
      <c r="Q2760" s="43">
        <f t="shared" si="175"/>
        <v>0.78677612494925064</v>
      </c>
    </row>
    <row r="2761" spans="5:17" x14ac:dyDescent="0.2">
      <c r="E2761" s="16">
        <v>40967.958333333336</v>
      </c>
      <c r="F2761" s="22">
        <v>6.69</v>
      </c>
      <c r="G2761" s="22">
        <v>6.6505596330887968</v>
      </c>
      <c r="H2761" s="25">
        <v>9.7159940209267562E-2</v>
      </c>
      <c r="I2761" s="3">
        <f t="shared" si="172"/>
        <v>517.93999999997777</v>
      </c>
      <c r="J2761" s="3">
        <f t="shared" si="173"/>
        <v>508.89999999997804</v>
      </c>
      <c r="K2761" s="3">
        <f>MIN(J2761-M2761+N2761,'Power Look Up'!$F$4)</f>
        <v>508.06161944342608</v>
      </c>
      <c r="M2761" s="51">
        <f t="array" ref="M2761">_xlfn.SUM(_xlfn.NORM.DIST($S$3:$S$1003,$G2761,$P2761,FALSE)*WindSpeedStep*$T$3:$T$1003)</f>
        <v>507.23446521337632</v>
      </c>
      <c r="N2761" s="51">
        <f t="array" ref="N2761">_xlfn.SUM(_xlfn.NORM.DIST($S$3:$S$1003,$G2761,$Q2761,FALSE)*WindSpeedStep*$T$3:$T$1003)</f>
        <v>506.39608465682437</v>
      </c>
      <c r="P2761" s="43">
        <f t="shared" si="174"/>
        <v>0.66505596330887973</v>
      </c>
      <c r="Q2761" s="43">
        <f t="shared" si="175"/>
        <v>0.64616797630907596</v>
      </c>
    </row>
    <row r="2762" spans="5:17" x14ac:dyDescent="0.2">
      <c r="E2762" s="16">
        <v>40967.965277777781</v>
      </c>
      <c r="F2762" s="22">
        <v>6.38</v>
      </c>
      <c r="G2762" s="22">
        <v>6.3835352111899653</v>
      </c>
      <c r="H2762" s="25">
        <v>0.12695924764890285</v>
      </c>
      <c r="I2762" s="3">
        <f t="shared" si="172"/>
        <v>447.8799999999793</v>
      </c>
      <c r="J2762" s="3">
        <f t="shared" si="173"/>
        <v>447.8799999999793</v>
      </c>
      <c r="K2762" s="3">
        <f>MIN(J2762-M2762+N2762,'Power Look Up'!$F$4)</f>
        <v>455.55074472602843</v>
      </c>
      <c r="M2762" s="51">
        <f t="array" ref="M2762">_xlfn.SUM(_xlfn.NORM.DIST($S$3:$S$1003,$G2762,$P2762,FALSE)*WindSpeedStep*$T$3:$T$1003)</f>
        <v>446.43918005060829</v>
      </c>
      <c r="N2762" s="51">
        <f t="array" ref="N2762">_xlfn.SUM(_xlfn.NORM.DIST($S$3:$S$1003,$G2762,$Q2762,FALSE)*WindSpeedStep*$T$3:$T$1003)</f>
        <v>454.10992477665741</v>
      </c>
      <c r="P2762" s="43">
        <f t="shared" si="174"/>
        <v>0.63835352111899657</v>
      </c>
      <c r="Q2762" s="43">
        <f t="shared" si="175"/>
        <v>0.81044882775295812</v>
      </c>
    </row>
    <row r="2763" spans="5:17" x14ac:dyDescent="0.2">
      <c r="E2763" s="16">
        <v>40967.972222222219</v>
      </c>
      <c r="F2763" s="22">
        <v>5.34</v>
      </c>
      <c r="G2763" s="22">
        <v>5.3798473400477844</v>
      </c>
      <c r="H2763" s="25">
        <v>0.1797752808988764</v>
      </c>
      <c r="I2763" s="3">
        <f t="shared" si="172"/>
        <v>255.07999999998876</v>
      </c>
      <c r="J2763" s="3">
        <f t="shared" si="173"/>
        <v>261.55999999998863</v>
      </c>
      <c r="K2763" s="3">
        <f>MIN(J2763-M2763+N2763,'Power Look Up'!$F$4)</f>
        <v>273.27584029536774</v>
      </c>
      <c r="M2763" s="51">
        <f t="array" ref="M2763">_xlfn.SUM(_xlfn.NORM.DIST($S$3:$S$1003,$G2763,$P2763,FALSE)*WindSpeedStep*$T$3:$T$1003)</f>
        <v>256.43296100966285</v>
      </c>
      <c r="N2763" s="51">
        <f t="array" ref="N2763">_xlfn.SUM(_xlfn.NORM.DIST($S$3:$S$1003,$G2763,$Q2763,FALSE)*WindSpeedStep*$T$3:$T$1003)</f>
        <v>268.14880130504196</v>
      </c>
      <c r="P2763" s="43">
        <f t="shared" si="174"/>
        <v>0.53798473400477842</v>
      </c>
      <c r="Q2763" s="43">
        <f t="shared" si="175"/>
        <v>0.96716356675016346</v>
      </c>
    </row>
    <row r="2764" spans="5:17" x14ac:dyDescent="0.2">
      <c r="E2764" s="16">
        <v>40967.979166666664</v>
      </c>
      <c r="F2764" s="22">
        <v>6.17</v>
      </c>
      <c r="G2764" s="22">
        <v>6.1952708117796922</v>
      </c>
      <c r="H2764" s="25">
        <v>0.19773095623987033</v>
      </c>
      <c r="I2764" s="3">
        <f t="shared" si="172"/>
        <v>400.41999999998029</v>
      </c>
      <c r="J2764" s="3">
        <f t="shared" si="173"/>
        <v>407.19999999998015</v>
      </c>
      <c r="K2764" s="3">
        <f>MIN(J2764-M2764+N2764,'Power Look Up'!$F$4)</f>
        <v>438.45423125671994</v>
      </c>
      <c r="M2764" s="51">
        <f t="array" ref="M2764">_xlfn.SUM(_xlfn.NORM.DIST($S$3:$S$1003,$G2764,$P2764,FALSE)*WindSpeedStep*$T$3:$T$1003)</f>
        <v>406.44755368767159</v>
      </c>
      <c r="N2764" s="51">
        <f t="array" ref="N2764">_xlfn.SUM(_xlfn.NORM.DIST($S$3:$S$1003,$G2764,$Q2764,FALSE)*WindSpeedStep*$T$3:$T$1003)</f>
        <v>437.70178494441137</v>
      </c>
      <c r="P2764" s="43">
        <f t="shared" si="174"/>
        <v>0.61952708117796929</v>
      </c>
      <c r="Q2764" s="43">
        <f t="shared" si="175"/>
        <v>1.2249968217781562</v>
      </c>
    </row>
    <row r="2765" spans="5:17" x14ac:dyDescent="0.2">
      <c r="E2765" s="16">
        <v>40967.986111111109</v>
      </c>
      <c r="F2765" s="22">
        <v>7.28</v>
      </c>
      <c r="G2765" s="22">
        <v>7.3487897482431981</v>
      </c>
      <c r="H2765" s="25">
        <v>0.12637362637362637</v>
      </c>
      <c r="I2765" s="3">
        <f t="shared" si="172"/>
        <v>672.27999999996666</v>
      </c>
      <c r="J2765" s="3">
        <f t="shared" si="173"/>
        <v>693.34999999996626</v>
      </c>
      <c r="K2765" s="3">
        <f>MIN(J2765-M2765+N2765,'Power Look Up'!$F$4)</f>
        <v>704.94867230397085</v>
      </c>
      <c r="M2765" s="51">
        <f t="array" ref="M2765">_xlfn.SUM(_xlfn.NORM.DIST($S$3:$S$1003,$G2765,$P2765,FALSE)*WindSpeedStep*$T$3:$T$1003)</f>
        <v>690.05445955635878</v>
      </c>
      <c r="N2765" s="51">
        <f t="array" ref="N2765">_xlfn.SUM(_xlfn.NORM.DIST($S$3:$S$1003,$G2765,$Q2765,FALSE)*WindSpeedStep*$T$3:$T$1003)</f>
        <v>701.65313186036337</v>
      </c>
      <c r="P2765" s="43">
        <f t="shared" si="174"/>
        <v>0.73487897482431985</v>
      </c>
      <c r="Q2765" s="43">
        <f t="shared" si="175"/>
        <v>0.92869320994282167</v>
      </c>
    </row>
    <row r="2766" spans="5:17" x14ac:dyDescent="0.2">
      <c r="E2766" s="16">
        <v>40967.993055555555</v>
      </c>
      <c r="F2766" s="22">
        <v>7.01</v>
      </c>
      <c r="G2766" s="22">
        <v>6.9623545468232155</v>
      </c>
      <c r="H2766" s="25">
        <v>9.5577746077032816E-2</v>
      </c>
      <c r="I2766" s="3">
        <f t="shared" si="172"/>
        <v>591.00999999996839</v>
      </c>
      <c r="J2766" s="3">
        <f t="shared" si="173"/>
        <v>578.9599999999765</v>
      </c>
      <c r="K2766" s="3">
        <f>MIN(J2766-M2766+N2766,'Power Look Up'!$F$4)</f>
        <v>577.48334856002145</v>
      </c>
      <c r="M2766" s="51">
        <f t="array" ref="M2766">_xlfn.SUM(_xlfn.NORM.DIST($S$3:$S$1003,$G2766,$P2766,FALSE)*WindSpeedStep*$T$3:$T$1003)</f>
        <v>584.52883075290254</v>
      </c>
      <c r="N2766" s="51">
        <f t="array" ref="N2766">_xlfn.SUM(_xlfn.NORM.DIST($S$3:$S$1003,$G2766,$Q2766,FALSE)*WindSpeedStep*$T$3:$T$1003)</f>
        <v>583.05217931294749</v>
      </c>
      <c r="P2766" s="43">
        <f t="shared" si="174"/>
        <v>0.69623545468232162</v>
      </c>
      <c r="Q2766" s="43">
        <f t="shared" si="175"/>
        <v>0.66544615497454418</v>
      </c>
    </row>
    <row r="2767" spans="5:17" x14ac:dyDescent="0.2">
      <c r="E2767" s="16">
        <v>40968</v>
      </c>
      <c r="F2767" s="22">
        <v>6.69</v>
      </c>
      <c r="G2767" s="22">
        <v>6.7166342732681423</v>
      </c>
      <c r="H2767" s="25">
        <v>0.11958146487294469</v>
      </c>
      <c r="I2767" s="3">
        <f t="shared" si="172"/>
        <v>517.93999999997777</v>
      </c>
      <c r="J2767" s="3">
        <f t="shared" si="173"/>
        <v>524.71999999997763</v>
      </c>
      <c r="K2767" s="3">
        <f>MIN(J2767-M2767+N2767,'Power Look Up'!$F$4)</f>
        <v>531.23112229909657</v>
      </c>
      <c r="M2767" s="51">
        <f t="array" ref="M2767">_xlfn.SUM(_xlfn.NORM.DIST($S$3:$S$1003,$G2767,$P2767,FALSE)*WindSpeedStep*$T$3:$T$1003)</f>
        <v>523.03940545938747</v>
      </c>
      <c r="N2767" s="51">
        <f t="array" ref="N2767">_xlfn.SUM(_xlfn.NORM.DIST($S$3:$S$1003,$G2767,$Q2767,FALSE)*WindSpeedStep*$T$3:$T$1003)</f>
        <v>529.55052775850641</v>
      </c>
      <c r="P2767" s="43">
        <f t="shared" si="174"/>
        <v>0.67166342732681428</v>
      </c>
      <c r="Q2767" s="43">
        <f t="shared" si="175"/>
        <v>0.8031849654132307</v>
      </c>
    </row>
    <row r="2768" spans="5:17" x14ac:dyDescent="0.2">
      <c r="E2768" s="16">
        <v>40968.006944444445</v>
      </c>
      <c r="F2768" s="22">
        <v>6.59</v>
      </c>
      <c r="G2768" s="22">
        <v>6.6669099044633677</v>
      </c>
      <c r="H2768" s="25">
        <v>0.12746585735963581</v>
      </c>
      <c r="I2768" s="3">
        <f t="shared" si="172"/>
        <v>495.33999999997832</v>
      </c>
      <c r="J2768" s="3">
        <f t="shared" si="173"/>
        <v>513.4199999999779</v>
      </c>
      <c r="K2768" s="3">
        <f>MIN(J2768-M2768+N2768,'Power Look Up'!$F$4)</f>
        <v>522.59101212224982</v>
      </c>
      <c r="M2768" s="51">
        <f t="array" ref="M2768">_xlfn.SUM(_xlfn.NORM.DIST($S$3:$S$1003,$G2768,$P2768,FALSE)*WindSpeedStep*$T$3:$T$1003)</f>
        <v>511.11692397166155</v>
      </c>
      <c r="N2768" s="51">
        <f t="array" ref="N2768">_xlfn.SUM(_xlfn.NORM.DIST($S$3:$S$1003,$G2768,$Q2768,FALSE)*WindSpeedStep*$T$3:$T$1003)</f>
        <v>520.28793609393347</v>
      </c>
      <c r="P2768" s="43">
        <f t="shared" si="174"/>
        <v>0.66669099044633684</v>
      </c>
      <c r="Q2768" s="43">
        <f t="shared" si="175"/>
        <v>0.84980338691187085</v>
      </c>
    </row>
    <row r="2769" spans="5:17" x14ac:dyDescent="0.2">
      <c r="E2769" s="16">
        <v>40968.013888888891</v>
      </c>
      <c r="F2769" s="22">
        <v>6.06</v>
      </c>
      <c r="G2769" s="22">
        <v>6.0594194113309712</v>
      </c>
      <c r="H2769" s="25">
        <v>0.10891089108910892</v>
      </c>
      <c r="I2769" s="3">
        <f t="shared" si="172"/>
        <v>375.55999999998085</v>
      </c>
      <c r="J2769" s="3">
        <f t="shared" si="173"/>
        <v>375.55999999998085</v>
      </c>
      <c r="K2769" s="3">
        <f>MIN(J2769-M2769+N2769,'Power Look Up'!$F$4)</f>
        <v>377.42941928297768</v>
      </c>
      <c r="M2769" s="51">
        <f t="array" ref="M2769">_xlfn.SUM(_xlfn.NORM.DIST($S$3:$S$1003,$G2769,$P2769,FALSE)*WindSpeedStep*$T$3:$T$1003)</f>
        <v>378.9915754647912</v>
      </c>
      <c r="N2769" s="51">
        <f t="array" ref="N2769">_xlfn.SUM(_xlfn.NORM.DIST($S$3:$S$1003,$G2769,$Q2769,FALSE)*WindSpeedStep*$T$3:$T$1003)</f>
        <v>380.86099474778803</v>
      </c>
      <c r="P2769" s="43">
        <f t="shared" si="174"/>
        <v>0.60594194113309718</v>
      </c>
      <c r="Q2769" s="43">
        <f t="shared" si="175"/>
        <v>0.65993676757069997</v>
      </c>
    </row>
    <row r="2770" spans="5:17" x14ac:dyDescent="0.2">
      <c r="E2770" s="16">
        <v>40968.020833333336</v>
      </c>
      <c r="F2770" s="22">
        <v>5.89</v>
      </c>
      <c r="G2770" s="22">
        <v>5.9498975349809315</v>
      </c>
      <c r="H2770" s="25">
        <v>0.13412563667232599</v>
      </c>
      <c r="I2770" s="3">
        <f t="shared" si="172"/>
        <v>344.17999999998688</v>
      </c>
      <c r="J2770" s="3">
        <f t="shared" si="173"/>
        <v>353.89999999998668</v>
      </c>
      <c r="K2770" s="3">
        <f>MIN(J2770-M2770+N2770,'Power Look Up'!$F$4)</f>
        <v>360.9362547607634</v>
      </c>
      <c r="M2770" s="51">
        <f t="array" ref="M2770">_xlfn.SUM(_xlfn.NORM.DIST($S$3:$S$1003,$G2770,$P2770,FALSE)*WindSpeedStep*$T$3:$T$1003)</f>
        <v>357.66805683987326</v>
      </c>
      <c r="N2770" s="51">
        <f t="array" ref="N2770">_xlfn.SUM(_xlfn.NORM.DIST($S$3:$S$1003,$G2770,$Q2770,FALSE)*WindSpeedStep*$T$3:$T$1003)</f>
        <v>364.70431160064999</v>
      </c>
      <c r="P2770" s="43">
        <f t="shared" si="174"/>
        <v>0.59498975349809313</v>
      </c>
      <c r="Q2770" s="43">
        <f t="shared" si="175"/>
        <v>0.79803379501442051</v>
      </c>
    </row>
    <row r="2771" spans="5:17" x14ac:dyDescent="0.2">
      <c r="E2771" s="16">
        <v>40968.027777777781</v>
      </c>
      <c r="F2771" s="22">
        <v>6.21</v>
      </c>
      <c r="G2771" s="22">
        <v>6.2576316100816856</v>
      </c>
      <c r="H2771" s="25">
        <v>9.3397745571658614E-2</v>
      </c>
      <c r="I2771" s="3">
        <f t="shared" si="172"/>
        <v>409.45999999998014</v>
      </c>
      <c r="J2771" s="3">
        <f t="shared" si="173"/>
        <v>420.75999999997987</v>
      </c>
      <c r="K2771" s="3">
        <f>MIN(J2771-M2771+N2771,'Power Look Up'!$F$4)</f>
        <v>419.22145863953222</v>
      </c>
      <c r="M2771" s="51">
        <f t="array" ref="M2771">_xlfn.SUM(_xlfn.NORM.DIST($S$3:$S$1003,$G2771,$P2771,FALSE)*WindSpeedStep*$T$3:$T$1003)</f>
        <v>419.43925267367922</v>
      </c>
      <c r="N2771" s="51">
        <f t="array" ref="N2771">_xlfn.SUM(_xlfn.NORM.DIST($S$3:$S$1003,$G2771,$Q2771,FALSE)*WindSpeedStep*$T$3:$T$1003)</f>
        <v>417.90071131323157</v>
      </c>
      <c r="P2771" s="43">
        <f t="shared" si="174"/>
        <v>0.62576316100816864</v>
      </c>
      <c r="Q2771" s="43">
        <f t="shared" si="175"/>
        <v>0.58444868499957769</v>
      </c>
    </row>
    <row r="2772" spans="5:17" x14ac:dyDescent="0.2">
      <c r="E2772" s="16">
        <v>40968.034722222219</v>
      </c>
      <c r="F2772" s="22">
        <v>5.83</v>
      </c>
      <c r="G2772" s="22">
        <v>5.9181408169536551</v>
      </c>
      <c r="H2772" s="25">
        <v>8.2332761578044589E-2</v>
      </c>
      <c r="I2772" s="3">
        <f t="shared" si="172"/>
        <v>334.45999999998708</v>
      </c>
      <c r="J2772" s="3">
        <f t="shared" si="173"/>
        <v>349.03999999998678</v>
      </c>
      <c r="K2772" s="3">
        <f>MIN(J2772-M2772+N2772,'Power Look Up'!$F$4)</f>
        <v>346.07248693263642</v>
      </c>
      <c r="M2772" s="51">
        <f t="array" ref="M2772">_xlfn.SUM(_xlfn.NORM.DIST($S$3:$S$1003,$G2772,$P2772,FALSE)*WindSpeedStep*$T$3:$T$1003)</f>
        <v>351.6147392388682</v>
      </c>
      <c r="N2772" s="51">
        <f t="array" ref="N2772">_xlfn.SUM(_xlfn.NORM.DIST($S$3:$S$1003,$G2772,$Q2772,FALSE)*WindSpeedStep*$T$3:$T$1003)</f>
        <v>348.64722617151784</v>
      </c>
      <c r="P2772" s="43">
        <f t="shared" si="174"/>
        <v>0.59181408169536553</v>
      </c>
      <c r="Q2772" s="43">
        <f t="shared" si="175"/>
        <v>0.48725687686753932</v>
      </c>
    </row>
    <row r="2773" spans="5:17" x14ac:dyDescent="0.2">
      <c r="E2773" s="16">
        <v>40968.041666666664</v>
      </c>
      <c r="F2773" s="22">
        <v>5.61</v>
      </c>
      <c r="G2773" s="22">
        <v>5.6418908606061837</v>
      </c>
      <c r="H2773" s="25">
        <v>8.3778966131907301E-2</v>
      </c>
      <c r="I2773" s="3">
        <f t="shared" si="172"/>
        <v>298.81999999998783</v>
      </c>
      <c r="J2773" s="3">
        <f t="shared" si="173"/>
        <v>303.67999999998773</v>
      </c>
      <c r="K2773" s="3">
        <f>MIN(J2773-M2773+N2773,'Power Look Up'!$F$4)</f>
        <v>301.92452231510543</v>
      </c>
      <c r="M2773" s="51">
        <f t="array" ref="M2773">_xlfn.SUM(_xlfn.NORM.DIST($S$3:$S$1003,$G2773,$P2773,FALSE)*WindSpeedStep*$T$3:$T$1003)</f>
        <v>301.19883344462187</v>
      </c>
      <c r="N2773" s="51">
        <f t="array" ref="N2773">_xlfn.SUM(_xlfn.NORM.DIST($S$3:$S$1003,$G2773,$Q2773,FALSE)*WindSpeedStep*$T$3:$T$1003)</f>
        <v>299.44335575973957</v>
      </c>
      <c r="P2773" s="43">
        <f t="shared" si="174"/>
        <v>0.56418908606061835</v>
      </c>
      <c r="Q2773" s="43">
        <f t="shared" si="175"/>
        <v>0.4726717833306428</v>
      </c>
    </row>
    <row r="2774" spans="5:17" x14ac:dyDescent="0.2">
      <c r="E2774" s="16">
        <v>40968.048611111109</v>
      </c>
      <c r="F2774" s="22">
        <v>6.62</v>
      </c>
      <c r="G2774" s="22">
        <v>6.6390737609405051</v>
      </c>
      <c r="H2774" s="25">
        <v>9.9697885196374625E-2</v>
      </c>
      <c r="I2774" s="3">
        <f t="shared" si="172"/>
        <v>502.11999999997818</v>
      </c>
      <c r="J2774" s="3">
        <f t="shared" si="173"/>
        <v>506.63999999997804</v>
      </c>
      <c r="K2774" s="3">
        <f>MIN(J2774-M2774+N2774,'Power Look Up'!$F$4)</f>
        <v>506.55035089397433</v>
      </c>
      <c r="M2774" s="51">
        <f t="array" ref="M2774">_xlfn.SUM(_xlfn.NORM.DIST($S$3:$S$1003,$G2774,$P2774,FALSE)*WindSpeedStep*$T$3:$T$1003)</f>
        <v>504.51825546324966</v>
      </c>
      <c r="N2774" s="51">
        <f t="array" ref="N2774">_xlfn.SUM(_xlfn.NORM.DIST($S$3:$S$1003,$G2774,$Q2774,FALSE)*WindSpeedStep*$T$3:$T$1003)</f>
        <v>504.42860635724594</v>
      </c>
      <c r="P2774" s="43">
        <f t="shared" si="174"/>
        <v>0.66390737609405059</v>
      </c>
      <c r="Q2774" s="43">
        <f t="shared" si="175"/>
        <v>0.66190161362850963</v>
      </c>
    </row>
    <row r="2775" spans="5:17" x14ac:dyDescent="0.2">
      <c r="E2775" s="16">
        <v>40968.055555555555</v>
      </c>
      <c r="F2775" s="22">
        <v>6.93</v>
      </c>
      <c r="G2775" s="22">
        <v>7.0049938481197609</v>
      </c>
      <c r="H2775" s="25">
        <v>9.5238095238095247E-2</v>
      </c>
      <c r="I2775" s="3">
        <f t="shared" si="172"/>
        <v>572.17999999997664</v>
      </c>
      <c r="J2775" s="3">
        <f t="shared" si="173"/>
        <v>587.99999999997635</v>
      </c>
      <c r="K2775" s="3">
        <f>MIN(J2775-M2775+N2775,'Power Look Up'!$F$4)</f>
        <v>586.38694669392521</v>
      </c>
      <c r="M2775" s="51">
        <f t="array" ref="M2775">_xlfn.SUM(_xlfn.NORM.DIST($S$3:$S$1003,$G2775,$P2775,FALSE)*WindSpeedStep*$T$3:$T$1003)</f>
        <v>595.63915348167791</v>
      </c>
      <c r="N2775" s="51">
        <f t="array" ref="N2775">_xlfn.SUM(_xlfn.NORM.DIST($S$3:$S$1003,$G2775,$Q2775,FALSE)*WindSpeedStep*$T$3:$T$1003)</f>
        <v>594.02610017562677</v>
      </c>
      <c r="P2775" s="43">
        <f t="shared" si="174"/>
        <v>0.70049938481197616</v>
      </c>
      <c r="Q2775" s="43">
        <f t="shared" si="175"/>
        <v>0.6671422712495011</v>
      </c>
    </row>
    <row r="2776" spans="5:17" x14ac:dyDescent="0.2">
      <c r="E2776" s="16">
        <v>40968.0625</v>
      </c>
      <c r="F2776" s="22">
        <v>7.12</v>
      </c>
      <c r="G2776" s="22">
        <v>7.1128907227391904</v>
      </c>
      <c r="H2776" s="25">
        <v>0.10112359550561797</v>
      </c>
      <c r="I2776" s="3">
        <f t="shared" si="172"/>
        <v>624.11999999996772</v>
      </c>
      <c r="J2776" s="3">
        <f t="shared" si="173"/>
        <v>621.10999999996773</v>
      </c>
      <c r="K2776" s="3">
        <f>MIN(J2776-M2776+N2776,'Power Look Up'!$F$4)</f>
        <v>621.51702404324988</v>
      </c>
      <c r="M2776" s="51">
        <f t="array" ref="M2776">_xlfn.SUM(_xlfn.NORM.DIST($S$3:$S$1003,$G2776,$P2776,FALSE)*WindSpeedStep*$T$3:$T$1003)</f>
        <v>624.3409089597202</v>
      </c>
      <c r="N2776" s="51">
        <f t="array" ref="N2776">_xlfn.SUM(_xlfn.NORM.DIST($S$3:$S$1003,$G2776,$Q2776,FALSE)*WindSpeedStep*$T$3:$T$1003)</f>
        <v>624.74793300300234</v>
      </c>
      <c r="P2776" s="43">
        <f t="shared" si="174"/>
        <v>0.71128907227391913</v>
      </c>
      <c r="Q2776" s="43">
        <f t="shared" si="175"/>
        <v>0.7192810843219406</v>
      </c>
    </row>
    <row r="2777" spans="5:17" x14ac:dyDescent="0.2">
      <c r="E2777" s="16">
        <v>40968.069444444445</v>
      </c>
      <c r="F2777" s="22">
        <v>5.68</v>
      </c>
      <c r="G2777" s="22">
        <v>5.7693735669430586</v>
      </c>
      <c r="H2777" s="25">
        <v>0.14964788732394366</v>
      </c>
      <c r="I2777" s="3">
        <f t="shared" si="172"/>
        <v>310.15999999998758</v>
      </c>
      <c r="J2777" s="3">
        <f t="shared" si="173"/>
        <v>324.73999999998728</v>
      </c>
      <c r="K2777" s="3">
        <f>MIN(J2777-M2777+N2777,'Power Look Up'!$F$4)</f>
        <v>333.7976377985139</v>
      </c>
      <c r="M2777" s="51">
        <f t="array" ref="M2777">_xlfn.SUM(_xlfn.NORM.DIST($S$3:$S$1003,$G2777,$P2777,FALSE)*WindSpeedStep*$T$3:$T$1003)</f>
        <v>323.98870039566589</v>
      </c>
      <c r="N2777" s="51">
        <f t="array" ref="N2777">_xlfn.SUM(_xlfn.NORM.DIST($S$3:$S$1003,$G2777,$Q2777,FALSE)*WindSpeedStep*$T$3:$T$1003)</f>
        <v>333.04633819419251</v>
      </c>
      <c r="P2777" s="43">
        <f t="shared" si="174"/>
        <v>0.5769373566943059</v>
      </c>
      <c r="Q2777" s="43">
        <f t="shared" si="175"/>
        <v>0.86337456547563374</v>
      </c>
    </row>
    <row r="2778" spans="5:17" x14ac:dyDescent="0.2">
      <c r="E2778" s="16">
        <v>40968.076388888891</v>
      </c>
      <c r="F2778" s="22">
        <v>4.5199999999999996</v>
      </c>
      <c r="G2778" s="22">
        <v>4.5526856762317305</v>
      </c>
      <c r="H2778" s="25">
        <v>0.12389380530973454</v>
      </c>
      <c r="I2778" s="3">
        <f t="shared" si="172"/>
        <v>147.67999999999432</v>
      </c>
      <c r="J2778" s="3">
        <f t="shared" si="173"/>
        <v>150.94999999999428</v>
      </c>
      <c r="K2778" s="3">
        <f>MIN(J2778-M2778+N2778,'Power Look Up'!$F$4)</f>
        <v>153.98026007187531</v>
      </c>
      <c r="M2778" s="51">
        <f t="array" ref="M2778">_xlfn.SUM(_xlfn.NORM.DIST($S$3:$S$1003,$G2778,$P2778,FALSE)*WindSpeedStep*$T$3:$T$1003)</f>
        <v>123.98410720881267</v>
      </c>
      <c r="N2778" s="51">
        <f t="array" ref="N2778">_xlfn.SUM(_xlfn.NORM.DIST($S$3:$S$1003,$G2778,$Q2778,FALSE)*WindSpeedStep*$T$3:$T$1003)</f>
        <v>127.0143672806937</v>
      </c>
      <c r="P2778" s="43">
        <f t="shared" si="174"/>
        <v>0.45526856762317308</v>
      </c>
      <c r="Q2778" s="43">
        <f t="shared" si="175"/>
        <v>0.56404955280747116</v>
      </c>
    </row>
    <row r="2779" spans="5:17" x14ac:dyDescent="0.2">
      <c r="E2779" s="16">
        <v>40968.083333333336</v>
      </c>
      <c r="F2779" s="22">
        <v>4.42</v>
      </c>
      <c r="G2779" s="22">
        <v>4.4237496716333888</v>
      </c>
      <c r="H2779" s="25">
        <v>0.18778280542986425</v>
      </c>
      <c r="I2779" s="3">
        <f t="shared" si="172"/>
        <v>136.77999999999457</v>
      </c>
      <c r="J2779" s="3">
        <f t="shared" si="173"/>
        <v>136.77999999999457</v>
      </c>
      <c r="K2779" s="3">
        <f>MIN(J2779-M2779+N2779,'Power Look Up'!$F$4)</f>
        <v>153.55422280428147</v>
      </c>
      <c r="M2779" s="51">
        <f t="array" ref="M2779">_xlfn.SUM(_xlfn.NORM.DIST($S$3:$S$1003,$G2779,$P2779,FALSE)*WindSpeedStep*$T$3:$T$1003)</f>
        <v>104.62039346175705</v>
      </c>
      <c r="N2779" s="51">
        <f t="array" ref="N2779">_xlfn.SUM(_xlfn.NORM.DIST($S$3:$S$1003,$G2779,$Q2779,FALSE)*WindSpeedStep*$T$3:$T$1003)</f>
        <v>121.39461626604394</v>
      </c>
      <c r="P2779" s="43">
        <f t="shared" si="174"/>
        <v>0.44237496716333891</v>
      </c>
      <c r="Q2779" s="43">
        <f t="shared" si="175"/>
        <v>0.83070412385875858</v>
      </c>
    </row>
    <row r="2780" spans="5:17" x14ac:dyDescent="0.2">
      <c r="E2780" s="16">
        <v>40968.090277777781</v>
      </c>
      <c r="F2780" s="22">
        <v>5.98</v>
      </c>
      <c r="G2780" s="22">
        <v>6.0024451800920469</v>
      </c>
      <c r="H2780" s="25">
        <v>0.12207357859531771</v>
      </c>
      <c r="I2780" s="3">
        <f t="shared" si="172"/>
        <v>358.75999999998658</v>
      </c>
      <c r="J2780" s="3">
        <f t="shared" si="173"/>
        <v>361.99999999998647</v>
      </c>
      <c r="K2780" s="3">
        <f>MIN(J2780-M2780+N2780,'Power Look Up'!$F$4)</f>
        <v>366.58521005619758</v>
      </c>
      <c r="M2780" s="51">
        <f t="array" ref="M2780">_xlfn.SUM(_xlfn.NORM.DIST($S$3:$S$1003,$G2780,$P2780,FALSE)*WindSpeedStep*$T$3:$T$1003)</f>
        <v>367.8111240771288</v>
      </c>
      <c r="N2780" s="51">
        <f t="array" ref="N2780">_xlfn.SUM(_xlfn.NORM.DIST($S$3:$S$1003,$G2780,$Q2780,FALSE)*WindSpeedStep*$T$3:$T$1003)</f>
        <v>372.39633413333991</v>
      </c>
      <c r="P2780" s="43">
        <f t="shared" si="174"/>
        <v>0.60024451800920475</v>
      </c>
      <c r="Q2780" s="43">
        <f t="shared" si="175"/>
        <v>0.73273996345605252</v>
      </c>
    </row>
    <row r="2781" spans="5:17" x14ac:dyDescent="0.2">
      <c r="E2781" s="16">
        <v>40968.097222222219</v>
      </c>
      <c r="F2781" s="22">
        <v>5.95</v>
      </c>
      <c r="G2781" s="22">
        <v>5.9556871881364302</v>
      </c>
      <c r="H2781" s="25">
        <v>8.7394957983193272E-2</v>
      </c>
      <c r="I2781" s="3">
        <f t="shared" si="172"/>
        <v>353.89999999998668</v>
      </c>
      <c r="J2781" s="3">
        <f t="shared" si="173"/>
        <v>355.51999999998662</v>
      </c>
      <c r="K2781" s="3">
        <f>MIN(J2781-M2781+N2781,'Power Look Up'!$F$4)</f>
        <v>353.28425906464264</v>
      </c>
      <c r="M2781" s="51">
        <f t="array" ref="M2781">_xlfn.SUM(_xlfn.NORM.DIST($S$3:$S$1003,$G2781,$P2781,FALSE)*WindSpeedStep*$T$3:$T$1003)</f>
        <v>358.77781530501449</v>
      </c>
      <c r="N2781" s="51">
        <f t="array" ref="N2781">_xlfn.SUM(_xlfn.NORM.DIST($S$3:$S$1003,$G2781,$Q2781,FALSE)*WindSpeedStep*$T$3:$T$1003)</f>
        <v>356.5420743696705</v>
      </c>
      <c r="P2781" s="43">
        <f t="shared" si="174"/>
        <v>0.59556871881364304</v>
      </c>
      <c r="Q2781" s="43">
        <f t="shared" si="175"/>
        <v>0.5204970315682258</v>
      </c>
    </row>
    <row r="2782" spans="5:17" x14ac:dyDescent="0.2">
      <c r="E2782" s="16">
        <v>40968.104166666664</v>
      </c>
      <c r="F2782" s="22">
        <v>5.96</v>
      </c>
      <c r="G2782" s="22">
        <v>5.9605106969942137</v>
      </c>
      <c r="H2782" s="25">
        <v>8.8926174496644306E-2</v>
      </c>
      <c r="I2782" s="3">
        <f t="shared" si="172"/>
        <v>355.51999999998662</v>
      </c>
      <c r="J2782" s="3">
        <f t="shared" si="173"/>
        <v>355.51999999998662</v>
      </c>
      <c r="K2782" s="3">
        <f>MIN(J2782-M2782+N2782,'Power Look Up'!$F$4)</f>
        <v>353.53740553074846</v>
      </c>
      <c r="M2782" s="51">
        <f t="array" ref="M2782">_xlfn.SUM(_xlfn.NORM.DIST($S$3:$S$1003,$G2782,$P2782,FALSE)*WindSpeedStep*$T$3:$T$1003)</f>
        <v>359.70384653700978</v>
      </c>
      <c r="N2782" s="51">
        <f t="array" ref="N2782">_xlfn.SUM(_xlfn.NORM.DIST($S$3:$S$1003,$G2782,$Q2782,FALSE)*WindSpeedStep*$T$3:$T$1003)</f>
        <v>357.72125206777162</v>
      </c>
      <c r="P2782" s="43">
        <f t="shared" si="174"/>
        <v>0.59605106969942134</v>
      </c>
      <c r="Q2782" s="43">
        <f t="shared" si="175"/>
        <v>0.53004541433002239</v>
      </c>
    </row>
    <row r="2783" spans="5:17" x14ac:dyDescent="0.2">
      <c r="E2783" s="16">
        <v>40968.111111111109</v>
      </c>
      <c r="F2783" s="22">
        <v>5.28</v>
      </c>
      <c r="G2783" s="22">
        <v>5.3276444018167144</v>
      </c>
      <c r="H2783" s="25">
        <v>8.7121212121212127E-2</v>
      </c>
      <c r="I2783" s="3">
        <f t="shared" si="172"/>
        <v>245.35999999998896</v>
      </c>
      <c r="J2783" s="3">
        <f t="shared" si="173"/>
        <v>253.45999999998878</v>
      </c>
      <c r="K2783" s="3">
        <f>MIN(J2783-M2783+N2783,'Power Look Up'!$F$4)</f>
        <v>252.93500118588753</v>
      </c>
      <c r="M2783" s="51">
        <f t="array" ref="M2783">_xlfn.SUM(_xlfn.NORM.DIST($S$3:$S$1003,$G2783,$P2783,FALSE)*WindSpeedStep*$T$3:$T$1003)</f>
        <v>247.77385720749683</v>
      </c>
      <c r="N2783" s="51">
        <f t="array" ref="N2783">_xlfn.SUM(_xlfn.NORM.DIST($S$3:$S$1003,$G2783,$Q2783,FALSE)*WindSpeedStep*$T$3:$T$1003)</f>
        <v>247.24885839339558</v>
      </c>
      <c r="P2783" s="43">
        <f t="shared" si="174"/>
        <v>0.53276444018167146</v>
      </c>
      <c r="Q2783" s="43">
        <f t="shared" si="175"/>
        <v>0.46415083803706225</v>
      </c>
    </row>
    <row r="2784" spans="5:17" x14ac:dyDescent="0.2">
      <c r="E2784" s="16">
        <v>40968.118055555555</v>
      </c>
      <c r="F2784" s="22">
        <v>5.73</v>
      </c>
      <c r="G2784" s="22">
        <v>5.6726974805579626</v>
      </c>
      <c r="H2784" s="25">
        <v>0.150087260034904</v>
      </c>
      <c r="I2784" s="3">
        <f t="shared" si="172"/>
        <v>318.25999999998737</v>
      </c>
      <c r="J2784" s="3">
        <f t="shared" si="173"/>
        <v>308.53999999998763</v>
      </c>
      <c r="K2784" s="3">
        <f>MIN(J2784-M2784+N2784,'Power Look Up'!$F$4)</f>
        <v>316.72886853021237</v>
      </c>
      <c r="M2784" s="51">
        <f t="array" ref="M2784">_xlfn.SUM(_xlfn.NORM.DIST($S$3:$S$1003,$G2784,$P2784,FALSE)*WindSpeedStep*$T$3:$T$1003)</f>
        <v>306.6370828548803</v>
      </c>
      <c r="N2784" s="51">
        <f t="array" ref="N2784">_xlfn.SUM(_xlfn.NORM.DIST($S$3:$S$1003,$G2784,$Q2784,FALSE)*WindSpeedStep*$T$3:$T$1003)</f>
        <v>314.82595138510504</v>
      </c>
      <c r="P2784" s="43">
        <f t="shared" si="174"/>
        <v>0.56726974805579633</v>
      </c>
      <c r="Q2784" s="43">
        <f t="shared" si="175"/>
        <v>0.85139962186384766</v>
      </c>
    </row>
    <row r="2785" spans="5:17" x14ac:dyDescent="0.2">
      <c r="E2785" s="16">
        <v>40968.298611111109</v>
      </c>
      <c r="F2785" s="22">
        <v>9.4700000000000006</v>
      </c>
      <c r="G2785" s="22">
        <v>9.3933005640416845</v>
      </c>
      <c r="H2785" s="25">
        <v>5.1742344244984154E-2</v>
      </c>
      <c r="I2785" s="3">
        <f t="shared" si="172"/>
        <v>1435.0699999999401</v>
      </c>
      <c r="J2785" s="3">
        <f t="shared" si="173"/>
        <v>1404.5899999999406</v>
      </c>
      <c r="K2785" s="3">
        <f>MIN(J2785-M2785+N2785,'Power Look Up'!$F$4)</f>
        <v>1407.7704597666125</v>
      </c>
      <c r="M2785" s="51">
        <f t="array" ref="M2785">_xlfn.SUM(_xlfn.NORM.DIST($S$3:$S$1003,$G2785,$P2785,FALSE)*WindSpeedStep*$T$3:$T$1003)</f>
        <v>1410.4375112259095</v>
      </c>
      <c r="N2785" s="51">
        <f t="array" ref="N2785">_xlfn.SUM(_xlfn.NORM.DIST($S$3:$S$1003,$G2785,$Q2785,FALSE)*WindSpeedStep*$T$3:$T$1003)</f>
        <v>1413.6179709925814</v>
      </c>
      <c r="P2785" s="43">
        <f t="shared" si="174"/>
        <v>0.93933005640416845</v>
      </c>
      <c r="Q2785" s="43">
        <f t="shared" si="175"/>
        <v>0.48603139138124868</v>
      </c>
    </row>
    <row r="2786" spans="5:17" x14ac:dyDescent="0.2">
      <c r="E2786" s="16">
        <v>40968.305555555555</v>
      </c>
      <c r="F2786" s="22">
        <v>8.24</v>
      </c>
      <c r="G2786" s="22">
        <v>8.2666139866025006</v>
      </c>
      <c r="H2786" s="25">
        <v>0.10315533980582524</v>
      </c>
      <c r="I2786" s="3">
        <f t="shared" si="172"/>
        <v>977.07999999995184</v>
      </c>
      <c r="J2786" s="3">
        <f t="shared" si="173"/>
        <v>988.0899999999516</v>
      </c>
      <c r="K2786" s="3">
        <f>MIN(J2786-M2786+N2786,'Power Look Up'!$F$4)</f>
        <v>989.6148184947258</v>
      </c>
      <c r="M2786" s="51">
        <f t="array" ref="M2786">_xlfn.SUM(_xlfn.NORM.DIST($S$3:$S$1003,$G2786,$P2786,FALSE)*WindSpeedStep*$T$3:$T$1003)</f>
        <v>985.25341635234929</v>
      </c>
      <c r="N2786" s="51">
        <f t="array" ref="N2786">_xlfn.SUM(_xlfn.NORM.DIST($S$3:$S$1003,$G2786,$Q2786,FALSE)*WindSpeedStep*$T$3:$T$1003)</f>
        <v>986.77823484712349</v>
      </c>
      <c r="P2786" s="43">
        <f t="shared" si="174"/>
        <v>0.82666139866025012</v>
      </c>
      <c r="Q2786" s="43">
        <f t="shared" si="175"/>
        <v>0.85274537483156865</v>
      </c>
    </row>
    <row r="2787" spans="5:17" x14ac:dyDescent="0.2">
      <c r="E2787" s="16">
        <v>40968.3125</v>
      </c>
      <c r="F2787" s="22">
        <v>7.03</v>
      </c>
      <c r="G2787" s="22">
        <v>7.005871970531321</v>
      </c>
      <c r="H2787" s="25">
        <v>6.1166429587482217E-2</v>
      </c>
      <c r="I2787" s="3">
        <f t="shared" si="172"/>
        <v>597.02999999996825</v>
      </c>
      <c r="J2787" s="3">
        <f t="shared" si="173"/>
        <v>591.00999999996839</v>
      </c>
      <c r="K2787" s="3">
        <f>MIN(J2787-M2787+N2787,'Power Look Up'!$F$4)</f>
        <v>579.92785941099555</v>
      </c>
      <c r="M2787" s="51">
        <f t="array" ref="M2787">_xlfn.SUM(_xlfn.NORM.DIST($S$3:$S$1003,$G2787,$P2787,FALSE)*WindSpeedStep*$T$3:$T$1003)</f>
        <v>595.86934045721591</v>
      </c>
      <c r="N2787" s="51">
        <f t="array" ref="N2787">_xlfn.SUM(_xlfn.NORM.DIST($S$3:$S$1003,$G2787,$Q2787,FALSE)*WindSpeedStep*$T$3:$T$1003)</f>
        <v>584.78719986824308</v>
      </c>
      <c r="P2787" s="43">
        <f t="shared" si="174"/>
        <v>0.7005871970531321</v>
      </c>
      <c r="Q2787" s="43">
        <f t="shared" si="175"/>
        <v>0.42852417458441933</v>
      </c>
    </row>
    <row r="2788" spans="5:17" x14ac:dyDescent="0.2">
      <c r="E2788" s="16">
        <v>40968.319444444445</v>
      </c>
      <c r="F2788" s="22">
        <v>7</v>
      </c>
      <c r="G2788" s="22">
        <v>7.025254831063882</v>
      </c>
      <c r="H2788" s="25">
        <v>0.06</v>
      </c>
      <c r="I2788" s="3">
        <f t="shared" si="172"/>
        <v>587.99999999997635</v>
      </c>
      <c r="J2788" s="3">
        <f t="shared" si="173"/>
        <v>597.02999999996825</v>
      </c>
      <c r="K2788" s="3">
        <f>MIN(J2788-M2788+N2788,'Power Look Up'!$F$4)</f>
        <v>585.61113626895383</v>
      </c>
      <c r="M2788" s="51">
        <f t="array" ref="M2788">_xlfn.SUM(_xlfn.NORM.DIST($S$3:$S$1003,$G2788,$P2788,FALSE)*WindSpeedStep*$T$3:$T$1003)</f>
        <v>600.96446578736106</v>
      </c>
      <c r="N2788" s="51">
        <f t="array" ref="N2788">_xlfn.SUM(_xlfn.NORM.DIST($S$3:$S$1003,$G2788,$Q2788,FALSE)*WindSpeedStep*$T$3:$T$1003)</f>
        <v>589.54560205634664</v>
      </c>
      <c r="P2788" s="43">
        <f t="shared" si="174"/>
        <v>0.70252548310638829</v>
      </c>
      <c r="Q2788" s="43">
        <f t="shared" si="175"/>
        <v>0.42151528986383291</v>
      </c>
    </row>
    <row r="2789" spans="5:17" x14ac:dyDescent="0.2">
      <c r="E2789" s="16">
        <v>40968.326388888891</v>
      </c>
      <c r="F2789" s="22">
        <v>7.78</v>
      </c>
      <c r="G2789" s="22">
        <v>7.7959242471691077</v>
      </c>
      <c r="H2789" s="25">
        <v>8.3547557840616973E-2</v>
      </c>
      <c r="I2789" s="3">
        <f t="shared" si="172"/>
        <v>822.77999999996348</v>
      </c>
      <c r="J2789" s="3">
        <f t="shared" si="173"/>
        <v>828.79999999996335</v>
      </c>
      <c r="K2789" s="3">
        <f>MIN(J2789-M2789+N2789,'Power Look Up'!$F$4)</f>
        <v>821.92011999333488</v>
      </c>
      <c r="M2789" s="51">
        <f t="array" ref="M2789">_xlfn.SUM(_xlfn.NORM.DIST($S$3:$S$1003,$G2789,$P2789,FALSE)*WindSpeedStep*$T$3:$T$1003)</f>
        <v>825.9817457157352</v>
      </c>
      <c r="N2789" s="51">
        <f t="array" ref="N2789">_xlfn.SUM(_xlfn.NORM.DIST($S$3:$S$1003,$G2789,$Q2789,FALSE)*WindSpeedStep*$T$3:$T$1003)</f>
        <v>819.10186570910673</v>
      </c>
      <c r="P2789" s="43">
        <f t="shared" si="174"/>
        <v>0.77959242471691081</v>
      </c>
      <c r="Q2789" s="43">
        <f t="shared" si="175"/>
        <v>0.65133043196142937</v>
      </c>
    </row>
    <row r="2790" spans="5:17" x14ac:dyDescent="0.2">
      <c r="E2790" s="16">
        <v>40968.333333333336</v>
      </c>
      <c r="F2790" s="22">
        <v>7.7</v>
      </c>
      <c r="G2790" s="22">
        <v>7.6597538394882694</v>
      </c>
      <c r="H2790" s="25">
        <v>0.10779220779220779</v>
      </c>
      <c r="I2790" s="3">
        <f t="shared" si="172"/>
        <v>798.69999999996389</v>
      </c>
      <c r="J2790" s="3">
        <f t="shared" si="173"/>
        <v>786.65999999996416</v>
      </c>
      <c r="K2790" s="3">
        <f>MIN(J2790-M2790+N2790,'Power Look Up'!$F$4)</f>
        <v>790.1731903795627</v>
      </c>
      <c r="M2790" s="51">
        <f t="array" ref="M2790">_xlfn.SUM(_xlfn.NORM.DIST($S$3:$S$1003,$G2790,$P2790,FALSE)*WindSpeedStep*$T$3:$T$1003)</f>
        <v>782.99111079087197</v>
      </c>
      <c r="N2790" s="51">
        <f t="array" ref="N2790">_xlfn.SUM(_xlfn.NORM.DIST($S$3:$S$1003,$G2790,$Q2790,FALSE)*WindSpeedStep*$T$3:$T$1003)</f>
        <v>786.50430117047051</v>
      </c>
      <c r="P2790" s="43">
        <f t="shared" si="174"/>
        <v>0.76597538394882703</v>
      </c>
      <c r="Q2790" s="43">
        <f t="shared" si="175"/>
        <v>0.82566177750328096</v>
      </c>
    </row>
    <row r="2791" spans="5:17" x14ac:dyDescent="0.2">
      <c r="E2791" s="16">
        <v>40968.340277777781</v>
      </c>
      <c r="F2791" s="22">
        <v>8.44</v>
      </c>
      <c r="G2791" s="22">
        <v>8.4914343431217247</v>
      </c>
      <c r="H2791" s="25">
        <v>9.1232227488151671E-2</v>
      </c>
      <c r="I2791" s="3">
        <f t="shared" si="172"/>
        <v>1050.4799999999502</v>
      </c>
      <c r="J2791" s="3">
        <f t="shared" si="173"/>
        <v>1068.8299999999499</v>
      </c>
      <c r="K2791" s="3">
        <f>MIN(J2791-M2791+N2791,'Power Look Up'!$F$4)</f>
        <v>1064.8907654849247</v>
      </c>
      <c r="M2791" s="51">
        <f t="array" ref="M2791">_xlfn.SUM(_xlfn.NORM.DIST($S$3:$S$1003,$G2791,$P2791,FALSE)*WindSpeedStep*$T$3:$T$1003)</f>
        <v>1066.7382226999869</v>
      </c>
      <c r="N2791" s="51">
        <f t="array" ref="N2791">_xlfn.SUM(_xlfn.NORM.DIST($S$3:$S$1003,$G2791,$Q2791,FALSE)*WindSpeedStep*$T$3:$T$1003)</f>
        <v>1062.7989881849617</v>
      </c>
      <c r="P2791" s="43">
        <f t="shared" si="174"/>
        <v>0.84914343431217254</v>
      </c>
      <c r="Q2791" s="43">
        <f t="shared" si="175"/>
        <v>0.77469246969238492</v>
      </c>
    </row>
    <row r="2792" spans="5:17" x14ac:dyDescent="0.2">
      <c r="E2792" s="16">
        <v>40968.347222222219</v>
      </c>
      <c r="F2792" s="22">
        <v>8.26</v>
      </c>
      <c r="G2792" s="22">
        <v>8.2421070764343209</v>
      </c>
      <c r="H2792" s="25">
        <v>0.11016949152542374</v>
      </c>
      <c r="I2792" s="3">
        <f t="shared" si="172"/>
        <v>984.41999999995164</v>
      </c>
      <c r="J2792" s="3">
        <f t="shared" si="173"/>
        <v>977.07999999995184</v>
      </c>
      <c r="K2792" s="3">
        <f>MIN(J2792-M2792+N2792,'Power Look Up'!$F$4)</f>
        <v>982.05674085853082</v>
      </c>
      <c r="M2792" s="51">
        <f t="array" ref="M2792">_xlfn.SUM(_xlfn.NORM.DIST($S$3:$S$1003,$G2792,$P2792,FALSE)*WindSpeedStep*$T$3:$T$1003)</f>
        <v>976.56747326095137</v>
      </c>
      <c r="N2792" s="51">
        <f t="array" ref="N2792">_xlfn.SUM(_xlfn.NORM.DIST($S$3:$S$1003,$G2792,$Q2792,FALSE)*WindSpeedStep*$T$3:$T$1003)</f>
        <v>981.54421411953035</v>
      </c>
      <c r="P2792" s="43">
        <f t="shared" si="174"/>
        <v>0.82421070764343218</v>
      </c>
      <c r="Q2792" s="43">
        <f t="shared" si="175"/>
        <v>0.90802874570886594</v>
      </c>
    </row>
    <row r="2793" spans="5:17" x14ac:dyDescent="0.2">
      <c r="E2793" s="16">
        <v>40968.354166666664</v>
      </c>
      <c r="F2793" s="22">
        <v>8.2200000000000006</v>
      </c>
      <c r="G2793" s="22">
        <v>8.2160801563071022</v>
      </c>
      <c r="H2793" s="25">
        <v>7.9075425790754258E-2</v>
      </c>
      <c r="I2793" s="3">
        <f t="shared" si="172"/>
        <v>969.73999999995203</v>
      </c>
      <c r="J2793" s="3">
        <f t="shared" si="173"/>
        <v>969.73999999995203</v>
      </c>
      <c r="K2793" s="3">
        <f>MIN(J2793-M2793+N2793,'Power Look Up'!$F$4)</f>
        <v>960.24866233998068</v>
      </c>
      <c r="M2793" s="51">
        <f t="array" ref="M2793">_xlfn.SUM(_xlfn.NORM.DIST($S$3:$S$1003,$G2793,$P2793,FALSE)*WindSpeedStep*$T$3:$T$1003)</f>
        <v>967.38774469928524</v>
      </c>
      <c r="N2793" s="51">
        <f t="array" ref="N2793">_xlfn.SUM(_xlfn.NORM.DIST($S$3:$S$1003,$G2793,$Q2793,FALSE)*WindSpeedStep*$T$3:$T$1003)</f>
        <v>957.89640703931389</v>
      </c>
      <c r="P2793" s="43">
        <f t="shared" si="174"/>
        <v>0.82160801563071029</v>
      </c>
      <c r="Q2793" s="43">
        <f t="shared" si="175"/>
        <v>0.64969003669095093</v>
      </c>
    </row>
    <row r="2794" spans="5:17" x14ac:dyDescent="0.2">
      <c r="E2794" s="16">
        <v>40968.361111111109</v>
      </c>
      <c r="F2794" s="22">
        <v>7.7</v>
      </c>
      <c r="G2794" s="22">
        <v>7.7557656885262034</v>
      </c>
      <c r="H2794" s="25">
        <v>9.8701298701298706E-2</v>
      </c>
      <c r="I2794" s="3">
        <f t="shared" si="172"/>
        <v>798.69999999996389</v>
      </c>
      <c r="J2794" s="3">
        <f t="shared" si="173"/>
        <v>816.75999999996361</v>
      </c>
      <c r="K2794" s="3">
        <f>MIN(J2794-M2794+N2794,'Power Look Up'!$F$4)</f>
        <v>816.18124102401543</v>
      </c>
      <c r="M2794" s="51">
        <f t="array" ref="M2794">_xlfn.SUM(_xlfn.NORM.DIST($S$3:$S$1003,$G2794,$P2794,FALSE)*WindSpeedStep*$T$3:$T$1003)</f>
        <v>813.1571813177884</v>
      </c>
      <c r="N2794" s="51">
        <f t="array" ref="N2794">_xlfn.SUM(_xlfn.NORM.DIST($S$3:$S$1003,$G2794,$Q2794,FALSE)*WindSpeedStep*$T$3:$T$1003)</f>
        <v>812.57842234184022</v>
      </c>
      <c r="P2794" s="43">
        <f t="shared" si="174"/>
        <v>0.77557656885262038</v>
      </c>
      <c r="Q2794" s="43">
        <f t="shared" si="175"/>
        <v>0.76550414588050841</v>
      </c>
    </row>
    <row r="2795" spans="5:17" x14ac:dyDescent="0.2">
      <c r="E2795" s="16">
        <v>40968.368055555555</v>
      </c>
      <c r="F2795" s="22">
        <v>7.87</v>
      </c>
      <c r="G2795" s="22">
        <v>7.8432566766921408</v>
      </c>
      <c r="H2795" s="25">
        <v>8.3862770012706478E-2</v>
      </c>
      <c r="I2795" s="3">
        <f t="shared" si="172"/>
        <v>849.86999999996283</v>
      </c>
      <c r="J2795" s="3">
        <f t="shared" si="173"/>
        <v>840.83999999996308</v>
      </c>
      <c r="K2795" s="3">
        <f>MIN(J2795-M2795+N2795,'Power Look Up'!$F$4)</f>
        <v>833.97779368548129</v>
      </c>
      <c r="M2795" s="51">
        <f t="array" ref="M2795">_xlfn.SUM(_xlfn.NORM.DIST($S$3:$S$1003,$G2795,$P2795,FALSE)*WindSpeedStep*$T$3:$T$1003)</f>
        <v>841.2540552999302</v>
      </c>
      <c r="N2795" s="51">
        <f t="array" ref="N2795">_xlfn.SUM(_xlfn.NORM.DIST($S$3:$S$1003,$G2795,$Q2795,FALSE)*WindSpeedStep*$T$3:$T$1003)</f>
        <v>834.39184898544841</v>
      </c>
      <c r="P2795" s="43">
        <f t="shared" si="174"/>
        <v>0.78432566766921408</v>
      </c>
      <c r="Q2795" s="43">
        <f t="shared" si="175"/>
        <v>0.65775723082805748</v>
      </c>
    </row>
    <row r="2796" spans="5:17" x14ac:dyDescent="0.2">
      <c r="E2796" s="16">
        <v>40968.375</v>
      </c>
      <c r="F2796" s="22">
        <v>7.63</v>
      </c>
      <c r="G2796" s="22">
        <v>7.6770041555478761</v>
      </c>
      <c r="H2796" s="25">
        <v>0.10615989515072084</v>
      </c>
      <c r="I2796" s="3">
        <f t="shared" si="172"/>
        <v>777.62999999996441</v>
      </c>
      <c r="J2796" s="3">
        <f t="shared" si="173"/>
        <v>792.67999999996414</v>
      </c>
      <c r="K2796" s="3">
        <f>MIN(J2796-M2796+N2796,'Power Look Up'!$F$4)</f>
        <v>795.45213192795609</v>
      </c>
      <c r="M2796" s="51">
        <f t="array" ref="M2796">_xlfn.SUM(_xlfn.NORM.DIST($S$3:$S$1003,$G2796,$P2796,FALSE)*WindSpeedStep*$T$3:$T$1003)</f>
        <v>788.35957929125084</v>
      </c>
      <c r="N2796" s="51">
        <f t="array" ref="N2796">_xlfn.SUM(_xlfn.NORM.DIST($S$3:$S$1003,$G2796,$Q2796,FALSE)*WindSpeedStep*$T$3:$T$1003)</f>
        <v>791.13171121924279</v>
      </c>
      <c r="P2796" s="43">
        <f t="shared" si="174"/>
        <v>0.76770041555478763</v>
      </c>
      <c r="Q2796" s="43">
        <f t="shared" si="175"/>
        <v>0.81498995622461068</v>
      </c>
    </row>
    <row r="2797" spans="5:17" x14ac:dyDescent="0.2">
      <c r="E2797" s="16">
        <v>40968.381944444445</v>
      </c>
      <c r="F2797" s="22">
        <v>6.83</v>
      </c>
      <c r="G2797" s="22">
        <v>6.7931957780973651</v>
      </c>
      <c r="H2797" s="25">
        <v>0.12152269399707173</v>
      </c>
      <c r="I2797" s="3">
        <f t="shared" si="172"/>
        <v>549.57999999997719</v>
      </c>
      <c r="J2797" s="3">
        <f t="shared" si="173"/>
        <v>540.53999999997734</v>
      </c>
      <c r="K2797" s="3">
        <f>MIN(J2797-M2797+N2797,'Power Look Up'!$F$4)</f>
        <v>548.00632055640506</v>
      </c>
      <c r="M2797" s="51">
        <f t="array" ref="M2797">_xlfn.SUM(_xlfn.NORM.DIST($S$3:$S$1003,$G2797,$P2797,FALSE)*WindSpeedStep*$T$3:$T$1003)</f>
        <v>541.7374101333013</v>
      </c>
      <c r="N2797" s="51">
        <f t="array" ref="N2797">_xlfn.SUM(_xlfn.NORM.DIST($S$3:$S$1003,$G2797,$Q2797,FALSE)*WindSpeedStep*$T$3:$T$1003)</f>
        <v>549.20373068972901</v>
      </c>
      <c r="P2797" s="43">
        <f t="shared" si="174"/>
        <v>0.67931957780973651</v>
      </c>
      <c r="Q2797" s="43">
        <f t="shared" si="175"/>
        <v>0.82552745180392573</v>
      </c>
    </row>
    <row r="2798" spans="5:17" x14ac:dyDescent="0.2">
      <c r="E2798" s="16">
        <v>40968.388888888891</v>
      </c>
      <c r="F2798" s="22">
        <v>6.54</v>
      </c>
      <c r="G2798" s="22">
        <v>6.5692279234952142</v>
      </c>
      <c r="H2798" s="25">
        <v>0.10703363914373087</v>
      </c>
      <c r="I2798" s="3">
        <f t="shared" si="172"/>
        <v>484.03999999997853</v>
      </c>
      <c r="J2798" s="3">
        <f t="shared" si="173"/>
        <v>490.81999999997839</v>
      </c>
      <c r="K2798" s="3">
        <f>MIN(J2798-M2798+N2798,'Power Look Up'!$F$4)</f>
        <v>492.89577193573257</v>
      </c>
      <c r="M2798" s="51">
        <f t="array" ref="M2798">_xlfn.SUM(_xlfn.NORM.DIST($S$3:$S$1003,$G2798,$P2798,FALSE)*WindSpeedStep*$T$3:$T$1003)</f>
        <v>488.19856093711849</v>
      </c>
      <c r="N2798" s="51">
        <f t="array" ref="N2798">_xlfn.SUM(_xlfn.NORM.DIST($S$3:$S$1003,$G2798,$Q2798,FALSE)*WindSpeedStep*$T$3:$T$1003)</f>
        <v>490.27433287287266</v>
      </c>
      <c r="P2798" s="43">
        <f t="shared" si="174"/>
        <v>0.65692279234952144</v>
      </c>
      <c r="Q2798" s="43">
        <f t="shared" si="175"/>
        <v>0.70312837101630721</v>
      </c>
    </row>
    <row r="2799" spans="5:17" x14ac:dyDescent="0.2">
      <c r="E2799" s="16">
        <v>40968.395833333336</v>
      </c>
      <c r="F2799" s="22">
        <v>7.83</v>
      </c>
      <c r="G2799" s="22">
        <v>7.8504756788860242</v>
      </c>
      <c r="H2799" s="25">
        <v>0.12388250319284802</v>
      </c>
      <c r="I2799" s="3">
        <f t="shared" si="172"/>
        <v>837.82999999996309</v>
      </c>
      <c r="J2799" s="3">
        <f t="shared" si="173"/>
        <v>843.84999999996296</v>
      </c>
      <c r="K2799" s="3">
        <f>MIN(J2799-M2799+N2799,'Power Look Up'!$F$4)</f>
        <v>855.77120748608263</v>
      </c>
      <c r="M2799" s="51">
        <f t="array" ref="M2799">_xlfn.SUM(_xlfn.NORM.DIST($S$3:$S$1003,$G2799,$P2799,FALSE)*WindSpeedStep*$T$3:$T$1003)</f>
        <v>843.59823751751833</v>
      </c>
      <c r="N2799" s="51">
        <f t="array" ref="N2799">_xlfn.SUM(_xlfn.NORM.DIST($S$3:$S$1003,$G2799,$Q2799,FALSE)*WindSpeedStep*$T$3:$T$1003)</f>
        <v>855.519445003638</v>
      </c>
      <c r="P2799" s="43">
        <f t="shared" si="174"/>
        <v>0.78504756788860242</v>
      </c>
      <c r="Q2799" s="43">
        <f t="shared" si="175"/>
        <v>0.97253657835497365</v>
      </c>
    </row>
    <row r="2800" spans="5:17" x14ac:dyDescent="0.2">
      <c r="E2800" s="16">
        <v>40968.402777777781</v>
      </c>
      <c r="F2800" s="22">
        <v>8.02</v>
      </c>
      <c r="G2800" s="22">
        <v>7.9290278332973685</v>
      </c>
      <c r="H2800" s="25">
        <v>8.3541147132169591E-2</v>
      </c>
      <c r="I2800" s="3">
        <f t="shared" si="172"/>
        <v>896.33999999995353</v>
      </c>
      <c r="J2800" s="3">
        <f t="shared" si="173"/>
        <v>867.92999999996255</v>
      </c>
      <c r="K2800" s="3">
        <f>MIN(J2800-M2800+N2800,'Power Look Up'!$F$4)</f>
        <v>860.76068101034014</v>
      </c>
      <c r="M2800" s="51">
        <f t="array" ref="M2800">_xlfn.SUM(_xlfn.NORM.DIST($S$3:$S$1003,$G2800,$P2800,FALSE)*WindSpeedStep*$T$3:$T$1003)</f>
        <v>869.3601574183823</v>
      </c>
      <c r="N2800" s="51">
        <f t="array" ref="N2800">_xlfn.SUM(_xlfn.NORM.DIST($S$3:$S$1003,$G2800,$Q2800,FALSE)*WindSpeedStep*$T$3:$T$1003)</f>
        <v>862.19083842875989</v>
      </c>
      <c r="P2800" s="43">
        <f t="shared" si="174"/>
        <v>0.79290278332973685</v>
      </c>
      <c r="Q2800" s="43">
        <f t="shared" si="175"/>
        <v>0.66240008083656332</v>
      </c>
    </row>
    <row r="2801" spans="5:17" x14ac:dyDescent="0.2">
      <c r="E2801" s="16">
        <v>40968.409722222219</v>
      </c>
      <c r="F2801" s="22">
        <v>6.26</v>
      </c>
      <c r="G2801" s="22">
        <v>6.3085637266138459</v>
      </c>
      <c r="H2801" s="25">
        <v>0.13258785942492013</v>
      </c>
      <c r="I2801" s="3">
        <f t="shared" si="172"/>
        <v>420.75999999997987</v>
      </c>
      <c r="J2801" s="3">
        <f t="shared" si="173"/>
        <v>432.05999999997965</v>
      </c>
      <c r="K2801" s="3">
        <f>MIN(J2801-M2801+N2801,'Power Look Up'!$F$4)</f>
        <v>441.05193412175549</v>
      </c>
      <c r="M2801" s="51">
        <f t="array" ref="M2801">_xlfn.SUM(_xlfn.NORM.DIST($S$3:$S$1003,$G2801,$P2801,FALSE)*WindSpeedStep*$T$3:$T$1003)</f>
        <v>430.23623284924696</v>
      </c>
      <c r="N2801" s="51">
        <f t="array" ref="N2801">_xlfn.SUM(_xlfn.NORM.DIST($S$3:$S$1003,$G2801,$Q2801,FALSE)*WindSpeedStep*$T$3:$T$1003)</f>
        <v>439.2281669710228</v>
      </c>
      <c r="P2801" s="43">
        <f t="shared" si="174"/>
        <v>0.63085637266138461</v>
      </c>
      <c r="Q2801" s="43">
        <f t="shared" si="175"/>
        <v>0.83643896055742684</v>
      </c>
    </row>
    <row r="2802" spans="5:17" x14ac:dyDescent="0.2">
      <c r="E2802" s="16">
        <v>40968.416666666664</v>
      </c>
      <c r="F2802" s="22">
        <v>6.3</v>
      </c>
      <c r="G2802" s="22">
        <v>6.3280093067550247</v>
      </c>
      <c r="H2802" s="25">
        <v>0.14761904761904762</v>
      </c>
      <c r="I2802" s="3">
        <f t="shared" si="172"/>
        <v>429.79999999997972</v>
      </c>
      <c r="J2802" s="3">
        <f t="shared" si="173"/>
        <v>436.57999999997958</v>
      </c>
      <c r="K2802" s="3">
        <f>MIN(J2802-M2802+N2802,'Power Look Up'!$F$4)</f>
        <v>450.56998974216771</v>
      </c>
      <c r="M2802" s="51">
        <f t="array" ref="M2802">_xlfn.SUM(_xlfn.NORM.DIST($S$3:$S$1003,$G2802,$P2802,FALSE)*WindSpeedStep*$T$3:$T$1003)</f>
        <v>434.40317663293172</v>
      </c>
      <c r="N2802" s="51">
        <f t="array" ref="N2802">_xlfn.SUM(_xlfn.NORM.DIST($S$3:$S$1003,$G2802,$Q2802,FALSE)*WindSpeedStep*$T$3:$T$1003)</f>
        <v>448.39316637511985</v>
      </c>
      <c r="P2802" s="43">
        <f t="shared" si="174"/>
        <v>0.63280093067550247</v>
      </c>
      <c r="Q2802" s="43">
        <f t="shared" si="175"/>
        <v>0.93413470718764657</v>
      </c>
    </row>
    <row r="2803" spans="5:17" x14ac:dyDescent="0.2">
      <c r="E2803" s="16">
        <v>40968.423611111109</v>
      </c>
      <c r="F2803" s="22">
        <v>5.95</v>
      </c>
      <c r="G2803" s="22">
        <v>5.9521693240158067</v>
      </c>
      <c r="H2803" s="25">
        <v>0.14957983193277311</v>
      </c>
      <c r="I2803" s="3">
        <f t="shared" si="172"/>
        <v>353.89999999998668</v>
      </c>
      <c r="J2803" s="3">
        <f t="shared" si="173"/>
        <v>353.89999999998668</v>
      </c>
      <c r="K2803" s="3">
        <f>MIN(J2803-M2803+N2803,'Power Look Up'!$F$4)</f>
        <v>364.80490827437507</v>
      </c>
      <c r="M2803" s="51">
        <f t="array" ref="M2803">_xlfn.SUM(_xlfn.NORM.DIST($S$3:$S$1003,$G2803,$P2803,FALSE)*WindSpeedStep*$T$3:$T$1003)</f>
        <v>358.10328445434959</v>
      </c>
      <c r="N2803" s="51">
        <f t="array" ref="N2803">_xlfn.SUM(_xlfn.NORM.DIST($S$3:$S$1003,$G2803,$Q2803,FALSE)*WindSpeedStep*$T$3:$T$1003)</f>
        <v>369.00819272873798</v>
      </c>
      <c r="P2803" s="43">
        <f t="shared" si="174"/>
        <v>0.59521693240158069</v>
      </c>
      <c r="Q2803" s="43">
        <f t="shared" si="175"/>
        <v>0.8903244871216921</v>
      </c>
    </row>
    <row r="2804" spans="5:17" x14ac:dyDescent="0.2">
      <c r="E2804" s="16">
        <v>40968.430555555555</v>
      </c>
      <c r="F2804" s="22">
        <v>5.28</v>
      </c>
      <c r="G2804" s="22">
        <v>5.3064869310168996</v>
      </c>
      <c r="H2804" s="25">
        <v>0.11931818181818181</v>
      </c>
      <c r="I2804" s="3">
        <f t="shared" si="172"/>
        <v>245.35999999998896</v>
      </c>
      <c r="J2804" s="3">
        <f t="shared" si="173"/>
        <v>250.21999999998886</v>
      </c>
      <c r="K2804" s="3">
        <f>MIN(J2804-M2804+N2804,'Power Look Up'!$F$4)</f>
        <v>251.53554266677176</v>
      </c>
      <c r="M2804" s="51">
        <f t="array" ref="M2804">_xlfn.SUM(_xlfn.NORM.DIST($S$3:$S$1003,$G2804,$P2804,FALSE)*WindSpeedStep*$T$3:$T$1003)</f>
        <v>244.28314259846658</v>
      </c>
      <c r="N2804" s="51">
        <f t="array" ref="N2804">_xlfn.SUM(_xlfn.NORM.DIST($S$3:$S$1003,$G2804,$Q2804,FALSE)*WindSpeedStep*$T$3:$T$1003)</f>
        <v>245.59868526524949</v>
      </c>
      <c r="P2804" s="43">
        <f t="shared" si="174"/>
        <v>0.53064869310168994</v>
      </c>
      <c r="Q2804" s="43">
        <f t="shared" si="175"/>
        <v>0.63316037245087997</v>
      </c>
    </row>
    <row r="2805" spans="5:17" x14ac:dyDescent="0.2">
      <c r="E2805" s="16">
        <v>40968.4375</v>
      </c>
      <c r="F2805" s="22">
        <v>3.77</v>
      </c>
      <c r="G2805" s="22">
        <v>3.8331761423632535</v>
      </c>
      <c r="H2805" s="25">
        <v>0.1193633952254642</v>
      </c>
      <c r="I2805" s="3">
        <f t="shared" si="172"/>
        <v>70.069999999996682</v>
      </c>
      <c r="J2805" s="3">
        <f t="shared" si="173"/>
        <v>75.529999999996576</v>
      </c>
      <c r="K2805" s="3">
        <f>MIN(J2805-M2805+N2805,'Power Look Up'!$F$4)</f>
        <v>79.496028499824519</v>
      </c>
      <c r="M2805" s="51">
        <f t="array" ref="M2805">_xlfn.SUM(_xlfn.NORM.DIST($S$3:$S$1003,$G2805,$P2805,FALSE)*WindSpeedStep*$T$3:$T$1003)</f>
        <v>34.991224164784022</v>
      </c>
      <c r="N2805" s="51">
        <f t="array" ref="N2805">_xlfn.SUM(_xlfn.NORM.DIST($S$3:$S$1003,$G2805,$Q2805,FALSE)*WindSpeedStep*$T$3:$T$1003)</f>
        <v>38.957252664611964</v>
      </c>
      <c r="P2805" s="43">
        <f t="shared" si="174"/>
        <v>0.38331761423632538</v>
      </c>
      <c r="Q2805" s="43">
        <f t="shared" si="175"/>
        <v>0.45754091884972525</v>
      </c>
    </row>
    <row r="2806" spans="5:17" x14ac:dyDescent="0.2">
      <c r="E2806" s="16">
        <v>40968.444444444445</v>
      </c>
      <c r="F2806" s="22">
        <v>3.08</v>
      </c>
      <c r="G2806" s="22">
        <v>3.0806640742731721</v>
      </c>
      <c r="H2806" s="25">
        <v>0.1103896103896104</v>
      </c>
      <c r="I2806" s="3">
        <f t="shared" si="172"/>
        <v>7.2799999999980258</v>
      </c>
      <c r="J2806" s="3">
        <f t="shared" si="173"/>
        <v>7.2799999999980258</v>
      </c>
      <c r="K2806" s="3">
        <f>MIN(J2806-M2806+N2806,'Power Look Up'!$F$4)</f>
        <v>7.660016058991558</v>
      </c>
      <c r="M2806" s="51">
        <f t="array" ref="M2806">_xlfn.SUM(_xlfn.NORM.DIST($S$3:$S$1003,$G2806,$P2806,FALSE)*WindSpeedStep*$T$3:$T$1003)</f>
        <v>4.6453263346737073</v>
      </c>
      <c r="N2806" s="51">
        <f t="array" ref="N2806">_xlfn.SUM(_xlfn.NORM.DIST($S$3:$S$1003,$G2806,$Q2806,FALSE)*WindSpeedStep*$T$3:$T$1003)</f>
        <v>5.0253423936672394</v>
      </c>
      <c r="P2806" s="43">
        <f t="shared" si="174"/>
        <v>0.30806640742731722</v>
      </c>
      <c r="Q2806" s="43">
        <f t="shared" si="175"/>
        <v>0.34007330690028525</v>
      </c>
    </row>
    <row r="2807" spans="5:17" x14ac:dyDescent="0.2">
      <c r="E2807" s="16">
        <v>40968.451388888891</v>
      </c>
      <c r="F2807" s="22">
        <v>3.79</v>
      </c>
      <c r="G2807" s="22">
        <v>3.8625452736119024</v>
      </c>
      <c r="H2807" s="25">
        <v>0.16358839050131926</v>
      </c>
      <c r="I2807" s="3">
        <f t="shared" si="172"/>
        <v>71.889999999996647</v>
      </c>
      <c r="J2807" s="3">
        <f t="shared" si="173"/>
        <v>78.259999999996509</v>
      </c>
      <c r="K2807" s="3">
        <f>MIN(J2807-M2807+N2807,'Power Look Up'!$F$4)</f>
        <v>92.081239831193102</v>
      </c>
      <c r="M2807" s="51">
        <f t="array" ref="M2807">_xlfn.SUM(_xlfn.NORM.DIST($S$3:$S$1003,$G2807,$P2807,FALSE)*WindSpeedStep*$T$3:$T$1003)</f>
        <v>37.382679915859924</v>
      </c>
      <c r="N2807" s="51">
        <f t="array" ref="N2807">_xlfn.SUM(_xlfn.NORM.DIST($S$3:$S$1003,$G2807,$Q2807,FALSE)*WindSpeedStep*$T$3:$T$1003)</f>
        <v>51.203919747056524</v>
      </c>
      <c r="P2807" s="43">
        <f t="shared" si="174"/>
        <v>0.38625452736119026</v>
      </c>
      <c r="Q2807" s="43">
        <f t="shared" si="175"/>
        <v>0.6318675645486489</v>
      </c>
    </row>
    <row r="2808" spans="5:17" x14ac:dyDescent="0.2">
      <c r="E2808" s="16">
        <v>40968.506944444445</v>
      </c>
      <c r="F2808" s="22">
        <v>5.6</v>
      </c>
      <c r="G2808" s="22">
        <v>5.6217690252483683</v>
      </c>
      <c r="H2808" s="25">
        <v>0.23571428571428574</v>
      </c>
      <c r="I2808" s="3">
        <f t="shared" si="172"/>
        <v>297.19999999998788</v>
      </c>
      <c r="J2808" s="3">
        <f t="shared" si="173"/>
        <v>300.43999999998778</v>
      </c>
      <c r="K2808" s="3">
        <f>MIN(J2808-M2808+N2808,'Power Look Up'!$F$4)</f>
        <v>334.2909607953153</v>
      </c>
      <c r="M2808" s="51">
        <f t="array" ref="M2808">_xlfn.SUM(_xlfn.NORM.DIST($S$3:$S$1003,$G2808,$P2808,FALSE)*WindSpeedStep*$T$3:$T$1003)</f>
        <v>297.66915968316601</v>
      </c>
      <c r="N2808" s="51">
        <f t="array" ref="N2808">_xlfn.SUM(_xlfn.NORM.DIST($S$3:$S$1003,$G2808,$Q2808,FALSE)*WindSpeedStep*$T$3:$T$1003)</f>
        <v>331.52012047849354</v>
      </c>
      <c r="P2808" s="43">
        <f t="shared" si="174"/>
        <v>0.56217690252483687</v>
      </c>
      <c r="Q2808" s="43">
        <f t="shared" si="175"/>
        <v>1.3251312702371154</v>
      </c>
    </row>
    <row r="2809" spans="5:17" x14ac:dyDescent="0.2">
      <c r="E2809" s="16">
        <v>40968.513888888891</v>
      </c>
      <c r="F2809" s="22">
        <v>5.9</v>
      </c>
      <c r="G2809" s="22">
        <v>5.8805669001004404</v>
      </c>
      <c r="H2809" s="25">
        <v>0.21016949152542372</v>
      </c>
      <c r="I2809" s="3">
        <f t="shared" si="172"/>
        <v>345.79999999998682</v>
      </c>
      <c r="J2809" s="3">
        <f t="shared" si="173"/>
        <v>342.55999999998687</v>
      </c>
      <c r="K2809" s="3">
        <f>MIN(J2809-M2809+N2809,'Power Look Up'!$F$4)</f>
        <v>372.22112340047573</v>
      </c>
      <c r="M2809" s="51">
        <f t="array" ref="M2809">_xlfn.SUM(_xlfn.NORM.DIST($S$3:$S$1003,$G2809,$P2809,FALSE)*WindSpeedStep*$T$3:$T$1003)</f>
        <v>344.52530477121161</v>
      </c>
      <c r="N2809" s="51">
        <f t="array" ref="N2809">_xlfn.SUM(_xlfn.NORM.DIST($S$3:$S$1003,$G2809,$Q2809,FALSE)*WindSpeedStep*$T$3:$T$1003)</f>
        <v>374.18642817170047</v>
      </c>
      <c r="P2809" s="43">
        <f t="shared" si="174"/>
        <v>0.58805669001004401</v>
      </c>
      <c r="Q2809" s="43">
        <f t="shared" si="175"/>
        <v>1.2359157552753468</v>
      </c>
    </row>
    <row r="2810" spans="5:17" x14ac:dyDescent="0.2">
      <c r="E2810" s="16">
        <v>40968.520833333336</v>
      </c>
      <c r="F2810" s="22">
        <v>5.0599999999999996</v>
      </c>
      <c r="G2810" s="22">
        <v>5.1369873516377789</v>
      </c>
      <c r="H2810" s="25">
        <v>0.22332015810276679</v>
      </c>
      <c r="I2810" s="3">
        <f t="shared" si="172"/>
        <v>209.71999999998971</v>
      </c>
      <c r="J2810" s="3">
        <f t="shared" si="173"/>
        <v>222.67999999998943</v>
      </c>
      <c r="K2810" s="3">
        <f>MIN(J2810-M2810+N2810,'Power Look Up'!$F$4)</f>
        <v>244.01741970318463</v>
      </c>
      <c r="M2810" s="51">
        <f t="array" ref="M2810">_xlfn.SUM(_xlfn.NORM.DIST($S$3:$S$1003,$G2810,$P2810,FALSE)*WindSpeedStep*$T$3:$T$1003)</f>
        <v>216.62654049690082</v>
      </c>
      <c r="N2810" s="51">
        <f t="array" ref="N2810">_xlfn.SUM(_xlfn.NORM.DIST($S$3:$S$1003,$G2810,$Q2810,FALSE)*WindSpeedStep*$T$3:$T$1003)</f>
        <v>237.96396020009601</v>
      </c>
      <c r="P2810" s="43">
        <f t="shared" si="174"/>
        <v>0.51369873516377795</v>
      </c>
      <c r="Q2810" s="43">
        <f t="shared" si="175"/>
        <v>1.1471928275396621</v>
      </c>
    </row>
    <row r="2811" spans="5:17" x14ac:dyDescent="0.2">
      <c r="E2811" s="16">
        <v>40968.534722222219</v>
      </c>
      <c r="F2811" s="22">
        <v>4.8099999999999996</v>
      </c>
      <c r="G2811" s="22">
        <v>4.7998591416203027</v>
      </c>
      <c r="H2811" s="25">
        <v>0.20790020790020791</v>
      </c>
      <c r="I2811" s="3">
        <f t="shared" si="172"/>
        <v>179.28999999999365</v>
      </c>
      <c r="J2811" s="3">
        <f t="shared" si="173"/>
        <v>178.19999999999368</v>
      </c>
      <c r="K2811" s="3">
        <f>MIN(J2811-M2811+N2811,'Power Look Up'!$F$4)</f>
        <v>195.21641582158668</v>
      </c>
      <c r="M2811" s="51">
        <f t="array" ref="M2811">_xlfn.SUM(_xlfn.NORM.DIST($S$3:$S$1003,$G2811,$P2811,FALSE)*WindSpeedStep*$T$3:$T$1003)</f>
        <v>162.61833552959376</v>
      </c>
      <c r="N2811" s="51">
        <f t="array" ref="N2811">_xlfn.SUM(_xlfn.NORM.DIST($S$3:$S$1003,$G2811,$Q2811,FALSE)*WindSpeedStep*$T$3:$T$1003)</f>
        <v>179.63475135118676</v>
      </c>
      <c r="P2811" s="43">
        <f t="shared" si="174"/>
        <v>0.47998591416203029</v>
      </c>
      <c r="Q2811" s="43">
        <f t="shared" si="175"/>
        <v>0.99789171343457439</v>
      </c>
    </row>
    <row r="2812" spans="5:17" x14ac:dyDescent="0.2">
      <c r="E2812" s="16">
        <v>40968.541666666664</v>
      </c>
      <c r="F2812" s="22">
        <v>5.05</v>
      </c>
      <c r="G2812" s="22">
        <v>4.9915881701620171</v>
      </c>
      <c r="H2812" s="25">
        <v>0.24554455445544554</v>
      </c>
      <c r="I2812" s="3">
        <f t="shared" si="172"/>
        <v>208.09999999998976</v>
      </c>
      <c r="J2812" s="3">
        <f t="shared" si="173"/>
        <v>198.90999999999326</v>
      </c>
      <c r="K2812" s="3">
        <f>MIN(J2812-M2812+N2812,'Power Look Up'!$F$4)</f>
        <v>226.41627894765176</v>
      </c>
      <c r="M2812" s="51">
        <f t="array" ref="M2812">_xlfn.SUM(_xlfn.NORM.DIST($S$3:$S$1003,$G2812,$P2812,FALSE)*WindSpeedStep*$T$3:$T$1003)</f>
        <v>193.20761911064304</v>
      </c>
      <c r="N2812" s="51">
        <f t="array" ref="N2812">_xlfn.SUM(_xlfn.NORM.DIST($S$3:$S$1003,$G2812,$Q2812,FALSE)*WindSpeedStep*$T$3:$T$1003)</f>
        <v>220.71389805830154</v>
      </c>
      <c r="P2812" s="43">
        <f t="shared" si="174"/>
        <v>0.49915881701620174</v>
      </c>
      <c r="Q2812" s="43">
        <f t="shared" si="175"/>
        <v>1.2256572932675052</v>
      </c>
    </row>
    <row r="2813" spans="5:17" x14ac:dyDescent="0.2">
      <c r="E2813" s="16">
        <v>40968.548611111109</v>
      </c>
      <c r="F2813" s="22">
        <v>6.22</v>
      </c>
      <c r="G2813" s="22">
        <v>6.200705163176881</v>
      </c>
      <c r="H2813" s="25">
        <v>0.16398713826366559</v>
      </c>
      <c r="I2813" s="3">
        <f t="shared" si="172"/>
        <v>411.71999999998008</v>
      </c>
      <c r="J2813" s="3">
        <f t="shared" si="173"/>
        <v>407.19999999998015</v>
      </c>
      <c r="K2813" s="3">
        <f>MIN(J2813-M2813+N2813,'Power Look Up'!$F$4)</f>
        <v>425.41126851120134</v>
      </c>
      <c r="M2813" s="51">
        <f t="array" ref="M2813">_xlfn.SUM(_xlfn.NORM.DIST($S$3:$S$1003,$G2813,$P2813,FALSE)*WindSpeedStep*$T$3:$T$1003)</f>
        <v>407.5698213167463</v>
      </c>
      <c r="N2813" s="51">
        <f t="array" ref="N2813">_xlfn.SUM(_xlfn.NORM.DIST($S$3:$S$1003,$G2813,$Q2813,FALSE)*WindSpeedStep*$T$3:$T$1003)</f>
        <v>425.78108982796749</v>
      </c>
      <c r="P2813" s="43">
        <f t="shared" si="174"/>
        <v>0.62007051631768817</v>
      </c>
      <c r="Q2813" s="43">
        <f t="shared" si="175"/>
        <v>1.0168358949261123</v>
      </c>
    </row>
    <row r="2814" spans="5:17" x14ac:dyDescent="0.2">
      <c r="E2814" s="16">
        <v>40968.555555555555</v>
      </c>
      <c r="F2814" s="22">
        <v>5.39</v>
      </c>
      <c r="G2814" s="22">
        <v>5.3953650076622042</v>
      </c>
      <c r="H2814" s="25">
        <v>0.1391465677179963</v>
      </c>
      <c r="I2814" s="3">
        <f t="shared" si="172"/>
        <v>263.17999999998858</v>
      </c>
      <c r="J2814" s="3">
        <f t="shared" si="173"/>
        <v>264.79999999998853</v>
      </c>
      <c r="K2814" s="3">
        <f>MIN(J2814-M2814+N2814,'Power Look Up'!$F$4)</f>
        <v>268.81239486774388</v>
      </c>
      <c r="M2814" s="51">
        <f t="array" ref="M2814">_xlfn.SUM(_xlfn.NORM.DIST($S$3:$S$1003,$G2814,$P2814,FALSE)*WindSpeedStep*$T$3:$T$1003)</f>
        <v>259.02066821197184</v>
      </c>
      <c r="N2814" s="51">
        <f t="array" ref="N2814">_xlfn.SUM(_xlfn.NORM.DIST($S$3:$S$1003,$G2814,$Q2814,FALSE)*WindSpeedStep*$T$3:$T$1003)</f>
        <v>263.03306307972719</v>
      </c>
      <c r="P2814" s="43">
        <f t="shared" si="174"/>
        <v>0.53953650076622039</v>
      </c>
      <c r="Q2814" s="43">
        <f t="shared" si="175"/>
        <v>0.75074652240197648</v>
      </c>
    </row>
    <row r="2815" spans="5:17" x14ac:dyDescent="0.2">
      <c r="E2815" s="16">
        <v>40968.5625</v>
      </c>
      <c r="F2815" s="22">
        <v>4.32</v>
      </c>
      <c r="G2815" s="22">
        <v>4.361631330902024</v>
      </c>
      <c r="H2815" s="25">
        <v>0.26851851851851849</v>
      </c>
      <c r="I2815" s="3">
        <f t="shared" si="172"/>
        <v>125.87999999999479</v>
      </c>
      <c r="J2815" s="3">
        <f t="shared" si="173"/>
        <v>130.23999999999472</v>
      </c>
      <c r="K2815" s="3">
        <f>MIN(J2815-M2815+N2815,'Power Look Up'!$F$4)</f>
        <v>168.99077813637956</v>
      </c>
      <c r="M2815" s="51">
        <f t="array" ref="M2815">_xlfn.SUM(_xlfn.NORM.DIST($S$3:$S$1003,$G2815,$P2815,FALSE)*WindSpeedStep*$T$3:$T$1003)</f>
        <v>95.617177499694506</v>
      </c>
      <c r="N2815" s="51">
        <f t="array" ref="N2815">_xlfn.SUM(_xlfn.NORM.DIST($S$3:$S$1003,$G2815,$Q2815,FALSE)*WindSpeedStep*$T$3:$T$1003)</f>
        <v>134.36795563607936</v>
      </c>
      <c r="P2815" s="43">
        <f t="shared" si="174"/>
        <v>0.43616313309020244</v>
      </c>
      <c r="Q2815" s="43">
        <f t="shared" si="175"/>
        <v>1.1711787832977656</v>
      </c>
    </row>
    <row r="2816" spans="5:17" x14ac:dyDescent="0.2">
      <c r="E2816" s="16">
        <v>40968.569444444445</v>
      </c>
      <c r="F2816" s="22">
        <v>2.5</v>
      </c>
      <c r="G2816" s="22">
        <v>2.6132275960576172</v>
      </c>
      <c r="H2816" s="25">
        <v>0.252</v>
      </c>
      <c r="I2816" s="3">
        <f t="shared" si="172"/>
        <v>0</v>
      </c>
      <c r="J2816" s="3">
        <f t="shared" si="173"/>
        <v>0</v>
      </c>
      <c r="K2816" s="3">
        <f>MIN(J2816-M2816+N2816,'Power Look Up'!$F$4)</f>
        <v>3.529210042189689</v>
      </c>
      <c r="M2816" s="51">
        <f t="array" ref="M2816">_xlfn.SUM(_xlfn.NORM.DIST($S$3:$S$1003,$G2816,$P2816,FALSE)*WindSpeedStep*$T$3:$T$1003)</f>
        <v>0.19651958047217799</v>
      </c>
      <c r="N2816" s="51">
        <f t="array" ref="N2816">_xlfn.SUM(_xlfn.NORM.DIST($S$3:$S$1003,$G2816,$Q2816,FALSE)*WindSpeedStep*$T$3:$T$1003)</f>
        <v>3.7257296226618672</v>
      </c>
      <c r="P2816" s="43">
        <f t="shared" si="174"/>
        <v>0.26132275960576173</v>
      </c>
      <c r="Q2816" s="43">
        <f t="shared" si="175"/>
        <v>0.65853335420651959</v>
      </c>
    </row>
    <row r="2817" spans="5:17" x14ac:dyDescent="0.2">
      <c r="E2817" s="16">
        <v>40968.576388888891</v>
      </c>
      <c r="F2817" s="22">
        <v>2.79</v>
      </c>
      <c r="G2817" s="22">
        <v>2.78644661193385</v>
      </c>
      <c r="H2817" s="25">
        <v>0.22222222222222221</v>
      </c>
      <c r="I2817" s="3">
        <f t="shared" si="172"/>
        <v>0</v>
      </c>
      <c r="J2817" s="3">
        <f t="shared" si="173"/>
        <v>0</v>
      </c>
      <c r="K2817" s="3">
        <f>MIN(J2817-M2817+N2817,'Power Look Up'!$F$4)</f>
        <v>4.1600400742841499</v>
      </c>
      <c r="M2817" s="51">
        <f t="array" ref="M2817">_xlfn.SUM(_xlfn.NORM.DIST($S$3:$S$1003,$G2817,$P2817,FALSE)*WindSpeedStep*$T$3:$T$1003)</f>
        <v>0.94908132059892669</v>
      </c>
      <c r="N2817" s="51">
        <f t="array" ref="N2817">_xlfn.SUM(_xlfn.NORM.DIST($S$3:$S$1003,$G2817,$Q2817,FALSE)*WindSpeedStep*$T$3:$T$1003)</f>
        <v>5.1091213948830765</v>
      </c>
      <c r="P2817" s="43">
        <f t="shared" si="174"/>
        <v>0.27864466119338499</v>
      </c>
      <c r="Q2817" s="43">
        <f t="shared" si="175"/>
        <v>0.61921035820752224</v>
      </c>
    </row>
    <row r="2818" spans="5:17" x14ac:dyDescent="0.2">
      <c r="E2818" s="16">
        <v>40969.645833333336</v>
      </c>
      <c r="F2818" s="22">
        <v>10.88</v>
      </c>
      <c r="G2818" s="22">
        <v>10.946855342576667</v>
      </c>
      <c r="H2818" s="25">
        <v>0.140625</v>
      </c>
      <c r="I2818" s="3">
        <f t="shared" si="172"/>
        <v>1871.95999999995</v>
      </c>
      <c r="J2818" s="3">
        <f t="shared" si="173"/>
        <v>1890.6499999999496</v>
      </c>
      <c r="K2818" s="3">
        <f>MIN(J2818-M2818+N2818,'Power Look Up'!$F$4)</f>
        <v>1818.1810181054022</v>
      </c>
      <c r="M2818" s="51">
        <f t="array" ref="M2818">_xlfn.SUM(_xlfn.NORM.DIST($S$3:$S$1003,$G2818,$P2818,FALSE)*WindSpeedStep*$T$3:$T$1003)</f>
        <v>1859.7833942357497</v>
      </c>
      <c r="N2818" s="51">
        <f t="array" ref="N2818">_xlfn.SUM(_xlfn.NORM.DIST($S$3:$S$1003,$G2818,$Q2818,FALSE)*WindSpeedStep*$T$3:$T$1003)</f>
        <v>1787.3144123412023</v>
      </c>
      <c r="P2818" s="43">
        <f t="shared" si="174"/>
        <v>1.0946855342576667</v>
      </c>
      <c r="Q2818" s="43">
        <f t="shared" si="175"/>
        <v>1.5394015325498438</v>
      </c>
    </row>
    <row r="2819" spans="5:17" x14ac:dyDescent="0.2">
      <c r="E2819" s="16">
        <v>40969.722222222219</v>
      </c>
      <c r="F2819" s="22">
        <v>12.14</v>
      </c>
      <c r="G2819" s="22">
        <v>12.169634001283182</v>
      </c>
      <c r="H2819" s="25">
        <v>0.114497528830313</v>
      </c>
      <c r="I2819" s="3">
        <f t="shared" ref="I2819:I2882" si="176">INDEX(PowerArray,MIN(MaximumPowerIndex,ROUND(F2819*100,0)))</f>
        <v>1989.5399999999977</v>
      </c>
      <c r="J2819" s="3">
        <f t="shared" ref="J2819:J2882" si="177">INDEX(PowerArray,MIN(MaximumPowerIndex,ROUND(G2819*100,0)))</f>
        <v>1989.8699999999976</v>
      </c>
      <c r="K2819" s="3">
        <f>MIN(J2819-M2819+N2819,'Power Look Up'!$F$4)</f>
        <v>1971.8338999187763</v>
      </c>
      <c r="M2819" s="51">
        <f t="array" ref="M2819">_xlfn.SUM(_xlfn.NORM.DIST($S$3:$S$1003,$G2819,$P2819,FALSE)*WindSpeedStep*$T$3:$T$1003)</f>
        <v>1981.0917363774931</v>
      </c>
      <c r="N2819" s="51">
        <f t="array" ref="N2819">_xlfn.SUM(_xlfn.NORM.DIST($S$3:$S$1003,$G2819,$Q2819,FALSE)*WindSpeedStep*$T$3:$T$1003)</f>
        <v>1963.0556362962718</v>
      </c>
      <c r="P2819" s="43">
        <f t="shared" ref="P2819:P2882" si="178">ReferenceTurbulence*G2819</f>
        <v>1.2169634001283183</v>
      </c>
      <c r="Q2819" s="43">
        <f t="shared" si="175"/>
        <v>1.3933930199162785</v>
      </c>
    </row>
    <row r="2820" spans="5:17" x14ac:dyDescent="0.2">
      <c r="E2820" s="16">
        <v>40969.729166666664</v>
      </c>
      <c r="F2820" s="22">
        <v>12.12</v>
      </c>
      <c r="G2820" s="22">
        <v>12.18113528209968</v>
      </c>
      <c r="H2820" s="25">
        <v>0.11881188118811882</v>
      </c>
      <c r="I2820" s="3">
        <f t="shared" si="176"/>
        <v>1989.3199999999977</v>
      </c>
      <c r="J2820" s="3">
        <f t="shared" si="177"/>
        <v>1989.9799999999977</v>
      </c>
      <c r="K2820" s="3">
        <f>MIN(J2820-M2820+N2820,'Power Look Up'!$F$4)</f>
        <v>1966.3458568229489</v>
      </c>
      <c r="M2820" s="51">
        <f t="array" ref="M2820">_xlfn.SUM(_xlfn.NORM.DIST($S$3:$S$1003,$G2820,$P2820,FALSE)*WindSpeedStep*$T$3:$T$1003)</f>
        <v>1981.5755926317811</v>
      </c>
      <c r="N2820" s="51">
        <f t="array" ref="N2820">_xlfn.SUM(_xlfn.NORM.DIST($S$3:$S$1003,$G2820,$Q2820,FALSE)*WindSpeedStep*$T$3:$T$1003)</f>
        <v>1957.9414494547323</v>
      </c>
      <c r="P2820" s="43">
        <f t="shared" si="178"/>
        <v>1.218113528209968</v>
      </c>
      <c r="Q2820" s="43">
        <f t="shared" ref="Q2820:Q2883" si="179">G2820*H2820</f>
        <v>1.4472635978732293</v>
      </c>
    </row>
    <row r="2821" spans="5:17" x14ac:dyDescent="0.2">
      <c r="E2821" s="16">
        <v>40969.736111111109</v>
      </c>
      <c r="F2821" s="22">
        <v>12.55</v>
      </c>
      <c r="G2821" s="22">
        <v>12.656693258673309</v>
      </c>
      <c r="H2821" s="25">
        <v>0.10517928286852589</v>
      </c>
      <c r="I2821" s="3">
        <f t="shared" si="176"/>
        <v>1994.0499999999975</v>
      </c>
      <c r="J2821" s="3">
        <f t="shared" si="177"/>
        <v>1995.2599999999975</v>
      </c>
      <c r="K2821" s="3">
        <f>MIN(J2821-M2821+N2821,'Power Look Up'!$F$4)</f>
        <v>1991.0525143381856</v>
      </c>
      <c r="M2821" s="51">
        <f t="array" ref="M2821">_xlfn.SUM(_xlfn.NORM.DIST($S$3:$S$1003,$G2821,$P2821,FALSE)*WindSpeedStep*$T$3:$T$1003)</f>
        <v>1995.5536464691311</v>
      </c>
      <c r="N2821" s="51">
        <f t="array" ref="N2821">_xlfn.SUM(_xlfn.NORM.DIST($S$3:$S$1003,$G2821,$Q2821,FALSE)*WindSpeedStep*$T$3:$T$1003)</f>
        <v>1991.3461608073192</v>
      </c>
      <c r="P2821" s="43">
        <f t="shared" si="178"/>
        <v>1.2656693258673311</v>
      </c>
      <c r="Q2821" s="43">
        <f t="shared" si="179"/>
        <v>1.3312219204341647</v>
      </c>
    </row>
    <row r="2822" spans="5:17" x14ac:dyDescent="0.2">
      <c r="E2822" s="16">
        <v>40969.743055555555</v>
      </c>
      <c r="F2822" s="22">
        <v>12.43</v>
      </c>
      <c r="G2822" s="22">
        <v>12.357307146034451</v>
      </c>
      <c r="H2822" s="25">
        <v>9.4931617055510856E-2</v>
      </c>
      <c r="I2822" s="3">
        <f t="shared" si="176"/>
        <v>1992.7299999999975</v>
      </c>
      <c r="J2822" s="3">
        <f t="shared" si="177"/>
        <v>1991.9599999999975</v>
      </c>
      <c r="K2822" s="3">
        <f>MIN(J2822-M2822+N2822,'Power Look Up'!$F$4)</f>
        <v>1996.8821999975914</v>
      </c>
      <c r="M2822" s="51">
        <f t="array" ref="M2822">_xlfn.SUM(_xlfn.NORM.DIST($S$3:$S$1003,$G2822,$P2822,FALSE)*WindSpeedStep*$T$3:$T$1003)</f>
        <v>1988.0279677677972</v>
      </c>
      <c r="N2822" s="51">
        <f t="array" ref="N2822">_xlfn.SUM(_xlfn.NORM.DIST($S$3:$S$1003,$G2822,$Q2822,FALSE)*WindSpeedStep*$T$3:$T$1003)</f>
        <v>1992.9501677653911</v>
      </c>
      <c r="P2822" s="43">
        <f t="shared" si="178"/>
        <v>1.2357307146034451</v>
      </c>
      <c r="Q2822" s="43">
        <f t="shared" si="179"/>
        <v>1.1730991498246703</v>
      </c>
    </row>
    <row r="2823" spans="5:17" x14ac:dyDescent="0.2">
      <c r="E2823" s="16">
        <v>40969.75</v>
      </c>
      <c r="F2823" s="22">
        <v>13.9</v>
      </c>
      <c r="G2823" s="22">
        <v>13.846207666552738</v>
      </c>
      <c r="H2823" s="25">
        <v>0.13309352517985612</v>
      </c>
      <c r="I2823" s="3">
        <f t="shared" si="176"/>
        <v>1999.8999999999996</v>
      </c>
      <c r="J2823" s="3">
        <f t="shared" si="177"/>
        <v>1999.8499999999997</v>
      </c>
      <c r="K2823" s="3">
        <f>MIN(J2823-M2823+N2823,'Power Look Up'!$F$4)</f>
        <v>1987.3346893568212</v>
      </c>
      <c r="M2823" s="51">
        <f t="array" ref="M2823">_xlfn.SUM(_xlfn.NORM.DIST($S$3:$S$1003,$G2823,$P2823,FALSE)*WindSpeedStep*$T$3:$T$1003)</f>
        <v>2003.4653002570797</v>
      </c>
      <c r="N2823" s="51">
        <f t="array" ref="N2823">_xlfn.SUM(_xlfn.NORM.DIST($S$3:$S$1003,$G2823,$Q2823,FALSE)*WindSpeedStep*$T$3:$T$1003)</f>
        <v>1990.9499896139012</v>
      </c>
      <c r="P2823" s="43">
        <f t="shared" si="178"/>
        <v>1.3846207666552739</v>
      </c>
      <c r="Q2823" s="43">
        <f t="shared" si="179"/>
        <v>1.8428405887138537</v>
      </c>
    </row>
    <row r="2824" spans="5:17" x14ac:dyDescent="0.2">
      <c r="E2824" s="16">
        <v>40969.756944444445</v>
      </c>
      <c r="F2824" s="22">
        <v>13.1</v>
      </c>
      <c r="G2824" s="22">
        <v>13.00548580582255</v>
      </c>
      <c r="H2824" s="25">
        <v>0.11145038167938931</v>
      </c>
      <c r="I2824" s="3">
        <f t="shared" si="176"/>
        <v>1999.0999999999997</v>
      </c>
      <c r="J2824" s="3">
        <f t="shared" si="177"/>
        <v>1999.0099999999998</v>
      </c>
      <c r="K2824" s="3">
        <f>MIN(J2824-M2824+N2824,'Power Look Up'!$F$4)</f>
        <v>1991.8381005075887</v>
      </c>
      <c r="M2824" s="51">
        <f t="array" ref="M2824">_xlfn.SUM(_xlfn.NORM.DIST($S$3:$S$1003,$G2824,$P2824,FALSE)*WindSpeedStep*$T$3:$T$1003)</f>
        <v>2000.4323141394864</v>
      </c>
      <c r="N2824" s="51">
        <f t="array" ref="N2824">_xlfn.SUM(_xlfn.NORM.DIST($S$3:$S$1003,$G2824,$Q2824,FALSE)*WindSpeedStep*$T$3:$T$1003)</f>
        <v>1993.2604146470753</v>
      </c>
      <c r="P2824" s="43">
        <f t="shared" si="178"/>
        <v>1.3005485805822552</v>
      </c>
      <c r="Q2824" s="43">
        <f t="shared" si="179"/>
        <v>1.4494663569848032</v>
      </c>
    </row>
    <row r="2825" spans="5:17" x14ac:dyDescent="0.2">
      <c r="E2825" s="16">
        <v>40969.763888888891</v>
      </c>
      <c r="F2825" s="22">
        <v>13.2</v>
      </c>
      <c r="G2825" s="22">
        <v>13.106806154786391</v>
      </c>
      <c r="H2825" s="25">
        <v>0.10833333333333334</v>
      </c>
      <c r="I2825" s="3">
        <f t="shared" si="176"/>
        <v>1999.1999999999998</v>
      </c>
      <c r="J2825" s="3">
        <f t="shared" si="177"/>
        <v>1999.1099999999997</v>
      </c>
      <c r="K2825" s="3">
        <f>MIN(J2825-M2825+N2825,'Power Look Up'!$F$4)</f>
        <v>1994.5732233400904</v>
      </c>
      <c r="M2825" s="51">
        <f t="array" ref="M2825">_xlfn.SUM(_xlfn.NORM.DIST($S$3:$S$1003,$G2825,$P2825,FALSE)*WindSpeedStep*$T$3:$T$1003)</f>
        <v>2001.2975868320796</v>
      </c>
      <c r="N2825" s="51">
        <f t="array" ref="N2825">_xlfn.SUM(_xlfn.NORM.DIST($S$3:$S$1003,$G2825,$Q2825,FALSE)*WindSpeedStep*$T$3:$T$1003)</f>
        <v>1996.7608101721703</v>
      </c>
      <c r="P2825" s="43">
        <f t="shared" si="178"/>
        <v>1.3106806154786392</v>
      </c>
      <c r="Q2825" s="43">
        <f t="shared" si="179"/>
        <v>1.419904000101859</v>
      </c>
    </row>
    <row r="2826" spans="5:17" x14ac:dyDescent="0.2">
      <c r="E2826" s="16">
        <v>40969.770833333336</v>
      </c>
      <c r="F2826" s="22">
        <v>11.07</v>
      </c>
      <c r="G2826" s="22">
        <v>11.124652229535034</v>
      </c>
      <c r="H2826" s="25">
        <v>0.1093044263775971</v>
      </c>
      <c r="I2826" s="3">
        <f t="shared" si="176"/>
        <v>1909.879999999984</v>
      </c>
      <c r="J2826" s="3">
        <f t="shared" si="177"/>
        <v>1914.0799999999838</v>
      </c>
      <c r="K2826" s="3">
        <f>MIN(J2826-M2826+N2826,'Power Look Up'!$F$4)</f>
        <v>1897.1597822781596</v>
      </c>
      <c r="M2826" s="51">
        <f t="array" ref="M2826">_xlfn.SUM(_xlfn.NORM.DIST($S$3:$S$1003,$G2826,$P2826,FALSE)*WindSpeedStep*$T$3:$T$1003)</f>
        <v>1888.5342258730175</v>
      </c>
      <c r="N2826" s="51">
        <f t="array" ref="N2826">_xlfn.SUM(_xlfn.NORM.DIST($S$3:$S$1003,$G2826,$Q2826,FALSE)*WindSpeedStep*$T$3:$T$1003)</f>
        <v>1871.6140081511933</v>
      </c>
      <c r="P2826" s="43">
        <f t="shared" si="178"/>
        <v>1.1124652229535035</v>
      </c>
      <c r="Q2826" s="43">
        <f t="shared" si="179"/>
        <v>1.2159737305995835</v>
      </c>
    </row>
    <row r="2827" spans="5:17" x14ac:dyDescent="0.2">
      <c r="E2827" s="16">
        <v>40969.777777777781</v>
      </c>
      <c r="F2827" s="22">
        <v>13.11</v>
      </c>
      <c r="G2827" s="22">
        <v>13.162826936255586</v>
      </c>
      <c r="H2827" s="25">
        <v>0.11899313501144165</v>
      </c>
      <c r="I2827" s="3">
        <f t="shared" si="176"/>
        <v>1999.1099999999997</v>
      </c>
      <c r="J2827" s="3">
        <f t="shared" si="177"/>
        <v>1999.1599999999999</v>
      </c>
      <c r="K2827" s="3">
        <f>MIN(J2827-M2827+N2827,'Power Look Up'!$F$4)</f>
        <v>1987.961041347203</v>
      </c>
      <c r="M2827" s="51">
        <f t="array" ref="M2827">_xlfn.SUM(_xlfn.NORM.DIST($S$3:$S$1003,$G2827,$P2827,FALSE)*WindSpeedStep*$T$3:$T$1003)</f>
        <v>2001.693806626578</v>
      </c>
      <c r="N2827" s="51">
        <f t="array" ref="N2827">_xlfn.SUM(_xlfn.NORM.DIST($S$3:$S$1003,$G2827,$Q2827,FALSE)*WindSpeedStep*$T$3:$T$1003)</f>
        <v>1990.4948479737811</v>
      </c>
      <c r="P2827" s="43">
        <f t="shared" si="178"/>
        <v>1.3162826936255587</v>
      </c>
      <c r="Q2827" s="43">
        <f t="shared" si="179"/>
        <v>1.5662860427581018</v>
      </c>
    </row>
    <row r="2828" spans="5:17" x14ac:dyDescent="0.2">
      <c r="E2828" s="16">
        <v>40969.784722222219</v>
      </c>
      <c r="F2828" s="22">
        <v>13.38</v>
      </c>
      <c r="G2828" s="22">
        <v>13.35153125012604</v>
      </c>
      <c r="H2828" s="25">
        <v>0.15022421524663673</v>
      </c>
      <c r="I2828" s="3">
        <f t="shared" si="176"/>
        <v>1999.3799999999997</v>
      </c>
      <c r="J2828" s="3">
        <f t="shared" si="177"/>
        <v>1999.3499999999997</v>
      </c>
      <c r="K2828" s="3">
        <f>MIN(J2828-M2828+N2828,'Power Look Up'!$F$4)</f>
        <v>1964.599011455017</v>
      </c>
      <c r="M2828" s="51">
        <f t="array" ref="M2828">_xlfn.SUM(_xlfn.NORM.DIST($S$3:$S$1003,$G2828,$P2828,FALSE)*WindSpeedStep*$T$3:$T$1003)</f>
        <v>2002.6693881515448</v>
      </c>
      <c r="N2828" s="51">
        <f t="array" ref="N2828">_xlfn.SUM(_xlfn.NORM.DIST($S$3:$S$1003,$G2828,$Q2828,FALSE)*WindSpeedStep*$T$3:$T$1003)</f>
        <v>1967.9183996065622</v>
      </c>
      <c r="P2828" s="43">
        <f t="shared" si="178"/>
        <v>1.3351531250126041</v>
      </c>
      <c r="Q2828" s="43">
        <f t="shared" si="179"/>
        <v>2.0057233043911311</v>
      </c>
    </row>
    <row r="2829" spans="5:17" x14ac:dyDescent="0.2">
      <c r="E2829" s="16">
        <v>40969.791666666664</v>
      </c>
      <c r="F2829" s="22">
        <v>13.52</v>
      </c>
      <c r="G2829" s="22">
        <v>13.614974371518368</v>
      </c>
      <c r="H2829" s="25">
        <v>0.13905325443786981</v>
      </c>
      <c r="I2829" s="3">
        <f t="shared" si="176"/>
        <v>1999.5199999999998</v>
      </c>
      <c r="J2829" s="3">
        <f t="shared" si="177"/>
        <v>1999.6099999999997</v>
      </c>
      <c r="K2829" s="3">
        <f>MIN(J2829-M2829+N2829,'Power Look Up'!$F$4)</f>
        <v>1979.8977497670746</v>
      </c>
      <c r="M2829" s="51">
        <f t="array" ref="M2829">_xlfn.SUM(_xlfn.NORM.DIST($S$3:$S$1003,$G2829,$P2829,FALSE)*WindSpeedStep*$T$3:$T$1003)</f>
        <v>2003.3301819870815</v>
      </c>
      <c r="N2829" s="51">
        <f t="array" ref="N2829">_xlfn.SUM(_xlfn.NORM.DIST($S$3:$S$1003,$G2829,$Q2829,FALSE)*WindSpeedStep*$T$3:$T$1003)</f>
        <v>1983.6179317541564</v>
      </c>
      <c r="P2829" s="43">
        <f t="shared" si="178"/>
        <v>1.3614974371518369</v>
      </c>
      <c r="Q2829" s="43">
        <f t="shared" si="179"/>
        <v>1.8932064954478203</v>
      </c>
    </row>
    <row r="2830" spans="5:17" x14ac:dyDescent="0.2">
      <c r="E2830" s="16">
        <v>40969.798611111109</v>
      </c>
      <c r="F2830" s="22">
        <v>12.68</v>
      </c>
      <c r="G2830" s="22">
        <v>12.62947940097148</v>
      </c>
      <c r="H2830" s="25">
        <v>0.11514195583596215</v>
      </c>
      <c r="I2830" s="3">
        <f t="shared" si="176"/>
        <v>1995.4799999999975</v>
      </c>
      <c r="J2830" s="3">
        <f t="shared" si="177"/>
        <v>1994.9299999999976</v>
      </c>
      <c r="K2830" s="3">
        <f>MIN(J2830-M2830+N2830,'Power Look Up'!$F$4)</f>
        <v>1981.2788445924311</v>
      </c>
      <c r="M2830" s="51">
        <f t="array" ref="M2830">_xlfn.SUM(_xlfn.NORM.DIST($S$3:$S$1003,$G2830,$P2830,FALSE)*WindSpeedStep*$T$3:$T$1003)</f>
        <v>1995.0182173040048</v>
      </c>
      <c r="N2830" s="51">
        <f t="array" ref="N2830">_xlfn.SUM(_xlfn.NORM.DIST($S$3:$S$1003,$G2830,$Q2830,FALSE)*WindSpeedStep*$T$3:$T$1003)</f>
        <v>1981.3670618964384</v>
      </c>
      <c r="P2830" s="43">
        <f t="shared" si="178"/>
        <v>1.2629479400971482</v>
      </c>
      <c r="Q2830" s="43">
        <f t="shared" si="179"/>
        <v>1.4541829594178519</v>
      </c>
    </row>
    <row r="2831" spans="5:17" x14ac:dyDescent="0.2">
      <c r="E2831" s="16">
        <v>40969.805555555555</v>
      </c>
      <c r="F2831" s="22">
        <v>11.81</v>
      </c>
      <c r="G2831" s="22">
        <v>11.812661305115963</v>
      </c>
      <c r="H2831" s="25">
        <v>9.1447925486875525E-2</v>
      </c>
      <c r="I2831" s="3">
        <f t="shared" si="176"/>
        <v>1972.0399999999827</v>
      </c>
      <c r="J2831" s="3">
        <f t="shared" si="177"/>
        <v>1972.0399999999827</v>
      </c>
      <c r="K2831" s="3">
        <f>MIN(J2831-M2831+N2831,'Power Look Up'!$F$4)</f>
        <v>1984.1744788797635</v>
      </c>
      <c r="M2831" s="51">
        <f t="array" ref="M2831">_xlfn.SUM(_xlfn.NORM.DIST($S$3:$S$1003,$G2831,$P2831,FALSE)*WindSpeedStep*$T$3:$T$1003)</f>
        <v>1961.4404323542394</v>
      </c>
      <c r="N2831" s="51">
        <f t="array" ref="N2831">_xlfn.SUM(_xlfn.NORM.DIST($S$3:$S$1003,$G2831,$Q2831,FALSE)*WindSpeedStep*$T$3:$T$1003)</f>
        <v>1973.5749112340202</v>
      </c>
      <c r="P2831" s="43">
        <f t="shared" si="178"/>
        <v>1.1812661305115963</v>
      </c>
      <c r="Q2831" s="43">
        <f t="shared" si="179"/>
        <v>1.0802433708319423</v>
      </c>
    </row>
    <row r="2832" spans="5:17" x14ac:dyDescent="0.2">
      <c r="E2832" s="16">
        <v>40969.8125</v>
      </c>
      <c r="F2832" s="22">
        <v>10.32</v>
      </c>
      <c r="G2832" s="22">
        <v>10.427024606193788</v>
      </c>
      <c r="H2832" s="25">
        <v>0.10755813953488373</v>
      </c>
      <c r="I2832" s="3">
        <f t="shared" si="176"/>
        <v>1722.4399999999532</v>
      </c>
      <c r="J2832" s="3">
        <f t="shared" si="177"/>
        <v>1751.8099999999524</v>
      </c>
      <c r="K2832" s="3">
        <f>MIN(J2832-M2832+N2832,'Power Look Up'!$F$4)</f>
        <v>1740.0204260144635</v>
      </c>
      <c r="M2832" s="51">
        <f t="array" ref="M2832">_xlfn.SUM(_xlfn.NORM.DIST($S$3:$S$1003,$G2832,$P2832,FALSE)*WindSpeedStep*$T$3:$T$1003)</f>
        <v>1747.7016969537913</v>
      </c>
      <c r="N2832" s="51">
        <f t="array" ref="N2832">_xlfn.SUM(_xlfn.NORM.DIST($S$3:$S$1003,$G2832,$Q2832,FALSE)*WindSpeedStep*$T$3:$T$1003)</f>
        <v>1735.9121229683024</v>
      </c>
      <c r="P2832" s="43">
        <f t="shared" si="178"/>
        <v>1.0427024606193789</v>
      </c>
      <c r="Q2832" s="43">
        <f t="shared" si="179"/>
        <v>1.1215113675266575</v>
      </c>
    </row>
    <row r="2833" spans="5:17" x14ac:dyDescent="0.2">
      <c r="E2833" s="16">
        <v>40969.819444444445</v>
      </c>
      <c r="F2833" s="22">
        <v>12.23</v>
      </c>
      <c r="G2833" s="22">
        <v>12.334864685107863</v>
      </c>
      <c r="H2833" s="25">
        <v>0.10220768601798855</v>
      </c>
      <c r="I2833" s="3">
        <f t="shared" si="176"/>
        <v>1990.5299999999977</v>
      </c>
      <c r="J2833" s="3">
        <f t="shared" si="177"/>
        <v>1991.6299999999976</v>
      </c>
      <c r="K2833" s="3">
        <f>MIN(J2833-M2833+N2833,'Power Look Up'!$F$4)</f>
        <v>1989.3326707464207</v>
      </c>
      <c r="M2833" s="51">
        <f t="array" ref="M2833">_xlfn.SUM(_xlfn.NORM.DIST($S$3:$S$1003,$G2833,$P2833,FALSE)*WindSpeedStep*$T$3:$T$1003)</f>
        <v>1987.3000760763514</v>
      </c>
      <c r="N2833" s="51">
        <f t="array" ref="N2833">_xlfn.SUM(_xlfn.NORM.DIST($S$3:$S$1003,$G2833,$Q2833,FALSE)*WindSpeedStep*$T$3:$T$1003)</f>
        <v>1985.0027468227745</v>
      </c>
      <c r="P2833" s="43">
        <f t="shared" si="178"/>
        <v>1.2334864685107865</v>
      </c>
      <c r="Q2833" s="43">
        <f t="shared" si="179"/>
        <v>1.2607179768098797</v>
      </c>
    </row>
    <row r="2834" spans="5:17" x14ac:dyDescent="0.2">
      <c r="E2834" s="16">
        <v>40969.826388888891</v>
      </c>
      <c r="F2834" s="22">
        <v>13.55</v>
      </c>
      <c r="G2834" s="22">
        <v>13.443259174486668</v>
      </c>
      <c r="H2834" s="25">
        <v>0.12841328413284131</v>
      </c>
      <c r="I2834" s="3">
        <f t="shared" si="176"/>
        <v>1999.5499999999997</v>
      </c>
      <c r="J2834" s="3">
        <f t="shared" si="177"/>
        <v>1999.4399999999998</v>
      </c>
      <c r="K2834" s="3">
        <f>MIN(J2834-M2834+N2834,'Power Look Up'!$F$4)</f>
        <v>1984.8883701258665</v>
      </c>
      <c r="M2834" s="51">
        <f t="array" ref="M2834">_xlfn.SUM(_xlfn.NORM.DIST($S$3:$S$1003,$G2834,$P2834,FALSE)*WindSpeedStep*$T$3:$T$1003)</f>
        <v>2002.9774903563898</v>
      </c>
      <c r="N2834" s="51">
        <f t="array" ref="N2834">_xlfn.SUM(_xlfn.NORM.DIST($S$3:$S$1003,$G2834,$Q2834,FALSE)*WindSpeedStep*$T$3:$T$1003)</f>
        <v>1988.4258604822564</v>
      </c>
      <c r="P2834" s="43">
        <f t="shared" si="178"/>
        <v>1.3443259174486668</v>
      </c>
      <c r="Q2834" s="43">
        <f t="shared" si="179"/>
        <v>1.7262930600447821</v>
      </c>
    </row>
    <row r="2835" spans="5:17" x14ac:dyDescent="0.2">
      <c r="E2835" s="16">
        <v>40969.833333333336</v>
      </c>
      <c r="F2835" s="22">
        <v>14.12</v>
      </c>
      <c r="G2835" s="22">
        <v>14.022708101884003</v>
      </c>
      <c r="H2835" s="25">
        <v>9.2067988668555242E-2</v>
      </c>
      <c r="I2835" s="3">
        <f t="shared" si="176"/>
        <v>2000</v>
      </c>
      <c r="J2835" s="3">
        <f t="shared" si="177"/>
        <v>2000</v>
      </c>
      <c r="K2835" s="3">
        <f>MIN(J2835-M2835+N2835,'Power Look Up'!$F$4)</f>
        <v>2000</v>
      </c>
      <c r="M2835" s="51">
        <f t="array" ref="M2835">_xlfn.SUM(_xlfn.NORM.DIST($S$3:$S$1003,$G2835,$P2835,FALSE)*WindSpeedStep*$T$3:$T$1003)</f>
        <v>2003.3925784005655</v>
      </c>
      <c r="N2835" s="51">
        <f t="array" ref="N2835">_xlfn.SUM(_xlfn.NORM.DIST($S$3:$S$1003,$G2835,$Q2835,FALSE)*WindSpeedStep*$T$3:$T$1003)</f>
        <v>2004.1810761638274</v>
      </c>
      <c r="P2835" s="43">
        <f t="shared" si="178"/>
        <v>1.4022708101884005</v>
      </c>
      <c r="Q2835" s="43">
        <f t="shared" si="179"/>
        <v>1.2910425306267141</v>
      </c>
    </row>
    <row r="2836" spans="5:17" x14ac:dyDescent="0.2">
      <c r="E2836" s="16">
        <v>40969.840277777781</v>
      </c>
      <c r="F2836" s="22">
        <v>14.61</v>
      </c>
      <c r="G2836" s="22">
        <v>14.631418296187125</v>
      </c>
      <c r="H2836" s="25">
        <v>0.12114989733059549</v>
      </c>
      <c r="I2836" s="3">
        <f t="shared" si="176"/>
        <v>2000</v>
      </c>
      <c r="J2836" s="3">
        <f t="shared" si="177"/>
        <v>2000</v>
      </c>
      <c r="K2836" s="3">
        <f>MIN(J2836-M2836+N2836,'Power Look Up'!$F$4)</f>
        <v>1997.5151058997503</v>
      </c>
      <c r="M2836" s="51">
        <f t="array" ref="M2836">_xlfn.SUM(_xlfn.NORM.DIST($S$3:$S$1003,$G2836,$P2836,FALSE)*WindSpeedStep*$T$3:$T$1003)</f>
        <v>2002.61928742081</v>
      </c>
      <c r="N2836" s="51">
        <f t="array" ref="N2836">_xlfn.SUM(_xlfn.NORM.DIST($S$3:$S$1003,$G2836,$Q2836,FALSE)*WindSpeedStep*$T$3:$T$1003)</f>
        <v>2000.1343933205603</v>
      </c>
      <c r="P2836" s="43">
        <f t="shared" si="178"/>
        <v>1.4631418296187126</v>
      </c>
      <c r="Q2836" s="43">
        <f t="shared" si="179"/>
        <v>1.7725948243840666</v>
      </c>
    </row>
    <row r="2837" spans="5:17" x14ac:dyDescent="0.2">
      <c r="E2837" s="16">
        <v>40969.847222222219</v>
      </c>
      <c r="F2837" s="22">
        <v>14.33</v>
      </c>
      <c r="G2837" s="22">
        <v>14.369999435748202</v>
      </c>
      <c r="H2837" s="25">
        <v>0.11933007676203768</v>
      </c>
      <c r="I2837" s="3">
        <f t="shared" si="176"/>
        <v>2000</v>
      </c>
      <c r="J2837" s="3">
        <f t="shared" si="177"/>
        <v>2000</v>
      </c>
      <c r="K2837" s="3">
        <f>MIN(J2837-M2837+N2837,'Power Look Up'!$F$4)</f>
        <v>1996.9861049363153</v>
      </c>
      <c r="M2837" s="51">
        <f t="array" ref="M2837">_xlfn.SUM(_xlfn.NORM.DIST($S$3:$S$1003,$G2837,$P2837,FALSE)*WindSpeedStep*$T$3:$T$1003)</f>
        <v>2003.0052944863307</v>
      </c>
      <c r="N2837" s="51">
        <f t="array" ref="N2837">_xlfn.SUM(_xlfn.NORM.DIST($S$3:$S$1003,$G2837,$Q2837,FALSE)*WindSpeedStep*$T$3:$T$1003)</f>
        <v>1999.9913994226461</v>
      </c>
      <c r="P2837" s="43">
        <f t="shared" si="178"/>
        <v>1.4369999435748202</v>
      </c>
      <c r="Q2837" s="43">
        <f t="shared" si="179"/>
        <v>1.7147731357382709</v>
      </c>
    </row>
    <row r="2838" spans="5:17" x14ac:dyDescent="0.2">
      <c r="E2838" s="16">
        <v>40969.854166666664</v>
      </c>
      <c r="F2838" s="22">
        <v>13.17</v>
      </c>
      <c r="G2838" s="22">
        <v>13.211435258896548</v>
      </c>
      <c r="H2838" s="25">
        <v>0.16173120728929385</v>
      </c>
      <c r="I2838" s="3">
        <f t="shared" si="176"/>
        <v>1999.1699999999998</v>
      </c>
      <c r="J2838" s="3">
        <f t="shared" si="177"/>
        <v>1999.2099999999998</v>
      </c>
      <c r="K2838" s="3">
        <f>MIN(J2838-M2838+N2838,'Power Look Up'!$F$4)</f>
        <v>1948.3545761151463</v>
      </c>
      <c r="M2838" s="51">
        <f t="array" ref="M2838">_xlfn.SUM(_xlfn.NORM.DIST($S$3:$S$1003,$G2838,$P2838,FALSE)*WindSpeedStep*$T$3:$T$1003)</f>
        <v>2001.995060574721</v>
      </c>
      <c r="N2838" s="51">
        <f t="array" ref="N2838">_xlfn.SUM(_xlfn.NORM.DIST($S$3:$S$1003,$G2838,$Q2838,FALSE)*WindSpeedStep*$T$3:$T$1003)</f>
        <v>1951.1396366898675</v>
      </c>
      <c r="P2838" s="43">
        <f t="shared" si="178"/>
        <v>1.3211435258896549</v>
      </c>
      <c r="Q2838" s="43">
        <f t="shared" si="179"/>
        <v>2.1367013744456833</v>
      </c>
    </row>
    <row r="2839" spans="5:17" x14ac:dyDescent="0.2">
      <c r="E2839" s="16">
        <v>40969.861111111109</v>
      </c>
      <c r="F2839" s="22">
        <v>13.85</v>
      </c>
      <c r="G2839" s="22">
        <v>13.845393914706792</v>
      </c>
      <c r="H2839" s="25">
        <v>0.12707581227436823</v>
      </c>
      <c r="I2839" s="3">
        <f t="shared" si="176"/>
        <v>1999.8499999999997</v>
      </c>
      <c r="J2839" s="3">
        <f t="shared" si="177"/>
        <v>1999.8499999999997</v>
      </c>
      <c r="K2839" s="3">
        <f>MIN(J2839-M2839+N2839,'Power Look Up'!$F$4)</f>
        <v>1990.6066349626576</v>
      </c>
      <c r="M2839" s="51">
        <f t="array" ref="M2839">_xlfn.SUM(_xlfn.NORM.DIST($S$3:$S$1003,$G2839,$P2839,FALSE)*WindSpeedStep*$T$3:$T$1003)</f>
        <v>2003.4653419569086</v>
      </c>
      <c r="N2839" s="51">
        <f t="array" ref="N2839">_xlfn.SUM(_xlfn.NORM.DIST($S$3:$S$1003,$G2839,$Q2839,FALSE)*WindSpeedStep*$T$3:$T$1003)</f>
        <v>1994.2219769195665</v>
      </c>
      <c r="P2839" s="43">
        <f t="shared" si="178"/>
        <v>1.3845393914706792</v>
      </c>
      <c r="Q2839" s="43">
        <f t="shared" si="179"/>
        <v>1.7594146779699606</v>
      </c>
    </row>
    <row r="2840" spans="5:17" x14ac:dyDescent="0.2">
      <c r="E2840" s="16">
        <v>40969.868055555555</v>
      </c>
      <c r="F2840" s="22">
        <v>14.83</v>
      </c>
      <c r="G2840" s="22">
        <v>14.839018870333446</v>
      </c>
      <c r="H2840" s="25">
        <v>0.1443020903573837</v>
      </c>
      <c r="I2840" s="3">
        <f t="shared" si="176"/>
        <v>2000</v>
      </c>
      <c r="J2840" s="3">
        <f t="shared" si="177"/>
        <v>2000</v>
      </c>
      <c r="K2840" s="3">
        <f>MIN(J2840-M2840+N2840,'Power Look Up'!$F$4)</f>
        <v>1991.6888871758065</v>
      </c>
      <c r="M2840" s="51">
        <f t="array" ref="M2840">_xlfn.SUM(_xlfn.NORM.DIST($S$3:$S$1003,$G2840,$P2840,FALSE)*WindSpeedStep*$T$3:$T$1003)</f>
        <v>2002.3026100729146</v>
      </c>
      <c r="N2840" s="51">
        <f t="array" ref="N2840">_xlfn.SUM(_xlfn.NORM.DIST($S$3:$S$1003,$G2840,$Q2840,FALSE)*WindSpeedStep*$T$3:$T$1003)</f>
        <v>1993.9914972487211</v>
      </c>
      <c r="P2840" s="43">
        <f t="shared" si="178"/>
        <v>1.4839018870333447</v>
      </c>
      <c r="Q2840" s="43">
        <f t="shared" si="179"/>
        <v>2.1413014418417786</v>
      </c>
    </row>
    <row r="2841" spans="5:17" x14ac:dyDescent="0.2">
      <c r="E2841" s="16">
        <v>40969.875</v>
      </c>
      <c r="F2841" s="22">
        <v>13.87</v>
      </c>
      <c r="G2841" s="22">
        <v>13.980102161665512</v>
      </c>
      <c r="H2841" s="25">
        <v>0.11751982696467195</v>
      </c>
      <c r="I2841" s="3">
        <f t="shared" si="176"/>
        <v>1999.8699999999997</v>
      </c>
      <c r="J2841" s="3">
        <f t="shared" si="177"/>
        <v>1999.9799999999998</v>
      </c>
      <c r="K2841" s="3">
        <f>MIN(J2841-M2841+N2841,'Power Look Up'!$F$4)</f>
        <v>1995.7534597345591</v>
      </c>
      <c r="M2841" s="51">
        <f t="array" ref="M2841">_xlfn.SUM(_xlfn.NORM.DIST($S$3:$S$1003,$G2841,$P2841,FALSE)*WindSpeedStep*$T$3:$T$1003)</f>
        <v>2003.4205616258582</v>
      </c>
      <c r="N2841" s="51">
        <f t="array" ref="N2841">_xlfn.SUM(_xlfn.NORM.DIST($S$3:$S$1003,$G2841,$Q2841,FALSE)*WindSpeedStep*$T$3:$T$1003)</f>
        <v>1999.1940213604175</v>
      </c>
      <c r="P2841" s="43">
        <f t="shared" si="178"/>
        <v>1.3980102161665513</v>
      </c>
      <c r="Q2841" s="43">
        <f t="shared" si="179"/>
        <v>1.6429391869873671</v>
      </c>
    </row>
    <row r="2842" spans="5:17" x14ac:dyDescent="0.2">
      <c r="E2842" s="16">
        <v>40969.881944444445</v>
      </c>
      <c r="F2842" s="22">
        <v>13.05</v>
      </c>
      <c r="G2842" s="22">
        <v>13.063614692632147</v>
      </c>
      <c r="H2842" s="25">
        <v>0.14482758620689654</v>
      </c>
      <c r="I2842" s="3">
        <f t="shared" si="176"/>
        <v>1999.0499999999997</v>
      </c>
      <c r="J2842" s="3">
        <f t="shared" si="177"/>
        <v>1999.0599999999997</v>
      </c>
      <c r="K2842" s="3">
        <f>MIN(J2842-M2842+N2842,'Power Look Up'!$F$4)</f>
        <v>1962.7330029418013</v>
      </c>
      <c r="M2842" s="51">
        <f t="array" ref="M2842">_xlfn.SUM(_xlfn.NORM.DIST($S$3:$S$1003,$G2842,$P2842,FALSE)*WindSpeedStep*$T$3:$T$1003)</f>
        <v>2000.9533592613363</v>
      </c>
      <c r="N2842" s="51">
        <f t="array" ref="N2842">_xlfn.SUM(_xlfn.NORM.DIST($S$3:$S$1003,$G2842,$Q2842,FALSE)*WindSpeedStep*$T$3:$T$1003)</f>
        <v>1964.6263622031379</v>
      </c>
      <c r="P2842" s="43">
        <f t="shared" si="178"/>
        <v>1.3063614692632148</v>
      </c>
      <c r="Q2842" s="43">
        <f t="shared" si="179"/>
        <v>1.8919717830708624</v>
      </c>
    </row>
    <row r="2843" spans="5:17" x14ac:dyDescent="0.2">
      <c r="E2843" s="16">
        <v>40969.888888888891</v>
      </c>
      <c r="F2843" s="22">
        <v>13.81</v>
      </c>
      <c r="G2843" s="22">
        <v>13.790322552591368</v>
      </c>
      <c r="H2843" s="25">
        <v>0.13613323678493844</v>
      </c>
      <c r="I2843" s="3">
        <f t="shared" si="176"/>
        <v>1999.8099999999997</v>
      </c>
      <c r="J2843" s="3">
        <f t="shared" si="177"/>
        <v>1999.7899999999997</v>
      </c>
      <c r="K2843" s="3">
        <f>MIN(J2843-M2843+N2843,'Power Look Up'!$F$4)</f>
        <v>1984.7155671248231</v>
      </c>
      <c r="M2843" s="51">
        <f t="array" ref="M2843">_xlfn.SUM(_xlfn.NORM.DIST($S$3:$S$1003,$G2843,$P2843,FALSE)*WindSpeedStep*$T$3:$T$1003)</f>
        <v>2003.4607192502451</v>
      </c>
      <c r="N2843" s="51">
        <f t="array" ref="N2843">_xlfn.SUM(_xlfn.NORM.DIST($S$3:$S$1003,$G2843,$Q2843,FALSE)*WindSpeedStep*$T$3:$T$1003)</f>
        <v>1988.3862863750685</v>
      </c>
      <c r="P2843" s="43">
        <f t="shared" si="178"/>
        <v>1.379032255259137</v>
      </c>
      <c r="Q2843" s="43">
        <f t="shared" si="179"/>
        <v>1.8773212453925974</v>
      </c>
    </row>
    <row r="2844" spans="5:17" x14ac:dyDescent="0.2">
      <c r="E2844" s="16">
        <v>40969.895833333336</v>
      </c>
      <c r="F2844" s="22">
        <v>12.81</v>
      </c>
      <c r="G2844" s="22">
        <v>12.696774678099922</v>
      </c>
      <c r="H2844" s="25">
        <v>0.12568306010928962</v>
      </c>
      <c r="I2844" s="3">
        <f t="shared" si="176"/>
        <v>1996.9099999999976</v>
      </c>
      <c r="J2844" s="3">
        <f t="shared" si="177"/>
        <v>1995.6999999999975</v>
      </c>
      <c r="K2844" s="3">
        <f>MIN(J2844-M2844+N2844,'Power Look Up'!$F$4)</f>
        <v>1972.0204342246986</v>
      </c>
      <c r="M2844" s="51">
        <f t="array" ref="M2844">_xlfn.SUM(_xlfn.NORM.DIST($S$3:$S$1003,$G2844,$P2844,FALSE)*WindSpeedStep*$T$3:$T$1003)</f>
        <v>1996.295596337962</v>
      </c>
      <c r="N2844" s="51">
        <f t="array" ref="N2844">_xlfn.SUM(_xlfn.NORM.DIST($S$3:$S$1003,$G2844,$Q2844,FALSE)*WindSpeedStep*$T$3:$T$1003)</f>
        <v>1972.6160305626631</v>
      </c>
      <c r="P2844" s="43">
        <f t="shared" si="178"/>
        <v>1.2696774678099922</v>
      </c>
      <c r="Q2844" s="43">
        <f t="shared" si="179"/>
        <v>1.5957694950617389</v>
      </c>
    </row>
    <row r="2845" spans="5:17" x14ac:dyDescent="0.2">
      <c r="E2845" s="16">
        <v>40969.902777777781</v>
      </c>
      <c r="F2845" s="22">
        <v>15.23</v>
      </c>
      <c r="G2845" s="22">
        <v>15.203379979047156</v>
      </c>
      <c r="H2845" s="25">
        <v>0.15233092580433355</v>
      </c>
      <c r="I2845" s="3">
        <f t="shared" si="176"/>
        <v>2000</v>
      </c>
      <c r="J2845" s="3">
        <f t="shared" si="177"/>
        <v>2000</v>
      </c>
      <c r="K2845" s="3">
        <f>MIN(J2845-M2845+N2845,'Power Look Up'!$F$4)</f>
        <v>1991.2704862863643</v>
      </c>
      <c r="M2845" s="51">
        <f t="array" ref="M2845">_xlfn.SUM(_xlfn.NORM.DIST($S$3:$S$1003,$G2845,$P2845,FALSE)*WindSpeedStep*$T$3:$T$1003)</f>
        <v>2001.7802976357805</v>
      </c>
      <c r="N2845" s="51">
        <f t="array" ref="N2845">_xlfn.SUM(_xlfn.NORM.DIST($S$3:$S$1003,$G2845,$Q2845,FALSE)*WindSpeedStep*$T$3:$T$1003)</f>
        <v>1993.0507839221448</v>
      </c>
      <c r="P2845" s="43">
        <f t="shared" si="178"/>
        <v>1.5203379979047158</v>
      </c>
      <c r="Q2845" s="43">
        <f t="shared" si="179"/>
        <v>2.3159449475633225</v>
      </c>
    </row>
    <row r="2846" spans="5:17" x14ac:dyDescent="0.2">
      <c r="E2846" s="16">
        <v>40969.909722222219</v>
      </c>
      <c r="F2846" s="22">
        <v>14.03</v>
      </c>
      <c r="G2846" s="22">
        <v>13.933220912251105</v>
      </c>
      <c r="H2846" s="25">
        <v>9.4796863863150407E-2</v>
      </c>
      <c r="I2846" s="3">
        <f t="shared" si="176"/>
        <v>2000</v>
      </c>
      <c r="J2846" s="3">
        <f t="shared" si="177"/>
        <v>1999.9299999999998</v>
      </c>
      <c r="K2846" s="3">
        <f>MIN(J2846-M2846+N2846,'Power Look Up'!$F$4)</f>
        <v>2000</v>
      </c>
      <c r="M2846" s="51">
        <f t="array" ref="M2846">_xlfn.SUM(_xlfn.NORM.DIST($S$3:$S$1003,$G2846,$P2846,FALSE)*WindSpeedStep*$T$3:$T$1003)</f>
        <v>2003.44422377005</v>
      </c>
      <c r="N2846" s="51">
        <f t="array" ref="N2846">_xlfn.SUM(_xlfn.NORM.DIST($S$3:$S$1003,$G2846,$Q2846,FALSE)*WindSpeedStep*$T$3:$T$1003)</f>
        <v>2004.1271165327228</v>
      </c>
      <c r="P2846" s="43">
        <f t="shared" si="178"/>
        <v>1.3933220912251105</v>
      </c>
      <c r="Q2846" s="43">
        <f t="shared" si="179"/>
        <v>1.3208256459938683</v>
      </c>
    </row>
    <row r="2847" spans="5:17" x14ac:dyDescent="0.2">
      <c r="E2847" s="16">
        <v>40969.916666666664</v>
      </c>
      <c r="F2847" s="22">
        <v>13.88</v>
      </c>
      <c r="G2847" s="22">
        <v>13.917093929733472</v>
      </c>
      <c r="H2847" s="25">
        <v>0.13688760806916425</v>
      </c>
      <c r="I2847" s="3">
        <f t="shared" si="176"/>
        <v>1999.8799999999997</v>
      </c>
      <c r="J2847" s="3">
        <f t="shared" si="177"/>
        <v>1999.9199999999998</v>
      </c>
      <c r="K2847" s="3">
        <f>MIN(J2847-M2847+N2847,'Power Look Up'!$F$4)</f>
        <v>1986.0251829849979</v>
      </c>
      <c r="M2847" s="51">
        <f t="array" ref="M2847">_xlfn.SUM(_xlfn.NORM.DIST($S$3:$S$1003,$G2847,$P2847,FALSE)*WindSpeedStep*$T$3:$T$1003)</f>
        <v>2003.450482474628</v>
      </c>
      <c r="N2847" s="51">
        <f t="array" ref="N2847">_xlfn.SUM(_xlfn.NORM.DIST($S$3:$S$1003,$G2847,$Q2847,FALSE)*WindSpeedStep*$T$3:$T$1003)</f>
        <v>1989.555665459626</v>
      </c>
      <c r="P2847" s="43">
        <f t="shared" si="178"/>
        <v>1.3917093929733473</v>
      </c>
      <c r="Q2847" s="43">
        <f t="shared" si="179"/>
        <v>1.9050776993151004</v>
      </c>
    </row>
    <row r="2848" spans="5:17" x14ac:dyDescent="0.2">
      <c r="E2848" s="16">
        <v>40969.923611111109</v>
      </c>
      <c r="F2848" s="22">
        <v>13.64</v>
      </c>
      <c r="G2848" s="22">
        <v>13.641022368824856</v>
      </c>
      <c r="H2848" s="25">
        <v>0.13416422287390029</v>
      </c>
      <c r="I2848" s="3">
        <f t="shared" si="176"/>
        <v>1999.6399999999996</v>
      </c>
      <c r="J2848" s="3">
        <f t="shared" si="177"/>
        <v>1999.6399999999996</v>
      </c>
      <c r="K2848" s="3">
        <f>MIN(J2848-M2848+N2848,'Power Look Up'!$F$4)</f>
        <v>1983.8161888349925</v>
      </c>
      <c r="M2848" s="51">
        <f t="array" ref="M2848">_xlfn.SUM(_xlfn.NORM.DIST($S$3:$S$1003,$G2848,$P2848,FALSE)*WindSpeedStep*$T$3:$T$1003)</f>
        <v>2003.3623827634547</v>
      </c>
      <c r="N2848" s="51">
        <f t="array" ref="N2848">_xlfn.SUM(_xlfn.NORM.DIST($S$3:$S$1003,$G2848,$Q2848,FALSE)*WindSpeedStep*$T$3:$T$1003)</f>
        <v>1987.5385715984476</v>
      </c>
      <c r="P2848" s="43">
        <f t="shared" si="178"/>
        <v>1.3641022368824858</v>
      </c>
      <c r="Q2848" s="43">
        <f t="shared" si="179"/>
        <v>1.8301371653188772</v>
      </c>
    </row>
    <row r="2849" spans="5:17" x14ac:dyDescent="0.2">
      <c r="E2849" s="16">
        <v>40969.930555555555</v>
      </c>
      <c r="F2849" s="22">
        <v>12.94</v>
      </c>
      <c r="G2849" s="22">
        <v>13.008958490739792</v>
      </c>
      <c r="H2849" s="25">
        <v>0.14142194744976816</v>
      </c>
      <c r="I2849" s="3">
        <f t="shared" si="176"/>
        <v>1998.3399999999974</v>
      </c>
      <c r="J2849" s="3">
        <f t="shared" si="177"/>
        <v>1999.0099999999998</v>
      </c>
      <c r="K2849" s="3">
        <f>MIN(J2849-M2849+N2849,'Power Look Up'!$F$4)</f>
        <v>1964.9790300319128</v>
      </c>
      <c r="M2849" s="51">
        <f t="array" ref="M2849">_xlfn.SUM(_xlfn.NORM.DIST($S$3:$S$1003,$G2849,$P2849,FALSE)*WindSpeedStep*$T$3:$T$1003)</f>
        <v>2000.4653982709801</v>
      </c>
      <c r="N2849" s="51">
        <f t="array" ref="N2849">_xlfn.SUM(_xlfn.NORM.DIST($S$3:$S$1003,$G2849,$Q2849,FALSE)*WindSpeedStep*$T$3:$T$1003)</f>
        <v>1966.4344283028931</v>
      </c>
      <c r="P2849" s="43">
        <f t="shared" si="178"/>
        <v>1.3008958490739793</v>
      </c>
      <c r="Q2849" s="43">
        <f t="shared" si="179"/>
        <v>1.839752244053618</v>
      </c>
    </row>
    <row r="2850" spans="5:17" x14ac:dyDescent="0.2">
      <c r="E2850" s="16">
        <v>40969.9375</v>
      </c>
      <c r="F2850" s="22">
        <v>12.57</v>
      </c>
      <c r="G2850" s="22">
        <v>12.582507349955081</v>
      </c>
      <c r="H2850" s="25">
        <v>0.13524264120922833</v>
      </c>
      <c r="I2850" s="3">
        <f t="shared" si="176"/>
        <v>1994.2699999999975</v>
      </c>
      <c r="J2850" s="3">
        <f t="shared" si="177"/>
        <v>1994.3799999999976</v>
      </c>
      <c r="K2850" s="3">
        <f>MIN(J2850-M2850+N2850,'Power Look Up'!$F$4)</f>
        <v>1957.2766993085938</v>
      </c>
      <c r="M2850" s="51">
        <f t="array" ref="M2850">_xlfn.SUM(_xlfn.NORM.DIST($S$3:$S$1003,$G2850,$P2850,FALSE)*WindSpeedStep*$T$3:$T$1003)</f>
        <v>1994.0306930937659</v>
      </c>
      <c r="N2850" s="51">
        <f t="array" ref="N2850">_xlfn.SUM(_xlfn.NORM.DIST($S$3:$S$1003,$G2850,$Q2850,FALSE)*WindSpeedStep*$T$3:$T$1003)</f>
        <v>1956.9273924023621</v>
      </c>
      <c r="P2850" s="43">
        <f t="shared" si="178"/>
        <v>1.2582507349955083</v>
      </c>
      <c r="Q2850" s="43">
        <f t="shared" si="179"/>
        <v>1.7016915270424533</v>
      </c>
    </row>
    <row r="2851" spans="5:17" x14ac:dyDescent="0.2">
      <c r="E2851" s="16">
        <v>40969.944444444445</v>
      </c>
      <c r="F2851" s="22">
        <v>12.82</v>
      </c>
      <c r="G2851" s="22">
        <v>12.781085495372533</v>
      </c>
      <c r="H2851" s="25">
        <v>0.11466458658346333</v>
      </c>
      <c r="I2851" s="3">
        <f t="shared" si="176"/>
        <v>1997.0199999999975</v>
      </c>
      <c r="J2851" s="3">
        <f t="shared" si="177"/>
        <v>1996.5799999999974</v>
      </c>
      <c r="K2851" s="3">
        <f>MIN(J2851-M2851+N2851,'Power Look Up'!$F$4)</f>
        <v>1984.9523190626262</v>
      </c>
      <c r="M2851" s="51">
        <f t="array" ref="M2851">_xlfn.SUM(_xlfn.NORM.DIST($S$3:$S$1003,$G2851,$P2851,FALSE)*WindSpeedStep*$T$3:$T$1003)</f>
        <v>1997.6866877533846</v>
      </c>
      <c r="N2851" s="51">
        <f t="array" ref="N2851">_xlfn.SUM(_xlfn.NORM.DIST($S$3:$S$1003,$G2851,$Q2851,FALSE)*WindSpeedStep*$T$3:$T$1003)</f>
        <v>1986.0590068160134</v>
      </c>
      <c r="P2851" s="43">
        <f t="shared" si="178"/>
        <v>1.2781085495372535</v>
      </c>
      <c r="Q2851" s="43">
        <f t="shared" si="179"/>
        <v>1.4655378844147913</v>
      </c>
    </row>
    <row r="2852" spans="5:17" x14ac:dyDescent="0.2">
      <c r="E2852" s="16">
        <v>40969.951388888891</v>
      </c>
      <c r="F2852" s="22">
        <v>12.36</v>
      </c>
      <c r="G2852" s="22">
        <v>12.315795329842208</v>
      </c>
      <c r="H2852" s="25">
        <v>0.12944983818770228</v>
      </c>
      <c r="I2852" s="3">
        <f t="shared" si="176"/>
        <v>1991.9599999999975</v>
      </c>
      <c r="J2852" s="3">
        <f t="shared" si="177"/>
        <v>1991.5199999999977</v>
      </c>
      <c r="K2852" s="3">
        <f>MIN(J2852-M2852+N2852,'Power Look Up'!$F$4)</f>
        <v>1955.9461338961364</v>
      </c>
      <c r="M2852" s="51">
        <f t="array" ref="M2852">_xlfn.SUM(_xlfn.NORM.DIST($S$3:$S$1003,$G2852,$P2852,FALSE)*WindSpeedStep*$T$3:$T$1003)</f>
        <v>1986.6610981123326</v>
      </c>
      <c r="N2852" s="51">
        <f t="array" ref="N2852">_xlfn.SUM(_xlfn.NORM.DIST($S$3:$S$1003,$G2852,$Q2852,FALSE)*WindSpeedStep*$T$3:$T$1003)</f>
        <v>1951.0872320084713</v>
      </c>
      <c r="P2852" s="43">
        <f t="shared" si="178"/>
        <v>1.231579532984221</v>
      </c>
      <c r="Q2852" s="43">
        <f t="shared" si="179"/>
        <v>1.5942777126009333</v>
      </c>
    </row>
    <row r="2853" spans="5:17" x14ac:dyDescent="0.2">
      <c r="E2853" s="16">
        <v>40969.958333333336</v>
      </c>
      <c r="F2853" s="22">
        <v>14.84</v>
      </c>
      <c r="G2853" s="22">
        <v>14.871229294191449</v>
      </c>
      <c r="H2853" s="25">
        <v>0.14824797843665768</v>
      </c>
      <c r="I2853" s="3">
        <f t="shared" si="176"/>
        <v>2000</v>
      </c>
      <c r="J2853" s="3">
        <f t="shared" si="177"/>
        <v>2000</v>
      </c>
      <c r="K2853" s="3">
        <f>MIN(J2853-M2853+N2853,'Power Look Up'!$F$4)</f>
        <v>1990.3284399241325</v>
      </c>
      <c r="M2853" s="51">
        <f t="array" ref="M2853">_xlfn.SUM(_xlfn.NORM.DIST($S$3:$S$1003,$G2853,$P2853,FALSE)*WindSpeedStep*$T$3:$T$1003)</f>
        <v>2002.2541326535745</v>
      </c>
      <c r="N2853" s="51">
        <f t="array" ref="N2853">_xlfn.SUM(_xlfn.NORM.DIST($S$3:$S$1003,$G2853,$Q2853,FALSE)*WindSpeedStep*$T$3:$T$1003)</f>
        <v>1992.582572577707</v>
      </c>
      <c r="P2853" s="43">
        <f t="shared" si="178"/>
        <v>1.487122929419145</v>
      </c>
      <c r="Q2853" s="43">
        <f t="shared" si="179"/>
        <v>2.2046296797318861</v>
      </c>
    </row>
    <row r="2854" spans="5:17" x14ac:dyDescent="0.2">
      <c r="E2854" s="16">
        <v>40969.965277777781</v>
      </c>
      <c r="F2854" s="22">
        <v>15.84</v>
      </c>
      <c r="G2854" s="22">
        <v>15.847401154716829</v>
      </c>
      <c r="H2854" s="25">
        <v>0.11742424242424243</v>
      </c>
      <c r="I2854" s="3">
        <f t="shared" si="176"/>
        <v>2000</v>
      </c>
      <c r="J2854" s="3">
        <f t="shared" si="177"/>
        <v>2000</v>
      </c>
      <c r="K2854" s="3">
        <f>MIN(J2854-M2854+N2854,'Power Look Up'!$F$4)</f>
        <v>1999.85824517215</v>
      </c>
      <c r="M2854" s="51">
        <f t="array" ref="M2854">_xlfn.SUM(_xlfn.NORM.DIST($S$3:$S$1003,$G2854,$P2854,FALSE)*WindSpeedStep*$T$3:$T$1003)</f>
        <v>2001.0567984804829</v>
      </c>
      <c r="N2854" s="51">
        <f t="array" ref="N2854">_xlfn.SUM(_xlfn.NORM.DIST($S$3:$S$1003,$G2854,$Q2854,FALSE)*WindSpeedStep*$T$3:$T$1003)</f>
        <v>2000.9150436526329</v>
      </c>
      <c r="P2854" s="43">
        <f t="shared" si="178"/>
        <v>1.5847401154716829</v>
      </c>
      <c r="Q2854" s="43">
        <f t="shared" si="179"/>
        <v>1.8608690749856884</v>
      </c>
    </row>
    <row r="2855" spans="5:17" x14ac:dyDescent="0.2">
      <c r="E2855" s="16">
        <v>40969.972222222219</v>
      </c>
      <c r="F2855" s="22">
        <v>15.71</v>
      </c>
      <c r="G2855" s="22">
        <v>15.68744778570602</v>
      </c>
      <c r="H2855" s="25">
        <v>0.15404201145767027</v>
      </c>
      <c r="I2855" s="3">
        <f t="shared" si="176"/>
        <v>2000</v>
      </c>
      <c r="J2855" s="3">
        <f t="shared" si="177"/>
        <v>2000</v>
      </c>
      <c r="K2855" s="3">
        <f>MIN(J2855-M2855+N2855,'Power Look Up'!$F$4)</f>
        <v>1993.6719098169219</v>
      </c>
      <c r="M2855" s="51">
        <f t="array" ref="M2855">_xlfn.SUM(_xlfn.NORM.DIST($S$3:$S$1003,$G2855,$P2855,FALSE)*WindSpeedStep*$T$3:$T$1003)</f>
        <v>2001.2104036467767</v>
      </c>
      <c r="N2855" s="51">
        <f t="array" ref="N2855">_xlfn.SUM(_xlfn.NORM.DIST($S$3:$S$1003,$G2855,$Q2855,FALSE)*WindSpeedStep*$T$3:$T$1003)</f>
        <v>1994.8823134636987</v>
      </c>
      <c r="P2855" s="43">
        <f t="shared" si="178"/>
        <v>1.5687447785706021</v>
      </c>
      <c r="Q2855" s="43">
        <f t="shared" si="179"/>
        <v>2.4165260115473308</v>
      </c>
    </row>
    <row r="2856" spans="5:17" x14ac:dyDescent="0.2">
      <c r="E2856" s="16">
        <v>40969.986111111109</v>
      </c>
      <c r="F2856" s="22">
        <v>15.61</v>
      </c>
      <c r="G2856" s="22">
        <v>15.582080049637822</v>
      </c>
      <c r="H2856" s="25">
        <v>0.12299807815502883</v>
      </c>
      <c r="I2856" s="3">
        <f t="shared" si="176"/>
        <v>2000</v>
      </c>
      <c r="J2856" s="3">
        <f t="shared" si="177"/>
        <v>2000</v>
      </c>
      <c r="K2856" s="3">
        <f>MIN(J2856-M2856+N2856,'Power Look Up'!$F$4)</f>
        <v>1999.3030651174488</v>
      </c>
      <c r="M2856" s="51">
        <f t="array" ref="M2856">_xlfn.SUM(_xlfn.NORM.DIST($S$3:$S$1003,$G2856,$P2856,FALSE)*WindSpeedStep*$T$3:$T$1003)</f>
        <v>2001.3209506798548</v>
      </c>
      <c r="N2856" s="51">
        <f t="array" ref="N2856">_xlfn.SUM(_xlfn.NORM.DIST($S$3:$S$1003,$G2856,$Q2856,FALSE)*WindSpeedStep*$T$3:$T$1003)</f>
        <v>2000.6240157973036</v>
      </c>
      <c r="P2856" s="43">
        <f t="shared" si="178"/>
        <v>1.5582080049637823</v>
      </c>
      <c r="Q2856" s="43">
        <f t="shared" si="179"/>
        <v>1.9165658997632684</v>
      </c>
    </row>
    <row r="2857" spans="5:17" x14ac:dyDescent="0.2">
      <c r="E2857" s="16">
        <v>40969.993055555555</v>
      </c>
      <c r="F2857" s="22">
        <v>13.26</v>
      </c>
      <c r="G2857" s="22">
        <v>13.291063630136319</v>
      </c>
      <c r="H2857" s="25">
        <v>8.6726998491704371E-2</v>
      </c>
      <c r="I2857" s="3">
        <f t="shared" si="176"/>
        <v>1999.2599999999998</v>
      </c>
      <c r="J2857" s="3">
        <f t="shared" si="177"/>
        <v>1999.2899999999997</v>
      </c>
      <c r="K2857" s="3">
        <f>MIN(J2857-M2857+N2857,'Power Look Up'!$F$4)</f>
        <v>2000</v>
      </c>
      <c r="M2857" s="51">
        <f t="array" ref="M2857">_xlfn.SUM(_xlfn.NORM.DIST($S$3:$S$1003,$G2857,$P2857,FALSE)*WindSpeedStep*$T$3:$T$1003)</f>
        <v>2002.4112076693775</v>
      </c>
      <c r="N2857" s="51">
        <f t="array" ref="N2857">_xlfn.SUM(_xlfn.NORM.DIST($S$3:$S$1003,$G2857,$Q2857,FALSE)*WindSpeedStep*$T$3:$T$1003)</f>
        <v>2006.3248893686928</v>
      </c>
      <c r="P2857" s="43">
        <f t="shared" si="178"/>
        <v>1.3291063630136319</v>
      </c>
      <c r="Q2857" s="43">
        <f t="shared" si="179"/>
        <v>1.1526940554039793</v>
      </c>
    </row>
    <row r="2858" spans="5:17" x14ac:dyDescent="0.2">
      <c r="E2858" s="16">
        <v>40970.034722222219</v>
      </c>
      <c r="F2858" s="22">
        <v>15.16</v>
      </c>
      <c r="G2858" s="22">
        <v>15.233582699061207</v>
      </c>
      <c r="H2858" s="25">
        <v>0.11477572559366754</v>
      </c>
      <c r="I2858" s="3">
        <f t="shared" si="176"/>
        <v>2000</v>
      </c>
      <c r="J2858" s="3">
        <f t="shared" si="177"/>
        <v>2000</v>
      </c>
      <c r="K2858" s="3">
        <f>MIN(J2858-M2858+N2858,'Power Look Up'!$F$4)</f>
        <v>1999.544957693385</v>
      </c>
      <c r="M2858" s="51">
        <f t="array" ref="M2858">_xlfn.SUM(_xlfn.NORM.DIST($S$3:$S$1003,$G2858,$P2858,FALSE)*WindSpeedStep*$T$3:$T$1003)</f>
        <v>2001.7402053147439</v>
      </c>
      <c r="N2858" s="51">
        <f t="array" ref="N2858">_xlfn.SUM(_xlfn.NORM.DIST($S$3:$S$1003,$G2858,$Q2858,FALSE)*WindSpeedStep*$T$3:$T$1003)</f>
        <v>2001.2851630081288</v>
      </c>
      <c r="P2858" s="43">
        <f t="shared" si="178"/>
        <v>1.5233582699061208</v>
      </c>
      <c r="Q2858" s="43">
        <f t="shared" si="179"/>
        <v>1.7484455076758905</v>
      </c>
    </row>
    <row r="2859" spans="5:17" x14ac:dyDescent="0.2">
      <c r="E2859" s="16">
        <v>40970.048611111109</v>
      </c>
      <c r="F2859" s="22">
        <v>14.61</v>
      </c>
      <c r="G2859" s="22">
        <v>14.64192454869716</v>
      </c>
      <c r="H2859" s="25">
        <v>0.14647501711156743</v>
      </c>
      <c r="I2859" s="3">
        <f t="shared" si="176"/>
        <v>2000</v>
      </c>
      <c r="J2859" s="3">
        <f t="shared" si="177"/>
        <v>2000</v>
      </c>
      <c r="K2859" s="3">
        <f>MIN(J2859-M2859+N2859,'Power Look Up'!$F$4)</f>
        <v>1989.0580874792729</v>
      </c>
      <c r="M2859" s="51">
        <f t="array" ref="M2859">_xlfn.SUM(_xlfn.NORM.DIST($S$3:$S$1003,$G2859,$P2859,FALSE)*WindSpeedStep*$T$3:$T$1003)</f>
        <v>2002.6032365061869</v>
      </c>
      <c r="N2859" s="51">
        <f t="array" ref="N2859">_xlfn.SUM(_xlfn.NORM.DIST($S$3:$S$1003,$G2859,$Q2859,FALSE)*WindSpeedStep*$T$3:$T$1003)</f>
        <v>1991.6613239854598</v>
      </c>
      <c r="P2859" s="43">
        <f t="shared" si="178"/>
        <v>1.4641924548697161</v>
      </c>
      <c r="Q2859" s="43">
        <f t="shared" si="179"/>
        <v>2.1446761488166959</v>
      </c>
    </row>
    <row r="2860" spans="5:17" x14ac:dyDescent="0.2">
      <c r="E2860" s="16">
        <v>40970.055555555555</v>
      </c>
      <c r="F2860" s="22">
        <v>14.8</v>
      </c>
      <c r="G2860" s="22">
        <v>14.724766922780342</v>
      </c>
      <c r="H2860" s="25">
        <v>0.15135135135135136</v>
      </c>
      <c r="I2860" s="3">
        <f t="shared" si="176"/>
        <v>2000</v>
      </c>
      <c r="J2860" s="3">
        <f t="shared" si="177"/>
        <v>2000</v>
      </c>
      <c r="K2860" s="3">
        <f>MIN(J2860-M2860+N2860,'Power Look Up'!$F$4)</f>
        <v>1987.5276550471826</v>
      </c>
      <c r="M2860" s="51">
        <f t="array" ref="M2860">_xlfn.SUM(_xlfn.NORM.DIST($S$3:$S$1003,$G2860,$P2860,FALSE)*WindSpeedStep*$T$3:$T$1003)</f>
        <v>2002.4764590312641</v>
      </c>
      <c r="N2860" s="51">
        <f t="array" ref="N2860">_xlfn.SUM(_xlfn.NORM.DIST($S$3:$S$1003,$G2860,$Q2860,FALSE)*WindSpeedStep*$T$3:$T$1003)</f>
        <v>1990.0041140784467</v>
      </c>
      <c r="P2860" s="43">
        <f t="shared" si="178"/>
        <v>1.4724766922780343</v>
      </c>
      <c r="Q2860" s="43">
        <f t="shared" si="179"/>
        <v>2.2286133720964845</v>
      </c>
    </row>
    <row r="2861" spans="5:17" x14ac:dyDescent="0.2">
      <c r="E2861" s="16">
        <v>40970.0625</v>
      </c>
      <c r="F2861" s="22">
        <v>15.84</v>
      </c>
      <c r="G2861" s="22">
        <v>15.724173930742641</v>
      </c>
      <c r="H2861" s="25">
        <v>0.15467171717171718</v>
      </c>
      <c r="I2861" s="3">
        <f t="shared" si="176"/>
        <v>2000</v>
      </c>
      <c r="J2861" s="3">
        <f t="shared" si="177"/>
        <v>2000</v>
      </c>
      <c r="K2861" s="3">
        <f>MIN(J2861-M2861+N2861,'Power Look Up'!$F$4)</f>
        <v>1993.6666699945031</v>
      </c>
      <c r="M2861" s="51">
        <f t="array" ref="M2861">_xlfn.SUM(_xlfn.NORM.DIST($S$3:$S$1003,$G2861,$P2861,FALSE)*WindSpeedStep*$T$3:$T$1003)</f>
        <v>2001.1736349564026</v>
      </c>
      <c r="N2861" s="51">
        <f t="array" ref="N2861">_xlfn.SUM(_xlfn.NORM.DIST($S$3:$S$1003,$G2861,$Q2861,FALSE)*WindSpeedStep*$T$3:$T$1003)</f>
        <v>1994.8403049509056</v>
      </c>
      <c r="P2861" s="43">
        <f t="shared" si="178"/>
        <v>1.5724173930742642</v>
      </c>
      <c r="Q2861" s="43">
        <f t="shared" si="179"/>
        <v>2.4320849829747142</v>
      </c>
    </row>
    <row r="2862" spans="5:17" x14ac:dyDescent="0.2">
      <c r="E2862" s="16">
        <v>40970.069444444445</v>
      </c>
      <c r="F2862" s="22">
        <v>13.01</v>
      </c>
      <c r="G2862" s="22">
        <v>13.07376811222699</v>
      </c>
      <c r="H2862" s="25">
        <v>0.13604919292851653</v>
      </c>
      <c r="I2862" s="3">
        <f t="shared" si="176"/>
        <v>1999.0099999999998</v>
      </c>
      <c r="J2862" s="3">
        <f t="shared" si="177"/>
        <v>1999.0699999999997</v>
      </c>
      <c r="K2862" s="3">
        <f>MIN(J2862-M2862+N2862,'Power Look Up'!$F$4)</f>
        <v>1971.9476402690568</v>
      </c>
      <c r="M2862" s="51">
        <f t="array" ref="M2862">_xlfn.SUM(_xlfn.NORM.DIST($S$3:$S$1003,$G2862,$P2862,FALSE)*WindSpeedStep*$T$3:$T$1003)</f>
        <v>2001.0374558253786</v>
      </c>
      <c r="N2862" s="51">
        <f t="array" ref="N2862">_xlfn.SUM(_xlfn.NORM.DIST($S$3:$S$1003,$G2862,$Q2862,FALSE)*WindSpeedStep*$T$3:$T$1003)</f>
        <v>1973.9150960944357</v>
      </c>
      <c r="P2862" s="43">
        <f t="shared" si="178"/>
        <v>1.3073768112226991</v>
      </c>
      <c r="Q2862" s="43">
        <f t="shared" si="179"/>
        <v>1.778675600203057</v>
      </c>
    </row>
    <row r="2863" spans="5:17" x14ac:dyDescent="0.2">
      <c r="E2863" s="16">
        <v>40970.076388888891</v>
      </c>
      <c r="F2863" s="22">
        <v>14.08</v>
      </c>
      <c r="G2863" s="22">
        <v>14.039400097633056</v>
      </c>
      <c r="H2863" s="25">
        <v>0.11789772727272727</v>
      </c>
      <c r="I2863" s="3">
        <f t="shared" si="176"/>
        <v>2000</v>
      </c>
      <c r="J2863" s="3">
        <f t="shared" si="177"/>
        <v>2000</v>
      </c>
      <c r="K2863" s="3">
        <f>MIN(J2863-M2863+N2863,'Power Look Up'!$F$4)</f>
        <v>1995.9430111660906</v>
      </c>
      <c r="M2863" s="51">
        <f t="array" ref="M2863">_xlfn.SUM(_xlfn.NORM.DIST($S$3:$S$1003,$G2863,$P2863,FALSE)*WindSpeedStep*$T$3:$T$1003)</f>
        <v>2003.3800769833397</v>
      </c>
      <c r="N2863" s="51">
        <f t="array" ref="N2863">_xlfn.SUM(_xlfn.NORM.DIST($S$3:$S$1003,$G2863,$Q2863,FALSE)*WindSpeedStep*$T$3:$T$1003)</f>
        <v>1999.3230881494303</v>
      </c>
      <c r="P2863" s="43">
        <f t="shared" si="178"/>
        <v>1.4039400097633057</v>
      </c>
      <c r="Q2863" s="43">
        <f t="shared" si="179"/>
        <v>1.6552133637834425</v>
      </c>
    </row>
    <row r="2864" spans="5:17" x14ac:dyDescent="0.2">
      <c r="E2864" s="16">
        <v>40970.083333333336</v>
      </c>
      <c r="F2864" s="22">
        <v>14.72</v>
      </c>
      <c r="G2864" s="22">
        <v>14.744217817064472</v>
      </c>
      <c r="H2864" s="25">
        <v>0.12432065217391304</v>
      </c>
      <c r="I2864" s="3">
        <f t="shared" si="176"/>
        <v>2000</v>
      </c>
      <c r="J2864" s="3">
        <f t="shared" si="177"/>
        <v>2000</v>
      </c>
      <c r="K2864" s="3">
        <f>MIN(J2864-M2864+N2864,'Power Look Up'!$F$4)</f>
        <v>1997.2331223777076</v>
      </c>
      <c r="M2864" s="51">
        <f t="array" ref="M2864">_xlfn.SUM(_xlfn.NORM.DIST($S$3:$S$1003,$G2864,$P2864,FALSE)*WindSpeedStep*$T$3:$T$1003)</f>
        <v>2002.4467191867313</v>
      </c>
      <c r="N2864" s="51">
        <f t="array" ref="N2864">_xlfn.SUM(_xlfn.NORM.DIST($S$3:$S$1003,$G2864,$Q2864,FALSE)*WindSpeedStep*$T$3:$T$1003)</f>
        <v>1999.6798415644389</v>
      </c>
      <c r="P2864" s="43">
        <f t="shared" si="178"/>
        <v>1.4744217817064473</v>
      </c>
      <c r="Q2864" s="43">
        <f t="shared" si="179"/>
        <v>1.8330107748116837</v>
      </c>
    </row>
    <row r="2865" spans="5:17" x14ac:dyDescent="0.2">
      <c r="E2865" s="16">
        <v>40970.090277777781</v>
      </c>
      <c r="F2865" s="22">
        <v>13.86</v>
      </c>
      <c r="G2865" s="22">
        <v>13.845227939510846</v>
      </c>
      <c r="H2865" s="25">
        <v>0.12842712842712845</v>
      </c>
      <c r="I2865" s="3">
        <f t="shared" si="176"/>
        <v>1999.8599999999997</v>
      </c>
      <c r="J2865" s="3">
        <f t="shared" si="177"/>
        <v>1999.8499999999997</v>
      </c>
      <c r="K2865" s="3">
        <f>MIN(J2865-M2865+N2865,'Power Look Up'!$F$4)</f>
        <v>1989.9067336314433</v>
      </c>
      <c r="M2865" s="51">
        <f t="array" ref="M2865">_xlfn.SUM(_xlfn.NORM.DIST($S$3:$S$1003,$G2865,$P2865,FALSE)*WindSpeedStep*$T$3:$T$1003)</f>
        <v>2003.4653500845789</v>
      </c>
      <c r="N2865" s="51">
        <f t="array" ref="N2865">_xlfn.SUM(_xlfn.NORM.DIST($S$3:$S$1003,$G2865,$Q2865,FALSE)*WindSpeedStep*$T$3:$T$1003)</f>
        <v>1993.5220837160225</v>
      </c>
      <c r="P2865" s="43">
        <f t="shared" si="178"/>
        <v>1.3845227939510847</v>
      </c>
      <c r="Q2865" s="43">
        <f t="shared" si="179"/>
        <v>1.7781028666904264</v>
      </c>
    </row>
    <row r="2866" spans="5:17" x14ac:dyDescent="0.2">
      <c r="E2866" s="16">
        <v>40970.097222222219</v>
      </c>
      <c r="F2866" s="22">
        <v>14.07</v>
      </c>
      <c r="G2866" s="22">
        <v>14.10382396682731</v>
      </c>
      <c r="H2866" s="25">
        <v>0.11513859275053305</v>
      </c>
      <c r="I2866" s="3">
        <f t="shared" si="176"/>
        <v>2000</v>
      </c>
      <c r="J2866" s="3">
        <f t="shared" si="177"/>
        <v>2000</v>
      </c>
      <c r="K2866" s="3">
        <f>MIN(J2866-M2866+N2866,'Power Look Up'!$F$4)</f>
        <v>1997.0553905232487</v>
      </c>
      <c r="M2866" s="51">
        <f t="array" ref="M2866">_xlfn.SUM(_xlfn.NORM.DIST($S$3:$S$1003,$G2866,$P2866,FALSE)*WindSpeedStep*$T$3:$T$1003)</f>
        <v>2003.324529571184</v>
      </c>
      <c r="N2866" s="51">
        <f t="array" ref="N2866">_xlfn.SUM(_xlfn.NORM.DIST($S$3:$S$1003,$G2866,$Q2866,FALSE)*WindSpeedStep*$T$3:$T$1003)</f>
        <v>2000.3799200944327</v>
      </c>
      <c r="P2866" s="43">
        <f t="shared" si="178"/>
        <v>1.4103823966827311</v>
      </c>
      <c r="Q2866" s="43">
        <f t="shared" si="179"/>
        <v>1.6238944439417371</v>
      </c>
    </row>
    <row r="2867" spans="5:17" x14ac:dyDescent="0.2">
      <c r="E2867" s="16">
        <v>40970.104166666664</v>
      </c>
      <c r="F2867" s="22">
        <v>15</v>
      </c>
      <c r="G2867" s="22">
        <v>14.943969695429494</v>
      </c>
      <c r="H2867" s="25">
        <v>0.112</v>
      </c>
      <c r="I2867" s="3">
        <f t="shared" si="176"/>
        <v>2000</v>
      </c>
      <c r="J2867" s="3">
        <f t="shared" si="177"/>
        <v>2000</v>
      </c>
      <c r="K2867" s="3">
        <f>MIN(J2867-M2867+N2867,'Power Look Up'!$F$4)</f>
        <v>1999.4532298369056</v>
      </c>
      <c r="M2867" s="51">
        <f t="array" ref="M2867">_xlfn.SUM(_xlfn.NORM.DIST($S$3:$S$1003,$G2867,$P2867,FALSE)*WindSpeedStep*$T$3:$T$1003)</f>
        <v>2002.145940256177</v>
      </c>
      <c r="N2867" s="51">
        <f t="array" ref="N2867">_xlfn.SUM(_xlfn.NORM.DIST($S$3:$S$1003,$G2867,$Q2867,FALSE)*WindSpeedStep*$T$3:$T$1003)</f>
        <v>2001.5991700930826</v>
      </c>
      <c r="P2867" s="43">
        <f t="shared" si="178"/>
        <v>1.4943969695429495</v>
      </c>
      <c r="Q2867" s="43">
        <f t="shared" si="179"/>
        <v>1.6737246058881035</v>
      </c>
    </row>
    <row r="2868" spans="5:17" x14ac:dyDescent="0.2">
      <c r="E2868" s="16">
        <v>40970.111111111109</v>
      </c>
      <c r="F2868" s="22">
        <v>14.85</v>
      </c>
      <c r="G2868" s="22">
        <v>14.872366584292337</v>
      </c>
      <c r="H2868" s="25">
        <v>0.17306397306397306</v>
      </c>
      <c r="I2868" s="3">
        <f t="shared" si="176"/>
        <v>2000</v>
      </c>
      <c r="J2868" s="3">
        <f t="shared" si="177"/>
        <v>2000</v>
      </c>
      <c r="K2868" s="3">
        <f>MIN(J2868-M2868+N2868,'Power Look Up'!$F$4)</f>
        <v>1976.6694983582397</v>
      </c>
      <c r="M2868" s="51">
        <f t="array" ref="M2868">_xlfn.SUM(_xlfn.NORM.DIST($S$3:$S$1003,$G2868,$P2868,FALSE)*WindSpeedStep*$T$3:$T$1003)</f>
        <v>2002.2524267678525</v>
      </c>
      <c r="N2868" s="51">
        <f t="array" ref="N2868">_xlfn.SUM(_xlfn.NORM.DIST($S$3:$S$1003,$G2868,$Q2868,FALSE)*WindSpeedStep*$T$3:$T$1003)</f>
        <v>1978.9219251260922</v>
      </c>
      <c r="P2868" s="43">
        <f t="shared" si="178"/>
        <v>1.4872366584292338</v>
      </c>
      <c r="Q2868" s="43">
        <f t="shared" si="179"/>
        <v>2.5738708499415019</v>
      </c>
    </row>
    <row r="2869" spans="5:17" x14ac:dyDescent="0.2">
      <c r="E2869" s="16">
        <v>40970.125</v>
      </c>
      <c r="F2869" s="22">
        <v>16.62</v>
      </c>
      <c r="G2869" s="22">
        <v>16.596625227346504</v>
      </c>
      <c r="H2869" s="25">
        <v>0.10409145607701564</v>
      </c>
      <c r="I2869" s="3">
        <f t="shared" si="176"/>
        <v>2000</v>
      </c>
      <c r="J2869" s="3">
        <f t="shared" si="177"/>
        <v>2000</v>
      </c>
      <c r="K2869" s="3">
        <f>MIN(J2869-M2869+N2869,'Power Look Up'!$F$4)</f>
        <v>2000</v>
      </c>
      <c r="M2869" s="51">
        <f t="array" ref="M2869">_xlfn.SUM(_xlfn.NORM.DIST($S$3:$S$1003,$G2869,$P2869,FALSE)*WindSpeedStep*$T$3:$T$1003)</f>
        <v>2000.5388486772702</v>
      </c>
      <c r="N2869" s="51">
        <f t="array" ref="N2869">_xlfn.SUM(_xlfn.NORM.DIST($S$3:$S$1003,$G2869,$Q2869,FALSE)*WindSpeedStep*$T$3:$T$1003)</f>
        <v>2000.5873305125226</v>
      </c>
      <c r="P2869" s="43">
        <f t="shared" si="178"/>
        <v>1.6596625227346504</v>
      </c>
      <c r="Q2869" s="43">
        <f t="shared" si="179"/>
        <v>1.7275668858790283</v>
      </c>
    </row>
    <row r="2870" spans="5:17" x14ac:dyDescent="0.2">
      <c r="E2870" s="16">
        <v>40970.131944444445</v>
      </c>
      <c r="F2870" s="22">
        <v>16</v>
      </c>
      <c r="G2870" s="22">
        <v>15.998781031626267</v>
      </c>
      <c r="H2870" s="25">
        <v>0.13437499999999999</v>
      </c>
      <c r="I2870" s="3">
        <f t="shared" si="176"/>
        <v>2000</v>
      </c>
      <c r="J2870" s="3">
        <f t="shared" si="177"/>
        <v>2000</v>
      </c>
      <c r="K2870" s="3">
        <f>MIN(J2870-M2870+N2870,'Power Look Up'!$F$4)</f>
        <v>1998.7560613397047</v>
      </c>
      <c r="M2870" s="51">
        <f t="array" ref="M2870">_xlfn.SUM(_xlfn.NORM.DIST($S$3:$S$1003,$G2870,$P2870,FALSE)*WindSpeedStep*$T$3:$T$1003)</f>
        <v>2000.9266176593615</v>
      </c>
      <c r="N2870" s="51">
        <f t="array" ref="N2870">_xlfn.SUM(_xlfn.NORM.DIST($S$3:$S$1003,$G2870,$Q2870,FALSE)*WindSpeedStep*$T$3:$T$1003)</f>
        <v>1999.6826789990662</v>
      </c>
      <c r="P2870" s="43">
        <f t="shared" si="178"/>
        <v>1.5998781031626268</v>
      </c>
      <c r="Q2870" s="43">
        <f t="shared" si="179"/>
        <v>2.1498362011247796</v>
      </c>
    </row>
    <row r="2871" spans="5:17" x14ac:dyDescent="0.2">
      <c r="E2871" s="16">
        <v>40970.138888888891</v>
      </c>
      <c r="F2871" s="22">
        <v>13.86</v>
      </c>
      <c r="G2871" s="22">
        <v>13.800341695694071</v>
      </c>
      <c r="H2871" s="25">
        <v>0.11255411255411256</v>
      </c>
      <c r="I2871" s="3">
        <f t="shared" si="176"/>
        <v>1999.8599999999997</v>
      </c>
      <c r="J2871" s="3">
        <f t="shared" si="177"/>
        <v>1999.7999999999997</v>
      </c>
      <c r="K2871" s="3">
        <f>MIN(J2871-M2871+N2871,'Power Look Up'!$F$4)</f>
        <v>1996.4449121747527</v>
      </c>
      <c r="M2871" s="51">
        <f t="array" ref="M2871">_xlfn.SUM(_xlfn.NORM.DIST($S$3:$S$1003,$G2871,$P2871,FALSE)*WindSpeedStep*$T$3:$T$1003)</f>
        <v>2003.4626894233002</v>
      </c>
      <c r="N2871" s="51">
        <f t="array" ref="N2871">_xlfn.SUM(_xlfn.NORM.DIST($S$3:$S$1003,$G2871,$Q2871,FALSE)*WindSpeedStep*$T$3:$T$1003)</f>
        <v>2000.1076015980532</v>
      </c>
      <c r="P2871" s="43">
        <f t="shared" si="178"/>
        <v>1.3800341695694072</v>
      </c>
      <c r="Q2871" s="43">
        <f t="shared" si="179"/>
        <v>1.5532852125023631</v>
      </c>
    </row>
    <row r="2872" spans="5:17" x14ac:dyDescent="0.2">
      <c r="E2872" s="16">
        <v>40970.145833333336</v>
      </c>
      <c r="F2872" s="22">
        <v>14.36</v>
      </c>
      <c r="G2872" s="22">
        <v>14.363378982915624</v>
      </c>
      <c r="H2872" s="25">
        <v>0.10933147632311979</v>
      </c>
      <c r="I2872" s="3">
        <f t="shared" si="176"/>
        <v>2000</v>
      </c>
      <c r="J2872" s="3">
        <f t="shared" si="177"/>
        <v>2000</v>
      </c>
      <c r="K2872" s="3">
        <f>MIN(J2872-M2872+N2872,'Power Look Up'!$F$4)</f>
        <v>1998.9660404236304</v>
      </c>
      <c r="M2872" s="51">
        <f t="array" ref="M2872">_xlfn.SUM(_xlfn.NORM.DIST($S$3:$S$1003,$G2872,$P2872,FALSE)*WindSpeedStep*$T$3:$T$1003)</f>
        <v>2003.0144665586511</v>
      </c>
      <c r="N2872" s="51">
        <f t="array" ref="N2872">_xlfn.SUM(_xlfn.NORM.DIST($S$3:$S$1003,$G2872,$Q2872,FALSE)*WindSpeedStep*$T$3:$T$1003)</f>
        <v>2001.9805069822814</v>
      </c>
      <c r="P2872" s="43">
        <f t="shared" si="178"/>
        <v>1.4363378982915624</v>
      </c>
      <c r="Q2872" s="43">
        <f t="shared" si="179"/>
        <v>1.5703694291906358</v>
      </c>
    </row>
    <row r="2873" spans="5:17" x14ac:dyDescent="0.2">
      <c r="E2873" s="16">
        <v>40970.152777777781</v>
      </c>
      <c r="F2873" s="22">
        <v>14.9</v>
      </c>
      <c r="G2873" s="22">
        <v>14.976393501530746</v>
      </c>
      <c r="H2873" s="25">
        <v>0.11677852348993288</v>
      </c>
      <c r="I2873" s="3">
        <f t="shared" si="176"/>
        <v>2000</v>
      </c>
      <c r="J2873" s="3">
        <f t="shared" si="177"/>
        <v>2000</v>
      </c>
      <c r="K2873" s="3">
        <f>MIN(J2873-M2873+N2873,'Power Look Up'!$F$4)</f>
        <v>1999.03563363218</v>
      </c>
      <c r="M2873" s="51">
        <f t="array" ref="M2873">_xlfn.SUM(_xlfn.NORM.DIST($S$3:$S$1003,$G2873,$P2873,FALSE)*WindSpeedStep*$T$3:$T$1003)</f>
        <v>2002.0983861369662</v>
      </c>
      <c r="N2873" s="51">
        <f t="array" ref="N2873">_xlfn.SUM(_xlfn.NORM.DIST($S$3:$S$1003,$G2873,$Q2873,FALSE)*WindSpeedStep*$T$3:$T$1003)</f>
        <v>2001.1340197691461</v>
      </c>
      <c r="P2873" s="43">
        <f t="shared" si="178"/>
        <v>1.4976393501530747</v>
      </c>
      <c r="Q2873" s="43">
        <f t="shared" si="179"/>
        <v>1.7489211203129864</v>
      </c>
    </row>
    <row r="2874" spans="5:17" x14ac:dyDescent="0.2">
      <c r="E2874" s="16">
        <v>40970.159722222219</v>
      </c>
      <c r="F2874" s="22">
        <v>13.26</v>
      </c>
      <c r="G2874" s="22">
        <v>13.206973528148561</v>
      </c>
      <c r="H2874" s="25">
        <v>0.13423831070889894</v>
      </c>
      <c r="I2874" s="3">
        <f t="shared" si="176"/>
        <v>1999.2599999999998</v>
      </c>
      <c r="J2874" s="3">
        <f t="shared" si="177"/>
        <v>1999.2099999999998</v>
      </c>
      <c r="K2874" s="3">
        <f>MIN(J2874-M2874+N2874,'Power Look Up'!$F$4)</f>
        <v>1976.3426852916841</v>
      </c>
      <c r="M2874" s="51">
        <f t="array" ref="M2874">_xlfn.SUM(_xlfn.NORM.DIST($S$3:$S$1003,$G2874,$P2874,FALSE)*WindSpeedStep*$T$3:$T$1003)</f>
        <v>2001.9689695370901</v>
      </c>
      <c r="N2874" s="51">
        <f t="array" ref="N2874">_xlfn.SUM(_xlfn.NORM.DIST($S$3:$S$1003,$G2874,$Q2874,FALSE)*WindSpeedStep*$T$3:$T$1003)</f>
        <v>1979.1016548287744</v>
      </c>
      <c r="P2874" s="43">
        <f t="shared" si="178"/>
        <v>1.3206973528148562</v>
      </c>
      <c r="Q2874" s="43">
        <f t="shared" si="179"/>
        <v>1.7728818159958097</v>
      </c>
    </row>
    <row r="2875" spans="5:17" x14ac:dyDescent="0.2">
      <c r="E2875" s="16">
        <v>40970.166666666664</v>
      </c>
      <c r="F2875" s="22">
        <v>14.59</v>
      </c>
      <c r="G2875" s="22">
        <v>14.636984044236589</v>
      </c>
      <c r="H2875" s="25">
        <v>0.16244002741603839</v>
      </c>
      <c r="I2875" s="3">
        <f t="shared" si="176"/>
        <v>2000</v>
      </c>
      <c r="J2875" s="3">
        <f t="shared" si="177"/>
        <v>2000</v>
      </c>
      <c r="K2875" s="3">
        <f>MIN(J2875-M2875+N2875,'Power Look Up'!$F$4)</f>
        <v>1980.1759984286339</v>
      </c>
      <c r="M2875" s="51">
        <f t="array" ref="M2875">_xlfn.SUM(_xlfn.NORM.DIST($S$3:$S$1003,$G2875,$P2875,FALSE)*WindSpeedStep*$T$3:$T$1003)</f>
        <v>2002.6107860585132</v>
      </c>
      <c r="N2875" s="51">
        <f t="array" ref="N2875">_xlfn.SUM(_xlfn.NORM.DIST($S$3:$S$1003,$G2875,$Q2875,FALSE)*WindSpeedStep*$T$3:$T$1003)</f>
        <v>1982.7867844871471</v>
      </c>
      <c r="P2875" s="43">
        <f t="shared" si="178"/>
        <v>1.4636984044236589</v>
      </c>
      <c r="Q2875" s="43">
        <f t="shared" si="179"/>
        <v>2.377632089433908</v>
      </c>
    </row>
    <row r="2876" spans="5:17" x14ac:dyDescent="0.2">
      <c r="E2876" s="16">
        <v>40970.173611111109</v>
      </c>
      <c r="F2876" s="22">
        <v>16.100000000000001</v>
      </c>
      <c r="G2876" s="22">
        <v>16.088627603199431</v>
      </c>
      <c r="H2876" s="25">
        <v>0.10993788819875776</v>
      </c>
      <c r="I2876" s="3">
        <f t="shared" si="176"/>
        <v>2000</v>
      </c>
      <c r="J2876" s="3">
        <f t="shared" si="177"/>
        <v>2000</v>
      </c>
      <c r="K2876" s="3">
        <f>MIN(J2876-M2876+N2876,'Power Look Up'!$F$4)</f>
        <v>2000</v>
      </c>
      <c r="M2876" s="51">
        <f t="array" ref="M2876">_xlfn.SUM(_xlfn.NORM.DIST($S$3:$S$1003,$G2876,$P2876,FALSE)*WindSpeedStep*$T$3:$T$1003)</f>
        <v>2000.8559957623763</v>
      </c>
      <c r="N2876" s="51">
        <f t="array" ref="N2876">_xlfn.SUM(_xlfn.NORM.DIST($S$3:$S$1003,$G2876,$Q2876,FALSE)*WindSpeedStep*$T$3:$T$1003)</f>
        <v>2000.9193726352269</v>
      </c>
      <c r="P2876" s="43">
        <f t="shared" si="178"/>
        <v>1.6088627603199432</v>
      </c>
      <c r="Q2876" s="43">
        <f t="shared" si="179"/>
        <v>1.7687497427119869</v>
      </c>
    </row>
    <row r="2877" spans="5:17" x14ac:dyDescent="0.2">
      <c r="E2877" s="16">
        <v>40970.180555555555</v>
      </c>
      <c r="F2877" s="22">
        <v>16.12</v>
      </c>
      <c r="G2877" s="22">
        <v>16.137493220987171</v>
      </c>
      <c r="H2877" s="25">
        <v>0.14392059553349873</v>
      </c>
      <c r="I2877" s="3">
        <f t="shared" si="176"/>
        <v>2000</v>
      </c>
      <c r="J2877" s="3">
        <f t="shared" si="177"/>
        <v>2000</v>
      </c>
      <c r="K2877" s="3">
        <f>MIN(J2877-M2877+N2877,'Power Look Up'!$F$4)</f>
        <v>1997.6868687852616</v>
      </c>
      <c r="M2877" s="51">
        <f t="array" ref="M2877">_xlfn.SUM(_xlfn.NORM.DIST($S$3:$S$1003,$G2877,$P2877,FALSE)*WindSpeedStep*$T$3:$T$1003)</f>
        <v>2000.8195744975135</v>
      </c>
      <c r="N2877" s="51">
        <f t="array" ref="N2877">_xlfn.SUM(_xlfn.NORM.DIST($S$3:$S$1003,$G2877,$Q2877,FALSE)*WindSpeedStep*$T$3:$T$1003)</f>
        <v>1998.5064432827751</v>
      </c>
      <c r="P2877" s="43">
        <f t="shared" si="178"/>
        <v>1.6137493220987171</v>
      </c>
      <c r="Q2877" s="43">
        <f t="shared" si="179"/>
        <v>2.3225176347822725</v>
      </c>
    </row>
    <row r="2878" spans="5:17" x14ac:dyDescent="0.2">
      <c r="E2878" s="16">
        <v>40970.1875</v>
      </c>
      <c r="F2878" s="22">
        <v>15.42</v>
      </c>
      <c r="G2878" s="22">
        <v>15.451039590030708</v>
      </c>
      <c r="H2878" s="25">
        <v>0.11738002594033722</v>
      </c>
      <c r="I2878" s="3">
        <f t="shared" si="176"/>
        <v>2000</v>
      </c>
      <c r="J2878" s="3">
        <f t="shared" si="177"/>
        <v>2000</v>
      </c>
      <c r="K2878" s="3">
        <f>MIN(J2878-M2878+N2878,'Power Look Up'!$F$4)</f>
        <v>1999.5798742388824</v>
      </c>
      <c r="M2878" s="51">
        <f t="array" ref="M2878">_xlfn.SUM(_xlfn.NORM.DIST($S$3:$S$1003,$G2878,$P2878,FALSE)*WindSpeedStep*$T$3:$T$1003)</f>
        <v>2001.4689946577041</v>
      </c>
      <c r="N2878" s="51">
        <f t="array" ref="N2878">_xlfn.SUM(_xlfn.NORM.DIST($S$3:$S$1003,$G2878,$Q2878,FALSE)*WindSpeedStep*$T$3:$T$1003)</f>
        <v>2001.0488688965866</v>
      </c>
      <c r="P2878" s="43">
        <f t="shared" si="178"/>
        <v>1.5451039590030708</v>
      </c>
      <c r="Q2878" s="43">
        <f t="shared" si="179"/>
        <v>1.8136434278829821</v>
      </c>
    </row>
    <row r="2879" spans="5:17" x14ac:dyDescent="0.2">
      <c r="E2879" s="16">
        <v>40970.194444444445</v>
      </c>
      <c r="F2879" s="22">
        <v>13.19</v>
      </c>
      <c r="G2879" s="22">
        <v>13.252014154540586</v>
      </c>
      <c r="H2879" s="25">
        <v>0.14177407126611069</v>
      </c>
      <c r="I2879" s="3">
        <f t="shared" si="176"/>
        <v>1999.1899999999998</v>
      </c>
      <c r="J2879" s="3">
        <f t="shared" si="177"/>
        <v>1999.2499999999998</v>
      </c>
      <c r="K2879" s="3">
        <f>MIN(J2879-M2879+N2879,'Power Look Up'!$F$4)</f>
        <v>1970.3689186940635</v>
      </c>
      <c r="M2879" s="51">
        <f t="array" ref="M2879">_xlfn.SUM(_xlfn.NORM.DIST($S$3:$S$1003,$G2879,$P2879,FALSE)*WindSpeedStep*$T$3:$T$1003)</f>
        <v>2002.2185563184403</v>
      </c>
      <c r="N2879" s="51">
        <f t="array" ref="N2879">_xlfn.SUM(_xlfn.NORM.DIST($S$3:$S$1003,$G2879,$Q2879,FALSE)*WindSpeedStep*$T$3:$T$1003)</f>
        <v>1973.337475012504</v>
      </c>
      <c r="P2879" s="43">
        <f t="shared" si="178"/>
        <v>1.3252014154540586</v>
      </c>
      <c r="Q2879" s="43">
        <f t="shared" si="179"/>
        <v>1.8787919991653446</v>
      </c>
    </row>
    <row r="2880" spans="5:17" x14ac:dyDescent="0.2">
      <c r="E2880" s="16">
        <v>40970.201388888891</v>
      </c>
      <c r="F2880" s="22">
        <v>14.4</v>
      </c>
      <c r="G2880" s="22">
        <v>14.521865627070762</v>
      </c>
      <c r="H2880" s="25">
        <v>0.15902777777777777</v>
      </c>
      <c r="I2880" s="3">
        <f t="shared" si="176"/>
        <v>2000</v>
      </c>
      <c r="J2880" s="3">
        <f t="shared" si="177"/>
        <v>2000</v>
      </c>
      <c r="K2880" s="3">
        <f>MIN(J2880-M2880+N2880,'Power Look Up'!$F$4)</f>
        <v>1980.7012999216154</v>
      </c>
      <c r="M2880" s="51">
        <f t="array" ref="M2880">_xlfn.SUM(_xlfn.NORM.DIST($S$3:$S$1003,$G2880,$P2880,FALSE)*WindSpeedStep*$T$3:$T$1003)</f>
        <v>2002.7851842909904</v>
      </c>
      <c r="N2880" s="51">
        <f t="array" ref="N2880">_xlfn.SUM(_xlfn.NORM.DIST($S$3:$S$1003,$G2880,$Q2880,FALSE)*WindSpeedStep*$T$3:$T$1003)</f>
        <v>1983.4864842126058</v>
      </c>
      <c r="P2880" s="43">
        <f t="shared" si="178"/>
        <v>1.4521865627070762</v>
      </c>
      <c r="Q2880" s="43">
        <f t="shared" si="179"/>
        <v>2.3093800198605585</v>
      </c>
    </row>
    <row r="2881" spans="5:17" x14ac:dyDescent="0.2">
      <c r="E2881" s="16">
        <v>40970.208333333336</v>
      </c>
      <c r="F2881" s="22">
        <v>14.93</v>
      </c>
      <c r="G2881" s="22">
        <v>15.036228660598191</v>
      </c>
      <c r="H2881" s="25">
        <v>0.13127930341594105</v>
      </c>
      <c r="I2881" s="3">
        <f t="shared" si="176"/>
        <v>2000</v>
      </c>
      <c r="J2881" s="3">
        <f t="shared" si="177"/>
        <v>2000</v>
      </c>
      <c r="K2881" s="3">
        <f>MIN(J2881-M2881+N2881,'Power Look Up'!$F$4)</f>
        <v>1996.7888689716931</v>
      </c>
      <c r="M2881" s="51">
        <f t="array" ref="M2881">_xlfn.SUM(_xlfn.NORM.DIST($S$3:$S$1003,$G2881,$P2881,FALSE)*WindSpeedStep*$T$3:$T$1003)</f>
        <v>2002.0118856612833</v>
      </c>
      <c r="N2881" s="51">
        <f t="array" ref="N2881">_xlfn.SUM(_xlfn.NORM.DIST($S$3:$S$1003,$G2881,$Q2881,FALSE)*WindSpeedStep*$T$3:$T$1003)</f>
        <v>1998.8007546329763</v>
      </c>
      <c r="P2881" s="43">
        <f t="shared" si="178"/>
        <v>1.5036228660598192</v>
      </c>
      <c r="Q2881" s="43">
        <f t="shared" si="179"/>
        <v>1.9739456245661386</v>
      </c>
    </row>
    <row r="2882" spans="5:17" x14ac:dyDescent="0.2">
      <c r="E2882" s="16">
        <v>40970.215277777781</v>
      </c>
      <c r="F2882" s="22">
        <v>12.69</v>
      </c>
      <c r="G2882" s="22">
        <v>12.800755888956729</v>
      </c>
      <c r="H2882" s="25">
        <v>0.1260835303388495</v>
      </c>
      <c r="I2882" s="3">
        <f t="shared" si="176"/>
        <v>1995.5899999999974</v>
      </c>
      <c r="J2882" s="3">
        <f t="shared" si="177"/>
        <v>1996.7999999999975</v>
      </c>
      <c r="K2882" s="3">
        <f>MIN(J2882-M2882+N2882,'Power Look Up'!$F$4)</f>
        <v>1974.4814341425874</v>
      </c>
      <c r="M2882" s="51">
        <f t="array" ref="M2882">_xlfn.SUM(_xlfn.NORM.DIST($S$3:$S$1003,$G2882,$P2882,FALSE)*WindSpeedStep*$T$3:$T$1003)</f>
        <v>1997.9802604472645</v>
      </c>
      <c r="N2882" s="51">
        <f t="array" ref="N2882">_xlfn.SUM(_xlfn.NORM.DIST($S$3:$S$1003,$G2882,$Q2882,FALSE)*WindSpeedStep*$T$3:$T$1003)</f>
        <v>1975.6616945898545</v>
      </c>
      <c r="P2882" s="43">
        <f t="shared" si="178"/>
        <v>1.280075588895673</v>
      </c>
      <c r="Q2882" s="43">
        <f t="shared" si="179"/>
        <v>1.6139644934854822</v>
      </c>
    </row>
    <row r="2883" spans="5:17" x14ac:dyDescent="0.2">
      <c r="E2883" s="16">
        <v>40970.222222222219</v>
      </c>
      <c r="F2883" s="22">
        <v>11.2</v>
      </c>
      <c r="G2883" s="22">
        <v>11.221365466210559</v>
      </c>
      <c r="H2883" s="25">
        <v>0.20714285714285713</v>
      </c>
      <c r="I2883" s="3">
        <f t="shared" ref="I2883:I2946" si="180">INDEX(PowerArray,MIN(MaximumPowerIndex,ROUND(F2883*100,0)))</f>
        <v>1920.7999999999836</v>
      </c>
      <c r="J2883" s="3">
        <f t="shared" ref="J2883:J2946" si="181">INDEX(PowerArray,MIN(MaximumPowerIndex,ROUND(G2883*100,0)))</f>
        <v>1922.4799999999836</v>
      </c>
      <c r="K2883" s="3">
        <f>MIN(J2883-M2883+N2883,'Power Look Up'!$F$4)</f>
        <v>1740.2044818574254</v>
      </c>
      <c r="M2883" s="51">
        <f t="array" ref="M2883">_xlfn.SUM(_xlfn.NORM.DIST($S$3:$S$1003,$G2883,$P2883,FALSE)*WindSpeedStep*$T$3:$T$1003)</f>
        <v>1902.2775513672111</v>
      </c>
      <c r="N2883" s="51">
        <f t="array" ref="N2883">_xlfn.SUM(_xlfn.NORM.DIST($S$3:$S$1003,$G2883,$Q2883,FALSE)*WindSpeedStep*$T$3:$T$1003)</f>
        <v>1720.0020332246529</v>
      </c>
      <c r="P2883" s="43">
        <f t="shared" ref="P2883:P2946" si="182">ReferenceTurbulence*G2883</f>
        <v>1.122136546621056</v>
      </c>
      <c r="Q2883" s="43">
        <f t="shared" si="179"/>
        <v>2.3244257037150442</v>
      </c>
    </row>
    <row r="2884" spans="5:17" x14ac:dyDescent="0.2">
      <c r="E2884" s="16">
        <v>40970.229166666664</v>
      </c>
      <c r="F2884" s="22">
        <v>15.43</v>
      </c>
      <c r="G2884" s="22">
        <v>15.399303959030197</v>
      </c>
      <c r="H2884" s="25">
        <v>0.18664938431626701</v>
      </c>
      <c r="I2884" s="3">
        <f t="shared" si="180"/>
        <v>2000</v>
      </c>
      <c r="J2884" s="3">
        <f t="shared" si="181"/>
        <v>2000</v>
      </c>
      <c r="K2884" s="3">
        <f>MIN(J2884-M2884+N2884,'Power Look Up'!$F$4)</f>
        <v>1975.1447476458129</v>
      </c>
      <c r="M2884" s="51">
        <f t="array" ref="M2884">_xlfn.SUM(_xlfn.NORM.DIST($S$3:$S$1003,$G2884,$P2884,FALSE)*WindSpeedStep*$T$3:$T$1003)</f>
        <v>2001.530665250019</v>
      </c>
      <c r="N2884" s="51">
        <f t="array" ref="N2884">_xlfn.SUM(_xlfn.NORM.DIST($S$3:$S$1003,$G2884,$Q2884,FALSE)*WindSpeedStep*$T$3:$T$1003)</f>
        <v>1976.6754128958319</v>
      </c>
      <c r="P2884" s="43">
        <f t="shared" si="182"/>
        <v>1.5399303959030197</v>
      </c>
      <c r="Q2884" s="43">
        <f t="shared" ref="Q2884:Q2947" si="183">G2884*H2884</f>
        <v>2.8742706028520395</v>
      </c>
    </row>
    <row r="2885" spans="5:17" x14ac:dyDescent="0.2">
      <c r="E2885" s="16">
        <v>40970.236111111109</v>
      </c>
      <c r="F2885" s="22">
        <v>15</v>
      </c>
      <c r="G2885" s="22">
        <v>14.945155980814103</v>
      </c>
      <c r="H2885" s="25">
        <v>0.12933333333333333</v>
      </c>
      <c r="I2885" s="3">
        <f t="shared" si="180"/>
        <v>2000</v>
      </c>
      <c r="J2885" s="3">
        <f t="shared" si="181"/>
        <v>2000</v>
      </c>
      <c r="K2885" s="3">
        <f>MIN(J2885-M2885+N2885,'Power Look Up'!$F$4)</f>
        <v>1996.8767962775664</v>
      </c>
      <c r="M2885" s="51">
        <f t="array" ref="M2885">_xlfn.SUM(_xlfn.NORM.DIST($S$3:$S$1003,$G2885,$P2885,FALSE)*WindSpeedStep*$T$3:$T$1003)</f>
        <v>2002.1441925559413</v>
      </c>
      <c r="N2885" s="51">
        <f t="array" ref="N2885">_xlfn.SUM(_xlfn.NORM.DIST($S$3:$S$1003,$G2885,$Q2885,FALSE)*WindSpeedStep*$T$3:$T$1003)</f>
        <v>1999.0209888335078</v>
      </c>
      <c r="P2885" s="43">
        <f t="shared" si="182"/>
        <v>1.4945155980814104</v>
      </c>
      <c r="Q2885" s="43">
        <f t="shared" si="183"/>
        <v>1.9329068401852907</v>
      </c>
    </row>
    <row r="2886" spans="5:17" x14ac:dyDescent="0.2">
      <c r="E2886" s="16">
        <v>40970.243055555555</v>
      </c>
      <c r="F2886" s="22">
        <v>14.74</v>
      </c>
      <c r="G2886" s="22">
        <v>14.666814002204575</v>
      </c>
      <c r="H2886" s="25">
        <v>0.14382632293080055</v>
      </c>
      <c r="I2886" s="3">
        <f t="shared" si="180"/>
        <v>2000</v>
      </c>
      <c r="J2886" s="3">
        <f t="shared" si="181"/>
        <v>2000</v>
      </c>
      <c r="K2886" s="3">
        <f>MIN(J2886-M2886+N2886,'Power Look Up'!$F$4)</f>
        <v>1990.4806073304374</v>
      </c>
      <c r="M2886" s="51">
        <f t="array" ref="M2886">_xlfn.SUM(_xlfn.NORM.DIST($S$3:$S$1003,$G2886,$P2886,FALSE)*WindSpeedStep*$T$3:$T$1003)</f>
        <v>2002.565167662458</v>
      </c>
      <c r="N2886" s="51">
        <f t="array" ref="N2886">_xlfn.SUM(_xlfn.NORM.DIST($S$3:$S$1003,$G2886,$Q2886,FALSE)*WindSpeedStep*$T$3:$T$1003)</f>
        <v>1993.0457749928953</v>
      </c>
      <c r="P2886" s="43">
        <f t="shared" si="182"/>
        <v>1.4666814002204576</v>
      </c>
      <c r="Q2886" s="43">
        <f t="shared" si="183"/>
        <v>2.1094739270470626</v>
      </c>
    </row>
    <row r="2887" spans="5:17" x14ac:dyDescent="0.2">
      <c r="E2887" s="16">
        <v>40970.25</v>
      </c>
      <c r="F2887" s="22">
        <v>12.91</v>
      </c>
      <c r="G2887" s="22">
        <v>12.8657598033613</v>
      </c>
      <c r="H2887" s="25">
        <v>0.13323005422153369</v>
      </c>
      <c r="I2887" s="3">
        <f t="shared" si="180"/>
        <v>1998.0099999999975</v>
      </c>
      <c r="J2887" s="3">
        <f t="shared" si="181"/>
        <v>1997.5699999999974</v>
      </c>
      <c r="K2887" s="3">
        <f>MIN(J2887-M2887+N2887,'Power Look Up'!$F$4)</f>
        <v>1969.0424946567252</v>
      </c>
      <c r="M2887" s="51">
        <f t="array" ref="M2887">_xlfn.SUM(_xlfn.NORM.DIST($S$3:$S$1003,$G2887,$P2887,FALSE)*WindSpeedStep*$T$3:$T$1003)</f>
        <v>1998.8733247726666</v>
      </c>
      <c r="N2887" s="51">
        <f t="array" ref="N2887">_xlfn.SUM(_xlfn.NORM.DIST($S$3:$S$1003,$G2887,$Q2887,FALSE)*WindSpeedStep*$T$3:$T$1003)</f>
        <v>1970.3458194293944</v>
      </c>
      <c r="P2887" s="43">
        <f t="shared" si="182"/>
        <v>1.2865759803361301</v>
      </c>
      <c r="Q2887" s="43">
        <f t="shared" si="183"/>
        <v>1.7141058762030548</v>
      </c>
    </row>
    <row r="2888" spans="5:17" x14ac:dyDescent="0.2">
      <c r="E2888" s="16">
        <v>40970.256944444445</v>
      </c>
      <c r="F2888" s="22">
        <v>10.35</v>
      </c>
      <c r="G2888" s="22">
        <v>10.526309366494754</v>
      </c>
      <c r="H2888" s="25">
        <v>0.1855072463768116</v>
      </c>
      <c r="I2888" s="3">
        <f t="shared" si="180"/>
        <v>1730.449999999953</v>
      </c>
      <c r="J2888" s="3">
        <f t="shared" si="181"/>
        <v>1778.509999999952</v>
      </c>
      <c r="K2888" s="3">
        <f>MIN(J2888-M2888+N2888,'Power Look Up'!$F$4)</f>
        <v>1646.2852742471096</v>
      </c>
      <c r="M2888" s="51">
        <f t="array" ref="M2888">_xlfn.SUM(_xlfn.NORM.DIST($S$3:$S$1003,$G2888,$P2888,FALSE)*WindSpeedStep*$T$3:$T$1003)</f>
        <v>1772.4315611627949</v>
      </c>
      <c r="N2888" s="51">
        <f t="array" ref="N2888">_xlfn.SUM(_xlfn.NORM.DIST($S$3:$S$1003,$G2888,$Q2888,FALSE)*WindSpeedStep*$T$3:$T$1003)</f>
        <v>1640.2068354099524</v>
      </c>
      <c r="P2888" s="43">
        <f t="shared" si="182"/>
        <v>1.0526309366494755</v>
      </c>
      <c r="Q2888" s="43">
        <f t="shared" si="183"/>
        <v>1.952706665088882</v>
      </c>
    </row>
    <row r="2889" spans="5:17" x14ac:dyDescent="0.2">
      <c r="E2889" s="16">
        <v>40970.263888888891</v>
      </c>
      <c r="F2889" s="22">
        <v>11.75</v>
      </c>
      <c r="G2889" s="22">
        <v>11.812802934923278</v>
      </c>
      <c r="H2889" s="25">
        <v>0.19914893617021276</v>
      </c>
      <c r="I2889" s="3">
        <f t="shared" si="180"/>
        <v>1966.9999999999827</v>
      </c>
      <c r="J2889" s="3">
        <f t="shared" si="181"/>
        <v>1972.0399999999827</v>
      </c>
      <c r="K2889" s="3">
        <f>MIN(J2889-M2889+N2889,'Power Look Up'!$F$4)</f>
        <v>1813.1984731829934</v>
      </c>
      <c r="M2889" s="51">
        <f t="array" ref="M2889">_xlfn.SUM(_xlfn.NORM.DIST($S$3:$S$1003,$G2889,$P2889,FALSE)*WindSpeedStep*$T$3:$T$1003)</f>
        <v>1961.4502370288862</v>
      </c>
      <c r="N2889" s="51">
        <f t="array" ref="N2889">_xlfn.SUM(_xlfn.NORM.DIST($S$3:$S$1003,$G2889,$Q2889,FALSE)*WindSpeedStep*$T$3:$T$1003)</f>
        <v>1802.608710211897</v>
      </c>
      <c r="P2889" s="43">
        <f t="shared" si="182"/>
        <v>1.1812802934923279</v>
      </c>
      <c r="Q2889" s="43">
        <f t="shared" si="183"/>
        <v>2.3525071376783377</v>
      </c>
    </row>
    <row r="2890" spans="5:17" x14ac:dyDescent="0.2">
      <c r="E2890" s="16">
        <v>40970.270833333336</v>
      </c>
      <c r="F2890" s="22">
        <v>13.42</v>
      </c>
      <c r="G2890" s="22">
        <v>13.367096296792226</v>
      </c>
      <c r="H2890" s="25">
        <v>0.11549925484351714</v>
      </c>
      <c r="I2890" s="3">
        <f t="shared" si="180"/>
        <v>1999.4199999999998</v>
      </c>
      <c r="J2890" s="3">
        <f t="shared" si="181"/>
        <v>1999.3699999999997</v>
      </c>
      <c r="K2890" s="3">
        <f>MIN(J2890-M2890+N2890,'Power Look Up'!$F$4)</f>
        <v>1992.2338786632356</v>
      </c>
      <c r="M2890" s="51">
        <f t="array" ref="M2890">_xlfn.SUM(_xlfn.NORM.DIST($S$3:$S$1003,$G2890,$P2890,FALSE)*WindSpeedStep*$T$3:$T$1003)</f>
        <v>2002.7284529447193</v>
      </c>
      <c r="N2890" s="51">
        <f t="array" ref="N2890">_xlfn.SUM(_xlfn.NORM.DIST($S$3:$S$1003,$G2890,$Q2890,FALSE)*WindSpeedStep*$T$3:$T$1003)</f>
        <v>1995.5923316079552</v>
      </c>
      <c r="P2890" s="43">
        <f t="shared" si="182"/>
        <v>1.3367096296792227</v>
      </c>
      <c r="Q2890" s="43">
        <f t="shared" si="183"/>
        <v>1.5438896617010396</v>
      </c>
    </row>
    <row r="2891" spans="5:17" x14ac:dyDescent="0.2">
      <c r="E2891" s="16">
        <v>40970.277777777781</v>
      </c>
      <c r="F2891" s="22">
        <v>13.2</v>
      </c>
      <c r="G2891" s="22">
        <v>13.222108273970539</v>
      </c>
      <c r="H2891" s="25">
        <v>0.14924242424242426</v>
      </c>
      <c r="I2891" s="3">
        <f t="shared" si="180"/>
        <v>1999.1999999999998</v>
      </c>
      <c r="J2891" s="3">
        <f t="shared" si="181"/>
        <v>1999.2199999999998</v>
      </c>
      <c r="K2891" s="3">
        <f>MIN(J2891-M2891+N2891,'Power Look Up'!$F$4)</f>
        <v>1962.2464011663958</v>
      </c>
      <c r="M2891" s="51">
        <f t="array" ref="M2891">_xlfn.SUM(_xlfn.NORM.DIST($S$3:$S$1003,$G2891,$P2891,FALSE)*WindSpeedStep*$T$3:$T$1003)</f>
        <v>2002.0562340939493</v>
      </c>
      <c r="N2891" s="51">
        <f t="array" ref="N2891">_xlfn.SUM(_xlfn.NORM.DIST($S$3:$S$1003,$G2891,$Q2891,FALSE)*WindSpeedStep*$T$3:$T$1003)</f>
        <v>1965.0826352603453</v>
      </c>
      <c r="P2891" s="43">
        <f t="shared" si="182"/>
        <v>1.3222108273970541</v>
      </c>
      <c r="Q2891" s="43">
        <f t="shared" si="183"/>
        <v>1.9732994924031793</v>
      </c>
    </row>
    <row r="2892" spans="5:17" x14ac:dyDescent="0.2">
      <c r="E2892" s="16">
        <v>40970.284722222219</v>
      </c>
      <c r="F2892" s="22">
        <v>12.08</v>
      </c>
      <c r="G2892" s="22">
        <v>11.988533050514549</v>
      </c>
      <c r="H2892" s="25">
        <v>0.11175496688741722</v>
      </c>
      <c r="I2892" s="3">
        <f t="shared" si="180"/>
        <v>1988.8799999999976</v>
      </c>
      <c r="J2892" s="3">
        <f t="shared" si="181"/>
        <v>1987.1599999999823</v>
      </c>
      <c r="K2892" s="3">
        <f>MIN(J2892-M2892+N2892,'Power Look Up'!$F$4)</f>
        <v>1971.0507666683504</v>
      </c>
      <c r="M2892" s="51">
        <f t="array" ref="M2892">_xlfn.SUM(_xlfn.NORM.DIST($S$3:$S$1003,$G2892,$P2892,FALSE)*WindSpeedStep*$T$3:$T$1003)</f>
        <v>1972.317710064123</v>
      </c>
      <c r="N2892" s="51">
        <f t="array" ref="N2892">_xlfn.SUM(_xlfn.NORM.DIST($S$3:$S$1003,$G2892,$Q2892,FALSE)*WindSpeedStep*$T$3:$T$1003)</f>
        <v>1956.2084767324911</v>
      </c>
      <c r="P2892" s="43">
        <f t="shared" si="182"/>
        <v>1.1988533050514549</v>
      </c>
      <c r="Q2892" s="43">
        <f t="shared" si="183"/>
        <v>1.3397781140889604</v>
      </c>
    </row>
    <row r="2893" spans="5:17" x14ac:dyDescent="0.2">
      <c r="E2893" s="16">
        <v>40970.291666666664</v>
      </c>
      <c r="F2893" s="22">
        <v>10.78</v>
      </c>
      <c r="G2893" s="22">
        <v>10.799332252404797</v>
      </c>
      <c r="H2893" s="25">
        <v>0.14100185528756959</v>
      </c>
      <c r="I2893" s="3">
        <f t="shared" si="180"/>
        <v>1845.2599999999504</v>
      </c>
      <c r="J2893" s="3">
        <f t="shared" si="181"/>
        <v>1850.5999999999503</v>
      </c>
      <c r="K2893" s="3">
        <f>MIN(J2893-M2893+N2893,'Power Look Up'!$F$4)</f>
        <v>1778.9826316403889</v>
      </c>
      <c r="M2893" s="51">
        <f t="array" ref="M2893">_xlfn.SUM(_xlfn.NORM.DIST($S$3:$S$1003,$G2893,$P2893,FALSE)*WindSpeedStep*$T$3:$T$1003)</f>
        <v>1832.3160991325296</v>
      </c>
      <c r="N2893" s="51">
        <f t="array" ref="N2893">_xlfn.SUM(_xlfn.NORM.DIST($S$3:$S$1003,$G2893,$Q2893,FALSE)*WindSpeedStep*$T$3:$T$1003)</f>
        <v>1760.6987307729682</v>
      </c>
      <c r="P2893" s="43">
        <f t="shared" si="182"/>
        <v>1.0799332252404799</v>
      </c>
      <c r="Q2893" s="43">
        <f t="shared" si="183"/>
        <v>1.522725883455964</v>
      </c>
    </row>
    <row r="2894" spans="5:17" x14ac:dyDescent="0.2">
      <c r="E2894" s="16">
        <v>40970.298611111109</v>
      </c>
      <c r="F2894" s="22">
        <v>13.79</v>
      </c>
      <c r="G2894" s="22">
        <v>13.82713774369542</v>
      </c>
      <c r="H2894" s="25">
        <v>0.1457577955039884</v>
      </c>
      <c r="I2894" s="3">
        <f t="shared" si="180"/>
        <v>1999.7899999999997</v>
      </c>
      <c r="J2894" s="3">
        <f t="shared" si="181"/>
        <v>1999.8299999999997</v>
      </c>
      <c r="K2894" s="3">
        <f>MIN(J2894-M2894+N2894,'Power Look Up'!$F$4)</f>
        <v>1978.6881400129987</v>
      </c>
      <c r="M2894" s="51">
        <f t="array" ref="M2894">_xlfn.SUM(_xlfn.NORM.DIST($S$3:$S$1003,$G2894,$P2894,FALSE)*WindSpeedStep*$T$3:$T$1003)</f>
        <v>2003.4654581674613</v>
      </c>
      <c r="N2894" s="51">
        <f t="array" ref="N2894">_xlfn.SUM(_xlfn.NORM.DIST($S$3:$S$1003,$G2894,$Q2894,FALSE)*WindSpeedStep*$T$3:$T$1003)</f>
        <v>1982.3235981804603</v>
      </c>
      <c r="P2894" s="43">
        <f t="shared" si="182"/>
        <v>1.3827137743695421</v>
      </c>
      <c r="Q2894" s="43">
        <f t="shared" si="183"/>
        <v>2.0154131156510369</v>
      </c>
    </row>
    <row r="2895" spans="5:17" x14ac:dyDescent="0.2">
      <c r="E2895" s="16">
        <v>40970.305555555555</v>
      </c>
      <c r="F2895" s="22">
        <v>12.9</v>
      </c>
      <c r="G2895" s="22">
        <v>12.781650822814994</v>
      </c>
      <c r="H2895" s="25">
        <v>0.12093023255813953</v>
      </c>
      <c r="I2895" s="3">
        <f t="shared" si="180"/>
        <v>1997.8999999999974</v>
      </c>
      <c r="J2895" s="3">
        <f t="shared" si="181"/>
        <v>1996.5799999999974</v>
      </c>
      <c r="K2895" s="3">
        <f>MIN(J2895-M2895+N2895,'Power Look Up'!$F$4)</f>
        <v>1979.1042156051094</v>
      </c>
      <c r="M2895" s="51">
        <f t="array" ref="M2895">_xlfn.SUM(_xlfn.NORM.DIST($S$3:$S$1003,$G2895,$P2895,FALSE)*WindSpeedStep*$T$3:$T$1003)</f>
        <v>1997.6952823128172</v>
      </c>
      <c r="N2895" s="51">
        <f t="array" ref="N2895">_xlfn.SUM(_xlfn.NORM.DIST($S$3:$S$1003,$G2895,$Q2895,FALSE)*WindSpeedStep*$T$3:$T$1003)</f>
        <v>1980.2194979179292</v>
      </c>
      <c r="P2895" s="43">
        <f t="shared" si="182"/>
        <v>1.2781650822814994</v>
      </c>
      <c r="Q2895" s="43">
        <f t="shared" si="183"/>
        <v>1.5456880064799527</v>
      </c>
    </row>
    <row r="2896" spans="5:17" x14ac:dyDescent="0.2">
      <c r="E2896" s="16">
        <v>40970.319444444445</v>
      </c>
      <c r="F2896" s="22">
        <v>11.42</v>
      </c>
      <c r="G2896" s="22">
        <v>11.647937886071691</v>
      </c>
      <c r="H2896" s="25">
        <v>0.13485113835376533</v>
      </c>
      <c r="I2896" s="3">
        <f t="shared" si="180"/>
        <v>1939.2799999999834</v>
      </c>
      <c r="J2896" s="3">
        <f t="shared" si="181"/>
        <v>1958.5999999999829</v>
      </c>
      <c r="K2896" s="3">
        <f>MIN(J2896-M2896+N2896,'Power Look Up'!$F$4)</f>
        <v>1901.2044133546885</v>
      </c>
      <c r="M2896" s="51">
        <f t="array" ref="M2896">_xlfn.SUM(_xlfn.NORM.DIST($S$3:$S$1003,$G2896,$P2896,FALSE)*WindSpeedStep*$T$3:$T$1003)</f>
        <v>1948.7758610297055</v>
      </c>
      <c r="N2896" s="51">
        <f t="array" ref="N2896">_xlfn.SUM(_xlfn.NORM.DIST($S$3:$S$1003,$G2896,$Q2896,FALSE)*WindSpeedStep*$T$3:$T$1003)</f>
        <v>1891.3802743844112</v>
      </c>
      <c r="P2896" s="43">
        <f t="shared" si="182"/>
        <v>1.1647937886071691</v>
      </c>
      <c r="Q2896" s="43">
        <f t="shared" si="183"/>
        <v>1.5707376834107185</v>
      </c>
    </row>
    <row r="2897" spans="5:17" x14ac:dyDescent="0.2">
      <c r="E2897" s="16">
        <v>40970.326388888891</v>
      </c>
      <c r="F2897" s="22">
        <v>12.52</v>
      </c>
      <c r="G2897" s="22">
        <v>12.55397988651513</v>
      </c>
      <c r="H2897" s="25">
        <v>0.1365814696485623</v>
      </c>
      <c r="I2897" s="3">
        <f t="shared" si="180"/>
        <v>1993.7199999999975</v>
      </c>
      <c r="J2897" s="3">
        <f t="shared" si="181"/>
        <v>1994.0499999999975</v>
      </c>
      <c r="K2897" s="3">
        <f>MIN(J2897-M2897+N2897,'Power Look Up'!$F$4)</f>
        <v>1954.5926598703047</v>
      </c>
      <c r="M2897" s="51">
        <f t="array" ref="M2897">_xlfn.SUM(_xlfn.NORM.DIST($S$3:$S$1003,$G2897,$P2897,FALSE)*WindSpeedStep*$T$3:$T$1003)</f>
        <v>1993.3900082303533</v>
      </c>
      <c r="N2897" s="51">
        <f t="array" ref="N2897">_xlfn.SUM(_xlfn.NORM.DIST($S$3:$S$1003,$G2897,$Q2897,FALSE)*WindSpeedStep*$T$3:$T$1003)</f>
        <v>1953.9326681006605</v>
      </c>
      <c r="P2897" s="43">
        <f t="shared" si="182"/>
        <v>1.255397988651513</v>
      </c>
      <c r="Q2897" s="43">
        <f t="shared" si="183"/>
        <v>1.7146410228387277</v>
      </c>
    </row>
    <row r="2898" spans="5:17" x14ac:dyDescent="0.2">
      <c r="E2898" s="16">
        <v>40970.333333333336</v>
      </c>
      <c r="F2898" s="22">
        <v>12.08</v>
      </c>
      <c r="G2898" s="22">
        <v>12.029717849738425</v>
      </c>
      <c r="H2898" s="25">
        <v>0.12003311258278146</v>
      </c>
      <c r="I2898" s="3">
        <f t="shared" si="180"/>
        <v>1988.8799999999976</v>
      </c>
      <c r="J2898" s="3">
        <f t="shared" si="181"/>
        <v>1988.3299999999977</v>
      </c>
      <c r="K2898" s="3">
        <f>MIN(J2898-M2898+N2898,'Power Look Up'!$F$4)</f>
        <v>1960.8141252364762</v>
      </c>
      <c r="M2898" s="51">
        <f t="array" ref="M2898">_xlfn.SUM(_xlfn.NORM.DIST($S$3:$S$1003,$G2898,$P2898,FALSE)*WindSpeedStep*$T$3:$T$1003)</f>
        <v>1974.5140671029737</v>
      </c>
      <c r="N2898" s="51">
        <f t="array" ref="N2898">_xlfn.SUM(_xlfn.NORM.DIST($S$3:$S$1003,$G2898,$Q2898,FALSE)*WindSpeedStep*$T$3:$T$1003)</f>
        <v>1946.9981923394523</v>
      </c>
      <c r="P2898" s="43">
        <f t="shared" si="182"/>
        <v>1.2029717849738426</v>
      </c>
      <c r="Q2898" s="43">
        <f t="shared" si="183"/>
        <v>1.4439644769967481</v>
      </c>
    </row>
    <row r="2899" spans="5:17" x14ac:dyDescent="0.2">
      <c r="E2899" s="16">
        <v>40970.340277777781</v>
      </c>
      <c r="F2899" s="22">
        <v>13.13</v>
      </c>
      <c r="G2899" s="22">
        <v>13.223425657077193</v>
      </c>
      <c r="H2899" s="25">
        <v>0.12642802741812642</v>
      </c>
      <c r="I2899" s="3">
        <f t="shared" si="180"/>
        <v>1999.1299999999997</v>
      </c>
      <c r="J2899" s="3">
        <f t="shared" si="181"/>
        <v>1999.2199999999998</v>
      </c>
      <c r="K2899" s="3">
        <f>MIN(J2899-M2899+N2899,'Power Look Up'!$F$4)</f>
        <v>1983.1537708689589</v>
      </c>
      <c r="M2899" s="51">
        <f t="array" ref="M2899">_xlfn.SUM(_xlfn.NORM.DIST($S$3:$S$1003,$G2899,$P2899,FALSE)*WindSpeedStep*$T$3:$T$1003)</f>
        <v>2002.0636646895721</v>
      </c>
      <c r="N2899" s="51">
        <f t="array" ref="N2899">_xlfn.SUM(_xlfn.NORM.DIST($S$3:$S$1003,$G2899,$Q2899,FALSE)*WindSpeedStep*$T$3:$T$1003)</f>
        <v>1985.9974355585312</v>
      </c>
      <c r="P2899" s="43">
        <f t="shared" si="182"/>
        <v>1.3223425657077195</v>
      </c>
      <c r="Q2899" s="43">
        <f t="shared" si="183"/>
        <v>1.6718116215345118</v>
      </c>
    </row>
    <row r="2900" spans="5:17" x14ac:dyDescent="0.2">
      <c r="E2900" s="16">
        <v>40970.347222222219</v>
      </c>
      <c r="F2900" s="22">
        <v>12.16</v>
      </c>
      <c r="G2900" s="22">
        <v>12.267370069627647</v>
      </c>
      <c r="H2900" s="25">
        <v>0.14226973684210525</v>
      </c>
      <c r="I2900" s="3">
        <f t="shared" si="180"/>
        <v>1989.7599999999977</v>
      </c>
      <c r="J2900" s="3">
        <f t="shared" si="181"/>
        <v>1990.9699999999975</v>
      </c>
      <c r="K2900" s="3">
        <f>MIN(J2900-M2900+N2900,'Power Look Up'!$F$4)</f>
        <v>1936.3116885193801</v>
      </c>
      <c r="M2900" s="51">
        <f t="array" ref="M2900">_xlfn.SUM(_xlfn.NORM.DIST($S$3:$S$1003,$G2900,$P2900,FALSE)*WindSpeedStep*$T$3:$T$1003)</f>
        <v>1984.9508868603727</v>
      </c>
      <c r="N2900" s="51">
        <f t="array" ref="N2900">_xlfn.SUM(_xlfn.NORM.DIST($S$3:$S$1003,$G2900,$Q2900,FALSE)*WindSpeedStep*$T$3:$T$1003)</f>
        <v>1930.2925753797554</v>
      </c>
      <c r="P2900" s="43">
        <f t="shared" si="182"/>
        <v>1.2267370069627648</v>
      </c>
      <c r="Q2900" s="43">
        <f t="shared" si="183"/>
        <v>1.7452755115506438</v>
      </c>
    </row>
    <row r="2901" spans="5:17" x14ac:dyDescent="0.2">
      <c r="E2901" s="16">
        <v>40970.354166666664</v>
      </c>
      <c r="F2901" s="22">
        <v>14.32</v>
      </c>
      <c r="G2901" s="22">
        <v>14.469322280491374</v>
      </c>
      <c r="H2901" s="25">
        <v>0.15432960893854747</v>
      </c>
      <c r="I2901" s="3">
        <f t="shared" si="180"/>
        <v>2000</v>
      </c>
      <c r="J2901" s="3">
        <f t="shared" si="181"/>
        <v>2000</v>
      </c>
      <c r="K2901" s="3">
        <f>MIN(J2901-M2901+N2901,'Power Look Up'!$F$4)</f>
        <v>1982.8806987930911</v>
      </c>
      <c r="M2901" s="51">
        <f t="array" ref="M2901">_xlfn.SUM(_xlfn.NORM.DIST($S$3:$S$1003,$G2901,$P2901,FALSE)*WindSpeedStep*$T$3:$T$1003)</f>
        <v>2002.8630990141478</v>
      </c>
      <c r="N2901" s="51">
        <f t="array" ref="N2901">_xlfn.SUM(_xlfn.NORM.DIST($S$3:$S$1003,$G2901,$Q2901,FALSE)*WindSpeedStep*$T$3:$T$1003)</f>
        <v>1985.7437978072389</v>
      </c>
      <c r="P2901" s="43">
        <f t="shared" si="182"/>
        <v>1.4469322280491375</v>
      </c>
      <c r="Q2901" s="43">
        <f t="shared" si="183"/>
        <v>2.2330448491540458</v>
      </c>
    </row>
    <row r="2902" spans="5:17" x14ac:dyDescent="0.2">
      <c r="E2902" s="16">
        <v>40970.361111111109</v>
      </c>
      <c r="F2902" s="22">
        <v>13.32</v>
      </c>
      <c r="G2902" s="22">
        <v>13.323750154770686</v>
      </c>
      <c r="H2902" s="25">
        <v>0.13813813813813813</v>
      </c>
      <c r="I2902" s="3">
        <f t="shared" si="180"/>
        <v>1999.3199999999997</v>
      </c>
      <c r="J2902" s="3">
        <f t="shared" si="181"/>
        <v>1999.3199999999997</v>
      </c>
      <c r="K2902" s="3">
        <f>MIN(J2902-M2902+N2902,'Power Look Up'!$F$4)</f>
        <v>1975.196054185202</v>
      </c>
      <c r="M2902" s="51">
        <f t="array" ref="M2902">_xlfn.SUM(_xlfn.NORM.DIST($S$3:$S$1003,$G2902,$P2902,FALSE)*WindSpeedStep*$T$3:$T$1003)</f>
        <v>2002.5565847855698</v>
      </c>
      <c r="N2902" s="51">
        <f t="array" ref="N2902">_xlfn.SUM(_xlfn.NORM.DIST($S$3:$S$1003,$G2902,$Q2902,FALSE)*WindSpeedStep*$T$3:$T$1003)</f>
        <v>1978.4326389707721</v>
      </c>
      <c r="P2902" s="43">
        <f t="shared" si="182"/>
        <v>1.3323750154770686</v>
      </c>
      <c r="Q2902" s="43">
        <f t="shared" si="183"/>
        <v>1.8405180393977523</v>
      </c>
    </row>
    <row r="2903" spans="5:17" x14ac:dyDescent="0.2">
      <c r="E2903" s="16">
        <v>40970.368055555555</v>
      </c>
      <c r="F2903" s="22">
        <v>13.17</v>
      </c>
      <c r="G2903" s="22">
        <v>12.955179826548576</v>
      </c>
      <c r="H2903" s="25">
        <v>0.14047076689445712</v>
      </c>
      <c r="I2903" s="3">
        <f t="shared" si="180"/>
        <v>1999.1699999999998</v>
      </c>
      <c r="J2903" s="3">
        <f t="shared" si="181"/>
        <v>1998.5599999999974</v>
      </c>
      <c r="K2903" s="3">
        <f>MIN(J2903-M2903+N2903,'Power Look Up'!$F$4)</f>
        <v>1964.2711035254272</v>
      </c>
      <c r="M2903" s="51">
        <f t="array" ref="M2903">_xlfn.SUM(_xlfn.NORM.DIST($S$3:$S$1003,$G2903,$P2903,FALSE)*WindSpeedStep*$T$3:$T$1003)</f>
        <v>1999.9236063639134</v>
      </c>
      <c r="N2903" s="51">
        <f t="array" ref="N2903">_xlfn.SUM(_xlfn.NORM.DIST($S$3:$S$1003,$G2903,$Q2903,FALSE)*WindSpeedStep*$T$3:$T$1003)</f>
        <v>1965.6347098893432</v>
      </c>
      <c r="P2903" s="43">
        <f t="shared" si="182"/>
        <v>1.2955179826548577</v>
      </c>
      <c r="Q2903" s="43">
        <f t="shared" si="183"/>
        <v>1.8198240454908785</v>
      </c>
    </row>
    <row r="2904" spans="5:17" x14ac:dyDescent="0.2">
      <c r="E2904" s="16">
        <v>40970.375</v>
      </c>
      <c r="F2904" s="22">
        <v>14.35</v>
      </c>
      <c r="G2904" s="22">
        <v>14.439343196066201</v>
      </c>
      <c r="H2904" s="25">
        <v>0.12334494773519164</v>
      </c>
      <c r="I2904" s="3">
        <f t="shared" si="180"/>
        <v>2000</v>
      </c>
      <c r="J2904" s="3">
        <f t="shared" si="181"/>
        <v>2000</v>
      </c>
      <c r="K2904" s="3">
        <f>MIN(J2904-M2904+N2904,'Power Look Up'!$F$4)</f>
        <v>1996.2278994509834</v>
      </c>
      <c r="M2904" s="51">
        <f t="array" ref="M2904">_xlfn.SUM(_xlfn.NORM.DIST($S$3:$S$1003,$G2904,$P2904,FALSE)*WindSpeedStep*$T$3:$T$1003)</f>
        <v>2002.906822977483</v>
      </c>
      <c r="N2904" s="51">
        <f t="array" ref="N2904">_xlfn.SUM(_xlfn.NORM.DIST($S$3:$S$1003,$G2904,$Q2904,FALSE)*WindSpeedStep*$T$3:$T$1003)</f>
        <v>1999.1347224284664</v>
      </c>
      <c r="P2904" s="43">
        <f t="shared" si="182"/>
        <v>1.4439343196066201</v>
      </c>
      <c r="Q2904" s="43">
        <f t="shared" si="183"/>
        <v>1.7810200318492806</v>
      </c>
    </row>
    <row r="2905" spans="5:17" x14ac:dyDescent="0.2">
      <c r="E2905" s="16">
        <v>40970.381944444445</v>
      </c>
      <c r="F2905" s="22">
        <v>14.9</v>
      </c>
      <c r="G2905" s="22">
        <v>15.000438339265044</v>
      </c>
      <c r="H2905" s="25">
        <v>0.11543624161073825</v>
      </c>
      <c r="I2905" s="3">
        <f t="shared" si="180"/>
        <v>2000</v>
      </c>
      <c r="J2905" s="3">
        <f t="shared" si="181"/>
        <v>2000</v>
      </c>
      <c r="K2905" s="3">
        <f>MIN(J2905-M2905+N2905,'Power Look Up'!$F$4)</f>
        <v>1999.2136255673231</v>
      </c>
      <c r="M2905" s="51">
        <f t="array" ref="M2905">_xlfn.SUM(_xlfn.NORM.DIST($S$3:$S$1003,$G2905,$P2905,FALSE)*WindSpeedStep*$T$3:$T$1003)</f>
        <v>2002.0634218194557</v>
      </c>
      <c r="N2905" s="51">
        <f t="array" ref="N2905">_xlfn.SUM(_xlfn.NORM.DIST($S$3:$S$1003,$G2905,$Q2905,FALSE)*WindSpeedStep*$T$3:$T$1003)</f>
        <v>2001.2770473867788</v>
      </c>
      <c r="P2905" s="43">
        <f t="shared" si="182"/>
        <v>1.5000438339265045</v>
      </c>
      <c r="Q2905" s="43">
        <f t="shared" si="183"/>
        <v>1.7315942243983808</v>
      </c>
    </row>
    <row r="2906" spans="5:17" x14ac:dyDescent="0.2">
      <c r="E2906" s="16">
        <v>40970.388888888891</v>
      </c>
      <c r="F2906" s="22">
        <v>12.12</v>
      </c>
      <c r="G2906" s="22">
        <v>12.186135700212638</v>
      </c>
      <c r="H2906" s="25">
        <v>0.18976897689768976</v>
      </c>
      <c r="I2906" s="3">
        <f t="shared" si="180"/>
        <v>1989.3199999999977</v>
      </c>
      <c r="J2906" s="3">
        <f t="shared" si="181"/>
        <v>1990.0899999999976</v>
      </c>
      <c r="K2906" s="3">
        <f>MIN(J2906-M2906+N2906,'Power Look Up'!$F$4)</f>
        <v>1860.2797131091882</v>
      </c>
      <c r="M2906" s="51">
        <f t="array" ref="M2906">_xlfn.SUM(_xlfn.NORM.DIST($S$3:$S$1003,$G2906,$P2906,FALSE)*WindSpeedStep*$T$3:$T$1003)</f>
        <v>1981.7834127097669</v>
      </c>
      <c r="N2906" s="51">
        <f t="array" ref="N2906">_xlfn.SUM(_xlfn.NORM.DIST($S$3:$S$1003,$G2906,$Q2906,FALSE)*WindSpeedStep*$T$3:$T$1003)</f>
        <v>1851.9731258189574</v>
      </c>
      <c r="P2906" s="43">
        <f t="shared" si="182"/>
        <v>1.2186135700212639</v>
      </c>
      <c r="Q2906" s="43">
        <f t="shared" si="183"/>
        <v>2.3125505041657646</v>
      </c>
    </row>
    <row r="2907" spans="5:17" x14ac:dyDescent="0.2">
      <c r="E2907" s="16">
        <v>40970.395833333336</v>
      </c>
      <c r="F2907" s="22">
        <v>13.64</v>
      </c>
      <c r="G2907" s="22">
        <v>13.552218914139813</v>
      </c>
      <c r="H2907" s="25">
        <v>0.14516129032258063</v>
      </c>
      <c r="I2907" s="3">
        <f t="shared" si="180"/>
        <v>1999.6399999999996</v>
      </c>
      <c r="J2907" s="3">
        <f t="shared" si="181"/>
        <v>1999.5499999999997</v>
      </c>
      <c r="K2907" s="3">
        <f>MIN(J2907-M2907+N2907,'Power Look Up'!$F$4)</f>
        <v>1973.8399016778599</v>
      </c>
      <c r="M2907" s="51">
        <f t="array" ref="M2907">_xlfn.SUM(_xlfn.NORM.DIST($S$3:$S$1003,$G2907,$P2907,FALSE)*WindSpeedStep*$T$3:$T$1003)</f>
        <v>2003.2311589647516</v>
      </c>
      <c r="N2907" s="51">
        <f t="array" ref="N2907">_xlfn.SUM(_xlfn.NORM.DIST($S$3:$S$1003,$G2907,$Q2907,FALSE)*WindSpeedStep*$T$3:$T$1003)</f>
        <v>1977.5210606426117</v>
      </c>
      <c r="P2907" s="43">
        <f t="shared" si="182"/>
        <v>1.3552218914139813</v>
      </c>
      <c r="Q2907" s="43">
        <f t="shared" si="183"/>
        <v>1.9672575843106177</v>
      </c>
    </row>
    <row r="2908" spans="5:17" x14ac:dyDescent="0.2">
      <c r="E2908" s="16">
        <v>40970.402777777781</v>
      </c>
      <c r="F2908" s="22">
        <v>13.35</v>
      </c>
      <c r="G2908" s="22">
        <v>13.298325178791293</v>
      </c>
      <c r="H2908" s="25">
        <v>0.14756554307116104</v>
      </c>
      <c r="I2908" s="3">
        <f t="shared" si="180"/>
        <v>1999.3499999999997</v>
      </c>
      <c r="J2908" s="3">
        <f t="shared" si="181"/>
        <v>1999.2999999999997</v>
      </c>
      <c r="K2908" s="3">
        <f>MIN(J2908-M2908+N2908,'Power Look Up'!$F$4)</f>
        <v>1965.8834391602049</v>
      </c>
      <c r="M2908" s="51">
        <f t="array" ref="M2908">_xlfn.SUM(_xlfn.NORM.DIST($S$3:$S$1003,$G2908,$P2908,FALSE)*WindSpeedStep*$T$3:$T$1003)</f>
        <v>2002.4447224399537</v>
      </c>
      <c r="N2908" s="51">
        <f t="array" ref="N2908">_xlfn.SUM(_xlfn.NORM.DIST($S$3:$S$1003,$G2908,$Q2908,FALSE)*WindSpeedStep*$T$3:$T$1003)</f>
        <v>1969.0281616001589</v>
      </c>
      <c r="P2908" s="43">
        <f t="shared" si="182"/>
        <v>1.3298325178791295</v>
      </c>
      <c r="Q2908" s="43">
        <f t="shared" si="183"/>
        <v>1.9623745769452319</v>
      </c>
    </row>
    <row r="2909" spans="5:17" x14ac:dyDescent="0.2">
      <c r="E2909" s="16">
        <v>40970.409722222219</v>
      </c>
      <c r="F2909" s="22">
        <v>13.89</v>
      </c>
      <c r="G2909" s="22">
        <v>13.88276246473394</v>
      </c>
      <c r="H2909" s="25">
        <v>0.15910727141828654</v>
      </c>
      <c r="I2909" s="3">
        <f t="shared" si="180"/>
        <v>1999.8899999999996</v>
      </c>
      <c r="J2909" s="3">
        <f t="shared" si="181"/>
        <v>1999.8799999999997</v>
      </c>
      <c r="K2909" s="3">
        <f>MIN(J2909-M2909+N2909,'Power Look Up'!$F$4)</f>
        <v>1969.1989691419585</v>
      </c>
      <c r="M2909" s="51">
        <f t="array" ref="M2909">_xlfn.SUM(_xlfn.NORM.DIST($S$3:$S$1003,$G2909,$P2909,FALSE)*WindSpeedStep*$T$3:$T$1003)</f>
        <v>2003.4603430003438</v>
      </c>
      <c r="N2909" s="51">
        <f t="array" ref="N2909">_xlfn.SUM(_xlfn.NORM.DIST($S$3:$S$1003,$G2909,$Q2909,FALSE)*WindSpeedStep*$T$3:$T$1003)</f>
        <v>1972.7793121423026</v>
      </c>
      <c r="P2909" s="43">
        <f t="shared" si="182"/>
        <v>1.388276246473394</v>
      </c>
      <c r="Q2909" s="43">
        <f t="shared" si="183"/>
        <v>2.2088484555120234</v>
      </c>
    </row>
    <row r="2910" spans="5:17" x14ac:dyDescent="0.2">
      <c r="E2910" s="16">
        <v>40970.423611111109</v>
      </c>
      <c r="F2910" s="22">
        <v>16.329999999999998</v>
      </c>
      <c r="G2910" s="22">
        <v>16.353003981360768</v>
      </c>
      <c r="H2910" s="25">
        <v>0.1518677281077771</v>
      </c>
      <c r="I2910" s="3">
        <f t="shared" si="180"/>
        <v>2000</v>
      </c>
      <c r="J2910" s="3">
        <f t="shared" si="181"/>
        <v>2000</v>
      </c>
      <c r="K2910" s="3">
        <f>MIN(J2910-M2910+N2910,'Power Look Up'!$F$4)</f>
        <v>1996.7888259961246</v>
      </c>
      <c r="M2910" s="51">
        <f t="array" ref="M2910">_xlfn.SUM(_xlfn.NORM.DIST($S$3:$S$1003,$G2910,$P2910,FALSE)*WindSpeedStep*$T$3:$T$1003)</f>
        <v>2000.6746713671262</v>
      </c>
      <c r="N2910" s="51">
        <f t="array" ref="N2910">_xlfn.SUM(_xlfn.NORM.DIST($S$3:$S$1003,$G2910,$Q2910,FALSE)*WindSpeedStep*$T$3:$T$1003)</f>
        <v>1997.4634973632508</v>
      </c>
      <c r="P2910" s="43">
        <f t="shared" si="182"/>
        <v>1.635300398136077</v>
      </c>
      <c r="Q2910" s="43">
        <f t="shared" si="183"/>
        <v>2.4834935623866934</v>
      </c>
    </row>
    <row r="2911" spans="5:17" x14ac:dyDescent="0.2">
      <c r="E2911" s="16">
        <v>40970.430555555555</v>
      </c>
      <c r="F2911" s="22">
        <v>16.05</v>
      </c>
      <c r="G2911" s="22">
        <v>16.136071621920077</v>
      </c>
      <c r="H2911" s="25">
        <v>0.11775700934579438</v>
      </c>
      <c r="I2911" s="3">
        <f t="shared" si="180"/>
        <v>2000</v>
      </c>
      <c r="J2911" s="3">
        <f t="shared" si="181"/>
        <v>2000</v>
      </c>
      <c r="K2911" s="3">
        <f>MIN(J2911-M2911+N2911,'Power Look Up'!$F$4)</f>
        <v>1999.9698977535234</v>
      </c>
      <c r="M2911" s="51">
        <f t="array" ref="M2911">_xlfn.SUM(_xlfn.NORM.DIST($S$3:$S$1003,$G2911,$P2911,FALSE)*WindSpeedStep*$T$3:$T$1003)</f>
        <v>2000.8206147224291</v>
      </c>
      <c r="N2911" s="51">
        <f t="array" ref="N2911">_xlfn.SUM(_xlfn.NORM.DIST($S$3:$S$1003,$G2911,$Q2911,FALSE)*WindSpeedStep*$T$3:$T$1003)</f>
        <v>2000.7905124759525</v>
      </c>
      <c r="P2911" s="43">
        <f t="shared" si="182"/>
        <v>1.6136071621920078</v>
      </c>
      <c r="Q2911" s="43">
        <f t="shared" si="183"/>
        <v>1.90013553678685</v>
      </c>
    </row>
    <row r="2912" spans="5:17" x14ac:dyDescent="0.2">
      <c r="E2912" s="16">
        <v>40970.4375</v>
      </c>
      <c r="F2912" s="22">
        <v>15.17</v>
      </c>
      <c r="G2912" s="22">
        <v>15.218054721900565</v>
      </c>
      <c r="H2912" s="25">
        <v>0.12590639419907712</v>
      </c>
      <c r="I2912" s="3">
        <f t="shared" si="180"/>
        <v>2000</v>
      </c>
      <c r="J2912" s="3">
        <f t="shared" si="181"/>
        <v>2000</v>
      </c>
      <c r="K2912" s="3">
        <f>MIN(J2912-M2912+N2912,'Power Look Up'!$F$4)</f>
        <v>1998.3330587217249</v>
      </c>
      <c r="M2912" s="51">
        <f t="array" ref="M2912">_xlfn.SUM(_xlfn.NORM.DIST($S$3:$S$1003,$G2912,$P2912,FALSE)*WindSpeedStep*$T$3:$T$1003)</f>
        <v>2001.7607469997827</v>
      </c>
      <c r="N2912" s="51">
        <f t="array" ref="N2912">_xlfn.SUM(_xlfn.NORM.DIST($S$3:$S$1003,$G2912,$Q2912,FALSE)*WindSpeedStep*$T$3:$T$1003)</f>
        <v>2000.0938057215076</v>
      </c>
      <c r="P2912" s="43">
        <f t="shared" si="182"/>
        <v>1.5218054721900565</v>
      </c>
      <c r="Q2912" s="43">
        <f t="shared" si="183"/>
        <v>1.9160503967587394</v>
      </c>
    </row>
    <row r="2913" spans="5:17" x14ac:dyDescent="0.2">
      <c r="E2913" s="16">
        <v>40970.444444444445</v>
      </c>
      <c r="F2913" s="22">
        <v>14.79</v>
      </c>
      <c r="G2913" s="22">
        <v>14.745032275993177</v>
      </c>
      <c r="H2913" s="25">
        <v>0.1250845165652468</v>
      </c>
      <c r="I2913" s="3">
        <f t="shared" si="180"/>
        <v>2000</v>
      </c>
      <c r="J2913" s="3">
        <f t="shared" si="181"/>
        <v>2000</v>
      </c>
      <c r="K2913" s="3">
        <f>MIN(J2913-M2913+N2913,'Power Look Up'!$F$4)</f>
        <v>1997.0687957140553</v>
      </c>
      <c r="M2913" s="51">
        <f t="array" ref="M2913">_xlfn.SUM(_xlfn.NORM.DIST($S$3:$S$1003,$G2913,$P2913,FALSE)*WindSpeedStep*$T$3:$T$1003)</f>
        <v>2002.4454747080661</v>
      </c>
      <c r="N2913" s="51">
        <f t="array" ref="N2913">_xlfn.SUM(_xlfn.NORM.DIST($S$3:$S$1003,$G2913,$Q2913,FALSE)*WindSpeedStep*$T$3:$T$1003)</f>
        <v>1999.5142704221214</v>
      </c>
      <c r="P2913" s="43">
        <f t="shared" si="182"/>
        <v>1.4745032275993177</v>
      </c>
      <c r="Q2913" s="43">
        <f t="shared" si="183"/>
        <v>1.8443752339815673</v>
      </c>
    </row>
    <row r="2914" spans="5:17" x14ac:dyDescent="0.2">
      <c r="E2914" s="16">
        <v>40970.451388888891</v>
      </c>
      <c r="F2914" s="22">
        <v>13.18</v>
      </c>
      <c r="G2914" s="22">
        <v>13.115174360217884</v>
      </c>
      <c r="H2914" s="25">
        <v>0.11836115326251898</v>
      </c>
      <c r="I2914" s="3">
        <f t="shared" si="180"/>
        <v>1999.1799999999998</v>
      </c>
      <c r="J2914" s="3">
        <f t="shared" si="181"/>
        <v>1999.1199999999997</v>
      </c>
      <c r="K2914" s="3">
        <f>MIN(J2914-M2914+N2914,'Power Look Up'!$F$4)</f>
        <v>1987.8879571154107</v>
      </c>
      <c r="M2914" s="51">
        <f t="array" ref="M2914">_xlfn.SUM(_xlfn.NORM.DIST($S$3:$S$1003,$G2914,$P2914,FALSE)*WindSpeedStep*$T$3:$T$1003)</f>
        <v>2001.3602815471934</v>
      </c>
      <c r="N2914" s="51">
        <f t="array" ref="N2914">_xlfn.SUM(_xlfn.NORM.DIST($S$3:$S$1003,$G2914,$Q2914,FALSE)*WindSpeedStep*$T$3:$T$1003)</f>
        <v>1990.1282386626044</v>
      </c>
      <c r="P2914" s="43">
        <f t="shared" si="182"/>
        <v>1.3115174360217885</v>
      </c>
      <c r="Q2914" s="43">
        <f t="shared" si="183"/>
        <v>1.5523271625144082</v>
      </c>
    </row>
    <row r="2915" spans="5:17" x14ac:dyDescent="0.2">
      <c r="E2915" s="16">
        <v>40970.458333333336</v>
      </c>
      <c r="F2915" s="22">
        <v>14.37</v>
      </c>
      <c r="G2915" s="22">
        <v>14.290861285948539</v>
      </c>
      <c r="H2915" s="25">
        <v>0.13430758524704245</v>
      </c>
      <c r="I2915" s="3">
        <f t="shared" si="180"/>
        <v>2000</v>
      </c>
      <c r="J2915" s="3">
        <f t="shared" si="181"/>
        <v>2000</v>
      </c>
      <c r="K2915" s="3">
        <f>MIN(J2915-M2915+N2915,'Power Look Up'!$F$4)</f>
        <v>1991.364261953745</v>
      </c>
      <c r="M2915" s="51">
        <f t="array" ref="M2915">_xlfn.SUM(_xlfn.NORM.DIST($S$3:$S$1003,$G2915,$P2915,FALSE)*WindSpeedStep*$T$3:$T$1003)</f>
        <v>2003.1117125033106</v>
      </c>
      <c r="N2915" s="51">
        <f t="array" ref="N2915">_xlfn.SUM(_xlfn.NORM.DIST($S$3:$S$1003,$G2915,$Q2915,FALSE)*WindSpeedStep*$T$3:$T$1003)</f>
        <v>1994.4759744570556</v>
      </c>
      <c r="P2915" s="43">
        <f t="shared" si="182"/>
        <v>1.429086128594854</v>
      </c>
      <c r="Q2915" s="43">
        <f t="shared" si="183"/>
        <v>1.9193710704161921</v>
      </c>
    </row>
    <row r="2916" spans="5:17" x14ac:dyDescent="0.2">
      <c r="E2916" s="16">
        <v>40970.465277777781</v>
      </c>
      <c r="F2916" s="22">
        <v>14.78</v>
      </c>
      <c r="G2916" s="22">
        <v>14.903348894313323</v>
      </c>
      <c r="H2916" s="25">
        <v>9.8782138024357244E-2</v>
      </c>
      <c r="I2916" s="3">
        <f t="shared" si="180"/>
        <v>2000</v>
      </c>
      <c r="J2916" s="3">
        <f t="shared" si="181"/>
        <v>2000</v>
      </c>
      <c r="K2916" s="3">
        <f>MIN(J2916-M2916+N2916,'Power Look Up'!$F$4)</f>
        <v>2000</v>
      </c>
      <c r="M2916" s="51">
        <f t="array" ref="M2916">_xlfn.SUM(_xlfn.NORM.DIST($S$3:$S$1003,$G2916,$P2916,FALSE)*WindSpeedStep*$T$3:$T$1003)</f>
        <v>2002.206120713573</v>
      </c>
      <c r="N2916" s="51">
        <f t="array" ref="N2916">_xlfn.SUM(_xlfn.NORM.DIST($S$3:$S$1003,$G2916,$Q2916,FALSE)*WindSpeedStep*$T$3:$T$1003)</f>
        <v>2002.2232455545657</v>
      </c>
      <c r="P2916" s="43">
        <f t="shared" si="182"/>
        <v>1.4903348894313324</v>
      </c>
      <c r="Q2916" s="43">
        <f t="shared" si="183"/>
        <v>1.4721846675032106</v>
      </c>
    </row>
    <row r="2917" spans="5:17" x14ac:dyDescent="0.2">
      <c r="E2917" s="16">
        <v>40970.472222222219</v>
      </c>
      <c r="F2917" s="22">
        <v>15.15</v>
      </c>
      <c r="G2917" s="22">
        <v>15.131915523417963</v>
      </c>
      <c r="H2917" s="25">
        <v>0.1042904290429043</v>
      </c>
      <c r="I2917" s="3">
        <f t="shared" si="180"/>
        <v>2000</v>
      </c>
      <c r="J2917" s="3">
        <f t="shared" si="181"/>
        <v>2000</v>
      </c>
      <c r="K2917" s="3">
        <f>MIN(J2917-M2917+N2917,'Power Look Up'!$F$4)</f>
        <v>1999.9464312804</v>
      </c>
      <c r="M2917" s="51">
        <f t="array" ref="M2917">_xlfn.SUM(_xlfn.NORM.DIST($S$3:$S$1003,$G2917,$P2917,FALSE)*WindSpeedStep*$T$3:$T$1003)</f>
        <v>2001.8773681750904</v>
      </c>
      <c r="N2917" s="51">
        <f t="array" ref="N2917">_xlfn.SUM(_xlfn.NORM.DIST($S$3:$S$1003,$G2917,$Q2917,FALSE)*WindSpeedStep*$T$3:$T$1003)</f>
        <v>2001.8237994554904</v>
      </c>
      <c r="P2917" s="43">
        <f t="shared" si="182"/>
        <v>1.5131915523417963</v>
      </c>
      <c r="Q2917" s="43">
        <f t="shared" si="183"/>
        <v>1.578113962178243</v>
      </c>
    </row>
    <row r="2918" spans="5:17" x14ac:dyDescent="0.2">
      <c r="E2918" s="16">
        <v>40970.479166666664</v>
      </c>
      <c r="F2918" s="22">
        <v>14.9</v>
      </c>
      <c r="G2918" s="22">
        <v>14.891801629419948</v>
      </c>
      <c r="H2918" s="25">
        <v>0.10671140939597316</v>
      </c>
      <c r="I2918" s="3">
        <f t="shared" si="180"/>
        <v>2000</v>
      </c>
      <c r="J2918" s="3">
        <f t="shared" si="181"/>
        <v>2000</v>
      </c>
      <c r="K2918" s="3">
        <f>MIN(J2918-M2918+N2918,'Power Look Up'!$F$4)</f>
        <v>1999.766816498809</v>
      </c>
      <c r="M2918" s="51">
        <f t="array" ref="M2918">_xlfn.SUM(_xlfn.NORM.DIST($S$3:$S$1003,$G2918,$P2918,FALSE)*WindSpeedStep*$T$3:$T$1003)</f>
        <v>2002.2233407291965</v>
      </c>
      <c r="N2918" s="51">
        <f t="array" ref="N2918">_xlfn.SUM(_xlfn.NORM.DIST($S$3:$S$1003,$G2918,$Q2918,FALSE)*WindSpeedStep*$T$3:$T$1003)</f>
        <v>2001.9901572280055</v>
      </c>
      <c r="P2918" s="43">
        <f t="shared" si="182"/>
        <v>1.489180162941995</v>
      </c>
      <c r="Q2918" s="43">
        <f t="shared" si="183"/>
        <v>1.5891251403206523</v>
      </c>
    </row>
    <row r="2919" spans="5:17" x14ac:dyDescent="0.2">
      <c r="E2919" s="16">
        <v>40970.486111111109</v>
      </c>
      <c r="F2919" s="22">
        <v>14.02</v>
      </c>
      <c r="G2919" s="22">
        <v>13.966594975616989</v>
      </c>
      <c r="H2919" s="25">
        <v>0.13266761768901569</v>
      </c>
      <c r="I2919" s="3">
        <f t="shared" si="180"/>
        <v>2000</v>
      </c>
      <c r="J2919" s="3">
        <f t="shared" si="181"/>
        <v>1999.9699999999998</v>
      </c>
      <c r="K2919" s="3">
        <f>MIN(J2919-M2919+N2919,'Power Look Up'!$F$4)</f>
        <v>1989.0291857930019</v>
      </c>
      <c r="M2919" s="51">
        <f t="array" ref="M2919">_xlfn.SUM(_xlfn.NORM.DIST($S$3:$S$1003,$G2919,$P2919,FALSE)*WindSpeedStep*$T$3:$T$1003)</f>
        <v>2003.4281807053769</v>
      </c>
      <c r="N2919" s="51">
        <f t="array" ref="N2919">_xlfn.SUM(_xlfn.NORM.DIST($S$3:$S$1003,$G2919,$Q2919,FALSE)*WindSpeedStep*$T$3:$T$1003)</f>
        <v>1992.4873664983791</v>
      </c>
      <c r="P2919" s="43">
        <f t="shared" si="182"/>
        <v>1.396659497561699</v>
      </c>
      <c r="Q2919" s="43">
        <f t="shared" si="183"/>
        <v>1.8529148826424822</v>
      </c>
    </row>
    <row r="2920" spans="5:17" x14ac:dyDescent="0.2">
      <c r="E2920" s="16">
        <v>40970.493055555555</v>
      </c>
      <c r="F2920" s="22">
        <v>13.85</v>
      </c>
      <c r="G2920" s="22">
        <v>13.720273133707021</v>
      </c>
      <c r="H2920" s="25">
        <v>0.15234657039711191</v>
      </c>
      <c r="I2920" s="3">
        <f t="shared" si="180"/>
        <v>1999.8499999999997</v>
      </c>
      <c r="J2920" s="3">
        <f t="shared" si="181"/>
        <v>1999.7199999999998</v>
      </c>
      <c r="K2920" s="3">
        <f>MIN(J2920-M2920+N2920,'Power Look Up'!$F$4)</f>
        <v>1971.3466471711924</v>
      </c>
      <c r="M2920" s="51">
        <f t="array" ref="M2920">_xlfn.SUM(_xlfn.NORM.DIST($S$3:$S$1003,$G2920,$P2920,FALSE)*WindSpeedStep*$T$3:$T$1003)</f>
        <v>2003.4315876822861</v>
      </c>
      <c r="N2920" s="51">
        <f t="array" ref="N2920">_xlfn.SUM(_xlfn.NORM.DIST($S$3:$S$1003,$G2920,$Q2920,FALSE)*WindSpeedStep*$T$3:$T$1003)</f>
        <v>1975.0582348534788</v>
      </c>
      <c r="P2920" s="43">
        <f t="shared" si="182"/>
        <v>1.3720273133707022</v>
      </c>
      <c r="Q2920" s="43">
        <f t="shared" si="183"/>
        <v>2.0902365568319001</v>
      </c>
    </row>
    <row r="2921" spans="5:17" x14ac:dyDescent="0.2">
      <c r="E2921" s="16">
        <v>40970.5</v>
      </c>
      <c r="F2921" s="22">
        <v>13.09</v>
      </c>
      <c r="G2921" s="22">
        <v>13.02729614795426</v>
      </c>
      <c r="H2921" s="25">
        <v>0.15966386554621848</v>
      </c>
      <c r="I2921" s="3">
        <f t="shared" si="180"/>
        <v>1999.0899999999997</v>
      </c>
      <c r="J2921" s="3">
        <f t="shared" si="181"/>
        <v>1999.0299999999997</v>
      </c>
      <c r="K2921" s="3">
        <f>MIN(J2921-M2921+N2921,'Power Look Up'!$F$4)</f>
        <v>1944.7950551248248</v>
      </c>
      <c r="M2921" s="51">
        <f t="array" ref="M2921">_xlfn.SUM(_xlfn.NORM.DIST($S$3:$S$1003,$G2921,$P2921,FALSE)*WindSpeedStep*$T$3:$T$1003)</f>
        <v>2000.6359024209555</v>
      </c>
      <c r="N2921" s="51">
        <f t="array" ref="N2921">_xlfn.SUM(_xlfn.NORM.DIST($S$3:$S$1003,$G2921,$Q2921,FALSE)*WindSpeedStep*$T$3:$T$1003)</f>
        <v>1946.4009575457806</v>
      </c>
      <c r="P2921" s="43">
        <f t="shared" si="182"/>
        <v>1.3027296147954261</v>
      </c>
      <c r="Q2921" s="43">
        <f t="shared" si="183"/>
        <v>2.0799884605977388</v>
      </c>
    </row>
    <row r="2922" spans="5:17" x14ac:dyDescent="0.2">
      <c r="E2922" s="16">
        <v>40970.506944444445</v>
      </c>
      <c r="F2922" s="22">
        <v>12.99</v>
      </c>
      <c r="G2922" s="22">
        <v>12.980927780003796</v>
      </c>
      <c r="H2922" s="25">
        <v>0.12702078521939952</v>
      </c>
      <c r="I2922" s="3">
        <f t="shared" si="180"/>
        <v>1998.8899999999974</v>
      </c>
      <c r="J2922" s="3">
        <f t="shared" si="181"/>
        <v>1998.7799999999975</v>
      </c>
      <c r="K2922" s="3">
        <f>MIN(J2922-M2922+N2922,'Power Look Up'!$F$4)</f>
        <v>1978.5410915482789</v>
      </c>
      <c r="M2922" s="51">
        <f t="array" ref="M2922">_xlfn.SUM(_xlfn.NORM.DIST($S$3:$S$1003,$G2922,$P2922,FALSE)*WindSpeedStep*$T$3:$T$1003)</f>
        <v>2000.1909551494412</v>
      </c>
      <c r="N2922" s="51">
        <f t="array" ref="N2922">_xlfn.SUM(_xlfn.NORM.DIST($S$3:$S$1003,$G2922,$Q2922,FALSE)*WindSpeedStep*$T$3:$T$1003)</f>
        <v>1979.9520466977226</v>
      </c>
      <c r="P2922" s="43">
        <f t="shared" si="182"/>
        <v>1.2980927780003797</v>
      </c>
      <c r="Q2922" s="43">
        <f t="shared" si="183"/>
        <v>1.6488476394923988</v>
      </c>
    </row>
    <row r="2923" spans="5:17" x14ac:dyDescent="0.2">
      <c r="E2923" s="16">
        <v>40970.513888888891</v>
      </c>
      <c r="F2923" s="22">
        <v>12.73</v>
      </c>
      <c r="G2923" s="22">
        <v>12.700349456119929</v>
      </c>
      <c r="H2923" s="25">
        <v>0.16496465043205027</v>
      </c>
      <c r="I2923" s="3">
        <f t="shared" si="180"/>
        <v>1996.0299999999975</v>
      </c>
      <c r="J2923" s="3">
        <f t="shared" si="181"/>
        <v>1995.6999999999975</v>
      </c>
      <c r="K2923" s="3">
        <f>MIN(J2923-M2923+N2923,'Power Look Up'!$F$4)</f>
        <v>1923.3615153076782</v>
      </c>
      <c r="M2923" s="51">
        <f t="array" ref="M2923">_xlfn.SUM(_xlfn.NORM.DIST($S$3:$S$1003,$G2923,$P2923,FALSE)*WindSpeedStep*$T$3:$T$1003)</f>
        <v>1996.3591539032527</v>
      </c>
      <c r="N2923" s="51">
        <f t="array" ref="N2923">_xlfn.SUM(_xlfn.NORM.DIST($S$3:$S$1003,$G2923,$Q2923,FALSE)*WindSpeedStep*$T$3:$T$1003)</f>
        <v>1924.0206692109334</v>
      </c>
      <c r="P2923" s="43">
        <f t="shared" si="182"/>
        <v>1.270034945611993</v>
      </c>
      <c r="Q2923" s="43">
        <f t="shared" si="183"/>
        <v>2.0951087083937039</v>
      </c>
    </row>
    <row r="2924" spans="5:17" x14ac:dyDescent="0.2">
      <c r="E2924" s="16">
        <v>40970.520833333336</v>
      </c>
      <c r="F2924" s="22">
        <v>12.35</v>
      </c>
      <c r="G2924" s="22">
        <v>12.344467258686489</v>
      </c>
      <c r="H2924" s="25">
        <v>0.11740890688259109</v>
      </c>
      <c r="I2924" s="3">
        <f t="shared" si="180"/>
        <v>1991.8499999999976</v>
      </c>
      <c r="J2924" s="3">
        <f t="shared" si="181"/>
        <v>1991.7399999999975</v>
      </c>
      <c r="K2924" s="3">
        <f>MIN(J2924-M2924+N2924,'Power Look Up'!$F$4)</f>
        <v>1972.1379373829859</v>
      </c>
      <c r="M2924" s="51">
        <f t="array" ref="M2924">_xlfn.SUM(_xlfn.NORM.DIST($S$3:$S$1003,$G2924,$P2924,FALSE)*WindSpeedStep*$T$3:$T$1003)</f>
        <v>1987.6146787827988</v>
      </c>
      <c r="N2924" s="51">
        <f t="array" ref="N2924">_xlfn.SUM(_xlfn.NORM.DIST($S$3:$S$1003,$G2924,$Q2924,FALSE)*WindSpeedStep*$T$3:$T$1003)</f>
        <v>1968.0126161657872</v>
      </c>
      <c r="P2924" s="43">
        <f t="shared" si="182"/>
        <v>1.2344467258686489</v>
      </c>
      <c r="Q2924" s="43">
        <f t="shared" si="183"/>
        <v>1.4493504068903165</v>
      </c>
    </row>
    <row r="2925" spans="5:17" x14ac:dyDescent="0.2">
      <c r="E2925" s="16">
        <v>40970.527777777781</v>
      </c>
      <c r="F2925" s="22">
        <v>14.47</v>
      </c>
      <c r="G2925" s="22">
        <v>14.511338523741395</v>
      </c>
      <c r="H2925" s="25">
        <v>0.11610228058051139</v>
      </c>
      <c r="I2925" s="3">
        <f t="shared" si="180"/>
        <v>2000</v>
      </c>
      <c r="J2925" s="3">
        <f t="shared" si="181"/>
        <v>2000</v>
      </c>
      <c r="K2925" s="3">
        <f>MIN(J2925-M2925+N2925,'Power Look Up'!$F$4)</f>
        <v>1998.146960617418</v>
      </c>
      <c r="M2925" s="51">
        <f t="array" ref="M2925">_xlfn.SUM(_xlfn.NORM.DIST($S$3:$S$1003,$G2925,$P2925,FALSE)*WindSpeedStep*$T$3:$T$1003)</f>
        <v>2002.8009074006502</v>
      </c>
      <c r="N2925" s="51">
        <f t="array" ref="N2925">_xlfn.SUM(_xlfn.NORM.DIST($S$3:$S$1003,$G2925,$Q2925,FALSE)*WindSpeedStep*$T$3:$T$1003)</f>
        <v>2000.9478680180682</v>
      </c>
      <c r="P2925" s="43">
        <f t="shared" si="182"/>
        <v>1.4511338523741397</v>
      </c>
      <c r="Q2925" s="43">
        <f t="shared" si="183"/>
        <v>1.6847994968822075</v>
      </c>
    </row>
    <row r="2926" spans="5:17" x14ac:dyDescent="0.2">
      <c r="E2926" s="16">
        <v>40970.534722222219</v>
      </c>
      <c r="F2926" s="22">
        <v>12.86</v>
      </c>
      <c r="G2926" s="22">
        <v>12.87622495902635</v>
      </c>
      <c r="H2926" s="25">
        <v>0.12908242612752721</v>
      </c>
      <c r="I2926" s="3">
        <f t="shared" si="180"/>
        <v>1997.4599999999975</v>
      </c>
      <c r="J2926" s="3">
        <f t="shared" si="181"/>
        <v>1997.6799999999976</v>
      </c>
      <c r="K2926" s="3">
        <f>MIN(J2926-M2926+N2926,'Power Look Up'!$F$4)</f>
        <v>1973.6447718090822</v>
      </c>
      <c r="M2926" s="51">
        <f t="array" ref="M2926">_xlfn.SUM(_xlfn.NORM.DIST($S$3:$S$1003,$G2926,$P2926,FALSE)*WindSpeedStep*$T$3:$T$1003)</f>
        <v>1999.0065237684146</v>
      </c>
      <c r="N2926" s="51">
        <f t="array" ref="N2926">_xlfn.SUM(_xlfn.NORM.DIST($S$3:$S$1003,$G2926,$Q2926,FALSE)*WindSpeedStep*$T$3:$T$1003)</f>
        <v>1974.9712955774992</v>
      </c>
      <c r="P2926" s="43">
        <f t="shared" si="182"/>
        <v>1.2876224959026352</v>
      </c>
      <c r="Q2926" s="43">
        <f t="shared" si="183"/>
        <v>1.6620943570749409</v>
      </c>
    </row>
    <row r="2927" spans="5:17" x14ac:dyDescent="0.2">
      <c r="E2927" s="16">
        <v>40970.541666666664</v>
      </c>
      <c r="F2927" s="22">
        <v>13.18</v>
      </c>
      <c r="G2927" s="22">
        <v>13.118918046789538</v>
      </c>
      <c r="H2927" s="25">
        <v>0.13581183611532627</v>
      </c>
      <c r="I2927" s="3">
        <f t="shared" si="180"/>
        <v>1999.1799999999998</v>
      </c>
      <c r="J2927" s="3">
        <f t="shared" si="181"/>
        <v>1999.1199999999997</v>
      </c>
      <c r="K2927" s="3">
        <f>MIN(J2927-M2927+N2927,'Power Look Up'!$F$4)</f>
        <v>1973.1338485600218</v>
      </c>
      <c r="M2927" s="51">
        <f t="array" ref="M2927">_xlfn.SUM(_xlfn.NORM.DIST($S$3:$S$1003,$G2927,$P2927,FALSE)*WindSpeedStep*$T$3:$T$1003)</f>
        <v>2001.3879210978491</v>
      </c>
      <c r="N2927" s="51">
        <f t="array" ref="N2927">_xlfn.SUM(_xlfn.NORM.DIST($S$3:$S$1003,$G2927,$Q2927,FALSE)*WindSpeedStep*$T$3:$T$1003)</f>
        <v>1975.4017696578712</v>
      </c>
      <c r="P2927" s="43">
        <f t="shared" si="182"/>
        <v>1.3118918046789538</v>
      </c>
      <c r="Q2927" s="43">
        <f t="shared" si="183"/>
        <v>1.7817043477809769</v>
      </c>
    </row>
    <row r="2928" spans="5:17" x14ac:dyDescent="0.2">
      <c r="E2928" s="16">
        <v>40970.548611111109</v>
      </c>
      <c r="F2928" s="22">
        <v>13.65</v>
      </c>
      <c r="G2928" s="22">
        <v>13.521477664081049</v>
      </c>
      <c r="H2928" s="25">
        <v>0.13846153846153844</v>
      </c>
      <c r="I2928" s="3">
        <f t="shared" si="180"/>
        <v>1999.6499999999999</v>
      </c>
      <c r="J2928" s="3">
        <f t="shared" si="181"/>
        <v>1999.5199999999998</v>
      </c>
      <c r="K2928" s="3">
        <f>MIN(J2928-M2928+N2928,'Power Look Up'!$F$4)</f>
        <v>1978.6954220069047</v>
      </c>
      <c r="M2928" s="51">
        <f t="array" ref="M2928">_xlfn.SUM(_xlfn.NORM.DIST($S$3:$S$1003,$G2928,$P2928,FALSE)*WindSpeedStep*$T$3:$T$1003)</f>
        <v>2003.1707122734485</v>
      </c>
      <c r="N2928" s="51">
        <f t="array" ref="N2928">_xlfn.SUM(_xlfn.NORM.DIST($S$3:$S$1003,$G2928,$Q2928,FALSE)*WindSpeedStep*$T$3:$T$1003)</f>
        <v>1982.3461342803535</v>
      </c>
      <c r="P2928" s="43">
        <f t="shared" si="182"/>
        <v>1.352147766408105</v>
      </c>
      <c r="Q2928" s="43">
        <f t="shared" si="183"/>
        <v>1.8722045996419912</v>
      </c>
    </row>
    <row r="2929" spans="5:17" x14ac:dyDescent="0.2">
      <c r="E2929" s="16">
        <v>40970.555555555555</v>
      </c>
      <c r="F2929" s="22">
        <v>12.3</v>
      </c>
      <c r="G2929" s="22">
        <v>12.289909155177579</v>
      </c>
      <c r="H2929" s="25">
        <v>0.14390243902439023</v>
      </c>
      <c r="I2929" s="3">
        <f t="shared" si="180"/>
        <v>1991.2999999999977</v>
      </c>
      <c r="J2929" s="3">
        <f t="shared" si="181"/>
        <v>1991.1899999999976</v>
      </c>
      <c r="K2929" s="3">
        <f>MIN(J2929-M2929+N2929,'Power Look Up'!$F$4)</f>
        <v>1934.8050072726098</v>
      </c>
      <c r="M2929" s="51">
        <f t="array" ref="M2929">_xlfn.SUM(_xlfn.NORM.DIST($S$3:$S$1003,$G2929,$P2929,FALSE)*WindSpeedStep*$T$3:$T$1003)</f>
        <v>1985.7627902198399</v>
      </c>
      <c r="N2929" s="51">
        <f t="array" ref="N2929">_xlfn.SUM(_xlfn.NORM.DIST($S$3:$S$1003,$G2929,$Q2929,FALSE)*WindSpeedStep*$T$3:$T$1003)</f>
        <v>1929.3777974924521</v>
      </c>
      <c r="P2929" s="43">
        <f t="shared" si="182"/>
        <v>1.2289909155177581</v>
      </c>
      <c r="Q2929" s="43">
        <f t="shared" si="183"/>
        <v>1.7685479028182369</v>
      </c>
    </row>
    <row r="2930" spans="5:17" x14ac:dyDescent="0.2">
      <c r="E2930" s="16">
        <v>40970.5625</v>
      </c>
      <c r="F2930" s="22">
        <v>12.48</v>
      </c>
      <c r="G2930" s="22">
        <v>12.45044800537776</v>
      </c>
      <c r="H2930" s="25">
        <v>0.12019230769230768</v>
      </c>
      <c r="I2930" s="3">
        <f t="shared" si="180"/>
        <v>1993.2799999999975</v>
      </c>
      <c r="J2930" s="3">
        <f t="shared" si="181"/>
        <v>1992.9499999999975</v>
      </c>
      <c r="K2930" s="3">
        <f>MIN(J2930-M2930+N2930,'Power Look Up'!$F$4)</f>
        <v>1971.4877453454205</v>
      </c>
      <c r="M2930" s="51">
        <f t="array" ref="M2930">_xlfn.SUM(_xlfn.NORM.DIST($S$3:$S$1003,$G2930,$P2930,FALSE)*WindSpeedStep*$T$3:$T$1003)</f>
        <v>1990.7844323847014</v>
      </c>
      <c r="N2930" s="51">
        <f t="array" ref="N2930">_xlfn.SUM(_xlfn.NORM.DIST($S$3:$S$1003,$G2930,$Q2930,FALSE)*WindSpeedStep*$T$3:$T$1003)</f>
        <v>1969.3221777301244</v>
      </c>
      <c r="P2930" s="43">
        <f t="shared" si="182"/>
        <v>1.2450448005377761</v>
      </c>
      <c r="Q2930" s="43">
        <f t="shared" si="183"/>
        <v>1.4964480775694422</v>
      </c>
    </row>
    <row r="2931" spans="5:17" x14ac:dyDescent="0.2">
      <c r="E2931" s="16">
        <v>40970.569444444445</v>
      </c>
      <c r="F2931" s="22">
        <v>13.33</v>
      </c>
      <c r="G2931" s="22">
        <v>13.268568339969907</v>
      </c>
      <c r="H2931" s="25">
        <v>0.13203300825206302</v>
      </c>
      <c r="I2931" s="3">
        <f t="shared" si="180"/>
        <v>1999.3299999999997</v>
      </c>
      <c r="J2931" s="3">
        <f t="shared" si="181"/>
        <v>1999.2699999999998</v>
      </c>
      <c r="K2931" s="3">
        <f>MIN(J2931-M2931+N2931,'Power Look Up'!$F$4)</f>
        <v>1979.363947111548</v>
      </c>
      <c r="M2931" s="51">
        <f t="array" ref="M2931">_xlfn.SUM(_xlfn.NORM.DIST($S$3:$S$1003,$G2931,$P2931,FALSE)*WindSpeedStep*$T$3:$T$1003)</f>
        <v>2002.3028276295456</v>
      </c>
      <c r="N2931" s="51">
        <f t="array" ref="N2931">_xlfn.SUM(_xlfn.NORM.DIST($S$3:$S$1003,$G2931,$Q2931,FALSE)*WindSpeedStep*$T$3:$T$1003)</f>
        <v>1982.3967747410939</v>
      </c>
      <c r="P2931" s="43">
        <f t="shared" si="182"/>
        <v>1.3268568339969908</v>
      </c>
      <c r="Q2931" s="43">
        <f t="shared" si="183"/>
        <v>1.7518889931243087</v>
      </c>
    </row>
    <row r="2932" spans="5:17" x14ac:dyDescent="0.2">
      <c r="E2932" s="16">
        <v>40970.576388888891</v>
      </c>
      <c r="F2932" s="22">
        <v>12.27</v>
      </c>
      <c r="G2932" s="22">
        <v>12.163749240618193</v>
      </c>
      <c r="H2932" s="25">
        <v>0.17685411572942136</v>
      </c>
      <c r="I2932" s="3">
        <f t="shared" si="180"/>
        <v>1990.9699999999975</v>
      </c>
      <c r="J2932" s="3">
        <f t="shared" si="181"/>
        <v>1989.7599999999977</v>
      </c>
      <c r="K2932" s="3">
        <f>MIN(J2932-M2932+N2932,'Power Look Up'!$F$4)</f>
        <v>1879.1492645175313</v>
      </c>
      <c r="M2932" s="51">
        <f t="array" ref="M2932">_xlfn.SUM(_xlfn.NORM.DIST($S$3:$S$1003,$G2932,$P2932,FALSE)*WindSpeedStep*$T$3:$T$1003)</f>
        <v>1980.8409830247958</v>
      </c>
      <c r="N2932" s="51">
        <f t="array" ref="N2932">_xlfn.SUM(_xlfn.NORM.DIST($S$3:$S$1003,$G2932,$Q2932,FALSE)*WindSpeedStep*$T$3:$T$1003)</f>
        <v>1870.2302475423294</v>
      </c>
      <c r="P2932" s="43">
        <f t="shared" si="182"/>
        <v>1.2163749240618194</v>
      </c>
      <c r="Q2932" s="43">
        <f t="shared" si="183"/>
        <v>2.151209115903951</v>
      </c>
    </row>
    <row r="2933" spans="5:17" x14ac:dyDescent="0.2">
      <c r="E2933" s="16">
        <v>40970.583333333336</v>
      </c>
      <c r="F2933" s="22">
        <v>12.72</v>
      </c>
      <c r="G2933" s="22">
        <v>12.729248000386761</v>
      </c>
      <c r="H2933" s="25">
        <v>0.13364779874213836</v>
      </c>
      <c r="I2933" s="3">
        <f t="shared" si="180"/>
        <v>1995.9199999999976</v>
      </c>
      <c r="J2933" s="3">
        <f t="shared" si="181"/>
        <v>1996.0299999999975</v>
      </c>
      <c r="K2933" s="3">
        <f>MIN(J2933-M2933+N2933,'Power Look Up'!$F$4)</f>
        <v>1964.1468047441849</v>
      </c>
      <c r="M2933" s="51">
        <f t="array" ref="M2933">_xlfn.SUM(_xlfn.NORM.DIST($S$3:$S$1003,$G2933,$P2933,FALSE)*WindSpeedStep*$T$3:$T$1003)</f>
        <v>1996.8577291481133</v>
      </c>
      <c r="N2933" s="51">
        <f t="array" ref="N2933">_xlfn.SUM(_xlfn.NORM.DIST($S$3:$S$1003,$G2933,$Q2933,FALSE)*WindSpeedStep*$T$3:$T$1003)</f>
        <v>1964.9745338923008</v>
      </c>
      <c r="P2933" s="43">
        <f t="shared" si="182"/>
        <v>1.2729248000386761</v>
      </c>
      <c r="Q2933" s="43">
        <f t="shared" si="183"/>
        <v>1.701235974894457</v>
      </c>
    </row>
    <row r="2934" spans="5:17" x14ac:dyDescent="0.2">
      <c r="E2934" s="16">
        <v>40970.590277777781</v>
      </c>
      <c r="F2934" s="22">
        <v>12.59</v>
      </c>
      <c r="G2934" s="22">
        <v>12.533063154115771</v>
      </c>
      <c r="H2934" s="25">
        <v>0.13820492454328834</v>
      </c>
      <c r="I2934" s="3">
        <f t="shared" si="180"/>
        <v>1994.4899999999975</v>
      </c>
      <c r="J2934" s="3">
        <f t="shared" si="181"/>
        <v>1993.8299999999977</v>
      </c>
      <c r="K2934" s="3">
        <f>MIN(J2934-M2934+N2934,'Power Look Up'!$F$4)</f>
        <v>1951.7858752027989</v>
      </c>
      <c r="M2934" s="51">
        <f t="array" ref="M2934">_xlfn.SUM(_xlfn.NORM.DIST($S$3:$S$1003,$G2934,$P2934,FALSE)*WindSpeedStep*$T$3:$T$1003)</f>
        <v>1992.8997715863691</v>
      </c>
      <c r="N2934" s="51">
        <f t="array" ref="N2934">_xlfn.SUM(_xlfn.NORM.DIST($S$3:$S$1003,$G2934,$Q2934,FALSE)*WindSpeedStep*$T$3:$T$1003)</f>
        <v>1950.8556467891704</v>
      </c>
      <c r="P2934" s="43">
        <f t="shared" si="182"/>
        <v>1.2533063154115771</v>
      </c>
      <c r="Q2934" s="43">
        <f t="shared" si="183"/>
        <v>1.7321310475108376</v>
      </c>
    </row>
    <row r="2935" spans="5:17" x14ac:dyDescent="0.2">
      <c r="E2935" s="16">
        <v>40970.597222222219</v>
      </c>
      <c r="F2935" s="22">
        <v>12.85</v>
      </c>
      <c r="G2935" s="22">
        <v>12.704606724097873</v>
      </c>
      <c r="H2935" s="25">
        <v>0.12529182879377432</v>
      </c>
      <c r="I2935" s="3">
        <f t="shared" si="180"/>
        <v>1997.3499999999974</v>
      </c>
      <c r="J2935" s="3">
        <f t="shared" si="181"/>
        <v>1995.6999999999975</v>
      </c>
      <c r="K2935" s="3">
        <f>MIN(J2935-M2935+N2935,'Power Look Up'!$F$4)</f>
        <v>1972.5752927043866</v>
      </c>
      <c r="M2935" s="51">
        <f t="array" ref="M2935">_xlfn.SUM(_xlfn.NORM.DIST($S$3:$S$1003,$G2935,$P2935,FALSE)*WindSpeedStep*$T$3:$T$1003)</f>
        <v>1996.4342988229837</v>
      </c>
      <c r="N2935" s="51">
        <f t="array" ref="N2935">_xlfn.SUM(_xlfn.NORM.DIST($S$3:$S$1003,$G2935,$Q2935,FALSE)*WindSpeedStep*$T$3:$T$1003)</f>
        <v>1973.3095915273727</v>
      </c>
      <c r="P2935" s="43">
        <f t="shared" si="182"/>
        <v>1.2704606724097873</v>
      </c>
      <c r="Q2935" s="43">
        <f t="shared" si="183"/>
        <v>1.5917834105679047</v>
      </c>
    </row>
    <row r="2936" spans="5:17" x14ac:dyDescent="0.2">
      <c r="E2936" s="16">
        <v>40970.604166666664</v>
      </c>
      <c r="F2936" s="22">
        <v>12.05</v>
      </c>
      <c r="G2936" s="22">
        <v>12.178331147983613</v>
      </c>
      <c r="H2936" s="25">
        <v>0.12780082987551866</v>
      </c>
      <c r="I2936" s="3">
        <f t="shared" si="180"/>
        <v>1988.5499999999977</v>
      </c>
      <c r="J2936" s="3">
        <f t="shared" si="181"/>
        <v>1989.9799999999977</v>
      </c>
      <c r="K2936" s="3">
        <f>MIN(J2936-M2936+N2936,'Power Look Up'!$F$4)</f>
        <v>1953.8935830046262</v>
      </c>
      <c r="M2936" s="51">
        <f t="array" ref="M2936">_xlfn.SUM(_xlfn.NORM.DIST($S$3:$S$1003,$G2936,$P2936,FALSE)*WindSpeedStep*$T$3:$T$1003)</f>
        <v>1981.4583780624566</v>
      </c>
      <c r="N2936" s="51">
        <f t="array" ref="N2936">_xlfn.SUM(_xlfn.NORM.DIST($S$3:$S$1003,$G2936,$Q2936,FALSE)*WindSpeedStep*$T$3:$T$1003)</f>
        <v>1945.3719610670851</v>
      </c>
      <c r="P2936" s="43">
        <f t="shared" si="182"/>
        <v>1.2178331147983614</v>
      </c>
      <c r="Q2936" s="43">
        <f t="shared" si="183"/>
        <v>1.5564008272111836</v>
      </c>
    </row>
    <row r="2937" spans="5:17" x14ac:dyDescent="0.2">
      <c r="E2937" s="16">
        <v>40970.611111111109</v>
      </c>
      <c r="F2937" s="22">
        <v>11.74</v>
      </c>
      <c r="G2937" s="22">
        <v>11.769343001699573</v>
      </c>
      <c r="H2937" s="25">
        <v>0.10562180579216354</v>
      </c>
      <c r="I2937" s="3">
        <f t="shared" si="180"/>
        <v>1966.1599999999828</v>
      </c>
      <c r="J2937" s="3">
        <f t="shared" si="181"/>
        <v>1968.6799999999826</v>
      </c>
      <c r="K2937" s="3">
        <f>MIN(J2937-M2937+N2937,'Power Look Up'!$F$4)</f>
        <v>1960.1873690082411</v>
      </c>
      <c r="M2937" s="51">
        <f t="array" ref="M2937">_xlfn.SUM(_xlfn.NORM.DIST($S$3:$S$1003,$G2937,$P2937,FALSE)*WindSpeedStep*$T$3:$T$1003)</f>
        <v>1958.3572110243701</v>
      </c>
      <c r="N2937" s="51">
        <f t="array" ref="N2937">_xlfn.SUM(_xlfn.NORM.DIST($S$3:$S$1003,$G2937,$Q2937,FALSE)*WindSpeedStep*$T$3:$T$1003)</f>
        <v>1949.8645800326287</v>
      </c>
      <c r="P2937" s="43">
        <f t="shared" si="182"/>
        <v>1.1769343001699573</v>
      </c>
      <c r="Q2937" s="43">
        <f t="shared" si="183"/>
        <v>1.2430992608268714</v>
      </c>
    </row>
    <row r="2938" spans="5:17" x14ac:dyDescent="0.2">
      <c r="E2938" s="16">
        <v>40970.618055555555</v>
      </c>
      <c r="F2938" s="22">
        <v>10.5</v>
      </c>
      <c r="G2938" s="22">
        <v>10.544973260258184</v>
      </c>
      <c r="H2938" s="25">
        <v>0.13523809523809524</v>
      </c>
      <c r="I2938" s="3">
        <f t="shared" si="180"/>
        <v>1770.499999999952</v>
      </c>
      <c r="J2938" s="3">
        <f t="shared" si="181"/>
        <v>1781.1799999999519</v>
      </c>
      <c r="K2938" s="3">
        <f>MIN(J2938-M2938+N2938,'Power Look Up'!$F$4)</f>
        <v>1723.7675846538195</v>
      </c>
      <c r="M2938" s="51">
        <f t="array" ref="M2938">_xlfn.SUM(_xlfn.NORM.DIST($S$3:$S$1003,$G2938,$P2938,FALSE)*WindSpeedStep*$T$3:$T$1003)</f>
        <v>1776.9047856785155</v>
      </c>
      <c r="N2938" s="51">
        <f t="array" ref="N2938">_xlfn.SUM(_xlfn.NORM.DIST($S$3:$S$1003,$G2938,$Q2938,FALSE)*WindSpeedStep*$T$3:$T$1003)</f>
        <v>1719.4923703323832</v>
      </c>
      <c r="P2938" s="43">
        <f t="shared" si="182"/>
        <v>1.0544973260258184</v>
      </c>
      <c r="Q2938" s="43">
        <f t="shared" si="183"/>
        <v>1.4260820980539639</v>
      </c>
    </row>
    <row r="2939" spans="5:17" x14ac:dyDescent="0.2">
      <c r="E2939" s="16">
        <v>40970.625</v>
      </c>
      <c r="F2939" s="22">
        <v>10.25</v>
      </c>
      <c r="G2939" s="22">
        <v>10.204594983747242</v>
      </c>
      <c r="H2939" s="25">
        <v>8.2926829268292687E-2</v>
      </c>
      <c r="I2939" s="3">
        <f t="shared" si="180"/>
        <v>1703.7499999999536</v>
      </c>
      <c r="J2939" s="3">
        <f t="shared" si="181"/>
        <v>1690.3999999999537</v>
      </c>
      <c r="K2939" s="3">
        <f>MIN(J2939-M2939+N2939,'Power Look Up'!$F$4)</f>
        <v>1712.5448916495195</v>
      </c>
      <c r="M2939" s="51">
        <f t="array" ref="M2939">_xlfn.SUM(_xlfn.NORM.DIST($S$3:$S$1003,$G2939,$P2939,FALSE)*WindSpeedStep*$T$3:$T$1003)</f>
        <v>1686.7030009115851</v>
      </c>
      <c r="N2939" s="51">
        <f t="array" ref="N2939">_xlfn.SUM(_xlfn.NORM.DIST($S$3:$S$1003,$G2939,$Q2939,FALSE)*WindSpeedStep*$T$3:$T$1003)</f>
        <v>1708.847892561151</v>
      </c>
      <c r="P2939" s="43">
        <f t="shared" si="182"/>
        <v>1.0204594983747242</v>
      </c>
      <c r="Q2939" s="43">
        <f t="shared" si="183"/>
        <v>0.84623470596928352</v>
      </c>
    </row>
    <row r="2940" spans="5:17" x14ac:dyDescent="0.2">
      <c r="E2940" s="16">
        <v>40970.631944444445</v>
      </c>
      <c r="F2940" s="22">
        <v>9.6300000000000008</v>
      </c>
      <c r="G2940" s="22">
        <v>9.6866257818818369</v>
      </c>
      <c r="H2940" s="25">
        <v>0.10488058151609553</v>
      </c>
      <c r="I2940" s="3">
        <f t="shared" si="180"/>
        <v>1496.0299999999388</v>
      </c>
      <c r="J2940" s="3">
        <f t="shared" si="181"/>
        <v>1518.8899999999383</v>
      </c>
      <c r="K2940" s="3">
        <f>MIN(J2940-M2940+N2940,'Power Look Up'!$F$4)</f>
        <v>1515.7561610808582</v>
      </c>
      <c r="M2940" s="51">
        <f t="array" ref="M2940">_xlfn.SUM(_xlfn.NORM.DIST($S$3:$S$1003,$G2940,$P2940,FALSE)*WindSpeedStep*$T$3:$T$1003)</f>
        <v>1518.0835414423314</v>
      </c>
      <c r="N2940" s="51">
        <f t="array" ref="N2940">_xlfn.SUM(_xlfn.NORM.DIST($S$3:$S$1003,$G2940,$Q2940,FALSE)*WindSpeedStep*$T$3:$T$1003)</f>
        <v>1514.9497025232513</v>
      </c>
      <c r="P2940" s="43">
        <f t="shared" si="182"/>
        <v>0.96866257818818369</v>
      </c>
      <c r="Q2940" s="43">
        <f t="shared" si="183"/>
        <v>1.0159389449325706</v>
      </c>
    </row>
    <row r="2941" spans="5:17" x14ac:dyDescent="0.2">
      <c r="E2941" s="16">
        <v>40970.638888888891</v>
      </c>
      <c r="F2941" s="22">
        <v>9.26</v>
      </c>
      <c r="G2941" s="22">
        <v>9.3021932240992413</v>
      </c>
      <c r="H2941" s="25">
        <v>0.10259179265658747</v>
      </c>
      <c r="I2941" s="3">
        <f t="shared" si="180"/>
        <v>1355.0599999999417</v>
      </c>
      <c r="J2941" s="3">
        <f t="shared" si="181"/>
        <v>1370.2999999999413</v>
      </c>
      <c r="K2941" s="3">
        <f>MIN(J2941-M2941+N2941,'Power Look Up'!$F$4)</f>
        <v>1369.9610004053061</v>
      </c>
      <c r="M2941" s="51">
        <f t="array" ref="M2941">_xlfn.SUM(_xlfn.NORM.DIST($S$3:$S$1003,$G2941,$P2941,FALSE)*WindSpeedStep*$T$3:$T$1003)</f>
        <v>1375.9265662661976</v>
      </c>
      <c r="N2941" s="51">
        <f t="array" ref="N2941">_xlfn.SUM(_xlfn.NORM.DIST($S$3:$S$1003,$G2941,$Q2941,FALSE)*WindSpeedStep*$T$3:$T$1003)</f>
        <v>1375.5875666715624</v>
      </c>
      <c r="P2941" s="43">
        <f t="shared" si="182"/>
        <v>0.93021932240992422</v>
      </c>
      <c r="Q2941" s="43">
        <f t="shared" si="183"/>
        <v>0.95432867849830227</v>
      </c>
    </row>
    <row r="2942" spans="5:17" x14ac:dyDescent="0.2">
      <c r="E2942" s="16">
        <v>40970.645833333336</v>
      </c>
      <c r="F2942" s="22">
        <v>9.39</v>
      </c>
      <c r="G2942" s="22">
        <v>9.4235315327064644</v>
      </c>
      <c r="H2942" s="25">
        <v>0.10969116080937166</v>
      </c>
      <c r="I2942" s="3">
        <f t="shared" si="180"/>
        <v>1404.5899999999406</v>
      </c>
      <c r="J2942" s="3">
        <f t="shared" si="181"/>
        <v>1416.0199999999404</v>
      </c>
      <c r="K2942" s="3">
        <f>MIN(J2942-M2942+N2942,'Power Look Up'!$F$4)</f>
        <v>1413.0668142481809</v>
      </c>
      <c r="M2942" s="51">
        <f t="array" ref="M2942">_xlfn.SUM(_xlfn.NORM.DIST($S$3:$S$1003,$G2942,$P2942,FALSE)*WindSpeedStep*$T$3:$T$1003)</f>
        <v>1421.7997911602624</v>
      </c>
      <c r="N2942" s="51">
        <f t="array" ref="N2942">_xlfn.SUM(_xlfn.NORM.DIST($S$3:$S$1003,$G2942,$Q2942,FALSE)*WindSpeedStep*$T$3:$T$1003)</f>
        <v>1418.8466054085029</v>
      </c>
      <c r="P2942" s="43">
        <f t="shared" si="182"/>
        <v>0.9423531532706465</v>
      </c>
      <c r="Q2942" s="43">
        <f t="shared" si="183"/>
        <v>1.0336781127462895</v>
      </c>
    </row>
    <row r="2943" spans="5:17" x14ac:dyDescent="0.2">
      <c r="E2943" s="16">
        <v>40970.652777777781</v>
      </c>
      <c r="F2943" s="22">
        <v>7.43</v>
      </c>
      <c r="G2943" s="22">
        <v>7.3623237958144863</v>
      </c>
      <c r="H2943" s="25">
        <v>0.16419919246298789</v>
      </c>
      <c r="I2943" s="3">
        <f t="shared" si="180"/>
        <v>717.42999999996573</v>
      </c>
      <c r="J2943" s="3">
        <f t="shared" si="181"/>
        <v>696.35999999996613</v>
      </c>
      <c r="K2943" s="3">
        <f>MIN(J2943-M2943+N2943,'Power Look Up'!$F$4)</f>
        <v>728.15095723331899</v>
      </c>
      <c r="M2943" s="51">
        <f t="array" ref="M2943">_xlfn.SUM(_xlfn.NORM.DIST($S$3:$S$1003,$G2943,$P2943,FALSE)*WindSpeedStep*$T$3:$T$1003)</f>
        <v>693.94897657968352</v>
      </c>
      <c r="N2943" s="51">
        <f t="array" ref="N2943">_xlfn.SUM(_xlfn.NORM.DIST($S$3:$S$1003,$G2943,$Q2943,FALSE)*WindSpeedStep*$T$3:$T$1003)</f>
        <v>725.73993381303637</v>
      </c>
      <c r="P2943" s="43">
        <f t="shared" si="182"/>
        <v>0.73623237958144871</v>
      </c>
      <c r="Q2943" s="43">
        <f t="shared" si="183"/>
        <v>1.2088876219237783</v>
      </c>
    </row>
    <row r="2944" spans="5:17" x14ac:dyDescent="0.2">
      <c r="E2944" s="16">
        <v>40970.659722222219</v>
      </c>
      <c r="F2944" s="22">
        <v>7.18</v>
      </c>
      <c r="G2944" s="22">
        <v>7.2054831911312194</v>
      </c>
      <c r="H2944" s="25">
        <v>0.1476323119777159</v>
      </c>
      <c r="I2944" s="3">
        <f t="shared" si="180"/>
        <v>642.17999999996732</v>
      </c>
      <c r="J2944" s="3">
        <f t="shared" si="181"/>
        <v>651.20999999996707</v>
      </c>
      <c r="K2944" s="3">
        <f>MIN(J2944-M2944+N2944,'Power Look Up'!$F$4)</f>
        <v>672.6526140472771</v>
      </c>
      <c r="M2944" s="51">
        <f t="array" ref="M2944">_xlfn.SUM(_xlfn.NORM.DIST($S$3:$S$1003,$G2944,$P2944,FALSE)*WindSpeedStep*$T$3:$T$1003)</f>
        <v>649.64707915325937</v>
      </c>
      <c r="N2944" s="51">
        <f t="array" ref="N2944">_xlfn.SUM(_xlfn.NORM.DIST($S$3:$S$1003,$G2944,$Q2944,FALSE)*WindSpeedStep*$T$3:$T$1003)</f>
        <v>671.0896932005694</v>
      </c>
      <c r="P2944" s="43">
        <f t="shared" si="182"/>
        <v>0.720548319113122</v>
      </c>
      <c r="Q2944" s="43">
        <f t="shared" si="183"/>
        <v>1.0637621424232722</v>
      </c>
    </row>
    <row r="2945" spans="5:17" x14ac:dyDescent="0.2">
      <c r="E2945" s="16">
        <v>40970.666666666664</v>
      </c>
      <c r="F2945" s="22">
        <v>10.050000000000001</v>
      </c>
      <c r="G2945" s="22">
        <v>10.049181101877016</v>
      </c>
      <c r="H2945" s="25">
        <v>0.13134328358208955</v>
      </c>
      <c r="I2945" s="3">
        <f t="shared" si="180"/>
        <v>1650.3499999999547</v>
      </c>
      <c r="J2945" s="3">
        <f t="shared" si="181"/>
        <v>1650.3499999999547</v>
      </c>
      <c r="K2945" s="3">
        <f>MIN(J2945-M2945+N2945,'Power Look Up'!$F$4)</f>
        <v>1613.7171935182446</v>
      </c>
      <c r="M2945" s="51">
        <f t="array" ref="M2945">_xlfn.SUM(_xlfn.NORM.DIST($S$3:$S$1003,$G2945,$P2945,FALSE)*WindSpeedStep*$T$3:$T$1003)</f>
        <v>1639.7181617346585</v>
      </c>
      <c r="N2945" s="51">
        <f t="array" ref="N2945">_xlfn.SUM(_xlfn.NORM.DIST($S$3:$S$1003,$G2945,$Q2945,FALSE)*WindSpeedStep*$T$3:$T$1003)</f>
        <v>1603.0853552529484</v>
      </c>
      <c r="P2945" s="43">
        <f t="shared" si="182"/>
        <v>1.0049181101877016</v>
      </c>
      <c r="Q2945" s="43">
        <f t="shared" si="183"/>
        <v>1.3198924432316081</v>
      </c>
    </row>
    <row r="2946" spans="5:17" x14ac:dyDescent="0.2">
      <c r="E2946" s="16">
        <v>40970.673611111109</v>
      </c>
      <c r="F2946" s="22">
        <v>11.56</v>
      </c>
      <c r="G2946" s="22">
        <v>11.466137021019994</v>
      </c>
      <c r="H2946" s="25">
        <v>6.4878892733564009E-2</v>
      </c>
      <c r="I2946" s="3">
        <f t="shared" si="180"/>
        <v>1951.0399999999831</v>
      </c>
      <c r="J2946" s="3">
        <f t="shared" si="181"/>
        <v>1943.4799999999832</v>
      </c>
      <c r="K2946" s="3">
        <f>MIN(J2946-M2946+N2946,'Power Look Up'!$F$4)</f>
        <v>1999.1761784698458</v>
      </c>
      <c r="M2946" s="51">
        <f t="array" ref="M2946">_xlfn.SUM(_xlfn.NORM.DIST($S$3:$S$1003,$G2946,$P2946,FALSE)*WindSpeedStep*$T$3:$T$1003)</f>
        <v>1931.5809317618857</v>
      </c>
      <c r="N2946" s="51">
        <f t="array" ref="N2946">_xlfn.SUM(_xlfn.NORM.DIST($S$3:$S$1003,$G2946,$Q2946,FALSE)*WindSpeedStep*$T$3:$T$1003)</f>
        <v>1987.2771102317483</v>
      </c>
      <c r="P2946" s="43">
        <f t="shared" si="182"/>
        <v>1.1466137021019995</v>
      </c>
      <c r="Q2946" s="43">
        <f t="shared" si="183"/>
        <v>0.74391027385510333</v>
      </c>
    </row>
    <row r="2947" spans="5:17" x14ac:dyDescent="0.2">
      <c r="E2947" s="16">
        <v>40970.680555555555</v>
      </c>
      <c r="F2947" s="22">
        <v>11.17</v>
      </c>
      <c r="G2947" s="22">
        <v>11.160411956899715</v>
      </c>
      <c r="H2947" s="25">
        <v>6.803939122649956E-2</v>
      </c>
      <c r="I2947" s="3">
        <f t="shared" ref="I2947:I3010" si="184">INDEX(PowerArray,MIN(MaximumPowerIndex,ROUND(F2947*100,0)))</f>
        <v>1918.2799999999838</v>
      </c>
      <c r="J2947" s="3">
        <f t="shared" ref="J2947:J3010" si="185">INDEX(PowerArray,MIN(MaximumPowerIndex,ROUND(G2947*100,0)))</f>
        <v>1917.4399999999837</v>
      </c>
      <c r="K2947" s="3">
        <f>MIN(J2947-M2947+N2947,'Power Look Up'!$F$4)</f>
        <v>1974.4199699468538</v>
      </c>
      <c r="M2947" s="51">
        <f t="array" ref="M2947">_xlfn.SUM(_xlfn.NORM.DIST($S$3:$S$1003,$G2947,$P2947,FALSE)*WindSpeedStep*$T$3:$T$1003)</f>
        <v>1893.7666042418844</v>
      </c>
      <c r="N2947" s="51">
        <f t="array" ref="N2947">_xlfn.SUM(_xlfn.NORM.DIST($S$3:$S$1003,$G2947,$Q2947,FALSE)*WindSpeedStep*$T$3:$T$1003)</f>
        <v>1950.7465741887545</v>
      </c>
      <c r="P2947" s="43">
        <f t="shared" ref="P2947:P3010" si="186">ReferenceTurbulence*G2947</f>
        <v>1.1160411956899716</v>
      </c>
      <c r="Q2947" s="43">
        <f t="shared" si="183"/>
        <v>0.7593476353844032</v>
      </c>
    </row>
    <row r="2948" spans="5:17" x14ac:dyDescent="0.2">
      <c r="E2948" s="16">
        <v>40970.6875</v>
      </c>
      <c r="F2948" s="22">
        <v>10.64</v>
      </c>
      <c r="G2948" s="22">
        <v>10.587840438556288</v>
      </c>
      <c r="H2948" s="25">
        <v>6.6729323308270666E-2</v>
      </c>
      <c r="I2948" s="3">
        <f t="shared" si="184"/>
        <v>1807.8799999999512</v>
      </c>
      <c r="J2948" s="3">
        <f t="shared" si="185"/>
        <v>1794.5299999999515</v>
      </c>
      <c r="K2948" s="3">
        <f>MIN(J2948-M2948+N2948,'Power Look Up'!$F$4)</f>
        <v>1850.0480103675623</v>
      </c>
      <c r="M2948" s="51">
        <f t="array" ref="M2948">_xlfn.SUM(_xlfn.NORM.DIST($S$3:$S$1003,$G2948,$P2948,FALSE)*WindSpeedStep*$T$3:$T$1003)</f>
        <v>1786.9676939319381</v>
      </c>
      <c r="N2948" s="51">
        <f t="array" ref="N2948">_xlfn.SUM(_xlfn.NORM.DIST($S$3:$S$1003,$G2948,$Q2948,FALSE)*WindSpeedStep*$T$3:$T$1003)</f>
        <v>1842.4857042995488</v>
      </c>
      <c r="P2948" s="43">
        <f t="shared" si="186"/>
        <v>1.0587840438556289</v>
      </c>
      <c r="Q2948" s="43">
        <f t="shared" ref="Q2948:Q3011" si="187">G2948*H2948</f>
        <v>0.70651942776080479</v>
      </c>
    </row>
    <row r="2949" spans="5:17" x14ac:dyDescent="0.2">
      <c r="E2949" s="16">
        <v>40970.694444444445</v>
      </c>
      <c r="F2949" s="22">
        <v>9.31</v>
      </c>
      <c r="G2949" s="22">
        <v>9.2604824854717886</v>
      </c>
      <c r="H2949" s="25">
        <v>7.5187969924812026E-2</v>
      </c>
      <c r="I2949" s="3">
        <f t="shared" si="184"/>
        <v>1374.1099999999412</v>
      </c>
      <c r="J2949" s="3">
        <f t="shared" si="185"/>
        <v>1355.0599999999417</v>
      </c>
      <c r="K2949" s="3">
        <f>MIN(J2949-M2949+N2949,'Power Look Up'!$F$4)</f>
        <v>1354.8055084947707</v>
      </c>
      <c r="M2949" s="51">
        <f t="array" ref="M2949">_xlfn.SUM(_xlfn.NORM.DIST($S$3:$S$1003,$G2949,$P2949,FALSE)*WindSpeedStep*$T$3:$T$1003)</f>
        <v>1360.0145603212416</v>
      </c>
      <c r="N2949" s="51">
        <f t="array" ref="N2949">_xlfn.SUM(_xlfn.NORM.DIST($S$3:$S$1003,$G2949,$Q2949,FALSE)*WindSpeedStep*$T$3:$T$1003)</f>
        <v>1359.7600688160705</v>
      </c>
      <c r="P2949" s="43">
        <f t="shared" si="186"/>
        <v>0.92604824854717893</v>
      </c>
      <c r="Q2949" s="43">
        <f t="shared" si="187"/>
        <v>0.69627687860690135</v>
      </c>
    </row>
    <row r="2950" spans="5:17" x14ac:dyDescent="0.2">
      <c r="E2950" s="16">
        <v>40970.701388888891</v>
      </c>
      <c r="F2950" s="22">
        <v>8.15</v>
      </c>
      <c r="G2950" s="22">
        <v>8.1298231538015671</v>
      </c>
      <c r="H2950" s="25">
        <v>6.6257668711656448E-2</v>
      </c>
      <c r="I2950" s="3">
        <f t="shared" si="184"/>
        <v>944.04999999995255</v>
      </c>
      <c r="J2950" s="3">
        <f t="shared" si="185"/>
        <v>936.70999999995274</v>
      </c>
      <c r="K2950" s="3">
        <f>MIN(J2950-M2950+N2950,'Power Look Up'!$F$4)</f>
        <v>922.54845542908618</v>
      </c>
      <c r="M2950" s="51">
        <f t="array" ref="M2950">_xlfn.SUM(_xlfn.NORM.DIST($S$3:$S$1003,$G2950,$P2950,FALSE)*WindSpeedStep*$T$3:$T$1003)</f>
        <v>937.30322845478884</v>
      </c>
      <c r="N2950" s="51">
        <f t="array" ref="N2950">_xlfn.SUM(_xlfn.NORM.DIST($S$3:$S$1003,$G2950,$Q2950,FALSE)*WindSpeedStep*$T$3:$T$1003)</f>
        <v>923.14168388392227</v>
      </c>
      <c r="P2950" s="43">
        <f t="shared" si="186"/>
        <v>0.81298231538015675</v>
      </c>
      <c r="Q2950" s="43">
        <f t="shared" si="187"/>
        <v>0.53866312920893822</v>
      </c>
    </row>
    <row r="2951" spans="5:17" x14ac:dyDescent="0.2">
      <c r="E2951" s="16">
        <v>40970.708333333336</v>
      </c>
      <c r="F2951" s="22">
        <v>8.24</v>
      </c>
      <c r="G2951" s="22">
        <v>8.1991826824252261</v>
      </c>
      <c r="H2951" s="25">
        <v>6.4320388349514562E-2</v>
      </c>
      <c r="I2951" s="3">
        <f t="shared" si="184"/>
        <v>977.07999999995184</v>
      </c>
      <c r="J2951" s="3">
        <f t="shared" si="185"/>
        <v>962.39999999995212</v>
      </c>
      <c r="K2951" s="3">
        <f>MIN(J2951-M2951+N2951,'Power Look Up'!$F$4)</f>
        <v>947.33821891786738</v>
      </c>
      <c r="M2951" s="51">
        <f t="array" ref="M2951">_xlfn.SUM(_xlfn.NORM.DIST($S$3:$S$1003,$G2951,$P2951,FALSE)*WindSpeedStep*$T$3:$T$1003)</f>
        <v>961.45306177083114</v>
      </c>
      <c r="N2951" s="51">
        <f t="array" ref="N2951">_xlfn.SUM(_xlfn.NORM.DIST($S$3:$S$1003,$G2951,$Q2951,FALSE)*WindSpeedStep*$T$3:$T$1003)</f>
        <v>946.39128068874641</v>
      </c>
      <c r="P2951" s="43">
        <f t="shared" si="186"/>
        <v>0.81991826824252267</v>
      </c>
      <c r="Q2951" s="43">
        <f t="shared" si="187"/>
        <v>0.52737461428220511</v>
      </c>
    </row>
    <row r="2952" spans="5:17" x14ac:dyDescent="0.2">
      <c r="E2952" s="16">
        <v>40970.715277777781</v>
      </c>
      <c r="F2952" s="22">
        <v>9.23</v>
      </c>
      <c r="G2952" s="22">
        <v>9.1976106430526077</v>
      </c>
      <c r="H2952" s="25">
        <v>6.2838569880823397E-2</v>
      </c>
      <c r="I2952" s="3">
        <f t="shared" si="184"/>
        <v>1343.6299999999419</v>
      </c>
      <c r="J2952" s="3">
        <f t="shared" si="185"/>
        <v>1332.1999999999423</v>
      </c>
      <c r="K2952" s="3">
        <f>MIN(J2952-M2952+N2952,'Power Look Up'!$F$4)</f>
        <v>1328.193636850885</v>
      </c>
      <c r="M2952" s="51">
        <f t="array" ref="M2952">_xlfn.SUM(_xlfn.NORM.DIST($S$3:$S$1003,$G2952,$P2952,FALSE)*WindSpeedStep*$T$3:$T$1003)</f>
        <v>1335.9282206427813</v>
      </c>
      <c r="N2952" s="51">
        <f t="array" ref="N2952">_xlfn.SUM(_xlfn.NORM.DIST($S$3:$S$1003,$G2952,$Q2952,FALSE)*WindSpeedStep*$T$3:$T$1003)</f>
        <v>1331.921857493724</v>
      </c>
      <c r="P2952" s="43">
        <f t="shared" si="186"/>
        <v>0.91976106430526083</v>
      </c>
      <c r="Q2952" s="43">
        <f t="shared" si="187"/>
        <v>0.57796469913006632</v>
      </c>
    </row>
    <row r="2953" spans="5:17" x14ac:dyDescent="0.2">
      <c r="E2953" s="16">
        <v>40970.722222222219</v>
      </c>
      <c r="F2953" s="22">
        <v>8.14</v>
      </c>
      <c r="G2953" s="22">
        <v>8.0383637663956478</v>
      </c>
      <c r="H2953" s="25">
        <v>8.230958230958231E-2</v>
      </c>
      <c r="I2953" s="3">
        <f t="shared" si="184"/>
        <v>940.37999999995259</v>
      </c>
      <c r="J2953" s="3">
        <f t="shared" si="185"/>
        <v>903.67999999995345</v>
      </c>
      <c r="K2953" s="3">
        <f>MIN(J2953-M2953+N2953,'Power Look Up'!$F$4)</f>
        <v>895.79778191190735</v>
      </c>
      <c r="M2953" s="51">
        <f t="array" ref="M2953">_xlfn.SUM(_xlfn.NORM.DIST($S$3:$S$1003,$G2953,$P2953,FALSE)*WindSpeedStep*$T$3:$T$1003)</f>
        <v>905.98752540206635</v>
      </c>
      <c r="N2953" s="51">
        <f t="array" ref="N2953">_xlfn.SUM(_xlfn.NORM.DIST($S$3:$S$1003,$G2953,$Q2953,FALSE)*WindSpeedStep*$T$3:$T$1003)</f>
        <v>898.10530731402025</v>
      </c>
      <c r="P2953" s="43">
        <f t="shared" si="186"/>
        <v>0.80383637663956486</v>
      </c>
      <c r="Q2953" s="43">
        <f t="shared" si="187"/>
        <v>0.6616343640645066</v>
      </c>
    </row>
    <row r="2954" spans="5:17" x14ac:dyDescent="0.2">
      <c r="E2954" s="16">
        <v>40970.729166666664</v>
      </c>
      <c r="F2954" s="22">
        <v>7.07</v>
      </c>
      <c r="G2954" s="22">
        <v>7.0645351555685663</v>
      </c>
      <c r="H2954" s="25">
        <v>9.7595473833097579E-2</v>
      </c>
      <c r="I2954" s="3">
        <f t="shared" si="184"/>
        <v>609.06999999996799</v>
      </c>
      <c r="J2954" s="3">
        <f t="shared" si="185"/>
        <v>606.05999999996811</v>
      </c>
      <c r="K2954" s="3">
        <f>MIN(J2954-M2954+N2954,'Power Look Up'!$F$4)</f>
        <v>605.21819662125461</v>
      </c>
      <c r="M2954" s="51">
        <f t="array" ref="M2954">_xlfn.SUM(_xlfn.NORM.DIST($S$3:$S$1003,$G2954,$P2954,FALSE)*WindSpeedStep*$T$3:$T$1003)</f>
        <v>611.37338038640178</v>
      </c>
      <c r="N2954" s="51">
        <f t="array" ref="N2954">_xlfn.SUM(_xlfn.NORM.DIST($S$3:$S$1003,$G2954,$Q2954,FALSE)*WindSpeedStep*$T$3:$T$1003)</f>
        <v>610.53157700768827</v>
      </c>
      <c r="P2954" s="43">
        <f t="shared" si="186"/>
        <v>0.70645351555685665</v>
      </c>
      <c r="Q2954" s="43">
        <f t="shared" si="187"/>
        <v>0.68946665591828993</v>
      </c>
    </row>
    <row r="2955" spans="5:17" x14ac:dyDescent="0.2">
      <c r="E2955" s="16">
        <v>40970.736111111109</v>
      </c>
      <c r="F2955" s="22">
        <v>8.7200000000000006</v>
      </c>
      <c r="G2955" s="22">
        <v>8.7708289530149912</v>
      </c>
      <c r="H2955" s="25">
        <v>9.5183486238532095E-2</v>
      </c>
      <c r="I2955" s="3">
        <f t="shared" si="184"/>
        <v>1153.2399999999479</v>
      </c>
      <c r="J2955" s="3">
        <f t="shared" si="185"/>
        <v>1171.5899999999476</v>
      </c>
      <c r="K2955" s="3">
        <f>MIN(J2955-M2955+N2955,'Power Look Up'!$F$4)</f>
        <v>1169.9156378671303</v>
      </c>
      <c r="M2955" s="51">
        <f t="array" ref="M2955">_xlfn.SUM(_xlfn.NORM.DIST($S$3:$S$1003,$G2955,$P2955,FALSE)*WindSpeedStep*$T$3:$T$1003)</f>
        <v>1171.76644625432</v>
      </c>
      <c r="N2955" s="51">
        <f t="array" ref="N2955">_xlfn.SUM(_xlfn.NORM.DIST($S$3:$S$1003,$G2955,$Q2955,FALSE)*WindSpeedStep*$T$3:$T$1003)</f>
        <v>1170.0920841215027</v>
      </c>
      <c r="P2955" s="43">
        <f t="shared" si="186"/>
        <v>0.87708289530149919</v>
      </c>
      <c r="Q2955" s="43">
        <f t="shared" si="187"/>
        <v>0.83483807694982126</v>
      </c>
    </row>
    <row r="2956" spans="5:17" x14ac:dyDescent="0.2">
      <c r="E2956" s="16">
        <v>40970.743055555555</v>
      </c>
      <c r="F2956" s="22">
        <v>10.029999999999999</v>
      </c>
      <c r="G2956" s="22">
        <v>10.05738054810041</v>
      </c>
      <c r="H2956" s="25">
        <v>5.0847457627118647E-2</v>
      </c>
      <c r="I2956" s="3">
        <f t="shared" si="184"/>
        <v>1645.0099999999547</v>
      </c>
      <c r="J2956" s="3">
        <f t="shared" si="185"/>
        <v>1653.0199999999545</v>
      </c>
      <c r="K2956" s="3">
        <f>MIN(J2956-M2956+N2956,'Power Look Up'!$F$4)</f>
        <v>1700.4800618724717</v>
      </c>
      <c r="M2956" s="51">
        <f t="array" ref="M2956">_xlfn.SUM(_xlfn.NORM.DIST($S$3:$S$1003,$G2956,$P2956,FALSE)*WindSpeedStep*$T$3:$T$1003)</f>
        <v>1642.2816274559748</v>
      </c>
      <c r="N2956" s="51">
        <f t="array" ref="N2956">_xlfn.SUM(_xlfn.NORM.DIST($S$3:$S$1003,$G2956,$Q2956,FALSE)*WindSpeedStep*$T$3:$T$1003)</f>
        <v>1689.7416893284919</v>
      </c>
      <c r="P2956" s="43">
        <f t="shared" si="186"/>
        <v>1.005738054810041</v>
      </c>
      <c r="Q2956" s="43">
        <f t="shared" si="187"/>
        <v>0.51139223125934286</v>
      </c>
    </row>
    <row r="2957" spans="5:17" x14ac:dyDescent="0.2">
      <c r="E2957" s="16">
        <v>40970.75</v>
      </c>
      <c r="F2957" s="22">
        <v>9.06</v>
      </c>
      <c r="G2957" s="22">
        <v>8.9894811998526958</v>
      </c>
      <c r="H2957" s="25">
        <v>5.4083885209713023E-2</v>
      </c>
      <c r="I2957" s="3">
        <f t="shared" si="184"/>
        <v>1278.8599999999433</v>
      </c>
      <c r="J2957" s="3">
        <f t="shared" si="185"/>
        <v>1252.329999999946</v>
      </c>
      <c r="K2957" s="3">
        <f>MIN(J2957-M2957+N2957,'Power Look Up'!$F$4)</f>
        <v>1239.2883818516925</v>
      </c>
      <c r="M2957" s="51">
        <f t="array" ref="M2957">_xlfn.SUM(_xlfn.NORM.DIST($S$3:$S$1003,$G2957,$P2957,FALSE)*WindSpeedStep*$T$3:$T$1003)</f>
        <v>1255.7405870757491</v>
      </c>
      <c r="N2957" s="51">
        <f t="array" ref="N2957">_xlfn.SUM(_xlfn.NORM.DIST($S$3:$S$1003,$G2957,$Q2957,FALSE)*WindSpeedStep*$T$3:$T$1003)</f>
        <v>1242.6989689274956</v>
      </c>
      <c r="P2957" s="43">
        <f t="shared" si="186"/>
        <v>0.89894811998526958</v>
      </c>
      <c r="Q2957" s="43">
        <f t="shared" si="187"/>
        <v>0.48618606930770647</v>
      </c>
    </row>
    <row r="2958" spans="5:17" x14ac:dyDescent="0.2">
      <c r="E2958" s="16">
        <v>40970.756944444445</v>
      </c>
      <c r="F2958" s="22">
        <v>8.3699999999999992</v>
      </c>
      <c r="G2958" s="22">
        <v>8.3080319017924626</v>
      </c>
      <c r="H2958" s="25">
        <v>3.4647550776583033E-2</v>
      </c>
      <c r="I2958" s="3">
        <f t="shared" si="184"/>
        <v>1024.7899999999509</v>
      </c>
      <c r="J2958" s="3">
        <f t="shared" si="185"/>
        <v>1002.7699999999513</v>
      </c>
      <c r="K2958" s="3">
        <f>MIN(J2958-M2958+N2958,'Power Look Up'!$F$4)</f>
        <v>979.7179383460026</v>
      </c>
      <c r="M2958" s="51">
        <f t="array" ref="M2958">_xlfn.SUM(_xlfn.NORM.DIST($S$3:$S$1003,$G2958,$P2958,FALSE)*WindSpeedStep*$T$3:$T$1003)</f>
        <v>1000.0247961377092</v>
      </c>
      <c r="N2958" s="51">
        <f t="array" ref="N2958">_xlfn.SUM(_xlfn.NORM.DIST($S$3:$S$1003,$G2958,$Q2958,FALSE)*WindSpeedStep*$T$3:$T$1003)</f>
        <v>976.97273448376052</v>
      </c>
      <c r="P2958" s="43">
        <f t="shared" si="186"/>
        <v>0.83080319017924631</v>
      </c>
      <c r="Q2958" s="43">
        <f t="shared" si="187"/>
        <v>0.28785295717082604</v>
      </c>
    </row>
    <row r="2959" spans="5:17" x14ac:dyDescent="0.2">
      <c r="E2959" s="16">
        <v>40970.763888888891</v>
      </c>
      <c r="F2959" s="22">
        <v>8.93</v>
      </c>
      <c r="G2959" s="22">
        <v>8.8636519040464581</v>
      </c>
      <c r="H2959" s="25">
        <v>4.1433370660694288E-2</v>
      </c>
      <c r="I2959" s="3">
        <f t="shared" si="184"/>
        <v>1230.3099999999465</v>
      </c>
      <c r="J2959" s="3">
        <f t="shared" si="185"/>
        <v>1204.6199999999469</v>
      </c>
      <c r="K2959" s="3">
        <f>MIN(J2959-M2959+N2959,'Power Look Up'!$F$4)</f>
        <v>1184.1603464285445</v>
      </c>
      <c r="M2959" s="51">
        <f t="array" ref="M2959">_xlfn.SUM(_xlfn.NORM.DIST($S$3:$S$1003,$G2959,$P2959,FALSE)*WindSpeedStep*$T$3:$T$1003)</f>
        <v>1207.3007421238899</v>
      </c>
      <c r="N2959" s="51">
        <f t="array" ref="N2959">_xlfn.SUM(_xlfn.NORM.DIST($S$3:$S$1003,$G2959,$Q2959,FALSE)*WindSpeedStep*$T$3:$T$1003)</f>
        <v>1186.8410885524875</v>
      </c>
      <c r="P2959" s="43">
        <f t="shared" si="186"/>
        <v>0.8863651904046459</v>
      </c>
      <c r="Q2959" s="43">
        <f t="shared" si="187"/>
        <v>0.36725097474772556</v>
      </c>
    </row>
    <row r="2960" spans="5:17" x14ac:dyDescent="0.2">
      <c r="E2960" s="16">
        <v>40970.770833333336</v>
      </c>
      <c r="F2960" s="22">
        <v>7.17</v>
      </c>
      <c r="G2960" s="22">
        <v>7.1675046631112167</v>
      </c>
      <c r="H2960" s="25">
        <v>6.6945606694560664E-2</v>
      </c>
      <c r="I2960" s="3">
        <f t="shared" si="184"/>
        <v>639.16999999996733</v>
      </c>
      <c r="J2960" s="3">
        <f t="shared" si="185"/>
        <v>639.16999999996733</v>
      </c>
      <c r="K2960" s="3">
        <f>MIN(J2960-M2960+N2960,'Power Look Up'!$F$4)</f>
        <v>628.94871800617523</v>
      </c>
      <c r="M2960" s="51">
        <f t="array" ref="M2960">_xlfn.SUM(_xlfn.NORM.DIST($S$3:$S$1003,$G2960,$P2960,FALSE)*WindSpeedStep*$T$3:$T$1003)</f>
        <v>639.19150121790619</v>
      </c>
      <c r="N2960" s="51">
        <f t="array" ref="N2960">_xlfn.SUM(_xlfn.NORM.DIST($S$3:$S$1003,$G2960,$Q2960,FALSE)*WindSpeedStep*$T$3:$T$1003)</f>
        <v>628.97021922411409</v>
      </c>
      <c r="P2960" s="43">
        <f t="shared" si="186"/>
        <v>0.71675046631112171</v>
      </c>
      <c r="Q2960" s="43">
        <f t="shared" si="187"/>
        <v>0.47983294815807304</v>
      </c>
    </row>
    <row r="2961" spans="5:17" x14ac:dyDescent="0.2">
      <c r="E2961" s="16">
        <v>40970.777777777781</v>
      </c>
      <c r="F2961" s="22">
        <v>7.39</v>
      </c>
      <c r="G2961" s="22">
        <v>7.2825305356610972</v>
      </c>
      <c r="H2961" s="25">
        <v>7.1718538565629236E-2</v>
      </c>
      <c r="I2961" s="3">
        <f t="shared" si="184"/>
        <v>705.38999999996599</v>
      </c>
      <c r="J2961" s="3">
        <f t="shared" si="185"/>
        <v>672.27999999996666</v>
      </c>
      <c r="K2961" s="3">
        <f>MIN(J2961-M2961+N2961,'Power Look Up'!$F$4)</f>
        <v>662.97066745046391</v>
      </c>
      <c r="M2961" s="51">
        <f t="array" ref="M2961">_xlfn.SUM(_xlfn.NORM.DIST($S$3:$S$1003,$G2961,$P2961,FALSE)*WindSpeedStep*$T$3:$T$1003)</f>
        <v>671.18354819805029</v>
      </c>
      <c r="N2961" s="51">
        <f t="array" ref="N2961">_xlfn.SUM(_xlfn.NORM.DIST($S$3:$S$1003,$G2961,$Q2961,FALSE)*WindSpeedStep*$T$3:$T$1003)</f>
        <v>661.87421564854753</v>
      </c>
      <c r="P2961" s="43">
        <f t="shared" si="186"/>
        <v>0.72825305356610981</v>
      </c>
      <c r="Q2961" s="43">
        <f t="shared" si="187"/>
        <v>0.52229244707718292</v>
      </c>
    </row>
    <row r="2962" spans="5:17" x14ac:dyDescent="0.2">
      <c r="E2962" s="16">
        <v>40970.784722222219</v>
      </c>
      <c r="F2962" s="22">
        <v>9.41</v>
      </c>
      <c r="G2962" s="22">
        <v>9.2504267198982735</v>
      </c>
      <c r="H2962" s="25">
        <v>6.5887353878852278E-2</v>
      </c>
      <c r="I2962" s="3">
        <f t="shared" si="184"/>
        <v>1412.2099999999405</v>
      </c>
      <c r="J2962" s="3">
        <f t="shared" si="185"/>
        <v>1351.2499999999418</v>
      </c>
      <c r="K2962" s="3">
        <f>MIN(J2962-M2962+N2962,'Power Look Up'!$F$4)</f>
        <v>1349.5973227485576</v>
      </c>
      <c r="M2962" s="51">
        <f t="array" ref="M2962">_xlfn.SUM(_xlfn.NORM.DIST($S$3:$S$1003,$G2962,$P2962,FALSE)*WindSpeedStep*$T$3:$T$1003)</f>
        <v>1356.1697207561299</v>
      </c>
      <c r="N2962" s="51">
        <f t="array" ref="N2962">_xlfn.SUM(_xlfn.NORM.DIST($S$3:$S$1003,$G2962,$Q2962,FALSE)*WindSpeedStep*$T$3:$T$1003)</f>
        <v>1354.5170435047457</v>
      </c>
      <c r="P2962" s="43">
        <f t="shared" si="186"/>
        <v>0.92504267198982737</v>
      </c>
      <c r="Q2962" s="43">
        <f t="shared" si="187"/>
        <v>0.60948613882432823</v>
      </c>
    </row>
    <row r="2963" spans="5:17" x14ac:dyDescent="0.2">
      <c r="E2963" s="16">
        <v>40970.791666666664</v>
      </c>
      <c r="F2963" s="22">
        <v>9.68</v>
      </c>
      <c r="G2963" s="22">
        <v>9.6016193005951784</v>
      </c>
      <c r="H2963" s="25">
        <v>5.7851239669421496E-2</v>
      </c>
      <c r="I2963" s="3">
        <f t="shared" si="184"/>
        <v>1515.0799999999383</v>
      </c>
      <c r="J2963" s="3">
        <f t="shared" si="185"/>
        <v>1484.599999999939</v>
      </c>
      <c r="K2963" s="3">
        <f>MIN(J2963-M2963+N2963,'Power Look Up'!$F$4)</f>
        <v>1499.160259045861</v>
      </c>
      <c r="M2963" s="51">
        <f t="array" ref="M2963">_xlfn.SUM(_xlfn.NORM.DIST($S$3:$S$1003,$G2963,$P2963,FALSE)*WindSpeedStep*$T$3:$T$1003)</f>
        <v>1487.5601989414308</v>
      </c>
      <c r="N2963" s="51">
        <f t="array" ref="N2963">_xlfn.SUM(_xlfn.NORM.DIST($S$3:$S$1003,$G2963,$Q2963,FALSE)*WindSpeedStep*$T$3:$T$1003)</f>
        <v>1502.1204579873529</v>
      </c>
      <c r="P2963" s="43">
        <f t="shared" si="186"/>
        <v>0.96016193005951789</v>
      </c>
      <c r="Q2963" s="43">
        <f t="shared" si="187"/>
        <v>0.5554655793732749</v>
      </c>
    </row>
    <row r="2964" spans="5:17" x14ac:dyDescent="0.2">
      <c r="E2964" s="16">
        <v>40970.798611111109</v>
      </c>
      <c r="F2964" s="22">
        <v>9.0500000000000007</v>
      </c>
      <c r="G2964" s="22">
        <v>8.945070892262807</v>
      </c>
      <c r="H2964" s="25">
        <v>8.1767955801104963E-2</v>
      </c>
      <c r="I2964" s="3">
        <f t="shared" si="184"/>
        <v>1275.0499999999433</v>
      </c>
      <c r="J2964" s="3">
        <f t="shared" si="185"/>
        <v>1237.6499999999462</v>
      </c>
      <c r="K2964" s="3">
        <f>MIN(J2964-M2964+N2964,'Power Look Up'!$F$4)</f>
        <v>1232.7896819232769</v>
      </c>
      <c r="M2964" s="51">
        <f t="array" ref="M2964">_xlfn.SUM(_xlfn.NORM.DIST($S$3:$S$1003,$G2964,$P2964,FALSE)*WindSpeedStep*$T$3:$T$1003)</f>
        <v>1238.6211367909709</v>
      </c>
      <c r="N2964" s="51">
        <f t="array" ref="N2964">_xlfn.SUM(_xlfn.NORM.DIST($S$3:$S$1003,$G2964,$Q2964,FALSE)*WindSpeedStep*$T$3:$T$1003)</f>
        <v>1233.7608187143016</v>
      </c>
      <c r="P2964" s="43">
        <f t="shared" si="186"/>
        <v>0.89450708922628075</v>
      </c>
      <c r="Q2964" s="43">
        <f t="shared" si="187"/>
        <v>0.73142016135629573</v>
      </c>
    </row>
    <row r="2965" spans="5:17" x14ac:dyDescent="0.2">
      <c r="E2965" s="16">
        <v>40970.805555555555</v>
      </c>
      <c r="F2965" s="22">
        <v>7.72</v>
      </c>
      <c r="G2965" s="22">
        <v>7.6715705386847288</v>
      </c>
      <c r="H2965" s="25">
        <v>6.7357512953367879E-2</v>
      </c>
      <c r="I2965" s="3">
        <f t="shared" si="184"/>
        <v>804.71999999996387</v>
      </c>
      <c r="J2965" s="3">
        <f t="shared" si="185"/>
        <v>789.66999999996415</v>
      </c>
      <c r="K2965" s="3">
        <f>MIN(J2965-M2965+N2965,'Power Look Up'!$F$4)</f>
        <v>777.78673926906379</v>
      </c>
      <c r="M2965" s="51">
        <f t="array" ref="M2965">_xlfn.SUM(_xlfn.NORM.DIST($S$3:$S$1003,$G2965,$P2965,FALSE)*WindSpeedStep*$T$3:$T$1003)</f>
        <v>786.66615556568092</v>
      </c>
      <c r="N2965" s="51">
        <f t="array" ref="N2965">_xlfn.SUM(_xlfn.NORM.DIST($S$3:$S$1003,$G2965,$Q2965,FALSE)*WindSpeedStep*$T$3:$T$1003)</f>
        <v>774.78289483478056</v>
      </c>
      <c r="P2965" s="43">
        <f t="shared" si="186"/>
        <v>0.76715705386847288</v>
      </c>
      <c r="Q2965" s="43">
        <f t="shared" si="187"/>
        <v>0.51673791193213203</v>
      </c>
    </row>
    <row r="2966" spans="5:17" x14ac:dyDescent="0.2">
      <c r="E2966" s="16">
        <v>40970.8125</v>
      </c>
      <c r="F2966" s="22">
        <v>8.51</v>
      </c>
      <c r="G2966" s="22">
        <v>8.4152223851574259</v>
      </c>
      <c r="H2966" s="25">
        <v>7.8730904817861352E-2</v>
      </c>
      <c r="I2966" s="3">
        <f t="shared" si="184"/>
        <v>1076.1699999999496</v>
      </c>
      <c r="J2966" s="3">
        <f t="shared" si="185"/>
        <v>1043.1399999999503</v>
      </c>
      <c r="K2966" s="3">
        <f>MIN(J2966-M2966+N2966,'Power Look Up'!$F$4)</f>
        <v>1033.5208515188133</v>
      </c>
      <c r="M2966" s="51">
        <f t="array" ref="M2966">_xlfn.SUM(_xlfn.NORM.DIST($S$3:$S$1003,$G2966,$P2966,FALSE)*WindSpeedStep*$T$3:$T$1003)</f>
        <v>1038.7679396970218</v>
      </c>
      <c r="N2966" s="51">
        <f t="array" ref="N2966">_xlfn.SUM(_xlfn.NORM.DIST($S$3:$S$1003,$G2966,$Q2966,FALSE)*WindSpeedStep*$T$3:$T$1003)</f>
        <v>1029.1487912158848</v>
      </c>
      <c r="P2966" s="43">
        <f t="shared" si="186"/>
        <v>0.84152223851574259</v>
      </c>
      <c r="Q2966" s="43">
        <f t="shared" si="187"/>
        <v>0.66253807262696551</v>
      </c>
    </row>
    <row r="2967" spans="5:17" x14ac:dyDescent="0.2">
      <c r="E2967" s="16">
        <v>40970.819444444445</v>
      </c>
      <c r="F2967" s="22">
        <v>8.94</v>
      </c>
      <c r="G2967" s="22">
        <v>8.8997638750776407</v>
      </c>
      <c r="H2967" s="25">
        <v>3.1319910514541395E-2</v>
      </c>
      <c r="I2967" s="3">
        <f t="shared" si="184"/>
        <v>1233.9799999999464</v>
      </c>
      <c r="J2967" s="3">
        <f t="shared" si="185"/>
        <v>1219.2999999999467</v>
      </c>
      <c r="K2967" s="3">
        <f>MIN(J2967-M2967+N2967,'Power Look Up'!$F$4)</f>
        <v>1195.9839437126077</v>
      </c>
      <c r="M2967" s="51">
        <f t="array" ref="M2967">_xlfn.SUM(_xlfn.NORM.DIST($S$3:$S$1003,$G2967,$P2967,FALSE)*WindSpeedStep*$T$3:$T$1003)</f>
        <v>1221.1789406239825</v>
      </c>
      <c r="N2967" s="51">
        <f t="array" ref="N2967">_xlfn.SUM(_xlfn.NORM.DIST($S$3:$S$1003,$G2967,$Q2967,FALSE)*WindSpeedStep*$T$3:$T$1003)</f>
        <v>1197.8628843366434</v>
      </c>
      <c r="P2967" s="43">
        <f t="shared" si="186"/>
        <v>0.88997638750776409</v>
      </c>
      <c r="Q2967" s="43">
        <f t="shared" si="187"/>
        <v>0.27873980816797989</v>
      </c>
    </row>
    <row r="2968" spans="5:17" x14ac:dyDescent="0.2">
      <c r="E2968" s="16">
        <v>40970.826388888891</v>
      </c>
      <c r="F2968" s="22">
        <v>8.14</v>
      </c>
      <c r="G2968" s="22">
        <v>8.1358877472788276</v>
      </c>
      <c r="H2968" s="25">
        <v>0.11916461916461915</v>
      </c>
      <c r="I2968" s="3">
        <f t="shared" si="184"/>
        <v>940.37999999995259</v>
      </c>
      <c r="J2968" s="3">
        <f t="shared" si="185"/>
        <v>940.37999999995259</v>
      </c>
      <c r="K2968" s="3">
        <f>MIN(J2968-M2968+N2968,'Power Look Up'!$F$4)</f>
        <v>949.98345092953127</v>
      </c>
      <c r="M2968" s="51">
        <f t="array" ref="M2968">_xlfn.SUM(_xlfn.NORM.DIST($S$3:$S$1003,$G2968,$P2968,FALSE)*WindSpeedStep*$T$3:$T$1003)</f>
        <v>939.40116881444169</v>
      </c>
      <c r="N2968" s="51">
        <f t="array" ref="N2968">_xlfn.SUM(_xlfn.NORM.DIST($S$3:$S$1003,$G2968,$Q2968,FALSE)*WindSpeedStep*$T$3:$T$1003)</f>
        <v>949.00461974402037</v>
      </c>
      <c r="P2968" s="43">
        <f t="shared" si="186"/>
        <v>0.81358877472788282</v>
      </c>
      <c r="Q2968" s="43">
        <f t="shared" si="187"/>
        <v>0.96950996497057274</v>
      </c>
    </row>
    <row r="2969" spans="5:17" x14ac:dyDescent="0.2">
      <c r="E2969" s="16">
        <v>40970.833333333336</v>
      </c>
      <c r="F2969" s="22">
        <v>5.2</v>
      </c>
      <c r="G2969" s="22">
        <v>5.3391166244095807</v>
      </c>
      <c r="H2969" s="25">
        <v>0.24807692307692308</v>
      </c>
      <c r="I2969" s="3">
        <f t="shared" si="184"/>
        <v>232.39999999998923</v>
      </c>
      <c r="J2969" s="3">
        <f t="shared" si="185"/>
        <v>255.07999999998876</v>
      </c>
      <c r="K2969" s="3">
        <f>MIN(J2969-M2969+N2969,'Power Look Up'!$F$4)</f>
        <v>287.59862933262207</v>
      </c>
      <c r="M2969" s="51">
        <f t="array" ref="M2969">_xlfn.SUM(_xlfn.NORM.DIST($S$3:$S$1003,$G2969,$P2969,FALSE)*WindSpeedStep*$T$3:$T$1003)</f>
        <v>249.67098499292524</v>
      </c>
      <c r="N2969" s="51">
        <f t="array" ref="N2969">_xlfn.SUM(_xlfn.NORM.DIST($S$3:$S$1003,$G2969,$Q2969,FALSE)*WindSpeedStep*$T$3:$T$1003)</f>
        <v>282.18961432555858</v>
      </c>
      <c r="P2969" s="43">
        <f t="shared" si="186"/>
        <v>0.53391166244095811</v>
      </c>
      <c r="Q2969" s="43">
        <f t="shared" si="187"/>
        <v>1.3245116241323769</v>
      </c>
    </row>
    <row r="2970" spans="5:17" x14ac:dyDescent="0.2">
      <c r="E2970" s="16">
        <v>40970.840277777781</v>
      </c>
      <c r="F2970" s="22">
        <v>5.62</v>
      </c>
      <c r="G2970" s="22">
        <v>5.7284134343060851</v>
      </c>
      <c r="H2970" s="25">
        <v>0.19395017793594307</v>
      </c>
      <c r="I2970" s="3">
        <f t="shared" si="184"/>
        <v>300.43999999998778</v>
      </c>
      <c r="J2970" s="3">
        <f t="shared" si="185"/>
        <v>318.25999999998737</v>
      </c>
      <c r="K2970" s="3">
        <f>MIN(J2970-M2970+N2970,'Power Look Up'!$F$4)</f>
        <v>339.03101600497178</v>
      </c>
      <c r="M2970" s="51">
        <f t="array" ref="M2970">_xlfn.SUM(_xlfn.NORM.DIST($S$3:$S$1003,$G2970,$P2970,FALSE)*WindSpeedStep*$T$3:$T$1003)</f>
        <v>316.58255053033798</v>
      </c>
      <c r="N2970" s="51">
        <f t="array" ref="N2970">_xlfn.SUM(_xlfn.NORM.DIST($S$3:$S$1003,$G2970,$Q2970,FALSE)*WindSpeedStep*$T$3:$T$1003)</f>
        <v>337.35356653532239</v>
      </c>
      <c r="P2970" s="43">
        <f t="shared" si="186"/>
        <v>0.57284134343060855</v>
      </c>
      <c r="Q2970" s="43">
        <f t="shared" si="187"/>
        <v>1.1110268048743119</v>
      </c>
    </row>
    <row r="2971" spans="5:17" x14ac:dyDescent="0.2">
      <c r="E2971" s="16">
        <v>40970.847222222219</v>
      </c>
      <c r="F2971" s="22">
        <v>8.19</v>
      </c>
      <c r="G2971" s="22">
        <v>8.180847609458942</v>
      </c>
      <c r="H2971" s="25">
        <v>0.10622710622710624</v>
      </c>
      <c r="I2971" s="3">
        <f t="shared" si="184"/>
        <v>958.72999999995227</v>
      </c>
      <c r="J2971" s="3">
        <f t="shared" si="185"/>
        <v>955.05999999995231</v>
      </c>
      <c r="K2971" s="3">
        <f>MIN(J2971-M2971+N2971,'Power Look Up'!$F$4)</f>
        <v>958.10871367455911</v>
      </c>
      <c r="M2971" s="51">
        <f t="array" ref="M2971">_xlfn.SUM(_xlfn.NORM.DIST($S$3:$S$1003,$G2971,$P2971,FALSE)*WindSpeedStep*$T$3:$T$1003)</f>
        <v>955.03602393919823</v>
      </c>
      <c r="N2971" s="51">
        <f t="array" ref="N2971">_xlfn.SUM(_xlfn.NORM.DIST($S$3:$S$1003,$G2971,$Q2971,FALSE)*WindSpeedStep*$T$3:$T$1003)</f>
        <v>958.08473761380503</v>
      </c>
      <c r="P2971" s="43">
        <f t="shared" si="186"/>
        <v>0.81808476094589422</v>
      </c>
      <c r="Q2971" s="43">
        <f t="shared" si="187"/>
        <v>0.86902776803776316</v>
      </c>
    </row>
    <row r="2972" spans="5:17" x14ac:dyDescent="0.2">
      <c r="E2972" s="16">
        <v>40970.854166666664</v>
      </c>
      <c r="F2972" s="22">
        <v>7.47</v>
      </c>
      <c r="G2972" s="22">
        <v>7.5118846744068364</v>
      </c>
      <c r="H2972" s="25">
        <v>8.7014725568942436E-2</v>
      </c>
      <c r="I2972" s="3">
        <f t="shared" si="184"/>
        <v>729.46999999996547</v>
      </c>
      <c r="J2972" s="3">
        <f t="shared" si="185"/>
        <v>741.5099999999652</v>
      </c>
      <c r="K2972" s="3">
        <f>MIN(J2972-M2972+N2972,'Power Look Up'!$F$4)</f>
        <v>736.4798434516515</v>
      </c>
      <c r="M2972" s="51">
        <f t="array" ref="M2972">_xlfn.SUM(_xlfn.NORM.DIST($S$3:$S$1003,$G2972,$P2972,FALSE)*WindSpeedStep*$T$3:$T$1003)</f>
        <v>737.8940614512976</v>
      </c>
      <c r="N2972" s="51">
        <f t="array" ref="N2972">_xlfn.SUM(_xlfn.NORM.DIST($S$3:$S$1003,$G2972,$Q2972,FALSE)*WindSpeedStep*$T$3:$T$1003)</f>
        <v>732.8639049029839</v>
      </c>
      <c r="P2972" s="43">
        <f t="shared" si="186"/>
        <v>0.75118846744068368</v>
      </c>
      <c r="Q2972" s="43">
        <f t="shared" si="187"/>
        <v>0.65364458344905541</v>
      </c>
    </row>
    <row r="2973" spans="5:17" x14ac:dyDescent="0.2">
      <c r="E2973" s="16">
        <v>40970.861111111109</v>
      </c>
      <c r="F2973" s="22">
        <v>5.44</v>
      </c>
      <c r="G2973" s="22">
        <v>5.5791365432157258</v>
      </c>
      <c r="H2973" s="25">
        <v>0.14705882352941177</v>
      </c>
      <c r="I2973" s="3">
        <f t="shared" si="184"/>
        <v>271.27999999998838</v>
      </c>
      <c r="J2973" s="3">
        <f t="shared" si="185"/>
        <v>293.95999999998793</v>
      </c>
      <c r="K2973" s="3">
        <f>MIN(J2973-M2973+N2973,'Power Look Up'!$F$4)</f>
        <v>300.66434376283127</v>
      </c>
      <c r="M2973" s="51">
        <f t="array" ref="M2973">_xlfn.SUM(_xlfn.NORM.DIST($S$3:$S$1003,$G2973,$P2973,FALSE)*WindSpeedStep*$T$3:$T$1003)</f>
        <v>290.2469076829351</v>
      </c>
      <c r="N2973" s="51">
        <f t="array" ref="N2973">_xlfn.SUM(_xlfn.NORM.DIST($S$3:$S$1003,$G2973,$Q2973,FALSE)*WindSpeedStep*$T$3:$T$1003)</f>
        <v>296.95125144577844</v>
      </c>
      <c r="P2973" s="43">
        <f t="shared" si="186"/>
        <v>0.55791365432157258</v>
      </c>
      <c r="Q2973" s="43">
        <f t="shared" si="187"/>
        <v>0.8204612563552538</v>
      </c>
    </row>
    <row r="2974" spans="5:17" x14ac:dyDescent="0.2">
      <c r="E2974" s="16">
        <v>40970.868055555555</v>
      </c>
      <c r="F2974" s="22">
        <v>5.83</v>
      </c>
      <c r="G2974" s="22">
        <v>6.0532745812680426</v>
      </c>
      <c r="H2974" s="25">
        <v>0.12349914236706688</v>
      </c>
      <c r="I2974" s="3">
        <f t="shared" si="184"/>
        <v>334.45999999998708</v>
      </c>
      <c r="J2974" s="3">
        <f t="shared" si="185"/>
        <v>373.29999999998091</v>
      </c>
      <c r="K2974" s="3">
        <f>MIN(J2974-M2974+N2974,'Power Look Up'!$F$4)</f>
        <v>378.44648533202985</v>
      </c>
      <c r="M2974" s="51">
        <f t="array" ref="M2974">_xlfn.SUM(_xlfn.NORM.DIST($S$3:$S$1003,$G2974,$P2974,FALSE)*WindSpeedStep*$T$3:$T$1003)</f>
        <v>377.77642091612597</v>
      </c>
      <c r="N2974" s="51">
        <f t="array" ref="N2974">_xlfn.SUM(_xlfn.NORM.DIST($S$3:$S$1003,$G2974,$Q2974,FALSE)*WindSpeedStep*$T$3:$T$1003)</f>
        <v>382.92290624817491</v>
      </c>
      <c r="P2974" s="43">
        <f t="shared" si="186"/>
        <v>0.60532745812680433</v>
      </c>
      <c r="Q2974" s="43">
        <f t="shared" si="187"/>
        <v>0.74757421929896917</v>
      </c>
    </row>
    <row r="2975" spans="5:17" x14ac:dyDescent="0.2">
      <c r="E2975" s="16">
        <v>40970.875</v>
      </c>
      <c r="F2975" s="22">
        <v>7.31</v>
      </c>
      <c r="G2975" s="22">
        <v>7.3141673909151192</v>
      </c>
      <c r="H2975" s="25">
        <v>9.4391244870041038E-2</v>
      </c>
      <c r="I2975" s="3">
        <f t="shared" si="184"/>
        <v>681.30999999996652</v>
      </c>
      <c r="J2975" s="3">
        <f t="shared" si="185"/>
        <v>681.30999999996652</v>
      </c>
      <c r="K2975" s="3">
        <f>MIN(J2975-M2975+N2975,'Power Look Up'!$F$4)</f>
        <v>679.19882863246949</v>
      </c>
      <c r="M2975" s="51">
        <f t="array" ref="M2975">_xlfn.SUM(_xlfn.NORM.DIST($S$3:$S$1003,$G2975,$P2975,FALSE)*WindSpeedStep*$T$3:$T$1003)</f>
        <v>680.15337974435147</v>
      </c>
      <c r="N2975" s="51">
        <f t="array" ref="N2975">_xlfn.SUM(_xlfn.NORM.DIST($S$3:$S$1003,$G2975,$Q2975,FALSE)*WindSpeedStep*$T$3:$T$1003)</f>
        <v>678.04220837685443</v>
      </c>
      <c r="P2975" s="43">
        <f t="shared" si="186"/>
        <v>0.73141673909151195</v>
      </c>
      <c r="Q2975" s="43">
        <f t="shared" si="187"/>
        <v>0.69039336521633821</v>
      </c>
    </row>
    <row r="2976" spans="5:17" x14ac:dyDescent="0.2">
      <c r="E2976" s="16">
        <v>40970.881944444445</v>
      </c>
      <c r="F2976" s="22">
        <v>7.64</v>
      </c>
      <c r="G2976" s="22">
        <v>7.5734142230159298</v>
      </c>
      <c r="H2976" s="25">
        <v>6.8062827225130892E-2</v>
      </c>
      <c r="I2976" s="3">
        <f t="shared" si="184"/>
        <v>780.6399999999644</v>
      </c>
      <c r="J2976" s="3">
        <f t="shared" si="185"/>
        <v>759.56999999996481</v>
      </c>
      <c r="K2976" s="3">
        <f>MIN(J2976-M2976+N2976,'Power Look Up'!$F$4)</f>
        <v>748.27830768365845</v>
      </c>
      <c r="M2976" s="51">
        <f t="array" ref="M2976">_xlfn.SUM(_xlfn.NORM.DIST($S$3:$S$1003,$G2976,$P2976,FALSE)*WindSpeedStep*$T$3:$T$1003)</f>
        <v>756.45920693288065</v>
      </c>
      <c r="N2976" s="51">
        <f t="array" ref="N2976">_xlfn.SUM(_xlfn.NORM.DIST($S$3:$S$1003,$G2976,$Q2976,FALSE)*WindSpeedStep*$T$3:$T$1003)</f>
        <v>745.16751461657429</v>
      </c>
      <c r="P2976" s="43">
        <f t="shared" si="186"/>
        <v>0.75734142230159307</v>
      </c>
      <c r="Q2976" s="43">
        <f t="shared" si="187"/>
        <v>0.5154679837654822</v>
      </c>
    </row>
    <row r="2977" spans="5:17" x14ac:dyDescent="0.2">
      <c r="E2977" s="16">
        <v>40970.888888888891</v>
      </c>
      <c r="F2977" s="22">
        <v>5.95</v>
      </c>
      <c r="G2977" s="22">
        <v>6.0849738766093218</v>
      </c>
      <c r="H2977" s="25">
        <v>7.3949579831932774E-2</v>
      </c>
      <c r="I2977" s="3">
        <f t="shared" si="184"/>
        <v>353.89999999998668</v>
      </c>
      <c r="J2977" s="3">
        <f t="shared" si="185"/>
        <v>380.07999999998077</v>
      </c>
      <c r="K2977" s="3">
        <f>MIN(J2977-M2977+N2977,'Power Look Up'!$F$4)</f>
        <v>375.08362442519467</v>
      </c>
      <c r="M2977" s="51">
        <f t="array" ref="M2977">_xlfn.SUM(_xlfn.NORM.DIST($S$3:$S$1003,$G2977,$P2977,FALSE)*WindSpeedStep*$T$3:$T$1003)</f>
        <v>384.06948175246106</v>
      </c>
      <c r="N2977" s="51">
        <f t="array" ref="N2977">_xlfn.SUM(_xlfn.NORM.DIST($S$3:$S$1003,$G2977,$Q2977,FALSE)*WindSpeedStep*$T$3:$T$1003)</f>
        <v>379.07310617767496</v>
      </c>
      <c r="P2977" s="43">
        <f t="shared" si="186"/>
        <v>0.6084973876609322</v>
      </c>
      <c r="Q2977" s="43">
        <f t="shared" si="187"/>
        <v>0.4499812614635465</v>
      </c>
    </row>
    <row r="2978" spans="5:17" x14ac:dyDescent="0.2">
      <c r="E2978" s="16">
        <v>40970.895833333336</v>
      </c>
      <c r="F2978" s="22">
        <v>6.18</v>
      </c>
      <c r="G2978" s="22">
        <v>6.3239262362951711</v>
      </c>
      <c r="H2978" s="25">
        <v>0.10841423948220066</v>
      </c>
      <c r="I2978" s="3">
        <f t="shared" si="184"/>
        <v>402.67999999998028</v>
      </c>
      <c r="J2978" s="3">
        <f t="shared" si="185"/>
        <v>434.31999999997959</v>
      </c>
      <c r="K2978" s="3">
        <f>MIN(J2978-M2978+N2978,'Power Look Up'!$F$4)</f>
        <v>436.48389298289248</v>
      </c>
      <c r="M2978" s="51">
        <f t="array" ref="M2978">_xlfn.SUM(_xlfn.NORM.DIST($S$3:$S$1003,$G2978,$P2978,FALSE)*WindSpeedStep*$T$3:$T$1003)</f>
        <v>433.52616418356132</v>
      </c>
      <c r="N2978" s="51">
        <f t="array" ref="N2978">_xlfn.SUM(_xlfn.NORM.DIST($S$3:$S$1003,$G2978,$Q2978,FALSE)*WindSpeedStep*$T$3:$T$1003)</f>
        <v>435.69005716647422</v>
      </c>
      <c r="P2978" s="43">
        <f t="shared" si="186"/>
        <v>0.6323926236295172</v>
      </c>
      <c r="Q2978" s="43">
        <f t="shared" si="187"/>
        <v>0.6856036534494766</v>
      </c>
    </row>
    <row r="2979" spans="5:17" x14ac:dyDescent="0.2">
      <c r="E2979" s="16">
        <v>40970.902777777781</v>
      </c>
      <c r="F2979" s="22">
        <v>6.39</v>
      </c>
      <c r="G2979" s="22">
        <v>6.6142053932446352</v>
      </c>
      <c r="H2979" s="25">
        <v>0.11424100156494522</v>
      </c>
      <c r="I2979" s="3">
        <f t="shared" si="184"/>
        <v>450.13999999997924</v>
      </c>
      <c r="J2979" s="3">
        <f t="shared" si="185"/>
        <v>499.85999999997819</v>
      </c>
      <c r="K2979" s="3">
        <f>MIN(J2979-M2979+N2979,'Power Look Up'!$F$4)</f>
        <v>504.277601446799</v>
      </c>
      <c r="M2979" s="51">
        <f t="array" ref="M2979">_xlfn.SUM(_xlfn.NORM.DIST($S$3:$S$1003,$G2979,$P2979,FALSE)*WindSpeedStep*$T$3:$T$1003)</f>
        <v>498.66883516593674</v>
      </c>
      <c r="N2979" s="51">
        <f t="array" ref="N2979">_xlfn.SUM(_xlfn.NORM.DIST($S$3:$S$1003,$G2979,$Q2979,FALSE)*WindSpeedStep*$T$3:$T$1003)</f>
        <v>503.08643661275755</v>
      </c>
      <c r="P2979" s="43">
        <f t="shared" si="186"/>
        <v>0.66142053932446354</v>
      </c>
      <c r="Q2979" s="43">
        <f t="shared" si="187"/>
        <v>0.75561344868052949</v>
      </c>
    </row>
    <row r="2980" spans="5:17" x14ac:dyDescent="0.2">
      <c r="E2980" s="16">
        <v>40970.909722222219</v>
      </c>
      <c r="F2980" s="22">
        <v>5.73</v>
      </c>
      <c r="G2980" s="22">
        <v>5.9838833817681749</v>
      </c>
      <c r="H2980" s="25">
        <v>0.10820244328097731</v>
      </c>
      <c r="I2980" s="3">
        <f t="shared" si="184"/>
        <v>318.25999999998737</v>
      </c>
      <c r="J2980" s="3">
        <f t="shared" si="185"/>
        <v>358.75999999998658</v>
      </c>
      <c r="K2980" s="3">
        <f>MIN(J2980-M2980+N2980,'Power Look Up'!$F$4)</f>
        <v>360.35566335629835</v>
      </c>
      <c r="M2980" s="51">
        <f t="array" ref="M2980">_xlfn.SUM(_xlfn.NORM.DIST($S$3:$S$1003,$G2980,$P2980,FALSE)*WindSpeedStep*$T$3:$T$1003)</f>
        <v>364.20995379600208</v>
      </c>
      <c r="N2980" s="51">
        <f t="array" ref="N2980">_xlfn.SUM(_xlfn.NORM.DIST($S$3:$S$1003,$G2980,$Q2980,FALSE)*WindSpeedStep*$T$3:$T$1003)</f>
        <v>365.80561715231386</v>
      </c>
      <c r="P2980" s="43">
        <f t="shared" si="186"/>
        <v>0.59838833817681747</v>
      </c>
      <c r="Q2980" s="43">
        <f t="shared" si="187"/>
        <v>0.64747080221575359</v>
      </c>
    </row>
    <row r="2981" spans="5:17" x14ac:dyDescent="0.2">
      <c r="E2981" s="16">
        <v>40970.916666666664</v>
      </c>
      <c r="F2981" s="22">
        <v>6.27</v>
      </c>
      <c r="G2981" s="22">
        <v>6.4952565395545525</v>
      </c>
      <c r="H2981" s="25">
        <v>0.12280701754385966</v>
      </c>
      <c r="I2981" s="3">
        <f t="shared" si="184"/>
        <v>423.01999999997986</v>
      </c>
      <c r="J2981" s="3">
        <f t="shared" si="185"/>
        <v>474.99999999997874</v>
      </c>
      <c r="K2981" s="3">
        <f>MIN(J2981-M2981+N2981,'Power Look Up'!$F$4)</f>
        <v>481.84272310718552</v>
      </c>
      <c r="M2981" s="51">
        <f t="array" ref="M2981">_xlfn.SUM(_xlfn.NORM.DIST($S$3:$S$1003,$G2981,$P2981,FALSE)*WindSpeedStep*$T$3:$T$1003)</f>
        <v>471.28225823385975</v>
      </c>
      <c r="N2981" s="51">
        <f t="array" ref="N2981">_xlfn.SUM(_xlfn.NORM.DIST($S$3:$S$1003,$G2981,$Q2981,FALSE)*WindSpeedStep*$T$3:$T$1003)</f>
        <v>478.12498134106653</v>
      </c>
      <c r="P2981" s="43">
        <f t="shared" si="186"/>
        <v>0.64952565395545525</v>
      </c>
      <c r="Q2981" s="43">
        <f t="shared" si="187"/>
        <v>0.79766308380494511</v>
      </c>
    </row>
    <row r="2982" spans="5:17" x14ac:dyDescent="0.2">
      <c r="E2982" s="16">
        <v>40970.923611111109</v>
      </c>
      <c r="F2982" s="22">
        <v>7.41</v>
      </c>
      <c r="G2982" s="22">
        <v>7.5756482020722089</v>
      </c>
      <c r="H2982" s="25">
        <v>8.6369770580296892E-2</v>
      </c>
      <c r="I2982" s="3">
        <f t="shared" si="184"/>
        <v>711.40999999996586</v>
      </c>
      <c r="J2982" s="3">
        <f t="shared" si="185"/>
        <v>762.57999999996468</v>
      </c>
      <c r="K2982" s="3">
        <f>MIN(J2982-M2982+N2982,'Power Look Up'!$F$4)</f>
        <v>757.20299862706293</v>
      </c>
      <c r="M2982" s="51">
        <f t="array" ref="M2982">_xlfn.SUM(_xlfn.NORM.DIST($S$3:$S$1003,$G2982,$P2982,FALSE)*WindSpeedStep*$T$3:$T$1003)</f>
        <v>757.13861626746586</v>
      </c>
      <c r="N2982" s="51">
        <f t="array" ref="N2982">_xlfn.SUM(_xlfn.NORM.DIST($S$3:$S$1003,$G2982,$Q2982,FALSE)*WindSpeedStep*$T$3:$T$1003)</f>
        <v>751.7616148945641</v>
      </c>
      <c r="P2982" s="43">
        <f t="shared" si="186"/>
        <v>0.75756482020722093</v>
      </c>
      <c r="Q2982" s="43">
        <f t="shared" si="187"/>
        <v>0.65430699721001528</v>
      </c>
    </row>
    <row r="2983" spans="5:17" x14ac:dyDescent="0.2">
      <c r="E2983" s="16">
        <v>40970.930555555555</v>
      </c>
      <c r="F2983" s="22">
        <v>6.94</v>
      </c>
      <c r="G2983" s="22">
        <v>7.0459159491964538</v>
      </c>
      <c r="H2983" s="25">
        <v>9.3659942363112383E-2</v>
      </c>
      <c r="I2983" s="3">
        <f t="shared" si="184"/>
        <v>574.43999999997664</v>
      </c>
      <c r="J2983" s="3">
        <f t="shared" si="185"/>
        <v>603.04999999996812</v>
      </c>
      <c r="K2983" s="3">
        <f>MIN(J2983-M2983+N2983,'Power Look Up'!$F$4)</f>
        <v>600.88621666479082</v>
      </c>
      <c r="M2983" s="51">
        <f t="array" ref="M2983">_xlfn.SUM(_xlfn.NORM.DIST($S$3:$S$1003,$G2983,$P2983,FALSE)*WindSpeedStep*$T$3:$T$1003)</f>
        <v>606.42553126300197</v>
      </c>
      <c r="N2983" s="51">
        <f t="array" ref="N2983">_xlfn.SUM(_xlfn.NORM.DIST($S$3:$S$1003,$G2983,$Q2983,FALSE)*WindSpeedStep*$T$3:$T$1003)</f>
        <v>604.26174792782467</v>
      </c>
      <c r="P2983" s="43">
        <f t="shared" si="186"/>
        <v>0.7045915949196454</v>
      </c>
      <c r="Q2983" s="43">
        <f t="shared" si="187"/>
        <v>0.65992008169707417</v>
      </c>
    </row>
    <row r="2984" spans="5:17" x14ac:dyDescent="0.2">
      <c r="E2984" s="16">
        <v>40970.9375</v>
      </c>
      <c r="F2984" s="22">
        <v>5.56</v>
      </c>
      <c r="G2984" s="22">
        <v>5.7523571953333112</v>
      </c>
      <c r="H2984" s="25">
        <v>9.7122302158273388E-2</v>
      </c>
      <c r="I2984" s="3">
        <f t="shared" si="184"/>
        <v>290.71999999998798</v>
      </c>
      <c r="J2984" s="3">
        <f t="shared" si="185"/>
        <v>321.49999999998732</v>
      </c>
      <c r="K2984" s="3">
        <f>MIN(J2984-M2984+N2984,'Power Look Up'!$F$4)</f>
        <v>321.097475317879</v>
      </c>
      <c r="M2984" s="51">
        <f t="array" ref="M2984">_xlfn.SUM(_xlfn.NORM.DIST($S$3:$S$1003,$G2984,$P2984,FALSE)*WindSpeedStep*$T$3:$T$1003)</f>
        <v>320.90190800179505</v>
      </c>
      <c r="N2984" s="51">
        <f t="array" ref="N2984">_xlfn.SUM(_xlfn.NORM.DIST($S$3:$S$1003,$G2984,$Q2984,FALSE)*WindSpeedStep*$T$3:$T$1003)</f>
        <v>320.49938331968673</v>
      </c>
      <c r="P2984" s="43">
        <f t="shared" si="186"/>
        <v>0.57523571953333119</v>
      </c>
      <c r="Q2984" s="43">
        <f t="shared" si="187"/>
        <v>0.55868217364747996</v>
      </c>
    </row>
    <row r="2985" spans="5:17" x14ac:dyDescent="0.2">
      <c r="E2985" s="16">
        <v>40970.944444444445</v>
      </c>
      <c r="F2985" s="22">
        <v>6.13</v>
      </c>
      <c r="G2985" s="22">
        <v>6.2405310121121476</v>
      </c>
      <c r="H2985" s="25">
        <v>0.14681892332789559</v>
      </c>
      <c r="I2985" s="3">
        <f t="shared" si="184"/>
        <v>391.3799999999805</v>
      </c>
      <c r="J2985" s="3">
        <f t="shared" si="185"/>
        <v>416.23999999998</v>
      </c>
      <c r="K2985" s="3">
        <f>MIN(J2985-M2985+N2985,'Power Look Up'!$F$4)</f>
        <v>429.15657184027668</v>
      </c>
      <c r="M2985" s="51">
        <f t="array" ref="M2985">_xlfn.SUM(_xlfn.NORM.DIST($S$3:$S$1003,$G2985,$P2985,FALSE)*WindSpeedStep*$T$3:$T$1003)</f>
        <v>415.85185128650028</v>
      </c>
      <c r="N2985" s="51">
        <f t="array" ref="N2985">_xlfn.SUM(_xlfn.NORM.DIST($S$3:$S$1003,$G2985,$Q2985,FALSE)*WindSpeedStep*$T$3:$T$1003)</f>
        <v>428.76842312679696</v>
      </c>
      <c r="P2985" s="43">
        <f t="shared" si="186"/>
        <v>0.62405310121121482</v>
      </c>
      <c r="Q2985" s="43">
        <f t="shared" si="187"/>
        <v>0.91622804419264803</v>
      </c>
    </row>
    <row r="2986" spans="5:17" x14ac:dyDescent="0.2">
      <c r="E2986" s="16">
        <v>40970.951388888891</v>
      </c>
      <c r="F2986" s="22">
        <v>6.3</v>
      </c>
      <c r="G2986" s="22">
        <v>6.3881995337203072</v>
      </c>
      <c r="H2986" s="25">
        <v>0.17142857142857146</v>
      </c>
      <c r="I2986" s="3">
        <f t="shared" si="184"/>
        <v>429.79999999997972</v>
      </c>
      <c r="J2986" s="3">
        <f t="shared" si="185"/>
        <v>450.13999999997924</v>
      </c>
      <c r="K2986" s="3">
        <f>MIN(J2986-M2986+N2986,'Power Look Up'!$F$4)</f>
        <v>473.73370177888722</v>
      </c>
      <c r="M2986" s="51">
        <f t="array" ref="M2986">_xlfn.SUM(_xlfn.NORM.DIST($S$3:$S$1003,$G2986,$P2986,FALSE)*WindSpeedStep*$T$3:$T$1003)</f>
        <v>447.45956812620949</v>
      </c>
      <c r="N2986" s="51">
        <f t="array" ref="N2986">_xlfn.SUM(_xlfn.NORM.DIST($S$3:$S$1003,$G2986,$Q2986,FALSE)*WindSpeedStep*$T$3:$T$1003)</f>
        <v>471.05326990511747</v>
      </c>
      <c r="P2986" s="43">
        <f t="shared" si="186"/>
        <v>0.63881995337203079</v>
      </c>
      <c r="Q2986" s="43">
        <f t="shared" si="187"/>
        <v>1.0951199200663386</v>
      </c>
    </row>
    <row r="2987" spans="5:17" x14ac:dyDescent="0.2">
      <c r="E2987" s="16">
        <v>40970.958333333336</v>
      </c>
      <c r="F2987" s="22">
        <v>6.41</v>
      </c>
      <c r="G2987" s="22">
        <v>6.597611360789621</v>
      </c>
      <c r="H2987" s="25">
        <v>8.4243369734789394E-2</v>
      </c>
      <c r="I2987" s="3">
        <f t="shared" si="184"/>
        <v>454.65999999997916</v>
      </c>
      <c r="J2987" s="3">
        <f t="shared" si="185"/>
        <v>497.59999999997825</v>
      </c>
      <c r="K2987" s="3">
        <f>MIN(J2987-M2987+N2987,'Power Look Up'!$F$4)</f>
        <v>493.32061160525433</v>
      </c>
      <c r="M2987" s="51">
        <f t="array" ref="M2987">_xlfn.SUM(_xlfn.NORM.DIST($S$3:$S$1003,$G2987,$P2987,FALSE)*WindSpeedStep*$T$3:$T$1003)</f>
        <v>494.78959427491094</v>
      </c>
      <c r="N2987" s="51">
        <f t="array" ref="N2987">_xlfn.SUM(_xlfn.NORM.DIST($S$3:$S$1003,$G2987,$Q2987,FALSE)*WindSpeedStep*$T$3:$T$1003)</f>
        <v>490.51020588018702</v>
      </c>
      <c r="P2987" s="43">
        <f t="shared" si="186"/>
        <v>0.65976113607896214</v>
      </c>
      <c r="Q2987" s="43">
        <f t="shared" si="187"/>
        <v>0.555805013233447</v>
      </c>
    </row>
    <row r="2988" spans="5:17" x14ac:dyDescent="0.2">
      <c r="E2988" s="16">
        <v>40970.965277777781</v>
      </c>
      <c r="F2988" s="22">
        <v>7.56</v>
      </c>
      <c r="G2988" s="22">
        <v>7.6237378571180532</v>
      </c>
      <c r="H2988" s="25">
        <v>6.084656084656085E-2</v>
      </c>
      <c r="I2988" s="3">
        <f t="shared" si="184"/>
        <v>756.55999999996493</v>
      </c>
      <c r="J2988" s="3">
        <f t="shared" si="185"/>
        <v>774.61999999996442</v>
      </c>
      <c r="K2988" s="3">
        <f>MIN(J2988-M2988+N2988,'Power Look Up'!$F$4)</f>
        <v>761.19221581562317</v>
      </c>
      <c r="M2988" s="51">
        <f t="array" ref="M2988">_xlfn.SUM(_xlfn.NORM.DIST($S$3:$S$1003,$G2988,$P2988,FALSE)*WindSpeedStep*$T$3:$T$1003)</f>
        <v>771.85510081833081</v>
      </c>
      <c r="N2988" s="51">
        <f t="array" ref="N2988">_xlfn.SUM(_xlfn.NORM.DIST($S$3:$S$1003,$G2988,$Q2988,FALSE)*WindSpeedStep*$T$3:$T$1003)</f>
        <v>758.42731663398956</v>
      </c>
      <c r="P2988" s="43">
        <f t="shared" si="186"/>
        <v>0.76237378571180536</v>
      </c>
      <c r="Q2988" s="43">
        <f t="shared" si="187"/>
        <v>0.46387822940136303</v>
      </c>
    </row>
    <row r="2989" spans="5:17" x14ac:dyDescent="0.2">
      <c r="E2989" s="16">
        <v>40970.972222222219</v>
      </c>
      <c r="F2989" s="22">
        <v>6.95</v>
      </c>
      <c r="G2989" s="22">
        <v>7.0547752508573343</v>
      </c>
      <c r="H2989" s="25">
        <v>6.3309352517985612E-2</v>
      </c>
      <c r="I2989" s="3">
        <f t="shared" si="184"/>
        <v>576.69999999997663</v>
      </c>
      <c r="J2989" s="3">
        <f t="shared" si="185"/>
        <v>603.04999999996812</v>
      </c>
      <c r="K2989" s="3">
        <f>MIN(J2989-M2989+N2989,'Power Look Up'!$F$4)</f>
        <v>592.29829999522497</v>
      </c>
      <c r="M2989" s="51">
        <f t="array" ref="M2989">_xlfn.SUM(_xlfn.NORM.DIST($S$3:$S$1003,$G2989,$P2989,FALSE)*WindSpeedStep*$T$3:$T$1003)</f>
        <v>608.77665867357746</v>
      </c>
      <c r="N2989" s="51">
        <f t="array" ref="N2989">_xlfn.SUM(_xlfn.NORM.DIST($S$3:$S$1003,$G2989,$Q2989,FALSE)*WindSpeedStep*$T$3:$T$1003)</f>
        <v>598.0249586688343</v>
      </c>
      <c r="P2989" s="43">
        <f t="shared" si="186"/>
        <v>0.70547752508573347</v>
      </c>
      <c r="Q2989" s="43">
        <f t="shared" si="187"/>
        <v>0.44663325329168735</v>
      </c>
    </row>
    <row r="2990" spans="5:17" x14ac:dyDescent="0.2">
      <c r="E2990" s="16">
        <v>40970.979166666664</v>
      </c>
      <c r="F2990" s="22">
        <v>7.27</v>
      </c>
      <c r="G2990" s="22">
        <v>7.1157662615718502</v>
      </c>
      <c r="H2990" s="25">
        <v>7.8404401650618974E-2</v>
      </c>
      <c r="I2990" s="3">
        <f t="shared" si="184"/>
        <v>669.26999999996679</v>
      </c>
      <c r="J2990" s="3">
        <f t="shared" si="185"/>
        <v>624.11999999996772</v>
      </c>
      <c r="K2990" s="3">
        <f>MIN(J2990-M2990+N2990,'Power Look Up'!$F$4)</f>
        <v>617.12816207011338</v>
      </c>
      <c r="M2990" s="51">
        <f t="array" ref="M2990">_xlfn.SUM(_xlfn.NORM.DIST($S$3:$S$1003,$G2990,$P2990,FALSE)*WindSpeedStep*$T$3:$T$1003)</f>
        <v>625.11740021270373</v>
      </c>
      <c r="N2990" s="51">
        <f t="array" ref="N2990">_xlfn.SUM(_xlfn.NORM.DIST($S$3:$S$1003,$G2990,$Q2990,FALSE)*WindSpeedStep*$T$3:$T$1003)</f>
        <v>618.12556228284939</v>
      </c>
      <c r="P2990" s="43">
        <f t="shared" si="186"/>
        <v>0.71157662615718509</v>
      </c>
      <c r="Q2990" s="43">
        <f t="shared" si="187"/>
        <v>0.55790739602420281</v>
      </c>
    </row>
    <row r="2991" spans="5:17" x14ac:dyDescent="0.2">
      <c r="E2991" s="16">
        <v>40970.986111111109</v>
      </c>
      <c r="F2991" s="22">
        <v>8.11</v>
      </c>
      <c r="G2991" s="22">
        <v>7.8104661353538667</v>
      </c>
      <c r="H2991" s="25">
        <v>4.4389642416769425E-2</v>
      </c>
      <c r="I2991" s="3">
        <f t="shared" si="184"/>
        <v>929.36999999995282</v>
      </c>
      <c r="J2991" s="3">
        <f t="shared" si="185"/>
        <v>831.80999999996322</v>
      </c>
      <c r="K2991" s="3">
        <f>MIN(J2991-M2991+N2991,'Power Look Up'!$F$4)</f>
        <v>813.51282130401</v>
      </c>
      <c r="M2991" s="51">
        <f t="array" ref="M2991">_xlfn.SUM(_xlfn.NORM.DIST($S$3:$S$1003,$G2991,$P2991,FALSE)*WindSpeedStep*$T$3:$T$1003)</f>
        <v>830.65579539836233</v>
      </c>
      <c r="N2991" s="51">
        <f t="array" ref="N2991">_xlfn.SUM(_xlfn.NORM.DIST($S$3:$S$1003,$G2991,$Q2991,FALSE)*WindSpeedStep*$T$3:$T$1003)</f>
        <v>812.35861670240911</v>
      </c>
      <c r="P2991" s="43">
        <f t="shared" si="186"/>
        <v>0.78104661353538674</v>
      </c>
      <c r="Q2991" s="43">
        <f t="shared" si="187"/>
        <v>0.34670379885664515</v>
      </c>
    </row>
    <row r="2992" spans="5:17" x14ac:dyDescent="0.2">
      <c r="E2992" s="16">
        <v>40970.993055555555</v>
      </c>
      <c r="F2992" s="22">
        <v>7.41</v>
      </c>
      <c r="G2992" s="22">
        <v>7.2109609987749286</v>
      </c>
      <c r="H2992" s="25">
        <v>8.5020242914979755E-2</v>
      </c>
      <c r="I2992" s="3">
        <f t="shared" si="184"/>
        <v>711.40999999996586</v>
      </c>
      <c r="J2992" s="3">
        <f t="shared" si="185"/>
        <v>651.20999999996707</v>
      </c>
      <c r="K2992" s="3">
        <f>MIN(J2992-M2992+N2992,'Power Look Up'!$F$4)</f>
        <v>646.02519054861875</v>
      </c>
      <c r="M2992" s="51">
        <f t="array" ref="M2992">_xlfn.SUM(_xlfn.NORM.DIST($S$3:$S$1003,$G2992,$P2992,FALSE)*WindSpeedStep*$T$3:$T$1003)</f>
        <v>651.16385055165881</v>
      </c>
      <c r="N2992" s="51">
        <f t="array" ref="N2992">_xlfn.SUM(_xlfn.NORM.DIST($S$3:$S$1003,$G2992,$Q2992,FALSE)*WindSpeedStep*$T$3:$T$1003)</f>
        <v>645.9790411003105</v>
      </c>
      <c r="P2992" s="43">
        <f t="shared" si="186"/>
        <v>0.7210960998774929</v>
      </c>
      <c r="Q2992" s="43">
        <f t="shared" si="187"/>
        <v>0.61307765576628948</v>
      </c>
    </row>
    <row r="2993" spans="5:17" x14ac:dyDescent="0.2">
      <c r="E2993" s="16">
        <v>40971</v>
      </c>
      <c r="F2993" s="22">
        <v>6.34</v>
      </c>
      <c r="G2993" s="22">
        <v>6.2966417991551697</v>
      </c>
      <c r="H2993" s="25">
        <v>9.4637223974763401E-2</v>
      </c>
      <c r="I2993" s="3">
        <f t="shared" si="184"/>
        <v>438.83999999997951</v>
      </c>
      <c r="J2993" s="3">
        <f t="shared" si="185"/>
        <v>429.79999999997972</v>
      </c>
      <c r="K2993" s="3">
        <f>MIN(J2993-M2993+N2993,'Power Look Up'!$F$4)</f>
        <v>428.51128658064982</v>
      </c>
      <c r="M2993" s="51">
        <f t="array" ref="M2993">_xlfn.SUM(_xlfn.NORM.DIST($S$3:$S$1003,$G2993,$P2993,FALSE)*WindSpeedStep*$T$3:$T$1003)</f>
        <v>427.69377602958093</v>
      </c>
      <c r="N2993" s="51">
        <f t="array" ref="N2993">_xlfn.SUM(_xlfn.NORM.DIST($S$3:$S$1003,$G2993,$Q2993,FALSE)*WindSpeedStep*$T$3:$T$1003)</f>
        <v>426.40506261025104</v>
      </c>
      <c r="P2993" s="43">
        <f t="shared" si="186"/>
        <v>0.62966417991551704</v>
      </c>
      <c r="Q2993" s="43">
        <f t="shared" si="187"/>
        <v>0.59589670023550501</v>
      </c>
    </row>
    <row r="2994" spans="5:17" x14ac:dyDescent="0.2">
      <c r="E2994" s="16">
        <v>40971.006944444445</v>
      </c>
      <c r="F2994" s="22">
        <v>6.72</v>
      </c>
      <c r="G2994" s="22">
        <v>6.6956474643843418</v>
      </c>
      <c r="H2994" s="25">
        <v>0.10267857142857142</v>
      </c>
      <c r="I2994" s="3">
        <f t="shared" si="184"/>
        <v>524.71999999997763</v>
      </c>
      <c r="J2994" s="3">
        <f t="shared" si="185"/>
        <v>520.19999999997776</v>
      </c>
      <c r="K2994" s="3">
        <f>MIN(J2994-M2994+N2994,'Power Look Up'!$F$4)</f>
        <v>521.02617014663269</v>
      </c>
      <c r="M2994" s="51">
        <f t="array" ref="M2994">_xlfn.SUM(_xlfn.NORM.DIST($S$3:$S$1003,$G2994,$P2994,FALSE)*WindSpeedStep*$T$3:$T$1003)</f>
        <v>517.98619047124794</v>
      </c>
      <c r="N2994" s="51">
        <f t="array" ref="N2994">_xlfn.SUM(_xlfn.NORM.DIST($S$3:$S$1003,$G2994,$Q2994,FALSE)*WindSpeedStep*$T$3:$T$1003)</f>
        <v>518.81236061790287</v>
      </c>
      <c r="P2994" s="43">
        <f t="shared" si="186"/>
        <v>0.66956474643843422</v>
      </c>
      <c r="Q2994" s="43">
        <f t="shared" si="187"/>
        <v>0.68749951643232077</v>
      </c>
    </row>
    <row r="2995" spans="5:17" x14ac:dyDescent="0.2">
      <c r="E2995" s="16">
        <v>40971.013888888891</v>
      </c>
      <c r="F2995" s="22">
        <v>6.2</v>
      </c>
      <c r="G2995" s="22">
        <v>6.1096868404806832</v>
      </c>
      <c r="H2995" s="25">
        <v>6.1290322580645158E-2</v>
      </c>
      <c r="I2995" s="3">
        <f t="shared" si="184"/>
        <v>407.19999999998015</v>
      </c>
      <c r="J2995" s="3">
        <f t="shared" si="185"/>
        <v>386.85999999998057</v>
      </c>
      <c r="K2995" s="3">
        <f>MIN(J2995-M2995+N2995,'Power Look Up'!$F$4)</f>
        <v>379.62472548053756</v>
      </c>
      <c r="M2995" s="51">
        <f t="array" ref="M2995">_xlfn.SUM(_xlfn.NORM.DIST($S$3:$S$1003,$G2995,$P2995,FALSE)*WindSpeedStep*$T$3:$T$1003)</f>
        <v>389.01797073505298</v>
      </c>
      <c r="N2995" s="51">
        <f t="array" ref="N2995">_xlfn.SUM(_xlfn.NORM.DIST($S$3:$S$1003,$G2995,$Q2995,FALSE)*WindSpeedStep*$T$3:$T$1003)</f>
        <v>381.78269621560997</v>
      </c>
      <c r="P2995" s="43">
        <f t="shared" si="186"/>
        <v>0.61096868404806837</v>
      </c>
      <c r="Q2995" s="43">
        <f t="shared" si="187"/>
        <v>0.37446467731978378</v>
      </c>
    </row>
    <row r="2996" spans="5:17" x14ac:dyDescent="0.2">
      <c r="E2996" s="16">
        <v>40971.020833333336</v>
      </c>
      <c r="F2996" s="22">
        <v>6.83</v>
      </c>
      <c r="G2996" s="22">
        <v>6.7128364786315773</v>
      </c>
      <c r="H2996" s="25">
        <v>7.0278184480234263E-2</v>
      </c>
      <c r="I2996" s="3">
        <f t="shared" si="184"/>
        <v>549.57999999997719</v>
      </c>
      <c r="J2996" s="3">
        <f t="shared" si="185"/>
        <v>522.45999999997775</v>
      </c>
      <c r="K2996" s="3">
        <f>MIN(J2996-M2996+N2996,'Power Look Up'!$F$4)</f>
        <v>514.54323508460686</v>
      </c>
      <c r="M2996" s="51">
        <f t="array" ref="M2996">_xlfn.SUM(_xlfn.NORM.DIST($S$3:$S$1003,$G2996,$P2996,FALSE)*WindSpeedStep*$T$3:$T$1003)</f>
        <v>522.12267405185946</v>
      </c>
      <c r="N2996" s="51">
        <f t="array" ref="N2996">_xlfn.SUM(_xlfn.NORM.DIST($S$3:$S$1003,$G2996,$Q2996,FALSE)*WindSpeedStep*$T$3:$T$1003)</f>
        <v>514.20590913648857</v>
      </c>
      <c r="P2996" s="43">
        <f t="shared" si="186"/>
        <v>0.67128364786315775</v>
      </c>
      <c r="Q2996" s="43">
        <f t="shared" si="187"/>
        <v>0.47176596043091612</v>
      </c>
    </row>
    <row r="2997" spans="5:17" x14ac:dyDescent="0.2">
      <c r="E2997" s="16">
        <v>40971.027777777781</v>
      </c>
      <c r="F2997" s="22">
        <v>7.5</v>
      </c>
      <c r="G2997" s="22">
        <v>7.3053726425078391</v>
      </c>
      <c r="H2997" s="25">
        <v>5.6000000000000001E-2</v>
      </c>
      <c r="I2997" s="3">
        <f t="shared" si="184"/>
        <v>738.49999999996521</v>
      </c>
      <c r="J2997" s="3">
        <f t="shared" si="185"/>
        <v>681.30999999996652</v>
      </c>
      <c r="K2997" s="3">
        <f>MIN(J2997-M2997+N2997,'Power Look Up'!$F$4)</f>
        <v>668.08827848695705</v>
      </c>
      <c r="M2997" s="51">
        <f t="array" ref="M2997">_xlfn.SUM(_xlfn.NORM.DIST($S$3:$S$1003,$G2997,$P2997,FALSE)*WindSpeedStep*$T$3:$T$1003)</f>
        <v>677.65243450012895</v>
      </c>
      <c r="N2997" s="51">
        <f t="array" ref="N2997">_xlfn.SUM(_xlfn.NORM.DIST($S$3:$S$1003,$G2997,$Q2997,FALSE)*WindSpeedStep*$T$3:$T$1003)</f>
        <v>664.43071298711948</v>
      </c>
      <c r="P2997" s="43">
        <f t="shared" si="186"/>
        <v>0.73053726425078391</v>
      </c>
      <c r="Q2997" s="43">
        <f t="shared" si="187"/>
        <v>0.40910086798043899</v>
      </c>
    </row>
    <row r="2998" spans="5:17" x14ac:dyDescent="0.2">
      <c r="E2998" s="16">
        <v>40971.034722222219</v>
      </c>
      <c r="F2998" s="22">
        <v>7.31</v>
      </c>
      <c r="G2998" s="22">
        <v>7.1376447531114495</v>
      </c>
      <c r="H2998" s="25">
        <v>5.6087551299589603E-2</v>
      </c>
      <c r="I2998" s="3">
        <f t="shared" si="184"/>
        <v>681.30999999996652</v>
      </c>
      <c r="J2998" s="3">
        <f t="shared" si="185"/>
        <v>630.13999999996759</v>
      </c>
      <c r="K2998" s="3">
        <f>MIN(J2998-M2998+N2998,'Power Look Up'!$F$4)</f>
        <v>617.46237329131077</v>
      </c>
      <c r="M2998" s="51">
        <f t="array" ref="M2998">_xlfn.SUM(_xlfn.NORM.DIST($S$3:$S$1003,$G2998,$P2998,FALSE)*WindSpeedStep*$T$3:$T$1003)</f>
        <v>631.04505069382537</v>
      </c>
      <c r="N2998" s="51">
        <f t="array" ref="N2998">_xlfn.SUM(_xlfn.NORM.DIST($S$3:$S$1003,$G2998,$Q2998,FALSE)*WindSpeedStep*$T$3:$T$1003)</f>
        <v>618.36742398516856</v>
      </c>
      <c r="P2998" s="43">
        <f t="shared" si="186"/>
        <v>0.71376447531114495</v>
      </c>
      <c r="Q2998" s="43">
        <f t="shared" si="187"/>
        <v>0.40033301624838497</v>
      </c>
    </row>
    <row r="2999" spans="5:17" x14ac:dyDescent="0.2">
      <c r="E2999" s="16">
        <v>40971.041666666664</v>
      </c>
      <c r="F2999" s="22">
        <v>7.52</v>
      </c>
      <c r="G2999" s="22">
        <v>7.2046244857432491</v>
      </c>
      <c r="H2999" s="25">
        <v>5.8510638297872342E-2</v>
      </c>
      <c r="I2999" s="3">
        <f t="shared" si="184"/>
        <v>744.51999999996508</v>
      </c>
      <c r="J2999" s="3">
        <f t="shared" si="185"/>
        <v>648.19999999996719</v>
      </c>
      <c r="K2999" s="3">
        <f>MIN(J2999-M2999+N2999,'Power Look Up'!$F$4)</f>
        <v>635.84980443100631</v>
      </c>
      <c r="M2999" s="51">
        <f t="array" ref="M2999">_xlfn.SUM(_xlfn.NORM.DIST($S$3:$S$1003,$G2999,$P2999,FALSE)*WindSpeedStep*$T$3:$T$1003)</f>
        <v>649.40950834845012</v>
      </c>
      <c r="N2999" s="51">
        <f t="array" ref="N2999">_xlfn.SUM(_xlfn.NORM.DIST($S$3:$S$1003,$G2999,$Q2999,FALSE)*WindSpeedStep*$T$3:$T$1003)</f>
        <v>637.05931277948923</v>
      </c>
      <c r="P2999" s="43">
        <f t="shared" si="186"/>
        <v>0.72046244857432495</v>
      </c>
      <c r="Q2999" s="43">
        <f t="shared" si="187"/>
        <v>0.42154717735731778</v>
      </c>
    </row>
    <row r="3000" spans="5:17" x14ac:dyDescent="0.2">
      <c r="E3000" s="16">
        <v>40971.048611111109</v>
      </c>
      <c r="F3000" s="22">
        <v>7.18</v>
      </c>
      <c r="G3000" s="22">
        <v>7.026079519967273</v>
      </c>
      <c r="H3000" s="25">
        <v>6.4066852367688026E-2</v>
      </c>
      <c r="I3000" s="3">
        <f t="shared" si="184"/>
        <v>642.17999999996732</v>
      </c>
      <c r="J3000" s="3">
        <f t="shared" si="185"/>
        <v>597.02999999996825</v>
      </c>
      <c r="K3000" s="3">
        <f>MIN(J3000-M3000+N3000,'Power Look Up'!$F$4)</f>
        <v>586.55447797839224</v>
      </c>
      <c r="M3000" s="51">
        <f t="array" ref="M3000">_xlfn.SUM(_xlfn.NORM.DIST($S$3:$S$1003,$G3000,$P3000,FALSE)*WindSpeedStep*$T$3:$T$1003)</f>
        <v>601.18185227370634</v>
      </c>
      <c r="N3000" s="51">
        <f t="array" ref="N3000">_xlfn.SUM(_xlfn.NORM.DIST($S$3:$S$1003,$G3000,$Q3000,FALSE)*WindSpeedStep*$T$3:$T$1003)</f>
        <v>590.70633025213033</v>
      </c>
      <c r="P3000" s="43">
        <f t="shared" si="186"/>
        <v>0.70260795199672732</v>
      </c>
      <c r="Q3000" s="43">
        <f t="shared" si="187"/>
        <v>0.45013879932937961</v>
      </c>
    </row>
    <row r="3001" spans="5:17" x14ac:dyDescent="0.2">
      <c r="E3001" s="16">
        <v>40971.055555555555</v>
      </c>
      <c r="F3001" s="22">
        <v>6.93</v>
      </c>
      <c r="G3001" s="22">
        <v>6.7277090636247738</v>
      </c>
      <c r="H3001" s="25">
        <v>8.9466089466089471E-2</v>
      </c>
      <c r="I3001" s="3">
        <f t="shared" si="184"/>
        <v>572.17999999997664</v>
      </c>
      <c r="J3001" s="3">
        <f t="shared" si="185"/>
        <v>526.97999999997762</v>
      </c>
      <c r="K3001" s="3">
        <f>MIN(J3001-M3001+N3001,'Power Look Up'!$F$4)</f>
        <v>523.8683130936364</v>
      </c>
      <c r="M3001" s="51">
        <f t="array" ref="M3001">_xlfn.SUM(_xlfn.NORM.DIST($S$3:$S$1003,$G3001,$P3001,FALSE)*WindSpeedStep*$T$3:$T$1003)</f>
        <v>525.71849695165565</v>
      </c>
      <c r="N3001" s="51">
        <f t="array" ref="N3001">_xlfn.SUM(_xlfn.NORM.DIST($S$3:$S$1003,$G3001,$Q3001,FALSE)*WindSpeedStep*$T$3:$T$1003)</f>
        <v>522.60681004531443</v>
      </c>
      <c r="P3001" s="43">
        <f t="shared" si="186"/>
        <v>0.67277090636247738</v>
      </c>
      <c r="Q3001" s="43">
        <f t="shared" si="187"/>
        <v>0.60190182098807499</v>
      </c>
    </row>
    <row r="3002" spans="5:17" x14ac:dyDescent="0.2">
      <c r="E3002" s="16">
        <v>40971.0625</v>
      </c>
      <c r="F3002" s="22">
        <v>7.25</v>
      </c>
      <c r="G3002" s="22">
        <v>7.006491118616136</v>
      </c>
      <c r="H3002" s="25">
        <v>6.0689655172413794E-2</v>
      </c>
      <c r="I3002" s="3">
        <f t="shared" si="184"/>
        <v>663.2499999999668</v>
      </c>
      <c r="J3002" s="3">
        <f t="shared" si="185"/>
        <v>591.00999999996839</v>
      </c>
      <c r="K3002" s="3">
        <f>MIN(J3002-M3002+N3002,'Power Look Up'!$F$4)</f>
        <v>579.81638342841336</v>
      </c>
      <c r="M3002" s="51">
        <f t="array" ref="M3002">_xlfn.SUM(_xlfn.NORM.DIST($S$3:$S$1003,$G3002,$P3002,FALSE)*WindSpeedStep*$T$3:$T$1003)</f>
        <v>596.03167457623181</v>
      </c>
      <c r="N3002" s="51">
        <f t="array" ref="N3002">_xlfn.SUM(_xlfn.NORM.DIST($S$3:$S$1003,$G3002,$Q3002,FALSE)*WindSpeedStep*$T$3:$T$1003)</f>
        <v>584.83805800467678</v>
      </c>
      <c r="P3002" s="43">
        <f t="shared" si="186"/>
        <v>0.7006491118616136</v>
      </c>
      <c r="Q3002" s="43">
        <f t="shared" si="187"/>
        <v>0.4252215299573931</v>
      </c>
    </row>
    <row r="3003" spans="5:17" x14ac:dyDescent="0.2">
      <c r="E3003" s="16">
        <v>40971.069444444445</v>
      </c>
      <c r="F3003" s="22">
        <v>6.92</v>
      </c>
      <c r="G3003" s="22">
        <v>6.8465404407314123</v>
      </c>
      <c r="H3003" s="25">
        <v>4.1907514450867052E-2</v>
      </c>
      <c r="I3003" s="3">
        <f t="shared" si="184"/>
        <v>569.91999999997665</v>
      </c>
      <c r="J3003" s="3">
        <f t="shared" si="185"/>
        <v>554.09999999997706</v>
      </c>
      <c r="K3003" s="3">
        <f>MIN(J3003-M3003+N3003,'Power Look Up'!$F$4)</f>
        <v>539.92722855249951</v>
      </c>
      <c r="M3003" s="51">
        <f t="array" ref="M3003">_xlfn.SUM(_xlfn.NORM.DIST($S$3:$S$1003,$G3003,$P3003,FALSE)*WindSpeedStep*$T$3:$T$1003)</f>
        <v>555.01108579063919</v>
      </c>
      <c r="N3003" s="51">
        <f t="array" ref="N3003">_xlfn.SUM(_xlfn.NORM.DIST($S$3:$S$1003,$G3003,$Q3003,FALSE)*WindSpeedStep*$T$3:$T$1003)</f>
        <v>540.83831434316164</v>
      </c>
      <c r="P3003" s="43">
        <f t="shared" si="186"/>
        <v>0.68465404407314123</v>
      </c>
      <c r="Q3003" s="43">
        <f t="shared" si="187"/>
        <v>0.28692149245839732</v>
      </c>
    </row>
    <row r="3004" spans="5:17" x14ac:dyDescent="0.2">
      <c r="E3004" s="16">
        <v>40971.076388888891</v>
      </c>
      <c r="F3004" s="22">
        <v>7.43</v>
      </c>
      <c r="G3004" s="22">
        <v>7.1350929379937078</v>
      </c>
      <c r="H3004" s="25">
        <v>6.4602960969044415E-2</v>
      </c>
      <c r="I3004" s="3">
        <f t="shared" si="184"/>
        <v>717.42999999996573</v>
      </c>
      <c r="J3004" s="3">
        <f t="shared" si="185"/>
        <v>630.13999999996759</v>
      </c>
      <c r="K3004" s="3">
        <f>MIN(J3004-M3004+N3004,'Power Look Up'!$F$4)</f>
        <v>619.43947756328373</v>
      </c>
      <c r="M3004" s="51">
        <f t="array" ref="M3004">_xlfn.SUM(_xlfn.NORM.DIST($S$3:$S$1003,$G3004,$P3004,FALSE)*WindSpeedStep*$T$3:$T$1003)</f>
        <v>630.35187693579724</v>
      </c>
      <c r="N3004" s="51">
        <f t="array" ref="N3004">_xlfn.SUM(_xlfn.NORM.DIST($S$3:$S$1003,$G3004,$Q3004,FALSE)*WindSpeedStep*$T$3:$T$1003)</f>
        <v>619.65135449911338</v>
      </c>
      <c r="P3004" s="43">
        <f t="shared" si="186"/>
        <v>0.71350929379937078</v>
      </c>
      <c r="Q3004" s="43">
        <f t="shared" si="187"/>
        <v>0.46094813058371192</v>
      </c>
    </row>
    <row r="3005" spans="5:17" x14ac:dyDescent="0.2">
      <c r="E3005" s="16">
        <v>40971.083333333336</v>
      </c>
      <c r="F3005" s="22">
        <v>7.52</v>
      </c>
      <c r="G3005" s="22">
        <v>7.2156309727723569</v>
      </c>
      <c r="H3005" s="25">
        <v>5.5851063829787238E-2</v>
      </c>
      <c r="I3005" s="3">
        <f t="shared" si="184"/>
        <v>744.51999999996508</v>
      </c>
      <c r="J3005" s="3">
        <f t="shared" si="185"/>
        <v>654.21999999996706</v>
      </c>
      <c r="K3005" s="3">
        <f>MIN(J3005-M3005+N3005,'Power Look Up'!$F$4)</f>
        <v>641.25022574659783</v>
      </c>
      <c r="M3005" s="51">
        <f t="array" ref="M3005">_xlfn.SUM(_xlfn.NORM.DIST($S$3:$S$1003,$G3005,$P3005,FALSE)*WindSpeedStep*$T$3:$T$1003)</f>
        <v>652.45867541967289</v>
      </c>
      <c r="N3005" s="51">
        <f t="array" ref="N3005">_xlfn.SUM(_xlfn.NORM.DIST($S$3:$S$1003,$G3005,$Q3005,FALSE)*WindSpeedStep*$T$3:$T$1003)</f>
        <v>639.48890116630366</v>
      </c>
      <c r="P3005" s="43">
        <f t="shared" si="186"/>
        <v>0.72156309727723578</v>
      </c>
      <c r="Q3005" s="43">
        <f t="shared" si="187"/>
        <v>0.40300066603249868</v>
      </c>
    </row>
    <row r="3006" spans="5:17" x14ac:dyDescent="0.2">
      <c r="E3006" s="16">
        <v>40971.090277777781</v>
      </c>
      <c r="F3006" s="22">
        <v>6.47</v>
      </c>
      <c r="G3006" s="22">
        <v>6.521076916016959</v>
      </c>
      <c r="H3006" s="25">
        <v>0.15146831530139104</v>
      </c>
      <c r="I3006" s="3">
        <f t="shared" si="184"/>
        <v>468.21999999997888</v>
      </c>
      <c r="J3006" s="3">
        <f t="shared" si="185"/>
        <v>479.51999999997861</v>
      </c>
      <c r="K3006" s="3">
        <f>MIN(J3006-M3006+N3006,'Power Look Up'!$F$4)</f>
        <v>496.74596515707645</v>
      </c>
      <c r="M3006" s="51">
        <f t="array" ref="M3006">_xlfn.SUM(_xlfn.NORM.DIST($S$3:$S$1003,$G3006,$P3006,FALSE)*WindSpeedStep*$T$3:$T$1003)</f>
        <v>477.14437901773192</v>
      </c>
      <c r="N3006" s="51">
        <f t="array" ref="N3006">_xlfn.SUM(_xlfn.NORM.DIST($S$3:$S$1003,$G3006,$Q3006,FALSE)*WindSpeedStep*$T$3:$T$1003)</f>
        <v>494.37034417482977</v>
      </c>
      <c r="P3006" s="43">
        <f t="shared" si="186"/>
        <v>0.6521076916016959</v>
      </c>
      <c r="Q3006" s="43">
        <f t="shared" si="187"/>
        <v>0.98773653441987952</v>
      </c>
    </row>
    <row r="3007" spans="5:17" x14ac:dyDescent="0.2">
      <c r="E3007" s="16">
        <v>40971.097222222219</v>
      </c>
      <c r="F3007" s="22">
        <v>6.22</v>
      </c>
      <c r="G3007" s="22">
        <v>6.3767263839339856</v>
      </c>
      <c r="H3007" s="25">
        <v>0.12218649517684887</v>
      </c>
      <c r="I3007" s="3">
        <f t="shared" si="184"/>
        <v>411.71999999998008</v>
      </c>
      <c r="J3007" s="3">
        <f t="shared" si="185"/>
        <v>447.8799999999793</v>
      </c>
      <c r="K3007" s="3">
        <f>MIN(J3007-M3007+N3007,'Power Look Up'!$F$4)</f>
        <v>454.0667213333835</v>
      </c>
      <c r="M3007" s="51">
        <f t="array" ref="M3007">_xlfn.SUM(_xlfn.NORM.DIST($S$3:$S$1003,$G3007,$P3007,FALSE)*WindSpeedStep*$T$3:$T$1003)</f>
        <v>444.9522569225856</v>
      </c>
      <c r="N3007" s="51">
        <f t="array" ref="N3007">_xlfn.SUM(_xlfn.NORM.DIST($S$3:$S$1003,$G3007,$Q3007,FALSE)*WindSpeedStep*$T$3:$T$1003)</f>
        <v>451.1389782559898</v>
      </c>
      <c r="P3007" s="43">
        <f t="shared" si="186"/>
        <v>0.63767263839339861</v>
      </c>
      <c r="Q3007" s="43">
        <f t="shared" si="187"/>
        <v>0.7791498475546349</v>
      </c>
    </row>
    <row r="3008" spans="5:17" x14ac:dyDescent="0.2">
      <c r="E3008" s="16">
        <v>40971.104166666664</v>
      </c>
      <c r="F3008" s="22">
        <v>6.57</v>
      </c>
      <c r="G3008" s="22">
        <v>6.6892172600162869</v>
      </c>
      <c r="H3008" s="25">
        <v>9.7412480974124804E-2</v>
      </c>
      <c r="I3008" s="3">
        <f t="shared" si="184"/>
        <v>490.81999999997839</v>
      </c>
      <c r="J3008" s="3">
        <f t="shared" si="185"/>
        <v>517.93999999997777</v>
      </c>
      <c r="K3008" s="3">
        <f>MIN(J3008-M3008+N3008,'Power Look Up'!$F$4)</f>
        <v>517.16158646540498</v>
      </c>
      <c r="M3008" s="51">
        <f t="array" ref="M3008">_xlfn.SUM(_xlfn.NORM.DIST($S$3:$S$1003,$G3008,$P3008,FALSE)*WindSpeedStep*$T$3:$T$1003)</f>
        <v>516.44411856825184</v>
      </c>
      <c r="N3008" s="51">
        <f t="array" ref="N3008">_xlfn.SUM(_xlfn.NORM.DIST($S$3:$S$1003,$G3008,$Q3008,FALSE)*WindSpeedStep*$T$3:$T$1003)</f>
        <v>515.66570503367905</v>
      </c>
      <c r="P3008" s="43">
        <f t="shared" si="186"/>
        <v>0.66892172600162869</v>
      </c>
      <c r="Q3008" s="43">
        <f t="shared" si="187"/>
        <v>0.65161324907312379</v>
      </c>
    </row>
    <row r="3009" spans="5:17" x14ac:dyDescent="0.2">
      <c r="E3009" s="16">
        <v>40971.111111111109</v>
      </c>
      <c r="F3009" s="22">
        <v>5.09</v>
      </c>
      <c r="G3009" s="22">
        <v>5.3038601381454455</v>
      </c>
      <c r="H3009" s="25">
        <v>0.1787819253438114</v>
      </c>
      <c r="I3009" s="3">
        <f t="shared" si="184"/>
        <v>214.57999999998961</v>
      </c>
      <c r="J3009" s="3">
        <f t="shared" si="185"/>
        <v>248.59999999998888</v>
      </c>
      <c r="K3009" s="3">
        <f>MIN(J3009-M3009+N3009,'Power Look Up'!$F$4)</f>
        <v>259.35028267577565</v>
      </c>
      <c r="M3009" s="51">
        <f t="array" ref="M3009">_xlfn.SUM(_xlfn.NORM.DIST($S$3:$S$1003,$G3009,$P3009,FALSE)*WindSpeedStep*$T$3:$T$1003)</f>
        <v>243.85045825726854</v>
      </c>
      <c r="N3009" s="51">
        <f t="array" ref="N3009">_xlfn.SUM(_xlfn.NORM.DIST($S$3:$S$1003,$G3009,$Q3009,FALSE)*WindSpeedStep*$T$3:$T$1003)</f>
        <v>254.60074093305531</v>
      </c>
      <c r="P3009" s="43">
        <f t="shared" si="186"/>
        <v>0.53038601381454453</v>
      </c>
      <c r="Q3009" s="43">
        <f t="shared" si="187"/>
        <v>0.94823432725193624</v>
      </c>
    </row>
    <row r="3010" spans="5:17" x14ac:dyDescent="0.2">
      <c r="E3010" s="16">
        <v>40971.118055555555</v>
      </c>
      <c r="F3010" s="22">
        <v>4.8099999999999996</v>
      </c>
      <c r="G3010" s="22">
        <v>4.923293490952652</v>
      </c>
      <c r="H3010" s="25">
        <v>0.17463617463617465</v>
      </c>
      <c r="I3010" s="3">
        <f t="shared" si="184"/>
        <v>179.28999999999365</v>
      </c>
      <c r="J3010" s="3">
        <f t="shared" si="185"/>
        <v>191.27999999999341</v>
      </c>
      <c r="K3010" s="3">
        <f>MIN(J3010-M3010+N3010,'Power Look Up'!$F$4)</f>
        <v>200.07056890888376</v>
      </c>
      <c r="M3010" s="51">
        <f t="array" ref="M3010">_xlfn.SUM(_xlfn.NORM.DIST($S$3:$S$1003,$G3010,$P3010,FALSE)*WindSpeedStep*$T$3:$T$1003)</f>
        <v>182.27394279835943</v>
      </c>
      <c r="N3010" s="51">
        <f t="array" ref="N3010">_xlfn.SUM(_xlfn.NORM.DIST($S$3:$S$1003,$G3010,$Q3010,FALSE)*WindSpeedStep*$T$3:$T$1003)</f>
        <v>191.06451170724978</v>
      </c>
      <c r="P3010" s="43">
        <f t="shared" si="186"/>
        <v>0.49232934909526521</v>
      </c>
      <c r="Q3010" s="43">
        <f t="shared" si="187"/>
        <v>0.85978514187114929</v>
      </c>
    </row>
    <row r="3011" spans="5:17" x14ac:dyDescent="0.2">
      <c r="E3011" s="16">
        <v>40971.125</v>
      </c>
      <c r="F3011" s="22">
        <v>5.56</v>
      </c>
      <c r="G3011" s="22">
        <v>5.652421966817414</v>
      </c>
      <c r="H3011" s="25">
        <v>0.18165467625899281</v>
      </c>
      <c r="I3011" s="3">
        <f t="shared" ref="I3011:I3074" si="188">INDEX(PowerArray,MIN(MaximumPowerIndex,ROUND(F3011*100,0)))</f>
        <v>290.71999999998798</v>
      </c>
      <c r="J3011" s="3">
        <f t="shared" ref="J3011:J3074" si="189">INDEX(PowerArray,MIN(MaximumPowerIndex,ROUND(G3011*100,0)))</f>
        <v>305.29999999998768</v>
      </c>
      <c r="K3011" s="3">
        <f>MIN(J3011-M3011+N3011,'Power Look Up'!$F$4)</f>
        <v>321.06626737950063</v>
      </c>
      <c r="M3011" s="51">
        <f t="array" ref="M3011">_xlfn.SUM(_xlfn.NORM.DIST($S$3:$S$1003,$G3011,$P3011,FALSE)*WindSpeedStep*$T$3:$T$1003)</f>
        <v>303.05314606307644</v>
      </c>
      <c r="N3011" s="51">
        <f t="array" ref="N3011">_xlfn.SUM(_xlfn.NORM.DIST($S$3:$S$1003,$G3011,$Q3011,FALSE)*WindSpeedStep*$T$3:$T$1003)</f>
        <v>318.81941344258939</v>
      </c>
      <c r="P3011" s="43">
        <f t="shared" ref="P3011:P3074" si="190">ReferenceTurbulence*G3011</f>
        <v>0.56524219668174147</v>
      </c>
      <c r="Q3011" s="43">
        <f t="shared" si="187"/>
        <v>1.0267888824614368</v>
      </c>
    </row>
    <row r="3012" spans="5:17" x14ac:dyDescent="0.2">
      <c r="E3012" s="16">
        <v>40971.131944444445</v>
      </c>
      <c r="F3012" s="22">
        <v>5.39</v>
      </c>
      <c r="G3012" s="22">
        <v>5.5440848660316693</v>
      </c>
      <c r="H3012" s="25">
        <v>0.12059369202226346</v>
      </c>
      <c r="I3012" s="3">
        <f t="shared" si="188"/>
        <v>263.17999999998858</v>
      </c>
      <c r="J3012" s="3">
        <f t="shared" si="189"/>
        <v>287.47999999998808</v>
      </c>
      <c r="K3012" s="3">
        <f>MIN(J3012-M3012+N3012,'Power Look Up'!$F$4)</f>
        <v>289.76008971059366</v>
      </c>
      <c r="M3012" s="51">
        <f t="array" ref="M3012">_xlfn.SUM(_xlfn.NORM.DIST($S$3:$S$1003,$G3012,$P3012,FALSE)*WindSpeedStep*$T$3:$T$1003)</f>
        <v>284.19896941629366</v>
      </c>
      <c r="N3012" s="51">
        <f t="array" ref="N3012">_xlfn.SUM(_xlfn.NORM.DIST($S$3:$S$1003,$G3012,$Q3012,FALSE)*WindSpeedStep*$T$3:$T$1003)</f>
        <v>286.47905912689924</v>
      </c>
      <c r="P3012" s="43">
        <f t="shared" si="190"/>
        <v>0.55440848660316699</v>
      </c>
      <c r="Q3012" s="43">
        <f t="shared" ref="Q3012:Q3075" si="191">G3012*H3012</f>
        <v>0.66858166287951493</v>
      </c>
    </row>
    <row r="3013" spans="5:17" x14ac:dyDescent="0.2">
      <c r="E3013" s="16">
        <v>40971.138888888891</v>
      </c>
      <c r="F3013" s="22">
        <v>5.97</v>
      </c>
      <c r="G3013" s="22">
        <v>6.1315229378997467</v>
      </c>
      <c r="H3013" s="25">
        <v>0.15242881072026801</v>
      </c>
      <c r="I3013" s="3">
        <f t="shared" si="188"/>
        <v>357.13999999998657</v>
      </c>
      <c r="J3013" s="3">
        <f t="shared" si="189"/>
        <v>391.3799999999805</v>
      </c>
      <c r="K3013" s="3">
        <f>MIN(J3013-M3013+N3013,'Power Look Up'!$F$4)</f>
        <v>404.974304975937</v>
      </c>
      <c r="M3013" s="51">
        <f t="array" ref="M3013">_xlfn.SUM(_xlfn.NORM.DIST($S$3:$S$1003,$G3013,$P3013,FALSE)*WindSpeedStep*$T$3:$T$1003)</f>
        <v>393.42162962131874</v>
      </c>
      <c r="N3013" s="51">
        <f t="array" ref="N3013">_xlfn.SUM(_xlfn.NORM.DIST($S$3:$S$1003,$G3013,$Q3013,FALSE)*WindSpeedStep*$T$3:$T$1003)</f>
        <v>407.01593459727525</v>
      </c>
      <c r="P3013" s="43">
        <f t="shared" si="190"/>
        <v>0.61315229378997471</v>
      </c>
      <c r="Q3013" s="43">
        <f t="shared" si="191"/>
        <v>0.93462074932810213</v>
      </c>
    </row>
    <row r="3014" spans="5:17" x14ac:dyDescent="0.2">
      <c r="E3014" s="16">
        <v>40971.145833333336</v>
      </c>
      <c r="F3014" s="22">
        <v>6.02</v>
      </c>
      <c r="G3014" s="22">
        <v>6.1877841837220116</v>
      </c>
      <c r="H3014" s="25">
        <v>0.14285714285714288</v>
      </c>
      <c r="I3014" s="3">
        <f t="shared" si="188"/>
        <v>366.51999999998105</v>
      </c>
      <c r="J3014" s="3">
        <f t="shared" si="189"/>
        <v>404.93999999998022</v>
      </c>
      <c r="K3014" s="3">
        <f>MIN(J3014-M3014+N3014,'Power Look Up'!$F$4)</f>
        <v>416.15983144630468</v>
      </c>
      <c r="M3014" s="51">
        <f t="array" ref="M3014">_xlfn.SUM(_xlfn.NORM.DIST($S$3:$S$1003,$G3014,$P3014,FALSE)*WindSpeedStep*$T$3:$T$1003)</f>
        <v>404.90452865034058</v>
      </c>
      <c r="N3014" s="51">
        <f t="array" ref="N3014">_xlfn.SUM(_xlfn.NORM.DIST($S$3:$S$1003,$G3014,$Q3014,FALSE)*WindSpeedStep*$T$3:$T$1003)</f>
        <v>416.12436009666504</v>
      </c>
      <c r="P3014" s="43">
        <f t="shared" si="190"/>
        <v>0.61877841837220116</v>
      </c>
      <c r="Q3014" s="43">
        <f t="shared" si="191"/>
        <v>0.8839691691031446</v>
      </c>
    </row>
    <row r="3015" spans="5:17" x14ac:dyDescent="0.2">
      <c r="E3015" s="16">
        <v>40971.152777777781</v>
      </c>
      <c r="F3015" s="22">
        <v>6.96</v>
      </c>
      <c r="G3015" s="22">
        <v>6.7954781554421899</v>
      </c>
      <c r="H3015" s="25">
        <v>7.3275862068965525E-2</v>
      </c>
      <c r="I3015" s="3">
        <f t="shared" si="188"/>
        <v>578.9599999999765</v>
      </c>
      <c r="J3015" s="3">
        <f t="shared" si="189"/>
        <v>542.79999999997722</v>
      </c>
      <c r="K3015" s="3">
        <f>MIN(J3015-M3015+N3015,'Power Look Up'!$F$4)</f>
        <v>535.30155153596536</v>
      </c>
      <c r="M3015" s="51">
        <f t="array" ref="M3015">_xlfn.SUM(_xlfn.NORM.DIST($S$3:$S$1003,$G3015,$P3015,FALSE)*WindSpeedStep*$T$3:$T$1003)</f>
        <v>542.3011875724111</v>
      </c>
      <c r="N3015" s="51">
        <f t="array" ref="N3015">_xlfn.SUM(_xlfn.NORM.DIST($S$3:$S$1003,$G3015,$Q3015,FALSE)*WindSpeedStep*$T$3:$T$1003)</f>
        <v>534.80273910839924</v>
      </c>
      <c r="P3015" s="43">
        <f t="shared" si="190"/>
        <v>0.67954781554421906</v>
      </c>
      <c r="Q3015" s="43">
        <f t="shared" si="191"/>
        <v>0.49794452001085016</v>
      </c>
    </row>
    <row r="3016" spans="5:17" x14ac:dyDescent="0.2">
      <c r="E3016" s="16">
        <v>40971.159722222219</v>
      </c>
      <c r="F3016" s="22">
        <v>6.25</v>
      </c>
      <c r="G3016" s="22">
        <v>6.1347072902663804</v>
      </c>
      <c r="H3016" s="25">
        <v>7.3599999999999999E-2</v>
      </c>
      <c r="I3016" s="3">
        <f t="shared" si="188"/>
        <v>418.49999999997993</v>
      </c>
      <c r="J3016" s="3">
        <f t="shared" si="189"/>
        <v>391.3799999999805</v>
      </c>
      <c r="K3016" s="3">
        <f>MIN(J3016-M3016+N3016,'Power Look Up'!$F$4)</f>
        <v>386.13933828663562</v>
      </c>
      <c r="M3016" s="51">
        <f t="array" ref="M3016">_xlfn.SUM(_xlfn.NORM.DIST($S$3:$S$1003,$G3016,$P3016,FALSE)*WindSpeedStep*$T$3:$T$1003)</f>
        <v>394.06627780739734</v>
      </c>
      <c r="N3016" s="51">
        <f t="array" ref="N3016">_xlfn.SUM(_xlfn.NORM.DIST($S$3:$S$1003,$G3016,$Q3016,FALSE)*WindSpeedStep*$T$3:$T$1003)</f>
        <v>388.82561609405246</v>
      </c>
      <c r="P3016" s="43">
        <f t="shared" si="190"/>
        <v>0.61347072902663813</v>
      </c>
      <c r="Q3016" s="43">
        <f t="shared" si="191"/>
        <v>0.45151445656360562</v>
      </c>
    </row>
    <row r="3017" spans="5:17" x14ac:dyDescent="0.2">
      <c r="E3017" s="16">
        <v>40971.166666666664</v>
      </c>
      <c r="F3017" s="22">
        <v>5.64</v>
      </c>
      <c r="G3017" s="22">
        <v>5.6265033407322731</v>
      </c>
      <c r="H3017" s="25">
        <v>0.10283687943262411</v>
      </c>
      <c r="I3017" s="3">
        <f t="shared" si="188"/>
        <v>303.67999999998773</v>
      </c>
      <c r="J3017" s="3">
        <f t="shared" si="189"/>
        <v>302.05999999998778</v>
      </c>
      <c r="K3017" s="3">
        <f>MIN(J3017-M3017+N3017,'Power Look Up'!$F$4)</f>
        <v>302.38619851555006</v>
      </c>
      <c r="M3017" s="51">
        <f t="array" ref="M3017">_xlfn.SUM(_xlfn.NORM.DIST($S$3:$S$1003,$G3017,$P3017,FALSE)*WindSpeedStep*$T$3:$T$1003)</f>
        <v>298.49806862699</v>
      </c>
      <c r="N3017" s="51">
        <f t="array" ref="N3017">_xlfn.SUM(_xlfn.NORM.DIST($S$3:$S$1003,$G3017,$Q3017,FALSE)*WindSpeedStep*$T$3:$T$1003)</f>
        <v>298.82426714255229</v>
      </c>
      <c r="P3017" s="43">
        <f t="shared" si="190"/>
        <v>0.56265033407322729</v>
      </c>
      <c r="Q3017" s="43">
        <f t="shared" si="191"/>
        <v>0.57861204567814151</v>
      </c>
    </row>
    <row r="3018" spans="5:17" x14ac:dyDescent="0.2">
      <c r="E3018" s="16">
        <v>40971.173611111109</v>
      </c>
      <c r="F3018" s="22">
        <v>4.84</v>
      </c>
      <c r="G3018" s="22">
        <v>4.9479522550612787</v>
      </c>
      <c r="H3018" s="25">
        <v>0.15702479338842976</v>
      </c>
      <c r="I3018" s="3">
        <f t="shared" si="188"/>
        <v>182.55999999999358</v>
      </c>
      <c r="J3018" s="3">
        <f t="shared" si="189"/>
        <v>194.54999999999333</v>
      </c>
      <c r="K3018" s="3">
        <f>MIN(J3018-M3018+N3018,'Power Look Up'!$F$4)</f>
        <v>200.08056212320335</v>
      </c>
      <c r="M3018" s="51">
        <f t="array" ref="M3018">_xlfn.SUM(_xlfn.NORM.DIST($S$3:$S$1003,$G3018,$P3018,FALSE)*WindSpeedStep*$T$3:$T$1003)</f>
        <v>186.21723270127046</v>
      </c>
      <c r="N3018" s="51">
        <f t="array" ref="N3018">_xlfn.SUM(_xlfn.NORM.DIST($S$3:$S$1003,$G3018,$Q3018,FALSE)*WindSpeedStep*$T$3:$T$1003)</f>
        <v>191.74779482448048</v>
      </c>
      <c r="P3018" s="43">
        <f t="shared" si="190"/>
        <v>0.49479522550612787</v>
      </c>
      <c r="Q3018" s="43">
        <f t="shared" si="191"/>
        <v>0.77695118054681234</v>
      </c>
    </row>
    <row r="3019" spans="5:17" x14ac:dyDescent="0.2">
      <c r="E3019" s="16">
        <v>40971.180555555555</v>
      </c>
      <c r="F3019" s="22">
        <v>5.48</v>
      </c>
      <c r="G3019" s="22">
        <v>5.3918171576708236</v>
      </c>
      <c r="H3019" s="25">
        <v>0.11496350364963503</v>
      </c>
      <c r="I3019" s="3">
        <f t="shared" si="188"/>
        <v>277.75999999998828</v>
      </c>
      <c r="J3019" s="3">
        <f t="shared" si="189"/>
        <v>263.17999999998858</v>
      </c>
      <c r="K3019" s="3">
        <f>MIN(J3019-M3019+N3019,'Power Look Up'!$F$4)</f>
        <v>264.33105649817173</v>
      </c>
      <c r="M3019" s="51">
        <f t="array" ref="M3019">_xlfn.SUM(_xlfn.NORM.DIST($S$3:$S$1003,$G3019,$P3019,FALSE)*WindSpeedStep*$T$3:$T$1003)</f>
        <v>258.42844784447823</v>
      </c>
      <c r="N3019" s="51">
        <f t="array" ref="N3019">_xlfn.SUM(_xlfn.NORM.DIST($S$3:$S$1003,$G3019,$Q3019,FALSE)*WindSpeedStep*$T$3:$T$1003)</f>
        <v>259.57950434266138</v>
      </c>
      <c r="P3019" s="43">
        <f t="shared" si="190"/>
        <v>0.5391817157670824</v>
      </c>
      <c r="Q3019" s="43">
        <f t="shared" si="191"/>
        <v>0.61986219148405453</v>
      </c>
    </row>
    <row r="3020" spans="5:17" x14ac:dyDescent="0.2">
      <c r="E3020" s="16">
        <v>40971.1875</v>
      </c>
      <c r="F3020" s="22">
        <v>5.18</v>
      </c>
      <c r="G3020" s="22">
        <v>5.1638851732002964</v>
      </c>
      <c r="H3020" s="25">
        <v>6.7567567567567571E-2</v>
      </c>
      <c r="I3020" s="3">
        <f t="shared" si="188"/>
        <v>229.15999999998931</v>
      </c>
      <c r="J3020" s="3">
        <f t="shared" si="189"/>
        <v>225.91999999998939</v>
      </c>
      <c r="K3020" s="3">
        <f>MIN(J3020-M3020+N3020,'Power Look Up'!$F$4)</f>
        <v>225.81283430070411</v>
      </c>
      <c r="M3020" s="51">
        <f t="array" ref="M3020">_xlfn.SUM(_xlfn.NORM.DIST($S$3:$S$1003,$G3020,$P3020,FALSE)*WindSpeedStep*$T$3:$T$1003)</f>
        <v>220.98476398472323</v>
      </c>
      <c r="N3020" s="51">
        <f t="array" ref="N3020">_xlfn.SUM(_xlfn.NORM.DIST($S$3:$S$1003,$G3020,$Q3020,FALSE)*WindSpeedStep*$T$3:$T$1003)</f>
        <v>220.87759828543795</v>
      </c>
      <c r="P3020" s="43">
        <f t="shared" si="190"/>
        <v>0.51638851732002966</v>
      </c>
      <c r="Q3020" s="43">
        <f t="shared" si="191"/>
        <v>0.34891116035137137</v>
      </c>
    </row>
    <row r="3021" spans="5:17" x14ac:dyDescent="0.2">
      <c r="E3021" s="16">
        <v>40971.194444444445</v>
      </c>
      <c r="F3021" s="22">
        <v>5.37</v>
      </c>
      <c r="G3021" s="22">
        <v>5.3998452603328957</v>
      </c>
      <c r="H3021" s="25">
        <v>7.0763500931098691E-2</v>
      </c>
      <c r="I3021" s="3">
        <f t="shared" si="188"/>
        <v>259.93999999998863</v>
      </c>
      <c r="J3021" s="3">
        <f t="shared" si="189"/>
        <v>264.79999999998853</v>
      </c>
      <c r="K3021" s="3">
        <f>MIN(J3021-M3021+N3021,'Power Look Up'!$F$4)</f>
        <v>263.54036527203357</v>
      </c>
      <c r="M3021" s="51">
        <f t="array" ref="M3021">_xlfn.SUM(_xlfn.NORM.DIST($S$3:$S$1003,$G3021,$P3021,FALSE)*WindSpeedStep*$T$3:$T$1003)</f>
        <v>259.76903244432361</v>
      </c>
      <c r="N3021" s="51">
        <f t="array" ref="N3021">_xlfn.SUM(_xlfn.NORM.DIST($S$3:$S$1003,$G3021,$Q3021,FALSE)*WindSpeedStep*$T$3:$T$1003)</f>
        <v>258.50939771636865</v>
      </c>
      <c r="P3021" s="43">
        <f t="shared" si="190"/>
        <v>0.53998452603328961</v>
      </c>
      <c r="Q3021" s="43">
        <f t="shared" si="191"/>
        <v>0.38211195510735574</v>
      </c>
    </row>
    <row r="3022" spans="5:17" x14ac:dyDescent="0.2">
      <c r="E3022" s="16">
        <v>40971.201388888891</v>
      </c>
      <c r="F3022" s="22">
        <v>5.05</v>
      </c>
      <c r="G3022" s="22">
        <v>4.9885975783584566</v>
      </c>
      <c r="H3022" s="25">
        <v>0.10891089108910892</v>
      </c>
      <c r="I3022" s="3">
        <f t="shared" si="188"/>
        <v>208.09999999998976</v>
      </c>
      <c r="J3022" s="3">
        <f t="shared" si="189"/>
        <v>198.90999999999326</v>
      </c>
      <c r="K3022" s="3">
        <f>MIN(J3022-M3022+N3022,'Power Look Up'!$F$4)</f>
        <v>199.24802293478803</v>
      </c>
      <c r="M3022" s="51">
        <f t="array" ref="M3022">_xlfn.SUM(_xlfn.NORM.DIST($S$3:$S$1003,$G3022,$P3022,FALSE)*WindSpeedStep*$T$3:$T$1003)</f>
        <v>192.7280245626589</v>
      </c>
      <c r="N3022" s="51">
        <f t="array" ref="N3022">_xlfn.SUM(_xlfn.NORM.DIST($S$3:$S$1003,$G3022,$Q3022,FALSE)*WindSpeedStep*$T$3:$T$1003)</f>
        <v>193.06604749745367</v>
      </c>
      <c r="P3022" s="43">
        <f t="shared" si="190"/>
        <v>0.49885975783584569</v>
      </c>
      <c r="Q3022" s="43">
        <f t="shared" si="191"/>
        <v>0.54331260754399036</v>
      </c>
    </row>
    <row r="3023" spans="5:17" x14ac:dyDescent="0.2">
      <c r="E3023" s="16">
        <v>40971.208333333336</v>
      </c>
      <c r="F3023" s="22">
        <v>4.45</v>
      </c>
      <c r="G3023" s="22">
        <v>4.5310303466307564</v>
      </c>
      <c r="H3023" s="25">
        <v>8.3146067415730329E-2</v>
      </c>
      <c r="I3023" s="3">
        <f t="shared" si="188"/>
        <v>140.0499999999945</v>
      </c>
      <c r="J3023" s="3">
        <f t="shared" si="189"/>
        <v>148.7699999999943</v>
      </c>
      <c r="K3023" s="3">
        <f>MIN(J3023-M3023+N3023,'Power Look Up'!$F$4)</f>
        <v>147.11027626308373</v>
      </c>
      <c r="M3023" s="51">
        <f t="array" ref="M3023">_xlfn.SUM(_xlfn.NORM.DIST($S$3:$S$1003,$G3023,$P3023,FALSE)*WindSpeedStep*$T$3:$T$1003)</f>
        <v>120.67971703716442</v>
      </c>
      <c r="N3023" s="51">
        <f t="array" ref="N3023">_xlfn.SUM(_xlfn.NORM.DIST($S$3:$S$1003,$G3023,$Q3023,FALSE)*WindSpeedStep*$T$3:$T$1003)</f>
        <v>119.01999330025384</v>
      </c>
      <c r="P3023" s="43">
        <f t="shared" si="190"/>
        <v>0.45310303466307567</v>
      </c>
      <c r="Q3023" s="43">
        <f t="shared" si="191"/>
        <v>0.37673735466368086</v>
      </c>
    </row>
    <row r="3024" spans="5:17" x14ac:dyDescent="0.2">
      <c r="E3024" s="16">
        <v>40971.215277777781</v>
      </c>
      <c r="F3024" s="22">
        <v>4.66</v>
      </c>
      <c r="G3024" s="22">
        <v>4.7008197243138428</v>
      </c>
      <c r="H3024" s="25">
        <v>0.11587982832618027</v>
      </c>
      <c r="I3024" s="3">
        <f t="shared" si="188"/>
        <v>162.93999999999403</v>
      </c>
      <c r="J3024" s="3">
        <f t="shared" si="189"/>
        <v>167.29999999999393</v>
      </c>
      <c r="K3024" s="3">
        <f>MIN(J3024-M3024+N3024,'Power Look Up'!$F$4)</f>
        <v>168.6347341107745</v>
      </c>
      <c r="M3024" s="51">
        <f t="array" ref="M3024">_xlfn.SUM(_xlfn.NORM.DIST($S$3:$S$1003,$G3024,$P3024,FALSE)*WindSpeedStep*$T$3:$T$1003)</f>
        <v>146.98169408117585</v>
      </c>
      <c r="N3024" s="51">
        <f t="array" ref="N3024">_xlfn.SUM(_xlfn.NORM.DIST($S$3:$S$1003,$G3024,$Q3024,FALSE)*WindSpeedStep*$T$3:$T$1003)</f>
        <v>148.31642819195642</v>
      </c>
      <c r="P3024" s="43">
        <f t="shared" si="190"/>
        <v>0.47008197243138428</v>
      </c>
      <c r="Q3024" s="43">
        <f t="shared" si="191"/>
        <v>0.54473018264581019</v>
      </c>
    </row>
    <row r="3025" spans="5:17" x14ac:dyDescent="0.2">
      <c r="E3025" s="16">
        <v>40971.222222222219</v>
      </c>
      <c r="F3025" s="22">
        <v>5.44</v>
      </c>
      <c r="G3025" s="22">
        <v>5.2379785896025108</v>
      </c>
      <c r="H3025" s="25">
        <v>7.5367647058823525E-2</v>
      </c>
      <c r="I3025" s="3">
        <f t="shared" si="188"/>
        <v>271.27999999998838</v>
      </c>
      <c r="J3025" s="3">
        <f t="shared" si="189"/>
        <v>238.87999999998908</v>
      </c>
      <c r="K3025" s="3">
        <f>MIN(J3025-M3025+N3025,'Power Look Up'!$F$4)</f>
        <v>238.45730841827714</v>
      </c>
      <c r="M3025" s="51">
        <f t="array" ref="M3025">_xlfn.SUM(_xlfn.NORM.DIST($S$3:$S$1003,$G3025,$P3025,FALSE)*WindSpeedStep*$T$3:$T$1003)</f>
        <v>233.04499118154712</v>
      </c>
      <c r="N3025" s="51">
        <f t="array" ref="N3025">_xlfn.SUM(_xlfn.NORM.DIST($S$3:$S$1003,$G3025,$Q3025,FALSE)*WindSpeedStep*$T$3:$T$1003)</f>
        <v>232.62229959983517</v>
      </c>
      <c r="P3025" s="43">
        <f t="shared" si="190"/>
        <v>0.52379785896025111</v>
      </c>
      <c r="Q3025" s="43">
        <f t="shared" si="191"/>
        <v>0.39477412164283626</v>
      </c>
    </row>
    <row r="3026" spans="5:17" x14ac:dyDescent="0.2">
      <c r="E3026" s="16">
        <v>40971.229166666664</v>
      </c>
      <c r="F3026" s="22">
        <v>5.43</v>
      </c>
      <c r="G3026" s="22">
        <v>5.2609041417153701</v>
      </c>
      <c r="H3026" s="25">
        <v>5.70902394106814E-2</v>
      </c>
      <c r="I3026" s="3">
        <f t="shared" si="188"/>
        <v>269.65999999998843</v>
      </c>
      <c r="J3026" s="3">
        <f t="shared" si="189"/>
        <v>242.11999999998903</v>
      </c>
      <c r="K3026" s="3">
        <f>MIN(J3026-M3026+N3026,'Power Look Up'!$F$4)</f>
        <v>241.74404777473998</v>
      </c>
      <c r="M3026" s="51">
        <f t="array" ref="M3026">_xlfn.SUM(_xlfn.NORM.DIST($S$3:$S$1003,$G3026,$P3026,FALSE)*WindSpeedStep*$T$3:$T$1003)</f>
        <v>236.79540913044031</v>
      </c>
      <c r="N3026" s="51">
        <f t="array" ref="N3026">_xlfn.SUM(_xlfn.NORM.DIST($S$3:$S$1003,$G3026,$Q3026,FALSE)*WindSpeedStep*$T$3:$T$1003)</f>
        <v>236.41945690519125</v>
      </c>
      <c r="P3026" s="43">
        <f t="shared" si="190"/>
        <v>0.52609041417153701</v>
      </c>
      <c r="Q3026" s="43">
        <f t="shared" si="191"/>
        <v>0.30034627696717581</v>
      </c>
    </row>
    <row r="3027" spans="5:17" x14ac:dyDescent="0.2">
      <c r="E3027" s="16">
        <v>40971.236111111109</v>
      </c>
      <c r="F3027" s="22">
        <v>4.7300000000000004</v>
      </c>
      <c r="G3027" s="22">
        <v>4.6872087294460583</v>
      </c>
      <c r="H3027" s="25">
        <v>7.8224101479915431E-2</v>
      </c>
      <c r="I3027" s="3">
        <f t="shared" si="188"/>
        <v>170.56999999999385</v>
      </c>
      <c r="J3027" s="3">
        <f t="shared" si="189"/>
        <v>166.20999999999395</v>
      </c>
      <c r="K3027" s="3">
        <f>MIN(J3027-M3027+N3027,'Power Look Up'!$F$4)</f>
        <v>165.14901391199911</v>
      </c>
      <c r="M3027" s="51">
        <f t="array" ref="M3027">_xlfn.SUM(_xlfn.NORM.DIST($S$3:$S$1003,$G3027,$P3027,FALSE)*WindSpeedStep*$T$3:$T$1003)</f>
        <v>144.84577837200681</v>
      </c>
      <c r="N3027" s="51">
        <f t="array" ref="N3027">_xlfn.SUM(_xlfn.NORM.DIST($S$3:$S$1003,$G3027,$Q3027,FALSE)*WindSpeedStep*$T$3:$T$1003)</f>
        <v>143.78479228401196</v>
      </c>
      <c r="P3027" s="43">
        <f t="shared" si="190"/>
        <v>0.46872087294460585</v>
      </c>
      <c r="Q3027" s="43">
        <f t="shared" si="191"/>
        <v>0.36665269130973394</v>
      </c>
    </row>
    <row r="3028" spans="5:17" x14ac:dyDescent="0.2">
      <c r="E3028" s="16">
        <v>40971.243055555555</v>
      </c>
      <c r="F3028" s="22">
        <v>3.55</v>
      </c>
      <c r="G3028" s="22">
        <v>3.8071364006241448</v>
      </c>
      <c r="H3028" s="25">
        <v>0.12394366197183099</v>
      </c>
      <c r="I3028" s="3">
        <f t="shared" si="188"/>
        <v>50.049999999997112</v>
      </c>
      <c r="J3028" s="3">
        <f t="shared" si="189"/>
        <v>73.709999999996612</v>
      </c>
      <c r="K3028" s="3">
        <f>MIN(J3028-M3028+N3028,'Power Look Up'!$F$4)</f>
        <v>78.493354408010276</v>
      </c>
      <c r="M3028" s="51">
        <f t="array" ref="M3028">_xlfn.SUM(_xlfn.NORM.DIST($S$3:$S$1003,$G3028,$P3028,FALSE)*WindSpeedStep*$T$3:$T$1003)</f>
        <v>32.976968687441925</v>
      </c>
      <c r="N3028" s="51">
        <f t="array" ref="N3028">_xlfn.SUM(_xlfn.NORM.DIST($S$3:$S$1003,$G3028,$Q3028,FALSE)*WindSpeedStep*$T$3:$T$1003)</f>
        <v>37.760323095455583</v>
      </c>
      <c r="P3028" s="43">
        <f t="shared" si="190"/>
        <v>0.38071364006241448</v>
      </c>
      <c r="Q3028" s="43">
        <f t="shared" si="191"/>
        <v>0.4718704271196123</v>
      </c>
    </row>
    <row r="3029" spans="5:17" x14ac:dyDescent="0.2">
      <c r="E3029" s="16">
        <v>40971.25</v>
      </c>
      <c r="F3029" s="22">
        <v>4.07</v>
      </c>
      <c r="G3029" s="22">
        <v>4.1076500668643092</v>
      </c>
      <c r="H3029" s="25">
        <v>0.17444717444717442</v>
      </c>
      <c r="I3029" s="3">
        <f t="shared" si="188"/>
        <v>98.629999999995391</v>
      </c>
      <c r="J3029" s="3">
        <f t="shared" si="189"/>
        <v>102.98999999999529</v>
      </c>
      <c r="K3029" s="3">
        <f>MIN(J3029-M3029+N3029,'Power Look Up'!$F$4)</f>
        <v>119.9458197691909</v>
      </c>
      <c r="M3029" s="51">
        <f t="array" ref="M3029">_xlfn.SUM(_xlfn.NORM.DIST($S$3:$S$1003,$G3029,$P3029,FALSE)*WindSpeedStep*$T$3:$T$1003)</f>
        <v>62.207502589192096</v>
      </c>
      <c r="N3029" s="51">
        <f t="array" ref="N3029">_xlfn.SUM(_xlfn.NORM.DIST($S$3:$S$1003,$G3029,$Q3029,FALSE)*WindSpeedStep*$T$3:$T$1003)</f>
        <v>79.163322358387703</v>
      </c>
      <c r="P3029" s="43">
        <f t="shared" si="190"/>
        <v>0.41076500668643096</v>
      </c>
      <c r="Q3029" s="43">
        <f t="shared" si="191"/>
        <v>0.71656794778222577</v>
      </c>
    </row>
    <row r="3030" spans="5:17" x14ac:dyDescent="0.2">
      <c r="E3030" s="16">
        <v>40971.256944444445</v>
      </c>
      <c r="F3030" s="22">
        <v>4.3</v>
      </c>
      <c r="G3030" s="22">
        <v>4.2047115019995385</v>
      </c>
      <c r="H3030" s="25">
        <v>8.8372093023255813E-2</v>
      </c>
      <c r="I3030" s="3">
        <f t="shared" si="188"/>
        <v>123.69999999999484</v>
      </c>
      <c r="J3030" s="3">
        <f t="shared" si="189"/>
        <v>112.79999999999508</v>
      </c>
      <c r="K3030" s="3">
        <f>MIN(J3030-M3030+N3030,'Power Look Up'!$F$4)</f>
        <v>110.42338883018651</v>
      </c>
      <c r="M3030" s="51">
        <f t="array" ref="M3030">_xlfn.SUM(_xlfn.NORM.DIST($S$3:$S$1003,$G3030,$P3030,FALSE)*WindSpeedStep*$T$3:$T$1003)</f>
        <v>74.211958441755868</v>
      </c>
      <c r="N3030" s="51">
        <f t="array" ref="N3030">_xlfn.SUM(_xlfn.NORM.DIST($S$3:$S$1003,$G3030,$Q3030,FALSE)*WindSpeedStep*$T$3:$T$1003)</f>
        <v>71.835347271947299</v>
      </c>
      <c r="P3030" s="43">
        <f t="shared" si="190"/>
        <v>0.42047115019995385</v>
      </c>
      <c r="Q3030" s="43">
        <f t="shared" si="191"/>
        <v>0.37157915599065688</v>
      </c>
    </row>
    <row r="3031" spans="5:17" x14ac:dyDescent="0.2">
      <c r="E3031" s="16">
        <v>40971.263888888891</v>
      </c>
      <c r="F3031" s="22">
        <v>4.01</v>
      </c>
      <c r="G3031" s="22">
        <v>3.8246529675090972</v>
      </c>
      <c r="H3031" s="25">
        <v>6.7331670822942655E-2</v>
      </c>
      <c r="I3031" s="3">
        <f t="shared" si="188"/>
        <v>92.089999999995527</v>
      </c>
      <c r="J3031" s="3">
        <f t="shared" si="189"/>
        <v>74.619999999996594</v>
      </c>
      <c r="K3031" s="3">
        <f>MIN(J3031-M3031+N3031,'Power Look Up'!$F$4)</f>
        <v>68.534841194771047</v>
      </c>
      <c r="M3031" s="51">
        <f t="array" ref="M3031">_xlfn.SUM(_xlfn.NORM.DIST($S$3:$S$1003,$G3031,$P3031,FALSE)*WindSpeedStep*$T$3:$T$1003)</f>
        <v>34.320998709013224</v>
      </c>
      <c r="N3031" s="51">
        <f t="array" ref="N3031">_xlfn.SUM(_xlfn.NORM.DIST($S$3:$S$1003,$G3031,$Q3031,FALSE)*WindSpeedStep*$T$3:$T$1003)</f>
        <v>28.235839903787681</v>
      </c>
      <c r="P3031" s="43">
        <f t="shared" si="190"/>
        <v>0.38246529675090973</v>
      </c>
      <c r="Q3031" s="43">
        <f t="shared" si="191"/>
        <v>0.25752027462031335</v>
      </c>
    </row>
    <row r="3032" spans="5:17" x14ac:dyDescent="0.2">
      <c r="E3032" s="16">
        <v>40971.270833333336</v>
      </c>
      <c r="F3032" s="22">
        <v>3.31</v>
      </c>
      <c r="G3032" s="22">
        <v>3.2104407108883994</v>
      </c>
      <c r="H3032" s="25">
        <v>3.9274924471299093E-2</v>
      </c>
      <c r="I3032" s="3">
        <f t="shared" si="188"/>
        <v>28.209999999997581</v>
      </c>
      <c r="J3032" s="3">
        <f t="shared" si="189"/>
        <v>19.109999999997775</v>
      </c>
      <c r="K3032" s="3">
        <f>MIN(J3032-M3032+N3032,'Power Look Up'!$F$4)</f>
        <v>17.706466245801604</v>
      </c>
      <c r="M3032" s="51">
        <f t="array" ref="M3032">_xlfn.SUM(_xlfn.NORM.DIST($S$3:$S$1003,$G3032,$P3032,FALSE)*WindSpeedStep*$T$3:$T$1003)</f>
        <v>7.315731686097001</v>
      </c>
      <c r="N3032" s="51">
        <f t="array" ref="N3032">_xlfn.SUM(_xlfn.NORM.DIST($S$3:$S$1003,$G3032,$Q3032,FALSE)*WindSpeedStep*$T$3:$T$1003)</f>
        <v>5.9121979319008284</v>
      </c>
      <c r="P3032" s="43">
        <f t="shared" si="190"/>
        <v>0.32104407108883998</v>
      </c>
      <c r="Q3032" s="43">
        <f t="shared" si="191"/>
        <v>0.12608981643972567</v>
      </c>
    </row>
    <row r="3033" spans="5:17" x14ac:dyDescent="0.2">
      <c r="E3033" s="16">
        <v>40971.277777777781</v>
      </c>
      <c r="F3033" s="22">
        <v>3.23</v>
      </c>
      <c r="G3033" s="22">
        <v>3.3426050369470843</v>
      </c>
      <c r="H3033" s="25">
        <v>6.1919504643962855E-2</v>
      </c>
      <c r="I3033" s="3">
        <f t="shared" si="188"/>
        <v>20.929999999997737</v>
      </c>
      <c r="J3033" s="3">
        <f t="shared" si="189"/>
        <v>30.939999999997521</v>
      </c>
      <c r="K3033" s="3">
        <f>MIN(J3033-M3033+N3033,'Power Look Up'!$F$4)</f>
        <v>29.908707708800755</v>
      </c>
      <c r="M3033" s="51">
        <f t="array" ref="M3033">_xlfn.SUM(_xlfn.NORM.DIST($S$3:$S$1003,$G3033,$P3033,FALSE)*WindSpeedStep*$T$3:$T$1003)</f>
        <v>10.69911570231964</v>
      </c>
      <c r="N3033" s="51">
        <f t="array" ref="N3033">_xlfn.SUM(_xlfn.NORM.DIST($S$3:$S$1003,$G3033,$Q3033,FALSE)*WindSpeedStep*$T$3:$T$1003)</f>
        <v>9.6678234111228729</v>
      </c>
      <c r="P3033" s="43">
        <f t="shared" si="190"/>
        <v>0.33426050369470844</v>
      </c>
      <c r="Q3033" s="43">
        <f t="shared" si="191"/>
        <v>0.20697244810817861</v>
      </c>
    </row>
    <row r="3034" spans="5:17" x14ac:dyDescent="0.2">
      <c r="E3034" s="16">
        <v>40971.284722222219</v>
      </c>
      <c r="F3034" s="22">
        <v>3.49</v>
      </c>
      <c r="G3034" s="22">
        <v>3.4689666034458773</v>
      </c>
      <c r="H3034" s="25">
        <v>6.5902578796561598E-2</v>
      </c>
      <c r="I3034" s="3">
        <f t="shared" si="188"/>
        <v>44.589999999997232</v>
      </c>
      <c r="J3034" s="3">
        <f t="shared" si="189"/>
        <v>42.769999999997268</v>
      </c>
      <c r="K3034" s="3">
        <f>MIN(J3034-M3034+N3034,'Power Look Up'!$F$4)</f>
        <v>41.23462496244484</v>
      </c>
      <c r="M3034" s="51">
        <f t="array" ref="M3034">_xlfn.SUM(_xlfn.NORM.DIST($S$3:$S$1003,$G3034,$P3034,FALSE)*WindSpeedStep*$T$3:$T$1003)</f>
        <v>14.765320817203158</v>
      </c>
      <c r="N3034" s="51">
        <f t="array" ref="N3034">_xlfn.SUM(_xlfn.NORM.DIST($S$3:$S$1003,$G3034,$Q3034,FALSE)*WindSpeedStep*$T$3:$T$1003)</f>
        <v>13.22994577965073</v>
      </c>
      <c r="P3034" s="43">
        <f t="shared" si="190"/>
        <v>0.34689666034458777</v>
      </c>
      <c r="Q3034" s="43">
        <f t="shared" si="191"/>
        <v>0.22861384492623257</v>
      </c>
    </row>
    <row r="3035" spans="5:17" x14ac:dyDescent="0.2">
      <c r="E3035" s="16">
        <v>40971.291666666664</v>
      </c>
      <c r="F3035" s="22">
        <v>3.63</v>
      </c>
      <c r="G3035" s="22">
        <v>3.7004700722779491</v>
      </c>
      <c r="H3035" s="25">
        <v>5.7851239669421489E-2</v>
      </c>
      <c r="I3035" s="3">
        <f t="shared" si="188"/>
        <v>57.329999999996957</v>
      </c>
      <c r="J3035" s="3">
        <f t="shared" si="189"/>
        <v>63.699999999996827</v>
      </c>
      <c r="K3035" s="3">
        <f>MIN(J3035-M3035+N3035,'Power Look Up'!$F$4)</f>
        <v>58.555550035238845</v>
      </c>
      <c r="M3035" s="51">
        <f t="array" ref="M3035">_xlfn.SUM(_xlfn.NORM.DIST($S$3:$S$1003,$G3035,$P3035,FALSE)*WindSpeedStep*$T$3:$T$1003)</f>
        <v>25.734851927387293</v>
      </c>
      <c r="N3035" s="51">
        <f t="array" ref="N3035">_xlfn.SUM(_xlfn.NORM.DIST($S$3:$S$1003,$G3035,$Q3035,FALSE)*WindSpeedStep*$T$3:$T$1003)</f>
        <v>20.590401962629308</v>
      </c>
      <c r="P3035" s="43">
        <f t="shared" si="190"/>
        <v>0.37004700722779493</v>
      </c>
      <c r="Q3035" s="43">
        <f t="shared" si="191"/>
        <v>0.2140767810408731</v>
      </c>
    </row>
    <row r="3036" spans="5:17" x14ac:dyDescent="0.2">
      <c r="E3036" s="16">
        <v>40971.298611111109</v>
      </c>
      <c r="F3036" s="22">
        <v>3.93</v>
      </c>
      <c r="G3036" s="22">
        <v>4.0059026480361286</v>
      </c>
      <c r="H3036" s="25">
        <v>0.10687022900763359</v>
      </c>
      <c r="I3036" s="3">
        <f t="shared" si="188"/>
        <v>84.629999999996372</v>
      </c>
      <c r="J3036" s="3">
        <f t="shared" si="189"/>
        <v>92.089999999995527</v>
      </c>
      <c r="K3036" s="3">
        <f>MIN(J3036-M3036+N3036,'Power Look Up'!$F$4)</f>
        <v>93.647877944306543</v>
      </c>
      <c r="M3036" s="51">
        <f t="array" ref="M3036">_xlfn.SUM(_xlfn.NORM.DIST($S$3:$S$1003,$G3036,$P3036,FALSE)*WindSpeedStep*$T$3:$T$1003)</f>
        <v>50.877620694941456</v>
      </c>
      <c r="N3036" s="51">
        <f t="array" ref="N3036">_xlfn.SUM(_xlfn.NORM.DIST($S$3:$S$1003,$G3036,$Q3036,FALSE)*WindSpeedStep*$T$3:$T$1003)</f>
        <v>52.435498639252479</v>
      </c>
      <c r="P3036" s="43">
        <f t="shared" si="190"/>
        <v>0.40059026480361287</v>
      </c>
      <c r="Q3036" s="43">
        <f t="shared" si="191"/>
        <v>0.42811173337790687</v>
      </c>
    </row>
    <row r="3037" spans="5:17" x14ac:dyDescent="0.2">
      <c r="E3037" s="16">
        <v>40971.305555555555</v>
      </c>
      <c r="F3037" s="22">
        <v>3.92</v>
      </c>
      <c r="G3037" s="22">
        <v>4.0275320538132666</v>
      </c>
      <c r="H3037" s="25">
        <v>4.5918367346938778E-2</v>
      </c>
      <c r="I3037" s="3">
        <f t="shared" si="188"/>
        <v>83.719999999996404</v>
      </c>
      <c r="J3037" s="3">
        <f t="shared" si="189"/>
        <v>94.269999999995477</v>
      </c>
      <c r="K3037" s="3">
        <f>MIN(J3037-M3037+N3037,'Power Look Up'!$F$4)</f>
        <v>81.97796019606777</v>
      </c>
      <c r="M3037" s="51">
        <f t="array" ref="M3037">_xlfn.SUM(_xlfn.NORM.DIST($S$3:$S$1003,$G3037,$P3037,FALSE)*WindSpeedStep*$T$3:$T$1003)</f>
        <v>53.16988744324663</v>
      </c>
      <c r="N3037" s="51">
        <f t="array" ref="N3037">_xlfn.SUM(_xlfn.NORM.DIST($S$3:$S$1003,$G3037,$Q3037,FALSE)*WindSpeedStep*$T$3:$T$1003)</f>
        <v>40.877847639318922</v>
      </c>
      <c r="P3037" s="43">
        <f t="shared" si="190"/>
        <v>0.4027532053813267</v>
      </c>
      <c r="Q3037" s="43">
        <f t="shared" si="191"/>
        <v>0.18493769634856838</v>
      </c>
    </row>
    <row r="3038" spans="5:17" x14ac:dyDescent="0.2">
      <c r="E3038" s="16">
        <v>40971.3125</v>
      </c>
      <c r="F3038" s="22">
        <v>4.2699999999999996</v>
      </c>
      <c r="G3038" s="22">
        <v>4.3220427494847344</v>
      </c>
      <c r="H3038" s="25">
        <v>9.836065573770493E-2</v>
      </c>
      <c r="I3038" s="3">
        <f t="shared" si="188"/>
        <v>120.42999999999492</v>
      </c>
      <c r="J3038" s="3">
        <f t="shared" si="189"/>
        <v>125.87999999999479</v>
      </c>
      <c r="K3038" s="3">
        <f>MIN(J3038-M3038+N3038,'Power Look Up'!$F$4)</f>
        <v>125.5902091795413</v>
      </c>
      <c r="M3038" s="51">
        <f t="array" ref="M3038">_xlfn.SUM(_xlfn.NORM.DIST($S$3:$S$1003,$G3038,$P3038,FALSE)*WindSpeedStep*$T$3:$T$1003)</f>
        <v>90.019578439329578</v>
      </c>
      <c r="N3038" s="51">
        <f t="array" ref="N3038">_xlfn.SUM(_xlfn.NORM.DIST($S$3:$S$1003,$G3038,$Q3038,FALSE)*WindSpeedStep*$T$3:$T$1003)</f>
        <v>89.729787618876088</v>
      </c>
      <c r="P3038" s="43">
        <f t="shared" si="190"/>
        <v>0.43220427494847347</v>
      </c>
      <c r="Q3038" s="43">
        <f t="shared" si="191"/>
        <v>0.42511895896571161</v>
      </c>
    </row>
    <row r="3039" spans="5:17" x14ac:dyDescent="0.2">
      <c r="E3039" s="16">
        <v>40971.319444444445</v>
      </c>
      <c r="F3039" s="22">
        <v>4.67</v>
      </c>
      <c r="G3039" s="22">
        <v>4.7455919168189622</v>
      </c>
      <c r="H3039" s="25">
        <v>7.0663811563169171E-2</v>
      </c>
      <c r="I3039" s="3">
        <f t="shared" si="188"/>
        <v>164.029999999994</v>
      </c>
      <c r="J3039" s="3">
        <f t="shared" si="189"/>
        <v>172.7499999999938</v>
      </c>
      <c r="K3039" s="3">
        <f>MIN(J3039-M3039+N3039,'Power Look Up'!$F$4)</f>
        <v>171.91431690499326</v>
      </c>
      <c r="M3039" s="51">
        <f t="array" ref="M3039">_xlfn.SUM(_xlfn.NORM.DIST($S$3:$S$1003,$G3039,$P3039,FALSE)*WindSpeedStep*$T$3:$T$1003)</f>
        <v>154.03165310086513</v>
      </c>
      <c r="N3039" s="51">
        <f t="array" ref="N3039">_xlfn.SUM(_xlfn.NORM.DIST($S$3:$S$1003,$G3039,$Q3039,FALSE)*WindSpeedStep*$T$3:$T$1003)</f>
        <v>153.19597000586458</v>
      </c>
      <c r="P3039" s="43">
        <f t="shared" si="190"/>
        <v>0.47455919168189625</v>
      </c>
      <c r="Q3039" s="43">
        <f t="shared" si="191"/>
        <v>0.33534161296579396</v>
      </c>
    </row>
    <row r="3040" spans="5:17" x14ac:dyDescent="0.2">
      <c r="E3040" s="16">
        <v>40971.326388888891</v>
      </c>
      <c r="F3040" s="22">
        <v>4.9400000000000004</v>
      </c>
      <c r="G3040" s="22">
        <v>5.0605755501798466</v>
      </c>
      <c r="H3040" s="25">
        <v>8.9068825910931168E-2</v>
      </c>
      <c r="I3040" s="3">
        <f t="shared" si="188"/>
        <v>193.45999999999336</v>
      </c>
      <c r="J3040" s="3">
        <f t="shared" si="189"/>
        <v>209.71999999998971</v>
      </c>
      <c r="K3040" s="3">
        <f>MIN(J3040-M3040+N3040,'Power Look Up'!$F$4)</f>
        <v>209.55334451539466</v>
      </c>
      <c r="M3040" s="51">
        <f t="array" ref="M3040">_xlfn.SUM(_xlfn.NORM.DIST($S$3:$S$1003,$G3040,$P3040,FALSE)*WindSpeedStep*$T$3:$T$1003)</f>
        <v>204.29282358390435</v>
      </c>
      <c r="N3040" s="51">
        <f t="array" ref="N3040">_xlfn.SUM(_xlfn.NORM.DIST($S$3:$S$1003,$G3040,$Q3040,FALSE)*WindSpeedStep*$T$3:$T$1003)</f>
        <v>204.1261680993093</v>
      </c>
      <c r="P3040" s="43">
        <f t="shared" si="190"/>
        <v>0.50605755501798466</v>
      </c>
      <c r="Q3040" s="43">
        <f t="shared" si="191"/>
        <v>0.45073952268808348</v>
      </c>
    </row>
    <row r="3041" spans="5:17" x14ac:dyDescent="0.2">
      <c r="E3041" s="16">
        <v>40971.444444444445</v>
      </c>
      <c r="F3041" s="22">
        <v>4.7300000000000004</v>
      </c>
      <c r="G3041" s="22">
        <v>4.7791541621859484</v>
      </c>
      <c r="H3041" s="25">
        <v>0.10782241014799153</v>
      </c>
      <c r="I3041" s="3">
        <f t="shared" si="188"/>
        <v>170.56999999999385</v>
      </c>
      <c r="J3041" s="3">
        <f t="shared" si="189"/>
        <v>176.01999999999373</v>
      </c>
      <c r="K3041" s="3">
        <f>MIN(J3041-M3041+N3041,'Power Look Up'!$F$4)</f>
        <v>176.48905545668413</v>
      </c>
      <c r="M3041" s="51">
        <f t="array" ref="M3041">_xlfn.SUM(_xlfn.NORM.DIST($S$3:$S$1003,$G3041,$P3041,FALSE)*WindSpeedStep*$T$3:$T$1003)</f>
        <v>159.33743980663348</v>
      </c>
      <c r="N3041" s="51">
        <f t="array" ref="N3041">_xlfn.SUM(_xlfn.NORM.DIST($S$3:$S$1003,$G3041,$Q3041,FALSE)*WindSpeedStep*$T$3:$T$1003)</f>
        <v>159.80649526332388</v>
      </c>
      <c r="P3041" s="43">
        <f t="shared" si="190"/>
        <v>0.47791541621859485</v>
      </c>
      <c r="Q3041" s="43">
        <f t="shared" si="191"/>
        <v>0.51529992023569415</v>
      </c>
    </row>
    <row r="3042" spans="5:17" x14ac:dyDescent="0.2">
      <c r="E3042" s="16">
        <v>40971.451388888891</v>
      </c>
      <c r="F3042" s="22">
        <v>4.16</v>
      </c>
      <c r="G3042" s="22">
        <v>4.1311097142066826</v>
      </c>
      <c r="H3042" s="25">
        <v>0.13221153846153846</v>
      </c>
      <c r="I3042" s="3">
        <f t="shared" si="188"/>
        <v>108.43999999999517</v>
      </c>
      <c r="J3042" s="3">
        <f t="shared" si="189"/>
        <v>105.16999999999524</v>
      </c>
      <c r="K3042" s="3">
        <f>MIN(J3042-M3042+N3042,'Power Look Up'!$F$4)</f>
        <v>112.33264624223149</v>
      </c>
      <c r="M3042" s="51">
        <f t="array" ref="M3042">_xlfn.SUM(_xlfn.NORM.DIST($S$3:$S$1003,$G3042,$P3042,FALSE)*WindSpeedStep*$T$3:$T$1003)</f>
        <v>65.008560933077433</v>
      </c>
      <c r="N3042" s="51">
        <f t="array" ref="N3042">_xlfn.SUM(_xlfn.NORM.DIST($S$3:$S$1003,$G3042,$Q3042,FALSE)*WindSpeedStep*$T$3:$T$1003)</f>
        <v>72.171207175313683</v>
      </c>
      <c r="P3042" s="43">
        <f t="shared" si="190"/>
        <v>0.41311097142066827</v>
      </c>
      <c r="Q3042" s="43">
        <f t="shared" si="191"/>
        <v>0.54618037086867199</v>
      </c>
    </row>
    <row r="3043" spans="5:17" x14ac:dyDescent="0.2">
      <c r="E3043" s="16">
        <v>40971.458333333336</v>
      </c>
      <c r="F3043" s="22">
        <v>5.14</v>
      </c>
      <c r="G3043" s="22">
        <v>5.1400214071594394</v>
      </c>
      <c r="H3043" s="25">
        <v>8.9494163424124529E-2</v>
      </c>
      <c r="I3043" s="3">
        <f t="shared" si="188"/>
        <v>222.67999999998943</v>
      </c>
      <c r="J3043" s="3">
        <f t="shared" si="189"/>
        <v>222.67999999998943</v>
      </c>
      <c r="K3043" s="3">
        <f>MIN(J3043-M3043+N3043,'Power Look Up'!$F$4)</f>
        <v>222.4798184087187</v>
      </c>
      <c r="M3043" s="51">
        <f t="array" ref="M3043">_xlfn.SUM(_xlfn.NORM.DIST($S$3:$S$1003,$G3043,$P3043,FALSE)*WindSpeedStep*$T$3:$T$1003)</f>
        <v>217.11767195210462</v>
      </c>
      <c r="N3043" s="51">
        <f t="array" ref="N3043">_xlfn.SUM(_xlfn.NORM.DIST($S$3:$S$1003,$G3043,$Q3043,FALSE)*WindSpeedStep*$T$3:$T$1003)</f>
        <v>216.91749036083388</v>
      </c>
      <c r="P3043" s="43">
        <f t="shared" si="190"/>
        <v>0.51400214071594397</v>
      </c>
      <c r="Q3043" s="43">
        <f t="shared" si="191"/>
        <v>0.46000191581582539</v>
      </c>
    </row>
    <row r="3044" spans="5:17" x14ac:dyDescent="0.2">
      <c r="E3044" s="16">
        <v>40971.465277777781</v>
      </c>
      <c r="F3044" s="22">
        <v>4.6900000000000004</v>
      </c>
      <c r="G3044" s="22">
        <v>4.6857546186684171</v>
      </c>
      <c r="H3044" s="25">
        <v>0.10021321961620468</v>
      </c>
      <c r="I3044" s="3">
        <f t="shared" si="188"/>
        <v>166.20999999999395</v>
      </c>
      <c r="J3044" s="3">
        <f t="shared" si="189"/>
        <v>166.20999999999395</v>
      </c>
      <c r="K3044" s="3">
        <f>MIN(J3044-M3044+N3044,'Power Look Up'!$F$4)</f>
        <v>166.22526242937599</v>
      </c>
      <c r="M3044" s="51">
        <f t="array" ref="M3044">_xlfn.SUM(_xlfn.NORM.DIST($S$3:$S$1003,$G3044,$P3044,FALSE)*WindSpeedStep*$T$3:$T$1003)</f>
        <v>144.61781185037268</v>
      </c>
      <c r="N3044" s="51">
        <f t="array" ref="N3044">_xlfn.SUM(_xlfn.NORM.DIST($S$3:$S$1003,$G3044,$Q3044,FALSE)*WindSpeedStep*$T$3:$T$1003)</f>
        <v>144.63307427975471</v>
      </c>
      <c r="P3044" s="43">
        <f t="shared" si="190"/>
        <v>0.46857546186684174</v>
      </c>
      <c r="Q3044" s="43">
        <f t="shared" si="191"/>
        <v>0.46957455666826348</v>
      </c>
    </row>
    <row r="3045" spans="5:17" x14ac:dyDescent="0.2">
      <c r="E3045" s="16">
        <v>40971.479166666664</v>
      </c>
      <c r="F3045" s="22">
        <v>4.37</v>
      </c>
      <c r="G3045" s="22">
        <v>4.4260282389957268</v>
      </c>
      <c r="H3045" s="25">
        <v>0.10068649885583524</v>
      </c>
      <c r="I3045" s="3">
        <f t="shared" si="188"/>
        <v>131.3299999999947</v>
      </c>
      <c r="J3045" s="3">
        <f t="shared" si="189"/>
        <v>137.86999999999455</v>
      </c>
      <c r="K3045" s="3">
        <f>MIN(J3045-M3045+N3045,'Power Look Up'!$F$4)</f>
        <v>137.97065204680712</v>
      </c>
      <c r="M3045" s="51">
        <f t="array" ref="M3045">_xlfn.SUM(_xlfn.NORM.DIST($S$3:$S$1003,$G3045,$P3045,FALSE)*WindSpeedStep*$T$3:$T$1003)</f>
        <v>104.95524167180537</v>
      </c>
      <c r="N3045" s="51">
        <f t="array" ref="N3045">_xlfn.SUM(_xlfn.NORM.DIST($S$3:$S$1003,$G3045,$Q3045,FALSE)*WindSpeedStep*$T$3:$T$1003)</f>
        <v>105.05589371861794</v>
      </c>
      <c r="P3045" s="43">
        <f t="shared" si="190"/>
        <v>0.44260282389957273</v>
      </c>
      <c r="Q3045" s="43">
        <f t="shared" si="191"/>
        <v>0.44564128722153767</v>
      </c>
    </row>
    <row r="3046" spans="5:17" x14ac:dyDescent="0.2">
      <c r="E3046" s="16">
        <v>40971.493055555555</v>
      </c>
      <c r="F3046" s="22">
        <v>4.18</v>
      </c>
      <c r="G3046" s="22">
        <v>4.2146556024898363</v>
      </c>
      <c r="H3046" s="25">
        <v>0.11961722488038279</v>
      </c>
      <c r="I3046" s="3">
        <f t="shared" si="188"/>
        <v>110.61999999999513</v>
      </c>
      <c r="J3046" s="3">
        <f t="shared" si="189"/>
        <v>113.88999999999506</v>
      </c>
      <c r="K3046" s="3">
        <f>MIN(J3046-M3046+N3046,'Power Look Up'!$F$4)</f>
        <v>117.98646929426853</v>
      </c>
      <c r="M3046" s="51">
        <f t="array" ref="M3046">_xlfn.SUM(_xlfn.NORM.DIST($S$3:$S$1003,$G3046,$P3046,FALSE)*WindSpeedStep*$T$3:$T$1003)</f>
        <v>75.500696052376881</v>
      </c>
      <c r="N3046" s="51">
        <f t="array" ref="N3046">_xlfn.SUM(_xlfn.NORM.DIST($S$3:$S$1003,$G3046,$Q3046,FALSE)*WindSpeedStep*$T$3:$T$1003)</f>
        <v>79.597165346650357</v>
      </c>
      <c r="P3046" s="43">
        <f t="shared" si="190"/>
        <v>0.42146556024898363</v>
      </c>
      <c r="Q3046" s="43">
        <f t="shared" si="191"/>
        <v>0.50414540699639199</v>
      </c>
    </row>
    <row r="3047" spans="5:17" x14ac:dyDescent="0.2">
      <c r="E3047" s="16">
        <v>40971.513888888891</v>
      </c>
      <c r="F3047" s="22">
        <v>4.09</v>
      </c>
      <c r="G3047" s="22">
        <v>4.0444379573820601</v>
      </c>
      <c r="H3047" s="25">
        <v>0.11735941320293398</v>
      </c>
      <c r="I3047" s="3">
        <f t="shared" si="188"/>
        <v>100.80999999999534</v>
      </c>
      <c r="J3047" s="3">
        <f t="shared" si="189"/>
        <v>95.359999999995452</v>
      </c>
      <c r="K3047" s="3">
        <f>MIN(J3047-M3047+N3047,'Power Look Up'!$F$4)</f>
        <v>99.30347190010977</v>
      </c>
      <c r="M3047" s="51">
        <f t="array" ref="M3047">_xlfn.SUM(_xlfn.NORM.DIST($S$3:$S$1003,$G3047,$P3047,FALSE)*WindSpeedStep*$T$3:$T$1003)</f>
        <v>55.006288473353351</v>
      </c>
      <c r="N3047" s="51">
        <f t="array" ref="N3047">_xlfn.SUM(_xlfn.NORM.DIST($S$3:$S$1003,$G3047,$Q3047,FALSE)*WindSpeedStep*$T$3:$T$1003)</f>
        <v>58.949760373467662</v>
      </c>
      <c r="P3047" s="43">
        <f t="shared" si="190"/>
        <v>0.40444379573820605</v>
      </c>
      <c r="Q3047" s="43">
        <f t="shared" si="191"/>
        <v>0.47465286541403151</v>
      </c>
    </row>
    <row r="3048" spans="5:17" x14ac:dyDescent="0.2">
      <c r="E3048" s="16">
        <v>40971.520833333336</v>
      </c>
      <c r="F3048" s="22">
        <v>3.53</v>
      </c>
      <c r="G3048" s="22">
        <v>3.5139030218095346</v>
      </c>
      <c r="H3048" s="25">
        <v>0.22096317280453259</v>
      </c>
      <c r="I3048" s="3">
        <f t="shared" si="188"/>
        <v>48.229999999997155</v>
      </c>
      <c r="J3048" s="3">
        <f t="shared" si="189"/>
        <v>46.40999999999719</v>
      </c>
      <c r="K3048" s="3">
        <f>MIN(J3048-M3048+N3048,'Power Look Up'!$F$4)</f>
        <v>65.063440218318419</v>
      </c>
      <c r="M3048" s="51">
        <f t="array" ref="M3048">_xlfn.SUM(_xlfn.NORM.DIST($S$3:$S$1003,$G3048,$P3048,FALSE)*WindSpeedStep*$T$3:$T$1003)</f>
        <v>16.479616603611966</v>
      </c>
      <c r="N3048" s="51">
        <f t="array" ref="N3048">_xlfn.SUM(_xlfn.NORM.DIST($S$3:$S$1003,$G3048,$Q3048,FALSE)*WindSpeedStep*$T$3:$T$1003)</f>
        <v>35.133056821933195</v>
      </c>
      <c r="P3048" s="43">
        <f t="shared" si="190"/>
        <v>0.35139030218095346</v>
      </c>
      <c r="Q3048" s="43">
        <f t="shared" si="191"/>
        <v>0.77644316062646945</v>
      </c>
    </row>
    <row r="3049" spans="5:17" x14ac:dyDescent="0.2">
      <c r="E3049" s="16">
        <v>40971.527777777781</v>
      </c>
      <c r="F3049" s="22">
        <v>3.39</v>
      </c>
      <c r="G3049" s="22">
        <v>3.3432055123065925</v>
      </c>
      <c r="H3049" s="25">
        <v>0.17699115044247787</v>
      </c>
      <c r="I3049" s="3">
        <f t="shared" si="188"/>
        <v>35.489999999997423</v>
      </c>
      <c r="J3049" s="3">
        <f t="shared" si="189"/>
        <v>30.939999999997521</v>
      </c>
      <c r="K3049" s="3">
        <f>MIN(J3049-M3049+N3049,'Power Look Up'!$F$4)</f>
        <v>38.215472170726486</v>
      </c>
      <c r="M3049" s="51">
        <f t="array" ref="M3049">_xlfn.SUM(_xlfn.NORM.DIST($S$3:$S$1003,$G3049,$P3049,FALSE)*WindSpeedStep*$T$3:$T$1003)</f>
        <v>10.7162616264847</v>
      </c>
      <c r="N3049" s="51">
        <f t="array" ref="N3049">_xlfn.SUM(_xlfn.NORM.DIST($S$3:$S$1003,$G3049,$Q3049,FALSE)*WindSpeedStep*$T$3:$T$1003)</f>
        <v>17.991733797213659</v>
      </c>
      <c r="P3049" s="43">
        <f t="shared" si="190"/>
        <v>0.33432055123065929</v>
      </c>
      <c r="Q3049" s="43">
        <f t="shared" si="191"/>
        <v>0.59171778978877743</v>
      </c>
    </row>
    <row r="3050" spans="5:17" x14ac:dyDescent="0.2">
      <c r="E3050" s="16">
        <v>40971.534722222219</v>
      </c>
      <c r="F3050" s="22">
        <v>3.64</v>
      </c>
      <c r="G3050" s="22">
        <v>3.6600082607519422</v>
      </c>
      <c r="H3050" s="25">
        <v>0.16483516483516483</v>
      </c>
      <c r="I3050" s="3">
        <f t="shared" si="188"/>
        <v>58.23999999999694</v>
      </c>
      <c r="J3050" s="3">
        <f t="shared" si="189"/>
        <v>60.059999999996904</v>
      </c>
      <c r="K3050" s="3">
        <f>MIN(J3050-M3050+N3050,'Power Look Up'!$F$4)</f>
        <v>71.333668030340476</v>
      </c>
      <c r="M3050" s="51">
        <f t="array" ref="M3050">_xlfn.SUM(_xlfn.NORM.DIST($S$3:$S$1003,$G3050,$P3050,FALSE)*WindSpeedStep*$T$3:$T$1003)</f>
        <v>23.388501299508597</v>
      </c>
      <c r="N3050" s="51">
        <f t="array" ref="N3050">_xlfn.SUM(_xlfn.NORM.DIST($S$3:$S$1003,$G3050,$Q3050,FALSE)*WindSpeedStep*$T$3:$T$1003)</f>
        <v>34.662169329852176</v>
      </c>
      <c r="P3050" s="43">
        <f t="shared" si="190"/>
        <v>0.36600082607519424</v>
      </c>
      <c r="Q3050" s="43">
        <f t="shared" si="191"/>
        <v>0.60329806495911131</v>
      </c>
    </row>
    <row r="3051" spans="5:17" x14ac:dyDescent="0.2">
      <c r="E3051" s="16">
        <v>40971.541666666664</v>
      </c>
      <c r="F3051" s="22">
        <v>3.72</v>
      </c>
      <c r="G3051" s="22">
        <v>3.6978932282269872</v>
      </c>
      <c r="H3051" s="25">
        <v>0.19892473118279569</v>
      </c>
      <c r="I3051" s="3">
        <f t="shared" si="188"/>
        <v>65.519999999996784</v>
      </c>
      <c r="J3051" s="3">
        <f t="shared" si="189"/>
        <v>63.699999999996827</v>
      </c>
      <c r="K3051" s="3">
        <f>MIN(J3051-M3051+N3051,'Power Look Up'!$F$4)</f>
        <v>82.737811384161148</v>
      </c>
      <c r="M3051" s="51">
        <f t="array" ref="M3051">_xlfn.SUM(_xlfn.NORM.DIST($S$3:$S$1003,$G3051,$P3051,FALSE)*WindSpeedStep*$T$3:$T$1003)</f>
        <v>25.579151470546311</v>
      </c>
      <c r="N3051" s="51">
        <f t="array" ref="N3051">_xlfn.SUM(_xlfn.NORM.DIST($S$3:$S$1003,$G3051,$Q3051,FALSE)*WindSpeedStep*$T$3:$T$1003)</f>
        <v>44.616962854710629</v>
      </c>
      <c r="P3051" s="43">
        <f t="shared" si="190"/>
        <v>0.36978932282269872</v>
      </c>
      <c r="Q3051" s="43">
        <f t="shared" si="191"/>
        <v>0.73560241636773394</v>
      </c>
    </row>
    <row r="3052" spans="5:17" x14ac:dyDescent="0.2">
      <c r="E3052" s="16">
        <v>40971.548611111109</v>
      </c>
      <c r="F3052" s="22">
        <v>3.49</v>
      </c>
      <c r="G3052" s="22">
        <v>3.5205484969488592</v>
      </c>
      <c r="H3052" s="25">
        <v>0.17478510028653294</v>
      </c>
      <c r="I3052" s="3">
        <f t="shared" si="188"/>
        <v>44.589999999997232</v>
      </c>
      <c r="J3052" s="3">
        <f t="shared" si="189"/>
        <v>47.319999999997172</v>
      </c>
      <c r="K3052" s="3">
        <f>MIN(J3052-M3052+N3052,'Power Look Up'!$F$4)</f>
        <v>57.707652686872834</v>
      </c>
      <c r="M3052" s="51">
        <f t="array" ref="M3052">_xlfn.SUM(_xlfn.NORM.DIST($S$3:$S$1003,$G3052,$P3052,FALSE)*WindSpeedStep*$T$3:$T$1003)</f>
        <v>16.747495424232426</v>
      </c>
      <c r="N3052" s="51">
        <f t="array" ref="N3052">_xlfn.SUM(_xlfn.NORM.DIST($S$3:$S$1003,$G3052,$Q3052,FALSE)*WindSpeedStep*$T$3:$T$1003)</f>
        <v>27.135148111108084</v>
      </c>
      <c r="P3052" s="43">
        <f t="shared" si="190"/>
        <v>0.35205484969488593</v>
      </c>
      <c r="Q3052" s="43">
        <f t="shared" si="191"/>
        <v>0.61533942210280912</v>
      </c>
    </row>
    <row r="3053" spans="5:17" x14ac:dyDescent="0.2">
      <c r="E3053" s="16">
        <v>40971.555555555555</v>
      </c>
      <c r="F3053" s="22">
        <v>3.88</v>
      </c>
      <c r="G3053" s="22">
        <v>3.8008260665030624</v>
      </c>
      <c r="H3053" s="25">
        <v>0.18814432989690721</v>
      </c>
      <c r="I3053" s="3">
        <f t="shared" si="188"/>
        <v>80.079999999996474</v>
      </c>
      <c r="J3053" s="3">
        <f t="shared" si="189"/>
        <v>72.799999999996629</v>
      </c>
      <c r="K3053" s="3">
        <f>MIN(J3053-M3053+N3053,'Power Look Up'!$F$4)</f>
        <v>91.385890057874974</v>
      </c>
      <c r="M3053" s="51">
        <f t="array" ref="M3053">_xlfn.SUM(_xlfn.NORM.DIST($S$3:$S$1003,$G3053,$P3053,FALSE)*WindSpeedStep*$T$3:$T$1003)</f>
        <v>32.503737044051633</v>
      </c>
      <c r="N3053" s="51">
        <f t="array" ref="N3053">_xlfn.SUM(_xlfn.NORM.DIST($S$3:$S$1003,$G3053,$Q3053,FALSE)*WindSpeedStep*$T$3:$T$1003)</f>
        <v>51.08962710192997</v>
      </c>
      <c r="P3053" s="43">
        <f t="shared" si="190"/>
        <v>0.38008260665030624</v>
      </c>
      <c r="Q3053" s="43">
        <f t="shared" si="191"/>
        <v>0.71510387333691638</v>
      </c>
    </row>
    <row r="3054" spans="5:17" x14ac:dyDescent="0.2">
      <c r="E3054" s="16">
        <v>40971.5625</v>
      </c>
      <c r="F3054" s="22">
        <v>3.21</v>
      </c>
      <c r="G3054" s="22">
        <v>3.2494705384878726</v>
      </c>
      <c r="H3054" s="25">
        <v>0.19314641744548286</v>
      </c>
      <c r="I3054" s="3">
        <f t="shared" si="188"/>
        <v>19.109999999997775</v>
      </c>
      <c r="J3054" s="3">
        <f t="shared" si="189"/>
        <v>22.749999999997698</v>
      </c>
      <c r="K3054" s="3">
        <f>MIN(J3054-M3054+N3054,'Power Look Up'!$F$4)</f>
        <v>30.459778079879683</v>
      </c>
      <c r="M3054" s="51">
        <f t="array" ref="M3054">_xlfn.SUM(_xlfn.NORM.DIST($S$3:$S$1003,$G3054,$P3054,FALSE)*WindSpeedStep*$T$3:$T$1003)</f>
        <v>8.2399441720020548</v>
      </c>
      <c r="N3054" s="51">
        <f t="array" ref="N3054">_xlfn.SUM(_xlfn.NORM.DIST($S$3:$S$1003,$G3054,$Q3054,FALSE)*WindSpeedStep*$T$3:$T$1003)</f>
        <v>15.949722251884042</v>
      </c>
      <c r="P3054" s="43">
        <f t="shared" si="190"/>
        <v>0.3249470538487873</v>
      </c>
      <c r="Q3054" s="43">
        <f t="shared" si="191"/>
        <v>0.62762359310357663</v>
      </c>
    </row>
    <row r="3055" spans="5:17" x14ac:dyDescent="0.2">
      <c r="E3055" s="16">
        <v>40971.569444444445</v>
      </c>
      <c r="F3055" s="22">
        <v>3.54</v>
      </c>
      <c r="G3055" s="22">
        <v>3.5378145716423872</v>
      </c>
      <c r="H3055" s="25">
        <v>0.13559322033898305</v>
      </c>
      <c r="I3055" s="3">
        <f t="shared" si="188"/>
        <v>49.139999999997137</v>
      </c>
      <c r="J3055" s="3">
        <f t="shared" si="189"/>
        <v>49.139999999997137</v>
      </c>
      <c r="K3055" s="3">
        <f>MIN(J3055-M3055+N3055,'Power Look Up'!$F$4)</f>
        <v>53.522703240311699</v>
      </c>
      <c r="M3055" s="51">
        <f t="array" ref="M3055">_xlfn.SUM(_xlfn.NORM.DIST($S$3:$S$1003,$G3055,$P3055,FALSE)*WindSpeedStep*$T$3:$T$1003)</f>
        <v>17.461994188272971</v>
      </c>
      <c r="N3055" s="51">
        <f t="array" ref="N3055">_xlfn.SUM(_xlfn.NORM.DIST($S$3:$S$1003,$G3055,$Q3055,FALSE)*WindSpeedStep*$T$3:$T$1003)</f>
        <v>21.84469742858753</v>
      </c>
      <c r="P3055" s="43">
        <f t="shared" si="190"/>
        <v>0.35378145716423876</v>
      </c>
      <c r="Q3055" s="43">
        <f t="shared" si="191"/>
        <v>0.47970367073117115</v>
      </c>
    </row>
    <row r="3056" spans="5:17" x14ac:dyDescent="0.2">
      <c r="E3056" s="16">
        <v>40971.576388888891</v>
      </c>
      <c r="F3056" s="22">
        <v>3.48</v>
      </c>
      <c r="G3056" s="22">
        <v>3.541614093127631</v>
      </c>
      <c r="H3056" s="25">
        <v>0.22126436781609196</v>
      </c>
      <c r="I3056" s="3">
        <f t="shared" si="188"/>
        <v>43.67999999999725</v>
      </c>
      <c r="J3056" s="3">
        <f t="shared" si="189"/>
        <v>49.139999999997137</v>
      </c>
      <c r="K3056" s="3">
        <f>MIN(J3056-M3056+N3056,'Power Look Up'!$F$4)</f>
        <v>68.676471674895524</v>
      </c>
      <c r="M3056" s="51">
        <f t="array" ref="M3056">_xlfn.SUM(_xlfn.NORM.DIST($S$3:$S$1003,$G3056,$P3056,FALSE)*WindSpeedStep*$T$3:$T$1003)</f>
        <v>17.622907471270498</v>
      </c>
      <c r="N3056" s="51">
        <f t="array" ref="N3056">_xlfn.SUM(_xlfn.NORM.DIST($S$3:$S$1003,$G3056,$Q3056,FALSE)*WindSpeedStep*$T$3:$T$1003)</f>
        <v>37.159379146168881</v>
      </c>
      <c r="P3056" s="43">
        <f t="shared" si="190"/>
        <v>0.35416140931276313</v>
      </c>
      <c r="Q3056" s="43">
        <f t="shared" si="191"/>
        <v>0.78363300336444708</v>
      </c>
    </row>
    <row r="3057" spans="5:17" x14ac:dyDescent="0.2">
      <c r="E3057" s="16">
        <v>40971.583333333336</v>
      </c>
      <c r="F3057" s="22">
        <v>3.99</v>
      </c>
      <c r="G3057" s="22">
        <v>3.9197036579649929</v>
      </c>
      <c r="H3057" s="25">
        <v>0.12781954887218044</v>
      </c>
      <c r="I3057" s="3">
        <f t="shared" si="188"/>
        <v>90.089999999996266</v>
      </c>
      <c r="J3057" s="3">
        <f t="shared" si="189"/>
        <v>83.719999999996404</v>
      </c>
      <c r="K3057" s="3">
        <f>MIN(J3057-M3057+N3057,'Power Look Up'!$F$4)</f>
        <v>89.872187151813222</v>
      </c>
      <c r="M3057" s="51">
        <f t="array" ref="M3057">_xlfn.SUM(_xlfn.NORM.DIST($S$3:$S$1003,$G3057,$P3057,FALSE)*WindSpeedStep*$T$3:$T$1003)</f>
        <v>42.402839092687138</v>
      </c>
      <c r="N3057" s="51">
        <f t="array" ref="N3057">_xlfn.SUM(_xlfn.NORM.DIST($S$3:$S$1003,$G3057,$Q3057,FALSE)*WindSpeedStep*$T$3:$T$1003)</f>
        <v>48.555026244503956</v>
      </c>
      <c r="P3057" s="43">
        <f t="shared" si="190"/>
        <v>0.3919703657964993</v>
      </c>
      <c r="Q3057" s="43">
        <f t="shared" si="191"/>
        <v>0.50101475327372091</v>
      </c>
    </row>
    <row r="3058" spans="5:17" x14ac:dyDescent="0.2">
      <c r="E3058" s="16">
        <v>40971.590277777781</v>
      </c>
      <c r="F3058" s="22">
        <v>3.93</v>
      </c>
      <c r="G3058" s="22">
        <v>3.9057298811803971</v>
      </c>
      <c r="H3058" s="25">
        <v>0.15776081424936386</v>
      </c>
      <c r="I3058" s="3">
        <f t="shared" si="188"/>
        <v>84.629999999996372</v>
      </c>
      <c r="J3058" s="3">
        <f t="shared" si="189"/>
        <v>82.809999999996421</v>
      </c>
      <c r="K3058" s="3">
        <f>MIN(J3058-M3058+N3058,'Power Look Up'!$F$4)</f>
        <v>95.648162924051263</v>
      </c>
      <c r="M3058" s="51">
        <f t="array" ref="M3058">_xlfn.SUM(_xlfn.NORM.DIST($S$3:$S$1003,$G3058,$P3058,FALSE)*WindSpeedStep*$T$3:$T$1003)</f>
        <v>41.13091435483981</v>
      </c>
      <c r="N3058" s="51">
        <f t="array" ref="N3058">_xlfn.SUM(_xlfn.NORM.DIST($S$3:$S$1003,$G3058,$Q3058,FALSE)*WindSpeedStep*$T$3:$T$1003)</f>
        <v>53.969077278894652</v>
      </c>
      <c r="P3058" s="43">
        <f t="shared" si="190"/>
        <v>0.39057298811803975</v>
      </c>
      <c r="Q3058" s="43">
        <f t="shared" si="191"/>
        <v>0.61617112629309057</v>
      </c>
    </row>
    <row r="3059" spans="5:17" x14ac:dyDescent="0.2">
      <c r="E3059" s="16">
        <v>40971.597222222219</v>
      </c>
      <c r="F3059" s="22">
        <v>3.9</v>
      </c>
      <c r="G3059" s="22">
        <v>3.904539537725455</v>
      </c>
      <c r="H3059" s="25">
        <v>0.13846153846153847</v>
      </c>
      <c r="I3059" s="3">
        <f t="shared" si="188"/>
        <v>81.899999999996439</v>
      </c>
      <c r="J3059" s="3">
        <f t="shared" si="189"/>
        <v>81.899999999996439</v>
      </c>
      <c r="K3059" s="3">
        <f>MIN(J3059-M3059+N3059,'Power Look Up'!$F$4)</f>
        <v>90.372137889379857</v>
      </c>
      <c r="M3059" s="51">
        <f t="array" ref="M3059">_xlfn.SUM(_xlfn.NORM.DIST($S$3:$S$1003,$G3059,$P3059,FALSE)*WindSpeedStep*$T$3:$T$1003)</f>
        <v>41.023898609947913</v>
      </c>
      <c r="N3059" s="51">
        <f t="array" ref="N3059">_xlfn.SUM(_xlfn.NORM.DIST($S$3:$S$1003,$G3059,$Q3059,FALSE)*WindSpeedStep*$T$3:$T$1003)</f>
        <v>49.496036499331332</v>
      </c>
      <c r="P3059" s="43">
        <f t="shared" si="190"/>
        <v>0.39045395377254555</v>
      </c>
      <c r="Q3059" s="43">
        <f t="shared" si="191"/>
        <v>0.54062855137737076</v>
      </c>
    </row>
    <row r="3060" spans="5:17" x14ac:dyDescent="0.2">
      <c r="E3060" s="16">
        <v>40971.604166666664</v>
      </c>
      <c r="F3060" s="22">
        <v>4.43</v>
      </c>
      <c r="G3060" s="22">
        <v>4.443004401558647</v>
      </c>
      <c r="H3060" s="25">
        <v>0.15349887133182846</v>
      </c>
      <c r="I3060" s="3">
        <f t="shared" si="188"/>
        <v>137.86999999999455</v>
      </c>
      <c r="J3060" s="3">
        <f t="shared" si="189"/>
        <v>138.95999999999452</v>
      </c>
      <c r="K3060" s="3">
        <f>MIN(J3060-M3060+N3060,'Power Look Up'!$F$4)</f>
        <v>148.13062995599788</v>
      </c>
      <c r="M3060" s="51">
        <f t="array" ref="M3060">_xlfn.SUM(_xlfn.NORM.DIST($S$3:$S$1003,$G3060,$P3060,FALSE)*WindSpeedStep*$T$3:$T$1003)</f>
        <v>107.45937632223374</v>
      </c>
      <c r="N3060" s="51">
        <f t="array" ref="N3060">_xlfn.SUM(_xlfn.NORM.DIST($S$3:$S$1003,$G3060,$Q3060,FALSE)*WindSpeedStep*$T$3:$T$1003)</f>
        <v>116.63000627823709</v>
      </c>
      <c r="P3060" s="43">
        <f t="shared" si="190"/>
        <v>0.44430044015586473</v>
      </c>
      <c r="Q3060" s="43">
        <f t="shared" si="191"/>
        <v>0.68199616096159832</v>
      </c>
    </row>
    <row r="3061" spans="5:17" x14ac:dyDescent="0.2">
      <c r="E3061" s="16">
        <v>40971.611111111109</v>
      </c>
      <c r="F3061" s="22">
        <v>3.94</v>
      </c>
      <c r="G3061" s="22">
        <v>3.9497039918971724</v>
      </c>
      <c r="H3061" s="25">
        <v>0.11928934010152284</v>
      </c>
      <c r="I3061" s="3">
        <f t="shared" si="188"/>
        <v>85.539999999996354</v>
      </c>
      <c r="J3061" s="3">
        <f t="shared" si="189"/>
        <v>86.449999999996336</v>
      </c>
      <c r="K3061" s="3">
        <f>MIN(J3061-M3061+N3061,'Power Look Up'!$F$4)</f>
        <v>90.76573155878026</v>
      </c>
      <c r="M3061" s="51">
        <f t="array" ref="M3061">_xlfn.SUM(_xlfn.NORM.DIST($S$3:$S$1003,$G3061,$P3061,FALSE)*WindSpeedStep*$T$3:$T$1003)</f>
        <v>45.230448824646444</v>
      </c>
      <c r="N3061" s="51">
        <f t="array" ref="N3061">_xlfn.SUM(_xlfn.NORM.DIST($S$3:$S$1003,$G3061,$Q3061,FALSE)*WindSpeedStep*$T$3:$T$1003)</f>
        <v>49.546180383430368</v>
      </c>
      <c r="P3061" s="43">
        <f t="shared" si="190"/>
        <v>0.39497039918971727</v>
      </c>
      <c r="Q3061" s="43">
        <f t="shared" si="191"/>
        <v>0.47115758278976422</v>
      </c>
    </row>
    <row r="3062" spans="5:17" x14ac:dyDescent="0.2">
      <c r="E3062" s="16">
        <v>40971.618055555555</v>
      </c>
      <c r="F3062" s="22">
        <v>4.08</v>
      </c>
      <c r="G3062" s="22">
        <v>4.1105964635454688</v>
      </c>
      <c r="H3062" s="25">
        <v>0.14705882352941177</v>
      </c>
      <c r="I3062" s="3">
        <f t="shared" si="188"/>
        <v>99.719999999995366</v>
      </c>
      <c r="J3062" s="3">
        <f t="shared" si="189"/>
        <v>102.98999999999529</v>
      </c>
      <c r="K3062" s="3">
        <f>MIN(J3062-M3062+N3062,'Power Look Up'!$F$4)</f>
        <v>113.59153577064809</v>
      </c>
      <c r="M3062" s="51">
        <f t="array" ref="M3062">_xlfn.SUM(_xlfn.NORM.DIST($S$3:$S$1003,$G3062,$P3062,FALSE)*WindSpeedStep*$T$3:$T$1003)</f>
        <v>62.555599245975984</v>
      </c>
      <c r="N3062" s="51">
        <f t="array" ref="N3062">_xlfn.SUM(_xlfn.NORM.DIST($S$3:$S$1003,$G3062,$Q3062,FALSE)*WindSpeedStep*$T$3:$T$1003)</f>
        <v>73.157135016628786</v>
      </c>
      <c r="P3062" s="43">
        <f t="shared" si="190"/>
        <v>0.41105964635454689</v>
      </c>
      <c r="Q3062" s="43">
        <f t="shared" si="191"/>
        <v>0.60449947993315722</v>
      </c>
    </row>
    <row r="3063" spans="5:17" x14ac:dyDescent="0.2">
      <c r="E3063" s="16">
        <v>40971.625</v>
      </c>
      <c r="F3063" s="22">
        <v>4.34</v>
      </c>
      <c r="G3063" s="22">
        <v>4.3637980112720118</v>
      </c>
      <c r="H3063" s="25">
        <v>0.1313364055299539</v>
      </c>
      <c r="I3063" s="3">
        <f t="shared" si="188"/>
        <v>128.05999999999477</v>
      </c>
      <c r="J3063" s="3">
        <f t="shared" si="189"/>
        <v>130.23999999999472</v>
      </c>
      <c r="K3063" s="3">
        <f>MIN(J3063-M3063+N3063,'Power Look Up'!$F$4)</f>
        <v>135.86597243283512</v>
      </c>
      <c r="M3063" s="51">
        <f t="array" ref="M3063">_xlfn.SUM(_xlfn.NORM.DIST($S$3:$S$1003,$G3063,$P3063,FALSE)*WindSpeedStep*$T$3:$T$1003)</f>
        <v>95.926868963783221</v>
      </c>
      <c r="N3063" s="51">
        <f t="array" ref="N3063">_xlfn.SUM(_xlfn.NORM.DIST($S$3:$S$1003,$G3063,$Q3063,FALSE)*WindSpeedStep*$T$3:$T$1003)</f>
        <v>101.55284139662361</v>
      </c>
      <c r="P3063" s="43">
        <f t="shared" si="190"/>
        <v>0.43637980112720121</v>
      </c>
      <c r="Q3063" s="43">
        <f t="shared" si="191"/>
        <v>0.57312554525922732</v>
      </c>
    </row>
    <row r="3064" spans="5:17" x14ac:dyDescent="0.2">
      <c r="E3064" s="16">
        <v>40971.631944444445</v>
      </c>
      <c r="F3064" s="22">
        <v>3.8</v>
      </c>
      <c r="G3064" s="22">
        <v>3.7709920558100705</v>
      </c>
      <c r="H3064" s="25">
        <v>0.13157894736842105</v>
      </c>
      <c r="I3064" s="3">
        <f t="shared" si="188"/>
        <v>72.799999999996629</v>
      </c>
      <c r="J3064" s="3">
        <f t="shared" si="189"/>
        <v>70.069999999996682</v>
      </c>
      <c r="K3064" s="3">
        <f>MIN(J3064-M3064+N3064,'Power Look Up'!$F$4)</f>
        <v>76.157410987296117</v>
      </c>
      <c r="M3064" s="51">
        <f t="array" ref="M3064">_xlfn.SUM(_xlfn.NORM.DIST($S$3:$S$1003,$G3064,$P3064,FALSE)*WindSpeedStep*$T$3:$T$1003)</f>
        <v>30.344145249202235</v>
      </c>
      <c r="N3064" s="51">
        <f t="array" ref="N3064">_xlfn.SUM(_xlfn.NORM.DIST($S$3:$S$1003,$G3064,$Q3064,FALSE)*WindSpeedStep*$T$3:$T$1003)</f>
        <v>36.431556236501663</v>
      </c>
      <c r="P3064" s="43">
        <f t="shared" si="190"/>
        <v>0.37709920558100707</v>
      </c>
      <c r="Q3064" s="43">
        <f t="shared" si="191"/>
        <v>0.49618316523816713</v>
      </c>
    </row>
    <row r="3065" spans="5:17" x14ac:dyDescent="0.2">
      <c r="E3065" s="16">
        <v>40971.638888888891</v>
      </c>
      <c r="F3065" s="22">
        <v>3.53</v>
      </c>
      <c r="G3065" s="22">
        <v>3.4850198293275207</v>
      </c>
      <c r="H3065" s="25">
        <v>0.1246458923512748</v>
      </c>
      <c r="I3065" s="3">
        <f t="shared" si="188"/>
        <v>48.229999999997155</v>
      </c>
      <c r="J3065" s="3">
        <f t="shared" si="189"/>
        <v>44.589999999997232</v>
      </c>
      <c r="K3065" s="3">
        <f>MIN(J3065-M3065+N3065,'Power Look Up'!$F$4)</f>
        <v>47.041082744633762</v>
      </c>
      <c r="M3065" s="51">
        <f t="array" ref="M3065">_xlfn.SUM(_xlfn.NORM.DIST($S$3:$S$1003,$G3065,$P3065,FALSE)*WindSpeedStep*$T$3:$T$1003)</f>
        <v>15.359013382792858</v>
      </c>
      <c r="N3065" s="51">
        <f t="array" ref="N3065">_xlfn.SUM(_xlfn.NORM.DIST($S$3:$S$1003,$G3065,$Q3065,FALSE)*WindSpeedStep*$T$3:$T$1003)</f>
        <v>17.810096127429389</v>
      </c>
      <c r="P3065" s="43">
        <f t="shared" si="190"/>
        <v>0.34850198293275209</v>
      </c>
      <c r="Q3065" s="43">
        <f t="shared" si="191"/>
        <v>0.43439340648841623</v>
      </c>
    </row>
    <row r="3066" spans="5:17" x14ac:dyDescent="0.2">
      <c r="E3066" s="16">
        <v>40971.645833333336</v>
      </c>
      <c r="F3066" s="22">
        <v>2.98</v>
      </c>
      <c r="G3066" s="22">
        <v>3.0613072077660699</v>
      </c>
      <c r="H3066" s="25">
        <v>0.15436241610738255</v>
      </c>
      <c r="I3066" s="3">
        <f t="shared" si="188"/>
        <v>0</v>
      </c>
      <c r="J3066" s="3">
        <f t="shared" si="189"/>
        <v>5.4599999999980646</v>
      </c>
      <c r="K3066" s="3">
        <f>MIN(J3066-M3066+N3066,'Power Look Up'!$F$4)</f>
        <v>7.8643809868352665</v>
      </c>
      <c r="M3066" s="51">
        <f t="array" ref="M3066">_xlfn.SUM(_xlfn.NORM.DIST($S$3:$S$1003,$G3066,$P3066,FALSE)*WindSpeedStep*$T$3:$T$1003)</f>
        <v>4.2995604841266921</v>
      </c>
      <c r="N3066" s="51">
        <f t="array" ref="N3066">_xlfn.SUM(_xlfn.NORM.DIST($S$3:$S$1003,$G3066,$Q3066,FALSE)*WindSpeedStep*$T$3:$T$1003)</f>
        <v>6.703941470963894</v>
      </c>
      <c r="P3066" s="43">
        <f t="shared" si="190"/>
        <v>0.30613072077660702</v>
      </c>
      <c r="Q3066" s="43">
        <f t="shared" si="191"/>
        <v>0.47255077703771547</v>
      </c>
    </row>
    <row r="3067" spans="5:17" x14ac:dyDescent="0.2">
      <c r="E3067" s="16">
        <v>40971.652777777781</v>
      </c>
      <c r="F3067" s="22">
        <v>3.09</v>
      </c>
      <c r="G3067" s="22">
        <v>3.2106505998466499</v>
      </c>
      <c r="H3067" s="25">
        <v>0.18770226537216828</v>
      </c>
      <c r="I3067" s="3">
        <f t="shared" si="188"/>
        <v>8.1899999999980064</v>
      </c>
      <c r="J3067" s="3">
        <f t="shared" si="189"/>
        <v>19.109999999997775</v>
      </c>
      <c r="K3067" s="3">
        <f>MIN(J3067-M3067+N3067,'Power Look Up'!$F$4)</f>
        <v>25.569536660108138</v>
      </c>
      <c r="M3067" s="51">
        <f t="array" ref="M3067">_xlfn.SUM(_xlfn.NORM.DIST($S$3:$S$1003,$G3067,$P3067,FALSE)*WindSpeedStep*$T$3:$T$1003)</f>
        <v>7.3205473526231719</v>
      </c>
      <c r="N3067" s="51">
        <f t="array" ref="N3067">_xlfn.SUM(_xlfn.NORM.DIST($S$3:$S$1003,$G3067,$Q3067,FALSE)*WindSpeedStep*$T$3:$T$1003)</f>
        <v>13.780084012733536</v>
      </c>
      <c r="P3067" s="43">
        <f t="shared" si="190"/>
        <v>0.321065059984665</v>
      </c>
      <c r="Q3067" s="43">
        <f t="shared" si="191"/>
        <v>0.60264639090972716</v>
      </c>
    </row>
    <row r="3068" spans="5:17" x14ac:dyDescent="0.2">
      <c r="E3068" s="16">
        <v>40971.659722222219</v>
      </c>
      <c r="F3068" s="22">
        <v>3.67</v>
      </c>
      <c r="G3068" s="22">
        <v>3.73155145058392</v>
      </c>
      <c r="H3068" s="25">
        <v>0.15531335149863759</v>
      </c>
      <c r="I3068" s="3">
        <f t="shared" si="188"/>
        <v>60.96999999999688</v>
      </c>
      <c r="J3068" s="3">
        <f t="shared" si="189"/>
        <v>66.429999999996767</v>
      </c>
      <c r="K3068" s="3">
        <f>MIN(J3068-M3068+N3068,'Power Look Up'!$F$4)</f>
        <v>76.918363598077178</v>
      </c>
      <c r="M3068" s="51">
        <f t="array" ref="M3068">_xlfn.SUM(_xlfn.NORM.DIST($S$3:$S$1003,$G3068,$P3068,FALSE)*WindSpeedStep*$T$3:$T$1003)</f>
        <v>27.682416440083472</v>
      </c>
      <c r="N3068" s="51">
        <f t="array" ref="N3068">_xlfn.SUM(_xlfn.NORM.DIST($S$3:$S$1003,$G3068,$Q3068,FALSE)*WindSpeedStep*$T$3:$T$1003)</f>
        <v>38.170780038163876</v>
      </c>
      <c r="P3068" s="43">
        <f t="shared" si="190"/>
        <v>0.37315514505839203</v>
      </c>
      <c r="Q3068" s="43">
        <f t="shared" si="191"/>
        <v>0.57955976207979132</v>
      </c>
    </row>
    <row r="3069" spans="5:17" x14ac:dyDescent="0.2">
      <c r="E3069" s="16">
        <v>40971.666666666664</v>
      </c>
      <c r="F3069" s="22">
        <v>4.57</v>
      </c>
      <c r="G3069" s="22">
        <v>4.578296968583544</v>
      </c>
      <c r="H3069" s="25">
        <v>8.5339168490153175E-2</v>
      </c>
      <c r="I3069" s="3">
        <f t="shared" si="188"/>
        <v>153.12999999999423</v>
      </c>
      <c r="J3069" s="3">
        <f t="shared" si="189"/>
        <v>154.2199999999942</v>
      </c>
      <c r="K3069" s="3">
        <f>MIN(J3069-M3069+N3069,'Power Look Up'!$F$4)</f>
        <v>152.96072922586666</v>
      </c>
      <c r="M3069" s="51">
        <f t="array" ref="M3069">_xlfn.SUM(_xlfn.NORM.DIST($S$3:$S$1003,$G3069,$P3069,FALSE)*WindSpeedStep*$T$3:$T$1003)</f>
        <v>127.91437895712585</v>
      </c>
      <c r="N3069" s="51">
        <f t="array" ref="N3069">_xlfn.SUM(_xlfn.NORM.DIST($S$3:$S$1003,$G3069,$Q3069,FALSE)*WindSpeedStep*$T$3:$T$1003)</f>
        <v>126.65510818299832</v>
      </c>
      <c r="P3069" s="43">
        <f t="shared" si="190"/>
        <v>0.4578296968583544</v>
      </c>
      <c r="Q3069" s="43">
        <f t="shared" si="191"/>
        <v>0.39070805639990858</v>
      </c>
    </row>
    <row r="3070" spans="5:17" x14ac:dyDescent="0.2">
      <c r="E3070" s="16">
        <v>40971.680555555555</v>
      </c>
      <c r="F3070" s="22">
        <v>4.8899999999999997</v>
      </c>
      <c r="G3070" s="22">
        <v>4.9044162702403282</v>
      </c>
      <c r="H3070" s="25">
        <v>8.5889570552147243E-2</v>
      </c>
      <c r="I3070" s="3">
        <f t="shared" si="188"/>
        <v>188.00999999999348</v>
      </c>
      <c r="J3070" s="3">
        <f t="shared" si="189"/>
        <v>189.09999999999346</v>
      </c>
      <c r="K3070" s="3">
        <f>MIN(J3070-M3070+N3070,'Power Look Up'!$F$4)</f>
        <v>188.83732970463615</v>
      </c>
      <c r="M3070" s="51">
        <f t="array" ref="M3070">_xlfn.SUM(_xlfn.NORM.DIST($S$3:$S$1003,$G3070,$P3070,FALSE)*WindSpeedStep*$T$3:$T$1003)</f>
        <v>179.25866860259708</v>
      </c>
      <c r="N3070" s="51">
        <f t="array" ref="N3070">_xlfn.SUM(_xlfn.NORM.DIST($S$3:$S$1003,$G3070,$Q3070,FALSE)*WindSpeedStep*$T$3:$T$1003)</f>
        <v>178.99599830723977</v>
      </c>
      <c r="P3070" s="43">
        <f t="shared" si="190"/>
        <v>0.49044162702403282</v>
      </c>
      <c r="Q3070" s="43">
        <f t="shared" si="191"/>
        <v>0.42123820725990552</v>
      </c>
    </row>
    <row r="3071" spans="5:17" x14ac:dyDescent="0.2">
      <c r="E3071" s="16">
        <v>40971.6875</v>
      </c>
      <c r="F3071" s="22">
        <v>5.18</v>
      </c>
      <c r="G3071" s="22">
        <v>5.1839312687794541</v>
      </c>
      <c r="H3071" s="25">
        <v>7.9150579150579145E-2</v>
      </c>
      <c r="I3071" s="3">
        <f t="shared" si="188"/>
        <v>229.15999999998931</v>
      </c>
      <c r="J3071" s="3">
        <f t="shared" si="189"/>
        <v>229.15999999998931</v>
      </c>
      <c r="K3071" s="3">
        <f>MIN(J3071-M3071+N3071,'Power Look Up'!$F$4)</f>
        <v>228.87543622039792</v>
      </c>
      <c r="M3071" s="51">
        <f t="array" ref="M3071">_xlfn.SUM(_xlfn.NORM.DIST($S$3:$S$1003,$G3071,$P3071,FALSE)*WindSpeedStep*$T$3:$T$1003)</f>
        <v>224.23928641152494</v>
      </c>
      <c r="N3071" s="51">
        <f t="array" ref="N3071">_xlfn.SUM(_xlfn.NORM.DIST($S$3:$S$1003,$G3071,$Q3071,FALSE)*WindSpeedStep*$T$3:$T$1003)</f>
        <v>223.95472263193355</v>
      </c>
      <c r="P3071" s="43">
        <f t="shared" si="190"/>
        <v>0.51839312687794548</v>
      </c>
      <c r="Q3071" s="43">
        <f t="shared" si="191"/>
        <v>0.41031116220069036</v>
      </c>
    </row>
    <row r="3072" spans="5:17" x14ac:dyDescent="0.2">
      <c r="E3072" s="16">
        <v>40971.694444444445</v>
      </c>
      <c r="F3072" s="22">
        <v>5.33</v>
      </c>
      <c r="G3072" s="22">
        <v>5.3020704133718288</v>
      </c>
      <c r="H3072" s="25">
        <v>5.8161350844277669E-2</v>
      </c>
      <c r="I3072" s="3">
        <f t="shared" si="188"/>
        <v>253.45999999998878</v>
      </c>
      <c r="J3072" s="3">
        <f t="shared" si="189"/>
        <v>248.59999999998888</v>
      </c>
      <c r="K3072" s="3">
        <f>MIN(J3072-M3072+N3072,'Power Look Up'!$F$4)</f>
        <v>247.93831849124919</v>
      </c>
      <c r="M3072" s="51">
        <f t="array" ref="M3072">_xlfn.SUM(_xlfn.NORM.DIST($S$3:$S$1003,$G3072,$P3072,FALSE)*WindSpeedStep*$T$3:$T$1003)</f>
        <v>243.55574225236705</v>
      </c>
      <c r="N3072" s="51">
        <f t="array" ref="N3072">_xlfn.SUM(_xlfn.NORM.DIST($S$3:$S$1003,$G3072,$Q3072,FALSE)*WindSpeedStep*$T$3:$T$1003)</f>
        <v>242.89406074362736</v>
      </c>
      <c r="P3072" s="43">
        <f t="shared" si="190"/>
        <v>0.53020704133718288</v>
      </c>
      <c r="Q3072" s="43">
        <f t="shared" si="191"/>
        <v>0.30837557751318329</v>
      </c>
    </row>
    <row r="3073" spans="5:17" x14ac:dyDescent="0.2">
      <c r="E3073" s="16">
        <v>40971.701388888891</v>
      </c>
      <c r="F3073" s="22">
        <v>5.86</v>
      </c>
      <c r="G3073" s="22">
        <v>5.761477645681734</v>
      </c>
      <c r="H3073" s="25">
        <v>7.1672354948805458E-2</v>
      </c>
      <c r="I3073" s="3">
        <f t="shared" si="188"/>
        <v>339.31999999998698</v>
      </c>
      <c r="J3073" s="3">
        <f t="shared" si="189"/>
        <v>323.11999999998727</v>
      </c>
      <c r="K3073" s="3">
        <f>MIN(J3073-M3073+N3073,'Power Look Up'!$F$4)</f>
        <v>319.38849088666143</v>
      </c>
      <c r="M3073" s="51">
        <f t="array" ref="M3073">_xlfn.SUM(_xlfn.NORM.DIST($S$3:$S$1003,$G3073,$P3073,FALSE)*WindSpeedStep*$T$3:$T$1003)</f>
        <v>322.55458361266835</v>
      </c>
      <c r="N3073" s="51">
        <f t="array" ref="N3073">_xlfn.SUM(_xlfn.NORM.DIST($S$3:$S$1003,$G3073,$Q3073,FALSE)*WindSpeedStep*$T$3:$T$1003)</f>
        <v>318.82307449934251</v>
      </c>
      <c r="P3073" s="43">
        <f t="shared" si="190"/>
        <v>0.5761477645681734</v>
      </c>
      <c r="Q3073" s="43">
        <f t="shared" si="191"/>
        <v>0.41293867085090924</v>
      </c>
    </row>
    <row r="3074" spans="5:17" x14ac:dyDescent="0.2">
      <c r="E3074" s="16">
        <v>40971.708333333336</v>
      </c>
      <c r="F3074" s="22">
        <v>5.78</v>
      </c>
      <c r="G3074" s="22">
        <v>5.7275490174041934</v>
      </c>
      <c r="H3074" s="25">
        <v>0.11764705882352941</v>
      </c>
      <c r="I3074" s="3">
        <f t="shared" si="188"/>
        <v>326.35999999998722</v>
      </c>
      <c r="J3074" s="3">
        <f t="shared" si="189"/>
        <v>318.25999999998737</v>
      </c>
      <c r="K3074" s="3">
        <f>MIN(J3074-M3074+N3074,'Power Look Up'!$F$4)</f>
        <v>320.85285473951046</v>
      </c>
      <c r="M3074" s="51">
        <f t="array" ref="M3074">_xlfn.SUM(_xlfn.NORM.DIST($S$3:$S$1003,$G3074,$P3074,FALSE)*WindSpeedStep*$T$3:$T$1003)</f>
        <v>316.4271324901369</v>
      </c>
      <c r="N3074" s="51">
        <f t="array" ref="N3074">_xlfn.SUM(_xlfn.NORM.DIST($S$3:$S$1003,$G3074,$Q3074,FALSE)*WindSpeedStep*$T$3:$T$1003)</f>
        <v>319.01998722965999</v>
      </c>
      <c r="P3074" s="43">
        <f t="shared" si="190"/>
        <v>0.57275490174041932</v>
      </c>
      <c r="Q3074" s="43">
        <f t="shared" si="191"/>
        <v>0.67382929616519927</v>
      </c>
    </row>
    <row r="3075" spans="5:17" x14ac:dyDescent="0.2">
      <c r="E3075" s="16">
        <v>40971.715277777781</v>
      </c>
      <c r="F3075" s="22">
        <v>4.96</v>
      </c>
      <c r="G3075" s="22">
        <v>4.9410816974669203</v>
      </c>
      <c r="H3075" s="25">
        <v>0.12096774193548386</v>
      </c>
      <c r="I3075" s="3">
        <f t="shared" ref="I3075:I3138" si="192">INDEX(PowerArray,MIN(MaximumPowerIndex,ROUND(F3075*100,0)))</f>
        <v>195.63999999999334</v>
      </c>
      <c r="J3075" s="3">
        <f t="shared" ref="J3075:J3138" si="193">INDEX(PowerArray,MIN(MaximumPowerIndex,ROUND(G3075*100,0)))</f>
        <v>193.45999999999336</v>
      </c>
      <c r="K3075" s="3">
        <f>MIN(J3075-M3075+N3075,'Power Look Up'!$F$4)</f>
        <v>194.6104158568146</v>
      </c>
      <c r="M3075" s="51">
        <f t="array" ref="M3075">_xlfn.SUM(_xlfn.NORM.DIST($S$3:$S$1003,$G3075,$P3075,FALSE)*WindSpeedStep*$T$3:$T$1003)</f>
        <v>185.11802297112803</v>
      </c>
      <c r="N3075" s="51">
        <f t="array" ref="N3075">_xlfn.SUM(_xlfn.NORM.DIST($S$3:$S$1003,$G3075,$Q3075,FALSE)*WindSpeedStep*$T$3:$T$1003)</f>
        <v>186.26843882794927</v>
      </c>
      <c r="P3075" s="43">
        <f t="shared" ref="P3075:P3138" si="194">ReferenceTurbulence*G3075</f>
        <v>0.49410816974669203</v>
      </c>
      <c r="Q3075" s="43">
        <f t="shared" si="191"/>
        <v>0.59771149566132098</v>
      </c>
    </row>
    <row r="3076" spans="5:17" x14ac:dyDescent="0.2">
      <c r="E3076" s="16">
        <v>40971.722222222219</v>
      </c>
      <c r="F3076" s="22">
        <v>4.9400000000000004</v>
      </c>
      <c r="G3076" s="22">
        <v>4.8961665939610333</v>
      </c>
      <c r="H3076" s="25">
        <v>0.10931174089068826</v>
      </c>
      <c r="I3076" s="3">
        <f t="shared" si="192"/>
        <v>193.45999999999336</v>
      </c>
      <c r="J3076" s="3">
        <f t="shared" si="193"/>
        <v>189.09999999999346</v>
      </c>
      <c r="K3076" s="3">
        <f>MIN(J3076-M3076+N3076,'Power Look Up'!$F$4)</f>
        <v>189.51904558661968</v>
      </c>
      <c r="M3076" s="51">
        <f t="array" ref="M3076">_xlfn.SUM(_xlfn.NORM.DIST($S$3:$S$1003,$G3076,$P3076,FALSE)*WindSpeedStep*$T$3:$T$1003)</f>
        <v>177.94190677438158</v>
      </c>
      <c r="N3076" s="51">
        <f t="array" ref="N3076">_xlfn.SUM(_xlfn.NORM.DIST($S$3:$S$1003,$G3076,$Q3076,FALSE)*WindSpeedStep*$T$3:$T$1003)</f>
        <v>178.3609523610078</v>
      </c>
      <c r="P3076" s="43">
        <f t="shared" si="194"/>
        <v>0.48961665939610333</v>
      </c>
      <c r="Q3076" s="43">
        <f t="shared" ref="Q3076:Q3139" si="195">G3076*H3076</f>
        <v>0.53520849407671212</v>
      </c>
    </row>
    <row r="3077" spans="5:17" x14ac:dyDescent="0.2">
      <c r="E3077" s="16">
        <v>40971.729166666664</v>
      </c>
      <c r="F3077" s="22">
        <v>4.8499999999999996</v>
      </c>
      <c r="G3077" s="22">
        <v>4.8965322155844584</v>
      </c>
      <c r="H3077" s="25">
        <v>0.12989690721649486</v>
      </c>
      <c r="I3077" s="3">
        <f t="shared" si="192"/>
        <v>183.64999999999355</v>
      </c>
      <c r="J3077" s="3">
        <f t="shared" si="193"/>
        <v>189.09999999999346</v>
      </c>
      <c r="K3077" s="3">
        <f>MIN(J3077-M3077+N3077,'Power Look Up'!$F$4)</f>
        <v>191.16430498034075</v>
      </c>
      <c r="M3077" s="51">
        <f t="array" ref="M3077">_xlfn.SUM(_xlfn.NORM.DIST($S$3:$S$1003,$G3077,$P3077,FALSE)*WindSpeedStep*$T$3:$T$1003)</f>
        <v>178.00025237107249</v>
      </c>
      <c r="N3077" s="51">
        <f t="array" ref="N3077">_xlfn.SUM(_xlfn.NORM.DIST($S$3:$S$1003,$G3077,$Q3077,FALSE)*WindSpeedStep*$T$3:$T$1003)</f>
        <v>180.06455735141978</v>
      </c>
      <c r="P3077" s="43">
        <f t="shared" si="194"/>
        <v>0.48965322155844587</v>
      </c>
      <c r="Q3077" s="43">
        <f t="shared" si="195"/>
        <v>0.63604439089035236</v>
      </c>
    </row>
    <row r="3078" spans="5:17" x14ac:dyDescent="0.2">
      <c r="E3078" s="16">
        <v>40971.736111111109</v>
      </c>
      <c r="F3078" s="22">
        <v>5.1100000000000003</v>
      </c>
      <c r="G3078" s="22">
        <v>5.1390825247666898</v>
      </c>
      <c r="H3078" s="25">
        <v>0.14090019569471623</v>
      </c>
      <c r="I3078" s="3">
        <f t="shared" si="192"/>
        <v>217.81999999998953</v>
      </c>
      <c r="J3078" s="3">
        <f t="shared" si="193"/>
        <v>222.67999999998943</v>
      </c>
      <c r="K3078" s="3">
        <f>MIN(J3078-M3078+N3078,'Power Look Up'!$F$4)</f>
        <v>225.85519915458445</v>
      </c>
      <c r="M3078" s="51">
        <f t="array" ref="M3078">_xlfn.SUM(_xlfn.NORM.DIST($S$3:$S$1003,$G3078,$P3078,FALSE)*WindSpeedStep*$T$3:$T$1003)</f>
        <v>216.96567982576622</v>
      </c>
      <c r="N3078" s="51">
        <f t="array" ref="N3078">_xlfn.SUM(_xlfn.NORM.DIST($S$3:$S$1003,$G3078,$Q3078,FALSE)*WindSpeedStep*$T$3:$T$1003)</f>
        <v>220.14087898036124</v>
      </c>
      <c r="P3078" s="43">
        <f t="shared" si="194"/>
        <v>0.51390825247666905</v>
      </c>
      <c r="Q3078" s="43">
        <f t="shared" si="195"/>
        <v>0.72409773343092299</v>
      </c>
    </row>
    <row r="3079" spans="5:17" x14ac:dyDescent="0.2">
      <c r="E3079" s="16">
        <v>40971.743055555555</v>
      </c>
      <c r="F3079" s="22">
        <v>5.31</v>
      </c>
      <c r="G3079" s="22">
        <v>5.3667989166089276</v>
      </c>
      <c r="H3079" s="25">
        <v>0.17325800376647837</v>
      </c>
      <c r="I3079" s="3">
        <f t="shared" si="192"/>
        <v>250.21999999998886</v>
      </c>
      <c r="J3079" s="3">
        <f t="shared" si="193"/>
        <v>259.93999999998863</v>
      </c>
      <c r="K3079" s="3">
        <f>MIN(J3079-M3079+N3079,'Power Look Up'!$F$4)</f>
        <v>270.01407163304975</v>
      </c>
      <c r="M3079" s="51">
        <f t="array" ref="M3079">_xlfn.SUM(_xlfn.NORM.DIST($S$3:$S$1003,$G3079,$P3079,FALSE)*WindSpeedStep*$T$3:$T$1003)</f>
        <v>254.26205476097027</v>
      </c>
      <c r="N3079" s="51">
        <f t="array" ref="N3079">_xlfn.SUM(_xlfn.NORM.DIST($S$3:$S$1003,$G3079,$Q3079,FALSE)*WindSpeedStep*$T$3:$T$1003)</f>
        <v>264.3361263940314</v>
      </c>
      <c r="P3079" s="43">
        <f t="shared" si="194"/>
        <v>0.5366798916608928</v>
      </c>
      <c r="Q3079" s="43">
        <f t="shared" si="195"/>
        <v>0.92984086690776169</v>
      </c>
    </row>
    <row r="3080" spans="5:17" x14ac:dyDescent="0.2">
      <c r="E3080" s="16">
        <v>40971.75</v>
      </c>
      <c r="F3080" s="22">
        <v>5.15</v>
      </c>
      <c r="G3080" s="22">
        <v>5.1841041138845343</v>
      </c>
      <c r="H3080" s="25">
        <v>0.14951456310679612</v>
      </c>
      <c r="I3080" s="3">
        <f t="shared" si="192"/>
        <v>224.29999999998941</v>
      </c>
      <c r="J3080" s="3">
        <f t="shared" si="193"/>
        <v>229.15999999998931</v>
      </c>
      <c r="K3080" s="3">
        <f>MIN(J3080-M3080+N3080,'Power Look Up'!$F$4)</f>
        <v>233.65085751934106</v>
      </c>
      <c r="M3080" s="51">
        <f t="array" ref="M3080">_xlfn.SUM(_xlfn.NORM.DIST($S$3:$S$1003,$G3080,$P3080,FALSE)*WindSpeedStep*$T$3:$T$1003)</f>
        <v>224.26737355310755</v>
      </c>
      <c r="N3080" s="51">
        <f t="array" ref="N3080">_xlfn.SUM(_xlfn.NORM.DIST($S$3:$S$1003,$G3080,$Q3080,FALSE)*WindSpeedStep*$T$3:$T$1003)</f>
        <v>228.7582310724593</v>
      </c>
      <c r="P3080" s="43">
        <f t="shared" si="194"/>
        <v>0.51841041138845345</v>
      </c>
      <c r="Q3080" s="43">
        <f t="shared" si="195"/>
        <v>0.77509906168759057</v>
      </c>
    </row>
    <row r="3081" spans="5:17" x14ac:dyDescent="0.2">
      <c r="E3081" s="16">
        <v>40971.756944444445</v>
      </c>
      <c r="F3081" s="22">
        <v>5.19</v>
      </c>
      <c r="G3081" s="22">
        <v>5.352778833375063</v>
      </c>
      <c r="H3081" s="25">
        <v>0.17341040462427745</v>
      </c>
      <c r="I3081" s="3">
        <f t="shared" si="192"/>
        <v>230.77999999998929</v>
      </c>
      <c r="J3081" s="3">
        <f t="shared" si="193"/>
        <v>256.69999999998873</v>
      </c>
      <c r="K3081" s="3">
        <f>MIN(J3081-M3081+N3081,'Power Look Up'!$F$4)</f>
        <v>266.67649901556729</v>
      </c>
      <c r="M3081" s="51">
        <f t="array" ref="M3081">_xlfn.SUM(_xlfn.NORM.DIST($S$3:$S$1003,$G3081,$P3081,FALSE)*WindSpeedStep*$T$3:$T$1003)</f>
        <v>251.93443454662238</v>
      </c>
      <c r="N3081" s="51">
        <f t="array" ref="N3081">_xlfn.SUM(_xlfn.NORM.DIST($S$3:$S$1003,$G3081,$Q3081,FALSE)*WindSpeedStep*$T$3:$T$1003)</f>
        <v>261.91093356220097</v>
      </c>
      <c r="P3081" s="43">
        <f t="shared" si="194"/>
        <v>0.53527788333750637</v>
      </c>
      <c r="Q3081" s="43">
        <f t="shared" si="195"/>
        <v>0.92822754335983748</v>
      </c>
    </row>
    <row r="3082" spans="5:17" x14ac:dyDescent="0.2">
      <c r="E3082" s="16">
        <v>40971.763888888891</v>
      </c>
      <c r="F3082" s="22">
        <v>4.97</v>
      </c>
      <c r="G3082" s="22">
        <v>5.2337608962746067</v>
      </c>
      <c r="H3082" s="25">
        <v>0.16498993963782696</v>
      </c>
      <c r="I3082" s="3">
        <f t="shared" si="192"/>
        <v>196.72999999999331</v>
      </c>
      <c r="J3082" s="3">
        <f t="shared" si="193"/>
        <v>237.25999999998913</v>
      </c>
      <c r="K3082" s="3">
        <f>MIN(J3082-M3082+N3082,'Power Look Up'!$F$4)</f>
        <v>244.61365751138283</v>
      </c>
      <c r="M3082" s="51">
        <f t="array" ref="M3082">_xlfn.SUM(_xlfn.NORM.DIST($S$3:$S$1003,$G3082,$P3082,FALSE)*WindSpeedStep*$T$3:$T$1003)</f>
        <v>232.35605820056722</v>
      </c>
      <c r="N3082" s="51">
        <f t="array" ref="N3082">_xlfn.SUM(_xlfn.NORM.DIST($S$3:$S$1003,$G3082,$Q3082,FALSE)*WindSpeedStep*$T$3:$T$1003)</f>
        <v>239.70971571196091</v>
      </c>
      <c r="P3082" s="43">
        <f t="shared" si="194"/>
        <v>0.52337608962746074</v>
      </c>
      <c r="Q3082" s="43">
        <f t="shared" si="195"/>
        <v>0.86351789435516646</v>
      </c>
    </row>
    <row r="3083" spans="5:17" x14ac:dyDescent="0.2">
      <c r="E3083" s="16">
        <v>40971.777777777781</v>
      </c>
      <c r="F3083" s="22">
        <v>5.35</v>
      </c>
      <c r="G3083" s="22">
        <v>5.6691716973614499</v>
      </c>
      <c r="H3083" s="25">
        <v>0.17943925233644861</v>
      </c>
      <c r="I3083" s="3">
        <f t="shared" si="192"/>
        <v>256.69999999998873</v>
      </c>
      <c r="J3083" s="3">
        <f t="shared" si="193"/>
        <v>308.53999999998763</v>
      </c>
      <c r="K3083" s="3">
        <f>MIN(J3083-M3083+N3083,'Power Look Up'!$F$4)</f>
        <v>323.92976421959315</v>
      </c>
      <c r="M3083" s="51">
        <f t="array" ref="M3083">_xlfn.SUM(_xlfn.NORM.DIST($S$3:$S$1003,$G3083,$P3083,FALSE)*WindSpeedStep*$T$3:$T$1003)</f>
        <v>306.01253650788328</v>
      </c>
      <c r="N3083" s="51">
        <f t="array" ref="N3083">_xlfn.SUM(_xlfn.NORM.DIST($S$3:$S$1003,$G3083,$Q3083,FALSE)*WindSpeedStep*$T$3:$T$1003)</f>
        <v>321.40230072748881</v>
      </c>
      <c r="P3083" s="43">
        <f t="shared" si="194"/>
        <v>0.56691716973614503</v>
      </c>
      <c r="Q3083" s="43">
        <f t="shared" si="195"/>
        <v>1.0172719307414939</v>
      </c>
    </row>
    <row r="3084" spans="5:17" x14ac:dyDescent="0.2">
      <c r="E3084" s="16">
        <v>40971.784722222219</v>
      </c>
      <c r="F3084" s="22">
        <v>5.65</v>
      </c>
      <c r="G3084" s="22">
        <v>5.8888108421251761</v>
      </c>
      <c r="H3084" s="25">
        <v>0.1823008849557522</v>
      </c>
      <c r="I3084" s="3">
        <f t="shared" si="192"/>
        <v>305.29999999998768</v>
      </c>
      <c r="J3084" s="3">
        <f t="shared" si="193"/>
        <v>344.17999999998688</v>
      </c>
      <c r="K3084" s="3">
        <f>MIN(J3084-M3084+N3084,'Power Look Up'!$F$4)</f>
        <v>363.91514953586108</v>
      </c>
      <c r="M3084" s="51">
        <f t="array" ref="M3084">_xlfn.SUM(_xlfn.NORM.DIST($S$3:$S$1003,$G3084,$P3084,FALSE)*WindSpeedStep*$T$3:$T$1003)</f>
        <v>346.07410483284349</v>
      </c>
      <c r="N3084" s="51">
        <f t="array" ref="N3084">_xlfn.SUM(_xlfn.NORM.DIST($S$3:$S$1003,$G3084,$Q3084,FALSE)*WindSpeedStep*$T$3:$T$1003)</f>
        <v>365.80925436871769</v>
      </c>
      <c r="P3084" s="43">
        <f t="shared" si="194"/>
        <v>0.58888108421251761</v>
      </c>
      <c r="Q3084" s="43">
        <f t="shared" si="195"/>
        <v>1.073535427856448</v>
      </c>
    </row>
    <row r="3085" spans="5:17" x14ac:dyDescent="0.2">
      <c r="E3085" s="16">
        <v>40971.791666666664</v>
      </c>
      <c r="F3085" s="22">
        <v>5.79</v>
      </c>
      <c r="G3085" s="22">
        <v>5.948791681687231</v>
      </c>
      <c r="H3085" s="25">
        <v>0.16407599309153711</v>
      </c>
      <c r="I3085" s="3">
        <f t="shared" si="192"/>
        <v>327.97999999998717</v>
      </c>
      <c r="J3085" s="3">
        <f t="shared" si="193"/>
        <v>353.89999999998668</v>
      </c>
      <c r="K3085" s="3">
        <f>MIN(J3085-M3085+N3085,'Power Look Up'!$F$4)</f>
        <v>368.83488817109037</v>
      </c>
      <c r="M3085" s="51">
        <f t="array" ref="M3085">_xlfn.SUM(_xlfn.NORM.DIST($S$3:$S$1003,$G3085,$P3085,FALSE)*WindSpeedStep*$T$3:$T$1003)</f>
        <v>357.45630474069571</v>
      </c>
      <c r="N3085" s="51">
        <f t="array" ref="N3085">_xlfn.SUM(_xlfn.NORM.DIST($S$3:$S$1003,$G3085,$Q3085,FALSE)*WindSpeedStep*$T$3:$T$1003)</f>
        <v>372.39119291179941</v>
      </c>
      <c r="P3085" s="43">
        <f t="shared" si="194"/>
        <v>0.5948791681687231</v>
      </c>
      <c r="Q3085" s="43">
        <f t="shared" si="195"/>
        <v>0.97605390286750759</v>
      </c>
    </row>
    <row r="3086" spans="5:17" x14ac:dyDescent="0.2">
      <c r="E3086" s="16">
        <v>40971.798611111109</v>
      </c>
      <c r="F3086" s="22">
        <v>5.81</v>
      </c>
      <c r="G3086" s="22">
        <v>5.980980484102651</v>
      </c>
      <c r="H3086" s="25">
        <v>0.17383820998278832</v>
      </c>
      <c r="I3086" s="3">
        <f t="shared" si="192"/>
        <v>331.21999999998712</v>
      </c>
      <c r="J3086" s="3">
        <f t="shared" si="193"/>
        <v>358.75999999998658</v>
      </c>
      <c r="K3086" s="3">
        <f>MIN(J3086-M3086+N3086,'Power Look Up'!$F$4)</f>
        <v>377.19104958816627</v>
      </c>
      <c r="M3086" s="51">
        <f t="array" ref="M3086">_xlfn.SUM(_xlfn.NORM.DIST($S$3:$S$1003,$G3086,$P3086,FALSE)*WindSpeedStep*$T$3:$T$1003)</f>
        <v>363.64857667844268</v>
      </c>
      <c r="N3086" s="51">
        <f t="array" ref="N3086">_xlfn.SUM(_xlfn.NORM.DIST($S$3:$S$1003,$G3086,$Q3086,FALSE)*WindSpeedStep*$T$3:$T$1003)</f>
        <v>382.07962626662237</v>
      </c>
      <c r="P3086" s="43">
        <f t="shared" si="194"/>
        <v>0.59809804841026515</v>
      </c>
      <c r="Q3086" s="43">
        <f t="shared" si="195"/>
        <v>1.0397229412983955</v>
      </c>
    </row>
    <row r="3087" spans="5:17" x14ac:dyDescent="0.2">
      <c r="E3087" s="16">
        <v>40971.805555555555</v>
      </c>
      <c r="F3087" s="22">
        <v>5.78</v>
      </c>
      <c r="G3087" s="22">
        <v>6.0866549093275069</v>
      </c>
      <c r="H3087" s="25">
        <v>0.17128027681660898</v>
      </c>
      <c r="I3087" s="3">
        <f t="shared" si="192"/>
        <v>326.35999999998722</v>
      </c>
      <c r="J3087" s="3">
        <f t="shared" si="193"/>
        <v>382.33999999998071</v>
      </c>
      <c r="K3087" s="3">
        <f>MIN(J3087-M3087+N3087,'Power Look Up'!$F$4)</f>
        <v>401.49235207579704</v>
      </c>
      <c r="M3087" s="51">
        <f t="array" ref="M3087">_xlfn.SUM(_xlfn.NORM.DIST($S$3:$S$1003,$G3087,$P3087,FALSE)*WindSpeedStep*$T$3:$T$1003)</f>
        <v>384.40490690786112</v>
      </c>
      <c r="N3087" s="51">
        <f t="array" ref="N3087">_xlfn.SUM(_xlfn.NORM.DIST($S$3:$S$1003,$G3087,$Q3087,FALSE)*WindSpeedStep*$T$3:$T$1003)</f>
        <v>403.55725898367746</v>
      </c>
      <c r="P3087" s="43">
        <f t="shared" si="194"/>
        <v>0.60866549093275069</v>
      </c>
      <c r="Q3087" s="43">
        <f t="shared" si="195"/>
        <v>1.0425239377567874</v>
      </c>
    </row>
    <row r="3088" spans="5:17" x14ac:dyDescent="0.2">
      <c r="E3088" s="16">
        <v>40971.8125</v>
      </c>
      <c r="F3088" s="22">
        <v>5.94</v>
      </c>
      <c r="G3088" s="22">
        <v>6.1540897780847734</v>
      </c>
      <c r="H3088" s="25">
        <v>0.16498316498316498</v>
      </c>
      <c r="I3088" s="3">
        <f t="shared" si="192"/>
        <v>352.27999999998667</v>
      </c>
      <c r="J3088" s="3">
        <f t="shared" si="193"/>
        <v>395.89999999998042</v>
      </c>
      <c r="K3088" s="3">
        <f>MIN(J3088-M3088+N3088,'Power Look Up'!$F$4)</f>
        <v>413.84251399276667</v>
      </c>
      <c r="M3088" s="51">
        <f t="array" ref="M3088">_xlfn.SUM(_xlfn.NORM.DIST($S$3:$S$1003,$G3088,$P3088,FALSE)*WindSpeedStep*$T$3:$T$1003)</f>
        <v>398.00371781824316</v>
      </c>
      <c r="N3088" s="51">
        <f t="array" ref="N3088">_xlfn.SUM(_xlfn.NORM.DIST($S$3:$S$1003,$G3088,$Q3088,FALSE)*WindSpeedStep*$T$3:$T$1003)</f>
        <v>415.94623181102941</v>
      </c>
      <c r="P3088" s="43">
        <f t="shared" si="194"/>
        <v>0.61540897780847736</v>
      </c>
      <c r="Q3088" s="43">
        <f t="shared" si="195"/>
        <v>1.0153212091789694</v>
      </c>
    </row>
    <row r="3089" spans="5:17" x14ac:dyDescent="0.2">
      <c r="E3089" s="16">
        <v>40971.819444444445</v>
      </c>
      <c r="F3089" s="22">
        <v>5.93</v>
      </c>
      <c r="G3089" s="22">
        <v>6.1420703171407807</v>
      </c>
      <c r="H3089" s="25">
        <v>0.16020236087689713</v>
      </c>
      <c r="I3089" s="3">
        <f t="shared" si="192"/>
        <v>350.65999999998672</v>
      </c>
      <c r="J3089" s="3">
        <f t="shared" si="193"/>
        <v>393.63999999998043</v>
      </c>
      <c r="K3089" s="3">
        <f>MIN(J3089-M3089+N3089,'Power Look Up'!$F$4)</f>
        <v>409.82852971109912</v>
      </c>
      <c r="M3089" s="51">
        <f t="array" ref="M3089">_xlfn.SUM(_xlfn.NORM.DIST($S$3:$S$1003,$G3089,$P3089,FALSE)*WindSpeedStep*$T$3:$T$1003)</f>
        <v>395.55927853120704</v>
      </c>
      <c r="N3089" s="51">
        <f t="array" ref="N3089">_xlfn.SUM(_xlfn.NORM.DIST($S$3:$S$1003,$G3089,$Q3089,FALSE)*WindSpeedStep*$T$3:$T$1003)</f>
        <v>411.74780824232573</v>
      </c>
      <c r="P3089" s="43">
        <f t="shared" si="194"/>
        <v>0.61420703171407809</v>
      </c>
      <c r="Q3089" s="43">
        <f t="shared" si="195"/>
        <v>0.98397416547786531</v>
      </c>
    </row>
    <row r="3090" spans="5:17" x14ac:dyDescent="0.2">
      <c r="E3090" s="16">
        <v>40971.826388888891</v>
      </c>
      <c r="F3090" s="22">
        <v>5.75</v>
      </c>
      <c r="G3090" s="22">
        <v>6.0742798281497041</v>
      </c>
      <c r="H3090" s="25">
        <v>0.1773913043478261</v>
      </c>
      <c r="I3090" s="3">
        <f t="shared" si="192"/>
        <v>321.49999999998732</v>
      </c>
      <c r="J3090" s="3">
        <f t="shared" si="193"/>
        <v>377.81999999998078</v>
      </c>
      <c r="K3090" s="3">
        <f>MIN(J3090-M3090+N3090,'Power Look Up'!$F$4)</f>
        <v>398.91039560902692</v>
      </c>
      <c r="M3090" s="51">
        <f t="array" ref="M3090">_xlfn.SUM(_xlfn.NORM.DIST($S$3:$S$1003,$G3090,$P3090,FALSE)*WindSpeedStep*$T$3:$T$1003)</f>
        <v>381.93966505263472</v>
      </c>
      <c r="N3090" s="51">
        <f t="array" ref="N3090">_xlfn.SUM(_xlfn.NORM.DIST($S$3:$S$1003,$G3090,$Q3090,FALSE)*WindSpeedStep*$T$3:$T$1003)</f>
        <v>403.03006066168086</v>
      </c>
      <c r="P3090" s="43">
        <f t="shared" si="194"/>
        <v>0.60742798281497046</v>
      </c>
      <c r="Q3090" s="43">
        <f t="shared" si="195"/>
        <v>1.0775244216891651</v>
      </c>
    </row>
    <row r="3091" spans="5:17" x14ac:dyDescent="0.2">
      <c r="E3091" s="16">
        <v>40971.833333333336</v>
      </c>
      <c r="F3091" s="22">
        <v>6.85</v>
      </c>
      <c r="G3091" s="22">
        <v>7.1641677035522511</v>
      </c>
      <c r="H3091" s="25">
        <v>0.16058394160583944</v>
      </c>
      <c r="I3091" s="3">
        <f t="shared" si="192"/>
        <v>554.09999999997706</v>
      </c>
      <c r="J3091" s="3">
        <f t="shared" si="193"/>
        <v>636.15999999996745</v>
      </c>
      <c r="K3091" s="3">
        <f>MIN(J3091-M3091+N3091,'Power Look Up'!$F$4)</f>
        <v>664.08328909888883</v>
      </c>
      <c r="M3091" s="51">
        <f t="array" ref="M3091">_xlfn.SUM(_xlfn.NORM.DIST($S$3:$S$1003,$G3091,$P3091,FALSE)*WindSpeedStep*$T$3:$T$1003)</f>
        <v>638.27787182104737</v>
      </c>
      <c r="N3091" s="51">
        <f t="array" ref="N3091">_xlfn.SUM(_xlfn.NORM.DIST($S$3:$S$1003,$G3091,$Q3091,FALSE)*WindSpeedStep*$T$3:$T$1003)</f>
        <v>666.20116091996874</v>
      </c>
      <c r="P3091" s="43">
        <f t="shared" si="194"/>
        <v>0.71641677035522511</v>
      </c>
      <c r="Q3091" s="43">
        <f t="shared" si="195"/>
        <v>1.1504502881616756</v>
      </c>
    </row>
    <row r="3092" spans="5:17" x14ac:dyDescent="0.2">
      <c r="E3092" s="16">
        <v>40971.840277777781</v>
      </c>
      <c r="F3092" s="22">
        <v>6.67</v>
      </c>
      <c r="G3092" s="22">
        <v>6.8846241981377059</v>
      </c>
      <c r="H3092" s="25">
        <v>0.17241379310344826</v>
      </c>
      <c r="I3092" s="3">
        <f t="shared" si="192"/>
        <v>513.4199999999779</v>
      </c>
      <c r="J3092" s="3">
        <f t="shared" si="193"/>
        <v>560.87999999997692</v>
      </c>
      <c r="K3092" s="3">
        <f>MIN(J3092-M3092+N3092,'Power Look Up'!$F$4)</f>
        <v>591.81951250686939</v>
      </c>
      <c r="M3092" s="51">
        <f t="array" ref="M3092">_xlfn.SUM(_xlfn.NORM.DIST($S$3:$S$1003,$G3092,$P3092,FALSE)*WindSpeedStep*$T$3:$T$1003)</f>
        <v>564.61153096731493</v>
      </c>
      <c r="N3092" s="51">
        <f t="array" ref="N3092">_xlfn.SUM(_xlfn.NORM.DIST($S$3:$S$1003,$G3092,$Q3092,FALSE)*WindSpeedStep*$T$3:$T$1003)</f>
        <v>595.5510434742074</v>
      </c>
      <c r="P3092" s="43">
        <f t="shared" si="194"/>
        <v>0.68846241981377065</v>
      </c>
      <c r="Q3092" s="43">
        <f t="shared" si="195"/>
        <v>1.1870041720927078</v>
      </c>
    </row>
    <row r="3093" spans="5:17" x14ac:dyDescent="0.2">
      <c r="E3093" s="16">
        <v>40971.847222222219</v>
      </c>
      <c r="F3093" s="22">
        <v>6.1</v>
      </c>
      <c r="G3093" s="22">
        <v>6.4084030203800859</v>
      </c>
      <c r="H3093" s="25">
        <v>0.13442622950819672</v>
      </c>
      <c r="I3093" s="3">
        <f t="shared" si="192"/>
        <v>384.59999999998064</v>
      </c>
      <c r="J3093" s="3">
        <f t="shared" si="193"/>
        <v>454.65999999997916</v>
      </c>
      <c r="K3093" s="3">
        <f>MIN(J3093-M3093+N3093,'Power Look Up'!$F$4)</f>
        <v>464.85685554571637</v>
      </c>
      <c r="M3093" s="51">
        <f t="array" ref="M3093">_xlfn.SUM(_xlfn.NORM.DIST($S$3:$S$1003,$G3093,$P3093,FALSE)*WindSpeedStep*$T$3:$T$1003)</f>
        <v>451.89617548530572</v>
      </c>
      <c r="N3093" s="51">
        <f t="array" ref="N3093">_xlfn.SUM(_xlfn.NORM.DIST($S$3:$S$1003,$G3093,$Q3093,FALSE)*WindSpeedStep*$T$3:$T$1003)</f>
        <v>462.09303103104293</v>
      </c>
      <c r="P3093" s="43">
        <f t="shared" si="194"/>
        <v>0.64084030203800868</v>
      </c>
      <c r="Q3093" s="43">
        <f t="shared" si="195"/>
        <v>0.86145745519863448</v>
      </c>
    </row>
    <row r="3094" spans="5:17" x14ac:dyDescent="0.2">
      <c r="E3094" s="16">
        <v>40971.854166666664</v>
      </c>
      <c r="F3094" s="22">
        <v>6.38</v>
      </c>
      <c r="G3094" s="22">
        <v>6.6362085175686811</v>
      </c>
      <c r="H3094" s="25">
        <v>0.14106583072100315</v>
      </c>
      <c r="I3094" s="3">
        <f t="shared" si="192"/>
        <v>447.8799999999793</v>
      </c>
      <c r="J3094" s="3">
        <f t="shared" si="193"/>
        <v>506.63999999997804</v>
      </c>
      <c r="K3094" s="3">
        <f>MIN(J3094-M3094+N3094,'Power Look Up'!$F$4)</f>
        <v>520.77771226376296</v>
      </c>
      <c r="M3094" s="51">
        <f t="array" ref="M3094">_xlfn.SUM(_xlfn.NORM.DIST($S$3:$S$1003,$G3094,$P3094,FALSE)*WindSpeedStep*$T$3:$T$1003)</f>
        <v>503.84210994463012</v>
      </c>
      <c r="N3094" s="51">
        <f t="array" ref="N3094">_xlfn.SUM(_xlfn.NORM.DIST($S$3:$S$1003,$G3094,$Q3094,FALSE)*WindSpeedStep*$T$3:$T$1003)</f>
        <v>517.97982220841504</v>
      </c>
      <c r="P3094" s="43">
        <f t="shared" si="194"/>
        <v>0.66362085175686814</v>
      </c>
      <c r="Q3094" s="43">
        <f t="shared" si="195"/>
        <v>0.93614226736862283</v>
      </c>
    </row>
    <row r="3095" spans="5:17" x14ac:dyDescent="0.2">
      <c r="E3095" s="16">
        <v>40971.861111111109</v>
      </c>
      <c r="F3095" s="22">
        <v>6.69</v>
      </c>
      <c r="G3095" s="22">
        <v>6.8135668231231099</v>
      </c>
      <c r="H3095" s="25">
        <v>0.17339312406576979</v>
      </c>
      <c r="I3095" s="3">
        <f t="shared" si="192"/>
        <v>517.93999999997777</v>
      </c>
      <c r="J3095" s="3">
        <f t="shared" si="193"/>
        <v>545.05999999997721</v>
      </c>
      <c r="K3095" s="3">
        <f>MIN(J3095-M3095+N3095,'Power Look Up'!$F$4)</f>
        <v>575.54278733001888</v>
      </c>
      <c r="M3095" s="51">
        <f t="array" ref="M3095">_xlfn.SUM(_xlfn.NORM.DIST($S$3:$S$1003,$G3095,$P3095,FALSE)*WindSpeedStep*$T$3:$T$1003)</f>
        <v>546.78241475168716</v>
      </c>
      <c r="N3095" s="51">
        <f t="array" ref="N3095">_xlfn.SUM(_xlfn.NORM.DIST($S$3:$S$1003,$G3095,$Q3095,FALSE)*WindSpeedStep*$T$3:$T$1003)</f>
        <v>577.26520208172883</v>
      </c>
      <c r="P3095" s="43">
        <f t="shared" si="194"/>
        <v>0.68135668231231106</v>
      </c>
      <c r="Q3095" s="43">
        <f t="shared" si="195"/>
        <v>1.1814256374921983</v>
      </c>
    </row>
    <row r="3096" spans="5:17" x14ac:dyDescent="0.2">
      <c r="E3096" s="16">
        <v>40971.868055555555</v>
      </c>
      <c r="F3096" s="22">
        <v>7.2</v>
      </c>
      <c r="G3096" s="22">
        <v>7.4648988637033984</v>
      </c>
      <c r="H3096" s="25">
        <v>0.14305555555555555</v>
      </c>
      <c r="I3096" s="3">
        <f t="shared" si="192"/>
        <v>648.19999999996719</v>
      </c>
      <c r="J3096" s="3">
        <f t="shared" si="193"/>
        <v>726.45999999996548</v>
      </c>
      <c r="K3096" s="3">
        <f>MIN(J3096-M3096+N3096,'Power Look Up'!$F$4)</f>
        <v>747.24579823446277</v>
      </c>
      <c r="M3096" s="51">
        <f t="array" ref="M3096">_xlfn.SUM(_xlfn.NORM.DIST($S$3:$S$1003,$G3096,$P3096,FALSE)*WindSpeedStep*$T$3:$T$1003)</f>
        <v>723.90843741703884</v>
      </c>
      <c r="N3096" s="51">
        <f t="array" ref="N3096">_xlfn.SUM(_xlfn.NORM.DIST($S$3:$S$1003,$G3096,$Q3096,FALSE)*WindSpeedStep*$T$3:$T$1003)</f>
        <v>744.69423565153613</v>
      </c>
      <c r="P3096" s="43">
        <f t="shared" si="194"/>
        <v>0.74648988637033986</v>
      </c>
      <c r="Q3096" s="43">
        <f t="shared" si="195"/>
        <v>1.067895254113125</v>
      </c>
    </row>
    <row r="3097" spans="5:17" x14ac:dyDescent="0.2">
      <c r="E3097" s="16">
        <v>40971.875</v>
      </c>
      <c r="F3097" s="22">
        <v>8.86</v>
      </c>
      <c r="G3097" s="22">
        <v>8.9568033340060591</v>
      </c>
      <c r="H3097" s="25">
        <v>0.14559819413092553</v>
      </c>
      <c r="I3097" s="3">
        <f t="shared" si="192"/>
        <v>1204.6199999999469</v>
      </c>
      <c r="J3097" s="3">
        <f t="shared" si="193"/>
        <v>1241.3199999999463</v>
      </c>
      <c r="K3097" s="3">
        <f>MIN(J3097-M3097+N3097,'Power Look Up'!$F$4)</f>
        <v>1245.5717835361884</v>
      </c>
      <c r="M3097" s="51">
        <f t="array" ref="M3097">_xlfn.SUM(_xlfn.NORM.DIST($S$3:$S$1003,$G3097,$P3097,FALSE)*WindSpeedStep*$T$3:$T$1003)</f>
        <v>1243.1420939353181</v>
      </c>
      <c r="N3097" s="51">
        <f t="array" ref="N3097">_xlfn.SUM(_xlfn.NORM.DIST($S$3:$S$1003,$G3097,$Q3097,FALSE)*WindSpeedStep*$T$3:$T$1003)</f>
        <v>1247.3938774715602</v>
      </c>
      <c r="P3097" s="43">
        <f t="shared" si="194"/>
        <v>0.89568033340060593</v>
      </c>
      <c r="Q3097" s="43">
        <f t="shared" si="195"/>
        <v>1.3040943906171352</v>
      </c>
    </row>
    <row r="3098" spans="5:17" x14ac:dyDescent="0.2">
      <c r="E3098" s="16">
        <v>40971.881944444445</v>
      </c>
      <c r="F3098" s="22">
        <v>9.89</v>
      </c>
      <c r="G3098" s="22">
        <v>10.029122045029718</v>
      </c>
      <c r="H3098" s="25">
        <v>0.14964610717896865</v>
      </c>
      <c r="I3098" s="3">
        <f t="shared" si="192"/>
        <v>1595.0899999999365</v>
      </c>
      <c r="J3098" s="3">
        <f t="shared" si="193"/>
        <v>1645.0099999999547</v>
      </c>
      <c r="K3098" s="3">
        <f>MIN(J3098-M3098+N3098,'Power Look Up'!$F$4)</f>
        <v>1587.737760896988</v>
      </c>
      <c r="M3098" s="51">
        <f t="array" ref="M3098">_xlfn.SUM(_xlfn.NORM.DIST($S$3:$S$1003,$G3098,$P3098,FALSE)*WindSpeedStep*$T$3:$T$1003)</f>
        <v>1633.4086032003279</v>
      </c>
      <c r="N3098" s="51">
        <f t="array" ref="N3098">_xlfn.SUM(_xlfn.NORM.DIST($S$3:$S$1003,$G3098,$Q3098,FALSE)*WindSpeedStep*$T$3:$T$1003)</f>
        <v>1576.1363640973611</v>
      </c>
      <c r="P3098" s="43">
        <f t="shared" si="194"/>
        <v>1.0029122045029719</v>
      </c>
      <c r="Q3098" s="43">
        <f t="shared" si="195"/>
        <v>1.5008190724614743</v>
      </c>
    </row>
    <row r="3099" spans="5:17" x14ac:dyDescent="0.2">
      <c r="E3099" s="16">
        <v>40971.888888888891</v>
      </c>
      <c r="F3099" s="22">
        <v>10.83</v>
      </c>
      <c r="G3099" s="22">
        <v>10.862981117895849</v>
      </c>
      <c r="H3099" s="25">
        <v>0.1329639889196676</v>
      </c>
      <c r="I3099" s="3">
        <f t="shared" si="192"/>
        <v>1858.6099999999501</v>
      </c>
      <c r="J3099" s="3">
        <f t="shared" si="193"/>
        <v>1866.6199999999501</v>
      </c>
      <c r="K3099" s="3">
        <f>MIN(J3099-M3099+N3099,'Power Look Up'!$F$4)</f>
        <v>1808.037652975866</v>
      </c>
      <c r="M3099" s="51">
        <f t="array" ref="M3099">_xlfn.SUM(_xlfn.NORM.DIST($S$3:$S$1003,$G3099,$P3099,FALSE)*WindSpeedStep*$T$3:$T$1003)</f>
        <v>1844.5793509820394</v>
      </c>
      <c r="N3099" s="51">
        <f t="array" ref="N3099">_xlfn.SUM(_xlfn.NORM.DIST($S$3:$S$1003,$G3099,$Q3099,FALSE)*WindSpeedStep*$T$3:$T$1003)</f>
        <v>1785.9970039579553</v>
      </c>
      <c r="P3099" s="43">
        <f t="shared" si="194"/>
        <v>1.0862981117895849</v>
      </c>
      <c r="Q3099" s="43">
        <f t="shared" si="195"/>
        <v>1.4443853009944621</v>
      </c>
    </row>
    <row r="3100" spans="5:17" x14ac:dyDescent="0.2">
      <c r="E3100" s="16">
        <v>40971.895833333336</v>
      </c>
      <c r="F3100" s="22">
        <v>11.04</v>
      </c>
      <c r="G3100" s="22">
        <v>11.113151863308072</v>
      </c>
      <c r="H3100" s="25">
        <v>0.11956521739130437</v>
      </c>
      <c r="I3100" s="3">
        <f t="shared" si="192"/>
        <v>1907.359999999984</v>
      </c>
      <c r="J3100" s="3">
        <f t="shared" si="193"/>
        <v>1913.2399999999839</v>
      </c>
      <c r="K3100" s="3">
        <f>MIN(J3100-M3100+N3100,'Power Look Up'!$F$4)</f>
        <v>1877.7403095930581</v>
      </c>
      <c r="M3100" s="51">
        <f t="array" ref="M3100">_xlfn.SUM(_xlfn.NORM.DIST($S$3:$S$1003,$G3100,$P3100,FALSE)*WindSpeedStep*$T$3:$T$1003)</f>
        <v>1886.8132437048523</v>
      </c>
      <c r="N3100" s="51">
        <f t="array" ref="N3100">_xlfn.SUM(_xlfn.NORM.DIST($S$3:$S$1003,$G3100,$Q3100,FALSE)*WindSpeedStep*$T$3:$T$1003)</f>
        <v>1851.3135532979265</v>
      </c>
      <c r="P3100" s="43">
        <f t="shared" si="194"/>
        <v>1.1113151863308073</v>
      </c>
      <c r="Q3100" s="43">
        <f t="shared" si="195"/>
        <v>1.3287464184390088</v>
      </c>
    </row>
    <row r="3101" spans="5:17" x14ac:dyDescent="0.2">
      <c r="E3101" s="16">
        <v>40971.902777777781</v>
      </c>
      <c r="F3101" s="22">
        <v>11.23</v>
      </c>
      <c r="G3101" s="22">
        <v>11.331022639741031</v>
      </c>
      <c r="H3101" s="25">
        <v>0.11665182546749778</v>
      </c>
      <c r="I3101" s="3">
        <f t="shared" si="192"/>
        <v>1923.3199999999836</v>
      </c>
      <c r="J3101" s="3">
        <f t="shared" si="193"/>
        <v>1931.7199999999834</v>
      </c>
      <c r="K3101" s="3">
        <f>MIN(J3101-M3101+N3101,'Power Look Up'!$F$4)</f>
        <v>1902.2523699428791</v>
      </c>
      <c r="M3101" s="51">
        <f t="array" ref="M3101">_xlfn.SUM(_xlfn.NORM.DIST($S$3:$S$1003,$G3101,$P3101,FALSE)*WindSpeedStep*$T$3:$T$1003)</f>
        <v>1916.3393995304323</v>
      </c>
      <c r="N3101" s="51">
        <f t="array" ref="N3101">_xlfn.SUM(_xlfn.NORM.DIST($S$3:$S$1003,$G3101,$Q3101,FALSE)*WindSpeedStep*$T$3:$T$1003)</f>
        <v>1886.871769473328</v>
      </c>
      <c r="P3101" s="43">
        <f t="shared" si="194"/>
        <v>1.1331022639741031</v>
      </c>
      <c r="Q3101" s="43">
        <f t="shared" si="195"/>
        <v>1.3217844753393366</v>
      </c>
    </row>
    <row r="3102" spans="5:17" x14ac:dyDescent="0.2">
      <c r="E3102" s="16">
        <v>40971.909722222219</v>
      </c>
      <c r="F3102" s="22">
        <v>11.58</v>
      </c>
      <c r="G3102" s="22">
        <v>11.69839427523163</v>
      </c>
      <c r="H3102" s="25">
        <v>0.12435233160621761</v>
      </c>
      <c r="I3102" s="3">
        <f t="shared" si="192"/>
        <v>1952.719999999983</v>
      </c>
      <c r="J3102" s="3">
        <f t="shared" si="193"/>
        <v>1962.7999999999827</v>
      </c>
      <c r="K3102" s="3">
        <f>MIN(J3102-M3102+N3102,'Power Look Up'!$F$4)</f>
        <v>1923.7173801158738</v>
      </c>
      <c r="M3102" s="51">
        <f t="array" ref="M3102">_xlfn.SUM(_xlfn.NORM.DIST($S$3:$S$1003,$G3102,$P3102,FALSE)*WindSpeedStep*$T$3:$T$1003)</f>
        <v>1952.9316514647526</v>
      </c>
      <c r="N3102" s="51">
        <f t="array" ref="N3102">_xlfn.SUM(_xlfn.NORM.DIST($S$3:$S$1003,$G3102,$Q3102,FALSE)*WindSpeedStep*$T$3:$T$1003)</f>
        <v>1913.8490315806437</v>
      </c>
      <c r="P3102" s="43">
        <f t="shared" si="194"/>
        <v>1.1698394275231629</v>
      </c>
      <c r="Q3102" s="43">
        <f t="shared" si="195"/>
        <v>1.4547226041738814</v>
      </c>
    </row>
    <row r="3103" spans="5:17" x14ac:dyDescent="0.2">
      <c r="E3103" s="16">
        <v>40971.916666666664</v>
      </c>
      <c r="F3103" s="22">
        <v>11.68</v>
      </c>
      <c r="G3103" s="22">
        <v>11.704524147416134</v>
      </c>
      <c r="H3103" s="25">
        <v>0.11472602739726029</v>
      </c>
      <c r="I3103" s="3">
        <f t="shared" si="192"/>
        <v>1961.1199999999828</v>
      </c>
      <c r="J3103" s="3">
        <f t="shared" si="193"/>
        <v>1962.7999999999827</v>
      </c>
      <c r="K3103" s="3">
        <f>MIN(J3103-M3103+N3103,'Power Look Up'!$F$4)</f>
        <v>1939.5180190118049</v>
      </c>
      <c r="M3103" s="51">
        <f t="array" ref="M3103">_xlfn.SUM(_xlfn.NORM.DIST($S$3:$S$1003,$G3103,$P3103,FALSE)*WindSpeedStep*$T$3:$T$1003)</f>
        <v>1953.4193966192097</v>
      </c>
      <c r="N3103" s="51">
        <f t="array" ref="N3103">_xlfn.SUM(_xlfn.NORM.DIST($S$3:$S$1003,$G3103,$Q3103,FALSE)*WindSpeedStep*$T$3:$T$1003)</f>
        <v>1930.1374156310319</v>
      </c>
      <c r="P3103" s="43">
        <f t="shared" si="194"/>
        <v>1.1704524147416133</v>
      </c>
      <c r="Q3103" s="43">
        <f t="shared" si="195"/>
        <v>1.342813558008358</v>
      </c>
    </row>
    <row r="3104" spans="5:17" x14ac:dyDescent="0.2">
      <c r="E3104" s="16">
        <v>40971.923611111109</v>
      </c>
      <c r="F3104" s="22">
        <v>10.91</v>
      </c>
      <c r="G3104" s="22">
        <v>10.996963672182426</v>
      </c>
      <c r="H3104" s="25">
        <v>0.12557286892758937</v>
      </c>
      <c r="I3104" s="3">
        <f t="shared" si="192"/>
        <v>1879.9699999999498</v>
      </c>
      <c r="J3104" s="3">
        <f t="shared" si="193"/>
        <v>1903.9999999999493</v>
      </c>
      <c r="K3104" s="3">
        <f>MIN(J3104-M3104+N3104,'Power Look Up'!$F$4)</f>
        <v>1857.7398518747536</v>
      </c>
      <c r="M3104" s="51">
        <f t="array" ref="M3104">_xlfn.SUM(_xlfn.NORM.DIST($S$3:$S$1003,$G3104,$P3104,FALSE)*WindSpeedStep*$T$3:$T$1003)</f>
        <v>1868.357312654538</v>
      </c>
      <c r="N3104" s="51">
        <f t="array" ref="N3104">_xlfn.SUM(_xlfn.NORM.DIST($S$3:$S$1003,$G3104,$Q3104,FALSE)*WindSpeedStep*$T$3:$T$1003)</f>
        <v>1822.0971645293423</v>
      </c>
      <c r="P3104" s="43">
        <f t="shared" si="194"/>
        <v>1.0996963672182427</v>
      </c>
      <c r="Q3104" s="43">
        <f t="shared" si="195"/>
        <v>1.3809202778084257</v>
      </c>
    </row>
    <row r="3105" spans="5:17" x14ac:dyDescent="0.2">
      <c r="E3105" s="16">
        <v>40971.930555555555</v>
      </c>
      <c r="F3105" s="22">
        <v>11.2</v>
      </c>
      <c r="G3105" s="22">
        <v>11.376537798640513</v>
      </c>
      <c r="H3105" s="25">
        <v>0.11517857142857144</v>
      </c>
      <c r="I3105" s="3">
        <f t="shared" si="192"/>
        <v>1920.7999999999836</v>
      </c>
      <c r="J3105" s="3">
        <f t="shared" si="193"/>
        <v>1935.9199999999832</v>
      </c>
      <c r="K3105" s="3">
        <f>MIN(J3105-M3105+N3105,'Power Look Up'!$F$4)</f>
        <v>1909.3162079725871</v>
      </c>
      <c r="M3105" s="51">
        <f t="array" ref="M3105">_xlfn.SUM(_xlfn.NORM.DIST($S$3:$S$1003,$G3105,$P3105,FALSE)*WindSpeedStep*$T$3:$T$1003)</f>
        <v>1921.7227852562733</v>
      </c>
      <c r="N3105" s="51">
        <f t="array" ref="N3105">_xlfn.SUM(_xlfn.NORM.DIST($S$3:$S$1003,$G3105,$Q3105,FALSE)*WindSpeedStep*$T$3:$T$1003)</f>
        <v>1895.1189932288771</v>
      </c>
      <c r="P3105" s="43">
        <f t="shared" si="194"/>
        <v>1.1376537798640514</v>
      </c>
      <c r="Q3105" s="43">
        <f t="shared" si="195"/>
        <v>1.3103333714505592</v>
      </c>
    </row>
    <row r="3106" spans="5:17" x14ac:dyDescent="0.2">
      <c r="E3106" s="16">
        <v>40971.9375</v>
      </c>
      <c r="F3106" s="22">
        <v>12.19</v>
      </c>
      <c r="G3106" s="22">
        <v>12.230973127022194</v>
      </c>
      <c r="H3106" s="25">
        <v>0.10336341263330599</v>
      </c>
      <c r="I3106" s="3">
        <f t="shared" si="192"/>
        <v>1990.0899999999976</v>
      </c>
      <c r="J3106" s="3">
        <f t="shared" si="193"/>
        <v>1990.5299999999977</v>
      </c>
      <c r="K3106" s="3">
        <f>MIN(J3106-M3106+N3106,'Power Look Up'!$F$4)</f>
        <v>1986.718938622126</v>
      </c>
      <c r="M3106" s="51">
        <f t="array" ref="M3106">_xlfn.SUM(_xlfn.NORM.DIST($S$3:$S$1003,$G3106,$P3106,FALSE)*WindSpeedStep*$T$3:$T$1003)</f>
        <v>1983.5794335154903</v>
      </c>
      <c r="N3106" s="51">
        <f t="array" ref="N3106">_xlfn.SUM(_xlfn.NORM.DIST($S$3:$S$1003,$G3106,$Q3106,FALSE)*WindSpeedStep*$T$3:$T$1003)</f>
        <v>1979.7683721376186</v>
      </c>
      <c r="P3106" s="43">
        <f t="shared" si="194"/>
        <v>1.2230973127022196</v>
      </c>
      <c r="Q3106" s="43">
        <f t="shared" si="195"/>
        <v>1.2642351222352719</v>
      </c>
    </row>
    <row r="3107" spans="5:17" x14ac:dyDescent="0.2">
      <c r="E3107" s="16">
        <v>40971.944444444445</v>
      </c>
      <c r="F3107" s="22">
        <v>12.29</v>
      </c>
      <c r="G3107" s="22">
        <v>12.451397496409166</v>
      </c>
      <c r="H3107" s="25">
        <v>0.10740439381611067</v>
      </c>
      <c r="I3107" s="3">
        <f t="shared" si="192"/>
        <v>1991.1899999999976</v>
      </c>
      <c r="J3107" s="3">
        <f t="shared" si="193"/>
        <v>1992.9499999999975</v>
      </c>
      <c r="K3107" s="3">
        <f>MIN(J3107-M3107+N3107,'Power Look Up'!$F$4)</f>
        <v>1985.6738107076164</v>
      </c>
      <c r="M3107" s="51">
        <f t="array" ref="M3107">_xlfn.SUM(_xlfn.NORM.DIST($S$3:$S$1003,$G3107,$P3107,FALSE)*WindSpeedStep*$T$3:$T$1003)</f>
        <v>1990.8104371284649</v>
      </c>
      <c r="N3107" s="51">
        <f t="array" ref="N3107">_xlfn.SUM(_xlfn.NORM.DIST($S$3:$S$1003,$G3107,$Q3107,FALSE)*WindSpeedStep*$T$3:$T$1003)</f>
        <v>1983.5342478360838</v>
      </c>
      <c r="P3107" s="43">
        <f t="shared" si="194"/>
        <v>1.2451397496409167</v>
      </c>
      <c r="Q3107" s="43">
        <f t="shared" si="195"/>
        <v>1.3373348002652645</v>
      </c>
    </row>
    <row r="3108" spans="5:17" x14ac:dyDescent="0.2">
      <c r="E3108" s="16">
        <v>40971.951388888891</v>
      </c>
      <c r="F3108" s="22">
        <v>13.38</v>
      </c>
      <c r="G3108" s="22">
        <v>13.526152926382064</v>
      </c>
      <c r="H3108" s="25">
        <v>9.4917787742899842E-2</v>
      </c>
      <c r="I3108" s="3">
        <f t="shared" si="192"/>
        <v>1999.3799999999997</v>
      </c>
      <c r="J3108" s="3">
        <f t="shared" si="193"/>
        <v>1999.5299999999997</v>
      </c>
      <c r="K3108" s="3">
        <f>MIN(J3108-M3108+N3108,'Power Look Up'!$F$4)</f>
        <v>2000</v>
      </c>
      <c r="M3108" s="51">
        <f t="array" ref="M3108">_xlfn.SUM(_xlfn.NORM.DIST($S$3:$S$1003,$G3108,$P3108,FALSE)*WindSpeedStep*$T$3:$T$1003)</f>
        <v>2003.1804403528383</v>
      </c>
      <c r="N3108" s="51">
        <f t="array" ref="N3108">_xlfn.SUM(_xlfn.NORM.DIST($S$3:$S$1003,$G3108,$Q3108,FALSE)*WindSpeedStep*$T$3:$T$1003)</f>
        <v>2004.4688621770688</v>
      </c>
      <c r="P3108" s="43">
        <f t="shared" si="194"/>
        <v>1.3526152926382065</v>
      </c>
      <c r="Q3108" s="43">
        <f t="shared" si="195"/>
        <v>1.2838725124443364</v>
      </c>
    </row>
    <row r="3109" spans="5:17" x14ac:dyDescent="0.2">
      <c r="E3109" s="16">
        <v>40971.958333333336</v>
      </c>
      <c r="F3109" s="22">
        <v>14.69</v>
      </c>
      <c r="G3109" s="22">
        <v>14.576383283586944</v>
      </c>
      <c r="H3109" s="25">
        <v>6.3989108236895839E-2</v>
      </c>
      <c r="I3109" s="3">
        <f t="shared" si="192"/>
        <v>2000</v>
      </c>
      <c r="J3109" s="3">
        <f t="shared" si="193"/>
        <v>2000</v>
      </c>
      <c r="K3109" s="3">
        <f>MIN(J3109-M3109+N3109,'Power Look Up'!$F$4)</f>
        <v>1999.3212473108631</v>
      </c>
      <c r="M3109" s="51">
        <f t="array" ref="M3109">_xlfn.SUM(_xlfn.NORM.DIST($S$3:$S$1003,$G3109,$P3109,FALSE)*WindSpeedStep*$T$3:$T$1003)</f>
        <v>2002.7030516299772</v>
      </c>
      <c r="N3109" s="51">
        <f t="array" ref="N3109">_xlfn.SUM(_xlfn.NORM.DIST($S$3:$S$1003,$G3109,$Q3109,FALSE)*WindSpeedStep*$T$3:$T$1003)</f>
        <v>2002.0242989408403</v>
      </c>
      <c r="P3109" s="43">
        <f t="shared" si="194"/>
        <v>1.4576383283586944</v>
      </c>
      <c r="Q3109" s="43">
        <f t="shared" si="195"/>
        <v>0.93272976763592419</v>
      </c>
    </row>
    <row r="3110" spans="5:17" x14ac:dyDescent="0.2">
      <c r="E3110" s="16">
        <v>40971.965277777781</v>
      </c>
      <c r="F3110" s="22">
        <v>14.55</v>
      </c>
      <c r="G3110" s="22">
        <v>14.541392495284207</v>
      </c>
      <c r="H3110" s="25">
        <v>7.628865979381444E-2</v>
      </c>
      <c r="I3110" s="3">
        <f t="shared" si="192"/>
        <v>2000</v>
      </c>
      <c r="J3110" s="3">
        <f t="shared" si="193"/>
        <v>2000</v>
      </c>
      <c r="K3110" s="3">
        <f>MIN(J3110-M3110+N3110,'Power Look Up'!$F$4)</f>
        <v>1999.8684184833637</v>
      </c>
      <c r="M3110" s="51">
        <f t="array" ref="M3110">_xlfn.SUM(_xlfn.NORM.DIST($S$3:$S$1003,$G3110,$P3110,FALSE)*WindSpeedStep*$T$3:$T$1003)</f>
        <v>2002.7558920968199</v>
      </c>
      <c r="N3110" s="51">
        <f t="array" ref="N3110">_xlfn.SUM(_xlfn.NORM.DIST($S$3:$S$1003,$G3110,$Q3110,FALSE)*WindSpeedStep*$T$3:$T$1003)</f>
        <v>2002.6243105801836</v>
      </c>
      <c r="P3110" s="43">
        <f t="shared" si="194"/>
        <v>1.4541392495284207</v>
      </c>
      <c r="Q3110" s="43">
        <f t="shared" si="195"/>
        <v>1.1093433450010632</v>
      </c>
    </row>
    <row r="3111" spans="5:17" x14ac:dyDescent="0.2">
      <c r="E3111" s="16">
        <v>40971.972222222219</v>
      </c>
      <c r="F3111" s="22">
        <v>14.02</v>
      </c>
      <c r="G3111" s="22">
        <v>14.220285013064775</v>
      </c>
      <c r="H3111" s="25">
        <v>9.5577746077032816E-2</v>
      </c>
      <c r="I3111" s="3">
        <f t="shared" si="192"/>
        <v>2000</v>
      </c>
      <c r="J3111" s="3">
        <f t="shared" si="193"/>
        <v>2000</v>
      </c>
      <c r="K3111" s="3">
        <f>MIN(J3111-M3111+N3111,'Power Look Up'!$F$4)</f>
        <v>2000</v>
      </c>
      <c r="M3111" s="51">
        <f t="array" ref="M3111">_xlfn.SUM(_xlfn.NORM.DIST($S$3:$S$1003,$G3111,$P3111,FALSE)*WindSpeedStep*$T$3:$T$1003)</f>
        <v>2003.1994969877358</v>
      </c>
      <c r="N3111" s="51">
        <f t="array" ref="N3111">_xlfn.SUM(_xlfn.NORM.DIST($S$3:$S$1003,$G3111,$Q3111,FALSE)*WindSpeedStep*$T$3:$T$1003)</f>
        <v>2003.544578725074</v>
      </c>
      <c r="P3111" s="43">
        <f t="shared" si="194"/>
        <v>1.4220285013064775</v>
      </c>
      <c r="Q3111" s="43">
        <f t="shared" si="195"/>
        <v>1.3591427901217403</v>
      </c>
    </row>
    <row r="3112" spans="5:17" x14ac:dyDescent="0.2">
      <c r="E3112" s="16">
        <v>40971.979166666664</v>
      </c>
      <c r="F3112" s="22">
        <v>14.62</v>
      </c>
      <c r="G3112" s="22">
        <v>14.654302598189847</v>
      </c>
      <c r="H3112" s="25">
        <v>8.0027359781121757E-2</v>
      </c>
      <c r="I3112" s="3">
        <f t="shared" si="192"/>
        <v>2000</v>
      </c>
      <c r="J3112" s="3">
        <f t="shared" si="193"/>
        <v>2000</v>
      </c>
      <c r="K3112" s="3">
        <f>MIN(J3112-M3112+N3112,'Power Look Up'!$F$4)</f>
        <v>1999.8805705823283</v>
      </c>
      <c r="M3112" s="51">
        <f t="array" ref="M3112">_xlfn.SUM(_xlfn.NORM.DIST($S$3:$S$1003,$G3112,$P3112,FALSE)*WindSpeedStep*$T$3:$T$1003)</f>
        <v>2002.5843103975715</v>
      </c>
      <c r="N3112" s="51">
        <f t="array" ref="N3112">_xlfn.SUM(_xlfn.NORM.DIST($S$3:$S$1003,$G3112,$Q3112,FALSE)*WindSpeedStep*$T$3:$T$1003)</f>
        <v>2002.4648809798998</v>
      </c>
      <c r="P3112" s="43">
        <f t="shared" si="194"/>
        <v>1.4654302598189848</v>
      </c>
      <c r="Q3112" s="43">
        <f t="shared" si="195"/>
        <v>1.1727451463667662</v>
      </c>
    </row>
    <row r="3113" spans="5:17" x14ac:dyDescent="0.2">
      <c r="E3113" s="16">
        <v>40971.986111111109</v>
      </c>
      <c r="F3113" s="22">
        <v>14.81</v>
      </c>
      <c r="G3113" s="22">
        <v>14.953919400889397</v>
      </c>
      <c r="H3113" s="25">
        <v>6.6846725185685352E-2</v>
      </c>
      <c r="I3113" s="3">
        <f t="shared" si="192"/>
        <v>2000</v>
      </c>
      <c r="J3113" s="3">
        <f t="shared" si="193"/>
        <v>2000</v>
      </c>
      <c r="K3113" s="3">
        <f>MIN(J3113-M3113+N3113,'Power Look Up'!$F$4)</f>
        <v>1999.2257559187435</v>
      </c>
      <c r="M3113" s="51">
        <f t="array" ref="M3113">_xlfn.SUM(_xlfn.NORM.DIST($S$3:$S$1003,$G3113,$P3113,FALSE)*WindSpeedStep*$T$3:$T$1003)</f>
        <v>2002.1312999026302</v>
      </c>
      <c r="N3113" s="51">
        <f t="array" ref="N3113">_xlfn.SUM(_xlfn.NORM.DIST($S$3:$S$1003,$G3113,$Q3113,FALSE)*WindSpeedStep*$T$3:$T$1003)</f>
        <v>2001.3570558213737</v>
      </c>
      <c r="P3113" s="43">
        <f t="shared" si="194"/>
        <v>1.4953919400889397</v>
      </c>
      <c r="Q3113" s="43">
        <f t="shared" si="195"/>
        <v>0.99962054064014205</v>
      </c>
    </row>
    <row r="3114" spans="5:17" x14ac:dyDescent="0.2">
      <c r="E3114" s="16">
        <v>40971.993055555555</v>
      </c>
      <c r="F3114" s="22">
        <v>15.1</v>
      </c>
      <c r="G3114" s="22">
        <v>15.20002033534587</v>
      </c>
      <c r="H3114" s="25">
        <v>8.1456953642384103E-2</v>
      </c>
      <c r="I3114" s="3">
        <f t="shared" si="192"/>
        <v>2000</v>
      </c>
      <c r="J3114" s="3">
        <f t="shared" si="193"/>
        <v>2000</v>
      </c>
      <c r="K3114" s="3">
        <f>MIN(J3114-M3114+N3114,'Power Look Up'!$F$4)</f>
        <v>1999.6440123149873</v>
      </c>
      <c r="M3114" s="51">
        <f t="array" ref="M3114">_xlfn.SUM(_xlfn.NORM.DIST($S$3:$S$1003,$G3114,$P3114,FALSE)*WindSpeedStep*$T$3:$T$1003)</f>
        <v>2001.784792235487</v>
      </c>
      <c r="N3114" s="51">
        <f t="array" ref="N3114">_xlfn.SUM(_xlfn.NORM.DIST($S$3:$S$1003,$G3114,$Q3114,FALSE)*WindSpeedStep*$T$3:$T$1003)</f>
        <v>2001.4288045504743</v>
      </c>
      <c r="P3114" s="43">
        <f t="shared" si="194"/>
        <v>1.5200020335345872</v>
      </c>
      <c r="Q3114" s="43">
        <f t="shared" si="195"/>
        <v>1.2381473518195643</v>
      </c>
    </row>
    <row r="3115" spans="5:17" x14ac:dyDescent="0.2">
      <c r="E3115" s="16">
        <v>40972</v>
      </c>
      <c r="F3115" s="22">
        <v>13.84</v>
      </c>
      <c r="G3115" s="22">
        <v>13.894450699141139</v>
      </c>
      <c r="H3115" s="25">
        <v>0.12210982658959538</v>
      </c>
      <c r="I3115" s="3">
        <f t="shared" si="192"/>
        <v>1999.8399999999997</v>
      </c>
      <c r="J3115" s="3">
        <f t="shared" si="193"/>
        <v>1999.8899999999996</v>
      </c>
      <c r="K3115" s="3">
        <f>MIN(J3115-M3115+N3115,'Power Look Up'!$F$4)</f>
        <v>1993.3757021278816</v>
      </c>
      <c r="M3115" s="51">
        <f t="array" ref="M3115">_xlfn.SUM(_xlfn.NORM.DIST($S$3:$S$1003,$G3115,$P3115,FALSE)*WindSpeedStep*$T$3:$T$1003)</f>
        <v>2003.4575311931492</v>
      </c>
      <c r="N3115" s="51">
        <f t="array" ref="N3115">_xlfn.SUM(_xlfn.NORM.DIST($S$3:$S$1003,$G3115,$Q3115,FALSE)*WindSpeedStep*$T$3:$T$1003)</f>
        <v>1996.9432333210311</v>
      </c>
      <c r="P3115" s="43">
        <f t="shared" si="194"/>
        <v>1.3894450699141139</v>
      </c>
      <c r="Q3115" s="43">
        <f t="shared" si="195"/>
        <v>1.6966489654298067</v>
      </c>
    </row>
    <row r="3116" spans="5:17" x14ac:dyDescent="0.2">
      <c r="E3116" s="16">
        <v>40972.006944444445</v>
      </c>
      <c r="F3116" s="22">
        <v>13.39</v>
      </c>
      <c r="G3116" s="22">
        <v>13.47812352529427</v>
      </c>
      <c r="H3116" s="25">
        <v>0.12397311426437639</v>
      </c>
      <c r="I3116" s="3">
        <f t="shared" si="192"/>
        <v>1999.3899999999999</v>
      </c>
      <c r="J3116" s="3">
        <f t="shared" si="193"/>
        <v>1999.4799999999998</v>
      </c>
      <c r="K3116" s="3">
        <f>MIN(J3116-M3116+N3116,'Power Look Up'!$F$4)</f>
        <v>1988.2908831727962</v>
      </c>
      <c r="M3116" s="51">
        <f t="array" ref="M3116">_xlfn.SUM(_xlfn.NORM.DIST($S$3:$S$1003,$G3116,$P3116,FALSE)*WindSpeedStep*$T$3:$T$1003)</f>
        <v>2003.0709287472034</v>
      </c>
      <c r="N3116" s="51">
        <f t="array" ref="N3116">_xlfn.SUM(_xlfn.NORM.DIST($S$3:$S$1003,$G3116,$Q3116,FALSE)*WindSpeedStep*$T$3:$T$1003)</f>
        <v>1991.8818119199998</v>
      </c>
      <c r="P3116" s="43">
        <f t="shared" si="194"/>
        <v>1.3478123525294272</v>
      </c>
      <c r="Q3116" s="43">
        <f t="shared" si="195"/>
        <v>1.670924947870686</v>
      </c>
    </row>
    <row r="3117" spans="5:17" x14ac:dyDescent="0.2">
      <c r="E3117" s="16">
        <v>40972.013888888891</v>
      </c>
      <c r="F3117" s="22">
        <v>13.22</v>
      </c>
      <c r="G3117" s="22">
        <v>13.320099146794862</v>
      </c>
      <c r="H3117" s="25">
        <v>9.7579425113464444E-2</v>
      </c>
      <c r="I3117" s="3">
        <f t="shared" si="192"/>
        <v>1999.2199999999998</v>
      </c>
      <c r="J3117" s="3">
        <f t="shared" si="193"/>
        <v>1999.3199999999997</v>
      </c>
      <c r="K3117" s="3">
        <f>MIN(J3117-M3117+N3117,'Power Look Up'!$F$4)</f>
        <v>2000</v>
      </c>
      <c r="M3117" s="51">
        <f t="array" ref="M3117">_xlfn.SUM(_xlfn.NORM.DIST($S$3:$S$1003,$G3117,$P3117,FALSE)*WindSpeedStep*$T$3:$T$1003)</f>
        <v>2002.5410374212802</v>
      </c>
      <c r="N3117" s="51">
        <f t="array" ref="N3117">_xlfn.SUM(_xlfn.NORM.DIST($S$3:$S$1003,$G3117,$Q3117,FALSE)*WindSpeedStep*$T$3:$T$1003)</f>
        <v>2003.40458524204</v>
      </c>
      <c r="P3117" s="43">
        <f t="shared" si="194"/>
        <v>1.3320099146794862</v>
      </c>
      <c r="Q3117" s="43">
        <f t="shared" si="195"/>
        <v>1.2997676171985908</v>
      </c>
    </row>
    <row r="3118" spans="5:17" x14ac:dyDescent="0.2">
      <c r="E3118" s="16">
        <v>40972.020833333336</v>
      </c>
      <c r="F3118" s="22">
        <v>13.45</v>
      </c>
      <c r="G3118" s="22">
        <v>13.484872392075193</v>
      </c>
      <c r="H3118" s="25">
        <v>9.814126394052046E-2</v>
      </c>
      <c r="I3118" s="3">
        <f t="shared" si="192"/>
        <v>1999.4499999999998</v>
      </c>
      <c r="J3118" s="3">
        <f t="shared" si="193"/>
        <v>1999.4799999999998</v>
      </c>
      <c r="K3118" s="3">
        <f>MIN(J3118-M3118+N3118,'Power Look Up'!$F$4)</f>
        <v>2000</v>
      </c>
      <c r="M3118" s="51">
        <f t="array" ref="M3118">_xlfn.SUM(_xlfn.NORM.DIST($S$3:$S$1003,$G3118,$P3118,FALSE)*WindSpeedStep*$T$3:$T$1003)</f>
        <v>2003.0876269537373</v>
      </c>
      <c r="N3118" s="51">
        <f t="array" ref="N3118">_xlfn.SUM(_xlfn.NORM.DIST($S$3:$S$1003,$G3118,$Q3118,FALSE)*WindSpeedStep*$T$3:$T$1003)</f>
        <v>2003.6267838260292</v>
      </c>
      <c r="P3118" s="43">
        <f t="shared" si="194"/>
        <v>1.3484872392075193</v>
      </c>
      <c r="Q3118" s="43">
        <f t="shared" si="195"/>
        <v>1.323422420634889</v>
      </c>
    </row>
    <row r="3119" spans="5:17" x14ac:dyDescent="0.2">
      <c r="E3119" s="16">
        <v>40972.027777777781</v>
      </c>
      <c r="F3119" s="22">
        <v>14.03</v>
      </c>
      <c r="G3119" s="22">
        <v>14.145665326999117</v>
      </c>
      <c r="H3119" s="25">
        <v>7.6265146115466864E-2</v>
      </c>
      <c r="I3119" s="3">
        <f t="shared" si="192"/>
        <v>2000</v>
      </c>
      <c r="J3119" s="3">
        <f t="shared" si="193"/>
        <v>2000</v>
      </c>
      <c r="K3119" s="3">
        <f>MIN(J3119-M3119+N3119,'Power Look Up'!$F$4)</f>
        <v>2000</v>
      </c>
      <c r="M3119" s="51">
        <f t="array" ref="M3119">_xlfn.SUM(_xlfn.NORM.DIST($S$3:$S$1003,$G3119,$P3119,FALSE)*WindSpeedStep*$T$3:$T$1003)</f>
        <v>2003.2828944900423</v>
      </c>
      <c r="N3119" s="51">
        <f t="array" ref="N3119">_xlfn.SUM(_xlfn.NORM.DIST($S$3:$S$1003,$G3119,$Q3119,FALSE)*WindSpeedStep*$T$3:$T$1003)</f>
        <v>2003.9089880061354</v>
      </c>
      <c r="P3119" s="43">
        <f t="shared" si="194"/>
        <v>1.4145665326999117</v>
      </c>
      <c r="Q3119" s="43">
        <f t="shared" si="195"/>
        <v>1.078821233064081</v>
      </c>
    </row>
    <row r="3120" spans="5:17" x14ac:dyDescent="0.2">
      <c r="E3120" s="16">
        <v>40972.034722222219</v>
      </c>
      <c r="F3120" s="22">
        <v>14.09</v>
      </c>
      <c r="G3120" s="22">
        <v>14.189440668912622</v>
      </c>
      <c r="H3120" s="25">
        <v>8.3747338537970187E-2</v>
      </c>
      <c r="I3120" s="3">
        <f t="shared" si="192"/>
        <v>2000</v>
      </c>
      <c r="J3120" s="3">
        <f t="shared" si="193"/>
        <v>2000</v>
      </c>
      <c r="K3120" s="3">
        <f>MIN(J3120-M3120+N3120,'Power Look Up'!$F$4)</f>
        <v>2000</v>
      </c>
      <c r="M3120" s="51">
        <f t="array" ref="M3120">_xlfn.SUM(_xlfn.NORM.DIST($S$3:$S$1003,$G3120,$P3120,FALSE)*WindSpeedStep*$T$3:$T$1003)</f>
        <v>2003.2352722880553</v>
      </c>
      <c r="N3120" s="51">
        <f t="array" ref="N3120">_xlfn.SUM(_xlfn.NORM.DIST($S$3:$S$1003,$G3120,$Q3120,FALSE)*WindSpeedStep*$T$3:$T$1003)</f>
        <v>2003.9112948806353</v>
      </c>
      <c r="P3120" s="43">
        <f t="shared" si="194"/>
        <v>1.4189440668912623</v>
      </c>
      <c r="Q3120" s="43">
        <f t="shared" si="195"/>
        <v>1.1883278913638675</v>
      </c>
    </row>
    <row r="3121" spans="5:17" x14ac:dyDescent="0.2">
      <c r="E3121" s="16">
        <v>40972.041666666664</v>
      </c>
      <c r="F3121" s="22">
        <v>13.85</v>
      </c>
      <c r="G3121" s="22">
        <v>13.801416747604344</v>
      </c>
      <c r="H3121" s="25">
        <v>7.5090252707581226E-2</v>
      </c>
      <c r="I3121" s="3">
        <f t="shared" si="192"/>
        <v>1999.8499999999997</v>
      </c>
      <c r="J3121" s="3">
        <f t="shared" si="193"/>
        <v>1999.7999999999997</v>
      </c>
      <c r="K3121" s="3">
        <f>MIN(J3121-M3121+N3121,'Power Look Up'!$F$4)</f>
        <v>2000</v>
      </c>
      <c r="M3121" s="51">
        <f t="array" ref="M3121">_xlfn.SUM(_xlfn.NORM.DIST($S$3:$S$1003,$G3121,$P3121,FALSE)*WindSpeedStep*$T$3:$T$1003)</f>
        <v>2003.4628700260118</v>
      </c>
      <c r="N3121" s="51">
        <f t="array" ref="N3121">_xlfn.SUM(_xlfn.NORM.DIST($S$3:$S$1003,$G3121,$Q3121,FALSE)*WindSpeedStep*$T$3:$T$1003)</f>
        <v>2005.3341985387553</v>
      </c>
      <c r="P3121" s="43">
        <f t="shared" si="194"/>
        <v>1.3801416747604345</v>
      </c>
      <c r="Q3121" s="43">
        <f t="shared" si="195"/>
        <v>1.036351871300254</v>
      </c>
    </row>
    <row r="3122" spans="5:17" x14ac:dyDescent="0.2">
      <c r="E3122" s="16">
        <v>40972.048611111109</v>
      </c>
      <c r="F3122" s="22">
        <v>13.53</v>
      </c>
      <c r="G3122" s="22">
        <v>13.715738458570312</v>
      </c>
      <c r="H3122" s="25">
        <v>8.2779009608277915E-2</v>
      </c>
      <c r="I3122" s="3">
        <f t="shared" si="192"/>
        <v>1999.5299999999997</v>
      </c>
      <c r="J3122" s="3">
        <f t="shared" si="193"/>
        <v>1999.7199999999998</v>
      </c>
      <c r="K3122" s="3">
        <f>MIN(J3122-M3122+N3122,'Power Look Up'!$F$4)</f>
        <v>2000</v>
      </c>
      <c r="M3122" s="51">
        <f t="array" ref="M3122">_xlfn.SUM(_xlfn.NORM.DIST($S$3:$S$1003,$G3122,$P3122,FALSE)*WindSpeedStep*$T$3:$T$1003)</f>
        <v>2003.4287189973643</v>
      </c>
      <c r="N3122" s="51">
        <f t="array" ref="N3122">_xlfn.SUM(_xlfn.NORM.DIST($S$3:$S$1003,$G3122,$Q3122,FALSE)*WindSpeedStep*$T$3:$T$1003)</f>
        <v>2005.6098108527449</v>
      </c>
      <c r="P3122" s="43">
        <f t="shared" si="194"/>
        <v>1.3715738458570312</v>
      </c>
      <c r="Q3122" s="43">
        <f t="shared" si="195"/>
        <v>1.1353752456466188</v>
      </c>
    </row>
    <row r="3123" spans="5:17" x14ac:dyDescent="0.2">
      <c r="E3123" s="16">
        <v>40972.055555555555</v>
      </c>
      <c r="F3123" s="22">
        <v>13.96</v>
      </c>
      <c r="G3123" s="22">
        <v>14.152878376585022</v>
      </c>
      <c r="H3123" s="25">
        <v>8.3094555873925488E-2</v>
      </c>
      <c r="I3123" s="3">
        <f t="shared" si="192"/>
        <v>1999.9599999999998</v>
      </c>
      <c r="J3123" s="3">
        <f t="shared" si="193"/>
        <v>2000</v>
      </c>
      <c r="K3123" s="3">
        <f>MIN(J3123-M3123+N3123,'Power Look Up'!$F$4)</f>
        <v>2000</v>
      </c>
      <c r="M3123" s="51">
        <f t="array" ref="M3123">_xlfn.SUM(_xlfn.NORM.DIST($S$3:$S$1003,$G3123,$P3123,FALSE)*WindSpeedStep*$T$3:$T$1003)</f>
        <v>2003.2753198136636</v>
      </c>
      <c r="N3123" s="51">
        <f t="array" ref="N3123">_xlfn.SUM(_xlfn.NORM.DIST($S$3:$S$1003,$G3123,$Q3123,FALSE)*WindSpeedStep*$T$3:$T$1003)</f>
        <v>2004.0272373118728</v>
      </c>
      <c r="P3123" s="43">
        <f t="shared" si="194"/>
        <v>1.4152878376585023</v>
      </c>
      <c r="Q3123" s="43">
        <f t="shared" si="195"/>
        <v>1.176027143040016</v>
      </c>
    </row>
    <row r="3124" spans="5:17" x14ac:dyDescent="0.2">
      <c r="E3124" s="16">
        <v>40972.0625</v>
      </c>
      <c r="F3124" s="22">
        <v>13.85</v>
      </c>
      <c r="G3124" s="22">
        <v>13.919905738714986</v>
      </c>
      <c r="H3124" s="25">
        <v>9.5306859205776182E-2</v>
      </c>
      <c r="I3124" s="3">
        <f t="shared" si="192"/>
        <v>1999.8499999999997</v>
      </c>
      <c r="J3124" s="3">
        <f t="shared" si="193"/>
        <v>1999.9199999999998</v>
      </c>
      <c r="K3124" s="3">
        <f>MIN(J3124-M3124+N3124,'Power Look Up'!$F$4)</f>
        <v>2000</v>
      </c>
      <c r="M3124" s="51">
        <f t="array" ref="M3124">_xlfn.SUM(_xlfn.NORM.DIST($S$3:$S$1003,$G3124,$P3124,FALSE)*WindSpeedStep*$T$3:$T$1003)</f>
        <v>2003.4494639241395</v>
      </c>
      <c r="N3124" s="51">
        <f t="array" ref="N3124">_xlfn.SUM(_xlfn.NORM.DIST($S$3:$S$1003,$G3124,$Q3124,FALSE)*WindSpeedStep*$T$3:$T$1003)</f>
        <v>2004.0918759563328</v>
      </c>
      <c r="P3124" s="43">
        <f t="shared" si="194"/>
        <v>1.3919905738714986</v>
      </c>
      <c r="Q3124" s="43">
        <f t="shared" si="195"/>
        <v>1.326662496397385</v>
      </c>
    </row>
    <row r="3125" spans="5:17" x14ac:dyDescent="0.2">
      <c r="E3125" s="16">
        <v>40972.069444444445</v>
      </c>
      <c r="F3125" s="22">
        <v>13.49</v>
      </c>
      <c r="G3125" s="22">
        <v>13.695057953187332</v>
      </c>
      <c r="H3125" s="25">
        <v>9.4885100074128981E-2</v>
      </c>
      <c r="I3125" s="3">
        <f t="shared" si="192"/>
        <v>1999.4899999999998</v>
      </c>
      <c r="J3125" s="3">
        <f t="shared" si="193"/>
        <v>1999.6999999999998</v>
      </c>
      <c r="K3125" s="3">
        <f>MIN(J3125-M3125+N3125,'Power Look Up'!$F$4)</f>
        <v>2000</v>
      </c>
      <c r="M3125" s="51">
        <f t="array" ref="M3125">_xlfn.SUM(_xlfn.NORM.DIST($S$3:$S$1003,$G3125,$P3125,FALSE)*WindSpeedStep*$T$3:$T$1003)</f>
        <v>2003.414018358988</v>
      </c>
      <c r="N3125" s="51">
        <f t="array" ref="N3125">_xlfn.SUM(_xlfn.NORM.DIST($S$3:$S$1003,$G3125,$Q3125,FALSE)*WindSpeedStep*$T$3:$T$1003)</f>
        <v>2004.4168459607529</v>
      </c>
      <c r="P3125" s="43">
        <f t="shared" si="194"/>
        <v>1.3695057953187333</v>
      </c>
      <c r="Q3125" s="43">
        <f t="shared" si="195"/>
        <v>1.2994569444091759</v>
      </c>
    </row>
    <row r="3126" spans="5:17" x14ac:dyDescent="0.2">
      <c r="E3126" s="16">
        <v>40972.076388888891</v>
      </c>
      <c r="F3126" s="22">
        <v>14.34</v>
      </c>
      <c r="G3126" s="22">
        <v>14.515584926333164</v>
      </c>
      <c r="H3126" s="25">
        <v>8.5076708507670851E-2</v>
      </c>
      <c r="I3126" s="3">
        <f t="shared" si="192"/>
        <v>2000</v>
      </c>
      <c r="J3126" s="3">
        <f t="shared" si="193"/>
        <v>2000</v>
      </c>
      <c r="K3126" s="3">
        <f>MIN(J3126-M3126+N3126,'Power Look Up'!$F$4)</f>
        <v>2000</v>
      </c>
      <c r="M3126" s="51">
        <f t="array" ref="M3126">_xlfn.SUM(_xlfn.NORM.DIST($S$3:$S$1003,$G3126,$P3126,FALSE)*WindSpeedStep*$T$3:$T$1003)</f>
        <v>2002.7945711808313</v>
      </c>
      <c r="N3126" s="51">
        <f t="array" ref="N3126">_xlfn.SUM(_xlfn.NORM.DIST($S$3:$S$1003,$G3126,$Q3126,FALSE)*WindSpeedStep*$T$3:$T$1003)</f>
        <v>2002.9674497793915</v>
      </c>
      <c r="P3126" s="43">
        <f t="shared" si="194"/>
        <v>1.4515584926333165</v>
      </c>
      <c r="Q3126" s="43">
        <f t="shared" si="195"/>
        <v>1.2349381875959875</v>
      </c>
    </row>
    <row r="3127" spans="5:17" x14ac:dyDescent="0.2">
      <c r="E3127" s="16">
        <v>40972.083333333336</v>
      </c>
      <c r="F3127" s="22">
        <v>13.98</v>
      </c>
      <c r="G3127" s="22">
        <v>13.97132109124872</v>
      </c>
      <c r="H3127" s="25">
        <v>0.10157367668097281</v>
      </c>
      <c r="I3127" s="3">
        <f t="shared" si="192"/>
        <v>1999.9799999999998</v>
      </c>
      <c r="J3127" s="3">
        <f t="shared" si="193"/>
        <v>1999.9699999999998</v>
      </c>
      <c r="K3127" s="3">
        <f>MIN(J3127-M3127+N3127,'Power Look Up'!$F$4)</f>
        <v>1999.7246130525375</v>
      </c>
      <c r="M3127" s="51">
        <f t="array" ref="M3127">_xlfn.SUM(_xlfn.NORM.DIST($S$3:$S$1003,$G3127,$P3127,FALSE)*WindSpeedStep*$T$3:$T$1003)</f>
        <v>2003.4255863453247</v>
      </c>
      <c r="N3127" s="51">
        <f t="array" ref="N3127">_xlfn.SUM(_xlfn.NORM.DIST($S$3:$S$1003,$G3127,$Q3127,FALSE)*WindSpeedStep*$T$3:$T$1003)</f>
        <v>2003.1801993978625</v>
      </c>
      <c r="P3127" s="43">
        <f t="shared" si="194"/>
        <v>1.3971321091248721</v>
      </c>
      <c r="Q3127" s="43">
        <f t="shared" si="195"/>
        <v>1.4191184513285537</v>
      </c>
    </row>
    <row r="3128" spans="5:17" x14ac:dyDescent="0.2">
      <c r="E3128" s="16">
        <v>40972.090277777781</v>
      </c>
      <c r="F3128" s="22">
        <v>14</v>
      </c>
      <c r="G3128" s="22">
        <v>14.19550420698393</v>
      </c>
      <c r="H3128" s="25">
        <v>7.571428571428572E-2</v>
      </c>
      <c r="I3128" s="3">
        <f t="shared" si="192"/>
        <v>1999.9999999999998</v>
      </c>
      <c r="J3128" s="3">
        <f t="shared" si="193"/>
        <v>2000</v>
      </c>
      <c r="K3128" s="3">
        <f>MIN(J3128-M3128+N3128,'Power Look Up'!$F$4)</f>
        <v>2000</v>
      </c>
      <c r="M3128" s="51">
        <f t="array" ref="M3128">_xlfn.SUM(_xlfn.NORM.DIST($S$3:$S$1003,$G3128,$P3128,FALSE)*WindSpeedStep*$T$3:$T$1003)</f>
        <v>2003.2283769955134</v>
      </c>
      <c r="N3128" s="51">
        <f t="array" ref="N3128">_xlfn.SUM(_xlfn.NORM.DIST($S$3:$S$1003,$G3128,$Q3128,FALSE)*WindSpeedStep*$T$3:$T$1003)</f>
        <v>2003.7056026924402</v>
      </c>
      <c r="P3128" s="43">
        <f t="shared" si="194"/>
        <v>1.4195504206983931</v>
      </c>
      <c r="Q3128" s="43">
        <f t="shared" si="195"/>
        <v>1.0748024613859262</v>
      </c>
    </row>
    <row r="3129" spans="5:17" x14ac:dyDescent="0.2">
      <c r="E3129" s="16">
        <v>40972.097222222219</v>
      </c>
      <c r="F3129" s="22">
        <v>13.28</v>
      </c>
      <c r="G3129" s="22">
        <v>13.409660260484806</v>
      </c>
      <c r="H3129" s="25">
        <v>0.10843373493975904</v>
      </c>
      <c r="I3129" s="3">
        <f t="shared" si="192"/>
        <v>1999.2799999999997</v>
      </c>
      <c r="J3129" s="3">
        <f t="shared" si="193"/>
        <v>1999.4099999999999</v>
      </c>
      <c r="K3129" s="3">
        <f>MIN(J3129-M3129+N3129,'Power Look Up'!$F$4)</f>
        <v>1996.1069185444921</v>
      </c>
      <c r="M3129" s="51">
        <f t="array" ref="M3129">_xlfn.SUM(_xlfn.NORM.DIST($S$3:$S$1003,$G3129,$P3129,FALSE)*WindSpeedStep*$T$3:$T$1003)</f>
        <v>2002.8755364288356</v>
      </c>
      <c r="N3129" s="51">
        <f t="array" ref="N3129">_xlfn.SUM(_xlfn.NORM.DIST($S$3:$S$1003,$G3129,$Q3129,FALSE)*WindSpeedStep*$T$3:$T$1003)</f>
        <v>1999.5724549733279</v>
      </c>
      <c r="P3129" s="43">
        <f t="shared" si="194"/>
        <v>1.3409660260484806</v>
      </c>
      <c r="Q3129" s="43">
        <f t="shared" si="195"/>
        <v>1.4540595463176296</v>
      </c>
    </row>
    <row r="3130" spans="5:17" x14ac:dyDescent="0.2">
      <c r="E3130" s="16">
        <v>40972.104166666664</v>
      </c>
      <c r="F3130" s="22">
        <v>13.54</v>
      </c>
      <c r="G3130" s="22">
        <v>13.64791360084735</v>
      </c>
      <c r="H3130" s="25">
        <v>0.10192023633677991</v>
      </c>
      <c r="I3130" s="3">
        <f t="shared" si="192"/>
        <v>1999.5399999999997</v>
      </c>
      <c r="J3130" s="3">
        <f t="shared" si="193"/>
        <v>1999.6499999999999</v>
      </c>
      <c r="K3130" s="3">
        <f>MIN(J3130-M3130+N3130,'Power Look Up'!$F$4)</f>
        <v>1999.1632156130959</v>
      </c>
      <c r="M3130" s="51">
        <f t="array" ref="M3130">_xlfn.SUM(_xlfn.NORM.DIST($S$3:$S$1003,$G3130,$P3130,FALSE)*WindSpeedStep*$T$3:$T$1003)</f>
        <v>2003.3700814818815</v>
      </c>
      <c r="N3130" s="51">
        <f t="array" ref="N3130">_xlfn.SUM(_xlfn.NORM.DIST($S$3:$S$1003,$G3130,$Q3130,FALSE)*WindSpeedStep*$T$3:$T$1003)</f>
        <v>2002.8832970949775</v>
      </c>
      <c r="P3130" s="43">
        <f t="shared" si="194"/>
        <v>1.364791360084735</v>
      </c>
      <c r="Q3130" s="43">
        <f t="shared" si="195"/>
        <v>1.3909985797023148</v>
      </c>
    </row>
    <row r="3131" spans="5:17" x14ac:dyDescent="0.2">
      <c r="E3131" s="16">
        <v>40972.111111111109</v>
      </c>
      <c r="F3131" s="22">
        <v>13.81</v>
      </c>
      <c r="G3131" s="22">
        <v>13.905678513359749</v>
      </c>
      <c r="H3131" s="25">
        <v>9.0514120202751625E-2</v>
      </c>
      <c r="I3131" s="3">
        <f t="shared" si="192"/>
        <v>1999.8099999999997</v>
      </c>
      <c r="J3131" s="3">
        <f t="shared" si="193"/>
        <v>1999.9099999999999</v>
      </c>
      <c r="K3131" s="3">
        <f>MIN(J3131-M3131+N3131,'Power Look Up'!$F$4)</f>
        <v>2000</v>
      </c>
      <c r="M3131" s="51">
        <f t="array" ref="M3131">_xlfn.SUM(_xlfn.NORM.DIST($S$3:$S$1003,$G3131,$P3131,FALSE)*WindSpeedStep*$T$3:$T$1003)</f>
        <v>2003.454295410221</v>
      </c>
      <c r="N3131" s="51">
        <f t="array" ref="N3131">_xlfn.SUM(_xlfn.NORM.DIST($S$3:$S$1003,$G3131,$Q3131,FALSE)*WindSpeedStep*$T$3:$T$1003)</f>
        <v>2004.5671959956228</v>
      </c>
      <c r="P3131" s="43">
        <f t="shared" si="194"/>
        <v>1.3905678513359749</v>
      </c>
      <c r="Q3131" s="43">
        <f t="shared" si="195"/>
        <v>1.2586602564590648</v>
      </c>
    </row>
    <row r="3132" spans="5:17" x14ac:dyDescent="0.2">
      <c r="E3132" s="16">
        <v>40972.118055555555</v>
      </c>
      <c r="F3132" s="22">
        <v>13.61</v>
      </c>
      <c r="G3132" s="22">
        <v>13.67865378794539</v>
      </c>
      <c r="H3132" s="25">
        <v>9.9926524614254233E-2</v>
      </c>
      <c r="I3132" s="3">
        <f t="shared" si="192"/>
        <v>1999.6099999999997</v>
      </c>
      <c r="J3132" s="3">
        <f t="shared" si="193"/>
        <v>1999.6799999999998</v>
      </c>
      <c r="K3132" s="3">
        <f>MIN(J3132-M3132+N3132,'Power Look Up'!$F$4)</f>
        <v>1999.6969638959595</v>
      </c>
      <c r="M3132" s="51">
        <f t="array" ref="M3132">_xlfn.SUM(_xlfn.NORM.DIST($S$3:$S$1003,$G3132,$P3132,FALSE)*WindSpeedStep*$T$3:$T$1003)</f>
        <v>2003.4004155708835</v>
      </c>
      <c r="N3132" s="51">
        <f t="array" ref="N3132">_xlfn.SUM(_xlfn.NORM.DIST($S$3:$S$1003,$G3132,$Q3132,FALSE)*WindSpeedStep*$T$3:$T$1003)</f>
        <v>2003.4173794668432</v>
      </c>
      <c r="P3132" s="43">
        <f t="shared" si="194"/>
        <v>1.367865378794539</v>
      </c>
      <c r="Q3132" s="43">
        <f t="shared" si="195"/>
        <v>1.3668603344309869</v>
      </c>
    </row>
    <row r="3133" spans="5:17" x14ac:dyDescent="0.2">
      <c r="E3133" s="16">
        <v>40972.125</v>
      </c>
      <c r="F3133" s="22">
        <v>13.75</v>
      </c>
      <c r="G3133" s="22">
        <v>13.869467587987252</v>
      </c>
      <c r="H3133" s="25">
        <v>8.2181818181818175E-2</v>
      </c>
      <c r="I3133" s="3">
        <f t="shared" si="192"/>
        <v>1999.7499999999998</v>
      </c>
      <c r="J3133" s="3">
        <f t="shared" si="193"/>
        <v>1999.8699999999997</v>
      </c>
      <c r="K3133" s="3">
        <f>MIN(J3133-M3133+N3133,'Power Look Up'!$F$4)</f>
        <v>2000</v>
      </c>
      <c r="M3133" s="51">
        <f t="array" ref="M3133">_xlfn.SUM(_xlfn.NORM.DIST($S$3:$S$1003,$G3133,$P3133,FALSE)*WindSpeedStep*$T$3:$T$1003)</f>
        <v>2003.4628315233249</v>
      </c>
      <c r="N3133" s="51">
        <f t="array" ref="N3133">_xlfn.SUM(_xlfn.NORM.DIST($S$3:$S$1003,$G3133,$Q3133,FALSE)*WindSpeedStep*$T$3:$T$1003)</f>
        <v>2005.0470131682532</v>
      </c>
      <c r="P3133" s="43">
        <f t="shared" si="194"/>
        <v>1.3869467587987252</v>
      </c>
      <c r="Q3133" s="43">
        <f t="shared" si="195"/>
        <v>1.1398180635945887</v>
      </c>
    </row>
    <row r="3134" spans="5:17" x14ac:dyDescent="0.2">
      <c r="E3134" s="16">
        <v>40972.131944444445</v>
      </c>
      <c r="F3134" s="22">
        <v>13.62</v>
      </c>
      <c r="G3134" s="22">
        <v>13.847405040534799</v>
      </c>
      <c r="H3134" s="25">
        <v>7.0484581497797363E-2</v>
      </c>
      <c r="I3134" s="3">
        <f t="shared" si="192"/>
        <v>1999.6199999999997</v>
      </c>
      <c r="J3134" s="3">
        <f t="shared" si="193"/>
        <v>1999.8499999999997</v>
      </c>
      <c r="K3134" s="3">
        <f>MIN(J3134-M3134+N3134,'Power Look Up'!$F$4)</f>
        <v>2000</v>
      </c>
      <c r="M3134" s="51">
        <f t="array" ref="M3134">_xlfn.SUM(_xlfn.NORM.DIST($S$3:$S$1003,$G3134,$P3134,FALSE)*WindSpeedStep*$T$3:$T$1003)</f>
        <v>2003.4652333169656</v>
      </c>
      <c r="N3134" s="51">
        <f t="array" ref="N3134">_xlfn.SUM(_xlfn.NORM.DIST($S$3:$S$1003,$G3134,$Q3134,FALSE)*WindSpeedStep*$T$3:$T$1003)</f>
        <v>2004.9871237380758</v>
      </c>
      <c r="P3134" s="43">
        <f t="shared" si="194"/>
        <v>1.3847405040534799</v>
      </c>
      <c r="Q3134" s="43">
        <f t="shared" si="195"/>
        <v>0.97602854911258508</v>
      </c>
    </row>
    <row r="3135" spans="5:17" x14ac:dyDescent="0.2">
      <c r="E3135" s="16">
        <v>40972.138888888891</v>
      </c>
      <c r="F3135" s="22">
        <v>12.97</v>
      </c>
      <c r="G3135" s="22">
        <v>13.214251987725115</v>
      </c>
      <c r="H3135" s="25">
        <v>8.4811102544333078E-2</v>
      </c>
      <c r="I3135" s="3">
        <f t="shared" si="192"/>
        <v>1998.6699999999973</v>
      </c>
      <c r="J3135" s="3">
        <f t="shared" si="193"/>
        <v>1999.2099999999998</v>
      </c>
      <c r="K3135" s="3">
        <f>MIN(J3135-M3135+N3135,'Power Look Up'!$F$4)</f>
        <v>2000</v>
      </c>
      <c r="M3135" s="51">
        <f t="array" ref="M3135">_xlfn.SUM(_xlfn.NORM.DIST($S$3:$S$1003,$G3135,$P3135,FALSE)*WindSpeedStep*$T$3:$T$1003)</f>
        <v>2002.0113740852005</v>
      </c>
      <c r="N3135" s="51">
        <f t="array" ref="N3135">_xlfn.SUM(_xlfn.NORM.DIST($S$3:$S$1003,$G3135,$Q3135,FALSE)*WindSpeedStep*$T$3:$T$1003)</f>
        <v>2006.8179292703942</v>
      </c>
      <c r="P3135" s="43">
        <f t="shared" si="194"/>
        <v>1.3214251987725116</v>
      </c>
      <c r="Q3135" s="43">
        <f t="shared" si="195"/>
        <v>1.1207152803776119</v>
      </c>
    </row>
    <row r="3136" spans="5:17" x14ac:dyDescent="0.2">
      <c r="E3136" s="16">
        <v>40972.145833333336</v>
      </c>
      <c r="F3136" s="22">
        <v>12.48</v>
      </c>
      <c r="G3136" s="22">
        <v>12.644186856063305</v>
      </c>
      <c r="H3136" s="25">
        <v>9.5352564102564097E-2</v>
      </c>
      <c r="I3136" s="3">
        <f t="shared" si="192"/>
        <v>1993.2799999999975</v>
      </c>
      <c r="J3136" s="3">
        <f t="shared" si="193"/>
        <v>1995.0399999999975</v>
      </c>
      <c r="K3136" s="3">
        <f>MIN(J3136-M3136+N3136,'Power Look Up'!$F$4)</f>
        <v>1998.5116249207049</v>
      </c>
      <c r="M3136" s="51">
        <f t="array" ref="M3136">_xlfn.SUM(_xlfn.NORM.DIST($S$3:$S$1003,$G3136,$P3136,FALSE)*WindSpeedStep*$T$3:$T$1003)</f>
        <v>1995.3108396344858</v>
      </c>
      <c r="N3136" s="51">
        <f t="array" ref="N3136">_xlfn.SUM(_xlfn.NORM.DIST($S$3:$S$1003,$G3136,$Q3136,FALSE)*WindSpeedStep*$T$3:$T$1003)</f>
        <v>1998.7824645551932</v>
      </c>
      <c r="P3136" s="43">
        <f t="shared" si="194"/>
        <v>1.2644186856063306</v>
      </c>
      <c r="Q3136" s="43">
        <f t="shared" si="195"/>
        <v>1.2056556377175747</v>
      </c>
    </row>
    <row r="3137" spans="5:17" x14ac:dyDescent="0.2">
      <c r="E3137" s="16">
        <v>40972.152777777781</v>
      </c>
      <c r="F3137" s="22">
        <v>12.71</v>
      </c>
      <c r="G3137" s="22">
        <v>13.008033891560872</v>
      </c>
      <c r="H3137" s="25">
        <v>8.3398898505114089E-2</v>
      </c>
      <c r="I3137" s="3">
        <f t="shared" si="192"/>
        <v>1995.8099999999974</v>
      </c>
      <c r="J3137" s="3">
        <f t="shared" si="193"/>
        <v>1999.0099999999998</v>
      </c>
      <c r="K3137" s="3">
        <f>MIN(J3137-M3137+N3137,'Power Look Up'!$F$4)</f>
        <v>2000</v>
      </c>
      <c r="M3137" s="51">
        <f t="array" ref="M3137">_xlfn.SUM(_xlfn.NORM.DIST($S$3:$S$1003,$G3137,$P3137,FALSE)*WindSpeedStep*$T$3:$T$1003)</f>
        <v>2000.4566146202089</v>
      </c>
      <c r="N3137" s="51">
        <f t="array" ref="N3137">_xlfn.SUM(_xlfn.NORM.DIST($S$3:$S$1003,$G3137,$Q3137,FALSE)*WindSpeedStep*$T$3:$T$1003)</f>
        <v>2007.2963345624157</v>
      </c>
      <c r="P3137" s="43">
        <f t="shared" si="194"/>
        <v>1.3008033891560873</v>
      </c>
      <c r="Q3137" s="43">
        <f t="shared" si="195"/>
        <v>1.0848556982733695</v>
      </c>
    </row>
    <row r="3138" spans="5:17" x14ac:dyDescent="0.2">
      <c r="E3138" s="16">
        <v>40972.159722222219</v>
      </c>
      <c r="F3138" s="22">
        <v>13.22</v>
      </c>
      <c r="G3138" s="22">
        <v>13.321070631726062</v>
      </c>
      <c r="H3138" s="25">
        <v>7.4130105900151275E-2</v>
      </c>
      <c r="I3138" s="3">
        <f t="shared" si="192"/>
        <v>1999.2199999999998</v>
      </c>
      <c r="J3138" s="3">
        <f t="shared" si="193"/>
        <v>1999.3199999999997</v>
      </c>
      <c r="K3138" s="3">
        <f>MIN(J3138-M3138+N3138,'Power Look Up'!$F$4)</f>
        <v>2000</v>
      </c>
      <c r="M3138" s="51">
        <f t="array" ref="M3138">_xlfn.SUM(_xlfn.NORM.DIST($S$3:$S$1003,$G3138,$P3138,FALSE)*WindSpeedStep*$T$3:$T$1003)</f>
        <v>2002.5451910479974</v>
      </c>
      <c r="N3138" s="51">
        <f t="array" ref="N3138">_xlfn.SUM(_xlfn.NORM.DIST($S$3:$S$1003,$G3138,$Q3138,FALSE)*WindSpeedStep*$T$3:$T$1003)</f>
        <v>2007.8033618216837</v>
      </c>
      <c r="P3138" s="43">
        <f t="shared" si="194"/>
        <v>1.3321070631726064</v>
      </c>
      <c r="Q3138" s="43">
        <f t="shared" si="195"/>
        <v>0.98749237663324807</v>
      </c>
    </row>
    <row r="3139" spans="5:17" x14ac:dyDescent="0.2">
      <c r="E3139" s="16">
        <v>40972.166666666664</v>
      </c>
      <c r="F3139" s="22">
        <v>13.28</v>
      </c>
      <c r="G3139" s="22">
        <v>13.352713595417294</v>
      </c>
      <c r="H3139" s="25">
        <v>8.6596385542168669E-2</v>
      </c>
      <c r="I3139" s="3">
        <f t="shared" ref="I3139:I3202" si="196">INDEX(PowerArray,MIN(MaximumPowerIndex,ROUND(F3139*100,0)))</f>
        <v>1999.2799999999997</v>
      </c>
      <c r="J3139" s="3">
        <f t="shared" ref="J3139:J3202" si="197">INDEX(PowerArray,MIN(MaximumPowerIndex,ROUND(G3139*100,0)))</f>
        <v>1999.3499999999997</v>
      </c>
      <c r="K3139" s="3">
        <f>MIN(J3139-M3139+N3139,'Power Look Up'!$F$4)</f>
        <v>2000</v>
      </c>
      <c r="M3139" s="51">
        <f t="array" ref="M3139">_xlfn.SUM(_xlfn.NORM.DIST($S$3:$S$1003,$G3139,$P3139,FALSE)*WindSpeedStep*$T$3:$T$1003)</f>
        <v>2002.6739773235656</v>
      </c>
      <c r="N3139" s="51">
        <f t="array" ref="N3139">_xlfn.SUM(_xlfn.NORM.DIST($S$3:$S$1003,$G3139,$Q3139,FALSE)*WindSpeedStep*$T$3:$T$1003)</f>
        <v>2006.2639638806668</v>
      </c>
      <c r="P3139" s="43">
        <f t="shared" ref="P3139:P3202" si="198">ReferenceTurbulence*G3139</f>
        <v>1.3352713595417294</v>
      </c>
      <c r="Q3139" s="43">
        <f t="shared" si="195"/>
        <v>1.1562967345429132</v>
      </c>
    </row>
    <row r="3140" spans="5:17" x14ac:dyDescent="0.2">
      <c r="E3140" s="16">
        <v>40972.173611111109</v>
      </c>
      <c r="F3140" s="22">
        <v>13.75</v>
      </c>
      <c r="G3140" s="22">
        <v>13.862861731404081</v>
      </c>
      <c r="H3140" s="25">
        <v>7.4909090909090911E-2</v>
      </c>
      <c r="I3140" s="3">
        <f t="shared" si="196"/>
        <v>1999.7499999999998</v>
      </c>
      <c r="J3140" s="3">
        <f t="shared" si="197"/>
        <v>1999.8599999999997</v>
      </c>
      <c r="K3140" s="3">
        <f>MIN(J3140-M3140+N3140,'Power Look Up'!$F$4)</f>
        <v>2000</v>
      </c>
      <c r="M3140" s="51">
        <f t="array" ref="M3140">_xlfn.SUM(_xlfn.NORM.DIST($S$3:$S$1003,$G3140,$P3140,FALSE)*WindSpeedStep*$T$3:$T$1003)</f>
        <v>2003.4637802278946</v>
      </c>
      <c r="N3140" s="51">
        <f t="array" ref="N3140">_xlfn.SUM(_xlfn.NORM.DIST($S$3:$S$1003,$G3140,$Q3140,FALSE)*WindSpeedStep*$T$3:$T$1003)</f>
        <v>2005.0466304153531</v>
      </c>
      <c r="P3140" s="43">
        <f t="shared" si="198"/>
        <v>1.3862861731404081</v>
      </c>
      <c r="Q3140" s="43">
        <f t="shared" ref="Q3140:Q3203" si="199">G3140*H3140</f>
        <v>1.0384543696979058</v>
      </c>
    </row>
    <row r="3141" spans="5:17" x14ac:dyDescent="0.2">
      <c r="E3141" s="16">
        <v>40972.180555555555</v>
      </c>
      <c r="F3141" s="22">
        <v>13.83</v>
      </c>
      <c r="G3141" s="22">
        <v>13.963384529877109</v>
      </c>
      <c r="H3141" s="25">
        <v>7.5198843094721621E-2</v>
      </c>
      <c r="I3141" s="3">
        <f t="shared" si="196"/>
        <v>1999.8299999999997</v>
      </c>
      <c r="J3141" s="3">
        <f t="shared" si="197"/>
        <v>1999.9599999999998</v>
      </c>
      <c r="K3141" s="3">
        <f>MIN(J3141-M3141+N3141,'Power Look Up'!$F$4)</f>
        <v>2000</v>
      </c>
      <c r="M3141" s="51">
        <f t="array" ref="M3141">_xlfn.SUM(_xlfn.NORM.DIST($S$3:$S$1003,$G3141,$P3141,FALSE)*WindSpeedStep*$T$3:$T$1003)</f>
        <v>2003.4298985303778</v>
      </c>
      <c r="N3141" s="51">
        <f t="array" ref="N3141">_xlfn.SUM(_xlfn.NORM.DIST($S$3:$S$1003,$G3141,$Q3141,FALSE)*WindSpeedStep*$T$3:$T$1003)</f>
        <v>2004.6093126641867</v>
      </c>
      <c r="P3141" s="43">
        <f t="shared" si="198"/>
        <v>1.396338452987711</v>
      </c>
      <c r="Q3141" s="43">
        <f t="shared" si="199"/>
        <v>1.0500303623334919</v>
      </c>
    </row>
    <row r="3142" spans="5:17" x14ac:dyDescent="0.2">
      <c r="E3142" s="16">
        <v>40972.1875</v>
      </c>
      <c r="F3142" s="22">
        <v>13.46</v>
      </c>
      <c r="G3142" s="22">
        <v>13.400256013225965</v>
      </c>
      <c r="H3142" s="25">
        <v>6.6864784546805348E-2</v>
      </c>
      <c r="I3142" s="3">
        <f t="shared" si="196"/>
        <v>1999.4599999999998</v>
      </c>
      <c r="J3142" s="3">
        <f t="shared" si="197"/>
        <v>1999.3999999999999</v>
      </c>
      <c r="K3142" s="3">
        <f>MIN(J3142-M3142+N3142,'Power Look Up'!$F$4)</f>
        <v>2000</v>
      </c>
      <c r="M3142" s="51">
        <f t="array" ref="M3142">_xlfn.SUM(_xlfn.NORM.DIST($S$3:$S$1003,$G3142,$P3142,FALSE)*WindSpeedStep*$T$3:$T$1003)</f>
        <v>2002.8448073610687</v>
      </c>
      <c r="N3142" s="51">
        <f t="array" ref="N3142">_xlfn.SUM(_xlfn.NORM.DIST($S$3:$S$1003,$G3142,$Q3142,FALSE)*WindSpeedStep*$T$3:$T$1003)</f>
        <v>2007.4472909740455</v>
      </c>
      <c r="P3142" s="43">
        <f t="shared" si="198"/>
        <v>1.3400256013225966</v>
      </c>
      <c r="Q3142" s="43">
        <f t="shared" si="199"/>
        <v>0.89600523119638698</v>
      </c>
    </row>
    <row r="3143" spans="5:17" x14ac:dyDescent="0.2">
      <c r="E3143" s="16">
        <v>40972.194444444445</v>
      </c>
      <c r="F3143" s="22">
        <v>12.86</v>
      </c>
      <c r="G3143" s="22">
        <v>12.913996751698216</v>
      </c>
      <c r="H3143" s="25">
        <v>8.9424572317262821E-2</v>
      </c>
      <c r="I3143" s="3">
        <f t="shared" si="196"/>
        <v>1997.4599999999975</v>
      </c>
      <c r="J3143" s="3">
        <f t="shared" si="197"/>
        <v>1998.0099999999975</v>
      </c>
      <c r="K3143" s="3">
        <f>MIN(J3143-M3143+N3143,'Power Look Up'!$F$4)</f>
        <v>2000</v>
      </c>
      <c r="M3143" s="51">
        <f t="array" ref="M3143">_xlfn.SUM(_xlfn.NORM.DIST($S$3:$S$1003,$G3143,$P3143,FALSE)*WindSpeedStep*$T$3:$T$1003)</f>
        <v>1999.4641598275718</v>
      </c>
      <c r="N3143" s="51">
        <f t="array" ref="N3143">_xlfn.SUM(_xlfn.NORM.DIST($S$3:$S$1003,$G3143,$Q3143,FALSE)*WindSpeedStep*$T$3:$T$1003)</f>
        <v>2004.9067876857164</v>
      </c>
      <c r="P3143" s="43">
        <f t="shared" si="198"/>
        <v>1.2913996751698216</v>
      </c>
      <c r="Q3143" s="43">
        <f t="shared" si="199"/>
        <v>1.1548286364271343</v>
      </c>
    </row>
    <row r="3144" spans="5:17" x14ac:dyDescent="0.2">
      <c r="E3144" s="16">
        <v>40972.201388888891</v>
      </c>
      <c r="F3144" s="22">
        <v>12.19</v>
      </c>
      <c r="G3144" s="22">
        <v>12.182412433278811</v>
      </c>
      <c r="H3144" s="25">
        <v>0.12223133716160788</v>
      </c>
      <c r="I3144" s="3">
        <f t="shared" si="196"/>
        <v>1990.0899999999976</v>
      </c>
      <c r="J3144" s="3">
        <f t="shared" si="197"/>
        <v>1989.9799999999977</v>
      </c>
      <c r="K3144" s="3">
        <f>MIN(J3144-M3144+N3144,'Power Look Up'!$F$4)</f>
        <v>1961.7200436650112</v>
      </c>
      <c r="M3144" s="51">
        <f t="array" ref="M3144">_xlfn.SUM(_xlfn.NORM.DIST($S$3:$S$1003,$G3144,$P3144,FALSE)*WindSpeedStep*$T$3:$T$1003)</f>
        <v>1981.6288177911042</v>
      </c>
      <c r="N3144" s="51">
        <f t="array" ref="N3144">_xlfn.SUM(_xlfn.NORM.DIST($S$3:$S$1003,$G3144,$Q3144,FALSE)*WindSpeedStep*$T$3:$T$1003)</f>
        <v>1953.3688614561177</v>
      </c>
      <c r="P3144" s="43">
        <f t="shared" si="198"/>
        <v>1.2182412433278813</v>
      </c>
      <c r="Q3144" s="43">
        <f t="shared" si="199"/>
        <v>1.4890725615738662</v>
      </c>
    </row>
    <row r="3145" spans="5:17" x14ac:dyDescent="0.2">
      <c r="E3145" s="16">
        <v>40972.208333333336</v>
      </c>
      <c r="F3145" s="22">
        <v>12.47</v>
      </c>
      <c r="G3145" s="22">
        <v>12.484377722624174</v>
      </c>
      <c r="H3145" s="25">
        <v>0.12429831595829992</v>
      </c>
      <c r="I3145" s="3">
        <f t="shared" si="196"/>
        <v>1993.1699999999976</v>
      </c>
      <c r="J3145" s="3">
        <f t="shared" si="197"/>
        <v>1993.2799999999975</v>
      </c>
      <c r="K3145" s="3">
        <f>MIN(J3145-M3145+N3145,'Power Look Up'!$F$4)</f>
        <v>1967.4844230445703</v>
      </c>
      <c r="M3145" s="51">
        <f t="array" ref="M3145">_xlfn.SUM(_xlfn.NORM.DIST($S$3:$S$1003,$G3145,$P3145,FALSE)*WindSpeedStep*$T$3:$T$1003)</f>
        <v>1991.688779041501</v>
      </c>
      <c r="N3145" s="51">
        <f t="array" ref="N3145">_xlfn.SUM(_xlfn.NORM.DIST($S$3:$S$1003,$G3145,$Q3145,FALSE)*WindSpeedStep*$T$3:$T$1003)</f>
        <v>1965.8932020860739</v>
      </c>
      <c r="P3145" s="43">
        <f t="shared" si="198"/>
        <v>1.2484377722624176</v>
      </c>
      <c r="Q3145" s="43">
        <f t="shared" si="199"/>
        <v>1.5517871267095005</v>
      </c>
    </row>
    <row r="3146" spans="5:17" x14ac:dyDescent="0.2">
      <c r="E3146" s="16">
        <v>40972.215277777781</v>
      </c>
      <c r="F3146" s="22">
        <v>12.44</v>
      </c>
      <c r="G3146" s="22">
        <v>12.426138130554873</v>
      </c>
      <c r="H3146" s="25">
        <v>0.10691318327974278</v>
      </c>
      <c r="I3146" s="3">
        <f t="shared" si="196"/>
        <v>1992.8399999999976</v>
      </c>
      <c r="J3146" s="3">
        <f t="shared" si="197"/>
        <v>1992.7299999999975</v>
      </c>
      <c r="K3146" s="3">
        <f>MIN(J3146-M3146+N3146,'Power Look Up'!$F$4)</f>
        <v>1985.8231385039121</v>
      </c>
      <c r="M3146" s="51">
        <f t="array" ref="M3146">_xlfn.SUM(_xlfn.NORM.DIST($S$3:$S$1003,$G3146,$P3146,FALSE)*WindSpeedStep*$T$3:$T$1003)</f>
        <v>1990.1046277808264</v>
      </c>
      <c r="N3146" s="51">
        <f t="array" ref="N3146">_xlfn.SUM(_xlfn.NORM.DIST($S$3:$S$1003,$G3146,$Q3146,FALSE)*WindSpeedStep*$T$3:$T$1003)</f>
        <v>1983.197766284741</v>
      </c>
      <c r="P3146" s="43">
        <f t="shared" si="198"/>
        <v>1.2426138130554873</v>
      </c>
      <c r="Q3146" s="43">
        <f t="shared" si="199"/>
        <v>1.3285179834114136</v>
      </c>
    </row>
    <row r="3147" spans="5:17" x14ac:dyDescent="0.2">
      <c r="E3147" s="16">
        <v>40972.222222222219</v>
      </c>
      <c r="F3147" s="22">
        <v>12.84</v>
      </c>
      <c r="G3147" s="22">
        <v>12.764455466474434</v>
      </c>
      <c r="H3147" s="25">
        <v>0.12616822429906543</v>
      </c>
      <c r="I3147" s="3">
        <f t="shared" si="196"/>
        <v>1997.2399999999975</v>
      </c>
      <c r="J3147" s="3">
        <f t="shared" si="197"/>
        <v>1996.3599999999974</v>
      </c>
      <c r="K3147" s="3">
        <f>MIN(J3147-M3147+N3147,'Power Look Up'!$F$4)</f>
        <v>1973.3341871752607</v>
      </c>
      <c r="M3147" s="51">
        <f t="array" ref="M3147">_xlfn.SUM(_xlfn.NORM.DIST($S$3:$S$1003,$G3147,$P3147,FALSE)*WindSpeedStep*$T$3:$T$1003)</f>
        <v>1997.4296303893718</v>
      </c>
      <c r="N3147" s="51">
        <f t="array" ref="N3147">_xlfn.SUM(_xlfn.NORM.DIST($S$3:$S$1003,$G3147,$Q3147,FALSE)*WindSpeedStep*$T$3:$T$1003)</f>
        <v>1974.4038175646351</v>
      </c>
      <c r="P3147" s="43">
        <f t="shared" si="198"/>
        <v>1.2764455466474436</v>
      </c>
      <c r="Q3147" s="43">
        <f t="shared" si="199"/>
        <v>1.6104686803495782</v>
      </c>
    </row>
    <row r="3148" spans="5:17" x14ac:dyDescent="0.2">
      <c r="E3148" s="16">
        <v>40972.229166666664</v>
      </c>
      <c r="F3148" s="22">
        <v>12.86</v>
      </c>
      <c r="G3148" s="22">
        <v>12.803139717366177</v>
      </c>
      <c r="H3148" s="25">
        <v>9.253499222395023E-2</v>
      </c>
      <c r="I3148" s="3">
        <f t="shared" si="196"/>
        <v>1997.4599999999975</v>
      </c>
      <c r="J3148" s="3">
        <f t="shared" si="197"/>
        <v>1996.7999999999975</v>
      </c>
      <c r="K3148" s="3">
        <f>MIN(J3148-M3148+N3148,'Power Look Up'!$F$4)</f>
        <v>2000</v>
      </c>
      <c r="M3148" s="51">
        <f t="array" ref="M3148">_xlfn.SUM(_xlfn.NORM.DIST($S$3:$S$1003,$G3148,$P3148,FALSE)*WindSpeedStep*$T$3:$T$1003)</f>
        <v>1998.0150801459372</v>
      </c>
      <c r="N3148" s="51">
        <f t="array" ref="N3148">_xlfn.SUM(_xlfn.NORM.DIST($S$3:$S$1003,$G3148,$Q3148,FALSE)*WindSpeedStep*$T$3:$T$1003)</f>
        <v>2002.5800370117647</v>
      </c>
      <c r="P3148" s="43">
        <f t="shared" si="198"/>
        <v>1.2803139717366179</v>
      </c>
      <c r="Q3148" s="43">
        <f t="shared" si="199"/>
        <v>1.1847384341886276</v>
      </c>
    </row>
    <row r="3149" spans="5:17" x14ac:dyDescent="0.2">
      <c r="E3149" s="16">
        <v>40972.236111111109</v>
      </c>
      <c r="F3149" s="22">
        <v>12.28</v>
      </c>
      <c r="G3149" s="22">
        <v>12.223713663198843</v>
      </c>
      <c r="H3149" s="25">
        <v>0.11807817589576547</v>
      </c>
      <c r="I3149" s="3">
        <f t="shared" si="196"/>
        <v>1991.0799999999977</v>
      </c>
      <c r="J3149" s="3">
        <f t="shared" si="197"/>
        <v>1990.4199999999976</v>
      </c>
      <c r="K3149" s="3">
        <f>MIN(J3149-M3149+N3149,'Power Look Up'!$F$4)</f>
        <v>1968.3513237810273</v>
      </c>
      <c r="M3149" s="51">
        <f t="array" ref="M3149">_xlfn.SUM(_xlfn.NORM.DIST($S$3:$S$1003,$G3149,$P3149,FALSE)*WindSpeedStep*$T$3:$T$1003)</f>
        <v>1983.2967531445881</v>
      </c>
      <c r="N3149" s="51">
        <f t="array" ref="N3149">_xlfn.SUM(_xlfn.NORM.DIST($S$3:$S$1003,$G3149,$Q3149,FALSE)*WindSpeedStep*$T$3:$T$1003)</f>
        <v>1961.2280769256179</v>
      </c>
      <c r="P3149" s="43">
        <f t="shared" si="198"/>
        <v>1.2223713663198845</v>
      </c>
      <c r="Q3149" s="43">
        <f t="shared" si="199"/>
        <v>1.4433538120226648</v>
      </c>
    </row>
    <row r="3150" spans="5:17" x14ac:dyDescent="0.2">
      <c r="E3150" s="16">
        <v>40972.243055555555</v>
      </c>
      <c r="F3150" s="22">
        <v>12.06</v>
      </c>
      <c r="G3150" s="22">
        <v>11.920780104329793</v>
      </c>
      <c r="H3150" s="25">
        <v>0.11774461028192371</v>
      </c>
      <c r="I3150" s="3">
        <f t="shared" si="196"/>
        <v>1988.6599999999976</v>
      </c>
      <c r="J3150" s="3">
        <f t="shared" si="197"/>
        <v>1981.2799999999825</v>
      </c>
      <c r="K3150" s="3">
        <f>MIN(J3150-M3150+N3150,'Power Look Up'!$F$4)</f>
        <v>1955.6681409769976</v>
      </c>
      <c r="M3150" s="51">
        <f t="array" ref="M3150">_xlfn.SUM(_xlfn.NORM.DIST($S$3:$S$1003,$G3150,$P3150,FALSE)*WindSpeedStep*$T$3:$T$1003)</f>
        <v>1968.4248408196113</v>
      </c>
      <c r="N3150" s="51">
        <f t="array" ref="N3150">_xlfn.SUM(_xlfn.NORM.DIST($S$3:$S$1003,$G3150,$Q3150,FALSE)*WindSpeedStep*$T$3:$T$1003)</f>
        <v>1942.8129817966264</v>
      </c>
      <c r="P3150" s="43">
        <f t="shared" si="198"/>
        <v>1.1920780104329793</v>
      </c>
      <c r="Q3150" s="43">
        <f t="shared" si="199"/>
        <v>1.4036076076408213</v>
      </c>
    </row>
    <row r="3151" spans="5:17" x14ac:dyDescent="0.2">
      <c r="E3151" s="16">
        <v>40972.25</v>
      </c>
      <c r="F3151" s="22">
        <v>11.33</v>
      </c>
      <c r="G3151" s="22">
        <v>11.406082201841585</v>
      </c>
      <c r="H3151" s="25">
        <v>0.10238305383936451</v>
      </c>
      <c r="I3151" s="3">
        <f t="shared" si="196"/>
        <v>1931.7199999999834</v>
      </c>
      <c r="J3151" s="3">
        <f t="shared" si="197"/>
        <v>1938.4399999999832</v>
      </c>
      <c r="K3151" s="3">
        <f>MIN(J3151-M3151+N3151,'Power Look Up'!$F$4)</f>
        <v>1934.3212366487571</v>
      </c>
      <c r="M3151" s="51">
        <f t="array" ref="M3151">_xlfn.SUM(_xlfn.NORM.DIST($S$3:$S$1003,$G3151,$P3151,FALSE)*WindSpeedStep*$T$3:$T$1003)</f>
        <v>1925.0800442493396</v>
      </c>
      <c r="N3151" s="51">
        <f t="array" ref="N3151">_xlfn.SUM(_xlfn.NORM.DIST($S$3:$S$1003,$G3151,$Q3151,FALSE)*WindSpeedStep*$T$3:$T$1003)</f>
        <v>1920.9612808981135</v>
      </c>
      <c r="P3151" s="43">
        <f t="shared" si="198"/>
        <v>1.1406082201841585</v>
      </c>
      <c r="Q3151" s="43">
        <f t="shared" si="199"/>
        <v>1.1677895281673643</v>
      </c>
    </row>
    <row r="3152" spans="5:17" x14ac:dyDescent="0.2">
      <c r="E3152" s="16">
        <v>40972.256944444445</v>
      </c>
      <c r="F3152" s="22">
        <v>10.55</v>
      </c>
      <c r="G3152" s="22">
        <v>10.64881747741987</v>
      </c>
      <c r="H3152" s="25">
        <v>0.16208530805687202</v>
      </c>
      <c r="I3152" s="3">
        <f t="shared" si="196"/>
        <v>1783.8499999999517</v>
      </c>
      <c r="J3152" s="3">
        <f t="shared" si="197"/>
        <v>1810.5499999999513</v>
      </c>
      <c r="K3152" s="3">
        <f>MIN(J3152-M3152+N3152,'Power Look Up'!$F$4)</f>
        <v>1708.0833372318352</v>
      </c>
      <c r="M3152" s="51">
        <f t="array" ref="M3152">_xlfn.SUM(_xlfn.NORM.DIST($S$3:$S$1003,$G3152,$P3152,FALSE)*WindSpeedStep*$T$3:$T$1003)</f>
        <v>1800.7745482044575</v>
      </c>
      <c r="N3152" s="51">
        <f t="array" ref="N3152">_xlfn.SUM(_xlfn.NORM.DIST($S$3:$S$1003,$G3152,$Q3152,FALSE)*WindSpeedStep*$T$3:$T$1003)</f>
        <v>1698.3078854363414</v>
      </c>
      <c r="P3152" s="43">
        <f t="shared" si="198"/>
        <v>1.064881747741987</v>
      </c>
      <c r="Q3152" s="43">
        <f t="shared" si="199"/>
        <v>1.7260168612690023</v>
      </c>
    </row>
    <row r="3153" spans="5:17" x14ac:dyDescent="0.2">
      <c r="E3153" s="16">
        <v>40972.263888888891</v>
      </c>
      <c r="F3153" s="22">
        <v>9.6199999999999992</v>
      </c>
      <c r="G3153" s="22">
        <v>9.8035655206878349</v>
      </c>
      <c r="H3153" s="25">
        <v>0.14241164241164245</v>
      </c>
      <c r="I3153" s="3">
        <f t="shared" si="196"/>
        <v>1492.2199999999389</v>
      </c>
      <c r="J3153" s="3">
        <f t="shared" si="197"/>
        <v>1560.7999999999374</v>
      </c>
      <c r="K3153" s="3">
        <f>MIN(J3153-M3153+N3153,'Power Look Up'!$F$4)</f>
        <v>1523.4264108065536</v>
      </c>
      <c r="M3153" s="51">
        <f t="array" ref="M3153">_xlfn.SUM(_xlfn.NORM.DIST($S$3:$S$1003,$G3153,$P3153,FALSE)*WindSpeedStep*$T$3:$T$1003)</f>
        <v>1558.9503531261882</v>
      </c>
      <c r="N3153" s="51">
        <f t="array" ref="N3153">_xlfn.SUM(_xlfn.NORM.DIST($S$3:$S$1003,$G3153,$Q3153,FALSE)*WindSpeedStep*$T$3:$T$1003)</f>
        <v>1521.5767639328044</v>
      </c>
      <c r="P3153" s="43">
        <f t="shared" si="198"/>
        <v>0.98035655206878358</v>
      </c>
      <c r="Q3153" s="43">
        <f t="shared" si="199"/>
        <v>1.3961418672913033</v>
      </c>
    </row>
    <row r="3154" spans="5:17" x14ac:dyDescent="0.2">
      <c r="E3154" s="16">
        <v>40972.270833333336</v>
      </c>
      <c r="F3154" s="22">
        <v>9.9499999999999993</v>
      </c>
      <c r="G3154" s="22">
        <v>10.072306779557918</v>
      </c>
      <c r="H3154" s="25">
        <v>0.14371859296482412</v>
      </c>
      <c r="I3154" s="3">
        <f t="shared" si="196"/>
        <v>1617.9499999999362</v>
      </c>
      <c r="J3154" s="3">
        <f t="shared" si="197"/>
        <v>1655.6899999999546</v>
      </c>
      <c r="K3154" s="3">
        <f>MIN(J3154-M3154+N3154,'Power Look Up'!$F$4)</f>
        <v>1603.225808994114</v>
      </c>
      <c r="M3154" s="51">
        <f t="array" ref="M3154">_xlfn.SUM(_xlfn.NORM.DIST($S$3:$S$1003,$G3154,$P3154,FALSE)*WindSpeedStep*$T$3:$T$1003)</f>
        <v>1646.9245895810491</v>
      </c>
      <c r="N3154" s="51">
        <f t="array" ref="N3154">_xlfn.SUM(_xlfn.NORM.DIST($S$3:$S$1003,$G3154,$Q3154,FALSE)*WindSpeedStep*$T$3:$T$1003)</f>
        <v>1594.4603985752085</v>
      </c>
      <c r="P3154" s="43">
        <f t="shared" si="198"/>
        <v>1.0072306779557918</v>
      </c>
      <c r="Q3154" s="43">
        <f t="shared" si="199"/>
        <v>1.4475777582681228</v>
      </c>
    </row>
    <row r="3155" spans="5:17" x14ac:dyDescent="0.2">
      <c r="E3155" s="16">
        <v>40972.277777777781</v>
      </c>
      <c r="F3155" s="22">
        <v>11.28</v>
      </c>
      <c r="G3155" s="22">
        <v>11.426331133942019</v>
      </c>
      <c r="H3155" s="25">
        <v>0.11790780141843973</v>
      </c>
      <c r="I3155" s="3">
        <f t="shared" si="196"/>
        <v>1927.5199999999836</v>
      </c>
      <c r="J3155" s="3">
        <f t="shared" si="197"/>
        <v>1940.1199999999833</v>
      </c>
      <c r="K3155" s="3">
        <f>MIN(J3155-M3155+N3155,'Power Look Up'!$F$4)</f>
        <v>1909.0609900869872</v>
      </c>
      <c r="M3155" s="51">
        <f t="array" ref="M3155">_xlfn.SUM(_xlfn.NORM.DIST($S$3:$S$1003,$G3155,$P3155,FALSE)*WindSpeedStep*$T$3:$T$1003)</f>
        <v>1927.3198959317708</v>
      </c>
      <c r="N3155" s="51">
        <f t="array" ref="N3155">_xlfn.SUM(_xlfn.NORM.DIST($S$3:$S$1003,$G3155,$Q3155,FALSE)*WindSpeedStep*$T$3:$T$1003)</f>
        <v>1896.2608860187747</v>
      </c>
      <c r="P3155" s="43">
        <f t="shared" si="198"/>
        <v>1.142633113394202</v>
      </c>
      <c r="Q3155" s="43">
        <f t="shared" si="199"/>
        <v>1.347253582282171</v>
      </c>
    </row>
    <row r="3156" spans="5:17" x14ac:dyDescent="0.2">
      <c r="E3156" s="16">
        <v>40972.284722222219</v>
      </c>
      <c r="F3156" s="22">
        <v>12.04</v>
      </c>
      <c r="G3156" s="22">
        <v>12.027912398180295</v>
      </c>
      <c r="H3156" s="25">
        <v>0.11960132890365449</v>
      </c>
      <c r="I3156" s="3">
        <f t="shared" si="196"/>
        <v>1988.4399999999976</v>
      </c>
      <c r="J3156" s="3">
        <f t="shared" si="197"/>
        <v>1988.3299999999977</v>
      </c>
      <c r="K3156" s="3">
        <f>MIN(J3156-M3156+N3156,'Power Look Up'!$F$4)</f>
        <v>1961.4144892245304</v>
      </c>
      <c r="M3156" s="51">
        <f t="array" ref="M3156">_xlfn.SUM(_xlfn.NORM.DIST($S$3:$S$1003,$G3156,$P3156,FALSE)*WindSpeedStep*$T$3:$T$1003)</f>
        <v>1974.4203839280933</v>
      </c>
      <c r="N3156" s="51">
        <f t="array" ref="N3156">_xlfn.SUM(_xlfn.NORM.DIST($S$3:$S$1003,$G3156,$Q3156,FALSE)*WindSpeedStep*$T$3:$T$1003)</f>
        <v>1947.504873152626</v>
      </c>
      <c r="P3156" s="43">
        <f t="shared" si="198"/>
        <v>1.2027912398180296</v>
      </c>
      <c r="Q3156" s="43">
        <f t="shared" si="199"/>
        <v>1.4385543067591051</v>
      </c>
    </row>
    <row r="3157" spans="5:17" x14ac:dyDescent="0.2">
      <c r="E3157" s="16">
        <v>40972.291666666664</v>
      </c>
      <c r="F3157" s="22">
        <v>12.25</v>
      </c>
      <c r="G3157" s="22">
        <v>12.270135524729737</v>
      </c>
      <c r="H3157" s="25">
        <v>0.11428571428571428</v>
      </c>
      <c r="I3157" s="3">
        <f t="shared" si="196"/>
        <v>1990.7499999999977</v>
      </c>
      <c r="J3157" s="3">
        <f t="shared" si="197"/>
        <v>1990.9699999999975</v>
      </c>
      <c r="K3157" s="3">
        <f>MIN(J3157-M3157+N3157,'Power Look Up'!$F$4)</f>
        <v>1974.3207523009241</v>
      </c>
      <c r="M3157" s="51">
        <f t="array" ref="M3157">_xlfn.SUM(_xlfn.NORM.DIST($S$3:$S$1003,$G3157,$P3157,FALSE)*WindSpeedStep*$T$3:$T$1003)</f>
        <v>1985.0520203675499</v>
      </c>
      <c r="N3157" s="51">
        <f t="array" ref="N3157">_xlfn.SUM(_xlfn.NORM.DIST($S$3:$S$1003,$G3157,$Q3157,FALSE)*WindSpeedStep*$T$3:$T$1003)</f>
        <v>1968.4027726684765</v>
      </c>
      <c r="P3157" s="43">
        <f t="shared" si="198"/>
        <v>1.2270135524729737</v>
      </c>
      <c r="Q3157" s="43">
        <f t="shared" si="199"/>
        <v>1.4023012028262556</v>
      </c>
    </row>
    <row r="3158" spans="5:17" x14ac:dyDescent="0.2">
      <c r="E3158" s="16">
        <v>40972.298611111109</v>
      </c>
      <c r="F3158" s="22">
        <v>12.16</v>
      </c>
      <c r="G3158" s="22">
        <v>12.291771886287973</v>
      </c>
      <c r="H3158" s="25">
        <v>0.11759868421052631</v>
      </c>
      <c r="I3158" s="3">
        <f t="shared" si="196"/>
        <v>1989.7599999999977</v>
      </c>
      <c r="J3158" s="3">
        <f t="shared" si="197"/>
        <v>1991.1899999999976</v>
      </c>
      <c r="K3158" s="3">
        <f>MIN(J3158-M3158+N3158,'Power Look Up'!$F$4)</f>
        <v>1970.6555284630474</v>
      </c>
      <c r="M3158" s="51">
        <f t="array" ref="M3158">_xlfn.SUM(_xlfn.NORM.DIST($S$3:$S$1003,$G3158,$P3158,FALSE)*WindSpeedStep*$T$3:$T$1003)</f>
        <v>1985.8286394617151</v>
      </c>
      <c r="N3158" s="51">
        <f t="array" ref="N3158">_xlfn.SUM(_xlfn.NORM.DIST($S$3:$S$1003,$G3158,$Q3158,FALSE)*WindSpeedStep*$T$3:$T$1003)</f>
        <v>1965.2941679247649</v>
      </c>
      <c r="P3158" s="43">
        <f t="shared" si="198"/>
        <v>1.2291771886287974</v>
      </c>
      <c r="Q3158" s="43">
        <f t="shared" si="199"/>
        <v>1.4454962004434047</v>
      </c>
    </row>
    <row r="3159" spans="5:17" x14ac:dyDescent="0.2">
      <c r="E3159" s="16">
        <v>40972.305555555555</v>
      </c>
      <c r="F3159" s="22">
        <v>12.4</v>
      </c>
      <c r="G3159" s="22">
        <v>12.565869731547803</v>
      </c>
      <c r="H3159" s="25">
        <v>0.1032258064516129</v>
      </c>
      <c r="I3159" s="3">
        <f t="shared" si="196"/>
        <v>1992.3999999999976</v>
      </c>
      <c r="J3159" s="3">
        <f t="shared" si="197"/>
        <v>1994.2699999999975</v>
      </c>
      <c r="K3159" s="3">
        <f>MIN(J3159-M3159+N3159,'Power Look Up'!$F$4)</f>
        <v>1991.4778530590929</v>
      </c>
      <c r="M3159" s="51">
        <f t="array" ref="M3159">_xlfn.SUM(_xlfn.NORM.DIST($S$3:$S$1003,$G3159,$P3159,FALSE)*WindSpeedStep*$T$3:$T$1003)</f>
        <v>1993.6608992366023</v>
      </c>
      <c r="N3159" s="51">
        <f t="array" ref="N3159">_xlfn.SUM(_xlfn.NORM.DIST($S$3:$S$1003,$G3159,$Q3159,FALSE)*WindSpeedStep*$T$3:$T$1003)</f>
        <v>1990.8687522956977</v>
      </c>
      <c r="P3159" s="43">
        <f t="shared" si="198"/>
        <v>1.2565869731547803</v>
      </c>
      <c r="Q3159" s="43">
        <f t="shared" si="199"/>
        <v>1.2971220368049345</v>
      </c>
    </row>
    <row r="3160" spans="5:17" x14ac:dyDescent="0.2">
      <c r="E3160" s="16">
        <v>40972.3125</v>
      </c>
      <c r="F3160" s="22">
        <v>12.55</v>
      </c>
      <c r="G3160" s="22">
        <v>12.726317776884772</v>
      </c>
      <c r="H3160" s="25">
        <v>0.10916334661354582</v>
      </c>
      <c r="I3160" s="3">
        <f t="shared" si="196"/>
        <v>1994.0499999999975</v>
      </c>
      <c r="J3160" s="3">
        <f t="shared" si="197"/>
        <v>1996.0299999999975</v>
      </c>
      <c r="K3160" s="3">
        <f>MIN(J3160-M3160+N3160,'Power Look Up'!$F$4)</f>
        <v>1988.7760887121296</v>
      </c>
      <c r="M3160" s="51">
        <f t="array" ref="M3160">_xlfn.SUM(_xlfn.NORM.DIST($S$3:$S$1003,$G3160,$P3160,FALSE)*WindSpeedStep*$T$3:$T$1003)</f>
        <v>1996.8083933557527</v>
      </c>
      <c r="N3160" s="51">
        <f t="array" ref="N3160">_xlfn.SUM(_xlfn.NORM.DIST($S$3:$S$1003,$G3160,$Q3160,FALSE)*WindSpeedStep*$T$3:$T$1003)</f>
        <v>1989.5544820678849</v>
      </c>
      <c r="P3160" s="43">
        <f t="shared" si="198"/>
        <v>1.2726317776884772</v>
      </c>
      <c r="Q3160" s="43">
        <f t="shared" si="199"/>
        <v>1.3892474385922022</v>
      </c>
    </row>
    <row r="3161" spans="5:17" x14ac:dyDescent="0.2">
      <c r="E3161" s="16">
        <v>40972.319444444445</v>
      </c>
      <c r="F3161" s="22">
        <v>12.49</v>
      </c>
      <c r="G3161" s="22">
        <v>12.660627242502864</v>
      </c>
      <c r="H3161" s="25">
        <v>0.11369095276220977</v>
      </c>
      <c r="I3161" s="3">
        <f t="shared" si="196"/>
        <v>1993.3899999999976</v>
      </c>
      <c r="J3161" s="3">
        <f t="shared" si="197"/>
        <v>1995.2599999999975</v>
      </c>
      <c r="K3161" s="3">
        <f>MIN(J3161-M3161+N3161,'Power Look Up'!$F$4)</f>
        <v>1983.3541379400974</v>
      </c>
      <c r="M3161" s="51">
        <f t="array" ref="M3161">_xlfn.SUM(_xlfn.NORM.DIST($S$3:$S$1003,$G3161,$P3161,FALSE)*WindSpeedStep*$T$3:$T$1003)</f>
        <v>1995.6288942098197</v>
      </c>
      <c r="N3161" s="51">
        <f t="array" ref="N3161">_xlfn.SUM(_xlfn.NORM.DIST($S$3:$S$1003,$G3161,$Q3161,FALSE)*WindSpeedStep*$T$3:$T$1003)</f>
        <v>1983.7230321499196</v>
      </c>
      <c r="P3161" s="43">
        <f t="shared" si="198"/>
        <v>1.2660627242502864</v>
      </c>
      <c r="Q3161" s="43">
        <f t="shared" si="199"/>
        <v>1.4393987737673393</v>
      </c>
    </row>
    <row r="3162" spans="5:17" x14ac:dyDescent="0.2">
      <c r="E3162" s="16">
        <v>40972.326388888891</v>
      </c>
      <c r="F3162" s="22">
        <v>12.24</v>
      </c>
      <c r="G3162" s="22">
        <v>12.297262813535388</v>
      </c>
      <c r="H3162" s="25">
        <v>0.11437908496732026</v>
      </c>
      <c r="I3162" s="3">
        <f t="shared" si="196"/>
        <v>1990.6399999999976</v>
      </c>
      <c r="J3162" s="3">
        <f t="shared" si="197"/>
        <v>1991.2999999999977</v>
      </c>
      <c r="K3162" s="3">
        <f>MIN(J3162-M3162+N3162,'Power Look Up'!$F$4)</f>
        <v>1974.8350862426705</v>
      </c>
      <c r="M3162" s="51">
        <f t="array" ref="M3162">_xlfn.SUM(_xlfn.NORM.DIST($S$3:$S$1003,$G3162,$P3162,FALSE)*WindSpeedStep*$T$3:$T$1003)</f>
        <v>1986.0216507493344</v>
      </c>
      <c r="N3162" s="51">
        <f t="array" ref="N3162">_xlfn.SUM(_xlfn.NORM.DIST($S$3:$S$1003,$G3162,$Q3162,FALSE)*WindSpeedStep*$T$3:$T$1003)</f>
        <v>1969.5567369920072</v>
      </c>
      <c r="P3162" s="43">
        <f t="shared" si="198"/>
        <v>1.229726281353539</v>
      </c>
      <c r="Q3162" s="43">
        <f t="shared" si="199"/>
        <v>1.406549668214832</v>
      </c>
    </row>
    <row r="3163" spans="5:17" x14ac:dyDescent="0.2">
      <c r="E3163" s="16">
        <v>40972.333333333336</v>
      </c>
      <c r="F3163" s="22">
        <v>11.87</v>
      </c>
      <c r="G3163" s="22">
        <v>12.009870600757882</v>
      </c>
      <c r="H3163" s="25">
        <v>0.12973883740522327</v>
      </c>
      <c r="I3163" s="3">
        <f t="shared" si="196"/>
        <v>1977.0799999999824</v>
      </c>
      <c r="J3163" s="3">
        <f t="shared" si="197"/>
        <v>1988.1099999999976</v>
      </c>
      <c r="K3163" s="3">
        <f>MIN(J3163-M3163+N3163,'Power Look Up'!$F$4)</f>
        <v>1945.8376858293534</v>
      </c>
      <c r="M3163" s="51">
        <f t="array" ref="M3163">_xlfn.SUM(_xlfn.NORM.DIST($S$3:$S$1003,$G3163,$P3163,FALSE)*WindSpeedStep*$T$3:$T$1003)</f>
        <v>1973.4712085467443</v>
      </c>
      <c r="N3163" s="51">
        <f t="array" ref="N3163">_xlfn.SUM(_xlfn.NORM.DIST($S$3:$S$1003,$G3163,$Q3163,FALSE)*WindSpeedStep*$T$3:$T$1003)</f>
        <v>1931.1988943761</v>
      </c>
      <c r="P3163" s="43">
        <f t="shared" si="198"/>
        <v>1.2009870600757884</v>
      </c>
      <c r="Q3163" s="43">
        <f t="shared" si="199"/>
        <v>1.558146649129498</v>
      </c>
    </row>
    <row r="3164" spans="5:17" x14ac:dyDescent="0.2">
      <c r="E3164" s="16">
        <v>40972.340277777781</v>
      </c>
      <c r="F3164" s="22">
        <v>11.85</v>
      </c>
      <c r="G3164" s="22">
        <v>11.911199329584624</v>
      </c>
      <c r="H3164" s="25">
        <v>0.14683544303797469</v>
      </c>
      <c r="I3164" s="3">
        <f t="shared" si="196"/>
        <v>1975.3999999999826</v>
      </c>
      <c r="J3164" s="3">
        <f t="shared" si="197"/>
        <v>1980.4399999999823</v>
      </c>
      <c r="K3164" s="3">
        <f>MIN(J3164-M3164+N3164,'Power Look Up'!$F$4)</f>
        <v>1909.0728790583069</v>
      </c>
      <c r="M3164" s="51">
        <f t="array" ref="M3164">_xlfn.SUM(_xlfn.NORM.DIST($S$3:$S$1003,$G3164,$P3164,FALSE)*WindSpeedStep*$T$3:$T$1003)</f>
        <v>1967.8451961894752</v>
      </c>
      <c r="N3164" s="51">
        <f t="array" ref="N3164">_xlfn.SUM(_xlfn.NORM.DIST($S$3:$S$1003,$G3164,$Q3164,FALSE)*WindSpeedStep*$T$3:$T$1003)</f>
        <v>1896.4780752477998</v>
      </c>
      <c r="P3164" s="43">
        <f t="shared" si="198"/>
        <v>1.1911199329584625</v>
      </c>
      <c r="Q3164" s="43">
        <f t="shared" si="199"/>
        <v>1.7489862306731854</v>
      </c>
    </row>
    <row r="3165" spans="5:17" x14ac:dyDescent="0.2">
      <c r="E3165" s="16">
        <v>40972.347222222219</v>
      </c>
      <c r="F3165" s="22">
        <v>11.71</v>
      </c>
      <c r="G3165" s="22">
        <v>11.590049424037831</v>
      </c>
      <c r="H3165" s="25">
        <v>0.12467976088812979</v>
      </c>
      <c r="I3165" s="3">
        <f t="shared" si="196"/>
        <v>1963.6399999999828</v>
      </c>
      <c r="J3165" s="3">
        <f t="shared" si="197"/>
        <v>1953.5599999999829</v>
      </c>
      <c r="K3165" s="3">
        <f>MIN(J3165-M3165+N3165,'Power Look Up'!$F$4)</f>
        <v>1912.4827237279467</v>
      </c>
      <c r="M3165" s="51">
        <f t="array" ref="M3165">_xlfn.SUM(_xlfn.NORM.DIST($S$3:$S$1003,$G3165,$P3165,FALSE)*WindSpeedStep*$T$3:$T$1003)</f>
        <v>1943.6884595664035</v>
      </c>
      <c r="N3165" s="51">
        <f t="array" ref="N3165">_xlfn.SUM(_xlfn.NORM.DIST($S$3:$S$1003,$G3165,$Q3165,FALSE)*WindSpeedStep*$T$3:$T$1003)</f>
        <v>1902.6111832943673</v>
      </c>
      <c r="P3165" s="43">
        <f t="shared" si="198"/>
        <v>1.1590049424037832</v>
      </c>
      <c r="Q3165" s="43">
        <f t="shared" si="199"/>
        <v>1.4450445908706433</v>
      </c>
    </row>
    <row r="3166" spans="5:17" x14ac:dyDescent="0.2">
      <c r="E3166" s="16">
        <v>40972.354166666664</v>
      </c>
      <c r="F3166" s="22">
        <v>10.74</v>
      </c>
      <c r="G3166" s="22">
        <v>11.185086680954292</v>
      </c>
      <c r="H3166" s="25">
        <v>0.16480446927374301</v>
      </c>
      <c r="I3166" s="3">
        <f t="shared" si="196"/>
        <v>1834.5799999999508</v>
      </c>
      <c r="J3166" s="3">
        <f t="shared" si="197"/>
        <v>1919.9599999999837</v>
      </c>
      <c r="K3166" s="3">
        <f>MIN(J3166-M3166+N3166,'Power Look Up'!$F$4)</f>
        <v>1805.6910991189679</v>
      </c>
      <c r="M3166" s="51">
        <f t="array" ref="M3166">_xlfn.SUM(_xlfn.NORM.DIST($S$3:$S$1003,$G3166,$P3166,FALSE)*WindSpeedStep*$T$3:$T$1003)</f>
        <v>1897.2732590517396</v>
      </c>
      <c r="N3166" s="51">
        <f t="array" ref="N3166">_xlfn.SUM(_xlfn.NORM.DIST($S$3:$S$1003,$G3166,$Q3166,FALSE)*WindSpeedStep*$T$3:$T$1003)</f>
        <v>1783.0043581707239</v>
      </c>
      <c r="P3166" s="43">
        <f t="shared" si="198"/>
        <v>1.1185086680954293</v>
      </c>
      <c r="Q3166" s="43">
        <f t="shared" si="199"/>
        <v>1.8433522742354838</v>
      </c>
    </row>
    <row r="3167" spans="5:17" x14ac:dyDescent="0.2">
      <c r="E3167" s="16">
        <v>40972.361111111109</v>
      </c>
      <c r="F3167" s="22">
        <v>12</v>
      </c>
      <c r="G3167" s="22">
        <v>12.184794712211541</v>
      </c>
      <c r="H3167" s="25">
        <v>0.105</v>
      </c>
      <c r="I3167" s="3">
        <f t="shared" si="196"/>
        <v>1987.9999999999823</v>
      </c>
      <c r="J3167" s="3">
        <f t="shared" si="197"/>
        <v>1989.9799999999977</v>
      </c>
      <c r="K3167" s="3">
        <f>MIN(J3167-M3167+N3167,'Power Look Up'!$F$4)</f>
        <v>1984.0764162651376</v>
      </c>
      <c r="M3167" s="51">
        <f t="array" ref="M3167">_xlfn.SUM(_xlfn.NORM.DIST($S$3:$S$1003,$G3167,$P3167,FALSE)*WindSpeedStep*$T$3:$T$1003)</f>
        <v>1981.7278311322832</v>
      </c>
      <c r="N3167" s="51">
        <f t="array" ref="N3167">_xlfn.SUM(_xlfn.NORM.DIST($S$3:$S$1003,$G3167,$Q3167,FALSE)*WindSpeedStep*$T$3:$T$1003)</f>
        <v>1975.8242473974231</v>
      </c>
      <c r="P3167" s="43">
        <f t="shared" si="198"/>
        <v>1.2184794712211542</v>
      </c>
      <c r="Q3167" s="43">
        <f t="shared" si="199"/>
        <v>1.2794034447822118</v>
      </c>
    </row>
    <row r="3168" spans="5:17" x14ac:dyDescent="0.2">
      <c r="E3168" s="16">
        <v>40972.368055555555</v>
      </c>
      <c r="F3168" s="22">
        <v>11.85</v>
      </c>
      <c r="G3168" s="22">
        <v>12.097573033311839</v>
      </c>
      <c r="H3168" s="25">
        <v>0.11139240506329115</v>
      </c>
      <c r="I3168" s="3">
        <f t="shared" si="196"/>
        <v>1975.3999999999826</v>
      </c>
      <c r="J3168" s="3">
        <f t="shared" si="197"/>
        <v>1989.0999999999976</v>
      </c>
      <c r="K3168" s="3">
        <f>MIN(J3168-M3168+N3168,'Power Look Up'!$F$4)</f>
        <v>1974.4652107795548</v>
      </c>
      <c r="M3168" s="51">
        <f t="array" ref="M3168">_xlfn.SUM(_xlfn.NORM.DIST($S$3:$S$1003,$G3168,$P3168,FALSE)*WindSpeedStep*$T$3:$T$1003)</f>
        <v>1977.868326059332</v>
      </c>
      <c r="N3168" s="51">
        <f t="array" ref="N3168">_xlfn.SUM(_xlfn.NORM.DIST($S$3:$S$1003,$G3168,$Q3168,FALSE)*WindSpeedStep*$T$3:$T$1003)</f>
        <v>1963.2335368388892</v>
      </c>
      <c r="P3168" s="43">
        <f t="shared" si="198"/>
        <v>1.2097573033311839</v>
      </c>
      <c r="Q3168" s="43">
        <f t="shared" si="199"/>
        <v>1.3475777556094202</v>
      </c>
    </row>
    <row r="3169" spans="5:17" x14ac:dyDescent="0.2">
      <c r="E3169" s="16">
        <v>40972.375</v>
      </c>
      <c r="F3169" s="22">
        <v>11.03</v>
      </c>
      <c r="G3169" s="22">
        <v>11.241574397740179</v>
      </c>
      <c r="H3169" s="25">
        <v>0.13417951042611062</v>
      </c>
      <c r="I3169" s="3">
        <f t="shared" si="196"/>
        <v>1906.5199999999841</v>
      </c>
      <c r="J3169" s="3">
        <f t="shared" si="197"/>
        <v>1924.1599999999837</v>
      </c>
      <c r="K3169" s="3">
        <f>MIN(J3169-M3169+N3169,'Power Look Up'!$F$4)</f>
        <v>1863.039052410455</v>
      </c>
      <c r="M3169" s="51">
        <f t="array" ref="M3169">_xlfn.SUM(_xlfn.NORM.DIST($S$3:$S$1003,$G3169,$P3169,FALSE)*WindSpeedStep*$T$3:$T$1003)</f>
        <v>1904.9880371842701</v>
      </c>
      <c r="N3169" s="51">
        <f t="array" ref="N3169">_xlfn.SUM(_xlfn.NORM.DIST($S$3:$S$1003,$G3169,$Q3169,FALSE)*WindSpeedStep*$T$3:$T$1003)</f>
        <v>1843.8670895947414</v>
      </c>
      <c r="P3169" s="43">
        <f t="shared" si="198"/>
        <v>1.1241574397740179</v>
      </c>
      <c r="Q3169" s="43">
        <f t="shared" si="199"/>
        <v>1.5083889491074765</v>
      </c>
    </row>
    <row r="3170" spans="5:17" x14ac:dyDescent="0.2">
      <c r="E3170" s="16">
        <v>40972.381944444445</v>
      </c>
      <c r="F3170" s="22">
        <v>11.91</v>
      </c>
      <c r="G3170" s="22">
        <v>11.907423376505632</v>
      </c>
      <c r="H3170" s="25">
        <v>0.12426532325776658</v>
      </c>
      <c r="I3170" s="3">
        <f t="shared" si="196"/>
        <v>1980.4399999999823</v>
      </c>
      <c r="J3170" s="3">
        <f t="shared" si="197"/>
        <v>1980.4399999999823</v>
      </c>
      <c r="K3170" s="3">
        <f>MIN(J3170-M3170+N3170,'Power Look Up'!$F$4)</f>
        <v>1944.6865884288534</v>
      </c>
      <c r="M3170" s="51">
        <f t="array" ref="M3170">_xlfn.SUM(_xlfn.NORM.DIST($S$3:$S$1003,$G3170,$P3170,FALSE)*WindSpeedStep*$T$3:$T$1003)</f>
        <v>1967.6147113156298</v>
      </c>
      <c r="N3170" s="51">
        <f t="array" ref="N3170">_xlfn.SUM(_xlfn.NORM.DIST($S$3:$S$1003,$G3170,$Q3170,FALSE)*WindSpeedStep*$T$3:$T$1003)</f>
        <v>1931.8612997445009</v>
      </c>
      <c r="P3170" s="43">
        <f t="shared" si="198"/>
        <v>1.1907423376505633</v>
      </c>
      <c r="Q3170" s="43">
        <f t="shared" si="199"/>
        <v>1.4796798150485588</v>
      </c>
    </row>
    <row r="3171" spans="5:17" x14ac:dyDescent="0.2">
      <c r="E3171" s="16">
        <v>40972.388888888891</v>
      </c>
      <c r="F3171" s="22">
        <v>10.92</v>
      </c>
      <c r="G3171" s="22">
        <v>10.996369689797826</v>
      </c>
      <c r="H3171" s="25">
        <v>0.16300366300366301</v>
      </c>
      <c r="I3171" s="3">
        <f t="shared" si="196"/>
        <v>1882.6399999999496</v>
      </c>
      <c r="J3171" s="3">
        <f t="shared" si="197"/>
        <v>1903.9999999999493</v>
      </c>
      <c r="K3171" s="3">
        <f>MIN(J3171-M3171+N3171,'Power Look Up'!$F$4)</f>
        <v>1793.2757255521128</v>
      </c>
      <c r="M3171" s="51">
        <f t="array" ref="M3171">_xlfn.SUM(_xlfn.NORM.DIST($S$3:$S$1003,$G3171,$P3171,FALSE)*WindSpeedStep*$T$3:$T$1003)</f>
        <v>1868.2578774934807</v>
      </c>
      <c r="N3171" s="51">
        <f t="array" ref="N3171">_xlfn.SUM(_xlfn.NORM.DIST($S$3:$S$1003,$G3171,$Q3171,FALSE)*WindSpeedStep*$T$3:$T$1003)</f>
        <v>1757.5336030456442</v>
      </c>
      <c r="P3171" s="43">
        <f t="shared" si="198"/>
        <v>1.0996369689797827</v>
      </c>
      <c r="Q3171" s="43">
        <f t="shared" si="199"/>
        <v>1.7924485391794991</v>
      </c>
    </row>
    <row r="3172" spans="5:17" x14ac:dyDescent="0.2">
      <c r="E3172" s="16">
        <v>40972.395833333336</v>
      </c>
      <c r="F3172" s="22">
        <v>11.1</v>
      </c>
      <c r="G3172" s="22">
        <v>11.17105970592322</v>
      </c>
      <c r="H3172" s="25">
        <v>0.14414414414414414</v>
      </c>
      <c r="I3172" s="3">
        <f t="shared" si="196"/>
        <v>1912.3999999999839</v>
      </c>
      <c r="J3172" s="3">
        <f t="shared" si="197"/>
        <v>1918.2799999999838</v>
      </c>
      <c r="K3172" s="3">
        <f>MIN(J3172-M3172+N3172,'Power Look Up'!$F$4)</f>
        <v>1839.3296544364377</v>
      </c>
      <c r="M3172" s="51">
        <f t="array" ref="M3172">_xlfn.SUM(_xlfn.NORM.DIST($S$3:$S$1003,$G3172,$P3172,FALSE)*WindSpeedStep*$T$3:$T$1003)</f>
        <v>1895.2901277989176</v>
      </c>
      <c r="N3172" s="51">
        <f t="array" ref="N3172">_xlfn.SUM(_xlfn.NORM.DIST($S$3:$S$1003,$G3172,$Q3172,FALSE)*WindSpeedStep*$T$3:$T$1003)</f>
        <v>1816.3397822353716</v>
      </c>
      <c r="P3172" s="43">
        <f t="shared" si="198"/>
        <v>1.1171059705923221</v>
      </c>
      <c r="Q3172" s="43">
        <f t="shared" si="199"/>
        <v>1.610242840493437</v>
      </c>
    </row>
    <row r="3173" spans="5:17" x14ac:dyDescent="0.2">
      <c r="E3173" s="16">
        <v>40972.402777777781</v>
      </c>
      <c r="F3173" s="22">
        <v>11.4</v>
      </c>
      <c r="G3173" s="22">
        <v>11.3751200170649</v>
      </c>
      <c r="H3173" s="25">
        <v>0.14561403508771928</v>
      </c>
      <c r="I3173" s="3">
        <f t="shared" si="196"/>
        <v>1937.5999999999833</v>
      </c>
      <c r="J3173" s="3">
        <f t="shared" si="197"/>
        <v>1935.9199999999832</v>
      </c>
      <c r="K3173" s="3">
        <f>MIN(J3173-M3173+N3173,'Power Look Up'!$F$4)</f>
        <v>1855.9535050908801</v>
      </c>
      <c r="M3173" s="51">
        <f t="array" ref="M3173">_xlfn.SUM(_xlfn.NORM.DIST($S$3:$S$1003,$G3173,$P3173,FALSE)*WindSpeedStep*$T$3:$T$1003)</f>
        <v>1921.5589863284993</v>
      </c>
      <c r="N3173" s="51">
        <f t="array" ref="N3173">_xlfn.SUM(_xlfn.NORM.DIST($S$3:$S$1003,$G3173,$Q3173,FALSE)*WindSpeedStep*$T$3:$T$1003)</f>
        <v>1841.5924914193961</v>
      </c>
      <c r="P3173" s="43">
        <f t="shared" si="198"/>
        <v>1.1375120017064899</v>
      </c>
      <c r="Q3173" s="43">
        <f t="shared" si="199"/>
        <v>1.6563771252919062</v>
      </c>
    </row>
    <row r="3174" spans="5:17" x14ac:dyDescent="0.2">
      <c r="E3174" s="16">
        <v>40972.409722222219</v>
      </c>
      <c r="F3174" s="22">
        <v>10.17</v>
      </c>
      <c r="G3174" s="22">
        <v>10.392096713982776</v>
      </c>
      <c r="H3174" s="25">
        <v>0.1809242871189774</v>
      </c>
      <c r="I3174" s="3">
        <f t="shared" si="196"/>
        <v>1682.3899999999539</v>
      </c>
      <c r="J3174" s="3">
        <f t="shared" si="197"/>
        <v>1741.1299999999528</v>
      </c>
      <c r="K3174" s="3">
        <f>MIN(J3174-M3174+N3174,'Power Look Up'!$F$4)</f>
        <v>1622.5461496135292</v>
      </c>
      <c r="M3174" s="51">
        <f t="array" ref="M3174">_xlfn.SUM(_xlfn.NORM.DIST($S$3:$S$1003,$G3174,$P3174,FALSE)*WindSpeedStep*$T$3:$T$1003)</f>
        <v>1738.6302868299936</v>
      </c>
      <c r="N3174" s="51">
        <f t="array" ref="N3174">_xlfn.SUM(_xlfn.NORM.DIST($S$3:$S$1003,$G3174,$Q3174,FALSE)*WindSpeedStep*$T$3:$T$1003)</f>
        <v>1620.04643644357</v>
      </c>
      <c r="P3174" s="43">
        <f t="shared" si="198"/>
        <v>1.0392096713982777</v>
      </c>
      <c r="Q3174" s="43">
        <f t="shared" si="199"/>
        <v>1.8801826896488012</v>
      </c>
    </row>
    <row r="3175" spans="5:17" x14ac:dyDescent="0.2">
      <c r="E3175" s="16">
        <v>40972.416666666664</v>
      </c>
      <c r="F3175" s="22">
        <v>10.14</v>
      </c>
      <c r="G3175" s="22">
        <v>10.301967879606137</v>
      </c>
      <c r="H3175" s="25">
        <v>0.17652859960552267</v>
      </c>
      <c r="I3175" s="3">
        <f t="shared" si="196"/>
        <v>1674.3799999999542</v>
      </c>
      <c r="J3175" s="3">
        <f t="shared" si="197"/>
        <v>1717.0999999999533</v>
      </c>
      <c r="K3175" s="3">
        <f>MIN(J3175-M3175+N3175,'Power Look Up'!$F$4)</f>
        <v>1609.8128613611741</v>
      </c>
      <c r="M3175" s="51">
        <f t="array" ref="M3175">_xlfn.SUM(_xlfn.NORM.DIST($S$3:$S$1003,$G3175,$P3175,FALSE)*WindSpeedStep*$T$3:$T$1003)</f>
        <v>1714.341366286335</v>
      </c>
      <c r="N3175" s="51">
        <f t="array" ref="N3175">_xlfn.SUM(_xlfn.NORM.DIST($S$3:$S$1003,$G3175,$Q3175,FALSE)*WindSpeedStep*$T$3:$T$1003)</f>
        <v>1607.0542276475558</v>
      </c>
      <c r="P3175" s="43">
        <f t="shared" si="198"/>
        <v>1.0301967879606138</v>
      </c>
      <c r="Q3175" s="43">
        <f t="shared" si="199"/>
        <v>1.818591962967947</v>
      </c>
    </row>
    <row r="3176" spans="5:17" x14ac:dyDescent="0.2">
      <c r="E3176" s="16">
        <v>40972.423611111109</v>
      </c>
      <c r="F3176" s="22">
        <v>9.2799999999999994</v>
      </c>
      <c r="G3176" s="22">
        <v>9.2773688929925431</v>
      </c>
      <c r="H3176" s="25">
        <v>0.19181034482758622</v>
      </c>
      <c r="I3176" s="3">
        <f t="shared" si="196"/>
        <v>1362.6799999999416</v>
      </c>
      <c r="J3176" s="3">
        <f t="shared" si="197"/>
        <v>1362.6799999999416</v>
      </c>
      <c r="K3176" s="3">
        <f>MIN(J3176-M3176+N3176,'Power Look Up'!$F$4)</f>
        <v>1331.4517094237142</v>
      </c>
      <c r="M3176" s="51">
        <f t="array" ref="M3176">_xlfn.SUM(_xlfn.NORM.DIST($S$3:$S$1003,$G3176,$P3176,FALSE)*WindSpeedStep*$T$3:$T$1003)</f>
        <v>1366.4637628397177</v>
      </c>
      <c r="N3176" s="51">
        <f t="array" ref="N3176">_xlfn.SUM(_xlfn.NORM.DIST($S$3:$S$1003,$G3176,$Q3176,FALSE)*WindSpeedStep*$T$3:$T$1003)</f>
        <v>1335.2354722634902</v>
      </c>
      <c r="P3176" s="43">
        <f t="shared" si="198"/>
        <v>0.92773688929925435</v>
      </c>
      <c r="Q3176" s="43">
        <f t="shared" si="199"/>
        <v>1.7794953264576214</v>
      </c>
    </row>
    <row r="3177" spans="5:17" x14ac:dyDescent="0.2">
      <c r="E3177" s="16">
        <v>40972.430555555555</v>
      </c>
      <c r="F3177" s="22">
        <v>7.58</v>
      </c>
      <c r="G3177" s="22">
        <v>7.6595098411186724</v>
      </c>
      <c r="H3177" s="25">
        <v>0.22427440633245382</v>
      </c>
      <c r="I3177" s="3">
        <f t="shared" si="196"/>
        <v>762.57999999996468</v>
      </c>
      <c r="J3177" s="3">
        <f t="shared" si="197"/>
        <v>786.65999999996416</v>
      </c>
      <c r="K3177" s="3">
        <f>MIN(J3177-M3177+N3177,'Power Look Up'!$F$4)</f>
        <v>852.94444581929031</v>
      </c>
      <c r="M3177" s="51">
        <f t="array" ref="M3177">_xlfn.SUM(_xlfn.NORM.DIST($S$3:$S$1003,$G3177,$P3177,FALSE)*WindSpeedStep*$T$3:$T$1003)</f>
        <v>782.91533752288137</v>
      </c>
      <c r="N3177" s="51">
        <f t="array" ref="N3177">_xlfn.SUM(_xlfn.NORM.DIST($S$3:$S$1003,$G3177,$Q3177,FALSE)*WindSpeedStep*$T$3:$T$1003)</f>
        <v>849.19978334220752</v>
      </c>
      <c r="P3177" s="43">
        <f t="shared" si="198"/>
        <v>0.76595098411186724</v>
      </c>
      <c r="Q3177" s="43">
        <f t="shared" si="199"/>
        <v>1.7178320224144779</v>
      </c>
    </row>
    <row r="3178" spans="5:17" x14ac:dyDescent="0.2">
      <c r="E3178" s="16">
        <v>40972.4375</v>
      </c>
      <c r="F3178" s="22">
        <v>7.81</v>
      </c>
      <c r="G3178" s="22">
        <v>8.0732537198679726</v>
      </c>
      <c r="H3178" s="25">
        <v>0.17413572343149811</v>
      </c>
      <c r="I3178" s="3">
        <f t="shared" si="196"/>
        <v>831.80999999996322</v>
      </c>
      <c r="J3178" s="3">
        <f t="shared" si="197"/>
        <v>914.68999999995322</v>
      </c>
      <c r="K3178" s="3">
        <f>MIN(J3178-M3178+N3178,'Power Look Up'!$F$4)</f>
        <v>952.10069279219852</v>
      </c>
      <c r="M3178" s="51">
        <f t="array" ref="M3178">_xlfn.SUM(_xlfn.NORM.DIST($S$3:$S$1003,$G3178,$P3178,FALSE)*WindSpeedStep*$T$3:$T$1003)</f>
        <v>917.86191159632529</v>
      </c>
      <c r="N3178" s="51">
        <f t="array" ref="N3178">_xlfn.SUM(_xlfn.NORM.DIST($S$3:$S$1003,$G3178,$Q3178,FALSE)*WindSpeedStep*$T$3:$T$1003)</f>
        <v>955.27260438857058</v>
      </c>
      <c r="P3178" s="43">
        <f t="shared" si="198"/>
        <v>0.80732537198679732</v>
      </c>
      <c r="Q3178" s="43">
        <f t="shared" si="199"/>
        <v>1.4058418769552425</v>
      </c>
    </row>
    <row r="3179" spans="5:17" x14ac:dyDescent="0.2">
      <c r="E3179" s="16">
        <v>40972.444444444445</v>
      </c>
      <c r="F3179" s="22">
        <v>7.11</v>
      </c>
      <c r="G3179" s="22">
        <v>7.280201837821779</v>
      </c>
      <c r="H3179" s="25">
        <v>0.17018284106891701</v>
      </c>
      <c r="I3179" s="3">
        <f t="shared" si="196"/>
        <v>621.10999999996773</v>
      </c>
      <c r="J3179" s="3">
        <f t="shared" si="197"/>
        <v>672.27999999996666</v>
      </c>
      <c r="K3179" s="3">
        <f>MIN(J3179-M3179+N3179,'Power Look Up'!$F$4)</f>
        <v>706.69512684931749</v>
      </c>
      <c r="M3179" s="51">
        <f t="array" ref="M3179">_xlfn.SUM(_xlfn.NORM.DIST($S$3:$S$1003,$G3179,$P3179,FALSE)*WindSpeedStep*$T$3:$T$1003)</f>
        <v>670.52622286072835</v>
      </c>
      <c r="N3179" s="51">
        <f t="array" ref="N3179">_xlfn.SUM(_xlfn.NORM.DIST($S$3:$S$1003,$G3179,$Q3179,FALSE)*WindSpeedStep*$T$3:$T$1003)</f>
        <v>704.94134971007918</v>
      </c>
      <c r="P3179" s="43">
        <f t="shared" si="198"/>
        <v>0.72802018378217792</v>
      </c>
      <c r="Q3179" s="43">
        <f t="shared" si="199"/>
        <v>1.2389654323156614</v>
      </c>
    </row>
    <row r="3180" spans="5:17" x14ac:dyDescent="0.2">
      <c r="E3180" s="16">
        <v>40972.451388888891</v>
      </c>
      <c r="F3180" s="22">
        <v>7.7</v>
      </c>
      <c r="G3180" s="22">
        <v>7.7375696523344475</v>
      </c>
      <c r="H3180" s="25">
        <v>0.15844155844155844</v>
      </c>
      <c r="I3180" s="3">
        <f t="shared" si="196"/>
        <v>798.69999999996389</v>
      </c>
      <c r="J3180" s="3">
        <f t="shared" si="197"/>
        <v>810.73999999996374</v>
      </c>
      <c r="K3180" s="3">
        <f>MIN(J3180-M3180+N3180,'Power Look Up'!$F$4)</f>
        <v>841.45344514870226</v>
      </c>
      <c r="M3180" s="51">
        <f t="array" ref="M3180">_xlfn.SUM(_xlfn.NORM.DIST($S$3:$S$1003,$G3180,$P3180,FALSE)*WindSpeedStep*$T$3:$T$1003)</f>
        <v>807.38653091195044</v>
      </c>
      <c r="N3180" s="51">
        <f t="array" ref="N3180">_xlfn.SUM(_xlfn.NORM.DIST($S$3:$S$1003,$G3180,$Q3180,FALSE)*WindSpeedStep*$T$3:$T$1003)</f>
        <v>838.09997606068896</v>
      </c>
      <c r="P3180" s="43">
        <f t="shared" si="198"/>
        <v>0.77375696523344484</v>
      </c>
      <c r="Q3180" s="43">
        <f t="shared" si="199"/>
        <v>1.2259525942659775</v>
      </c>
    </row>
    <row r="3181" spans="5:17" x14ac:dyDescent="0.2">
      <c r="E3181" s="16">
        <v>40972.458333333336</v>
      </c>
      <c r="F3181" s="22">
        <v>6.7</v>
      </c>
      <c r="G3181" s="22">
        <v>6.8043605839896957</v>
      </c>
      <c r="H3181" s="25">
        <v>0.18059701492537311</v>
      </c>
      <c r="I3181" s="3">
        <f t="shared" si="196"/>
        <v>520.19999999997776</v>
      </c>
      <c r="J3181" s="3">
        <f t="shared" si="197"/>
        <v>542.79999999997722</v>
      </c>
      <c r="K3181" s="3">
        <f>MIN(J3181-M3181+N3181,'Power Look Up'!$F$4)</f>
        <v>576.82687485683743</v>
      </c>
      <c r="M3181" s="51">
        <f t="array" ref="M3181">_xlfn.SUM(_xlfn.NORM.DIST($S$3:$S$1003,$G3181,$P3181,FALSE)*WindSpeedStep*$T$3:$T$1003)</f>
        <v>544.49878608340748</v>
      </c>
      <c r="N3181" s="51">
        <f t="array" ref="N3181">_xlfn.SUM(_xlfn.NORM.DIST($S$3:$S$1003,$G3181,$Q3181,FALSE)*WindSpeedStep*$T$3:$T$1003)</f>
        <v>578.5256609402677</v>
      </c>
      <c r="P3181" s="43">
        <f t="shared" si="198"/>
        <v>0.68043605839896959</v>
      </c>
      <c r="Q3181" s="43">
        <f t="shared" si="199"/>
        <v>1.2288472099444077</v>
      </c>
    </row>
    <row r="3182" spans="5:17" x14ac:dyDescent="0.2">
      <c r="E3182" s="16">
        <v>40972.465277777781</v>
      </c>
      <c r="F3182" s="22">
        <v>6.38</v>
      </c>
      <c r="G3182" s="22">
        <v>6.4460354006500031</v>
      </c>
      <c r="H3182" s="25">
        <v>0.18808777429467086</v>
      </c>
      <c r="I3182" s="3">
        <f t="shared" si="196"/>
        <v>447.8799999999793</v>
      </c>
      <c r="J3182" s="3">
        <f t="shared" si="197"/>
        <v>463.69999999997896</v>
      </c>
      <c r="K3182" s="3">
        <f>MIN(J3182-M3182+N3182,'Power Look Up'!$F$4)</f>
        <v>495.4623065808143</v>
      </c>
      <c r="M3182" s="51">
        <f t="array" ref="M3182">_xlfn.SUM(_xlfn.NORM.DIST($S$3:$S$1003,$G3182,$P3182,FALSE)*WindSpeedStep*$T$3:$T$1003)</f>
        <v>460.23321347055014</v>
      </c>
      <c r="N3182" s="51">
        <f t="array" ref="N3182">_xlfn.SUM(_xlfn.NORM.DIST($S$3:$S$1003,$G3182,$Q3182,FALSE)*WindSpeedStep*$T$3:$T$1003)</f>
        <v>491.99552005138548</v>
      </c>
      <c r="P3182" s="43">
        <f t="shared" si="198"/>
        <v>0.64460354006500031</v>
      </c>
      <c r="Q3182" s="43">
        <f t="shared" si="199"/>
        <v>1.212420451532916</v>
      </c>
    </row>
    <row r="3183" spans="5:17" x14ac:dyDescent="0.2">
      <c r="E3183" s="16">
        <v>40972.472222222219</v>
      </c>
      <c r="F3183" s="22">
        <v>6.25</v>
      </c>
      <c r="G3183" s="22">
        <v>6.4950977245452002</v>
      </c>
      <c r="H3183" s="25">
        <v>0.17280000000000001</v>
      </c>
      <c r="I3183" s="3">
        <f t="shared" si="196"/>
        <v>418.49999999997993</v>
      </c>
      <c r="J3183" s="3">
        <f t="shared" si="197"/>
        <v>474.99999999997874</v>
      </c>
      <c r="K3183" s="3">
        <f>MIN(J3183-M3183+N3183,'Power Look Up'!$F$4)</f>
        <v>500.71137553285206</v>
      </c>
      <c r="M3183" s="51">
        <f t="array" ref="M3183">_xlfn.SUM(_xlfn.NORM.DIST($S$3:$S$1003,$G3183,$P3183,FALSE)*WindSpeedStep*$T$3:$T$1003)</f>
        <v>471.24634272310459</v>
      </c>
      <c r="N3183" s="51">
        <f t="array" ref="N3183">_xlfn.SUM(_xlfn.NORM.DIST($S$3:$S$1003,$G3183,$Q3183,FALSE)*WindSpeedStep*$T$3:$T$1003)</f>
        <v>496.95771825597791</v>
      </c>
      <c r="P3183" s="43">
        <f t="shared" si="198"/>
        <v>0.64950977245452002</v>
      </c>
      <c r="Q3183" s="43">
        <f t="shared" si="199"/>
        <v>1.1223528868014105</v>
      </c>
    </row>
    <row r="3184" spans="5:17" x14ac:dyDescent="0.2">
      <c r="E3184" s="16">
        <v>40972.479166666664</v>
      </c>
      <c r="F3184" s="22">
        <v>5.43</v>
      </c>
      <c r="G3184" s="22">
        <v>5.5613417322543208</v>
      </c>
      <c r="H3184" s="25">
        <v>0.20441988950276246</v>
      </c>
      <c r="I3184" s="3">
        <f t="shared" si="196"/>
        <v>269.65999999998843</v>
      </c>
      <c r="J3184" s="3">
        <f t="shared" si="197"/>
        <v>290.71999999998798</v>
      </c>
      <c r="K3184" s="3">
        <f>MIN(J3184-M3184+N3184,'Power Look Up'!$F$4)</f>
        <v>311.91588062390554</v>
      </c>
      <c r="M3184" s="51">
        <f t="array" ref="M3184">_xlfn.SUM(_xlfn.NORM.DIST($S$3:$S$1003,$G3184,$P3184,FALSE)*WindSpeedStep*$T$3:$T$1003)</f>
        <v>287.17056900285223</v>
      </c>
      <c r="N3184" s="51">
        <f t="array" ref="N3184">_xlfn.SUM(_xlfn.NORM.DIST($S$3:$S$1003,$G3184,$Q3184,FALSE)*WindSpeedStep*$T$3:$T$1003)</f>
        <v>308.36644962676979</v>
      </c>
      <c r="P3184" s="43">
        <f t="shared" si="198"/>
        <v>0.55613417322543213</v>
      </c>
      <c r="Q3184" s="43">
        <f t="shared" si="199"/>
        <v>1.1368488623945299</v>
      </c>
    </row>
    <row r="3185" spans="5:17" x14ac:dyDescent="0.2">
      <c r="E3185" s="16">
        <v>40972.486111111109</v>
      </c>
      <c r="F3185" s="22">
        <v>6.32</v>
      </c>
      <c r="G3185" s="22">
        <v>6.4336122755968788</v>
      </c>
      <c r="H3185" s="25">
        <v>0.20569620253164556</v>
      </c>
      <c r="I3185" s="3">
        <f t="shared" si="196"/>
        <v>434.31999999997959</v>
      </c>
      <c r="J3185" s="3">
        <f t="shared" si="197"/>
        <v>459.17999999997903</v>
      </c>
      <c r="K3185" s="3">
        <f>MIN(J3185-M3185+N3185,'Power Look Up'!$F$4)</f>
        <v>499.14478310075879</v>
      </c>
      <c r="M3185" s="51">
        <f t="array" ref="M3185">_xlfn.SUM(_xlfn.NORM.DIST($S$3:$S$1003,$G3185,$P3185,FALSE)*WindSpeedStep*$T$3:$T$1003)</f>
        <v>457.47045391760173</v>
      </c>
      <c r="N3185" s="51">
        <f t="array" ref="N3185">_xlfn.SUM(_xlfn.NORM.DIST($S$3:$S$1003,$G3185,$Q3185,FALSE)*WindSpeedStep*$T$3:$T$1003)</f>
        <v>497.43523701838149</v>
      </c>
      <c r="P3185" s="43">
        <f t="shared" si="198"/>
        <v>0.64336122755968794</v>
      </c>
      <c r="Q3185" s="43">
        <f t="shared" si="199"/>
        <v>1.3233696136512567</v>
      </c>
    </row>
    <row r="3186" spans="5:17" x14ac:dyDescent="0.2">
      <c r="E3186" s="16">
        <v>40972.493055555555</v>
      </c>
      <c r="F3186" s="22">
        <v>5.97</v>
      </c>
      <c r="G3186" s="22">
        <v>6.0073824062762746</v>
      </c>
      <c r="H3186" s="25">
        <v>0.17922948073701844</v>
      </c>
      <c r="I3186" s="3">
        <f t="shared" si="196"/>
        <v>357.13999999998657</v>
      </c>
      <c r="J3186" s="3">
        <f t="shared" si="197"/>
        <v>364.25999999998106</v>
      </c>
      <c r="K3186" s="3">
        <f>MIN(J3186-M3186+N3186,'Power Look Up'!$F$4)</f>
        <v>384.91480769854513</v>
      </c>
      <c r="M3186" s="51">
        <f t="array" ref="M3186">_xlfn.SUM(_xlfn.NORM.DIST($S$3:$S$1003,$G3186,$P3186,FALSE)*WindSpeedStep*$T$3:$T$1003)</f>
        <v>368.77238603145435</v>
      </c>
      <c r="N3186" s="51">
        <f t="array" ref="N3186">_xlfn.SUM(_xlfn.NORM.DIST($S$3:$S$1003,$G3186,$Q3186,FALSE)*WindSpeedStep*$T$3:$T$1003)</f>
        <v>389.42719373001842</v>
      </c>
      <c r="P3186" s="43">
        <f t="shared" si="198"/>
        <v>0.60073824062762748</v>
      </c>
      <c r="Q3186" s="43">
        <f t="shared" si="199"/>
        <v>1.076700029265597</v>
      </c>
    </row>
    <row r="3187" spans="5:17" x14ac:dyDescent="0.2">
      <c r="E3187" s="16">
        <v>40972.5</v>
      </c>
      <c r="F3187" s="22">
        <v>5.92</v>
      </c>
      <c r="G3187" s="22">
        <v>6.103016188352302</v>
      </c>
      <c r="H3187" s="25">
        <v>0.20608108108108109</v>
      </c>
      <c r="I3187" s="3">
        <f t="shared" si="196"/>
        <v>349.03999999998678</v>
      </c>
      <c r="J3187" s="3">
        <f t="shared" si="197"/>
        <v>384.59999999998064</v>
      </c>
      <c r="K3187" s="3">
        <f>MIN(J3187-M3187+N3187,'Power Look Up'!$F$4)</f>
        <v>417.49409229862255</v>
      </c>
      <c r="M3187" s="51">
        <f t="array" ref="M3187">_xlfn.SUM(_xlfn.NORM.DIST($S$3:$S$1003,$G3187,$P3187,FALSE)*WindSpeedStep*$T$3:$T$1003)</f>
        <v>387.67856491533536</v>
      </c>
      <c r="N3187" s="51">
        <f t="array" ref="N3187">_xlfn.SUM(_xlfn.NORM.DIST($S$3:$S$1003,$G3187,$Q3187,FALSE)*WindSpeedStep*$T$3:$T$1003)</f>
        <v>420.57265721397727</v>
      </c>
      <c r="P3187" s="43">
        <f t="shared" si="198"/>
        <v>0.61030161883523026</v>
      </c>
      <c r="Q3187" s="43">
        <f t="shared" si="199"/>
        <v>1.2577161739509812</v>
      </c>
    </row>
    <row r="3188" spans="5:17" x14ac:dyDescent="0.2">
      <c r="E3188" s="16">
        <v>40972.506944444445</v>
      </c>
      <c r="F3188" s="22">
        <v>5.89</v>
      </c>
      <c r="G3188" s="22">
        <v>5.9743797846806856</v>
      </c>
      <c r="H3188" s="25">
        <v>0.19015280135823431</v>
      </c>
      <c r="I3188" s="3">
        <f t="shared" si="196"/>
        <v>344.17999999998688</v>
      </c>
      <c r="J3188" s="3">
        <f t="shared" si="197"/>
        <v>357.13999999998657</v>
      </c>
      <c r="K3188" s="3">
        <f>MIN(J3188-M3188+N3188,'Power Look Up'!$F$4)</f>
        <v>381.09719944092961</v>
      </c>
      <c r="M3188" s="51">
        <f t="array" ref="M3188">_xlfn.SUM(_xlfn.NORM.DIST($S$3:$S$1003,$G3188,$P3188,FALSE)*WindSpeedStep*$T$3:$T$1003)</f>
        <v>362.37391655726725</v>
      </c>
      <c r="N3188" s="51">
        <f t="array" ref="N3188">_xlfn.SUM(_xlfn.NORM.DIST($S$3:$S$1003,$G3188,$Q3188,FALSE)*WindSpeedStep*$T$3:$T$1003)</f>
        <v>386.33111599821029</v>
      </c>
      <c r="P3188" s="43">
        <f t="shared" si="198"/>
        <v>0.59743797846806856</v>
      </c>
      <c r="Q3188" s="43">
        <f t="shared" si="199"/>
        <v>1.1360450524350372</v>
      </c>
    </row>
    <row r="3189" spans="5:17" x14ac:dyDescent="0.2">
      <c r="E3189" s="16">
        <v>40972.513888888891</v>
      </c>
      <c r="F3189" s="22">
        <v>6.2</v>
      </c>
      <c r="G3189" s="22">
        <v>6.2258239188079418</v>
      </c>
      <c r="H3189" s="25">
        <v>0.17741935483870969</v>
      </c>
      <c r="I3189" s="3">
        <f t="shared" si="196"/>
        <v>407.19999999998015</v>
      </c>
      <c r="J3189" s="3">
        <f t="shared" si="197"/>
        <v>413.97999999998001</v>
      </c>
      <c r="K3189" s="3">
        <f>MIN(J3189-M3189+N3189,'Power Look Up'!$F$4)</f>
        <v>437.49551336974895</v>
      </c>
      <c r="M3189" s="51">
        <f t="array" ref="M3189">_xlfn.SUM(_xlfn.NORM.DIST($S$3:$S$1003,$G3189,$P3189,FALSE)*WindSpeedStep*$T$3:$T$1003)</f>
        <v>412.78160890922891</v>
      </c>
      <c r="N3189" s="51">
        <f t="array" ref="N3189">_xlfn.SUM(_xlfn.NORM.DIST($S$3:$S$1003,$G3189,$Q3189,FALSE)*WindSpeedStep*$T$3:$T$1003)</f>
        <v>436.29712227899785</v>
      </c>
      <c r="P3189" s="43">
        <f t="shared" si="198"/>
        <v>0.62258239188079423</v>
      </c>
      <c r="Q3189" s="43">
        <f t="shared" si="199"/>
        <v>1.1045816630143124</v>
      </c>
    </row>
    <row r="3190" spans="5:17" x14ac:dyDescent="0.2">
      <c r="E3190" s="16">
        <v>40972.520833333336</v>
      </c>
      <c r="F3190" s="22">
        <v>5.33</v>
      </c>
      <c r="G3190" s="22">
        <v>5.405655669807965</v>
      </c>
      <c r="H3190" s="25">
        <v>0.16510318949343339</v>
      </c>
      <c r="I3190" s="3">
        <f t="shared" si="196"/>
        <v>253.45999999998878</v>
      </c>
      <c r="J3190" s="3">
        <f t="shared" si="197"/>
        <v>266.41999999998848</v>
      </c>
      <c r="K3190" s="3">
        <f>MIN(J3190-M3190+N3190,'Power Look Up'!$F$4)</f>
        <v>275.09961825903287</v>
      </c>
      <c r="M3190" s="51">
        <f t="array" ref="M3190">_xlfn.SUM(_xlfn.NORM.DIST($S$3:$S$1003,$G3190,$P3190,FALSE)*WindSpeedStep*$T$3:$T$1003)</f>
        <v>260.74042761742993</v>
      </c>
      <c r="N3190" s="51">
        <f t="array" ref="N3190">_xlfn.SUM(_xlfn.NORM.DIST($S$3:$S$1003,$G3190,$Q3190,FALSE)*WindSpeedStep*$T$3:$T$1003)</f>
        <v>269.42004587647432</v>
      </c>
      <c r="P3190" s="43">
        <f t="shared" si="198"/>
        <v>0.5405655669807965</v>
      </c>
      <c r="Q3190" s="43">
        <f t="shared" si="199"/>
        <v>0.892490992388557</v>
      </c>
    </row>
    <row r="3191" spans="5:17" x14ac:dyDescent="0.2">
      <c r="E3191" s="16">
        <v>40972.527777777781</v>
      </c>
      <c r="F3191" s="22">
        <v>5.58</v>
      </c>
      <c r="G3191" s="22">
        <v>5.628276737974705</v>
      </c>
      <c r="H3191" s="25">
        <v>0.21505376344086019</v>
      </c>
      <c r="I3191" s="3">
        <f t="shared" si="196"/>
        <v>293.95999999998793</v>
      </c>
      <c r="J3191" s="3">
        <f t="shared" si="197"/>
        <v>302.05999999998778</v>
      </c>
      <c r="K3191" s="3">
        <f>MIN(J3191-M3191+N3191,'Power Look Up'!$F$4)</f>
        <v>328.15616904806643</v>
      </c>
      <c r="M3191" s="51">
        <f t="array" ref="M3191">_xlfn.SUM(_xlfn.NORM.DIST($S$3:$S$1003,$G3191,$P3191,FALSE)*WindSpeedStep*$T$3:$T$1003)</f>
        <v>298.80881026203718</v>
      </c>
      <c r="N3191" s="51">
        <f t="array" ref="N3191">_xlfn.SUM(_xlfn.NORM.DIST($S$3:$S$1003,$G3191,$Q3191,FALSE)*WindSpeedStep*$T$3:$T$1003)</f>
        <v>324.90497931011583</v>
      </c>
      <c r="P3191" s="43">
        <f t="shared" si="198"/>
        <v>0.56282767379747056</v>
      </c>
      <c r="Q3191" s="43">
        <f t="shared" si="199"/>
        <v>1.2103820941881085</v>
      </c>
    </row>
    <row r="3192" spans="5:17" x14ac:dyDescent="0.2">
      <c r="E3192" s="16">
        <v>40972.534722222219</v>
      </c>
      <c r="F3192" s="22">
        <v>5.85</v>
      </c>
      <c r="G3192" s="22">
        <v>5.8641055221928227</v>
      </c>
      <c r="H3192" s="25">
        <v>0.24273504273504273</v>
      </c>
      <c r="I3192" s="3">
        <f t="shared" si="196"/>
        <v>337.69999999998697</v>
      </c>
      <c r="J3192" s="3">
        <f t="shared" si="197"/>
        <v>339.31999999998698</v>
      </c>
      <c r="K3192" s="3">
        <f>MIN(J3192-M3192+N3192,'Power Look Up'!$F$4)</f>
        <v>382.61964680772303</v>
      </c>
      <c r="M3192" s="51">
        <f t="array" ref="M3192">_xlfn.SUM(_xlfn.NORM.DIST($S$3:$S$1003,$G3192,$P3192,FALSE)*WindSpeedStep*$T$3:$T$1003)</f>
        <v>341.44375926850682</v>
      </c>
      <c r="N3192" s="51">
        <f t="array" ref="N3192">_xlfn.SUM(_xlfn.NORM.DIST($S$3:$S$1003,$G3192,$Q3192,FALSE)*WindSpeedStep*$T$3:$T$1003)</f>
        <v>384.74340607624288</v>
      </c>
      <c r="P3192" s="43">
        <f t="shared" si="198"/>
        <v>0.58641055221928229</v>
      </c>
      <c r="Q3192" s="43">
        <f t="shared" si="199"/>
        <v>1.423423904532275</v>
      </c>
    </row>
    <row r="3193" spans="5:17" x14ac:dyDescent="0.2">
      <c r="E3193" s="16">
        <v>40972.541666666664</v>
      </c>
      <c r="F3193" s="22">
        <v>6.49</v>
      </c>
      <c r="G3193" s="22">
        <v>6.471040226519893</v>
      </c>
      <c r="H3193" s="25">
        <v>0.19722650231124808</v>
      </c>
      <c r="I3193" s="3">
        <f t="shared" si="196"/>
        <v>472.73999999997875</v>
      </c>
      <c r="J3193" s="3">
        <f t="shared" si="197"/>
        <v>468.21999999997888</v>
      </c>
      <c r="K3193" s="3">
        <f>MIN(J3193-M3193+N3193,'Power Look Up'!$F$4)</f>
        <v>504.78444259451123</v>
      </c>
      <c r="M3193" s="51">
        <f t="array" ref="M3193">_xlfn.SUM(_xlfn.NORM.DIST($S$3:$S$1003,$G3193,$P3193,FALSE)*WindSpeedStep*$T$3:$T$1003)</f>
        <v>465.82566696016283</v>
      </c>
      <c r="N3193" s="51">
        <f t="array" ref="N3193">_xlfn.SUM(_xlfn.NORM.DIST($S$3:$S$1003,$G3193,$Q3193,FALSE)*WindSpeedStep*$T$3:$T$1003)</f>
        <v>502.39010955469519</v>
      </c>
      <c r="P3193" s="43">
        <f t="shared" si="198"/>
        <v>0.6471040226519893</v>
      </c>
      <c r="Q3193" s="43">
        <f t="shared" si="199"/>
        <v>1.2762606301919051</v>
      </c>
    </row>
    <row r="3194" spans="5:17" x14ac:dyDescent="0.2">
      <c r="E3194" s="16">
        <v>40972.548611111109</v>
      </c>
      <c r="F3194" s="22">
        <v>6.7</v>
      </c>
      <c r="G3194" s="22">
        <v>6.7653592217850402</v>
      </c>
      <c r="H3194" s="25">
        <v>0.18805970149253731</v>
      </c>
      <c r="I3194" s="3">
        <f t="shared" si="196"/>
        <v>520.19999999997776</v>
      </c>
      <c r="J3194" s="3">
        <f t="shared" si="197"/>
        <v>536.01999999997747</v>
      </c>
      <c r="K3194" s="3">
        <f>MIN(J3194-M3194+N3194,'Power Look Up'!$F$4)</f>
        <v>573.31600517505024</v>
      </c>
      <c r="M3194" s="51">
        <f t="array" ref="M3194">_xlfn.SUM(_xlfn.NORM.DIST($S$3:$S$1003,$G3194,$P3194,FALSE)*WindSpeedStep*$T$3:$T$1003)</f>
        <v>534.89114179687238</v>
      </c>
      <c r="N3194" s="51">
        <f t="array" ref="N3194">_xlfn.SUM(_xlfn.NORM.DIST($S$3:$S$1003,$G3194,$Q3194,FALSE)*WindSpeedStep*$T$3:$T$1003)</f>
        <v>572.18714697194514</v>
      </c>
      <c r="P3194" s="43">
        <f t="shared" si="198"/>
        <v>0.67653592217850411</v>
      </c>
      <c r="Q3194" s="43">
        <f t="shared" si="199"/>
        <v>1.2722914357386792</v>
      </c>
    </row>
    <row r="3195" spans="5:17" x14ac:dyDescent="0.2">
      <c r="E3195" s="16">
        <v>40972.555555555555</v>
      </c>
      <c r="F3195" s="22">
        <v>5.8</v>
      </c>
      <c r="G3195" s="22">
        <v>5.7792102872923232</v>
      </c>
      <c r="H3195" s="25">
        <v>0.20689655172413793</v>
      </c>
      <c r="I3195" s="3">
        <f t="shared" si="196"/>
        <v>329.59999999998718</v>
      </c>
      <c r="J3195" s="3">
        <f t="shared" si="197"/>
        <v>326.35999999998722</v>
      </c>
      <c r="K3195" s="3">
        <f>MIN(J3195-M3195+N3195,'Power Look Up'!$F$4)</f>
        <v>352.60551522292616</v>
      </c>
      <c r="M3195" s="51">
        <f t="array" ref="M3195">_xlfn.SUM(_xlfn.NORM.DIST($S$3:$S$1003,$G3195,$P3195,FALSE)*WindSpeedStep*$T$3:$T$1003)</f>
        <v>325.77968193616869</v>
      </c>
      <c r="N3195" s="51">
        <f t="array" ref="N3195">_xlfn.SUM(_xlfn.NORM.DIST($S$3:$S$1003,$G3195,$Q3195,FALSE)*WindSpeedStep*$T$3:$T$1003)</f>
        <v>352.02519715910762</v>
      </c>
      <c r="P3195" s="43">
        <f t="shared" si="198"/>
        <v>0.57792102872923234</v>
      </c>
      <c r="Q3195" s="43">
        <f t="shared" si="199"/>
        <v>1.1956986801294462</v>
      </c>
    </row>
    <row r="3196" spans="5:17" x14ac:dyDescent="0.2">
      <c r="E3196" s="16">
        <v>40972.5625</v>
      </c>
      <c r="F3196" s="22">
        <v>5.26</v>
      </c>
      <c r="G3196" s="22">
        <v>5.355864687237295</v>
      </c>
      <c r="H3196" s="25">
        <v>0.21102661596958178</v>
      </c>
      <c r="I3196" s="3">
        <f t="shared" si="196"/>
        <v>242.11999999998903</v>
      </c>
      <c r="J3196" s="3">
        <f t="shared" si="197"/>
        <v>258.31999999998868</v>
      </c>
      <c r="K3196" s="3">
        <f>MIN(J3196-M3196+N3196,'Power Look Up'!$F$4)</f>
        <v>278.32379253460647</v>
      </c>
      <c r="M3196" s="51">
        <f t="array" ref="M3196">_xlfn.SUM(_xlfn.NORM.DIST($S$3:$S$1003,$G3196,$P3196,FALSE)*WindSpeedStep*$T$3:$T$1003)</f>
        <v>252.44631874111136</v>
      </c>
      <c r="N3196" s="51">
        <f t="array" ref="N3196">_xlfn.SUM(_xlfn.NORM.DIST($S$3:$S$1003,$G3196,$Q3196,FALSE)*WindSpeedStep*$T$3:$T$1003)</f>
        <v>272.45011127572917</v>
      </c>
      <c r="P3196" s="43">
        <f t="shared" si="198"/>
        <v>0.5355864687237295</v>
      </c>
      <c r="Q3196" s="43">
        <f t="shared" si="199"/>
        <v>1.130230000538669</v>
      </c>
    </row>
    <row r="3197" spans="5:17" x14ac:dyDescent="0.2">
      <c r="E3197" s="16">
        <v>40972.569444444445</v>
      </c>
      <c r="F3197" s="22">
        <v>5.15</v>
      </c>
      <c r="G3197" s="22">
        <v>5.1342508792197838</v>
      </c>
      <c r="H3197" s="25">
        <v>0.19999999999999998</v>
      </c>
      <c r="I3197" s="3">
        <f t="shared" si="196"/>
        <v>224.29999999998941</v>
      </c>
      <c r="J3197" s="3">
        <f t="shared" si="197"/>
        <v>221.05999999998949</v>
      </c>
      <c r="K3197" s="3">
        <f>MIN(J3197-M3197+N3197,'Power Look Up'!$F$4)</f>
        <v>235.7806652095833</v>
      </c>
      <c r="M3197" s="51">
        <f t="array" ref="M3197">_xlfn.SUM(_xlfn.NORM.DIST($S$3:$S$1003,$G3197,$P3197,FALSE)*WindSpeedStep*$T$3:$T$1003)</f>
        <v>216.18367933392926</v>
      </c>
      <c r="N3197" s="51">
        <f t="array" ref="N3197">_xlfn.SUM(_xlfn.NORM.DIST($S$3:$S$1003,$G3197,$Q3197,FALSE)*WindSpeedStep*$T$3:$T$1003)</f>
        <v>230.90434454352308</v>
      </c>
      <c r="P3197" s="43">
        <f t="shared" si="198"/>
        <v>0.51342508792197838</v>
      </c>
      <c r="Q3197" s="43">
        <f t="shared" si="199"/>
        <v>1.0268501758439568</v>
      </c>
    </row>
    <row r="3198" spans="5:17" x14ac:dyDescent="0.2">
      <c r="E3198" s="16">
        <v>40972.576388888891</v>
      </c>
      <c r="F3198" s="22">
        <v>5.17</v>
      </c>
      <c r="G3198" s="22">
        <v>5.2162231984581586</v>
      </c>
      <c r="H3198" s="25">
        <v>0.19922630560928434</v>
      </c>
      <c r="I3198" s="3">
        <f t="shared" si="196"/>
        <v>227.53999999998933</v>
      </c>
      <c r="J3198" s="3">
        <f t="shared" si="197"/>
        <v>235.63999999998919</v>
      </c>
      <c r="K3198" s="3">
        <f>MIN(J3198-M3198+N3198,'Power Look Up'!$F$4)</f>
        <v>250.71639095293082</v>
      </c>
      <c r="M3198" s="51">
        <f t="array" ref="M3198">_xlfn.SUM(_xlfn.NORM.DIST($S$3:$S$1003,$G3198,$P3198,FALSE)*WindSpeedStep*$T$3:$T$1003)</f>
        <v>229.49470266880246</v>
      </c>
      <c r="N3198" s="51">
        <f t="array" ref="N3198">_xlfn.SUM(_xlfn.NORM.DIST($S$3:$S$1003,$G3198,$Q3198,FALSE)*WindSpeedStep*$T$3:$T$1003)</f>
        <v>244.5710936217441</v>
      </c>
      <c r="P3198" s="43">
        <f t="shared" si="198"/>
        <v>0.52162231984581586</v>
      </c>
      <c r="Q3198" s="43">
        <f t="shared" si="199"/>
        <v>1.0392088770622638</v>
      </c>
    </row>
    <row r="3199" spans="5:17" x14ac:dyDescent="0.2">
      <c r="E3199" s="16">
        <v>40972.583333333336</v>
      </c>
      <c r="F3199" s="22">
        <v>6.02</v>
      </c>
      <c r="G3199" s="22">
        <v>5.9785897678832853</v>
      </c>
      <c r="H3199" s="25">
        <v>0.17774086378737544</v>
      </c>
      <c r="I3199" s="3">
        <f t="shared" si="196"/>
        <v>366.51999999998105</v>
      </c>
      <c r="J3199" s="3">
        <f t="shared" si="197"/>
        <v>358.75999999998658</v>
      </c>
      <c r="K3199" s="3">
        <f>MIN(J3199-M3199+N3199,'Power Look Up'!$F$4)</f>
        <v>378.44496946558996</v>
      </c>
      <c r="M3199" s="51">
        <f t="array" ref="M3199">_xlfn.SUM(_xlfn.NORM.DIST($S$3:$S$1003,$G3199,$P3199,FALSE)*WindSpeedStep*$T$3:$T$1003)</f>
        <v>363.18661459955911</v>
      </c>
      <c r="N3199" s="51">
        <f t="array" ref="N3199">_xlfn.SUM(_xlfn.NORM.DIST($S$3:$S$1003,$G3199,$Q3199,FALSE)*WindSpeedStep*$T$3:$T$1003)</f>
        <v>382.87158406516249</v>
      </c>
      <c r="P3199" s="43">
        <f t="shared" si="198"/>
        <v>0.59785897678832856</v>
      </c>
      <c r="Q3199" s="43">
        <f t="shared" si="199"/>
        <v>1.0626397095739395</v>
      </c>
    </row>
    <row r="3200" spans="5:17" x14ac:dyDescent="0.2">
      <c r="E3200" s="16">
        <v>40972.590277777781</v>
      </c>
      <c r="F3200" s="22">
        <v>6.21</v>
      </c>
      <c r="G3200" s="22">
        <v>6.2638306099745931</v>
      </c>
      <c r="H3200" s="25">
        <v>0.21900161030595816</v>
      </c>
      <c r="I3200" s="3">
        <f t="shared" si="196"/>
        <v>409.45999999998014</v>
      </c>
      <c r="J3200" s="3">
        <f t="shared" si="197"/>
        <v>420.75999999997987</v>
      </c>
      <c r="K3200" s="3">
        <f>MIN(J3200-M3200+N3200,'Power Look Up'!$F$4)</f>
        <v>463.39442249655428</v>
      </c>
      <c r="M3200" s="51">
        <f t="array" ref="M3200">_xlfn.SUM(_xlfn.NORM.DIST($S$3:$S$1003,$G3200,$P3200,FALSE)*WindSpeedStep*$T$3:$T$1003)</f>
        <v>420.74435501834495</v>
      </c>
      <c r="N3200" s="51">
        <f t="array" ref="N3200">_xlfn.SUM(_xlfn.NORM.DIST($S$3:$S$1003,$G3200,$Q3200,FALSE)*WindSpeedStep*$T$3:$T$1003)</f>
        <v>463.37877751491936</v>
      </c>
      <c r="P3200" s="43">
        <f t="shared" si="198"/>
        <v>0.62638306099745933</v>
      </c>
      <c r="Q3200" s="43">
        <f t="shared" si="199"/>
        <v>1.3717889902681881</v>
      </c>
    </row>
    <row r="3201" spans="5:17" x14ac:dyDescent="0.2">
      <c r="E3201" s="16">
        <v>40972.597222222219</v>
      </c>
      <c r="F3201" s="22">
        <v>5.57</v>
      </c>
      <c r="G3201" s="22">
        <v>5.675764853253666</v>
      </c>
      <c r="H3201" s="25">
        <v>0.18312387791741472</v>
      </c>
      <c r="I3201" s="3">
        <f t="shared" si="196"/>
        <v>292.33999999998798</v>
      </c>
      <c r="J3201" s="3">
        <f t="shared" si="197"/>
        <v>310.15999999998758</v>
      </c>
      <c r="K3201" s="3">
        <f>MIN(J3201-M3201+N3201,'Power Look Up'!$F$4)</f>
        <v>326.70547933674129</v>
      </c>
      <c r="M3201" s="51">
        <f t="array" ref="M3201">_xlfn.SUM(_xlfn.NORM.DIST($S$3:$S$1003,$G3201,$P3201,FALSE)*WindSpeedStep*$T$3:$T$1003)</f>
        <v>307.18088488834013</v>
      </c>
      <c r="N3201" s="51">
        <f t="array" ref="N3201">_xlfn.SUM(_xlfn.NORM.DIST($S$3:$S$1003,$G3201,$Q3201,FALSE)*WindSpeedStep*$T$3:$T$1003)</f>
        <v>323.72636422509385</v>
      </c>
      <c r="P3201" s="43">
        <f t="shared" si="198"/>
        <v>0.56757648532536664</v>
      </c>
      <c r="Q3201" s="43">
        <f t="shared" si="199"/>
        <v>1.0393680700751775</v>
      </c>
    </row>
    <row r="3202" spans="5:17" x14ac:dyDescent="0.2">
      <c r="E3202" s="16">
        <v>40972.604166666664</v>
      </c>
      <c r="F3202" s="22">
        <v>6.94</v>
      </c>
      <c r="G3202" s="22">
        <v>7.089877351764053</v>
      </c>
      <c r="H3202" s="25">
        <v>0.1930835734870317</v>
      </c>
      <c r="I3202" s="3">
        <f t="shared" si="196"/>
        <v>574.43999999997664</v>
      </c>
      <c r="J3202" s="3">
        <f t="shared" si="197"/>
        <v>615.08999999996786</v>
      </c>
      <c r="K3202" s="3">
        <f>MIN(J3202-M3202+N3202,'Power Look Up'!$F$4)</f>
        <v>660.30453110166093</v>
      </c>
      <c r="M3202" s="51">
        <f t="array" ref="M3202">_xlfn.SUM(_xlfn.NORM.DIST($S$3:$S$1003,$G3202,$P3202,FALSE)*WindSpeedStep*$T$3:$T$1003)</f>
        <v>618.14821107372757</v>
      </c>
      <c r="N3202" s="51">
        <f t="array" ref="N3202">_xlfn.SUM(_xlfn.NORM.DIST($S$3:$S$1003,$G3202,$Q3202,FALSE)*WindSpeedStep*$T$3:$T$1003)</f>
        <v>663.36274217542064</v>
      </c>
      <c r="P3202" s="43">
        <f t="shared" si="198"/>
        <v>0.70898773517640534</v>
      </c>
      <c r="Q3202" s="43">
        <f t="shared" si="199"/>
        <v>1.3689388546633763</v>
      </c>
    </row>
    <row r="3203" spans="5:17" x14ac:dyDescent="0.2">
      <c r="E3203" s="16">
        <v>40972.611111111109</v>
      </c>
      <c r="F3203" s="22">
        <v>5.5</v>
      </c>
      <c r="G3203" s="22">
        <v>5.5707725510026744</v>
      </c>
      <c r="H3203" s="25">
        <v>0.20181818181818184</v>
      </c>
      <c r="I3203" s="3">
        <f t="shared" ref="I3203:I3266" si="200">INDEX(PowerArray,MIN(MaximumPowerIndex,ROUND(F3203*100,0)))</f>
        <v>280.99999999998818</v>
      </c>
      <c r="J3203" s="3">
        <f t="shared" ref="J3203:J3266" si="201">INDEX(PowerArray,MIN(MaximumPowerIndex,ROUND(G3203*100,0)))</f>
        <v>292.33999999998798</v>
      </c>
      <c r="K3203" s="3">
        <f>MIN(J3203-M3203+N3203,'Power Look Up'!$F$4)</f>
        <v>312.86432268629073</v>
      </c>
      <c r="M3203" s="51">
        <f t="array" ref="M3203">_xlfn.SUM(_xlfn.NORM.DIST($S$3:$S$1003,$G3203,$P3203,FALSE)*WindSpeedStep*$T$3:$T$1003)</f>
        <v>288.79940152607844</v>
      </c>
      <c r="N3203" s="51">
        <f t="array" ref="N3203">_xlfn.SUM(_xlfn.NORM.DIST($S$3:$S$1003,$G3203,$Q3203,FALSE)*WindSpeedStep*$T$3:$T$1003)</f>
        <v>309.32372421238119</v>
      </c>
      <c r="P3203" s="43">
        <f t="shared" ref="P3203:P3266" si="202">ReferenceTurbulence*G3203</f>
        <v>0.55707725510026751</v>
      </c>
      <c r="Q3203" s="43">
        <f t="shared" si="199"/>
        <v>1.1242831875659944</v>
      </c>
    </row>
    <row r="3204" spans="5:17" x14ac:dyDescent="0.2">
      <c r="E3204" s="16">
        <v>40972.618055555555</v>
      </c>
      <c r="F3204" s="22">
        <v>5.41</v>
      </c>
      <c r="G3204" s="22">
        <v>5.4190045282795891</v>
      </c>
      <c r="H3204" s="25">
        <v>0.18114602587800369</v>
      </c>
      <c r="I3204" s="3">
        <f t="shared" si="200"/>
        <v>266.41999999998848</v>
      </c>
      <c r="J3204" s="3">
        <f t="shared" si="201"/>
        <v>268.03999999998848</v>
      </c>
      <c r="K3204" s="3">
        <f>MIN(J3204-M3204+N3204,'Power Look Up'!$F$4)</f>
        <v>280.52363021121619</v>
      </c>
      <c r="M3204" s="51">
        <f t="array" ref="M3204">_xlfn.SUM(_xlfn.NORM.DIST($S$3:$S$1003,$G3204,$P3204,FALSE)*WindSpeedStep*$T$3:$T$1003)</f>
        <v>262.97580384120994</v>
      </c>
      <c r="N3204" s="51">
        <f t="array" ref="N3204">_xlfn.SUM(_xlfn.NORM.DIST($S$3:$S$1003,$G3204,$Q3204,FALSE)*WindSpeedStep*$T$3:$T$1003)</f>
        <v>275.45943405243764</v>
      </c>
      <c r="P3204" s="43">
        <f t="shared" si="202"/>
        <v>0.54190045282795896</v>
      </c>
      <c r="Q3204" s="43">
        <f t="shared" ref="Q3204:Q3267" si="203">G3204*H3204</f>
        <v>0.98163113451275363</v>
      </c>
    </row>
    <row r="3205" spans="5:17" x14ac:dyDescent="0.2">
      <c r="E3205" s="16">
        <v>40972.625</v>
      </c>
      <c r="F3205" s="22">
        <v>5.12</v>
      </c>
      <c r="G3205" s="22">
        <v>5.1927764041050368</v>
      </c>
      <c r="H3205" s="25">
        <v>0.1875</v>
      </c>
      <c r="I3205" s="3">
        <f t="shared" si="200"/>
        <v>219.43999999998951</v>
      </c>
      <c r="J3205" s="3">
        <f t="shared" si="201"/>
        <v>230.77999999998929</v>
      </c>
      <c r="K3205" s="3">
        <f>MIN(J3205-M3205+N3205,'Power Look Up'!$F$4)</f>
        <v>242.72841377297863</v>
      </c>
      <c r="M3205" s="51">
        <f t="array" ref="M3205">_xlfn.SUM(_xlfn.NORM.DIST($S$3:$S$1003,$G3205,$P3205,FALSE)*WindSpeedStep*$T$3:$T$1003)</f>
        <v>225.67718789732868</v>
      </c>
      <c r="N3205" s="51">
        <f t="array" ref="N3205">_xlfn.SUM(_xlfn.NORM.DIST($S$3:$S$1003,$G3205,$Q3205,FALSE)*WindSpeedStep*$T$3:$T$1003)</f>
        <v>237.62560167031802</v>
      </c>
      <c r="P3205" s="43">
        <f t="shared" si="202"/>
        <v>0.51927764041050373</v>
      </c>
      <c r="Q3205" s="43">
        <f t="shared" si="203"/>
        <v>0.97364557576969446</v>
      </c>
    </row>
    <row r="3206" spans="5:17" x14ac:dyDescent="0.2">
      <c r="E3206" s="16">
        <v>40972.631944444445</v>
      </c>
      <c r="F3206" s="22">
        <v>5.9</v>
      </c>
      <c r="G3206" s="22">
        <v>5.9377562978711147</v>
      </c>
      <c r="H3206" s="25">
        <v>0.22542372881355932</v>
      </c>
      <c r="I3206" s="3">
        <f t="shared" si="200"/>
        <v>345.79999999998682</v>
      </c>
      <c r="J3206" s="3">
        <f t="shared" si="201"/>
        <v>352.27999999998667</v>
      </c>
      <c r="K3206" s="3">
        <f>MIN(J3206-M3206+N3206,'Power Look Up'!$F$4)</f>
        <v>389.69028957767051</v>
      </c>
      <c r="M3206" s="51">
        <f t="array" ref="M3206">_xlfn.SUM(_xlfn.NORM.DIST($S$3:$S$1003,$G3206,$P3206,FALSE)*WindSpeedStep*$T$3:$T$1003)</f>
        <v>355.3470237174883</v>
      </c>
      <c r="N3206" s="51">
        <f t="array" ref="N3206">_xlfn.SUM(_xlfn.NORM.DIST($S$3:$S$1003,$G3206,$Q3206,FALSE)*WindSpeedStep*$T$3:$T$1003)</f>
        <v>392.75731329517214</v>
      </c>
      <c r="P3206" s="43">
        <f t="shared" si="202"/>
        <v>0.59377562978711151</v>
      </c>
      <c r="Q3206" s="43">
        <f t="shared" si="203"/>
        <v>1.3385111654523021</v>
      </c>
    </row>
    <row r="3207" spans="5:17" x14ac:dyDescent="0.2">
      <c r="E3207" s="16">
        <v>40972.638888888891</v>
      </c>
      <c r="F3207" s="22">
        <v>6.66</v>
      </c>
      <c r="G3207" s="22">
        <v>6.713037489666184</v>
      </c>
      <c r="H3207" s="25">
        <v>0.13663663663663664</v>
      </c>
      <c r="I3207" s="3">
        <f t="shared" si="200"/>
        <v>511.15999999997791</v>
      </c>
      <c r="J3207" s="3">
        <f t="shared" si="201"/>
        <v>522.45999999997775</v>
      </c>
      <c r="K3207" s="3">
        <f>MIN(J3207-M3207+N3207,'Power Look Up'!$F$4)</f>
        <v>535.37516195732655</v>
      </c>
      <c r="M3207" s="51">
        <f t="array" ref="M3207">_xlfn.SUM(_xlfn.NORM.DIST($S$3:$S$1003,$G3207,$P3207,FALSE)*WindSpeedStep*$T$3:$T$1003)</f>
        <v>522.17116969041228</v>
      </c>
      <c r="N3207" s="51">
        <f t="array" ref="N3207">_xlfn.SUM(_xlfn.NORM.DIST($S$3:$S$1003,$G3207,$Q3207,FALSE)*WindSpeedStep*$T$3:$T$1003)</f>
        <v>535.08633164776109</v>
      </c>
      <c r="P3207" s="43">
        <f t="shared" si="202"/>
        <v>0.67130374896661849</v>
      </c>
      <c r="Q3207" s="43">
        <f t="shared" si="203"/>
        <v>0.91724686420363777</v>
      </c>
    </row>
    <row r="3208" spans="5:17" x14ac:dyDescent="0.2">
      <c r="E3208" s="16">
        <v>40972.645833333336</v>
      </c>
      <c r="F3208" s="22">
        <v>7.21</v>
      </c>
      <c r="G3208" s="22">
        <v>7.3322458187831918</v>
      </c>
      <c r="H3208" s="25">
        <v>0.16782246879334259</v>
      </c>
      <c r="I3208" s="3">
        <f t="shared" si="200"/>
        <v>651.20999999996707</v>
      </c>
      <c r="J3208" s="3">
        <f t="shared" si="201"/>
        <v>687.32999999996628</v>
      </c>
      <c r="K3208" s="3">
        <f>MIN(J3208-M3208+N3208,'Power Look Up'!$F$4)</f>
        <v>720.90841315632304</v>
      </c>
      <c r="M3208" s="51">
        <f t="array" ref="M3208">_xlfn.SUM(_xlfn.NORM.DIST($S$3:$S$1003,$G3208,$P3208,FALSE)*WindSpeedStep*$T$3:$T$1003)</f>
        <v>685.31226478649455</v>
      </c>
      <c r="N3208" s="51">
        <f t="array" ref="N3208">_xlfn.SUM(_xlfn.NORM.DIST($S$3:$S$1003,$G3208,$Q3208,FALSE)*WindSpeedStep*$T$3:$T$1003)</f>
        <v>718.89067794285131</v>
      </c>
      <c r="P3208" s="43">
        <f t="shared" si="202"/>
        <v>0.73322458187831918</v>
      </c>
      <c r="Q3208" s="43">
        <f t="shared" si="203"/>
        <v>1.2305155951078588</v>
      </c>
    </row>
    <row r="3209" spans="5:17" x14ac:dyDescent="0.2">
      <c r="E3209" s="16">
        <v>40972.652777777781</v>
      </c>
      <c r="F3209" s="22">
        <v>7.7</v>
      </c>
      <c r="G3209" s="22">
        <v>7.7080243337693544</v>
      </c>
      <c r="H3209" s="25">
        <v>0.15714285714285714</v>
      </c>
      <c r="I3209" s="3">
        <f t="shared" si="200"/>
        <v>798.69999999996389</v>
      </c>
      <c r="J3209" s="3">
        <f t="shared" si="201"/>
        <v>801.70999999996388</v>
      </c>
      <c r="K3209" s="3">
        <f>MIN(J3209-M3209+N3209,'Power Look Up'!$F$4)</f>
        <v>831.60739909480549</v>
      </c>
      <c r="M3209" s="51">
        <f t="array" ref="M3209">_xlfn.SUM(_xlfn.NORM.DIST($S$3:$S$1003,$G3209,$P3209,FALSE)*WindSpeedStep*$T$3:$T$1003)</f>
        <v>798.07002162635058</v>
      </c>
      <c r="N3209" s="51">
        <f t="array" ref="N3209">_xlfn.SUM(_xlfn.NORM.DIST($S$3:$S$1003,$G3209,$Q3209,FALSE)*WindSpeedStep*$T$3:$T$1003)</f>
        <v>827.96742072119218</v>
      </c>
      <c r="P3209" s="43">
        <f t="shared" si="202"/>
        <v>0.77080243337693544</v>
      </c>
      <c r="Q3209" s="43">
        <f t="shared" si="203"/>
        <v>1.2112609667351841</v>
      </c>
    </row>
    <row r="3210" spans="5:17" x14ac:dyDescent="0.2">
      <c r="E3210" s="16">
        <v>40972.659722222219</v>
      </c>
      <c r="F3210" s="22">
        <v>8.19</v>
      </c>
      <c r="G3210" s="22">
        <v>8.2544531268009944</v>
      </c>
      <c r="H3210" s="25">
        <v>0.13308913308913312</v>
      </c>
      <c r="I3210" s="3">
        <f t="shared" si="200"/>
        <v>958.72999999995227</v>
      </c>
      <c r="J3210" s="3">
        <f t="shared" si="201"/>
        <v>980.7499999999518</v>
      </c>
      <c r="K3210" s="3">
        <f>MIN(J3210-M3210+N3210,'Power Look Up'!$F$4)</f>
        <v>996.98402347434069</v>
      </c>
      <c r="M3210" s="51">
        <f t="array" ref="M3210">_xlfn.SUM(_xlfn.NORM.DIST($S$3:$S$1003,$G3210,$P3210,FALSE)*WindSpeedStep*$T$3:$T$1003)</f>
        <v>980.93816777241375</v>
      </c>
      <c r="N3210" s="51">
        <f t="array" ref="N3210">_xlfn.SUM(_xlfn.NORM.DIST($S$3:$S$1003,$G3210,$Q3210,FALSE)*WindSpeedStep*$T$3:$T$1003)</f>
        <v>997.17219124680264</v>
      </c>
      <c r="P3210" s="43">
        <f t="shared" si="202"/>
        <v>0.82544531268009946</v>
      </c>
      <c r="Q3210" s="43">
        <f t="shared" si="203"/>
        <v>1.0985780107708285</v>
      </c>
    </row>
    <row r="3211" spans="5:17" x14ac:dyDescent="0.2">
      <c r="E3211" s="16">
        <v>40972.666666666664</v>
      </c>
      <c r="F3211" s="22">
        <v>7.8</v>
      </c>
      <c r="G3211" s="22">
        <v>7.7354771875066435</v>
      </c>
      <c r="H3211" s="25">
        <v>8.2051282051282051E-2</v>
      </c>
      <c r="I3211" s="3">
        <f t="shared" si="200"/>
        <v>828.79999999996335</v>
      </c>
      <c r="J3211" s="3">
        <f t="shared" si="201"/>
        <v>810.73999999996374</v>
      </c>
      <c r="K3211" s="3">
        <f>MIN(J3211-M3211+N3211,'Power Look Up'!$F$4)</f>
        <v>803.44342220629892</v>
      </c>
      <c r="M3211" s="51">
        <f t="array" ref="M3211">_xlfn.SUM(_xlfn.NORM.DIST($S$3:$S$1003,$G3211,$P3211,FALSE)*WindSpeedStep*$T$3:$T$1003)</f>
        <v>806.72453941503284</v>
      </c>
      <c r="N3211" s="51">
        <f t="array" ref="N3211">_xlfn.SUM(_xlfn.NORM.DIST($S$3:$S$1003,$G3211,$Q3211,FALSE)*WindSpeedStep*$T$3:$T$1003)</f>
        <v>799.42796162136801</v>
      </c>
      <c r="P3211" s="43">
        <f t="shared" si="202"/>
        <v>0.77354771875066441</v>
      </c>
      <c r="Q3211" s="43">
        <f t="shared" si="203"/>
        <v>0.63470582051336566</v>
      </c>
    </row>
    <row r="3212" spans="5:17" x14ac:dyDescent="0.2">
      <c r="E3212" s="16">
        <v>40972.673611111109</v>
      </c>
      <c r="F3212" s="22">
        <v>6.98</v>
      </c>
      <c r="G3212" s="22">
        <v>7.0656057089968334</v>
      </c>
      <c r="H3212" s="25">
        <v>0.18911174785100288</v>
      </c>
      <c r="I3212" s="3">
        <f t="shared" si="200"/>
        <v>583.47999999997637</v>
      </c>
      <c r="J3212" s="3">
        <f t="shared" si="201"/>
        <v>609.06999999996799</v>
      </c>
      <c r="K3212" s="3">
        <f>MIN(J3212-M3212+N3212,'Power Look Up'!$F$4)</f>
        <v>651.65336652841268</v>
      </c>
      <c r="M3212" s="51">
        <f t="array" ref="M3212">_xlfn.SUM(_xlfn.NORM.DIST($S$3:$S$1003,$G3212,$P3212,FALSE)*WindSpeedStep*$T$3:$T$1003)</f>
        <v>611.65863250950156</v>
      </c>
      <c r="N3212" s="51">
        <f t="array" ref="N3212">_xlfn.SUM(_xlfn.NORM.DIST($S$3:$S$1003,$G3212,$Q3212,FALSE)*WindSpeedStep*$T$3:$T$1003)</f>
        <v>654.24199903794624</v>
      </c>
      <c r="P3212" s="43">
        <f t="shared" si="202"/>
        <v>0.70656057089968338</v>
      </c>
      <c r="Q3212" s="43">
        <f t="shared" si="203"/>
        <v>1.3361890452544156</v>
      </c>
    </row>
    <row r="3213" spans="5:17" x14ac:dyDescent="0.2">
      <c r="E3213" s="16">
        <v>40972.680555555555</v>
      </c>
      <c r="F3213" s="22">
        <v>8.34</v>
      </c>
      <c r="G3213" s="22">
        <v>8.2835090018977517</v>
      </c>
      <c r="H3213" s="25">
        <v>0.10431654676258993</v>
      </c>
      <c r="I3213" s="3">
        <f t="shared" si="200"/>
        <v>1013.7799999999511</v>
      </c>
      <c r="J3213" s="3">
        <f t="shared" si="201"/>
        <v>991.75999999995156</v>
      </c>
      <c r="K3213" s="3">
        <f>MIN(J3213-M3213+N3213,'Power Look Up'!$F$4)</f>
        <v>993.84365084592503</v>
      </c>
      <c r="M3213" s="51">
        <f t="array" ref="M3213">_xlfn.SUM(_xlfn.NORM.DIST($S$3:$S$1003,$G3213,$P3213,FALSE)*WindSpeedStep*$T$3:$T$1003)</f>
        <v>991.26509528799784</v>
      </c>
      <c r="N3213" s="51">
        <f t="array" ref="N3213">_xlfn.SUM(_xlfn.NORM.DIST($S$3:$S$1003,$G3213,$Q3213,FALSE)*WindSpeedStep*$T$3:$T$1003)</f>
        <v>993.3487461339713</v>
      </c>
      <c r="P3213" s="43">
        <f t="shared" si="202"/>
        <v>0.8283509001897752</v>
      </c>
      <c r="Q3213" s="43">
        <f t="shared" si="203"/>
        <v>0.86410705415480149</v>
      </c>
    </row>
    <row r="3214" spans="5:17" x14ac:dyDescent="0.2">
      <c r="E3214" s="16">
        <v>40972.6875</v>
      </c>
      <c r="F3214" s="22">
        <v>8.31</v>
      </c>
      <c r="G3214" s="22">
        <v>8.3742555904522717</v>
      </c>
      <c r="H3214" s="25">
        <v>0.10469314079422382</v>
      </c>
      <c r="I3214" s="3">
        <f t="shared" si="200"/>
        <v>1002.7699999999513</v>
      </c>
      <c r="J3214" s="3">
        <f t="shared" si="201"/>
        <v>1024.7899999999509</v>
      </c>
      <c r="K3214" s="3">
        <f>MIN(J3214-M3214+N3214,'Power Look Up'!$F$4)</f>
        <v>1027.0050414426039</v>
      </c>
      <c r="M3214" s="51">
        <f t="array" ref="M3214">_xlfn.SUM(_xlfn.NORM.DIST($S$3:$S$1003,$G3214,$P3214,FALSE)*WindSpeedStep*$T$3:$T$1003)</f>
        <v>1023.875559464557</v>
      </c>
      <c r="N3214" s="51">
        <f t="array" ref="N3214">_xlfn.SUM(_xlfn.NORM.DIST($S$3:$S$1003,$G3214,$Q3214,FALSE)*WindSpeedStep*$T$3:$T$1003)</f>
        <v>1026.09060090721</v>
      </c>
      <c r="P3214" s="43">
        <f t="shared" si="202"/>
        <v>0.8374255590452272</v>
      </c>
      <c r="Q3214" s="43">
        <f t="shared" si="203"/>
        <v>0.87672711957803562</v>
      </c>
    </row>
    <row r="3215" spans="5:17" x14ac:dyDescent="0.2">
      <c r="E3215" s="16">
        <v>40972.694444444445</v>
      </c>
      <c r="F3215" s="22">
        <v>7.67</v>
      </c>
      <c r="G3215" s="22">
        <v>7.6972515137821258</v>
      </c>
      <c r="H3215" s="25">
        <v>0.18513689700130379</v>
      </c>
      <c r="I3215" s="3">
        <f t="shared" si="200"/>
        <v>789.66999999996415</v>
      </c>
      <c r="J3215" s="3">
        <f t="shared" si="201"/>
        <v>798.69999999996389</v>
      </c>
      <c r="K3215" s="3">
        <f>MIN(J3215-M3215+N3215,'Power Look Up'!$F$4)</f>
        <v>844.26719646793742</v>
      </c>
      <c r="M3215" s="51">
        <f t="array" ref="M3215">_xlfn.SUM(_xlfn.NORM.DIST($S$3:$S$1003,$G3215,$P3215,FALSE)*WindSpeedStep*$T$3:$T$1003)</f>
        <v>794.68948155256874</v>
      </c>
      <c r="N3215" s="51">
        <f t="array" ref="N3215">_xlfn.SUM(_xlfn.NORM.DIST($S$3:$S$1003,$G3215,$Q3215,FALSE)*WindSpeedStep*$T$3:$T$1003)</f>
        <v>840.25667802054227</v>
      </c>
      <c r="P3215" s="43">
        <f t="shared" si="202"/>
        <v>0.76972515137821262</v>
      </c>
      <c r="Q3215" s="43">
        <f t="shared" si="203"/>
        <v>1.4250452607002111</v>
      </c>
    </row>
    <row r="3216" spans="5:17" x14ac:dyDescent="0.2">
      <c r="E3216" s="16">
        <v>40972.701388888891</v>
      </c>
      <c r="F3216" s="22">
        <v>9.77</v>
      </c>
      <c r="G3216" s="22">
        <v>10.027345487856225</v>
      </c>
      <c r="H3216" s="25">
        <v>6.2436028659160696E-2</v>
      </c>
      <c r="I3216" s="3">
        <f t="shared" si="200"/>
        <v>1549.3699999999376</v>
      </c>
      <c r="J3216" s="3">
        <f t="shared" si="201"/>
        <v>1645.0099999999547</v>
      </c>
      <c r="K3216" s="3">
        <f>MIN(J3216-M3216+N3216,'Power Look Up'!$F$4)</f>
        <v>1681.8062071297848</v>
      </c>
      <c r="M3216" s="51">
        <f t="array" ref="M3216">_xlfn.SUM(_xlfn.NORM.DIST($S$3:$S$1003,$G3216,$P3216,FALSE)*WindSpeedStep*$T$3:$T$1003)</f>
        <v>1632.8471843278815</v>
      </c>
      <c r="N3216" s="51">
        <f t="array" ref="N3216">_xlfn.SUM(_xlfn.NORM.DIST($S$3:$S$1003,$G3216,$Q3216,FALSE)*WindSpeedStep*$T$3:$T$1003)</f>
        <v>1669.6433914577115</v>
      </c>
      <c r="P3216" s="43">
        <f t="shared" si="202"/>
        <v>1.0027345487856225</v>
      </c>
      <c r="Q3216" s="43">
        <f t="shared" si="203"/>
        <v>0.62606763025509693</v>
      </c>
    </row>
    <row r="3217" spans="5:17" x14ac:dyDescent="0.2">
      <c r="E3217" s="16">
        <v>40972.708333333336</v>
      </c>
      <c r="F3217" s="22">
        <v>9.08</v>
      </c>
      <c r="G3217" s="22">
        <v>9.0318955121557529</v>
      </c>
      <c r="H3217" s="25">
        <v>0.16740088105726872</v>
      </c>
      <c r="I3217" s="3">
        <f t="shared" si="200"/>
        <v>1286.4799999999432</v>
      </c>
      <c r="J3217" s="3">
        <f t="shared" si="201"/>
        <v>1267.4299999999437</v>
      </c>
      <c r="K3217" s="3">
        <f>MIN(J3217-M3217+N3217,'Power Look Up'!$F$4)</f>
        <v>1265.1198616286724</v>
      </c>
      <c r="M3217" s="51">
        <f t="array" ref="M3217">_xlfn.SUM(_xlfn.NORM.DIST($S$3:$S$1003,$G3217,$P3217,FALSE)*WindSpeedStep*$T$3:$T$1003)</f>
        <v>1272.101132692057</v>
      </c>
      <c r="N3217" s="51">
        <f t="array" ref="N3217">_xlfn.SUM(_xlfn.NORM.DIST($S$3:$S$1003,$G3217,$Q3217,FALSE)*WindSpeedStep*$T$3:$T$1003)</f>
        <v>1269.7909943207858</v>
      </c>
      <c r="P3217" s="43">
        <f t="shared" si="202"/>
        <v>0.90318955121557531</v>
      </c>
      <c r="Q3217" s="43">
        <f t="shared" si="203"/>
        <v>1.5119472663520643</v>
      </c>
    </row>
    <row r="3218" spans="5:17" x14ac:dyDescent="0.2">
      <c r="E3218" s="16">
        <v>40972.715277777781</v>
      </c>
      <c r="F3218" s="22">
        <v>10.24</v>
      </c>
      <c r="G3218" s="22">
        <v>10.359099774370389</v>
      </c>
      <c r="H3218" s="25">
        <v>9.765625E-2</v>
      </c>
      <c r="I3218" s="3">
        <f t="shared" si="200"/>
        <v>1701.0799999999535</v>
      </c>
      <c r="J3218" s="3">
        <f t="shared" si="201"/>
        <v>1733.1199999999528</v>
      </c>
      <c r="K3218" s="3">
        <f>MIN(J3218-M3218+N3218,'Power Look Up'!$F$4)</f>
        <v>1736.6213583257174</v>
      </c>
      <c r="M3218" s="51">
        <f t="array" ref="M3218">_xlfn.SUM(_xlfn.NORM.DIST($S$3:$S$1003,$G3218,$P3218,FALSE)*WindSpeedStep*$T$3:$T$1003)</f>
        <v>1729.8844374615387</v>
      </c>
      <c r="N3218" s="51">
        <f t="array" ref="N3218">_xlfn.SUM(_xlfn.NORM.DIST($S$3:$S$1003,$G3218,$Q3218,FALSE)*WindSpeedStep*$T$3:$T$1003)</f>
        <v>1733.3857957873033</v>
      </c>
      <c r="P3218" s="43">
        <f t="shared" si="202"/>
        <v>1.0359099774370388</v>
      </c>
      <c r="Q3218" s="43">
        <f t="shared" si="203"/>
        <v>1.0116308373408582</v>
      </c>
    </row>
    <row r="3219" spans="5:17" x14ac:dyDescent="0.2">
      <c r="E3219" s="16">
        <v>40972.722222222219</v>
      </c>
      <c r="F3219" s="22">
        <v>8.8800000000000008</v>
      </c>
      <c r="G3219" s="22">
        <v>9.0950806048598611</v>
      </c>
      <c r="H3219" s="25">
        <v>0.14977477477477477</v>
      </c>
      <c r="I3219" s="3">
        <f t="shared" si="200"/>
        <v>1211.9599999999468</v>
      </c>
      <c r="J3219" s="3">
        <f t="shared" si="201"/>
        <v>1294.0999999999431</v>
      </c>
      <c r="K3219" s="3">
        <f>MIN(J3219-M3219+N3219,'Power Look Up'!$F$4)</f>
        <v>1291.5384360481166</v>
      </c>
      <c r="M3219" s="51">
        <f t="array" ref="M3219">_xlfn.SUM(_xlfn.NORM.DIST($S$3:$S$1003,$G3219,$P3219,FALSE)*WindSpeedStep*$T$3:$T$1003)</f>
        <v>1296.4708532958491</v>
      </c>
      <c r="N3219" s="51">
        <f t="array" ref="N3219">_xlfn.SUM(_xlfn.NORM.DIST($S$3:$S$1003,$G3219,$Q3219,FALSE)*WindSpeedStep*$T$3:$T$1003)</f>
        <v>1293.9092893440227</v>
      </c>
      <c r="P3219" s="43">
        <f t="shared" si="202"/>
        <v>0.9095080604859862</v>
      </c>
      <c r="Q3219" s="43">
        <f t="shared" si="203"/>
        <v>1.3622136491513079</v>
      </c>
    </row>
    <row r="3220" spans="5:17" x14ac:dyDescent="0.2">
      <c r="E3220" s="16">
        <v>40972.729166666664</v>
      </c>
      <c r="F3220" s="22">
        <v>6.83</v>
      </c>
      <c r="G3220" s="22">
        <v>6.923776333322345</v>
      </c>
      <c r="H3220" s="25">
        <v>0.18301610541727673</v>
      </c>
      <c r="I3220" s="3">
        <f t="shared" si="200"/>
        <v>549.57999999997719</v>
      </c>
      <c r="J3220" s="3">
        <f t="shared" si="201"/>
        <v>569.91999999997665</v>
      </c>
      <c r="K3220" s="3">
        <f>MIN(J3220-M3220+N3220,'Power Look Up'!$F$4)</f>
        <v>607.02077403652868</v>
      </c>
      <c r="M3220" s="51">
        <f t="array" ref="M3220">_xlfn.SUM(_xlfn.NORM.DIST($S$3:$S$1003,$G3220,$P3220,FALSE)*WindSpeedStep*$T$3:$T$1003)</f>
        <v>574.58949791118107</v>
      </c>
      <c r="N3220" s="51">
        <f t="array" ref="N3220">_xlfn.SUM(_xlfn.NORM.DIST($S$3:$S$1003,$G3220,$Q3220,FALSE)*WindSpeedStep*$T$3:$T$1003)</f>
        <v>611.69027194773309</v>
      </c>
      <c r="P3220" s="43">
        <f t="shared" si="202"/>
        <v>0.69237763333223457</v>
      </c>
      <c r="Q3220" s="43">
        <f t="shared" si="203"/>
        <v>1.2671625793049679</v>
      </c>
    </row>
    <row r="3221" spans="5:17" x14ac:dyDescent="0.2">
      <c r="E3221" s="16">
        <v>40972.736111111109</v>
      </c>
      <c r="F3221" s="22">
        <v>7.57</v>
      </c>
      <c r="G3221" s="22">
        <v>7.774331940388425</v>
      </c>
      <c r="H3221" s="25">
        <v>0.20211360634081901</v>
      </c>
      <c r="I3221" s="3">
        <f t="shared" si="200"/>
        <v>759.56999999996481</v>
      </c>
      <c r="J3221" s="3">
        <f t="shared" si="201"/>
        <v>819.76999999996349</v>
      </c>
      <c r="K3221" s="3">
        <f>MIN(J3221-M3221+N3221,'Power Look Up'!$F$4)</f>
        <v>873.99864601005584</v>
      </c>
      <c r="M3221" s="51">
        <f t="array" ref="M3221">_xlfn.SUM(_xlfn.NORM.DIST($S$3:$S$1003,$G3221,$P3221,FALSE)*WindSpeedStep*$T$3:$T$1003)</f>
        <v>819.07109648245819</v>
      </c>
      <c r="N3221" s="51">
        <f t="array" ref="N3221">_xlfn.SUM(_xlfn.NORM.DIST($S$3:$S$1003,$G3221,$Q3221,FALSE)*WindSpeedStep*$T$3:$T$1003)</f>
        <v>873.29974249255054</v>
      </c>
      <c r="P3221" s="43">
        <f t="shared" si="202"/>
        <v>0.77743319403884259</v>
      </c>
      <c r="Q3221" s="43">
        <f t="shared" si="203"/>
        <v>1.5712982653625218</v>
      </c>
    </row>
    <row r="3222" spans="5:17" x14ac:dyDescent="0.2">
      <c r="E3222" s="16">
        <v>40972.743055555555</v>
      </c>
      <c r="F3222" s="22">
        <v>7.27</v>
      </c>
      <c r="G3222" s="22">
        <v>7.3521818355592083</v>
      </c>
      <c r="H3222" s="25">
        <v>0.17881705639614856</v>
      </c>
      <c r="I3222" s="3">
        <f t="shared" si="200"/>
        <v>669.26999999996679</v>
      </c>
      <c r="J3222" s="3">
        <f t="shared" si="201"/>
        <v>693.34999999996626</v>
      </c>
      <c r="K3222" s="3">
        <f>MIN(J3222-M3222+N3222,'Power Look Up'!$F$4)</f>
        <v>733.44085054947004</v>
      </c>
      <c r="M3222" s="51">
        <f t="array" ref="M3222">_xlfn.SUM(_xlfn.NORM.DIST($S$3:$S$1003,$G3222,$P3222,FALSE)*WindSpeedStep*$T$3:$T$1003)</f>
        <v>691.02928115750251</v>
      </c>
      <c r="N3222" s="51">
        <f t="array" ref="N3222">_xlfn.SUM(_xlfn.NORM.DIST($S$3:$S$1003,$G3222,$Q3222,FALSE)*WindSpeedStep*$T$3:$T$1003)</f>
        <v>731.12013170700629</v>
      </c>
      <c r="P3222" s="43">
        <f t="shared" si="202"/>
        <v>0.73521818355592083</v>
      </c>
      <c r="Q3222" s="43">
        <f t="shared" si="203"/>
        <v>1.31469551392393</v>
      </c>
    </row>
    <row r="3223" spans="5:17" x14ac:dyDescent="0.2">
      <c r="E3223" s="16">
        <v>40972.75</v>
      </c>
      <c r="F3223" s="22">
        <v>7.08</v>
      </c>
      <c r="G3223" s="22">
        <v>7.2765698901457752</v>
      </c>
      <c r="H3223" s="25">
        <v>0.14830508474576271</v>
      </c>
      <c r="I3223" s="3">
        <f t="shared" si="200"/>
        <v>612.07999999996798</v>
      </c>
      <c r="J3223" s="3">
        <f t="shared" si="201"/>
        <v>672.27999999996666</v>
      </c>
      <c r="K3223" s="3">
        <f>MIN(J3223-M3223+N3223,'Power Look Up'!$F$4)</f>
        <v>694.61624161315967</v>
      </c>
      <c r="M3223" s="51">
        <f t="array" ref="M3223">_xlfn.SUM(_xlfn.NORM.DIST($S$3:$S$1003,$G3223,$P3223,FALSE)*WindSpeedStep*$T$3:$T$1003)</f>
        <v>669.50182501024312</v>
      </c>
      <c r="N3223" s="51">
        <f t="array" ref="N3223">_xlfn.SUM(_xlfn.NORM.DIST($S$3:$S$1003,$G3223,$Q3223,FALSE)*WindSpeedStep*$T$3:$T$1003)</f>
        <v>691.83806662343613</v>
      </c>
      <c r="P3223" s="43">
        <f t="shared" si="202"/>
        <v>0.72765698901457754</v>
      </c>
      <c r="Q3223" s="43">
        <f t="shared" si="203"/>
        <v>1.0791523142165345</v>
      </c>
    </row>
    <row r="3224" spans="5:17" x14ac:dyDescent="0.2">
      <c r="E3224" s="16">
        <v>40972.756944444445</v>
      </c>
      <c r="F3224" s="22">
        <v>6.41</v>
      </c>
      <c r="G3224" s="22">
        <v>6.6288207429595492</v>
      </c>
      <c r="H3224" s="25">
        <v>0.16536661466458658</v>
      </c>
      <c r="I3224" s="3">
        <f t="shared" si="200"/>
        <v>454.65999999997916</v>
      </c>
      <c r="J3224" s="3">
        <f t="shared" si="201"/>
        <v>504.37999999997811</v>
      </c>
      <c r="K3224" s="3">
        <f>MIN(J3224-M3224+N3224,'Power Look Up'!$F$4)</f>
        <v>528.61887360490346</v>
      </c>
      <c r="M3224" s="51">
        <f t="array" ref="M3224">_xlfn.SUM(_xlfn.NORM.DIST($S$3:$S$1003,$G3224,$P3224,FALSE)*WindSpeedStep*$T$3:$T$1003)</f>
        <v>502.10136974657041</v>
      </c>
      <c r="N3224" s="51">
        <f t="array" ref="N3224">_xlfn.SUM(_xlfn.NORM.DIST($S$3:$S$1003,$G3224,$Q3224,FALSE)*WindSpeedStep*$T$3:$T$1003)</f>
        <v>526.34024335149581</v>
      </c>
      <c r="P3224" s="43">
        <f t="shared" si="202"/>
        <v>0.66288207429595492</v>
      </c>
      <c r="Q3224" s="43">
        <f t="shared" si="203"/>
        <v>1.0961856454816103</v>
      </c>
    </row>
    <row r="3225" spans="5:17" x14ac:dyDescent="0.2">
      <c r="E3225" s="16">
        <v>40972.763888888891</v>
      </c>
      <c r="F3225" s="22">
        <v>6.97</v>
      </c>
      <c r="G3225" s="22">
        <v>7.0998994589516835</v>
      </c>
      <c r="H3225" s="25">
        <v>0.15208034433285511</v>
      </c>
      <c r="I3225" s="3">
        <f t="shared" si="200"/>
        <v>581.21999999997649</v>
      </c>
      <c r="J3225" s="3">
        <f t="shared" si="201"/>
        <v>618.09999999996785</v>
      </c>
      <c r="K3225" s="3">
        <f>MIN(J3225-M3225+N3225,'Power Look Up'!$F$4)</f>
        <v>640.96164838769187</v>
      </c>
      <c r="M3225" s="51">
        <f t="array" ref="M3225">_xlfn.SUM(_xlfn.NORM.DIST($S$3:$S$1003,$G3225,$P3225,FALSE)*WindSpeedStep*$T$3:$T$1003)</f>
        <v>620.84033723036328</v>
      </c>
      <c r="N3225" s="51">
        <f t="array" ref="N3225">_xlfn.SUM(_xlfn.NORM.DIST($S$3:$S$1003,$G3225,$Q3225,FALSE)*WindSpeedStep*$T$3:$T$1003)</f>
        <v>643.70198561808729</v>
      </c>
      <c r="P3225" s="43">
        <f t="shared" si="202"/>
        <v>0.7099899458951684</v>
      </c>
      <c r="Q3225" s="43">
        <f t="shared" si="203"/>
        <v>1.0797551544460238</v>
      </c>
    </row>
    <row r="3226" spans="5:17" x14ac:dyDescent="0.2">
      <c r="E3226" s="16">
        <v>40972.770833333336</v>
      </c>
      <c r="F3226" s="22">
        <v>7.03</v>
      </c>
      <c r="G3226" s="22">
        <v>7.2019616465629621</v>
      </c>
      <c r="H3226" s="25">
        <v>0.17923186344238975</v>
      </c>
      <c r="I3226" s="3">
        <f t="shared" si="200"/>
        <v>597.02999999996825</v>
      </c>
      <c r="J3226" s="3">
        <f t="shared" si="201"/>
        <v>648.19999999996719</v>
      </c>
      <c r="K3226" s="3">
        <f>MIN(J3226-M3226+N3226,'Power Look Up'!$F$4)</f>
        <v>686.91693410213929</v>
      </c>
      <c r="M3226" s="51">
        <f t="array" ref="M3226">_xlfn.SUM(_xlfn.NORM.DIST($S$3:$S$1003,$G3226,$P3226,FALSE)*WindSpeedStep*$T$3:$T$1003)</f>
        <v>648.67314667577</v>
      </c>
      <c r="N3226" s="51">
        <f t="array" ref="N3226">_xlfn.SUM(_xlfn.NORM.DIST($S$3:$S$1003,$G3226,$Q3226,FALSE)*WindSpeedStep*$T$3:$T$1003)</f>
        <v>687.3900807779421</v>
      </c>
      <c r="P3226" s="43">
        <f t="shared" si="202"/>
        <v>0.72019616465629621</v>
      </c>
      <c r="Q3226" s="43">
        <f t="shared" si="203"/>
        <v>1.2908210063541012</v>
      </c>
    </row>
    <row r="3227" spans="5:17" x14ac:dyDescent="0.2">
      <c r="E3227" s="16">
        <v>40972.777777777781</v>
      </c>
      <c r="F3227" s="22">
        <v>6.72</v>
      </c>
      <c r="G3227" s="22">
        <v>7.046171159738793</v>
      </c>
      <c r="H3227" s="25">
        <v>0.17261904761904762</v>
      </c>
      <c r="I3227" s="3">
        <f t="shared" si="200"/>
        <v>524.71999999997763</v>
      </c>
      <c r="J3227" s="3">
        <f t="shared" si="201"/>
        <v>603.04999999996812</v>
      </c>
      <c r="K3227" s="3">
        <f>MIN(J3227-M3227+N3227,'Power Look Up'!$F$4)</f>
        <v>636.17132304744462</v>
      </c>
      <c r="M3227" s="51">
        <f t="array" ref="M3227">_xlfn.SUM(_xlfn.NORM.DIST($S$3:$S$1003,$G3227,$P3227,FALSE)*WindSpeedStep*$T$3:$T$1003)</f>
        <v>606.49318079371369</v>
      </c>
      <c r="N3227" s="51">
        <f t="array" ref="N3227">_xlfn.SUM(_xlfn.NORM.DIST($S$3:$S$1003,$G3227,$Q3227,FALSE)*WindSpeedStep*$T$3:$T$1003)</f>
        <v>639.61450384119019</v>
      </c>
      <c r="P3227" s="43">
        <f t="shared" si="202"/>
        <v>0.70461711597387933</v>
      </c>
      <c r="Q3227" s="43">
        <f t="shared" si="203"/>
        <v>1.2163033549549107</v>
      </c>
    </row>
    <row r="3228" spans="5:17" x14ac:dyDescent="0.2">
      <c r="E3228" s="16">
        <v>40972.784722222219</v>
      </c>
      <c r="F3228" s="22">
        <v>7.33</v>
      </c>
      <c r="G3228" s="22">
        <v>7.5573456978210878</v>
      </c>
      <c r="H3228" s="25">
        <v>0.16234652114597545</v>
      </c>
      <c r="I3228" s="3">
        <f t="shared" si="200"/>
        <v>687.32999999996628</v>
      </c>
      <c r="J3228" s="3">
        <f t="shared" si="201"/>
        <v>756.55999999996493</v>
      </c>
      <c r="K3228" s="3">
        <f>MIN(J3228-M3228+N3228,'Power Look Up'!$F$4)</f>
        <v>788.73269908104487</v>
      </c>
      <c r="M3228" s="51">
        <f t="array" ref="M3228">_xlfn.SUM(_xlfn.NORM.DIST($S$3:$S$1003,$G3228,$P3228,FALSE)*WindSpeedStep*$T$3:$T$1003)</f>
        <v>751.58343353321732</v>
      </c>
      <c r="N3228" s="51">
        <f t="array" ref="N3228">_xlfn.SUM(_xlfn.NORM.DIST($S$3:$S$1003,$G3228,$Q3228,FALSE)*WindSpeedStep*$T$3:$T$1003)</f>
        <v>783.75613261429726</v>
      </c>
      <c r="P3228" s="43">
        <f t="shared" si="202"/>
        <v>0.75573456978210884</v>
      </c>
      <c r="Q3228" s="43">
        <f t="shared" si="203"/>
        <v>1.2269087831387577</v>
      </c>
    </row>
    <row r="3229" spans="5:17" x14ac:dyDescent="0.2">
      <c r="E3229" s="16">
        <v>40972.791666666664</v>
      </c>
      <c r="F3229" s="22">
        <v>7.6</v>
      </c>
      <c r="G3229" s="22">
        <v>7.6604630262479949</v>
      </c>
      <c r="H3229" s="25">
        <v>0.14868421052631578</v>
      </c>
      <c r="I3229" s="3">
        <f t="shared" si="200"/>
        <v>768.59999999996467</v>
      </c>
      <c r="J3229" s="3">
        <f t="shared" si="201"/>
        <v>786.65999999996416</v>
      </c>
      <c r="K3229" s="3">
        <f>MIN(J3229-M3229+N3229,'Power Look Up'!$F$4)</f>
        <v>811.60072197036118</v>
      </c>
      <c r="M3229" s="51">
        <f t="array" ref="M3229">_xlfn.SUM(_xlfn.NORM.DIST($S$3:$S$1003,$G3229,$P3229,FALSE)*WindSpeedStep*$T$3:$T$1003)</f>
        <v>783.21137306154287</v>
      </c>
      <c r="N3229" s="51">
        <f t="array" ref="N3229">_xlfn.SUM(_xlfn.NORM.DIST($S$3:$S$1003,$G3229,$Q3229,FALSE)*WindSpeedStep*$T$3:$T$1003)</f>
        <v>808.15209503193989</v>
      </c>
      <c r="P3229" s="43">
        <f t="shared" si="202"/>
        <v>0.76604630262479956</v>
      </c>
      <c r="Q3229" s="43">
        <f t="shared" si="203"/>
        <v>1.1389898973237149</v>
      </c>
    </row>
    <row r="3230" spans="5:17" x14ac:dyDescent="0.2">
      <c r="E3230" s="16">
        <v>40972.798611111109</v>
      </c>
      <c r="F3230" s="22">
        <v>7.23</v>
      </c>
      <c r="G3230" s="22">
        <v>7.6117940315584054</v>
      </c>
      <c r="H3230" s="25">
        <v>0.16735822959889349</v>
      </c>
      <c r="I3230" s="3">
        <f t="shared" si="200"/>
        <v>657.22999999996694</v>
      </c>
      <c r="J3230" s="3">
        <f t="shared" si="201"/>
        <v>771.60999999996454</v>
      </c>
      <c r="K3230" s="3">
        <f>MIN(J3230-M3230+N3230,'Power Look Up'!$F$4)</f>
        <v>806.94102445825695</v>
      </c>
      <c r="M3230" s="51">
        <f t="array" ref="M3230">_xlfn.SUM(_xlfn.NORM.DIST($S$3:$S$1003,$G3230,$P3230,FALSE)*WindSpeedStep*$T$3:$T$1003)</f>
        <v>768.18374718684368</v>
      </c>
      <c r="N3230" s="51">
        <f t="array" ref="N3230">_xlfn.SUM(_xlfn.NORM.DIST($S$3:$S$1003,$G3230,$Q3230,FALSE)*WindSpeedStep*$T$3:$T$1003)</f>
        <v>803.51477164513608</v>
      </c>
      <c r="P3230" s="43">
        <f t="shared" si="202"/>
        <v>0.76117940315584054</v>
      </c>
      <c r="Q3230" s="43">
        <f t="shared" si="203"/>
        <v>1.2738963731930386</v>
      </c>
    </row>
    <row r="3231" spans="5:17" x14ac:dyDescent="0.2">
      <c r="E3231" s="16">
        <v>40972.805555555555</v>
      </c>
      <c r="F3231" s="22">
        <v>7.27</v>
      </c>
      <c r="G3231" s="22">
        <v>7.5642131608501586</v>
      </c>
      <c r="H3231" s="25">
        <v>0.15268225584594225</v>
      </c>
      <c r="I3231" s="3">
        <f t="shared" si="200"/>
        <v>669.26999999996679</v>
      </c>
      <c r="J3231" s="3">
        <f t="shared" si="201"/>
        <v>756.55999999996493</v>
      </c>
      <c r="K3231" s="3">
        <f>MIN(J3231-M3231+N3231,'Power Look Up'!$F$4)</f>
        <v>783.27485851864469</v>
      </c>
      <c r="M3231" s="51">
        <f t="array" ref="M3231">_xlfn.SUM(_xlfn.NORM.DIST($S$3:$S$1003,$G3231,$P3231,FALSE)*WindSpeedStep*$T$3:$T$1003)</f>
        <v>753.66489298567046</v>
      </c>
      <c r="N3231" s="51">
        <f t="array" ref="N3231">_xlfn.SUM(_xlfn.NORM.DIST($S$3:$S$1003,$G3231,$Q3231,FALSE)*WindSpeedStep*$T$3:$T$1003)</f>
        <v>780.37975150435022</v>
      </c>
      <c r="P3231" s="43">
        <f t="shared" si="202"/>
        <v>0.75642131608501595</v>
      </c>
      <c r="Q3231" s="43">
        <f t="shared" si="203"/>
        <v>1.1549211290981674</v>
      </c>
    </row>
    <row r="3232" spans="5:17" x14ac:dyDescent="0.2">
      <c r="E3232" s="16">
        <v>40972.8125</v>
      </c>
      <c r="F3232" s="22">
        <v>7.96</v>
      </c>
      <c r="G3232" s="22">
        <v>8.0187284823149039</v>
      </c>
      <c r="H3232" s="25">
        <v>0.18341708542713567</v>
      </c>
      <c r="I3232" s="3">
        <f t="shared" si="200"/>
        <v>876.95999999996229</v>
      </c>
      <c r="J3232" s="3">
        <f t="shared" si="201"/>
        <v>896.33999999995353</v>
      </c>
      <c r="K3232" s="3">
        <f>MIN(J3232-M3232+N3232,'Power Look Up'!$F$4)</f>
        <v>938.77193035968492</v>
      </c>
      <c r="M3232" s="51">
        <f t="array" ref="M3232">_xlfn.SUM(_xlfn.NORM.DIST($S$3:$S$1003,$G3232,$P3232,FALSE)*WindSpeedStep*$T$3:$T$1003)</f>
        <v>899.34428655922738</v>
      </c>
      <c r="N3232" s="51">
        <f t="array" ref="N3232">_xlfn.SUM(_xlfn.NORM.DIST($S$3:$S$1003,$G3232,$Q3232,FALSE)*WindSpeedStep*$T$3:$T$1003)</f>
        <v>941.77621691895877</v>
      </c>
      <c r="P3232" s="43">
        <f t="shared" si="202"/>
        <v>0.80187284823149041</v>
      </c>
      <c r="Q3232" s="43">
        <f t="shared" si="203"/>
        <v>1.4707718070577587</v>
      </c>
    </row>
    <row r="3233" spans="5:17" x14ac:dyDescent="0.2">
      <c r="E3233" s="16">
        <v>40972.819444444445</v>
      </c>
      <c r="F3233" s="22">
        <v>6.74</v>
      </c>
      <c r="G3233" s="22">
        <v>6.9162920779346839</v>
      </c>
      <c r="H3233" s="25">
        <v>0.16172106824925817</v>
      </c>
      <c r="I3233" s="3">
        <f t="shared" si="200"/>
        <v>529.2399999999775</v>
      </c>
      <c r="J3233" s="3">
        <f t="shared" si="201"/>
        <v>569.91999999997665</v>
      </c>
      <c r="K3233" s="3">
        <f>MIN(J3233-M3233+N3233,'Power Look Up'!$F$4)</f>
        <v>595.82775519657434</v>
      </c>
      <c r="M3233" s="51">
        <f t="array" ref="M3233">_xlfn.SUM(_xlfn.NORM.DIST($S$3:$S$1003,$G3233,$P3233,FALSE)*WindSpeedStep*$T$3:$T$1003)</f>
        <v>572.67363028580212</v>
      </c>
      <c r="N3233" s="51">
        <f t="array" ref="N3233">_xlfn.SUM(_xlfn.NORM.DIST($S$3:$S$1003,$G3233,$Q3233,FALSE)*WindSpeedStep*$T$3:$T$1003)</f>
        <v>598.58138548239981</v>
      </c>
      <c r="P3233" s="43">
        <f t="shared" si="202"/>
        <v>0.69162920779346848</v>
      </c>
      <c r="Q3233" s="43">
        <f t="shared" si="203"/>
        <v>1.1185101431674787</v>
      </c>
    </row>
    <row r="3234" spans="5:17" x14ac:dyDescent="0.2">
      <c r="E3234" s="16">
        <v>40972.826388888891</v>
      </c>
      <c r="F3234" s="22">
        <v>7.13</v>
      </c>
      <c r="G3234" s="22">
        <v>7.3871634175251186</v>
      </c>
      <c r="H3234" s="25">
        <v>0.16129032258064516</v>
      </c>
      <c r="I3234" s="3">
        <f t="shared" si="200"/>
        <v>627.12999999996759</v>
      </c>
      <c r="J3234" s="3">
        <f t="shared" si="201"/>
        <v>705.38999999996599</v>
      </c>
      <c r="K3234" s="3">
        <f>MIN(J3234-M3234+N3234,'Power Look Up'!$F$4)</f>
        <v>735.74411805191733</v>
      </c>
      <c r="M3234" s="51">
        <f t="array" ref="M3234">_xlfn.SUM(_xlfn.NORM.DIST($S$3:$S$1003,$G3234,$P3234,FALSE)*WindSpeedStep*$T$3:$T$1003)</f>
        <v>701.13211790677155</v>
      </c>
      <c r="N3234" s="51">
        <f t="array" ref="N3234">_xlfn.SUM(_xlfn.NORM.DIST($S$3:$S$1003,$G3234,$Q3234,FALSE)*WindSpeedStep*$T$3:$T$1003)</f>
        <v>731.48623595872289</v>
      </c>
      <c r="P3234" s="43">
        <f t="shared" si="202"/>
        <v>0.73871634175251188</v>
      </c>
      <c r="Q3234" s="43">
        <f t="shared" si="203"/>
        <v>1.1914779705685674</v>
      </c>
    </row>
    <row r="3235" spans="5:17" x14ac:dyDescent="0.2">
      <c r="E3235" s="16">
        <v>40972.833333333336</v>
      </c>
      <c r="F3235" s="22">
        <v>7.01</v>
      </c>
      <c r="G3235" s="22">
        <v>7.2331315523492563</v>
      </c>
      <c r="H3235" s="25">
        <v>0.15263908701854495</v>
      </c>
      <c r="I3235" s="3">
        <f t="shared" si="200"/>
        <v>591.00999999996839</v>
      </c>
      <c r="J3235" s="3">
        <f t="shared" si="201"/>
        <v>657.22999999996694</v>
      </c>
      <c r="K3235" s="3">
        <f>MIN(J3235-M3235+N3235,'Power Look Up'!$F$4)</f>
        <v>681.52474334908788</v>
      </c>
      <c r="M3235" s="51">
        <f t="array" ref="M3235">_xlfn.SUM(_xlfn.NORM.DIST($S$3:$S$1003,$G3235,$P3235,FALSE)*WindSpeedStep*$T$3:$T$1003)</f>
        <v>657.32522721469525</v>
      </c>
      <c r="N3235" s="51">
        <f t="array" ref="N3235">_xlfn.SUM(_xlfn.NORM.DIST($S$3:$S$1003,$G3235,$Q3235,FALSE)*WindSpeedStep*$T$3:$T$1003)</f>
        <v>681.6199705638162</v>
      </c>
      <c r="P3235" s="43">
        <f t="shared" si="202"/>
        <v>0.72331315523492568</v>
      </c>
      <c r="Q3235" s="43">
        <f t="shared" si="203"/>
        <v>1.1040585964356213</v>
      </c>
    </row>
    <row r="3236" spans="5:17" x14ac:dyDescent="0.2">
      <c r="E3236" s="16">
        <v>40972.840277777781</v>
      </c>
      <c r="F3236" s="22">
        <v>6.54</v>
      </c>
      <c r="G3236" s="22">
        <v>6.8428563170023526</v>
      </c>
      <c r="H3236" s="25">
        <v>0.14525993883792049</v>
      </c>
      <c r="I3236" s="3">
        <f t="shared" si="200"/>
        <v>484.03999999997853</v>
      </c>
      <c r="J3236" s="3">
        <f t="shared" si="201"/>
        <v>551.83999999997707</v>
      </c>
      <c r="K3236" s="3">
        <f>MIN(J3236-M3236+N3236,'Power Look Up'!$F$4)</f>
        <v>569.29621463908666</v>
      </c>
      <c r="M3236" s="51">
        <f t="array" ref="M3236">_xlfn.SUM(_xlfn.NORM.DIST($S$3:$S$1003,$G3236,$P3236,FALSE)*WindSpeedStep*$T$3:$T$1003)</f>
        <v>554.08785690811942</v>
      </c>
      <c r="N3236" s="51">
        <f t="array" ref="N3236">_xlfn.SUM(_xlfn.NORM.DIST($S$3:$S$1003,$G3236,$Q3236,FALSE)*WindSpeedStep*$T$3:$T$1003)</f>
        <v>571.54407154722901</v>
      </c>
      <c r="P3236" s="43">
        <f t="shared" si="202"/>
        <v>0.68428563170023526</v>
      </c>
      <c r="Q3236" s="43">
        <f t="shared" si="203"/>
        <v>0.99399289008443958</v>
      </c>
    </row>
    <row r="3237" spans="5:17" x14ac:dyDescent="0.2">
      <c r="E3237" s="16">
        <v>40972.847222222219</v>
      </c>
      <c r="F3237" s="22">
        <v>6.09</v>
      </c>
      <c r="G3237" s="22">
        <v>6.3323715966503498</v>
      </c>
      <c r="H3237" s="25">
        <v>0.18883415435139572</v>
      </c>
      <c r="I3237" s="3">
        <f t="shared" si="200"/>
        <v>382.33999999998071</v>
      </c>
      <c r="J3237" s="3">
        <f t="shared" si="201"/>
        <v>436.57999999997958</v>
      </c>
      <c r="K3237" s="3">
        <f>MIN(J3237-M3237+N3237,'Power Look Up'!$F$4)</f>
        <v>466.62159221294576</v>
      </c>
      <c r="M3237" s="51">
        <f t="array" ref="M3237">_xlfn.SUM(_xlfn.NORM.DIST($S$3:$S$1003,$G3237,$P3237,FALSE)*WindSpeedStep*$T$3:$T$1003)</f>
        <v>435.34137662428969</v>
      </c>
      <c r="N3237" s="51">
        <f t="array" ref="N3237">_xlfn.SUM(_xlfn.NORM.DIST($S$3:$S$1003,$G3237,$Q3237,FALSE)*WindSpeedStep*$T$3:$T$1003)</f>
        <v>465.38296883725587</v>
      </c>
      <c r="P3237" s="43">
        <f t="shared" si="202"/>
        <v>0.63323715966503502</v>
      </c>
      <c r="Q3237" s="43">
        <f t="shared" si="203"/>
        <v>1.1957680354922664</v>
      </c>
    </row>
    <row r="3238" spans="5:17" x14ac:dyDescent="0.2">
      <c r="E3238" s="16">
        <v>40972.854166666664</v>
      </c>
      <c r="F3238" s="22">
        <v>6.41</v>
      </c>
      <c r="G3238" s="22">
        <v>6.6519617865862477</v>
      </c>
      <c r="H3238" s="25">
        <v>0.16224648985959439</v>
      </c>
      <c r="I3238" s="3">
        <f t="shared" si="200"/>
        <v>454.65999999997916</v>
      </c>
      <c r="J3238" s="3">
        <f t="shared" si="201"/>
        <v>508.89999999997804</v>
      </c>
      <c r="K3238" s="3">
        <f>MIN(J3238-M3238+N3238,'Power Look Up'!$F$4)</f>
        <v>532.03080496724169</v>
      </c>
      <c r="M3238" s="51">
        <f t="array" ref="M3238">_xlfn.SUM(_xlfn.NORM.DIST($S$3:$S$1003,$G3238,$P3238,FALSE)*WindSpeedStep*$T$3:$T$1003)</f>
        <v>507.56668124889296</v>
      </c>
      <c r="N3238" s="51">
        <f t="array" ref="N3238">_xlfn.SUM(_xlfn.NORM.DIST($S$3:$S$1003,$G3238,$Q3238,FALSE)*WindSpeedStep*$T$3:$T$1003)</f>
        <v>530.69748621615668</v>
      </c>
      <c r="P3238" s="43">
        <f t="shared" si="202"/>
        <v>0.66519617865862479</v>
      </c>
      <c r="Q3238" s="43">
        <f t="shared" si="203"/>
        <v>1.0792574505537751</v>
      </c>
    </row>
    <row r="3239" spans="5:17" x14ac:dyDescent="0.2">
      <c r="E3239" s="16">
        <v>40972.861111111109</v>
      </c>
      <c r="F3239" s="22">
        <v>6.33</v>
      </c>
      <c r="G3239" s="22">
        <v>6.6577891057819212</v>
      </c>
      <c r="H3239" s="25">
        <v>0.17219589257503951</v>
      </c>
      <c r="I3239" s="3">
        <f t="shared" si="200"/>
        <v>436.57999999997958</v>
      </c>
      <c r="J3239" s="3">
        <f t="shared" si="201"/>
        <v>511.15999999997791</v>
      </c>
      <c r="K3239" s="3">
        <f>MIN(J3239-M3239+N3239,'Power Look Up'!$F$4)</f>
        <v>538.90773538668509</v>
      </c>
      <c r="M3239" s="51">
        <f t="array" ref="M3239">_xlfn.SUM(_xlfn.NORM.DIST($S$3:$S$1003,$G3239,$P3239,FALSE)*WindSpeedStep*$T$3:$T$1003)</f>
        <v>508.94883608057307</v>
      </c>
      <c r="N3239" s="51">
        <f t="array" ref="N3239">_xlfn.SUM(_xlfn.NORM.DIST($S$3:$S$1003,$G3239,$Q3239,FALSE)*WindSpeedStep*$T$3:$T$1003)</f>
        <v>536.69657146728025</v>
      </c>
      <c r="P3239" s="43">
        <f t="shared" si="202"/>
        <v>0.66577891057819216</v>
      </c>
      <c r="Q3239" s="43">
        <f t="shared" si="203"/>
        <v>1.1464439376464921</v>
      </c>
    </row>
    <row r="3240" spans="5:17" x14ac:dyDescent="0.2">
      <c r="E3240" s="16">
        <v>40972.868055555555</v>
      </c>
      <c r="F3240" s="22">
        <v>6.84</v>
      </c>
      <c r="G3240" s="22">
        <v>7.0597536031601518</v>
      </c>
      <c r="H3240" s="25">
        <v>0.15497076023391815</v>
      </c>
      <c r="I3240" s="3">
        <f t="shared" si="200"/>
        <v>551.83999999997707</v>
      </c>
      <c r="J3240" s="3">
        <f t="shared" si="201"/>
        <v>606.05999999996811</v>
      </c>
      <c r="K3240" s="3">
        <f>MIN(J3240-M3240+N3240,'Power Look Up'!$F$4)</f>
        <v>630.03131063448905</v>
      </c>
      <c r="M3240" s="51">
        <f t="array" ref="M3240">_xlfn.SUM(_xlfn.NORM.DIST($S$3:$S$1003,$G3240,$P3240,FALSE)*WindSpeedStep*$T$3:$T$1003)</f>
        <v>610.10033661519742</v>
      </c>
      <c r="N3240" s="51">
        <f t="array" ref="N3240">_xlfn.SUM(_xlfn.NORM.DIST($S$3:$S$1003,$G3240,$Q3240,FALSE)*WindSpeedStep*$T$3:$T$1003)</f>
        <v>634.07164724971835</v>
      </c>
      <c r="P3240" s="43">
        <f t="shared" si="202"/>
        <v>0.70597536031601527</v>
      </c>
      <c r="Q3240" s="43">
        <f t="shared" si="203"/>
        <v>1.0940553829458717</v>
      </c>
    </row>
    <row r="3241" spans="5:17" x14ac:dyDescent="0.2">
      <c r="E3241" s="16">
        <v>40972.875</v>
      </c>
      <c r="F3241" s="22">
        <v>7</v>
      </c>
      <c r="G3241" s="22">
        <v>7.2904861142368276</v>
      </c>
      <c r="H3241" s="25">
        <v>0.16</v>
      </c>
      <c r="I3241" s="3">
        <f t="shared" si="200"/>
        <v>587.99999999997635</v>
      </c>
      <c r="J3241" s="3">
        <f t="shared" si="201"/>
        <v>675.28999999996654</v>
      </c>
      <c r="K3241" s="3">
        <f>MIN(J3241-M3241+N3241,'Power Look Up'!$F$4)</f>
        <v>704.0877617016838</v>
      </c>
      <c r="M3241" s="51">
        <f t="array" ref="M3241">_xlfn.SUM(_xlfn.NORM.DIST($S$3:$S$1003,$G3241,$P3241,FALSE)*WindSpeedStep*$T$3:$T$1003)</f>
        <v>673.43219908171716</v>
      </c>
      <c r="N3241" s="51">
        <f t="array" ref="N3241">_xlfn.SUM(_xlfn.NORM.DIST($S$3:$S$1003,$G3241,$Q3241,FALSE)*WindSpeedStep*$T$3:$T$1003)</f>
        <v>702.22996078343442</v>
      </c>
      <c r="P3241" s="43">
        <f t="shared" si="202"/>
        <v>0.72904861142368282</v>
      </c>
      <c r="Q3241" s="43">
        <f t="shared" si="203"/>
        <v>1.1664777782778923</v>
      </c>
    </row>
    <row r="3242" spans="5:17" x14ac:dyDescent="0.2">
      <c r="E3242" s="16">
        <v>40972.881944444445</v>
      </c>
      <c r="F3242" s="22">
        <v>6.19</v>
      </c>
      <c r="G3242" s="22">
        <v>6.4304926607574622</v>
      </c>
      <c r="H3242" s="25">
        <v>0.15347334410339256</v>
      </c>
      <c r="I3242" s="3">
        <f t="shared" si="200"/>
        <v>404.93999999998022</v>
      </c>
      <c r="J3242" s="3">
        <f t="shared" si="201"/>
        <v>459.17999999997903</v>
      </c>
      <c r="K3242" s="3">
        <f>MIN(J3242-M3242+N3242,'Power Look Up'!$F$4)</f>
        <v>476.26666905353369</v>
      </c>
      <c r="M3242" s="51">
        <f t="array" ref="M3242">_xlfn.SUM(_xlfn.NORM.DIST($S$3:$S$1003,$G3242,$P3242,FALSE)*WindSpeedStep*$T$3:$T$1003)</f>
        <v>456.77832398298654</v>
      </c>
      <c r="N3242" s="51">
        <f t="array" ref="N3242">_xlfn.SUM(_xlfn.NORM.DIST($S$3:$S$1003,$G3242,$Q3242,FALSE)*WindSpeedStep*$T$3:$T$1003)</f>
        <v>473.86499303654119</v>
      </c>
      <c r="P3242" s="43">
        <f t="shared" si="202"/>
        <v>0.64304926607574631</v>
      </c>
      <c r="Q3242" s="43">
        <f t="shared" si="203"/>
        <v>0.98690921287877031</v>
      </c>
    </row>
    <row r="3243" spans="5:17" x14ac:dyDescent="0.2">
      <c r="E3243" s="16">
        <v>40972.888888888891</v>
      </c>
      <c r="F3243" s="22">
        <v>6.54</v>
      </c>
      <c r="G3243" s="22">
        <v>6.7110974416467544</v>
      </c>
      <c r="H3243" s="25">
        <v>0.14373088685015289</v>
      </c>
      <c r="I3243" s="3">
        <f t="shared" si="200"/>
        <v>484.03999999997853</v>
      </c>
      <c r="J3243" s="3">
        <f t="shared" si="201"/>
        <v>522.45999999997775</v>
      </c>
      <c r="K3243" s="3">
        <f>MIN(J3243-M3243+N3243,'Power Look Up'!$F$4)</f>
        <v>538.23211585384013</v>
      </c>
      <c r="M3243" s="51">
        <f t="array" ref="M3243">_xlfn.SUM(_xlfn.NORM.DIST($S$3:$S$1003,$G3243,$P3243,FALSE)*WindSpeedStep*$T$3:$T$1003)</f>
        <v>521.70323517827603</v>
      </c>
      <c r="N3243" s="51">
        <f t="array" ref="N3243">_xlfn.SUM(_xlfn.NORM.DIST($S$3:$S$1003,$G3243,$Q3243,FALSE)*WindSpeedStep*$T$3:$T$1003)</f>
        <v>537.47535103213841</v>
      </c>
      <c r="P3243" s="43">
        <f t="shared" si="202"/>
        <v>0.6711097441646755</v>
      </c>
      <c r="Q3243" s="43">
        <f t="shared" si="203"/>
        <v>0.96459198702568028</v>
      </c>
    </row>
    <row r="3244" spans="5:17" x14ac:dyDescent="0.2">
      <c r="E3244" s="16">
        <v>40972.895833333336</v>
      </c>
      <c r="F3244" s="22">
        <v>7.3</v>
      </c>
      <c r="G3244" s="22">
        <v>7.3870830323962666</v>
      </c>
      <c r="H3244" s="25">
        <v>0.15890410958904108</v>
      </c>
      <c r="I3244" s="3">
        <f t="shared" si="200"/>
        <v>678.29999999996653</v>
      </c>
      <c r="J3244" s="3">
        <f t="shared" si="201"/>
        <v>705.38999999996599</v>
      </c>
      <c r="K3244" s="3">
        <f>MIN(J3244-M3244+N3244,'Power Look Up'!$F$4)</f>
        <v>734.39840021318423</v>
      </c>
      <c r="M3244" s="51">
        <f t="array" ref="M3244">_xlfn.SUM(_xlfn.NORM.DIST($S$3:$S$1003,$G3244,$P3244,FALSE)*WindSpeedStep*$T$3:$T$1003)</f>
        <v>701.10879815467399</v>
      </c>
      <c r="N3244" s="51">
        <f t="array" ref="N3244">_xlfn.SUM(_xlfn.NORM.DIST($S$3:$S$1003,$G3244,$Q3244,FALSE)*WindSpeedStep*$T$3:$T$1003)</f>
        <v>730.11719836789223</v>
      </c>
      <c r="P3244" s="43">
        <f t="shared" si="202"/>
        <v>0.73870830323962666</v>
      </c>
      <c r="Q3244" s="43">
        <f t="shared" si="203"/>
        <v>1.1738378517232422</v>
      </c>
    </row>
    <row r="3245" spans="5:17" x14ac:dyDescent="0.2">
      <c r="E3245" s="16">
        <v>40972.902777777781</v>
      </c>
      <c r="F3245" s="22">
        <v>7.7</v>
      </c>
      <c r="G3245" s="22">
        <v>7.9596054646133538</v>
      </c>
      <c r="H3245" s="25">
        <v>0.15844155844155844</v>
      </c>
      <c r="I3245" s="3">
        <f t="shared" si="200"/>
        <v>798.69999999996389</v>
      </c>
      <c r="J3245" s="3">
        <f t="shared" si="201"/>
        <v>876.95999999996229</v>
      </c>
      <c r="K3245" s="3">
        <f>MIN(J3245-M3245+N3245,'Power Look Up'!$F$4)</f>
        <v>907.55910432877647</v>
      </c>
      <c r="M3245" s="51">
        <f t="array" ref="M3245">_xlfn.SUM(_xlfn.NORM.DIST($S$3:$S$1003,$G3245,$P3245,FALSE)*WindSpeedStep*$T$3:$T$1003)</f>
        <v>879.51382474630293</v>
      </c>
      <c r="N3245" s="51">
        <f t="array" ref="N3245">_xlfn.SUM(_xlfn.NORM.DIST($S$3:$S$1003,$G3245,$Q3245,FALSE)*WindSpeedStep*$T$3:$T$1003)</f>
        <v>910.11292907511711</v>
      </c>
      <c r="P3245" s="43">
        <f t="shared" si="202"/>
        <v>0.79596054646133541</v>
      </c>
      <c r="Q3245" s="43">
        <f t="shared" si="203"/>
        <v>1.2611322943932846</v>
      </c>
    </row>
    <row r="3246" spans="5:17" x14ac:dyDescent="0.2">
      <c r="E3246" s="16">
        <v>40972.909722222219</v>
      </c>
      <c r="F3246" s="22">
        <v>7.14</v>
      </c>
      <c r="G3246" s="22">
        <v>7.3744594460243027</v>
      </c>
      <c r="H3246" s="25">
        <v>0.15546218487394961</v>
      </c>
      <c r="I3246" s="3">
        <f t="shared" si="200"/>
        <v>630.13999999996759</v>
      </c>
      <c r="J3246" s="3">
        <f t="shared" si="201"/>
        <v>699.36999999996613</v>
      </c>
      <c r="K3246" s="3">
        <f>MIN(J3246-M3246+N3246,'Power Look Up'!$F$4)</f>
        <v>726.35432000349601</v>
      </c>
      <c r="M3246" s="51">
        <f t="array" ref="M3246">_xlfn.SUM(_xlfn.NORM.DIST($S$3:$S$1003,$G3246,$P3246,FALSE)*WindSpeedStep*$T$3:$T$1003)</f>
        <v>697.45264948809927</v>
      </c>
      <c r="N3246" s="51">
        <f t="array" ref="N3246">_xlfn.SUM(_xlfn.NORM.DIST($S$3:$S$1003,$G3246,$Q3246,FALSE)*WindSpeedStep*$T$3:$T$1003)</f>
        <v>724.43696949162916</v>
      </c>
      <c r="P3246" s="43">
        <f t="shared" si="202"/>
        <v>0.73744594460243029</v>
      </c>
      <c r="Q3246" s="43">
        <f t="shared" si="203"/>
        <v>1.1464495777432742</v>
      </c>
    </row>
    <row r="3247" spans="5:17" x14ac:dyDescent="0.2">
      <c r="E3247" s="16">
        <v>40972.916666666664</v>
      </c>
      <c r="F3247" s="22">
        <v>6.77</v>
      </c>
      <c r="G3247" s="22">
        <v>7.1207844494698529</v>
      </c>
      <c r="H3247" s="25">
        <v>0.16543574593796162</v>
      </c>
      <c r="I3247" s="3">
        <f t="shared" si="200"/>
        <v>536.01999999997747</v>
      </c>
      <c r="J3247" s="3">
        <f t="shared" si="201"/>
        <v>624.11999999996772</v>
      </c>
      <c r="K3247" s="3">
        <f>MIN(J3247-M3247+N3247,'Power Look Up'!$F$4)</f>
        <v>654.21330349839798</v>
      </c>
      <c r="M3247" s="51">
        <f t="array" ref="M3247">_xlfn.SUM(_xlfn.NORM.DIST($S$3:$S$1003,$G3247,$P3247,FALSE)*WindSpeedStep*$T$3:$T$1003)</f>
        <v>626.47392050404517</v>
      </c>
      <c r="N3247" s="51">
        <f t="array" ref="N3247">_xlfn.SUM(_xlfn.NORM.DIST($S$3:$S$1003,$G3247,$Q3247,FALSE)*WindSpeedStep*$T$3:$T$1003)</f>
        <v>656.56722400247543</v>
      </c>
      <c r="P3247" s="43">
        <f t="shared" si="202"/>
        <v>0.71207844494698536</v>
      </c>
      <c r="Q3247" s="43">
        <f t="shared" si="203"/>
        <v>1.1780322870614826</v>
      </c>
    </row>
    <row r="3248" spans="5:17" x14ac:dyDescent="0.2">
      <c r="E3248" s="16">
        <v>40972.923611111109</v>
      </c>
      <c r="F3248" s="22">
        <v>6.98</v>
      </c>
      <c r="G3248" s="22">
        <v>7.2646777341937527</v>
      </c>
      <c r="H3248" s="25">
        <v>0.1475644699140401</v>
      </c>
      <c r="I3248" s="3">
        <f t="shared" si="200"/>
        <v>583.47999999997637</v>
      </c>
      <c r="J3248" s="3">
        <f t="shared" si="201"/>
        <v>666.25999999996679</v>
      </c>
      <c r="K3248" s="3">
        <f>MIN(J3248-M3248+N3248,'Power Look Up'!$F$4)</f>
        <v>688.11577261727359</v>
      </c>
      <c r="M3248" s="51">
        <f t="array" ref="M3248">_xlfn.SUM(_xlfn.NORM.DIST($S$3:$S$1003,$G3248,$P3248,FALSE)*WindSpeedStep*$T$3:$T$1003)</f>
        <v>666.15442106227283</v>
      </c>
      <c r="N3248" s="51">
        <f t="array" ref="N3248">_xlfn.SUM(_xlfn.NORM.DIST($S$3:$S$1003,$G3248,$Q3248,FALSE)*WindSpeedStep*$T$3:$T$1003)</f>
        <v>688.01019367957963</v>
      </c>
      <c r="P3248" s="43">
        <f t="shared" si="202"/>
        <v>0.7264677734193753</v>
      </c>
      <c r="Q3248" s="43">
        <f t="shared" si="203"/>
        <v>1.072008318942631</v>
      </c>
    </row>
    <row r="3249" spans="5:17" x14ac:dyDescent="0.2">
      <c r="E3249" s="16">
        <v>40972.930555555555</v>
      </c>
      <c r="F3249" s="22">
        <v>6.53</v>
      </c>
      <c r="G3249" s="22">
        <v>6.8770005900040676</v>
      </c>
      <c r="H3249" s="25">
        <v>0.15160796324655434</v>
      </c>
      <c r="I3249" s="3">
        <f t="shared" si="200"/>
        <v>481.7799999999786</v>
      </c>
      <c r="J3249" s="3">
        <f t="shared" si="201"/>
        <v>560.87999999997692</v>
      </c>
      <c r="K3249" s="3">
        <f>MIN(J3249-M3249+N3249,'Power Look Up'!$F$4)</f>
        <v>581.51490698637326</v>
      </c>
      <c r="M3249" s="51">
        <f t="array" ref="M3249">_xlfn.SUM(_xlfn.NORM.DIST($S$3:$S$1003,$G3249,$P3249,FALSE)*WindSpeedStep*$T$3:$T$1003)</f>
        <v>562.68141555991372</v>
      </c>
      <c r="N3249" s="51">
        <f t="array" ref="N3249">_xlfn.SUM(_xlfn.NORM.DIST($S$3:$S$1003,$G3249,$Q3249,FALSE)*WindSpeedStep*$T$3:$T$1003)</f>
        <v>583.31632254631006</v>
      </c>
      <c r="P3249" s="43">
        <f t="shared" si="202"/>
        <v>0.68770005900040676</v>
      </c>
      <c r="Q3249" s="43">
        <f t="shared" si="203"/>
        <v>1.0426080526958692</v>
      </c>
    </row>
    <row r="3250" spans="5:17" x14ac:dyDescent="0.2">
      <c r="E3250" s="16">
        <v>40972.9375</v>
      </c>
      <c r="F3250" s="22">
        <v>6.91</v>
      </c>
      <c r="G3250" s="22">
        <v>7.3174856695834691</v>
      </c>
      <c r="H3250" s="25">
        <v>0.170767004341534</v>
      </c>
      <c r="I3250" s="3">
        <f t="shared" si="200"/>
        <v>567.65999999997678</v>
      </c>
      <c r="J3250" s="3">
        <f t="shared" si="201"/>
        <v>684.3199999999664</v>
      </c>
      <c r="K3250" s="3">
        <f>MIN(J3250-M3250+N3250,'Power Look Up'!$F$4)</f>
        <v>719.4372399782942</v>
      </c>
      <c r="M3250" s="51">
        <f t="array" ref="M3250">_xlfn.SUM(_xlfn.NORM.DIST($S$3:$S$1003,$G3250,$P3250,FALSE)*WindSpeedStep*$T$3:$T$1003)</f>
        <v>681.0984772989184</v>
      </c>
      <c r="N3250" s="51">
        <f t="array" ref="N3250">_xlfn.SUM(_xlfn.NORM.DIST($S$3:$S$1003,$G3250,$Q3250,FALSE)*WindSpeedStep*$T$3:$T$1003)</f>
        <v>716.2157172772462</v>
      </c>
      <c r="P3250" s="43">
        <f t="shared" si="202"/>
        <v>0.731748566958347</v>
      </c>
      <c r="Q3250" s="43">
        <f t="shared" si="203"/>
        <v>1.2495851071068731</v>
      </c>
    </row>
    <row r="3251" spans="5:17" x14ac:dyDescent="0.2">
      <c r="E3251" s="16">
        <v>40972.944444444445</v>
      </c>
      <c r="F3251" s="22">
        <v>8.56</v>
      </c>
      <c r="G3251" s="22">
        <v>8.8365002404732795</v>
      </c>
      <c r="H3251" s="25">
        <v>0.1425233644859813</v>
      </c>
      <c r="I3251" s="3">
        <f t="shared" si="200"/>
        <v>1094.5199999999493</v>
      </c>
      <c r="J3251" s="3">
        <f t="shared" si="201"/>
        <v>1197.2799999999472</v>
      </c>
      <c r="K3251" s="3">
        <f>MIN(J3251-M3251+N3251,'Power Look Up'!$F$4)</f>
        <v>1205.8918918271008</v>
      </c>
      <c r="M3251" s="51">
        <f t="array" ref="M3251">_xlfn.SUM(_xlfn.NORM.DIST($S$3:$S$1003,$G3251,$P3251,FALSE)*WindSpeedStep*$T$3:$T$1003)</f>
        <v>1196.8838343479745</v>
      </c>
      <c r="N3251" s="51">
        <f t="array" ref="N3251">_xlfn.SUM(_xlfn.NORM.DIST($S$3:$S$1003,$G3251,$Q3251,FALSE)*WindSpeedStep*$T$3:$T$1003)</f>
        <v>1205.4957261751281</v>
      </c>
      <c r="P3251" s="43">
        <f t="shared" si="202"/>
        <v>0.88365002404732795</v>
      </c>
      <c r="Q3251" s="43">
        <f t="shared" si="203"/>
        <v>1.2594077445534346</v>
      </c>
    </row>
    <row r="3252" spans="5:17" x14ac:dyDescent="0.2">
      <c r="E3252" s="16">
        <v>40972.951388888891</v>
      </c>
      <c r="F3252" s="22">
        <v>7.25</v>
      </c>
      <c r="G3252" s="22">
        <v>7.4278853375927092</v>
      </c>
      <c r="H3252" s="25">
        <v>0.14344827586206896</v>
      </c>
      <c r="I3252" s="3">
        <f t="shared" si="200"/>
        <v>663.2499999999668</v>
      </c>
      <c r="J3252" s="3">
        <f t="shared" si="201"/>
        <v>717.42999999996573</v>
      </c>
      <c r="K3252" s="3">
        <f>MIN(J3252-M3252+N3252,'Power Look Up'!$F$4)</f>
        <v>738.20472073883411</v>
      </c>
      <c r="M3252" s="51">
        <f t="array" ref="M3252">_xlfn.SUM(_xlfn.NORM.DIST($S$3:$S$1003,$G3252,$P3252,FALSE)*WindSpeedStep*$T$3:$T$1003)</f>
        <v>713.00737174977189</v>
      </c>
      <c r="N3252" s="51">
        <f t="array" ref="N3252">_xlfn.SUM(_xlfn.NORM.DIST($S$3:$S$1003,$G3252,$Q3252,FALSE)*WindSpeedStep*$T$3:$T$1003)</f>
        <v>733.78209248864027</v>
      </c>
      <c r="P3252" s="43">
        <f t="shared" si="202"/>
        <v>0.74278853375927101</v>
      </c>
      <c r="Q3252" s="43">
        <f t="shared" si="203"/>
        <v>1.0655173449788162</v>
      </c>
    </row>
    <row r="3253" spans="5:17" x14ac:dyDescent="0.2">
      <c r="E3253" s="16">
        <v>40972.958333333336</v>
      </c>
      <c r="F3253" s="22">
        <v>6.72</v>
      </c>
      <c r="G3253" s="22">
        <v>7.1080498656805879</v>
      </c>
      <c r="H3253" s="25">
        <v>0.16369047619047622</v>
      </c>
      <c r="I3253" s="3">
        <f t="shared" si="200"/>
        <v>524.71999999997763</v>
      </c>
      <c r="J3253" s="3">
        <f t="shared" si="201"/>
        <v>621.10999999996773</v>
      </c>
      <c r="K3253" s="3">
        <f>MIN(J3253-M3253+N3253,'Power Look Up'!$F$4)</f>
        <v>650.1264083695105</v>
      </c>
      <c r="M3253" s="51">
        <f t="array" ref="M3253">_xlfn.SUM(_xlfn.NORM.DIST($S$3:$S$1003,$G3253,$P3253,FALSE)*WindSpeedStep*$T$3:$T$1003)</f>
        <v>623.03507611083592</v>
      </c>
      <c r="N3253" s="51">
        <f t="array" ref="N3253">_xlfn.SUM(_xlfn.NORM.DIST($S$3:$S$1003,$G3253,$Q3253,FALSE)*WindSpeedStep*$T$3:$T$1003)</f>
        <v>652.05148448037869</v>
      </c>
      <c r="P3253" s="43">
        <f t="shared" si="202"/>
        <v>0.71080498656805879</v>
      </c>
      <c r="Q3253" s="43">
        <f t="shared" si="203"/>
        <v>1.1635200672989059</v>
      </c>
    </row>
    <row r="3254" spans="5:17" x14ac:dyDescent="0.2">
      <c r="E3254" s="16">
        <v>40972.965277777781</v>
      </c>
      <c r="F3254" s="22">
        <v>6.25</v>
      </c>
      <c r="G3254" s="22">
        <v>6.5638700358759845</v>
      </c>
      <c r="H3254" s="25">
        <v>0.17600000000000002</v>
      </c>
      <c r="I3254" s="3">
        <f t="shared" si="200"/>
        <v>418.49999999997993</v>
      </c>
      <c r="J3254" s="3">
        <f t="shared" si="201"/>
        <v>488.55999999997846</v>
      </c>
      <c r="K3254" s="3">
        <f>MIN(J3254-M3254+N3254,'Power Look Up'!$F$4)</f>
        <v>516.71167464498978</v>
      </c>
      <c r="M3254" s="51">
        <f t="array" ref="M3254">_xlfn.SUM(_xlfn.NORM.DIST($S$3:$S$1003,$G3254,$P3254,FALSE)*WindSpeedStep*$T$3:$T$1003)</f>
        <v>486.96063569861326</v>
      </c>
      <c r="N3254" s="51">
        <f t="array" ref="N3254">_xlfn.SUM(_xlfn.NORM.DIST($S$3:$S$1003,$G3254,$Q3254,FALSE)*WindSpeedStep*$T$3:$T$1003)</f>
        <v>515.11231034362459</v>
      </c>
      <c r="P3254" s="43">
        <f t="shared" si="202"/>
        <v>0.65638700358759849</v>
      </c>
      <c r="Q3254" s="43">
        <f t="shared" si="203"/>
        <v>1.1552411263141733</v>
      </c>
    </row>
    <row r="3255" spans="5:17" x14ac:dyDescent="0.2">
      <c r="E3255" s="16">
        <v>40972.972222222219</v>
      </c>
      <c r="F3255" s="22">
        <v>6.56</v>
      </c>
      <c r="G3255" s="22">
        <v>6.7713452515590804</v>
      </c>
      <c r="H3255" s="25">
        <v>0.17073170731707318</v>
      </c>
      <c r="I3255" s="3">
        <f t="shared" si="200"/>
        <v>488.55999999997846</v>
      </c>
      <c r="J3255" s="3">
        <f t="shared" si="201"/>
        <v>536.01999999997747</v>
      </c>
      <c r="K3255" s="3">
        <f>MIN(J3255-M3255+N3255,'Power Look Up'!$F$4)</f>
        <v>564.61212252269752</v>
      </c>
      <c r="M3255" s="51">
        <f t="array" ref="M3255">_xlfn.SUM(_xlfn.NORM.DIST($S$3:$S$1003,$G3255,$P3255,FALSE)*WindSpeedStep*$T$3:$T$1003)</f>
        <v>536.35874286293699</v>
      </c>
      <c r="N3255" s="51">
        <f t="array" ref="N3255">_xlfn.SUM(_xlfn.NORM.DIST($S$3:$S$1003,$G3255,$Q3255,FALSE)*WindSpeedStep*$T$3:$T$1003)</f>
        <v>564.95086538565704</v>
      </c>
      <c r="P3255" s="43">
        <f t="shared" si="202"/>
        <v>0.67713452515590811</v>
      </c>
      <c r="Q3255" s="43">
        <f t="shared" si="203"/>
        <v>1.1560833356320381</v>
      </c>
    </row>
    <row r="3256" spans="5:17" x14ac:dyDescent="0.2">
      <c r="E3256" s="16">
        <v>40972.979166666664</v>
      </c>
      <c r="F3256" s="22">
        <v>5.92</v>
      </c>
      <c r="G3256" s="22">
        <v>6.3463506039936739</v>
      </c>
      <c r="H3256" s="25">
        <v>0.16385135135135134</v>
      </c>
      <c r="I3256" s="3">
        <f t="shared" si="200"/>
        <v>349.03999999998678</v>
      </c>
      <c r="J3256" s="3">
        <f t="shared" si="201"/>
        <v>441.09999999997945</v>
      </c>
      <c r="K3256" s="3">
        <f>MIN(J3256-M3256+N3256,'Power Look Up'!$F$4)</f>
        <v>461.13874452293521</v>
      </c>
      <c r="M3256" s="51">
        <f t="array" ref="M3256">_xlfn.SUM(_xlfn.NORM.DIST($S$3:$S$1003,$G3256,$P3256,FALSE)*WindSpeedStep*$T$3:$T$1003)</f>
        <v>438.35630891953497</v>
      </c>
      <c r="N3256" s="51">
        <f t="array" ref="N3256">_xlfn.SUM(_xlfn.NORM.DIST($S$3:$S$1003,$G3256,$Q3256,FALSE)*WindSpeedStep*$T$3:$T$1003)</f>
        <v>458.39505344249073</v>
      </c>
      <c r="P3256" s="43">
        <f t="shared" si="202"/>
        <v>0.63463506039936746</v>
      </c>
      <c r="Q3256" s="43">
        <f t="shared" si="203"/>
        <v>1.0398581226138284</v>
      </c>
    </row>
    <row r="3257" spans="5:17" x14ac:dyDescent="0.2">
      <c r="E3257" s="16">
        <v>40972.986111111109</v>
      </c>
      <c r="F3257" s="22">
        <v>6.63</v>
      </c>
      <c r="G3257" s="22">
        <v>6.9589519614633106</v>
      </c>
      <c r="H3257" s="25">
        <v>0.17496229260935142</v>
      </c>
      <c r="I3257" s="3">
        <f t="shared" si="200"/>
        <v>504.37999999997811</v>
      </c>
      <c r="J3257" s="3">
        <f t="shared" si="201"/>
        <v>578.9599999999765</v>
      </c>
      <c r="K3257" s="3">
        <f>MIN(J3257-M3257+N3257,'Power Look Up'!$F$4)</f>
        <v>612.22198280974965</v>
      </c>
      <c r="M3257" s="51">
        <f t="array" ref="M3257">_xlfn.SUM(_xlfn.NORM.DIST($S$3:$S$1003,$G3257,$P3257,FALSE)*WindSpeedStep*$T$3:$T$1003)</f>
        <v>583.64788068289431</v>
      </c>
      <c r="N3257" s="51">
        <f t="array" ref="N3257">_xlfn.SUM(_xlfn.NORM.DIST($S$3:$S$1003,$G3257,$Q3257,FALSE)*WindSpeedStep*$T$3:$T$1003)</f>
        <v>616.90986349266745</v>
      </c>
      <c r="P3257" s="43">
        <f t="shared" si="202"/>
        <v>0.69589519614633111</v>
      </c>
      <c r="Q3257" s="43">
        <f t="shared" si="203"/>
        <v>1.2175541893359638</v>
      </c>
    </row>
    <row r="3258" spans="5:17" x14ac:dyDescent="0.2">
      <c r="E3258" s="16">
        <v>40972.993055555555</v>
      </c>
      <c r="F3258" s="22">
        <v>6.26</v>
      </c>
      <c r="G3258" s="22">
        <v>6.5619026045485001</v>
      </c>
      <c r="H3258" s="25">
        <v>0.19648562300319489</v>
      </c>
      <c r="I3258" s="3">
        <f t="shared" si="200"/>
        <v>420.75999999997987</v>
      </c>
      <c r="J3258" s="3">
        <f t="shared" si="201"/>
        <v>488.55999999997846</v>
      </c>
      <c r="K3258" s="3">
        <f>MIN(J3258-M3258+N3258,'Power Look Up'!$F$4)</f>
        <v>526.5313806632771</v>
      </c>
      <c r="M3258" s="51">
        <f t="array" ref="M3258">_xlfn.SUM(_xlfn.NORM.DIST($S$3:$S$1003,$G3258,$P3258,FALSE)*WindSpeedStep*$T$3:$T$1003)</f>
        <v>486.50656357812034</v>
      </c>
      <c r="N3258" s="51">
        <f t="array" ref="N3258">_xlfn.SUM(_xlfn.NORM.DIST($S$3:$S$1003,$G3258,$Q3258,FALSE)*WindSpeedStep*$T$3:$T$1003)</f>
        <v>524.47794424141898</v>
      </c>
      <c r="P3258" s="43">
        <f t="shared" si="202"/>
        <v>0.65619026045485007</v>
      </c>
      <c r="Q3258" s="43">
        <f t="shared" si="203"/>
        <v>1.2893195213409991</v>
      </c>
    </row>
    <row r="3259" spans="5:17" x14ac:dyDescent="0.2">
      <c r="E3259" s="16">
        <v>40973</v>
      </c>
      <c r="F3259" s="22">
        <v>5.73</v>
      </c>
      <c r="G3259" s="22">
        <v>6.1536656921303399</v>
      </c>
      <c r="H3259" s="25">
        <v>0.19546247818499127</v>
      </c>
      <c r="I3259" s="3">
        <f t="shared" si="200"/>
        <v>318.25999999998737</v>
      </c>
      <c r="J3259" s="3">
        <f t="shared" si="201"/>
        <v>395.89999999998042</v>
      </c>
      <c r="K3259" s="3">
        <f>MIN(J3259-M3259+N3259,'Power Look Up'!$F$4)</f>
        <v>425.36128263555543</v>
      </c>
      <c r="M3259" s="51">
        <f t="array" ref="M3259">_xlfn.SUM(_xlfn.NORM.DIST($S$3:$S$1003,$G3259,$P3259,FALSE)*WindSpeedStep*$T$3:$T$1003)</f>
        <v>397.91731653252185</v>
      </c>
      <c r="N3259" s="51">
        <f t="array" ref="N3259">_xlfn.SUM(_xlfn.NORM.DIST($S$3:$S$1003,$G3259,$Q3259,FALSE)*WindSpeedStep*$T$3:$T$1003)</f>
        <v>427.37859916809686</v>
      </c>
      <c r="P3259" s="43">
        <f t="shared" si="202"/>
        <v>0.61536656921303401</v>
      </c>
      <c r="Q3259" s="43">
        <f t="shared" si="203"/>
        <v>1.2028107461057558</v>
      </c>
    </row>
    <row r="3260" spans="5:17" x14ac:dyDescent="0.2">
      <c r="E3260" s="16">
        <v>40973.006944444445</v>
      </c>
      <c r="F3260" s="22">
        <v>6.05</v>
      </c>
      <c r="G3260" s="22">
        <v>6.4153257419849901</v>
      </c>
      <c r="H3260" s="25">
        <v>0.15041322314049588</v>
      </c>
      <c r="I3260" s="3">
        <f t="shared" si="200"/>
        <v>373.29999999998091</v>
      </c>
      <c r="J3260" s="3">
        <f t="shared" si="201"/>
        <v>456.9199999999791</v>
      </c>
      <c r="K3260" s="3">
        <f>MIN(J3260-M3260+N3260,'Power Look Up'!$F$4)</f>
        <v>472.72205304191124</v>
      </c>
      <c r="M3260" s="51">
        <f t="array" ref="M3260">_xlfn.SUM(_xlfn.NORM.DIST($S$3:$S$1003,$G3260,$P3260,FALSE)*WindSpeedStep*$T$3:$T$1003)</f>
        <v>453.42267289739448</v>
      </c>
      <c r="N3260" s="51">
        <f t="array" ref="N3260">_xlfn.SUM(_xlfn.NORM.DIST($S$3:$S$1003,$G3260,$Q3260,FALSE)*WindSpeedStep*$T$3:$T$1003)</f>
        <v>469.22472593932662</v>
      </c>
      <c r="P3260" s="43">
        <f t="shared" si="202"/>
        <v>0.64153257419849907</v>
      </c>
      <c r="Q3260" s="43">
        <f t="shared" si="203"/>
        <v>0.96494982234815563</v>
      </c>
    </row>
    <row r="3261" spans="5:17" x14ac:dyDescent="0.2">
      <c r="E3261" s="16">
        <v>40973.013888888891</v>
      </c>
      <c r="F3261" s="22">
        <v>6.3</v>
      </c>
      <c r="G3261" s="22">
        <v>6.6035112602084824</v>
      </c>
      <c r="H3261" s="25">
        <v>0.16825396825396827</v>
      </c>
      <c r="I3261" s="3">
        <f t="shared" si="200"/>
        <v>429.79999999997972</v>
      </c>
      <c r="J3261" s="3">
        <f t="shared" si="201"/>
        <v>497.59999999997825</v>
      </c>
      <c r="K3261" s="3">
        <f>MIN(J3261-M3261+N3261,'Power Look Up'!$F$4)</f>
        <v>522.80432652310276</v>
      </c>
      <c r="M3261" s="51">
        <f t="array" ref="M3261">_xlfn.SUM(_xlfn.NORM.DIST($S$3:$S$1003,$G3261,$P3261,FALSE)*WindSpeedStep*$T$3:$T$1003)</f>
        <v>496.16664213354176</v>
      </c>
      <c r="N3261" s="51">
        <f t="array" ref="N3261">_xlfn.SUM(_xlfn.NORM.DIST($S$3:$S$1003,$G3261,$Q3261,FALSE)*WindSpeedStep*$T$3:$T$1003)</f>
        <v>521.37096865666626</v>
      </c>
      <c r="P3261" s="43">
        <f t="shared" si="202"/>
        <v>0.66035112602084833</v>
      </c>
      <c r="Q3261" s="43">
        <f t="shared" si="203"/>
        <v>1.11106697393984</v>
      </c>
    </row>
    <row r="3262" spans="5:17" x14ac:dyDescent="0.2">
      <c r="E3262" s="16">
        <v>40973.020833333336</v>
      </c>
      <c r="F3262" s="22">
        <v>6.1</v>
      </c>
      <c r="G3262" s="22">
        <v>6.5434984856679064</v>
      </c>
      <c r="H3262" s="25">
        <v>0.1655737704918033</v>
      </c>
      <c r="I3262" s="3">
        <f t="shared" si="200"/>
        <v>384.59999999998064</v>
      </c>
      <c r="J3262" s="3">
        <f t="shared" si="201"/>
        <v>484.03999999997853</v>
      </c>
      <c r="K3262" s="3">
        <f>MIN(J3262-M3262+N3262,'Power Look Up'!$F$4)</f>
        <v>507.29094629794014</v>
      </c>
      <c r="M3262" s="51">
        <f t="array" ref="M3262">_xlfn.SUM(_xlfn.NORM.DIST($S$3:$S$1003,$G3262,$P3262,FALSE)*WindSpeedStep*$T$3:$T$1003)</f>
        <v>482.27192086435997</v>
      </c>
      <c r="N3262" s="51">
        <f t="array" ref="N3262">_xlfn.SUM(_xlfn.NORM.DIST($S$3:$S$1003,$G3262,$Q3262,FALSE)*WindSpeedStep*$T$3:$T$1003)</f>
        <v>505.52286716232157</v>
      </c>
      <c r="P3262" s="43">
        <f t="shared" si="202"/>
        <v>0.65434984856679068</v>
      </c>
      <c r="Q3262" s="43">
        <f t="shared" si="203"/>
        <v>1.0834317164794405</v>
      </c>
    </row>
    <row r="3263" spans="5:17" x14ac:dyDescent="0.2">
      <c r="E3263" s="16">
        <v>40973.027777777781</v>
      </c>
      <c r="F3263" s="22">
        <v>6.45</v>
      </c>
      <c r="G3263" s="22">
        <v>6.7727233574419312</v>
      </c>
      <c r="H3263" s="25">
        <v>0.16124031007751938</v>
      </c>
      <c r="I3263" s="3">
        <f t="shared" si="200"/>
        <v>463.69999999997896</v>
      </c>
      <c r="J3263" s="3">
        <f t="shared" si="201"/>
        <v>536.01999999997747</v>
      </c>
      <c r="K3263" s="3">
        <f>MIN(J3263-M3263+N3263,'Power Look Up'!$F$4)</f>
        <v>560.08818097720416</v>
      </c>
      <c r="M3263" s="51">
        <f t="array" ref="M3263">_xlfn.SUM(_xlfn.NORM.DIST($S$3:$S$1003,$G3263,$P3263,FALSE)*WindSpeedStep*$T$3:$T$1003)</f>
        <v>536.6969738374089</v>
      </c>
      <c r="N3263" s="51">
        <f t="array" ref="N3263">_xlfn.SUM(_xlfn.NORM.DIST($S$3:$S$1003,$G3263,$Q3263,FALSE)*WindSpeedStep*$T$3:$T$1003)</f>
        <v>560.76515481463559</v>
      </c>
      <c r="P3263" s="43">
        <f t="shared" si="202"/>
        <v>0.67727233574419321</v>
      </c>
      <c r="Q3263" s="43">
        <f t="shared" si="203"/>
        <v>1.0920360142231951</v>
      </c>
    </row>
    <row r="3264" spans="5:17" x14ac:dyDescent="0.2">
      <c r="E3264" s="16">
        <v>40973.034722222219</v>
      </c>
      <c r="F3264" s="22">
        <v>5.78</v>
      </c>
      <c r="G3264" s="22">
        <v>6.1965960294303386</v>
      </c>
      <c r="H3264" s="25">
        <v>0.13840830449826991</v>
      </c>
      <c r="I3264" s="3">
        <f t="shared" si="200"/>
        <v>326.35999999998722</v>
      </c>
      <c r="J3264" s="3">
        <f t="shared" si="201"/>
        <v>407.19999999998015</v>
      </c>
      <c r="K3264" s="3">
        <f>MIN(J3264-M3264+N3264,'Power Look Up'!$F$4)</f>
        <v>417.16979380403319</v>
      </c>
      <c r="M3264" s="51">
        <f t="array" ref="M3264">_xlfn.SUM(_xlfn.NORM.DIST($S$3:$S$1003,$G3264,$P3264,FALSE)*WindSpeedStep*$T$3:$T$1003)</f>
        <v>406.72105644980115</v>
      </c>
      <c r="N3264" s="51">
        <f t="array" ref="N3264">_xlfn.SUM(_xlfn.NORM.DIST($S$3:$S$1003,$G3264,$Q3264,FALSE)*WindSpeedStep*$T$3:$T$1003)</f>
        <v>416.69085025385419</v>
      </c>
      <c r="P3264" s="43">
        <f t="shared" si="202"/>
        <v>0.6196596029430339</v>
      </c>
      <c r="Q3264" s="43">
        <f t="shared" si="203"/>
        <v>0.85766035009416464</v>
      </c>
    </row>
    <row r="3265" spans="5:17" x14ac:dyDescent="0.2">
      <c r="E3265" s="16">
        <v>40973.041666666664</v>
      </c>
      <c r="F3265" s="22">
        <v>5.94</v>
      </c>
      <c r="G3265" s="22">
        <v>6.445389380685663</v>
      </c>
      <c r="H3265" s="25">
        <v>0.14814814814814814</v>
      </c>
      <c r="I3265" s="3">
        <f t="shared" si="200"/>
        <v>352.27999999998667</v>
      </c>
      <c r="J3265" s="3">
        <f t="shared" si="201"/>
        <v>463.69999999997896</v>
      </c>
      <c r="K3265" s="3">
        <f>MIN(J3265-M3265+N3265,'Power Look Up'!$F$4)</f>
        <v>478.95617175689381</v>
      </c>
      <c r="M3265" s="51">
        <f t="array" ref="M3265">_xlfn.SUM(_xlfn.NORM.DIST($S$3:$S$1003,$G3265,$P3265,FALSE)*WindSpeedStep*$T$3:$T$1003)</f>
        <v>460.08928906790555</v>
      </c>
      <c r="N3265" s="51">
        <f t="array" ref="N3265">_xlfn.SUM(_xlfn.NORM.DIST($S$3:$S$1003,$G3265,$Q3265,FALSE)*WindSpeedStep*$T$3:$T$1003)</f>
        <v>475.34546082482041</v>
      </c>
      <c r="P3265" s="43">
        <f t="shared" si="202"/>
        <v>0.64453893806856632</v>
      </c>
      <c r="Q3265" s="43">
        <f t="shared" si="203"/>
        <v>0.95487250084232045</v>
      </c>
    </row>
    <row r="3266" spans="5:17" x14ac:dyDescent="0.2">
      <c r="E3266" s="16">
        <v>40973.048611111109</v>
      </c>
      <c r="F3266" s="22">
        <v>6.37</v>
      </c>
      <c r="G3266" s="22">
        <v>6.8356971124386776</v>
      </c>
      <c r="H3266" s="25">
        <v>0.15227629513343799</v>
      </c>
      <c r="I3266" s="3">
        <f t="shared" si="200"/>
        <v>445.61999999997931</v>
      </c>
      <c r="J3266" s="3">
        <f t="shared" si="201"/>
        <v>551.83999999997707</v>
      </c>
      <c r="K3266" s="3">
        <f>MIN(J3266-M3266+N3266,'Power Look Up'!$F$4)</f>
        <v>572.40307613717221</v>
      </c>
      <c r="M3266" s="51">
        <f t="array" ref="M3266">_xlfn.SUM(_xlfn.NORM.DIST($S$3:$S$1003,$G3266,$P3266,FALSE)*WindSpeedStep*$T$3:$T$1003)</f>
        <v>552.29655192155769</v>
      </c>
      <c r="N3266" s="51">
        <f t="array" ref="N3266">_xlfn.SUM(_xlfn.NORM.DIST($S$3:$S$1003,$G3266,$Q3266,FALSE)*WindSpeedStep*$T$3:$T$1003)</f>
        <v>572.85962805875283</v>
      </c>
      <c r="P3266" s="43">
        <f t="shared" si="202"/>
        <v>0.68356971124386778</v>
      </c>
      <c r="Q3266" s="43">
        <f t="shared" si="203"/>
        <v>1.0409146309365018</v>
      </c>
    </row>
    <row r="3267" spans="5:17" x14ac:dyDescent="0.2">
      <c r="E3267" s="16">
        <v>40973.055555555555</v>
      </c>
      <c r="F3267" s="22">
        <v>6.64</v>
      </c>
      <c r="G3267" s="22">
        <v>7.2872906603949996</v>
      </c>
      <c r="H3267" s="25">
        <v>0.14457831325301204</v>
      </c>
      <c r="I3267" s="3">
        <f t="shared" ref="I3267:I3330" si="204">INDEX(PowerArray,MIN(MaximumPowerIndex,ROUND(F3267*100,0)))</f>
        <v>506.63999999997804</v>
      </c>
      <c r="J3267" s="3">
        <f t="shared" ref="J3267:J3330" si="205">INDEX(PowerArray,MIN(MaximumPowerIndex,ROUND(G3267*100,0)))</f>
        <v>675.28999999996654</v>
      </c>
      <c r="K3267" s="3">
        <f>MIN(J3267-M3267+N3267,'Power Look Up'!$F$4)</f>
        <v>695.74109658438806</v>
      </c>
      <c r="M3267" s="51">
        <f t="array" ref="M3267">_xlfn.SUM(_xlfn.NORM.DIST($S$3:$S$1003,$G3267,$P3267,FALSE)*WindSpeedStep*$T$3:$T$1003)</f>
        <v>672.52844045561528</v>
      </c>
      <c r="N3267" s="51">
        <f t="array" ref="N3267">_xlfn.SUM(_xlfn.NORM.DIST($S$3:$S$1003,$G3267,$Q3267,FALSE)*WindSpeedStep*$T$3:$T$1003)</f>
        <v>692.9795370400368</v>
      </c>
      <c r="P3267" s="43">
        <f t="shared" ref="P3267:P3330" si="206">ReferenceTurbulence*G3267</f>
        <v>0.72872906603950005</v>
      </c>
      <c r="Q3267" s="43">
        <f t="shared" si="203"/>
        <v>1.0535841918643372</v>
      </c>
    </row>
    <row r="3268" spans="5:17" x14ac:dyDescent="0.2">
      <c r="E3268" s="16">
        <v>40973.0625</v>
      </c>
      <c r="F3268" s="22">
        <v>6.78</v>
      </c>
      <c r="G3268" s="22">
        <v>7.2147990363574532</v>
      </c>
      <c r="H3268" s="25">
        <v>0.16076696165191742</v>
      </c>
      <c r="I3268" s="3">
        <f t="shared" si="204"/>
        <v>538.27999999997735</v>
      </c>
      <c r="J3268" s="3">
        <f t="shared" si="205"/>
        <v>651.20999999996707</v>
      </c>
      <c r="K3268" s="3">
        <f>MIN(J3268-M3268+N3268,'Power Look Up'!$F$4)</f>
        <v>679.72595543722298</v>
      </c>
      <c r="M3268" s="51">
        <f t="array" ref="M3268">_xlfn.SUM(_xlfn.NORM.DIST($S$3:$S$1003,$G3268,$P3268,FALSE)*WindSpeedStep*$T$3:$T$1003)</f>
        <v>652.22789065699408</v>
      </c>
      <c r="N3268" s="51">
        <f t="array" ref="N3268">_xlfn.SUM(_xlfn.NORM.DIST($S$3:$S$1003,$G3268,$Q3268,FALSE)*WindSpeedStep*$T$3:$T$1003)</f>
        <v>680.74384609424999</v>
      </c>
      <c r="P3268" s="43">
        <f t="shared" si="206"/>
        <v>0.72147990363574532</v>
      </c>
      <c r="Q3268" s="43">
        <f t="shared" ref="Q3268:Q3331" si="207">G3268*H3268</f>
        <v>1.1599013200043695</v>
      </c>
    </row>
    <row r="3269" spans="5:17" x14ac:dyDescent="0.2">
      <c r="E3269" s="16">
        <v>40974.409722222219</v>
      </c>
      <c r="F3269" s="22">
        <v>4.33</v>
      </c>
      <c r="G3269" s="22">
        <v>4.4028727554497458</v>
      </c>
      <c r="H3269" s="25">
        <v>0.17090069284064666</v>
      </c>
      <c r="I3269" s="3">
        <f t="shared" si="204"/>
        <v>126.96999999999478</v>
      </c>
      <c r="J3269" s="3">
        <f t="shared" si="205"/>
        <v>134.59999999999462</v>
      </c>
      <c r="K3269" s="3">
        <f>MIN(J3269-M3269+N3269,'Power Look Up'!$F$4)</f>
        <v>147.88450119647229</v>
      </c>
      <c r="M3269" s="51">
        <f t="array" ref="M3269">_xlfn.SUM(_xlfn.NORM.DIST($S$3:$S$1003,$G3269,$P3269,FALSE)*WindSpeedStep*$T$3:$T$1003)</f>
        <v>101.56692033281084</v>
      </c>
      <c r="N3269" s="51">
        <f t="array" ref="N3269">_xlfn.SUM(_xlfn.NORM.DIST($S$3:$S$1003,$G3269,$Q3269,FALSE)*WindSpeedStep*$T$3:$T$1003)</f>
        <v>114.85142152928852</v>
      </c>
      <c r="P3269" s="43">
        <f t="shared" si="206"/>
        <v>0.4402872755449746</v>
      </c>
      <c r="Q3269" s="43">
        <f t="shared" si="207"/>
        <v>0.75245400439556853</v>
      </c>
    </row>
    <row r="3270" spans="5:17" x14ac:dyDescent="0.2">
      <c r="E3270" s="16">
        <v>40974.416666666664</v>
      </c>
      <c r="F3270" s="22">
        <v>3.49</v>
      </c>
      <c r="G3270" s="22">
        <v>3.5512474141638615</v>
      </c>
      <c r="H3270" s="25">
        <v>0.22063037249283668</v>
      </c>
      <c r="I3270" s="3">
        <f t="shared" si="204"/>
        <v>44.589999999997232</v>
      </c>
      <c r="J3270" s="3">
        <f t="shared" si="205"/>
        <v>50.049999999997112</v>
      </c>
      <c r="K3270" s="3">
        <f>MIN(J3270-M3270+N3270,'Power Look Up'!$F$4)</f>
        <v>69.746632572680568</v>
      </c>
      <c r="M3270" s="51">
        <f t="array" ref="M3270">_xlfn.SUM(_xlfn.NORM.DIST($S$3:$S$1003,$G3270,$P3270,FALSE)*WindSpeedStep*$T$3:$T$1003)</f>
        <v>18.037013091080805</v>
      </c>
      <c r="N3270" s="51">
        <f t="array" ref="N3270">_xlfn.SUM(_xlfn.NORM.DIST($S$3:$S$1003,$G3270,$Q3270,FALSE)*WindSpeedStep*$T$3:$T$1003)</f>
        <v>37.733645663764264</v>
      </c>
      <c r="P3270" s="43">
        <f t="shared" si="206"/>
        <v>0.35512474141638617</v>
      </c>
      <c r="Q3270" s="43">
        <f t="shared" si="207"/>
        <v>0.7835130398011958</v>
      </c>
    </row>
    <row r="3271" spans="5:17" x14ac:dyDescent="0.2">
      <c r="E3271" s="16">
        <v>40974.423611111109</v>
      </c>
      <c r="F3271" s="22">
        <v>3.3</v>
      </c>
      <c r="G3271" s="22">
        <v>3.3440374211895039</v>
      </c>
      <c r="H3271" s="25">
        <v>0.19393939393939397</v>
      </c>
      <c r="I3271" s="3">
        <f t="shared" si="204"/>
        <v>27.299999999997599</v>
      </c>
      <c r="J3271" s="3">
        <f t="shared" si="205"/>
        <v>30.939999999997521</v>
      </c>
      <c r="K3271" s="3">
        <f>MIN(J3271-M3271+N3271,'Power Look Up'!$F$4)</f>
        <v>40.578932965704894</v>
      </c>
      <c r="M3271" s="51">
        <f t="array" ref="M3271">_xlfn.SUM(_xlfn.NORM.DIST($S$3:$S$1003,$G3271,$P3271,FALSE)*WindSpeedStep*$T$3:$T$1003)</f>
        <v>10.740045733596615</v>
      </c>
      <c r="N3271" s="51">
        <f t="array" ref="N3271">_xlfn.SUM(_xlfn.NORM.DIST($S$3:$S$1003,$G3271,$Q3271,FALSE)*WindSpeedStep*$T$3:$T$1003)</f>
        <v>20.378978699303985</v>
      </c>
      <c r="P3271" s="43">
        <f t="shared" si="206"/>
        <v>0.33440374211895041</v>
      </c>
      <c r="Q3271" s="43">
        <f t="shared" si="207"/>
        <v>0.64854059077614634</v>
      </c>
    </row>
    <row r="3272" spans="5:17" x14ac:dyDescent="0.2">
      <c r="E3272" s="16">
        <v>40974.430555555555</v>
      </c>
      <c r="F3272" s="22">
        <v>3.2</v>
      </c>
      <c r="G3272" s="22">
        <v>3.2325153577093753</v>
      </c>
      <c r="H3272" s="25">
        <v>0.19999999999999998</v>
      </c>
      <c r="I3272" s="3">
        <f t="shared" si="204"/>
        <v>18.199999999997793</v>
      </c>
      <c r="J3272" s="3">
        <f t="shared" si="205"/>
        <v>20.929999999997737</v>
      </c>
      <c r="K3272" s="3">
        <f>MIN(J3272-M3272+N3272,'Power Look Up'!$F$4)</f>
        <v>29.179490401866428</v>
      </c>
      <c r="M3272" s="51">
        <f t="array" ref="M3272">_xlfn.SUM(_xlfn.NORM.DIST($S$3:$S$1003,$G3272,$P3272,FALSE)*WindSpeedStep*$T$3:$T$1003)</f>
        <v>7.8312859018680188</v>
      </c>
      <c r="N3272" s="51">
        <f t="array" ref="N3272">_xlfn.SUM(_xlfn.NORM.DIST($S$3:$S$1003,$G3272,$Q3272,FALSE)*WindSpeedStep*$T$3:$T$1003)</f>
        <v>16.080776303736709</v>
      </c>
      <c r="P3272" s="43">
        <f t="shared" si="206"/>
        <v>0.32325153577093757</v>
      </c>
      <c r="Q3272" s="43">
        <f t="shared" si="207"/>
        <v>0.64650307154187503</v>
      </c>
    </row>
    <row r="3273" spans="5:17" x14ac:dyDescent="0.2">
      <c r="E3273" s="16">
        <v>40974.4375</v>
      </c>
      <c r="F3273" s="22">
        <v>3.39</v>
      </c>
      <c r="G3273" s="22">
        <v>3.4601480351079923</v>
      </c>
      <c r="H3273" s="25">
        <v>0.17994100294985249</v>
      </c>
      <c r="I3273" s="3">
        <f t="shared" si="204"/>
        <v>35.489999999997423</v>
      </c>
      <c r="J3273" s="3">
        <f t="shared" si="205"/>
        <v>41.859999999997292</v>
      </c>
      <c r="K3273" s="3">
        <f>MIN(J3273-M3273+N3273,'Power Look Up'!$F$4)</f>
        <v>51.836244452169595</v>
      </c>
      <c r="M3273" s="51">
        <f t="array" ref="M3273">_xlfn.SUM(_xlfn.NORM.DIST($S$3:$S$1003,$G3273,$P3273,FALSE)*WindSpeedStep*$T$3:$T$1003)</f>
        <v>14.447557562091356</v>
      </c>
      <c r="N3273" s="51">
        <f t="array" ref="N3273">_xlfn.SUM(_xlfn.NORM.DIST($S$3:$S$1003,$G3273,$Q3273,FALSE)*WindSpeedStep*$T$3:$T$1003)</f>
        <v>24.423802014263661</v>
      </c>
      <c r="P3273" s="43">
        <f t="shared" si="206"/>
        <v>0.34601480351079927</v>
      </c>
      <c r="Q3273" s="43">
        <f t="shared" si="207"/>
        <v>0.62262250779229356</v>
      </c>
    </row>
    <row r="3274" spans="5:17" x14ac:dyDescent="0.2">
      <c r="E3274" s="16">
        <v>40974.444444444445</v>
      </c>
      <c r="F3274" s="22">
        <v>3.37</v>
      </c>
      <c r="G3274" s="22">
        <v>3.5429541569793783</v>
      </c>
      <c r="H3274" s="25">
        <v>0.18397626112759644</v>
      </c>
      <c r="I3274" s="3">
        <f t="shared" si="204"/>
        <v>33.669999999997465</v>
      </c>
      <c r="J3274" s="3">
        <f t="shared" si="205"/>
        <v>49.139999999997137</v>
      </c>
      <c r="K3274" s="3">
        <f>MIN(J3274-M3274+N3274,'Power Look Up'!$F$4)</f>
        <v>61.646419982914324</v>
      </c>
      <c r="M3274" s="51">
        <f t="array" ref="M3274">_xlfn.SUM(_xlfn.NORM.DIST($S$3:$S$1003,$G3274,$P3274,FALSE)*WindSpeedStep*$T$3:$T$1003)</f>
        <v>17.679983986352628</v>
      </c>
      <c r="N3274" s="51">
        <f t="array" ref="N3274">_xlfn.SUM(_xlfn.NORM.DIST($S$3:$S$1003,$G3274,$Q3274,FALSE)*WindSpeedStep*$T$3:$T$1003)</f>
        <v>30.186403969269811</v>
      </c>
      <c r="P3274" s="43">
        <f t="shared" si="206"/>
        <v>0.35429541569793788</v>
      </c>
      <c r="Q3274" s="43">
        <f t="shared" si="207"/>
        <v>0.65181945914754136</v>
      </c>
    </row>
    <row r="3275" spans="5:17" x14ac:dyDescent="0.2">
      <c r="E3275" s="16">
        <v>40974.451388888891</v>
      </c>
      <c r="F3275" s="22">
        <v>3.05</v>
      </c>
      <c r="G3275" s="22">
        <v>3.049337733174728</v>
      </c>
      <c r="H3275" s="25">
        <v>0.21311475409836067</v>
      </c>
      <c r="I3275" s="3">
        <f t="shared" si="204"/>
        <v>4.549999999998084</v>
      </c>
      <c r="J3275" s="3">
        <f t="shared" si="205"/>
        <v>4.549999999998084</v>
      </c>
      <c r="K3275" s="3">
        <f>MIN(J3275-M3275+N3275,'Power Look Up'!$F$4)</f>
        <v>11.268190501839282</v>
      </c>
      <c r="M3275" s="51">
        <f t="array" ref="M3275">_xlfn.SUM(_xlfn.NORM.DIST($S$3:$S$1003,$G3275,$P3275,FALSE)*WindSpeedStep*$T$3:$T$1003)</f>
        <v>4.0927284116601585</v>
      </c>
      <c r="N3275" s="51">
        <f t="array" ref="N3275">_xlfn.SUM(_xlfn.NORM.DIST($S$3:$S$1003,$G3275,$Q3275,FALSE)*WindSpeedStep*$T$3:$T$1003)</f>
        <v>10.810918913501355</v>
      </c>
      <c r="P3275" s="43">
        <f t="shared" si="206"/>
        <v>0.30493377331747284</v>
      </c>
      <c r="Q3275" s="43">
        <f t="shared" si="207"/>
        <v>0.64985886116838465</v>
      </c>
    </row>
    <row r="3276" spans="5:17" x14ac:dyDescent="0.2">
      <c r="E3276" s="16">
        <v>40974.458333333336</v>
      </c>
      <c r="F3276" s="22">
        <v>3.24</v>
      </c>
      <c r="G3276" s="22">
        <v>3.3334023908133559</v>
      </c>
      <c r="H3276" s="25">
        <v>0.25</v>
      </c>
      <c r="I3276" s="3">
        <f t="shared" si="204"/>
        <v>21.839999999997715</v>
      </c>
      <c r="J3276" s="3">
        <f t="shared" si="205"/>
        <v>30.029999999997543</v>
      </c>
      <c r="K3276" s="3">
        <f>MIN(J3276-M3276+N3276,'Power Look Up'!$F$4)</f>
        <v>48.207987997311761</v>
      </c>
      <c r="M3276" s="51">
        <f t="array" ref="M3276">_xlfn.SUM(_xlfn.NORM.DIST($S$3:$S$1003,$G3276,$P3276,FALSE)*WindSpeedStep*$T$3:$T$1003)</f>
        <v>10.438579408721585</v>
      </c>
      <c r="N3276" s="51">
        <f t="array" ref="N3276">_xlfn.SUM(_xlfn.NORM.DIST($S$3:$S$1003,$G3276,$Q3276,FALSE)*WindSpeedStep*$T$3:$T$1003)</f>
        <v>28.616567406035806</v>
      </c>
      <c r="P3276" s="43">
        <f t="shared" si="206"/>
        <v>0.33334023908133559</v>
      </c>
      <c r="Q3276" s="43">
        <f t="shared" si="207"/>
        <v>0.83335059770333897</v>
      </c>
    </row>
    <row r="3277" spans="5:17" x14ac:dyDescent="0.2">
      <c r="E3277" s="16">
        <v>40974.465277777781</v>
      </c>
      <c r="F3277" s="22">
        <v>3.4</v>
      </c>
      <c r="G3277" s="22">
        <v>3.3666401977444171</v>
      </c>
      <c r="H3277" s="25">
        <v>0.2</v>
      </c>
      <c r="I3277" s="3">
        <f t="shared" si="204"/>
        <v>36.399999999997405</v>
      </c>
      <c r="J3277" s="3">
        <f t="shared" si="205"/>
        <v>33.669999999997465</v>
      </c>
      <c r="K3277" s="3">
        <f>MIN(J3277-M3277+N3277,'Power Look Up'!$F$4)</f>
        <v>44.711813106314068</v>
      </c>
      <c r="M3277" s="51">
        <f t="array" ref="M3277">_xlfn.SUM(_xlfn.NORM.DIST($S$3:$S$1003,$G3277,$P3277,FALSE)*WindSpeedStep*$T$3:$T$1003)</f>
        <v>11.399863551049696</v>
      </c>
      <c r="N3277" s="51">
        <f t="array" ref="N3277">_xlfn.SUM(_xlfn.NORM.DIST($S$3:$S$1003,$G3277,$Q3277,FALSE)*WindSpeedStep*$T$3:$T$1003)</f>
        <v>22.441676657366301</v>
      </c>
      <c r="P3277" s="43">
        <f t="shared" si="206"/>
        <v>0.33666401977444171</v>
      </c>
      <c r="Q3277" s="43">
        <f t="shared" si="207"/>
        <v>0.67332803954888343</v>
      </c>
    </row>
    <row r="3278" spans="5:17" x14ac:dyDescent="0.2">
      <c r="E3278" s="16">
        <v>40974.472222222219</v>
      </c>
      <c r="F3278" s="22">
        <v>3.59</v>
      </c>
      <c r="G3278" s="22">
        <v>3.6603359726133839</v>
      </c>
      <c r="H3278" s="25">
        <v>0.17548746518105851</v>
      </c>
      <c r="I3278" s="3">
        <f t="shared" si="204"/>
        <v>53.689999999997035</v>
      </c>
      <c r="J3278" s="3">
        <f t="shared" si="205"/>
        <v>60.059999999996904</v>
      </c>
      <c r="K3278" s="3">
        <f>MIN(J3278-M3278+N3278,'Power Look Up'!$F$4)</f>
        <v>73.453875098778994</v>
      </c>
      <c r="M3278" s="51">
        <f t="array" ref="M3278">_xlfn.SUM(_xlfn.NORM.DIST($S$3:$S$1003,$G3278,$P3278,FALSE)*WindSpeedStep*$T$3:$T$1003)</f>
        <v>23.406676788941219</v>
      </c>
      <c r="N3278" s="51">
        <f t="array" ref="N3278">_xlfn.SUM(_xlfn.NORM.DIST($S$3:$S$1003,$G3278,$Q3278,FALSE)*WindSpeedStep*$T$3:$T$1003)</f>
        <v>36.800551887723309</v>
      </c>
      <c r="P3278" s="43">
        <f t="shared" si="206"/>
        <v>0.36603359726133844</v>
      </c>
      <c r="Q3278" s="43">
        <f t="shared" si="207"/>
        <v>0.64234308154496711</v>
      </c>
    </row>
    <row r="3279" spans="5:17" x14ac:dyDescent="0.2">
      <c r="E3279" s="16">
        <v>40974.479166666664</v>
      </c>
      <c r="F3279" s="22">
        <v>3.49</v>
      </c>
      <c r="G3279" s="22">
        <v>3.5001337485662654</v>
      </c>
      <c r="H3279" s="25">
        <v>0.20916905444126072</v>
      </c>
      <c r="I3279" s="3">
        <f t="shared" si="204"/>
        <v>44.589999999997232</v>
      </c>
      <c r="J3279" s="3">
        <f t="shared" si="205"/>
        <v>45.499999999997215</v>
      </c>
      <c r="K3279" s="3">
        <f>MIN(J3279-M3279+N3279,'Power Look Up'!$F$4)</f>
        <v>61.541798546857919</v>
      </c>
      <c r="M3279" s="51">
        <f t="array" ref="M3279">_xlfn.SUM(_xlfn.NORM.DIST($S$3:$S$1003,$G3279,$P3279,FALSE)*WindSpeedStep*$T$3:$T$1003)</f>
        <v>15.936722369542133</v>
      </c>
      <c r="N3279" s="51">
        <f t="array" ref="N3279">_xlfn.SUM(_xlfn.NORM.DIST($S$3:$S$1003,$G3279,$Q3279,FALSE)*WindSpeedStep*$T$3:$T$1003)</f>
        <v>31.978520916402839</v>
      </c>
      <c r="P3279" s="43">
        <f t="shared" si="206"/>
        <v>0.35001337485662654</v>
      </c>
      <c r="Q3279" s="43">
        <f t="shared" si="207"/>
        <v>0.73211966660555106</v>
      </c>
    </row>
    <row r="3280" spans="5:17" x14ac:dyDescent="0.2">
      <c r="E3280" s="16">
        <v>40974.486111111109</v>
      </c>
      <c r="F3280" s="22">
        <v>3.38</v>
      </c>
      <c r="G3280" s="22">
        <v>3.4408247842589748</v>
      </c>
      <c r="H3280" s="25">
        <v>0.23076923076923078</v>
      </c>
      <c r="I3280" s="3">
        <f t="shared" si="204"/>
        <v>34.579999999997447</v>
      </c>
      <c r="J3280" s="3">
        <f t="shared" si="205"/>
        <v>40.039999999997328</v>
      </c>
      <c r="K3280" s="3">
        <f>MIN(J3280-M3280+N3280,'Power Look Up'!$F$4)</f>
        <v>58.283848002339788</v>
      </c>
      <c r="M3280" s="51">
        <f t="array" ref="M3280">_xlfn.SUM(_xlfn.NORM.DIST($S$3:$S$1003,$G3280,$P3280,FALSE)*WindSpeedStep*$T$3:$T$1003)</f>
        <v>13.7710666269142</v>
      </c>
      <c r="N3280" s="51">
        <f t="array" ref="N3280">_xlfn.SUM(_xlfn.NORM.DIST($S$3:$S$1003,$G3280,$Q3280,FALSE)*WindSpeedStep*$T$3:$T$1003)</f>
        <v>32.014914629256658</v>
      </c>
      <c r="P3280" s="43">
        <f t="shared" si="206"/>
        <v>0.34408247842589751</v>
      </c>
      <c r="Q3280" s="43">
        <f t="shared" si="207"/>
        <v>0.79403648867514809</v>
      </c>
    </row>
    <row r="3281" spans="5:17" x14ac:dyDescent="0.2">
      <c r="E3281" s="16">
        <v>40974.493055555555</v>
      </c>
      <c r="F3281" s="22">
        <v>3.56</v>
      </c>
      <c r="G3281" s="22">
        <v>3.4658697317681986</v>
      </c>
      <c r="H3281" s="25">
        <v>0.30898876404494385</v>
      </c>
      <c r="I3281" s="3">
        <f t="shared" si="204"/>
        <v>50.959999999997095</v>
      </c>
      <c r="J3281" s="3">
        <f t="shared" si="205"/>
        <v>42.769999999997268</v>
      </c>
      <c r="K3281" s="3">
        <f>MIN(J3281-M3281+N3281,'Power Look Up'!$F$4)</f>
        <v>77.168204213269306</v>
      </c>
      <c r="M3281" s="51">
        <f t="array" ref="M3281">_xlfn.SUM(_xlfn.NORM.DIST($S$3:$S$1003,$G3281,$P3281,FALSE)*WindSpeedStep*$T$3:$T$1003)</f>
        <v>14.653067353239877</v>
      </c>
      <c r="N3281" s="51">
        <f t="array" ref="N3281">_xlfn.SUM(_xlfn.NORM.DIST($S$3:$S$1003,$G3281,$Q3281,FALSE)*WindSpeedStep*$T$3:$T$1003)</f>
        <v>49.051271566511915</v>
      </c>
      <c r="P3281" s="43">
        <f t="shared" si="206"/>
        <v>0.34658697317681986</v>
      </c>
      <c r="Q3281" s="43">
        <f t="shared" si="207"/>
        <v>1.0709148047598367</v>
      </c>
    </row>
    <row r="3282" spans="5:17" x14ac:dyDescent="0.2">
      <c r="E3282" s="16">
        <v>40974.5</v>
      </c>
      <c r="F3282" s="22">
        <v>3.13</v>
      </c>
      <c r="G3282" s="22">
        <v>3.1068958922742751</v>
      </c>
      <c r="H3282" s="25">
        <v>0.26198083067092653</v>
      </c>
      <c r="I3282" s="3">
        <f t="shared" si="204"/>
        <v>11.829999999997929</v>
      </c>
      <c r="J3282" s="3">
        <f t="shared" si="205"/>
        <v>10.009999999997968</v>
      </c>
      <c r="K3282" s="3">
        <f>MIN(J3282-M3282+N3282,'Power Look Up'!$F$4)</f>
        <v>23.323593394956958</v>
      </c>
      <c r="M3282" s="51">
        <f t="array" ref="M3282">_xlfn.SUM(_xlfn.NORM.DIST($S$3:$S$1003,$G3282,$P3282,FALSE)*WindSpeedStep*$T$3:$T$1003)</f>
        <v>5.1358867183927108</v>
      </c>
      <c r="N3282" s="51">
        <f t="array" ref="N3282">_xlfn.SUM(_xlfn.NORM.DIST($S$3:$S$1003,$G3282,$Q3282,FALSE)*WindSpeedStep*$T$3:$T$1003)</f>
        <v>18.449480113351701</v>
      </c>
      <c r="P3282" s="43">
        <f t="shared" si="206"/>
        <v>0.31068958922742751</v>
      </c>
      <c r="Q3282" s="43">
        <f t="shared" si="207"/>
        <v>0.81394716666610412</v>
      </c>
    </row>
    <row r="3283" spans="5:17" x14ac:dyDescent="0.2">
      <c r="E3283" s="16">
        <v>40974.506944444445</v>
      </c>
      <c r="F3283" s="22">
        <v>3.01</v>
      </c>
      <c r="G3283" s="22">
        <v>3.0766493479265304</v>
      </c>
      <c r="H3283" s="25">
        <v>0.20598006644518274</v>
      </c>
      <c r="I3283" s="3">
        <f t="shared" si="204"/>
        <v>0.90999999999816206</v>
      </c>
      <c r="J3283" s="3">
        <f t="shared" si="205"/>
        <v>7.2799999999980258</v>
      </c>
      <c r="K3283" s="3">
        <f>MIN(J3283-M3283+N3283,'Power Look Up'!$F$4)</f>
        <v>13.715461408095734</v>
      </c>
      <c r="M3283" s="51">
        <f t="array" ref="M3283">_xlfn.SUM(_xlfn.NORM.DIST($S$3:$S$1003,$G3283,$P3283,FALSE)*WindSpeedStep*$T$3:$T$1003)</f>
        <v>4.572473310149447</v>
      </c>
      <c r="N3283" s="51">
        <f t="array" ref="N3283">_xlfn.SUM(_xlfn.NORM.DIST($S$3:$S$1003,$G3283,$Q3283,FALSE)*WindSpeedStep*$T$3:$T$1003)</f>
        <v>11.007934718247157</v>
      </c>
      <c r="P3283" s="43">
        <f t="shared" si="206"/>
        <v>0.30766493479265306</v>
      </c>
      <c r="Q3283" s="43">
        <f t="shared" si="207"/>
        <v>0.63372843711443494</v>
      </c>
    </row>
    <row r="3284" spans="5:17" x14ac:dyDescent="0.2">
      <c r="E3284" s="16">
        <v>40974.513888888891</v>
      </c>
      <c r="F3284" s="22">
        <v>3.13</v>
      </c>
      <c r="G3284" s="22">
        <v>3.1334524753830739</v>
      </c>
      <c r="H3284" s="25">
        <v>0.24600638977635783</v>
      </c>
      <c r="I3284" s="3">
        <f t="shared" si="204"/>
        <v>11.829999999997929</v>
      </c>
      <c r="J3284" s="3">
        <f t="shared" si="205"/>
        <v>11.829999999997929</v>
      </c>
      <c r="K3284" s="3">
        <f>MIN(J3284-M3284+N3284,'Power Look Up'!$F$4)</f>
        <v>23.763714439568609</v>
      </c>
      <c r="M3284" s="51">
        <f t="array" ref="M3284">_xlfn.SUM(_xlfn.NORM.DIST($S$3:$S$1003,$G3284,$P3284,FALSE)*WindSpeedStep*$T$3:$T$1003)</f>
        <v>5.657996564522783</v>
      </c>
      <c r="N3284" s="51">
        <f t="array" ref="N3284">_xlfn.SUM(_xlfn.NORM.DIST($S$3:$S$1003,$G3284,$Q3284,FALSE)*WindSpeedStep*$T$3:$T$1003)</f>
        <v>17.591711004093462</v>
      </c>
      <c r="P3284" s="43">
        <f t="shared" si="206"/>
        <v>0.31334524753830739</v>
      </c>
      <c r="Q3284" s="43">
        <f t="shared" si="207"/>
        <v>0.77084933100478181</v>
      </c>
    </row>
    <row r="3285" spans="5:17" x14ac:dyDescent="0.2">
      <c r="E3285" s="16">
        <v>40974.520833333336</v>
      </c>
      <c r="F3285" s="22">
        <v>3.34</v>
      </c>
      <c r="G3285" s="22">
        <v>3.4312645477371726</v>
      </c>
      <c r="H3285" s="25">
        <v>0.20958083832335328</v>
      </c>
      <c r="I3285" s="3">
        <f t="shared" si="204"/>
        <v>30.939999999997521</v>
      </c>
      <c r="J3285" s="3">
        <f t="shared" si="205"/>
        <v>39.129999999997345</v>
      </c>
      <c r="K3285" s="3">
        <f>MIN(J3285-M3285+N3285,'Power Look Up'!$F$4)</f>
        <v>53.355711989422588</v>
      </c>
      <c r="M3285" s="51">
        <f t="array" ref="M3285">_xlfn.SUM(_xlfn.NORM.DIST($S$3:$S$1003,$G3285,$P3285,FALSE)*WindSpeedStep*$T$3:$T$1003)</f>
        <v>13.446014828170012</v>
      </c>
      <c r="N3285" s="51">
        <f t="array" ref="N3285">_xlfn.SUM(_xlfn.NORM.DIST($S$3:$S$1003,$G3285,$Q3285,FALSE)*WindSpeedStep*$T$3:$T$1003)</f>
        <v>27.67172681759526</v>
      </c>
      <c r="P3285" s="43">
        <f t="shared" si="206"/>
        <v>0.34312645477371728</v>
      </c>
      <c r="Q3285" s="43">
        <f t="shared" si="207"/>
        <v>0.71912730042395834</v>
      </c>
    </row>
    <row r="3286" spans="5:17" x14ac:dyDescent="0.2">
      <c r="E3286" s="16">
        <v>40974.527777777781</v>
      </c>
      <c r="F3286" s="22">
        <v>3.38</v>
      </c>
      <c r="G3286" s="22">
        <v>3.4189387692403002</v>
      </c>
      <c r="H3286" s="25">
        <v>0.21005917159763313</v>
      </c>
      <c r="I3286" s="3">
        <f t="shared" si="204"/>
        <v>34.579999999997447</v>
      </c>
      <c r="J3286" s="3">
        <f t="shared" si="205"/>
        <v>38.21999999999737</v>
      </c>
      <c r="K3286" s="3">
        <f>MIN(J3286-M3286+N3286,'Power Look Up'!$F$4)</f>
        <v>52.195378425033098</v>
      </c>
      <c r="M3286" s="51">
        <f t="array" ref="M3286">_xlfn.SUM(_xlfn.NORM.DIST($S$3:$S$1003,$G3286,$P3286,FALSE)*WindSpeedStep*$T$3:$T$1003)</f>
        <v>13.035934360479548</v>
      </c>
      <c r="N3286" s="51">
        <f t="array" ref="N3286">_xlfn.SUM(_xlfn.NORM.DIST($S$3:$S$1003,$G3286,$Q3286,FALSE)*WindSpeedStep*$T$3:$T$1003)</f>
        <v>27.011312785515276</v>
      </c>
      <c r="P3286" s="43">
        <f t="shared" si="206"/>
        <v>0.34189387692403006</v>
      </c>
      <c r="Q3286" s="43">
        <f t="shared" si="207"/>
        <v>0.71817944560964886</v>
      </c>
    </row>
    <row r="3287" spans="5:17" x14ac:dyDescent="0.2">
      <c r="E3287" s="16">
        <v>40974.534722222219</v>
      </c>
      <c r="F3287" s="22">
        <v>3.58</v>
      </c>
      <c r="G3287" s="22">
        <v>3.5821323995291343</v>
      </c>
      <c r="H3287" s="25">
        <v>0.15642458100558659</v>
      </c>
      <c r="I3287" s="3">
        <f t="shared" si="204"/>
        <v>52.779999999997059</v>
      </c>
      <c r="J3287" s="3">
        <f t="shared" si="205"/>
        <v>52.779999999997059</v>
      </c>
      <c r="K3287" s="3">
        <f>MIN(J3287-M3287+N3287,'Power Look Up'!$F$4)</f>
        <v>61.141030854460965</v>
      </c>
      <c r="M3287" s="51">
        <f t="array" ref="M3287">_xlfn.SUM(_xlfn.NORM.DIST($S$3:$S$1003,$G3287,$P3287,FALSE)*WindSpeedStep*$T$3:$T$1003)</f>
        <v>19.426284141228155</v>
      </c>
      <c r="N3287" s="51">
        <f t="array" ref="N3287">_xlfn.SUM(_xlfn.NORM.DIST($S$3:$S$1003,$G3287,$Q3287,FALSE)*WindSpeedStep*$T$3:$T$1003)</f>
        <v>27.787314995692061</v>
      </c>
      <c r="P3287" s="43">
        <f t="shared" si="206"/>
        <v>0.35821323995291343</v>
      </c>
      <c r="Q3287" s="43">
        <f t="shared" si="207"/>
        <v>0.56033355970288135</v>
      </c>
    </row>
    <row r="3288" spans="5:17" x14ac:dyDescent="0.2">
      <c r="E3288" s="16">
        <v>40974.541666666664</v>
      </c>
      <c r="F3288" s="22">
        <v>3.61</v>
      </c>
      <c r="G3288" s="22">
        <v>3.5519371092331418</v>
      </c>
      <c r="H3288" s="25">
        <v>0.18836565096952912</v>
      </c>
      <c r="I3288" s="3">
        <f t="shared" si="204"/>
        <v>55.509999999997</v>
      </c>
      <c r="J3288" s="3">
        <f t="shared" si="205"/>
        <v>50.049999999997112</v>
      </c>
      <c r="K3288" s="3">
        <f>MIN(J3288-M3288+N3288,'Power Look Up'!$F$4)</f>
        <v>63.572593062017546</v>
      </c>
      <c r="M3288" s="51">
        <f t="array" ref="M3288">_xlfn.SUM(_xlfn.NORM.DIST($S$3:$S$1003,$G3288,$P3288,FALSE)*WindSpeedStep*$T$3:$T$1003)</f>
        <v>18.067002233826368</v>
      </c>
      <c r="N3288" s="51">
        <f t="array" ref="N3288">_xlfn.SUM(_xlfn.NORM.DIST($S$3:$S$1003,$G3288,$Q3288,FALSE)*WindSpeedStep*$T$3:$T$1003)</f>
        <v>31.589595295846806</v>
      </c>
      <c r="P3288" s="43">
        <f t="shared" si="206"/>
        <v>0.3551937109233142</v>
      </c>
      <c r="Q3288" s="43">
        <f t="shared" si="207"/>
        <v>0.66906294578352821</v>
      </c>
    </row>
    <row r="3289" spans="5:17" x14ac:dyDescent="0.2">
      <c r="E3289" s="16">
        <v>40974.548611111109</v>
      </c>
      <c r="F3289" s="22">
        <v>5.2</v>
      </c>
      <c r="G3289" s="22">
        <v>5.1080609742976923</v>
      </c>
      <c r="H3289" s="25">
        <v>0.13846153846153844</v>
      </c>
      <c r="I3289" s="3">
        <f t="shared" si="204"/>
        <v>232.39999999998923</v>
      </c>
      <c r="J3289" s="3">
        <f t="shared" si="205"/>
        <v>217.81999999998953</v>
      </c>
      <c r="K3289" s="3">
        <f>MIN(J3289-M3289+N3289,'Power Look Up'!$F$4)</f>
        <v>220.64357496337229</v>
      </c>
      <c r="M3289" s="51">
        <f t="array" ref="M3289">_xlfn.SUM(_xlfn.NORM.DIST($S$3:$S$1003,$G3289,$P3289,FALSE)*WindSpeedStep*$T$3:$T$1003)</f>
        <v>211.9498038560827</v>
      </c>
      <c r="N3289" s="51">
        <f t="array" ref="N3289">_xlfn.SUM(_xlfn.NORM.DIST($S$3:$S$1003,$G3289,$Q3289,FALSE)*WindSpeedStep*$T$3:$T$1003)</f>
        <v>214.77337881946545</v>
      </c>
      <c r="P3289" s="43">
        <f t="shared" si="206"/>
        <v>0.51080609742976923</v>
      </c>
      <c r="Q3289" s="43">
        <f t="shared" si="207"/>
        <v>0.70726998105660344</v>
      </c>
    </row>
    <row r="3290" spans="5:17" x14ac:dyDescent="0.2">
      <c r="E3290" s="16">
        <v>40974.555555555555</v>
      </c>
      <c r="F3290" s="22">
        <v>4.0199999999999996</v>
      </c>
      <c r="G3290" s="22">
        <v>4.1488412535574763</v>
      </c>
      <c r="H3290" s="25">
        <v>0.21144278606965175</v>
      </c>
      <c r="I3290" s="3">
        <f t="shared" si="204"/>
        <v>93.179999999995502</v>
      </c>
      <c r="J3290" s="3">
        <f t="shared" si="205"/>
        <v>107.34999999999519</v>
      </c>
      <c r="K3290" s="3">
        <f>MIN(J3290-M3290+N3290,'Power Look Up'!$F$4)</f>
        <v>132.97372293300776</v>
      </c>
      <c r="M3290" s="51">
        <f t="array" ref="M3290">_xlfn.SUM(_xlfn.NORM.DIST($S$3:$S$1003,$G3290,$P3290,FALSE)*WindSpeedStep*$T$3:$T$1003)</f>
        <v>67.169513809938039</v>
      </c>
      <c r="N3290" s="51">
        <f t="array" ref="N3290">_xlfn.SUM(_xlfn.NORM.DIST($S$3:$S$1003,$G3290,$Q3290,FALSE)*WindSpeedStep*$T$3:$T$1003)</f>
        <v>92.793236742950626</v>
      </c>
      <c r="P3290" s="43">
        <f t="shared" si="206"/>
        <v>0.41488412535574765</v>
      </c>
      <c r="Q3290" s="43">
        <f t="shared" si="207"/>
        <v>0.87724255361289927</v>
      </c>
    </row>
    <row r="3291" spans="5:17" x14ac:dyDescent="0.2">
      <c r="E3291" s="16">
        <v>40974.5625</v>
      </c>
      <c r="F3291" s="22">
        <v>4.29</v>
      </c>
      <c r="G3291" s="22">
        <v>4.2946024508283243</v>
      </c>
      <c r="H3291" s="25">
        <v>0.20046620046620045</v>
      </c>
      <c r="I3291" s="3">
        <f t="shared" si="204"/>
        <v>122.60999999999487</v>
      </c>
      <c r="J3291" s="3">
        <f t="shared" si="205"/>
        <v>122.60999999999487</v>
      </c>
      <c r="K3291" s="3">
        <f>MIN(J3291-M3291+N3291,'Power Look Up'!$F$4)</f>
        <v>144.12727257623703</v>
      </c>
      <c r="M3291" s="51">
        <f t="array" ref="M3291">_xlfn.SUM(_xlfn.NORM.DIST($S$3:$S$1003,$G3291,$P3291,FALSE)*WindSpeedStep*$T$3:$T$1003)</f>
        <v>86.211935499608231</v>
      </c>
      <c r="N3291" s="51">
        <f t="array" ref="N3291">_xlfn.SUM(_xlfn.NORM.DIST($S$3:$S$1003,$G3291,$Q3291,FALSE)*WindSpeedStep*$T$3:$T$1003)</f>
        <v>107.72920807585041</v>
      </c>
      <c r="P3291" s="43">
        <f t="shared" si="206"/>
        <v>0.42946024508283243</v>
      </c>
      <c r="Q3291" s="43">
        <f t="shared" si="207"/>
        <v>0.86092263583038664</v>
      </c>
    </row>
    <row r="3292" spans="5:17" x14ac:dyDescent="0.2">
      <c r="E3292" s="16">
        <v>40974.569444444445</v>
      </c>
      <c r="F3292" s="22">
        <v>3.94</v>
      </c>
      <c r="G3292" s="22">
        <v>3.983209342687855</v>
      </c>
      <c r="H3292" s="25">
        <v>0.1649746192893401</v>
      </c>
      <c r="I3292" s="3">
        <f t="shared" si="204"/>
        <v>85.539999999996354</v>
      </c>
      <c r="J3292" s="3">
        <f t="shared" si="205"/>
        <v>89.179999999996284</v>
      </c>
      <c r="K3292" s="3">
        <f>MIN(J3292-M3292+N3292,'Power Look Up'!$F$4)</f>
        <v>104.02939933825732</v>
      </c>
      <c r="M3292" s="51">
        <f t="array" ref="M3292">_xlfn.SUM(_xlfn.NORM.DIST($S$3:$S$1003,$G3292,$P3292,FALSE)*WindSpeedStep*$T$3:$T$1003)</f>
        <v>48.542978902714481</v>
      </c>
      <c r="N3292" s="51">
        <f t="array" ref="N3292">_xlfn.SUM(_xlfn.NORM.DIST($S$3:$S$1003,$G3292,$Q3292,FALSE)*WindSpeedStep*$T$3:$T$1003)</f>
        <v>63.392378240975525</v>
      </c>
      <c r="P3292" s="43">
        <f t="shared" si="206"/>
        <v>0.39832093426878551</v>
      </c>
      <c r="Q3292" s="43">
        <f t="shared" si="207"/>
        <v>0.65712844485967148</v>
      </c>
    </row>
    <row r="3293" spans="5:17" x14ac:dyDescent="0.2">
      <c r="E3293" s="16">
        <v>40974.576388888891</v>
      </c>
      <c r="F3293" s="22">
        <v>4.37</v>
      </c>
      <c r="G3293" s="22">
        <v>4.3508601906137576</v>
      </c>
      <c r="H3293" s="25">
        <v>0.12356979405034325</v>
      </c>
      <c r="I3293" s="3">
        <f t="shared" si="204"/>
        <v>131.3299999999947</v>
      </c>
      <c r="J3293" s="3">
        <f t="shared" si="205"/>
        <v>129.14999999999475</v>
      </c>
      <c r="K3293" s="3">
        <f>MIN(J3293-M3293+N3293,'Power Look Up'!$F$4)</f>
        <v>133.38352111931874</v>
      </c>
      <c r="M3293" s="51">
        <f t="array" ref="M3293">_xlfn.SUM(_xlfn.NORM.DIST($S$3:$S$1003,$G3293,$P3293,FALSE)*WindSpeedStep*$T$3:$T$1003)</f>
        <v>94.082617906067426</v>
      </c>
      <c r="N3293" s="51">
        <f t="array" ref="N3293">_xlfn.SUM(_xlfn.NORM.DIST($S$3:$S$1003,$G3293,$Q3293,FALSE)*WindSpeedStep*$T$3:$T$1003)</f>
        <v>98.316139025391422</v>
      </c>
      <c r="P3293" s="43">
        <f t="shared" si="206"/>
        <v>0.43508601906137578</v>
      </c>
      <c r="Q3293" s="43">
        <f t="shared" si="207"/>
        <v>0.53763489769597927</v>
      </c>
    </row>
    <row r="3294" spans="5:17" x14ac:dyDescent="0.2">
      <c r="E3294" s="16">
        <v>40974.583333333336</v>
      </c>
      <c r="F3294" s="22">
        <v>3.9</v>
      </c>
      <c r="G3294" s="22">
        <v>3.9544670634978147</v>
      </c>
      <c r="H3294" s="25">
        <v>0.29743589743589743</v>
      </c>
      <c r="I3294" s="3">
        <f t="shared" si="204"/>
        <v>81.899999999996439</v>
      </c>
      <c r="J3294" s="3">
        <f t="shared" si="205"/>
        <v>86.449999999996336</v>
      </c>
      <c r="K3294" s="3">
        <f>MIN(J3294-M3294+N3294,'Power Look Up'!$F$4)</f>
        <v>133.79208125838721</v>
      </c>
      <c r="M3294" s="51">
        <f t="array" ref="M3294">_xlfn.SUM(_xlfn.NORM.DIST($S$3:$S$1003,$G3294,$P3294,FALSE)*WindSpeedStep*$T$3:$T$1003)</f>
        <v>45.691468200347302</v>
      </c>
      <c r="N3294" s="51">
        <f t="array" ref="N3294">_xlfn.SUM(_xlfn.NORM.DIST($S$3:$S$1003,$G3294,$Q3294,FALSE)*WindSpeedStep*$T$3:$T$1003)</f>
        <v>93.033549458738179</v>
      </c>
      <c r="P3294" s="43">
        <f t="shared" si="206"/>
        <v>0.39544670634978152</v>
      </c>
      <c r="Q3294" s="43">
        <f t="shared" si="207"/>
        <v>1.1762004599121705</v>
      </c>
    </row>
    <row r="3295" spans="5:17" x14ac:dyDescent="0.2">
      <c r="E3295" s="16">
        <v>40974.590277777781</v>
      </c>
      <c r="F3295" s="22">
        <v>3.19</v>
      </c>
      <c r="G3295" s="22">
        <v>3.2275103183738802</v>
      </c>
      <c r="H3295" s="25">
        <v>0.14106583072100315</v>
      </c>
      <c r="I3295" s="3">
        <f t="shared" si="204"/>
        <v>17.289999999997814</v>
      </c>
      <c r="J3295" s="3">
        <f t="shared" si="205"/>
        <v>20.929999999997737</v>
      </c>
      <c r="K3295" s="3">
        <f>MIN(J3295-M3295+N3295,'Power Look Up'!$F$4)</f>
        <v>23.214009661948182</v>
      </c>
      <c r="M3295" s="51">
        <f t="array" ref="M3295">_xlfn.SUM(_xlfn.NORM.DIST($S$3:$S$1003,$G3295,$P3295,FALSE)*WindSpeedStep*$T$3:$T$1003)</f>
        <v>7.712774865489413</v>
      </c>
      <c r="N3295" s="51">
        <f t="array" ref="N3295">_xlfn.SUM(_xlfn.NORM.DIST($S$3:$S$1003,$G3295,$Q3295,FALSE)*WindSpeedStep*$T$3:$T$1003)</f>
        <v>9.9967845274398606</v>
      </c>
      <c r="P3295" s="43">
        <f t="shared" si="206"/>
        <v>0.32275103183738807</v>
      </c>
      <c r="Q3295" s="43">
        <f t="shared" si="207"/>
        <v>0.45529142422202079</v>
      </c>
    </row>
    <row r="3296" spans="5:17" x14ac:dyDescent="0.2">
      <c r="E3296" s="16">
        <v>40974.597222222219</v>
      </c>
      <c r="F3296" s="22">
        <v>3.6</v>
      </c>
      <c r="G3296" s="22">
        <v>3.6536072307684617</v>
      </c>
      <c r="H3296" s="25">
        <v>0.23333333333333331</v>
      </c>
      <c r="I3296" s="3">
        <f t="shared" si="204"/>
        <v>54.599999999997017</v>
      </c>
      <c r="J3296" s="3">
        <f t="shared" si="205"/>
        <v>59.149999999996922</v>
      </c>
      <c r="K3296" s="3">
        <f>MIN(J3296-M3296+N3296,'Power Look Up'!$F$4)</f>
        <v>84.463178896914172</v>
      </c>
      <c r="M3296" s="51">
        <f t="array" ref="M3296">_xlfn.SUM(_xlfn.NORM.DIST($S$3:$S$1003,$G3296,$P3296,FALSE)*WindSpeedStep*$T$3:$T$1003)</f>
        <v>23.036130396410247</v>
      </c>
      <c r="N3296" s="51">
        <f t="array" ref="N3296">_xlfn.SUM(_xlfn.NORM.DIST($S$3:$S$1003,$G3296,$Q3296,FALSE)*WindSpeedStep*$T$3:$T$1003)</f>
        <v>48.349309293327494</v>
      </c>
      <c r="P3296" s="43">
        <f t="shared" si="206"/>
        <v>0.36536072307684619</v>
      </c>
      <c r="Q3296" s="43">
        <f t="shared" si="207"/>
        <v>0.85250835384597434</v>
      </c>
    </row>
    <row r="3297" spans="5:17" x14ac:dyDescent="0.2">
      <c r="E3297" s="16">
        <v>40974.611111111109</v>
      </c>
      <c r="F3297" s="22">
        <v>3.8</v>
      </c>
      <c r="G3297" s="22">
        <v>3.8448779474850774</v>
      </c>
      <c r="H3297" s="25">
        <v>0.22105263157894736</v>
      </c>
      <c r="I3297" s="3">
        <f t="shared" si="204"/>
        <v>72.799999999996629</v>
      </c>
      <c r="J3297" s="3">
        <f t="shared" si="205"/>
        <v>76.439999999996559</v>
      </c>
      <c r="K3297" s="3">
        <f>MIN(J3297-M3297+N3297,'Power Look Up'!$F$4)</f>
        <v>103.23344550051593</v>
      </c>
      <c r="M3297" s="51">
        <f t="array" ref="M3297">_xlfn.SUM(_xlfn.NORM.DIST($S$3:$S$1003,$G3297,$P3297,FALSE)*WindSpeedStep*$T$3:$T$1003)</f>
        <v>35.928813310416693</v>
      </c>
      <c r="N3297" s="51">
        <f t="array" ref="N3297">_xlfn.SUM(_xlfn.NORM.DIST($S$3:$S$1003,$G3297,$Q3297,FALSE)*WindSpeedStep*$T$3:$T$1003)</f>
        <v>62.722258810936054</v>
      </c>
      <c r="P3297" s="43">
        <f t="shared" si="206"/>
        <v>0.38448779474850775</v>
      </c>
      <c r="Q3297" s="43">
        <f t="shared" si="207"/>
        <v>0.84992038839143813</v>
      </c>
    </row>
    <row r="3298" spans="5:17" x14ac:dyDescent="0.2">
      <c r="E3298" s="16">
        <v>40974.618055555555</v>
      </c>
      <c r="F3298" s="22">
        <v>3.19</v>
      </c>
      <c r="G3298" s="22">
        <v>3.2953242944618095</v>
      </c>
      <c r="H3298" s="25">
        <v>0.15047021943573669</v>
      </c>
      <c r="I3298" s="3">
        <f t="shared" si="204"/>
        <v>17.289999999997814</v>
      </c>
      <c r="J3298" s="3">
        <f t="shared" si="205"/>
        <v>27.299999999997599</v>
      </c>
      <c r="K3298" s="3">
        <f>MIN(J3298-M3298+N3298,'Power Look Up'!$F$4)</f>
        <v>30.877086326515911</v>
      </c>
      <c r="M3298" s="51">
        <f t="array" ref="M3298">_xlfn.SUM(_xlfn.NORM.DIST($S$3:$S$1003,$G3298,$P3298,FALSE)*WindSpeedStep*$T$3:$T$1003)</f>
        <v>9.4031128944929971</v>
      </c>
      <c r="N3298" s="51">
        <f t="array" ref="N3298">_xlfn.SUM(_xlfn.NORM.DIST($S$3:$S$1003,$G3298,$Q3298,FALSE)*WindSpeedStep*$T$3:$T$1003)</f>
        <v>12.980199221011308</v>
      </c>
      <c r="P3298" s="43">
        <f t="shared" si="206"/>
        <v>0.329532429446181</v>
      </c>
      <c r="Q3298" s="43">
        <f t="shared" si="207"/>
        <v>0.49584816969958267</v>
      </c>
    </row>
    <row r="3299" spans="5:17" x14ac:dyDescent="0.2">
      <c r="E3299" s="16">
        <v>40974.625</v>
      </c>
      <c r="F3299" s="22">
        <v>3.54</v>
      </c>
      <c r="G3299" s="22">
        <v>3.5718043358389995</v>
      </c>
      <c r="H3299" s="25">
        <v>0.19491525423728812</v>
      </c>
      <c r="I3299" s="3">
        <f t="shared" si="204"/>
        <v>49.139999999997137</v>
      </c>
      <c r="J3299" s="3">
        <f t="shared" si="205"/>
        <v>51.869999999997077</v>
      </c>
      <c r="K3299" s="3">
        <f>MIN(J3299-M3299+N3299,'Power Look Up'!$F$4)</f>
        <v>67.11239979349557</v>
      </c>
      <c r="M3299" s="51">
        <f t="array" ref="M3299">_xlfn.SUM(_xlfn.NORM.DIST($S$3:$S$1003,$G3299,$P3299,FALSE)*WindSpeedStep*$T$3:$T$1003)</f>
        <v>18.950976112972938</v>
      </c>
      <c r="N3299" s="51">
        <f t="array" ref="N3299">_xlfn.SUM(_xlfn.NORM.DIST($S$3:$S$1003,$G3299,$Q3299,FALSE)*WindSpeedStep*$T$3:$T$1003)</f>
        <v>34.193375906471431</v>
      </c>
      <c r="P3299" s="43">
        <f t="shared" si="206"/>
        <v>0.35718043358389995</v>
      </c>
      <c r="Q3299" s="43">
        <f t="shared" si="207"/>
        <v>0.69619915020590661</v>
      </c>
    </row>
    <row r="3300" spans="5:17" x14ac:dyDescent="0.2">
      <c r="E3300" s="16">
        <v>40974.631944444445</v>
      </c>
      <c r="F3300" s="22">
        <v>2.94</v>
      </c>
      <c r="G3300" s="22">
        <v>3.0701869374467536</v>
      </c>
      <c r="H3300" s="25">
        <v>0.24829931972789115</v>
      </c>
      <c r="I3300" s="3">
        <f t="shared" si="204"/>
        <v>0</v>
      </c>
      <c r="J3300" s="3">
        <f t="shared" si="205"/>
        <v>6.3699999999980452</v>
      </c>
      <c r="K3300" s="3">
        <f>MIN(J3300-M3300+N3300,'Power Look Up'!$F$4)</f>
        <v>17.129609872261881</v>
      </c>
      <c r="M3300" s="51">
        <f t="array" ref="M3300">_xlfn.SUM(_xlfn.NORM.DIST($S$3:$S$1003,$G3300,$P3300,FALSE)*WindSpeedStep*$T$3:$T$1003)</f>
        <v>4.4564534595107119</v>
      </c>
      <c r="N3300" s="51">
        <f t="array" ref="N3300">_xlfn.SUM(_xlfn.NORM.DIST($S$3:$S$1003,$G3300,$Q3300,FALSE)*WindSpeedStep*$T$3:$T$1003)</f>
        <v>15.216063331774549</v>
      </c>
      <c r="P3300" s="43">
        <f t="shared" si="206"/>
        <v>0.30701869374467539</v>
      </c>
      <c r="Q3300" s="43">
        <f t="shared" si="207"/>
        <v>0.76232532800548647</v>
      </c>
    </row>
    <row r="3301" spans="5:17" x14ac:dyDescent="0.2">
      <c r="E3301" s="16">
        <v>40974.638888888891</v>
      </c>
      <c r="F3301" s="22">
        <v>3.13</v>
      </c>
      <c r="G3301" s="22">
        <v>3.2846265432122377</v>
      </c>
      <c r="H3301" s="25">
        <v>0.1757188498402556</v>
      </c>
      <c r="I3301" s="3">
        <f t="shared" si="204"/>
        <v>11.829999999997929</v>
      </c>
      <c r="J3301" s="3">
        <f t="shared" si="205"/>
        <v>25.479999999997638</v>
      </c>
      <c r="K3301" s="3">
        <f>MIN(J3301-M3301+N3301,'Power Look Up'!$F$4)</f>
        <v>31.660608680040347</v>
      </c>
      <c r="M3301" s="51">
        <f t="array" ref="M3301">_xlfn.SUM(_xlfn.NORM.DIST($S$3:$S$1003,$G3301,$P3301,FALSE)*WindSpeedStep*$T$3:$T$1003)</f>
        <v>9.1238910762263146</v>
      </c>
      <c r="N3301" s="51">
        <f t="array" ref="N3301">_xlfn.SUM(_xlfn.NORM.DIST($S$3:$S$1003,$G3301,$Q3301,FALSE)*WindSpeedStep*$T$3:$T$1003)</f>
        <v>15.304499756269024</v>
      </c>
      <c r="P3301" s="43">
        <f t="shared" si="206"/>
        <v>0.32846265432122379</v>
      </c>
      <c r="Q3301" s="43">
        <f t="shared" si="207"/>
        <v>0.57717079832802898</v>
      </c>
    </row>
    <row r="3302" spans="5:17" x14ac:dyDescent="0.2">
      <c r="E3302" s="16">
        <v>40974.645833333336</v>
      </c>
      <c r="F3302" s="22">
        <v>2.68</v>
      </c>
      <c r="G3302" s="22">
        <v>2.852869810842003</v>
      </c>
      <c r="H3302" s="25">
        <v>0.14925373134328357</v>
      </c>
      <c r="I3302" s="3">
        <f t="shared" si="204"/>
        <v>0</v>
      </c>
      <c r="J3302" s="3">
        <f t="shared" si="205"/>
        <v>0</v>
      </c>
      <c r="K3302" s="3">
        <f>MIN(J3302-M3302+N3302,'Power Look Up'!$F$4)</f>
        <v>1.505440965045866</v>
      </c>
      <c r="M3302" s="51">
        <f t="array" ref="M3302">_xlfn.SUM(_xlfn.NORM.DIST($S$3:$S$1003,$G3302,$P3302,FALSE)*WindSpeedStep*$T$3:$T$1003)</f>
        <v>1.490614870529257</v>
      </c>
      <c r="N3302" s="51">
        <f t="array" ref="N3302">_xlfn.SUM(_xlfn.NORM.DIST($S$3:$S$1003,$G3302,$Q3302,FALSE)*WindSpeedStep*$T$3:$T$1003)</f>
        <v>2.996055835575123</v>
      </c>
      <c r="P3302" s="43">
        <f t="shared" si="206"/>
        <v>0.28528698108420031</v>
      </c>
      <c r="Q3302" s="43">
        <f t="shared" si="207"/>
        <v>0.4258014643047765</v>
      </c>
    </row>
    <row r="3303" spans="5:17" x14ac:dyDescent="0.2">
      <c r="E3303" s="16">
        <v>40974.652777777781</v>
      </c>
      <c r="F3303" s="22">
        <v>3.52</v>
      </c>
      <c r="G3303" s="22">
        <v>3.5881489183931969</v>
      </c>
      <c r="H3303" s="25">
        <v>0.24147727272727271</v>
      </c>
      <c r="I3303" s="3">
        <f t="shared" si="204"/>
        <v>47.319999999997172</v>
      </c>
      <c r="J3303" s="3">
        <f t="shared" si="205"/>
        <v>53.689999999997035</v>
      </c>
      <c r="K3303" s="3">
        <f>MIN(J3303-M3303+N3303,'Power Look Up'!$F$4)</f>
        <v>78.753431634226928</v>
      </c>
      <c r="M3303" s="51">
        <f t="array" ref="M3303">_xlfn.SUM(_xlfn.NORM.DIST($S$3:$S$1003,$G3303,$P3303,FALSE)*WindSpeedStep*$T$3:$T$1003)</f>
        <v>19.708294956786428</v>
      </c>
      <c r="N3303" s="51">
        <f t="array" ref="N3303">_xlfn.SUM(_xlfn.NORM.DIST($S$3:$S$1003,$G3303,$Q3303,FALSE)*WindSpeedStep*$T$3:$T$1003)</f>
        <v>44.771726591016318</v>
      </c>
      <c r="P3303" s="43">
        <f t="shared" si="206"/>
        <v>0.35881489183931969</v>
      </c>
      <c r="Q3303" s="43">
        <f t="shared" si="207"/>
        <v>0.8664564149529026</v>
      </c>
    </row>
    <row r="3304" spans="5:17" x14ac:dyDescent="0.2">
      <c r="E3304" s="16">
        <v>40974.659722222219</v>
      </c>
      <c r="F3304" s="22">
        <v>3.36</v>
      </c>
      <c r="G3304" s="22">
        <v>3.4122055743520439</v>
      </c>
      <c r="H3304" s="25">
        <v>0.20238095238095241</v>
      </c>
      <c r="I3304" s="3">
        <f t="shared" si="204"/>
        <v>32.759999999997483</v>
      </c>
      <c r="J3304" s="3">
        <f t="shared" si="205"/>
        <v>37.309999999997387</v>
      </c>
      <c r="K3304" s="3">
        <f>MIN(J3304-M3304+N3304,'Power Look Up'!$F$4)</f>
        <v>49.832295566495311</v>
      </c>
      <c r="M3304" s="51">
        <f t="array" ref="M3304">_xlfn.SUM(_xlfn.NORM.DIST($S$3:$S$1003,$G3304,$P3304,FALSE)*WindSpeedStep*$T$3:$T$1003)</f>
        <v>12.816067193486816</v>
      </c>
      <c r="N3304" s="51">
        <f t="array" ref="N3304">_xlfn.SUM(_xlfn.NORM.DIST($S$3:$S$1003,$G3304,$Q3304,FALSE)*WindSpeedStep*$T$3:$T$1003)</f>
        <v>25.33836275998474</v>
      </c>
      <c r="P3304" s="43">
        <f t="shared" si="206"/>
        <v>0.34122055743520441</v>
      </c>
      <c r="Q3304" s="43">
        <f t="shared" si="207"/>
        <v>0.69056541385696135</v>
      </c>
    </row>
    <row r="3305" spans="5:17" x14ac:dyDescent="0.2">
      <c r="E3305" s="16">
        <v>40974.666666666664</v>
      </c>
      <c r="F3305" s="22">
        <v>3.64</v>
      </c>
      <c r="G3305" s="22">
        <v>3.7567438290864583</v>
      </c>
      <c r="H3305" s="25">
        <v>0.22252747252747254</v>
      </c>
      <c r="I3305" s="3">
        <f t="shared" si="204"/>
        <v>58.23999999999694</v>
      </c>
      <c r="J3305" s="3">
        <f t="shared" si="205"/>
        <v>69.159999999996714</v>
      </c>
      <c r="K3305" s="3">
        <f>MIN(J3305-M3305+N3305,'Power Look Up'!$F$4)</f>
        <v>94.670216701518029</v>
      </c>
      <c r="M3305" s="51">
        <f t="array" ref="M3305">_xlfn.SUM(_xlfn.NORM.DIST($S$3:$S$1003,$G3305,$P3305,FALSE)*WindSpeedStep*$T$3:$T$1003)</f>
        <v>29.357508982314886</v>
      </c>
      <c r="N3305" s="51">
        <f t="array" ref="N3305">_xlfn.SUM(_xlfn.NORM.DIST($S$3:$S$1003,$G3305,$Q3305,FALSE)*WindSpeedStep*$T$3:$T$1003)</f>
        <v>54.867725683836206</v>
      </c>
      <c r="P3305" s="43">
        <f t="shared" si="206"/>
        <v>0.37567438290864585</v>
      </c>
      <c r="Q3305" s="43">
        <f t="shared" si="207"/>
        <v>0.8359787092197889</v>
      </c>
    </row>
    <row r="3306" spans="5:17" x14ac:dyDescent="0.2">
      <c r="E3306" s="16">
        <v>40974.673611111109</v>
      </c>
      <c r="F3306" s="22">
        <v>4.07</v>
      </c>
      <c r="G3306" s="22">
        <v>4.1509013649922517</v>
      </c>
      <c r="H3306" s="25">
        <v>0.20638820638820637</v>
      </c>
      <c r="I3306" s="3">
        <f t="shared" si="204"/>
        <v>98.629999999995391</v>
      </c>
      <c r="J3306" s="3">
        <f t="shared" si="205"/>
        <v>107.34999999999519</v>
      </c>
      <c r="K3306" s="3">
        <f>MIN(J3306-M3306+N3306,'Power Look Up'!$F$4)</f>
        <v>131.71667058647716</v>
      </c>
      <c r="M3306" s="51">
        <f t="array" ref="M3306">_xlfn.SUM(_xlfn.NORM.DIST($S$3:$S$1003,$G3306,$P3306,FALSE)*WindSpeedStep*$T$3:$T$1003)</f>
        <v>67.422970019964083</v>
      </c>
      <c r="N3306" s="51">
        <f t="array" ref="N3306">_xlfn.SUM(_xlfn.NORM.DIST($S$3:$S$1003,$G3306,$Q3306,FALSE)*WindSpeedStep*$T$3:$T$1003)</f>
        <v>91.789640606446071</v>
      </c>
      <c r="P3306" s="43">
        <f t="shared" si="206"/>
        <v>0.41509013649922522</v>
      </c>
      <c r="Q3306" s="43">
        <f t="shared" si="207"/>
        <v>0.85669708761510843</v>
      </c>
    </row>
    <row r="3307" spans="5:17" x14ac:dyDescent="0.2">
      <c r="E3307" s="16">
        <v>40974.680555555555</v>
      </c>
      <c r="F3307" s="22">
        <v>4.22</v>
      </c>
      <c r="G3307" s="22">
        <v>4.4789834150255592</v>
      </c>
      <c r="H3307" s="25">
        <v>0.18483412322274884</v>
      </c>
      <c r="I3307" s="3">
        <f t="shared" si="204"/>
        <v>114.97999999999504</v>
      </c>
      <c r="J3307" s="3">
        <f t="shared" si="205"/>
        <v>143.31999999999442</v>
      </c>
      <c r="K3307" s="3">
        <f>MIN(J3307-M3307+N3307,'Power Look Up'!$F$4)</f>
        <v>158.64405450919583</v>
      </c>
      <c r="M3307" s="51">
        <f t="array" ref="M3307">_xlfn.SUM(_xlfn.NORM.DIST($S$3:$S$1003,$G3307,$P3307,FALSE)*WindSpeedStep*$T$3:$T$1003)</f>
        <v>112.81810717714652</v>
      </c>
      <c r="N3307" s="51">
        <f t="array" ref="N3307">_xlfn.SUM(_xlfn.NORM.DIST($S$3:$S$1003,$G3307,$Q3307,FALSE)*WindSpeedStep*$T$3:$T$1003)</f>
        <v>128.14216168634792</v>
      </c>
      <c r="P3307" s="43">
        <f t="shared" si="206"/>
        <v>0.44789834150255592</v>
      </c>
      <c r="Q3307" s="43">
        <f t="shared" si="207"/>
        <v>0.82786897244548263</v>
      </c>
    </row>
    <row r="3308" spans="5:17" x14ac:dyDescent="0.2">
      <c r="E3308" s="16">
        <v>40974.6875</v>
      </c>
      <c r="F3308" s="22">
        <v>4.59</v>
      </c>
      <c r="G3308" s="22">
        <v>4.8172908792739628</v>
      </c>
      <c r="H3308" s="25">
        <v>0.20697167755991286</v>
      </c>
      <c r="I3308" s="3">
        <f t="shared" si="204"/>
        <v>155.30999999999418</v>
      </c>
      <c r="J3308" s="3">
        <f t="shared" si="205"/>
        <v>180.37999999999363</v>
      </c>
      <c r="K3308" s="3">
        <f>MIN(J3308-M3308+N3308,'Power Look Up'!$F$4)</f>
        <v>197.04246685635709</v>
      </c>
      <c r="M3308" s="51">
        <f t="array" ref="M3308">_xlfn.SUM(_xlfn.NORM.DIST($S$3:$S$1003,$G3308,$P3308,FALSE)*WindSpeedStep*$T$3:$T$1003)</f>
        <v>165.38464424408744</v>
      </c>
      <c r="N3308" s="51">
        <f t="array" ref="N3308">_xlfn.SUM(_xlfn.NORM.DIST($S$3:$S$1003,$G3308,$Q3308,FALSE)*WindSpeedStep*$T$3:$T$1003)</f>
        <v>182.04711110045091</v>
      </c>
      <c r="P3308" s="43">
        <f t="shared" si="206"/>
        <v>0.48172908792739633</v>
      </c>
      <c r="Q3308" s="43">
        <f t="shared" si="207"/>
        <v>0.99704277457739976</v>
      </c>
    </row>
    <row r="3309" spans="5:17" x14ac:dyDescent="0.2">
      <c r="E3309" s="16">
        <v>40974.694444444445</v>
      </c>
      <c r="F3309" s="22">
        <v>5.0199999999999996</v>
      </c>
      <c r="G3309" s="22">
        <v>5.2108086657348363</v>
      </c>
      <c r="H3309" s="25">
        <v>0.18525896414342632</v>
      </c>
      <c r="I3309" s="3">
        <f t="shared" si="204"/>
        <v>203.23999999998986</v>
      </c>
      <c r="J3309" s="3">
        <f t="shared" si="205"/>
        <v>234.01999999998921</v>
      </c>
      <c r="K3309" s="3">
        <f>MIN(J3309-M3309+N3309,'Power Look Up'!$F$4)</f>
        <v>245.55495369109423</v>
      </c>
      <c r="M3309" s="51">
        <f t="array" ref="M3309">_xlfn.SUM(_xlfn.NORM.DIST($S$3:$S$1003,$G3309,$P3309,FALSE)*WindSpeedStep*$T$3:$T$1003)</f>
        <v>228.61234421471679</v>
      </c>
      <c r="N3309" s="51">
        <f t="array" ref="N3309">_xlfn.SUM(_xlfn.NORM.DIST($S$3:$S$1003,$G3309,$Q3309,FALSE)*WindSpeedStep*$T$3:$T$1003)</f>
        <v>240.1472979058218</v>
      </c>
      <c r="P3309" s="43">
        <f t="shared" si="206"/>
        <v>0.52108086657348363</v>
      </c>
      <c r="Q3309" s="43">
        <f t="shared" si="207"/>
        <v>0.9653490157636252</v>
      </c>
    </row>
    <row r="3310" spans="5:17" x14ac:dyDescent="0.2">
      <c r="E3310" s="16">
        <v>40974.701388888891</v>
      </c>
      <c r="F3310" s="22">
        <v>5.52</v>
      </c>
      <c r="G3310" s="22">
        <v>5.6568586443132913</v>
      </c>
      <c r="H3310" s="25">
        <v>0.20108695652173916</v>
      </c>
      <c r="I3310" s="3">
        <f t="shared" si="204"/>
        <v>284.23999999998813</v>
      </c>
      <c r="J3310" s="3">
        <f t="shared" si="205"/>
        <v>306.91999999998768</v>
      </c>
      <c r="K3310" s="3">
        <f>MIN(J3310-M3310+N3310,'Power Look Up'!$F$4)</f>
        <v>328.74303209828594</v>
      </c>
      <c r="M3310" s="51">
        <f t="array" ref="M3310">_xlfn.SUM(_xlfn.NORM.DIST($S$3:$S$1003,$G3310,$P3310,FALSE)*WindSpeedStep*$T$3:$T$1003)</f>
        <v>303.83581542501787</v>
      </c>
      <c r="N3310" s="51">
        <f t="array" ref="N3310">_xlfn.SUM(_xlfn.NORM.DIST($S$3:$S$1003,$G3310,$Q3310,FALSE)*WindSpeedStep*$T$3:$T$1003)</f>
        <v>325.65884752331613</v>
      </c>
      <c r="P3310" s="43">
        <f t="shared" si="206"/>
        <v>0.56568586443132918</v>
      </c>
      <c r="Q3310" s="43">
        <f t="shared" si="207"/>
        <v>1.1375204882586512</v>
      </c>
    </row>
    <row r="3311" spans="5:17" x14ac:dyDescent="0.2">
      <c r="E3311" s="16">
        <v>40974.708333333336</v>
      </c>
      <c r="F3311" s="22">
        <v>5.71</v>
      </c>
      <c r="G3311" s="22">
        <v>5.8476379637014357</v>
      </c>
      <c r="H3311" s="25">
        <v>0.16462346760070051</v>
      </c>
      <c r="I3311" s="3">
        <f t="shared" si="204"/>
        <v>315.01999999998748</v>
      </c>
      <c r="J3311" s="3">
        <f t="shared" si="205"/>
        <v>337.69999999998697</v>
      </c>
      <c r="K3311" s="3">
        <f>MIN(J3311-M3311+N3311,'Power Look Up'!$F$4)</f>
        <v>351.46329268622407</v>
      </c>
      <c r="M3311" s="51">
        <f t="array" ref="M3311">_xlfn.SUM(_xlfn.NORM.DIST($S$3:$S$1003,$G3311,$P3311,FALSE)*WindSpeedStep*$T$3:$T$1003)</f>
        <v>338.37568295552956</v>
      </c>
      <c r="N3311" s="51">
        <f t="array" ref="N3311">_xlfn.SUM(_xlfn.NORM.DIST($S$3:$S$1003,$G3311,$Q3311,FALSE)*WindSpeedStep*$T$3:$T$1003)</f>
        <v>352.13897564176665</v>
      </c>
      <c r="P3311" s="43">
        <f t="shared" si="206"/>
        <v>0.58476379637014364</v>
      </c>
      <c r="Q3311" s="43">
        <f t="shared" si="207"/>
        <v>0.9626584388580296</v>
      </c>
    </row>
    <row r="3312" spans="5:17" x14ac:dyDescent="0.2">
      <c r="E3312" s="16">
        <v>40974.715277777781</v>
      </c>
      <c r="F3312" s="22">
        <v>5.62</v>
      </c>
      <c r="G3312" s="22">
        <v>5.8365986055451646</v>
      </c>
      <c r="H3312" s="25">
        <v>0.17971530249110321</v>
      </c>
      <c r="I3312" s="3">
        <f t="shared" si="204"/>
        <v>300.43999999998778</v>
      </c>
      <c r="J3312" s="3">
        <f t="shared" si="205"/>
        <v>336.07999999998702</v>
      </c>
      <c r="K3312" s="3">
        <f>MIN(J3312-M3312+N3312,'Power Look Up'!$F$4)</f>
        <v>354.1367379733594</v>
      </c>
      <c r="M3312" s="51">
        <f t="array" ref="M3312">_xlfn.SUM(_xlfn.NORM.DIST($S$3:$S$1003,$G3312,$P3312,FALSE)*WindSpeedStep*$T$3:$T$1003)</f>
        <v>336.32704071682923</v>
      </c>
      <c r="N3312" s="51">
        <f t="array" ref="N3312">_xlfn.SUM(_xlfn.NORM.DIST($S$3:$S$1003,$G3312,$Q3312,FALSE)*WindSpeedStep*$T$3:$T$1003)</f>
        <v>354.38377869020161</v>
      </c>
      <c r="P3312" s="43">
        <f t="shared" si="206"/>
        <v>0.58365986055451646</v>
      </c>
      <c r="Q3312" s="43">
        <f t="shared" si="207"/>
        <v>1.0489260839147003</v>
      </c>
    </row>
    <row r="3313" spans="5:17" x14ac:dyDescent="0.2">
      <c r="E3313" s="16">
        <v>40974.722222222219</v>
      </c>
      <c r="F3313" s="22">
        <v>6.11</v>
      </c>
      <c r="G3313" s="22">
        <v>6.2874790755430938</v>
      </c>
      <c r="H3313" s="25">
        <v>0.2094926350245499</v>
      </c>
      <c r="I3313" s="3">
        <f t="shared" si="204"/>
        <v>386.85999999998057</v>
      </c>
      <c r="J3313" s="3">
        <f t="shared" si="205"/>
        <v>427.53999999997973</v>
      </c>
      <c r="K3313" s="3">
        <f>MIN(J3313-M3313+N3313,'Power Look Up'!$F$4)</f>
        <v>466.11602924743528</v>
      </c>
      <c r="M3313" s="51">
        <f t="array" ref="M3313">_xlfn.SUM(_xlfn.NORM.DIST($S$3:$S$1003,$G3313,$P3313,FALSE)*WindSpeedStep*$T$3:$T$1003)</f>
        <v>425.74605648319709</v>
      </c>
      <c r="N3313" s="51">
        <f t="array" ref="N3313">_xlfn.SUM(_xlfn.NORM.DIST($S$3:$S$1003,$G3313,$Q3313,FALSE)*WindSpeedStep*$T$3:$T$1003)</f>
        <v>464.32208573065265</v>
      </c>
      <c r="P3313" s="43">
        <f t="shared" si="206"/>
        <v>0.62874790755430943</v>
      </c>
      <c r="Q3313" s="43">
        <f t="shared" si="207"/>
        <v>1.3171805591972439</v>
      </c>
    </row>
    <row r="3314" spans="5:17" x14ac:dyDescent="0.2">
      <c r="E3314" s="16">
        <v>40974.729166666664</v>
      </c>
      <c r="F3314" s="22">
        <v>9.33</v>
      </c>
      <c r="G3314" s="22">
        <v>9.4165668336578872</v>
      </c>
      <c r="H3314" s="25">
        <v>0.13933547695605575</v>
      </c>
      <c r="I3314" s="3">
        <f t="shared" si="204"/>
        <v>1381.7299999999411</v>
      </c>
      <c r="J3314" s="3">
        <f t="shared" si="205"/>
        <v>1416.0199999999404</v>
      </c>
      <c r="K3314" s="3">
        <f>MIN(J3314-M3314+N3314,'Power Look Up'!$F$4)</f>
        <v>1400.791780671231</v>
      </c>
      <c r="M3314" s="51">
        <f t="array" ref="M3314">_xlfn.SUM(_xlfn.NORM.DIST($S$3:$S$1003,$G3314,$P3314,FALSE)*WindSpeedStep*$T$3:$T$1003)</f>
        <v>1419.1865067381855</v>
      </c>
      <c r="N3314" s="51">
        <f t="array" ref="N3314">_xlfn.SUM(_xlfn.NORM.DIST($S$3:$S$1003,$G3314,$Q3314,FALSE)*WindSpeedStep*$T$3:$T$1003)</f>
        <v>1403.958287409476</v>
      </c>
      <c r="P3314" s="43">
        <f t="shared" si="206"/>
        <v>0.94165668336578878</v>
      </c>
      <c r="Q3314" s="43">
        <f t="shared" si="207"/>
        <v>1.3120618310562975</v>
      </c>
    </row>
    <row r="3315" spans="5:17" x14ac:dyDescent="0.2">
      <c r="E3315" s="16">
        <v>40974.736111111109</v>
      </c>
      <c r="F3315" s="22">
        <v>9.98</v>
      </c>
      <c r="G3315" s="22">
        <v>10.055922009160208</v>
      </c>
      <c r="H3315" s="25">
        <v>0.12124248496993988</v>
      </c>
      <c r="I3315" s="3">
        <f t="shared" si="204"/>
        <v>1629.379999999936</v>
      </c>
      <c r="J3315" s="3">
        <f t="shared" si="205"/>
        <v>1653.0199999999545</v>
      </c>
      <c r="K3315" s="3">
        <f>MIN(J3315-M3315+N3315,'Power Look Up'!$F$4)</f>
        <v>1628.1907637268544</v>
      </c>
      <c r="M3315" s="51">
        <f t="array" ref="M3315">_xlfn.SUM(_xlfn.NORM.DIST($S$3:$S$1003,$G3315,$P3315,FALSE)*WindSpeedStep*$T$3:$T$1003)</f>
        <v>1641.8263000868246</v>
      </c>
      <c r="N3315" s="51">
        <f t="array" ref="N3315">_xlfn.SUM(_xlfn.NORM.DIST($S$3:$S$1003,$G3315,$Q3315,FALSE)*WindSpeedStep*$T$3:$T$1003)</f>
        <v>1616.9970638137245</v>
      </c>
      <c r="P3315" s="43">
        <f t="shared" si="206"/>
        <v>1.0055922009160208</v>
      </c>
      <c r="Q3315" s="43">
        <f t="shared" si="207"/>
        <v>1.219204973054494</v>
      </c>
    </row>
    <row r="3316" spans="5:17" x14ac:dyDescent="0.2">
      <c r="E3316" s="16">
        <v>40974.743055555555</v>
      </c>
      <c r="F3316" s="22">
        <v>9.02</v>
      </c>
      <c r="G3316" s="22">
        <v>9.0262857466831896</v>
      </c>
      <c r="H3316" s="25">
        <v>0.18292682926829268</v>
      </c>
      <c r="I3316" s="3">
        <f t="shared" si="204"/>
        <v>1263.6199999999437</v>
      </c>
      <c r="J3316" s="3">
        <f t="shared" si="205"/>
        <v>1267.4299999999437</v>
      </c>
      <c r="K3316" s="3">
        <f>MIN(J3316-M3316+N3316,'Power Look Up'!$F$4)</f>
        <v>1262.0149496398815</v>
      </c>
      <c r="M3316" s="51">
        <f t="array" ref="M3316">_xlfn.SUM(_xlfn.NORM.DIST($S$3:$S$1003,$G3316,$P3316,FALSE)*WindSpeedStep*$T$3:$T$1003)</f>
        <v>1269.9370399887946</v>
      </c>
      <c r="N3316" s="51">
        <f t="array" ref="N3316">_xlfn.SUM(_xlfn.NORM.DIST($S$3:$S$1003,$G3316,$Q3316,FALSE)*WindSpeedStep*$T$3:$T$1003)</f>
        <v>1264.5219896287324</v>
      </c>
      <c r="P3316" s="43">
        <f t="shared" si="206"/>
        <v>0.90262857466831903</v>
      </c>
      <c r="Q3316" s="43">
        <f t="shared" si="207"/>
        <v>1.6511498317103395</v>
      </c>
    </row>
    <row r="3317" spans="5:17" x14ac:dyDescent="0.2">
      <c r="E3317" s="16">
        <v>40974.75</v>
      </c>
      <c r="F3317" s="22">
        <v>6.91</v>
      </c>
      <c r="G3317" s="22">
        <v>7.0371741898419033</v>
      </c>
      <c r="H3317" s="25">
        <v>0.17655571635311143</v>
      </c>
      <c r="I3317" s="3">
        <f t="shared" si="204"/>
        <v>567.65999999997678</v>
      </c>
      <c r="J3317" s="3">
        <f t="shared" si="205"/>
        <v>600.03999999996824</v>
      </c>
      <c r="K3317" s="3">
        <f>MIN(J3317-M3317+N3317,'Power Look Up'!$F$4)</f>
        <v>635.19585345415862</v>
      </c>
      <c r="M3317" s="51">
        <f t="array" ref="M3317">_xlfn.SUM(_xlfn.NORM.DIST($S$3:$S$1003,$G3317,$P3317,FALSE)*WindSpeedStep*$T$3:$T$1003)</f>
        <v>604.1111718484932</v>
      </c>
      <c r="N3317" s="51">
        <f t="array" ref="N3317">_xlfn.SUM(_xlfn.NORM.DIST($S$3:$S$1003,$G3317,$Q3317,FALSE)*WindSpeedStep*$T$3:$T$1003)</f>
        <v>639.26702530268358</v>
      </c>
      <c r="P3317" s="43">
        <f t="shared" si="206"/>
        <v>0.70371741898419038</v>
      </c>
      <c r="Q3317" s="43">
        <f t="shared" si="207"/>
        <v>1.2424533301891638</v>
      </c>
    </row>
    <row r="3318" spans="5:17" x14ac:dyDescent="0.2">
      <c r="E3318" s="16">
        <v>40974.756944444445</v>
      </c>
      <c r="F3318" s="22">
        <v>6.57</v>
      </c>
      <c r="G3318" s="22">
        <v>6.7565896726109722</v>
      </c>
      <c r="H3318" s="25">
        <v>0.17199391171993908</v>
      </c>
      <c r="I3318" s="3">
        <f t="shared" si="204"/>
        <v>490.81999999997839</v>
      </c>
      <c r="J3318" s="3">
        <f t="shared" si="205"/>
        <v>533.75999999997748</v>
      </c>
      <c r="K3318" s="3">
        <f>MIN(J3318-M3318+N3318,'Power Look Up'!$F$4)</f>
        <v>562.77105215846859</v>
      </c>
      <c r="M3318" s="51">
        <f t="array" ref="M3318">_xlfn.SUM(_xlfn.NORM.DIST($S$3:$S$1003,$G3318,$P3318,FALSE)*WindSpeedStep*$T$3:$T$1003)</f>
        <v>532.7456817276377</v>
      </c>
      <c r="N3318" s="51">
        <f t="array" ref="N3318">_xlfn.SUM(_xlfn.NORM.DIST($S$3:$S$1003,$G3318,$Q3318,FALSE)*WindSpeedStep*$T$3:$T$1003)</f>
        <v>561.75673388612881</v>
      </c>
      <c r="P3318" s="43">
        <f t="shared" si="206"/>
        <v>0.67565896726109731</v>
      </c>
      <c r="Q3318" s="43">
        <f t="shared" si="207"/>
        <v>1.1620922876789037</v>
      </c>
    </row>
    <row r="3319" spans="5:17" x14ac:dyDescent="0.2">
      <c r="E3319" s="16">
        <v>40974.763888888891</v>
      </c>
      <c r="F3319" s="22">
        <v>6.72</v>
      </c>
      <c r="G3319" s="22">
        <v>6.9173345281329368</v>
      </c>
      <c r="H3319" s="25">
        <v>0.16369047619047622</v>
      </c>
      <c r="I3319" s="3">
        <f t="shared" si="204"/>
        <v>524.71999999997763</v>
      </c>
      <c r="J3319" s="3">
        <f t="shared" si="205"/>
        <v>569.91999999997665</v>
      </c>
      <c r="K3319" s="3">
        <f>MIN(J3319-M3319+N3319,'Power Look Up'!$F$4)</f>
        <v>596.82432970481216</v>
      </c>
      <c r="M3319" s="51">
        <f t="array" ref="M3319">_xlfn.SUM(_xlfn.NORM.DIST($S$3:$S$1003,$G3319,$P3319,FALSE)*WindSpeedStep*$T$3:$T$1003)</f>
        <v>572.94024241981015</v>
      </c>
      <c r="N3319" s="51">
        <f t="array" ref="N3319">_xlfn.SUM(_xlfn.NORM.DIST($S$3:$S$1003,$G3319,$Q3319,FALSE)*WindSpeedStep*$T$3:$T$1003)</f>
        <v>599.84457212464565</v>
      </c>
      <c r="P3319" s="43">
        <f t="shared" si="206"/>
        <v>0.69173345281329368</v>
      </c>
      <c r="Q3319" s="43">
        <f t="shared" si="207"/>
        <v>1.1323017828789035</v>
      </c>
    </row>
    <row r="3320" spans="5:17" x14ac:dyDescent="0.2">
      <c r="E3320" s="16">
        <v>40974.770833333336</v>
      </c>
      <c r="F3320" s="22">
        <v>7.34</v>
      </c>
      <c r="G3320" s="22">
        <v>7.4813689552459337</v>
      </c>
      <c r="H3320" s="25">
        <v>0.17302452316076294</v>
      </c>
      <c r="I3320" s="3">
        <f t="shared" si="204"/>
        <v>690.33999999996627</v>
      </c>
      <c r="J3320" s="3">
        <f t="shared" si="205"/>
        <v>732.47999999996534</v>
      </c>
      <c r="K3320" s="3">
        <f>MIN(J3320-M3320+N3320,'Power Look Up'!$F$4)</f>
        <v>770.29874997545733</v>
      </c>
      <c r="M3320" s="51">
        <f t="array" ref="M3320">_xlfn.SUM(_xlfn.NORM.DIST($S$3:$S$1003,$G3320,$P3320,FALSE)*WindSpeedStep*$T$3:$T$1003)</f>
        <v>728.79204898160265</v>
      </c>
      <c r="N3320" s="51">
        <f t="array" ref="N3320">_xlfn.SUM(_xlfn.NORM.DIST($S$3:$S$1003,$G3320,$Q3320,FALSE)*WindSpeedStep*$T$3:$T$1003)</f>
        <v>766.61079895709463</v>
      </c>
      <c r="P3320" s="43">
        <f t="shared" si="206"/>
        <v>0.74813689552459339</v>
      </c>
      <c r="Q3320" s="43">
        <f t="shared" si="207"/>
        <v>1.2944602960711629</v>
      </c>
    </row>
    <row r="3321" spans="5:17" x14ac:dyDescent="0.2">
      <c r="E3321" s="16">
        <v>40974.777777777781</v>
      </c>
      <c r="F3321" s="22">
        <v>7.57</v>
      </c>
      <c r="G3321" s="22">
        <v>7.7321141552501631</v>
      </c>
      <c r="H3321" s="25">
        <v>0.17040951122853368</v>
      </c>
      <c r="I3321" s="3">
        <f t="shared" si="204"/>
        <v>759.56999999996481</v>
      </c>
      <c r="J3321" s="3">
        <f t="shared" si="205"/>
        <v>807.72999999996375</v>
      </c>
      <c r="K3321" s="3">
        <f>MIN(J3321-M3321+N3321,'Power Look Up'!$F$4)</f>
        <v>845.14906281734613</v>
      </c>
      <c r="M3321" s="51">
        <f t="array" ref="M3321">_xlfn.SUM(_xlfn.NORM.DIST($S$3:$S$1003,$G3321,$P3321,FALSE)*WindSpeedStep*$T$3:$T$1003)</f>
        <v>805.66127443132996</v>
      </c>
      <c r="N3321" s="51">
        <f t="array" ref="N3321">_xlfn.SUM(_xlfn.NORM.DIST($S$3:$S$1003,$G3321,$Q3321,FALSE)*WindSpeedStep*$T$3:$T$1003)</f>
        <v>843.08033724871234</v>
      </c>
      <c r="P3321" s="43">
        <f t="shared" si="206"/>
        <v>0.77321141552501638</v>
      </c>
      <c r="Q3321" s="43">
        <f t="shared" si="207"/>
        <v>1.3176257939594069</v>
      </c>
    </row>
    <row r="3322" spans="5:17" x14ac:dyDescent="0.2">
      <c r="E3322" s="16">
        <v>40974.784722222219</v>
      </c>
      <c r="F3322" s="22">
        <v>7.98</v>
      </c>
      <c r="G3322" s="22">
        <v>8.2944705028226675</v>
      </c>
      <c r="H3322" s="25">
        <v>0.15288220551378445</v>
      </c>
      <c r="I3322" s="3">
        <f t="shared" si="204"/>
        <v>882.97999999996216</v>
      </c>
      <c r="J3322" s="3">
        <f t="shared" si="205"/>
        <v>995.42999999995141</v>
      </c>
      <c r="K3322" s="3">
        <f>MIN(J3322-M3322+N3322,'Power Look Up'!$F$4)</f>
        <v>1020.2313511260747</v>
      </c>
      <c r="M3322" s="51">
        <f t="array" ref="M3322">_xlfn.SUM(_xlfn.NORM.DIST($S$3:$S$1003,$G3322,$P3322,FALSE)*WindSpeedStep*$T$3:$T$1003)</f>
        <v>995.17567600899451</v>
      </c>
      <c r="N3322" s="51">
        <f t="array" ref="N3322">_xlfn.SUM(_xlfn.NORM.DIST($S$3:$S$1003,$G3322,$Q3322,FALSE)*WindSpeedStep*$T$3:$T$1003)</f>
        <v>1019.9770271351179</v>
      </c>
      <c r="P3322" s="43">
        <f t="shared" si="206"/>
        <v>0.82944705028226684</v>
      </c>
      <c r="Q3322" s="43">
        <f t="shared" si="207"/>
        <v>1.2680769440405582</v>
      </c>
    </row>
    <row r="3323" spans="5:17" x14ac:dyDescent="0.2">
      <c r="E3323" s="16">
        <v>40974.791666666664</v>
      </c>
      <c r="F3323" s="22">
        <v>8.5</v>
      </c>
      <c r="G3323" s="22">
        <v>8.7281757964694489</v>
      </c>
      <c r="H3323" s="25">
        <v>0.12235294117647059</v>
      </c>
      <c r="I3323" s="3">
        <f t="shared" si="204"/>
        <v>1072.4999999999498</v>
      </c>
      <c r="J3323" s="3">
        <f t="shared" si="205"/>
        <v>1156.909999999948</v>
      </c>
      <c r="K3323" s="3">
        <f>MIN(J3323-M3323+N3323,'Power Look Up'!$F$4)</f>
        <v>1164.1476724345114</v>
      </c>
      <c r="M3323" s="51">
        <f t="array" ref="M3323">_xlfn.SUM(_xlfn.NORM.DIST($S$3:$S$1003,$G3323,$P3323,FALSE)*WindSpeedStep*$T$3:$T$1003)</f>
        <v>1155.5230858832801</v>
      </c>
      <c r="N3323" s="51">
        <f t="array" ref="N3323">_xlfn.SUM(_xlfn.NORM.DIST($S$3:$S$1003,$G3323,$Q3323,FALSE)*WindSpeedStep*$T$3:$T$1003)</f>
        <v>1162.7607583178435</v>
      </c>
      <c r="P3323" s="43">
        <f t="shared" si="206"/>
        <v>0.87281757964694495</v>
      </c>
      <c r="Q3323" s="43">
        <f t="shared" si="207"/>
        <v>1.0679179798033209</v>
      </c>
    </row>
    <row r="3324" spans="5:17" x14ac:dyDescent="0.2">
      <c r="E3324" s="16">
        <v>40974.798611111109</v>
      </c>
      <c r="F3324" s="22">
        <v>9.1300000000000008</v>
      </c>
      <c r="G3324" s="22">
        <v>9.3420840217341112</v>
      </c>
      <c r="H3324" s="25">
        <v>0.13910186199342825</v>
      </c>
      <c r="I3324" s="3">
        <f t="shared" si="204"/>
        <v>1305.5299999999427</v>
      </c>
      <c r="J3324" s="3">
        <f t="shared" si="205"/>
        <v>1385.5399999999411</v>
      </c>
      <c r="K3324" s="3">
        <f>MIN(J3324-M3324+N3324,'Power Look Up'!$F$4)</f>
        <v>1373.9570797322663</v>
      </c>
      <c r="M3324" s="51">
        <f t="array" ref="M3324">_xlfn.SUM(_xlfn.NORM.DIST($S$3:$S$1003,$G3324,$P3324,FALSE)*WindSpeedStep*$T$3:$T$1003)</f>
        <v>1391.0824606570554</v>
      </c>
      <c r="N3324" s="51">
        <f t="array" ref="N3324">_xlfn.SUM(_xlfn.NORM.DIST($S$3:$S$1003,$G3324,$Q3324,FALSE)*WindSpeedStep*$T$3:$T$1003)</f>
        <v>1379.4995403893806</v>
      </c>
      <c r="P3324" s="43">
        <f t="shared" si="206"/>
        <v>0.93420840217341117</v>
      </c>
      <c r="Q3324" s="43">
        <f t="shared" si="207"/>
        <v>1.2995012823222696</v>
      </c>
    </row>
    <row r="3325" spans="5:17" x14ac:dyDescent="0.2">
      <c r="E3325" s="16">
        <v>40974.805555555555</v>
      </c>
      <c r="F3325" s="22">
        <v>10</v>
      </c>
      <c r="G3325" s="22">
        <v>10.188425959772507</v>
      </c>
      <c r="H3325" s="25">
        <v>0.14399999999999999</v>
      </c>
      <c r="I3325" s="3">
        <f t="shared" si="204"/>
        <v>1636.9999999999357</v>
      </c>
      <c r="J3325" s="3">
        <f t="shared" si="205"/>
        <v>1687.7299999999539</v>
      </c>
      <c r="K3325" s="3">
        <f>MIN(J3325-M3325+N3325,'Power Look Up'!$F$4)</f>
        <v>1629.536563048252</v>
      </c>
      <c r="M3325" s="51">
        <f t="array" ref="M3325">_xlfn.SUM(_xlfn.NORM.DIST($S$3:$S$1003,$G3325,$P3325,FALSE)*WindSpeedStep*$T$3:$T$1003)</f>
        <v>1681.9764440116469</v>
      </c>
      <c r="N3325" s="51">
        <f t="array" ref="N3325">_xlfn.SUM(_xlfn.NORM.DIST($S$3:$S$1003,$G3325,$Q3325,FALSE)*WindSpeedStep*$T$3:$T$1003)</f>
        <v>1623.783007059945</v>
      </c>
      <c r="P3325" s="43">
        <f t="shared" si="206"/>
        <v>1.0188425959772507</v>
      </c>
      <c r="Q3325" s="43">
        <f t="shared" si="207"/>
        <v>1.4671333382072409</v>
      </c>
    </row>
    <row r="3326" spans="5:17" x14ac:dyDescent="0.2">
      <c r="E3326" s="16">
        <v>40974.8125</v>
      </c>
      <c r="F3326" s="22">
        <v>10.68</v>
      </c>
      <c r="G3326" s="22">
        <v>10.872155793415304</v>
      </c>
      <c r="H3326" s="25">
        <v>0.11610486891385768</v>
      </c>
      <c r="I3326" s="3">
        <f t="shared" si="204"/>
        <v>1818.5599999999511</v>
      </c>
      <c r="J3326" s="3">
        <f t="shared" si="205"/>
        <v>1869.2899999999499</v>
      </c>
      <c r="K3326" s="3">
        <f>MIN(J3326-M3326+N3326,'Power Look Up'!$F$4)</f>
        <v>1840.2985172430454</v>
      </c>
      <c r="M3326" s="51">
        <f t="array" ref="M3326">_xlfn.SUM(_xlfn.NORM.DIST($S$3:$S$1003,$G3326,$P3326,FALSE)*WindSpeedStep*$T$3:$T$1003)</f>
        <v>1846.2950912353031</v>
      </c>
      <c r="N3326" s="51">
        <f t="array" ref="N3326">_xlfn.SUM(_xlfn.NORM.DIST($S$3:$S$1003,$G3326,$Q3326,FALSE)*WindSpeedStep*$T$3:$T$1003)</f>
        <v>1817.3036084783985</v>
      </c>
      <c r="P3326" s="43">
        <f t="shared" si="206"/>
        <v>1.0872155793415306</v>
      </c>
      <c r="Q3326" s="43">
        <f t="shared" si="207"/>
        <v>1.2623102232055223</v>
      </c>
    </row>
    <row r="3327" spans="5:17" x14ac:dyDescent="0.2">
      <c r="E3327" s="16">
        <v>40974.819444444445</v>
      </c>
      <c r="F3327" s="22">
        <v>11.04</v>
      </c>
      <c r="G3327" s="22">
        <v>11.201248960378704</v>
      </c>
      <c r="H3327" s="25">
        <v>0.14039855072463769</v>
      </c>
      <c r="I3327" s="3">
        <f t="shared" si="204"/>
        <v>1907.359999999984</v>
      </c>
      <c r="J3327" s="3">
        <f t="shared" si="205"/>
        <v>1920.7999999999836</v>
      </c>
      <c r="K3327" s="3">
        <f>MIN(J3327-M3327+N3327,'Power Look Up'!$F$4)</f>
        <v>1848.5166733899748</v>
      </c>
      <c r="M3327" s="51">
        <f t="array" ref="M3327">_xlfn.SUM(_xlfn.NORM.DIST($S$3:$S$1003,$G3327,$P3327,FALSE)*WindSpeedStep*$T$3:$T$1003)</f>
        <v>1899.5248026463632</v>
      </c>
      <c r="N3327" s="51">
        <f t="array" ref="N3327">_xlfn.SUM(_xlfn.NORM.DIST($S$3:$S$1003,$G3327,$Q3327,FALSE)*WindSpeedStep*$T$3:$T$1003)</f>
        <v>1827.2414760363545</v>
      </c>
      <c r="P3327" s="43">
        <f t="shared" si="206"/>
        <v>1.1201248960378705</v>
      </c>
      <c r="Q3327" s="43">
        <f t="shared" si="207"/>
        <v>1.5726391203430248</v>
      </c>
    </row>
    <row r="3328" spans="5:17" x14ac:dyDescent="0.2">
      <c r="E3328" s="16">
        <v>40974.826388888891</v>
      </c>
      <c r="F3328" s="22">
        <v>10.74</v>
      </c>
      <c r="G3328" s="22">
        <v>10.805498906967717</v>
      </c>
      <c r="H3328" s="25">
        <v>0.11731843575418995</v>
      </c>
      <c r="I3328" s="3">
        <f t="shared" si="204"/>
        <v>1834.5799999999508</v>
      </c>
      <c r="J3328" s="3">
        <f t="shared" si="205"/>
        <v>1853.2699999999504</v>
      </c>
      <c r="K3328" s="3">
        <f>MIN(J3328-M3328+N3328,'Power Look Up'!$F$4)</f>
        <v>1822.4389482433005</v>
      </c>
      <c r="M3328" s="51">
        <f t="array" ref="M3328">_xlfn.SUM(_xlfn.NORM.DIST($S$3:$S$1003,$G3328,$P3328,FALSE)*WindSpeedStep*$T$3:$T$1003)</f>
        <v>1833.5319283029175</v>
      </c>
      <c r="N3328" s="51">
        <f t="array" ref="N3328">_xlfn.SUM(_xlfn.NORM.DIST($S$3:$S$1003,$G3328,$Q3328,FALSE)*WindSpeedStep*$T$3:$T$1003)</f>
        <v>1802.7008765462676</v>
      </c>
      <c r="P3328" s="43">
        <f t="shared" si="206"/>
        <v>1.0805498906967717</v>
      </c>
      <c r="Q3328" s="43">
        <f t="shared" si="207"/>
        <v>1.2676842293090618</v>
      </c>
    </row>
    <row r="3329" spans="5:17" x14ac:dyDescent="0.2">
      <c r="E3329" s="16">
        <v>40974.833333333336</v>
      </c>
      <c r="F3329" s="22">
        <v>10.97</v>
      </c>
      <c r="G3329" s="22">
        <v>11.05028077907656</v>
      </c>
      <c r="H3329" s="25">
        <v>0.13582497721057429</v>
      </c>
      <c r="I3329" s="3">
        <f t="shared" si="204"/>
        <v>1895.9899999999493</v>
      </c>
      <c r="J3329" s="3">
        <f t="shared" si="205"/>
        <v>1908.1999999999839</v>
      </c>
      <c r="K3329" s="3">
        <f>MIN(J3329-M3329+N3329,'Power Look Up'!$F$4)</f>
        <v>1843.7043031922863</v>
      </c>
      <c r="M3329" s="51">
        <f t="array" ref="M3329">_xlfn.SUM(_xlfn.NORM.DIST($S$3:$S$1003,$G3329,$P3329,FALSE)*WindSpeedStep*$T$3:$T$1003)</f>
        <v>1877.0704485801225</v>
      </c>
      <c r="N3329" s="51">
        <f t="array" ref="N3329">_xlfn.SUM(_xlfn.NORM.DIST($S$3:$S$1003,$G3329,$Q3329,FALSE)*WindSpeedStep*$T$3:$T$1003)</f>
        <v>1812.5747517724249</v>
      </c>
      <c r="P3329" s="43">
        <f t="shared" si="206"/>
        <v>1.105028077907656</v>
      </c>
      <c r="Q3329" s="43">
        <f t="shared" si="207"/>
        <v>1.500904134988521</v>
      </c>
    </row>
    <row r="3330" spans="5:17" x14ac:dyDescent="0.2">
      <c r="E3330" s="16">
        <v>40974.840277777781</v>
      </c>
      <c r="F3330" s="22">
        <v>10.76</v>
      </c>
      <c r="G3330" s="22">
        <v>10.956703473924</v>
      </c>
      <c r="H3330" s="25">
        <v>0.14126394052044611</v>
      </c>
      <c r="I3330" s="3">
        <f t="shared" si="204"/>
        <v>1839.9199999999505</v>
      </c>
      <c r="J3330" s="3">
        <f t="shared" si="205"/>
        <v>1893.3199999999495</v>
      </c>
      <c r="K3330" s="3">
        <f>MIN(J3330-M3330+N3330,'Power Look Up'!$F$4)</f>
        <v>1819.6849352061836</v>
      </c>
      <c r="M3330" s="51">
        <f t="array" ref="M3330">_xlfn.SUM(_xlfn.NORM.DIST($S$3:$S$1003,$G3330,$P3330,FALSE)*WindSpeedStep*$T$3:$T$1003)</f>
        <v>1861.4982724624135</v>
      </c>
      <c r="N3330" s="51">
        <f t="array" ref="N3330">_xlfn.SUM(_xlfn.NORM.DIST($S$3:$S$1003,$G3330,$Q3330,FALSE)*WindSpeedStep*$T$3:$T$1003)</f>
        <v>1787.8632076686476</v>
      </c>
      <c r="P3330" s="43">
        <f t="shared" si="206"/>
        <v>1.0956703473924001</v>
      </c>
      <c r="Q3330" s="43">
        <f t="shared" si="207"/>
        <v>1.5477871078405652</v>
      </c>
    </row>
    <row r="3331" spans="5:17" x14ac:dyDescent="0.2">
      <c r="E3331" s="16">
        <v>40974.847222222219</v>
      </c>
      <c r="F3331" s="22">
        <v>12.08</v>
      </c>
      <c r="G3331" s="22">
        <v>12.130526845861009</v>
      </c>
      <c r="H3331" s="25">
        <v>0.10678807947019868</v>
      </c>
      <c r="I3331" s="3">
        <f t="shared" ref="I3331:I3394" si="208">INDEX(PowerArray,MIN(MaximumPowerIndex,ROUND(F3331*100,0)))</f>
        <v>1988.8799999999976</v>
      </c>
      <c r="J3331" s="3">
        <f t="shared" ref="J3331:J3394" si="209">INDEX(PowerArray,MIN(MaximumPowerIndex,ROUND(G3331*100,0)))</f>
        <v>1989.4299999999976</v>
      </c>
      <c r="K3331" s="3">
        <f>MIN(J3331-M3331+N3331,'Power Look Up'!$F$4)</f>
        <v>1981.0481521717479</v>
      </c>
      <c r="M3331" s="51">
        <f t="array" ref="M3331">_xlfn.SUM(_xlfn.NORM.DIST($S$3:$S$1003,$G3331,$P3331,FALSE)*WindSpeedStep*$T$3:$T$1003)</f>
        <v>1979.3841997381398</v>
      </c>
      <c r="N3331" s="51">
        <f t="array" ref="N3331">_xlfn.SUM(_xlfn.NORM.DIST($S$3:$S$1003,$G3331,$Q3331,FALSE)*WindSpeedStep*$T$3:$T$1003)</f>
        <v>1971.0023519098902</v>
      </c>
      <c r="P3331" s="43">
        <f t="shared" ref="P3331:P3394" si="210">ReferenceTurbulence*G3331</f>
        <v>1.2130526845861009</v>
      </c>
      <c r="Q3331" s="43">
        <f t="shared" si="207"/>
        <v>1.295395664831184</v>
      </c>
    </row>
    <row r="3332" spans="5:17" x14ac:dyDescent="0.2">
      <c r="E3332" s="16">
        <v>40974.854166666664</v>
      </c>
      <c r="F3332" s="22">
        <v>11.65</v>
      </c>
      <c r="G3332" s="22">
        <v>11.746160314269821</v>
      </c>
      <c r="H3332" s="25">
        <v>0.11330472103004292</v>
      </c>
      <c r="I3332" s="3">
        <f t="shared" si="208"/>
        <v>1958.5999999999829</v>
      </c>
      <c r="J3332" s="3">
        <f t="shared" si="209"/>
        <v>1966.9999999999827</v>
      </c>
      <c r="K3332" s="3">
        <f>MIN(J3332-M3332+N3332,'Power Look Up'!$F$4)</f>
        <v>1946.3742685524608</v>
      </c>
      <c r="M3332" s="51">
        <f t="array" ref="M3332">_xlfn.SUM(_xlfn.NORM.DIST($S$3:$S$1003,$G3332,$P3332,FALSE)*WindSpeedStep*$T$3:$T$1003)</f>
        <v>1956.6366893911093</v>
      </c>
      <c r="N3332" s="51">
        <f t="array" ref="N3332">_xlfn.SUM(_xlfn.NORM.DIST($S$3:$S$1003,$G3332,$Q3332,FALSE)*WindSpeedStep*$T$3:$T$1003)</f>
        <v>1936.0109579435873</v>
      </c>
      <c r="P3332" s="43">
        <f t="shared" si="210"/>
        <v>1.174616031426982</v>
      </c>
      <c r="Q3332" s="43">
        <f t="shared" ref="Q3332:Q3395" si="211">G3332*H3332</f>
        <v>1.3308954175825034</v>
      </c>
    </row>
    <row r="3333" spans="5:17" x14ac:dyDescent="0.2">
      <c r="E3333" s="16">
        <v>40974.861111111109</v>
      </c>
      <c r="F3333" s="22">
        <v>11.88</v>
      </c>
      <c r="G3333" s="22">
        <v>11.92714893383959</v>
      </c>
      <c r="H3333" s="25">
        <v>0.11952861952861951</v>
      </c>
      <c r="I3333" s="3">
        <f t="shared" si="208"/>
        <v>1977.9199999999823</v>
      </c>
      <c r="J3333" s="3">
        <f t="shared" si="209"/>
        <v>1982.1199999999824</v>
      </c>
      <c r="K3333" s="3">
        <f>MIN(J3333-M3333+N3333,'Power Look Up'!$F$4)</f>
        <v>1953.9022411166529</v>
      </c>
      <c r="M3333" s="51">
        <f t="array" ref="M3333">_xlfn.SUM(_xlfn.NORM.DIST($S$3:$S$1003,$G3333,$P3333,FALSE)*WindSpeedStep*$T$3:$T$1003)</f>
        <v>1968.8060834809046</v>
      </c>
      <c r="N3333" s="51">
        <f t="array" ref="N3333">_xlfn.SUM(_xlfn.NORM.DIST($S$3:$S$1003,$G3333,$Q3333,FALSE)*WindSpeedStep*$T$3:$T$1003)</f>
        <v>1940.5883245975751</v>
      </c>
      <c r="P3333" s="43">
        <f t="shared" si="210"/>
        <v>1.1927148933839591</v>
      </c>
      <c r="Q3333" s="43">
        <f t="shared" si="211"/>
        <v>1.4256356469740921</v>
      </c>
    </row>
    <row r="3334" spans="5:17" x14ac:dyDescent="0.2">
      <c r="E3334" s="16">
        <v>40974.868055555555</v>
      </c>
      <c r="F3334" s="22">
        <v>11.87</v>
      </c>
      <c r="G3334" s="22">
        <v>11.988146305307515</v>
      </c>
      <c r="H3334" s="25">
        <v>0.10867733782645325</v>
      </c>
      <c r="I3334" s="3">
        <f t="shared" si="208"/>
        <v>1977.0799999999824</v>
      </c>
      <c r="J3334" s="3">
        <f t="shared" si="209"/>
        <v>1987.1599999999823</v>
      </c>
      <c r="K3334" s="3">
        <f>MIN(J3334-M3334+N3334,'Power Look Up'!$F$4)</f>
        <v>1975.3826413359723</v>
      </c>
      <c r="M3334" s="51">
        <f t="array" ref="M3334">_xlfn.SUM(_xlfn.NORM.DIST($S$3:$S$1003,$G3334,$P3334,FALSE)*WindSpeedStep*$T$3:$T$1003)</f>
        <v>1972.2964893994263</v>
      </c>
      <c r="N3334" s="51">
        <f t="array" ref="N3334">_xlfn.SUM(_xlfn.NORM.DIST($S$3:$S$1003,$G3334,$Q3334,FALSE)*WindSpeedStep*$T$3:$T$1003)</f>
        <v>1960.5191307354162</v>
      </c>
      <c r="P3334" s="43">
        <f t="shared" si="210"/>
        <v>1.1988146305307514</v>
      </c>
      <c r="Q3334" s="43">
        <f t="shared" si="211"/>
        <v>1.3028398259348521</v>
      </c>
    </row>
    <row r="3335" spans="5:17" x14ac:dyDescent="0.2">
      <c r="E3335" s="16">
        <v>40974.875</v>
      </c>
      <c r="F3335" s="22">
        <v>12.75</v>
      </c>
      <c r="G3335" s="22">
        <v>12.757421963861859</v>
      </c>
      <c r="H3335" s="25">
        <v>9.6470588235294114E-2</v>
      </c>
      <c r="I3335" s="3">
        <f t="shared" si="208"/>
        <v>1996.2499999999975</v>
      </c>
      <c r="J3335" s="3">
        <f t="shared" si="209"/>
        <v>1996.3599999999974</v>
      </c>
      <c r="K3335" s="3">
        <f>MIN(J3335-M3335+N3335,'Power Look Up'!$F$4)</f>
        <v>1998.7393363686188</v>
      </c>
      <c r="M3335" s="51">
        <f t="array" ref="M3335">_xlfn.SUM(_xlfn.NORM.DIST($S$3:$S$1003,$G3335,$P3335,FALSE)*WindSpeedStep*$T$3:$T$1003)</f>
        <v>1997.3184184109505</v>
      </c>
      <c r="N3335" s="51">
        <f t="array" ref="N3335">_xlfn.SUM(_xlfn.NORM.DIST($S$3:$S$1003,$G3335,$Q3335,FALSE)*WindSpeedStep*$T$3:$T$1003)</f>
        <v>1999.6977547795718</v>
      </c>
      <c r="P3335" s="43">
        <f t="shared" si="210"/>
        <v>1.2757421963861859</v>
      </c>
      <c r="Q3335" s="43">
        <f t="shared" si="211"/>
        <v>1.2307160012196146</v>
      </c>
    </row>
    <row r="3336" spans="5:17" x14ac:dyDescent="0.2">
      <c r="E3336" s="16">
        <v>40974.881944444445</v>
      </c>
      <c r="F3336" s="22">
        <v>12.24</v>
      </c>
      <c r="G3336" s="22">
        <v>12.331965938674708</v>
      </c>
      <c r="H3336" s="25">
        <v>0.10620915032679738</v>
      </c>
      <c r="I3336" s="3">
        <f t="shared" si="208"/>
        <v>1990.6399999999976</v>
      </c>
      <c r="J3336" s="3">
        <f t="shared" si="209"/>
        <v>1991.6299999999976</v>
      </c>
      <c r="K3336" s="3">
        <f>MIN(J3336-M3336+N3336,'Power Look Up'!$F$4)</f>
        <v>1984.9922821784157</v>
      </c>
      <c r="M3336" s="51">
        <f t="array" ref="M3336">_xlfn.SUM(_xlfn.NORM.DIST($S$3:$S$1003,$G3336,$P3336,FALSE)*WindSpeedStep*$T$3:$T$1003)</f>
        <v>1987.204169688662</v>
      </c>
      <c r="N3336" s="51">
        <f t="array" ref="N3336">_xlfn.SUM(_xlfn.NORM.DIST($S$3:$S$1003,$G3336,$Q3336,FALSE)*WindSpeedStep*$T$3:$T$1003)</f>
        <v>1980.5664518670801</v>
      </c>
      <c r="P3336" s="43">
        <f t="shared" si="210"/>
        <v>1.2331965938674709</v>
      </c>
      <c r="Q3336" s="43">
        <f t="shared" si="211"/>
        <v>1.3097676242056471</v>
      </c>
    </row>
    <row r="3337" spans="5:17" x14ac:dyDescent="0.2">
      <c r="E3337" s="16">
        <v>40974.888888888891</v>
      </c>
      <c r="F3337" s="22">
        <v>13.41</v>
      </c>
      <c r="G3337" s="22">
        <v>13.319180630457417</v>
      </c>
      <c r="H3337" s="25">
        <v>9.9179716629381062E-2</v>
      </c>
      <c r="I3337" s="3">
        <f t="shared" si="208"/>
        <v>1999.4099999999999</v>
      </c>
      <c r="J3337" s="3">
        <f t="shared" si="209"/>
        <v>1999.3199999999997</v>
      </c>
      <c r="K3337" s="3">
        <f>MIN(J3337-M3337+N3337,'Power Look Up'!$F$4)</f>
        <v>1999.622213196079</v>
      </c>
      <c r="M3337" s="51">
        <f t="array" ref="M3337">_xlfn.SUM(_xlfn.NORM.DIST($S$3:$S$1003,$G3337,$P3337,FALSE)*WindSpeedStep*$T$3:$T$1003)</f>
        <v>2002.5370991123148</v>
      </c>
      <c r="N3337" s="51">
        <f t="array" ref="N3337">_xlfn.SUM(_xlfn.NORM.DIST($S$3:$S$1003,$G3337,$Q3337,FALSE)*WindSpeedStep*$T$3:$T$1003)</f>
        <v>2002.839312308394</v>
      </c>
      <c r="P3337" s="43">
        <f t="shared" si="210"/>
        <v>1.3319180630457419</v>
      </c>
      <c r="Q3337" s="43">
        <f t="shared" si="211"/>
        <v>1.3209925606643076</v>
      </c>
    </row>
    <row r="3338" spans="5:17" x14ac:dyDescent="0.2">
      <c r="E3338" s="16">
        <v>40974.895833333336</v>
      </c>
      <c r="F3338" s="22">
        <v>14.07</v>
      </c>
      <c r="G3338" s="22">
        <v>14.011381136684326</v>
      </c>
      <c r="H3338" s="25">
        <v>8.0312722103766873E-2</v>
      </c>
      <c r="I3338" s="3">
        <f t="shared" si="208"/>
        <v>2000</v>
      </c>
      <c r="J3338" s="3">
        <f t="shared" si="209"/>
        <v>2000</v>
      </c>
      <c r="K3338" s="3">
        <f>MIN(J3338-M3338+N3338,'Power Look Up'!$F$4)</f>
        <v>2000</v>
      </c>
      <c r="M3338" s="51">
        <f t="array" ref="M3338">_xlfn.SUM(_xlfn.NORM.DIST($S$3:$S$1003,$G3338,$P3338,FALSE)*WindSpeedStep*$T$3:$T$1003)</f>
        <v>2003.4005816122583</v>
      </c>
      <c r="N3338" s="51">
        <f t="array" ref="N3338">_xlfn.SUM(_xlfn.NORM.DIST($S$3:$S$1003,$G3338,$Q3338,FALSE)*WindSpeedStep*$T$3:$T$1003)</f>
        <v>2004.5104242312855</v>
      </c>
      <c r="P3338" s="43">
        <f t="shared" si="210"/>
        <v>1.4011381136684327</v>
      </c>
      <c r="Q3338" s="43">
        <f t="shared" si="211"/>
        <v>1.1252921595204894</v>
      </c>
    </row>
    <row r="3339" spans="5:17" x14ac:dyDescent="0.2">
      <c r="E3339" s="16">
        <v>40974.902777777781</v>
      </c>
      <c r="F3339" s="22">
        <v>14.48</v>
      </c>
      <c r="G3339" s="22">
        <v>14.493809303963456</v>
      </c>
      <c r="H3339" s="25">
        <v>8.011049723756905E-2</v>
      </c>
      <c r="I3339" s="3">
        <f t="shared" si="208"/>
        <v>2000</v>
      </c>
      <c r="J3339" s="3">
        <f t="shared" si="209"/>
        <v>2000</v>
      </c>
      <c r="K3339" s="3">
        <f>MIN(J3339-M3339+N3339,'Power Look Up'!$F$4)</f>
        <v>2000</v>
      </c>
      <c r="M3339" s="51">
        <f t="array" ref="M3339">_xlfn.SUM(_xlfn.NORM.DIST($S$3:$S$1003,$G3339,$P3339,FALSE)*WindSpeedStep*$T$3:$T$1003)</f>
        <v>2002.8269698707129</v>
      </c>
      <c r="N3339" s="51">
        <f t="array" ref="N3339">_xlfn.SUM(_xlfn.NORM.DIST($S$3:$S$1003,$G3339,$Q3339,FALSE)*WindSpeedStep*$T$3:$T$1003)</f>
        <v>2002.8947323149491</v>
      </c>
      <c r="P3339" s="43">
        <f t="shared" si="210"/>
        <v>1.4493809303963456</v>
      </c>
      <c r="Q3339" s="43">
        <f t="shared" si="211"/>
        <v>1.161106270207017</v>
      </c>
    </row>
    <row r="3340" spans="5:17" x14ac:dyDescent="0.2">
      <c r="E3340" s="16">
        <v>40974.909722222219</v>
      </c>
      <c r="F3340" s="22">
        <v>15.01</v>
      </c>
      <c r="G3340" s="22">
        <v>14.886588422691778</v>
      </c>
      <c r="H3340" s="25">
        <v>7.9280479680213192E-2</v>
      </c>
      <c r="I3340" s="3">
        <f t="shared" si="208"/>
        <v>2000</v>
      </c>
      <c r="J3340" s="3">
        <f t="shared" si="209"/>
        <v>2000</v>
      </c>
      <c r="K3340" s="3">
        <f>MIN(J3340-M3340+N3340,'Power Look Up'!$F$4)</f>
        <v>1999.6828901705271</v>
      </c>
      <c r="M3340" s="51">
        <f t="array" ref="M3340">_xlfn.SUM(_xlfn.NORM.DIST($S$3:$S$1003,$G3340,$P3340,FALSE)*WindSpeedStep*$T$3:$T$1003)</f>
        <v>2002.2311302550543</v>
      </c>
      <c r="N3340" s="51">
        <f t="array" ref="N3340">_xlfn.SUM(_xlfn.NORM.DIST($S$3:$S$1003,$G3340,$Q3340,FALSE)*WindSpeedStep*$T$3:$T$1003)</f>
        <v>2001.9140204255814</v>
      </c>
      <c r="P3340" s="43">
        <f t="shared" si="210"/>
        <v>1.488658842269178</v>
      </c>
      <c r="Q3340" s="43">
        <f t="shared" si="211"/>
        <v>1.1802158709529125</v>
      </c>
    </row>
    <row r="3341" spans="5:17" x14ac:dyDescent="0.2">
      <c r="E3341" s="16">
        <v>40974.916666666664</v>
      </c>
      <c r="F3341" s="22">
        <v>15.09</v>
      </c>
      <c r="G3341" s="22">
        <v>15.032636691973051</v>
      </c>
      <c r="H3341" s="25">
        <v>6.4943671305500328E-2</v>
      </c>
      <c r="I3341" s="3">
        <f t="shared" si="208"/>
        <v>2000</v>
      </c>
      <c r="J3341" s="3">
        <f t="shared" si="209"/>
        <v>2000</v>
      </c>
      <c r="K3341" s="3">
        <f>MIN(J3341-M3341+N3341,'Power Look Up'!$F$4)</f>
        <v>1999.1576192651819</v>
      </c>
      <c r="M3341" s="51">
        <f t="array" ref="M3341">_xlfn.SUM(_xlfn.NORM.DIST($S$3:$S$1003,$G3341,$P3341,FALSE)*WindSpeedStep*$T$3:$T$1003)</f>
        <v>2002.0170294709744</v>
      </c>
      <c r="N3341" s="51">
        <f t="array" ref="N3341">_xlfn.SUM(_xlfn.NORM.DIST($S$3:$S$1003,$G3341,$Q3341,FALSE)*WindSpeedStep*$T$3:$T$1003)</f>
        <v>2001.1746487361563</v>
      </c>
      <c r="P3341" s="43">
        <f t="shared" si="210"/>
        <v>1.5032636691973051</v>
      </c>
      <c r="Q3341" s="43">
        <f t="shared" si="211"/>
        <v>0.97627461617850164</v>
      </c>
    </row>
    <row r="3342" spans="5:17" x14ac:dyDescent="0.2">
      <c r="E3342" s="16">
        <v>40974.923611111109</v>
      </c>
      <c r="F3342" s="22">
        <v>14.89</v>
      </c>
      <c r="G3342" s="22">
        <v>14.907340450025702</v>
      </c>
      <c r="H3342" s="25">
        <v>7.3875083948959031E-2</v>
      </c>
      <c r="I3342" s="3">
        <f t="shared" si="208"/>
        <v>2000</v>
      </c>
      <c r="J3342" s="3">
        <f t="shared" si="209"/>
        <v>2000</v>
      </c>
      <c r="K3342" s="3">
        <f>MIN(J3342-M3342+N3342,'Power Look Up'!$F$4)</f>
        <v>1999.4814916372129</v>
      </c>
      <c r="M3342" s="51">
        <f t="array" ref="M3342">_xlfn.SUM(_xlfn.NORM.DIST($S$3:$S$1003,$G3342,$P3342,FALSE)*WindSpeedStep*$T$3:$T$1003)</f>
        <v>2002.2001793640093</v>
      </c>
      <c r="N3342" s="51">
        <f t="array" ref="N3342">_xlfn.SUM(_xlfn.NORM.DIST($S$3:$S$1003,$G3342,$Q3342,FALSE)*WindSpeedStep*$T$3:$T$1003)</f>
        <v>2001.6816710012222</v>
      </c>
      <c r="P3342" s="43">
        <f t="shared" si="210"/>
        <v>1.4907340450025703</v>
      </c>
      <c r="Q3342" s="43">
        <f t="shared" si="211"/>
        <v>1.1012810272013613</v>
      </c>
    </row>
    <row r="3343" spans="5:17" x14ac:dyDescent="0.2">
      <c r="E3343" s="16">
        <v>40974.930555555555</v>
      </c>
      <c r="F3343" s="22">
        <v>14.68</v>
      </c>
      <c r="G3343" s="22">
        <v>14.725215879250003</v>
      </c>
      <c r="H3343" s="25">
        <v>8.038147138964577E-2</v>
      </c>
      <c r="I3343" s="3">
        <f t="shared" si="208"/>
        <v>2000</v>
      </c>
      <c r="J3343" s="3">
        <f t="shared" si="209"/>
        <v>2000</v>
      </c>
      <c r="K3343" s="3">
        <f>MIN(J3343-M3343+N3343,'Power Look Up'!$F$4)</f>
        <v>1999.8295622355031</v>
      </c>
      <c r="M3343" s="51">
        <f t="array" ref="M3343">_xlfn.SUM(_xlfn.NORM.DIST($S$3:$S$1003,$G3343,$P3343,FALSE)*WindSpeedStep*$T$3:$T$1003)</f>
        <v>2002.4757722290865</v>
      </c>
      <c r="N3343" s="51">
        <f t="array" ref="N3343">_xlfn.SUM(_xlfn.NORM.DIST($S$3:$S$1003,$G3343,$Q3343,FALSE)*WindSpeedStep*$T$3:$T$1003)</f>
        <v>2002.3053344645896</v>
      </c>
      <c r="P3343" s="43">
        <f t="shared" si="210"/>
        <v>1.4725215879250004</v>
      </c>
      <c r="Q3343" s="43">
        <f t="shared" si="211"/>
        <v>1.1836345189042916</v>
      </c>
    </row>
    <row r="3344" spans="5:17" x14ac:dyDescent="0.2">
      <c r="E3344" s="16">
        <v>40974.9375</v>
      </c>
      <c r="F3344" s="22">
        <v>13.98</v>
      </c>
      <c r="G3344" s="22">
        <v>14.053244044658344</v>
      </c>
      <c r="H3344" s="25">
        <v>9.7281831187410586E-2</v>
      </c>
      <c r="I3344" s="3">
        <f t="shared" si="208"/>
        <v>1999.9799999999998</v>
      </c>
      <c r="J3344" s="3">
        <f t="shared" si="209"/>
        <v>2000</v>
      </c>
      <c r="K3344" s="3">
        <f>MIN(J3344-M3344+N3344,'Power Look Up'!$F$4)</f>
        <v>2000</v>
      </c>
      <c r="M3344" s="51">
        <f t="array" ref="M3344">_xlfn.SUM(_xlfn.NORM.DIST($S$3:$S$1003,$G3344,$P3344,FALSE)*WindSpeedStep*$T$3:$T$1003)</f>
        <v>2003.3690918603602</v>
      </c>
      <c r="N3344" s="51">
        <f t="array" ref="N3344">_xlfn.SUM(_xlfn.NORM.DIST($S$3:$S$1003,$G3344,$Q3344,FALSE)*WindSpeedStep*$T$3:$T$1003)</f>
        <v>2003.6853916809825</v>
      </c>
      <c r="P3344" s="43">
        <f t="shared" si="210"/>
        <v>1.4053244044658344</v>
      </c>
      <c r="Q3344" s="43">
        <f t="shared" si="211"/>
        <v>1.3671253147879361</v>
      </c>
    </row>
    <row r="3345" spans="5:17" x14ac:dyDescent="0.2">
      <c r="E3345" s="16">
        <v>40974.944444444445</v>
      </c>
      <c r="F3345" s="22">
        <v>14.36</v>
      </c>
      <c r="G3345" s="22">
        <v>14.409611289680367</v>
      </c>
      <c r="H3345" s="25">
        <v>8.6350974930362118E-2</v>
      </c>
      <c r="I3345" s="3">
        <f t="shared" si="208"/>
        <v>2000</v>
      </c>
      <c r="J3345" s="3">
        <f t="shared" si="209"/>
        <v>2000</v>
      </c>
      <c r="K3345" s="3">
        <f>MIN(J3345-M3345+N3345,'Power Look Up'!$F$4)</f>
        <v>2000</v>
      </c>
      <c r="M3345" s="51">
        <f t="array" ref="M3345">_xlfn.SUM(_xlfn.NORM.DIST($S$3:$S$1003,$G3345,$P3345,FALSE)*WindSpeedStep*$T$3:$T$1003)</f>
        <v>2002.9495442118787</v>
      </c>
      <c r="N3345" s="51">
        <f t="array" ref="N3345">_xlfn.SUM(_xlfn.NORM.DIST($S$3:$S$1003,$G3345,$Q3345,FALSE)*WindSpeedStep*$T$3:$T$1003)</f>
        <v>2003.274851054254</v>
      </c>
      <c r="P3345" s="43">
        <f t="shared" si="210"/>
        <v>1.4409611289680369</v>
      </c>
      <c r="Q3345" s="43">
        <f t="shared" si="211"/>
        <v>1.2442839832314523</v>
      </c>
    </row>
    <row r="3346" spans="5:17" x14ac:dyDescent="0.2">
      <c r="E3346" s="16">
        <v>40974.951388888891</v>
      </c>
      <c r="F3346" s="22">
        <v>14.29</v>
      </c>
      <c r="G3346" s="22">
        <v>14.397667840927848</v>
      </c>
      <c r="H3346" s="25">
        <v>9.4471658502449277E-2</v>
      </c>
      <c r="I3346" s="3">
        <f t="shared" si="208"/>
        <v>2000</v>
      </c>
      <c r="J3346" s="3">
        <f t="shared" si="209"/>
        <v>2000</v>
      </c>
      <c r="K3346" s="3">
        <f>MIN(J3346-M3346+N3346,'Power Look Up'!$F$4)</f>
        <v>2000</v>
      </c>
      <c r="M3346" s="51">
        <f t="array" ref="M3346">_xlfn.SUM(_xlfn.NORM.DIST($S$3:$S$1003,$G3346,$P3346,FALSE)*WindSpeedStep*$T$3:$T$1003)</f>
        <v>2002.9665030893264</v>
      </c>
      <c r="N3346" s="51">
        <f t="array" ref="N3346">_xlfn.SUM(_xlfn.NORM.DIST($S$3:$S$1003,$G3346,$Q3346,FALSE)*WindSpeedStep*$T$3:$T$1003)</f>
        <v>2003.2353516205233</v>
      </c>
      <c r="P3346" s="43">
        <f t="shared" si="210"/>
        <v>1.439766784092785</v>
      </c>
      <c r="Q3346" s="43">
        <f t="shared" si="211"/>
        <v>1.3601715594998318</v>
      </c>
    </row>
    <row r="3347" spans="5:17" x14ac:dyDescent="0.2">
      <c r="E3347" s="16">
        <v>40974.958333333336</v>
      </c>
      <c r="F3347" s="22">
        <v>14.39</v>
      </c>
      <c r="G3347" s="22">
        <v>14.43237514215663</v>
      </c>
      <c r="H3347" s="25">
        <v>8.4781097984711604E-2</v>
      </c>
      <c r="I3347" s="3">
        <f t="shared" si="208"/>
        <v>2000</v>
      </c>
      <c r="J3347" s="3">
        <f t="shared" si="209"/>
        <v>2000</v>
      </c>
      <c r="K3347" s="3">
        <f>MIN(J3347-M3347+N3347,'Power Look Up'!$F$4)</f>
        <v>2000</v>
      </c>
      <c r="M3347" s="51">
        <f t="array" ref="M3347">_xlfn.SUM(_xlfn.NORM.DIST($S$3:$S$1003,$G3347,$P3347,FALSE)*WindSpeedStep*$T$3:$T$1003)</f>
        <v>2002.9168962437441</v>
      </c>
      <c r="N3347" s="51">
        <f t="array" ref="N3347">_xlfn.SUM(_xlfn.NORM.DIST($S$3:$S$1003,$G3347,$Q3347,FALSE)*WindSpeedStep*$T$3:$T$1003)</f>
        <v>2003.1889329569838</v>
      </c>
      <c r="P3347" s="43">
        <f t="shared" si="210"/>
        <v>1.443237514215663</v>
      </c>
      <c r="Q3347" s="43">
        <f t="shared" si="211"/>
        <v>1.2235926110792974</v>
      </c>
    </row>
    <row r="3348" spans="5:17" x14ac:dyDescent="0.2">
      <c r="E3348" s="16">
        <v>40974.965277777781</v>
      </c>
      <c r="F3348" s="22">
        <v>13.86</v>
      </c>
      <c r="G3348" s="22">
        <v>14.037013202109433</v>
      </c>
      <c r="H3348" s="25">
        <v>9.5959595959595967E-2</v>
      </c>
      <c r="I3348" s="3">
        <f t="shared" si="208"/>
        <v>1999.8599999999997</v>
      </c>
      <c r="J3348" s="3">
        <f t="shared" si="209"/>
        <v>2000</v>
      </c>
      <c r="K3348" s="3">
        <f>MIN(J3348-M3348+N3348,'Power Look Up'!$F$4)</f>
        <v>2000</v>
      </c>
      <c r="M3348" s="51">
        <f t="array" ref="M3348">_xlfn.SUM(_xlfn.NORM.DIST($S$3:$S$1003,$G3348,$P3348,FALSE)*WindSpeedStep*$T$3:$T$1003)</f>
        <v>2003.3819151600537</v>
      </c>
      <c r="N3348" s="51">
        <f t="array" ref="N3348">_xlfn.SUM(_xlfn.NORM.DIST($S$3:$S$1003,$G3348,$Q3348,FALSE)*WindSpeedStep*$T$3:$T$1003)</f>
        <v>2003.8414136175547</v>
      </c>
      <c r="P3348" s="43">
        <f t="shared" si="210"/>
        <v>1.4037013202109434</v>
      </c>
      <c r="Q3348" s="43">
        <f t="shared" si="211"/>
        <v>1.3469861153539355</v>
      </c>
    </row>
    <row r="3349" spans="5:17" x14ac:dyDescent="0.2">
      <c r="E3349" s="16">
        <v>40974.972222222219</v>
      </c>
      <c r="F3349" s="22">
        <v>13.52</v>
      </c>
      <c r="G3349" s="22">
        <v>13.625580607265722</v>
      </c>
      <c r="H3349" s="25">
        <v>9.837278106508876E-2</v>
      </c>
      <c r="I3349" s="3">
        <f t="shared" si="208"/>
        <v>1999.5199999999998</v>
      </c>
      <c r="J3349" s="3">
        <f t="shared" si="209"/>
        <v>1999.6299999999997</v>
      </c>
      <c r="K3349" s="3">
        <f>MIN(J3349-M3349+N3349,'Power Look Up'!$F$4)</f>
        <v>2000</v>
      </c>
      <c r="M3349" s="51">
        <f t="array" ref="M3349">_xlfn.SUM(_xlfn.NORM.DIST($S$3:$S$1003,$G3349,$P3349,FALSE)*WindSpeedStep*$T$3:$T$1003)</f>
        <v>2003.3438940841077</v>
      </c>
      <c r="N3349" s="51">
        <f t="array" ref="N3349">_xlfn.SUM(_xlfn.NORM.DIST($S$3:$S$1003,$G3349,$Q3349,FALSE)*WindSpeedStep*$T$3:$T$1003)</f>
        <v>2003.7334731815711</v>
      </c>
      <c r="P3349" s="43">
        <f t="shared" si="210"/>
        <v>1.3625580607265722</v>
      </c>
      <c r="Q3349" s="43">
        <f t="shared" si="211"/>
        <v>1.3403862579632699</v>
      </c>
    </row>
    <row r="3350" spans="5:17" x14ac:dyDescent="0.2">
      <c r="E3350" s="16">
        <v>40974.979166666664</v>
      </c>
      <c r="F3350" s="22">
        <v>13.77</v>
      </c>
      <c r="G3350" s="22">
        <v>13.918427540664476</v>
      </c>
      <c r="H3350" s="25">
        <v>0.10530137981118373</v>
      </c>
      <c r="I3350" s="3">
        <f t="shared" si="208"/>
        <v>1999.7699999999998</v>
      </c>
      <c r="J3350" s="3">
        <f t="shared" si="209"/>
        <v>1999.9199999999998</v>
      </c>
      <c r="K3350" s="3">
        <f>MIN(J3350-M3350+N3350,'Power Look Up'!$F$4)</f>
        <v>1998.9152758475993</v>
      </c>
      <c r="M3350" s="51">
        <f t="array" ref="M3350">_xlfn.SUM(_xlfn.NORM.DIST($S$3:$S$1003,$G3350,$P3350,FALSE)*WindSpeedStep*$T$3:$T$1003)</f>
        <v>2003.450003258755</v>
      </c>
      <c r="N3350" s="51">
        <f t="array" ref="N3350">_xlfn.SUM(_xlfn.NORM.DIST($S$3:$S$1003,$G3350,$Q3350,FALSE)*WindSpeedStep*$T$3:$T$1003)</f>
        <v>2002.4452791063545</v>
      </c>
      <c r="P3350" s="43">
        <f t="shared" si="210"/>
        <v>1.3918427540664478</v>
      </c>
      <c r="Q3350" s="43">
        <f t="shared" si="211"/>
        <v>1.46562962483395</v>
      </c>
    </row>
    <row r="3351" spans="5:17" x14ac:dyDescent="0.2">
      <c r="E3351" s="16">
        <v>40974.986111111109</v>
      </c>
      <c r="F3351" s="22">
        <v>14.63</v>
      </c>
      <c r="G3351" s="22">
        <v>14.803494286236198</v>
      </c>
      <c r="H3351" s="25">
        <v>9.5010252904989739E-2</v>
      </c>
      <c r="I3351" s="3">
        <f t="shared" si="208"/>
        <v>2000</v>
      </c>
      <c r="J3351" s="3">
        <f t="shared" si="209"/>
        <v>2000</v>
      </c>
      <c r="K3351" s="3">
        <f>MIN(J3351-M3351+N3351,'Power Look Up'!$F$4)</f>
        <v>2000</v>
      </c>
      <c r="M3351" s="51">
        <f t="array" ref="M3351">_xlfn.SUM(_xlfn.NORM.DIST($S$3:$S$1003,$G3351,$P3351,FALSE)*WindSpeedStep*$T$3:$T$1003)</f>
        <v>2002.3563998240115</v>
      </c>
      <c r="N3351" s="51">
        <f t="array" ref="N3351">_xlfn.SUM(_xlfn.NORM.DIST($S$3:$S$1003,$G3351,$Q3351,FALSE)*WindSpeedStep*$T$3:$T$1003)</f>
        <v>2002.4178313567263</v>
      </c>
      <c r="P3351" s="43">
        <f t="shared" si="210"/>
        <v>1.4803494286236198</v>
      </c>
      <c r="Q3351" s="43">
        <f t="shared" si="211"/>
        <v>1.4064837360128717</v>
      </c>
    </row>
    <row r="3352" spans="5:17" x14ac:dyDescent="0.2">
      <c r="E3352" s="16">
        <v>40974.993055555555</v>
      </c>
      <c r="F3352" s="22">
        <v>14.95</v>
      </c>
      <c r="G3352" s="22">
        <v>14.959458575095445</v>
      </c>
      <c r="H3352" s="25">
        <v>8.5618729096989976E-2</v>
      </c>
      <c r="I3352" s="3">
        <f t="shared" si="208"/>
        <v>2000</v>
      </c>
      <c r="J3352" s="3">
        <f t="shared" si="209"/>
        <v>2000</v>
      </c>
      <c r="K3352" s="3">
        <f>MIN(J3352-M3352+N3352,'Power Look Up'!$F$4)</f>
        <v>1999.8457509459136</v>
      </c>
      <c r="M3352" s="51">
        <f t="array" ref="M3352">_xlfn.SUM(_xlfn.NORM.DIST($S$3:$S$1003,$G3352,$P3352,FALSE)*WindSpeedStep*$T$3:$T$1003)</f>
        <v>2002.1231673971843</v>
      </c>
      <c r="N3352" s="51">
        <f t="array" ref="N3352">_xlfn.SUM(_xlfn.NORM.DIST($S$3:$S$1003,$G3352,$Q3352,FALSE)*WindSpeedStep*$T$3:$T$1003)</f>
        <v>2001.9689183430978</v>
      </c>
      <c r="P3352" s="43">
        <f t="shared" si="210"/>
        <v>1.4959458575095446</v>
      </c>
      <c r="Q3352" s="43">
        <f t="shared" si="211"/>
        <v>1.2808098311787406</v>
      </c>
    </row>
    <row r="3353" spans="5:17" x14ac:dyDescent="0.2">
      <c r="E3353" s="16">
        <v>40975</v>
      </c>
      <c r="F3353" s="22">
        <v>15.18</v>
      </c>
      <c r="G3353" s="22">
        <v>15.144741923419076</v>
      </c>
      <c r="H3353" s="25">
        <v>8.7615283267457184E-2</v>
      </c>
      <c r="I3353" s="3">
        <f t="shared" si="208"/>
        <v>2000</v>
      </c>
      <c r="J3353" s="3">
        <f t="shared" si="209"/>
        <v>2000</v>
      </c>
      <c r="K3353" s="3">
        <f>MIN(J3353-M3353+N3353,'Power Look Up'!$F$4)</f>
        <v>1999.8332086654129</v>
      </c>
      <c r="M3353" s="51">
        <f t="array" ref="M3353">_xlfn.SUM(_xlfn.NORM.DIST($S$3:$S$1003,$G3353,$P3353,FALSE)*WindSpeedStep*$T$3:$T$1003)</f>
        <v>2001.8597235735178</v>
      </c>
      <c r="N3353" s="51">
        <f t="array" ref="N3353">_xlfn.SUM(_xlfn.NORM.DIST($S$3:$S$1003,$G3353,$Q3353,FALSE)*WindSpeedStep*$T$3:$T$1003)</f>
        <v>2001.6929322389308</v>
      </c>
      <c r="P3353" s="43">
        <f t="shared" si="210"/>
        <v>1.5144741923419076</v>
      </c>
      <c r="Q3353" s="43">
        <f t="shared" si="211"/>
        <v>1.3269108536328966</v>
      </c>
    </row>
    <row r="3354" spans="5:17" x14ac:dyDescent="0.2">
      <c r="E3354" s="16">
        <v>40975.006944444445</v>
      </c>
      <c r="F3354" s="22">
        <v>14.32</v>
      </c>
      <c r="G3354" s="22">
        <v>14.357275560947189</v>
      </c>
      <c r="H3354" s="25">
        <v>8.2402234636871505E-2</v>
      </c>
      <c r="I3354" s="3">
        <f t="shared" si="208"/>
        <v>2000</v>
      </c>
      <c r="J3354" s="3">
        <f t="shared" si="209"/>
        <v>2000</v>
      </c>
      <c r="K3354" s="3">
        <f>MIN(J3354-M3354+N3354,'Power Look Up'!$F$4)</f>
        <v>2000</v>
      </c>
      <c r="M3354" s="51">
        <f t="array" ref="M3354">_xlfn.SUM(_xlfn.NORM.DIST($S$3:$S$1003,$G3354,$P3354,FALSE)*WindSpeedStep*$T$3:$T$1003)</f>
        <v>2003.0228825434265</v>
      </c>
      <c r="N3354" s="51">
        <f t="array" ref="N3354">_xlfn.SUM(_xlfn.NORM.DIST($S$3:$S$1003,$G3354,$Q3354,FALSE)*WindSpeedStep*$T$3:$T$1003)</f>
        <v>2003.360685363398</v>
      </c>
      <c r="P3354" s="43">
        <f t="shared" si="210"/>
        <v>1.4357275560947189</v>
      </c>
      <c r="Q3354" s="43">
        <f t="shared" si="211"/>
        <v>1.1830715895193913</v>
      </c>
    </row>
    <row r="3355" spans="5:17" x14ac:dyDescent="0.2">
      <c r="E3355" s="16">
        <v>40975.013888888891</v>
      </c>
      <c r="F3355" s="22">
        <v>14.06</v>
      </c>
      <c r="G3355" s="22">
        <v>14.116040963532836</v>
      </c>
      <c r="H3355" s="25">
        <v>7.7524893314367002E-2</v>
      </c>
      <c r="I3355" s="3">
        <f t="shared" si="208"/>
        <v>2000</v>
      </c>
      <c r="J3355" s="3">
        <f t="shared" si="209"/>
        <v>2000</v>
      </c>
      <c r="K3355" s="3">
        <f>MIN(J3355-M3355+N3355,'Power Look Up'!$F$4)</f>
        <v>2000</v>
      </c>
      <c r="M3355" s="51">
        <f t="array" ref="M3355">_xlfn.SUM(_xlfn.NORM.DIST($S$3:$S$1003,$G3355,$P3355,FALSE)*WindSpeedStep*$T$3:$T$1003)</f>
        <v>2003.3127935791374</v>
      </c>
      <c r="N3355" s="51">
        <f t="array" ref="N3355">_xlfn.SUM(_xlfn.NORM.DIST($S$3:$S$1003,$G3355,$Q3355,FALSE)*WindSpeedStep*$T$3:$T$1003)</f>
        <v>2004.0586682327953</v>
      </c>
      <c r="P3355" s="43">
        <f t="shared" si="210"/>
        <v>1.4116040963532837</v>
      </c>
      <c r="Q3355" s="43">
        <f t="shared" si="211"/>
        <v>1.0943445697191174</v>
      </c>
    </row>
    <row r="3356" spans="5:17" x14ac:dyDescent="0.2">
      <c r="E3356" s="16">
        <v>40975.020833333336</v>
      </c>
      <c r="F3356" s="22">
        <v>12.83</v>
      </c>
      <c r="G3356" s="22">
        <v>12.92744657193064</v>
      </c>
      <c r="H3356" s="25">
        <v>0.102883865939205</v>
      </c>
      <c r="I3356" s="3">
        <f t="shared" si="208"/>
        <v>1997.1299999999974</v>
      </c>
      <c r="J3356" s="3">
        <f t="shared" si="209"/>
        <v>1998.2299999999975</v>
      </c>
      <c r="K3356" s="3">
        <f>MIN(J3356-M3356+N3356,'Power Look Up'!$F$4)</f>
        <v>1996.4685894133852</v>
      </c>
      <c r="M3356" s="51">
        <f t="array" ref="M3356">_xlfn.SUM(_xlfn.NORM.DIST($S$3:$S$1003,$G3356,$P3356,FALSE)*WindSpeedStep*$T$3:$T$1003)</f>
        <v>1999.6186299548515</v>
      </c>
      <c r="N3356" s="51">
        <f t="array" ref="N3356">_xlfn.SUM(_xlfn.NORM.DIST($S$3:$S$1003,$G3356,$Q3356,FALSE)*WindSpeedStep*$T$3:$T$1003)</f>
        <v>1997.8572193682392</v>
      </c>
      <c r="P3356" s="43">
        <f t="shared" si="210"/>
        <v>1.2927446571930641</v>
      </c>
      <c r="Q3356" s="43">
        <f t="shared" si="211"/>
        <v>1.330025680042747</v>
      </c>
    </row>
    <row r="3357" spans="5:17" x14ac:dyDescent="0.2">
      <c r="E3357" s="16">
        <v>40975.027777777781</v>
      </c>
      <c r="F3357" s="22">
        <v>12.05</v>
      </c>
      <c r="G3357" s="22">
        <v>12.106616636660418</v>
      </c>
      <c r="H3357" s="25">
        <v>0.1020746887966805</v>
      </c>
      <c r="I3357" s="3">
        <f t="shared" si="208"/>
        <v>1988.5499999999977</v>
      </c>
      <c r="J3357" s="3">
        <f t="shared" si="209"/>
        <v>1989.2099999999978</v>
      </c>
      <c r="K3357" s="3">
        <f>MIN(J3357-M3357+N3357,'Power Look Up'!$F$4)</f>
        <v>1986.6618010233888</v>
      </c>
      <c r="M3357" s="51">
        <f t="array" ref="M3357">_xlfn.SUM(_xlfn.NORM.DIST($S$3:$S$1003,$G3357,$P3357,FALSE)*WindSpeedStep*$T$3:$T$1003)</f>
        <v>1978.2915000293508</v>
      </c>
      <c r="N3357" s="51">
        <f t="array" ref="N3357">_xlfn.SUM(_xlfn.NORM.DIST($S$3:$S$1003,$G3357,$Q3357,FALSE)*WindSpeedStep*$T$3:$T$1003)</f>
        <v>1975.7433010527418</v>
      </c>
      <c r="P3357" s="43">
        <f t="shared" si="210"/>
        <v>1.2106616636660419</v>
      </c>
      <c r="Q3357" s="43">
        <f t="shared" si="211"/>
        <v>1.2357791255678268</v>
      </c>
    </row>
    <row r="3358" spans="5:17" x14ac:dyDescent="0.2">
      <c r="E3358" s="16">
        <v>40975.034722222219</v>
      </c>
      <c r="F3358" s="22">
        <v>11.57</v>
      </c>
      <c r="G3358" s="22">
        <v>11.801439508691539</v>
      </c>
      <c r="H3358" s="25">
        <v>0.12878133102852204</v>
      </c>
      <c r="I3358" s="3">
        <f t="shared" si="208"/>
        <v>1951.8799999999831</v>
      </c>
      <c r="J3358" s="3">
        <f t="shared" si="209"/>
        <v>1971.1999999999825</v>
      </c>
      <c r="K3358" s="3">
        <f>MIN(J3358-M3358+N3358,'Power Look Up'!$F$4)</f>
        <v>1926.5150238323936</v>
      </c>
      <c r="M3358" s="51">
        <f t="array" ref="M3358">_xlfn.SUM(_xlfn.NORM.DIST($S$3:$S$1003,$G3358,$P3358,FALSE)*WindSpeedStep*$T$3:$T$1003)</f>
        <v>1960.6579122930352</v>
      </c>
      <c r="N3358" s="51">
        <f t="array" ref="N3358">_xlfn.SUM(_xlfn.NORM.DIST($S$3:$S$1003,$G3358,$Q3358,FALSE)*WindSpeedStep*$T$3:$T$1003)</f>
        <v>1915.9729361254463</v>
      </c>
      <c r="P3358" s="43">
        <f t="shared" si="210"/>
        <v>1.180143950869154</v>
      </c>
      <c r="Q3358" s="43">
        <f t="shared" si="211"/>
        <v>1.5198050879818836</v>
      </c>
    </row>
    <row r="3359" spans="5:17" x14ac:dyDescent="0.2">
      <c r="E3359" s="16">
        <v>40975.041666666664</v>
      </c>
      <c r="F3359" s="22">
        <v>12.74</v>
      </c>
      <c r="G3359" s="22">
        <v>12.836608840648402</v>
      </c>
      <c r="H3359" s="25">
        <v>0.1271585557299843</v>
      </c>
      <c r="I3359" s="3">
        <f t="shared" si="208"/>
        <v>1996.1399999999976</v>
      </c>
      <c r="J3359" s="3">
        <f t="shared" si="209"/>
        <v>1997.2399999999975</v>
      </c>
      <c r="K3359" s="3">
        <f>MIN(J3359-M3359+N3359,'Power Look Up'!$F$4)</f>
        <v>1974.4440926216887</v>
      </c>
      <c r="M3359" s="51">
        <f t="array" ref="M3359">_xlfn.SUM(_xlfn.NORM.DIST($S$3:$S$1003,$G3359,$P3359,FALSE)*WindSpeedStep*$T$3:$T$1003)</f>
        <v>1998.487091486119</v>
      </c>
      <c r="N3359" s="51">
        <f t="array" ref="N3359">_xlfn.SUM(_xlfn.NORM.DIST($S$3:$S$1003,$G3359,$Q3359,FALSE)*WindSpeedStep*$T$3:$T$1003)</f>
        <v>1975.6911841078102</v>
      </c>
      <c r="P3359" s="43">
        <f t="shared" si="210"/>
        <v>1.2836608840648402</v>
      </c>
      <c r="Q3359" s="43">
        <f t="shared" si="211"/>
        <v>1.632284640647599</v>
      </c>
    </row>
    <row r="3360" spans="5:17" x14ac:dyDescent="0.2">
      <c r="E3360" s="16">
        <v>40975.048611111109</v>
      </c>
      <c r="F3360" s="22">
        <v>13.87</v>
      </c>
      <c r="G3360" s="22">
        <v>13.894241570553856</v>
      </c>
      <c r="H3360" s="25">
        <v>9.012256669069936E-2</v>
      </c>
      <c r="I3360" s="3">
        <f t="shared" si="208"/>
        <v>1999.8699999999997</v>
      </c>
      <c r="J3360" s="3">
        <f t="shared" si="209"/>
        <v>1999.8899999999996</v>
      </c>
      <c r="K3360" s="3">
        <f>MIN(J3360-M3360+N3360,'Power Look Up'!$F$4)</f>
        <v>2000</v>
      </c>
      <c r="M3360" s="51">
        <f t="array" ref="M3360">_xlfn.SUM(_xlfn.NORM.DIST($S$3:$S$1003,$G3360,$P3360,FALSE)*WindSpeedStep*$T$3:$T$1003)</f>
        <v>2003.457586535872</v>
      </c>
      <c r="N3360" s="51">
        <f t="array" ref="N3360">_xlfn.SUM(_xlfn.NORM.DIST($S$3:$S$1003,$G3360,$Q3360,FALSE)*WindSpeedStep*$T$3:$T$1003)</f>
        <v>2004.6241540782642</v>
      </c>
      <c r="P3360" s="43">
        <f t="shared" si="210"/>
        <v>1.3894241570553856</v>
      </c>
      <c r="Q3360" s="43">
        <f t="shared" si="211"/>
        <v>1.2521847125589274</v>
      </c>
    </row>
    <row r="3361" spans="5:17" x14ac:dyDescent="0.2">
      <c r="E3361" s="16">
        <v>40975.055555555555</v>
      </c>
      <c r="F3361" s="22">
        <v>13.44</v>
      </c>
      <c r="G3361" s="22">
        <v>13.440851033513841</v>
      </c>
      <c r="H3361" s="25">
        <v>0.10342261904761904</v>
      </c>
      <c r="I3361" s="3">
        <f t="shared" si="208"/>
        <v>1999.4399999999998</v>
      </c>
      <c r="J3361" s="3">
        <f t="shared" si="209"/>
        <v>1999.4399999999998</v>
      </c>
      <c r="K3361" s="3">
        <f>MIN(J3361-M3361+N3361,'Power Look Up'!$F$4)</f>
        <v>1998.2641905921228</v>
      </c>
      <c r="M3361" s="51">
        <f t="array" ref="M3361">_xlfn.SUM(_xlfn.NORM.DIST($S$3:$S$1003,$G3361,$P3361,FALSE)*WindSpeedStep*$T$3:$T$1003)</f>
        <v>2002.9705804831949</v>
      </c>
      <c r="N3361" s="51">
        <f t="array" ref="N3361">_xlfn.SUM(_xlfn.NORM.DIST($S$3:$S$1003,$G3361,$Q3361,FALSE)*WindSpeedStep*$T$3:$T$1003)</f>
        <v>2001.7947710753178</v>
      </c>
      <c r="P3361" s="43">
        <f t="shared" si="210"/>
        <v>1.3440851033513841</v>
      </c>
      <c r="Q3361" s="43">
        <f t="shared" si="211"/>
        <v>1.3900880161148987</v>
      </c>
    </row>
    <row r="3362" spans="5:17" x14ac:dyDescent="0.2">
      <c r="E3362" s="16">
        <v>40975.0625</v>
      </c>
      <c r="F3362" s="22">
        <v>14.39</v>
      </c>
      <c r="G3362" s="22">
        <v>14.549633880182705</v>
      </c>
      <c r="H3362" s="25">
        <v>9.5205003474635161E-2</v>
      </c>
      <c r="I3362" s="3">
        <f t="shared" si="208"/>
        <v>2000</v>
      </c>
      <c r="J3362" s="3">
        <f t="shared" si="209"/>
        <v>2000</v>
      </c>
      <c r="K3362" s="3">
        <f>MIN(J3362-M3362+N3362,'Power Look Up'!$F$4)</f>
        <v>2000</v>
      </c>
      <c r="M3362" s="51">
        <f t="array" ref="M3362">_xlfn.SUM(_xlfn.NORM.DIST($S$3:$S$1003,$G3362,$P3362,FALSE)*WindSpeedStep*$T$3:$T$1003)</f>
        <v>2002.7434841023967</v>
      </c>
      <c r="N3362" s="51">
        <f t="array" ref="N3362">_xlfn.SUM(_xlfn.NORM.DIST($S$3:$S$1003,$G3362,$Q3362,FALSE)*WindSpeedStep*$T$3:$T$1003)</f>
        <v>2002.9054925006776</v>
      </c>
      <c r="P3362" s="43">
        <f t="shared" si="210"/>
        <v>1.4549633880182706</v>
      </c>
      <c r="Q3362" s="43">
        <f t="shared" si="211"/>
        <v>1.385197944117464</v>
      </c>
    </row>
    <row r="3363" spans="5:17" x14ac:dyDescent="0.2">
      <c r="E3363" s="16">
        <v>40975.069444444445</v>
      </c>
      <c r="F3363" s="22">
        <v>14.39</v>
      </c>
      <c r="G3363" s="22">
        <v>14.498506159510994</v>
      </c>
      <c r="H3363" s="25">
        <v>0.10701876302988186</v>
      </c>
      <c r="I3363" s="3">
        <f t="shared" si="208"/>
        <v>2000</v>
      </c>
      <c r="J3363" s="3">
        <f t="shared" si="209"/>
        <v>2000</v>
      </c>
      <c r="K3363" s="3">
        <f>MIN(J3363-M3363+N3363,'Power Look Up'!$F$4)</f>
        <v>1999.4403806268547</v>
      </c>
      <c r="M3363" s="51">
        <f t="array" ref="M3363">_xlfn.SUM(_xlfn.NORM.DIST($S$3:$S$1003,$G3363,$P3363,FALSE)*WindSpeedStep*$T$3:$T$1003)</f>
        <v>2002.8200019052945</v>
      </c>
      <c r="N3363" s="51">
        <f t="array" ref="N3363">_xlfn.SUM(_xlfn.NORM.DIST($S$3:$S$1003,$G3363,$Q3363,FALSE)*WindSpeedStep*$T$3:$T$1003)</f>
        <v>2002.2603825321492</v>
      </c>
      <c r="P3363" s="43">
        <f t="shared" si="210"/>
        <v>1.4498506159510995</v>
      </c>
      <c r="Q3363" s="43">
        <f t="shared" si="211"/>
        <v>1.5516121949719897</v>
      </c>
    </row>
    <row r="3364" spans="5:17" x14ac:dyDescent="0.2">
      <c r="E3364" s="16">
        <v>40975.076388888891</v>
      </c>
      <c r="F3364" s="22">
        <v>13.68</v>
      </c>
      <c r="G3364" s="22">
        <v>13.564299541439773</v>
      </c>
      <c r="H3364" s="25">
        <v>0.10453216374269006</v>
      </c>
      <c r="I3364" s="3">
        <f t="shared" si="208"/>
        <v>1999.6799999999998</v>
      </c>
      <c r="J3364" s="3">
        <f t="shared" si="209"/>
        <v>1999.5599999999997</v>
      </c>
      <c r="K3364" s="3">
        <f>MIN(J3364-M3364+N3364,'Power Look Up'!$F$4)</f>
        <v>1998.1968279392875</v>
      </c>
      <c r="M3364" s="51">
        <f t="array" ref="M3364">_xlfn.SUM(_xlfn.NORM.DIST($S$3:$S$1003,$G3364,$P3364,FALSE)*WindSpeedStep*$T$3:$T$1003)</f>
        <v>2003.2526952846845</v>
      </c>
      <c r="N3364" s="51">
        <f t="array" ref="N3364">_xlfn.SUM(_xlfn.NORM.DIST($S$3:$S$1003,$G3364,$Q3364,FALSE)*WindSpeedStep*$T$3:$T$1003)</f>
        <v>2001.8895232239722</v>
      </c>
      <c r="P3364" s="43">
        <f t="shared" si="210"/>
        <v>1.3564299541439775</v>
      </c>
      <c r="Q3364" s="43">
        <f t="shared" si="211"/>
        <v>1.417905580720678</v>
      </c>
    </row>
    <row r="3365" spans="5:17" x14ac:dyDescent="0.2">
      <c r="E3365" s="16">
        <v>40975.083333333336</v>
      </c>
      <c r="F3365" s="22">
        <v>13.75</v>
      </c>
      <c r="G3365" s="22">
        <v>13.935666793766956</v>
      </c>
      <c r="H3365" s="25">
        <v>0.11636363636363636</v>
      </c>
      <c r="I3365" s="3">
        <f t="shared" si="208"/>
        <v>1999.7499999999998</v>
      </c>
      <c r="J3365" s="3">
        <f t="shared" si="209"/>
        <v>1999.9399999999998</v>
      </c>
      <c r="K3365" s="3">
        <f>MIN(J3365-M3365+N3365,'Power Look Up'!$F$4)</f>
        <v>1995.88853726053</v>
      </c>
      <c r="M3365" s="51">
        <f t="array" ref="M3365">_xlfn.SUM(_xlfn.NORM.DIST($S$3:$S$1003,$G3365,$P3365,FALSE)*WindSpeedStep*$T$3:$T$1003)</f>
        <v>2003.4431874546021</v>
      </c>
      <c r="N3365" s="51">
        <f t="array" ref="N3365">_xlfn.SUM(_xlfn.NORM.DIST($S$3:$S$1003,$G3365,$Q3365,FALSE)*WindSpeedStep*$T$3:$T$1003)</f>
        <v>1999.3917247151323</v>
      </c>
      <c r="P3365" s="43">
        <f t="shared" si="210"/>
        <v>1.3935666793766956</v>
      </c>
      <c r="Q3365" s="43">
        <f t="shared" si="211"/>
        <v>1.6216048632747002</v>
      </c>
    </row>
    <row r="3366" spans="5:17" x14ac:dyDescent="0.2">
      <c r="E3366" s="16">
        <v>40975.090277777781</v>
      </c>
      <c r="F3366" s="22">
        <v>15.38</v>
      </c>
      <c r="G3366" s="22">
        <v>15.346924681995143</v>
      </c>
      <c r="H3366" s="25">
        <v>9.4278283485045508E-2</v>
      </c>
      <c r="I3366" s="3">
        <f t="shared" si="208"/>
        <v>2000</v>
      </c>
      <c r="J3366" s="3">
        <f t="shared" si="209"/>
        <v>2000</v>
      </c>
      <c r="K3366" s="3">
        <f>MIN(J3366-M3366+N3366,'Power Look Up'!$F$4)</f>
        <v>1999.9377089571342</v>
      </c>
      <c r="M3366" s="51">
        <f t="array" ref="M3366">_xlfn.SUM(_xlfn.NORM.DIST($S$3:$S$1003,$G3366,$P3366,FALSE)*WindSpeedStep*$T$3:$T$1003)</f>
        <v>2001.5949402942647</v>
      </c>
      <c r="N3366" s="51">
        <f t="array" ref="N3366">_xlfn.SUM(_xlfn.NORM.DIST($S$3:$S$1003,$G3366,$Q3366,FALSE)*WindSpeedStep*$T$3:$T$1003)</f>
        <v>2001.5326492513989</v>
      </c>
      <c r="P3366" s="43">
        <f t="shared" si="210"/>
        <v>1.5346924681995144</v>
      </c>
      <c r="Q3366" s="43">
        <f t="shared" si="211"/>
        <v>1.44688171579278</v>
      </c>
    </row>
    <row r="3367" spans="5:17" x14ac:dyDescent="0.2">
      <c r="E3367" s="16">
        <v>40975.097222222219</v>
      </c>
      <c r="F3367" s="22">
        <v>15.93</v>
      </c>
      <c r="G3367" s="22">
        <v>16.092127780423862</v>
      </c>
      <c r="H3367" s="25">
        <v>9.7300690521029506E-2</v>
      </c>
      <c r="I3367" s="3">
        <f t="shared" si="208"/>
        <v>2000</v>
      </c>
      <c r="J3367" s="3">
        <f t="shared" si="209"/>
        <v>2000</v>
      </c>
      <c r="K3367" s="3">
        <f>MIN(J3367-M3367+N3367,'Power Look Up'!$F$4)</f>
        <v>1999.9597855459438</v>
      </c>
      <c r="M3367" s="51">
        <f t="array" ref="M3367">_xlfn.SUM(_xlfn.NORM.DIST($S$3:$S$1003,$G3367,$P3367,FALSE)*WindSpeedStep*$T$3:$T$1003)</f>
        <v>2000.8533410800767</v>
      </c>
      <c r="N3367" s="51">
        <f t="array" ref="N3367">_xlfn.SUM(_xlfn.NORM.DIST($S$3:$S$1003,$G3367,$Q3367,FALSE)*WindSpeedStep*$T$3:$T$1003)</f>
        <v>2000.8131266260204</v>
      </c>
      <c r="P3367" s="43">
        <f t="shared" si="210"/>
        <v>1.6092127780423864</v>
      </c>
      <c r="Q3367" s="43">
        <f t="shared" si="211"/>
        <v>1.5657751449878836</v>
      </c>
    </row>
    <row r="3368" spans="5:17" x14ac:dyDescent="0.2">
      <c r="E3368" s="16">
        <v>40975.104166666664</v>
      </c>
      <c r="F3368" s="22">
        <v>15.23</v>
      </c>
      <c r="G3368" s="22">
        <v>15.37539227711417</v>
      </c>
      <c r="H3368" s="25">
        <v>0.10439921208141825</v>
      </c>
      <c r="I3368" s="3">
        <f t="shared" si="208"/>
        <v>2000</v>
      </c>
      <c r="J3368" s="3">
        <f t="shared" si="209"/>
        <v>2000</v>
      </c>
      <c r="K3368" s="3">
        <f>MIN(J3368-M3368+N3368,'Power Look Up'!$F$4)</f>
        <v>1999.991344376112</v>
      </c>
      <c r="M3368" s="51">
        <f t="array" ref="M3368">_xlfn.SUM(_xlfn.NORM.DIST($S$3:$S$1003,$G3368,$P3368,FALSE)*WindSpeedStep*$T$3:$T$1003)</f>
        <v>2001.5597795450701</v>
      </c>
      <c r="N3368" s="51">
        <f t="array" ref="N3368">_xlfn.SUM(_xlfn.NORM.DIST($S$3:$S$1003,$G3368,$Q3368,FALSE)*WindSpeedStep*$T$3:$T$1003)</f>
        <v>2001.5511239211821</v>
      </c>
      <c r="P3368" s="43">
        <f t="shared" si="210"/>
        <v>1.537539227711417</v>
      </c>
      <c r="Q3368" s="43">
        <f t="shared" si="211"/>
        <v>1.6051788391734425</v>
      </c>
    </row>
    <row r="3369" spans="5:17" x14ac:dyDescent="0.2">
      <c r="E3369" s="16">
        <v>40975.111111111109</v>
      </c>
      <c r="F3369" s="22">
        <v>15.98</v>
      </c>
      <c r="G3369" s="22">
        <v>16.061717150218769</v>
      </c>
      <c r="H3369" s="25">
        <v>8.6983729662077583E-2</v>
      </c>
      <c r="I3369" s="3">
        <f t="shared" si="208"/>
        <v>2000</v>
      </c>
      <c r="J3369" s="3">
        <f t="shared" si="209"/>
        <v>2000</v>
      </c>
      <c r="K3369" s="3">
        <f>MIN(J3369-M3369+N3369,'Power Look Up'!$F$4)</f>
        <v>1999.7708398738855</v>
      </c>
      <c r="M3369" s="51">
        <f t="array" ref="M3369">_xlfn.SUM(_xlfn.NORM.DIST($S$3:$S$1003,$G3369,$P3369,FALSE)*WindSpeedStep*$T$3:$T$1003)</f>
        <v>2000.876645208026</v>
      </c>
      <c r="N3369" s="51">
        <f t="array" ref="N3369">_xlfn.SUM(_xlfn.NORM.DIST($S$3:$S$1003,$G3369,$Q3369,FALSE)*WindSpeedStep*$T$3:$T$1003)</f>
        <v>2000.6474850819116</v>
      </c>
      <c r="P3369" s="43">
        <f t="shared" si="210"/>
        <v>1.6061717150218771</v>
      </c>
      <c r="Q3369" s="43">
        <f t="shared" si="211"/>
        <v>1.3971080625033845</v>
      </c>
    </row>
    <row r="3370" spans="5:17" x14ac:dyDescent="0.2">
      <c r="E3370" s="16">
        <v>40975.118055555555</v>
      </c>
      <c r="F3370" s="22">
        <v>15.58</v>
      </c>
      <c r="G3370" s="22">
        <v>15.740385480624649</v>
      </c>
      <c r="H3370" s="25">
        <v>9.6277278562259302E-2</v>
      </c>
      <c r="I3370" s="3">
        <f t="shared" si="208"/>
        <v>2000</v>
      </c>
      <c r="J3370" s="3">
        <f t="shared" si="209"/>
        <v>2000</v>
      </c>
      <c r="K3370" s="3">
        <f>MIN(J3370-M3370+N3370,'Power Look Up'!$F$4)</f>
        <v>1999.9466268241795</v>
      </c>
      <c r="M3370" s="51">
        <f t="array" ref="M3370">_xlfn.SUM(_xlfn.NORM.DIST($S$3:$S$1003,$G3370,$P3370,FALSE)*WindSpeedStep*$T$3:$T$1003)</f>
        <v>2001.1576916598115</v>
      </c>
      <c r="N3370" s="51">
        <f t="array" ref="N3370">_xlfn.SUM(_xlfn.NORM.DIST($S$3:$S$1003,$G3370,$Q3370,FALSE)*WindSpeedStep*$T$3:$T$1003)</f>
        <v>2001.1043184839909</v>
      </c>
      <c r="P3370" s="43">
        <f t="shared" si="210"/>
        <v>1.574038548062465</v>
      </c>
      <c r="Q3370" s="43">
        <f t="shared" si="211"/>
        <v>1.5154414775954412</v>
      </c>
    </row>
    <row r="3371" spans="5:17" x14ac:dyDescent="0.2">
      <c r="E3371" s="16">
        <v>40975.125</v>
      </c>
      <c r="F3371" s="22">
        <v>15.69</v>
      </c>
      <c r="G3371" s="22">
        <v>15.727122544893131</v>
      </c>
      <c r="H3371" s="25">
        <v>8.2217973231357558E-2</v>
      </c>
      <c r="I3371" s="3">
        <f t="shared" si="208"/>
        <v>2000</v>
      </c>
      <c r="J3371" s="3">
        <f t="shared" si="209"/>
        <v>2000</v>
      </c>
      <c r="K3371" s="3">
        <f>MIN(J3371-M3371+N3371,'Power Look Up'!$F$4)</f>
        <v>1999.6452232087772</v>
      </c>
      <c r="M3371" s="51">
        <f t="array" ref="M3371">_xlfn.SUM(_xlfn.NORM.DIST($S$3:$S$1003,$G3371,$P3371,FALSE)*WindSpeedStep*$T$3:$T$1003)</f>
        <v>2001.1707220921285</v>
      </c>
      <c r="N3371" s="51">
        <f t="array" ref="N3371">_xlfn.SUM(_xlfn.NORM.DIST($S$3:$S$1003,$G3371,$Q3371,FALSE)*WindSpeedStep*$T$3:$T$1003)</f>
        <v>2000.8159453009057</v>
      </c>
      <c r="P3371" s="43">
        <f t="shared" si="210"/>
        <v>1.5727122544893133</v>
      </c>
      <c r="Q3371" s="43">
        <f t="shared" si="211"/>
        <v>1.2930521404023034</v>
      </c>
    </row>
    <row r="3372" spans="5:17" x14ac:dyDescent="0.2">
      <c r="E3372" s="16">
        <v>40975.131944444445</v>
      </c>
      <c r="F3372" s="22">
        <v>16.21</v>
      </c>
      <c r="G3372" s="22">
        <v>16.243046855815503</v>
      </c>
      <c r="H3372" s="25">
        <v>8.760024676125848E-2</v>
      </c>
      <c r="I3372" s="3">
        <f t="shared" si="208"/>
        <v>2000</v>
      </c>
      <c r="J3372" s="3">
        <f t="shared" si="209"/>
        <v>2000</v>
      </c>
      <c r="K3372" s="3">
        <f>MIN(J3372-M3372+N3372,'Power Look Up'!$F$4)</f>
        <v>1999.7965003154168</v>
      </c>
      <c r="M3372" s="51">
        <f t="array" ref="M3372">_xlfn.SUM(_xlfn.NORM.DIST($S$3:$S$1003,$G3372,$P3372,FALSE)*WindSpeedStep*$T$3:$T$1003)</f>
        <v>2000.7454901276396</v>
      </c>
      <c r="N3372" s="51">
        <f t="array" ref="N3372">_xlfn.SUM(_xlfn.NORM.DIST($S$3:$S$1003,$G3372,$Q3372,FALSE)*WindSpeedStep*$T$3:$T$1003)</f>
        <v>2000.5419904430564</v>
      </c>
      <c r="P3372" s="43">
        <f t="shared" si="210"/>
        <v>1.6243046855815504</v>
      </c>
      <c r="Q3372" s="43">
        <f t="shared" si="211"/>
        <v>1.4228949127241217</v>
      </c>
    </row>
    <row r="3373" spans="5:17" x14ac:dyDescent="0.2">
      <c r="E3373" s="16">
        <v>40975.138888888891</v>
      </c>
      <c r="F3373" s="22">
        <v>15.65</v>
      </c>
      <c r="G3373" s="22">
        <v>15.700615473267248</v>
      </c>
      <c r="H3373" s="25">
        <v>9.4568690095846647E-2</v>
      </c>
      <c r="I3373" s="3">
        <f t="shared" si="208"/>
        <v>2000</v>
      </c>
      <c r="J3373" s="3">
        <f t="shared" si="209"/>
        <v>2000</v>
      </c>
      <c r="K3373" s="3">
        <f>MIN(J3373-M3373+N3373,'Power Look Up'!$F$4)</f>
        <v>1999.9174638743248</v>
      </c>
      <c r="M3373" s="51">
        <f t="array" ref="M3373">_xlfn.SUM(_xlfn.NORM.DIST($S$3:$S$1003,$G3373,$P3373,FALSE)*WindSpeedStep*$T$3:$T$1003)</f>
        <v>2001.1971166524472</v>
      </c>
      <c r="N3373" s="51">
        <f t="array" ref="N3373">_xlfn.SUM(_xlfn.NORM.DIST($S$3:$S$1003,$G3373,$Q3373,FALSE)*WindSpeedStep*$T$3:$T$1003)</f>
        <v>2001.114580526772</v>
      </c>
      <c r="P3373" s="43">
        <f t="shared" si="210"/>
        <v>1.570061547326725</v>
      </c>
      <c r="Q3373" s="43">
        <f t="shared" si="211"/>
        <v>1.4847866390054651</v>
      </c>
    </row>
    <row r="3374" spans="5:17" x14ac:dyDescent="0.2">
      <c r="E3374" s="16">
        <v>40975.145833333336</v>
      </c>
      <c r="F3374" s="22">
        <v>14.8</v>
      </c>
      <c r="G3374" s="22">
        <v>14.795934041821544</v>
      </c>
      <c r="H3374" s="25">
        <v>9.1216216216216214E-2</v>
      </c>
      <c r="I3374" s="3">
        <f t="shared" si="208"/>
        <v>2000</v>
      </c>
      <c r="J3374" s="3">
        <f t="shared" si="209"/>
        <v>2000</v>
      </c>
      <c r="K3374" s="3">
        <f>MIN(J3374-M3374+N3374,'Power Look Up'!$F$4)</f>
        <v>2000</v>
      </c>
      <c r="M3374" s="51">
        <f t="array" ref="M3374">_xlfn.SUM(_xlfn.NORM.DIST($S$3:$S$1003,$G3374,$P3374,FALSE)*WindSpeedStep*$T$3:$T$1003)</f>
        <v>2002.3678847429476</v>
      </c>
      <c r="N3374" s="51">
        <f t="array" ref="N3374">_xlfn.SUM(_xlfn.NORM.DIST($S$3:$S$1003,$G3374,$Q3374,FALSE)*WindSpeedStep*$T$3:$T$1003)</f>
        <v>2002.4123176250102</v>
      </c>
      <c r="P3374" s="43">
        <f t="shared" si="210"/>
        <v>1.4795934041821546</v>
      </c>
      <c r="Q3374" s="43">
        <f t="shared" si="211"/>
        <v>1.3496291186796678</v>
      </c>
    </row>
    <row r="3375" spans="5:17" x14ac:dyDescent="0.2">
      <c r="E3375" s="16">
        <v>40975.152777777781</v>
      </c>
      <c r="F3375" s="22">
        <v>15.08</v>
      </c>
      <c r="G3375" s="22">
        <v>15.069227339985591</v>
      </c>
      <c r="H3375" s="25">
        <v>0.10610079575596817</v>
      </c>
      <c r="I3375" s="3">
        <f t="shared" si="208"/>
        <v>2000</v>
      </c>
      <c r="J3375" s="3">
        <f t="shared" si="209"/>
        <v>2000</v>
      </c>
      <c r="K3375" s="3">
        <f>MIN(J3375-M3375+N3375,'Power Look Up'!$F$4)</f>
        <v>1999.8770042616682</v>
      </c>
      <c r="M3375" s="51">
        <f t="array" ref="M3375">_xlfn.SUM(_xlfn.NORM.DIST($S$3:$S$1003,$G3375,$P3375,FALSE)*WindSpeedStep*$T$3:$T$1003)</f>
        <v>2001.9649395027884</v>
      </c>
      <c r="N3375" s="51">
        <f t="array" ref="N3375">_xlfn.SUM(_xlfn.NORM.DIST($S$3:$S$1003,$G3375,$Q3375,FALSE)*WindSpeedStep*$T$3:$T$1003)</f>
        <v>2001.8419437644566</v>
      </c>
      <c r="P3375" s="43">
        <f t="shared" si="210"/>
        <v>1.5069227339985591</v>
      </c>
      <c r="Q3375" s="43">
        <f t="shared" si="211"/>
        <v>1.5988570122000627</v>
      </c>
    </row>
    <row r="3376" spans="5:17" x14ac:dyDescent="0.2">
      <c r="E3376" s="16">
        <v>40975.159722222219</v>
      </c>
      <c r="F3376" s="22">
        <v>15.1</v>
      </c>
      <c r="G3376" s="22">
        <v>15.134669243637839</v>
      </c>
      <c r="H3376" s="25">
        <v>9.6688741721854307E-2</v>
      </c>
      <c r="I3376" s="3">
        <f t="shared" si="208"/>
        <v>2000</v>
      </c>
      <c r="J3376" s="3">
        <f t="shared" si="209"/>
        <v>2000</v>
      </c>
      <c r="K3376" s="3">
        <f>MIN(J3376-M3376+N3376,'Power Look Up'!$F$4)</f>
        <v>1999.9948234831731</v>
      </c>
      <c r="M3376" s="51">
        <f t="array" ref="M3376">_xlfn.SUM(_xlfn.NORM.DIST($S$3:$S$1003,$G3376,$P3376,FALSE)*WindSpeedStep*$T$3:$T$1003)</f>
        <v>2001.8735720091095</v>
      </c>
      <c r="N3376" s="51">
        <f t="array" ref="N3376">_xlfn.SUM(_xlfn.NORM.DIST($S$3:$S$1003,$G3376,$Q3376,FALSE)*WindSpeedStep*$T$3:$T$1003)</f>
        <v>2001.8683954922826</v>
      </c>
      <c r="P3376" s="43">
        <f t="shared" si="210"/>
        <v>1.5134669243637839</v>
      </c>
      <c r="Q3376" s="43">
        <f t="shared" si="211"/>
        <v>1.4633521255437911</v>
      </c>
    </row>
    <row r="3377" spans="5:17" x14ac:dyDescent="0.2">
      <c r="E3377" s="16">
        <v>40975.166666666664</v>
      </c>
      <c r="F3377" s="22">
        <v>14.05</v>
      </c>
      <c r="G3377" s="22">
        <v>14.072364558076485</v>
      </c>
      <c r="H3377" s="25">
        <v>0.1188612099644128</v>
      </c>
      <c r="I3377" s="3">
        <f t="shared" si="208"/>
        <v>2000</v>
      </c>
      <c r="J3377" s="3">
        <f t="shared" si="209"/>
        <v>2000</v>
      </c>
      <c r="K3377" s="3">
        <f>MIN(J3377-M3377+N3377,'Power Look Up'!$F$4)</f>
        <v>1995.7915295006135</v>
      </c>
      <c r="M3377" s="51">
        <f t="array" ref="M3377">_xlfn.SUM(_xlfn.NORM.DIST($S$3:$S$1003,$G3377,$P3377,FALSE)*WindSpeedStep*$T$3:$T$1003)</f>
        <v>2003.3530394350498</v>
      </c>
      <c r="N3377" s="51">
        <f t="array" ref="N3377">_xlfn.SUM(_xlfn.NORM.DIST($S$3:$S$1003,$G3377,$Q3377,FALSE)*WindSpeedStep*$T$3:$T$1003)</f>
        <v>1999.1445689356633</v>
      </c>
      <c r="P3377" s="43">
        <f t="shared" si="210"/>
        <v>1.4072364558076487</v>
      </c>
      <c r="Q3377" s="43">
        <f t="shared" si="211"/>
        <v>1.6726582784332902</v>
      </c>
    </row>
    <row r="3378" spans="5:17" x14ac:dyDescent="0.2">
      <c r="E3378" s="16">
        <v>40975.173611111109</v>
      </c>
      <c r="F3378" s="22">
        <v>13.85</v>
      </c>
      <c r="G3378" s="22">
        <v>13.977639834441803</v>
      </c>
      <c r="H3378" s="25">
        <v>0.11480144404332131</v>
      </c>
      <c r="I3378" s="3">
        <f t="shared" si="208"/>
        <v>1999.8499999999997</v>
      </c>
      <c r="J3378" s="3">
        <f t="shared" si="209"/>
        <v>1999.9799999999998</v>
      </c>
      <c r="K3378" s="3">
        <f>MIN(J3378-M3378+N3378,'Power Look Up'!$F$4)</f>
        <v>1996.6297155822813</v>
      </c>
      <c r="M3378" s="51">
        <f t="array" ref="M3378">_xlfn.SUM(_xlfn.NORM.DIST($S$3:$S$1003,$G3378,$P3378,FALSE)*WindSpeedStep*$T$3:$T$1003)</f>
        <v>2003.4219971968951</v>
      </c>
      <c r="N3378" s="51">
        <f t="array" ref="N3378">_xlfn.SUM(_xlfn.NORM.DIST($S$3:$S$1003,$G3378,$Q3378,FALSE)*WindSpeedStep*$T$3:$T$1003)</f>
        <v>2000.0717127791766</v>
      </c>
      <c r="P3378" s="43">
        <f t="shared" si="210"/>
        <v>1.3977639834441804</v>
      </c>
      <c r="Q3378" s="43">
        <f t="shared" si="211"/>
        <v>1.6046532373113696</v>
      </c>
    </row>
    <row r="3379" spans="5:17" x14ac:dyDescent="0.2">
      <c r="E3379" s="16">
        <v>40975.180555555555</v>
      </c>
      <c r="F3379" s="22">
        <v>14.54</v>
      </c>
      <c r="G3379" s="22">
        <v>14.658086526458368</v>
      </c>
      <c r="H3379" s="25">
        <v>0.11691884456671252</v>
      </c>
      <c r="I3379" s="3">
        <f t="shared" si="208"/>
        <v>2000</v>
      </c>
      <c r="J3379" s="3">
        <f t="shared" si="209"/>
        <v>2000</v>
      </c>
      <c r="K3379" s="3">
        <f>MIN(J3379-M3379+N3379,'Power Look Up'!$F$4)</f>
        <v>1998.3778022393033</v>
      </c>
      <c r="M3379" s="51">
        <f t="array" ref="M3379">_xlfn.SUM(_xlfn.NORM.DIST($S$3:$S$1003,$G3379,$P3379,FALSE)*WindSpeedStep*$T$3:$T$1003)</f>
        <v>2002.5785220413529</v>
      </c>
      <c r="N3379" s="51">
        <f t="array" ref="N3379">_xlfn.SUM(_xlfn.NORM.DIST($S$3:$S$1003,$G3379,$Q3379,FALSE)*WindSpeedStep*$T$3:$T$1003)</f>
        <v>2000.9563242806562</v>
      </c>
      <c r="P3379" s="43">
        <f t="shared" si="210"/>
        <v>1.4658086526458369</v>
      </c>
      <c r="Q3379" s="43">
        <f t="shared" si="211"/>
        <v>1.713806540232409</v>
      </c>
    </row>
    <row r="3380" spans="5:17" x14ac:dyDescent="0.2">
      <c r="E3380" s="16">
        <v>40975.1875</v>
      </c>
      <c r="F3380" s="22">
        <v>14.56</v>
      </c>
      <c r="G3380" s="22">
        <v>14.684250084313554</v>
      </c>
      <c r="H3380" s="25">
        <v>0.11607142857142856</v>
      </c>
      <c r="I3380" s="3">
        <f t="shared" si="208"/>
        <v>2000</v>
      </c>
      <c r="J3380" s="3">
        <f t="shared" si="209"/>
        <v>2000</v>
      </c>
      <c r="K3380" s="3">
        <f>MIN(J3380-M3380+N3380,'Power Look Up'!$F$4)</f>
        <v>1998.5716695148315</v>
      </c>
      <c r="M3380" s="51">
        <f t="array" ref="M3380">_xlfn.SUM(_xlfn.NORM.DIST($S$3:$S$1003,$G3380,$P3380,FALSE)*WindSpeedStep*$T$3:$T$1003)</f>
        <v>2002.5384772392679</v>
      </c>
      <c r="N3380" s="51">
        <f t="array" ref="N3380">_xlfn.SUM(_xlfn.NORM.DIST($S$3:$S$1003,$G3380,$Q3380,FALSE)*WindSpeedStep*$T$3:$T$1003)</f>
        <v>2001.1101467540993</v>
      </c>
      <c r="P3380" s="43">
        <f t="shared" si="210"/>
        <v>1.4684250084313555</v>
      </c>
      <c r="Q3380" s="43">
        <f t="shared" si="211"/>
        <v>1.7044218847863946</v>
      </c>
    </row>
    <row r="3381" spans="5:17" x14ac:dyDescent="0.2">
      <c r="E3381" s="16">
        <v>40975.194444444445</v>
      </c>
      <c r="F3381" s="22">
        <v>13.52</v>
      </c>
      <c r="G3381" s="22">
        <v>13.593971073348406</v>
      </c>
      <c r="H3381" s="25">
        <v>0.10798816568047337</v>
      </c>
      <c r="I3381" s="3">
        <f t="shared" si="208"/>
        <v>1999.5199999999998</v>
      </c>
      <c r="J3381" s="3">
        <f t="shared" si="209"/>
        <v>1999.5899999999997</v>
      </c>
      <c r="K3381" s="3">
        <f>MIN(J3381-M3381+N3381,'Power Look Up'!$F$4)</f>
        <v>1997.0988569824622</v>
      </c>
      <c r="M3381" s="51">
        <f t="array" ref="M3381">_xlfn.SUM(_xlfn.NORM.DIST($S$3:$S$1003,$G3381,$P3381,FALSE)*WindSpeedStep*$T$3:$T$1003)</f>
        <v>2003.3005178047708</v>
      </c>
      <c r="N3381" s="51">
        <f t="array" ref="N3381">_xlfn.SUM(_xlfn.NORM.DIST($S$3:$S$1003,$G3381,$Q3381,FALSE)*WindSpeedStep*$T$3:$T$1003)</f>
        <v>2000.8093747872333</v>
      </c>
      <c r="P3381" s="43">
        <f t="shared" si="210"/>
        <v>1.3593971073348408</v>
      </c>
      <c r="Q3381" s="43">
        <f t="shared" si="211"/>
        <v>1.46798800052431</v>
      </c>
    </row>
    <row r="3382" spans="5:17" x14ac:dyDescent="0.2">
      <c r="E3382" s="16">
        <v>40975.201388888891</v>
      </c>
      <c r="F3382" s="22">
        <v>14.43</v>
      </c>
      <c r="G3382" s="22">
        <v>14.381464853481942</v>
      </c>
      <c r="H3382" s="25">
        <v>0.11226611226611227</v>
      </c>
      <c r="I3382" s="3">
        <f t="shared" si="208"/>
        <v>2000</v>
      </c>
      <c r="J3382" s="3">
        <f t="shared" si="209"/>
        <v>2000</v>
      </c>
      <c r="K3382" s="3">
        <f>MIN(J3382-M3382+N3382,'Power Look Up'!$F$4)</f>
        <v>1998.5206270005058</v>
      </c>
      <c r="M3382" s="51">
        <f t="array" ref="M3382">_xlfn.SUM(_xlfn.NORM.DIST($S$3:$S$1003,$G3382,$P3382,FALSE)*WindSpeedStep*$T$3:$T$1003)</f>
        <v>2002.9893074374111</v>
      </c>
      <c r="N3382" s="51">
        <f t="array" ref="N3382">_xlfn.SUM(_xlfn.NORM.DIST($S$3:$S$1003,$G3382,$Q3382,FALSE)*WindSpeedStep*$T$3:$T$1003)</f>
        <v>2001.5099344379169</v>
      </c>
      <c r="P3382" s="43">
        <f t="shared" si="210"/>
        <v>1.4381464853481942</v>
      </c>
      <c r="Q3382" s="43">
        <f t="shared" si="211"/>
        <v>1.6145511477921517</v>
      </c>
    </row>
    <row r="3383" spans="5:17" x14ac:dyDescent="0.2">
      <c r="E3383" s="16">
        <v>40975.208333333336</v>
      </c>
      <c r="F3383" s="22">
        <v>14.86</v>
      </c>
      <c r="G3383" s="22">
        <v>15.05816831936159</v>
      </c>
      <c r="H3383" s="25">
        <v>0.12382234185733514</v>
      </c>
      <c r="I3383" s="3">
        <f t="shared" si="208"/>
        <v>2000</v>
      </c>
      <c r="J3383" s="3">
        <f t="shared" si="209"/>
        <v>2000</v>
      </c>
      <c r="K3383" s="3">
        <f>MIN(J3383-M3383+N3383,'Power Look Up'!$F$4)</f>
        <v>1998.2644963004573</v>
      </c>
      <c r="M3383" s="51">
        <f t="array" ref="M3383">_xlfn.SUM(_xlfn.NORM.DIST($S$3:$S$1003,$G3383,$P3383,FALSE)*WindSpeedStep*$T$3:$T$1003)</f>
        <v>2001.9806098665354</v>
      </c>
      <c r="N3383" s="51">
        <f t="array" ref="N3383">_xlfn.SUM(_xlfn.NORM.DIST($S$3:$S$1003,$G3383,$Q3383,FALSE)*WindSpeedStep*$T$3:$T$1003)</f>
        <v>2000.2451061669926</v>
      </c>
      <c r="P3383" s="43">
        <f t="shared" si="210"/>
        <v>1.5058168319361591</v>
      </c>
      <c r="Q3383" s="43">
        <f t="shared" si="211"/>
        <v>1.8645376653852845</v>
      </c>
    </row>
    <row r="3384" spans="5:17" x14ac:dyDescent="0.2">
      <c r="E3384" s="16">
        <v>40975.215277777781</v>
      </c>
      <c r="F3384" s="22">
        <v>14.76</v>
      </c>
      <c r="G3384" s="22">
        <v>14.836471859666535</v>
      </c>
      <c r="H3384" s="25">
        <v>0.10569105691056911</v>
      </c>
      <c r="I3384" s="3">
        <f t="shared" si="208"/>
        <v>2000</v>
      </c>
      <c r="J3384" s="3">
        <f t="shared" si="209"/>
        <v>2000</v>
      </c>
      <c r="K3384" s="3">
        <f>MIN(J3384-M3384+N3384,'Power Look Up'!$F$4)</f>
        <v>1999.7915160252103</v>
      </c>
      <c r="M3384" s="51">
        <f t="array" ref="M3384">_xlfn.SUM(_xlfn.NORM.DIST($S$3:$S$1003,$G3384,$P3384,FALSE)*WindSpeedStep*$T$3:$T$1003)</f>
        <v>2002.3064560593027</v>
      </c>
      <c r="N3384" s="51">
        <f t="array" ref="N3384">_xlfn.SUM(_xlfn.NORM.DIST($S$3:$S$1003,$G3384,$Q3384,FALSE)*WindSpeedStep*$T$3:$T$1003)</f>
        <v>2002.097972084513</v>
      </c>
      <c r="P3384" s="43">
        <f t="shared" si="210"/>
        <v>1.4836471859666536</v>
      </c>
      <c r="Q3384" s="43">
        <f t="shared" si="211"/>
        <v>1.568082391672073</v>
      </c>
    </row>
    <row r="3385" spans="5:17" x14ac:dyDescent="0.2">
      <c r="E3385" s="16">
        <v>40975.222222222219</v>
      </c>
      <c r="F3385" s="22">
        <v>13.46</v>
      </c>
      <c r="G3385" s="22">
        <v>13.367087665098408</v>
      </c>
      <c r="H3385" s="25">
        <v>0.13150074294205052</v>
      </c>
      <c r="I3385" s="3">
        <f t="shared" si="208"/>
        <v>1999.4599999999998</v>
      </c>
      <c r="J3385" s="3">
        <f t="shared" si="209"/>
        <v>1999.3699999999997</v>
      </c>
      <c r="K3385" s="3">
        <f>MIN(J3385-M3385+N3385,'Power Look Up'!$F$4)</f>
        <v>1981.4582508230872</v>
      </c>
      <c r="M3385" s="51">
        <f t="array" ref="M3385">_xlfn.SUM(_xlfn.NORM.DIST($S$3:$S$1003,$G3385,$P3385,FALSE)*WindSpeedStep*$T$3:$T$1003)</f>
        <v>2002.7284209927864</v>
      </c>
      <c r="N3385" s="51">
        <f t="array" ref="N3385">_xlfn.SUM(_xlfn.NORM.DIST($S$3:$S$1003,$G3385,$Q3385,FALSE)*WindSpeedStep*$T$3:$T$1003)</f>
        <v>1984.8166718158739</v>
      </c>
      <c r="P3385" s="43">
        <f t="shared" si="210"/>
        <v>1.3367087665098409</v>
      </c>
      <c r="Q3385" s="43">
        <f t="shared" si="211"/>
        <v>1.7577819589319601</v>
      </c>
    </row>
    <row r="3386" spans="5:17" x14ac:dyDescent="0.2">
      <c r="E3386" s="16">
        <v>40975.229166666664</v>
      </c>
      <c r="F3386" s="22">
        <v>14.05</v>
      </c>
      <c r="G3386" s="22">
        <v>14.131296855143178</v>
      </c>
      <c r="H3386" s="25">
        <v>0.11387900355871886</v>
      </c>
      <c r="I3386" s="3">
        <f t="shared" si="208"/>
        <v>2000</v>
      </c>
      <c r="J3386" s="3">
        <f t="shared" si="209"/>
        <v>2000</v>
      </c>
      <c r="K3386" s="3">
        <f>MIN(J3386-M3386+N3386,'Power Look Up'!$F$4)</f>
        <v>1997.4874059157678</v>
      </c>
      <c r="M3386" s="51">
        <f t="array" ref="M3386">_xlfn.SUM(_xlfn.NORM.DIST($S$3:$S$1003,$G3386,$P3386,FALSE)*WindSpeedStep*$T$3:$T$1003)</f>
        <v>2003.2976444457192</v>
      </c>
      <c r="N3386" s="51">
        <f t="array" ref="N3386">_xlfn.SUM(_xlfn.NORM.DIST($S$3:$S$1003,$G3386,$Q3386,FALSE)*WindSpeedStep*$T$3:$T$1003)</f>
        <v>2000.785050361487</v>
      </c>
      <c r="P3386" s="43">
        <f t="shared" si="210"/>
        <v>1.4131296855143178</v>
      </c>
      <c r="Q3386" s="43">
        <f t="shared" si="211"/>
        <v>1.6092580048561627</v>
      </c>
    </row>
    <row r="3387" spans="5:17" x14ac:dyDescent="0.2">
      <c r="E3387" s="16">
        <v>40975.236111111109</v>
      </c>
      <c r="F3387" s="22">
        <v>13.28</v>
      </c>
      <c r="G3387" s="22">
        <v>13.449267567857111</v>
      </c>
      <c r="H3387" s="25">
        <v>0.11069277108433735</v>
      </c>
      <c r="I3387" s="3">
        <f t="shared" si="208"/>
        <v>1999.2799999999997</v>
      </c>
      <c r="J3387" s="3">
        <f t="shared" si="209"/>
        <v>1999.4499999999998</v>
      </c>
      <c r="K3387" s="3">
        <f>MIN(J3387-M3387+N3387,'Power Look Up'!$F$4)</f>
        <v>1995.2845550203001</v>
      </c>
      <c r="M3387" s="51">
        <f t="array" ref="M3387">_xlfn.SUM(_xlfn.NORM.DIST($S$3:$S$1003,$G3387,$P3387,FALSE)*WindSpeedStep*$T$3:$T$1003)</f>
        <v>2002.9944693867565</v>
      </c>
      <c r="N3387" s="51">
        <f t="array" ref="N3387">_xlfn.SUM(_xlfn.NORM.DIST($S$3:$S$1003,$G3387,$Q3387,FALSE)*WindSpeedStep*$T$3:$T$1003)</f>
        <v>1998.8290244070567</v>
      </c>
      <c r="P3387" s="43">
        <f t="shared" si="210"/>
        <v>1.3449267567857113</v>
      </c>
      <c r="Q3387" s="43">
        <f t="shared" si="211"/>
        <v>1.4887366961408097</v>
      </c>
    </row>
    <row r="3388" spans="5:17" x14ac:dyDescent="0.2">
      <c r="E3388" s="16">
        <v>40975.243055555555</v>
      </c>
      <c r="F3388" s="22">
        <v>13.63</v>
      </c>
      <c r="G3388" s="22">
        <v>13.771746712776297</v>
      </c>
      <c r="H3388" s="25">
        <v>0.12912692589875274</v>
      </c>
      <c r="I3388" s="3">
        <f t="shared" si="208"/>
        <v>1999.6299999999997</v>
      </c>
      <c r="J3388" s="3">
        <f t="shared" si="209"/>
        <v>1999.7699999999998</v>
      </c>
      <c r="K3388" s="3">
        <f>MIN(J3388-M3388+N3388,'Power Look Up'!$F$4)</f>
        <v>1988.6891424309424</v>
      </c>
      <c r="M3388" s="51">
        <f t="array" ref="M3388">_xlfn.SUM(_xlfn.NORM.DIST($S$3:$S$1003,$G3388,$P3388,FALSE)*WindSpeedStep*$T$3:$T$1003)</f>
        <v>2003.4556652325884</v>
      </c>
      <c r="N3388" s="51">
        <f t="array" ref="N3388">_xlfn.SUM(_xlfn.NORM.DIST($S$3:$S$1003,$G3388,$Q3388,FALSE)*WindSpeedStep*$T$3:$T$1003)</f>
        <v>1992.3748076635311</v>
      </c>
      <c r="P3388" s="43">
        <f t="shared" si="210"/>
        <v>1.3771746712776298</v>
      </c>
      <c r="Q3388" s="43">
        <f t="shared" si="211"/>
        <v>1.7783033172770566</v>
      </c>
    </row>
    <row r="3389" spans="5:17" x14ac:dyDescent="0.2">
      <c r="E3389" s="16">
        <v>40975.25</v>
      </c>
      <c r="F3389" s="22">
        <v>13.45</v>
      </c>
      <c r="G3389" s="22">
        <v>13.588493425669535</v>
      </c>
      <c r="H3389" s="25">
        <v>0.1241635687732342</v>
      </c>
      <c r="I3389" s="3">
        <f t="shared" si="208"/>
        <v>1999.4499999999998</v>
      </c>
      <c r="J3389" s="3">
        <f t="shared" si="209"/>
        <v>1999.5899999999997</v>
      </c>
      <c r="K3389" s="3">
        <f>MIN(J3389-M3389+N3389,'Power Look Up'!$F$4)</f>
        <v>1989.4336385276772</v>
      </c>
      <c r="M3389" s="51">
        <f t="array" ref="M3389">_xlfn.SUM(_xlfn.NORM.DIST($S$3:$S$1003,$G3389,$P3389,FALSE)*WindSpeedStep*$T$3:$T$1003)</f>
        <v>2003.2922195948231</v>
      </c>
      <c r="N3389" s="51">
        <f t="array" ref="N3389">_xlfn.SUM(_xlfn.NORM.DIST($S$3:$S$1003,$G3389,$Q3389,FALSE)*WindSpeedStep*$T$3:$T$1003)</f>
        <v>1993.1358581225006</v>
      </c>
      <c r="P3389" s="43">
        <f t="shared" si="210"/>
        <v>1.3588493425669537</v>
      </c>
      <c r="Q3389" s="43">
        <f t="shared" si="211"/>
        <v>1.6871958379827601</v>
      </c>
    </row>
    <row r="3390" spans="5:17" x14ac:dyDescent="0.2">
      <c r="E3390" s="16">
        <v>40975.256944444445</v>
      </c>
      <c r="F3390" s="22">
        <v>12.69</v>
      </c>
      <c r="G3390" s="22">
        <v>12.835170171964558</v>
      </c>
      <c r="H3390" s="25">
        <v>0.12923561859732072</v>
      </c>
      <c r="I3390" s="3">
        <f t="shared" si="208"/>
        <v>1995.5899999999974</v>
      </c>
      <c r="J3390" s="3">
        <f t="shared" si="209"/>
        <v>1997.2399999999975</v>
      </c>
      <c r="K3390" s="3">
        <f>MIN(J3390-M3390+N3390,'Power Look Up'!$F$4)</f>
        <v>1972.2938474415507</v>
      </c>
      <c r="M3390" s="51">
        <f t="array" ref="M3390">_xlfn.SUM(_xlfn.NORM.DIST($S$3:$S$1003,$G3390,$P3390,FALSE)*WindSpeedStep*$T$3:$T$1003)</f>
        <v>1998.4674392026361</v>
      </c>
      <c r="N3390" s="51">
        <f t="array" ref="N3390">_xlfn.SUM(_xlfn.NORM.DIST($S$3:$S$1003,$G3390,$Q3390,FALSE)*WindSpeedStep*$T$3:$T$1003)</f>
        <v>1973.5212866441893</v>
      </c>
      <c r="P3390" s="43">
        <f t="shared" si="210"/>
        <v>1.2835170171964558</v>
      </c>
      <c r="Q3390" s="43">
        <f t="shared" si="211"/>
        <v>1.658761156975719</v>
      </c>
    </row>
    <row r="3391" spans="5:17" x14ac:dyDescent="0.2">
      <c r="E3391" s="16">
        <v>40975.263888888891</v>
      </c>
      <c r="F3391" s="22">
        <v>12.79</v>
      </c>
      <c r="G3391" s="22">
        <v>12.952519071465828</v>
      </c>
      <c r="H3391" s="25">
        <v>0.13917122752150118</v>
      </c>
      <c r="I3391" s="3">
        <f t="shared" si="208"/>
        <v>1996.6899999999976</v>
      </c>
      <c r="J3391" s="3">
        <f t="shared" si="209"/>
        <v>1998.4499999999975</v>
      </c>
      <c r="K3391" s="3">
        <f>MIN(J3391-M3391+N3391,'Power Look Up'!$F$4)</f>
        <v>1965.4967361455901</v>
      </c>
      <c r="M3391" s="51">
        <f t="array" ref="M3391">_xlfn.SUM(_xlfn.NORM.DIST($S$3:$S$1003,$G3391,$P3391,FALSE)*WindSpeedStep*$T$3:$T$1003)</f>
        <v>1999.8951225825479</v>
      </c>
      <c r="N3391" s="51">
        <f t="array" ref="N3391">_xlfn.SUM(_xlfn.NORM.DIST($S$3:$S$1003,$G3391,$Q3391,FALSE)*WindSpeedStep*$T$3:$T$1003)</f>
        <v>1966.9418587281405</v>
      </c>
      <c r="P3391" s="43">
        <f t="shared" si="210"/>
        <v>1.2952519071465829</v>
      </c>
      <c r="Q3391" s="43">
        <f t="shared" si="211"/>
        <v>1.8026179786715539</v>
      </c>
    </row>
    <row r="3392" spans="5:17" x14ac:dyDescent="0.2">
      <c r="E3392" s="16">
        <v>40975.270833333336</v>
      </c>
      <c r="F3392" s="22">
        <v>12.19</v>
      </c>
      <c r="G3392" s="22">
        <v>12.414328805004779</v>
      </c>
      <c r="H3392" s="25">
        <v>0.13043478260869568</v>
      </c>
      <c r="I3392" s="3">
        <f t="shared" si="208"/>
        <v>1990.0899999999976</v>
      </c>
      <c r="J3392" s="3">
        <f t="shared" si="209"/>
        <v>1992.5099999999975</v>
      </c>
      <c r="K3392" s="3">
        <f>MIN(J3392-M3392+N3392,'Power Look Up'!$F$4)</f>
        <v>1957.7111981724945</v>
      </c>
      <c r="M3392" s="51">
        <f t="array" ref="M3392">_xlfn.SUM(_xlfn.NORM.DIST($S$3:$S$1003,$G3392,$P3392,FALSE)*WindSpeedStep*$T$3:$T$1003)</f>
        <v>1989.7645161616931</v>
      </c>
      <c r="N3392" s="51">
        <f t="array" ref="N3392">_xlfn.SUM(_xlfn.NORM.DIST($S$3:$S$1003,$G3392,$Q3392,FALSE)*WindSpeedStep*$T$3:$T$1003)</f>
        <v>1954.9657143341901</v>
      </c>
      <c r="P3392" s="43">
        <f t="shared" si="210"/>
        <v>1.241432880500478</v>
      </c>
      <c r="Q3392" s="43">
        <f t="shared" si="211"/>
        <v>1.619260278913667</v>
      </c>
    </row>
    <row r="3393" spans="5:17" x14ac:dyDescent="0.2">
      <c r="E3393" s="16">
        <v>40975.277777777781</v>
      </c>
      <c r="F3393" s="22">
        <v>13.03</v>
      </c>
      <c r="G3393" s="22">
        <v>13.111624660752407</v>
      </c>
      <c r="H3393" s="25">
        <v>0.1404451266308519</v>
      </c>
      <c r="I3393" s="3">
        <f t="shared" si="208"/>
        <v>1999.0299999999997</v>
      </c>
      <c r="J3393" s="3">
        <f t="shared" si="209"/>
        <v>1999.1099999999997</v>
      </c>
      <c r="K3393" s="3">
        <f>MIN(J3393-M3393+N3393,'Power Look Up'!$F$4)</f>
        <v>1968.4496872686368</v>
      </c>
      <c r="M3393" s="51">
        <f t="array" ref="M3393">_xlfn.SUM(_xlfn.NORM.DIST($S$3:$S$1003,$G3393,$P3393,FALSE)*WindSpeedStep*$T$3:$T$1003)</f>
        <v>2001.3338417170189</v>
      </c>
      <c r="N3393" s="51">
        <f t="array" ref="N3393">_xlfn.SUM(_xlfn.NORM.DIST($S$3:$S$1003,$G3393,$Q3393,FALSE)*WindSpeedStep*$T$3:$T$1003)</f>
        <v>1970.673528985656</v>
      </c>
      <c r="P3393" s="43">
        <f t="shared" si="210"/>
        <v>1.3111624660752408</v>
      </c>
      <c r="Q3393" s="43">
        <f t="shared" si="211"/>
        <v>1.8414637858155722</v>
      </c>
    </row>
    <row r="3394" spans="5:17" x14ac:dyDescent="0.2">
      <c r="E3394" s="16">
        <v>40975.284722222219</v>
      </c>
      <c r="F3394" s="22">
        <v>11.65</v>
      </c>
      <c r="G3394" s="22">
        <v>11.752517514794304</v>
      </c>
      <c r="H3394" s="25">
        <v>0.14935622317596567</v>
      </c>
      <c r="I3394" s="3">
        <f t="shared" si="208"/>
        <v>1958.5999999999829</v>
      </c>
      <c r="J3394" s="3">
        <f t="shared" si="209"/>
        <v>1966.9999999999827</v>
      </c>
      <c r="K3394" s="3">
        <f>MIN(J3394-M3394+N3394,'Power Look Up'!$F$4)</f>
        <v>1887.5225478977607</v>
      </c>
      <c r="M3394" s="51">
        <f t="array" ref="M3394">_xlfn.SUM(_xlfn.NORM.DIST($S$3:$S$1003,$G3394,$P3394,FALSE)*WindSpeedStep*$T$3:$T$1003)</f>
        <v>1957.1134685232566</v>
      </c>
      <c r="N3394" s="51">
        <f t="array" ref="N3394">_xlfn.SUM(_xlfn.NORM.DIST($S$3:$S$1003,$G3394,$Q3394,FALSE)*WindSpeedStep*$T$3:$T$1003)</f>
        <v>1877.6360164210346</v>
      </c>
      <c r="P3394" s="43">
        <f t="shared" si="210"/>
        <v>1.1752517514794305</v>
      </c>
      <c r="Q3394" s="43">
        <f t="shared" si="211"/>
        <v>1.7553116288190636</v>
      </c>
    </row>
    <row r="3395" spans="5:17" x14ac:dyDescent="0.2">
      <c r="E3395" s="16">
        <v>40975.291666666664</v>
      </c>
      <c r="F3395" s="22">
        <v>13.43</v>
      </c>
      <c r="G3395" s="22">
        <v>13.672484173387931</v>
      </c>
      <c r="H3395" s="25">
        <v>0.13626209977661952</v>
      </c>
      <c r="I3395" s="3">
        <f t="shared" ref="I3395:I3458" si="212">INDEX(PowerArray,MIN(MaximumPowerIndex,ROUND(F3395*100,0)))</f>
        <v>1999.4299999999998</v>
      </c>
      <c r="J3395" s="3">
        <f t="shared" ref="J3395:J3458" si="213">INDEX(PowerArray,MIN(MaximumPowerIndex,ROUND(G3395*100,0)))</f>
        <v>1999.6699999999998</v>
      </c>
      <c r="K3395" s="3">
        <f>MIN(J3395-M3395+N3395,'Power Look Up'!$F$4)</f>
        <v>1982.8582226985875</v>
      </c>
      <c r="M3395" s="51">
        <f t="array" ref="M3395">_xlfn.SUM(_xlfn.NORM.DIST($S$3:$S$1003,$G3395,$P3395,FALSE)*WindSpeedStep*$T$3:$T$1003)</f>
        <v>2003.3948417775439</v>
      </c>
      <c r="N3395" s="51">
        <f t="array" ref="N3395">_xlfn.SUM(_xlfn.NORM.DIST($S$3:$S$1003,$G3395,$Q3395,FALSE)*WindSpeedStep*$T$3:$T$1003)</f>
        <v>1986.5830644761315</v>
      </c>
      <c r="P3395" s="43">
        <f t="shared" ref="P3395:P3458" si="214">ReferenceTurbulence*G3395</f>
        <v>1.3672484173387931</v>
      </c>
      <c r="Q3395" s="43">
        <f t="shared" si="211"/>
        <v>1.8630414026284374</v>
      </c>
    </row>
    <row r="3396" spans="5:17" x14ac:dyDescent="0.2">
      <c r="E3396" s="16">
        <v>40975.298611111109</v>
      </c>
      <c r="F3396" s="22">
        <v>13.38</v>
      </c>
      <c r="G3396" s="22">
        <v>13.551722433267921</v>
      </c>
      <c r="H3396" s="25">
        <v>0.11883408071748879</v>
      </c>
      <c r="I3396" s="3">
        <f t="shared" si="212"/>
        <v>1999.3799999999997</v>
      </c>
      <c r="J3396" s="3">
        <f t="shared" si="213"/>
        <v>1999.5499999999997</v>
      </c>
      <c r="K3396" s="3">
        <f>MIN(J3396-M3396+N3396,'Power Look Up'!$F$4)</f>
        <v>1992.0075614523846</v>
      </c>
      <c r="M3396" s="51">
        <f t="array" ref="M3396">_xlfn.SUM(_xlfn.NORM.DIST($S$3:$S$1003,$G3396,$P3396,FALSE)*WindSpeedStep*$T$3:$T$1003)</f>
        <v>2003.2302476173197</v>
      </c>
      <c r="N3396" s="51">
        <f t="array" ref="N3396">_xlfn.SUM(_xlfn.NORM.DIST($S$3:$S$1003,$G3396,$Q3396,FALSE)*WindSpeedStep*$T$3:$T$1003)</f>
        <v>1995.6878090697046</v>
      </c>
      <c r="P3396" s="43">
        <f t="shared" si="214"/>
        <v>1.3551722433267921</v>
      </c>
      <c r="Q3396" s="43">
        <f t="shared" ref="Q3396:Q3459" si="215">G3396*H3396</f>
        <v>1.6104064774959637</v>
      </c>
    </row>
    <row r="3397" spans="5:17" x14ac:dyDescent="0.2">
      <c r="E3397" s="16">
        <v>40975.305555555555</v>
      </c>
      <c r="F3397" s="22">
        <v>14.32</v>
      </c>
      <c r="G3397" s="22">
        <v>14.211394709146251</v>
      </c>
      <c r="H3397" s="25">
        <v>0.14175977653631283</v>
      </c>
      <c r="I3397" s="3">
        <f t="shared" si="212"/>
        <v>2000</v>
      </c>
      <c r="J3397" s="3">
        <f t="shared" si="213"/>
        <v>2000</v>
      </c>
      <c r="K3397" s="3">
        <f>MIN(J3397-M3397+N3397,'Power Look Up'!$F$4)</f>
        <v>1986.88087369142</v>
      </c>
      <c r="M3397" s="51">
        <f t="array" ref="M3397">_xlfn.SUM(_xlfn.NORM.DIST($S$3:$S$1003,$G3397,$P3397,FALSE)*WindSpeedStep*$T$3:$T$1003)</f>
        <v>2003.2099843175388</v>
      </c>
      <c r="N3397" s="51">
        <f t="array" ref="N3397">_xlfn.SUM(_xlfn.NORM.DIST($S$3:$S$1003,$G3397,$Q3397,FALSE)*WindSpeedStep*$T$3:$T$1003)</f>
        <v>1990.0908580089588</v>
      </c>
      <c r="P3397" s="43">
        <f t="shared" si="214"/>
        <v>1.4211394709146252</v>
      </c>
      <c r="Q3397" s="43">
        <f t="shared" si="215"/>
        <v>2.0146041382379112</v>
      </c>
    </row>
    <row r="3398" spans="5:17" x14ac:dyDescent="0.2">
      <c r="E3398" s="16">
        <v>40975.3125</v>
      </c>
      <c r="F3398" s="22">
        <v>13.94</v>
      </c>
      <c r="G3398" s="22">
        <v>14.072117913441316</v>
      </c>
      <c r="H3398" s="25">
        <v>0.12984218077474893</v>
      </c>
      <c r="I3398" s="3">
        <f t="shared" si="212"/>
        <v>1999.9399999999998</v>
      </c>
      <c r="J3398" s="3">
        <f t="shared" si="213"/>
        <v>2000</v>
      </c>
      <c r="K3398" s="3">
        <f>MIN(J3398-M3398+N3398,'Power Look Up'!$F$4)</f>
        <v>1991.4693460927244</v>
      </c>
      <c r="M3398" s="51">
        <f t="array" ref="M3398">_xlfn.SUM(_xlfn.NORM.DIST($S$3:$S$1003,$G3398,$P3398,FALSE)*WindSpeedStep*$T$3:$T$1003)</f>
        <v>2003.3532528181979</v>
      </c>
      <c r="N3398" s="51">
        <f t="array" ref="N3398">_xlfn.SUM(_xlfn.NORM.DIST($S$3:$S$1003,$G3398,$Q3398,FALSE)*WindSpeedStep*$T$3:$T$1003)</f>
        <v>1994.8225989109224</v>
      </c>
      <c r="P3398" s="43">
        <f t="shared" si="214"/>
        <v>1.4072117913441318</v>
      </c>
      <c r="Q3398" s="43">
        <f t="shared" si="215"/>
        <v>1.8271544780006301</v>
      </c>
    </row>
    <row r="3399" spans="5:17" x14ac:dyDescent="0.2">
      <c r="E3399" s="16">
        <v>40975.319444444445</v>
      </c>
      <c r="F3399" s="22">
        <v>15.64</v>
      </c>
      <c r="G3399" s="22">
        <v>15.63815097778143</v>
      </c>
      <c r="H3399" s="25">
        <v>0.11764705882352941</v>
      </c>
      <c r="I3399" s="3">
        <f t="shared" si="212"/>
        <v>2000</v>
      </c>
      <c r="J3399" s="3">
        <f t="shared" si="213"/>
        <v>2000</v>
      </c>
      <c r="K3399" s="3">
        <f>MIN(J3399-M3399+N3399,'Power Look Up'!$F$4)</f>
        <v>1999.7188859998776</v>
      </c>
      <c r="M3399" s="51">
        <f t="array" ref="M3399">_xlfn.SUM(_xlfn.NORM.DIST($S$3:$S$1003,$G3399,$P3399,FALSE)*WindSpeedStep*$T$3:$T$1003)</f>
        <v>2001.2611856865421</v>
      </c>
      <c r="N3399" s="51">
        <f t="array" ref="N3399">_xlfn.SUM(_xlfn.NORM.DIST($S$3:$S$1003,$G3399,$Q3399,FALSE)*WindSpeedStep*$T$3:$T$1003)</f>
        <v>2000.9800716864197</v>
      </c>
      <c r="P3399" s="43">
        <f t="shared" si="214"/>
        <v>1.5638150977781431</v>
      </c>
      <c r="Q3399" s="43">
        <f t="shared" si="215"/>
        <v>1.839782467974286</v>
      </c>
    </row>
    <row r="3400" spans="5:17" x14ac:dyDescent="0.2">
      <c r="E3400" s="16">
        <v>40975.326388888891</v>
      </c>
      <c r="F3400" s="22">
        <v>14.84</v>
      </c>
      <c r="G3400" s="22">
        <v>14.876639446251573</v>
      </c>
      <c r="H3400" s="25">
        <v>0.13477088948787061</v>
      </c>
      <c r="I3400" s="3">
        <f t="shared" si="212"/>
        <v>2000</v>
      </c>
      <c r="J3400" s="3">
        <f t="shared" si="213"/>
        <v>2000</v>
      </c>
      <c r="K3400" s="3">
        <f>MIN(J3400-M3400+N3400,'Power Look Up'!$F$4)</f>
        <v>1995.1808302979002</v>
      </c>
      <c r="M3400" s="51">
        <f t="array" ref="M3400">_xlfn.SUM(_xlfn.NORM.DIST($S$3:$S$1003,$G3400,$P3400,FALSE)*WindSpeedStep*$T$3:$T$1003)</f>
        <v>2002.2460213782394</v>
      </c>
      <c r="N3400" s="51">
        <f t="array" ref="N3400">_xlfn.SUM(_xlfn.NORM.DIST($S$3:$S$1003,$G3400,$Q3400,FALSE)*WindSpeedStep*$T$3:$T$1003)</f>
        <v>1997.4268516761397</v>
      </c>
      <c r="P3400" s="43">
        <f t="shared" si="214"/>
        <v>1.4876639446251574</v>
      </c>
      <c r="Q3400" s="43">
        <f t="shared" si="215"/>
        <v>2.0049379307616673</v>
      </c>
    </row>
    <row r="3401" spans="5:17" x14ac:dyDescent="0.2">
      <c r="E3401" s="16">
        <v>40975.333333333336</v>
      </c>
      <c r="F3401" s="22">
        <v>14.86</v>
      </c>
      <c r="G3401" s="22">
        <v>14.928751480964566</v>
      </c>
      <c r="H3401" s="25">
        <v>0.13391655450874831</v>
      </c>
      <c r="I3401" s="3">
        <f t="shared" si="212"/>
        <v>2000</v>
      </c>
      <c r="J3401" s="3">
        <f t="shared" si="213"/>
        <v>2000</v>
      </c>
      <c r="K3401" s="3">
        <f>MIN(J3401-M3401+N3401,'Power Look Up'!$F$4)</f>
        <v>1995.6794585961136</v>
      </c>
      <c r="M3401" s="51">
        <f t="array" ref="M3401">_xlfn.SUM(_xlfn.NORM.DIST($S$3:$S$1003,$G3401,$P3401,FALSE)*WindSpeedStep*$T$3:$T$1003)</f>
        <v>2002.1684111626735</v>
      </c>
      <c r="N3401" s="51">
        <f t="array" ref="N3401">_xlfn.SUM(_xlfn.NORM.DIST($S$3:$S$1003,$G3401,$Q3401,FALSE)*WindSpeedStep*$T$3:$T$1003)</f>
        <v>1997.8478697587871</v>
      </c>
      <c r="P3401" s="43">
        <f t="shared" si="214"/>
        <v>1.4928751480964566</v>
      </c>
      <c r="Q3401" s="43">
        <f t="shared" si="215"/>
        <v>1.9992069614481485</v>
      </c>
    </row>
    <row r="3402" spans="5:17" x14ac:dyDescent="0.2">
      <c r="E3402" s="16">
        <v>40975.340277777781</v>
      </c>
      <c r="F3402" s="22">
        <v>14.96</v>
      </c>
      <c r="G3402" s="22">
        <v>15.056361171656022</v>
      </c>
      <c r="H3402" s="25">
        <v>0.13435828877005346</v>
      </c>
      <c r="I3402" s="3">
        <f t="shared" si="212"/>
        <v>2000</v>
      </c>
      <c r="J3402" s="3">
        <f t="shared" si="213"/>
        <v>2000</v>
      </c>
      <c r="K3402" s="3">
        <f>MIN(J3402-M3402+N3402,'Power Look Up'!$F$4)</f>
        <v>1996.1447981705237</v>
      </c>
      <c r="M3402" s="51">
        <f t="array" ref="M3402">_xlfn.SUM(_xlfn.NORM.DIST($S$3:$S$1003,$G3402,$P3402,FALSE)*WindSpeedStep*$T$3:$T$1003)</f>
        <v>2001.9831766472557</v>
      </c>
      <c r="N3402" s="51">
        <f t="array" ref="N3402">_xlfn.SUM(_xlfn.NORM.DIST($S$3:$S$1003,$G3402,$Q3402,FALSE)*WindSpeedStep*$T$3:$T$1003)</f>
        <v>1998.1279748177794</v>
      </c>
      <c r="P3402" s="43">
        <f t="shared" si="214"/>
        <v>1.5056361171656023</v>
      </c>
      <c r="Q3402" s="43">
        <f t="shared" si="215"/>
        <v>2.0229469221275802</v>
      </c>
    </row>
    <row r="3403" spans="5:17" x14ac:dyDescent="0.2">
      <c r="E3403" s="16">
        <v>40975.347222222219</v>
      </c>
      <c r="F3403" s="22">
        <v>15.64</v>
      </c>
      <c r="G3403" s="22">
        <v>15.775518875645165</v>
      </c>
      <c r="H3403" s="25">
        <v>0.12340153452685421</v>
      </c>
      <c r="I3403" s="3">
        <f t="shared" si="212"/>
        <v>2000</v>
      </c>
      <c r="J3403" s="3">
        <f t="shared" si="213"/>
        <v>2000</v>
      </c>
      <c r="K3403" s="3">
        <f>MIN(J3403-M3403+N3403,'Power Look Up'!$F$4)</f>
        <v>1999.4872625259097</v>
      </c>
      <c r="M3403" s="51">
        <f t="array" ref="M3403">_xlfn.SUM(_xlfn.NORM.DIST($S$3:$S$1003,$G3403,$P3403,FALSE)*WindSpeedStep*$T$3:$T$1003)</f>
        <v>2001.1237387903141</v>
      </c>
      <c r="N3403" s="51">
        <f t="array" ref="N3403">_xlfn.SUM(_xlfn.NORM.DIST($S$3:$S$1003,$G3403,$Q3403,FALSE)*WindSpeedStep*$T$3:$T$1003)</f>
        <v>2000.6110013162238</v>
      </c>
      <c r="P3403" s="43">
        <f t="shared" si="214"/>
        <v>1.5775518875645167</v>
      </c>
      <c r="Q3403" s="43">
        <f t="shared" si="215"/>
        <v>1.9467232372119672</v>
      </c>
    </row>
    <row r="3404" spans="5:17" x14ac:dyDescent="0.2">
      <c r="E3404" s="16">
        <v>40975.354166666664</v>
      </c>
      <c r="F3404" s="22">
        <v>15.24</v>
      </c>
      <c r="G3404" s="22">
        <v>15.415102678098537</v>
      </c>
      <c r="H3404" s="25">
        <v>0.12139107611548557</v>
      </c>
      <c r="I3404" s="3">
        <f t="shared" si="212"/>
        <v>2000</v>
      </c>
      <c r="J3404" s="3">
        <f t="shared" si="213"/>
        <v>2000</v>
      </c>
      <c r="K3404" s="3">
        <f>MIN(J3404-M3404+N3404,'Power Look Up'!$F$4)</f>
        <v>1999.2279749637105</v>
      </c>
      <c r="M3404" s="51">
        <f t="array" ref="M3404">_xlfn.SUM(_xlfn.NORM.DIST($S$3:$S$1003,$G3404,$P3404,FALSE)*WindSpeedStep*$T$3:$T$1003)</f>
        <v>2001.5116404190642</v>
      </c>
      <c r="N3404" s="51">
        <f t="array" ref="N3404">_xlfn.SUM(_xlfn.NORM.DIST($S$3:$S$1003,$G3404,$Q3404,FALSE)*WindSpeedStep*$T$3:$T$1003)</f>
        <v>2000.7396153827747</v>
      </c>
      <c r="P3404" s="43">
        <f t="shared" si="214"/>
        <v>1.5415102678098538</v>
      </c>
      <c r="Q3404" s="43">
        <f t="shared" si="215"/>
        <v>1.8712559025250848</v>
      </c>
    </row>
    <row r="3405" spans="5:17" x14ac:dyDescent="0.2">
      <c r="E3405" s="16">
        <v>40975.361111111109</v>
      </c>
      <c r="F3405" s="22">
        <v>15.5</v>
      </c>
      <c r="G3405" s="22">
        <v>15.535678363183846</v>
      </c>
      <c r="H3405" s="25">
        <v>0.12516129032258064</v>
      </c>
      <c r="I3405" s="3">
        <f t="shared" si="212"/>
        <v>2000</v>
      </c>
      <c r="J3405" s="3">
        <f t="shared" si="213"/>
        <v>2000</v>
      </c>
      <c r="K3405" s="3">
        <f>MIN(J3405-M3405+N3405,'Power Look Up'!$F$4)</f>
        <v>1999.0348865051251</v>
      </c>
      <c r="M3405" s="51">
        <f t="array" ref="M3405">_xlfn.SUM(_xlfn.NORM.DIST($S$3:$S$1003,$G3405,$P3405,FALSE)*WindSpeedStep*$T$3:$T$1003)</f>
        <v>2001.3720313941139</v>
      </c>
      <c r="N3405" s="51">
        <f t="array" ref="N3405">_xlfn.SUM(_xlfn.NORM.DIST($S$3:$S$1003,$G3405,$Q3405,FALSE)*WindSpeedStep*$T$3:$T$1003)</f>
        <v>2000.406917899239</v>
      </c>
      <c r="P3405" s="43">
        <f t="shared" si="214"/>
        <v>1.5535678363183847</v>
      </c>
      <c r="Q3405" s="43">
        <f t="shared" si="215"/>
        <v>1.9444655499726877</v>
      </c>
    </row>
    <row r="3406" spans="5:17" x14ac:dyDescent="0.2">
      <c r="E3406" s="16">
        <v>40975.368055555555</v>
      </c>
      <c r="F3406" s="22">
        <v>14.88</v>
      </c>
      <c r="G3406" s="22">
        <v>14.961365805959419</v>
      </c>
      <c r="H3406" s="25">
        <v>0.13911290322580644</v>
      </c>
      <c r="I3406" s="3">
        <f t="shared" si="212"/>
        <v>2000</v>
      </c>
      <c r="J3406" s="3">
        <f t="shared" si="213"/>
        <v>2000</v>
      </c>
      <c r="K3406" s="3">
        <f>MIN(J3406-M3406+N3406,'Power Look Up'!$F$4)</f>
        <v>1994.3374478237579</v>
      </c>
      <c r="M3406" s="51">
        <f t="array" ref="M3406">_xlfn.SUM(_xlfn.NORM.DIST($S$3:$S$1003,$G3406,$P3406,FALSE)*WindSpeedStep*$T$3:$T$1003)</f>
        <v>2002.1203702697503</v>
      </c>
      <c r="N3406" s="51">
        <f t="array" ref="N3406">_xlfn.SUM(_xlfn.NORM.DIST($S$3:$S$1003,$G3406,$Q3406,FALSE)*WindSpeedStep*$T$3:$T$1003)</f>
        <v>1996.4578180935082</v>
      </c>
      <c r="P3406" s="43">
        <f t="shared" si="214"/>
        <v>1.4961365805959419</v>
      </c>
      <c r="Q3406" s="43">
        <f t="shared" si="215"/>
        <v>2.0813190334903222</v>
      </c>
    </row>
    <row r="3407" spans="5:17" x14ac:dyDescent="0.2">
      <c r="E3407" s="16">
        <v>40975.375</v>
      </c>
      <c r="F3407" s="22">
        <v>14.85</v>
      </c>
      <c r="G3407" s="22">
        <v>14.843236237393103</v>
      </c>
      <c r="H3407" s="25">
        <v>0.17643097643097644</v>
      </c>
      <c r="I3407" s="3">
        <f t="shared" si="212"/>
        <v>2000</v>
      </c>
      <c r="J3407" s="3">
        <f t="shared" si="213"/>
        <v>2000</v>
      </c>
      <c r="K3407" s="3">
        <f>MIN(J3407-M3407+N3407,'Power Look Up'!$F$4)</f>
        <v>1973.894086931941</v>
      </c>
      <c r="M3407" s="51">
        <f t="array" ref="M3407">_xlfn.SUM(_xlfn.NORM.DIST($S$3:$S$1003,$G3407,$P3407,FALSE)*WindSpeedStep*$T$3:$T$1003)</f>
        <v>2002.2962457359226</v>
      </c>
      <c r="N3407" s="51">
        <f t="array" ref="N3407">_xlfn.SUM(_xlfn.NORM.DIST($S$3:$S$1003,$G3407,$Q3407,FALSE)*WindSpeedStep*$T$3:$T$1003)</f>
        <v>1976.1903326678637</v>
      </c>
      <c r="P3407" s="43">
        <f t="shared" si="214"/>
        <v>1.4843236237393105</v>
      </c>
      <c r="Q3407" s="43">
        <f t="shared" si="215"/>
        <v>2.6188066627589182</v>
      </c>
    </row>
    <row r="3408" spans="5:17" x14ac:dyDescent="0.2">
      <c r="E3408" s="16">
        <v>40975.381944444445</v>
      </c>
      <c r="F3408" s="22">
        <v>14.84</v>
      </c>
      <c r="G3408" s="22">
        <v>14.898003670387853</v>
      </c>
      <c r="H3408" s="25">
        <v>0.13948787061994608</v>
      </c>
      <c r="I3408" s="3">
        <f t="shared" si="212"/>
        <v>2000</v>
      </c>
      <c r="J3408" s="3">
        <f t="shared" si="213"/>
        <v>2000</v>
      </c>
      <c r="K3408" s="3">
        <f>MIN(J3408-M3408+N3408,'Power Look Up'!$F$4)</f>
        <v>1993.8401521004357</v>
      </c>
      <c r="M3408" s="51">
        <f t="array" ref="M3408">_xlfn.SUM(_xlfn.NORM.DIST($S$3:$S$1003,$G3408,$P3408,FALSE)*WindSpeedStep*$T$3:$T$1003)</f>
        <v>2002.2140859787055</v>
      </c>
      <c r="N3408" s="51">
        <f t="array" ref="N3408">_xlfn.SUM(_xlfn.NORM.DIST($S$3:$S$1003,$G3408,$Q3408,FALSE)*WindSpeedStep*$T$3:$T$1003)</f>
        <v>1996.0542380791412</v>
      </c>
      <c r="P3408" s="43">
        <f t="shared" si="214"/>
        <v>1.4898003670387854</v>
      </c>
      <c r="Q3408" s="43">
        <f t="shared" si="215"/>
        <v>2.0780908084705425</v>
      </c>
    </row>
    <row r="3409" spans="5:17" x14ac:dyDescent="0.2">
      <c r="E3409" s="16">
        <v>40975.388888888891</v>
      </c>
      <c r="F3409" s="22">
        <v>15.09</v>
      </c>
      <c r="G3409" s="22">
        <v>15.168017314604526</v>
      </c>
      <c r="H3409" s="25">
        <v>0.12922465208747513</v>
      </c>
      <c r="I3409" s="3">
        <f t="shared" si="212"/>
        <v>2000</v>
      </c>
      <c r="J3409" s="3">
        <f t="shared" si="213"/>
        <v>2000</v>
      </c>
      <c r="K3409" s="3">
        <f>MIN(J3409-M3409+N3409,'Power Look Up'!$F$4)</f>
        <v>1997.6519445735519</v>
      </c>
      <c r="M3409" s="51">
        <f t="array" ref="M3409">_xlfn.SUM(_xlfn.NORM.DIST($S$3:$S$1003,$G3409,$P3409,FALSE)*WindSpeedStep*$T$3:$T$1003)</f>
        <v>2001.8279505661885</v>
      </c>
      <c r="N3409" s="51">
        <f t="array" ref="N3409">_xlfn.SUM(_xlfn.NORM.DIST($S$3:$S$1003,$G3409,$Q3409,FALSE)*WindSpeedStep*$T$3:$T$1003)</f>
        <v>1999.4798951397404</v>
      </c>
      <c r="P3409" s="43">
        <f t="shared" si="214"/>
        <v>1.5168017314604527</v>
      </c>
      <c r="Q3409" s="43">
        <f t="shared" si="215"/>
        <v>1.9600817603365688</v>
      </c>
    </row>
    <row r="3410" spans="5:17" x14ac:dyDescent="0.2">
      <c r="E3410" s="16">
        <v>40975.395833333336</v>
      </c>
      <c r="F3410" s="22">
        <v>15.33</v>
      </c>
      <c r="G3410" s="22">
        <v>15.415778875747494</v>
      </c>
      <c r="H3410" s="25">
        <v>0.15655577299412915</v>
      </c>
      <c r="I3410" s="3">
        <f t="shared" si="212"/>
        <v>2000</v>
      </c>
      <c r="J3410" s="3">
        <f t="shared" si="213"/>
        <v>2000</v>
      </c>
      <c r="K3410" s="3">
        <f>MIN(J3410-M3410+N3410,'Power Look Up'!$F$4)</f>
        <v>1991.1510740335309</v>
      </c>
      <c r="M3410" s="51">
        <f t="array" ref="M3410">_xlfn.SUM(_xlfn.NORM.DIST($S$3:$S$1003,$G3410,$P3410,FALSE)*WindSpeedStep*$T$3:$T$1003)</f>
        <v>2001.5108299049116</v>
      </c>
      <c r="N3410" s="51">
        <f t="array" ref="N3410">_xlfn.SUM(_xlfn.NORM.DIST($S$3:$S$1003,$G3410,$Q3410,FALSE)*WindSpeedStep*$T$3:$T$1003)</f>
        <v>1992.6619039384425</v>
      </c>
      <c r="P3410" s="43">
        <f t="shared" si="214"/>
        <v>1.5415778875747495</v>
      </c>
      <c r="Q3410" s="43">
        <f t="shared" si="215"/>
        <v>2.4134291781992161</v>
      </c>
    </row>
    <row r="3411" spans="5:17" x14ac:dyDescent="0.2">
      <c r="E3411" s="16">
        <v>40975.402777777781</v>
      </c>
      <c r="F3411" s="22">
        <v>15.4</v>
      </c>
      <c r="G3411" s="22">
        <v>15.454843545129084</v>
      </c>
      <c r="H3411" s="25">
        <v>0.13636363636363635</v>
      </c>
      <c r="I3411" s="3">
        <f t="shared" si="212"/>
        <v>2000</v>
      </c>
      <c r="J3411" s="3">
        <f t="shared" si="213"/>
        <v>2000</v>
      </c>
      <c r="K3411" s="3">
        <f>MIN(J3411-M3411+N3411,'Power Look Up'!$F$4)</f>
        <v>1997.1839376829232</v>
      </c>
      <c r="M3411" s="51">
        <f t="array" ref="M3411">_xlfn.SUM(_xlfn.NORM.DIST($S$3:$S$1003,$G3411,$P3411,FALSE)*WindSpeedStep*$T$3:$T$1003)</f>
        <v>2001.4645319087285</v>
      </c>
      <c r="N3411" s="51">
        <f t="array" ref="N3411">_xlfn.SUM(_xlfn.NORM.DIST($S$3:$S$1003,$G3411,$Q3411,FALSE)*WindSpeedStep*$T$3:$T$1003)</f>
        <v>1998.6484695916517</v>
      </c>
      <c r="P3411" s="43">
        <f t="shared" si="214"/>
        <v>1.5454843545129084</v>
      </c>
      <c r="Q3411" s="43">
        <f t="shared" si="215"/>
        <v>2.1074786652448747</v>
      </c>
    </row>
    <row r="3412" spans="5:17" x14ac:dyDescent="0.2">
      <c r="E3412" s="16">
        <v>40975.409722222219</v>
      </c>
      <c r="F3412" s="22">
        <v>15.12</v>
      </c>
      <c r="G3412" s="22">
        <v>15.106031585721921</v>
      </c>
      <c r="H3412" s="25">
        <v>0.14814814814814817</v>
      </c>
      <c r="I3412" s="3">
        <f t="shared" si="212"/>
        <v>2000</v>
      </c>
      <c r="J3412" s="3">
        <f t="shared" si="213"/>
        <v>2000</v>
      </c>
      <c r="K3412" s="3">
        <f>MIN(J3412-M3412+N3412,'Power Look Up'!$F$4)</f>
        <v>1992.166762582907</v>
      </c>
      <c r="M3412" s="51">
        <f t="array" ref="M3412">_xlfn.SUM(_xlfn.NORM.DIST($S$3:$S$1003,$G3412,$P3412,FALSE)*WindSpeedStep*$T$3:$T$1003)</f>
        <v>2001.9132619528525</v>
      </c>
      <c r="N3412" s="51">
        <f t="array" ref="N3412">_xlfn.SUM(_xlfn.NORM.DIST($S$3:$S$1003,$G3412,$Q3412,FALSE)*WindSpeedStep*$T$3:$T$1003)</f>
        <v>1994.0800245357595</v>
      </c>
      <c r="P3412" s="43">
        <f t="shared" si="214"/>
        <v>1.5106031585721922</v>
      </c>
      <c r="Q3412" s="43">
        <f t="shared" si="215"/>
        <v>2.2379306052921368</v>
      </c>
    </row>
    <row r="3413" spans="5:17" x14ac:dyDescent="0.2">
      <c r="E3413" s="16">
        <v>40975.416666666664</v>
      </c>
      <c r="F3413" s="22">
        <v>15.22</v>
      </c>
      <c r="G3413" s="22">
        <v>15.325020084053774</v>
      </c>
      <c r="H3413" s="25">
        <v>0.12943495400788435</v>
      </c>
      <c r="I3413" s="3">
        <f t="shared" si="212"/>
        <v>2000</v>
      </c>
      <c r="J3413" s="3">
        <f t="shared" si="213"/>
        <v>2000</v>
      </c>
      <c r="K3413" s="3">
        <f>MIN(J3413-M3413+N3413,'Power Look Up'!$F$4)</f>
        <v>1998.0504827552136</v>
      </c>
      <c r="M3413" s="51">
        <f t="array" ref="M3413">_xlfn.SUM(_xlfn.NORM.DIST($S$3:$S$1003,$G3413,$P3413,FALSE)*WindSpeedStep*$T$3:$T$1003)</f>
        <v>2001.622361623143</v>
      </c>
      <c r="N3413" s="51">
        <f t="array" ref="N3413">_xlfn.SUM(_xlfn.NORM.DIST($S$3:$S$1003,$G3413,$Q3413,FALSE)*WindSpeedStep*$T$3:$T$1003)</f>
        <v>1999.6728443783566</v>
      </c>
      <c r="P3413" s="43">
        <f t="shared" si="214"/>
        <v>1.5325020084053775</v>
      </c>
      <c r="Q3413" s="43">
        <f t="shared" si="215"/>
        <v>1.9835932697494043</v>
      </c>
    </row>
    <row r="3414" spans="5:17" x14ac:dyDescent="0.2">
      <c r="E3414" s="16">
        <v>40975.423611111109</v>
      </c>
      <c r="F3414" s="22">
        <v>16.09</v>
      </c>
      <c r="G3414" s="22">
        <v>16.243074792959202</v>
      </c>
      <c r="H3414" s="25">
        <v>0.13983840894965818</v>
      </c>
      <c r="I3414" s="3">
        <f t="shared" si="212"/>
        <v>2000</v>
      </c>
      <c r="J3414" s="3">
        <f t="shared" si="213"/>
        <v>2000</v>
      </c>
      <c r="K3414" s="3">
        <f>MIN(J3414-M3414+N3414,'Power Look Up'!$F$4)</f>
        <v>1998.4955284804921</v>
      </c>
      <c r="M3414" s="51">
        <f t="array" ref="M3414">_xlfn.SUM(_xlfn.NORM.DIST($S$3:$S$1003,$G3414,$P3414,FALSE)*WindSpeedStep*$T$3:$T$1003)</f>
        <v>2000.7454713271898</v>
      </c>
      <c r="N3414" s="51">
        <f t="array" ref="N3414">_xlfn.SUM(_xlfn.NORM.DIST($S$3:$S$1003,$G3414,$Q3414,FALSE)*WindSpeedStep*$T$3:$T$1003)</f>
        <v>1999.2409998076819</v>
      </c>
      <c r="P3414" s="43">
        <f t="shared" si="214"/>
        <v>1.6243074792959202</v>
      </c>
      <c r="Q3414" s="43">
        <f t="shared" si="215"/>
        <v>2.2714057354977135</v>
      </c>
    </row>
    <row r="3415" spans="5:17" x14ac:dyDescent="0.2">
      <c r="E3415" s="16">
        <v>40975.430555555555</v>
      </c>
      <c r="F3415" s="22">
        <v>14.57</v>
      </c>
      <c r="G3415" s="22">
        <v>14.518865907092547</v>
      </c>
      <c r="H3415" s="25">
        <v>0.1702127659574468</v>
      </c>
      <c r="I3415" s="3">
        <f t="shared" si="212"/>
        <v>2000</v>
      </c>
      <c r="J3415" s="3">
        <f t="shared" si="213"/>
        <v>2000</v>
      </c>
      <c r="K3415" s="3">
        <f>MIN(J3415-M3415+N3415,'Power Look Up'!$F$4)</f>
        <v>1972.9341179333383</v>
      </c>
      <c r="M3415" s="51">
        <f t="array" ref="M3415">_xlfn.SUM(_xlfn.NORM.DIST($S$3:$S$1003,$G3415,$P3415,FALSE)*WindSpeedStep*$T$3:$T$1003)</f>
        <v>2002.789669781248</v>
      </c>
      <c r="N3415" s="51">
        <f t="array" ref="N3415">_xlfn.SUM(_xlfn.NORM.DIST($S$3:$S$1003,$G3415,$Q3415,FALSE)*WindSpeedStep*$T$3:$T$1003)</f>
        <v>1975.7237877145863</v>
      </c>
      <c r="P3415" s="43">
        <f t="shared" si="214"/>
        <v>1.4518865907092549</v>
      </c>
      <c r="Q3415" s="43">
        <f t="shared" si="215"/>
        <v>2.4712963246114974</v>
      </c>
    </row>
    <row r="3416" spans="5:17" x14ac:dyDescent="0.2">
      <c r="E3416" s="16">
        <v>40975.4375</v>
      </c>
      <c r="F3416" s="22">
        <v>14.98</v>
      </c>
      <c r="G3416" s="22">
        <v>15.073151264539712</v>
      </c>
      <c r="H3416" s="25">
        <v>0.15554072096128171</v>
      </c>
      <c r="I3416" s="3">
        <f t="shared" si="212"/>
        <v>2000</v>
      </c>
      <c r="J3416" s="3">
        <f t="shared" si="213"/>
        <v>2000</v>
      </c>
      <c r="K3416" s="3">
        <f>MIN(J3416-M3416+N3416,'Power Look Up'!$F$4)</f>
        <v>1988.8740997155089</v>
      </c>
      <c r="M3416" s="51">
        <f t="array" ref="M3416">_xlfn.SUM(_xlfn.NORM.DIST($S$3:$S$1003,$G3416,$P3416,FALSE)*WindSpeedStep*$T$3:$T$1003)</f>
        <v>2001.9593949427908</v>
      </c>
      <c r="N3416" s="51">
        <f t="array" ref="N3416">_xlfn.SUM(_xlfn.NORM.DIST($S$3:$S$1003,$G3416,$Q3416,FALSE)*WindSpeedStep*$T$3:$T$1003)</f>
        <v>1990.8334946582997</v>
      </c>
      <c r="P3416" s="43">
        <f t="shared" si="214"/>
        <v>1.5073151264539713</v>
      </c>
      <c r="Q3416" s="43">
        <f t="shared" si="215"/>
        <v>2.3444888148449619</v>
      </c>
    </row>
    <row r="3417" spans="5:17" x14ac:dyDescent="0.2">
      <c r="E3417" s="16">
        <v>40975.444444444445</v>
      </c>
      <c r="F3417" s="22">
        <v>15.23</v>
      </c>
      <c r="G3417" s="22">
        <v>15.244346433441342</v>
      </c>
      <c r="H3417" s="25">
        <v>0.14051214707813525</v>
      </c>
      <c r="I3417" s="3">
        <f t="shared" si="212"/>
        <v>2000</v>
      </c>
      <c r="J3417" s="3">
        <f t="shared" si="213"/>
        <v>2000</v>
      </c>
      <c r="K3417" s="3">
        <f>MIN(J3417-M3417+N3417,'Power Look Up'!$F$4)</f>
        <v>1995.3994337081087</v>
      </c>
      <c r="M3417" s="51">
        <f t="array" ref="M3417">_xlfn.SUM(_xlfn.NORM.DIST($S$3:$S$1003,$G3417,$P3417,FALSE)*WindSpeedStep*$T$3:$T$1003)</f>
        <v>2001.7260549124235</v>
      </c>
      <c r="N3417" s="51">
        <f t="array" ref="N3417">_xlfn.SUM(_xlfn.NORM.DIST($S$3:$S$1003,$G3417,$Q3417,FALSE)*WindSpeedStep*$T$3:$T$1003)</f>
        <v>1997.1254886205322</v>
      </c>
      <c r="P3417" s="43">
        <f t="shared" si="214"/>
        <v>1.5244346433441343</v>
      </c>
      <c r="Q3417" s="43">
        <f t="shared" si="215"/>
        <v>2.1420158481657565</v>
      </c>
    </row>
    <row r="3418" spans="5:17" x14ac:dyDescent="0.2">
      <c r="E3418" s="16">
        <v>40975.451388888891</v>
      </c>
      <c r="F3418" s="22">
        <v>15.95</v>
      </c>
      <c r="G3418" s="22">
        <v>16.071898706580814</v>
      </c>
      <c r="H3418" s="25">
        <v>0.12288401253918496</v>
      </c>
      <c r="I3418" s="3">
        <f t="shared" si="212"/>
        <v>2000</v>
      </c>
      <c r="J3418" s="3">
        <f t="shared" si="213"/>
        <v>2000</v>
      </c>
      <c r="K3418" s="3">
        <f>MIN(J3418-M3418+N3418,'Power Look Up'!$F$4)</f>
        <v>1999.7555650582735</v>
      </c>
      <c r="M3418" s="51">
        <f t="array" ref="M3418">_xlfn.SUM(_xlfn.NORM.DIST($S$3:$S$1003,$G3418,$P3418,FALSE)*WindSpeedStep*$T$3:$T$1003)</f>
        <v>2000.8687825060404</v>
      </c>
      <c r="N3418" s="51">
        <f t="array" ref="N3418">_xlfn.SUM(_xlfn.NORM.DIST($S$3:$S$1003,$G3418,$Q3418,FALSE)*WindSpeedStep*$T$3:$T$1003)</f>
        <v>2000.6243475643139</v>
      </c>
      <c r="P3418" s="43">
        <f t="shared" si="214"/>
        <v>1.6071898706580816</v>
      </c>
      <c r="Q3418" s="43">
        <f t="shared" si="215"/>
        <v>1.9749794021879874</v>
      </c>
    </row>
    <row r="3419" spans="5:17" x14ac:dyDescent="0.2">
      <c r="E3419" s="16">
        <v>40975.458333333336</v>
      </c>
      <c r="F3419" s="22">
        <v>15.77</v>
      </c>
      <c r="G3419" s="22">
        <v>15.978917343895136</v>
      </c>
      <c r="H3419" s="25">
        <v>0.13506658211794545</v>
      </c>
      <c r="I3419" s="3">
        <f t="shared" si="212"/>
        <v>2000</v>
      </c>
      <c r="J3419" s="3">
        <f t="shared" si="213"/>
        <v>2000</v>
      </c>
      <c r="K3419" s="3">
        <f>MIN(J3419-M3419+N3419,'Power Look Up'!$F$4)</f>
        <v>1998.6404507569789</v>
      </c>
      <c r="M3419" s="51">
        <f t="array" ref="M3419">_xlfn.SUM(_xlfn.NORM.DIST($S$3:$S$1003,$G3419,$P3419,FALSE)*WindSpeedStep*$T$3:$T$1003)</f>
        <v>2000.9428864784477</v>
      </c>
      <c r="N3419" s="51">
        <f t="array" ref="N3419">_xlfn.SUM(_xlfn.NORM.DIST($S$3:$S$1003,$G3419,$Q3419,FALSE)*WindSpeedStep*$T$3:$T$1003)</f>
        <v>1999.5833372354266</v>
      </c>
      <c r="P3419" s="43">
        <f t="shared" si="214"/>
        <v>1.5978917343895136</v>
      </c>
      <c r="Q3419" s="43">
        <f t="shared" si="215"/>
        <v>2.1582177515850751</v>
      </c>
    </row>
    <row r="3420" spans="5:17" x14ac:dyDescent="0.2">
      <c r="E3420" s="16">
        <v>40975.465277777781</v>
      </c>
      <c r="F3420" s="22">
        <v>14.75</v>
      </c>
      <c r="G3420" s="22">
        <v>14.857159509975761</v>
      </c>
      <c r="H3420" s="25">
        <v>0.15186440677966104</v>
      </c>
      <c r="I3420" s="3">
        <f t="shared" si="212"/>
        <v>2000</v>
      </c>
      <c r="J3420" s="3">
        <f t="shared" si="213"/>
        <v>2000</v>
      </c>
      <c r="K3420" s="3">
        <f>MIN(J3420-M3420+N3420,'Power Look Up'!$F$4)</f>
        <v>1988.5866704353004</v>
      </c>
      <c r="M3420" s="51">
        <f t="array" ref="M3420">_xlfn.SUM(_xlfn.NORM.DIST($S$3:$S$1003,$G3420,$P3420,FALSE)*WindSpeedStep*$T$3:$T$1003)</f>
        <v>2002.2752701529946</v>
      </c>
      <c r="N3420" s="51">
        <f t="array" ref="N3420">_xlfn.SUM(_xlfn.NORM.DIST($S$3:$S$1003,$G3420,$Q3420,FALSE)*WindSpeedStep*$T$3:$T$1003)</f>
        <v>1990.8619405882951</v>
      </c>
      <c r="P3420" s="43">
        <f t="shared" si="214"/>
        <v>1.4857159509975761</v>
      </c>
      <c r="Q3420" s="43">
        <f t="shared" si="215"/>
        <v>2.2562737154132684</v>
      </c>
    </row>
    <row r="3421" spans="5:17" x14ac:dyDescent="0.2">
      <c r="E3421" s="16">
        <v>40975.472222222219</v>
      </c>
      <c r="F3421" s="22">
        <v>15.07</v>
      </c>
      <c r="G3421" s="22">
        <v>15.155363628316463</v>
      </c>
      <c r="H3421" s="25">
        <v>0.14200398142003981</v>
      </c>
      <c r="I3421" s="3">
        <f t="shared" si="212"/>
        <v>2000</v>
      </c>
      <c r="J3421" s="3">
        <f t="shared" si="213"/>
        <v>2000</v>
      </c>
      <c r="K3421" s="3">
        <f>MIN(J3421-M3421+N3421,'Power Look Up'!$F$4)</f>
        <v>1994.5282031462843</v>
      </c>
      <c r="M3421" s="51">
        <f t="array" ref="M3421">_xlfn.SUM(_xlfn.NORM.DIST($S$3:$S$1003,$G3421,$P3421,FALSE)*WindSpeedStep*$T$3:$T$1003)</f>
        <v>2001.8451843759497</v>
      </c>
      <c r="N3421" s="51">
        <f t="array" ref="N3421">_xlfn.SUM(_xlfn.NORM.DIST($S$3:$S$1003,$G3421,$Q3421,FALSE)*WindSpeedStep*$T$3:$T$1003)</f>
        <v>1996.373387522234</v>
      </c>
      <c r="P3421" s="43">
        <f t="shared" si="214"/>
        <v>1.5155363628316465</v>
      </c>
      <c r="Q3421" s="43">
        <f t="shared" si="215"/>
        <v>2.1521219750893983</v>
      </c>
    </row>
    <row r="3422" spans="5:17" x14ac:dyDescent="0.2">
      <c r="E3422" s="16">
        <v>40975.479166666664</v>
      </c>
      <c r="F3422" s="22">
        <v>15.27</v>
      </c>
      <c r="G3422" s="22">
        <v>15.365142198816802</v>
      </c>
      <c r="H3422" s="25">
        <v>0.12180746561886052</v>
      </c>
      <c r="I3422" s="3">
        <f t="shared" si="212"/>
        <v>2000</v>
      </c>
      <c r="J3422" s="3">
        <f t="shared" si="213"/>
        <v>2000</v>
      </c>
      <c r="K3422" s="3">
        <f>MIN(J3422-M3422+N3422,'Power Look Up'!$F$4)</f>
        <v>1999.1168847698993</v>
      </c>
      <c r="M3422" s="51">
        <f t="array" ref="M3422">_xlfn.SUM(_xlfn.NORM.DIST($S$3:$S$1003,$G3422,$P3422,FALSE)*WindSpeedStep*$T$3:$T$1003)</f>
        <v>2001.5723772481474</v>
      </c>
      <c r="N3422" s="51">
        <f t="array" ref="N3422">_xlfn.SUM(_xlfn.NORM.DIST($S$3:$S$1003,$G3422,$Q3422,FALSE)*WindSpeedStep*$T$3:$T$1003)</f>
        <v>2000.6892620180467</v>
      </c>
      <c r="P3422" s="43">
        <f t="shared" si="214"/>
        <v>1.5365142198816804</v>
      </c>
      <c r="Q3422" s="43">
        <f t="shared" si="215"/>
        <v>1.8715890301112805</v>
      </c>
    </row>
    <row r="3423" spans="5:17" x14ac:dyDescent="0.2">
      <c r="E3423" s="16">
        <v>40975.486111111109</v>
      </c>
      <c r="F3423" s="22">
        <v>14.91</v>
      </c>
      <c r="G3423" s="22">
        <v>15.020131670973964</v>
      </c>
      <c r="H3423" s="25">
        <v>0.18041582830315225</v>
      </c>
      <c r="I3423" s="3">
        <f t="shared" si="212"/>
        <v>2000</v>
      </c>
      <c r="J3423" s="3">
        <f t="shared" si="213"/>
        <v>2000</v>
      </c>
      <c r="K3423" s="3">
        <f>MIN(J3423-M3423+N3423,'Power Look Up'!$F$4)</f>
        <v>1973.877351948938</v>
      </c>
      <c r="M3423" s="51">
        <f t="array" ref="M3423">_xlfn.SUM(_xlfn.NORM.DIST($S$3:$S$1003,$G3423,$P3423,FALSE)*WindSpeedStep*$T$3:$T$1003)</f>
        <v>2002.0349871348692</v>
      </c>
      <c r="N3423" s="51">
        <f t="array" ref="N3423">_xlfn.SUM(_xlfn.NORM.DIST($S$3:$S$1003,$G3423,$Q3423,FALSE)*WindSpeedStep*$T$3:$T$1003)</f>
        <v>1975.9123390838072</v>
      </c>
      <c r="P3423" s="43">
        <f t="shared" si="214"/>
        <v>1.5020131670973964</v>
      </c>
      <c r="Q3423" s="43">
        <f t="shared" si="215"/>
        <v>2.7098694966411778</v>
      </c>
    </row>
    <row r="3424" spans="5:17" x14ac:dyDescent="0.2">
      <c r="E3424" s="16">
        <v>40975.493055555555</v>
      </c>
      <c r="F3424" s="22">
        <v>14.61</v>
      </c>
      <c r="G3424" s="22">
        <v>14.62093453168829</v>
      </c>
      <c r="H3424" s="25">
        <v>0.16358658453114308</v>
      </c>
      <c r="I3424" s="3">
        <f t="shared" si="212"/>
        <v>2000</v>
      </c>
      <c r="J3424" s="3">
        <f t="shared" si="213"/>
        <v>2000</v>
      </c>
      <c r="K3424" s="3">
        <f>MIN(J3424-M3424+N3424,'Power Look Up'!$F$4)</f>
        <v>1979.2073200274938</v>
      </c>
      <c r="M3424" s="51">
        <f t="array" ref="M3424">_xlfn.SUM(_xlfn.NORM.DIST($S$3:$S$1003,$G3424,$P3424,FALSE)*WindSpeedStep*$T$3:$T$1003)</f>
        <v>2002.6352889018783</v>
      </c>
      <c r="N3424" s="51">
        <f t="array" ref="N3424">_xlfn.SUM(_xlfn.NORM.DIST($S$3:$S$1003,$G3424,$Q3424,FALSE)*WindSpeedStep*$T$3:$T$1003)</f>
        <v>1981.8426089293721</v>
      </c>
      <c r="P3424" s="43">
        <f t="shared" si="214"/>
        <v>1.462093453168829</v>
      </c>
      <c r="Q3424" s="43">
        <f t="shared" si="215"/>
        <v>2.3917887426923352</v>
      </c>
    </row>
    <row r="3425" spans="5:17" x14ac:dyDescent="0.2">
      <c r="E3425" s="16">
        <v>40975.5</v>
      </c>
      <c r="F3425" s="22">
        <v>14.06</v>
      </c>
      <c r="G3425" s="22">
        <v>14.021818536132161</v>
      </c>
      <c r="H3425" s="25">
        <v>0.16714082503556188</v>
      </c>
      <c r="I3425" s="3">
        <f t="shared" si="212"/>
        <v>2000</v>
      </c>
      <c r="J3425" s="3">
        <f t="shared" si="213"/>
        <v>2000</v>
      </c>
      <c r="K3425" s="3">
        <f>MIN(J3425-M3425+N3425,'Power Look Up'!$F$4)</f>
        <v>1965.443913980941</v>
      </c>
      <c r="M3425" s="51">
        <f t="array" ref="M3425">_xlfn.SUM(_xlfn.NORM.DIST($S$3:$S$1003,$G3425,$P3425,FALSE)*WindSpeedStep*$T$3:$T$1003)</f>
        <v>2003.3932211919771</v>
      </c>
      <c r="N3425" s="51">
        <f t="array" ref="N3425">_xlfn.SUM(_xlfn.NORM.DIST($S$3:$S$1003,$G3425,$Q3425,FALSE)*WindSpeedStep*$T$3:$T$1003)</f>
        <v>1968.8371351729181</v>
      </c>
      <c r="P3425" s="43">
        <f t="shared" si="214"/>
        <v>1.4021818536132162</v>
      </c>
      <c r="Q3425" s="43">
        <f t="shared" si="215"/>
        <v>2.3436183186280637</v>
      </c>
    </row>
    <row r="3426" spans="5:17" x14ac:dyDescent="0.2">
      <c r="E3426" s="16">
        <v>40975.506944444445</v>
      </c>
      <c r="F3426" s="22">
        <v>14.09</v>
      </c>
      <c r="G3426" s="22">
        <v>14.191667856287369</v>
      </c>
      <c r="H3426" s="25">
        <v>0.14123491838183108</v>
      </c>
      <c r="I3426" s="3">
        <f t="shared" si="212"/>
        <v>2000</v>
      </c>
      <c r="J3426" s="3">
        <f t="shared" si="213"/>
        <v>2000</v>
      </c>
      <c r="K3426" s="3">
        <f>MIN(J3426-M3426+N3426,'Power Look Up'!$F$4)</f>
        <v>1986.9391174294237</v>
      </c>
      <c r="M3426" s="51">
        <f t="array" ref="M3426">_xlfn.SUM(_xlfn.NORM.DIST($S$3:$S$1003,$G3426,$P3426,FALSE)*WindSpeedStep*$T$3:$T$1003)</f>
        <v>2003.2327476502571</v>
      </c>
      <c r="N3426" s="51">
        <f t="array" ref="N3426">_xlfn.SUM(_xlfn.NORM.DIST($S$3:$S$1003,$G3426,$Q3426,FALSE)*WindSpeedStep*$T$3:$T$1003)</f>
        <v>1990.1718650796809</v>
      </c>
      <c r="P3426" s="43">
        <f t="shared" si="214"/>
        <v>1.4191667856287369</v>
      </c>
      <c r="Q3426" s="43">
        <f t="shared" si="215"/>
        <v>2.0043590513848022</v>
      </c>
    </row>
    <row r="3427" spans="5:17" x14ac:dyDescent="0.2">
      <c r="E3427" s="16">
        <v>40975.513888888891</v>
      </c>
      <c r="F3427" s="22">
        <v>13.81</v>
      </c>
      <c r="G3427" s="22">
        <v>13.889561337792404</v>
      </c>
      <c r="H3427" s="25">
        <v>0.15351194786386677</v>
      </c>
      <c r="I3427" s="3">
        <f t="shared" si="212"/>
        <v>1999.8099999999997</v>
      </c>
      <c r="J3427" s="3">
        <f t="shared" si="213"/>
        <v>1999.8899999999996</v>
      </c>
      <c r="K3427" s="3">
        <f>MIN(J3427-M3427+N3427,'Power Look Up'!$F$4)</f>
        <v>1973.948914049339</v>
      </c>
      <c r="M3427" s="51">
        <f t="array" ref="M3427">_xlfn.SUM(_xlfn.NORM.DIST($S$3:$S$1003,$G3427,$P3427,FALSE)*WindSpeedStep*$T$3:$T$1003)</f>
        <v>2003.4587773618712</v>
      </c>
      <c r="N3427" s="51">
        <f t="array" ref="N3427">_xlfn.SUM(_xlfn.NORM.DIST($S$3:$S$1003,$G3427,$Q3427,FALSE)*WindSpeedStep*$T$3:$T$1003)</f>
        <v>1977.5176914112105</v>
      </c>
      <c r="P3427" s="43">
        <f t="shared" si="214"/>
        <v>1.3889561337792404</v>
      </c>
      <c r="Q3427" s="43">
        <f t="shared" si="215"/>
        <v>2.1322136159391669</v>
      </c>
    </row>
    <row r="3428" spans="5:17" x14ac:dyDescent="0.2">
      <c r="E3428" s="16">
        <v>40975.520833333336</v>
      </c>
      <c r="F3428" s="22">
        <v>12.82</v>
      </c>
      <c r="G3428" s="22">
        <v>12.8482417051127</v>
      </c>
      <c r="H3428" s="25">
        <v>0.171606864274571</v>
      </c>
      <c r="I3428" s="3">
        <f t="shared" si="212"/>
        <v>1997.0199999999975</v>
      </c>
      <c r="J3428" s="3">
        <f t="shared" si="213"/>
        <v>1997.3499999999974</v>
      </c>
      <c r="K3428" s="3">
        <f>MIN(J3428-M3428+N3428,'Power Look Up'!$F$4)</f>
        <v>1921.6049523504619</v>
      </c>
      <c r="M3428" s="51">
        <f t="array" ref="M3428">_xlfn.SUM(_xlfn.NORM.DIST($S$3:$S$1003,$G3428,$P3428,FALSE)*WindSpeedStep*$T$3:$T$1003)</f>
        <v>1998.643938862356</v>
      </c>
      <c r="N3428" s="51">
        <f t="array" ref="N3428">_xlfn.SUM(_xlfn.NORM.DIST($S$3:$S$1003,$G3428,$Q3428,FALSE)*WindSpeedStep*$T$3:$T$1003)</f>
        <v>1922.8988912128204</v>
      </c>
      <c r="P3428" s="43">
        <f t="shared" si="214"/>
        <v>1.2848241705112702</v>
      </c>
      <c r="Q3428" s="43">
        <f t="shared" si="215"/>
        <v>2.2048464704561579</v>
      </c>
    </row>
    <row r="3429" spans="5:17" x14ac:dyDescent="0.2">
      <c r="E3429" s="16">
        <v>40975.527777777781</v>
      </c>
      <c r="F3429" s="22">
        <v>12.37</v>
      </c>
      <c r="G3429" s="22">
        <v>12.310965357037485</v>
      </c>
      <c r="H3429" s="25">
        <v>0.1608730800323363</v>
      </c>
      <c r="I3429" s="3">
        <f t="shared" si="212"/>
        <v>1992.0699999999977</v>
      </c>
      <c r="J3429" s="3">
        <f t="shared" si="213"/>
        <v>1991.4099999999976</v>
      </c>
      <c r="K3429" s="3">
        <f>MIN(J3429-M3429+N3429,'Power Look Up'!$F$4)</f>
        <v>1910.7514141830916</v>
      </c>
      <c r="M3429" s="51">
        <f t="array" ref="M3429">_xlfn.SUM(_xlfn.NORM.DIST($S$3:$S$1003,$G3429,$P3429,FALSE)*WindSpeedStep*$T$3:$T$1003)</f>
        <v>1986.49621343596</v>
      </c>
      <c r="N3429" s="51">
        <f t="array" ref="N3429">_xlfn.SUM(_xlfn.NORM.DIST($S$3:$S$1003,$G3429,$Q3429,FALSE)*WindSpeedStep*$T$3:$T$1003)</f>
        <v>1905.837627619054</v>
      </c>
      <c r="P3429" s="43">
        <f t="shared" si="214"/>
        <v>1.2310965357037487</v>
      </c>
      <c r="Q3429" s="43">
        <f t="shared" si="215"/>
        <v>1.9805029151580111</v>
      </c>
    </row>
    <row r="3430" spans="5:17" x14ac:dyDescent="0.2">
      <c r="E3430" s="16">
        <v>40975.534722222219</v>
      </c>
      <c r="F3430" s="22">
        <v>13.3</v>
      </c>
      <c r="G3430" s="22">
        <v>13.428657172906691</v>
      </c>
      <c r="H3430" s="25">
        <v>0.15714285714285711</v>
      </c>
      <c r="I3430" s="3">
        <f t="shared" si="212"/>
        <v>1999.2999999999997</v>
      </c>
      <c r="J3430" s="3">
        <f t="shared" si="213"/>
        <v>1999.4299999999998</v>
      </c>
      <c r="K3430" s="3">
        <f>MIN(J3430-M3430+N3430,'Power Look Up'!$F$4)</f>
        <v>1959.7297469621037</v>
      </c>
      <c r="M3430" s="51">
        <f t="array" ref="M3430">_xlfn.SUM(_xlfn.NORM.DIST($S$3:$S$1003,$G3430,$P3430,FALSE)*WindSpeedStep*$T$3:$T$1003)</f>
        <v>2002.9346600682472</v>
      </c>
      <c r="N3430" s="51">
        <f t="array" ref="N3430">_xlfn.SUM(_xlfn.NORM.DIST($S$3:$S$1003,$G3430,$Q3430,FALSE)*WindSpeedStep*$T$3:$T$1003)</f>
        <v>1963.2344070303511</v>
      </c>
      <c r="P3430" s="43">
        <f t="shared" si="214"/>
        <v>1.3428657172906693</v>
      </c>
      <c r="Q3430" s="43">
        <f t="shared" si="215"/>
        <v>2.1102175557424796</v>
      </c>
    </row>
    <row r="3431" spans="5:17" x14ac:dyDescent="0.2">
      <c r="E3431" s="16">
        <v>40975.541666666664</v>
      </c>
      <c r="F3431" s="22">
        <v>12.95</v>
      </c>
      <c r="G3431" s="22">
        <v>12.908620571765743</v>
      </c>
      <c r="H3431" s="25">
        <v>0.17451737451737451</v>
      </c>
      <c r="I3431" s="3">
        <f t="shared" si="212"/>
        <v>1998.4499999999975</v>
      </c>
      <c r="J3431" s="3">
        <f t="shared" si="213"/>
        <v>1998.0099999999975</v>
      </c>
      <c r="K3431" s="3">
        <f>MIN(J3431-M3431+N3431,'Power Look Up'!$F$4)</f>
        <v>1920.7175093895858</v>
      </c>
      <c r="M3431" s="51">
        <f t="array" ref="M3431">_xlfn.SUM(_xlfn.NORM.DIST($S$3:$S$1003,$G3431,$P3431,FALSE)*WindSpeedStep*$T$3:$T$1003)</f>
        <v>1999.4011877097564</v>
      </c>
      <c r="N3431" s="51">
        <f t="array" ref="N3431">_xlfn.SUM(_xlfn.NORM.DIST($S$3:$S$1003,$G3431,$Q3431,FALSE)*WindSpeedStep*$T$3:$T$1003)</f>
        <v>1922.1086970993447</v>
      </c>
      <c r="P3431" s="43">
        <f t="shared" si="214"/>
        <v>1.2908620571765743</v>
      </c>
      <c r="Q3431" s="43">
        <f t="shared" si="215"/>
        <v>2.2527785708255275</v>
      </c>
    </row>
    <row r="3432" spans="5:17" x14ac:dyDescent="0.2">
      <c r="E3432" s="16">
        <v>40975.548611111109</v>
      </c>
      <c r="F3432" s="22">
        <v>13.68</v>
      </c>
      <c r="G3432" s="22">
        <v>13.556614978368064</v>
      </c>
      <c r="H3432" s="25">
        <v>0.1557017543859649</v>
      </c>
      <c r="I3432" s="3">
        <f t="shared" si="212"/>
        <v>1999.6799999999998</v>
      </c>
      <c r="J3432" s="3">
        <f t="shared" si="213"/>
        <v>1999.5599999999997</v>
      </c>
      <c r="K3432" s="3">
        <f>MIN(J3432-M3432+N3432,'Power Look Up'!$F$4)</f>
        <v>1964.5011570496026</v>
      </c>
      <c r="M3432" s="51">
        <f t="array" ref="M3432">_xlfn.SUM(_xlfn.NORM.DIST($S$3:$S$1003,$G3432,$P3432,FALSE)*WindSpeedStep*$T$3:$T$1003)</f>
        <v>2003.2391375426357</v>
      </c>
      <c r="N3432" s="51">
        <f t="array" ref="N3432">_xlfn.SUM(_xlfn.NORM.DIST($S$3:$S$1003,$G3432,$Q3432,FALSE)*WindSpeedStep*$T$3:$T$1003)</f>
        <v>1968.1802945922386</v>
      </c>
      <c r="P3432" s="43">
        <f t="shared" si="214"/>
        <v>1.3556614978368065</v>
      </c>
      <c r="Q3432" s="43">
        <f t="shared" si="215"/>
        <v>2.110788735666957</v>
      </c>
    </row>
    <row r="3433" spans="5:17" x14ac:dyDescent="0.2">
      <c r="E3433" s="16">
        <v>40975.555555555555</v>
      </c>
      <c r="F3433" s="22">
        <v>12.8</v>
      </c>
      <c r="G3433" s="22">
        <v>12.748918728745814</v>
      </c>
      <c r="H3433" s="25">
        <v>0.17265624999999998</v>
      </c>
      <c r="I3433" s="3">
        <f t="shared" si="212"/>
        <v>1996.7999999999975</v>
      </c>
      <c r="J3433" s="3">
        <f t="shared" si="213"/>
        <v>1996.2499999999975</v>
      </c>
      <c r="K3433" s="3">
        <f>MIN(J3433-M3433+N3433,'Power Look Up'!$F$4)</f>
        <v>1915.2256000264338</v>
      </c>
      <c r="M3433" s="51">
        <f t="array" ref="M3433">_xlfn.SUM(_xlfn.NORM.DIST($S$3:$S$1003,$G3433,$P3433,FALSE)*WindSpeedStep*$T$3:$T$1003)</f>
        <v>1997.1819598479383</v>
      </c>
      <c r="N3433" s="51">
        <f t="array" ref="N3433">_xlfn.SUM(_xlfn.NORM.DIST($S$3:$S$1003,$G3433,$Q3433,FALSE)*WindSpeedStep*$T$3:$T$1003)</f>
        <v>1916.1575598743746</v>
      </c>
      <c r="P3433" s="43">
        <f t="shared" si="214"/>
        <v>1.2748918728745815</v>
      </c>
      <c r="Q3433" s="43">
        <f t="shared" si="215"/>
        <v>2.201180499260019</v>
      </c>
    </row>
    <row r="3434" spans="5:17" x14ac:dyDescent="0.2">
      <c r="E3434" s="16">
        <v>40975.5625</v>
      </c>
      <c r="F3434" s="22">
        <v>13.2</v>
      </c>
      <c r="G3434" s="22">
        <v>13.20134755731701</v>
      </c>
      <c r="H3434" s="25">
        <v>0.1568181818181818</v>
      </c>
      <c r="I3434" s="3">
        <f t="shared" si="212"/>
        <v>1999.1999999999998</v>
      </c>
      <c r="J3434" s="3">
        <f t="shared" si="213"/>
        <v>1999.1999999999998</v>
      </c>
      <c r="K3434" s="3">
        <f>MIN(J3434-M3434+N3434,'Power Look Up'!$F$4)</f>
        <v>1953.5580298001291</v>
      </c>
      <c r="M3434" s="51">
        <f t="array" ref="M3434">_xlfn.SUM(_xlfn.NORM.DIST($S$3:$S$1003,$G3434,$P3434,FALSE)*WindSpeedStep*$T$3:$T$1003)</f>
        <v>2001.9356299105864</v>
      </c>
      <c r="N3434" s="51">
        <f t="array" ref="N3434">_xlfn.SUM(_xlfn.NORM.DIST($S$3:$S$1003,$G3434,$Q3434,FALSE)*WindSpeedStep*$T$3:$T$1003)</f>
        <v>1956.2936597107157</v>
      </c>
      <c r="P3434" s="43">
        <f t="shared" si="214"/>
        <v>1.3201347557317011</v>
      </c>
      <c r="Q3434" s="43">
        <f t="shared" si="215"/>
        <v>2.0702113214883493</v>
      </c>
    </row>
    <row r="3435" spans="5:17" x14ac:dyDescent="0.2">
      <c r="E3435" s="16">
        <v>40975.569444444445</v>
      </c>
      <c r="F3435" s="22">
        <v>13.25</v>
      </c>
      <c r="G3435" s="22">
        <v>13.287806858686571</v>
      </c>
      <c r="H3435" s="25">
        <v>0.15773584905660376</v>
      </c>
      <c r="I3435" s="3">
        <f t="shared" si="212"/>
        <v>1999.2499999999998</v>
      </c>
      <c r="J3435" s="3">
        <f t="shared" si="213"/>
        <v>1999.2899999999997</v>
      </c>
      <c r="K3435" s="3">
        <f>MIN(J3435-M3435+N3435,'Power Look Up'!$F$4)</f>
        <v>1955.1215716664401</v>
      </c>
      <c r="M3435" s="51">
        <f t="array" ref="M3435">_xlfn.SUM(_xlfn.NORM.DIST($S$3:$S$1003,$G3435,$P3435,FALSE)*WindSpeedStep*$T$3:$T$1003)</f>
        <v>2002.3959458138895</v>
      </c>
      <c r="N3435" s="51">
        <f t="array" ref="N3435">_xlfn.SUM(_xlfn.NORM.DIST($S$3:$S$1003,$G3435,$Q3435,FALSE)*WindSpeedStep*$T$3:$T$1003)</f>
        <v>1958.2275174803299</v>
      </c>
      <c r="P3435" s="43">
        <f t="shared" si="214"/>
        <v>1.3287806858686571</v>
      </c>
      <c r="Q3435" s="43">
        <f t="shared" si="215"/>
        <v>2.0959634969550889</v>
      </c>
    </row>
    <row r="3436" spans="5:17" x14ac:dyDescent="0.2">
      <c r="E3436" s="16">
        <v>40975.576388888891</v>
      </c>
      <c r="F3436" s="22">
        <v>13.75</v>
      </c>
      <c r="G3436" s="22">
        <v>13.762563699118447</v>
      </c>
      <c r="H3436" s="25">
        <v>0.18254545454545454</v>
      </c>
      <c r="I3436" s="3">
        <f t="shared" si="212"/>
        <v>1999.7499999999998</v>
      </c>
      <c r="J3436" s="3">
        <f t="shared" si="213"/>
        <v>1999.7599999999998</v>
      </c>
      <c r="K3436" s="3">
        <f>MIN(J3436-M3436+N3436,'Power Look Up'!$F$4)</f>
        <v>1943.0998916994765</v>
      </c>
      <c r="M3436" s="51">
        <f t="array" ref="M3436">_xlfn.SUM(_xlfn.NORM.DIST($S$3:$S$1003,$G3436,$P3436,FALSE)*WindSpeedStep*$T$3:$T$1003)</f>
        <v>2003.4524758970608</v>
      </c>
      <c r="N3436" s="51">
        <f t="array" ref="N3436">_xlfn.SUM(_xlfn.NORM.DIST($S$3:$S$1003,$G3436,$Q3436,FALSE)*WindSpeedStep*$T$3:$T$1003)</f>
        <v>1946.7923675965376</v>
      </c>
      <c r="P3436" s="43">
        <f t="shared" si="214"/>
        <v>1.3762563699118449</v>
      </c>
      <c r="Q3436" s="43">
        <f t="shared" si="215"/>
        <v>2.5122934461663493</v>
      </c>
    </row>
    <row r="3437" spans="5:17" x14ac:dyDescent="0.2">
      <c r="E3437" s="16">
        <v>40975.583333333336</v>
      </c>
      <c r="F3437" s="22">
        <v>13.41</v>
      </c>
      <c r="G3437" s="22">
        <v>13.272696566986074</v>
      </c>
      <c r="H3437" s="25">
        <v>0.19388516032811334</v>
      </c>
      <c r="I3437" s="3">
        <f t="shared" si="212"/>
        <v>1999.4099999999999</v>
      </c>
      <c r="J3437" s="3">
        <f t="shared" si="213"/>
        <v>1999.2699999999998</v>
      </c>
      <c r="K3437" s="3">
        <f>MIN(J3437-M3437+N3437,'Power Look Up'!$F$4)</f>
        <v>1911.3065025797803</v>
      </c>
      <c r="M3437" s="51">
        <f t="array" ref="M3437">_xlfn.SUM(_xlfn.NORM.DIST($S$3:$S$1003,$G3437,$P3437,FALSE)*WindSpeedStep*$T$3:$T$1003)</f>
        <v>2002.3232404991725</v>
      </c>
      <c r="N3437" s="51">
        <f t="array" ref="N3437">_xlfn.SUM(_xlfn.NORM.DIST($S$3:$S$1003,$G3437,$Q3437,FALSE)*WindSpeedStep*$T$3:$T$1003)</f>
        <v>1914.359743078953</v>
      </c>
      <c r="P3437" s="43">
        <f t="shared" si="214"/>
        <v>1.3272696566986075</v>
      </c>
      <c r="Q3437" s="43">
        <f t="shared" si="215"/>
        <v>2.5733789018764943</v>
      </c>
    </row>
    <row r="3438" spans="5:17" x14ac:dyDescent="0.2">
      <c r="E3438" s="16">
        <v>40975.590277777781</v>
      </c>
      <c r="F3438" s="22">
        <v>14.77</v>
      </c>
      <c r="G3438" s="22">
        <v>14.786127829462334</v>
      </c>
      <c r="H3438" s="25">
        <v>0.15301286391333785</v>
      </c>
      <c r="I3438" s="3">
        <f t="shared" si="212"/>
        <v>2000</v>
      </c>
      <c r="J3438" s="3">
        <f t="shared" si="213"/>
        <v>2000</v>
      </c>
      <c r="K3438" s="3">
        <f>MIN(J3438-M3438+N3438,'Power Look Up'!$F$4)</f>
        <v>1987.3327470153943</v>
      </c>
      <c r="M3438" s="51">
        <f t="array" ref="M3438">_xlfn.SUM(_xlfn.NORM.DIST($S$3:$S$1003,$G3438,$P3438,FALSE)*WindSpeedStep*$T$3:$T$1003)</f>
        <v>2002.3827987054917</v>
      </c>
      <c r="N3438" s="51">
        <f t="array" ref="N3438">_xlfn.SUM(_xlfn.NORM.DIST($S$3:$S$1003,$G3438,$Q3438,FALSE)*WindSpeedStep*$T$3:$T$1003)</f>
        <v>1989.715545720886</v>
      </c>
      <c r="P3438" s="43">
        <f t="shared" si="214"/>
        <v>1.4786127829462334</v>
      </c>
      <c r="Q3438" s="43">
        <f t="shared" si="215"/>
        <v>2.2624677653747378</v>
      </c>
    </row>
    <row r="3439" spans="5:17" x14ac:dyDescent="0.2">
      <c r="E3439" s="16">
        <v>40975.597222222219</v>
      </c>
      <c r="F3439" s="22">
        <v>12.97</v>
      </c>
      <c r="G3439" s="22">
        <v>12.96315847386515</v>
      </c>
      <c r="H3439" s="25">
        <v>0.15805705474171161</v>
      </c>
      <c r="I3439" s="3">
        <f t="shared" si="212"/>
        <v>1998.6699999999973</v>
      </c>
      <c r="J3439" s="3">
        <f t="shared" si="213"/>
        <v>1998.5599999999974</v>
      </c>
      <c r="K3439" s="3">
        <f>MIN(J3439-M3439+N3439,'Power Look Up'!$F$4)</f>
        <v>1944.2144199881411</v>
      </c>
      <c r="M3439" s="51">
        <f t="array" ref="M3439">_xlfn.SUM(_xlfn.NORM.DIST($S$3:$S$1003,$G3439,$P3439,FALSE)*WindSpeedStep*$T$3:$T$1003)</f>
        <v>2000.0080488269091</v>
      </c>
      <c r="N3439" s="51">
        <f t="array" ref="N3439">_xlfn.SUM(_xlfn.NORM.DIST($S$3:$S$1003,$G3439,$Q3439,FALSE)*WindSpeedStep*$T$3:$T$1003)</f>
        <v>1945.6624688150528</v>
      </c>
      <c r="P3439" s="43">
        <f t="shared" si="214"/>
        <v>1.2963158473865151</v>
      </c>
      <c r="Q3439" s="43">
        <f t="shared" si="215"/>
        <v>2.0489186485291868</v>
      </c>
    </row>
    <row r="3440" spans="5:17" x14ac:dyDescent="0.2">
      <c r="E3440" s="16">
        <v>40975.604166666664</v>
      </c>
      <c r="F3440" s="22">
        <v>14.91</v>
      </c>
      <c r="G3440" s="22">
        <v>14.884026202001808</v>
      </c>
      <c r="H3440" s="25">
        <v>0.14151576123407109</v>
      </c>
      <c r="I3440" s="3">
        <f t="shared" si="212"/>
        <v>2000</v>
      </c>
      <c r="J3440" s="3">
        <f t="shared" si="213"/>
        <v>2000</v>
      </c>
      <c r="K3440" s="3">
        <f>MIN(J3440-M3440+N3440,'Power Look Up'!$F$4)</f>
        <v>1993.0548973615071</v>
      </c>
      <c r="M3440" s="51">
        <f t="array" ref="M3440">_xlfn.SUM(_xlfn.NORM.DIST($S$3:$S$1003,$G3440,$P3440,FALSE)*WindSpeedStep*$T$3:$T$1003)</f>
        <v>2002.2349620964408</v>
      </c>
      <c r="N3440" s="51">
        <f t="array" ref="N3440">_xlfn.SUM(_xlfn.NORM.DIST($S$3:$S$1003,$G3440,$Q3440,FALSE)*WindSpeedStep*$T$3:$T$1003)</f>
        <v>1995.2898594579478</v>
      </c>
      <c r="P3440" s="43">
        <f t="shared" si="214"/>
        <v>1.4884026202001808</v>
      </c>
      <c r="Q3440" s="43">
        <f t="shared" si="215"/>
        <v>2.1063242982041457</v>
      </c>
    </row>
    <row r="3441" spans="5:17" x14ac:dyDescent="0.2">
      <c r="E3441" s="16">
        <v>40975.611111111109</v>
      </c>
      <c r="F3441" s="22">
        <v>14.42</v>
      </c>
      <c r="G3441" s="22">
        <v>14.386355488006815</v>
      </c>
      <c r="H3441" s="25">
        <v>0.16574202496532595</v>
      </c>
      <c r="I3441" s="3">
        <f t="shared" si="212"/>
        <v>2000</v>
      </c>
      <c r="J3441" s="3">
        <f t="shared" si="213"/>
        <v>2000</v>
      </c>
      <c r="K3441" s="3">
        <f>MIN(J3441-M3441+N3441,'Power Look Up'!$F$4)</f>
        <v>1973.9070277660965</v>
      </c>
      <c r="M3441" s="51">
        <f t="array" ref="M3441">_xlfn.SUM(_xlfn.NORM.DIST($S$3:$S$1003,$G3441,$P3441,FALSE)*WindSpeedStep*$T$3:$T$1003)</f>
        <v>2002.9824497432032</v>
      </c>
      <c r="N3441" s="51">
        <f t="array" ref="N3441">_xlfn.SUM(_xlfn.NORM.DIST($S$3:$S$1003,$G3441,$Q3441,FALSE)*WindSpeedStep*$T$3:$T$1003)</f>
        <v>1976.8894775092997</v>
      </c>
      <c r="P3441" s="43">
        <f t="shared" si="214"/>
        <v>1.4386355488006817</v>
      </c>
      <c r="Q3441" s="43">
        <f t="shared" si="215"/>
        <v>2.3844236904532794</v>
      </c>
    </row>
    <row r="3442" spans="5:17" x14ac:dyDescent="0.2">
      <c r="E3442" s="16">
        <v>40975.618055555555</v>
      </c>
      <c r="F3442" s="22">
        <v>14.24</v>
      </c>
      <c r="G3442" s="22">
        <v>14.267531388055056</v>
      </c>
      <c r="H3442" s="25">
        <v>0.20084269662921347</v>
      </c>
      <c r="I3442" s="3">
        <f t="shared" si="212"/>
        <v>2000</v>
      </c>
      <c r="J3442" s="3">
        <f t="shared" si="213"/>
        <v>2000</v>
      </c>
      <c r="K3442" s="3">
        <f>MIN(J3442-M3442+N3442,'Power Look Up'!$F$4)</f>
        <v>1939.2467354683763</v>
      </c>
      <c r="M3442" s="51">
        <f t="array" ref="M3442">_xlfn.SUM(_xlfn.NORM.DIST($S$3:$S$1003,$G3442,$P3442,FALSE)*WindSpeedStep*$T$3:$T$1003)</f>
        <v>2003.141566445516</v>
      </c>
      <c r="N3442" s="51">
        <f t="array" ref="N3442">_xlfn.SUM(_xlfn.NORM.DIST($S$3:$S$1003,$G3442,$Q3442,FALSE)*WindSpeedStep*$T$3:$T$1003)</f>
        <v>1942.3883019138923</v>
      </c>
      <c r="P3442" s="43">
        <f t="shared" si="214"/>
        <v>1.4267531388055057</v>
      </c>
      <c r="Q3442" s="43">
        <f t="shared" si="215"/>
        <v>2.8655294782189227</v>
      </c>
    </row>
    <row r="3443" spans="5:17" x14ac:dyDescent="0.2">
      <c r="E3443" s="16">
        <v>40975.625</v>
      </c>
      <c r="F3443" s="22">
        <v>15.61</v>
      </c>
      <c r="G3443" s="22">
        <v>15.626235606538408</v>
      </c>
      <c r="H3443" s="25">
        <v>0.14349775784753366</v>
      </c>
      <c r="I3443" s="3">
        <f t="shared" si="212"/>
        <v>2000</v>
      </c>
      <c r="J3443" s="3">
        <f t="shared" si="213"/>
        <v>2000</v>
      </c>
      <c r="K3443" s="3">
        <f>MIN(J3443-M3443+N3443,'Power Look Up'!$F$4)</f>
        <v>1996.2504015445343</v>
      </c>
      <c r="M3443" s="51">
        <f t="array" ref="M3443">_xlfn.SUM(_xlfn.NORM.DIST($S$3:$S$1003,$G3443,$P3443,FALSE)*WindSpeedStep*$T$3:$T$1003)</f>
        <v>2001.2737070578003</v>
      </c>
      <c r="N3443" s="51">
        <f t="array" ref="N3443">_xlfn.SUM(_xlfn.NORM.DIST($S$3:$S$1003,$G3443,$Q3443,FALSE)*WindSpeedStep*$T$3:$T$1003)</f>
        <v>1997.5241086023345</v>
      </c>
      <c r="P3443" s="43">
        <f t="shared" si="214"/>
        <v>1.562623560653841</v>
      </c>
      <c r="Q3443" s="43">
        <f t="shared" si="215"/>
        <v>2.2423297731355567</v>
      </c>
    </row>
    <row r="3444" spans="5:17" x14ac:dyDescent="0.2">
      <c r="E3444" s="16">
        <v>40975.631944444445</v>
      </c>
      <c r="F3444" s="22">
        <v>15.3</v>
      </c>
      <c r="G3444" s="22">
        <v>15.309166907732388</v>
      </c>
      <c r="H3444" s="25">
        <v>0.15228758169934639</v>
      </c>
      <c r="I3444" s="3">
        <f t="shared" si="212"/>
        <v>2000</v>
      </c>
      <c r="J3444" s="3">
        <f t="shared" si="213"/>
        <v>2000</v>
      </c>
      <c r="K3444" s="3">
        <f>MIN(J3444-M3444+N3444,'Power Look Up'!$F$4)</f>
        <v>1992.0261651864816</v>
      </c>
      <c r="M3444" s="51">
        <f t="array" ref="M3444">_xlfn.SUM(_xlfn.NORM.DIST($S$3:$S$1003,$G3444,$P3444,FALSE)*WindSpeedStep*$T$3:$T$1003)</f>
        <v>2001.6424047768301</v>
      </c>
      <c r="N3444" s="51">
        <f t="array" ref="N3444">_xlfn.SUM(_xlfn.NORM.DIST($S$3:$S$1003,$G3444,$Q3444,FALSE)*WindSpeedStep*$T$3:$T$1003)</f>
        <v>1993.6685699633117</v>
      </c>
      <c r="P3444" s="43">
        <f t="shared" si="214"/>
        <v>1.530916690773239</v>
      </c>
      <c r="Q3444" s="43">
        <f t="shared" si="215"/>
        <v>2.3313960062102264</v>
      </c>
    </row>
    <row r="3445" spans="5:17" x14ac:dyDescent="0.2">
      <c r="E3445" s="16">
        <v>40975.638888888891</v>
      </c>
      <c r="F3445" s="22">
        <v>14.9</v>
      </c>
      <c r="G3445" s="22">
        <v>14.881964606366179</v>
      </c>
      <c r="H3445" s="25">
        <v>0.12214765100671141</v>
      </c>
      <c r="I3445" s="3">
        <f t="shared" si="212"/>
        <v>2000</v>
      </c>
      <c r="J3445" s="3">
        <f t="shared" si="213"/>
        <v>2000</v>
      </c>
      <c r="K3445" s="3">
        <f>MIN(J3445-M3445+N3445,'Power Look Up'!$F$4)</f>
        <v>1998.0811206321584</v>
      </c>
      <c r="M3445" s="51">
        <f t="array" ref="M3445">_xlfn.SUM(_xlfn.NORM.DIST($S$3:$S$1003,$G3445,$P3445,FALSE)*WindSpeedStep*$T$3:$T$1003)</f>
        <v>2002.2380468484716</v>
      </c>
      <c r="N3445" s="51">
        <f t="array" ref="N3445">_xlfn.SUM(_xlfn.NORM.DIST($S$3:$S$1003,$G3445,$Q3445,FALSE)*WindSpeedStep*$T$3:$T$1003)</f>
        <v>2000.3191674806301</v>
      </c>
      <c r="P3445" s="43">
        <f t="shared" si="214"/>
        <v>1.488196460636618</v>
      </c>
      <c r="Q3445" s="43">
        <f t="shared" si="215"/>
        <v>1.8177970190326473</v>
      </c>
    </row>
    <row r="3446" spans="5:17" x14ac:dyDescent="0.2">
      <c r="E3446" s="16">
        <v>40975.645833333336</v>
      </c>
      <c r="F3446" s="22">
        <v>15.49</v>
      </c>
      <c r="G3446" s="22">
        <v>15.332763985950699</v>
      </c>
      <c r="H3446" s="25">
        <v>0.16204002582311167</v>
      </c>
      <c r="I3446" s="3">
        <f t="shared" si="212"/>
        <v>2000</v>
      </c>
      <c r="J3446" s="3">
        <f t="shared" si="213"/>
        <v>2000</v>
      </c>
      <c r="K3446" s="3">
        <f>MIN(J3446-M3446+N3446,'Power Look Up'!$F$4)</f>
        <v>1988.2022435889367</v>
      </c>
      <c r="M3446" s="51">
        <f t="array" ref="M3446">_xlfn.SUM(_xlfn.NORM.DIST($S$3:$S$1003,$G3446,$P3446,FALSE)*WindSpeedStep*$T$3:$T$1003)</f>
        <v>2001.6126311411736</v>
      </c>
      <c r="N3446" s="51">
        <f t="array" ref="N3446">_xlfn.SUM(_xlfn.NORM.DIST($S$3:$S$1003,$G3446,$Q3446,FALSE)*WindSpeedStep*$T$3:$T$1003)</f>
        <v>1989.8148747301102</v>
      </c>
      <c r="P3446" s="43">
        <f t="shared" si="214"/>
        <v>1.5332763985950699</v>
      </c>
      <c r="Q3446" s="43">
        <f t="shared" si="215"/>
        <v>2.4845214722231277</v>
      </c>
    </row>
    <row r="3447" spans="5:17" x14ac:dyDescent="0.2">
      <c r="E3447" s="16">
        <v>40975.652777777781</v>
      </c>
      <c r="F3447" s="22">
        <v>15.01</v>
      </c>
      <c r="G3447" s="22">
        <v>15.029758782459682</v>
      </c>
      <c r="H3447" s="25">
        <v>0.14923384410393073</v>
      </c>
      <c r="I3447" s="3">
        <f t="shared" si="212"/>
        <v>2000</v>
      </c>
      <c r="J3447" s="3">
        <f t="shared" si="213"/>
        <v>2000</v>
      </c>
      <c r="K3447" s="3">
        <f>MIN(J3447-M3447+N3447,'Power Look Up'!$F$4)</f>
        <v>1991.1941874268289</v>
      </c>
      <c r="M3447" s="51">
        <f t="array" ref="M3447">_xlfn.SUM(_xlfn.NORM.DIST($S$3:$S$1003,$G3447,$P3447,FALSE)*WindSpeedStep*$T$3:$T$1003)</f>
        <v>2002.0211553858064</v>
      </c>
      <c r="N3447" s="51">
        <f t="array" ref="N3447">_xlfn.SUM(_xlfn.NORM.DIST($S$3:$S$1003,$G3447,$Q3447,FALSE)*WindSpeedStep*$T$3:$T$1003)</f>
        <v>1993.2153428126353</v>
      </c>
      <c r="P3447" s="43">
        <f t="shared" si="214"/>
        <v>1.5029758782459683</v>
      </c>
      <c r="Q3447" s="43">
        <f t="shared" si="215"/>
        <v>2.2429486790612718</v>
      </c>
    </row>
    <row r="3448" spans="5:17" x14ac:dyDescent="0.2">
      <c r="E3448" s="16">
        <v>40975.659722222219</v>
      </c>
      <c r="F3448" s="22">
        <v>14.76</v>
      </c>
      <c r="G3448" s="22">
        <v>14.7143276313766</v>
      </c>
      <c r="H3448" s="25">
        <v>0.16463414634146342</v>
      </c>
      <c r="I3448" s="3">
        <f t="shared" si="212"/>
        <v>2000</v>
      </c>
      <c r="J3448" s="3">
        <f t="shared" si="213"/>
        <v>2000</v>
      </c>
      <c r="K3448" s="3">
        <f>MIN(J3448-M3448+N3448,'Power Look Up'!$F$4)</f>
        <v>1979.8780190674572</v>
      </c>
      <c r="M3448" s="51">
        <f t="array" ref="M3448">_xlfn.SUM(_xlfn.NORM.DIST($S$3:$S$1003,$G3448,$P3448,FALSE)*WindSpeedStep*$T$3:$T$1003)</f>
        <v>2002.4924324743733</v>
      </c>
      <c r="N3448" s="51">
        <f t="array" ref="N3448">_xlfn.SUM(_xlfn.NORM.DIST($S$3:$S$1003,$G3448,$Q3448,FALSE)*WindSpeedStep*$T$3:$T$1003)</f>
        <v>1982.3704515418306</v>
      </c>
      <c r="P3448" s="43">
        <f t="shared" si="214"/>
        <v>1.47143276313766</v>
      </c>
      <c r="Q3448" s="43">
        <f t="shared" si="215"/>
        <v>2.4224807685802938</v>
      </c>
    </row>
    <row r="3449" spans="5:17" x14ac:dyDescent="0.2">
      <c r="E3449" s="16">
        <v>40975.666666666664</v>
      </c>
      <c r="F3449" s="22">
        <v>14.55</v>
      </c>
      <c r="G3449" s="22">
        <v>14.612821283062775</v>
      </c>
      <c r="H3449" s="25">
        <v>0.19862542955326459</v>
      </c>
      <c r="I3449" s="3">
        <f t="shared" si="212"/>
        <v>2000</v>
      </c>
      <c r="J3449" s="3">
        <f t="shared" si="213"/>
        <v>2000</v>
      </c>
      <c r="K3449" s="3">
        <f>MIN(J3449-M3449+N3449,'Power Look Up'!$F$4)</f>
        <v>1950.7662826800381</v>
      </c>
      <c r="M3449" s="51">
        <f t="array" ref="M3449">_xlfn.SUM(_xlfn.NORM.DIST($S$3:$S$1003,$G3449,$P3449,FALSE)*WindSpeedStep*$T$3:$T$1003)</f>
        <v>2002.6476600715848</v>
      </c>
      <c r="N3449" s="51">
        <f t="array" ref="N3449">_xlfn.SUM(_xlfn.NORM.DIST($S$3:$S$1003,$G3449,$Q3449,FALSE)*WindSpeedStep*$T$3:$T$1003)</f>
        <v>1953.4139427516229</v>
      </c>
      <c r="P3449" s="43">
        <f t="shared" si="214"/>
        <v>1.4612821283062776</v>
      </c>
      <c r="Q3449" s="43">
        <f t="shared" si="215"/>
        <v>2.902477904333431</v>
      </c>
    </row>
    <row r="3450" spans="5:17" x14ac:dyDescent="0.2">
      <c r="E3450" s="16">
        <v>40975.673611111109</v>
      </c>
      <c r="F3450" s="22">
        <v>15.52</v>
      </c>
      <c r="G3450" s="22">
        <v>15.416348402364429</v>
      </c>
      <c r="H3450" s="25">
        <v>0.17396907216494847</v>
      </c>
      <c r="I3450" s="3">
        <f t="shared" si="212"/>
        <v>2000</v>
      </c>
      <c r="J3450" s="3">
        <f t="shared" si="213"/>
        <v>2000</v>
      </c>
      <c r="K3450" s="3">
        <f>MIN(J3450-M3450+N3450,'Power Look Up'!$F$4)</f>
        <v>1983.0315220922764</v>
      </c>
      <c r="M3450" s="51">
        <f t="array" ref="M3450">_xlfn.SUM(_xlfn.NORM.DIST($S$3:$S$1003,$G3450,$P3450,FALSE)*WindSpeedStep*$T$3:$T$1003)</f>
        <v>2001.5101474903536</v>
      </c>
      <c r="N3450" s="51">
        <f t="array" ref="N3450">_xlfn.SUM(_xlfn.NORM.DIST($S$3:$S$1003,$G3450,$Q3450,FALSE)*WindSpeedStep*$T$3:$T$1003)</f>
        <v>1984.54166958263</v>
      </c>
      <c r="P3450" s="43">
        <f t="shared" si="214"/>
        <v>1.541634840236443</v>
      </c>
      <c r="Q3450" s="43">
        <f t="shared" si="215"/>
        <v>2.6819678277309253</v>
      </c>
    </row>
    <row r="3451" spans="5:17" x14ac:dyDescent="0.2">
      <c r="E3451" s="16">
        <v>40975.680555555555</v>
      </c>
      <c r="F3451" s="22">
        <v>13.14</v>
      </c>
      <c r="G3451" s="22">
        <v>13.10557801410838</v>
      </c>
      <c r="H3451" s="25">
        <v>0.18112633181126331</v>
      </c>
      <c r="I3451" s="3">
        <f t="shared" si="212"/>
        <v>1999.1399999999999</v>
      </c>
      <c r="J3451" s="3">
        <f t="shared" si="213"/>
        <v>1999.1099999999997</v>
      </c>
      <c r="K3451" s="3">
        <f>MIN(J3451-M3451+N3451,'Power Look Up'!$F$4)</f>
        <v>1920.8715023657353</v>
      </c>
      <c r="M3451" s="51">
        <f t="array" ref="M3451">_xlfn.SUM(_xlfn.NORM.DIST($S$3:$S$1003,$G3451,$P3451,FALSE)*WindSpeedStep*$T$3:$T$1003)</f>
        <v>2001.2882787417918</v>
      </c>
      <c r="N3451" s="51">
        <f t="array" ref="N3451">_xlfn.SUM(_xlfn.NORM.DIST($S$3:$S$1003,$G3451,$Q3451,FALSE)*WindSpeedStep*$T$3:$T$1003)</f>
        <v>1923.0497811075275</v>
      </c>
      <c r="P3451" s="43">
        <f t="shared" si="214"/>
        <v>1.3105578014108381</v>
      </c>
      <c r="Q3451" s="43">
        <f t="shared" si="215"/>
        <v>2.3737652719617914</v>
      </c>
    </row>
    <row r="3452" spans="5:17" x14ac:dyDescent="0.2">
      <c r="E3452" s="16">
        <v>40975.6875</v>
      </c>
      <c r="F3452" s="22">
        <v>15.17</v>
      </c>
      <c r="G3452" s="22">
        <v>15.13757591513022</v>
      </c>
      <c r="H3452" s="25">
        <v>0.14106789716545814</v>
      </c>
      <c r="I3452" s="3">
        <f t="shared" si="212"/>
        <v>2000</v>
      </c>
      <c r="J3452" s="3">
        <f t="shared" si="213"/>
        <v>2000</v>
      </c>
      <c r="K3452" s="3">
        <f>MIN(J3452-M3452+N3452,'Power Look Up'!$F$4)</f>
        <v>1994.7122121246418</v>
      </c>
      <c r="M3452" s="51">
        <f t="array" ref="M3452">_xlfn.SUM(_xlfn.NORM.DIST($S$3:$S$1003,$G3452,$P3452,FALSE)*WindSpeedStep*$T$3:$T$1003)</f>
        <v>2001.8695697348728</v>
      </c>
      <c r="N3452" s="51">
        <f t="array" ref="N3452">_xlfn.SUM(_xlfn.NORM.DIST($S$3:$S$1003,$G3452,$Q3452,FALSE)*WindSpeedStep*$T$3:$T$1003)</f>
        <v>1996.5817818595146</v>
      </c>
      <c r="P3452" s="43">
        <f t="shared" si="214"/>
        <v>1.5137575915130221</v>
      </c>
      <c r="Q3452" s="43">
        <f t="shared" si="215"/>
        <v>2.1354260025299059</v>
      </c>
    </row>
    <row r="3453" spans="5:17" x14ac:dyDescent="0.2">
      <c r="E3453" s="16">
        <v>40975.694444444445</v>
      </c>
      <c r="F3453" s="22">
        <v>12.93</v>
      </c>
      <c r="G3453" s="22">
        <v>12.877014215010846</v>
      </c>
      <c r="H3453" s="25">
        <v>0.17092034029389017</v>
      </c>
      <c r="I3453" s="3">
        <f t="shared" si="212"/>
        <v>1998.2299999999975</v>
      </c>
      <c r="J3453" s="3">
        <f t="shared" si="213"/>
        <v>1997.6799999999976</v>
      </c>
      <c r="K3453" s="3">
        <f>MIN(J3453-M3453+N3453,'Power Look Up'!$F$4)</f>
        <v>1923.9434992495401</v>
      </c>
      <c r="M3453" s="51">
        <f t="array" ref="M3453">_xlfn.SUM(_xlfn.NORM.DIST($S$3:$S$1003,$G3453,$P3453,FALSE)*WindSpeedStep*$T$3:$T$1003)</f>
        <v>1999.016454596627</v>
      </c>
      <c r="N3453" s="51">
        <f t="array" ref="N3453">_xlfn.SUM(_xlfn.NORM.DIST($S$3:$S$1003,$G3453,$Q3453,FALSE)*WindSpeedStep*$T$3:$T$1003)</f>
        <v>1925.2799538461695</v>
      </c>
      <c r="P3453" s="43">
        <f t="shared" si="214"/>
        <v>1.2877014215010847</v>
      </c>
      <c r="Q3453" s="43">
        <f t="shared" si="215"/>
        <v>2.2009436515989145</v>
      </c>
    </row>
    <row r="3454" spans="5:17" x14ac:dyDescent="0.2">
      <c r="E3454" s="16">
        <v>40975.701388888891</v>
      </c>
      <c r="F3454" s="22">
        <v>12.83</v>
      </c>
      <c r="G3454" s="22">
        <v>12.753767194535605</v>
      </c>
      <c r="H3454" s="25">
        <v>0.18706157443491817</v>
      </c>
      <c r="I3454" s="3">
        <f t="shared" si="212"/>
        <v>1997.1299999999974</v>
      </c>
      <c r="J3454" s="3">
        <f t="shared" si="213"/>
        <v>1996.2499999999975</v>
      </c>
      <c r="K3454" s="3">
        <f>MIN(J3454-M3454+N3454,'Power Look Up'!$F$4)</f>
        <v>1895.2865139555026</v>
      </c>
      <c r="M3454" s="51">
        <f t="array" ref="M3454">_xlfn.SUM(_xlfn.NORM.DIST($S$3:$S$1003,$G3454,$P3454,FALSE)*WindSpeedStep*$T$3:$T$1003)</f>
        <v>1997.2600378398681</v>
      </c>
      <c r="N3454" s="51">
        <f t="array" ref="N3454">_xlfn.SUM(_xlfn.NORM.DIST($S$3:$S$1003,$G3454,$Q3454,FALSE)*WindSpeedStep*$T$3:$T$1003)</f>
        <v>1896.2965517953733</v>
      </c>
      <c r="P3454" s="43">
        <f t="shared" si="214"/>
        <v>1.2753767194535606</v>
      </c>
      <c r="Q3454" s="43">
        <f t="shared" si="215"/>
        <v>2.3857397713862394</v>
      </c>
    </row>
    <row r="3455" spans="5:17" x14ac:dyDescent="0.2">
      <c r="E3455" s="16">
        <v>40975.708333333336</v>
      </c>
      <c r="F3455" s="22">
        <v>12.97</v>
      </c>
      <c r="G3455" s="22">
        <v>13.188187428464438</v>
      </c>
      <c r="H3455" s="25">
        <v>0.15959907478797222</v>
      </c>
      <c r="I3455" s="3">
        <f t="shared" si="212"/>
        <v>1998.6699999999973</v>
      </c>
      <c r="J3455" s="3">
        <f t="shared" si="213"/>
        <v>1999.1899999999998</v>
      </c>
      <c r="K3455" s="3">
        <f>MIN(J3455-M3455+N3455,'Power Look Up'!$F$4)</f>
        <v>1950.0455345448281</v>
      </c>
      <c r="M3455" s="51">
        <f t="array" ref="M3455">_xlfn.SUM(_xlfn.NORM.DIST($S$3:$S$1003,$G3455,$P3455,FALSE)*WindSpeedStep*$T$3:$T$1003)</f>
        <v>2001.8556998354061</v>
      </c>
      <c r="N3455" s="51">
        <f t="array" ref="N3455">_xlfn.SUM(_xlfn.NORM.DIST($S$3:$S$1003,$G3455,$Q3455,FALSE)*WindSpeedStep*$T$3:$T$1003)</f>
        <v>1952.7112343802344</v>
      </c>
      <c r="P3455" s="43">
        <f t="shared" si="214"/>
        <v>1.318818742846444</v>
      </c>
      <c r="Q3455" s="43">
        <f t="shared" si="215"/>
        <v>2.1048225117132908</v>
      </c>
    </row>
    <row r="3456" spans="5:17" x14ac:dyDescent="0.2">
      <c r="E3456" s="16">
        <v>40975.715277777781</v>
      </c>
      <c r="F3456" s="22">
        <v>14.03</v>
      </c>
      <c r="G3456" s="22">
        <v>14.094478487597867</v>
      </c>
      <c r="H3456" s="25">
        <v>0.19315751960085531</v>
      </c>
      <c r="I3456" s="3">
        <f t="shared" si="212"/>
        <v>2000</v>
      </c>
      <c r="J3456" s="3">
        <f t="shared" si="213"/>
        <v>2000</v>
      </c>
      <c r="K3456" s="3">
        <f>MIN(J3456-M3456+N3456,'Power Look Up'!$F$4)</f>
        <v>1942.1740360750264</v>
      </c>
      <c r="M3456" s="51">
        <f t="array" ref="M3456">_xlfn.SUM(_xlfn.NORM.DIST($S$3:$S$1003,$G3456,$P3456,FALSE)*WindSpeedStep*$T$3:$T$1003)</f>
        <v>2003.3332613126565</v>
      </c>
      <c r="N3456" s="51">
        <f t="array" ref="N3456">_xlfn.SUM(_xlfn.NORM.DIST($S$3:$S$1003,$G3456,$Q3456,FALSE)*WindSpeedStep*$T$3:$T$1003)</f>
        <v>1945.5072973876829</v>
      </c>
      <c r="P3456" s="43">
        <f t="shared" si="214"/>
        <v>1.4094478487597868</v>
      </c>
      <c r="Q3456" s="43">
        <f t="shared" si="215"/>
        <v>2.7224545047320183</v>
      </c>
    </row>
    <row r="3457" spans="5:17" x14ac:dyDescent="0.2">
      <c r="E3457" s="16">
        <v>40975.722222222219</v>
      </c>
      <c r="F3457" s="22">
        <v>15.2</v>
      </c>
      <c r="G3457" s="22">
        <v>15.148744299212055</v>
      </c>
      <c r="H3457" s="25">
        <v>0.18289473684210525</v>
      </c>
      <c r="I3457" s="3">
        <f t="shared" si="212"/>
        <v>2000</v>
      </c>
      <c r="J3457" s="3">
        <f t="shared" si="213"/>
        <v>2000</v>
      </c>
      <c r="K3457" s="3">
        <f>MIN(J3457-M3457+N3457,'Power Look Up'!$F$4)</f>
        <v>1974.1075974798607</v>
      </c>
      <c r="M3457" s="51">
        <f t="array" ref="M3457">_xlfn.SUM(_xlfn.NORM.DIST($S$3:$S$1003,$G3457,$P3457,FALSE)*WindSpeedStep*$T$3:$T$1003)</f>
        <v>2001.8542372842946</v>
      </c>
      <c r="N3457" s="51">
        <f t="array" ref="N3457">_xlfn.SUM(_xlfn.NORM.DIST($S$3:$S$1003,$G3457,$Q3457,FALSE)*WindSpeedStep*$T$3:$T$1003)</f>
        <v>1975.9618347641554</v>
      </c>
      <c r="P3457" s="43">
        <f t="shared" si="214"/>
        <v>1.5148744299212056</v>
      </c>
      <c r="Q3457" s="43">
        <f t="shared" si="215"/>
        <v>2.7706256020927307</v>
      </c>
    </row>
    <row r="3458" spans="5:17" x14ac:dyDescent="0.2">
      <c r="E3458" s="16">
        <v>40975.729166666664</v>
      </c>
      <c r="F3458" s="22">
        <v>14.88</v>
      </c>
      <c r="G3458" s="22">
        <v>14.869378783386733</v>
      </c>
      <c r="H3458" s="25">
        <v>0.1700268817204301</v>
      </c>
      <c r="I3458" s="3">
        <f t="shared" si="212"/>
        <v>2000</v>
      </c>
      <c r="J3458" s="3">
        <f t="shared" si="213"/>
        <v>2000</v>
      </c>
      <c r="K3458" s="3">
        <f>MIN(J3458-M3458+N3458,'Power Look Up'!$F$4)</f>
        <v>1978.6222174093439</v>
      </c>
      <c r="M3458" s="51">
        <f t="array" ref="M3458">_xlfn.SUM(_xlfn.NORM.DIST($S$3:$S$1003,$G3458,$P3458,FALSE)*WindSpeedStep*$T$3:$T$1003)</f>
        <v>2002.2569092192082</v>
      </c>
      <c r="N3458" s="51">
        <f t="array" ref="N3458">_xlfn.SUM(_xlfn.NORM.DIST($S$3:$S$1003,$G3458,$Q3458,FALSE)*WindSpeedStep*$T$3:$T$1003)</f>
        <v>1980.8791266285521</v>
      </c>
      <c r="P3458" s="43">
        <f t="shared" si="214"/>
        <v>1.4869378783386733</v>
      </c>
      <c r="Q3458" s="43">
        <f t="shared" si="215"/>
        <v>2.5281941076591687</v>
      </c>
    </row>
    <row r="3459" spans="5:17" x14ac:dyDescent="0.2">
      <c r="E3459" s="16">
        <v>40975.736111111109</v>
      </c>
      <c r="F3459" s="22">
        <v>13.76</v>
      </c>
      <c r="G3459" s="22">
        <v>13.877682419722323</v>
      </c>
      <c r="H3459" s="25">
        <v>0.1504360465116279</v>
      </c>
      <c r="I3459" s="3">
        <f t="shared" ref="I3459:I3522" si="216">INDEX(PowerArray,MIN(MaximumPowerIndex,ROUND(F3459*100,0)))</f>
        <v>1999.7599999999998</v>
      </c>
      <c r="J3459" s="3">
        <f t="shared" ref="J3459:J3522" si="217">INDEX(PowerArray,MIN(MaximumPowerIndex,ROUND(G3459*100,0)))</f>
        <v>1999.8799999999997</v>
      </c>
      <c r="K3459" s="3">
        <f>MIN(J3459-M3459+N3459,'Power Look Up'!$F$4)</f>
        <v>1976.1143937665845</v>
      </c>
      <c r="M3459" s="51">
        <f t="array" ref="M3459">_xlfn.SUM(_xlfn.NORM.DIST($S$3:$S$1003,$G3459,$P3459,FALSE)*WindSpeedStep*$T$3:$T$1003)</f>
        <v>2003.4613842046979</v>
      </c>
      <c r="N3459" s="51">
        <f t="array" ref="N3459">_xlfn.SUM(_xlfn.NORM.DIST($S$3:$S$1003,$G3459,$Q3459,FALSE)*WindSpeedStep*$T$3:$T$1003)</f>
        <v>1979.6957779712827</v>
      </c>
      <c r="P3459" s="43">
        <f t="shared" ref="P3459:P3522" si="218">ReferenceTurbulence*G3459</f>
        <v>1.3877682419722324</v>
      </c>
      <c r="Q3459" s="43">
        <f t="shared" si="215"/>
        <v>2.0877036779669482</v>
      </c>
    </row>
    <row r="3460" spans="5:17" x14ac:dyDescent="0.2">
      <c r="E3460" s="16">
        <v>40975.743055555555</v>
      </c>
      <c r="F3460" s="22">
        <v>13.15</v>
      </c>
      <c r="G3460" s="22">
        <v>13.064769144579214</v>
      </c>
      <c r="H3460" s="25">
        <v>0.1596958174904943</v>
      </c>
      <c r="I3460" s="3">
        <f t="shared" si="216"/>
        <v>1999.1499999999999</v>
      </c>
      <c r="J3460" s="3">
        <f t="shared" si="217"/>
        <v>1999.0599999999997</v>
      </c>
      <c r="K3460" s="3">
        <f>MIN(J3460-M3460+N3460,'Power Look Up'!$F$4)</f>
        <v>1945.9805868805486</v>
      </c>
      <c r="M3460" s="51">
        <f t="array" ref="M3460">_xlfn.SUM(_xlfn.NORM.DIST($S$3:$S$1003,$G3460,$P3460,FALSE)*WindSpeedStep*$T$3:$T$1003)</f>
        <v>2000.9630216079781</v>
      </c>
      <c r="N3460" s="51">
        <f t="array" ref="N3460">_xlfn.SUM(_xlfn.NORM.DIST($S$3:$S$1003,$G3460,$Q3460,FALSE)*WindSpeedStep*$T$3:$T$1003)</f>
        <v>1947.883608488527</v>
      </c>
      <c r="P3460" s="43">
        <f t="shared" si="218"/>
        <v>1.3064769144579216</v>
      </c>
      <c r="Q3460" s="43">
        <f t="shared" ref="Q3460:Q3523" si="219">G3460*H3460</f>
        <v>2.0863889888681637</v>
      </c>
    </row>
    <row r="3461" spans="5:17" x14ac:dyDescent="0.2">
      <c r="E3461" s="16">
        <v>40975.75</v>
      </c>
      <c r="F3461" s="22">
        <v>10.55</v>
      </c>
      <c r="G3461" s="22">
        <v>10.628457835967486</v>
      </c>
      <c r="H3461" s="25">
        <v>0.15165876777251186</v>
      </c>
      <c r="I3461" s="3">
        <f t="shared" si="216"/>
        <v>1783.8499999999517</v>
      </c>
      <c r="J3461" s="3">
        <f t="shared" si="217"/>
        <v>1805.2099999999514</v>
      </c>
      <c r="K3461" s="3">
        <f>MIN(J3461-M3461+N3461,'Power Look Up'!$F$4)</f>
        <v>1719.6519278382962</v>
      </c>
      <c r="M3461" s="51">
        <f t="array" ref="M3461">_xlfn.SUM(_xlfn.NORM.DIST($S$3:$S$1003,$G3461,$P3461,FALSE)*WindSpeedStep*$T$3:$T$1003)</f>
        <v>1796.230802617011</v>
      </c>
      <c r="N3461" s="51">
        <f t="array" ref="N3461">_xlfn.SUM(_xlfn.NORM.DIST($S$3:$S$1003,$G3461,$Q3461,FALSE)*WindSpeedStep*$T$3:$T$1003)</f>
        <v>1710.6727304553558</v>
      </c>
      <c r="P3461" s="43">
        <f t="shared" si="218"/>
        <v>1.0628457835967486</v>
      </c>
      <c r="Q3461" s="43">
        <f t="shared" si="219"/>
        <v>1.611898818724927</v>
      </c>
    </row>
    <row r="3462" spans="5:17" x14ac:dyDescent="0.2">
      <c r="E3462" s="16">
        <v>40975.756944444445</v>
      </c>
      <c r="F3462" s="22">
        <v>11.82</v>
      </c>
      <c r="G3462" s="22">
        <v>11.924202778215648</v>
      </c>
      <c r="H3462" s="25">
        <v>0.15313028764805414</v>
      </c>
      <c r="I3462" s="3">
        <f t="shared" si="216"/>
        <v>1972.8799999999826</v>
      </c>
      <c r="J3462" s="3">
        <f t="shared" si="217"/>
        <v>1981.2799999999825</v>
      </c>
      <c r="K3462" s="3">
        <f>MIN(J3462-M3462+N3462,'Power Look Up'!$F$4)</f>
        <v>1900.1433059743902</v>
      </c>
      <c r="M3462" s="51">
        <f t="array" ref="M3462">_xlfn.SUM(_xlfn.NORM.DIST($S$3:$S$1003,$G3462,$P3462,FALSE)*WindSpeedStep*$T$3:$T$1003)</f>
        <v>1968.630127540272</v>
      </c>
      <c r="N3462" s="51">
        <f t="array" ref="N3462">_xlfn.SUM(_xlfn.NORM.DIST($S$3:$S$1003,$G3462,$Q3462,FALSE)*WindSpeedStep*$T$3:$T$1003)</f>
        <v>1887.4934335146797</v>
      </c>
      <c r="P3462" s="43">
        <f t="shared" si="218"/>
        <v>1.1924202778215649</v>
      </c>
      <c r="Q3462" s="43">
        <f t="shared" si="219"/>
        <v>1.8259566014018884</v>
      </c>
    </row>
    <row r="3463" spans="5:17" x14ac:dyDescent="0.2">
      <c r="E3463" s="16">
        <v>40975.763888888891</v>
      </c>
      <c r="F3463" s="22">
        <v>12.83</v>
      </c>
      <c r="G3463" s="22">
        <v>12.909636430829707</v>
      </c>
      <c r="H3463" s="25">
        <v>0.13250194855806702</v>
      </c>
      <c r="I3463" s="3">
        <f t="shared" si="216"/>
        <v>1997.1299999999974</v>
      </c>
      <c r="J3463" s="3">
        <f t="shared" si="217"/>
        <v>1998.0099999999975</v>
      </c>
      <c r="K3463" s="3">
        <f>MIN(J3463-M3463+N3463,'Power Look Up'!$F$4)</f>
        <v>1971.1297426796982</v>
      </c>
      <c r="M3463" s="51">
        <f t="array" ref="M3463">_xlfn.SUM(_xlfn.NORM.DIST($S$3:$S$1003,$G3463,$P3463,FALSE)*WindSpeedStep*$T$3:$T$1003)</f>
        <v>1999.413140810195</v>
      </c>
      <c r="N3463" s="51">
        <f t="array" ref="N3463">_xlfn.SUM(_xlfn.NORM.DIST($S$3:$S$1003,$G3463,$Q3463,FALSE)*WindSpeedStep*$T$3:$T$1003)</f>
        <v>1972.5328834898958</v>
      </c>
      <c r="P3463" s="43">
        <f t="shared" si="218"/>
        <v>1.2909636430829707</v>
      </c>
      <c r="Q3463" s="43">
        <f t="shared" si="219"/>
        <v>1.7105519822611457</v>
      </c>
    </row>
    <row r="3464" spans="5:17" x14ac:dyDescent="0.2">
      <c r="E3464" s="16">
        <v>40975.770833333336</v>
      </c>
      <c r="F3464" s="22">
        <v>12.34</v>
      </c>
      <c r="G3464" s="22">
        <v>12.422950681759881</v>
      </c>
      <c r="H3464" s="25">
        <v>0.12965964343598055</v>
      </c>
      <c r="I3464" s="3">
        <f t="shared" si="216"/>
        <v>1991.7399999999975</v>
      </c>
      <c r="J3464" s="3">
        <f t="shared" si="217"/>
        <v>1992.6199999999976</v>
      </c>
      <c r="K3464" s="3">
        <f>MIN(J3464-M3464+N3464,'Power Look Up'!$F$4)</f>
        <v>1959.0004837703054</v>
      </c>
      <c r="M3464" s="51">
        <f t="array" ref="M3464">_xlfn.SUM(_xlfn.NORM.DIST($S$3:$S$1003,$G3464,$P3464,FALSE)*WindSpeedStep*$T$3:$T$1003)</f>
        <v>1990.0134716572747</v>
      </c>
      <c r="N3464" s="51">
        <f t="array" ref="N3464">_xlfn.SUM(_xlfn.NORM.DIST($S$3:$S$1003,$G3464,$Q3464,FALSE)*WindSpeedStep*$T$3:$T$1003)</f>
        <v>1956.3939554275826</v>
      </c>
      <c r="P3464" s="43">
        <f t="shared" si="218"/>
        <v>1.2422950681759881</v>
      </c>
      <c r="Q3464" s="43">
        <f t="shared" si="219"/>
        <v>1.6107553558197576</v>
      </c>
    </row>
    <row r="3465" spans="5:17" x14ac:dyDescent="0.2">
      <c r="E3465" s="16">
        <v>40975.777777777781</v>
      </c>
      <c r="F3465" s="22">
        <v>11.32</v>
      </c>
      <c r="G3465" s="22">
        <v>11.477418536845677</v>
      </c>
      <c r="H3465" s="25">
        <v>0.15547703180212014</v>
      </c>
      <c r="I3465" s="3">
        <f t="shared" si="216"/>
        <v>1930.8799999999835</v>
      </c>
      <c r="J3465" s="3">
        <f t="shared" si="217"/>
        <v>1944.3199999999831</v>
      </c>
      <c r="K3465" s="3">
        <f>MIN(J3465-M3465+N3465,'Power Look Up'!$F$4)</f>
        <v>1848.8482118520426</v>
      </c>
      <c r="M3465" s="51">
        <f t="array" ref="M3465">_xlfn.SUM(_xlfn.NORM.DIST($S$3:$S$1003,$G3465,$P3465,FALSE)*WindSpeedStep*$T$3:$T$1003)</f>
        <v>1932.7548411040179</v>
      </c>
      <c r="N3465" s="51">
        <f t="array" ref="N3465">_xlfn.SUM(_xlfn.NORM.DIST($S$3:$S$1003,$G3465,$Q3465,FALSE)*WindSpeedStep*$T$3:$T$1003)</f>
        <v>1837.2830529560774</v>
      </c>
      <c r="P3465" s="43">
        <f t="shared" si="218"/>
        <v>1.1477418536845678</v>
      </c>
      <c r="Q3465" s="43">
        <f t="shared" si="219"/>
        <v>1.7844749668593984</v>
      </c>
    </row>
    <row r="3466" spans="5:17" x14ac:dyDescent="0.2">
      <c r="E3466" s="16">
        <v>40975.784722222219</v>
      </c>
      <c r="F3466" s="22">
        <v>11.81</v>
      </c>
      <c r="G3466" s="22">
        <v>11.989166132471588</v>
      </c>
      <c r="H3466" s="25">
        <v>0.13801862828111769</v>
      </c>
      <c r="I3466" s="3">
        <f t="shared" si="216"/>
        <v>1972.0399999999827</v>
      </c>
      <c r="J3466" s="3">
        <f t="shared" si="217"/>
        <v>1987.1599999999823</v>
      </c>
      <c r="K3466" s="3">
        <f>MIN(J3466-M3466+N3466,'Power Look Up'!$F$4)</f>
        <v>1931.70913893376</v>
      </c>
      <c r="M3466" s="51">
        <f t="array" ref="M3466">_xlfn.SUM(_xlfn.NORM.DIST($S$3:$S$1003,$G3466,$P3466,FALSE)*WindSpeedStep*$T$3:$T$1003)</f>
        <v>1972.3524229513114</v>
      </c>
      <c r="N3466" s="51">
        <f t="array" ref="N3466">_xlfn.SUM(_xlfn.NORM.DIST($S$3:$S$1003,$G3466,$Q3466,FALSE)*WindSpeedStep*$T$3:$T$1003)</f>
        <v>1916.901561885089</v>
      </c>
      <c r="P3466" s="43">
        <f t="shared" si="218"/>
        <v>1.1989166132471589</v>
      </c>
      <c r="Q3466" s="43">
        <f t="shared" si="219"/>
        <v>1.6547282638381615</v>
      </c>
    </row>
    <row r="3467" spans="5:17" x14ac:dyDescent="0.2">
      <c r="E3467" s="16">
        <v>40975.791666666664</v>
      </c>
      <c r="F3467" s="22">
        <v>11.81</v>
      </c>
      <c r="G3467" s="22">
        <v>11.95161290081225</v>
      </c>
      <c r="H3467" s="25">
        <v>0.14055884843353089</v>
      </c>
      <c r="I3467" s="3">
        <f t="shared" si="216"/>
        <v>1972.0399999999827</v>
      </c>
      <c r="J3467" s="3">
        <f t="shared" si="217"/>
        <v>1983.7999999999824</v>
      </c>
      <c r="K3467" s="3">
        <f>MIN(J3467-M3467+N3467,'Power Look Up'!$F$4)</f>
        <v>1923.4613243629224</v>
      </c>
      <c r="M3467" s="51">
        <f t="array" ref="M3467">_xlfn.SUM(_xlfn.NORM.DIST($S$3:$S$1003,$G3467,$P3467,FALSE)*WindSpeedStep*$T$3:$T$1003)</f>
        <v>1970.2406264632677</v>
      </c>
      <c r="N3467" s="51">
        <f t="array" ref="N3467">_xlfn.SUM(_xlfn.NORM.DIST($S$3:$S$1003,$G3467,$Q3467,FALSE)*WindSpeedStep*$T$3:$T$1003)</f>
        <v>1909.9019508262077</v>
      </c>
      <c r="P3467" s="43">
        <f t="shared" si="218"/>
        <v>1.1951612900812252</v>
      </c>
      <c r="Q3467" s="43">
        <f t="shared" si="219"/>
        <v>1.6799049462615017</v>
      </c>
    </row>
    <row r="3468" spans="5:17" x14ac:dyDescent="0.2">
      <c r="E3468" s="16">
        <v>40975.798611111109</v>
      </c>
      <c r="F3468" s="22">
        <v>10.93</v>
      </c>
      <c r="G3468" s="22">
        <v>11.020683162615823</v>
      </c>
      <c r="H3468" s="25">
        <v>0.18298261665141813</v>
      </c>
      <c r="I3468" s="3">
        <f t="shared" si="216"/>
        <v>1885.3099999999497</v>
      </c>
      <c r="J3468" s="3">
        <f t="shared" si="217"/>
        <v>1905.6799999999839</v>
      </c>
      <c r="K3468" s="3">
        <f>MIN(J3468-M3468+N3468,'Power Look Up'!$F$4)</f>
        <v>1762.2928509737906</v>
      </c>
      <c r="M3468" s="51">
        <f t="array" ref="M3468">_xlfn.SUM(_xlfn.NORM.DIST($S$3:$S$1003,$G3468,$P3468,FALSE)*WindSpeedStep*$T$3:$T$1003)</f>
        <v>1872.2852907421736</v>
      </c>
      <c r="N3468" s="51">
        <f t="array" ref="N3468">_xlfn.SUM(_xlfn.NORM.DIST($S$3:$S$1003,$G3468,$Q3468,FALSE)*WindSpeedStep*$T$3:$T$1003)</f>
        <v>1728.8981417159803</v>
      </c>
      <c r="P3468" s="43">
        <f t="shared" si="218"/>
        <v>1.1020683162615823</v>
      </c>
      <c r="Q3468" s="43">
        <f t="shared" si="219"/>
        <v>2.0165934423816694</v>
      </c>
    </row>
    <row r="3469" spans="5:17" x14ac:dyDescent="0.2">
      <c r="E3469" s="16">
        <v>40975.805555555555</v>
      </c>
      <c r="F3469" s="22">
        <v>10.85</v>
      </c>
      <c r="G3469" s="22">
        <v>11.011149984526911</v>
      </c>
      <c r="H3469" s="25">
        <v>0.15115207373271888</v>
      </c>
      <c r="I3469" s="3">
        <f t="shared" si="216"/>
        <v>1863.94999999995</v>
      </c>
      <c r="J3469" s="3">
        <f t="shared" si="217"/>
        <v>1904.839999999984</v>
      </c>
      <c r="K3469" s="3">
        <f>MIN(J3469-M3469+N3469,'Power Look Up'!$F$4)</f>
        <v>1813.9313259538731</v>
      </c>
      <c r="M3469" s="51">
        <f t="array" ref="M3469">_xlfn.SUM(_xlfn.NORM.DIST($S$3:$S$1003,$G3469,$P3469,FALSE)*WindSpeedStep*$T$3:$T$1003)</f>
        <v>1870.7165949586956</v>
      </c>
      <c r="N3469" s="51">
        <f t="array" ref="N3469">_xlfn.SUM(_xlfn.NORM.DIST($S$3:$S$1003,$G3469,$Q3469,FALSE)*WindSpeedStep*$T$3:$T$1003)</f>
        <v>1779.8079209125847</v>
      </c>
      <c r="P3469" s="43">
        <f t="shared" si="218"/>
        <v>1.1011149984526911</v>
      </c>
      <c r="Q3469" s="43">
        <f t="shared" si="219"/>
        <v>1.664358154343238</v>
      </c>
    </row>
    <row r="3470" spans="5:17" x14ac:dyDescent="0.2">
      <c r="E3470" s="16">
        <v>40975.8125</v>
      </c>
      <c r="F3470" s="22">
        <v>10.53</v>
      </c>
      <c r="G3470" s="22">
        <v>10.578000948204307</v>
      </c>
      <c r="H3470" s="25">
        <v>0.12535612535612536</v>
      </c>
      <c r="I3470" s="3">
        <f t="shared" si="216"/>
        <v>1778.509999999952</v>
      </c>
      <c r="J3470" s="3">
        <f t="shared" si="217"/>
        <v>1791.8599999999517</v>
      </c>
      <c r="K3470" s="3">
        <f>MIN(J3470-M3470+N3470,'Power Look Up'!$F$4)</f>
        <v>1749.7281721045451</v>
      </c>
      <c r="M3470" s="51">
        <f t="array" ref="M3470">_xlfn.SUM(_xlfn.NORM.DIST($S$3:$S$1003,$G3470,$P3470,FALSE)*WindSpeedStep*$T$3:$T$1003)</f>
        <v>1784.6839439500984</v>
      </c>
      <c r="N3470" s="51">
        <f t="array" ref="N3470">_xlfn.SUM(_xlfn.NORM.DIST($S$3:$S$1003,$G3470,$Q3470,FALSE)*WindSpeedStep*$T$3:$T$1003)</f>
        <v>1742.5521160546919</v>
      </c>
      <c r="P3470" s="43">
        <f t="shared" si="218"/>
        <v>1.0578000948204307</v>
      </c>
      <c r="Q3470" s="43">
        <f t="shared" si="219"/>
        <v>1.326017212880312</v>
      </c>
    </row>
    <row r="3471" spans="5:17" x14ac:dyDescent="0.2">
      <c r="E3471" s="16">
        <v>40975.826388888891</v>
      </c>
      <c r="F3471" s="22">
        <v>11.12</v>
      </c>
      <c r="G3471" s="22">
        <v>11.2055860075331</v>
      </c>
      <c r="H3471" s="25">
        <v>0.15467625899280577</v>
      </c>
      <c r="I3471" s="3">
        <f t="shared" si="216"/>
        <v>1914.0799999999838</v>
      </c>
      <c r="J3471" s="3">
        <f t="shared" si="217"/>
        <v>1921.6399999999837</v>
      </c>
      <c r="K3471" s="3">
        <f>MIN(J3471-M3471+N3471,'Power Look Up'!$F$4)</f>
        <v>1824.624449987316</v>
      </c>
      <c r="M3471" s="51">
        <f t="array" ref="M3471">_xlfn.SUM(_xlfn.NORM.DIST($S$3:$S$1003,$G3471,$P3471,FALSE)*WindSpeedStep*$T$3:$T$1003)</f>
        <v>1900.1229254282212</v>
      </c>
      <c r="N3471" s="51">
        <f t="array" ref="N3471">_xlfn.SUM(_xlfn.NORM.DIST($S$3:$S$1003,$G3471,$Q3471,FALSE)*WindSpeedStep*$T$3:$T$1003)</f>
        <v>1803.1073754155534</v>
      </c>
      <c r="P3471" s="43">
        <f t="shared" si="218"/>
        <v>1.1205586007533099</v>
      </c>
      <c r="Q3471" s="43">
        <f t="shared" si="219"/>
        <v>1.7332381234673502</v>
      </c>
    </row>
    <row r="3472" spans="5:17" x14ac:dyDescent="0.2">
      <c r="E3472" s="16">
        <v>40975.833333333336</v>
      </c>
      <c r="F3472" s="22">
        <v>10.43</v>
      </c>
      <c r="G3472" s="22">
        <v>10.567568150011873</v>
      </c>
      <c r="H3472" s="25">
        <v>0.15627996164908917</v>
      </c>
      <c r="I3472" s="3">
        <f t="shared" si="216"/>
        <v>1751.8099999999524</v>
      </c>
      <c r="J3472" s="3">
        <f t="shared" si="217"/>
        <v>1789.1899999999516</v>
      </c>
      <c r="K3472" s="3">
        <f>MIN(J3472-M3472+N3472,'Power Look Up'!$F$4)</f>
        <v>1698.28267376808</v>
      </c>
      <c r="M3472" s="51">
        <f t="array" ref="M3472">_xlfn.SUM(_xlfn.NORM.DIST($S$3:$S$1003,$G3472,$P3472,FALSE)*WindSpeedStep*$T$3:$T$1003)</f>
        <v>1782.2455415388558</v>
      </c>
      <c r="N3472" s="51">
        <f t="array" ref="N3472">_xlfn.SUM(_xlfn.NORM.DIST($S$3:$S$1003,$G3472,$Q3472,FALSE)*WindSpeedStep*$T$3:$T$1003)</f>
        <v>1691.3382153069842</v>
      </c>
      <c r="P3472" s="43">
        <f t="shared" si="218"/>
        <v>1.0567568150011872</v>
      </c>
      <c r="Q3472" s="43">
        <f t="shared" si="219"/>
        <v>1.6514991452079917</v>
      </c>
    </row>
    <row r="3473" spans="5:17" x14ac:dyDescent="0.2">
      <c r="E3473" s="16">
        <v>40975.840277777781</v>
      </c>
      <c r="F3473" s="22">
        <v>9.7899999999999991</v>
      </c>
      <c r="G3473" s="22">
        <v>9.9426325303585354</v>
      </c>
      <c r="H3473" s="25">
        <v>0.14096016343207354</v>
      </c>
      <c r="I3473" s="3">
        <f t="shared" si="216"/>
        <v>1556.9899999999375</v>
      </c>
      <c r="J3473" s="3">
        <f t="shared" si="217"/>
        <v>1614.1399999999362</v>
      </c>
      <c r="K3473" s="3">
        <f>MIN(J3473-M3473+N3473,'Power Look Up'!$F$4)</f>
        <v>1571.1482657976023</v>
      </c>
      <c r="M3473" s="51">
        <f t="array" ref="M3473">_xlfn.SUM(_xlfn.NORM.DIST($S$3:$S$1003,$G3473,$P3473,FALSE)*WindSpeedStep*$T$3:$T$1003)</f>
        <v>1605.5972728004299</v>
      </c>
      <c r="N3473" s="51">
        <f t="array" ref="N3473">_xlfn.SUM(_xlfn.NORM.DIST($S$3:$S$1003,$G3473,$Q3473,FALSE)*WindSpeedStep*$T$3:$T$1003)</f>
        <v>1562.605538598096</v>
      </c>
      <c r="P3473" s="43">
        <f t="shared" si="218"/>
        <v>0.99426325303585361</v>
      </c>
      <c r="Q3473" s="43">
        <f t="shared" si="219"/>
        <v>1.40151510642439</v>
      </c>
    </row>
    <row r="3474" spans="5:17" x14ac:dyDescent="0.2">
      <c r="E3474" s="16">
        <v>40975.847222222219</v>
      </c>
      <c r="F3474" s="22">
        <v>10.01</v>
      </c>
      <c r="G3474" s="22">
        <v>10.192398391390462</v>
      </c>
      <c r="H3474" s="25">
        <v>0.18681318681318682</v>
      </c>
      <c r="I3474" s="3">
        <f t="shared" si="216"/>
        <v>1639.6699999999548</v>
      </c>
      <c r="J3474" s="3">
        <f t="shared" si="217"/>
        <v>1687.7299999999539</v>
      </c>
      <c r="K3474" s="3">
        <f>MIN(J3474-M3474+N3474,'Power Look Up'!$F$4)</f>
        <v>1574.862316649585</v>
      </c>
      <c r="M3474" s="51">
        <f t="array" ref="M3474">_xlfn.SUM(_xlfn.NORM.DIST($S$3:$S$1003,$G3474,$P3474,FALSE)*WindSpeedStep*$T$3:$T$1003)</f>
        <v>1683.1412358269874</v>
      </c>
      <c r="N3474" s="51">
        <f t="array" ref="N3474">_xlfn.SUM(_xlfn.NORM.DIST($S$3:$S$1003,$G3474,$Q3474,FALSE)*WindSpeedStep*$T$3:$T$1003)</f>
        <v>1570.2735524766185</v>
      </c>
      <c r="P3474" s="43">
        <f t="shared" si="218"/>
        <v>1.0192398391390463</v>
      </c>
      <c r="Q3474" s="43">
        <f t="shared" si="219"/>
        <v>1.9040744247652512</v>
      </c>
    </row>
    <row r="3475" spans="5:17" x14ac:dyDescent="0.2">
      <c r="E3475" s="16">
        <v>40975.854166666664</v>
      </c>
      <c r="F3475" s="22">
        <v>10.8</v>
      </c>
      <c r="G3475" s="22">
        <v>10.902747770320085</v>
      </c>
      <c r="H3475" s="25">
        <v>0.20185185185185187</v>
      </c>
      <c r="I3475" s="3">
        <f t="shared" si="216"/>
        <v>1850.5999999999503</v>
      </c>
      <c r="J3475" s="3">
        <f t="shared" si="217"/>
        <v>1877.2999999999497</v>
      </c>
      <c r="K3475" s="3">
        <f>MIN(J3475-M3475+N3475,'Power Look Up'!$F$4)</f>
        <v>1706.9619424220455</v>
      </c>
      <c r="M3475" s="51">
        <f t="array" ref="M3475">_xlfn.SUM(_xlfn.NORM.DIST($S$3:$S$1003,$G3475,$P3475,FALSE)*WindSpeedStep*$T$3:$T$1003)</f>
        <v>1851.9222472407237</v>
      </c>
      <c r="N3475" s="51">
        <f t="array" ref="N3475">_xlfn.SUM(_xlfn.NORM.DIST($S$3:$S$1003,$G3475,$Q3475,FALSE)*WindSpeedStep*$T$3:$T$1003)</f>
        <v>1681.5841896628194</v>
      </c>
      <c r="P3475" s="43">
        <f t="shared" si="218"/>
        <v>1.0902747770320085</v>
      </c>
      <c r="Q3475" s="43">
        <f t="shared" si="219"/>
        <v>2.2007398277127579</v>
      </c>
    </row>
    <row r="3476" spans="5:17" x14ac:dyDescent="0.2">
      <c r="E3476" s="16">
        <v>40975.861111111109</v>
      </c>
      <c r="F3476" s="22">
        <v>12.78</v>
      </c>
      <c r="G3476" s="22">
        <v>13.042839567843336</v>
      </c>
      <c r="H3476" s="25">
        <v>0.11737089201877934</v>
      </c>
      <c r="I3476" s="3">
        <f t="shared" si="216"/>
        <v>1996.5799999999974</v>
      </c>
      <c r="J3476" s="3">
        <f t="shared" si="217"/>
        <v>1999.0399999999997</v>
      </c>
      <c r="K3476" s="3">
        <f>MIN(J3476-M3476+N3476,'Power Look Up'!$F$4)</f>
        <v>1987.8101301788656</v>
      </c>
      <c r="M3476" s="51">
        <f t="array" ref="M3476">_xlfn.SUM(_xlfn.NORM.DIST($S$3:$S$1003,$G3476,$P3476,FALSE)*WindSpeedStep*$T$3:$T$1003)</f>
        <v>2000.7750011408893</v>
      </c>
      <c r="N3476" s="51">
        <f t="array" ref="N3476">_xlfn.SUM(_xlfn.NORM.DIST($S$3:$S$1003,$G3476,$Q3476,FALSE)*WindSpeedStep*$T$3:$T$1003)</f>
        <v>1989.5451313197552</v>
      </c>
      <c r="P3476" s="43">
        <f t="shared" si="218"/>
        <v>1.3042839567843336</v>
      </c>
      <c r="Q3476" s="43">
        <f t="shared" si="219"/>
        <v>1.5308497145356028</v>
      </c>
    </row>
    <row r="3477" spans="5:17" x14ac:dyDescent="0.2">
      <c r="E3477" s="16">
        <v>40975.868055555555</v>
      </c>
      <c r="F3477" s="22">
        <v>11.56</v>
      </c>
      <c r="G3477" s="22">
        <v>11.655579219122309</v>
      </c>
      <c r="H3477" s="25">
        <v>0.1565743944636678</v>
      </c>
      <c r="I3477" s="3">
        <f t="shared" si="216"/>
        <v>1951.0399999999831</v>
      </c>
      <c r="J3477" s="3">
        <f t="shared" si="217"/>
        <v>1959.4399999999828</v>
      </c>
      <c r="K3477" s="3">
        <f>MIN(J3477-M3477+N3477,'Power Look Up'!$F$4)</f>
        <v>1865.6436004074883</v>
      </c>
      <c r="M3477" s="51">
        <f t="array" ref="M3477">_xlfn.SUM(_xlfn.NORM.DIST($S$3:$S$1003,$G3477,$P3477,FALSE)*WindSpeedStep*$T$3:$T$1003)</f>
        <v>1949.421608838031</v>
      </c>
      <c r="N3477" s="51">
        <f t="array" ref="N3477">_xlfn.SUM(_xlfn.NORM.DIST($S$3:$S$1003,$G3477,$Q3477,FALSE)*WindSpeedStep*$T$3:$T$1003)</f>
        <v>1855.6252092455366</v>
      </c>
      <c r="P3477" s="43">
        <f t="shared" si="218"/>
        <v>1.165557921912231</v>
      </c>
      <c r="Q3477" s="43">
        <f t="shared" si="219"/>
        <v>1.8249652583573857</v>
      </c>
    </row>
    <row r="3478" spans="5:17" x14ac:dyDescent="0.2">
      <c r="E3478" s="16">
        <v>40975.875</v>
      </c>
      <c r="F3478" s="22">
        <v>13.32</v>
      </c>
      <c r="G3478" s="22">
        <v>13.36541827405059</v>
      </c>
      <c r="H3478" s="25">
        <v>0.14714714714714713</v>
      </c>
      <c r="I3478" s="3">
        <f t="shared" si="216"/>
        <v>1999.3199999999997</v>
      </c>
      <c r="J3478" s="3">
        <f t="shared" si="217"/>
        <v>1999.3699999999997</v>
      </c>
      <c r="K3478" s="3">
        <f>MIN(J3478-M3478+N3478,'Power Look Up'!$F$4)</f>
        <v>1967.9151357556229</v>
      </c>
      <c r="M3478" s="51">
        <f t="array" ref="M3478">_xlfn.SUM(_xlfn.NORM.DIST($S$3:$S$1003,$G3478,$P3478,FALSE)*WindSpeedStep*$T$3:$T$1003)</f>
        <v>2002.7222247956788</v>
      </c>
      <c r="N3478" s="51">
        <f t="array" ref="N3478">_xlfn.SUM(_xlfn.NORM.DIST($S$3:$S$1003,$G3478,$Q3478,FALSE)*WindSpeedStep*$T$3:$T$1003)</f>
        <v>1971.2673605513021</v>
      </c>
      <c r="P3478" s="43">
        <f t="shared" si="218"/>
        <v>1.3365418274050591</v>
      </c>
      <c r="Q3478" s="43">
        <f t="shared" si="219"/>
        <v>1.9666831694548914</v>
      </c>
    </row>
    <row r="3479" spans="5:17" x14ac:dyDescent="0.2">
      <c r="E3479" s="16">
        <v>40975.881944444445</v>
      </c>
      <c r="F3479" s="22">
        <v>14.15</v>
      </c>
      <c r="G3479" s="22">
        <v>14.31508660552092</v>
      </c>
      <c r="H3479" s="25">
        <v>0.11590106007067137</v>
      </c>
      <c r="I3479" s="3">
        <f t="shared" si="216"/>
        <v>2000</v>
      </c>
      <c r="J3479" s="3">
        <f t="shared" si="217"/>
        <v>2000</v>
      </c>
      <c r="K3479" s="3">
        <f>MIN(J3479-M3479+N3479,'Power Look Up'!$F$4)</f>
        <v>1997.6084961530964</v>
      </c>
      <c r="M3479" s="51">
        <f t="array" ref="M3479">_xlfn.SUM(_xlfn.NORM.DIST($S$3:$S$1003,$G3479,$P3479,FALSE)*WindSpeedStep*$T$3:$T$1003)</f>
        <v>2003.079931407103</v>
      </c>
      <c r="N3479" s="51">
        <f t="array" ref="N3479">_xlfn.SUM(_xlfn.NORM.DIST($S$3:$S$1003,$G3479,$Q3479,FALSE)*WindSpeedStep*$T$3:$T$1003)</f>
        <v>2000.6884275601994</v>
      </c>
      <c r="P3479" s="43">
        <f t="shared" si="218"/>
        <v>1.4315086605520921</v>
      </c>
      <c r="Q3479" s="43">
        <f t="shared" si="219"/>
        <v>1.6591337125833432</v>
      </c>
    </row>
    <row r="3480" spans="5:17" x14ac:dyDescent="0.2">
      <c r="E3480" s="16">
        <v>40975.888888888891</v>
      </c>
      <c r="F3480" s="22">
        <v>14.7</v>
      </c>
      <c r="G3480" s="22">
        <v>14.814078277894913</v>
      </c>
      <c r="H3480" s="25">
        <v>0.10136054421768707</v>
      </c>
      <c r="I3480" s="3">
        <f t="shared" si="216"/>
        <v>2000</v>
      </c>
      <c r="J3480" s="3">
        <f t="shared" si="217"/>
        <v>2000</v>
      </c>
      <c r="K3480" s="3">
        <f>MIN(J3480-M3480+N3480,'Power Look Up'!$F$4)</f>
        <v>1999.9636821135284</v>
      </c>
      <c r="M3480" s="51">
        <f t="array" ref="M3480">_xlfn.SUM(_xlfn.NORM.DIST($S$3:$S$1003,$G3480,$P3480,FALSE)*WindSpeedStep*$T$3:$T$1003)</f>
        <v>2002.3403423046063</v>
      </c>
      <c r="N3480" s="51">
        <f t="array" ref="N3480">_xlfn.SUM(_xlfn.NORM.DIST($S$3:$S$1003,$G3480,$Q3480,FALSE)*WindSpeedStep*$T$3:$T$1003)</f>
        <v>2002.3040244181348</v>
      </c>
      <c r="P3480" s="43">
        <f t="shared" si="218"/>
        <v>1.4814078277894913</v>
      </c>
      <c r="Q3480" s="43">
        <f t="shared" si="219"/>
        <v>1.501563036330845</v>
      </c>
    </row>
    <row r="3481" spans="5:17" x14ac:dyDescent="0.2">
      <c r="E3481" s="16">
        <v>40975.909722222219</v>
      </c>
      <c r="F3481" s="22">
        <v>12.75</v>
      </c>
      <c r="G3481" s="22">
        <v>12.805488662072621</v>
      </c>
      <c r="H3481" s="25">
        <v>0.14980392156862746</v>
      </c>
      <c r="I3481" s="3">
        <f t="shared" si="216"/>
        <v>1996.2499999999975</v>
      </c>
      <c r="J3481" s="3">
        <f t="shared" si="217"/>
        <v>1996.9099999999976</v>
      </c>
      <c r="K3481" s="3">
        <f>MIN(J3481-M3481+N3481,'Power Look Up'!$F$4)</f>
        <v>1947.8042734662254</v>
      </c>
      <c r="M3481" s="51">
        <f t="array" ref="M3481">_xlfn.SUM(_xlfn.NORM.DIST($S$3:$S$1003,$G3481,$P3481,FALSE)*WindSpeedStep*$T$3:$T$1003)</f>
        <v>1998.049231840502</v>
      </c>
      <c r="N3481" s="51">
        <f t="array" ref="N3481">_xlfn.SUM(_xlfn.NORM.DIST($S$3:$S$1003,$G3481,$Q3481,FALSE)*WindSpeedStep*$T$3:$T$1003)</f>
        <v>1948.9435053067298</v>
      </c>
      <c r="P3481" s="43">
        <f t="shared" si="218"/>
        <v>1.2805488662072622</v>
      </c>
      <c r="Q3481" s="43">
        <f t="shared" si="219"/>
        <v>1.9183124191810752</v>
      </c>
    </row>
    <row r="3482" spans="5:17" x14ac:dyDescent="0.2">
      <c r="E3482" s="16">
        <v>40975.923611111109</v>
      </c>
      <c r="F3482" s="22">
        <v>12.82</v>
      </c>
      <c r="G3482" s="22">
        <v>12.942804600747682</v>
      </c>
      <c r="H3482" s="25">
        <v>0.12870514820592824</v>
      </c>
      <c r="I3482" s="3">
        <f t="shared" si="216"/>
        <v>1997.0199999999975</v>
      </c>
      <c r="J3482" s="3">
        <f t="shared" si="217"/>
        <v>1998.3399999999974</v>
      </c>
      <c r="K3482" s="3">
        <f>MIN(J3482-M3482+N3482,'Power Look Up'!$F$4)</f>
        <v>1975.8646910514087</v>
      </c>
      <c r="M3482" s="51">
        <f t="array" ref="M3482">_xlfn.SUM(_xlfn.NORM.DIST($S$3:$S$1003,$G3482,$P3482,FALSE)*WindSpeedStep*$T$3:$T$1003)</f>
        <v>1999.789739954414</v>
      </c>
      <c r="N3482" s="51">
        <f t="array" ref="N3482">_xlfn.SUM(_xlfn.NORM.DIST($S$3:$S$1003,$G3482,$Q3482,FALSE)*WindSpeedStep*$T$3:$T$1003)</f>
        <v>1977.3144310058253</v>
      </c>
      <c r="P3482" s="43">
        <f t="shared" si="218"/>
        <v>1.2942804600747682</v>
      </c>
      <c r="Q3482" s="43">
        <f t="shared" si="219"/>
        <v>1.6658055843396002</v>
      </c>
    </row>
    <row r="3483" spans="5:17" x14ac:dyDescent="0.2">
      <c r="E3483" s="16">
        <v>40975.930555555555</v>
      </c>
      <c r="F3483" s="22">
        <v>13.59</v>
      </c>
      <c r="G3483" s="22">
        <v>13.707984896105401</v>
      </c>
      <c r="H3483" s="25">
        <v>0.15820456217807211</v>
      </c>
      <c r="I3483" s="3">
        <f t="shared" si="216"/>
        <v>1999.5899999999997</v>
      </c>
      <c r="J3483" s="3">
        <f t="shared" si="217"/>
        <v>1999.7099999999998</v>
      </c>
      <c r="K3483" s="3">
        <f>MIN(J3483-M3483+N3483,'Power Look Up'!$F$4)</f>
        <v>1965.9188492799572</v>
      </c>
      <c r="M3483" s="51">
        <f t="array" ref="M3483">_xlfn.SUM(_xlfn.NORM.DIST($S$3:$S$1003,$G3483,$P3483,FALSE)*WindSpeedStep*$T$3:$T$1003)</f>
        <v>2003.4235210159852</v>
      </c>
      <c r="N3483" s="51">
        <f t="array" ref="N3483">_xlfn.SUM(_xlfn.NORM.DIST($S$3:$S$1003,$G3483,$Q3483,FALSE)*WindSpeedStep*$T$3:$T$1003)</f>
        <v>1969.6323702959426</v>
      </c>
      <c r="P3483" s="43">
        <f t="shared" si="218"/>
        <v>1.3707984896105403</v>
      </c>
      <c r="Q3483" s="43">
        <f t="shared" si="219"/>
        <v>2.1686657488319803</v>
      </c>
    </row>
    <row r="3484" spans="5:17" x14ac:dyDescent="0.2">
      <c r="E3484" s="16">
        <v>40975.951388888891</v>
      </c>
      <c r="F3484" s="22">
        <v>13.3</v>
      </c>
      <c r="G3484" s="22">
        <v>13.260661936966507</v>
      </c>
      <c r="H3484" s="25">
        <v>0.11654135338345864</v>
      </c>
      <c r="I3484" s="3">
        <f t="shared" si="216"/>
        <v>1999.2999999999997</v>
      </c>
      <c r="J3484" s="3">
        <f t="shared" si="217"/>
        <v>1999.2599999999998</v>
      </c>
      <c r="K3484" s="3">
        <f>MIN(J3484-M3484+N3484,'Power Look Up'!$F$4)</f>
        <v>1990.6514538603772</v>
      </c>
      <c r="M3484" s="51">
        <f t="array" ref="M3484">_xlfn.SUM(_xlfn.NORM.DIST($S$3:$S$1003,$G3484,$P3484,FALSE)*WindSpeedStep*$T$3:$T$1003)</f>
        <v>2002.2630646630857</v>
      </c>
      <c r="N3484" s="51">
        <f t="array" ref="N3484">_xlfn.SUM(_xlfn.NORM.DIST($S$3:$S$1003,$G3484,$Q3484,FALSE)*WindSpeedStep*$T$3:$T$1003)</f>
        <v>1993.6545185234631</v>
      </c>
      <c r="P3484" s="43">
        <f t="shared" si="218"/>
        <v>1.3260661936966507</v>
      </c>
      <c r="Q3484" s="43">
        <f t="shared" si="219"/>
        <v>1.5454154888945928</v>
      </c>
    </row>
    <row r="3485" spans="5:17" x14ac:dyDescent="0.2">
      <c r="E3485" s="16">
        <v>40975.958333333336</v>
      </c>
      <c r="F3485" s="22">
        <v>12.81</v>
      </c>
      <c r="G3485" s="22">
        <v>12.820567310850256</v>
      </c>
      <c r="H3485" s="25">
        <v>0.11397345823575331</v>
      </c>
      <c r="I3485" s="3">
        <f t="shared" si="216"/>
        <v>1996.9099999999976</v>
      </c>
      <c r="J3485" s="3">
        <f t="shared" si="217"/>
        <v>1997.0199999999975</v>
      </c>
      <c r="K3485" s="3">
        <f>MIN(J3485-M3485+N3485,'Power Look Up'!$F$4)</f>
        <v>1986.3768967711435</v>
      </c>
      <c r="M3485" s="51">
        <f t="array" ref="M3485">_xlfn.SUM(_xlfn.NORM.DIST($S$3:$S$1003,$G3485,$P3485,FALSE)*WindSpeedStep*$T$3:$T$1003)</f>
        <v>1998.2647512344936</v>
      </c>
      <c r="N3485" s="51">
        <f t="array" ref="N3485">_xlfn.SUM(_xlfn.NORM.DIST($S$3:$S$1003,$G3485,$Q3485,FALSE)*WindSpeedStep*$T$3:$T$1003)</f>
        <v>1987.6216480056396</v>
      </c>
      <c r="P3485" s="43">
        <f t="shared" si="218"/>
        <v>1.2820567310850257</v>
      </c>
      <c r="Q3485" s="43">
        <f t="shared" si="219"/>
        <v>1.4612043929618557</v>
      </c>
    </row>
    <row r="3486" spans="5:17" x14ac:dyDescent="0.2">
      <c r="E3486" s="16">
        <v>40975.965277777781</v>
      </c>
      <c r="F3486" s="22">
        <v>12.88</v>
      </c>
      <c r="G3486" s="22">
        <v>12.866546809070076</v>
      </c>
      <c r="H3486" s="25">
        <v>0.12034161490683229</v>
      </c>
      <c r="I3486" s="3">
        <f t="shared" si="216"/>
        <v>1997.6799999999976</v>
      </c>
      <c r="J3486" s="3">
        <f t="shared" si="217"/>
        <v>1997.5699999999974</v>
      </c>
      <c r="K3486" s="3">
        <f>MIN(J3486-M3486+N3486,'Power Look Up'!$F$4)</f>
        <v>1981.7928864855155</v>
      </c>
      <c r="M3486" s="51">
        <f t="array" ref="M3486">_xlfn.SUM(_xlfn.NORM.DIST($S$3:$S$1003,$G3486,$P3486,FALSE)*WindSpeedStep*$T$3:$T$1003)</f>
        <v>1998.8834405220291</v>
      </c>
      <c r="N3486" s="51">
        <f t="array" ref="N3486">_xlfn.SUM(_xlfn.NORM.DIST($S$3:$S$1003,$G3486,$Q3486,FALSE)*WindSpeedStep*$T$3:$T$1003)</f>
        <v>1983.1063270075472</v>
      </c>
      <c r="P3486" s="43">
        <f t="shared" si="218"/>
        <v>1.2866546809070076</v>
      </c>
      <c r="Q3486" s="43">
        <f t="shared" si="219"/>
        <v>1.5483810212778428</v>
      </c>
    </row>
    <row r="3487" spans="5:17" x14ac:dyDescent="0.2">
      <c r="E3487" s="16">
        <v>40975.972222222219</v>
      </c>
      <c r="F3487" s="22">
        <v>12.55</v>
      </c>
      <c r="G3487" s="22">
        <v>12.63203897029719</v>
      </c>
      <c r="H3487" s="25">
        <v>0.11633466135458166</v>
      </c>
      <c r="I3487" s="3">
        <f t="shared" si="216"/>
        <v>1994.0499999999975</v>
      </c>
      <c r="J3487" s="3">
        <f t="shared" si="217"/>
        <v>1994.9299999999976</v>
      </c>
      <c r="K3487" s="3">
        <f>MIN(J3487-M3487+N3487,'Power Look Up'!$F$4)</f>
        <v>1980.1048593200969</v>
      </c>
      <c r="M3487" s="51">
        <f t="array" ref="M3487">_xlfn.SUM(_xlfn.NORM.DIST($S$3:$S$1003,$G3487,$P3487,FALSE)*WindSpeedStep*$T$3:$T$1003)</f>
        <v>1995.069699180232</v>
      </c>
      <c r="N3487" s="51">
        <f t="array" ref="N3487">_xlfn.SUM(_xlfn.NORM.DIST($S$3:$S$1003,$G3487,$Q3487,FALSE)*WindSpeedStep*$T$3:$T$1003)</f>
        <v>1980.2445585003313</v>
      </c>
      <c r="P3487" s="43">
        <f t="shared" si="218"/>
        <v>1.263203897029719</v>
      </c>
      <c r="Q3487" s="43">
        <f t="shared" si="219"/>
        <v>1.469543975827402</v>
      </c>
    </row>
    <row r="3488" spans="5:17" x14ac:dyDescent="0.2">
      <c r="E3488" s="16">
        <v>40975.979166666664</v>
      </c>
      <c r="F3488" s="22">
        <v>12.59</v>
      </c>
      <c r="G3488" s="22">
        <v>12.529448860574423</v>
      </c>
      <c r="H3488" s="25">
        <v>0.12629070691024624</v>
      </c>
      <c r="I3488" s="3">
        <f t="shared" si="216"/>
        <v>1994.4899999999975</v>
      </c>
      <c r="J3488" s="3">
        <f t="shared" si="217"/>
        <v>1993.8299999999977</v>
      </c>
      <c r="K3488" s="3">
        <f>MIN(J3488-M3488+N3488,'Power Look Up'!$F$4)</f>
        <v>1966.4654594353651</v>
      </c>
      <c r="M3488" s="51">
        <f t="array" ref="M3488">_xlfn.SUM(_xlfn.NORM.DIST($S$3:$S$1003,$G3488,$P3488,FALSE)*WindSpeedStep*$T$3:$T$1003)</f>
        <v>1992.8132662640753</v>
      </c>
      <c r="N3488" s="51">
        <f t="array" ref="N3488">_xlfn.SUM(_xlfn.NORM.DIST($S$3:$S$1003,$G3488,$Q3488,FALSE)*WindSpeedStep*$T$3:$T$1003)</f>
        <v>1965.4487256994428</v>
      </c>
      <c r="P3488" s="43">
        <f t="shared" si="218"/>
        <v>1.2529448860574424</v>
      </c>
      <c r="Q3488" s="43">
        <f t="shared" si="219"/>
        <v>1.5823529537977232</v>
      </c>
    </row>
    <row r="3489" spans="5:17" x14ac:dyDescent="0.2">
      <c r="E3489" s="16">
        <v>40975.986111111109</v>
      </c>
      <c r="F3489" s="22">
        <v>12.34</v>
      </c>
      <c r="G3489" s="22">
        <v>12.298370434851703</v>
      </c>
      <c r="H3489" s="25">
        <v>0.1239870340356564</v>
      </c>
      <c r="I3489" s="3">
        <f t="shared" si="216"/>
        <v>1991.7399999999975</v>
      </c>
      <c r="J3489" s="3">
        <f t="shared" si="217"/>
        <v>1991.2999999999977</v>
      </c>
      <c r="K3489" s="3">
        <f>MIN(J3489-M3489+N3489,'Power Look Up'!$F$4)</f>
        <v>1962.6463518344965</v>
      </c>
      <c r="M3489" s="51">
        <f t="array" ref="M3489">_xlfn.SUM(_xlfn.NORM.DIST($S$3:$S$1003,$G3489,$P3489,FALSE)*WindSpeedStep*$T$3:$T$1003)</f>
        <v>1986.0603865816147</v>
      </c>
      <c r="N3489" s="51">
        <f t="array" ref="N3489">_xlfn.SUM(_xlfn.NORM.DIST($S$3:$S$1003,$G3489,$Q3489,FALSE)*WindSpeedStep*$T$3:$T$1003)</f>
        <v>1957.4067384161135</v>
      </c>
      <c r="P3489" s="43">
        <f t="shared" si="218"/>
        <v>1.2298370434851704</v>
      </c>
      <c r="Q3489" s="43">
        <f t="shared" si="219"/>
        <v>1.5248384736890686</v>
      </c>
    </row>
    <row r="3490" spans="5:17" x14ac:dyDescent="0.2">
      <c r="E3490" s="16">
        <v>40976.013888888891</v>
      </c>
      <c r="F3490" s="22">
        <v>12.98</v>
      </c>
      <c r="G3490" s="22">
        <v>12.980662897390323</v>
      </c>
      <c r="H3490" s="25">
        <v>9.9383667180277344E-2</v>
      </c>
      <c r="I3490" s="3">
        <f t="shared" si="216"/>
        <v>1998.7799999999975</v>
      </c>
      <c r="J3490" s="3">
        <f t="shared" si="217"/>
        <v>1998.7799999999975</v>
      </c>
      <c r="K3490" s="3">
        <f>MIN(J3490-M3490+N3490,'Power Look Up'!$F$4)</f>
        <v>1999.1196849998475</v>
      </c>
      <c r="M3490" s="51">
        <f t="array" ref="M3490">_xlfn.SUM(_xlfn.NORM.DIST($S$3:$S$1003,$G3490,$P3490,FALSE)*WindSpeedStep*$T$3:$T$1003)</f>
        <v>2000.1882802077016</v>
      </c>
      <c r="N3490" s="51">
        <f t="array" ref="N3490">_xlfn.SUM(_xlfn.NORM.DIST($S$3:$S$1003,$G3490,$Q3490,FALSE)*WindSpeedStep*$T$3:$T$1003)</f>
        <v>2000.5279652075517</v>
      </c>
      <c r="P3490" s="43">
        <f t="shared" si="218"/>
        <v>1.2980662897390323</v>
      </c>
      <c r="Q3490" s="43">
        <f t="shared" si="219"/>
        <v>1.2900658811736143</v>
      </c>
    </row>
    <row r="3491" spans="5:17" x14ac:dyDescent="0.2">
      <c r="E3491" s="16">
        <v>40976.020833333336</v>
      </c>
      <c r="F3491" s="22">
        <v>11.98</v>
      </c>
      <c r="G3491" s="22">
        <v>12.040727684023377</v>
      </c>
      <c r="H3491" s="25">
        <v>0.1302170283806344</v>
      </c>
      <c r="I3491" s="3">
        <f t="shared" si="216"/>
        <v>1986.3199999999822</v>
      </c>
      <c r="J3491" s="3">
        <f t="shared" si="217"/>
        <v>1988.4399999999976</v>
      </c>
      <c r="K3491" s="3">
        <f>MIN(J3491-M3491+N3491,'Power Look Up'!$F$4)</f>
        <v>1946.0686797816184</v>
      </c>
      <c r="M3491" s="51">
        <f t="array" ref="M3491">_xlfn.SUM(_xlfn.NORM.DIST($S$3:$S$1003,$G3491,$P3491,FALSE)*WindSpeedStep*$T$3:$T$1003)</f>
        <v>1975.080285779869</v>
      </c>
      <c r="N3491" s="51">
        <f t="array" ref="N3491">_xlfn.SUM(_xlfn.NORM.DIST($S$3:$S$1003,$G3491,$Q3491,FALSE)*WindSpeedStep*$T$3:$T$1003)</f>
        <v>1932.7089655614898</v>
      </c>
      <c r="P3491" s="43">
        <f t="shared" si="218"/>
        <v>1.2040727684023378</v>
      </c>
      <c r="Q3491" s="43">
        <f t="shared" si="219"/>
        <v>1.5679077785539624</v>
      </c>
    </row>
    <row r="3492" spans="5:17" x14ac:dyDescent="0.2">
      <c r="E3492" s="16">
        <v>40976.027777777781</v>
      </c>
      <c r="F3492" s="22">
        <v>11.02</v>
      </c>
      <c r="G3492" s="22">
        <v>11.017048355293944</v>
      </c>
      <c r="H3492" s="25">
        <v>0.12250453720508168</v>
      </c>
      <c r="I3492" s="3">
        <f t="shared" si="216"/>
        <v>1905.6799999999839</v>
      </c>
      <c r="J3492" s="3">
        <f t="shared" si="217"/>
        <v>1905.6799999999839</v>
      </c>
      <c r="K3492" s="3">
        <f>MIN(J3492-M3492+N3492,'Power Look Up'!$F$4)</f>
        <v>1864.8695607298273</v>
      </c>
      <c r="M3492" s="51">
        <f t="array" ref="M3492">_xlfn.SUM(_xlfn.NORM.DIST($S$3:$S$1003,$G3492,$P3492,FALSE)*WindSpeedStep*$T$3:$T$1003)</f>
        <v>1871.6887619773672</v>
      </c>
      <c r="N3492" s="51">
        <f t="array" ref="N3492">_xlfn.SUM(_xlfn.NORM.DIST($S$3:$S$1003,$G3492,$Q3492,FALSE)*WindSpeedStep*$T$3:$T$1003)</f>
        <v>1830.8783227072106</v>
      </c>
      <c r="P3492" s="43">
        <f t="shared" si="218"/>
        <v>1.1017048355293946</v>
      </c>
      <c r="Q3492" s="43">
        <f t="shared" si="219"/>
        <v>1.349638410131291</v>
      </c>
    </row>
    <row r="3493" spans="5:17" x14ac:dyDescent="0.2">
      <c r="E3493" s="16">
        <v>40976.041666666664</v>
      </c>
      <c r="F3493" s="22">
        <v>10.16</v>
      </c>
      <c r="G3493" s="22">
        <v>10.208888069406957</v>
      </c>
      <c r="H3493" s="25">
        <v>0.15059055118110237</v>
      </c>
      <c r="I3493" s="3">
        <f t="shared" si="216"/>
        <v>1679.7199999999541</v>
      </c>
      <c r="J3493" s="3">
        <f t="shared" si="217"/>
        <v>1693.0699999999538</v>
      </c>
      <c r="K3493" s="3">
        <f>MIN(J3493-M3493+N3493,'Power Look Up'!$F$4)</f>
        <v>1625.2624777749638</v>
      </c>
      <c r="M3493" s="51">
        <f t="array" ref="M3493">_xlfn.SUM(_xlfn.NORM.DIST($S$3:$S$1003,$G3493,$P3493,FALSE)*WindSpeedStep*$T$3:$T$1003)</f>
        <v>1687.9514855189047</v>
      </c>
      <c r="N3493" s="51">
        <f t="array" ref="N3493">_xlfn.SUM(_xlfn.NORM.DIST($S$3:$S$1003,$G3493,$Q3493,FALSE)*WindSpeedStep*$T$3:$T$1003)</f>
        <v>1620.1439632939148</v>
      </c>
      <c r="P3493" s="43">
        <f t="shared" si="218"/>
        <v>1.0208888069406956</v>
      </c>
      <c r="Q3493" s="43">
        <f t="shared" si="219"/>
        <v>1.5373620813181736</v>
      </c>
    </row>
    <row r="3494" spans="5:17" x14ac:dyDescent="0.2">
      <c r="E3494" s="16">
        <v>40976.048611111109</v>
      </c>
      <c r="F3494" s="22">
        <v>11.6</v>
      </c>
      <c r="G3494" s="22">
        <v>11.566202908200218</v>
      </c>
      <c r="H3494" s="25">
        <v>0.125</v>
      </c>
      <c r="I3494" s="3">
        <f t="shared" si="216"/>
        <v>1954.399999999983</v>
      </c>
      <c r="J3494" s="3">
        <f t="shared" si="217"/>
        <v>1951.8799999999831</v>
      </c>
      <c r="K3494" s="3">
        <f>MIN(J3494-M3494+N3494,'Power Look Up'!$F$4)</f>
        <v>1909.962043767101</v>
      </c>
      <c r="M3494" s="51">
        <f t="array" ref="M3494">_xlfn.SUM(_xlfn.NORM.DIST($S$3:$S$1003,$G3494,$P3494,FALSE)*WindSpeedStep*$T$3:$T$1003)</f>
        <v>1941.4900158602366</v>
      </c>
      <c r="N3494" s="51">
        <f t="array" ref="N3494">_xlfn.SUM(_xlfn.NORM.DIST($S$3:$S$1003,$G3494,$Q3494,FALSE)*WindSpeedStep*$T$3:$T$1003)</f>
        <v>1899.5720596273545</v>
      </c>
      <c r="P3494" s="43">
        <f t="shared" si="218"/>
        <v>1.1566202908200218</v>
      </c>
      <c r="Q3494" s="43">
        <f t="shared" si="219"/>
        <v>1.4457753635250272</v>
      </c>
    </row>
    <row r="3495" spans="5:17" x14ac:dyDescent="0.2">
      <c r="E3495" s="16">
        <v>40976.055555555555</v>
      </c>
      <c r="F3495" s="22">
        <v>11.39</v>
      </c>
      <c r="G3495" s="22">
        <v>11.353348827826155</v>
      </c>
      <c r="H3495" s="25">
        <v>0.12906057945566285</v>
      </c>
      <c r="I3495" s="3">
        <f t="shared" si="216"/>
        <v>1936.7599999999834</v>
      </c>
      <c r="J3495" s="3">
        <f t="shared" si="217"/>
        <v>1933.3999999999835</v>
      </c>
      <c r="K3495" s="3">
        <f>MIN(J3495-M3495+N3495,'Power Look Up'!$F$4)</f>
        <v>1882.1481828713172</v>
      </c>
      <c r="M3495" s="51">
        <f t="array" ref="M3495">_xlfn.SUM(_xlfn.NORM.DIST($S$3:$S$1003,$G3495,$P3495,FALSE)*WindSpeedStep*$T$3:$T$1003)</f>
        <v>1919.0124389026571</v>
      </c>
      <c r="N3495" s="51">
        <f t="array" ref="N3495">_xlfn.SUM(_xlfn.NORM.DIST($S$3:$S$1003,$G3495,$Q3495,FALSE)*WindSpeedStep*$T$3:$T$1003)</f>
        <v>1867.7606217739908</v>
      </c>
      <c r="P3495" s="43">
        <f t="shared" si="218"/>
        <v>1.1353348827826155</v>
      </c>
      <c r="Q3495" s="43">
        <f t="shared" si="219"/>
        <v>1.4652697784815141</v>
      </c>
    </row>
    <row r="3496" spans="5:17" x14ac:dyDescent="0.2">
      <c r="E3496" s="16">
        <v>40976.0625</v>
      </c>
      <c r="F3496" s="22">
        <v>10.58</v>
      </c>
      <c r="G3496" s="22">
        <v>10.576961466827409</v>
      </c>
      <c r="H3496" s="25">
        <v>0.14839319470699433</v>
      </c>
      <c r="I3496" s="3">
        <f t="shared" si="216"/>
        <v>1791.8599999999517</v>
      </c>
      <c r="J3496" s="3">
        <f t="shared" si="217"/>
        <v>1791.8599999999517</v>
      </c>
      <c r="K3496" s="3">
        <f>MIN(J3496-M3496+N3496,'Power Look Up'!$F$4)</f>
        <v>1712.8768738239785</v>
      </c>
      <c r="M3496" s="51">
        <f t="array" ref="M3496">_xlfn.SUM(_xlfn.NORM.DIST($S$3:$S$1003,$G3496,$P3496,FALSE)*WindSpeedStep*$T$3:$T$1003)</f>
        <v>1784.4417737794231</v>
      </c>
      <c r="N3496" s="51">
        <f t="array" ref="N3496">_xlfn.SUM(_xlfn.NORM.DIST($S$3:$S$1003,$G3496,$Q3496,FALSE)*WindSpeedStep*$T$3:$T$1003)</f>
        <v>1705.4586476034499</v>
      </c>
      <c r="P3496" s="43">
        <f t="shared" si="218"/>
        <v>1.057696146682741</v>
      </c>
      <c r="Q3496" s="43">
        <f t="shared" si="219"/>
        <v>1.5695491023552961</v>
      </c>
    </row>
    <row r="3497" spans="5:17" x14ac:dyDescent="0.2">
      <c r="E3497" s="16">
        <v>40976.069444444445</v>
      </c>
      <c r="F3497" s="22">
        <v>10.43</v>
      </c>
      <c r="G3497" s="22">
        <v>10.47934854994805</v>
      </c>
      <c r="H3497" s="25">
        <v>0.16299137104506231</v>
      </c>
      <c r="I3497" s="3">
        <f t="shared" si="216"/>
        <v>1751.8099999999524</v>
      </c>
      <c r="J3497" s="3">
        <f t="shared" si="217"/>
        <v>1765.1599999999521</v>
      </c>
      <c r="K3497" s="3">
        <f>MIN(J3497-M3497+N3497,'Power Look Up'!$F$4)</f>
        <v>1667.5179576505232</v>
      </c>
      <c r="M3497" s="51">
        <f t="array" ref="M3497">_xlfn.SUM(_xlfn.NORM.DIST($S$3:$S$1003,$G3497,$P3497,FALSE)*WindSpeedStep*$T$3:$T$1003)</f>
        <v>1760.930111038042</v>
      </c>
      <c r="N3497" s="51">
        <f t="array" ref="N3497">_xlfn.SUM(_xlfn.NORM.DIST($S$3:$S$1003,$G3497,$Q3497,FALSE)*WindSpeedStep*$T$3:$T$1003)</f>
        <v>1663.2880686886131</v>
      </c>
      <c r="P3497" s="43">
        <f t="shared" si="218"/>
        <v>1.0479348549948051</v>
      </c>
      <c r="Q3497" s="43">
        <f t="shared" si="219"/>
        <v>1.7080433878151182</v>
      </c>
    </row>
    <row r="3498" spans="5:17" x14ac:dyDescent="0.2">
      <c r="E3498" s="16">
        <v>40976.076388888891</v>
      </c>
      <c r="F3498" s="22">
        <v>9.6300000000000008</v>
      </c>
      <c r="G3498" s="22">
        <v>9.7666028941455991</v>
      </c>
      <c r="H3498" s="25">
        <v>0.16407061266874351</v>
      </c>
      <c r="I3498" s="3">
        <f t="shared" si="216"/>
        <v>1496.0299999999388</v>
      </c>
      <c r="J3498" s="3">
        <f t="shared" si="217"/>
        <v>1549.3699999999376</v>
      </c>
      <c r="K3498" s="3">
        <f>MIN(J3498-M3498+N3498,'Power Look Up'!$F$4)</f>
        <v>1494.2303387710567</v>
      </c>
      <c r="M3498" s="51">
        <f t="array" ref="M3498">_xlfn.SUM(_xlfn.NORM.DIST($S$3:$S$1003,$G3498,$P3498,FALSE)*WindSpeedStep*$T$3:$T$1003)</f>
        <v>1546.1844189190249</v>
      </c>
      <c r="N3498" s="51">
        <f t="array" ref="N3498">_xlfn.SUM(_xlfn.NORM.DIST($S$3:$S$1003,$G3498,$Q3498,FALSE)*WindSpeedStep*$T$3:$T$1003)</f>
        <v>1491.044757690144</v>
      </c>
      <c r="P3498" s="43">
        <f t="shared" si="218"/>
        <v>0.97666028941455996</v>
      </c>
      <c r="Q3498" s="43">
        <f t="shared" si="219"/>
        <v>1.6024125205347919</v>
      </c>
    </row>
    <row r="3499" spans="5:17" x14ac:dyDescent="0.2">
      <c r="E3499" s="16">
        <v>40976.083333333336</v>
      </c>
      <c r="F3499" s="22">
        <v>11.04</v>
      </c>
      <c r="G3499" s="22">
        <v>11.089200847608403</v>
      </c>
      <c r="H3499" s="25">
        <v>0.12590579710144928</v>
      </c>
      <c r="I3499" s="3">
        <f t="shared" si="216"/>
        <v>1907.359999999984</v>
      </c>
      <c r="J3499" s="3">
        <f t="shared" si="217"/>
        <v>1911.5599999999838</v>
      </c>
      <c r="K3499" s="3">
        <f>MIN(J3499-M3499+N3499,'Power Look Up'!$F$4)</f>
        <v>1864.6513650988923</v>
      </c>
      <c r="M3499" s="51">
        <f t="array" ref="M3499">_xlfn.SUM(_xlfn.NORM.DIST($S$3:$S$1003,$G3499,$P3499,FALSE)*WindSpeedStep*$T$3:$T$1003)</f>
        <v>1883.1686870499288</v>
      </c>
      <c r="N3499" s="51">
        <f t="array" ref="N3499">_xlfn.SUM(_xlfn.NORM.DIST($S$3:$S$1003,$G3499,$Q3499,FALSE)*WindSpeedStep*$T$3:$T$1003)</f>
        <v>1836.2600521488373</v>
      </c>
      <c r="P3499" s="43">
        <f t="shared" si="218"/>
        <v>1.1089200847608403</v>
      </c>
      <c r="Q3499" s="43">
        <f t="shared" si="219"/>
        <v>1.3961946719362031</v>
      </c>
    </row>
    <row r="3500" spans="5:17" x14ac:dyDescent="0.2">
      <c r="E3500" s="16">
        <v>40976.090277777781</v>
      </c>
      <c r="F3500" s="22">
        <v>8.7200000000000006</v>
      </c>
      <c r="G3500" s="22">
        <v>8.7984614333523936</v>
      </c>
      <c r="H3500" s="25">
        <v>0.1708715596330275</v>
      </c>
      <c r="I3500" s="3">
        <f t="shared" si="216"/>
        <v>1153.2399999999479</v>
      </c>
      <c r="J3500" s="3">
        <f t="shared" si="217"/>
        <v>1182.5999999999474</v>
      </c>
      <c r="K3500" s="3">
        <f>MIN(J3500-M3500+N3500,'Power Look Up'!$F$4)</f>
        <v>1194.1951296822708</v>
      </c>
      <c r="M3500" s="51">
        <f t="array" ref="M3500">_xlfn.SUM(_xlfn.NORM.DIST($S$3:$S$1003,$G3500,$P3500,FALSE)*WindSpeedStep*$T$3:$T$1003)</f>
        <v>1182.3204032408862</v>
      </c>
      <c r="N3500" s="51">
        <f t="array" ref="N3500">_xlfn.SUM(_xlfn.NORM.DIST($S$3:$S$1003,$G3500,$Q3500,FALSE)*WindSpeedStep*$T$3:$T$1003)</f>
        <v>1193.9155329232096</v>
      </c>
      <c r="P3500" s="43">
        <f t="shared" si="218"/>
        <v>0.87984614333523936</v>
      </c>
      <c r="Q3500" s="43">
        <f t="shared" si="219"/>
        <v>1.5034068274879662</v>
      </c>
    </row>
    <row r="3501" spans="5:17" x14ac:dyDescent="0.2">
      <c r="E3501" s="16">
        <v>40976.097222222219</v>
      </c>
      <c r="F3501" s="22">
        <v>7.73</v>
      </c>
      <c r="G3501" s="22">
        <v>7.8452314262699385</v>
      </c>
      <c r="H3501" s="25">
        <v>0.22380336351875807</v>
      </c>
      <c r="I3501" s="3">
        <f t="shared" si="216"/>
        <v>807.72999999996375</v>
      </c>
      <c r="J3501" s="3">
        <f t="shared" si="217"/>
        <v>843.84999999996296</v>
      </c>
      <c r="K3501" s="3">
        <f>MIN(J3501-M3501+N3501,'Power Look Up'!$F$4)</f>
        <v>907.19691951135701</v>
      </c>
      <c r="M3501" s="51">
        <f t="array" ref="M3501">_xlfn.SUM(_xlfn.NORM.DIST($S$3:$S$1003,$G3501,$P3501,FALSE)*WindSpeedStep*$T$3:$T$1003)</f>
        <v>841.89491219026831</v>
      </c>
      <c r="N3501" s="51">
        <f t="array" ref="N3501">_xlfn.SUM(_xlfn.NORM.DIST($S$3:$S$1003,$G3501,$Q3501,FALSE)*WindSpeedStep*$T$3:$T$1003)</f>
        <v>905.24183170166236</v>
      </c>
      <c r="P3501" s="43">
        <f t="shared" si="218"/>
        <v>0.78452314262699385</v>
      </c>
      <c r="Q3501" s="43">
        <f t="shared" si="219"/>
        <v>1.7557891807822759</v>
      </c>
    </row>
    <row r="3502" spans="5:17" x14ac:dyDescent="0.2">
      <c r="E3502" s="16">
        <v>40976.104166666664</v>
      </c>
      <c r="F3502" s="22">
        <v>8.74</v>
      </c>
      <c r="G3502" s="22">
        <v>8.8501134671373585</v>
      </c>
      <c r="H3502" s="25">
        <v>0.18421052631578949</v>
      </c>
      <c r="I3502" s="3">
        <f t="shared" si="216"/>
        <v>1160.5799999999479</v>
      </c>
      <c r="J3502" s="3">
        <f t="shared" si="217"/>
        <v>1200.9499999999471</v>
      </c>
      <c r="K3502" s="3">
        <f>MIN(J3502-M3502+N3502,'Power Look Up'!$F$4)</f>
        <v>1208.6003652725965</v>
      </c>
      <c r="M3502" s="51">
        <f t="array" ref="M3502">_xlfn.SUM(_xlfn.NORM.DIST($S$3:$S$1003,$G3502,$P3502,FALSE)*WindSpeedStep*$T$3:$T$1003)</f>
        <v>1202.1045542061274</v>
      </c>
      <c r="N3502" s="51">
        <f t="array" ref="N3502">_xlfn.SUM(_xlfn.NORM.DIST($S$3:$S$1003,$G3502,$Q3502,FALSE)*WindSpeedStep*$T$3:$T$1003)</f>
        <v>1209.7549194787769</v>
      </c>
      <c r="P3502" s="43">
        <f t="shared" si="218"/>
        <v>0.88501134671373594</v>
      </c>
      <c r="Q3502" s="43">
        <f t="shared" si="219"/>
        <v>1.6302840597358292</v>
      </c>
    </row>
    <row r="3503" spans="5:17" x14ac:dyDescent="0.2">
      <c r="E3503" s="16">
        <v>40976.111111111109</v>
      </c>
      <c r="F3503" s="22">
        <v>8.48</v>
      </c>
      <c r="G3503" s="22">
        <v>8.707989667851237</v>
      </c>
      <c r="H3503" s="25">
        <v>0.16863207547169809</v>
      </c>
      <c r="I3503" s="3">
        <f t="shared" si="216"/>
        <v>1065.1599999999498</v>
      </c>
      <c r="J3503" s="3">
        <f t="shared" si="217"/>
        <v>1149.5699999999481</v>
      </c>
      <c r="K3503" s="3">
        <f>MIN(J3503-M3503+N3503,'Power Look Up'!$F$4)</f>
        <v>1165.8003926383128</v>
      </c>
      <c r="M3503" s="51">
        <f t="array" ref="M3503">_xlfn.SUM(_xlfn.NORM.DIST($S$3:$S$1003,$G3503,$P3503,FALSE)*WindSpeedStep*$T$3:$T$1003)</f>
        <v>1147.8578086809678</v>
      </c>
      <c r="N3503" s="51">
        <f t="array" ref="N3503">_xlfn.SUM(_xlfn.NORM.DIST($S$3:$S$1003,$G3503,$Q3503,FALSE)*WindSpeedStep*$T$3:$T$1003)</f>
        <v>1164.0882013193325</v>
      </c>
      <c r="P3503" s="43">
        <f t="shared" si="218"/>
        <v>0.8707989667851237</v>
      </c>
      <c r="Q3503" s="43">
        <f t="shared" si="219"/>
        <v>1.4684463708758571</v>
      </c>
    </row>
    <row r="3504" spans="5:17" x14ac:dyDescent="0.2">
      <c r="E3504" s="16">
        <v>40976.118055555555</v>
      </c>
      <c r="F3504" s="22">
        <v>7.87</v>
      </c>
      <c r="G3504" s="22">
        <v>7.9952279792300782</v>
      </c>
      <c r="H3504" s="25">
        <v>0.18170266836086402</v>
      </c>
      <c r="I3504" s="3">
        <f t="shared" si="216"/>
        <v>849.86999999996283</v>
      </c>
      <c r="J3504" s="3">
        <f t="shared" si="217"/>
        <v>888.99999999996203</v>
      </c>
      <c r="K3504" s="3">
        <f>MIN(J3504-M3504+N3504,'Power Look Up'!$F$4)</f>
        <v>930.96086456453088</v>
      </c>
      <c r="M3504" s="51">
        <f t="array" ref="M3504">_xlfn.SUM(_xlfn.NORM.DIST($S$3:$S$1003,$G3504,$P3504,FALSE)*WindSpeedStep*$T$3:$T$1003)</f>
        <v>891.43084089187732</v>
      </c>
      <c r="N3504" s="51">
        <f t="array" ref="N3504">_xlfn.SUM(_xlfn.NORM.DIST($S$3:$S$1003,$G3504,$Q3504,FALSE)*WindSpeedStep*$T$3:$T$1003)</f>
        <v>933.39170545644618</v>
      </c>
      <c r="P3504" s="43">
        <f t="shared" si="218"/>
        <v>0.79952279792300784</v>
      </c>
      <c r="Q3504" s="43">
        <f t="shared" si="219"/>
        <v>1.4527542579795438</v>
      </c>
    </row>
    <row r="3505" spans="5:17" x14ac:dyDescent="0.2">
      <c r="E3505" s="16">
        <v>40976.125</v>
      </c>
      <c r="F3505" s="22">
        <v>9.06</v>
      </c>
      <c r="G3505" s="22">
        <v>9.1035334104918793</v>
      </c>
      <c r="H3505" s="25">
        <v>0.19315673289183222</v>
      </c>
      <c r="I3505" s="3">
        <f t="shared" si="216"/>
        <v>1278.8599999999433</v>
      </c>
      <c r="J3505" s="3">
        <f t="shared" si="217"/>
        <v>1294.0999999999431</v>
      </c>
      <c r="K3505" s="3">
        <f>MIN(J3505-M3505+N3505,'Power Look Up'!$F$4)</f>
        <v>1278.9508011748865</v>
      </c>
      <c r="M3505" s="51">
        <f t="array" ref="M3505">_xlfn.SUM(_xlfn.NORM.DIST($S$3:$S$1003,$G3505,$P3505,FALSE)*WindSpeedStep*$T$3:$T$1003)</f>
        <v>1299.7292004960775</v>
      </c>
      <c r="N3505" s="51">
        <f t="array" ref="N3505">_xlfn.SUM(_xlfn.NORM.DIST($S$3:$S$1003,$G3505,$Q3505,FALSE)*WindSpeedStep*$T$3:$T$1003)</f>
        <v>1284.5800016710209</v>
      </c>
      <c r="P3505" s="43">
        <f t="shared" si="218"/>
        <v>0.91035334104918797</v>
      </c>
      <c r="Q3505" s="43">
        <f t="shared" si="219"/>
        <v>1.7584087713422503</v>
      </c>
    </row>
    <row r="3506" spans="5:17" x14ac:dyDescent="0.2">
      <c r="E3506" s="16">
        <v>40976.131944444445</v>
      </c>
      <c r="F3506" s="22">
        <v>9.08</v>
      </c>
      <c r="G3506" s="22">
        <v>9.2256246151174324</v>
      </c>
      <c r="H3506" s="25">
        <v>0.21365638766519823</v>
      </c>
      <c r="I3506" s="3">
        <f t="shared" si="216"/>
        <v>1286.4799999999432</v>
      </c>
      <c r="J3506" s="3">
        <f t="shared" si="217"/>
        <v>1343.6299999999419</v>
      </c>
      <c r="K3506" s="3">
        <f>MIN(J3506-M3506+N3506,'Power Look Up'!$F$4)</f>
        <v>1307.1709408225438</v>
      </c>
      <c r="M3506" s="51">
        <f t="array" ref="M3506">_xlfn.SUM(_xlfn.NORM.DIST($S$3:$S$1003,$G3506,$P3506,FALSE)*WindSpeedStep*$T$3:$T$1003)</f>
        <v>1346.6737228973507</v>
      </c>
      <c r="N3506" s="51">
        <f t="array" ref="N3506">_xlfn.SUM(_xlfn.NORM.DIST($S$3:$S$1003,$G3506,$Q3506,FALSE)*WindSpeedStep*$T$3:$T$1003)</f>
        <v>1310.2146637199526</v>
      </c>
      <c r="P3506" s="43">
        <f t="shared" si="218"/>
        <v>0.92256246151174326</v>
      </c>
      <c r="Q3506" s="43">
        <f t="shared" si="219"/>
        <v>1.9711136292211253</v>
      </c>
    </row>
    <row r="3507" spans="5:17" x14ac:dyDescent="0.2">
      <c r="E3507" s="16">
        <v>40976.138888888891</v>
      </c>
      <c r="F3507" s="22">
        <v>7.86</v>
      </c>
      <c r="G3507" s="22">
        <v>7.8282928268176519</v>
      </c>
      <c r="H3507" s="25">
        <v>0.20483460559796438</v>
      </c>
      <c r="I3507" s="3">
        <f t="shared" si="216"/>
        <v>846.85999999996295</v>
      </c>
      <c r="J3507" s="3">
        <f t="shared" si="217"/>
        <v>837.82999999996309</v>
      </c>
      <c r="K3507" s="3">
        <f>MIN(J3507-M3507+N3507,'Power Look Up'!$F$4)</f>
        <v>892.84825295090263</v>
      </c>
      <c r="M3507" s="51">
        <f t="array" ref="M3507">_xlfn.SUM(_xlfn.NORM.DIST($S$3:$S$1003,$G3507,$P3507,FALSE)*WindSpeedStep*$T$3:$T$1003)</f>
        <v>836.40748539968911</v>
      </c>
      <c r="N3507" s="51">
        <f t="array" ref="N3507">_xlfn.SUM(_xlfn.NORM.DIST($S$3:$S$1003,$G3507,$Q3507,FALSE)*WindSpeedStep*$T$3:$T$1003)</f>
        <v>891.42573835062865</v>
      </c>
      <c r="P3507" s="43">
        <f t="shared" si="218"/>
        <v>0.78282928268176522</v>
      </c>
      <c r="Q3507" s="43">
        <f t="shared" si="219"/>
        <v>1.6035052736865674</v>
      </c>
    </row>
    <row r="3508" spans="5:17" x14ac:dyDescent="0.2">
      <c r="E3508" s="16">
        <v>40976.145833333336</v>
      </c>
      <c r="F3508" s="22">
        <v>8.15</v>
      </c>
      <c r="G3508" s="22">
        <v>8.2053263912534895</v>
      </c>
      <c r="H3508" s="25">
        <v>0.22822085889570554</v>
      </c>
      <c r="I3508" s="3">
        <f t="shared" si="216"/>
        <v>944.04999999995255</v>
      </c>
      <c r="J3508" s="3">
        <f t="shared" si="217"/>
        <v>966.06999999995207</v>
      </c>
      <c r="K3508" s="3">
        <f>MIN(J3508-M3508+N3508,'Power Look Up'!$F$4)</f>
        <v>1018.061720693797</v>
      </c>
      <c r="M3508" s="51">
        <f t="array" ref="M3508">_xlfn.SUM(_xlfn.NORM.DIST($S$3:$S$1003,$G3508,$P3508,FALSE)*WindSpeedStep*$T$3:$T$1003)</f>
        <v>963.608539731679</v>
      </c>
      <c r="N3508" s="51">
        <f t="array" ref="N3508">_xlfn.SUM(_xlfn.NORM.DIST($S$3:$S$1003,$G3508,$Q3508,FALSE)*WindSpeedStep*$T$3:$T$1003)</f>
        <v>1015.600260425524</v>
      </c>
      <c r="P3508" s="43">
        <f t="shared" si="218"/>
        <v>0.82053263912534902</v>
      </c>
      <c r="Q3508" s="43">
        <f t="shared" si="219"/>
        <v>1.8726266365314714</v>
      </c>
    </row>
    <row r="3509" spans="5:17" x14ac:dyDescent="0.2">
      <c r="E3509" s="16">
        <v>40976.152777777781</v>
      </c>
      <c r="F3509" s="22">
        <v>8.36</v>
      </c>
      <c r="G3509" s="22">
        <v>8.4794823508689046</v>
      </c>
      <c r="H3509" s="25">
        <v>0.1686602870813397</v>
      </c>
      <c r="I3509" s="3">
        <f t="shared" si="216"/>
        <v>1021.1199999999509</v>
      </c>
      <c r="J3509" s="3">
        <f t="shared" si="217"/>
        <v>1065.1599999999498</v>
      </c>
      <c r="K3509" s="3">
        <f>MIN(J3509-M3509+N3509,'Power Look Up'!$F$4)</f>
        <v>1090.8704299527944</v>
      </c>
      <c r="M3509" s="51">
        <f t="array" ref="M3509">_xlfn.SUM(_xlfn.NORM.DIST($S$3:$S$1003,$G3509,$P3509,FALSE)*WindSpeedStep*$T$3:$T$1003)</f>
        <v>1062.3297568687342</v>
      </c>
      <c r="N3509" s="51">
        <f t="array" ref="N3509">_xlfn.SUM(_xlfn.NORM.DIST($S$3:$S$1003,$G3509,$Q3509,FALSE)*WindSpeedStep*$T$3:$T$1003)</f>
        <v>1088.0401868215788</v>
      </c>
      <c r="P3509" s="43">
        <f t="shared" si="218"/>
        <v>0.84794823508689054</v>
      </c>
      <c r="Q3509" s="43">
        <f t="shared" si="219"/>
        <v>1.4301519275987027</v>
      </c>
    </row>
    <row r="3510" spans="5:17" x14ac:dyDescent="0.2">
      <c r="E3510" s="16">
        <v>40976.159722222219</v>
      </c>
      <c r="F3510" s="22">
        <v>8.42</v>
      </c>
      <c r="G3510" s="22">
        <v>8.5049685266717692</v>
      </c>
      <c r="H3510" s="25">
        <v>0.15558194774346795</v>
      </c>
      <c r="I3510" s="3">
        <f t="shared" si="216"/>
        <v>1043.1399999999503</v>
      </c>
      <c r="J3510" s="3">
        <f t="shared" si="217"/>
        <v>1072.4999999999498</v>
      </c>
      <c r="K3510" s="3">
        <f>MIN(J3510-M3510+N3510,'Power Look Up'!$F$4)</f>
        <v>1093.855603687007</v>
      </c>
      <c r="M3510" s="51">
        <f t="array" ref="M3510">_xlfn.SUM(_xlfn.NORM.DIST($S$3:$S$1003,$G3510,$P3510,FALSE)*WindSpeedStep*$T$3:$T$1003)</f>
        <v>1071.7398223772022</v>
      </c>
      <c r="N3510" s="51">
        <f t="array" ref="N3510">_xlfn.SUM(_xlfn.NORM.DIST($S$3:$S$1003,$G3510,$Q3510,FALSE)*WindSpeedStep*$T$3:$T$1003)</f>
        <v>1093.0954260642595</v>
      </c>
      <c r="P3510" s="43">
        <f t="shared" si="218"/>
        <v>0.85049685266717701</v>
      </c>
      <c r="Q3510" s="43">
        <f t="shared" si="219"/>
        <v>1.3232195688764867</v>
      </c>
    </row>
    <row r="3511" spans="5:17" x14ac:dyDescent="0.2">
      <c r="E3511" s="16">
        <v>40976.166666666664</v>
      </c>
      <c r="F3511" s="22">
        <v>8.17</v>
      </c>
      <c r="G3511" s="22">
        <v>8.1755361901379082</v>
      </c>
      <c r="H3511" s="25">
        <v>0.18115055079559364</v>
      </c>
      <c r="I3511" s="3">
        <f t="shared" si="216"/>
        <v>951.38999999995235</v>
      </c>
      <c r="J3511" s="3">
        <f t="shared" si="217"/>
        <v>955.05999999995231</v>
      </c>
      <c r="K3511" s="3">
        <f>MIN(J3511-M3511+N3511,'Power Look Up'!$F$4)</f>
        <v>993.59476181246953</v>
      </c>
      <c r="M3511" s="51">
        <f t="array" ref="M3511">_xlfn.SUM(_xlfn.NORM.DIST($S$3:$S$1003,$G3511,$P3511,FALSE)*WindSpeedStep*$T$3:$T$1003)</f>
        <v>953.18150787074489</v>
      </c>
      <c r="N3511" s="51">
        <f t="array" ref="N3511">_xlfn.SUM(_xlfn.NORM.DIST($S$3:$S$1003,$G3511,$Q3511,FALSE)*WindSpeedStep*$T$3:$T$1003)</f>
        <v>991.71626968326211</v>
      </c>
      <c r="P3511" s="43">
        <f t="shared" si="218"/>
        <v>0.81755361901379087</v>
      </c>
      <c r="Q3511" s="43">
        <f t="shared" si="219"/>
        <v>1.4810028838927913</v>
      </c>
    </row>
    <row r="3512" spans="5:17" x14ac:dyDescent="0.2">
      <c r="E3512" s="16">
        <v>40976.173611111109</v>
      </c>
      <c r="F3512" s="22">
        <v>7.93</v>
      </c>
      <c r="G3512" s="22">
        <v>7.9686476455431805</v>
      </c>
      <c r="H3512" s="25">
        <v>0.19924337957124844</v>
      </c>
      <c r="I3512" s="3">
        <f t="shared" si="216"/>
        <v>867.92999999996255</v>
      </c>
      <c r="J3512" s="3">
        <f t="shared" si="217"/>
        <v>879.96999999996228</v>
      </c>
      <c r="K3512" s="3">
        <f>MIN(J3512-M3512+N3512,'Power Look Up'!$F$4)</f>
        <v>930.29044877321201</v>
      </c>
      <c r="M3512" s="51">
        <f t="array" ref="M3512">_xlfn.SUM(_xlfn.NORM.DIST($S$3:$S$1003,$G3512,$P3512,FALSE)*WindSpeedStep*$T$3:$T$1003)</f>
        <v>882.52979543056392</v>
      </c>
      <c r="N3512" s="51">
        <f t="array" ref="N3512">_xlfn.SUM(_xlfn.NORM.DIST($S$3:$S$1003,$G3512,$Q3512,FALSE)*WindSpeedStep*$T$3:$T$1003)</f>
        <v>932.85024420381365</v>
      </c>
      <c r="P3512" s="43">
        <f t="shared" si="218"/>
        <v>0.79686476455431809</v>
      </c>
      <c r="Q3512" s="43">
        <f t="shared" si="219"/>
        <v>1.5877002875104951</v>
      </c>
    </row>
    <row r="3513" spans="5:17" x14ac:dyDescent="0.2">
      <c r="E3513" s="16">
        <v>40976.180555555555</v>
      </c>
      <c r="F3513" s="22">
        <v>7.81</v>
      </c>
      <c r="G3513" s="22">
        <v>7.9494438666495464</v>
      </c>
      <c r="H3513" s="25">
        <v>0.17669654289372599</v>
      </c>
      <c r="I3513" s="3">
        <f t="shared" si="216"/>
        <v>831.80999999996322</v>
      </c>
      <c r="J3513" s="3">
        <f t="shared" si="217"/>
        <v>873.9499999999623</v>
      </c>
      <c r="K3513" s="3">
        <f>MIN(J3513-M3513+N3513,'Power Look Up'!$F$4)</f>
        <v>913.97755924577598</v>
      </c>
      <c r="M3513" s="51">
        <f t="array" ref="M3513">_xlfn.SUM(_xlfn.NORM.DIST($S$3:$S$1003,$G3513,$P3513,FALSE)*WindSpeedStep*$T$3:$T$1003)</f>
        <v>876.13177442385449</v>
      </c>
      <c r="N3513" s="51">
        <f t="array" ref="N3513">_xlfn.SUM(_xlfn.NORM.DIST($S$3:$S$1003,$G3513,$Q3513,FALSE)*WindSpeedStep*$T$3:$T$1003)</f>
        <v>916.15933366966817</v>
      </c>
      <c r="P3513" s="43">
        <f t="shared" si="218"/>
        <v>0.79494438666495471</v>
      </c>
      <c r="Q3513" s="43">
        <f t="shared" si="219"/>
        <v>1.4046392491647086</v>
      </c>
    </row>
    <row r="3514" spans="5:17" x14ac:dyDescent="0.2">
      <c r="E3514" s="16">
        <v>40976.1875</v>
      </c>
      <c r="F3514" s="22">
        <v>7.96</v>
      </c>
      <c r="G3514" s="22">
        <v>8.1420457181822279</v>
      </c>
      <c r="H3514" s="25">
        <v>0.18592964824120603</v>
      </c>
      <c r="I3514" s="3">
        <f t="shared" si="216"/>
        <v>876.95999999996229</v>
      </c>
      <c r="J3514" s="3">
        <f t="shared" si="217"/>
        <v>940.37999999995259</v>
      </c>
      <c r="K3514" s="3">
        <f>MIN(J3514-M3514+N3514,'Power Look Up'!$F$4)</f>
        <v>981.55856068807793</v>
      </c>
      <c r="M3514" s="51">
        <f t="array" ref="M3514">_xlfn.SUM(_xlfn.NORM.DIST($S$3:$S$1003,$G3514,$P3514,FALSE)*WindSpeedStep*$T$3:$T$1003)</f>
        <v>941.53410744236464</v>
      </c>
      <c r="N3514" s="51">
        <f t="array" ref="N3514">_xlfn.SUM(_xlfn.NORM.DIST($S$3:$S$1003,$G3514,$Q3514,FALSE)*WindSpeedStep*$T$3:$T$1003)</f>
        <v>982.71266813048999</v>
      </c>
      <c r="P3514" s="43">
        <f t="shared" si="218"/>
        <v>0.81420457181822281</v>
      </c>
      <c r="Q3514" s="43">
        <f t="shared" si="219"/>
        <v>1.5138476963454393</v>
      </c>
    </row>
    <row r="3515" spans="5:17" x14ac:dyDescent="0.2">
      <c r="E3515" s="16">
        <v>40976.194444444445</v>
      </c>
      <c r="F3515" s="22">
        <v>8.91</v>
      </c>
      <c r="G3515" s="22">
        <v>9.1513924608177284</v>
      </c>
      <c r="H3515" s="25">
        <v>0.1616161616161616</v>
      </c>
      <c r="I3515" s="3">
        <f t="shared" si="216"/>
        <v>1222.9699999999466</v>
      </c>
      <c r="J3515" s="3">
        <f t="shared" si="217"/>
        <v>1313.1499999999426</v>
      </c>
      <c r="K3515" s="3">
        <f>MIN(J3515-M3515+N3515,'Power Look Up'!$F$4)</f>
        <v>1304.4495210147693</v>
      </c>
      <c r="M3515" s="51">
        <f t="array" ref="M3515">_xlfn.SUM(_xlfn.NORM.DIST($S$3:$S$1003,$G3515,$P3515,FALSE)*WindSpeedStep*$T$3:$T$1003)</f>
        <v>1318.1623092636669</v>
      </c>
      <c r="N3515" s="51">
        <f t="array" ref="N3515">_xlfn.SUM(_xlfn.NORM.DIST($S$3:$S$1003,$G3515,$Q3515,FALSE)*WindSpeedStep*$T$3:$T$1003)</f>
        <v>1309.4618302784936</v>
      </c>
      <c r="P3515" s="43">
        <f t="shared" si="218"/>
        <v>0.91513924608177288</v>
      </c>
      <c r="Q3515" s="43">
        <f t="shared" si="219"/>
        <v>1.4790129229604407</v>
      </c>
    </row>
    <row r="3516" spans="5:17" x14ac:dyDescent="0.2">
      <c r="E3516" s="16">
        <v>40976.201388888891</v>
      </c>
      <c r="F3516" s="22">
        <v>9.4600000000000009</v>
      </c>
      <c r="G3516" s="22">
        <v>9.537258027222169</v>
      </c>
      <c r="H3516" s="25">
        <v>0.18604651162790697</v>
      </c>
      <c r="I3516" s="3">
        <f t="shared" si="216"/>
        <v>1431.2599999999402</v>
      </c>
      <c r="J3516" s="3">
        <f t="shared" si="217"/>
        <v>1461.7399999999395</v>
      </c>
      <c r="K3516" s="3">
        <f>MIN(J3516-M3516+N3516,'Power Look Up'!$F$4)</f>
        <v>1408.4769858120087</v>
      </c>
      <c r="M3516" s="51">
        <f t="array" ref="M3516">_xlfn.SUM(_xlfn.NORM.DIST($S$3:$S$1003,$G3516,$P3516,FALSE)*WindSpeedStep*$T$3:$T$1003)</f>
        <v>1464.0515440460179</v>
      </c>
      <c r="N3516" s="51">
        <f t="array" ref="N3516">_xlfn.SUM(_xlfn.NORM.DIST($S$3:$S$1003,$G3516,$Q3516,FALSE)*WindSpeedStep*$T$3:$T$1003)</f>
        <v>1410.788529858087</v>
      </c>
      <c r="P3516" s="43">
        <f t="shared" si="218"/>
        <v>0.95372580272221696</v>
      </c>
      <c r="Q3516" s="43">
        <f t="shared" si="219"/>
        <v>1.7743735864599384</v>
      </c>
    </row>
    <row r="3517" spans="5:17" x14ac:dyDescent="0.2">
      <c r="E3517" s="16">
        <v>40976.208333333336</v>
      </c>
      <c r="F3517" s="22">
        <v>8.0399999999999991</v>
      </c>
      <c r="G3517" s="22">
        <v>8.1950987697885012</v>
      </c>
      <c r="H3517" s="25">
        <v>0.20895522388059704</v>
      </c>
      <c r="I3517" s="3">
        <f t="shared" si="216"/>
        <v>903.67999999995345</v>
      </c>
      <c r="J3517" s="3">
        <f t="shared" si="217"/>
        <v>962.39999999995212</v>
      </c>
      <c r="K3517" s="3">
        <f>MIN(J3517-M3517+N3517,'Power Look Up'!$F$4)</f>
        <v>1009.8310839935543</v>
      </c>
      <c r="M3517" s="51">
        <f t="array" ref="M3517">_xlfn.SUM(_xlfn.NORM.DIST($S$3:$S$1003,$G3517,$P3517,FALSE)*WindSpeedStep*$T$3:$T$1003)</f>
        <v>960.02170674028037</v>
      </c>
      <c r="N3517" s="51">
        <f t="array" ref="N3517">_xlfn.SUM(_xlfn.NORM.DIST($S$3:$S$1003,$G3517,$Q3517,FALSE)*WindSpeedStep*$T$3:$T$1003)</f>
        <v>1007.4527907338826</v>
      </c>
      <c r="P3517" s="43">
        <f t="shared" si="218"/>
        <v>0.81950987697885014</v>
      </c>
      <c r="Q3517" s="43">
        <f t="shared" si="219"/>
        <v>1.7124086981647617</v>
      </c>
    </row>
    <row r="3518" spans="5:17" x14ac:dyDescent="0.2">
      <c r="E3518" s="16">
        <v>40976.215277777781</v>
      </c>
      <c r="F3518" s="22">
        <v>9.4700000000000006</v>
      </c>
      <c r="G3518" s="22">
        <v>9.5784581652393133</v>
      </c>
      <c r="H3518" s="25">
        <v>0.15311510031678985</v>
      </c>
      <c r="I3518" s="3">
        <f t="shared" si="216"/>
        <v>1435.0699999999401</v>
      </c>
      <c r="J3518" s="3">
        <f t="shared" si="217"/>
        <v>1476.9799999999391</v>
      </c>
      <c r="K3518" s="3">
        <f>MIN(J3518-M3518+N3518,'Power Look Up'!$F$4)</f>
        <v>1444.1321975558953</v>
      </c>
      <c r="M3518" s="51">
        <f t="array" ref="M3518">_xlfn.SUM(_xlfn.NORM.DIST($S$3:$S$1003,$G3518,$P3518,FALSE)*WindSpeedStep*$T$3:$T$1003)</f>
        <v>1479.1374535184973</v>
      </c>
      <c r="N3518" s="51">
        <f t="array" ref="N3518">_xlfn.SUM(_xlfn.NORM.DIST($S$3:$S$1003,$G3518,$Q3518,FALSE)*WindSpeedStep*$T$3:$T$1003)</f>
        <v>1446.2896510744536</v>
      </c>
      <c r="P3518" s="43">
        <f t="shared" si="218"/>
        <v>0.95784581652393141</v>
      </c>
      <c r="Q3518" s="43">
        <f t="shared" si="219"/>
        <v>1.4666065828507924</v>
      </c>
    </row>
    <row r="3519" spans="5:17" x14ac:dyDescent="0.2">
      <c r="E3519" s="16">
        <v>40976.222222222219</v>
      </c>
      <c r="F3519" s="22">
        <v>9.2200000000000006</v>
      </c>
      <c r="G3519" s="22">
        <v>9.1789282546146929</v>
      </c>
      <c r="H3519" s="25">
        <v>0.14316702819956617</v>
      </c>
      <c r="I3519" s="3">
        <f t="shared" si="216"/>
        <v>1339.819999999942</v>
      </c>
      <c r="J3519" s="3">
        <f t="shared" si="217"/>
        <v>1324.5799999999424</v>
      </c>
      <c r="K3519" s="3">
        <f>MIN(J3519-M3519+N3519,'Power Look Up'!$F$4)</f>
        <v>1319.3394382482986</v>
      </c>
      <c r="M3519" s="51">
        <f t="array" ref="M3519">_xlfn.SUM(_xlfn.NORM.DIST($S$3:$S$1003,$G3519,$P3519,FALSE)*WindSpeedStep*$T$3:$T$1003)</f>
        <v>1328.7519352694067</v>
      </c>
      <c r="N3519" s="51">
        <f t="array" ref="N3519">_xlfn.SUM(_xlfn.NORM.DIST($S$3:$S$1003,$G3519,$Q3519,FALSE)*WindSpeedStep*$T$3:$T$1003)</f>
        <v>1323.5113735177629</v>
      </c>
      <c r="P3519" s="43">
        <f t="shared" si="218"/>
        <v>0.91789282546146933</v>
      </c>
      <c r="Q3519" s="43">
        <f t="shared" si="219"/>
        <v>1.3141198802702165</v>
      </c>
    </row>
    <row r="3520" spans="5:17" x14ac:dyDescent="0.2">
      <c r="E3520" s="16">
        <v>40976.229166666664</v>
      </c>
      <c r="F3520" s="22">
        <v>9.39</v>
      </c>
      <c r="G3520" s="22">
        <v>9.4764746682255687</v>
      </c>
      <c r="H3520" s="25">
        <v>0.16400425985090522</v>
      </c>
      <c r="I3520" s="3">
        <f t="shared" si="216"/>
        <v>1404.5899999999406</v>
      </c>
      <c r="J3520" s="3">
        <f t="shared" si="217"/>
        <v>1438.8799999999399</v>
      </c>
      <c r="K3520" s="3">
        <f>MIN(J3520-M3520+N3520,'Power Look Up'!$F$4)</f>
        <v>1405.9029485599947</v>
      </c>
      <c r="M3520" s="51">
        <f t="array" ref="M3520">_xlfn.SUM(_xlfn.NORM.DIST($S$3:$S$1003,$G3520,$P3520,FALSE)*WindSpeedStep*$T$3:$T$1003)</f>
        <v>1441.5725924238457</v>
      </c>
      <c r="N3520" s="51">
        <f t="array" ref="N3520">_xlfn.SUM(_xlfn.NORM.DIST($S$3:$S$1003,$G3520,$Q3520,FALSE)*WindSpeedStep*$T$3:$T$1003)</f>
        <v>1408.5955409839005</v>
      </c>
      <c r="P3520" s="43">
        <f t="shared" si="218"/>
        <v>0.94764746682255696</v>
      </c>
      <c r="Q3520" s="43">
        <f t="shared" si="219"/>
        <v>1.5541822139581871</v>
      </c>
    </row>
    <row r="3521" spans="5:17" x14ac:dyDescent="0.2">
      <c r="E3521" s="16">
        <v>40976.236111111109</v>
      </c>
      <c r="F3521" s="22">
        <v>7.69</v>
      </c>
      <c r="G3521" s="22">
        <v>7.8464241916887083</v>
      </c>
      <c r="H3521" s="25">
        <v>0.18985695708712613</v>
      </c>
      <c r="I3521" s="3">
        <f t="shared" si="216"/>
        <v>795.68999999996402</v>
      </c>
      <c r="J3521" s="3">
        <f t="shared" si="217"/>
        <v>843.84999999996296</v>
      </c>
      <c r="K3521" s="3">
        <f>MIN(J3521-M3521+N3521,'Power Look Up'!$F$4)</f>
        <v>891.32921517525983</v>
      </c>
      <c r="M3521" s="51">
        <f t="array" ref="M3521">_xlfn.SUM(_xlfn.NORM.DIST($S$3:$S$1003,$G3521,$P3521,FALSE)*WindSpeedStep*$T$3:$T$1003)</f>
        <v>842.28213796517252</v>
      </c>
      <c r="N3521" s="51">
        <f t="array" ref="N3521">_xlfn.SUM(_xlfn.NORM.DIST($S$3:$S$1003,$G3521,$Q3521,FALSE)*WindSpeedStep*$T$3:$T$1003)</f>
        <v>889.7613531404694</v>
      </c>
      <c r="P3521" s="43">
        <f t="shared" si="218"/>
        <v>0.7846424191688709</v>
      </c>
      <c r="Q3521" s="43">
        <f t="shared" si="219"/>
        <v>1.4896982210488314</v>
      </c>
    </row>
    <row r="3522" spans="5:17" x14ac:dyDescent="0.2">
      <c r="E3522" s="16">
        <v>40976.243055555555</v>
      </c>
      <c r="F3522" s="22">
        <v>9.23</v>
      </c>
      <c r="G3522" s="22">
        <v>9.2747174513961586</v>
      </c>
      <c r="H3522" s="25">
        <v>0.15926327193932827</v>
      </c>
      <c r="I3522" s="3">
        <f t="shared" si="216"/>
        <v>1343.6299999999419</v>
      </c>
      <c r="J3522" s="3">
        <f t="shared" si="217"/>
        <v>1358.8699999999417</v>
      </c>
      <c r="K3522" s="3">
        <f>MIN(J3522-M3522+N3522,'Power Look Up'!$F$4)</f>
        <v>1342.8497255886546</v>
      </c>
      <c r="M3522" s="51">
        <f t="array" ref="M3522">_xlfn.SUM(_xlfn.NORM.DIST($S$3:$S$1003,$G3522,$P3522,FALSE)*WindSpeedStep*$T$3:$T$1003)</f>
        <v>1365.4517644757846</v>
      </c>
      <c r="N3522" s="51">
        <f t="array" ref="N3522">_xlfn.SUM(_xlfn.NORM.DIST($S$3:$S$1003,$G3522,$Q3522,FALSE)*WindSpeedStep*$T$3:$T$1003)</f>
        <v>1349.4314900644974</v>
      </c>
      <c r="P3522" s="43">
        <f t="shared" si="218"/>
        <v>0.92747174513961594</v>
      </c>
      <c r="Q3522" s="43">
        <f t="shared" si="219"/>
        <v>1.4771218476221399</v>
      </c>
    </row>
    <row r="3523" spans="5:17" x14ac:dyDescent="0.2">
      <c r="E3523" s="16">
        <v>40976.25</v>
      </c>
      <c r="F3523" s="22">
        <v>9.69</v>
      </c>
      <c r="G3523" s="22">
        <v>9.6659592788694333</v>
      </c>
      <c r="H3523" s="25">
        <v>0.16821465428276575</v>
      </c>
      <c r="I3523" s="3">
        <f t="shared" ref="I3523:I3586" si="220">INDEX(PowerArray,MIN(MaximumPowerIndex,ROUND(F3523*100,0)))</f>
        <v>1518.8899999999383</v>
      </c>
      <c r="J3523" s="3">
        <f t="shared" ref="J3523:J3586" si="221">INDEX(PowerArray,MIN(MaximumPowerIndex,ROUND(G3523*100,0)))</f>
        <v>1511.2699999999384</v>
      </c>
      <c r="K3523" s="3">
        <f>MIN(J3523-M3523+N3523,'Power Look Up'!$F$4)</f>
        <v>1460.3454441670399</v>
      </c>
      <c r="M3523" s="51">
        <f t="array" ref="M3523">_xlfn.SUM(_xlfn.NORM.DIST($S$3:$S$1003,$G3523,$P3523,FALSE)*WindSpeedStep*$T$3:$T$1003)</f>
        <v>1510.7219058807998</v>
      </c>
      <c r="N3523" s="51">
        <f t="array" ref="N3523">_xlfn.SUM(_xlfn.NORM.DIST($S$3:$S$1003,$G3523,$Q3523,FALSE)*WindSpeedStep*$T$3:$T$1003)</f>
        <v>1459.7973500479013</v>
      </c>
      <c r="P3523" s="43">
        <f t="shared" ref="P3523:P3586" si="222">ReferenceTurbulence*G3523</f>
        <v>0.96659592788694337</v>
      </c>
      <c r="Q3523" s="43">
        <f t="shared" si="219"/>
        <v>1.6259559984063134</v>
      </c>
    </row>
    <row r="3524" spans="5:17" x14ac:dyDescent="0.2">
      <c r="E3524" s="16">
        <v>40976.256944444445</v>
      </c>
      <c r="F3524" s="22">
        <v>9.94</v>
      </c>
      <c r="G3524" s="22">
        <v>9.8373433817857805</v>
      </c>
      <c r="H3524" s="25">
        <v>0.13279678068410464</v>
      </c>
      <c r="I3524" s="3">
        <f t="shared" si="220"/>
        <v>1614.1399999999362</v>
      </c>
      <c r="J3524" s="3">
        <f t="shared" si="221"/>
        <v>1576.039999999937</v>
      </c>
      <c r="K3524" s="3">
        <f>MIN(J3524-M3524+N3524,'Power Look Up'!$F$4)</f>
        <v>1546.1930136891317</v>
      </c>
      <c r="M3524" s="51">
        <f t="array" ref="M3524">_xlfn.SUM(_xlfn.NORM.DIST($S$3:$S$1003,$G3524,$P3524,FALSE)*WindSpeedStep*$T$3:$T$1003)</f>
        <v>1570.4863721191505</v>
      </c>
      <c r="N3524" s="51">
        <f t="array" ref="N3524">_xlfn.SUM(_xlfn.NORM.DIST($S$3:$S$1003,$G3524,$Q3524,FALSE)*WindSpeedStep*$T$3:$T$1003)</f>
        <v>1540.6393858083452</v>
      </c>
      <c r="P3524" s="43">
        <f t="shared" si="222"/>
        <v>0.98373433817857814</v>
      </c>
      <c r="Q3524" s="43">
        <f t="shared" ref="Q3524:Q3587" si="223">G3524*H3524</f>
        <v>1.3063675315852346</v>
      </c>
    </row>
    <row r="3525" spans="5:17" x14ac:dyDescent="0.2">
      <c r="E3525" s="16">
        <v>40976.263888888891</v>
      </c>
      <c r="F3525" s="22">
        <v>8.6</v>
      </c>
      <c r="G3525" s="22">
        <v>8.7563211236575764</v>
      </c>
      <c r="H3525" s="25">
        <v>0.15000000000000002</v>
      </c>
      <c r="I3525" s="3">
        <f t="shared" si="220"/>
        <v>1109.1999999999491</v>
      </c>
      <c r="J3525" s="3">
        <f t="shared" si="221"/>
        <v>1167.9199999999478</v>
      </c>
      <c r="K3525" s="3">
        <f>MIN(J3525-M3525+N3525,'Power Look Up'!$F$4)</f>
        <v>1180.1430815478311</v>
      </c>
      <c r="M3525" s="51">
        <f t="array" ref="M3525">_xlfn.SUM(_xlfn.NORM.DIST($S$3:$S$1003,$G3525,$P3525,FALSE)*WindSpeedStep*$T$3:$T$1003)</f>
        <v>1166.2347315707552</v>
      </c>
      <c r="N3525" s="51">
        <f t="array" ref="N3525">_xlfn.SUM(_xlfn.NORM.DIST($S$3:$S$1003,$G3525,$Q3525,FALSE)*WindSpeedStep*$T$3:$T$1003)</f>
        <v>1178.4578131186386</v>
      </c>
      <c r="P3525" s="43">
        <f t="shared" si="222"/>
        <v>0.87563211236575766</v>
      </c>
      <c r="Q3525" s="43">
        <f t="shared" si="223"/>
        <v>1.3134481685486366</v>
      </c>
    </row>
    <row r="3526" spans="5:17" x14ac:dyDescent="0.2">
      <c r="E3526" s="16">
        <v>40976.270833333336</v>
      </c>
      <c r="F3526" s="22">
        <v>9.6</v>
      </c>
      <c r="G3526" s="22">
        <v>9.6811074942991162</v>
      </c>
      <c r="H3526" s="25">
        <v>0.12291666666666666</v>
      </c>
      <c r="I3526" s="3">
        <f t="shared" si="220"/>
        <v>1484.599999999939</v>
      </c>
      <c r="J3526" s="3">
        <f t="shared" si="221"/>
        <v>1515.0799999999383</v>
      </c>
      <c r="K3526" s="3">
        <f>MIN(J3526-M3526+N3526,'Power Look Up'!$F$4)</f>
        <v>1499.3695732507626</v>
      </c>
      <c r="M3526" s="51">
        <f t="array" ref="M3526">_xlfn.SUM(_xlfn.NORM.DIST($S$3:$S$1003,$G3526,$P3526,FALSE)*WindSpeedStep*$T$3:$T$1003)</f>
        <v>1516.1217346658525</v>
      </c>
      <c r="N3526" s="51">
        <f t="array" ref="N3526">_xlfn.SUM(_xlfn.NORM.DIST($S$3:$S$1003,$G3526,$Q3526,FALSE)*WindSpeedStep*$T$3:$T$1003)</f>
        <v>1500.4113079166768</v>
      </c>
      <c r="P3526" s="43">
        <f t="shared" si="222"/>
        <v>0.96811074942991171</v>
      </c>
      <c r="Q3526" s="43">
        <f t="shared" si="223"/>
        <v>1.189969462840933</v>
      </c>
    </row>
    <row r="3527" spans="5:17" x14ac:dyDescent="0.2">
      <c r="E3527" s="16">
        <v>40976.277777777781</v>
      </c>
      <c r="F3527" s="22">
        <v>9.84</v>
      </c>
      <c r="G3527" s="22">
        <v>9.8527547143881051</v>
      </c>
      <c r="H3527" s="25">
        <v>0.12296747967479675</v>
      </c>
      <c r="I3527" s="3">
        <f t="shared" si="220"/>
        <v>1576.039999999937</v>
      </c>
      <c r="J3527" s="3">
        <f t="shared" si="221"/>
        <v>1579.8499999999369</v>
      </c>
      <c r="K3527" s="3">
        <f>MIN(J3527-M3527+N3527,'Power Look Up'!$F$4)</f>
        <v>1558.8648313356666</v>
      </c>
      <c r="M3527" s="51">
        <f t="array" ref="M3527">_xlfn.SUM(_xlfn.NORM.DIST($S$3:$S$1003,$G3527,$P3527,FALSE)*WindSpeedStep*$T$3:$T$1003)</f>
        <v>1575.7071702720048</v>
      </c>
      <c r="N3527" s="51">
        <f t="array" ref="N3527">_xlfn.SUM(_xlfn.NORM.DIST($S$3:$S$1003,$G3527,$Q3527,FALSE)*WindSpeedStep*$T$3:$T$1003)</f>
        <v>1554.7220016077345</v>
      </c>
      <c r="P3527" s="43">
        <f t="shared" si="222"/>
        <v>0.98527547143881056</v>
      </c>
      <c r="Q3527" s="43">
        <f t="shared" si="223"/>
        <v>1.2115684150822772</v>
      </c>
    </row>
    <row r="3528" spans="5:17" x14ac:dyDescent="0.2">
      <c r="E3528" s="16">
        <v>40976.284722222219</v>
      </c>
      <c r="F3528" s="22">
        <v>10.39</v>
      </c>
      <c r="G3528" s="22">
        <v>10.355001750917962</v>
      </c>
      <c r="H3528" s="25">
        <v>9.9133782483156879E-2</v>
      </c>
      <c r="I3528" s="3">
        <f t="shared" si="220"/>
        <v>1741.1299999999528</v>
      </c>
      <c r="J3528" s="3">
        <f t="shared" si="221"/>
        <v>1733.1199999999528</v>
      </c>
      <c r="K3528" s="3">
        <f>MIN(J3528-M3528+N3528,'Power Look Up'!$F$4)</f>
        <v>1734.4111102079896</v>
      </c>
      <c r="M3528" s="51">
        <f t="array" ref="M3528">_xlfn.SUM(_xlfn.NORM.DIST($S$3:$S$1003,$G3528,$P3528,FALSE)*WindSpeedStep*$T$3:$T$1003)</f>
        <v>1728.7863851153973</v>
      </c>
      <c r="N3528" s="51">
        <f t="array" ref="N3528">_xlfn.SUM(_xlfn.NORM.DIST($S$3:$S$1003,$G3528,$Q3528,FALSE)*WindSpeedStep*$T$3:$T$1003)</f>
        <v>1730.0774953234341</v>
      </c>
      <c r="P3528" s="43">
        <f t="shared" si="222"/>
        <v>1.0355001750917963</v>
      </c>
      <c r="Q3528" s="43">
        <f t="shared" si="223"/>
        <v>1.0265304911882098</v>
      </c>
    </row>
    <row r="3529" spans="5:17" x14ac:dyDescent="0.2">
      <c r="E3529" s="16">
        <v>40976.291666666664</v>
      </c>
      <c r="F3529" s="22">
        <v>10.029999999999999</v>
      </c>
      <c r="G3529" s="22">
        <v>9.953142126516056</v>
      </c>
      <c r="H3529" s="25">
        <v>0.10468594217347957</v>
      </c>
      <c r="I3529" s="3">
        <f t="shared" si="220"/>
        <v>1645.0099999999547</v>
      </c>
      <c r="J3529" s="3">
        <f t="shared" si="221"/>
        <v>1617.9499999999362</v>
      </c>
      <c r="K3529" s="3">
        <f>MIN(J3529-M3529+N3529,'Power Look Up'!$F$4)</f>
        <v>1613.2104631898396</v>
      </c>
      <c r="M3529" s="51">
        <f t="array" ref="M3529">_xlfn.SUM(_xlfn.NORM.DIST($S$3:$S$1003,$G3529,$P3529,FALSE)*WindSpeedStep*$T$3:$T$1003)</f>
        <v>1609.0279625250694</v>
      </c>
      <c r="N3529" s="51">
        <f t="array" ref="N3529">_xlfn.SUM(_xlfn.NORM.DIST($S$3:$S$1003,$G3529,$Q3529,FALSE)*WindSpeedStep*$T$3:$T$1003)</f>
        <v>1604.2884257149728</v>
      </c>
      <c r="P3529" s="43">
        <f t="shared" si="222"/>
        <v>0.99531421265160569</v>
      </c>
      <c r="Q3529" s="43">
        <f t="shared" si="223"/>
        <v>1.0419540611008833</v>
      </c>
    </row>
    <row r="3530" spans="5:17" x14ac:dyDescent="0.2">
      <c r="E3530" s="16">
        <v>40976.298611111109</v>
      </c>
      <c r="F3530" s="22">
        <v>10.220000000000001</v>
      </c>
      <c r="G3530" s="22">
        <v>10.139736526331026</v>
      </c>
      <c r="H3530" s="25">
        <v>8.2191780821917804E-2</v>
      </c>
      <c r="I3530" s="3">
        <f t="shared" si="220"/>
        <v>1695.7399999999536</v>
      </c>
      <c r="J3530" s="3">
        <f t="shared" si="221"/>
        <v>1674.3799999999542</v>
      </c>
      <c r="K3530" s="3">
        <f>MIN(J3530-M3530+N3530,'Power Look Up'!$F$4)</f>
        <v>1695.9386846863808</v>
      </c>
      <c r="M3530" s="51">
        <f t="array" ref="M3530">_xlfn.SUM(_xlfn.NORM.DIST($S$3:$S$1003,$G3530,$P3530,FALSE)*WindSpeedStep*$T$3:$T$1003)</f>
        <v>1667.5131065157329</v>
      </c>
      <c r="N3530" s="51">
        <f t="array" ref="N3530">_xlfn.SUM(_xlfn.NORM.DIST($S$3:$S$1003,$G3530,$Q3530,FALSE)*WindSpeedStep*$T$3:$T$1003)</f>
        <v>1689.0717912021596</v>
      </c>
      <c r="P3530" s="43">
        <f t="shared" si="222"/>
        <v>1.0139736526331027</v>
      </c>
      <c r="Q3530" s="43">
        <f t="shared" si="223"/>
        <v>0.83340300216419383</v>
      </c>
    </row>
    <row r="3531" spans="5:17" x14ac:dyDescent="0.2">
      <c r="E3531" s="16">
        <v>40976.305555555555</v>
      </c>
      <c r="F3531" s="22">
        <v>9.5500000000000007</v>
      </c>
      <c r="G3531" s="22">
        <v>9.5179378789284392</v>
      </c>
      <c r="H3531" s="25">
        <v>0.10157068062827224</v>
      </c>
      <c r="I3531" s="3">
        <f t="shared" si="220"/>
        <v>1465.5499999999392</v>
      </c>
      <c r="J3531" s="3">
        <f t="shared" si="221"/>
        <v>1454.1199999999396</v>
      </c>
      <c r="K3531" s="3">
        <f>MIN(J3531-M3531+N3531,'Power Look Up'!$F$4)</f>
        <v>1453.4928550762459</v>
      </c>
      <c r="M3531" s="51">
        <f t="array" ref="M3531">_xlfn.SUM(_xlfn.NORM.DIST($S$3:$S$1003,$G3531,$P3531,FALSE)*WindSpeedStep*$T$3:$T$1003)</f>
        <v>1456.9341200672995</v>
      </c>
      <c r="N3531" s="51">
        <f t="array" ref="N3531">_xlfn.SUM(_xlfn.NORM.DIST($S$3:$S$1003,$G3531,$Q3531,FALSE)*WindSpeedStep*$T$3:$T$1003)</f>
        <v>1456.3069751436058</v>
      </c>
      <c r="P3531" s="43">
        <f t="shared" si="222"/>
        <v>0.95179378789284397</v>
      </c>
      <c r="Q3531" s="43">
        <f t="shared" si="223"/>
        <v>0.96674342854037532</v>
      </c>
    </row>
    <row r="3532" spans="5:17" x14ac:dyDescent="0.2">
      <c r="E3532" s="16">
        <v>40976.3125</v>
      </c>
      <c r="F3532" s="22">
        <v>9.61</v>
      </c>
      <c r="G3532" s="22">
        <v>9.5624308319877187</v>
      </c>
      <c r="H3532" s="25">
        <v>0.11030176899063476</v>
      </c>
      <c r="I3532" s="3">
        <f t="shared" si="220"/>
        <v>1488.4099999999389</v>
      </c>
      <c r="J3532" s="3">
        <f t="shared" si="221"/>
        <v>1469.3599999999392</v>
      </c>
      <c r="K3532" s="3">
        <f>MIN(J3532-M3532+N3532,'Power Look Up'!$F$4)</f>
        <v>1464.3203256071827</v>
      </c>
      <c r="M3532" s="51">
        <f t="array" ref="M3532">_xlfn.SUM(_xlfn.NORM.DIST($S$3:$S$1003,$G3532,$P3532,FALSE)*WindSpeedStep*$T$3:$T$1003)</f>
        <v>1473.2841719950172</v>
      </c>
      <c r="N3532" s="51">
        <f t="array" ref="N3532">_xlfn.SUM(_xlfn.NORM.DIST($S$3:$S$1003,$G3532,$Q3532,FALSE)*WindSpeedStep*$T$3:$T$1003)</f>
        <v>1468.2444976022607</v>
      </c>
      <c r="P3532" s="43">
        <f t="shared" si="222"/>
        <v>0.95624308319877194</v>
      </c>
      <c r="Q3532" s="43">
        <f t="shared" si="223"/>
        <v>1.0547530366188327</v>
      </c>
    </row>
    <row r="3533" spans="5:17" x14ac:dyDescent="0.2">
      <c r="E3533" s="16">
        <v>40976.319444444445</v>
      </c>
      <c r="F3533" s="22">
        <v>10.39</v>
      </c>
      <c r="G3533" s="22">
        <v>10.448457428903138</v>
      </c>
      <c r="H3533" s="25">
        <v>9.9133782483156879E-2</v>
      </c>
      <c r="I3533" s="3">
        <f t="shared" si="220"/>
        <v>1741.1299999999528</v>
      </c>
      <c r="J3533" s="3">
        <f t="shared" si="221"/>
        <v>1757.1499999999523</v>
      </c>
      <c r="K3533" s="3">
        <f>MIN(J3533-M3533+N3533,'Power Look Up'!$F$4)</f>
        <v>1758.5178823223594</v>
      </c>
      <c r="M3533" s="51">
        <f t="array" ref="M3533">_xlfn.SUM(_xlfn.NORM.DIST($S$3:$S$1003,$G3533,$P3533,FALSE)*WindSpeedStep*$T$3:$T$1003)</f>
        <v>1753.1728139896113</v>
      </c>
      <c r="N3533" s="51">
        <f t="array" ref="N3533">_xlfn.SUM(_xlfn.NORM.DIST($S$3:$S$1003,$G3533,$Q3533,FALSE)*WindSpeedStep*$T$3:$T$1003)</f>
        <v>1754.5406963120183</v>
      </c>
      <c r="P3533" s="43">
        <f t="shared" si="222"/>
        <v>1.044845742890314</v>
      </c>
      <c r="Q3533" s="43">
        <f t="shared" si="223"/>
        <v>1.0357951060414083</v>
      </c>
    </row>
    <row r="3534" spans="5:17" x14ac:dyDescent="0.2">
      <c r="E3534" s="16">
        <v>40976.326388888891</v>
      </c>
      <c r="F3534" s="22">
        <v>10.130000000000001</v>
      </c>
      <c r="G3534" s="22">
        <v>10.226992720893197</v>
      </c>
      <c r="H3534" s="25">
        <v>0.11648568608094767</v>
      </c>
      <c r="I3534" s="3">
        <f t="shared" si="220"/>
        <v>1671.7099999999541</v>
      </c>
      <c r="J3534" s="3">
        <f t="shared" si="221"/>
        <v>1698.4099999999537</v>
      </c>
      <c r="K3534" s="3">
        <f>MIN(J3534-M3534+N3534,'Power Look Up'!$F$4)</f>
        <v>1675.943471012981</v>
      </c>
      <c r="M3534" s="51">
        <f t="array" ref="M3534">_xlfn.SUM(_xlfn.NORM.DIST($S$3:$S$1003,$G3534,$P3534,FALSE)*WindSpeedStep*$T$3:$T$1003)</f>
        <v>1693.186480790906</v>
      </c>
      <c r="N3534" s="51">
        <f t="array" ref="N3534">_xlfn.SUM(_xlfn.NORM.DIST($S$3:$S$1003,$G3534,$Q3534,FALSE)*WindSpeedStep*$T$3:$T$1003)</f>
        <v>1670.7199518039333</v>
      </c>
      <c r="P3534" s="43">
        <f t="shared" si="222"/>
        <v>1.0226992720893198</v>
      </c>
      <c r="Q3534" s="43">
        <f t="shared" si="223"/>
        <v>1.1912982636381018</v>
      </c>
    </row>
    <row r="3535" spans="5:17" x14ac:dyDescent="0.2">
      <c r="E3535" s="16">
        <v>40976.333333333336</v>
      </c>
      <c r="F3535" s="22">
        <v>9.52</v>
      </c>
      <c r="G3535" s="22">
        <v>9.3926331158119485</v>
      </c>
      <c r="H3535" s="25">
        <v>0.10504201680672269</v>
      </c>
      <c r="I3535" s="3">
        <f t="shared" si="220"/>
        <v>1454.1199999999396</v>
      </c>
      <c r="J3535" s="3">
        <f t="shared" si="221"/>
        <v>1404.5899999999406</v>
      </c>
      <c r="K3535" s="3">
        <f>MIN(J3535-M3535+N3535,'Power Look Up'!$F$4)</f>
        <v>1403.3330000301069</v>
      </c>
      <c r="M3535" s="51">
        <f t="array" ref="M3535">_xlfn.SUM(_xlfn.NORM.DIST($S$3:$S$1003,$G3535,$P3535,FALSE)*WindSpeedStep*$T$3:$T$1003)</f>
        <v>1410.1861048202766</v>
      </c>
      <c r="N3535" s="51">
        <f t="array" ref="N3535">_xlfn.SUM(_xlfn.NORM.DIST($S$3:$S$1003,$G3535,$Q3535,FALSE)*WindSpeedStep*$T$3:$T$1003)</f>
        <v>1408.9291048504429</v>
      </c>
      <c r="P3535" s="43">
        <f t="shared" si="222"/>
        <v>0.93926331158119492</v>
      </c>
      <c r="Q3535" s="43">
        <f t="shared" si="223"/>
        <v>0.98662112561049875</v>
      </c>
    </row>
    <row r="3536" spans="5:17" x14ac:dyDescent="0.2">
      <c r="E3536" s="16">
        <v>40976.340277777781</v>
      </c>
      <c r="F3536" s="22">
        <v>8.8699999999999992</v>
      </c>
      <c r="G3536" s="22">
        <v>8.9315407337136232</v>
      </c>
      <c r="H3536" s="25">
        <v>0.14092446448703497</v>
      </c>
      <c r="I3536" s="3">
        <f t="shared" si="220"/>
        <v>1208.289999999947</v>
      </c>
      <c r="J3536" s="3">
        <f t="shared" si="221"/>
        <v>1230.3099999999465</v>
      </c>
      <c r="K3536" s="3">
        <f>MIN(J3536-M3536+N3536,'Power Look Up'!$F$4)</f>
        <v>1235.5582715402497</v>
      </c>
      <c r="M3536" s="51">
        <f t="array" ref="M3536">_xlfn.SUM(_xlfn.NORM.DIST($S$3:$S$1003,$G3536,$P3536,FALSE)*WindSpeedStep*$T$3:$T$1003)</f>
        <v>1233.4093872678854</v>
      </c>
      <c r="N3536" s="51">
        <f t="array" ref="N3536">_xlfn.SUM(_xlfn.NORM.DIST($S$3:$S$1003,$G3536,$Q3536,FALSE)*WindSpeedStep*$T$3:$T$1003)</f>
        <v>1238.6576588081887</v>
      </c>
      <c r="P3536" s="43">
        <f t="shared" si="222"/>
        <v>0.89315407337136232</v>
      </c>
      <c r="Q3536" s="43">
        <f t="shared" si="223"/>
        <v>1.2586725949427318</v>
      </c>
    </row>
    <row r="3537" spans="5:17" x14ac:dyDescent="0.2">
      <c r="E3537" s="16">
        <v>40976.347222222219</v>
      </c>
      <c r="F3537" s="22">
        <v>9.18</v>
      </c>
      <c r="G3537" s="22">
        <v>9.1512490726886302</v>
      </c>
      <c r="H3537" s="25">
        <v>0.11655773420479304</v>
      </c>
      <c r="I3537" s="3">
        <f t="shared" si="220"/>
        <v>1324.5799999999424</v>
      </c>
      <c r="J3537" s="3">
        <f t="shared" si="221"/>
        <v>1313.1499999999426</v>
      </c>
      <c r="K3537" s="3">
        <f>MIN(J3537-M3537+N3537,'Power Look Up'!$F$4)</f>
        <v>1312.9771075198476</v>
      </c>
      <c r="M3537" s="51">
        <f t="array" ref="M3537">_xlfn.SUM(_xlfn.NORM.DIST($S$3:$S$1003,$G3537,$P3537,FALSE)*WindSpeedStep*$T$3:$T$1003)</f>
        <v>1318.1071306891442</v>
      </c>
      <c r="N3537" s="51">
        <f t="array" ref="N3537">_xlfn.SUM(_xlfn.NORM.DIST($S$3:$S$1003,$G3537,$Q3537,FALSE)*WindSpeedStep*$T$3:$T$1003)</f>
        <v>1317.9342382090492</v>
      </c>
      <c r="P3537" s="43">
        <f t="shared" si="222"/>
        <v>0.91512490726886309</v>
      </c>
      <c r="Q3537" s="43">
        <f t="shared" si="223"/>
        <v>1.0666488570563002</v>
      </c>
    </row>
    <row r="3538" spans="5:17" x14ac:dyDescent="0.2">
      <c r="E3538" s="16">
        <v>40976.354166666664</v>
      </c>
      <c r="F3538" s="22">
        <v>9.6999999999999993</v>
      </c>
      <c r="G3538" s="22">
        <v>9.6328201935422868</v>
      </c>
      <c r="H3538" s="25">
        <v>0.12061855670103093</v>
      </c>
      <c r="I3538" s="3">
        <f t="shared" si="220"/>
        <v>1522.6999999999382</v>
      </c>
      <c r="J3538" s="3">
        <f t="shared" si="221"/>
        <v>1496.0299999999388</v>
      </c>
      <c r="K3538" s="3">
        <f>MIN(J3538-M3538+N3538,'Power Look Up'!$F$4)</f>
        <v>1483.3507305789219</v>
      </c>
      <c r="M3538" s="51">
        <f t="array" ref="M3538">_xlfn.SUM(_xlfn.NORM.DIST($S$3:$S$1003,$G3538,$P3538,FALSE)*WindSpeedStep*$T$3:$T$1003)</f>
        <v>1498.8368612671716</v>
      </c>
      <c r="N3538" s="51">
        <f t="array" ref="N3538">_xlfn.SUM(_xlfn.NORM.DIST($S$3:$S$1003,$G3538,$Q3538,FALSE)*WindSpeedStep*$T$3:$T$1003)</f>
        <v>1486.1575918461547</v>
      </c>
      <c r="P3538" s="43">
        <f t="shared" si="222"/>
        <v>0.96328201935422875</v>
      </c>
      <c r="Q3538" s="43">
        <f t="shared" si="223"/>
        <v>1.1618968687056161</v>
      </c>
    </row>
    <row r="3539" spans="5:17" x14ac:dyDescent="0.2">
      <c r="E3539" s="16">
        <v>40976.361111111109</v>
      </c>
      <c r="F3539" s="22">
        <v>10.4</v>
      </c>
      <c r="G3539" s="22">
        <v>10.337169184700297</v>
      </c>
      <c r="H3539" s="25">
        <v>0.10384615384615385</v>
      </c>
      <c r="I3539" s="3">
        <f t="shared" si="220"/>
        <v>1743.7999999999527</v>
      </c>
      <c r="J3539" s="3">
        <f t="shared" si="221"/>
        <v>1727.7799999999529</v>
      </c>
      <c r="K3539" s="3">
        <f>MIN(J3539-M3539+N3539,'Power Look Up'!$F$4)</f>
        <v>1722.1092977398087</v>
      </c>
      <c r="M3539" s="51">
        <f t="array" ref="M3539">_xlfn.SUM(_xlfn.NORM.DIST($S$3:$S$1003,$G3539,$P3539,FALSE)*WindSpeedStep*$T$3:$T$1003)</f>
        <v>1723.97780710493</v>
      </c>
      <c r="N3539" s="51">
        <f t="array" ref="N3539">_xlfn.SUM(_xlfn.NORM.DIST($S$3:$S$1003,$G3539,$Q3539,FALSE)*WindSpeedStep*$T$3:$T$1003)</f>
        <v>1718.3071048447857</v>
      </c>
      <c r="P3539" s="43">
        <f t="shared" si="222"/>
        <v>1.0337169184700297</v>
      </c>
      <c r="Q3539" s="43">
        <f t="shared" si="223"/>
        <v>1.0734752614881078</v>
      </c>
    </row>
    <row r="3540" spans="5:17" x14ac:dyDescent="0.2">
      <c r="E3540" s="16">
        <v>40976.368055555555</v>
      </c>
      <c r="F3540" s="22">
        <v>9.64</v>
      </c>
      <c r="G3540" s="22">
        <v>9.7178345901440455</v>
      </c>
      <c r="H3540" s="25">
        <v>0.10995850622406639</v>
      </c>
      <c r="I3540" s="3">
        <f t="shared" si="220"/>
        <v>1499.8399999999388</v>
      </c>
      <c r="J3540" s="3">
        <f t="shared" si="221"/>
        <v>1530.3199999999379</v>
      </c>
      <c r="K3540" s="3">
        <f>MIN(J3540-M3540+N3540,'Power Look Up'!$F$4)</f>
        <v>1523.3410021670413</v>
      </c>
      <c r="M3540" s="51">
        <f t="array" ref="M3540">_xlfn.SUM(_xlfn.NORM.DIST($S$3:$S$1003,$G3540,$P3540,FALSE)*WindSpeedStep*$T$3:$T$1003)</f>
        <v>1529.1242089144653</v>
      </c>
      <c r="N3540" s="51">
        <f t="array" ref="N3540">_xlfn.SUM(_xlfn.NORM.DIST($S$3:$S$1003,$G3540,$Q3540,FALSE)*WindSpeedStep*$T$3:$T$1003)</f>
        <v>1522.1452110815687</v>
      </c>
      <c r="P3540" s="43">
        <f t="shared" si="222"/>
        <v>0.97178345901440455</v>
      </c>
      <c r="Q3540" s="43">
        <f t="shared" si="223"/>
        <v>1.0685585752648017</v>
      </c>
    </row>
    <row r="3541" spans="5:17" x14ac:dyDescent="0.2">
      <c r="E3541" s="16">
        <v>40976.375</v>
      </c>
      <c r="F3541" s="22">
        <v>9.65</v>
      </c>
      <c r="G3541" s="22">
        <v>9.5763560524635523</v>
      </c>
      <c r="H3541" s="25">
        <v>0.12331606217616579</v>
      </c>
      <c r="I3541" s="3">
        <f t="shared" si="220"/>
        <v>1503.6499999999385</v>
      </c>
      <c r="J3541" s="3">
        <f t="shared" si="221"/>
        <v>1476.9799999999391</v>
      </c>
      <c r="K3541" s="3">
        <f>MIN(J3541-M3541+N3541,'Power Look Up'!$F$4)</f>
        <v>1464.2191284567421</v>
      </c>
      <c r="M3541" s="51">
        <f t="array" ref="M3541">_xlfn.SUM(_xlfn.NORM.DIST($S$3:$S$1003,$G3541,$P3541,FALSE)*WindSpeedStep*$T$3:$T$1003)</f>
        <v>1478.3708873148223</v>
      </c>
      <c r="N3541" s="51">
        <f t="array" ref="N3541">_xlfn.SUM(_xlfn.NORM.DIST($S$3:$S$1003,$G3541,$Q3541,FALSE)*WindSpeedStep*$T$3:$T$1003)</f>
        <v>1465.6100157716253</v>
      </c>
      <c r="P3541" s="43">
        <f t="shared" si="222"/>
        <v>0.95763560524635527</v>
      </c>
      <c r="Q3541" s="43">
        <f t="shared" si="223"/>
        <v>1.180918518386697</v>
      </c>
    </row>
    <row r="3542" spans="5:17" x14ac:dyDescent="0.2">
      <c r="E3542" s="16">
        <v>40976.381944444445</v>
      </c>
      <c r="F3542" s="22">
        <v>9.3000000000000007</v>
      </c>
      <c r="G3542" s="22">
        <v>9.3352016991213933</v>
      </c>
      <c r="H3542" s="25">
        <v>9.5698924731182786E-2</v>
      </c>
      <c r="I3542" s="3">
        <f t="shared" si="220"/>
        <v>1370.2999999999413</v>
      </c>
      <c r="J3542" s="3">
        <f t="shared" si="221"/>
        <v>1385.5399999999411</v>
      </c>
      <c r="K3542" s="3">
        <f>MIN(J3542-M3542+N3542,'Power Look Up'!$F$4)</f>
        <v>1386.1641894671245</v>
      </c>
      <c r="M3542" s="51">
        <f t="array" ref="M3542">_xlfn.SUM(_xlfn.NORM.DIST($S$3:$S$1003,$G3542,$P3542,FALSE)*WindSpeedStep*$T$3:$T$1003)</f>
        <v>1388.4723604358028</v>
      </c>
      <c r="N3542" s="51">
        <f t="array" ref="N3542">_xlfn.SUM(_xlfn.NORM.DIST($S$3:$S$1003,$G3542,$Q3542,FALSE)*WindSpeedStep*$T$3:$T$1003)</f>
        <v>1389.0965499029862</v>
      </c>
      <c r="P3542" s="43">
        <f t="shared" si="222"/>
        <v>0.93352016991213937</v>
      </c>
      <c r="Q3542" s="43">
        <f t="shared" si="223"/>
        <v>0.8933687647546279</v>
      </c>
    </row>
    <row r="3543" spans="5:17" x14ac:dyDescent="0.2">
      <c r="E3543" s="16">
        <v>40976.388888888891</v>
      </c>
      <c r="F3543" s="22">
        <v>9.1300000000000008</v>
      </c>
      <c r="G3543" s="22">
        <v>8.9945376247745372</v>
      </c>
      <c r="H3543" s="25">
        <v>0.12267250821467689</v>
      </c>
      <c r="I3543" s="3">
        <f t="shared" si="220"/>
        <v>1305.5299999999427</v>
      </c>
      <c r="J3543" s="3">
        <f t="shared" si="221"/>
        <v>1252.329999999946</v>
      </c>
      <c r="K3543" s="3">
        <f>MIN(J3543-M3543+N3543,'Power Look Up'!$F$4)</f>
        <v>1255.1260034298291</v>
      </c>
      <c r="M3543" s="51">
        <f t="array" ref="M3543">_xlfn.SUM(_xlfn.NORM.DIST($S$3:$S$1003,$G3543,$P3543,FALSE)*WindSpeedStep*$T$3:$T$1003)</f>
        <v>1257.6906713165138</v>
      </c>
      <c r="N3543" s="51">
        <f t="array" ref="N3543">_xlfn.SUM(_xlfn.NORM.DIST($S$3:$S$1003,$G3543,$Q3543,FALSE)*WindSpeedStep*$T$3:$T$1003)</f>
        <v>1260.4866747463968</v>
      </c>
      <c r="P3543" s="43">
        <f t="shared" si="222"/>
        <v>0.89945376247745379</v>
      </c>
      <c r="Q3543" s="43">
        <f t="shared" si="223"/>
        <v>1.1033824906623748</v>
      </c>
    </row>
    <row r="3544" spans="5:17" x14ac:dyDescent="0.2">
      <c r="E3544" s="16">
        <v>40976.395833333336</v>
      </c>
      <c r="F3544" s="22">
        <v>7.7</v>
      </c>
      <c r="G3544" s="22">
        <v>7.6083550384291465</v>
      </c>
      <c r="H3544" s="25">
        <v>0.18831168831168829</v>
      </c>
      <c r="I3544" s="3">
        <f t="shared" si="220"/>
        <v>798.69999999996389</v>
      </c>
      <c r="J3544" s="3">
        <f t="shared" si="221"/>
        <v>771.60999999996454</v>
      </c>
      <c r="K3544" s="3">
        <f>MIN(J3544-M3544+N3544,'Power Look Up'!$F$4)</f>
        <v>818.84411246451691</v>
      </c>
      <c r="M3544" s="51">
        <f t="array" ref="M3544">_xlfn.SUM(_xlfn.NORM.DIST($S$3:$S$1003,$G3544,$P3544,FALSE)*WindSpeedStep*$T$3:$T$1003)</f>
        <v>767.12864834680511</v>
      </c>
      <c r="N3544" s="51">
        <f t="array" ref="N3544">_xlfn.SUM(_xlfn.NORM.DIST($S$3:$S$1003,$G3544,$Q3544,FALSE)*WindSpeedStep*$T$3:$T$1003)</f>
        <v>814.36276081135748</v>
      </c>
      <c r="P3544" s="43">
        <f t="shared" si="222"/>
        <v>0.76083550384291465</v>
      </c>
      <c r="Q3544" s="43">
        <f t="shared" si="223"/>
        <v>1.4327421825613327</v>
      </c>
    </row>
    <row r="3545" spans="5:17" x14ac:dyDescent="0.2">
      <c r="E3545" s="16">
        <v>40976.402777777781</v>
      </c>
      <c r="F3545" s="22">
        <v>7.07</v>
      </c>
      <c r="G3545" s="22">
        <v>7.2049000649243551</v>
      </c>
      <c r="H3545" s="25">
        <v>0.18104667609618105</v>
      </c>
      <c r="I3545" s="3">
        <f t="shared" si="220"/>
        <v>609.06999999996799</v>
      </c>
      <c r="J3545" s="3">
        <f t="shared" si="221"/>
        <v>648.19999999996719</v>
      </c>
      <c r="K3545" s="3">
        <f>MIN(J3545-M3545+N3545,'Power Look Up'!$F$4)</f>
        <v>687.99172981516961</v>
      </c>
      <c r="M3545" s="51">
        <f t="array" ref="M3545">_xlfn.SUM(_xlfn.NORM.DIST($S$3:$S$1003,$G3545,$P3545,FALSE)*WindSpeedStep*$T$3:$T$1003)</f>
        <v>649.48574463520902</v>
      </c>
      <c r="N3545" s="51">
        <f t="array" ref="N3545">_xlfn.SUM(_xlfn.NORM.DIST($S$3:$S$1003,$G3545,$Q3545,FALSE)*WindSpeedStep*$T$3:$T$1003)</f>
        <v>689.27747445041143</v>
      </c>
      <c r="P3545" s="43">
        <f t="shared" si="222"/>
        <v>0.72049000649243555</v>
      </c>
      <c r="Q3545" s="43">
        <f t="shared" si="223"/>
        <v>1.3044232083597136</v>
      </c>
    </row>
    <row r="3546" spans="5:17" x14ac:dyDescent="0.2">
      <c r="E3546" s="16">
        <v>40976.409722222219</v>
      </c>
      <c r="F3546" s="22">
        <v>7.35</v>
      </c>
      <c r="G3546" s="22">
        <v>7.2619276560064421</v>
      </c>
      <c r="H3546" s="25">
        <v>0.14693877551020409</v>
      </c>
      <c r="I3546" s="3">
        <f t="shared" si="220"/>
        <v>693.34999999996626</v>
      </c>
      <c r="J3546" s="3">
        <f t="shared" si="221"/>
        <v>666.25999999996679</v>
      </c>
      <c r="K3546" s="3">
        <f>MIN(J3546-M3546+N3546,'Power Look Up'!$F$4)</f>
        <v>687.76641340882236</v>
      </c>
      <c r="M3546" s="51">
        <f t="array" ref="M3546">_xlfn.SUM(_xlfn.NORM.DIST($S$3:$S$1003,$G3546,$P3546,FALSE)*WindSpeedStep*$T$3:$T$1003)</f>
        <v>665.38181192074489</v>
      </c>
      <c r="N3546" s="51">
        <f t="array" ref="N3546">_xlfn.SUM(_xlfn.NORM.DIST($S$3:$S$1003,$G3546,$Q3546,FALSE)*WindSpeedStep*$T$3:$T$1003)</f>
        <v>686.88822532960046</v>
      </c>
      <c r="P3546" s="43">
        <f t="shared" si="222"/>
        <v>0.72619276560064427</v>
      </c>
      <c r="Q3546" s="43">
        <f t="shared" si="223"/>
        <v>1.0670587576172732</v>
      </c>
    </row>
    <row r="3547" spans="5:17" x14ac:dyDescent="0.2">
      <c r="E3547" s="16">
        <v>40976.416666666664</v>
      </c>
      <c r="F3547" s="22">
        <v>7.21</v>
      </c>
      <c r="G3547" s="22">
        <v>7.2473882116254105</v>
      </c>
      <c r="H3547" s="25">
        <v>0.13730929264909847</v>
      </c>
      <c r="I3547" s="3">
        <f t="shared" si="220"/>
        <v>651.20999999996707</v>
      </c>
      <c r="J3547" s="3">
        <f t="shared" si="221"/>
        <v>663.2499999999668</v>
      </c>
      <c r="K3547" s="3">
        <f>MIN(J3547-M3547+N3547,'Power Look Up'!$F$4)</f>
        <v>679.72799079722017</v>
      </c>
      <c r="M3547" s="51">
        <f t="array" ref="M3547">_xlfn.SUM(_xlfn.NORM.DIST($S$3:$S$1003,$G3547,$P3547,FALSE)*WindSpeedStep*$T$3:$T$1003)</f>
        <v>661.30633915816293</v>
      </c>
      <c r="N3547" s="51">
        <f t="array" ref="N3547">_xlfn.SUM(_xlfn.NORM.DIST($S$3:$S$1003,$G3547,$Q3547,FALSE)*WindSpeedStep*$T$3:$T$1003)</f>
        <v>677.7843299554163</v>
      </c>
      <c r="P3547" s="43">
        <f t="shared" si="222"/>
        <v>0.72473882116254107</v>
      </c>
      <c r="Q3547" s="43">
        <f t="shared" si="223"/>
        <v>0.99513374889169992</v>
      </c>
    </row>
    <row r="3548" spans="5:17" x14ac:dyDescent="0.2">
      <c r="E3548" s="16">
        <v>40976.423611111109</v>
      </c>
      <c r="F3548" s="22">
        <v>6.67</v>
      </c>
      <c r="G3548" s="22">
        <v>6.6806252416903362</v>
      </c>
      <c r="H3548" s="25">
        <v>0.13493253373313344</v>
      </c>
      <c r="I3548" s="3">
        <f t="shared" si="220"/>
        <v>513.4199999999779</v>
      </c>
      <c r="J3548" s="3">
        <f t="shared" si="221"/>
        <v>515.67999999997789</v>
      </c>
      <c r="K3548" s="3">
        <f>MIN(J3548-M3548+N3548,'Power Look Up'!$F$4)</f>
        <v>527.72966716031635</v>
      </c>
      <c r="M3548" s="51">
        <f t="array" ref="M3548">_xlfn.SUM(_xlfn.NORM.DIST($S$3:$S$1003,$G3548,$P3548,FALSE)*WindSpeedStep*$T$3:$T$1003)</f>
        <v>514.38813708467535</v>
      </c>
      <c r="N3548" s="51">
        <f t="array" ref="N3548">_xlfn.SUM(_xlfn.NORM.DIST($S$3:$S$1003,$G3548,$Q3548,FALSE)*WindSpeedStep*$T$3:$T$1003)</f>
        <v>526.43780424501381</v>
      </c>
      <c r="P3548" s="43">
        <f t="shared" si="222"/>
        <v>0.66806252416903367</v>
      </c>
      <c r="Q3548" s="43">
        <f t="shared" si="223"/>
        <v>0.901433690782804</v>
      </c>
    </row>
    <row r="3549" spans="5:17" x14ac:dyDescent="0.2">
      <c r="E3549" s="16">
        <v>40976.430555555555</v>
      </c>
      <c r="F3549" s="22">
        <v>7.07</v>
      </c>
      <c r="G3549" s="22">
        <v>6.9755642247977399</v>
      </c>
      <c r="H3549" s="25">
        <v>0.1852899575671853</v>
      </c>
      <c r="I3549" s="3">
        <f t="shared" si="220"/>
        <v>609.06999999996799</v>
      </c>
      <c r="J3549" s="3">
        <f t="shared" si="221"/>
        <v>583.47999999997637</v>
      </c>
      <c r="K3549" s="3">
        <f>MIN(J3549-M3549+N3549,'Power Look Up'!$F$4)</f>
        <v>622.59607781610782</v>
      </c>
      <c r="M3549" s="51">
        <f t="array" ref="M3549">_xlfn.SUM(_xlfn.NORM.DIST($S$3:$S$1003,$G3549,$P3549,FALSE)*WindSpeedStep*$T$3:$T$1003)</f>
        <v>587.95679903063979</v>
      </c>
      <c r="N3549" s="51">
        <f t="array" ref="N3549">_xlfn.SUM(_xlfn.NORM.DIST($S$3:$S$1003,$G3549,$Q3549,FALSE)*WindSpeedStep*$T$3:$T$1003)</f>
        <v>627.07287684677124</v>
      </c>
      <c r="P3549" s="43">
        <f t="shared" si="222"/>
        <v>0.69755642247977401</v>
      </c>
      <c r="Q3549" s="43">
        <f t="shared" si="223"/>
        <v>1.2925019992199491</v>
      </c>
    </row>
    <row r="3550" spans="5:17" x14ac:dyDescent="0.2">
      <c r="E3550" s="16">
        <v>40976.4375</v>
      </c>
      <c r="F3550" s="22">
        <v>7.13</v>
      </c>
      <c r="G3550" s="22">
        <v>7.096663639156505</v>
      </c>
      <c r="H3550" s="25">
        <v>0.16129032258064516</v>
      </c>
      <c r="I3550" s="3">
        <f t="shared" si="220"/>
        <v>627.12999999996759</v>
      </c>
      <c r="J3550" s="3">
        <f t="shared" si="221"/>
        <v>618.09999999996785</v>
      </c>
      <c r="K3550" s="3">
        <f>MIN(J3550-M3550+N3550,'Power Look Up'!$F$4)</f>
        <v>645.71849566419837</v>
      </c>
      <c r="M3550" s="51">
        <f t="array" ref="M3550">_xlfn.SUM(_xlfn.NORM.DIST($S$3:$S$1003,$G3550,$P3550,FALSE)*WindSpeedStep*$T$3:$T$1003)</f>
        <v>619.9703368860952</v>
      </c>
      <c r="N3550" s="51">
        <f t="array" ref="N3550">_xlfn.SUM(_xlfn.NORM.DIST($S$3:$S$1003,$G3550,$Q3550,FALSE)*WindSpeedStep*$T$3:$T$1003)</f>
        <v>647.58883255032572</v>
      </c>
      <c r="P3550" s="43">
        <f t="shared" si="222"/>
        <v>0.70966636391565052</v>
      </c>
      <c r="Q3550" s="43">
        <f t="shared" si="223"/>
        <v>1.1446231676058878</v>
      </c>
    </row>
    <row r="3551" spans="5:17" x14ac:dyDescent="0.2">
      <c r="E3551" s="16">
        <v>40976.444444444445</v>
      </c>
      <c r="F3551" s="22">
        <v>8.4499999999999993</v>
      </c>
      <c r="G3551" s="22">
        <v>8.4321415553158428</v>
      </c>
      <c r="H3551" s="25">
        <v>8.7573964497041426E-2</v>
      </c>
      <c r="I3551" s="3">
        <f t="shared" si="220"/>
        <v>1054.1499999999501</v>
      </c>
      <c r="J3551" s="3">
        <f t="shared" si="221"/>
        <v>1046.8099999999504</v>
      </c>
      <c r="K3551" s="3">
        <f>MIN(J3551-M3551+N3551,'Power Look Up'!$F$4)</f>
        <v>1041.1242381619156</v>
      </c>
      <c r="M3551" s="51">
        <f t="array" ref="M3551">_xlfn.SUM(_xlfn.NORM.DIST($S$3:$S$1003,$G3551,$P3551,FALSE)*WindSpeedStep*$T$3:$T$1003)</f>
        <v>1044.9481408605814</v>
      </c>
      <c r="N3551" s="51">
        <f t="array" ref="N3551">_xlfn.SUM(_xlfn.NORM.DIST($S$3:$S$1003,$G3551,$Q3551,FALSE)*WindSpeedStep*$T$3:$T$1003)</f>
        <v>1039.2623790225466</v>
      </c>
      <c r="P3551" s="43">
        <f t="shared" si="222"/>
        <v>0.8432141555315843</v>
      </c>
      <c r="Q3551" s="43">
        <f t="shared" si="223"/>
        <v>0.73843606519925731</v>
      </c>
    </row>
    <row r="3552" spans="5:17" x14ac:dyDescent="0.2">
      <c r="E3552" s="16">
        <v>40976.451388888891</v>
      </c>
      <c r="F3552" s="22">
        <v>7.82</v>
      </c>
      <c r="G3552" s="22">
        <v>7.8546258395039725</v>
      </c>
      <c r="H3552" s="25">
        <v>0.15984654731457801</v>
      </c>
      <c r="I3552" s="3">
        <f t="shared" si="220"/>
        <v>834.81999999996322</v>
      </c>
      <c r="J3552" s="3">
        <f t="shared" si="221"/>
        <v>843.84999999996296</v>
      </c>
      <c r="K3552" s="3">
        <f>MIN(J3552-M3552+N3552,'Power Look Up'!$F$4)</f>
        <v>875.44759454296786</v>
      </c>
      <c r="M3552" s="51">
        <f t="array" ref="M3552">_xlfn.SUM(_xlfn.NORM.DIST($S$3:$S$1003,$G3552,$P3552,FALSE)*WindSpeedStep*$T$3:$T$1003)</f>
        <v>844.94767666149949</v>
      </c>
      <c r="N3552" s="51">
        <f t="array" ref="N3552">_xlfn.SUM(_xlfn.NORM.DIST($S$3:$S$1003,$G3552,$Q3552,FALSE)*WindSpeedStep*$T$3:$T$1003)</f>
        <v>876.54527120450439</v>
      </c>
      <c r="P3552" s="43">
        <f t="shared" si="222"/>
        <v>0.78546258395039725</v>
      </c>
      <c r="Q3552" s="43">
        <f t="shared" si="223"/>
        <v>1.2555348208925787</v>
      </c>
    </row>
    <row r="3553" spans="5:17" x14ac:dyDescent="0.2">
      <c r="E3553" s="16">
        <v>40976.458333333336</v>
      </c>
      <c r="F3553" s="22">
        <v>6.4</v>
      </c>
      <c r="G3553" s="22">
        <v>6.5022031901887063</v>
      </c>
      <c r="H3553" s="25">
        <v>0.16562499999999999</v>
      </c>
      <c r="I3553" s="3">
        <f t="shared" si="220"/>
        <v>452.39999999997917</v>
      </c>
      <c r="J3553" s="3">
        <f t="shared" si="221"/>
        <v>474.99999999997874</v>
      </c>
      <c r="K3553" s="3">
        <f>MIN(J3553-M3553+N3553,'Power Look Up'!$F$4)</f>
        <v>497.74398279301562</v>
      </c>
      <c r="M3553" s="51">
        <f t="array" ref="M3553">_xlfn.SUM(_xlfn.NORM.DIST($S$3:$S$1003,$G3553,$P3553,FALSE)*WindSpeedStep*$T$3:$T$1003)</f>
        <v>472.85490625872944</v>
      </c>
      <c r="N3553" s="51">
        <f t="array" ref="N3553">_xlfn.SUM(_xlfn.NORM.DIST($S$3:$S$1003,$G3553,$Q3553,FALSE)*WindSpeedStep*$T$3:$T$1003)</f>
        <v>495.59888905176632</v>
      </c>
      <c r="P3553" s="43">
        <f t="shared" si="222"/>
        <v>0.65022031901887067</v>
      </c>
      <c r="Q3553" s="43">
        <f t="shared" si="223"/>
        <v>1.0769274033750045</v>
      </c>
    </row>
    <row r="3554" spans="5:17" x14ac:dyDescent="0.2">
      <c r="E3554" s="16">
        <v>40976.465277777781</v>
      </c>
      <c r="F3554" s="22">
        <v>6.21</v>
      </c>
      <c r="G3554" s="22">
        <v>6.2037877275125215</v>
      </c>
      <c r="H3554" s="25">
        <v>0.14975845410628019</v>
      </c>
      <c r="I3554" s="3">
        <f t="shared" si="220"/>
        <v>409.45999999998014</v>
      </c>
      <c r="J3554" s="3">
        <f t="shared" si="221"/>
        <v>407.19999999998015</v>
      </c>
      <c r="K3554" s="3">
        <f>MIN(J3554-M3554+N3554,'Power Look Up'!$F$4)</f>
        <v>420.70144944879939</v>
      </c>
      <c r="M3554" s="51">
        <f t="array" ref="M3554">_xlfn.SUM(_xlfn.NORM.DIST($S$3:$S$1003,$G3554,$P3554,FALSE)*WindSpeedStep*$T$3:$T$1003)</f>
        <v>408.20724635458004</v>
      </c>
      <c r="N3554" s="51">
        <f t="array" ref="N3554">_xlfn.SUM(_xlfn.NORM.DIST($S$3:$S$1003,$G3554,$Q3554,FALSE)*WindSpeedStep*$T$3:$T$1003)</f>
        <v>421.70869580339928</v>
      </c>
      <c r="P3554" s="43">
        <f t="shared" si="222"/>
        <v>0.62037877275125219</v>
      </c>
      <c r="Q3554" s="43">
        <f t="shared" si="223"/>
        <v>0.92906965967578825</v>
      </c>
    </row>
    <row r="3555" spans="5:17" x14ac:dyDescent="0.2">
      <c r="E3555" s="16">
        <v>40976.472222222219</v>
      </c>
      <c r="F3555" s="22">
        <v>6.51</v>
      </c>
      <c r="G3555" s="22">
        <v>6.513653546450711</v>
      </c>
      <c r="H3555" s="25">
        <v>0.16897081413210446</v>
      </c>
      <c r="I3555" s="3">
        <f t="shared" si="220"/>
        <v>477.25999999997867</v>
      </c>
      <c r="J3555" s="3">
        <f t="shared" si="221"/>
        <v>477.25999999997867</v>
      </c>
      <c r="K3555" s="3">
        <f>MIN(J3555-M3555+N3555,'Power Look Up'!$F$4)</f>
        <v>501.57579342959718</v>
      </c>
      <c r="M3555" s="51">
        <f t="array" ref="M3555">_xlfn.SUM(_xlfn.NORM.DIST($S$3:$S$1003,$G3555,$P3555,FALSE)*WindSpeedStep*$T$3:$T$1003)</f>
        <v>475.45434446630787</v>
      </c>
      <c r="N3555" s="51">
        <f t="array" ref="N3555">_xlfn.SUM(_xlfn.NORM.DIST($S$3:$S$1003,$G3555,$Q3555,FALSE)*WindSpeedStep*$T$3:$T$1003)</f>
        <v>499.77013789592638</v>
      </c>
      <c r="P3555" s="43">
        <f t="shared" si="222"/>
        <v>0.65136535464507117</v>
      </c>
      <c r="Q3555" s="43">
        <f t="shared" si="223"/>
        <v>1.1006173427182462</v>
      </c>
    </row>
    <row r="3556" spans="5:17" x14ac:dyDescent="0.2">
      <c r="E3556" s="16">
        <v>40976.479166666664</v>
      </c>
      <c r="F3556" s="22">
        <v>5.32</v>
      </c>
      <c r="G3556" s="22">
        <v>5.280917969621405</v>
      </c>
      <c r="H3556" s="25">
        <v>0.17481203007518797</v>
      </c>
      <c r="I3556" s="3">
        <f t="shared" si="220"/>
        <v>251.83999999998883</v>
      </c>
      <c r="J3556" s="3">
        <f t="shared" si="221"/>
        <v>245.35999999998896</v>
      </c>
      <c r="K3556" s="3">
        <f>MIN(J3556-M3556+N3556,'Power Look Up'!$F$4)</f>
        <v>255.03452387829705</v>
      </c>
      <c r="M3556" s="51">
        <f t="array" ref="M3556">_xlfn.SUM(_xlfn.NORM.DIST($S$3:$S$1003,$G3556,$P3556,FALSE)*WindSpeedStep*$T$3:$T$1003)</f>
        <v>240.07774183653544</v>
      </c>
      <c r="N3556" s="51">
        <f t="array" ref="N3556">_xlfn.SUM(_xlfn.NORM.DIST($S$3:$S$1003,$G3556,$Q3556,FALSE)*WindSpeedStep*$T$3:$T$1003)</f>
        <v>249.75226571484353</v>
      </c>
      <c r="P3556" s="43">
        <f t="shared" si="222"/>
        <v>0.52809179696214048</v>
      </c>
      <c r="Q3556" s="43">
        <f t="shared" si="223"/>
        <v>0.92316799093005764</v>
      </c>
    </row>
    <row r="3557" spans="5:17" x14ac:dyDescent="0.2">
      <c r="E3557" s="16">
        <v>40976.486111111109</v>
      </c>
      <c r="F3557" s="22">
        <v>4.5999999999999996</v>
      </c>
      <c r="G3557" s="22">
        <v>4.6808109261913611</v>
      </c>
      <c r="H3557" s="25">
        <v>0.22826086956521741</v>
      </c>
      <c r="I3557" s="3">
        <f t="shared" si="220"/>
        <v>156.39999999999415</v>
      </c>
      <c r="J3557" s="3">
        <f t="shared" si="221"/>
        <v>165.11999999999398</v>
      </c>
      <c r="K3557" s="3">
        <f>MIN(J3557-M3557+N3557,'Power Look Up'!$F$4)</f>
        <v>188.57397618242754</v>
      </c>
      <c r="M3557" s="51">
        <f t="array" ref="M3557">_xlfn.SUM(_xlfn.NORM.DIST($S$3:$S$1003,$G3557,$P3557,FALSE)*WindSpeedStep*$T$3:$T$1003)</f>
        <v>143.84309920885423</v>
      </c>
      <c r="N3557" s="51">
        <f t="array" ref="N3557">_xlfn.SUM(_xlfn.NORM.DIST($S$3:$S$1003,$G3557,$Q3557,FALSE)*WindSpeedStep*$T$3:$T$1003)</f>
        <v>167.29707539128779</v>
      </c>
      <c r="P3557" s="43">
        <f t="shared" si="222"/>
        <v>0.46808109261913611</v>
      </c>
      <c r="Q3557" s="43">
        <f t="shared" si="223"/>
        <v>1.0684459722828108</v>
      </c>
    </row>
    <row r="3558" spans="5:17" x14ac:dyDescent="0.2">
      <c r="E3558" s="16">
        <v>40976.493055555555</v>
      </c>
      <c r="F3558" s="22">
        <v>5.83</v>
      </c>
      <c r="G3558" s="22">
        <v>5.6898588151119203</v>
      </c>
      <c r="H3558" s="25">
        <v>0.13379073756432247</v>
      </c>
      <c r="I3558" s="3">
        <f t="shared" si="220"/>
        <v>334.45999999998708</v>
      </c>
      <c r="J3558" s="3">
        <f t="shared" si="221"/>
        <v>311.77999999998758</v>
      </c>
      <c r="K3558" s="3">
        <f>MIN(J3558-M3558+N3558,'Power Look Up'!$F$4)</f>
        <v>316.90881550550392</v>
      </c>
      <c r="M3558" s="51">
        <f t="array" ref="M3558">_xlfn.SUM(_xlfn.NORM.DIST($S$3:$S$1003,$G3558,$P3558,FALSE)*WindSpeedStep*$T$3:$T$1003)</f>
        <v>309.68505715086485</v>
      </c>
      <c r="N3558" s="51">
        <f t="array" ref="N3558">_xlfn.SUM(_xlfn.NORM.DIST($S$3:$S$1003,$G3558,$Q3558,FALSE)*WindSpeedStep*$T$3:$T$1003)</f>
        <v>314.81387265638119</v>
      </c>
      <c r="P3558" s="43">
        <f t="shared" si="222"/>
        <v>0.568985881511192</v>
      </c>
      <c r="Q3558" s="43">
        <f t="shared" si="223"/>
        <v>0.76125040751068573</v>
      </c>
    </row>
    <row r="3559" spans="5:17" x14ac:dyDescent="0.2">
      <c r="E3559" s="16">
        <v>40976.5</v>
      </c>
      <c r="F3559" s="22">
        <v>4.99</v>
      </c>
      <c r="G3559" s="22">
        <v>4.9722995268975616</v>
      </c>
      <c r="H3559" s="25">
        <v>0.19038076152304609</v>
      </c>
      <c r="I3559" s="3">
        <f t="shared" si="220"/>
        <v>198.90999999999326</v>
      </c>
      <c r="J3559" s="3">
        <f t="shared" si="221"/>
        <v>196.72999999999331</v>
      </c>
      <c r="K3559" s="3">
        <f>MIN(J3559-M3559+N3559,'Power Look Up'!$F$4)</f>
        <v>208.77363384005952</v>
      </c>
      <c r="M3559" s="51">
        <f t="array" ref="M3559">_xlfn.SUM(_xlfn.NORM.DIST($S$3:$S$1003,$G3559,$P3559,FALSE)*WindSpeedStep*$T$3:$T$1003)</f>
        <v>190.11566277399976</v>
      </c>
      <c r="N3559" s="51">
        <f t="array" ref="N3559">_xlfn.SUM(_xlfn.NORM.DIST($S$3:$S$1003,$G3559,$Q3559,FALSE)*WindSpeedStep*$T$3:$T$1003)</f>
        <v>202.15929661406597</v>
      </c>
      <c r="P3559" s="43">
        <f t="shared" si="222"/>
        <v>0.49722995268975617</v>
      </c>
      <c r="Q3559" s="43">
        <f t="shared" si="223"/>
        <v>0.9466301704514396</v>
      </c>
    </row>
    <row r="3560" spans="5:17" x14ac:dyDescent="0.2">
      <c r="E3560" s="16">
        <v>40976.506944444445</v>
      </c>
      <c r="F3560" s="22">
        <v>4.82</v>
      </c>
      <c r="G3560" s="22">
        <v>4.8240822001749395</v>
      </c>
      <c r="H3560" s="25">
        <v>0.21991701244813278</v>
      </c>
      <c r="I3560" s="3">
        <f t="shared" si="220"/>
        <v>180.37999999999363</v>
      </c>
      <c r="J3560" s="3">
        <f t="shared" si="221"/>
        <v>180.37999999999363</v>
      </c>
      <c r="K3560" s="3">
        <f>MIN(J3560-M3560+N3560,'Power Look Up'!$F$4)</f>
        <v>200.39819396147848</v>
      </c>
      <c r="M3560" s="51">
        <f t="array" ref="M3560">_xlfn.SUM(_xlfn.NORM.DIST($S$3:$S$1003,$G3560,$P3560,FALSE)*WindSpeedStep*$T$3:$T$1003)</f>
        <v>166.4633340921651</v>
      </c>
      <c r="N3560" s="51">
        <f t="array" ref="N3560">_xlfn.SUM(_xlfn.NORM.DIST($S$3:$S$1003,$G3560,$Q3560,FALSE)*WindSpeedStep*$T$3:$T$1003)</f>
        <v>186.48152805364995</v>
      </c>
      <c r="P3560" s="43">
        <f t="shared" si="222"/>
        <v>0.48240822001749395</v>
      </c>
      <c r="Q3560" s="43">
        <f t="shared" si="223"/>
        <v>1.0608977452666879</v>
      </c>
    </row>
    <row r="3561" spans="5:17" x14ac:dyDescent="0.2">
      <c r="E3561" s="16">
        <v>40976.513888888891</v>
      </c>
      <c r="F3561" s="22">
        <v>5.42</v>
      </c>
      <c r="G3561" s="22">
        <v>5.5059956344236562</v>
      </c>
      <c r="H3561" s="25">
        <v>0.16605166051660517</v>
      </c>
      <c r="I3561" s="3">
        <f t="shared" si="220"/>
        <v>268.03999999998848</v>
      </c>
      <c r="J3561" s="3">
        <f t="shared" si="221"/>
        <v>282.61999999998818</v>
      </c>
      <c r="K3561" s="3">
        <f>MIN(J3561-M3561+N3561,'Power Look Up'!$F$4)</f>
        <v>292.52427116102245</v>
      </c>
      <c r="M3561" s="51">
        <f t="array" ref="M3561">_xlfn.SUM(_xlfn.NORM.DIST($S$3:$S$1003,$G3561,$P3561,FALSE)*WindSpeedStep*$T$3:$T$1003)</f>
        <v>277.6793916216119</v>
      </c>
      <c r="N3561" s="51">
        <f t="array" ref="N3561">_xlfn.SUM(_xlfn.NORM.DIST($S$3:$S$1003,$G3561,$Q3561,FALSE)*WindSpeedStep*$T$3:$T$1003)</f>
        <v>287.58366278264617</v>
      </c>
      <c r="P3561" s="43">
        <f t="shared" si="222"/>
        <v>0.5505995634423656</v>
      </c>
      <c r="Q3561" s="43">
        <f t="shared" si="223"/>
        <v>0.91427971789322704</v>
      </c>
    </row>
    <row r="3562" spans="5:17" x14ac:dyDescent="0.2">
      <c r="E3562" s="16">
        <v>40976.520833333336</v>
      </c>
      <c r="F3562" s="22">
        <v>5.97</v>
      </c>
      <c r="G3562" s="22">
        <v>5.9020467099789116</v>
      </c>
      <c r="H3562" s="25">
        <v>0.17252931323283083</v>
      </c>
      <c r="I3562" s="3">
        <f t="shared" si="220"/>
        <v>357.13999999998657</v>
      </c>
      <c r="J3562" s="3">
        <f t="shared" si="221"/>
        <v>345.79999999998682</v>
      </c>
      <c r="K3562" s="3">
        <f>MIN(J3562-M3562+N3562,'Power Look Up'!$F$4)</f>
        <v>362.63581502922773</v>
      </c>
      <c r="M3562" s="51">
        <f t="array" ref="M3562">_xlfn.SUM(_xlfn.NORM.DIST($S$3:$S$1003,$G3562,$P3562,FALSE)*WindSpeedStep*$T$3:$T$1003)</f>
        <v>348.56855293887736</v>
      </c>
      <c r="N3562" s="51">
        <f t="array" ref="N3562">_xlfn.SUM(_xlfn.NORM.DIST($S$3:$S$1003,$G3562,$Q3562,FALSE)*WindSpeedStep*$T$3:$T$1003)</f>
        <v>365.40436796811827</v>
      </c>
      <c r="P3562" s="43">
        <f t="shared" si="222"/>
        <v>0.5902046709978912</v>
      </c>
      <c r="Q3562" s="43">
        <f t="shared" si="223"/>
        <v>1.0182760655407503</v>
      </c>
    </row>
    <row r="3563" spans="5:17" x14ac:dyDescent="0.2">
      <c r="E3563" s="16">
        <v>40976.527777777781</v>
      </c>
      <c r="F3563" s="22">
        <v>6.43</v>
      </c>
      <c r="G3563" s="22">
        <v>6.3606440415108487</v>
      </c>
      <c r="H3563" s="25">
        <v>0.15396578538102645</v>
      </c>
      <c r="I3563" s="3">
        <f t="shared" si="220"/>
        <v>459.17999999997903</v>
      </c>
      <c r="J3563" s="3">
        <f t="shared" si="221"/>
        <v>443.35999999997938</v>
      </c>
      <c r="K3563" s="3">
        <f>MIN(J3563-M3563+N3563,'Power Look Up'!$F$4)</f>
        <v>459.89877862348584</v>
      </c>
      <c r="M3563" s="51">
        <f t="array" ref="M3563">_xlfn.SUM(_xlfn.NORM.DIST($S$3:$S$1003,$G3563,$P3563,FALSE)*WindSpeedStep*$T$3:$T$1003)</f>
        <v>441.45242539045654</v>
      </c>
      <c r="N3563" s="51">
        <f t="array" ref="N3563">_xlfn.SUM(_xlfn.NORM.DIST($S$3:$S$1003,$G3563,$Q3563,FALSE)*WindSpeedStep*$T$3:$T$1003)</f>
        <v>457.991204013963</v>
      </c>
      <c r="P3563" s="43">
        <f t="shared" si="222"/>
        <v>0.63606440415108489</v>
      </c>
      <c r="Q3563" s="43">
        <f t="shared" si="223"/>
        <v>0.97932155538036403</v>
      </c>
    </row>
    <row r="3564" spans="5:17" x14ac:dyDescent="0.2">
      <c r="E3564" s="16">
        <v>40976.534722222219</v>
      </c>
      <c r="F3564" s="22">
        <v>7.06</v>
      </c>
      <c r="G3564" s="22">
        <v>6.9820127917353281</v>
      </c>
      <c r="H3564" s="25">
        <v>0.11473087818696885</v>
      </c>
      <c r="I3564" s="3">
        <f t="shared" si="220"/>
        <v>606.05999999996811</v>
      </c>
      <c r="J3564" s="3">
        <f t="shared" si="221"/>
        <v>583.47999999997637</v>
      </c>
      <c r="K3564" s="3">
        <f>MIN(J3564-M3564+N3564,'Power Look Up'!$F$4)</f>
        <v>588.86879187827253</v>
      </c>
      <c r="M3564" s="51">
        <f t="array" ref="M3564">_xlfn.SUM(_xlfn.NORM.DIST($S$3:$S$1003,$G3564,$P3564,FALSE)*WindSpeedStep*$T$3:$T$1003)</f>
        <v>589.63479751726209</v>
      </c>
      <c r="N3564" s="51">
        <f t="array" ref="N3564">_xlfn.SUM(_xlfn.NORM.DIST($S$3:$S$1003,$G3564,$Q3564,FALSE)*WindSpeedStep*$T$3:$T$1003)</f>
        <v>595.02358939555825</v>
      </c>
      <c r="P3564" s="43">
        <f t="shared" si="222"/>
        <v>0.69820127917353281</v>
      </c>
      <c r="Q3564" s="43">
        <f t="shared" si="223"/>
        <v>0.80105245910844425</v>
      </c>
    </row>
    <row r="3565" spans="5:17" x14ac:dyDescent="0.2">
      <c r="E3565" s="16">
        <v>40976.541666666664</v>
      </c>
      <c r="F3565" s="22">
        <v>7.23</v>
      </c>
      <c r="G3565" s="22">
        <v>7.1998761380890004</v>
      </c>
      <c r="H3565" s="25">
        <v>0.11341632088520054</v>
      </c>
      <c r="I3565" s="3">
        <f t="shared" si="220"/>
        <v>657.22999999996694</v>
      </c>
      <c r="J3565" s="3">
        <f t="shared" si="221"/>
        <v>648.19999999996719</v>
      </c>
      <c r="K3565" s="3">
        <f>MIN(J3565-M3565+N3565,'Power Look Up'!$F$4)</f>
        <v>653.50332512314856</v>
      </c>
      <c r="M3565" s="51">
        <f t="array" ref="M3565">_xlfn.SUM(_xlfn.NORM.DIST($S$3:$S$1003,$G3565,$P3565,FALSE)*WindSpeedStep*$T$3:$T$1003)</f>
        <v>648.09679860316578</v>
      </c>
      <c r="N3565" s="51">
        <f t="array" ref="N3565">_xlfn.SUM(_xlfn.NORM.DIST($S$3:$S$1003,$G3565,$Q3565,FALSE)*WindSpeedStep*$T$3:$T$1003)</f>
        <v>653.40012372634715</v>
      </c>
      <c r="P3565" s="43">
        <f t="shared" si="222"/>
        <v>0.71998761380890008</v>
      </c>
      <c r="Q3565" s="43">
        <f t="shared" si="223"/>
        <v>0.8165834624112005</v>
      </c>
    </row>
    <row r="3566" spans="5:17" x14ac:dyDescent="0.2">
      <c r="E3566" s="16">
        <v>40976.548611111109</v>
      </c>
      <c r="F3566" s="22">
        <v>7.19</v>
      </c>
      <c r="G3566" s="22">
        <v>7.2241877675628841</v>
      </c>
      <c r="H3566" s="25">
        <v>0.14047287899860916</v>
      </c>
      <c r="I3566" s="3">
        <f t="shared" si="220"/>
        <v>645.1899999999672</v>
      </c>
      <c r="J3566" s="3">
        <f t="shared" si="221"/>
        <v>654.21999999996706</v>
      </c>
      <c r="K3566" s="3">
        <f>MIN(J3566-M3566+N3566,'Power Look Up'!$F$4)</f>
        <v>672.13987538058063</v>
      </c>
      <c r="M3566" s="51">
        <f t="array" ref="M3566">_xlfn.SUM(_xlfn.NORM.DIST($S$3:$S$1003,$G3566,$P3566,FALSE)*WindSpeedStep*$T$3:$T$1003)</f>
        <v>654.83533531752619</v>
      </c>
      <c r="N3566" s="51">
        <f t="array" ref="N3566">_xlfn.SUM(_xlfn.NORM.DIST($S$3:$S$1003,$G3566,$Q3566,FALSE)*WindSpeedStep*$T$3:$T$1003)</f>
        <v>672.75521069813976</v>
      </c>
      <c r="P3566" s="43">
        <f t="shared" si="222"/>
        <v>0.72241877675628841</v>
      </c>
      <c r="Q3566" s="43">
        <f t="shared" si="223"/>
        <v>1.0148024541360934</v>
      </c>
    </row>
    <row r="3567" spans="5:17" x14ac:dyDescent="0.2">
      <c r="E3567" s="16">
        <v>40976.555555555555</v>
      </c>
      <c r="F3567" s="22">
        <v>7.05</v>
      </c>
      <c r="G3567" s="22">
        <v>7.0946412460394157</v>
      </c>
      <c r="H3567" s="25">
        <v>0.13900709219858157</v>
      </c>
      <c r="I3567" s="3">
        <f t="shared" si="220"/>
        <v>603.04999999996812</v>
      </c>
      <c r="J3567" s="3">
        <f t="shared" si="221"/>
        <v>615.08999999996786</v>
      </c>
      <c r="K3567" s="3">
        <f>MIN(J3567-M3567+N3567,'Power Look Up'!$F$4)</f>
        <v>631.45790651398181</v>
      </c>
      <c r="M3567" s="51">
        <f t="array" ref="M3567">_xlfn.SUM(_xlfn.NORM.DIST($S$3:$S$1003,$G3567,$P3567,FALSE)*WindSpeedStep*$T$3:$T$1003)</f>
        <v>619.426971809154</v>
      </c>
      <c r="N3567" s="51">
        <f t="array" ref="N3567">_xlfn.SUM(_xlfn.NORM.DIST($S$3:$S$1003,$G3567,$Q3567,FALSE)*WindSpeedStep*$T$3:$T$1003)</f>
        <v>635.79487832316795</v>
      </c>
      <c r="P3567" s="43">
        <f t="shared" si="222"/>
        <v>0.70946412460394159</v>
      </c>
      <c r="Q3567" s="43">
        <f t="shared" si="223"/>
        <v>0.98620544980406066</v>
      </c>
    </row>
    <row r="3568" spans="5:17" x14ac:dyDescent="0.2">
      <c r="E3568" s="16">
        <v>40976.5625</v>
      </c>
      <c r="F3568" s="22">
        <v>7.48</v>
      </c>
      <c r="G3568" s="22">
        <v>7.389454693089526</v>
      </c>
      <c r="H3568" s="25">
        <v>0.10561497326203208</v>
      </c>
      <c r="I3568" s="3">
        <f t="shared" si="220"/>
        <v>732.47999999996534</v>
      </c>
      <c r="J3568" s="3">
        <f t="shared" si="221"/>
        <v>705.38999999996599</v>
      </c>
      <c r="K3568" s="3">
        <f>MIN(J3568-M3568+N3568,'Power Look Up'!$F$4)</f>
        <v>707.68248995310387</v>
      </c>
      <c r="M3568" s="51">
        <f t="array" ref="M3568">_xlfn.SUM(_xlfn.NORM.DIST($S$3:$S$1003,$G3568,$P3568,FALSE)*WindSpeedStep*$T$3:$T$1003)</f>
        <v>701.79701965442371</v>
      </c>
      <c r="N3568" s="51">
        <f t="array" ref="N3568">_xlfn.SUM(_xlfn.NORM.DIST($S$3:$S$1003,$G3568,$Q3568,FALSE)*WindSpeedStep*$T$3:$T$1003)</f>
        <v>704.08950960756158</v>
      </c>
      <c r="P3568" s="43">
        <f t="shared" si="222"/>
        <v>0.73894546930895266</v>
      </c>
      <c r="Q3568" s="43">
        <f t="shared" si="223"/>
        <v>0.78043705983164768</v>
      </c>
    </row>
    <row r="3569" spans="5:17" x14ac:dyDescent="0.2">
      <c r="E3569" s="16">
        <v>40976.569444444445</v>
      </c>
      <c r="F3569" s="22">
        <v>7.7</v>
      </c>
      <c r="G3569" s="22">
        <v>7.7409346609048004</v>
      </c>
      <c r="H3569" s="25">
        <v>0.14155844155844158</v>
      </c>
      <c r="I3569" s="3">
        <f t="shared" si="220"/>
        <v>798.69999999996389</v>
      </c>
      <c r="J3569" s="3">
        <f t="shared" si="221"/>
        <v>810.73999999996374</v>
      </c>
      <c r="K3569" s="3">
        <f>MIN(J3569-M3569+N3569,'Power Look Up'!$F$4)</f>
        <v>831.9984258716496</v>
      </c>
      <c r="M3569" s="51">
        <f t="array" ref="M3569">_xlfn.SUM(_xlfn.NORM.DIST($S$3:$S$1003,$G3569,$P3569,FALSE)*WindSpeedStep*$T$3:$T$1003)</f>
        <v>808.45181173486378</v>
      </c>
      <c r="N3569" s="51">
        <f t="array" ref="N3569">_xlfn.SUM(_xlfn.NORM.DIST($S$3:$S$1003,$G3569,$Q3569,FALSE)*WindSpeedStep*$T$3:$T$1003)</f>
        <v>829.71023760654964</v>
      </c>
      <c r="P3569" s="43">
        <f t="shared" si="222"/>
        <v>0.77409346609048013</v>
      </c>
      <c r="Q3569" s="43">
        <f t="shared" si="223"/>
        <v>1.095794646803407</v>
      </c>
    </row>
    <row r="3570" spans="5:17" x14ac:dyDescent="0.2">
      <c r="E3570" s="16">
        <v>40976.576388888891</v>
      </c>
      <c r="F3570" s="22">
        <v>8.43</v>
      </c>
      <c r="G3570" s="22">
        <v>8.4151983229084237</v>
      </c>
      <c r="H3570" s="25">
        <v>0.13048635824436539</v>
      </c>
      <c r="I3570" s="3">
        <f t="shared" si="220"/>
        <v>1046.8099999999504</v>
      </c>
      <c r="J3570" s="3">
        <f t="shared" si="221"/>
        <v>1043.1399999999503</v>
      </c>
      <c r="K3570" s="3">
        <f>MIN(J3570-M3570+N3570,'Power Look Up'!$F$4)</f>
        <v>1056.9506178296124</v>
      </c>
      <c r="M3570" s="51">
        <f t="array" ref="M3570">_xlfn.SUM(_xlfn.NORM.DIST($S$3:$S$1003,$G3570,$P3570,FALSE)*WindSpeedStep*$T$3:$T$1003)</f>
        <v>1038.759162486459</v>
      </c>
      <c r="N3570" s="51">
        <f t="array" ref="N3570">_xlfn.SUM(_xlfn.NORM.DIST($S$3:$S$1003,$G3570,$Q3570,FALSE)*WindSpeedStep*$T$3:$T$1003)</f>
        <v>1052.5697803161211</v>
      </c>
      <c r="P3570" s="43">
        <f t="shared" si="222"/>
        <v>0.84151983229084237</v>
      </c>
      <c r="Q3570" s="43">
        <f t="shared" si="223"/>
        <v>1.0980685830604113</v>
      </c>
    </row>
    <row r="3571" spans="5:17" x14ac:dyDescent="0.2">
      <c r="E3571" s="16">
        <v>40976.583333333336</v>
      </c>
      <c r="F3571" s="22">
        <v>6.84</v>
      </c>
      <c r="G3571" s="22">
        <v>6.9080355812124434</v>
      </c>
      <c r="H3571" s="25">
        <v>0.17982456140350878</v>
      </c>
      <c r="I3571" s="3">
        <f t="shared" si="220"/>
        <v>551.83999999997707</v>
      </c>
      <c r="J3571" s="3">
        <f t="shared" si="221"/>
        <v>567.65999999997678</v>
      </c>
      <c r="K3571" s="3">
        <f>MIN(J3571-M3571+N3571,'Power Look Up'!$F$4)</f>
        <v>602.81195580996473</v>
      </c>
      <c r="M3571" s="51">
        <f t="array" ref="M3571">_xlfn.SUM(_xlfn.NORM.DIST($S$3:$S$1003,$G3571,$P3571,FALSE)*WindSpeedStep*$T$3:$T$1003)</f>
        <v>570.56474131669904</v>
      </c>
      <c r="N3571" s="51">
        <f t="array" ref="N3571">_xlfn.SUM(_xlfn.NORM.DIST($S$3:$S$1003,$G3571,$Q3571,FALSE)*WindSpeedStep*$T$3:$T$1003)</f>
        <v>605.716697126687</v>
      </c>
      <c r="P3571" s="43">
        <f t="shared" si="222"/>
        <v>0.69080355812124439</v>
      </c>
      <c r="Q3571" s="43">
        <f t="shared" si="223"/>
        <v>1.2422344685513604</v>
      </c>
    </row>
    <row r="3572" spans="5:17" x14ac:dyDescent="0.2">
      <c r="E3572" s="16">
        <v>40976.590277777781</v>
      </c>
      <c r="F3572" s="22">
        <v>6.86</v>
      </c>
      <c r="G3572" s="22">
        <v>7.0197780435408745</v>
      </c>
      <c r="H3572" s="25">
        <v>0.16472303206997083</v>
      </c>
      <c r="I3572" s="3">
        <f t="shared" si="220"/>
        <v>556.35999999997694</v>
      </c>
      <c r="J3572" s="3">
        <f t="shared" si="221"/>
        <v>594.01999999996838</v>
      </c>
      <c r="K3572" s="3">
        <f>MIN(J3572-M3572+N3572,'Power Look Up'!$F$4)</f>
        <v>622.61669029987411</v>
      </c>
      <c r="M3572" s="51">
        <f t="array" ref="M3572">_xlfn.SUM(_xlfn.NORM.DIST($S$3:$S$1003,$G3572,$P3572,FALSE)*WindSpeedStep*$T$3:$T$1003)</f>
        <v>599.52204282359048</v>
      </c>
      <c r="N3572" s="51">
        <f t="array" ref="N3572">_xlfn.SUM(_xlfn.NORM.DIST($S$3:$S$1003,$G3572,$Q3572,FALSE)*WindSpeedStep*$T$3:$T$1003)</f>
        <v>628.11873312349621</v>
      </c>
      <c r="P3572" s="43">
        <f t="shared" si="222"/>
        <v>0.70197780435408752</v>
      </c>
      <c r="Q3572" s="43">
        <f t="shared" si="223"/>
        <v>1.1563191237902606</v>
      </c>
    </row>
    <row r="3573" spans="5:17" x14ac:dyDescent="0.2">
      <c r="E3573" s="16">
        <v>40976.597222222219</v>
      </c>
      <c r="F3573" s="22">
        <v>7.16</v>
      </c>
      <c r="G3573" s="22">
        <v>7.2305632005190477</v>
      </c>
      <c r="H3573" s="25">
        <v>0.15363128491620112</v>
      </c>
      <c r="I3573" s="3">
        <f t="shared" si="220"/>
        <v>636.15999999996745</v>
      </c>
      <c r="J3573" s="3">
        <f t="shared" si="221"/>
        <v>657.22999999996694</v>
      </c>
      <c r="K3573" s="3">
        <f>MIN(J3573-M3573+N3573,'Power Look Up'!$F$4)</f>
        <v>682.03261037802395</v>
      </c>
      <c r="M3573" s="51">
        <f t="array" ref="M3573">_xlfn.SUM(_xlfn.NORM.DIST($S$3:$S$1003,$G3573,$P3573,FALSE)*WindSpeedStep*$T$3:$T$1003)</f>
        <v>656.6096134200842</v>
      </c>
      <c r="N3573" s="51">
        <f t="array" ref="N3573">_xlfn.SUM(_xlfn.NORM.DIST($S$3:$S$1003,$G3573,$Q3573,FALSE)*WindSpeedStep*$T$3:$T$1003)</f>
        <v>681.41222379814121</v>
      </c>
      <c r="P3573" s="43">
        <f t="shared" si="222"/>
        <v>0.72305632005190479</v>
      </c>
      <c r="Q3573" s="43">
        <f t="shared" si="223"/>
        <v>1.1108407151635409</v>
      </c>
    </row>
    <row r="3574" spans="5:17" x14ac:dyDescent="0.2">
      <c r="E3574" s="16">
        <v>40976.604166666664</v>
      </c>
      <c r="F3574" s="22">
        <v>6.53</v>
      </c>
      <c r="G3574" s="22">
        <v>6.5852545837911016</v>
      </c>
      <c r="H3574" s="25">
        <v>0.16385911179173049</v>
      </c>
      <c r="I3574" s="3">
        <f t="shared" si="220"/>
        <v>481.7799999999786</v>
      </c>
      <c r="J3574" s="3">
        <f t="shared" si="221"/>
        <v>495.33999999997832</v>
      </c>
      <c r="K3574" s="3">
        <f>MIN(J3574-M3574+N3574,'Power Look Up'!$F$4)</f>
        <v>518.37499549225561</v>
      </c>
      <c r="M3574" s="51">
        <f t="array" ref="M3574">_xlfn.SUM(_xlfn.NORM.DIST($S$3:$S$1003,$G3574,$P3574,FALSE)*WindSpeedStep*$T$3:$T$1003)</f>
        <v>491.91332127373323</v>
      </c>
      <c r="N3574" s="51">
        <f t="array" ref="N3574">_xlfn.SUM(_xlfn.NORM.DIST($S$3:$S$1003,$G3574,$Q3574,FALSE)*WindSpeedStep*$T$3:$T$1003)</f>
        <v>514.94831676601052</v>
      </c>
      <c r="P3574" s="43">
        <f t="shared" si="222"/>
        <v>0.65852545837911025</v>
      </c>
      <c r="Q3574" s="43">
        <f t="shared" si="223"/>
        <v>1.0790539670224317</v>
      </c>
    </row>
    <row r="3575" spans="5:17" x14ac:dyDescent="0.2">
      <c r="E3575" s="16">
        <v>40976.611111111109</v>
      </c>
      <c r="F3575" s="22">
        <v>7</v>
      </c>
      <c r="G3575" s="22">
        <v>6.8083818658324242</v>
      </c>
      <c r="H3575" s="25">
        <v>0.1142857142857143</v>
      </c>
      <c r="I3575" s="3">
        <f t="shared" si="220"/>
        <v>587.99999999997635</v>
      </c>
      <c r="J3575" s="3">
        <f t="shared" si="221"/>
        <v>545.05999999997721</v>
      </c>
      <c r="K3575" s="3">
        <f>MIN(J3575-M3575+N3575,'Power Look Up'!$F$4)</f>
        <v>549.91342936889316</v>
      </c>
      <c r="M3575" s="51">
        <f t="array" ref="M3575">_xlfn.SUM(_xlfn.NORM.DIST($S$3:$S$1003,$G3575,$P3575,FALSE)*WindSpeedStep*$T$3:$T$1003)</f>
        <v>545.49553319227289</v>
      </c>
      <c r="N3575" s="51">
        <f t="array" ref="N3575">_xlfn.SUM(_xlfn.NORM.DIST($S$3:$S$1003,$G3575,$Q3575,FALSE)*WindSpeedStep*$T$3:$T$1003)</f>
        <v>550.34896256118884</v>
      </c>
      <c r="P3575" s="43">
        <f t="shared" si="222"/>
        <v>0.68083818658324247</v>
      </c>
      <c r="Q3575" s="43">
        <f t="shared" si="223"/>
        <v>0.77810078466656285</v>
      </c>
    </row>
    <row r="3576" spans="5:17" x14ac:dyDescent="0.2">
      <c r="E3576" s="16">
        <v>40976.618055555555</v>
      </c>
      <c r="F3576" s="22">
        <v>6.2</v>
      </c>
      <c r="G3576" s="22">
        <v>6.2193650128018092</v>
      </c>
      <c r="H3576" s="25">
        <v>0.15161290322580645</v>
      </c>
      <c r="I3576" s="3">
        <f t="shared" si="220"/>
        <v>407.19999999998015</v>
      </c>
      <c r="J3576" s="3">
        <f t="shared" si="221"/>
        <v>411.71999999998008</v>
      </c>
      <c r="K3576" s="3">
        <f>MIN(J3576-M3576+N3576,'Power Look Up'!$F$4)</f>
        <v>425.97606064860474</v>
      </c>
      <c r="M3576" s="51">
        <f t="array" ref="M3576">_xlfn.SUM(_xlfn.NORM.DIST($S$3:$S$1003,$G3576,$P3576,FALSE)*WindSpeedStep*$T$3:$T$1003)</f>
        <v>411.4376318729191</v>
      </c>
      <c r="N3576" s="51">
        <f t="array" ref="N3576">_xlfn.SUM(_xlfn.NORM.DIST($S$3:$S$1003,$G3576,$Q3576,FALSE)*WindSpeedStep*$T$3:$T$1003)</f>
        <v>425.69369252154377</v>
      </c>
      <c r="P3576" s="43">
        <f t="shared" si="222"/>
        <v>0.62193650128018096</v>
      </c>
      <c r="Q3576" s="43">
        <f t="shared" si="223"/>
        <v>0.9429359858118872</v>
      </c>
    </row>
    <row r="3577" spans="5:17" x14ac:dyDescent="0.2">
      <c r="E3577" s="16">
        <v>40976.625</v>
      </c>
      <c r="F3577" s="22">
        <v>5.95</v>
      </c>
      <c r="G3577" s="22">
        <v>5.9900150079443684</v>
      </c>
      <c r="H3577" s="25">
        <v>0.14117647058823529</v>
      </c>
      <c r="I3577" s="3">
        <f t="shared" si="220"/>
        <v>353.89999999998668</v>
      </c>
      <c r="J3577" s="3">
        <f t="shared" si="221"/>
        <v>360.37999999998652</v>
      </c>
      <c r="K3577" s="3">
        <f>MIN(J3577-M3577+N3577,'Power Look Up'!$F$4)</f>
        <v>369.45199550302641</v>
      </c>
      <c r="M3577" s="51">
        <f t="array" ref="M3577">_xlfn.SUM(_xlfn.NORM.DIST($S$3:$S$1003,$G3577,$P3577,FALSE)*WindSpeedStep*$T$3:$T$1003)</f>
        <v>365.39732758743065</v>
      </c>
      <c r="N3577" s="51">
        <f t="array" ref="N3577">_xlfn.SUM(_xlfn.NORM.DIST($S$3:$S$1003,$G3577,$Q3577,FALSE)*WindSpeedStep*$T$3:$T$1003)</f>
        <v>374.46932309047054</v>
      </c>
      <c r="P3577" s="43">
        <f t="shared" si="222"/>
        <v>0.59900150079443681</v>
      </c>
      <c r="Q3577" s="43">
        <f t="shared" si="223"/>
        <v>0.84564917759214608</v>
      </c>
    </row>
    <row r="3578" spans="5:17" x14ac:dyDescent="0.2">
      <c r="E3578" s="16">
        <v>40976.631944444445</v>
      </c>
      <c r="F3578" s="22">
        <v>6.68</v>
      </c>
      <c r="G3578" s="22">
        <v>6.6448547850171265</v>
      </c>
      <c r="H3578" s="25">
        <v>0.11826347305389223</v>
      </c>
      <c r="I3578" s="3">
        <f t="shared" si="220"/>
        <v>515.67999999997789</v>
      </c>
      <c r="J3578" s="3">
        <f t="shared" si="221"/>
        <v>506.63999999997804</v>
      </c>
      <c r="K3578" s="3">
        <f>MIN(J3578-M3578+N3578,'Power Look Up'!$F$4)</f>
        <v>512.47786602678502</v>
      </c>
      <c r="M3578" s="51">
        <f t="array" ref="M3578">_xlfn.SUM(_xlfn.NORM.DIST($S$3:$S$1003,$G3578,$P3578,FALSE)*WindSpeedStep*$T$3:$T$1003)</f>
        <v>505.88421620432115</v>
      </c>
      <c r="N3578" s="51">
        <f t="array" ref="N3578">_xlfn.SUM(_xlfn.NORM.DIST($S$3:$S$1003,$G3578,$Q3578,FALSE)*WindSpeedStep*$T$3:$T$1003)</f>
        <v>511.72208223112807</v>
      </c>
      <c r="P3578" s="43">
        <f t="shared" si="222"/>
        <v>0.66448547850171269</v>
      </c>
      <c r="Q3578" s="43">
        <f t="shared" si="223"/>
        <v>0.78584360481489979</v>
      </c>
    </row>
    <row r="3579" spans="5:17" x14ac:dyDescent="0.2">
      <c r="E3579" s="16">
        <v>40976.638888888891</v>
      </c>
      <c r="F3579" s="22">
        <v>6.32</v>
      </c>
      <c r="G3579" s="22">
        <v>6.3173855718414664</v>
      </c>
      <c r="H3579" s="25">
        <v>0.14556962025316456</v>
      </c>
      <c r="I3579" s="3">
        <f t="shared" si="220"/>
        <v>434.31999999997959</v>
      </c>
      <c r="J3579" s="3">
        <f t="shared" si="221"/>
        <v>434.31999999997959</v>
      </c>
      <c r="K3579" s="3">
        <f>MIN(J3579-M3579+N3579,'Power Look Up'!$F$4)</f>
        <v>447.52347808097119</v>
      </c>
      <c r="M3579" s="51">
        <f t="array" ref="M3579">_xlfn.SUM(_xlfn.NORM.DIST($S$3:$S$1003,$G3579,$P3579,FALSE)*WindSpeedStep*$T$3:$T$1003)</f>
        <v>432.12356485085616</v>
      </c>
      <c r="N3579" s="51">
        <f t="array" ref="N3579">_xlfn.SUM(_xlfn.NORM.DIST($S$3:$S$1003,$G3579,$Q3579,FALSE)*WindSpeedStep*$T$3:$T$1003)</f>
        <v>445.32704293184776</v>
      </c>
      <c r="P3579" s="43">
        <f t="shared" si="222"/>
        <v>0.63173855718414673</v>
      </c>
      <c r="Q3579" s="43">
        <f t="shared" si="223"/>
        <v>0.91961941868578312</v>
      </c>
    </row>
    <row r="3580" spans="5:17" x14ac:dyDescent="0.2">
      <c r="E3580" s="16">
        <v>40976.645833333336</v>
      </c>
      <c r="F3580" s="22">
        <v>6.92</v>
      </c>
      <c r="G3580" s="22">
        <v>6.9290384524453188</v>
      </c>
      <c r="H3580" s="25">
        <v>0.1416184971098266</v>
      </c>
      <c r="I3580" s="3">
        <f t="shared" si="220"/>
        <v>569.91999999997665</v>
      </c>
      <c r="J3580" s="3">
        <f t="shared" si="221"/>
        <v>572.17999999997664</v>
      </c>
      <c r="K3580" s="3">
        <f>MIN(J3580-M3580+N3580,'Power Look Up'!$F$4)</f>
        <v>588.64845784334693</v>
      </c>
      <c r="M3580" s="51">
        <f t="array" ref="M3580">_xlfn.SUM(_xlfn.NORM.DIST($S$3:$S$1003,$G3580,$P3580,FALSE)*WindSpeedStep*$T$3:$T$1003)</f>
        <v>575.93893619186883</v>
      </c>
      <c r="N3580" s="51">
        <f t="array" ref="N3580">_xlfn.SUM(_xlfn.NORM.DIST($S$3:$S$1003,$G3580,$Q3580,FALSE)*WindSpeedStep*$T$3:$T$1003)</f>
        <v>592.40739403523912</v>
      </c>
      <c r="P3580" s="43">
        <f t="shared" si="222"/>
        <v>0.69290384524453197</v>
      </c>
      <c r="Q3580" s="43">
        <f t="shared" si="223"/>
        <v>0.98128001205150472</v>
      </c>
    </row>
    <row r="3581" spans="5:17" x14ac:dyDescent="0.2">
      <c r="E3581" s="16">
        <v>40976.652777777781</v>
      </c>
      <c r="F3581" s="22">
        <v>6.52</v>
      </c>
      <c r="G3581" s="22">
        <v>6.5743815467225364</v>
      </c>
      <c r="H3581" s="25">
        <v>0.12116564417177915</v>
      </c>
      <c r="I3581" s="3">
        <f t="shared" si="220"/>
        <v>479.51999999997861</v>
      </c>
      <c r="J3581" s="3">
        <f t="shared" si="221"/>
        <v>490.81999999997839</v>
      </c>
      <c r="K3581" s="3">
        <f>MIN(J3581-M3581+N3581,'Power Look Up'!$F$4)</f>
        <v>497.4138228944505</v>
      </c>
      <c r="M3581" s="51">
        <f t="array" ref="M3581">_xlfn.SUM(_xlfn.NORM.DIST($S$3:$S$1003,$G3581,$P3581,FALSE)*WindSpeedStep*$T$3:$T$1003)</f>
        <v>489.39116261393735</v>
      </c>
      <c r="N3581" s="51">
        <f t="array" ref="N3581">_xlfn.SUM(_xlfn.NORM.DIST($S$3:$S$1003,$G3581,$Q3581,FALSE)*WindSpeedStep*$T$3:$T$1003)</f>
        <v>495.98498550840947</v>
      </c>
      <c r="P3581" s="43">
        <f t="shared" si="222"/>
        <v>0.65743815467225364</v>
      </c>
      <c r="Q3581" s="43">
        <f t="shared" si="223"/>
        <v>0.79658917513969385</v>
      </c>
    </row>
    <row r="3582" spans="5:17" x14ac:dyDescent="0.2">
      <c r="E3582" s="16">
        <v>40976.659722222219</v>
      </c>
      <c r="F3582" s="22">
        <v>7.9</v>
      </c>
      <c r="G3582" s="22">
        <v>7.896152605822083</v>
      </c>
      <c r="H3582" s="25">
        <v>0.14556962025316453</v>
      </c>
      <c r="I3582" s="3">
        <f t="shared" si="220"/>
        <v>858.89999999996269</v>
      </c>
      <c r="J3582" s="3">
        <f t="shared" si="221"/>
        <v>858.89999999996269</v>
      </c>
      <c r="K3582" s="3">
        <f>MIN(J3582-M3582+N3582,'Power Look Up'!$F$4)</f>
        <v>882.66472043632382</v>
      </c>
      <c r="M3582" s="51">
        <f t="array" ref="M3582">_xlfn.SUM(_xlfn.NORM.DIST($S$3:$S$1003,$G3582,$P3582,FALSE)*WindSpeedStep*$T$3:$T$1003)</f>
        <v>858.52184638340077</v>
      </c>
      <c r="N3582" s="51">
        <f t="array" ref="N3582">_xlfn.SUM(_xlfn.NORM.DIST($S$3:$S$1003,$G3582,$Q3582,FALSE)*WindSpeedStep*$T$3:$T$1003)</f>
        <v>882.2865668197619</v>
      </c>
      <c r="P3582" s="43">
        <f t="shared" si="222"/>
        <v>0.78961526058220832</v>
      </c>
      <c r="Q3582" s="43">
        <f t="shared" si="223"/>
        <v>1.1494399362905561</v>
      </c>
    </row>
    <row r="3583" spans="5:17" x14ac:dyDescent="0.2">
      <c r="E3583" s="16">
        <v>40976.666666666664</v>
      </c>
      <c r="F3583" s="22">
        <v>8.7899999999999991</v>
      </c>
      <c r="G3583" s="22">
        <v>8.7687103563768591</v>
      </c>
      <c r="H3583" s="25">
        <v>8.1911262798634824E-2</v>
      </c>
      <c r="I3583" s="3">
        <f t="shared" si="220"/>
        <v>1178.9299999999475</v>
      </c>
      <c r="J3583" s="3">
        <f t="shared" si="221"/>
        <v>1171.5899999999476</v>
      </c>
      <c r="K3583" s="3">
        <f>MIN(J3583-M3583+N3583,'Power Look Up'!$F$4)</f>
        <v>1164.9808583174063</v>
      </c>
      <c r="M3583" s="51">
        <f t="array" ref="M3583">_xlfn.SUM(_xlfn.NORM.DIST($S$3:$S$1003,$G3583,$P3583,FALSE)*WindSpeedStep*$T$3:$T$1003)</f>
        <v>1170.9582253472659</v>
      </c>
      <c r="N3583" s="51">
        <f t="array" ref="N3583">_xlfn.SUM(_xlfn.NORM.DIST($S$3:$S$1003,$G3583,$Q3583,FALSE)*WindSpeedStep*$T$3:$T$1003)</f>
        <v>1164.3490836647245</v>
      </c>
      <c r="P3583" s="43">
        <f t="shared" si="222"/>
        <v>0.87687103563768598</v>
      </c>
      <c r="Q3583" s="43">
        <f t="shared" si="223"/>
        <v>0.71825613840629576</v>
      </c>
    </row>
    <row r="3584" spans="5:17" x14ac:dyDescent="0.2">
      <c r="E3584" s="16">
        <v>40976.673611111109</v>
      </c>
      <c r="F3584" s="22">
        <v>8.85</v>
      </c>
      <c r="G3584" s="22">
        <v>8.8181114524996058</v>
      </c>
      <c r="H3584" s="25">
        <v>0.10169491525423729</v>
      </c>
      <c r="I3584" s="3">
        <f t="shared" si="220"/>
        <v>1200.9499999999471</v>
      </c>
      <c r="J3584" s="3">
        <f t="shared" si="221"/>
        <v>1189.9399999999473</v>
      </c>
      <c r="K3584" s="3">
        <f>MIN(J3584-M3584+N3584,'Power Look Up'!$F$4)</f>
        <v>1190.4647397741924</v>
      </c>
      <c r="M3584" s="51">
        <f t="array" ref="M3584">_xlfn.SUM(_xlfn.NORM.DIST($S$3:$S$1003,$G3584,$P3584,FALSE)*WindSpeedStep*$T$3:$T$1003)</f>
        <v>1189.8388191043784</v>
      </c>
      <c r="N3584" s="51">
        <f t="array" ref="N3584">_xlfn.SUM(_xlfn.NORM.DIST($S$3:$S$1003,$G3584,$Q3584,FALSE)*WindSpeedStep*$T$3:$T$1003)</f>
        <v>1190.3635588786235</v>
      </c>
      <c r="P3584" s="43">
        <f t="shared" si="222"/>
        <v>0.88181114524996063</v>
      </c>
      <c r="Q3584" s="43">
        <f t="shared" si="223"/>
        <v>0.89675709686436678</v>
      </c>
    </row>
    <row r="3585" spans="5:17" x14ac:dyDescent="0.2">
      <c r="E3585" s="16">
        <v>40976.680555555555</v>
      </c>
      <c r="F3585" s="22">
        <v>7.48</v>
      </c>
      <c r="G3585" s="22">
        <v>7.6302478226089407</v>
      </c>
      <c r="H3585" s="25">
        <v>0.11764705882352941</v>
      </c>
      <c r="I3585" s="3">
        <f t="shared" si="220"/>
        <v>732.47999999996534</v>
      </c>
      <c r="J3585" s="3">
        <f t="shared" si="221"/>
        <v>777.62999999996441</v>
      </c>
      <c r="K3585" s="3">
        <f>MIN(J3585-M3585+N3585,'Power Look Up'!$F$4)</f>
        <v>785.83811692691893</v>
      </c>
      <c r="M3585" s="51">
        <f t="array" ref="M3585">_xlfn.SUM(_xlfn.NORM.DIST($S$3:$S$1003,$G3585,$P3585,FALSE)*WindSpeedStep*$T$3:$T$1003)</f>
        <v>773.86070199816629</v>
      </c>
      <c r="N3585" s="51">
        <f t="array" ref="N3585">_xlfn.SUM(_xlfn.NORM.DIST($S$3:$S$1003,$G3585,$Q3585,FALSE)*WindSpeedStep*$T$3:$T$1003)</f>
        <v>782.06881892512081</v>
      </c>
      <c r="P3585" s="43">
        <f t="shared" si="222"/>
        <v>0.7630247822608941</v>
      </c>
      <c r="Q3585" s="43">
        <f t="shared" si="223"/>
        <v>0.89767621442458123</v>
      </c>
    </row>
    <row r="3586" spans="5:17" x14ac:dyDescent="0.2">
      <c r="E3586" s="16">
        <v>40976.6875</v>
      </c>
      <c r="F3586" s="22">
        <v>7.9</v>
      </c>
      <c r="G3586" s="22">
        <v>7.859495995889743</v>
      </c>
      <c r="H3586" s="25">
        <v>0.14050632911392405</v>
      </c>
      <c r="I3586" s="3">
        <f t="shared" si="220"/>
        <v>858.89999999996269</v>
      </c>
      <c r="J3586" s="3">
        <f t="shared" si="221"/>
        <v>846.85999999996295</v>
      </c>
      <c r="K3586" s="3">
        <f>MIN(J3586-M3586+N3586,'Power Look Up'!$F$4)</f>
        <v>867.81241770394195</v>
      </c>
      <c r="M3586" s="51">
        <f t="array" ref="M3586">_xlfn.SUM(_xlfn.NORM.DIST($S$3:$S$1003,$G3586,$P3586,FALSE)*WindSpeedStep*$T$3:$T$1003)</f>
        <v>846.53288446902889</v>
      </c>
      <c r="N3586" s="51">
        <f t="array" ref="N3586">_xlfn.SUM(_xlfn.NORM.DIST($S$3:$S$1003,$G3586,$Q3586,FALSE)*WindSpeedStep*$T$3:$T$1003)</f>
        <v>867.48530217300788</v>
      </c>
      <c r="P3586" s="43">
        <f t="shared" si="222"/>
        <v>0.78594959958897437</v>
      </c>
      <c r="Q3586" s="43">
        <f t="shared" si="223"/>
        <v>1.1043089310680525</v>
      </c>
    </row>
    <row r="3587" spans="5:17" x14ac:dyDescent="0.2">
      <c r="E3587" s="16">
        <v>40976.694444444445</v>
      </c>
      <c r="F3587" s="22">
        <v>8.1999999999999993</v>
      </c>
      <c r="G3587" s="22">
        <v>8.3124351988530467</v>
      </c>
      <c r="H3587" s="25">
        <v>0.12804878048780488</v>
      </c>
      <c r="I3587" s="3">
        <f t="shared" ref="I3587:I3650" si="224">INDEX(PowerArray,MIN(MaximumPowerIndex,ROUND(F3587*100,0)))</f>
        <v>962.39999999995212</v>
      </c>
      <c r="J3587" s="3">
        <f t="shared" ref="J3587:J3650" si="225">INDEX(PowerArray,MIN(MaximumPowerIndex,ROUND(G3587*100,0)))</f>
        <v>1002.7699999999513</v>
      </c>
      <c r="K3587" s="3">
        <f>MIN(J3587-M3587+N3587,'Power Look Up'!$F$4)</f>
        <v>1016.2599258613914</v>
      </c>
      <c r="M3587" s="51">
        <f t="array" ref="M3587">_xlfn.SUM(_xlfn.NORM.DIST($S$3:$S$1003,$G3587,$P3587,FALSE)*WindSpeedStep*$T$3:$T$1003)</f>
        <v>1001.601875875775</v>
      </c>
      <c r="N3587" s="51">
        <f t="array" ref="N3587">_xlfn.SUM(_xlfn.NORM.DIST($S$3:$S$1003,$G3587,$Q3587,FALSE)*WindSpeedStep*$T$3:$T$1003)</f>
        <v>1015.0918017372151</v>
      </c>
      <c r="P3587" s="43">
        <f t="shared" ref="P3587:P3650" si="226">ReferenceTurbulence*G3587</f>
        <v>0.83124351988530476</v>
      </c>
      <c r="Q3587" s="43">
        <f t="shared" si="223"/>
        <v>1.0643971900970366</v>
      </c>
    </row>
    <row r="3588" spans="5:17" x14ac:dyDescent="0.2">
      <c r="E3588" s="16">
        <v>40976.701388888891</v>
      </c>
      <c r="F3588" s="22">
        <v>8.25</v>
      </c>
      <c r="G3588" s="22">
        <v>8.3938258600837763</v>
      </c>
      <c r="H3588" s="25">
        <v>0.10424242424242425</v>
      </c>
      <c r="I3588" s="3">
        <f t="shared" si="224"/>
        <v>980.7499999999518</v>
      </c>
      <c r="J3588" s="3">
        <f t="shared" si="225"/>
        <v>1032.1299999999505</v>
      </c>
      <c r="K3588" s="3">
        <f>MIN(J3588-M3588+N3588,'Power Look Up'!$F$4)</f>
        <v>1034.1183935921981</v>
      </c>
      <c r="M3588" s="51">
        <f t="array" ref="M3588">_xlfn.SUM(_xlfn.NORM.DIST($S$3:$S$1003,$G3588,$P3588,FALSE)*WindSpeedStep*$T$3:$T$1003)</f>
        <v>1030.9769614045597</v>
      </c>
      <c r="N3588" s="51">
        <f t="array" ref="N3588">_xlfn.SUM(_xlfn.NORM.DIST($S$3:$S$1003,$G3588,$Q3588,FALSE)*WindSpeedStep*$T$3:$T$1003)</f>
        <v>1032.9653549968073</v>
      </c>
      <c r="P3588" s="43">
        <f t="shared" si="226"/>
        <v>0.83938258600837767</v>
      </c>
      <c r="Q3588" s="43">
        <f t="shared" ref="Q3588:Q3651" si="227">G3588*H3588</f>
        <v>0.87499275632388462</v>
      </c>
    </row>
    <row r="3589" spans="5:17" x14ac:dyDescent="0.2">
      <c r="E3589" s="16">
        <v>40976.708333333336</v>
      </c>
      <c r="F3589" s="22">
        <v>9.11</v>
      </c>
      <c r="G3589" s="22">
        <v>9.2155559647525731</v>
      </c>
      <c r="H3589" s="25">
        <v>0.10318331503841932</v>
      </c>
      <c r="I3589" s="3">
        <f t="shared" si="224"/>
        <v>1297.909999999943</v>
      </c>
      <c r="J3589" s="3">
        <f t="shared" si="225"/>
        <v>1339.819999999942</v>
      </c>
      <c r="K3589" s="3">
        <f>MIN(J3589-M3589+N3589,'Power Look Up'!$F$4)</f>
        <v>1339.7089016320031</v>
      </c>
      <c r="M3589" s="51">
        <f t="array" ref="M3589">_xlfn.SUM(_xlfn.NORM.DIST($S$3:$S$1003,$G3589,$P3589,FALSE)*WindSpeedStep*$T$3:$T$1003)</f>
        <v>1342.8138878163913</v>
      </c>
      <c r="N3589" s="51">
        <f t="array" ref="N3589">_xlfn.SUM(_xlfn.NORM.DIST($S$3:$S$1003,$G3589,$Q3589,FALSE)*WindSpeedStep*$T$3:$T$1003)</f>
        <v>1342.7027894484524</v>
      </c>
      <c r="P3589" s="43">
        <f t="shared" si="226"/>
        <v>0.92155559647525731</v>
      </c>
      <c r="Q3589" s="43">
        <f t="shared" si="227"/>
        <v>0.95089161436524905</v>
      </c>
    </row>
    <row r="3590" spans="5:17" x14ac:dyDescent="0.2">
      <c r="E3590" s="16">
        <v>40976.715277777781</v>
      </c>
      <c r="F3590" s="22">
        <v>8.9499999999999993</v>
      </c>
      <c r="G3590" s="22">
        <v>9.1196226524759805</v>
      </c>
      <c r="H3590" s="25">
        <v>0.11620111731843577</v>
      </c>
      <c r="I3590" s="3">
        <f t="shared" si="224"/>
        <v>1237.6499999999462</v>
      </c>
      <c r="J3590" s="3">
        <f t="shared" si="225"/>
        <v>1301.719999999943</v>
      </c>
      <c r="K3590" s="3">
        <f>MIN(J3590-M3590+N3590,'Power Look Up'!$F$4)</f>
        <v>1302.097184042673</v>
      </c>
      <c r="M3590" s="51">
        <f t="array" ref="M3590">_xlfn.SUM(_xlfn.NORM.DIST($S$3:$S$1003,$G3590,$P3590,FALSE)*WindSpeedStep*$T$3:$T$1003)</f>
        <v>1305.9292432930981</v>
      </c>
      <c r="N3590" s="51">
        <f t="array" ref="N3590">_xlfn.SUM(_xlfn.NORM.DIST($S$3:$S$1003,$G3590,$Q3590,FALSE)*WindSpeedStep*$T$3:$T$1003)</f>
        <v>1306.3064273358282</v>
      </c>
      <c r="P3590" s="43">
        <f t="shared" si="226"/>
        <v>0.91196226524759805</v>
      </c>
      <c r="Q3590" s="43">
        <f t="shared" si="227"/>
        <v>1.0597103417402258</v>
      </c>
    </row>
    <row r="3591" spans="5:17" x14ac:dyDescent="0.2">
      <c r="E3591" s="16">
        <v>40976.722222222219</v>
      </c>
      <c r="F3591" s="22">
        <v>8.91</v>
      </c>
      <c r="G3591" s="22">
        <v>9.0821484194493376</v>
      </c>
      <c r="H3591" s="25">
        <v>0.13019079685746351</v>
      </c>
      <c r="I3591" s="3">
        <f t="shared" si="224"/>
        <v>1222.9699999999466</v>
      </c>
      <c r="J3591" s="3">
        <f t="shared" si="225"/>
        <v>1286.4799999999432</v>
      </c>
      <c r="K3591" s="3">
        <f>MIN(J3591-M3591+N3591,'Power Look Up'!$F$4)</f>
        <v>1287.0226147391747</v>
      </c>
      <c r="M3591" s="51">
        <f t="array" ref="M3591">_xlfn.SUM(_xlfn.NORM.DIST($S$3:$S$1003,$G3591,$P3591,FALSE)*WindSpeedStep*$T$3:$T$1003)</f>
        <v>1291.4846802375068</v>
      </c>
      <c r="N3591" s="51">
        <f t="array" ref="N3591">_xlfn.SUM(_xlfn.NORM.DIST($S$3:$S$1003,$G3591,$Q3591,FALSE)*WindSpeedStep*$T$3:$T$1003)</f>
        <v>1292.0272949767384</v>
      </c>
      <c r="P3591" s="43">
        <f t="shared" si="226"/>
        <v>0.90821484194493385</v>
      </c>
      <c r="Q3591" s="43">
        <f t="shared" si="227"/>
        <v>1.182412139905862</v>
      </c>
    </row>
    <row r="3592" spans="5:17" x14ac:dyDescent="0.2">
      <c r="E3592" s="16">
        <v>40976.729166666664</v>
      </c>
      <c r="F3592" s="22">
        <v>8.24</v>
      </c>
      <c r="G3592" s="22">
        <v>8.4503186109975985</v>
      </c>
      <c r="H3592" s="25">
        <v>0.11407766990291261</v>
      </c>
      <c r="I3592" s="3">
        <f t="shared" si="224"/>
        <v>977.07999999995184</v>
      </c>
      <c r="J3592" s="3">
        <f t="shared" si="225"/>
        <v>1054.1499999999501</v>
      </c>
      <c r="K3592" s="3">
        <f>MIN(J3592-M3592+N3592,'Power Look Up'!$F$4)</f>
        <v>1060.54366076566</v>
      </c>
      <c r="M3592" s="51">
        <f t="array" ref="M3592">_xlfn.SUM(_xlfn.NORM.DIST($S$3:$S$1003,$G3592,$P3592,FALSE)*WindSpeedStep*$T$3:$T$1003)</f>
        <v>1051.6066882660778</v>
      </c>
      <c r="N3592" s="51">
        <f t="array" ref="N3592">_xlfn.SUM(_xlfn.NORM.DIST($S$3:$S$1003,$G3592,$Q3592,FALSE)*WindSpeedStep*$T$3:$T$1003)</f>
        <v>1058.0003490317877</v>
      </c>
      <c r="P3592" s="43">
        <f t="shared" si="226"/>
        <v>0.84503186109975992</v>
      </c>
      <c r="Q3592" s="43">
        <f t="shared" si="227"/>
        <v>0.96399265707982307</v>
      </c>
    </row>
    <row r="3593" spans="5:17" x14ac:dyDescent="0.2">
      <c r="E3593" s="16">
        <v>40976.736111111109</v>
      </c>
      <c r="F3593" s="22">
        <v>8.7799999999999994</v>
      </c>
      <c r="G3593" s="22">
        <v>8.8779347886516646</v>
      </c>
      <c r="H3593" s="25">
        <v>0.1173120728929385</v>
      </c>
      <c r="I3593" s="3">
        <f t="shared" si="224"/>
        <v>1175.2599999999477</v>
      </c>
      <c r="J3593" s="3">
        <f t="shared" si="225"/>
        <v>1211.9599999999468</v>
      </c>
      <c r="K3593" s="3">
        <f>MIN(J3593-M3593+N3593,'Power Look Up'!$F$4)</f>
        <v>1216.0102845344502</v>
      </c>
      <c r="M3593" s="51">
        <f t="array" ref="M3593">_xlfn.SUM(_xlfn.NORM.DIST($S$3:$S$1003,$G3593,$P3593,FALSE)*WindSpeedStep*$T$3:$T$1003)</f>
        <v>1212.7868279761517</v>
      </c>
      <c r="N3593" s="51">
        <f t="array" ref="N3593">_xlfn.SUM(_xlfn.NORM.DIST($S$3:$S$1003,$G3593,$Q3593,FALSE)*WindSpeedStep*$T$3:$T$1003)</f>
        <v>1216.8371125106551</v>
      </c>
      <c r="P3593" s="43">
        <f t="shared" si="226"/>
        <v>0.88779347886516646</v>
      </c>
      <c r="Q3593" s="43">
        <f t="shared" si="227"/>
        <v>1.0414889330650587</v>
      </c>
    </row>
    <row r="3594" spans="5:17" x14ac:dyDescent="0.2">
      <c r="E3594" s="16">
        <v>40976.743055555555</v>
      </c>
      <c r="F3594" s="22">
        <v>8.5500000000000007</v>
      </c>
      <c r="G3594" s="22">
        <v>8.6230373383667231</v>
      </c>
      <c r="H3594" s="25">
        <v>9.3567251461988299E-2</v>
      </c>
      <c r="I3594" s="3">
        <f t="shared" si="224"/>
        <v>1090.8499999999494</v>
      </c>
      <c r="J3594" s="3">
        <f t="shared" si="225"/>
        <v>1116.5399999999488</v>
      </c>
      <c r="K3594" s="3">
        <f>MIN(J3594-M3594+N3594,'Power Look Up'!$F$4)</f>
        <v>1113.8813476563116</v>
      </c>
      <c r="M3594" s="51">
        <f t="array" ref="M3594">_xlfn.SUM(_xlfn.NORM.DIST($S$3:$S$1003,$G3594,$P3594,FALSE)*WindSpeedStep*$T$3:$T$1003)</f>
        <v>1115.7756505693981</v>
      </c>
      <c r="N3594" s="51">
        <f t="array" ref="N3594">_xlfn.SUM(_xlfn.NORM.DIST($S$3:$S$1003,$G3594,$Q3594,FALSE)*WindSpeedStep*$T$3:$T$1003)</f>
        <v>1113.1169982257609</v>
      </c>
      <c r="P3594" s="43">
        <f t="shared" si="226"/>
        <v>0.86230373383667236</v>
      </c>
      <c r="Q3594" s="43">
        <f t="shared" si="227"/>
        <v>0.80683390300507352</v>
      </c>
    </row>
    <row r="3595" spans="5:17" x14ac:dyDescent="0.2">
      <c r="E3595" s="16">
        <v>40976.75</v>
      </c>
      <c r="F3595" s="22">
        <v>8.64</v>
      </c>
      <c r="G3595" s="22">
        <v>8.8971040504700358</v>
      </c>
      <c r="H3595" s="25">
        <v>9.9537037037037035E-2</v>
      </c>
      <c r="I3595" s="3">
        <f t="shared" si="224"/>
        <v>1123.8799999999487</v>
      </c>
      <c r="J3595" s="3">
        <f t="shared" si="225"/>
        <v>1219.2999999999467</v>
      </c>
      <c r="K3595" s="3">
        <f>MIN(J3595-M3595+N3595,'Power Look Up'!$F$4)</f>
        <v>1219.1786232026111</v>
      </c>
      <c r="M3595" s="51">
        <f t="array" ref="M3595">_xlfn.SUM(_xlfn.NORM.DIST($S$3:$S$1003,$G3595,$P3595,FALSE)*WindSpeedStep*$T$3:$T$1003)</f>
        <v>1220.1559281961465</v>
      </c>
      <c r="N3595" s="51">
        <f t="array" ref="N3595">_xlfn.SUM(_xlfn.NORM.DIST($S$3:$S$1003,$G3595,$Q3595,FALSE)*WindSpeedStep*$T$3:$T$1003)</f>
        <v>1220.0345513988109</v>
      </c>
      <c r="P3595" s="43">
        <f t="shared" si="226"/>
        <v>0.88971040504700361</v>
      </c>
      <c r="Q3595" s="43">
        <f t="shared" si="227"/>
        <v>0.88559137539400823</v>
      </c>
    </row>
    <row r="3596" spans="5:17" x14ac:dyDescent="0.2">
      <c r="E3596" s="16">
        <v>40976.756944444445</v>
      </c>
      <c r="F3596" s="22">
        <v>9.09</v>
      </c>
      <c r="G3596" s="22">
        <v>9.3457839638446814</v>
      </c>
      <c r="H3596" s="25">
        <v>9.9009900990099015E-2</v>
      </c>
      <c r="I3596" s="3">
        <f t="shared" si="224"/>
        <v>1290.2899999999431</v>
      </c>
      <c r="J3596" s="3">
        <f t="shared" si="225"/>
        <v>1389.349999999941</v>
      </c>
      <c r="K3596" s="3">
        <f>MIN(J3596-M3596+N3596,'Power Look Up'!$F$4)</f>
        <v>1389.5181722096822</v>
      </c>
      <c r="M3596" s="51">
        <f t="array" ref="M3596">_xlfn.SUM(_xlfn.NORM.DIST($S$3:$S$1003,$G3596,$P3596,FALSE)*WindSpeedStep*$T$3:$T$1003)</f>
        <v>1392.4847949531561</v>
      </c>
      <c r="N3596" s="51">
        <f t="array" ref="N3596">_xlfn.SUM(_xlfn.NORM.DIST($S$3:$S$1003,$G3596,$Q3596,FALSE)*WindSpeedStep*$T$3:$T$1003)</f>
        <v>1392.6529671628973</v>
      </c>
      <c r="P3596" s="43">
        <f t="shared" si="226"/>
        <v>0.93457839638446816</v>
      </c>
      <c r="Q3596" s="43">
        <f t="shared" si="227"/>
        <v>0.92532514493511697</v>
      </c>
    </row>
    <row r="3597" spans="5:17" x14ac:dyDescent="0.2">
      <c r="E3597" s="16">
        <v>40976.763888888891</v>
      </c>
      <c r="F3597" s="22">
        <v>8.82</v>
      </c>
      <c r="G3597" s="22">
        <v>8.9559984936704442</v>
      </c>
      <c r="H3597" s="25">
        <v>0.10770975056689341</v>
      </c>
      <c r="I3597" s="3">
        <f t="shared" si="224"/>
        <v>1189.9399999999473</v>
      </c>
      <c r="J3597" s="3">
        <f t="shared" si="225"/>
        <v>1241.3199999999463</v>
      </c>
      <c r="K3597" s="3">
        <f>MIN(J3597-M3597+N3597,'Power Look Up'!$F$4)</f>
        <v>1242.844550109188</v>
      </c>
      <c r="M3597" s="51">
        <f t="array" ref="M3597">_xlfn.SUM(_xlfn.NORM.DIST($S$3:$S$1003,$G3597,$P3597,FALSE)*WindSpeedStep*$T$3:$T$1003)</f>
        <v>1242.83191290321</v>
      </c>
      <c r="N3597" s="51">
        <f t="array" ref="N3597">_xlfn.SUM(_xlfn.NORM.DIST($S$3:$S$1003,$G3597,$Q3597,FALSE)*WindSpeedStep*$T$3:$T$1003)</f>
        <v>1244.3564630124517</v>
      </c>
      <c r="P3597" s="43">
        <f t="shared" si="226"/>
        <v>0.89559984936704451</v>
      </c>
      <c r="Q3597" s="43">
        <f t="shared" si="227"/>
        <v>0.96464836383071673</v>
      </c>
    </row>
    <row r="3598" spans="5:17" x14ac:dyDescent="0.2">
      <c r="E3598" s="16">
        <v>40976.770833333336</v>
      </c>
      <c r="F3598" s="22">
        <v>8.8800000000000008</v>
      </c>
      <c r="G3598" s="22">
        <v>8.9957767192103741</v>
      </c>
      <c r="H3598" s="25">
        <v>0.10472972972972973</v>
      </c>
      <c r="I3598" s="3">
        <f t="shared" si="224"/>
        <v>1211.9599999999468</v>
      </c>
      <c r="J3598" s="3">
        <f t="shared" si="225"/>
        <v>1255.9999999999459</v>
      </c>
      <c r="K3598" s="3">
        <f>MIN(J3598-M3598+N3598,'Power Look Up'!$F$4)</f>
        <v>1256.8180798277904</v>
      </c>
      <c r="M3598" s="51">
        <f t="array" ref="M3598">_xlfn.SUM(_xlfn.NORM.DIST($S$3:$S$1003,$G3598,$P3598,FALSE)*WindSpeedStep*$T$3:$T$1003)</f>
        <v>1258.1685663173212</v>
      </c>
      <c r="N3598" s="51">
        <f t="array" ref="N3598">_xlfn.SUM(_xlfn.NORM.DIST($S$3:$S$1003,$G3598,$Q3598,FALSE)*WindSpeedStep*$T$3:$T$1003)</f>
        <v>1258.9866461451657</v>
      </c>
      <c r="P3598" s="43">
        <f t="shared" si="226"/>
        <v>0.89957767192103744</v>
      </c>
      <c r="Q3598" s="43">
        <f t="shared" si="227"/>
        <v>0.94212526451189726</v>
      </c>
    </row>
    <row r="3599" spans="5:17" x14ac:dyDescent="0.2">
      <c r="E3599" s="16">
        <v>40976.777777777781</v>
      </c>
      <c r="F3599" s="22">
        <v>9.16</v>
      </c>
      <c r="G3599" s="22">
        <v>9.3305298933566618</v>
      </c>
      <c r="H3599" s="25">
        <v>9.7161572052401751E-2</v>
      </c>
      <c r="I3599" s="3">
        <f t="shared" si="224"/>
        <v>1316.9599999999425</v>
      </c>
      <c r="J3599" s="3">
        <f t="shared" si="225"/>
        <v>1381.7299999999411</v>
      </c>
      <c r="K3599" s="3">
        <f>MIN(J3599-M3599+N3599,'Power Look Up'!$F$4)</f>
        <v>1382.1411550494654</v>
      </c>
      <c r="M3599" s="51">
        <f t="array" ref="M3599">_xlfn.SUM(_xlfn.NORM.DIST($S$3:$S$1003,$G3599,$P3599,FALSE)*WindSpeedStep*$T$3:$T$1003)</f>
        <v>1386.6994300047877</v>
      </c>
      <c r="N3599" s="51">
        <f t="array" ref="N3599">_xlfn.SUM(_xlfn.NORM.DIST($S$3:$S$1003,$G3599,$Q3599,FALSE)*WindSpeedStep*$T$3:$T$1003)</f>
        <v>1387.110585054312</v>
      </c>
      <c r="P3599" s="43">
        <f t="shared" si="226"/>
        <v>0.93305298933566627</v>
      </c>
      <c r="Q3599" s="43">
        <f t="shared" si="227"/>
        <v>0.90656895252046177</v>
      </c>
    </row>
    <row r="3600" spans="5:17" x14ac:dyDescent="0.2">
      <c r="E3600" s="16">
        <v>40976.784722222219</v>
      </c>
      <c r="F3600" s="22">
        <v>9.68</v>
      </c>
      <c r="G3600" s="22">
        <v>9.6552849296535772</v>
      </c>
      <c r="H3600" s="25">
        <v>0.10227272727272728</v>
      </c>
      <c r="I3600" s="3">
        <f t="shared" si="224"/>
        <v>1515.0799999999383</v>
      </c>
      <c r="J3600" s="3">
        <f t="shared" si="225"/>
        <v>1507.4599999999384</v>
      </c>
      <c r="K3600" s="3">
        <f>MIN(J3600-M3600+N3600,'Power Look Up'!$F$4)</f>
        <v>1506.1193983816545</v>
      </c>
      <c r="M3600" s="51">
        <f t="array" ref="M3600">_xlfn.SUM(_xlfn.NORM.DIST($S$3:$S$1003,$G3600,$P3600,FALSE)*WindSpeedStep*$T$3:$T$1003)</f>
        <v>1506.9043023012052</v>
      </c>
      <c r="N3600" s="51">
        <f t="array" ref="N3600">_xlfn.SUM(_xlfn.NORM.DIST($S$3:$S$1003,$G3600,$Q3600,FALSE)*WindSpeedStep*$T$3:$T$1003)</f>
        <v>1505.5637006829213</v>
      </c>
      <c r="P3600" s="43">
        <f t="shared" si="226"/>
        <v>0.96552849296535781</v>
      </c>
      <c r="Q3600" s="43">
        <f t="shared" si="227"/>
        <v>0.98747232235093407</v>
      </c>
    </row>
    <row r="3601" spans="5:17" x14ac:dyDescent="0.2">
      <c r="E3601" s="16">
        <v>40976.791666666664</v>
      </c>
      <c r="F3601" s="22">
        <v>9.58</v>
      </c>
      <c r="G3601" s="22">
        <v>9.7061846080303962</v>
      </c>
      <c r="H3601" s="25">
        <v>8.663883089770355E-2</v>
      </c>
      <c r="I3601" s="3">
        <f t="shared" si="224"/>
        <v>1476.9799999999391</v>
      </c>
      <c r="J3601" s="3">
        <f t="shared" si="225"/>
        <v>1526.5099999999379</v>
      </c>
      <c r="K3601" s="3">
        <f>MIN(J3601-M3601+N3601,'Power Look Up'!$F$4)</f>
        <v>1534.604392072278</v>
      </c>
      <c r="M3601" s="51">
        <f t="array" ref="M3601">_xlfn.SUM(_xlfn.NORM.DIST($S$3:$S$1003,$G3601,$P3601,FALSE)*WindSpeedStep*$T$3:$T$1003)</f>
        <v>1525.0137599917621</v>
      </c>
      <c r="N3601" s="51">
        <f t="array" ref="N3601">_xlfn.SUM(_xlfn.NORM.DIST($S$3:$S$1003,$G3601,$Q3601,FALSE)*WindSpeedStep*$T$3:$T$1003)</f>
        <v>1533.1081520641021</v>
      </c>
      <c r="P3601" s="43">
        <f t="shared" si="226"/>
        <v>0.97061846080303971</v>
      </c>
      <c r="Q3601" s="43">
        <f t="shared" si="227"/>
        <v>0.84093248691703848</v>
      </c>
    </row>
    <row r="3602" spans="5:17" x14ac:dyDescent="0.2">
      <c r="E3602" s="16">
        <v>40976.798611111109</v>
      </c>
      <c r="F3602" s="22">
        <v>8.75</v>
      </c>
      <c r="G3602" s="22">
        <v>9.0027427909651454</v>
      </c>
      <c r="H3602" s="25">
        <v>0.10171428571428572</v>
      </c>
      <c r="I3602" s="3">
        <f t="shared" si="224"/>
        <v>1164.2499999999477</v>
      </c>
      <c r="J3602" s="3">
        <f t="shared" si="225"/>
        <v>1255.9999999999459</v>
      </c>
      <c r="K3602" s="3">
        <f>MIN(J3602-M3602+N3602,'Power Look Up'!$F$4)</f>
        <v>1256.3006182242211</v>
      </c>
      <c r="M3602" s="51">
        <f t="array" ref="M3602">_xlfn.SUM(_xlfn.NORM.DIST($S$3:$S$1003,$G3602,$P3602,FALSE)*WindSpeedStep*$T$3:$T$1003)</f>
        <v>1260.8553778227529</v>
      </c>
      <c r="N3602" s="51">
        <f t="array" ref="N3602">_xlfn.SUM(_xlfn.NORM.DIST($S$3:$S$1003,$G3602,$Q3602,FALSE)*WindSpeedStep*$T$3:$T$1003)</f>
        <v>1261.1559960470281</v>
      </c>
      <c r="P3602" s="43">
        <f t="shared" si="226"/>
        <v>0.90027427909651458</v>
      </c>
      <c r="Q3602" s="43">
        <f t="shared" si="227"/>
        <v>0.91570755245245483</v>
      </c>
    </row>
    <row r="3603" spans="5:17" x14ac:dyDescent="0.2">
      <c r="E3603" s="16">
        <v>40976.805555555555</v>
      </c>
      <c r="F3603" s="22">
        <v>9.11</v>
      </c>
      <c r="G3603" s="22">
        <v>9.4879596818962906</v>
      </c>
      <c r="H3603" s="25">
        <v>0.10208562019758509</v>
      </c>
      <c r="I3603" s="3">
        <f t="shared" si="224"/>
        <v>1297.909999999943</v>
      </c>
      <c r="J3603" s="3">
        <f t="shared" si="225"/>
        <v>1442.6899999999398</v>
      </c>
      <c r="K3603" s="3">
        <f>MIN(J3603-M3603+N3603,'Power Look Up'!$F$4)</f>
        <v>1441.9364451391825</v>
      </c>
      <c r="M3603" s="51">
        <f t="array" ref="M3603">_xlfn.SUM(_xlfn.NORM.DIST($S$3:$S$1003,$G3603,$P3603,FALSE)*WindSpeedStep*$T$3:$T$1003)</f>
        <v>1445.8390618090816</v>
      </c>
      <c r="N3603" s="51">
        <f t="array" ref="N3603">_xlfn.SUM(_xlfn.NORM.DIST($S$3:$S$1003,$G3603,$Q3603,FALSE)*WindSpeedStep*$T$3:$T$1003)</f>
        <v>1445.0855069483243</v>
      </c>
      <c r="P3603" s="43">
        <f t="shared" si="226"/>
        <v>0.94879596818962908</v>
      </c>
      <c r="Q3603" s="43">
        <f t="shared" si="227"/>
        <v>0.96858424853606495</v>
      </c>
    </row>
    <row r="3604" spans="5:17" x14ac:dyDescent="0.2">
      <c r="E3604" s="16">
        <v>40976.8125</v>
      </c>
      <c r="F3604" s="22">
        <v>9.3000000000000007</v>
      </c>
      <c r="G3604" s="22">
        <v>9.5496148141188471</v>
      </c>
      <c r="H3604" s="25">
        <v>9.3548387096774183E-2</v>
      </c>
      <c r="I3604" s="3">
        <f t="shared" si="224"/>
        <v>1370.2999999999413</v>
      </c>
      <c r="J3604" s="3">
        <f t="shared" si="225"/>
        <v>1465.5499999999392</v>
      </c>
      <c r="K3604" s="3">
        <f>MIN(J3604-M3604+N3604,'Power Look Up'!$F$4)</f>
        <v>1468.2104768345787</v>
      </c>
      <c r="M3604" s="51">
        <f t="array" ref="M3604">_xlfn.SUM(_xlfn.NORM.DIST($S$3:$S$1003,$G3604,$P3604,FALSE)*WindSpeedStep*$T$3:$T$1003)</f>
        <v>1468.5895430048015</v>
      </c>
      <c r="N3604" s="51">
        <f t="array" ref="N3604">_xlfn.SUM(_xlfn.NORM.DIST($S$3:$S$1003,$G3604,$Q3604,FALSE)*WindSpeedStep*$T$3:$T$1003)</f>
        <v>1471.2500198394409</v>
      </c>
      <c r="P3604" s="43">
        <f t="shared" si="226"/>
        <v>0.95496148141188475</v>
      </c>
      <c r="Q3604" s="43">
        <f t="shared" si="227"/>
        <v>0.89335106325627911</v>
      </c>
    </row>
    <row r="3605" spans="5:17" x14ac:dyDescent="0.2">
      <c r="E3605" s="16">
        <v>40976.819444444445</v>
      </c>
      <c r="F3605" s="22">
        <v>9.8699999999999992</v>
      </c>
      <c r="G3605" s="22">
        <v>9.9158764659433327</v>
      </c>
      <c r="H3605" s="25">
        <v>0.10638297872340427</v>
      </c>
      <c r="I3605" s="3">
        <f t="shared" si="224"/>
        <v>1587.4699999999368</v>
      </c>
      <c r="J3605" s="3">
        <f t="shared" si="225"/>
        <v>1606.5199999999363</v>
      </c>
      <c r="K3605" s="3">
        <f>MIN(J3605-M3605+N3605,'Power Look Up'!$F$4)</f>
        <v>1600.3630172310927</v>
      </c>
      <c r="M3605" s="51">
        <f t="array" ref="M3605">_xlfn.SUM(_xlfn.NORM.DIST($S$3:$S$1003,$G3605,$P3605,FALSE)*WindSpeedStep*$T$3:$T$1003)</f>
        <v>1596.8011446239561</v>
      </c>
      <c r="N3605" s="51">
        <f t="array" ref="N3605">_xlfn.SUM(_xlfn.NORM.DIST($S$3:$S$1003,$G3605,$Q3605,FALSE)*WindSpeedStep*$T$3:$T$1003)</f>
        <v>1590.6441618551125</v>
      </c>
      <c r="P3605" s="43">
        <f t="shared" si="226"/>
        <v>0.99158764659433329</v>
      </c>
      <c r="Q3605" s="43">
        <f t="shared" si="227"/>
        <v>1.0548804751003547</v>
      </c>
    </row>
    <row r="3606" spans="5:17" x14ac:dyDescent="0.2">
      <c r="E3606" s="16">
        <v>40976.826388888891</v>
      </c>
      <c r="F3606" s="22">
        <v>9.91</v>
      </c>
      <c r="G3606" s="22">
        <v>10.04600282812609</v>
      </c>
      <c r="H3606" s="25">
        <v>0.10090817356205853</v>
      </c>
      <c r="I3606" s="3">
        <f t="shared" si="224"/>
        <v>1602.7099999999364</v>
      </c>
      <c r="J3606" s="3">
        <f t="shared" si="225"/>
        <v>1650.3499999999547</v>
      </c>
      <c r="K3606" s="3">
        <f>MIN(J3606-M3606+N3606,'Power Look Up'!$F$4)</f>
        <v>1649.3257115671315</v>
      </c>
      <c r="M3606" s="51">
        <f t="array" ref="M3606">_xlfn.SUM(_xlfn.NORM.DIST($S$3:$S$1003,$G3606,$P3606,FALSE)*WindSpeedStep*$T$3:$T$1003)</f>
        <v>1638.7220560109563</v>
      </c>
      <c r="N3606" s="51">
        <f t="array" ref="N3606">_xlfn.SUM(_xlfn.NORM.DIST($S$3:$S$1003,$G3606,$Q3606,FALSE)*WindSpeedStep*$T$3:$T$1003)</f>
        <v>1637.6977675781332</v>
      </c>
      <c r="P3606" s="43">
        <f t="shared" si="226"/>
        <v>1.004600282812609</v>
      </c>
      <c r="Q3606" s="43">
        <f t="shared" si="227"/>
        <v>1.0137237969854784</v>
      </c>
    </row>
    <row r="3607" spans="5:17" x14ac:dyDescent="0.2">
      <c r="E3607" s="16">
        <v>40976.833333333336</v>
      </c>
      <c r="F3607" s="22">
        <v>9.68</v>
      </c>
      <c r="G3607" s="22">
        <v>9.7447790600713642</v>
      </c>
      <c r="H3607" s="25">
        <v>0.10537190082644629</v>
      </c>
      <c r="I3607" s="3">
        <f t="shared" si="224"/>
        <v>1515.0799999999383</v>
      </c>
      <c r="J3607" s="3">
        <f t="shared" si="225"/>
        <v>1537.9399999999378</v>
      </c>
      <c r="K3607" s="3">
        <f>MIN(J3607-M3607+N3607,'Power Look Up'!$F$4)</f>
        <v>1534.0462236663404</v>
      </c>
      <c r="M3607" s="51">
        <f t="array" ref="M3607">_xlfn.SUM(_xlfn.NORM.DIST($S$3:$S$1003,$G3607,$P3607,FALSE)*WindSpeedStep*$T$3:$T$1003)</f>
        <v>1538.5797322082344</v>
      </c>
      <c r="N3607" s="51">
        <f t="array" ref="N3607">_xlfn.SUM(_xlfn.NORM.DIST($S$3:$S$1003,$G3607,$Q3607,FALSE)*WindSpeedStep*$T$3:$T$1003)</f>
        <v>1534.6859558746371</v>
      </c>
      <c r="P3607" s="43">
        <f t="shared" si="226"/>
        <v>0.97447790600713646</v>
      </c>
      <c r="Q3607" s="43">
        <f t="shared" si="227"/>
        <v>1.0268258926934704</v>
      </c>
    </row>
    <row r="3608" spans="5:17" x14ac:dyDescent="0.2">
      <c r="E3608" s="16">
        <v>40976.840277777781</v>
      </c>
      <c r="F3608" s="22">
        <v>9.6300000000000008</v>
      </c>
      <c r="G3608" s="22">
        <v>9.8308629184083891</v>
      </c>
      <c r="H3608" s="25">
        <v>9.8650051921079951E-2</v>
      </c>
      <c r="I3608" s="3">
        <f t="shared" si="224"/>
        <v>1496.0299999999388</v>
      </c>
      <c r="J3608" s="3">
        <f t="shared" si="225"/>
        <v>1572.229999999937</v>
      </c>
      <c r="K3608" s="3">
        <f>MIN(J3608-M3608+N3608,'Power Look Up'!$F$4)</f>
        <v>1573.3451284155508</v>
      </c>
      <c r="M3608" s="51">
        <f t="array" ref="M3608">_xlfn.SUM(_xlfn.NORM.DIST($S$3:$S$1003,$G3608,$P3608,FALSE)*WindSpeedStep*$T$3:$T$1003)</f>
        <v>1568.2829817668487</v>
      </c>
      <c r="N3608" s="51">
        <f t="array" ref="N3608">_xlfn.SUM(_xlfn.NORM.DIST($S$3:$S$1003,$G3608,$Q3608,FALSE)*WindSpeedStep*$T$3:$T$1003)</f>
        <v>1569.3981101824625</v>
      </c>
      <c r="P3608" s="43">
        <f t="shared" si="226"/>
        <v>0.98308629184083896</v>
      </c>
      <c r="Q3608" s="43">
        <f t="shared" si="227"/>
        <v>0.96981513733000713</v>
      </c>
    </row>
    <row r="3609" spans="5:17" x14ac:dyDescent="0.2">
      <c r="E3609" s="16">
        <v>40976.847222222219</v>
      </c>
      <c r="F3609" s="22">
        <v>9.7899999999999991</v>
      </c>
      <c r="G3609" s="22">
        <v>10.068117174460063</v>
      </c>
      <c r="H3609" s="25">
        <v>9.1930541368743623E-2</v>
      </c>
      <c r="I3609" s="3">
        <f t="shared" si="224"/>
        <v>1556.9899999999375</v>
      </c>
      <c r="J3609" s="3">
        <f t="shared" si="225"/>
        <v>1655.6899999999546</v>
      </c>
      <c r="K3609" s="3">
        <f>MIN(J3609-M3609+N3609,'Power Look Up'!$F$4)</f>
        <v>1664.8764816990638</v>
      </c>
      <c r="M3609" s="51">
        <f t="array" ref="M3609">_xlfn.SUM(_xlfn.NORM.DIST($S$3:$S$1003,$G3609,$P3609,FALSE)*WindSpeedStep*$T$3:$T$1003)</f>
        <v>1645.6244512410744</v>
      </c>
      <c r="N3609" s="51">
        <f t="array" ref="N3609">_xlfn.SUM(_xlfn.NORM.DIST($S$3:$S$1003,$G3609,$Q3609,FALSE)*WindSpeedStep*$T$3:$T$1003)</f>
        <v>1654.8109329401836</v>
      </c>
      <c r="P3609" s="43">
        <f t="shared" si="226"/>
        <v>1.0068117174460063</v>
      </c>
      <c r="Q3609" s="43">
        <f t="shared" si="227"/>
        <v>0.92556746241205901</v>
      </c>
    </row>
    <row r="3610" spans="5:17" x14ac:dyDescent="0.2">
      <c r="E3610" s="16">
        <v>40976.854166666664</v>
      </c>
      <c r="F3610" s="22">
        <v>10.98</v>
      </c>
      <c r="G3610" s="22">
        <v>11.362691385953186</v>
      </c>
      <c r="H3610" s="25">
        <v>8.2877959927140255E-2</v>
      </c>
      <c r="I3610" s="3">
        <f t="shared" si="224"/>
        <v>1898.6599999999494</v>
      </c>
      <c r="J3610" s="3">
        <f t="shared" si="225"/>
        <v>1934.2399999999834</v>
      </c>
      <c r="K3610" s="3">
        <f>MIN(J3610-M3610+N3610,'Power Look Up'!$F$4)</f>
        <v>1963.6370321672466</v>
      </c>
      <c r="M3610" s="51">
        <f t="array" ref="M3610">_xlfn.SUM(_xlfn.NORM.DIST($S$3:$S$1003,$G3610,$P3610,FALSE)*WindSpeedStep*$T$3:$T$1003)</f>
        <v>1920.1124409720353</v>
      </c>
      <c r="N3610" s="51">
        <f t="array" ref="N3610">_xlfn.SUM(_xlfn.NORM.DIST($S$3:$S$1003,$G3610,$Q3610,FALSE)*WindSpeedStep*$T$3:$T$1003)</f>
        <v>1949.5094731392985</v>
      </c>
      <c r="P3610" s="43">
        <f t="shared" si="226"/>
        <v>1.1362691385953185</v>
      </c>
      <c r="Q3610" s="43">
        <f t="shared" si="227"/>
        <v>0.94171668134948994</v>
      </c>
    </row>
    <row r="3611" spans="5:17" x14ac:dyDescent="0.2">
      <c r="E3611" s="16">
        <v>40976.861111111109</v>
      </c>
      <c r="F3611" s="22">
        <v>11.27</v>
      </c>
      <c r="G3611" s="22">
        <v>11.324694318552066</v>
      </c>
      <c r="H3611" s="25">
        <v>8.4294587400177465E-2</v>
      </c>
      <c r="I3611" s="3">
        <f t="shared" si="224"/>
        <v>1926.6799999999835</v>
      </c>
      <c r="J3611" s="3">
        <f t="shared" si="225"/>
        <v>1930.8799999999835</v>
      </c>
      <c r="K3611" s="3">
        <f>MIN(J3611-M3611+N3611,'Power Look Up'!$F$4)</f>
        <v>1958.2093625559557</v>
      </c>
      <c r="M3611" s="51">
        <f t="array" ref="M3611">_xlfn.SUM(_xlfn.NORM.DIST($S$3:$S$1003,$G3611,$P3611,FALSE)*WindSpeedStep*$T$3:$T$1003)</f>
        <v>1915.570274010614</v>
      </c>
      <c r="N3611" s="51">
        <f t="array" ref="N3611">_xlfn.SUM(_xlfn.NORM.DIST($S$3:$S$1003,$G3611,$Q3611,FALSE)*WindSpeedStep*$T$3:$T$1003)</f>
        <v>1942.8996365665862</v>
      </c>
      <c r="P3611" s="43">
        <f t="shared" si="226"/>
        <v>1.1324694318552067</v>
      </c>
      <c r="Q3611" s="43">
        <f t="shared" si="227"/>
        <v>0.95461043501548026</v>
      </c>
    </row>
    <row r="3612" spans="5:17" x14ac:dyDescent="0.2">
      <c r="E3612" s="16">
        <v>40976.868055555555</v>
      </c>
      <c r="F3612" s="22">
        <v>10.8</v>
      </c>
      <c r="G3612" s="22">
        <v>10.860572925771875</v>
      </c>
      <c r="H3612" s="25">
        <v>8.1481481481481474E-2</v>
      </c>
      <c r="I3612" s="3">
        <f t="shared" si="224"/>
        <v>1850.5999999999503</v>
      </c>
      <c r="J3612" s="3">
        <f t="shared" si="225"/>
        <v>1866.6199999999501</v>
      </c>
      <c r="K3612" s="3">
        <f>MIN(J3612-M3612+N3612,'Power Look Up'!$F$4)</f>
        <v>1900.2469170262605</v>
      </c>
      <c r="M3612" s="51">
        <f t="array" ref="M3612">_xlfn.SUM(_xlfn.NORM.DIST($S$3:$S$1003,$G3612,$P3612,FALSE)*WindSpeedStep*$T$3:$T$1003)</f>
        <v>1844.1268407226753</v>
      </c>
      <c r="N3612" s="51">
        <f t="array" ref="N3612">_xlfn.SUM(_xlfn.NORM.DIST($S$3:$S$1003,$G3612,$Q3612,FALSE)*WindSpeedStep*$T$3:$T$1003)</f>
        <v>1877.7537577489857</v>
      </c>
      <c r="P3612" s="43">
        <f t="shared" si="226"/>
        <v>1.0860572925771874</v>
      </c>
      <c r="Q3612" s="43">
        <f t="shared" si="227"/>
        <v>0.88493557172956006</v>
      </c>
    </row>
    <row r="3613" spans="5:17" x14ac:dyDescent="0.2">
      <c r="E3613" s="16">
        <v>40976.875</v>
      </c>
      <c r="F3613" s="22">
        <v>10.039999999999999</v>
      </c>
      <c r="G3613" s="22">
        <v>10.168866515351455</v>
      </c>
      <c r="H3613" s="25">
        <v>0.10657370517928288</v>
      </c>
      <c r="I3613" s="3">
        <f t="shared" si="224"/>
        <v>1647.6799999999548</v>
      </c>
      <c r="J3613" s="3">
        <f t="shared" si="225"/>
        <v>1682.3899999999539</v>
      </c>
      <c r="K3613" s="3">
        <f>MIN(J3613-M3613+N3613,'Power Look Up'!$F$4)</f>
        <v>1673.9081476191529</v>
      </c>
      <c r="M3613" s="51">
        <f t="array" ref="M3613">_xlfn.SUM(_xlfn.NORM.DIST($S$3:$S$1003,$G3613,$P3613,FALSE)*WindSpeedStep*$T$3:$T$1003)</f>
        <v>1676.2075777644086</v>
      </c>
      <c r="N3613" s="51">
        <f t="array" ref="N3613">_xlfn.SUM(_xlfn.NORM.DIST($S$3:$S$1003,$G3613,$Q3613,FALSE)*WindSpeedStep*$T$3:$T$1003)</f>
        <v>1667.7257253836076</v>
      </c>
      <c r="P3613" s="43">
        <f t="shared" si="226"/>
        <v>1.0168866515351456</v>
      </c>
      <c r="Q3613" s="43">
        <f t="shared" si="227"/>
        <v>1.0837337820145476</v>
      </c>
    </row>
    <row r="3614" spans="5:17" x14ac:dyDescent="0.2">
      <c r="E3614" s="16">
        <v>40976.881944444445</v>
      </c>
      <c r="F3614" s="22">
        <v>9.42</v>
      </c>
      <c r="G3614" s="22">
        <v>9.585536738857968</v>
      </c>
      <c r="H3614" s="25">
        <v>9.3418259023354572E-2</v>
      </c>
      <c r="I3614" s="3">
        <f t="shared" si="224"/>
        <v>1416.0199999999404</v>
      </c>
      <c r="J3614" s="3">
        <f t="shared" si="225"/>
        <v>1480.789999999939</v>
      </c>
      <c r="K3614" s="3">
        <f>MIN(J3614-M3614+N3614,'Power Look Up'!$F$4)</f>
        <v>1483.8252741564536</v>
      </c>
      <c r="M3614" s="51">
        <f t="array" ref="M3614">_xlfn.SUM(_xlfn.NORM.DIST($S$3:$S$1003,$G3614,$P3614,FALSE)*WindSpeedStep*$T$3:$T$1003)</f>
        <v>1481.7161958850413</v>
      </c>
      <c r="N3614" s="51">
        <f t="array" ref="N3614">_xlfn.SUM(_xlfn.NORM.DIST($S$3:$S$1003,$G3614,$Q3614,FALSE)*WindSpeedStep*$T$3:$T$1003)</f>
        <v>1484.7514700415559</v>
      </c>
      <c r="P3614" s="43">
        <f t="shared" si="226"/>
        <v>0.95855367388579682</v>
      </c>
      <c r="Q3614" s="43">
        <f t="shared" si="227"/>
        <v>0.89546415394851508</v>
      </c>
    </row>
    <row r="3615" spans="5:17" x14ac:dyDescent="0.2">
      <c r="E3615" s="16">
        <v>40976.888888888891</v>
      </c>
      <c r="F3615" s="22">
        <v>10.63</v>
      </c>
      <c r="G3615" s="22">
        <v>10.786186199467135</v>
      </c>
      <c r="H3615" s="25">
        <v>0.10536218250235184</v>
      </c>
      <c r="I3615" s="3">
        <f t="shared" si="224"/>
        <v>1805.2099999999514</v>
      </c>
      <c r="J3615" s="3">
        <f t="shared" si="225"/>
        <v>1847.9299999999505</v>
      </c>
      <c r="K3615" s="3">
        <f>MIN(J3615-M3615+N3615,'Power Look Up'!$F$4)</f>
        <v>1838.3564375569965</v>
      </c>
      <c r="M3615" s="51">
        <f t="array" ref="M3615">_xlfn.SUM(_xlfn.NORM.DIST($S$3:$S$1003,$G3615,$P3615,FALSE)*WindSpeedStep*$T$3:$T$1003)</f>
        <v>1829.7042568447703</v>
      </c>
      <c r="N3615" s="51">
        <f t="array" ref="N3615">_xlfn.SUM(_xlfn.NORM.DIST($S$3:$S$1003,$G3615,$Q3615,FALSE)*WindSpeedStep*$T$3:$T$1003)</f>
        <v>1820.1306944018163</v>
      </c>
      <c r="P3615" s="43">
        <f t="shared" si="226"/>
        <v>1.0786186199467136</v>
      </c>
      <c r="Q3615" s="43">
        <f t="shared" si="227"/>
        <v>1.136456118852605</v>
      </c>
    </row>
    <row r="3616" spans="5:17" x14ac:dyDescent="0.2">
      <c r="E3616" s="16">
        <v>40976.895833333336</v>
      </c>
      <c r="F3616" s="22">
        <v>11.56</v>
      </c>
      <c r="G3616" s="22">
        <v>11.372236528570609</v>
      </c>
      <c r="H3616" s="25">
        <v>6.3148788927335636E-2</v>
      </c>
      <c r="I3616" s="3">
        <f t="shared" si="224"/>
        <v>1951.0399999999831</v>
      </c>
      <c r="J3616" s="3">
        <f t="shared" si="225"/>
        <v>1935.0799999999833</v>
      </c>
      <c r="K3616" s="3">
        <f>MIN(J3616-M3616+N3616,'Power Look Up'!$F$4)</f>
        <v>1995.9474248078945</v>
      </c>
      <c r="M3616" s="51">
        <f t="array" ref="M3616">_xlfn.SUM(_xlfn.NORM.DIST($S$3:$S$1003,$G3616,$P3616,FALSE)*WindSpeedStep*$T$3:$T$1003)</f>
        <v>1921.225086073787</v>
      </c>
      <c r="N3616" s="51">
        <f t="array" ref="N3616">_xlfn.SUM(_xlfn.NORM.DIST($S$3:$S$1003,$G3616,$Q3616,FALSE)*WindSpeedStep*$T$3:$T$1003)</f>
        <v>1982.0925108816982</v>
      </c>
      <c r="P3616" s="43">
        <f t="shared" si="226"/>
        <v>1.137223652857061</v>
      </c>
      <c r="Q3616" s="43">
        <f t="shared" si="227"/>
        <v>0.71814296417444146</v>
      </c>
    </row>
    <row r="3617" spans="5:17" x14ac:dyDescent="0.2">
      <c r="E3617" s="16">
        <v>40976.902777777781</v>
      </c>
      <c r="F3617" s="22">
        <v>11.61</v>
      </c>
      <c r="G3617" s="22">
        <v>11.534911102118892</v>
      </c>
      <c r="H3617" s="25">
        <v>6.7183462532299745E-2</v>
      </c>
      <c r="I3617" s="3">
        <f t="shared" si="224"/>
        <v>1955.239999999983</v>
      </c>
      <c r="J3617" s="3">
        <f t="shared" si="225"/>
        <v>1948.5199999999832</v>
      </c>
      <c r="K3617" s="3">
        <f>MIN(J3617-M3617+N3617,'Power Look Up'!$F$4)</f>
        <v>1999.0092413210118</v>
      </c>
      <c r="M3617" s="51">
        <f t="array" ref="M3617">_xlfn.SUM(_xlfn.NORM.DIST($S$3:$S$1003,$G3617,$P3617,FALSE)*WindSpeedStep*$T$3:$T$1003)</f>
        <v>1938.5116086700534</v>
      </c>
      <c r="N3617" s="51">
        <f t="array" ref="N3617">_xlfn.SUM(_xlfn.NORM.DIST($S$3:$S$1003,$G3617,$Q3617,FALSE)*WindSpeedStep*$T$3:$T$1003)</f>
        <v>1989.0008499910821</v>
      </c>
      <c r="P3617" s="43">
        <f t="shared" si="226"/>
        <v>1.1534911102118892</v>
      </c>
      <c r="Q3617" s="43">
        <f t="shared" si="227"/>
        <v>0.77495526784261293</v>
      </c>
    </row>
    <row r="3618" spans="5:17" x14ac:dyDescent="0.2">
      <c r="E3618" s="16">
        <v>40976.909722222219</v>
      </c>
      <c r="F3618" s="22">
        <v>11.51</v>
      </c>
      <c r="G3618" s="22">
        <v>11.400375230059163</v>
      </c>
      <c r="H3618" s="25">
        <v>6.6898349261511725E-2</v>
      </c>
      <c r="I3618" s="3">
        <f t="shared" si="224"/>
        <v>1946.8399999999831</v>
      </c>
      <c r="J3618" s="3">
        <f t="shared" si="225"/>
        <v>1937.5999999999833</v>
      </c>
      <c r="K3618" s="3">
        <f>MIN(J3618-M3618+N3618,'Power Look Up'!$F$4)</f>
        <v>1992.0626366864178</v>
      </c>
      <c r="M3618" s="51">
        <f t="array" ref="M3618">_xlfn.SUM(_xlfn.NORM.DIST($S$3:$S$1003,$G3618,$P3618,FALSE)*WindSpeedStep*$T$3:$T$1003)</f>
        <v>1924.4398289862702</v>
      </c>
      <c r="N3618" s="51">
        <f t="array" ref="N3618">_xlfn.SUM(_xlfn.NORM.DIST($S$3:$S$1003,$G3618,$Q3618,FALSE)*WindSpeedStep*$T$3:$T$1003)</f>
        <v>1978.9024656727047</v>
      </c>
      <c r="P3618" s="43">
        <f t="shared" si="226"/>
        <v>1.1400375230059163</v>
      </c>
      <c r="Q3618" s="43">
        <f t="shared" si="227"/>
        <v>0.76266628385278501</v>
      </c>
    </row>
    <row r="3619" spans="5:17" x14ac:dyDescent="0.2">
      <c r="E3619" s="16">
        <v>40976.916666666664</v>
      </c>
      <c r="F3619" s="22">
        <v>12.02</v>
      </c>
      <c r="G3619" s="22">
        <v>11.654398683808452</v>
      </c>
      <c r="H3619" s="25">
        <v>5.2412645590682198E-2</v>
      </c>
      <c r="I3619" s="3">
        <f t="shared" si="224"/>
        <v>1988.2199999999978</v>
      </c>
      <c r="J3619" s="3">
        <f t="shared" si="225"/>
        <v>1958.5999999999829</v>
      </c>
      <c r="K3619" s="3">
        <f>MIN(J3619-M3619+N3619,'Power Look Up'!$F$4)</f>
        <v>2000</v>
      </c>
      <c r="M3619" s="51">
        <f t="array" ref="M3619">_xlfn.SUM(_xlfn.NORM.DIST($S$3:$S$1003,$G3619,$P3619,FALSE)*WindSpeedStep*$T$3:$T$1003)</f>
        <v>1949.322231381946</v>
      </c>
      <c r="N3619" s="51">
        <f t="array" ref="N3619">_xlfn.SUM(_xlfn.NORM.DIST($S$3:$S$1003,$G3619,$Q3619,FALSE)*WindSpeedStep*$T$3:$T$1003)</f>
        <v>2012.55658195354</v>
      </c>
      <c r="P3619" s="43">
        <f t="shared" si="226"/>
        <v>1.1654398683808453</v>
      </c>
      <c r="Q3619" s="43">
        <f t="shared" si="227"/>
        <v>0.61083786778696547</v>
      </c>
    </row>
    <row r="3620" spans="5:17" x14ac:dyDescent="0.2">
      <c r="E3620" s="16">
        <v>40976.923611111109</v>
      </c>
      <c r="F3620" s="22">
        <v>11.38</v>
      </c>
      <c r="G3620" s="22">
        <v>11.434908696915643</v>
      </c>
      <c r="H3620" s="25">
        <v>8.0843585237258347E-2</v>
      </c>
      <c r="I3620" s="3">
        <f t="shared" si="224"/>
        <v>1935.9199999999832</v>
      </c>
      <c r="J3620" s="3">
        <f t="shared" si="225"/>
        <v>1940.1199999999833</v>
      </c>
      <c r="K3620" s="3">
        <f>MIN(J3620-M3620+N3620,'Power Look Up'!$F$4)</f>
        <v>1972.0657345608349</v>
      </c>
      <c r="M3620" s="51">
        <f t="array" ref="M3620">_xlfn.SUM(_xlfn.NORM.DIST($S$3:$S$1003,$G3620,$P3620,FALSE)*WindSpeedStep*$T$3:$T$1003)</f>
        <v>1928.2539082973763</v>
      </c>
      <c r="N3620" s="51">
        <f t="array" ref="N3620">_xlfn.SUM(_xlfn.NORM.DIST($S$3:$S$1003,$G3620,$Q3620,FALSE)*WindSpeedStep*$T$3:$T$1003)</f>
        <v>1960.1996428582279</v>
      </c>
      <c r="P3620" s="43">
        <f t="shared" si="226"/>
        <v>1.1434908696915644</v>
      </c>
      <c r="Q3620" s="43">
        <f t="shared" si="227"/>
        <v>0.92443901591936661</v>
      </c>
    </row>
    <row r="3621" spans="5:17" x14ac:dyDescent="0.2">
      <c r="E3621" s="16">
        <v>40976.930555555555</v>
      </c>
      <c r="F3621" s="22">
        <v>11.81</v>
      </c>
      <c r="G3621" s="22">
        <v>11.409989742947037</v>
      </c>
      <c r="H3621" s="25">
        <v>6.1812023708721416E-2</v>
      </c>
      <c r="I3621" s="3">
        <f t="shared" si="224"/>
        <v>1972.0399999999827</v>
      </c>
      <c r="J3621" s="3">
        <f t="shared" si="225"/>
        <v>1938.4399999999832</v>
      </c>
      <c r="K3621" s="3">
        <f>MIN(J3621-M3621+N3621,'Power Look Up'!$F$4)</f>
        <v>2000</v>
      </c>
      <c r="M3621" s="51">
        <f t="array" ref="M3621">_xlfn.SUM(_xlfn.NORM.DIST($S$3:$S$1003,$G3621,$P3621,FALSE)*WindSpeedStep*$T$3:$T$1003)</f>
        <v>1925.5161232467506</v>
      </c>
      <c r="N3621" s="51">
        <f t="array" ref="N3621">_xlfn.SUM(_xlfn.NORM.DIST($S$3:$S$1003,$G3621,$Q3621,FALSE)*WindSpeedStep*$T$3:$T$1003)</f>
        <v>1987.2909411761748</v>
      </c>
      <c r="P3621" s="43">
        <f t="shared" si="226"/>
        <v>1.1409989742947038</v>
      </c>
      <c r="Q3621" s="43">
        <f t="shared" si="227"/>
        <v>0.70527455650731041</v>
      </c>
    </row>
    <row r="3622" spans="5:17" x14ac:dyDescent="0.2">
      <c r="E3622" s="16">
        <v>40976.9375</v>
      </c>
      <c r="F3622" s="22">
        <v>12.28</v>
      </c>
      <c r="G3622" s="22">
        <v>11.942374171821326</v>
      </c>
      <c r="H3622" s="25">
        <v>5.4560260586319222E-2</v>
      </c>
      <c r="I3622" s="3">
        <f t="shared" si="224"/>
        <v>1991.0799999999977</v>
      </c>
      <c r="J3622" s="3">
        <f t="shared" si="225"/>
        <v>1982.9599999999823</v>
      </c>
      <c r="K3622" s="3">
        <f>MIN(J3622-M3622+N3622,'Power Look Up'!$F$4)</f>
        <v>2000</v>
      </c>
      <c r="M3622" s="51">
        <f t="array" ref="M3622">_xlfn.SUM(_xlfn.NORM.DIST($S$3:$S$1003,$G3622,$P3622,FALSE)*WindSpeedStep*$T$3:$T$1003)</f>
        <v>1969.704411772231</v>
      </c>
      <c r="N3622" s="51">
        <f t="array" ref="N3622">_xlfn.SUM(_xlfn.NORM.DIST($S$3:$S$1003,$G3622,$Q3622,FALSE)*WindSpeedStep*$T$3:$T$1003)</f>
        <v>2016.6154338855506</v>
      </c>
      <c r="P3622" s="43">
        <f t="shared" si="226"/>
        <v>1.1942374171821326</v>
      </c>
      <c r="Q3622" s="43">
        <f t="shared" si="227"/>
        <v>0.65157904683389978</v>
      </c>
    </row>
    <row r="3623" spans="5:17" x14ac:dyDescent="0.2">
      <c r="E3623" s="16">
        <v>40976.944444444445</v>
      </c>
      <c r="F3623" s="22">
        <v>11.93</v>
      </c>
      <c r="G3623" s="22">
        <v>11.507984465500401</v>
      </c>
      <c r="H3623" s="25">
        <v>6.119027661357921E-2</v>
      </c>
      <c r="I3623" s="3">
        <f t="shared" si="224"/>
        <v>1982.1199999999824</v>
      </c>
      <c r="J3623" s="3">
        <f t="shared" si="225"/>
        <v>1946.8399999999831</v>
      </c>
      <c r="K3623" s="3">
        <f>MIN(J3623-M3623+N3623,'Power Look Up'!$F$4)</f>
        <v>2000</v>
      </c>
      <c r="M3623" s="51">
        <f t="array" ref="M3623">_xlfn.SUM(_xlfn.NORM.DIST($S$3:$S$1003,$G3623,$P3623,FALSE)*WindSpeedStep*$T$3:$T$1003)</f>
        <v>1935.8619445535007</v>
      </c>
      <c r="N3623" s="51">
        <f t="array" ref="N3623">_xlfn.SUM(_xlfn.NORM.DIST($S$3:$S$1003,$G3623,$Q3623,FALSE)*WindSpeedStep*$T$3:$T$1003)</f>
        <v>1995.3102710732189</v>
      </c>
      <c r="P3623" s="43">
        <f t="shared" si="226"/>
        <v>1.1507984465500403</v>
      </c>
      <c r="Q3623" s="43">
        <f t="shared" si="227"/>
        <v>0.70417675270874203</v>
      </c>
    </row>
    <row r="3624" spans="5:17" x14ac:dyDescent="0.2">
      <c r="E3624" s="16">
        <v>40976.951388888891</v>
      </c>
      <c r="F3624" s="22">
        <v>11.76</v>
      </c>
      <c r="G3624" s="22">
        <v>11.441151493297172</v>
      </c>
      <c r="H3624" s="25">
        <v>5.7823129251700682E-2</v>
      </c>
      <c r="I3624" s="3">
        <f t="shared" si="224"/>
        <v>1967.8399999999826</v>
      </c>
      <c r="J3624" s="3">
        <f t="shared" si="225"/>
        <v>1940.9599999999832</v>
      </c>
      <c r="K3624" s="3">
        <f>MIN(J3624-M3624+N3624,'Power Look Up'!$F$4)</f>
        <v>2000</v>
      </c>
      <c r="M3624" s="51">
        <f t="array" ref="M3624">_xlfn.SUM(_xlfn.NORM.DIST($S$3:$S$1003,$G3624,$P3624,FALSE)*WindSpeedStep*$T$3:$T$1003)</f>
        <v>1928.9281914915346</v>
      </c>
      <c r="N3624" s="51">
        <f t="array" ref="N3624">_xlfn.SUM(_xlfn.NORM.DIST($S$3:$S$1003,$G3624,$Q3624,FALSE)*WindSpeedStep*$T$3:$T$1003)</f>
        <v>1995.2958951322885</v>
      </c>
      <c r="P3624" s="43">
        <f t="shared" si="226"/>
        <v>1.1441151493297173</v>
      </c>
      <c r="Q3624" s="43">
        <f t="shared" si="227"/>
        <v>0.66156318158521066</v>
      </c>
    </row>
    <row r="3625" spans="5:17" x14ac:dyDescent="0.2">
      <c r="E3625" s="16">
        <v>40976.958333333336</v>
      </c>
      <c r="F3625" s="22">
        <v>11.94</v>
      </c>
      <c r="G3625" s="22">
        <v>11.634071292658462</v>
      </c>
      <c r="H3625" s="25">
        <v>6.5326633165829151E-2</v>
      </c>
      <c r="I3625" s="3">
        <f t="shared" si="224"/>
        <v>1982.9599999999823</v>
      </c>
      <c r="J3625" s="3">
        <f t="shared" si="225"/>
        <v>1956.9199999999828</v>
      </c>
      <c r="K3625" s="3">
        <f>MIN(J3625-M3625+N3625,'Power Look Up'!$F$4)</f>
        <v>2000</v>
      </c>
      <c r="M3625" s="51">
        <f t="array" ref="M3625">_xlfn.SUM(_xlfn.NORM.DIST($S$3:$S$1003,$G3625,$P3625,FALSE)*WindSpeedStep*$T$3:$T$1003)</f>
        <v>1947.588847068067</v>
      </c>
      <c r="N3625" s="51">
        <f t="array" ref="N3625">_xlfn.SUM(_xlfn.NORM.DIST($S$3:$S$1003,$G3625,$Q3625,FALSE)*WindSpeedStep*$T$3:$T$1003)</f>
        <v>1997.4450264968707</v>
      </c>
      <c r="P3625" s="43">
        <f t="shared" si="226"/>
        <v>1.1634071292658461</v>
      </c>
      <c r="Q3625" s="43">
        <f t="shared" si="227"/>
        <v>0.76001470756060308</v>
      </c>
    </row>
    <row r="3626" spans="5:17" x14ac:dyDescent="0.2">
      <c r="E3626" s="16">
        <v>40976.965277777781</v>
      </c>
      <c r="F3626" s="22">
        <v>12.72</v>
      </c>
      <c r="G3626" s="22">
        <v>12.238850282803906</v>
      </c>
      <c r="H3626" s="25">
        <v>6.0534591194968554E-2</v>
      </c>
      <c r="I3626" s="3">
        <f t="shared" si="224"/>
        <v>1995.9199999999976</v>
      </c>
      <c r="J3626" s="3">
        <f t="shared" si="225"/>
        <v>1990.6399999999976</v>
      </c>
      <c r="K3626" s="3">
        <f>MIN(J3626-M3626+N3626,'Power Look Up'!$F$4)</f>
        <v>2000</v>
      </c>
      <c r="M3626" s="51">
        <f t="array" ref="M3626">_xlfn.SUM(_xlfn.NORM.DIST($S$3:$S$1003,$G3626,$P3626,FALSE)*WindSpeedStep*$T$3:$T$1003)</f>
        <v>1983.8826913249598</v>
      </c>
      <c r="N3626" s="51">
        <f t="array" ref="N3626">_xlfn.SUM(_xlfn.NORM.DIST($S$3:$S$1003,$G3626,$Q3626,FALSE)*WindSpeedStep*$T$3:$T$1003)</f>
        <v>2015.0041180603434</v>
      </c>
      <c r="P3626" s="43">
        <f t="shared" si="226"/>
        <v>1.2238850282803906</v>
      </c>
      <c r="Q3626" s="43">
        <f t="shared" si="227"/>
        <v>0.7408737985659597</v>
      </c>
    </row>
    <row r="3627" spans="5:17" x14ac:dyDescent="0.2">
      <c r="E3627" s="16">
        <v>40976.972222222219</v>
      </c>
      <c r="F3627" s="22">
        <v>13.91</v>
      </c>
      <c r="G3627" s="22">
        <v>13.366995656979071</v>
      </c>
      <c r="H3627" s="25">
        <v>3.3069734004313442E-2</v>
      </c>
      <c r="I3627" s="3">
        <f t="shared" si="224"/>
        <v>1999.9099999999999</v>
      </c>
      <c r="J3627" s="3">
        <f t="shared" si="225"/>
        <v>1999.3699999999997</v>
      </c>
      <c r="K3627" s="3">
        <f>MIN(J3627-M3627+N3627,'Power Look Up'!$F$4)</f>
        <v>2000</v>
      </c>
      <c r="M3627" s="51">
        <f t="array" ref="M3627">_xlfn.SUM(_xlfn.NORM.DIST($S$3:$S$1003,$G3627,$P3627,FALSE)*WindSpeedStep*$T$3:$T$1003)</f>
        <v>2002.7280803515525</v>
      </c>
      <c r="N3627" s="51">
        <f t="array" ref="N3627">_xlfn.SUM(_xlfn.NORM.DIST($S$3:$S$1003,$G3627,$Q3627,FALSE)*WindSpeedStep*$T$3:$T$1003)</f>
        <v>2005.9578493401818</v>
      </c>
      <c r="P3627" s="43">
        <f t="shared" si="226"/>
        <v>1.3366995656979073</v>
      </c>
      <c r="Q3627" s="43">
        <f t="shared" si="227"/>
        <v>0.44204299081311088</v>
      </c>
    </row>
    <row r="3628" spans="5:17" x14ac:dyDescent="0.2">
      <c r="E3628" s="16">
        <v>40976.979166666664</v>
      </c>
      <c r="F3628" s="22">
        <v>14.35</v>
      </c>
      <c r="G3628" s="22">
        <v>14.001192703468806</v>
      </c>
      <c r="H3628" s="25">
        <v>2.7177700348432057E-2</v>
      </c>
      <c r="I3628" s="3">
        <f t="shared" si="224"/>
        <v>2000</v>
      </c>
      <c r="J3628" s="3">
        <f t="shared" si="225"/>
        <v>1999.9999999999998</v>
      </c>
      <c r="K3628" s="3">
        <f>MIN(J3628-M3628+N3628,'Power Look Up'!$F$4)</f>
        <v>1999.0091734980731</v>
      </c>
      <c r="M3628" s="51">
        <f t="array" ref="M3628">_xlfn.SUM(_xlfn.NORM.DIST($S$3:$S$1003,$G3628,$P3628,FALSE)*WindSpeedStep*$T$3:$T$1003)</f>
        <v>2003.4074377932845</v>
      </c>
      <c r="N3628" s="51">
        <f t="array" ref="N3628">_xlfn.SUM(_xlfn.NORM.DIST($S$3:$S$1003,$G3628,$Q3628,FALSE)*WindSpeedStep*$T$3:$T$1003)</f>
        <v>2002.4166112913579</v>
      </c>
      <c r="P3628" s="43">
        <f t="shared" si="226"/>
        <v>1.4001192703468808</v>
      </c>
      <c r="Q3628" s="43">
        <f t="shared" si="227"/>
        <v>0.38052021981552853</v>
      </c>
    </row>
    <row r="3629" spans="5:17" x14ac:dyDescent="0.2">
      <c r="E3629" s="16">
        <v>40976.986111111109</v>
      </c>
      <c r="F3629" s="22">
        <v>14.26</v>
      </c>
      <c r="G3629" s="22">
        <v>13.929408493523088</v>
      </c>
      <c r="H3629" s="25">
        <v>3.4361851332398316E-2</v>
      </c>
      <c r="I3629" s="3">
        <f t="shared" si="224"/>
        <v>2000</v>
      </c>
      <c r="J3629" s="3">
        <f t="shared" si="225"/>
        <v>1999.9299999999998</v>
      </c>
      <c r="K3629" s="3">
        <f>MIN(J3629-M3629+N3629,'Power Look Up'!$F$4)</f>
        <v>1999.3753417147675</v>
      </c>
      <c r="M3629" s="51">
        <f t="array" ref="M3629">_xlfn.SUM(_xlfn.NORM.DIST($S$3:$S$1003,$G3629,$P3629,FALSE)*WindSpeedStep*$T$3:$T$1003)</f>
        <v>2003.4457937864875</v>
      </c>
      <c r="N3629" s="51">
        <f t="array" ref="N3629">_xlfn.SUM(_xlfn.NORM.DIST($S$3:$S$1003,$G3629,$Q3629,FALSE)*WindSpeedStep*$T$3:$T$1003)</f>
        <v>2002.8911355012551</v>
      </c>
      <c r="P3629" s="43">
        <f t="shared" si="226"/>
        <v>1.3929408493523088</v>
      </c>
      <c r="Q3629" s="43">
        <f t="shared" si="227"/>
        <v>0.47864026380268671</v>
      </c>
    </row>
    <row r="3630" spans="5:17" x14ac:dyDescent="0.2">
      <c r="E3630" s="16">
        <v>40976.993055555555</v>
      </c>
      <c r="F3630" s="22">
        <v>13.56</v>
      </c>
      <c r="G3630" s="22">
        <v>13.216592295955424</v>
      </c>
      <c r="H3630" s="25">
        <v>6.1946902654867249E-2</v>
      </c>
      <c r="I3630" s="3">
        <f t="shared" si="224"/>
        <v>1999.5599999999997</v>
      </c>
      <c r="J3630" s="3">
        <f t="shared" si="225"/>
        <v>1999.2199999999998</v>
      </c>
      <c r="K3630" s="3">
        <f>MIN(J3630-M3630+N3630,'Power Look Up'!$F$4)</f>
        <v>2000</v>
      </c>
      <c r="M3630" s="51">
        <f t="array" ref="M3630">_xlfn.SUM(_xlfn.NORM.DIST($S$3:$S$1003,$G3630,$P3630,FALSE)*WindSpeedStep*$T$3:$T$1003)</f>
        <v>2002.0248358142635</v>
      </c>
      <c r="N3630" s="51">
        <f t="array" ref="N3630">_xlfn.SUM(_xlfn.NORM.DIST($S$3:$S$1003,$G3630,$Q3630,FALSE)*WindSpeedStep*$T$3:$T$1003)</f>
        <v>2008.6877123314491</v>
      </c>
      <c r="P3630" s="43">
        <f t="shared" si="226"/>
        <v>1.3216592295955425</v>
      </c>
      <c r="Q3630" s="43">
        <f t="shared" si="227"/>
        <v>0.81872695638661908</v>
      </c>
    </row>
    <row r="3631" spans="5:17" x14ac:dyDescent="0.2">
      <c r="E3631" s="16">
        <v>40977</v>
      </c>
      <c r="F3631" s="22">
        <v>12.85</v>
      </c>
      <c r="G3631" s="22">
        <v>12.601933421921144</v>
      </c>
      <c r="H3631" s="25">
        <v>6.3813229571984431E-2</v>
      </c>
      <c r="I3631" s="3">
        <f t="shared" si="224"/>
        <v>1997.3499999999974</v>
      </c>
      <c r="J3631" s="3">
        <f t="shared" si="225"/>
        <v>1994.5999999999976</v>
      </c>
      <c r="K3631" s="3">
        <f>MIN(J3631-M3631+N3631,'Power Look Up'!$F$4)</f>
        <v>2000</v>
      </c>
      <c r="M3631" s="51">
        <f t="array" ref="M3631">_xlfn.SUM(_xlfn.NORM.DIST($S$3:$S$1003,$G3631,$P3631,FALSE)*WindSpeedStep*$T$3:$T$1003)</f>
        <v>1994.4490615468928</v>
      </c>
      <c r="N3631" s="51">
        <f t="array" ref="N3631">_xlfn.SUM(_xlfn.NORM.DIST($S$3:$S$1003,$G3631,$Q3631,FALSE)*WindSpeedStep*$T$3:$T$1003)</f>
        <v>2013.0847305843647</v>
      </c>
      <c r="P3631" s="43">
        <f t="shared" si="226"/>
        <v>1.2601933421921145</v>
      </c>
      <c r="Q3631" s="43">
        <f t="shared" si="227"/>
        <v>0.80417007050391731</v>
      </c>
    </row>
    <row r="3632" spans="5:17" x14ac:dyDescent="0.2">
      <c r="E3632" s="16">
        <v>40977.006944444445</v>
      </c>
      <c r="F3632" s="22">
        <v>13.16</v>
      </c>
      <c r="G3632" s="22">
        <v>12.966891724037932</v>
      </c>
      <c r="H3632" s="25">
        <v>6.5349544072948323E-2</v>
      </c>
      <c r="I3632" s="3">
        <f t="shared" si="224"/>
        <v>1999.1599999999999</v>
      </c>
      <c r="J3632" s="3">
        <f t="shared" si="225"/>
        <v>1998.6699999999973</v>
      </c>
      <c r="K3632" s="3">
        <f>MIN(J3632-M3632+N3632,'Power Look Up'!$F$4)</f>
        <v>2000</v>
      </c>
      <c r="M3632" s="51">
        <f t="array" ref="M3632">_xlfn.SUM(_xlfn.NORM.DIST($S$3:$S$1003,$G3632,$P3632,FALSE)*WindSpeedStep*$T$3:$T$1003)</f>
        <v>2000.0470637223621</v>
      </c>
      <c r="N3632" s="51">
        <f t="array" ref="N3632">_xlfn.SUM(_xlfn.NORM.DIST($S$3:$S$1003,$G3632,$Q3632,FALSE)*WindSpeedStep*$T$3:$T$1003)</f>
        <v>2010.5304851470478</v>
      </c>
      <c r="P3632" s="43">
        <f t="shared" si="226"/>
        <v>1.2966891724037932</v>
      </c>
      <c r="Q3632" s="43">
        <f t="shared" si="227"/>
        <v>0.84738046220916574</v>
      </c>
    </row>
    <row r="3633" spans="5:17" x14ac:dyDescent="0.2">
      <c r="E3633" s="16">
        <v>40977.013888888891</v>
      </c>
      <c r="F3633" s="22">
        <v>13.38</v>
      </c>
      <c r="G3633" s="22">
        <v>13.215906411156062</v>
      </c>
      <c r="H3633" s="25">
        <v>5.829596412556054E-2</v>
      </c>
      <c r="I3633" s="3">
        <f t="shared" si="224"/>
        <v>1999.3799999999997</v>
      </c>
      <c r="J3633" s="3">
        <f t="shared" si="225"/>
        <v>1999.2199999999998</v>
      </c>
      <c r="K3633" s="3">
        <f>MIN(J3633-M3633+N3633,'Power Look Up'!$F$4)</f>
        <v>2000</v>
      </c>
      <c r="M3633" s="51">
        <f t="array" ref="M3633">_xlfn.SUM(_xlfn.NORM.DIST($S$3:$S$1003,$G3633,$P3633,FALSE)*WindSpeedStep*$T$3:$T$1003)</f>
        <v>2002.0208992016053</v>
      </c>
      <c r="N3633" s="51">
        <f t="array" ref="N3633">_xlfn.SUM(_xlfn.NORM.DIST($S$3:$S$1003,$G3633,$Q3633,FALSE)*WindSpeedStep*$T$3:$T$1003)</f>
        <v>2008.5965986139688</v>
      </c>
      <c r="P3633" s="43">
        <f t="shared" si="226"/>
        <v>1.3215906411156064</v>
      </c>
      <c r="Q3633" s="43">
        <f t="shared" si="227"/>
        <v>0.77043400603151935</v>
      </c>
    </row>
    <row r="3634" spans="5:17" x14ac:dyDescent="0.2">
      <c r="E3634" s="16">
        <v>40977.020833333336</v>
      </c>
      <c r="F3634" s="22">
        <v>13.12</v>
      </c>
      <c r="G3634" s="22">
        <v>13.08102420901173</v>
      </c>
      <c r="H3634" s="25">
        <v>6.5548780487804881E-2</v>
      </c>
      <c r="I3634" s="3">
        <f t="shared" si="224"/>
        <v>1999.1199999999997</v>
      </c>
      <c r="J3634" s="3">
        <f t="shared" si="225"/>
        <v>1999.0799999999997</v>
      </c>
      <c r="K3634" s="3">
        <f>MIN(J3634-M3634+N3634,'Power Look Up'!$F$4)</f>
        <v>2000</v>
      </c>
      <c r="M3634" s="51">
        <f t="array" ref="M3634">_xlfn.SUM(_xlfn.NORM.DIST($S$3:$S$1003,$G3634,$P3634,FALSE)*WindSpeedStep*$T$3:$T$1003)</f>
        <v>2001.0963431873122</v>
      </c>
      <c r="N3634" s="51">
        <f t="array" ref="N3634">_xlfn.SUM(_xlfn.NORM.DIST($S$3:$S$1003,$G3634,$Q3634,FALSE)*WindSpeedStep*$T$3:$T$1003)</f>
        <v>2009.6931575772501</v>
      </c>
      <c r="P3634" s="43">
        <f t="shared" si="226"/>
        <v>1.3081024209011731</v>
      </c>
      <c r="Q3634" s="43">
        <f t="shared" si="227"/>
        <v>0.85744518443217133</v>
      </c>
    </row>
    <row r="3635" spans="5:17" x14ac:dyDescent="0.2">
      <c r="E3635" s="16">
        <v>40977.027777777781</v>
      </c>
      <c r="F3635" s="22">
        <v>12.94</v>
      </c>
      <c r="G3635" s="22">
        <v>12.910015304675222</v>
      </c>
      <c r="H3635" s="25">
        <v>8.5007727975270495E-2</v>
      </c>
      <c r="I3635" s="3">
        <f t="shared" si="224"/>
        <v>1998.3399999999974</v>
      </c>
      <c r="J3635" s="3">
        <f t="shared" si="225"/>
        <v>1998.0099999999975</v>
      </c>
      <c r="K3635" s="3">
        <f>MIN(J3635-M3635+N3635,'Power Look Up'!$F$4)</f>
        <v>2000</v>
      </c>
      <c r="M3635" s="51">
        <f t="array" ref="M3635">_xlfn.SUM(_xlfn.NORM.DIST($S$3:$S$1003,$G3635,$P3635,FALSE)*WindSpeedStep*$T$3:$T$1003)</f>
        <v>1999.4175923526243</v>
      </c>
      <c r="N3635" s="51">
        <f t="array" ref="N3635">_xlfn.SUM(_xlfn.NORM.DIST($S$3:$S$1003,$G3635,$Q3635,FALSE)*WindSpeedStep*$T$3:$T$1003)</f>
        <v>2006.6470382368898</v>
      </c>
      <c r="P3635" s="43">
        <f t="shared" si="226"/>
        <v>1.2910015304675222</v>
      </c>
      <c r="Q3635" s="43">
        <f t="shared" si="227"/>
        <v>1.0974510691764101</v>
      </c>
    </row>
    <row r="3636" spans="5:17" x14ac:dyDescent="0.2">
      <c r="E3636" s="16">
        <v>40977.034722222219</v>
      </c>
      <c r="F3636" s="22">
        <v>13.47</v>
      </c>
      <c r="G3636" s="22">
        <v>13.304240835707873</v>
      </c>
      <c r="H3636" s="25">
        <v>6.2360801781737189E-2</v>
      </c>
      <c r="I3636" s="3">
        <f t="shared" si="224"/>
        <v>1999.4699999999998</v>
      </c>
      <c r="J3636" s="3">
        <f t="shared" si="225"/>
        <v>1999.2999999999997</v>
      </c>
      <c r="K3636" s="3">
        <f>MIN(J3636-M3636+N3636,'Power Look Up'!$F$4)</f>
        <v>2000</v>
      </c>
      <c r="M3636" s="51">
        <f t="array" ref="M3636">_xlfn.SUM(_xlfn.NORM.DIST($S$3:$S$1003,$G3636,$P3636,FALSE)*WindSpeedStep*$T$3:$T$1003)</f>
        <v>2002.4715054129726</v>
      </c>
      <c r="N3636" s="51">
        <f t="array" ref="N3636">_xlfn.SUM(_xlfn.NORM.DIST($S$3:$S$1003,$G3636,$Q3636,FALSE)*WindSpeedStep*$T$3:$T$1003)</f>
        <v>2008.027958832979</v>
      </c>
      <c r="P3636" s="43">
        <f t="shared" si="226"/>
        <v>1.3304240835707875</v>
      </c>
      <c r="Q3636" s="43">
        <f t="shared" si="227"/>
        <v>0.82966312561207223</v>
      </c>
    </row>
    <row r="3637" spans="5:17" x14ac:dyDescent="0.2">
      <c r="E3637" s="16">
        <v>40977.041666666664</v>
      </c>
      <c r="F3637" s="22">
        <v>14.63</v>
      </c>
      <c r="G3637" s="22">
        <v>14.511081266977204</v>
      </c>
      <c r="H3637" s="25">
        <v>5.80997949419002E-2</v>
      </c>
      <c r="I3637" s="3">
        <f t="shared" si="224"/>
        <v>2000</v>
      </c>
      <c r="J3637" s="3">
        <f t="shared" si="225"/>
        <v>2000</v>
      </c>
      <c r="K3637" s="3">
        <f>MIN(J3637-M3637+N3637,'Power Look Up'!$F$4)</f>
        <v>1999.151213037014</v>
      </c>
      <c r="M3637" s="51">
        <f t="array" ref="M3637">_xlfn.SUM(_xlfn.NORM.DIST($S$3:$S$1003,$G3637,$P3637,FALSE)*WindSpeedStep*$T$3:$T$1003)</f>
        <v>2002.8012909900842</v>
      </c>
      <c r="N3637" s="51">
        <f t="array" ref="N3637">_xlfn.SUM(_xlfn.NORM.DIST($S$3:$S$1003,$G3637,$Q3637,FALSE)*WindSpeedStep*$T$3:$T$1003)</f>
        <v>2001.9525040270983</v>
      </c>
      <c r="P3637" s="43">
        <f t="shared" si="226"/>
        <v>1.4511081266977204</v>
      </c>
      <c r="Q3637" s="43">
        <f t="shared" si="227"/>
        <v>0.84309084599662487</v>
      </c>
    </row>
    <row r="3638" spans="5:17" x14ac:dyDescent="0.2">
      <c r="E3638" s="16">
        <v>40977.048611111109</v>
      </c>
      <c r="F3638" s="22">
        <v>13.45</v>
      </c>
      <c r="G3638" s="22">
        <v>13.459236944707138</v>
      </c>
      <c r="H3638" s="25">
        <v>6.8401486988847585E-2</v>
      </c>
      <c r="I3638" s="3">
        <f t="shared" si="224"/>
        <v>1999.4499999999998</v>
      </c>
      <c r="J3638" s="3">
        <f t="shared" si="225"/>
        <v>1999.4599999999998</v>
      </c>
      <c r="K3638" s="3">
        <f>MIN(J3638-M3638+N3638,'Power Look Up'!$F$4)</f>
        <v>2000</v>
      </c>
      <c r="M3638" s="51">
        <f t="array" ref="M3638">_xlfn.SUM(_xlfn.NORM.DIST($S$3:$S$1003,$G3638,$P3638,FALSE)*WindSpeedStep*$T$3:$T$1003)</f>
        <v>2003.0218275481366</v>
      </c>
      <c r="N3638" s="51">
        <f t="array" ref="N3638">_xlfn.SUM(_xlfn.NORM.DIST($S$3:$S$1003,$G3638,$Q3638,FALSE)*WindSpeedStep*$T$3:$T$1003)</f>
        <v>2007.0908661351052</v>
      </c>
      <c r="P3638" s="43">
        <f t="shared" si="226"/>
        <v>1.3459236944707138</v>
      </c>
      <c r="Q3638" s="43">
        <f t="shared" si="227"/>
        <v>0.92063182075320205</v>
      </c>
    </row>
    <row r="3639" spans="5:17" x14ac:dyDescent="0.2">
      <c r="E3639" s="16">
        <v>40977.055555555555</v>
      </c>
      <c r="F3639" s="22">
        <v>13.57</v>
      </c>
      <c r="G3639" s="22">
        <v>13.565208031281125</v>
      </c>
      <c r="H3639" s="25">
        <v>6.8533529845246868E-2</v>
      </c>
      <c r="I3639" s="3">
        <f t="shared" si="224"/>
        <v>1999.5699999999997</v>
      </c>
      <c r="J3639" s="3">
        <f t="shared" si="225"/>
        <v>1999.5699999999997</v>
      </c>
      <c r="K3639" s="3">
        <f>MIN(J3639-M3639+N3639,'Power Look Up'!$F$4)</f>
        <v>2000</v>
      </c>
      <c r="M3639" s="51">
        <f t="array" ref="M3639">_xlfn.SUM(_xlfn.NORM.DIST($S$3:$S$1003,$G3639,$P3639,FALSE)*WindSpeedStep*$T$3:$T$1003)</f>
        <v>2003.2542656523153</v>
      </c>
      <c r="N3639" s="51">
        <f t="array" ref="N3639">_xlfn.SUM(_xlfn.NORM.DIST($S$3:$S$1003,$G3639,$Q3639,FALSE)*WindSpeedStep*$T$3:$T$1003)</f>
        <v>2006.4485168643128</v>
      </c>
      <c r="P3639" s="43">
        <f t="shared" si="226"/>
        <v>1.3565208031281126</v>
      </c>
      <c r="Q3639" s="43">
        <f t="shared" si="227"/>
        <v>0.92967158946878747</v>
      </c>
    </row>
    <row r="3640" spans="5:17" x14ac:dyDescent="0.2">
      <c r="E3640" s="16">
        <v>40977.0625</v>
      </c>
      <c r="F3640" s="22">
        <v>14.16</v>
      </c>
      <c r="G3640" s="22">
        <v>14.075081405560358</v>
      </c>
      <c r="H3640" s="25">
        <v>4.6610169491525424E-2</v>
      </c>
      <c r="I3640" s="3">
        <f t="shared" si="224"/>
        <v>2000</v>
      </c>
      <c r="J3640" s="3">
        <f t="shared" si="225"/>
        <v>2000</v>
      </c>
      <c r="K3640" s="3">
        <f>MIN(J3640-M3640+N3640,'Power Look Up'!$F$4)</f>
        <v>1999.4524564465598</v>
      </c>
      <c r="M3640" s="51">
        <f t="array" ref="M3640">_xlfn.SUM(_xlfn.NORM.DIST($S$3:$S$1003,$G3640,$P3640,FALSE)*WindSpeedStep*$T$3:$T$1003)</f>
        <v>2003.3506782602954</v>
      </c>
      <c r="N3640" s="51">
        <f t="array" ref="N3640">_xlfn.SUM(_xlfn.NORM.DIST($S$3:$S$1003,$G3640,$Q3640,FALSE)*WindSpeedStep*$T$3:$T$1003)</f>
        <v>2002.8031347068552</v>
      </c>
      <c r="P3640" s="43">
        <f t="shared" si="226"/>
        <v>1.4075081405560359</v>
      </c>
      <c r="Q3640" s="43">
        <f t="shared" si="227"/>
        <v>0.65604192992018617</v>
      </c>
    </row>
    <row r="3641" spans="5:17" x14ac:dyDescent="0.2">
      <c r="E3641" s="16">
        <v>40977.069444444445</v>
      </c>
      <c r="F3641" s="22">
        <v>14.26</v>
      </c>
      <c r="G3641" s="22">
        <v>14.195107093779438</v>
      </c>
      <c r="H3641" s="25">
        <v>5.0490883590462832E-2</v>
      </c>
      <c r="I3641" s="3">
        <f t="shared" si="224"/>
        <v>2000</v>
      </c>
      <c r="J3641" s="3">
        <f t="shared" si="225"/>
        <v>2000</v>
      </c>
      <c r="K3641" s="3">
        <f>MIN(J3641-M3641+N3641,'Power Look Up'!$F$4)</f>
        <v>1999.3211600777136</v>
      </c>
      <c r="M3641" s="51">
        <f t="array" ref="M3641">_xlfn.SUM(_xlfn.NORM.DIST($S$3:$S$1003,$G3641,$P3641,FALSE)*WindSpeedStep*$T$3:$T$1003)</f>
        <v>2003.2288306970697</v>
      </c>
      <c r="N3641" s="51">
        <f t="array" ref="N3641">_xlfn.SUM(_xlfn.NORM.DIST($S$3:$S$1003,$G3641,$Q3641,FALSE)*WindSpeedStep*$T$3:$T$1003)</f>
        <v>2002.5499907747833</v>
      </c>
      <c r="P3641" s="43">
        <f t="shared" si="226"/>
        <v>1.4195107093779438</v>
      </c>
      <c r="Q3641" s="43">
        <f t="shared" si="227"/>
        <v>0.71672349982617078</v>
      </c>
    </row>
    <row r="3642" spans="5:17" x14ac:dyDescent="0.2">
      <c r="E3642" s="16">
        <v>40977.076388888891</v>
      </c>
      <c r="F3642" s="22">
        <v>14.43</v>
      </c>
      <c r="G3642" s="22">
        <v>14.307463076345801</v>
      </c>
      <c r="H3642" s="25">
        <v>4.851004851004851E-2</v>
      </c>
      <c r="I3642" s="3">
        <f t="shared" si="224"/>
        <v>2000</v>
      </c>
      <c r="J3642" s="3">
        <f t="shared" si="225"/>
        <v>2000</v>
      </c>
      <c r="K3642" s="3">
        <f>MIN(J3642-M3642+N3642,'Power Look Up'!$F$4)</f>
        <v>1999.0392087274563</v>
      </c>
      <c r="M3642" s="51">
        <f t="array" ref="M3642">_xlfn.SUM(_xlfn.NORM.DIST($S$3:$S$1003,$G3642,$P3642,FALSE)*WindSpeedStep*$T$3:$T$1003)</f>
        <v>2003.0900144297207</v>
      </c>
      <c r="N3642" s="51">
        <f t="array" ref="N3642">_xlfn.SUM(_xlfn.NORM.DIST($S$3:$S$1003,$G3642,$Q3642,FALSE)*WindSpeedStep*$T$3:$T$1003)</f>
        <v>2002.129223157177</v>
      </c>
      <c r="P3642" s="43">
        <f t="shared" si="226"/>
        <v>1.4307463076345801</v>
      </c>
      <c r="Q3642" s="43">
        <f t="shared" si="227"/>
        <v>0.69405572788926273</v>
      </c>
    </row>
    <row r="3643" spans="5:17" x14ac:dyDescent="0.2">
      <c r="E3643" s="16">
        <v>40977.083333333336</v>
      </c>
      <c r="F3643" s="22">
        <v>12.77</v>
      </c>
      <c r="G3643" s="22">
        <v>12.90078038115634</v>
      </c>
      <c r="H3643" s="25">
        <v>0.10336726703210651</v>
      </c>
      <c r="I3643" s="3">
        <f t="shared" si="224"/>
        <v>1996.4699999999975</v>
      </c>
      <c r="J3643" s="3">
        <f t="shared" si="225"/>
        <v>1997.8999999999974</v>
      </c>
      <c r="K3643" s="3">
        <f>MIN(J3643-M3643+N3643,'Power Look Up'!$F$4)</f>
        <v>1995.7738873088313</v>
      </c>
      <c r="M3643" s="51">
        <f t="array" ref="M3643">_xlfn.SUM(_xlfn.NORM.DIST($S$3:$S$1003,$G3643,$P3643,FALSE)*WindSpeedStep*$T$3:$T$1003)</f>
        <v>1999.308081585131</v>
      </c>
      <c r="N3643" s="51">
        <f t="array" ref="N3643">_xlfn.SUM(_xlfn.NORM.DIST($S$3:$S$1003,$G3643,$Q3643,FALSE)*WindSpeedStep*$T$3:$T$1003)</f>
        <v>1997.1819688939649</v>
      </c>
      <c r="P3643" s="43">
        <f t="shared" si="226"/>
        <v>1.290078038115634</v>
      </c>
      <c r="Q3643" s="43">
        <f t="shared" si="227"/>
        <v>1.3335184105815481</v>
      </c>
    </row>
    <row r="3644" spans="5:17" x14ac:dyDescent="0.2">
      <c r="E3644" s="16">
        <v>40977.090277777781</v>
      </c>
      <c r="F3644" s="22">
        <v>11.27</v>
      </c>
      <c r="G3644" s="22">
        <v>11.389888092587105</v>
      </c>
      <c r="H3644" s="25">
        <v>9.8491570541259996E-2</v>
      </c>
      <c r="I3644" s="3">
        <f t="shared" si="224"/>
        <v>1926.6799999999835</v>
      </c>
      <c r="J3644" s="3">
        <f t="shared" si="225"/>
        <v>1936.7599999999834</v>
      </c>
      <c r="K3644" s="3">
        <f>MIN(J3644-M3644+N3644,'Power Look Up'!$F$4)</f>
        <v>1939.3709773834057</v>
      </c>
      <c r="M3644" s="51">
        <f t="array" ref="M3644">_xlfn.SUM(_xlfn.NORM.DIST($S$3:$S$1003,$G3644,$P3644,FALSE)*WindSpeedStep*$T$3:$T$1003)</f>
        <v>1923.253045490763</v>
      </c>
      <c r="N3644" s="51">
        <f t="array" ref="N3644">_xlfn.SUM(_xlfn.NORM.DIST($S$3:$S$1003,$G3644,$Q3644,FALSE)*WindSpeedStep*$T$3:$T$1003)</f>
        <v>1925.8640228741854</v>
      </c>
      <c r="P3644" s="43">
        <f t="shared" si="226"/>
        <v>1.1389888092587106</v>
      </c>
      <c r="Q3644" s="43">
        <f t="shared" si="227"/>
        <v>1.1218079665281002</v>
      </c>
    </row>
    <row r="3645" spans="5:17" x14ac:dyDescent="0.2">
      <c r="E3645" s="16">
        <v>40977.097222222219</v>
      </c>
      <c r="F3645" s="22">
        <v>12.47</v>
      </c>
      <c r="G3645" s="22">
        <v>12.558643595579849</v>
      </c>
      <c r="H3645" s="25">
        <v>0.11627906976744184</v>
      </c>
      <c r="I3645" s="3">
        <f t="shared" si="224"/>
        <v>1993.1699999999976</v>
      </c>
      <c r="J3645" s="3">
        <f t="shared" si="225"/>
        <v>1994.1599999999976</v>
      </c>
      <c r="K3645" s="3">
        <f>MIN(J3645-M3645+N3645,'Power Look Up'!$F$4)</f>
        <v>1978.5315705671921</v>
      </c>
      <c r="M3645" s="51">
        <f t="array" ref="M3645">_xlfn.SUM(_xlfn.NORM.DIST($S$3:$S$1003,$G3645,$P3645,FALSE)*WindSpeedStep*$T$3:$T$1003)</f>
        <v>1993.4969280654236</v>
      </c>
      <c r="N3645" s="51">
        <f t="array" ref="N3645">_xlfn.SUM(_xlfn.NORM.DIST($S$3:$S$1003,$G3645,$Q3645,FALSE)*WindSpeedStep*$T$3:$T$1003)</f>
        <v>1977.8684986326182</v>
      </c>
      <c r="P3645" s="43">
        <f t="shared" si="226"/>
        <v>1.255864359557985</v>
      </c>
      <c r="Q3645" s="43">
        <f t="shared" si="227"/>
        <v>1.4603073948348659</v>
      </c>
    </row>
    <row r="3646" spans="5:17" x14ac:dyDescent="0.2">
      <c r="E3646" s="16">
        <v>40977.104166666664</v>
      </c>
      <c r="F3646" s="22">
        <v>12.47</v>
      </c>
      <c r="G3646" s="22">
        <v>12.498097862379371</v>
      </c>
      <c r="H3646" s="25">
        <v>7.6984763432237369E-2</v>
      </c>
      <c r="I3646" s="3">
        <f t="shared" si="224"/>
        <v>1993.1699999999976</v>
      </c>
      <c r="J3646" s="3">
        <f t="shared" si="225"/>
        <v>1993.4999999999975</v>
      </c>
      <c r="K3646" s="3">
        <f>MIN(J3646-M3646+N3646,'Power Look Up'!$F$4)</f>
        <v>2000</v>
      </c>
      <c r="M3646" s="51">
        <f t="array" ref="M3646">_xlfn.SUM(_xlfn.NORM.DIST($S$3:$S$1003,$G3646,$P3646,FALSE)*WindSpeedStep*$T$3:$T$1003)</f>
        <v>1992.0401831744721</v>
      </c>
      <c r="N3646" s="51">
        <f t="array" ref="N3646">_xlfn.SUM(_xlfn.NORM.DIST($S$3:$S$1003,$G3646,$Q3646,FALSE)*WindSpeedStep*$T$3:$T$1003)</f>
        <v>2008.3635011723579</v>
      </c>
      <c r="P3646" s="43">
        <f t="shared" si="226"/>
        <v>1.2498097862379371</v>
      </c>
      <c r="Q3646" s="43">
        <f t="shared" si="227"/>
        <v>0.9621631072882274</v>
      </c>
    </row>
    <row r="3647" spans="5:17" x14ac:dyDescent="0.2">
      <c r="E3647" s="16">
        <v>40977.111111111109</v>
      </c>
      <c r="F3647" s="22">
        <v>13.02</v>
      </c>
      <c r="G3647" s="22">
        <v>13.011628363729452</v>
      </c>
      <c r="H3647" s="25">
        <v>6.6820276497695855E-2</v>
      </c>
      <c r="I3647" s="3">
        <f t="shared" si="224"/>
        <v>1999.0199999999998</v>
      </c>
      <c r="J3647" s="3">
        <f t="shared" si="225"/>
        <v>1999.0099999999998</v>
      </c>
      <c r="K3647" s="3">
        <f>MIN(J3647-M3647+N3647,'Power Look Up'!$F$4)</f>
        <v>2000</v>
      </c>
      <c r="M3647" s="51">
        <f t="array" ref="M3647">_xlfn.SUM(_xlfn.NORM.DIST($S$3:$S$1003,$G3647,$P3647,FALSE)*WindSpeedStep*$T$3:$T$1003)</f>
        <v>2000.49066054941</v>
      </c>
      <c r="N3647" s="51">
        <f t="array" ref="N3647">_xlfn.SUM(_xlfn.NORM.DIST($S$3:$S$1003,$G3647,$Q3647,FALSE)*WindSpeedStep*$T$3:$T$1003)</f>
        <v>2010.1176366527911</v>
      </c>
      <c r="P3647" s="43">
        <f t="shared" si="226"/>
        <v>1.3011628363729453</v>
      </c>
      <c r="Q3647" s="43">
        <f t="shared" si="227"/>
        <v>0.86944060494966391</v>
      </c>
    </row>
    <row r="3648" spans="5:17" x14ac:dyDescent="0.2">
      <c r="E3648" s="16">
        <v>40977.118055555555</v>
      </c>
      <c r="F3648" s="22">
        <v>12.53</v>
      </c>
      <c r="G3648" s="22">
        <v>12.505704327742651</v>
      </c>
      <c r="H3648" s="25">
        <v>7.023144453312051E-2</v>
      </c>
      <c r="I3648" s="3">
        <f t="shared" si="224"/>
        <v>1993.8299999999977</v>
      </c>
      <c r="J3648" s="3">
        <f t="shared" si="225"/>
        <v>1993.6099999999976</v>
      </c>
      <c r="K3648" s="3">
        <f>MIN(J3648-M3648+N3648,'Power Look Up'!$F$4)</f>
        <v>2000</v>
      </c>
      <c r="M3648" s="51">
        <f t="array" ref="M3648">_xlfn.SUM(_xlfn.NORM.DIST($S$3:$S$1003,$G3648,$P3648,FALSE)*WindSpeedStep*$T$3:$T$1003)</f>
        <v>1992.2315371768052</v>
      </c>
      <c r="N3648" s="51">
        <f t="array" ref="N3648">_xlfn.SUM(_xlfn.NORM.DIST($S$3:$S$1003,$G3648,$Q3648,FALSE)*WindSpeedStep*$T$3:$T$1003)</f>
        <v>2011.4092625523278</v>
      </c>
      <c r="P3648" s="43">
        <f t="shared" si="226"/>
        <v>1.2505704327742651</v>
      </c>
      <c r="Q3648" s="43">
        <f t="shared" si="227"/>
        <v>0.87829367984146312</v>
      </c>
    </row>
    <row r="3649" spans="5:17" x14ac:dyDescent="0.2">
      <c r="E3649" s="16">
        <v>40977.125</v>
      </c>
      <c r="F3649" s="22">
        <v>12.34</v>
      </c>
      <c r="G3649" s="22">
        <v>12.350267443730177</v>
      </c>
      <c r="H3649" s="25">
        <v>0.1012965964343598</v>
      </c>
      <c r="I3649" s="3">
        <f t="shared" si="224"/>
        <v>1991.7399999999975</v>
      </c>
      <c r="J3649" s="3">
        <f t="shared" si="225"/>
        <v>1991.8499999999976</v>
      </c>
      <c r="K3649" s="3">
        <f>MIN(J3649-M3649+N3649,'Power Look Up'!$F$4)</f>
        <v>1990.5249890565797</v>
      </c>
      <c r="M3649" s="51">
        <f t="array" ref="M3649">_xlfn.SUM(_xlfn.NORM.DIST($S$3:$S$1003,$G3649,$P3649,FALSE)*WindSpeedStep*$T$3:$T$1003)</f>
        <v>1987.8024134240104</v>
      </c>
      <c r="N3649" s="51">
        <f t="array" ref="N3649">_xlfn.SUM(_xlfn.NORM.DIST($S$3:$S$1003,$G3649,$Q3649,FALSE)*WindSpeedStep*$T$3:$T$1003)</f>
        <v>1986.4774024805924</v>
      </c>
      <c r="P3649" s="43">
        <f t="shared" si="226"/>
        <v>1.2350267443730178</v>
      </c>
      <c r="Q3649" s="43">
        <f t="shared" si="227"/>
        <v>1.2510400571039482</v>
      </c>
    </row>
    <row r="3650" spans="5:17" x14ac:dyDescent="0.2">
      <c r="E3650" s="16">
        <v>40977.131944444445</v>
      </c>
      <c r="F3650" s="22">
        <v>14.26</v>
      </c>
      <c r="G3650" s="22">
        <v>14.19139031851798</v>
      </c>
      <c r="H3650" s="25">
        <v>6.2412342215988785E-2</v>
      </c>
      <c r="I3650" s="3">
        <f t="shared" si="224"/>
        <v>2000</v>
      </c>
      <c r="J3650" s="3">
        <f t="shared" si="225"/>
        <v>2000</v>
      </c>
      <c r="K3650" s="3">
        <f>MIN(J3650-M3650+N3650,'Power Look Up'!$F$4)</f>
        <v>1999.8845310060869</v>
      </c>
      <c r="M3650" s="51">
        <f t="array" ref="M3650">_xlfn.SUM(_xlfn.NORM.DIST($S$3:$S$1003,$G3650,$P3650,FALSE)*WindSpeedStep*$T$3:$T$1003)</f>
        <v>2003.2330627669805</v>
      </c>
      <c r="N3650" s="51">
        <f t="array" ref="N3650">_xlfn.SUM(_xlfn.NORM.DIST($S$3:$S$1003,$G3650,$Q3650,FALSE)*WindSpeedStep*$T$3:$T$1003)</f>
        <v>2003.1175937730675</v>
      </c>
      <c r="P3650" s="43">
        <f t="shared" si="226"/>
        <v>1.419139031851798</v>
      </c>
      <c r="Q3650" s="43">
        <f t="shared" si="227"/>
        <v>0.88571790908001424</v>
      </c>
    </row>
    <row r="3651" spans="5:17" x14ac:dyDescent="0.2">
      <c r="E3651" s="16">
        <v>40977.138888888891</v>
      </c>
      <c r="F3651" s="22">
        <v>14.02</v>
      </c>
      <c r="G3651" s="22">
        <v>13.885343973241497</v>
      </c>
      <c r="H3651" s="25">
        <v>7.4893009985734671E-2</v>
      </c>
      <c r="I3651" s="3">
        <f t="shared" ref="I3651:I3714" si="228">INDEX(PowerArray,MIN(MaximumPowerIndex,ROUND(F3651*100,0)))</f>
        <v>2000</v>
      </c>
      <c r="J3651" s="3">
        <f t="shared" ref="J3651:J3714" si="229">INDEX(PowerArray,MIN(MaximumPowerIndex,ROUND(G3651*100,0)))</f>
        <v>1999.8899999999996</v>
      </c>
      <c r="K3651" s="3">
        <f>MIN(J3651-M3651+N3651,'Power Look Up'!$F$4)</f>
        <v>2000</v>
      </c>
      <c r="M3651" s="51">
        <f t="array" ref="M3651">_xlfn.SUM(_xlfn.NORM.DIST($S$3:$S$1003,$G3651,$P3651,FALSE)*WindSpeedStep*$T$3:$T$1003)</f>
        <v>2003.4597716023213</v>
      </c>
      <c r="N3651" s="51">
        <f t="array" ref="N3651">_xlfn.SUM(_xlfn.NORM.DIST($S$3:$S$1003,$G3651,$Q3651,FALSE)*WindSpeedStep*$T$3:$T$1003)</f>
        <v>2004.944396949973</v>
      </c>
      <c r="P3651" s="43">
        <f t="shared" ref="P3651:P3714" si="230">ReferenceTurbulence*G3651</f>
        <v>1.3885343973241497</v>
      </c>
      <c r="Q3651" s="43">
        <f t="shared" si="227"/>
        <v>1.0399152048433362</v>
      </c>
    </row>
    <row r="3652" spans="5:17" x14ac:dyDescent="0.2">
      <c r="E3652" s="16">
        <v>40977.145833333336</v>
      </c>
      <c r="F3652" s="22">
        <v>12.47</v>
      </c>
      <c r="G3652" s="22">
        <v>12.453789750349582</v>
      </c>
      <c r="H3652" s="25">
        <v>0.1082598235765838</v>
      </c>
      <c r="I3652" s="3">
        <f t="shared" si="228"/>
        <v>1993.1699999999976</v>
      </c>
      <c r="J3652" s="3">
        <f t="shared" si="229"/>
        <v>1992.9499999999975</v>
      </c>
      <c r="K3652" s="3">
        <f>MIN(J3652-M3652+N3652,'Power Look Up'!$F$4)</f>
        <v>1984.8014692613233</v>
      </c>
      <c r="M3652" s="51">
        <f t="array" ref="M3652">_xlfn.SUM(_xlfn.NORM.DIST($S$3:$S$1003,$G3652,$P3652,FALSE)*WindSpeedStep*$T$3:$T$1003)</f>
        <v>1990.8757761110733</v>
      </c>
      <c r="N3652" s="51">
        <f t="array" ref="N3652">_xlfn.SUM(_xlfn.NORM.DIST($S$3:$S$1003,$G3652,$Q3652,FALSE)*WindSpeedStep*$T$3:$T$1003)</f>
        <v>1982.727245372399</v>
      </c>
      <c r="P3652" s="43">
        <f t="shared" si="230"/>
        <v>1.2453789750349582</v>
      </c>
      <c r="Q3652" s="43">
        <f t="shared" ref="Q3652:Q3715" si="231">G3652*H3652</f>
        <v>1.3482450812327134</v>
      </c>
    </row>
    <row r="3653" spans="5:17" x14ac:dyDescent="0.2">
      <c r="E3653" s="16">
        <v>40977.152777777781</v>
      </c>
      <c r="F3653" s="22">
        <v>11.77</v>
      </c>
      <c r="G3653" s="22">
        <v>12.061229821675445</v>
      </c>
      <c r="H3653" s="25">
        <v>0.10875106202209006</v>
      </c>
      <c r="I3653" s="3">
        <f t="shared" si="228"/>
        <v>1968.6799999999826</v>
      </c>
      <c r="J3653" s="3">
        <f t="shared" si="229"/>
        <v>1988.6599999999976</v>
      </c>
      <c r="K3653" s="3">
        <f>MIN(J3653-M3653+N3653,'Power Look Up'!$F$4)</f>
        <v>1977.2814615618365</v>
      </c>
      <c r="M3653" s="51">
        <f t="array" ref="M3653">_xlfn.SUM(_xlfn.NORM.DIST($S$3:$S$1003,$G3653,$P3653,FALSE)*WindSpeedStep*$T$3:$T$1003)</f>
        <v>1976.1117163463714</v>
      </c>
      <c r="N3653" s="51">
        <f t="array" ref="N3653">_xlfn.SUM(_xlfn.NORM.DIST($S$3:$S$1003,$G3653,$Q3653,FALSE)*WindSpeedStep*$T$3:$T$1003)</f>
        <v>1964.7331779082103</v>
      </c>
      <c r="P3653" s="43">
        <f t="shared" si="230"/>
        <v>1.2061229821675445</v>
      </c>
      <c r="Q3653" s="43">
        <f t="shared" si="231"/>
        <v>1.3116715523997087</v>
      </c>
    </row>
    <row r="3654" spans="5:17" x14ac:dyDescent="0.2">
      <c r="E3654" s="16">
        <v>40977.159722222219</v>
      </c>
      <c r="F3654" s="22">
        <v>12.91</v>
      </c>
      <c r="G3654" s="22">
        <v>13.19761517840864</v>
      </c>
      <c r="H3654" s="25">
        <v>7.9008520526723469E-2</v>
      </c>
      <c r="I3654" s="3">
        <f t="shared" si="228"/>
        <v>1998.0099999999975</v>
      </c>
      <c r="J3654" s="3">
        <f t="shared" si="229"/>
        <v>1999.1999999999998</v>
      </c>
      <c r="K3654" s="3">
        <f>MIN(J3654-M3654+N3654,'Power Look Up'!$F$4)</f>
        <v>2000</v>
      </c>
      <c r="M3654" s="51">
        <f t="array" ref="M3654">_xlfn.SUM(_xlfn.NORM.DIST($S$3:$S$1003,$G3654,$P3654,FALSE)*WindSpeedStep*$T$3:$T$1003)</f>
        <v>2001.9132386584176</v>
      </c>
      <c r="N3654" s="51">
        <f t="array" ref="N3654">_xlfn.SUM(_xlfn.NORM.DIST($S$3:$S$1003,$G3654,$Q3654,FALSE)*WindSpeedStep*$T$3:$T$1003)</f>
        <v>2007.883506538898</v>
      </c>
      <c r="P3654" s="43">
        <f t="shared" si="230"/>
        <v>1.3197615178408642</v>
      </c>
      <c r="Q3654" s="43">
        <f t="shared" si="231"/>
        <v>1.0427240497270962</v>
      </c>
    </row>
    <row r="3655" spans="5:17" x14ac:dyDescent="0.2">
      <c r="E3655" s="16">
        <v>40977.173611111109</v>
      </c>
      <c r="F3655" s="22">
        <v>15.44</v>
      </c>
      <c r="G3655" s="22">
        <v>15.535018367407634</v>
      </c>
      <c r="H3655" s="25">
        <v>6.5414507772020722E-2</v>
      </c>
      <c r="I3655" s="3">
        <f t="shared" si="228"/>
        <v>2000</v>
      </c>
      <c r="J3655" s="3">
        <f t="shared" si="229"/>
        <v>2000</v>
      </c>
      <c r="K3655" s="3">
        <f>MIN(J3655-M3655+N3655,'Power Look Up'!$F$4)</f>
        <v>1999.2521858102102</v>
      </c>
      <c r="M3655" s="51">
        <f t="array" ref="M3655">_xlfn.SUM(_xlfn.NORM.DIST($S$3:$S$1003,$G3655,$P3655,FALSE)*WindSpeedStep*$T$3:$T$1003)</f>
        <v>2001.3727685580643</v>
      </c>
      <c r="N3655" s="51">
        <f t="array" ref="N3655">_xlfn.SUM(_xlfn.NORM.DIST($S$3:$S$1003,$G3655,$Q3655,FALSE)*WindSpeedStep*$T$3:$T$1003)</f>
        <v>2000.6249543682745</v>
      </c>
      <c r="P3655" s="43">
        <f t="shared" si="230"/>
        <v>1.5535018367407636</v>
      </c>
      <c r="Q3655" s="43">
        <f t="shared" si="231"/>
        <v>1.0162155797332713</v>
      </c>
    </row>
    <row r="3656" spans="5:17" x14ac:dyDescent="0.2">
      <c r="E3656" s="16">
        <v>40977.180555555555</v>
      </c>
      <c r="F3656" s="22">
        <v>15.04</v>
      </c>
      <c r="G3656" s="22">
        <v>15.3655029904257</v>
      </c>
      <c r="H3656" s="25">
        <v>6.515957446808511E-2</v>
      </c>
      <c r="I3656" s="3">
        <f t="shared" si="228"/>
        <v>2000</v>
      </c>
      <c r="J3656" s="3">
        <f t="shared" si="229"/>
        <v>2000</v>
      </c>
      <c r="K3656" s="3">
        <f>MIN(J3656-M3656+N3656,'Power Look Up'!$F$4)</f>
        <v>1999.2006687425132</v>
      </c>
      <c r="M3656" s="51">
        <f t="array" ref="M3656">_xlfn.SUM(_xlfn.NORM.DIST($S$3:$S$1003,$G3656,$P3656,FALSE)*WindSpeedStep*$T$3:$T$1003)</f>
        <v>2001.5719326296487</v>
      </c>
      <c r="N3656" s="51">
        <f t="array" ref="N3656">_xlfn.SUM(_xlfn.NORM.DIST($S$3:$S$1003,$G3656,$Q3656,FALSE)*WindSpeedStep*$T$3:$T$1003)</f>
        <v>2000.7726013721619</v>
      </c>
      <c r="P3656" s="43">
        <f t="shared" si="230"/>
        <v>1.5365502990425701</v>
      </c>
      <c r="Q3656" s="43">
        <f t="shared" si="231"/>
        <v>1.0012096363442278</v>
      </c>
    </row>
    <row r="3657" spans="5:17" x14ac:dyDescent="0.2">
      <c r="E3657" s="16">
        <v>40977.1875</v>
      </c>
      <c r="F3657" s="22">
        <v>14.83</v>
      </c>
      <c r="G3657" s="22">
        <v>15.030140303379255</v>
      </c>
      <c r="H3657" s="25">
        <v>6.7430883344571813E-2</v>
      </c>
      <c r="I3657" s="3">
        <f t="shared" si="228"/>
        <v>2000</v>
      </c>
      <c r="J3657" s="3">
        <f t="shared" si="229"/>
        <v>2000</v>
      </c>
      <c r="K3657" s="3">
        <f>MIN(J3657-M3657+N3657,'Power Look Up'!$F$4)</f>
        <v>1999.2322705210881</v>
      </c>
      <c r="M3657" s="51">
        <f t="array" ref="M3657">_xlfn.SUM(_xlfn.NORM.DIST($S$3:$S$1003,$G3657,$P3657,FALSE)*WindSpeedStep*$T$3:$T$1003)</f>
        <v>2002.020608180856</v>
      </c>
      <c r="N3657" s="51">
        <f t="array" ref="N3657">_xlfn.SUM(_xlfn.NORM.DIST($S$3:$S$1003,$G3657,$Q3657,FALSE)*WindSpeedStep*$T$3:$T$1003)</f>
        <v>2001.2528787019442</v>
      </c>
      <c r="P3657" s="43">
        <f t="shared" si="230"/>
        <v>1.5030140303379256</v>
      </c>
      <c r="Q3657" s="43">
        <f t="shared" si="231"/>
        <v>1.0134956374497137</v>
      </c>
    </row>
    <row r="3658" spans="5:17" x14ac:dyDescent="0.2">
      <c r="E3658" s="16">
        <v>40977.194444444445</v>
      </c>
      <c r="F3658" s="22">
        <v>15.04</v>
      </c>
      <c r="G3658" s="22">
        <v>15.075833351499879</v>
      </c>
      <c r="H3658" s="25">
        <v>7.1143617021276598E-2</v>
      </c>
      <c r="I3658" s="3">
        <f t="shared" si="228"/>
        <v>2000</v>
      </c>
      <c r="J3658" s="3">
        <f t="shared" si="229"/>
        <v>2000</v>
      </c>
      <c r="K3658" s="3">
        <f>MIN(J3658-M3658+N3658,'Power Look Up'!$F$4)</f>
        <v>1999.3420886787383</v>
      </c>
      <c r="M3658" s="51">
        <f t="array" ref="M3658">_xlfn.SUM(_xlfn.NORM.DIST($S$3:$S$1003,$G3658,$P3658,FALSE)*WindSpeedStep*$T$3:$T$1003)</f>
        <v>2001.9556098424423</v>
      </c>
      <c r="N3658" s="51">
        <f t="array" ref="N3658">_xlfn.SUM(_xlfn.NORM.DIST($S$3:$S$1003,$G3658,$Q3658,FALSE)*WindSpeedStep*$T$3:$T$1003)</f>
        <v>2001.2976985211806</v>
      </c>
      <c r="P3658" s="43">
        <f t="shared" si="230"/>
        <v>1.5075833351499881</v>
      </c>
      <c r="Q3658" s="43">
        <f t="shared" si="231"/>
        <v>1.0725493142356963</v>
      </c>
    </row>
    <row r="3659" spans="5:17" x14ac:dyDescent="0.2">
      <c r="E3659" s="16">
        <v>40977.201388888891</v>
      </c>
      <c r="F3659" s="22">
        <v>15.39</v>
      </c>
      <c r="G3659" s="22">
        <v>15.590724993346132</v>
      </c>
      <c r="H3659" s="25">
        <v>5.7179987004548405E-2</v>
      </c>
      <c r="I3659" s="3">
        <f t="shared" si="228"/>
        <v>2000</v>
      </c>
      <c r="J3659" s="3">
        <f t="shared" si="229"/>
        <v>2000</v>
      </c>
      <c r="K3659" s="3">
        <f>MIN(J3659-M3659+N3659,'Power Look Up'!$F$4)</f>
        <v>1999.142412498514</v>
      </c>
      <c r="M3659" s="51">
        <f t="array" ref="M3659">_xlfn.SUM(_xlfn.NORM.DIST($S$3:$S$1003,$G3659,$P3659,FALSE)*WindSpeedStep*$T$3:$T$1003)</f>
        <v>2001.311596524034</v>
      </c>
      <c r="N3659" s="51">
        <f t="array" ref="N3659">_xlfn.SUM(_xlfn.NORM.DIST($S$3:$S$1003,$G3659,$Q3659,FALSE)*WindSpeedStep*$T$3:$T$1003)</f>
        <v>2000.454009022548</v>
      </c>
      <c r="P3659" s="43">
        <f t="shared" si="230"/>
        <v>1.5590724993346132</v>
      </c>
      <c r="Q3659" s="43">
        <f t="shared" si="231"/>
        <v>0.89147745251101984</v>
      </c>
    </row>
    <row r="3660" spans="5:17" x14ac:dyDescent="0.2">
      <c r="E3660" s="16">
        <v>40977.208333333336</v>
      </c>
      <c r="F3660" s="22">
        <v>15.13</v>
      </c>
      <c r="G3660" s="22">
        <v>15.339489527095141</v>
      </c>
      <c r="H3660" s="25">
        <v>6.3450099140779898E-2</v>
      </c>
      <c r="I3660" s="3">
        <f t="shared" si="228"/>
        <v>2000</v>
      </c>
      <c r="J3660" s="3">
        <f t="shared" si="229"/>
        <v>2000</v>
      </c>
      <c r="K3660" s="3">
        <f>MIN(J3660-M3660+N3660,'Power Look Up'!$F$4)</f>
        <v>1999.1574499000576</v>
      </c>
      <c r="M3660" s="51">
        <f t="array" ref="M3660">_xlfn.SUM(_xlfn.NORM.DIST($S$3:$S$1003,$G3660,$P3660,FALSE)*WindSpeedStep*$T$3:$T$1003)</f>
        <v>2001.604212411801</v>
      </c>
      <c r="N3660" s="51">
        <f t="array" ref="N3660">_xlfn.SUM(_xlfn.NORM.DIST($S$3:$S$1003,$G3660,$Q3660,FALSE)*WindSpeedStep*$T$3:$T$1003)</f>
        <v>2000.7616623118586</v>
      </c>
      <c r="P3660" s="43">
        <f t="shared" si="230"/>
        <v>1.5339489527095143</v>
      </c>
      <c r="Q3660" s="43">
        <f t="shared" si="231"/>
        <v>0.97329213126314162</v>
      </c>
    </row>
    <row r="3661" spans="5:17" x14ac:dyDescent="0.2">
      <c r="E3661" s="16">
        <v>40977.215277777781</v>
      </c>
      <c r="F3661" s="22">
        <v>14.54</v>
      </c>
      <c r="G3661" s="22">
        <v>14.685246360147046</v>
      </c>
      <c r="H3661" s="25">
        <v>6.6024759284731782E-2</v>
      </c>
      <c r="I3661" s="3">
        <f t="shared" si="228"/>
        <v>2000</v>
      </c>
      <c r="J3661" s="3">
        <f t="shared" si="229"/>
        <v>2000</v>
      </c>
      <c r="K3661" s="3">
        <f>MIN(J3661-M3661+N3661,'Power Look Up'!$F$4)</f>
        <v>1999.3124086674229</v>
      </c>
      <c r="M3661" s="51">
        <f t="array" ref="M3661">_xlfn.SUM(_xlfn.NORM.DIST($S$3:$S$1003,$G3661,$P3661,FALSE)*WindSpeedStep*$T$3:$T$1003)</f>
        <v>2002.5369519450942</v>
      </c>
      <c r="N3661" s="51">
        <f t="array" ref="N3661">_xlfn.SUM(_xlfn.NORM.DIST($S$3:$S$1003,$G3661,$Q3661,FALSE)*WindSpeedStep*$T$3:$T$1003)</f>
        <v>2001.8493606125171</v>
      </c>
      <c r="P3661" s="43">
        <f t="shared" si="230"/>
        <v>1.4685246360147046</v>
      </c>
      <c r="Q3661" s="43">
        <f t="shared" si="231"/>
        <v>0.96958985596569225</v>
      </c>
    </row>
    <row r="3662" spans="5:17" x14ac:dyDescent="0.2">
      <c r="E3662" s="16">
        <v>40977.222222222219</v>
      </c>
      <c r="F3662" s="22">
        <v>13.36</v>
      </c>
      <c r="G3662" s="22">
        <v>13.565888014090017</v>
      </c>
      <c r="H3662" s="25">
        <v>6.7365269461077848E-2</v>
      </c>
      <c r="I3662" s="3">
        <f t="shared" si="228"/>
        <v>1999.3599999999997</v>
      </c>
      <c r="J3662" s="3">
        <f t="shared" si="229"/>
        <v>1999.5699999999997</v>
      </c>
      <c r="K3662" s="3">
        <f>MIN(J3662-M3662+N3662,'Power Look Up'!$F$4)</f>
        <v>2000</v>
      </c>
      <c r="M3662" s="51">
        <f t="array" ref="M3662">_xlfn.SUM(_xlfn.NORM.DIST($S$3:$S$1003,$G3662,$P3662,FALSE)*WindSpeedStep*$T$3:$T$1003)</f>
        <v>2003.255436569191</v>
      </c>
      <c r="N3662" s="51">
        <f t="array" ref="N3662">_xlfn.SUM(_xlfn.NORM.DIST($S$3:$S$1003,$G3662,$Q3662,FALSE)*WindSpeedStep*$T$3:$T$1003)</f>
        <v>2006.4123219839635</v>
      </c>
      <c r="P3662" s="43">
        <f t="shared" si="230"/>
        <v>1.3565888014090017</v>
      </c>
      <c r="Q3662" s="43">
        <f t="shared" si="231"/>
        <v>0.91386970154798031</v>
      </c>
    </row>
    <row r="3663" spans="5:17" x14ac:dyDescent="0.2">
      <c r="E3663" s="16">
        <v>40977.229166666664</v>
      </c>
      <c r="F3663" s="22">
        <v>13.72</v>
      </c>
      <c r="G3663" s="22">
        <v>14.019412251457592</v>
      </c>
      <c r="H3663" s="25">
        <v>6.7055393586005832E-2</v>
      </c>
      <c r="I3663" s="3">
        <f t="shared" si="228"/>
        <v>1999.7199999999998</v>
      </c>
      <c r="J3663" s="3">
        <f t="shared" si="229"/>
        <v>2000</v>
      </c>
      <c r="K3663" s="3">
        <f>MIN(J3663-M3663+N3663,'Power Look Up'!$F$4)</f>
        <v>2000</v>
      </c>
      <c r="M3663" s="51">
        <f t="array" ref="M3663">_xlfn.SUM(_xlfn.NORM.DIST($S$3:$S$1003,$G3663,$P3663,FALSE)*WindSpeedStep*$T$3:$T$1003)</f>
        <v>2003.3949478548138</v>
      </c>
      <c r="N3663" s="51">
        <f t="array" ref="N3663">_xlfn.SUM(_xlfn.NORM.DIST($S$3:$S$1003,$G3663,$Q3663,FALSE)*WindSpeedStep*$T$3:$T$1003)</f>
        <v>2004.0392539092168</v>
      </c>
      <c r="P3663" s="43">
        <f t="shared" si="230"/>
        <v>1.4019412251457593</v>
      </c>
      <c r="Q3663" s="43">
        <f t="shared" si="231"/>
        <v>0.94007720636596093</v>
      </c>
    </row>
    <row r="3664" spans="5:17" x14ac:dyDescent="0.2">
      <c r="E3664" s="16">
        <v>40977.236111111109</v>
      </c>
      <c r="F3664" s="22">
        <v>13</v>
      </c>
      <c r="G3664" s="22">
        <v>13.223990863853317</v>
      </c>
      <c r="H3664" s="25">
        <v>8.2307692307692318E-2</v>
      </c>
      <c r="I3664" s="3">
        <f t="shared" si="228"/>
        <v>1998.9999999999975</v>
      </c>
      <c r="J3664" s="3">
        <f t="shared" si="229"/>
        <v>1999.2199999999998</v>
      </c>
      <c r="K3664" s="3">
        <f>MIN(J3664-M3664+N3664,'Power Look Up'!$F$4)</f>
        <v>2000</v>
      </c>
      <c r="M3664" s="51">
        <f t="array" ref="M3664">_xlfn.SUM(_xlfn.NORM.DIST($S$3:$S$1003,$G3664,$P3664,FALSE)*WindSpeedStep*$T$3:$T$1003)</f>
        <v>2002.0668446572008</v>
      </c>
      <c r="N3664" s="51">
        <f t="array" ref="N3664">_xlfn.SUM(_xlfn.NORM.DIST($S$3:$S$1003,$G3664,$Q3664,FALSE)*WindSpeedStep*$T$3:$T$1003)</f>
        <v>2007.2821015214845</v>
      </c>
      <c r="P3664" s="43">
        <f t="shared" si="230"/>
        <v>1.3223990863853317</v>
      </c>
      <c r="Q3664" s="43">
        <f t="shared" si="231"/>
        <v>1.0884361711017732</v>
      </c>
    </row>
    <row r="3665" spans="5:17" x14ac:dyDescent="0.2">
      <c r="E3665" s="16">
        <v>40977.243055555555</v>
      </c>
      <c r="F3665" s="22">
        <v>13.36</v>
      </c>
      <c r="G3665" s="22">
        <v>13.729035851754139</v>
      </c>
      <c r="H3665" s="25">
        <v>7.0359281437125748E-2</v>
      </c>
      <c r="I3665" s="3">
        <f t="shared" si="228"/>
        <v>1999.3599999999997</v>
      </c>
      <c r="J3665" s="3">
        <f t="shared" si="229"/>
        <v>1999.7299999999998</v>
      </c>
      <c r="K3665" s="3">
        <f>MIN(J3665-M3665+N3665,'Power Look Up'!$F$4)</f>
        <v>2000</v>
      </c>
      <c r="M3665" s="51">
        <f t="array" ref="M3665">_xlfn.SUM(_xlfn.NORM.DIST($S$3:$S$1003,$G3665,$P3665,FALSE)*WindSpeedStep*$T$3:$T$1003)</f>
        <v>2003.4367779078568</v>
      </c>
      <c r="N3665" s="51">
        <f t="array" ref="N3665">_xlfn.SUM(_xlfn.NORM.DIST($S$3:$S$1003,$G3665,$Q3665,FALSE)*WindSpeedStep*$T$3:$T$1003)</f>
        <v>2005.5833472714896</v>
      </c>
      <c r="P3665" s="43">
        <f t="shared" si="230"/>
        <v>1.3729035851754139</v>
      </c>
      <c r="Q3665" s="43">
        <f t="shared" si="231"/>
        <v>0.96596509735395886</v>
      </c>
    </row>
    <row r="3666" spans="5:17" x14ac:dyDescent="0.2">
      <c r="E3666" s="16">
        <v>40977.25</v>
      </c>
      <c r="F3666" s="22">
        <v>12.75</v>
      </c>
      <c r="G3666" s="22">
        <v>13.089618379466504</v>
      </c>
      <c r="H3666" s="25">
        <v>8.0784313725490192E-2</v>
      </c>
      <c r="I3666" s="3">
        <f t="shared" si="228"/>
        <v>1996.2499999999975</v>
      </c>
      <c r="J3666" s="3">
        <f t="shared" si="229"/>
        <v>1999.0899999999997</v>
      </c>
      <c r="K3666" s="3">
        <f>MIN(J3666-M3666+N3666,'Power Look Up'!$F$4)</f>
        <v>2000</v>
      </c>
      <c r="M3666" s="51">
        <f t="array" ref="M3666">_xlfn.SUM(_xlfn.NORM.DIST($S$3:$S$1003,$G3666,$P3666,FALSE)*WindSpeedStep*$T$3:$T$1003)</f>
        <v>2001.1648003865901</v>
      </c>
      <c r="N3666" s="51">
        <f t="array" ref="N3666">_xlfn.SUM(_xlfn.NORM.DIST($S$3:$S$1003,$G3666,$Q3666,FALSE)*WindSpeedStep*$T$3:$T$1003)</f>
        <v>2007.8666466878412</v>
      </c>
      <c r="P3666" s="43">
        <f t="shared" si="230"/>
        <v>1.3089618379466506</v>
      </c>
      <c r="Q3666" s="43">
        <f t="shared" si="231"/>
        <v>1.0574358377137647</v>
      </c>
    </row>
    <row r="3667" spans="5:17" x14ac:dyDescent="0.2">
      <c r="E3667" s="16">
        <v>40977.256944444445</v>
      </c>
      <c r="F3667" s="22">
        <v>12.95</v>
      </c>
      <c r="G3667" s="22">
        <v>13.128965316395856</v>
      </c>
      <c r="H3667" s="25">
        <v>7.1814671814671827E-2</v>
      </c>
      <c r="I3667" s="3">
        <f t="shared" si="228"/>
        <v>1998.4499999999975</v>
      </c>
      <c r="J3667" s="3">
        <f t="shared" si="229"/>
        <v>1999.1299999999997</v>
      </c>
      <c r="K3667" s="3">
        <f>MIN(J3667-M3667+N3667,'Power Look Up'!$F$4)</f>
        <v>2000</v>
      </c>
      <c r="M3667" s="51">
        <f t="array" ref="M3667">_xlfn.SUM(_xlfn.NORM.DIST($S$3:$S$1003,$G3667,$P3667,FALSE)*WindSpeedStep*$T$3:$T$1003)</f>
        <v>2001.4608668409583</v>
      </c>
      <c r="N3667" s="51">
        <f t="array" ref="N3667">_xlfn.SUM(_xlfn.NORM.DIST($S$3:$S$1003,$G3667,$Q3667,FALSE)*WindSpeedStep*$T$3:$T$1003)</f>
        <v>2009.0101040021386</v>
      </c>
      <c r="P3667" s="43">
        <f t="shared" si="230"/>
        <v>1.3128965316395858</v>
      </c>
      <c r="Q3667" s="43">
        <f t="shared" si="231"/>
        <v>0.94285233546317748</v>
      </c>
    </row>
    <row r="3668" spans="5:17" x14ac:dyDescent="0.2">
      <c r="E3668" s="16">
        <v>40977.263888888891</v>
      </c>
      <c r="F3668" s="22">
        <v>12.63</v>
      </c>
      <c r="G3668" s="22">
        <v>12.732924432317756</v>
      </c>
      <c r="H3668" s="25">
        <v>9.659540775930324E-2</v>
      </c>
      <c r="I3668" s="3">
        <f t="shared" si="228"/>
        <v>1994.9299999999976</v>
      </c>
      <c r="J3668" s="3">
        <f t="shared" si="229"/>
        <v>1996.0299999999975</v>
      </c>
      <c r="K3668" s="3">
        <f>MIN(J3668-M3668+N3668,'Power Look Up'!$F$4)</f>
        <v>1998.3871638745647</v>
      </c>
      <c r="M3668" s="51">
        <f t="array" ref="M3668">_xlfn.SUM(_xlfn.NORM.DIST($S$3:$S$1003,$G3668,$P3668,FALSE)*WindSpeedStep*$T$3:$T$1003)</f>
        <v>1996.9192455913453</v>
      </c>
      <c r="N3668" s="51">
        <f t="array" ref="N3668">_xlfn.SUM(_xlfn.NORM.DIST($S$3:$S$1003,$G3668,$Q3668,FALSE)*WindSpeedStep*$T$3:$T$1003)</f>
        <v>1999.2764094659126</v>
      </c>
      <c r="P3668" s="43">
        <f t="shared" si="230"/>
        <v>1.2732924432317756</v>
      </c>
      <c r="Q3668" s="43">
        <f t="shared" si="231"/>
        <v>1.2299420275081283</v>
      </c>
    </row>
    <row r="3669" spans="5:17" x14ac:dyDescent="0.2">
      <c r="E3669" s="16">
        <v>40977.270833333336</v>
      </c>
      <c r="F3669" s="22">
        <v>12.4</v>
      </c>
      <c r="G3669" s="22">
        <v>12.624995560675066</v>
      </c>
      <c r="H3669" s="25">
        <v>7.6612903225806439E-2</v>
      </c>
      <c r="I3669" s="3">
        <f t="shared" si="228"/>
        <v>1992.3999999999976</v>
      </c>
      <c r="J3669" s="3">
        <f t="shared" si="229"/>
        <v>1994.8199999999974</v>
      </c>
      <c r="K3669" s="3">
        <f>MIN(J3669-M3669+N3669,'Power Look Up'!$F$4)</f>
        <v>2000</v>
      </c>
      <c r="M3669" s="51">
        <f t="array" ref="M3669">_xlfn.SUM(_xlfn.NORM.DIST($S$3:$S$1003,$G3669,$P3669,FALSE)*WindSpeedStep*$T$3:$T$1003)</f>
        <v>1994.9274619472092</v>
      </c>
      <c r="N3669" s="51">
        <f t="array" ref="N3669">_xlfn.SUM(_xlfn.NORM.DIST($S$3:$S$1003,$G3669,$Q3669,FALSE)*WindSpeedStep*$T$3:$T$1003)</f>
        <v>2009.1247663805948</v>
      </c>
      <c r="P3669" s="43">
        <f t="shared" si="230"/>
        <v>1.2624995560675067</v>
      </c>
      <c r="Q3669" s="43">
        <f t="shared" si="231"/>
        <v>0.96723756311623477</v>
      </c>
    </row>
    <row r="3670" spans="5:17" x14ac:dyDescent="0.2">
      <c r="E3670" s="16">
        <v>40977.277777777781</v>
      </c>
      <c r="F3670" s="22">
        <v>12.82</v>
      </c>
      <c r="G3670" s="22">
        <v>13.044357643811587</v>
      </c>
      <c r="H3670" s="25">
        <v>7.7223088923556935E-2</v>
      </c>
      <c r="I3670" s="3">
        <f t="shared" si="228"/>
        <v>1997.0199999999975</v>
      </c>
      <c r="J3670" s="3">
        <f t="shared" si="229"/>
        <v>1999.0399999999997</v>
      </c>
      <c r="K3670" s="3">
        <f>MIN(J3670-M3670+N3670,'Power Look Up'!$F$4)</f>
        <v>2000</v>
      </c>
      <c r="M3670" s="51">
        <f t="array" ref="M3670">_xlfn.SUM(_xlfn.NORM.DIST($S$3:$S$1003,$G3670,$P3670,FALSE)*WindSpeedStep*$T$3:$T$1003)</f>
        <v>2000.7883244302118</v>
      </c>
      <c r="N3670" s="51">
        <f t="array" ref="N3670">_xlfn.SUM(_xlfn.NORM.DIST($S$3:$S$1003,$G3670,$Q3670,FALSE)*WindSpeedStep*$T$3:$T$1003)</f>
        <v>2008.6766758868755</v>
      </c>
      <c r="P3670" s="43">
        <f t="shared" si="230"/>
        <v>1.3044357643811588</v>
      </c>
      <c r="Q3670" s="43">
        <f t="shared" si="231"/>
        <v>1.0073255902787417</v>
      </c>
    </row>
    <row r="3671" spans="5:17" x14ac:dyDescent="0.2">
      <c r="E3671" s="16">
        <v>40977.284722222219</v>
      </c>
      <c r="F3671" s="22">
        <v>12.63</v>
      </c>
      <c r="G3671" s="22">
        <v>12.800384209828181</v>
      </c>
      <c r="H3671" s="25">
        <v>8.7885985748218529E-2</v>
      </c>
      <c r="I3671" s="3">
        <f t="shared" si="228"/>
        <v>1994.9299999999976</v>
      </c>
      <c r="J3671" s="3">
        <f t="shared" si="229"/>
        <v>1996.7999999999975</v>
      </c>
      <c r="K3671" s="3">
        <f>MIN(J3671-M3671+N3671,'Power Look Up'!$F$4)</f>
        <v>2000</v>
      </c>
      <c r="M3671" s="51">
        <f t="array" ref="M3671">_xlfn.SUM(_xlfn.NORM.DIST($S$3:$S$1003,$G3671,$P3671,FALSE)*WindSpeedStep*$T$3:$T$1003)</f>
        <v>1997.9748168339531</v>
      </c>
      <c r="N3671" s="51">
        <f t="array" ref="N3671">_xlfn.SUM(_xlfn.NORM.DIST($S$3:$S$1003,$G3671,$Q3671,FALSE)*WindSpeedStep*$T$3:$T$1003)</f>
        <v>2004.9528762512748</v>
      </c>
      <c r="P3671" s="43">
        <f t="shared" si="230"/>
        <v>1.2800384209828182</v>
      </c>
      <c r="Q3671" s="43">
        <f t="shared" si="231"/>
        <v>1.1249743842366811</v>
      </c>
    </row>
    <row r="3672" spans="5:17" x14ac:dyDescent="0.2">
      <c r="E3672" s="16">
        <v>40977.291666666664</v>
      </c>
      <c r="F3672" s="22">
        <v>12.54</v>
      </c>
      <c r="G3672" s="22">
        <v>12.822781798173661</v>
      </c>
      <c r="H3672" s="25">
        <v>8.8516746411483271E-2</v>
      </c>
      <c r="I3672" s="3">
        <f t="shared" si="228"/>
        <v>1993.9399999999976</v>
      </c>
      <c r="J3672" s="3">
        <f t="shared" si="229"/>
        <v>1997.0199999999975</v>
      </c>
      <c r="K3672" s="3">
        <f>MIN(J3672-M3672+N3672,'Power Look Up'!$F$4)</f>
        <v>2000</v>
      </c>
      <c r="M3672" s="51">
        <f t="array" ref="M3672">_xlfn.SUM(_xlfn.NORM.DIST($S$3:$S$1003,$G3672,$P3672,FALSE)*WindSpeedStep*$T$3:$T$1003)</f>
        <v>1998.295866994489</v>
      </c>
      <c r="N3672" s="51">
        <f t="array" ref="N3672">_xlfn.SUM(_xlfn.NORM.DIST($S$3:$S$1003,$G3672,$Q3672,FALSE)*WindSpeedStep*$T$3:$T$1003)</f>
        <v>2004.7968046370202</v>
      </c>
      <c r="P3672" s="43">
        <f t="shared" si="230"/>
        <v>1.2822781798173661</v>
      </c>
      <c r="Q3672" s="43">
        <f t="shared" si="231"/>
        <v>1.1350309247187214</v>
      </c>
    </row>
    <row r="3673" spans="5:17" x14ac:dyDescent="0.2">
      <c r="E3673" s="16">
        <v>40977.298611111109</v>
      </c>
      <c r="F3673" s="22">
        <v>12.55</v>
      </c>
      <c r="G3673" s="22">
        <v>12.705689077269781</v>
      </c>
      <c r="H3673" s="25">
        <v>9.4023904382470103E-2</v>
      </c>
      <c r="I3673" s="3">
        <f t="shared" si="228"/>
        <v>1994.0499999999975</v>
      </c>
      <c r="J3673" s="3">
        <f t="shared" si="229"/>
        <v>1995.8099999999974</v>
      </c>
      <c r="K3673" s="3">
        <f>MIN(J3673-M3673+N3673,'Power Look Up'!$F$4)</f>
        <v>1999.9424470690601</v>
      </c>
      <c r="M3673" s="51">
        <f t="array" ref="M3673">_xlfn.SUM(_xlfn.NORM.DIST($S$3:$S$1003,$G3673,$P3673,FALSE)*WindSpeedStep*$T$3:$T$1003)</f>
        <v>1996.4533089861613</v>
      </c>
      <c r="N3673" s="51">
        <f t="array" ref="N3673">_xlfn.SUM(_xlfn.NORM.DIST($S$3:$S$1003,$G3673,$Q3673,FALSE)*WindSpeedStep*$T$3:$T$1003)</f>
        <v>2000.585756055224</v>
      </c>
      <c r="P3673" s="43">
        <f t="shared" si="230"/>
        <v>1.2705689077269782</v>
      </c>
      <c r="Q3673" s="43">
        <f t="shared" si="231"/>
        <v>1.1946384949146087</v>
      </c>
    </row>
    <row r="3674" spans="5:17" x14ac:dyDescent="0.2">
      <c r="E3674" s="16">
        <v>40977.305555555555</v>
      </c>
      <c r="F3674" s="22">
        <v>12.64</v>
      </c>
      <c r="G3674" s="22">
        <v>12.851632979989764</v>
      </c>
      <c r="H3674" s="25">
        <v>8.0696202531645569E-2</v>
      </c>
      <c r="I3674" s="3">
        <f t="shared" si="228"/>
        <v>1995.0399999999975</v>
      </c>
      <c r="J3674" s="3">
        <f t="shared" si="229"/>
        <v>1997.3499999999974</v>
      </c>
      <c r="K3674" s="3">
        <f>MIN(J3674-M3674+N3674,'Power Look Up'!$F$4)</f>
        <v>2000</v>
      </c>
      <c r="M3674" s="51">
        <f t="array" ref="M3674">_xlfn.SUM(_xlfn.NORM.DIST($S$3:$S$1003,$G3674,$P3674,FALSE)*WindSpeedStep*$T$3:$T$1003)</f>
        <v>1998.6889795693537</v>
      </c>
      <c r="N3674" s="51">
        <f t="array" ref="N3674">_xlfn.SUM(_xlfn.NORM.DIST($S$3:$S$1003,$G3674,$Q3674,FALSE)*WindSpeedStep*$T$3:$T$1003)</f>
        <v>2008.0394966281108</v>
      </c>
      <c r="P3674" s="43">
        <f t="shared" si="230"/>
        <v>1.2851632979989764</v>
      </c>
      <c r="Q3674" s="43">
        <f t="shared" si="231"/>
        <v>1.0370779778156298</v>
      </c>
    </row>
    <row r="3675" spans="5:17" x14ac:dyDescent="0.2">
      <c r="E3675" s="16">
        <v>40977.3125</v>
      </c>
      <c r="F3675" s="22">
        <v>11.93</v>
      </c>
      <c r="G3675" s="22">
        <v>12.21501752506312</v>
      </c>
      <c r="H3675" s="25">
        <v>8.9689857502095571E-2</v>
      </c>
      <c r="I3675" s="3">
        <f t="shared" si="228"/>
        <v>1982.1199999999824</v>
      </c>
      <c r="J3675" s="3">
        <f t="shared" si="229"/>
        <v>1990.4199999999976</v>
      </c>
      <c r="K3675" s="3">
        <f>MIN(J3675-M3675+N3675,'Power Look Up'!$F$4)</f>
        <v>2000</v>
      </c>
      <c r="M3675" s="51">
        <f t="array" ref="M3675">_xlfn.SUM(_xlfn.NORM.DIST($S$3:$S$1003,$G3675,$P3675,FALSE)*WindSpeedStep*$T$3:$T$1003)</f>
        <v>1982.9540495255117</v>
      </c>
      <c r="N3675" s="51">
        <f t="array" ref="N3675">_xlfn.SUM(_xlfn.NORM.DIST($S$3:$S$1003,$G3675,$Q3675,FALSE)*WindSpeedStep*$T$3:$T$1003)</f>
        <v>1993.8329323654552</v>
      </c>
      <c r="P3675" s="43">
        <f t="shared" si="230"/>
        <v>1.2215017525063121</v>
      </c>
      <c r="Q3675" s="43">
        <f t="shared" si="231"/>
        <v>1.0955631812085114</v>
      </c>
    </row>
    <row r="3676" spans="5:17" x14ac:dyDescent="0.2">
      <c r="E3676" s="16">
        <v>40977.319444444445</v>
      </c>
      <c r="F3676" s="22">
        <v>11.21</v>
      </c>
      <c r="G3676" s="22">
        <v>11.455711522326439</v>
      </c>
      <c r="H3676" s="25">
        <v>7.6717216770740407E-2</v>
      </c>
      <c r="I3676" s="3">
        <f t="shared" si="228"/>
        <v>1921.6399999999837</v>
      </c>
      <c r="J3676" s="3">
        <f t="shared" si="229"/>
        <v>1942.6399999999833</v>
      </c>
      <c r="K3676" s="3">
        <f>MIN(J3676-M3676+N3676,'Power Look Up'!$F$4)</f>
        <v>1980.8336993896437</v>
      </c>
      <c r="M3676" s="51">
        <f t="array" ref="M3676">_xlfn.SUM(_xlfn.NORM.DIST($S$3:$S$1003,$G3676,$P3676,FALSE)*WindSpeedStep*$T$3:$T$1003)</f>
        <v>1930.4829415490613</v>
      </c>
      <c r="N3676" s="51">
        <f t="array" ref="N3676">_xlfn.SUM(_xlfn.NORM.DIST($S$3:$S$1003,$G3676,$Q3676,FALSE)*WindSpeedStep*$T$3:$T$1003)</f>
        <v>1968.6766409387217</v>
      </c>
      <c r="P3676" s="43">
        <f t="shared" si="230"/>
        <v>1.1455711522326439</v>
      </c>
      <c r="Q3676" s="43">
        <f t="shared" si="231"/>
        <v>0.87885030412138598</v>
      </c>
    </row>
    <row r="3677" spans="5:17" x14ac:dyDescent="0.2">
      <c r="E3677" s="16">
        <v>40977.326388888891</v>
      </c>
      <c r="F3677" s="22">
        <v>10.54</v>
      </c>
      <c r="G3677" s="22">
        <v>10.920318540692358</v>
      </c>
      <c r="H3677" s="25">
        <v>9.1081593927893736E-2</v>
      </c>
      <c r="I3677" s="3">
        <f t="shared" si="228"/>
        <v>1781.1799999999519</v>
      </c>
      <c r="J3677" s="3">
        <f t="shared" si="229"/>
        <v>1882.6399999999496</v>
      </c>
      <c r="K3677" s="3">
        <f>MIN(J3677-M3677+N3677,'Power Look Up'!$F$4)</f>
        <v>1898.9248918335929</v>
      </c>
      <c r="M3677" s="51">
        <f t="array" ref="M3677">_xlfn.SUM(_xlfn.NORM.DIST($S$3:$S$1003,$G3677,$P3677,FALSE)*WindSpeedStep*$T$3:$T$1003)</f>
        <v>1855.0893401796855</v>
      </c>
      <c r="N3677" s="51">
        <f t="array" ref="N3677">_xlfn.SUM(_xlfn.NORM.DIST($S$3:$S$1003,$G3677,$Q3677,FALSE)*WindSpeedStep*$T$3:$T$1003)</f>
        <v>1871.3742320133288</v>
      </c>
      <c r="P3677" s="43">
        <f t="shared" si="230"/>
        <v>1.092031854069236</v>
      </c>
      <c r="Q3677" s="43">
        <f t="shared" si="231"/>
        <v>0.99464001888659048</v>
      </c>
    </row>
    <row r="3678" spans="5:17" x14ac:dyDescent="0.2">
      <c r="E3678" s="16">
        <v>40977.333333333336</v>
      </c>
      <c r="F3678" s="22">
        <v>9.91</v>
      </c>
      <c r="G3678" s="22">
        <v>10.179883664863127</v>
      </c>
      <c r="H3678" s="25">
        <v>0.10090817356205853</v>
      </c>
      <c r="I3678" s="3">
        <f t="shared" si="228"/>
        <v>1602.7099999999364</v>
      </c>
      <c r="J3678" s="3">
        <f t="shared" si="229"/>
        <v>1685.059999999954</v>
      </c>
      <c r="K3678" s="3">
        <f>MIN(J3678-M3678+N3678,'Power Look Up'!$F$4)</f>
        <v>1683.8820018754595</v>
      </c>
      <c r="M3678" s="51">
        <f t="array" ref="M3678">_xlfn.SUM(_xlfn.NORM.DIST($S$3:$S$1003,$G3678,$P3678,FALSE)*WindSpeedStep*$T$3:$T$1003)</f>
        <v>1679.4638485627361</v>
      </c>
      <c r="N3678" s="51">
        <f t="array" ref="N3678">_xlfn.SUM(_xlfn.NORM.DIST($S$3:$S$1003,$G3678,$Q3678,FALSE)*WindSpeedStep*$T$3:$T$1003)</f>
        <v>1678.2858504382416</v>
      </c>
      <c r="P3678" s="43">
        <f t="shared" si="230"/>
        <v>1.0179883664863127</v>
      </c>
      <c r="Q3678" s="43">
        <f t="shared" si="231"/>
        <v>1.0272334676955728</v>
      </c>
    </row>
    <row r="3679" spans="5:17" x14ac:dyDescent="0.2">
      <c r="E3679" s="16">
        <v>40977.340277777781</v>
      </c>
      <c r="F3679" s="22">
        <v>10.99</v>
      </c>
      <c r="G3679" s="22">
        <v>11.18676735033455</v>
      </c>
      <c r="H3679" s="25">
        <v>9.8271155595996362E-2</v>
      </c>
      <c r="I3679" s="3">
        <f t="shared" si="228"/>
        <v>1901.3299999999495</v>
      </c>
      <c r="J3679" s="3">
        <f t="shared" si="229"/>
        <v>1919.9599999999837</v>
      </c>
      <c r="K3679" s="3">
        <f>MIN(J3679-M3679+N3679,'Power Look Up'!$F$4)</f>
        <v>1923.0840420215554</v>
      </c>
      <c r="M3679" s="51">
        <f t="array" ref="M3679">_xlfn.SUM(_xlfn.NORM.DIST($S$3:$S$1003,$G3679,$P3679,FALSE)*WindSpeedStep*$T$3:$T$1003)</f>
        <v>1897.5090562043536</v>
      </c>
      <c r="N3679" s="51">
        <f t="array" ref="N3679">_xlfn.SUM(_xlfn.NORM.DIST($S$3:$S$1003,$G3679,$Q3679,FALSE)*WindSpeedStep*$T$3:$T$1003)</f>
        <v>1900.6330982259253</v>
      </c>
      <c r="P3679" s="43">
        <f t="shared" si="230"/>
        <v>1.118676735033455</v>
      </c>
      <c r="Q3679" s="43">
        <f t="shared" si="231"/>
        <v>1.0993365549009386</v>
      </c>
    </row>
    <row r="3680" spans="5:17" x14ac:dyDescent="0.2">
      <c r="E3680" s="16">
        <v>40977.347222222219</v>
      </c>
      <c r="F3680" s="22">
        <v>10.82</v>
      </c>
      <c r="G3680" s="22">
        <v>11.159933751523955</v>
      </c>
      <c r="H3680" s="25">
        <v>9.4269870609981515E-2</v>
      </c>
      <c r="I3680" s="3">
        <f t="shared" si="228"/>
        <v>1855.9399999999503</v>
      </c>
      <c r="J3680" s="3">
        <f t="shared" si="229"/>
        <v>1917.4399999999837</v>
      </c>
      <c r="K3680" s="3">
        <f>MIN(J3680-M3680+N3680,'Power Look Up'!$F$4)</f>
        <v>1927.8231172601156</v>
      </c>
      <c r="M3680" s="51">
        <f t="array" ref="M3680">_xlfn.SUM(_xlfn.NORM.DIST($S$3:$S$1003,$G3680,$P3680,FALSE)*WindSpeedStep*$T$3:$T$1003)</f>
        <v>1893.6978116815155</v>
      </c>
      <c r="N3680" s="51">
        <f t="array" ref="N3680">_xlfn.SUM(_xlfn.NORM.DIST($S$3:$S$1003,$G3680,$Q3680,FALSE)*WindSpeedStep*$T$3:$T$1003)</f>
        <v>1904.0809289416475</v>
      </c>
      <c r="P3680" s="43">
        <f t="shared" si="230"/>
        <v>1.1159933751523956</v>
      </c>
      <c r="Q3680" s="43">
        <f t="shared" si="231"/>
        <v>1.0520455107721287</v>
      </c>
    </row>
    <row r="3681" spans="5:17" x14ac:dyDescent="0.2">
      <c r="E3681" s="16">
        <v>40977.354166666664</v>
      </c>
      <c r="F3681" s="22">
        <v>10.95</v>
      </c>
      <c r="G3681" s="22">
        <v>11.166429900142663</v>
      </c>
      <c r="H3681" s="25">
        <v>8.9497716894977167E-2</v>
      </c>
      <c r="I3681" s="3">
        <f t="shared" si="228"/>
        <v>1890.6499999999496</v>
      </c>
      <c r="J3681" s="3">
        <f t="shared" si="229"/>
        <v>1918.2799999999838</v>
      </c>
      <c r="K3681" s="3">
        <f>MIN(J3681-M3681+N3681,'Power Look Up'!$F$4)</f>
        <v>1937.2667129907375</v>
      </c>
      <c r="M3681" s="51">
        <f t="array" ref="M3681">_xlfn.SUM(_xlfn.NORM.DIST($S$3:$S$1003,$G3681,$P3681,FALSE)*WindSpeedStep*$T$3:$T$1003)</f>
        <v>1894.6296064326896</v>
      </c>
      <c r="N3681" s="51">
        <f t="array" ref="N3681">_xlfn.SUM(_xlfn.NORM.DIST($S$3:$S$1003,$G3681,$Q3681,FALSE)*WindSpeedStep*$T$3:$T$1003)</f>
        <v>1913.6163194234432</v>
      </c>
      <c r="P3681" s="43">
        <f t="shared" si="230"/>
        <v>1.1166429900142665</v>
      </c>
      <c r="Q3681" s="43">
        <f t="shared" si="231"/>
        <v>0.99936998193057625</v>
      </c>
    </row>
    <row r="3682" spans="5:17" x14ac:dyDescent="0.2">
      <c r="E3682" s="16">
        <v>40977.361111111109</v>
      </c>
      <c r="F3682" s="22">
        <v>11.54</v>
      </c>
      <c r="G3682" s="22">
        <v>11.481351157905021</v>
      </c>
      <c r="H3682" s="25">
        <v>7.8856152512998282E-2</v>
      </c>
      <c r="I3682" s="3">
        <f t="shared" si="228"/>
        <v>1949.3599999999831</v>
      </c>
      <c r="J3682" s="3">
        <f t="shared" si="229"/>
        <v>1944.3199999999831</v>
      </c>
      <c r="K3682" s="3">
        <f>MIN(J3682-M3682+N3682,'Power Look Up'!$F$4)</f>
        <v>1978.7711904028404</v>
      </c>
      <c r="M3682" s="51">
        <f t="array" ref="M3682">_xlfn.SUM(_xlfn.NORM.DIST($S$3:$S$1003,$G3682,$P3682,FALSE)*WindSpeedStep*$T$3:$T$1003)</f>
        <v>1933.160596363381</v>
      </c>
      <c r="N3682" s="51">
        <f t="array" ref="N3682">_xlfn.SUM(_xlfn.NORM.DIST($S$3:$S$1003,$G3682,$Q3682,FALSE)*WindSpeedStep*$T$3:$T$1003)</f>
        <v>1967.6117867662383</v>
      </c>
      <c r="P3682" s="43">
        <f t="shared" si="230"/>
        <v>1.1481351157905022</v>
      </c>
      <c r="Q3682" s="43">
        <f t="shared" si="231"/>
        <v>0.90537517796304767</v>
      </c>
    </row>
    <row r="3683" spans="5:17" x14ac:dyDescent="0.2">
      <c r="E3683" s="16">
        <v>40977.368055555555</v>
      </c>
      <c r="F3683" s="22">
        <v>11.1</v>
      </c>
      <c r="G3683" s="22">
        <v>11.25549028908128</v>
      </c>
      <c r="H3683" s="25">
        <v>9.3693693693693694E-2</v>
      </c>
      <c r="I3683" s="3">
        <f t="shared" si="228"/>
        <v>1912.3999999999839</v>
      </c>
      <c r="J3683" s="3">
        <f t="shared" si="229"/>
        <v>1925.8399999999835</v>
      </c>
      <c r="K3683" s="3">
        <f>MIN(J3683-M3683+N3683,'Power Look Up'!$F$4)</f>
        <v>1937.0846667748274</v>
      </c>
      <c r="M3683" s="51">
        <f t="array" ref="M3683">_xlfn.SUM(_xlfn.NORM.DIST($S$3:$S$1003,$G3683,$P3683,FALSE)*WindSpeedStep*$T$3:$T$1003)</f>
        <v>1906.822786288931</v>
      </c>
      <c r="N3683" s="51">
        <f t="array" ref="N3683">_xlfn.SUM(_xlfn.NORM.DIST($S$3:$S$1003,$G3683,$Q3683,FALSE)*WindSpeedStep*$T$3:$T$1003)</f>
        <v>1918.0674530637748</v>
      </c>
      <c r="P3683" s="43">
        <f t="shared" si="230"/>
        <v>1.125549028908128</v>
      </c>
      <c r="Q3683" s="43">
        <f t="shared" si="231"/>
        <v>1.0545684595175253</v>
      </c>
    </row>
    <row r="3684" spans="5:17" x14ac:dyDescent="0.2">
      <c r="E3684" s="16">
        <v>40977.375</v>
      </c>
      <c r="F3684" s="22">
        <v>11.14</v>
      </c>
      <c r="G3684" s="22">
        <v>11.424525490723513</v>
      </c>
      <c r="H3684" s="25">
        <v>0.10951526032315978</v>
      </c>
      <c r="I3684" s="3">
        <f t="shared" si="228"/>
        <v>1915.7599999999838</v>
      </c>
      <c r="J3684" s="3">
        <f t="shared" si="229"/>
        <v>1939.2799999999834</v>
      </c>
      <c r="K3684" s="3">
        <f>MIN(J3684-M3684+N3684,'Power Look Up'!$F$4)</f>
        <v>1922.8374078541974</v>
      </c>
      <c r="M3684" s="51">
        <f t="array" ref="M3684">_xlfn.SUM(_xlfn.NORM.DIST($S$3:$S$1003,$G3684,$P3684,FALSE)*WindSpeedStep*$T$3:$T$1003)</f>
        <v>1927.1221613205316</v>
      </c>
      <c r="N3684" s="51">
        <f t="array" ref="N3684">_xlfn.SUM(_xlfn.NORM.DIST($S$3:$S$1003,$G3684,$Q3684,FALSE)*WindSpeedStep*$T$3:$T$1003)</f>
        <v>1910.6795691747457</v>
      </c>
      <c r="P3684" s="43">
        <f t="shared" si="230"/>
        <v>1.1424525490723514</v>
      </c>
      <c r="Q3684" s="43">
        <f t="shared" si="231"/>
        <v>1.2511598831851602</v>
      </c>
    </row>
    <row r="3685" spans="5:17" x14ac:dyDescent="0.2">
      <c r="E3685" s="16">
        <v>40977.381944444445</v>
      </c>
      <c r="F3685" s="22">
        <v>12.16</v>
      </c>
      <c r="G3685" s="22">
        <v>12.274503117755351</v>
      </c>
      <c r="H3685" s="25">
        <v>0.11595394736842105</v>
      </c>
      <c r="I3685" s="3">
        <f t="shared" si="228"/>
        <v>1989.7599999999977</v>
      </c>
      <c r="J3685" s="3">
        <f t="shared" si="229"/>
        <v>1990.9699999999975</v>
      </c>
      <c r="K3685" s="3">
        <f>MIN(J3685-M3685+N3685,'Power Look Up'!$F$4)</f>
        <v>1972.2855841279595</v>
      </c>
      <c r="M3685" s="51">
        <f t="array" ref="M3685">_xlfn.SUM(_xlfn.NORM.DIST($S$3:$S$1003,$G3685,$P3685,FALSE)*WindSpeedStep*$T$3:$T$1003)</f>
        <v>1985.210875685051</v>
      </c>
      <c r="N3685" s="51">
        <f t="array" ref="N3685">_xlfn.SUM(_xlfn.NORM.DIST($S$3:$S$1003,$G3685,$Q3685,FALSE)*WindSpeedStep*$T$3:$T$1003)</f>
        <v>1966.5264598130129</v>
      </c>
      <c r="P3685" s="43">
        <f t="shared" si="230"/>
        <v>1.2274503117755353</v>
      </c>
      <c r="Q3685" s="43">
        <f t="shared" si="231"/>
        <v>1.4232770884897241</v>
      </c>
    </row>
    <row r="3686" spans="5:17" x14ac:dyDescent="0.2">
      <c r="E3686" s="16">
        <v>40977.388888888891</v>
      </c>
      <c r="F3686" s="22">
        <v>12.43</v>
      </c>
      <c r="G3686" s="22">
        <v>12.484263057090997</v>
      </c>
      <c r="H3686" s="25">
        <v>0.11745776347546259</v>
      </c>
      <c r="I3686" s="3">
        <f t="shared" si="228"/>
        <v>1992.7299999999975</v>
      </c>
      <c r="J3686" s="3">
        <f t="shared" si="229"/>
        <v>1993.2799999999975</v>
      </c>
      <c r="K3686" s="3">
        <f>MIN(J3686-M3686+N3686,'Power Look Up'!$F$4)</f>
        <v>1975.4405049226559</v>
      </c>
      <c r="M3686" s="51">
        <f t="array" ref="M3686">_xlfn.SUM(_xlfn.NORM.DIST($S$3:$S$1003,$G3686,$P3686,FALSE)*WindSpeedStep*$T$3:$T$1003)</f>
        <v>1991.6858080098543</v>
      </c>
      <c r="N3686" s="51">
        <f t="array" ref="N3686">_xlfn.SUM(_xlfn.NORM.DIST($S$3:$S$1003,$G3686,$Q3686,FALSE)*WindSpeedStep*$T$3:$T$1003)</f>
        <v>1973.8463129325128</v>
      </c>
      <c r="P3686" s="43">
        <f t="shared" si="230"/>
        <v>1.2484263057090998</v>
      </c>
      <c r="Q3686" s="43">
        <f t="shared" si="231"/>
        <v>1.46637361732525</v>
      </c>
    </row>
    <row r="3687" spans="5:17" x14ac:dyDescent="0.2">
      <c r="E3687" s="16">
        <v>40977.395833333336</v>
      </c>
      <c r="F3687" s="22">
        <v>12.1</v>
      </c>
      <c r="G3687" s="22">
        <v>12.109399539044331</v>
      </c>
      <c r="H3687" s="25">
        <v>0.10743801652892562</v>
      </c>
      <c r="I3687" s="3">
        <f t="shared" si="228"/>
        <v>1989.0999999999976</v>
      </c>
      <c r="J3687" s="3">
        <f t="shared" si="229"/>
        <v>1989.2099999999978</v>
      </c>
      <c r="K3687" s="3">
        <f>MIN(J3687-M3687+N3687,'Power Look Up'!$F$4)</f>
        <v>1979.8735066540683</v>
      </c>
      <c r="M3687" s="51">
        <f t="array" ref="M3687">_xlfn.SUM(_xlfn.NORM.DIST($S$3:$S$1003,$G3687,$P3687,FALSE)*WindSpeedStep*$T$3:$T$1003)</f>
        <v>1978.4206201952366</v>
      </c>
      <c r="N3687" s="51">
        <f t="array" ref="N3687">_xlfn.SUM(_xlfn.NORM.DIST($S$3:$S$1003,$G3687,$Q3687,FALSE)*WindSpeedStep*$T$3:$T$1003)</f>
        <v>1969.084126849307</v>
      </c>
      <c r="P3687" s="43">
        <f t="shared" si="230"/>
        <v>1.2109399539044332</v>
      </c>
      <c r="Q3687" s="43">
        <f t="shared" si="231"/>
        <v>1.3010098678312092</v>
      </c>
    </row>
    <row r="3688" spans="5:17" x14ac:dyDescent="0.2">
      <c r="E3688" s="16">
        <v>40977.4375</v>
      </c>
      <c r="F3688" s="22">
        <v>10.55</v>
      </c>
      <c r="G3688" s="22">
        <v>10.508501165554899</v>
      </c>
      <c r="H3688" s="25">
        <v>9.8578199052132692E-2</v>
      </c>
      <c r="I3688" s="3">
        <f t="shared" si="228"/>
        <v>1783.8499999999517</v>
      </c>
      <c r="J3688" s="3">
        <f t="shared" si="229"/>
        <v>1773.1699999999521</v>
      </c>
      <c r="K3688" s="3">
        <f>MIN(J3688-M3688+N3688,'Power Look Up'!$F$4)</f>
        <v>1775.4869627615506</v>
      </c>
      <c r="M3688" s="51">
        <f t="array" ref="M3688">_xlfn.SUM(_xlfn.NORM.DIST($S$3:$S$1003,$G3688,$P3688,FALSE)*WindSpeedStep*$T$3:$T$1003)</f>
        <v>1768.1114898439421</v>
      </c>
      <c r="N3688" s="51">
        <f t="array" ref="N3688">_xlfn.SUM(_xlfn.NORM.DIST($S$3:$S$1003,$G3688,$Q3688,FALSE)*WindSpeedStep*$T$3:$T$1003)</f>
        <v>1770.4284526055405</v>
      </c>
      <c r="P3688" s="43">
        <f t="shared" si="230"/>
        <v>1.05085011655549</v>
      </c>
      <c r="Q3688" s="43">
        <f t="shared" si="231"/>
        <v>1.0359091196376391</v>
      </c>
    </row>
    <row r="3689" spans="5:17" x14ac:dyDescent="0.2">
      <c r="E3689" s="16">
        <v>40977.444444444445</v>
      </c>
      <c r="F3689" s="22">
        <v>10.64</v>
      </c>
      <c r="G3689" s="22">
        <v>10.736615972530124</v>
      </c>
      <c r="H3689" s="25">
        <v>0.10808270676691728</v>
      </c>
      <c r="I3689" s="3">
        <f t="shared" si="228"/>
        <v>1807.8799999999512</v>
      </c>
      <c r="J3689" s="3">
        <f t="shared" si="229"/>
        <v>1834.5799999999508</v>
      </c>
      <c r="K3689" s="3">
        <f>MIN(J3689-M3689+N3689,'Power Look Up'!$F$4)</f>
        <v>1820.324906279892</v>
      </c>
      <c r="M3689" s="51">
        <f t="array" ref="M3689">_xlfn.SUM(_xlfn.NORM.DIST($S$3:$S$1003,$G3689,$P3689,FALSE)*WindSpeedStep*$T$3:$T$1003)</f>
        <v>1819.6105176362948</v>
      </c>
      <c r="N3689" s="51">
        <f t="array" ref="N3689">_xlfn.SUM(_xlfn.NORM.DIST($S$3:$S$1003,$G3689,$Q3689,FALSE)*WindSpeedStep*$T$3:$T$1003)</f>
        <v>1805.3554239162361</v>
      </c>
      <c r="P3689" s="43">
        <f t="shared" si="230"/>
        <v>1.0736615972530126</v>
      </c>
      <c r="Q3689" s="43">
        <f t="shared" si="231"/>
        <v>1.1604425158279739</v>
      </c>
    </row>
    <row r="3690" spans="5:17" x14ac:dyDescent="0.2">
      <c r="E3690" s="16">
        <v>40977.451388888891</v>
      </c>
      <c r="F3690" s="22">
        <v>11.03</v>
      </c>
      <c r="G3690" s="22">
        <v>11.121161042367925</v>
      </c>
      <c r="H3690" s="25">
        <v>7.5249320036264736E-2</v>
      </c>
      <c r="I3690" s="3">
        <f t="shared" si="228"/>
        <v>1906.5199999999841</v>
      </c>
      <c r="J3690" s="3">
        <f t="shared" si="229"/>
        <v>1914.0799999999838</v>
      </c>
      <c r="K3690" s="3">
        <f>MIN(J3690-M3690+N3690,'Power Look Up'!$F$4)</f>
        <v>1958.7894862452642</v>
      </c>
      <c r="M3690" s="51">
        <f t="array" ref="M3690">_xlfn.SUM(_xlfn.NORM.DIST($S$3:$S$1003,$G3690,$P3690,FALSE)*WindSpeedStep*$T$3:$T$1003)</f>
        <v>1888.0137634044183</v>
      </c>
      <c r="N3690" s="51">
        <f t="array" ref="N3690">_xlfn.SUM(_xlfn.NORM.DIST($S$3:$S$1003,$G3690,$Q3690,FALSE)*WindSpeedStep*$T$3:$T$1003)</f>
        <v>1932.7232496496988</v>
      </c>
      <c r="P3690" s="43">
        <f t="shared" si="230"/>
        <v>1.1121161042367926</v>
      </c>
      <c r="Q3690" s="43">
        <f t="shared" si="231"/>
        <v>0.83685980645198355</v>
      </c>
    </row>
    <row r="3691" spans="5:17" x14ac:dyDescent="0.2">
      <c r="E3691" s="16">
        <v>40977.458333333336</v>
      </c>
      <c r="F3691" s="22">
        <v>11.14</v>
      </c>
      <c r="G3691" s="22">
        <v>11.286593494957698</v>
      </c>
      <c r="H3691" s="25">
        <v>9.9640933572710949E-2</v>
      </c>
      <c r="I3691" s="3">
        <f t="shared" si="228"/>
        <v>1915.7599999999838</v>
      </c>
      <c r="J3691" s="3">
        <f t="shared" si="229"/>
        <v>1928.3599999999835</v>
      </c>
      <c r="K3691" s="3">
        <f>MIN(J3691-M3691+N3691,'Power Look Up'!$F$4)</f>
        <v>1928.9979450239653</v>
      </c>
      <c r="M3691" s="51">
        <f t="array" ref="M3691">_xlfn.SUM(_xlfn.NORM.DIST($S$3:$S$1003,$G3691,$P3691,FALSE)*WindSpeedStep*$T$3:$T$1003)</f>
        <v>1910.8312449674922</v>
      </c>
      <c r="N3691" s="51">
        <f t="array" ref="N3691">_xlfn.SUM(_xlfn.NORM.DIST($S$3:$S$1003,$G3691,$Q3691,FALSE)*WindSpeedStep*$T$3:$T$1003)</f>
        <v>1911.469189991474</v>
      </c>
      <c r="P3691" s="43">
        <f t="shared" si="230"/>
        <v>1.1286593494957697</v>
      </c>
      <c r="Q3691" s="43">
        <f t="shared" si="231"/>
        <v>1.1246067126932715</v>
      </c>
    </row>
    <row r="3692" spans="5:17" x14ac:dyDescent="0.2">
      <c r="E3692" s="16">
        <v>40977.465277777781</v>
      </c>
      <c r="F3692" s="22">
        <v>11.61</v>
      </c>
      <c r="G3692" s="22">
        <v>11.772369977785489</v>
      </c>
      <c r="H3692" s="25">
        <v>8.9577950043066332E-2</v>
      </c>
      <c r="I3692" s="3">
        <f t="shared" si="228"/>
        <v>1955.239999999983</v>
      </c>
      <c r="J3692" s="3">
        <f t="shared" si="229"/>
        <v>1968.6799999999826</v>
      </c>
      <c r="K3692" s="3">
        <f>MIN(J3692-M3692+N3692,'Power Look Up'!$F$4)</f>
        <v>1983.7258500237547</v>
      </c>
      <c r="M3692" s="51">
        <f t="array" ref="M3692">_xlfn.SUM(_xlfn.NORM.DIST($S$3:$S$1003,$G3692,$P3692,FALSE)*WindSpeedStep*$T$3:$T$1003)</f>
        <v>1958.5781917192353</v>
      </c>
      <c r="N3692" s="51">
        <f t="array" ref="N3692">_xlfn.SUM(_xlfn.NORM.DIST($S$3:$S$1003,$G3692,$Q3692,FALSE)*WindSpeedStep*$T$3:$T$1003)</f>
        <v>1973.6240417430074</v>
      </c>
      <c r="P3692" s="43">
        <f t="shared" si="230"/>
        <v>1.1772369977785491</v>
      </c>
      <c r="Q3692" s="43">
        <f t="shared" si="231"/>
        <v>1.0545447697585624</v>
      </c>
    </row>
    <row r="3693" spans="5:17" x14ac:dyDescent="0.2">
      <c r="E3693" s="16">
        <v>40977.472222222219</v>
      </c>
      <c r="F3693" s="22">
        <v>11.84</v>
      </c>
      <c r="G3693" s="22">
        <v>12.114694637659143</v>
      </c>
      <c r="H3693" s="25">
        <v>0.10135135135135134</v>
      </c>
      <c r="I3693" s="3">
        <f t="shared" si="228"/>
        <v>1974.5599999999824</v>
      </c>
      <c r="J3693" s="3">
        <f t="shared" si="229"/>
        <v>1989.2099999999978</v>
      </c>
      <c r="K3693" s="3">
        <f>MIN(J3693-M3693+N3693,'Power Look Up'!$F$4)</f>
        <v>1987.5648967270506</v>
      </c>
      <c r="M3693" s="51">
        <f t="array" ref="M3693">_xlfn.SUM(_xlfn.NORM.DIST($S$3:$S$1003,$G3693,$P3693,FALSE)*WindSpeedStep*$T$3:$T$1003)</f>
        <v>1978.6648803788532</v>
      </c>
      <c r="N3693" s="51">
        <f t="array" ref="N3693">_xlfn.SUM(_xlfn.NORM.DIST($S$3:$S$1003,$G3693,$Q3693,FALSE)*WindSpeedStep*$T$3:$T$1003)</f>
        <v>1977.0197771059061</v>
      </c>
      <c r="P3693" s="43">
        <f t="shared" si="230"/>
        <v>1.2114694637659145</v>
      </c>
      <c r="Q3693" s="43">
        <f t="shared" si="231"/>
        <v>1.2278406727357238</v>
      </c>
    </row>
    <row r="3694" spans="5:17" x14ac:dyDescent="0.2">
      <c r="E3694" s="16">
        <v>40977.479166666664</v>
      </c>
      <c r="F3694" s="22">
        <v>11.58</v>
      </c>
      <c r="G3694" s="22">
        <v>11.692807425100094</v>
      </c>
      <c r="H3694" s="25">
        <v>8.9810017271157172E-2</v>
      </c>
      <c r="I3694" s="3">
        <f t="shared" si="228"/>
        <v>1952.719999999983</v>
      </c>
      <c r="J3694" s="3">
        <f t="shared" si="229"/>
        <v>1961.9599999999828</v>
      </c>
      <c r="K3694" s="3">
        <f>MIN(J3694-M3694+N3694,'Power Look Up'!$F$4)</f>
        <v>1977.3417198145098</v>
      </c>
      <c r="M3694" s="51">
        <f t="array" ref="M3694">_xlfn.SUM(_xlfn.NORM.DIST($S$3:$S$1003,$G3694,$P3694,FALSE)*WindSpeedStep*$T$3:$T$1003)</f>
        <v>1952.4839193376881</v>
      </c>
      <c r="N3694" s="51">
        <f t="array" ref="N3694">_xlfn.SUM(_xlfn.NORM.DIST($S$3:$S$1003,$G3694,$Q3694,FALSE)*WindSpeedStep*$T$3:$T$1003)</f>
        <v>1967.8656391522152</v>
      </c>
      <c r="P3694" s="43">
        <f t="shared" si="230"/>
        <v>1.1692807425100094</v>
      </c>
      <c r="Q3694" s="43">
        <f t="shared" si="231"/>
        <v>1.0501312367965543</v>
      </c>
    </row>
    <row r="3695" spans="5:17" x14ac:dyDescent="0.2">
      <c r="E3695" s="16">
        <v>40977.486111111109</v>
      </c>
      <c r="F3695" s="22">
        <v>11.2</v>
      </c>
      <c r="G3695" s="22">
        <v>11.47509581711582</v>
      </c>
      <c r="H3695" s="25">
        <v>0.11071428571428572</v>
      </c>
      <c r="I3695" s="3">
        <f t="shared" si="228"/>
        <v>1920.7999999999836</v>
      </c>
      <c r="J3695" s="3">
        <f t="shared" si="229"/>
        <v>1944.3199999999831</v>
      </c>
      <c r="K3695" s="3">
        <f>MIN(J3695-M3695+N3695,'Power Look Up'!$F$4)</f>
        <v>1926.0504318909288</v>
      </c>
      <c r="M3695" s="51">
        <f t="array" ref="M3695">_xlfn.SUM(_xlfn.NORM.DIST($S$3:$S$1003,$G3695,$P3695,FALSE)*WindSpeedStep*$T$3:$T$1003)</f>
        <v>1932.5143524143648</v>
      </c>
      <c r="N3695" s="51">
        <f t="array" ref="N3695">_xlfn.SUM(_xlfn.NORM.DIST($S$3:$S$1003,$G3695,$Q3695,FALSE)*WindSpeedStep*$T$3:$T$1003)</f>
        <v>1914.2447843053105</v>
      </c>
      <c r="P3695" s="43">
        <f t="shared" si="230"/>
        <v>1.1475095817115821</v>
      </c>
      <c r="Q3695" s="43">
        <f t="shared" si="231"/>
        <v>1.2704570368949659</v>
      </c>
    </row>
    <row r="3696" spans="5:17" x14ac:dyDescent="0.2">
      <c r="E3696" s="16">
        <v>40977.493055555555</v>
      </c>
      <c r="F3696" s="22">
        <v>11.08</v>
      </c>
      <c r="G3696" s="22">
        <v>11.203961565017952</v>
      </c>
      <c r="H3696" s="25">
        <v>0.10740072202166065</v>
      </c>
      <c r="I3696" s="3">
        <f t="shared" si="228"/>
        <v>1910.7199999999839</v>
      </c>
      <c r="J3696" s="3">
        <f t="shared" si="229"/>
        <v>1920.7999999999836</v>
      </c>
      <c r="K3696" s="3">
        <f>MIN(J3696-M3696+N3696,'Power Look Up'!$F$4)</f>
        <v>1907.4449678790966</v>
      </c>
      <c r="M3696" s="51">
        <f t="array" ref="M3696">_xlfn.SUM(_xlfn.NORM.DIST($S$3:$S$1003,$G3696,$P3696,FALSE)*WindSpeedStep*$T$3:$T$1003)</f>
        <v>1899.8991979755597</v>
      </c>
      <c r="N3696" s="51">
        <f t="array" ref="N3696">_xlfn.SUM(_xlfn.NORM.DIST($S$3:$S$1003,$G3696,$Q3696,FALSE)*WindSpeedStep*$T$3:$T$1003)</f>
        <v>1886.5441658546727</v>
      </c>
      <c r="P3696" s="43">
        <f t="shared" si="230"/>
        <v>1.1203961565017952</v>
      </c>
      <c r="Q3696" s="43">
        <f t="shared" si="231"/>
        <v>1.203313561585863</v>
      </c>
    </row>
    <row r="3697" spans="5:17" x14ac:dyDescent="0.2">
      <c r="E3697" s="16">
        <v>40977.5</v>
      </c>
      <c r="F3697" s="22">
        <v>10.84</v>
      </c>
      <c r="G3697" s="22">
        <v>11.133914511294753</v>
      </c>
      <c r="H3697" s="25">
        <v>9.963099630996311E-2</v>
      </c>
      <c r="I3697" s="3">
        <f t="shared" si="228"/>
        <v>1861.2799999999502</v>
      </c>
      <c r="J3697" s="3">
        <f t="shared" si="229"/>
        <v>1914.9199999999837</v>
      </c>
      <c r="K3697" s="3">
        <f>MIN(J3697-M3697+N3697,'Power Look Up'!$F$4)</f>
        <v>1915.5910428661859</v>
      </c>
      <c r="M3697" s="51">
        <f t="array" ref="M3697">_xlfn.SUM(_xlfn.NORM.DIST($S$3:$S$1003,$G3697,$P3697,FALSE)*WindSpeedStep*$T$3:$T$1003)</f>
        <v>1889.9067015465628</v>
      </c>
      <c r="N3697" s="51">
        <f t="array" ref="N3697">_xlfn.SUM(_xlfn.NORM.DIST($S$3:$S$1003,$G3697,$Q3697,FALSE)*WindSpeedStep*$T$3:$T$1003)</f>
        <v>1890.577744412765</v>
      </c>
      <c r="P3697" s="43">
        <f t="shared" si="230"/>
        <v>1.1133914511294754</v>
      </c>
      <c r="Q3697" s="43">
        <f t="shared" si="231"/>
        <v>1.1092829955902523</v>
      </c>
    </row>
    <row r="3698" spans="5:17" x14ac:dyDescent="0.2">
      <c r="E3698" s="16">
        <v>40977.506944444445</v>
      </c>
      <c r="F3698" s="22">
        <v>12.01</v>
      </c>
      <c r="G3698" s="22">
        <v>12.136190089456676</v>
      </c>
      <c r="H3698" s="25">
        <v>8.9925062447960044E-2</v>
      </c>
      <c r="I3698" s="3">
        <f t="shared" si="228"/>
        <v>1988.1099999999976</v>
      </c>
      <c r="J3698" s="3">
        <f t="shared" si="229"/>
        <v>1989.5399999999977</v>
      </c>
      <c r="K3698" s="3">
        <f>MIN(J3698-M3698+N3698,'Power Look Up'!$F$4)</f>
        <v>2000</v>
      </c>
      <c r="M3698" s="51">
        <f t="array" ref="M3698">_xlfn.SUM(_xlfn.NORM.DIST($S$3:$S$1003,$G3698,$P3698,FALSE)*WindSpeedStep*$T$3:$T$1003)</f>
        <v>1979.6375328100733</v>
      </c>
      <c r="N3698" s="51">
        <f t="array" ref="N3698">_xlfn.SUM(_xlfn.NORM.DIST($S$3:$S$1003,$G3698,$Q3698,FALSE)*WindSpeedStep*$T$3:$T$1003)</f>
        <v>1990.9886397346258</v>
      </c>
      <c r="P3698" s="43">
        <f t="shared" si="230"/>
        <v>1.2136190089456678</v>
      </c>
      <c r="Q3698" s="43">
        <f t="shared" si="231"/>
        <v>1.0913476516747054</v>
      </c>
    </row>
    <row r="3699" spans="5:17" x14ac:dyDescent="0.2">
      <c r="E3699" s="16">
        <v>40977.513888888891</v>
      </c>
      <c r="F3699" s="22">
        <v>11.94</v>
      </c>
      <c r="G3699" s="22">
        <v>11.975307735840818</v>
      </c>
      <c r="H3699" s="25">
        <v>8.3752093802345065E-2</v>
      </c>
      <c r="I3699" s="3">
        <f t="shared" si="228"/>
        <v>1982.9599999999823</v>
      </c>
      <c r="J3699" s="3">
        <f t="shared" si="229"/>
        <v>1986.3199999999822</v>
      </c>
      <c r="K3699" s="3">
        <f>MIN(J3699-M3699+N3699,'Power Look Up'!$F$4)</f>
        <v>2000</v>
      </c>
      <c r="M3699" s="51">
        <f t="array" ref="M3699">_xlfn.SUM(_xlfn.NORM.DIST($S$3:$S$1003,$G3699,$P3699,FALSE)*WindSpeedStep*$T$3:$T$1003)</f>
        <v>1971.5856330897973</v>
      </c>
      <c r="N3699" s="51">
        <f t="array" ref="N3699">_xlfn.SUM(_xlfn.NORM.DIST($S$3:$S$1003,$G3699,$Q3699,FALSE)*WindSpeedStep*$T$3:$T$1003)</f>
        <v>1991.5885354951533</v>
      </c>
      <c r="P3699" s="43">
        <f t="shared" si="230"/>
        <v>1.1975307735840819</v>
      </c>
      <c r="Q3699" s="43">
        <f t="shared" si="231"/>
        <v>1.0029570968040886</v>
      </c>
    </row>
    <row r="3700" spans="5:17" x14ac:dyDescent="0.2">
      <c r="E3700" s="16">
        <v>40977.520833333336</v>
      </c>
      <c r="F3700" s="22">
        <v>11.7</v>
      </c>
      <c r="G3700" s="22">
        <v>11.72310525090346</v>
      </c>
      <c r="H3700" s="25">
        <v>8.2051282051282051E-2</v>
      </c>
      <c r="I3700" s="3">
        <f t="shared" si="228"/>
        <v>1962.7999999999827</v>
      </c>
      <c r="J3700" s="3">
        <f t="shared" si="229"/>
        <v>1964.4799999999827</v>
      </c>
      <c r="K3700" s="3">
        <f>MIN(J3700-M3700+N3700,'Power Look Up'!$F$4)</f>
        <v>1990.4860172447866</v>
      </c>
      <c r="M3700" s="51">
        <f t="array" ref="M3700">_xlfn.SUM(_xlfn.NORM.DIST($S$3:$S$1003,$G3700,$P3700,FALSE)*WindSpeedStep*$T$3:$T$1003)</f>
        <v>1954.8756472190501</v>
      </c>
      <c r="N3700" s="51">
        <f t="array" ref="N3700">_xlfn.SUM(_xlfn.NORM.DIST($S$3:$S$1003,$G3700,$Q3700,FALSE)*WindSpeedStep*$T$3:$T$1003)</f>
        <v>1980.8816644638539</v>
      </c>
      <c r="P3700" s="43">
        <f t="shared" si="230"/>
        <v>1.1723105250903461</v>
      </c>
      <c r="Q3700" s="43">
        <f t="shared" si="231"/>
        <v>0.96189581545874547</v>
      </c>
    </row>
    <row r="3701" spans="5:17" x14ac:dyDescent="0.2">
      <c r="E3701" s="16">
        <v>40977.527777777781</v>
      </c>
      <c r="F3701" s="22">
        <v>10.07</v>
      </c>
      <c r="G3701" s="22">
        <v>10.141536061634477</v>
      </c>
      <c r="H3701" s="25">
        <v>0.13406156901688182</v>
      </c>
      <c r="I3701" s="3">
        <f t="shared" si="228"/>
        <v>1655.6899999999546</v>
      </c>
      <c r="J3701" s="3">
        <f t="shared" si="229"/>
        <v>1674.3799999999542</v>
      </c>
      <c r="K3701" s="3">
        <f>MIN(J3701-M3701+N3701,'Power Look Up'!$F$4)</f>
        <v>1630.9813071288104</v>
      </c>
      <c r="M3701" s="51">
        <f t="array" ref="M3701">_xlfn.SUM(_xlfn.NORM.DIST($S$3:$S$1003,$G3701,$P3701,FALSE)*WindSpeedStep*$T$3:$T$1003)</f>
        <v>1668.0537554620114</v>
      </c>
      <c r="N3701" s="51">
        <f t="array" ref="N3701">_xlfn.SUM(_xlfn.NORM.DIST($S$3:$S$1003,$G3701,$Q3701,FALSE)*WindSpeedStep*$T$3:$T$1003)</f>
        <v>1624.6550625908676</v>
      </c>
      <c r="P3701" s="43">
        <f t="shared" si="230"/>
        <v>1.0141536061634477</v>
      </c>
      <c r="Q3701" s="43">
        <f t="shared" si="231"/>
        <v>1.3595902366640062</v>
      </c>
    </row>
    <row r="3702" spans="5:17" x14ac:dyDescent="0.2">
      <c r="E3702" s="16">
        <v>40977.534722222219</v>
      </c>
      <c r="F3702" s="22">
        <v>10</v>
      </c>
      <c r="G3702" s="22">
        <v>10.142985500315396</v>
      </c>
      <c r="H3702" s="25">
        <v>0.14399999999999999</v>
      </c>
      <c r="I3702" s="3">
        <f t="shared" si="228"/>
        <v>1636.9999999999357</v>
      </c>
      <c r="J3702" s="3">
        <f t="shared" si="229"/>
        <v>1674.3799999999542</v>
      </c>
      <c r="K3702" s="3">
        <f>MIN(J3702-M3702+N3702,'Power Look Up'!$F$4)</f>
        <v>1618.2384318903105</v>
      </c>
      <c r="M3702" s="51">
        <f t="array" ref="M3702">_xlfn.SUM(_xlfn.NORM.DIST($S$3:$S$1003,$G3702,$P3702,FALSE)*WindSpeedStep*$T$3:$T$1003)</f>
        <v>1668.4888847146947</v>
      </c>
      <c r="N3702" s="51">
        <f t="array" ref="N3702">_xlfn.SUM(_xlfn.NORM.DIST($S$3:$S$1003,$G3702,$Q3702,FALSE)*WindSpeedStep*$T$3:$T$1003)</f>
        <v>1612.347316605051</v>
      </c>
      <c r="P3702" s="43">
        <f t="shared" si="230"/>
        <v>1.0142985500315396</v>
      </c>
      <c r="Q3702" s="43">
        <f t="shared" si="231"/>
        <v>1.4605899120454169</v>
      </c>
    </row>
    <row r="3703" spans="5:17" x14ac:dyDescent="0.2">
      <c r="E3703" s="16">
        <v>40977.541666666664</v>
      </c>
      <c r="F3703" s="22">
        <v>12.36</v>
      </c>
      <c r="G3703" s="22">
        <v>12.351418593701972</v>
      </c>
      <c r="H3703" s="25">
        <v>8.9805825242718462E-2</v>
      </c>
      <c r="I3703" s="3">
        <f t="shared" si="228"/>
        <v>1991.9599999999975</v>
      </c>
      <c r="J3703" s="3">
        <f t="shared" si="229"/>
        <v>1991.8499999999976</v>
      </c>
      <c r="K3703" s="3">
        <f>MIN(J3703-M3703+N3703,'Power Look Up'!$F$4)</f>
        <v>2000</v>
      </c>
      <c r="M3703" s="51">
        <f t="array" ref="M3703">_xlfn.SUM(_xlfn.NORM.DIST($S$3:$S$1003,$G3703,$P3703,FALSE)*WindSpeedStep*$T$3:$T$1003)</f>
        <v>1987.8394686437728</v>
      </c>
      <c r="N3703" s="51">
        <f t="array" ref="N3703">_xlfn.SUM(_xlfn.NORM.DIST($S$3:$S$1003,$G3703,$Q3703,FALSE)*WindSpeedStep*$T$3:$T$1003)</f>
        <v>1997.3982735228735</v>
      </c>
      <c r="P3703" s="43">
        <f t="shared" si="230"/>
        <v>1.2351418593701973</v>
      </c>
      <c r="Q3703" s="43">
        <f t="shared" si="231"/>
        <v>1.1092293397256627</v>
      </c>
    </row>
    <row r="3704" spans="5:17" x14ac:dyDescent="0.2">
      <c r="E3704" s="16">
        <v>40977.548611111109</v>
      </c>
      <c r="F3704" s="22">
        <v>13.19</v>
      </c>
      <c r="G3704" s="22">
        <v>13.206076292576615</v>
      </c>
      <c r="H3704" s="25">
        <v>9.855951478392723E-2</v>
      </c>
      <c r="I3704" s="3">
        <f t="shared" si="228"/>
        <v>1999.1899999999998</v>
      </c>
      <c r="J3704" s="3">
        <f t="shared" si="229"/>
        <v>1999.2099999999998</v>
      </c>
      <c r="K3704" s="3">
        <f>MIN(J3704-M3704+N3704,'Power Look Up'!$F$4)</f>
        <v>1999.8136828594033</v>
      </c>
      <c r="M3704" s="51">
        <f t="array" ref="M3704">_xlfn.SUM(_xlfn.NORM.DIST($S$3:$S$1003,$G3704,$P3704,FALSE)*WindSpeedStep*$T$3:$T$1003)</f>
        <v>2001.9636855200861</v>
      </c>
      <c r="N3704" s="51">
        <f t="array" ref="N3704">_xlfn.SUM(_xlfn.NORM.DIST($S$3:$S$1003,$G3704,$Q3704,FALSE)*WindSpeedStep*$T$3:$T$1003)</f>
        <v>2002.5673683794896</v>
      </c>
      <c r="P3704" s="43">
        <f t="shared" si="230"/>
        <v>1.3206076292576616</v>
      </c>
      <c r="Q3704" s="43">
        <f t="shared" si="231"/>
        <v>1.3015844715958758</v>
      </c>
    </row>
    <row r="3705" spans="5:17" x14ac:dyDescent="0.2">
      <c r="E3705" s="16">
        <v>40977.555555555555</v>
      </c>
      <c r="F3705" s="22">
        <v>13.16</v>
      </c>
      <c r="G3705" s="22">
        <v>13.234298762994387</v>
      </c>
      <c r="H3705" s="25">
        <v>9.9544072948328274E-2</v>
      </c>
      <c r="I3705" s="3">
        <f t="shared" si="228"/>
        <v>1999.1599999999999</v>
      </c>
      <c r="J3705" s="3">
        <f t="shared" si="229"/>
        <v>1999.2299999999998</v>
      </c>
      <c r="K3705" s="3">
        <f>MIN(J3705-M3705+N3705,'Power Look Up'!$F$4)</f>
        <v>1999.4178352860667</v>
      </c>
      <c r="M3705" s="51">
        <f t="array" ref="M3705">_xlfn.SUM(_xlfn.NORM.DIST($S$3:$S$1003,$G3705,$P3705,FALSE)*WindSpeedStep*$T$3:$T$1003)</f>
        <v>2002.1239980779869</v>
      </c>
      <c r="N3705" s="51">
        <f t="array" ref="N3705">_xlfn.SUM(_xlfn.NORM.DIST($S$3:$S$1003,$G3705,$Q3705,FALSE)*WindSpeedStep*$T$3:$T$1003)</f>
        <v>2002.3118333640539</v>
      </c>
      <c r="P3705" s="43">
        <f t="shared" si="230"/>
        <v>1.3234298762994388</v>
      </c>
      <c r="Q3705" s="43">
        <f t="shared" si="231"/>
        <v>1.3173960014834838</v>
      </c>
    </row>
    <row r="3706" spans="5:17" x14ac:dyDescent="0.2">
      <c r="E3706" s="16">
        <v>40977.5625</v>
      </c>
      <c r="F3706" s="22">
        <v>14.23</v>
      </c>
      <c r="G3706" s="22">
        <v>14.229325809522553</v>
      </c>
      <c r="H3706" s="25">
        <v>8.0815179198875611E-2</v>
      </c>
      <c r="I3706" s="3">
        <f t="shared" si="228"/>
        <v>2000</v>
      </c>
      <c r="J3706" s="3">
        <f t="shared" si="229"/>
        <v>2000</v>
      </c>
      <c r="K3706" s="3">
        <f>MIN(J3706-M3706+N3706,'Power Look Up'!$F$4)</f>
        <v>2000</v>
      </c>
      <c r="M3706" s="51">
        <f t="array" ref="M3706">_xlfn.SUM(_xlfn.NORM.DIST($S$3:$S$1003,$G3706,$P3706,FALSE)*WindSpeedStep*$T$3:$T$1003)</f>
        <v>2003.1886922215806</v>
      </c>
      <c r="N3706" s="51">
        <f t="array" ref="N3706">_xlfn.SUM(_xlfn.NORM.DIST($S$3:$S$1003,$G3706,$Q3706,FALSE)*WindSpeedStep*$T$3:$T$1003)</f>
        <v>2003.7353524364044</v>
      </c>
      <c r="P3706" s="43">
        <f t="shared" si="230"/>
        <v>1.4229325809522555</v>
      </c>
      <c r="Q3706" s="43">
        <f t="shared" si="231"/>
        <v>1.1499455151757509</v>
      </c>
    </row>
    <row r="3707" spans="5:17" x14ac:dyDescent="0.2">
      <c r="E3707" s="16">
        <v>40977.569444444445</v>
      </c>
      <c r="F3707" s="22">
        <v>13.76</v>
      </c>
      <c r="G3707" s="22">
        <v>13.7933111806813</v>
      </c>
      <c r="H3707" s="25">
        <v>8.6482558139534885E-2</v>
      </c>
      <c r="I3707" s="3">
        <f t="shared" si="228"/>
        <v>1999.7599999999998</v>
      </c>
      <c r="J3707" s="3">
        <f t="shared" si="229"/>
        <v>1999.7899999999997</v>
      </c>
      <c r="K3707" s="3">
        <f>MIN(J3707-M3707+N3707,'Power Look Up'!$F$4)</f>
        <v>2000</v>
      </c>
      <c r="M3707" s="51">
        <f t="array" ref="M3707">_xlfn.SUM(_xlfn.NORM.DIST($S$3:$S$1003,$G3707,$P3707,FALSE)*WindSpeedStep*$T$3:$T$1003)</f>
        <v>2003.4613615092326</v>
      </c>
      <c r="N3707" s="51">
        <f t="array" ref="N3707">_xlfn.SUM(_xlfn.NORM.DIST($S$3:$S$1003,$G3707,$Q3707,FALSE)*WindSpeedStep*$T$3:$T$1003)</f>
        <v>2005.1491976973709</v>
      </c>
      <c r="P3707" s="43">
        <f t="shared" si="230"/>
        <v>1.37933111806813</v>
      </c>
      <c r="Q3707" s="43">
        <f t="shared" si="231"/>
        <v>1.1928808361199672</v>
      </c>
    </row>
    <row r="3708" spans="5:17" x14ac:dyDescent="0.2">
      <c r="E3708" s="16">
        <v>40977.576388888891</v>
      </c>
      <c r="F3708" s="22">
        <v>12.27</v>
      </c>
      <c r="G3708" s="22">
        <v>12.289350216161429</v>
      </c>
      <c r="H3708" s="25">
        <v>0.11735941320293398</v>
      </c>
      <c r="I3708" s="3">
        <f t="shared" si="228"/>
        <v>1990.9699999999975</v>
      </c>
      <c r="J3708" s="3">
        <f t="shared" si="229"/>
        <v>1991.1899999999976</v>
      </c>
      <c r="K3708" s="3">
        <f>MIN(J3708-M3708+N3708,'Power Look Up'!$F$4)</f>
        <v>1970.9250320523229</v>
      </c>
      <c r="M3708" s="51">
        <f t="array" ref="M3708">_xlfn.SUM(_xlfn.NORM.DIST($S$3:$S$1003,$G3708,$P3708,FALSE)*WindSpeedStep*$T$3:$T$1003)</f>
        <v>1985.7429942988458</v>
      </c>
      <c r="N3708" s="51">
        <f t="array" ref="N3708">_xlfn.SUM(_xlfn.NORM.DIST($S$3:$S$1003,$G3708,$Q3708,FALSE)*WindSpeedStep*$T$3:$T$1003)</f>
        <v>1965.4780263511711</v>
      </c>
      <c r="P3708" s="43">
        <f t="shared" si="230"/>
        <v>1.228935021616143</v>
      </c>
      <c r="Q3708" s="43">
        <f t="shared" si="231"/>
        <v>1.4422709300140553</v>
      </c>
    </row>
    <row r="3709" spans="5:17" x14ac:dyDescent="0.2">
      <c r="E3709" s="16">
        <v>40977.583333333336</v>
      </c>
      <c r="F3709" s="22">
        <v>11.91</v>
      </c>
      <c r="G3709" s="22">
        <v>12.037471904370998</v>
      </c>
      <c r="H3709" s="25">
        <v>0.13098236775818639</v>
      </c>
      <c r="I3709" s="3">
        <f t="shared" si="228"/>
        <v>1980.4399999999823</v>
      </c>
      <c r="J3709" s="3">
        <f t="shared" si="229"/>
        <v>1988.4399999999976</v>
      </c>
      <c r="K3709" s="3">
        <f>MIN(J3709-M3709+N3709,'Power Look Up'!$F$4)</f>
        <v>1944.8506860185903</v>
      </c>
      <c r="M3709" s="51">
        <f t="array" ref="M3709">_xlfn.SUM(_xlfn.NORM.DIST($S$3:$S$1003,$G3709,$P3709,FALSE)*WindSpeedStep*$T$3:$T$1003)</f>
        <v>1974.9137505601623</v>
      </c>
      <c r="N3709" s="51">
        <f t="array" ref="N3709">_xlfn.SUM(_xlfn.NORM.DIST($S$3:$S$1003,$G3709,$Q3709,FALSE)*WindSpeedStep*$T$3:$T$1003)</f>
        <v>1931.324436578755</v>
      </c>
      <c r="P3709" s="43">
        <f t="shared" si="230"/>
        <v>1.2037471904370998</v>
      </c>
      <c r="Q3709" s="43">
        <f t="shared" si="231"/>
        <v>1.5766965718571584</v>
      </c>
    </row>
    <row r="3710" spans="5:17" x14ac:dyDescent="0.2">
      <c r="E3710" s="16">
        <v>40977.590277777781</v>
      </c>
      <c r="F3710" s="22">
        <v>12.16</v>
      </c>
      <c r="G3710" s="22">
        <v>12.025212426319236</v>
      </c>
      <c r="H3710" s="25">
        <v>9.3749999999999986E-2</v>
      </c>
      <c r="I3710" s="3">
        <f t="shared" si="228"/>
        <v>1989.7599999999977</v>
      </c>
      <c r="J3710" s="3">
        <f t="shared" si="229"/>
        <v>1988.3299999999977</v>
      </c>
      <c r="K3710" s="3">
        <f>MIN(J3710-M3710+N3710,'Power Look Up'!$F$4)</f>
        <v>1996.1362258128461</v>
      </c>
      <c r="M3710" s="51">
        <f t="array" ref="M3710">_xlfn.SUM(_xlfn.NORM.DIST($S$3:$S$1003,$G3710,$P3710,FALSE)*WindSpeedStep*$T$3:$T$1003)</f>
        <v>1974.2798454472952</v>
      </c>
      <c r="N3710" s="51">
        <f t="array" ref="N3710">_xlfn.SUM(_xlfn.NORM.DIST($S$3:$S$1003,$G3710,$Q3710,FALSE)*WindSpeedStep*$T$3:$T$1003)</f>
        <v>1982.0860712601436</v>
      </c>
      <c r="P3710" s="43">
        <f t="shared" si="230"/>
        <v>1.2025212426319236</v>
      </c>
      <c r="Q3710" s="43">
        <f t="shared" si="231"/>
        <v>1.1273636649674281</v>
      </c>
    </row>
    <row r="3711" spans="5:17" x14ac:dyDescent="0.2">
      <c r="E3711" s="16">
        <v>40977.597222222219</v>
      </c>
      <c r="F3711" s="22">
        <v>12.76</v>
      </c>
      <c r="G3711" s="22">
        <v>12.741135709414262</v>
      </c>
      <c r="H3711" s="25">
        <v>9.7178683385579945E-2</v>
      </c>
      <c r="I3711" s="3">
        <f t="shared" si="228"/>
        <v>1996.3599999999974</v>
      </c>
      <c r="J3711" s="3">
        <f t="shared" si="229"/>
        <v>1996.1399999999976</v>
      </c>
      <c r="K3711" s="3">
        <f>MIN(J3711-M3711+N3711,'Power Look Up'!$F$4)</f>
        <v>1998.0898540897274</v>
      </c>
      <c r="M3711" s="51">
        <f t="array" ref="M3711">_xlfn.SUM(_xlfn.NORM.DIST($S$3:$S$1003,$G3711,$P3711,FALSE)*WindSpeedStep*$T$3:$T$1003)</f>
        <v>1997.0551124269155</v>
      </c>
      <c r="N3711" s="51">
        <f t="array" ref="N3711">_xlfn.SUM(_xlfn.NORM.DIST($S$3:$S$1003,$G3711,$Q3711,FALSE)*WindSpeedStep*$T$3:$T$1003)</f>
        <v>1999.0049665166453</v>
      </c>
      <c r="P3711" s="43">
        <f t="shared" si="230"/>
        <v>1.2741135709414264</v>
      </c>
      <c r="Q3711" s="43">
        <f t="shared" si="231"/>
        <v>1.238166793077875</v>
      </c>
    </row>
    <row r="3712" spans="5:17" x14ac:dyDescent="0.2">
      <c r="E3712" s="16">
        <v>40977.604166666664</v>
      </c>
      <c r="F3712" s="22">
        <v>12.58</v>
      </c>
      <c r="G3712" s="22">
        <v>12.428574284799986</v>
      </c>
      <c r="H3712" s="25">
        <v>0.12241653418124007</v>
      </c>
      <c r="I3712" s="3">
        <f t="shared" si="228"/>
        <v>1994.3799999999976</v>
      </c>
      <c r="J3712" s="3">
        <f t="shared" si="229"/>
        <v>1992.7299999999975</v>
      </c>
      <c r="K3712" s="3">
        <f>MIN(J3712-M3712+N3712,'Power Look Up'!$F$4)</f>
        <v>1968.2644502553835</v>
      </c>
      <c r="M3712" s="51">
        <f t="array" ref="M3712">_xlfn.SUM(_xlfn.NORM.DIST($S$3:$S$1003,$G3712,$P3712,FALSE)*WindSpeedStep*$T$3:$T$1003)</f>
        <v>1990.1739792123531</v>
      </c>
      <c r="N3712" s="51">
        <f t="array" ref="N3712">_xlfn.SUM(_xlfn.NORM.DIST($S$3:$S$1003,$G3712,$Q3712,FALSE)*WindSpeedStep*$T$3:$T$1003)</f>
        <v>1965.7084294677391</v>
      </c>
      <c r="P3712" s="43">
        <f t="shared" si="230"/>
        <v>1.2428574284799987</v>
      </c>
      <c r="Q3712" s="43">
        <f t="shared" si="231"/>
        <v>1.5214629887592988</v>
      </c>
    </row>
    <row r="3713" spans="5:17" x14ac:dyDescent="0.2">
      <c r="E3713" s="16">
        <v>40977.611111111109</v>
      </c>
      <c r="F3713" s="22">
        <v>13.1</v>
      </c>
      <c r="G3713" s="22">
        <v>13.04114455905847</v>
      </c>
      <c r="H3713" s="25">
        <v>9.3129770992366412E-2</v>
      </c>
      <c r="I3713" s="3">
        <f t="shared" si="228"/>
        <v>1999.0999999999997</v>
      </c>
      <c r="J3713" s="3">
        <f t="shared" si="229"/>
        <v>1999.0399999999997</v>
      </c>
      <c r="K3713" s="3">
        <f>MIN(J3713-M3713+N3713,'Power Look Up'!$F$4)</f>
        <v>2000</v>
      </c>
      <c r="M3713" s="51">
        <f t="array" ref="M3713">_xlfn.SUM(_xlfn.NORM.DIST($S$3:$S$1003,$G3713,$P3713,FALSE)*WindSpeedStep*$T$3:$T$1003)</f>
        <v>2000.7600703010241</v>
      </c>
      <c r="N3713" s="51">
        <f t="array" ref="N3713">_xlfn.SUM(_xlfn.NORM.DIST($S$3:$S$1003,$G3713,$Q3713,FALSE)*WindSpeedStep*$T$3:$T$1003)</f>
        <v>2003.972429231035</v>
      </c>
      <c r="P3713" s="43">
        <f t="shared" si="230"/>
        <v>1.3041144559058471</v>
      </c>
      <c r="Q3713" s="43">
        <f t="shared" si="231"/>
        <v>1.2145188062634606</v>
      </c>
    </row>
    <row r="3714" spans="5:17" x14ac:dyDescent="0.2">
      <c r="E3714" s="16">
        <v>40977.805555555555</v>
      </c>
      <c r="F3714" s="22">
        <v>14.3</v>
      </c>
      <c r="G3714" s="22">
        <v>14.191210589624214</v>
      </c>
      <c r="H3714" s="25">
        <v>0.10279720279720279</v>
      </c>
      <c r="I3714" s="3">
        <f t="shared" si="228"/>
        <v>2000</v>
      </c>
      <c r="J3714" s="3">
        <f t="shared" si="229"/>
        <v>2000</v>
      </c>
      <c r="K3714" s="3">
        <f>MIN(J3714-M3714+N3714,'Power Look Up'!$F$4)</f>
        <v>1999.6822388596333</v>
      </c>
      <c r="M3714" s="51">
        <f t="array" ref="M3714">_xlfn.SUM(_xlfn.NORM.DIST($S$3:$S$1003,$G3714,$P3714,FALSE)*WindSpeedStep*$T$3:$T$1003)</f>
        <v>2003.2332667536741</v>
      </c>
      <c r="N3714" s="51">
        <f t="array" ref="N3714">_xlfn.SUM(_xlfn.NORM.DIST($S$3:$S$1003,$G3714,$Q3714,FALSE)*WindSpeedStep*$T$3:$T$1003)</f>
        <v>2002.9155056133075</v>
      </c>
      <c r="P3714" s="43">
        <f t="shared" si="230"/>
        <v>1.4191210589624215</v>
      </c>
      <c r="Q3714" s="43">
        <f t="shared" si="231"/>
        <v>1.4588167529194123</v>
      </c>
    </row>
    <row r="3715" spans="5:17" x14ac:dyDescent="0.2">
      <c r="E3715" s="16">
        <v>40977.8125</v>
      </c>
      <c r="F3715" s="22">
        <v>11.81</v>
      </c>
      <c r="G3715" s="22">
        <v>11.730244500270402</v>
      </c>
      <c r="H3715" s="25">
        <v>0.12023708721422523</v>
      </c>
      <c r="I3715" s="3">
        <f t="shared" ref="I3715:I3778" si="232">INDEX(PowerArray,MIN(MaximumPowerIndex,ROUND(F3715*100,0)))</f>
        <v>1972.0399999999827</v>
      </c>
      <c r="J3715" s="3">
        <f t="shared" ref="J3715:J3778" si="233">INDEX(PowerArray,MIN(MaximumPowerIndex,ROUND(G3715*100,0)))</f>
        <v>1965.3199999999827</v>
      </c>
      <c r="K3715" s="3">
        <f>MIN(J3715-M3715+N3715,'Power Look Up'!$F$4)</f>
        <v>1933.3946268701604</v>
      </c>
      <c r="M3715" s="51">
        <f t="array" ref="M3715">_xlfn.SUM(_xlfn.NORM.DIST($S$3:$S$1003,$G3715,$P3715,FALSE)*WindSpeedStep*$T$3:$T$1003)</f>
        <v>1955.4263606703605</v>
      </c>
      <c r="N3715" s="51">
        <f t="array" ref="N3715">_xlfn.SUM(_xlfn.NORM.DIST($S$3:$S$1003,$G3715,$Q3715,FALSE)*WindSpeedStep*$T$3:$T$1003)</f>
        <v>1923.5009875405383</v>
      </c>
      <c r="P3715" s="43">
        <f t="shared" ref="P3715:P3778" si="234">ReferenceTurbulence*G3715</f>
        <v>1.1730244500270401</v>
      </c>
      <c r="Q3715" s="43">
        <f t="shared" si="231"/>
        <v>1.4104104310231982</v>
      </c>
    </row>
    <row r="3716" spans="5:17" x14ac:dyDescent="0.2">
      <c r="E3716" s="16">
        <v>40977.819444444445</v>
      </c>
      <c r="F3716" s="22">
        <v>11.62</v>
      </c>
      <c r="G3716" s="22">
        <v>11.521264172069726</v>
      </c>
      <c r="H3716" s="25">
        <v>0.10671256454388985</v>
      </c>
      <c r="I3716" s="3">
        <f t="shared" si="232"/>
        <v>1956.0799999999829</v>
      </c>
      <c r="J3716" s="3">
        <f t="shared" si="233"/>
        <v>1947.679999999983</v>
      </c>
      <c r="K3716" s="3">
        <f>MIN(J3716-M3716+N3716,'Power Look Up'!$F$4)</f>
        <v>1936.4386485605608</v>
      </c>
      <c r="M3716" s="51">
        <f t="array" ref="M3716">_xlfn.SUM(_xlfn.NORM.DIST($S$3:$S$1003,$G3716,$P3716,FALSE)*WindSpeedStep*$T$3:$T$1003)</f>
        <v>1937.1788454441489</v>
      </c>
      <c r="N3716" s="51">
        <f t="array" ref="N3716">_xlfn.SUM(_xlfn.NORM.DIST($S$3:$S$1003,$G3716,$Q3716,FALSE)*WindSpeedStep*$T$3:$T$1003)</f>
        <v>1925.9374940047267</v>
      </c>
      <c r="P3716" s="43">
        <f t="shared" si="234"/>
        <v>1.1521264172069727</v>
      </c>
      <c r="Q3716" s="43">
        <f t="shared" ref="Q3716:Q3779" si="235">G3716*H3716</f>
        <v>1.2294636465891962</v>
      </c>
    </row>
    <row r="3717" spans="5:17" x14ac:dyDescent="0.2">
      <c r="E3717" s="16">
        <v>40977.826388888891</v>
      </c>
      <c r="F3717" s="22">
        <v>11.66</v>
      </c>
      <c r="G3717" s="22">
        <v>11.649778208163292</v>
      </c>
      <c r="H3717" s="25">
        <v>0.11406518010291596</v>
      </c>
      <c r="I3717" s="3">
        <f t="shared" si="232"/>
        <v>1959.4399999999828</v>
      </c>
      <c r="J3717" s="3">
        <f t="shared" si="233"/>
        <v>1958.5999999999829</v>
      </c>
      <c r="K3717" s="3">
        <f>MIN(J3717-M3717+N3717,'Power Look Up'!$F$4)</f>
        <v>1935.9046638040854</v>
      </c>
      <c r="M3717" s="51">
        <f t="array" ref="M3717">_xlfn.SUM(_xlfn.NORM.DIST($S$3:$S$1003,$G3717,$P3717,FALSE)*WindSpeedStep*$T$3:$T$1003)</f>
        <v>1948.9319228966738</v>
      </c>
      <c r="N3717" s="51">
        <f t="array" ref="N3717">_xlfn.SUM(_xlfn.NORM.DIST($S$3:$S$1003,$G3717,$Q3717,FALSE)*WindSpeedStep*$T$3:$T$1003)</f>
        <v>1926.2365867007763</v>
      </c>
      <c r="P3717" s="43">
        <f t="shared" si="234"/>
        <v>1.1649778208163293</v>
      </c>
      <c r="Q3717" s="43">
        <f t="shared" si="235"/>
        <v>1.3288340494731714</v>
      </c>
    </row>
    <row r="3718" spans="5:17" x14ac:dyDescent="0.2">
      <c r="E3718" s="16">
        <v>40977.833333333336</v>
      </c>
      <c r="F3718" s="22">
        <v>12.55</v>
      </c>
      <c r="G3718" s="22">
        <v>12.545912571450998</v>
      </c>
      <c r="H3718" s="25">
        <v>0.14023904382470118</v>
      </c>
      <c r="I3718" s="3">
        <f t="shared" si="232"/>
        <v>1994.0499999999975</v>
      </c>
      <c r="J3718" s="3">
        <f t="shared" si="233"/>
        <v>1994.0499999999975</v>
      </c>
      <c r="K3718" s="3">
        <f>MIN(J3718-M3718+N3718,'Power Look Up'!$F$4)</f>
        <v>1949.7153158100855</v>
      </c>
      <c r="M3718" s="51">
        <f t="array" ref="M3718">_xlfn.SUM(_xlfn.NORM.DIST($S$3:$S$1003,$G3718,$P3718,FALSE)*WindSpeedStep*$T$3:$T$1003)</f>
        <v>1993.2030146137929</v>
      </c>
      <c r="N3718" s="51">
        <f t="array" ref="N3718">_xlfn.SUM(_xlfn.NORM.DIST($S$3:$S$1003,$G3718,$Q3718,FALSE)*WindSpeedStep*$T$3:$T$1003)</f>
        <v>1948.8683304238809</v>
      </c>
      <c r="P3718" s="43">
        <f t="shared" si="234"/>
        <v>1.2545912571450999</v>
      </c>
      <c r="Q3718" s="43">
        <f t="shared" si="235"/>
        <v>1.7594267829285859</v>
      </c>
    </row>
    <row r="3719" spans="5:17" x14ac:dyDescent="0.2">
      <c r="E3719" s="16">
        <v>40977.840277777781</v>
      </c>
      <c r="F3719" s="22">
        <v>10.16</v>
      </c>
      <c r="G3719" s="22">
        <v>10.089933211637449</v>
      </c>
      <c r="H3719" s="25">
        <v>0.12795275590551181</v>
      </c>
      <c r="I3719" s="3">
        <f t="shared" si="232"/>
        <v>1679.7199999999541</v>
      </c>
      <c r="J3719" s="3">
        <f t="shared" si="233"/>
        <v>1661.0299999999545</v>
      </c>
      <c r="K3719" s="3">
        <f>MIN(J3719-M3719+N3719,'Power Look Up'!$F$4)</f>
        <v>1627.0920003833808</v>
      </c>
      <c r="M3719" s="51">
        <f t="array" ref="M3719">_xlfn.SUM(_xlfn.NORM.DIST($S$3:$S$1003,$G3719,$P3719,FALSE)*WindSpeedStep*$T$3:$T$1003)</f>
        <v>1652.3679739287834</v>
      </c>
      <c r="N3719" s="51">
        <f t="array" ref="N3719">_xlfn.SUM(_xlfn.NORM.DIST($S$3:$S$1003,$G3719,$Q3719,FALSE)*WindSpeedStep*$T$3:$T$1003)</f>
        <v>1618.4299743122097</v>
      </c>
      <c r="P3719" s="43">
        <f t="shared" si="234"/>
        <v>1.008993321163745</v>
      </c>
      <c r="Q3719" s="43">
        <f t="shared" si="235"/>
        <v>1.2910347613315634</v>
      </c>
    </row>
    <row r="3720" spans="5:17" x14ac:dyDescent="0.2">
      <c r="E3720" s="16">
        <v>40977.847222222219</v>
      </c>
      <c r="F3720" s="22">
        <v>10.4</v>
      </c>
      <c r="G3720" s="22">
        <v>10.269409841762625</v>
      </c>
      <c r="H3720" s="25">
        <v>0.14134615384615384</v>
      </c>
      <c r="I3720" s="3">
        <f t="shared" si="232"/>
        <v>1743.7999999999527</v>
      </c>
      <c r="J3720" s="3">
        <f t="shared" si="233"/>
        <v>1709.0899999999533</v>
      </c>
      <c r="K3720" s="3">
        <f>MIN(J3720-M3720+N3720,'Power Look Up'!$F$4)</f>
        <v>1651.0998643042371</v>
      </c>
      <c r="M3720" s="51">
        <f t="array" ref="M3720">_xlfn.SUM(_xlfn.NORM.DIST($S$3:$S$1003,$G3720,$P3720,FALSE)*WindSpeedStep*$T$3:$T$1003)</f>
        <v>1705.2593955719744</v>
      </c>
      <c r="N3720" s="51">
        <f t="array" ref="N3720">_xlfn.SUM(_xlfn.NORM.DIST($S$3:$S$1003,$G3720,$Q3720,FALSE)*WindSpeedStep*$T$3:$T$1003)</f>
        <v>1647.2692598762583</v>
      </c>
      <c r="P3720" s="43">
        <f t="shared" si="234"/>
        <v>1.0269409841762627</v>
      </c>
      <c r="Q3720" s="43">
        <f t="shared" si="235"/>
        <v>1.4515415834029866</v>
      </c>
    </row>
    <row r="3721" spans="5:17" x14ac:dyDescent="0.2">
      <c r="E3721" s="16">
        <v>40977.854166666664</v>
      </c>
      <c r="F3721" s="22">
        <v>7.46</v>
      </c>
      <c r="G3721" s="22">
        <v>7.4610253984648249</v>
      </c>
      <c r="H3721" s="25">
        <v>0.20375335120643431</v>
      </c>
      <c r="I3721" s="3">
        <f t="shared" si="232"/>
        <v>726.45999999996548</v>
      </c>
      <c r="J3721" s="3">
        <f t="shared" si="233"/>
        <v>726.45999999996548</v>
      </c>
      <c r="K3721" s="3">
        <f>MIN(J3721-M3721+N3721,'Power Look Up'!$F$4)</f>
        <v>781.88289775500118</v>
      </c>
      <c r="M3721" s="51">
        <f t="array" ref="M3721">_xlfn.SUM(_xlfn.NORM.DIST($S$3:$S$1003,$G3721,$P3721,FALSE)*WindSpeedStep*$T$3:$T$1003)</f>
        <v>722.76284744294571</v>
      </c>
      <c r="N3721" s="51">
        <f t="array" ref="N3721">_xlfn.SUM(_xlfn.NORM.DIST($S$3:$S$1003,$G3721,$Q3721,FALSE)*WindSpeedStep*$T$3:$T$1003)</f>
        <v>778.18574519798142</v>
      </c>
      <c r="P3721" s="43">
        <f t="shared" si="234"/>
        <v>0.74610253984648256</v>
      </c>
      <c r="Q3721" s="43">
        <f t="shared" si="235"/>
        <v>1.5202089283735301</v>
      </c>
    </row>
    <row r="3722" spans="5:17" x14ac:dyDescent="0.2">
      <c r="E3722" s="16">
        <v>40978.381944444445</v>
      </c>
      <c r="F3722" s="22">
        <v>11.92</v>
      </c>
      <c r="G3722" s="22">
        <v>11.80490466952425</v>
      </c>
      <c r="H3722" s="25">
        <v>0.11828859060402684</v>
      </c>
      <c r="I3722" s="3">
        <f t="shared" si="232"/>
        <v>1981.2799999999825</v>
      </c>
      <c r="J3722" s="3">
        <f t="shared" si="233"/>
        <v>1971.1999999999825</v>
      </c>
      <c r="K3722" s="3">
        <f>MIN(J3722-M3722+N3722,'Power Look Up'!$F$4)</f>
        <v>1943.3130920835381</v>
      </c>
      <c r="M3722" s="51">
        <f t="array" ref="M3722">_xlfn.SUM(_xlfn.NORM.DIST($S$3:$S$1003,$G3722,$P3722,FALSE)*WindSpeedStep*$T$3:$T$1003)</f>
        <v>1960.9007419243983</v>
      </c>
      <c r="N3722" s="51">
        <f t="array" ref="N3722">_xlfn.SUM(_xlfn.NORM.DIST($S$3:$S$1003,$G3722,$Q3722,FALSE)*WindSpeedStep*$T$3:$T$1003)</f>
        <v>1933.0138340079538</v>
      </c>
      <c r="P3722" s="43">
        <f t="shared" si="234"/>
        <v>1.180490466952425</v>
      </c>
      <c r="Q3722" s="43">
        <f t="shared" si="235"/>
        <v>1.3963855355729187</v>
      </c>
    </row>
    <row r="3723" spans="5:17" x14ac:dyDescent="0.2">
      <c r="E3723" s="16">
        <v>40978.388888888891</v>
      </c>
      <c r="F3723" s="22">
        <v>12.76</v>
      </c>
      <c r="G3723" s="22">
        <v>12.774644908363474</v>
      </c>
      <c r="H3723" s="25">
        <v>7.9937304075235111E-2</v>
      </c>
      <c r="I3723" s="3">
        <f t="shared" si="232"/>
        <v>1996.3599999999974</v>
      </c>
      <c r="J3723" s="3">
        <f t="shared" si="233"/>
        <v>1996.4699999999975</v>
      </c>
      <c r="K3723" s="3">
        <f>MIN(J3723-M3723+N3723,'Power Look Up'!$F$4)</f>
        <v>2000</v>
      </c>
      <c r="M3723" s="51">
        <f t="array" ref="M3723">_xlfn.SUM(_xlfn.NORM.DIST($S$3:$S$1003,$G3723,$P3723,FALSE)*WindSpeedStep*$T$3:$T$1003)</f>
        <v>1997.5881077868316</v>
      </c>
      <c r="N3723" s="51">
        <f t="array" ref="N3723">_xlfn.SUM(_xlfn.NORM.DIST($S$3:$S$1003,$G3723,$Q3723,FALSE)*WindSpeedStep*$T$3:$T$1003)</f>
        <v>2008.1931206168833</v>
      </c>
      <c r="P3723" s="43">
        <f t="shared" si="234"/>
        <v>1.2774644908363475</v>
      </c>
      <c r="Q3723" s="43">
        <f t="shared" si="235"/>
        <v>1.0211706744930049</v>
      </c>
    </row>
    <row r="3724" spans="5:17" x14ac:dyDescent="0.2">
      <c r="E3724" s="16">
        <v>40978.423611111109</v>
      </c>
      <c r="F3724" s="22">
        <v>12.93</v>
      </c>
      <c r="G3724" s="22">
        <v>12.854459622295737</v>
      </c>
      <c r="H3724" s="25">
        <v>0.10595514307811292</v>
      </c>
      <c r="I3724" s="3">
        <f t="shared" si="232"/>
        <v>1998.2299999999975</v>
      </c>
      <c r="J3724" s="3">
        <f t="shared" si="233"/>
        <v>1997.3499999999974</v>
      </c>
      <c r="K3724" s="3">
        <f>MIN(J3724-M3724+N3724,'Power Look Up'!$F$4)</f>
        <v>1993.2945788586021</v>
      </c>
      <c r="M3724" s="51">
        <f t="array" ref="M3724">_xlfn.SUM(_xlfn.NORM.DIST($S$3:$S$1003,$G3724,$P3724,FALSE)*WindSpeedStep*$T$3:$T$1003)</f>
        <v>1998.7262871347436</v>
      </c>
      <c r="N3724" s="51">
        <f t="array" ref="N3724">_xlfn.SUM(_xlfn.NORM.DIST($S$3:$S$1003,$G3724,$Q3724,FALSE)*WindSpeedStep*$T$3:$T$1003)</f>
        <v>1994.6708659933483</v>
      </c>
      <c r="P3724" s="43">
        <f t="shared" si="234"/>
        <v>1.2854459622295737</v>
      </c>
      <c r="Q3724" s="43">
        <f t="shared" si="235"/>
        <v>1.3619961084721701</v>
      </c>
    </row>
    <row r="3725" spans="5:17" x14ac:dyDescent="0.2">
      <c r="E3725" s="16">
        <v>40978.430555555555</v>
      </c>
      <c r="F3725" s="22">
        <v>12.13</v>
      </c>
      <c r="G3725" s="22">
        <v>12.12043256167699</v>
      </c>
      <c r="H3725" s="25">
        <v>0.11459192085737839</v>
      </c>
      <c r="I3725" s="3">
        <f t="shared" si="232"/>
        <v>1989.4299999999976</v>
      </c>
      <c r="J3725" s="3">
        <f t="shared" si="233"/>
        <v>1989.3199999999977</v>
      </c>
      <c r="K3725" s="3">
        <f>MIN(J3725-M3725+N3725,'Power Look Up'!$F$4)</f>
        <v>1970.6082632816613</v>
      </c>
      <c r="M3725" s="51">
        <f t="array" ref="M3725">_xlfn.SUM(_xlfn.NORM.DIST($S$3:$S$1003,$G3725,$P3725,FALSE)*WindSpeedStep*$T$3:$T$1003)</f>
        <v>1978.9274763053984</v>
      </c>
      <c r="N3725" s="51">
        <f t="array" ref="N3725">_xlfn.SUM(_xlfn.NORM.DIST($S$3:$S$1003,$G3725,$Q3725,FALSE)*WindSpeedStep*$T$3:$T$1003)</f>
        <v>1960.215739587062</v>
      </c>
      <c r="P3725" s="43">
        <f t="shared" si="234"/>
        <v>1.212043256167699</v>
      </c>
      <c r="Q3725" s="43">
        <f t="shared" si="235"/>
        <v>1.3889036488648816</v>
      </c>
    </row>
    <row r="3726" spans="5:17" x14ac:dyDescent="0.2">
      <c r="E3726" s="16">
        <v>40978.4375</v>
      </c>
      <c r="F3726" s="22">
        <v>11.21</v>
      </c>
      <c r="G3726" s="22">
        <v>11.190564797663288</v>
      </c>
      <c r="H3726" s="25">
        <v>0.12845673505798394</v>
      </c>
      <c r="I3726" s="3">
        <f t="shared" si="232"/>
        <v>1921.6399999999837</v>
      </c>
      <c r="J3726" s="3">
        <f t="shared" si="233"/>
        <v>1919.9599999999837</v>
      </c>
      <c r="K3726" s="3">
        <f>MIN(J3726-M3726+N3726,'Power Look Up'!$F$4)</f>
        <v>1868.7394698769654</v>
      </c>
      <c r="M3726" s="51">
        <f t="array" ref="M3726">_xlfn.SUM(_xlfn.NORM.DIST($S$3:$S$1003,$G3726,$P3726,FALSE)*WindSpeedStep*$T$3:$T$1003)</f>
        <v>1898.0404102352252</v>
      </c>
      <c r="N3726" s="51">
        <f t="array" ref="N3726">_xlfn.SUM(_xlfn.NORM.DIST($S$3:$S$1003,$G3726,$Q3726,FALSE)*WindSpeedStep*$T$3:$T$1003)</f>
        <v>1846.8198801122069</v>
      </c>
      <c r="P3726" s="43">
        <f t="shared" si="234"/>
        <v>1.1190564797663289</v>
      </c>
      <c r="Q3726" s="43">
        <f t="shared" si="235"/>
        <v>1.4375034173626347</v>
      </c>
    </row>
    <row r="3727" spans="5:17" x14ac:dyDescent="0.2">
      <c r="E3727" s="16">
        <v>40978.444444444445</v>
      </c>
      <c r="F3727" s="22">
        <v>10.98</v>
      </c>
      <c r="G3727" s="22">
        <v>11.024272382707718</v>
      </c>
      <c r="H3727" s="25">
        <v>0.15300546448087429</v>
      </c>
      <c r="I3727" s="3">
        <f t="shared" si="232"/>
        <v>1898.6599999999494</v>
      </c>
      <c r="J3727" s="3">
        <f t="shared" si="233"/>
        <v>1905.6799999999839</v>
      </c>
      <c r="K3727" s="3">
        <f>MIN(J3727-M3727+N3727,'Power Look Up'!$F$4)</f>
        <v>1811.5519561989963</v>
      </c>
      <c r="M3727" s="51">
        <f t="array" ref="M3727">_xlfn.SUM(_xlfn.NORM.DIST($S$3:$S$1003,$G3727,$P3727,FALSE)*WindSpeedStep*$T$3:$T$1003)</f>
        <v>1872.8724264533635</v>
      </c>
      <c r="N3727" s="51">
        <f t="array" ref="N3727">_xlfn.SUM(_xlfn.NORM.DIST($S$3:$S$1003,$G3727,$Q3727,FALSE)*WindSpeedStep*$T$3:$T$1003)</f>
        <v>1778.7443826523759</v>
      </c>
      <c r="P3727" s="43">
        <f t="shared" si="234"/>
        <v>1.1024272382707718</v>
      </c>
      <c r="Q3727" s="43">
        <f t="shared" si="235"/>
        <v>1.6867739164798692</v>
      </c>
    </row>
    <row r="3728" spans="5:17" x14ac:dyDescent="0.2">
      <c r="E3728" s="16">
        <v>40978.451388888891</v>
      </c>
      <c r="F3728" s="22">
        <v>10.75</v>
      </c>
      <c r="G3728" s="22">
        <v>10.726617592293605</v>
      </c>
      <c r="H3728" s="25">
        <v>0.15813953488372093</v>
      </c>
      <c r="I3728" s="3">
        <f t="shared" si="232"/>
        <v>1837.2499999999507</v>
      </c>
      <c r="J3728" s="3">
        <f t="shared" si="233"/>
        <v>1831.9099999999507</v>
      </c>
      <c r="K3728" s="3">
        <f>MIN(J3728-M3728+N3728,'Power Look Up'!$F$4)</f>
        <v>1733.5230284469992</v>
      </c>
      <c r="M3728" s="51">
        <f t="array" ref="M3728">_xlfn.SUM(_xlfn.NORM.DIST($S$3:$S$1003,$G3728,$P3728,FALSE)*WindSpeedStep*$T$3:$T$1003)</f>
        <v>1817.527443044401</v>
      </c>
      <c r="N3728" s="51">
        <f t="array" ref="N3728">_xlfn.SUM(_xlfn.NORM.DIST($S$3:$S$1003,$G3728,$Q3728,FALSE)*WindSpeedStep*$T$3:$T$1003)</f>
        <v>1719.1404714914495</v>
      </c>
      <c r="P3728" s="43">
        <f t="shared" si="234"/>
        <v>1.0726617592293606</v>
      </c>
      <c r="Q3728" s="43">
        <f t="shared" si="235"/>
        <v>1.6963023169208491</v>
      </c>
    </row>
    <row r="3729" spans="5:17" x14ac:dyDescent="0.2">
      <c r="E3729" s="16">
        <v>40978.458333333336</v>
      </c>
      <c r="F3729" s="22">
        <v>10.75</v>
      </c>
      <c r="G3729" s="22">
        <v>10.705714780494503</v>
      </c>
      <c r="H3729" s="25">
        <v>0.13581395348837208</v>
      </c>
      <c r="I3729" s="3">
        <f t="shared" si="232"/>
        <v>1837.2499999999507</v>
      </c>
      <c r="J3729" s="3">
        <f t="shared" si="233"/>
        <v>1826.5699999999508</v>
      </c>
      <c r="K3729" s="3">
        <f>MIN(J3729-M3729+N3729,'Power Look Up'!$F$4)</f>
        <v>1765.0628934293486</v>
      </c>
      <c r="M3729" s="51">
        <f t="array" ref="M3729">_xlfn.SUM(_xlfn.NORM.DIST($S$3:$S$1003,$G3729,$P3729,FALSE)*WindSpeedStep*$T$3:$T$1003)</f>
        <v>1813.1211966105907</v>
      </c>
      <c r="N3729" s="51">
        <f t="array" ref="N3729">_xlfn.SUM(_xlfn.NORM.DIST($S$3:$S$1003,$G3729,$Q3729,FALSE)*WindSpeedStep*$T$3:$T$1003)</f>
        <v>1751.6140900399885</v>
      </c>
      <c r="P3729" s="43">
        <f t="shared" si="234"/>
        <v>1.0705714780494504</v>
      </c>
      <c r="Q3729" s="43">
        <f t="shared" si="235"/>
        <v>1.4539854492578579</v>
      </c>
    </row>
    <row r="3730" spans="5:17" x14ac:dyDescent="0.2">
      <c r="E3730" s="16">
        <v>40978.465277777781</v>
      </c>
      <c r="F3730" s="22">
        <v>11.55</v>
      </c>
      <c r="G3730" s="22">
        <v>11.549577752947378</v>
      </c>
      <c r="H3730" s="25">
        <v>0.10216450216450215</v>
      </c>
      <c r="I3730" s="3">
        <f t="shared" si="232"/>
        <v>1950.199999999983</v>
      </c>
      <c r="J3730" s="3">
        <f t="shared" si="233"/>
        <v>1950.199999999983</v>
      </c>
      <c r="K3730" s="3">
        <f>MIN(J3730-M3730+N3730,'Power Look Up'!$F$4)</f>
        <v>1946.6305778354422</v>
      </c>
      <c r="M3730" s="51">
        <f t="array" ref="M3730">_xlfn.SUM(_xlfn.NORM.DIST($S$3:$S$1003,$G3730,$P3730,FALSE)*WindSpeedStep*$T$3:$T$1003)</f>
        <v>1939.9209616337068</v>
      </c>
      <c r="N3730" s="51">
        <f t="array" ref="N3730">_xlfn.SUM(_xlfn.NORM.DIST($S$3:$S$1003,$G3730,$Q3730,FALSE)*WindSpeedStep*$T$3:$T$1003)</f>
        <v>1936.351539469166</v>
      </c>
      <c r="P3730" s="43">
        <f t="shared" si="234"/>
        <v>1.154957775294738</v>
      </c>
      <c r="Q3730" s="43">
        <f t="shared" si="235"/>
        <v>1.1799568613400784</v>
      </c>
    </row>
    <row r="3731" spans="5:17" x14ac:dyDescent="0.2">
      <c r="E3731" s="16">
        <v>40978.472222222219</v>
      </c>
      <c r="F3731" s="22">
        <v>10.86</v>
      </c>
      <c r="G3731" s="22">
        <v>10.927509307281211</v>
      </c>
      <c r="H3731" s="25">
        <v>0.1141804788213628</v>
      </c>
      <c r="I3731" s="3">
        <f t="shared" si="232"/>
        <v>1866.6199999999501</v>
      </c>
      <c r="J3731" s="3">
        <f t="shared" si="233"/>
        <v>1885.3099999999497</v>
      </c>
      <c r="K3731" s="3">
        <f>MIN(J3731-M3731+N3731,'Power Look Up'!$F$4)</f>
        <v>1859.6043325260284</v>
      </c>
      <c r="M3731" s="51">
        <f t="array" ref="M3731">_xlfn.SUM(_xlfn.NORM.DIST($S$3:$S$1003,$G3731,$P3731,FALSE)*WindSpeedStep*$T$3:$T$1003)</f>
        <v>1856.3718730568912</v>
      </c>
      <c r="N3731" s="51">
        <f t="array" ref="N3731">_xlfn.SUM(_xlfn.NORM.DIST($S$3:$S$1003,$G3731,$Q3731,FALSE)*WindSpeedStep*$T$3:$T$1003)</f>
        <v>1830.66620558297</v>
      </c>
      <c r="P3731" s="43">
        <f t="shared" si="234"/>
        <v>1.0927509307281211</v>
      </c>
      <c r="Q3731" s="43">
        <f t="shared" si="235"/>
        <v>1.2477082450302672</v>
      </c>
    </row>
    <row r="3732" spans="5:17" x14ac:dyDescent="0.2">
      <c r="E3732" s="16">
        <v>40978.486111111109</v>
      </c>
      <c r="F3732" s="22">
        <v>11.33</v>
      </c>
      <c r="G3732" s="22">
        <v>11.294748355982586</v>
      </c>
      <c r="H3732" s="25">
        <v>9.8852603706972644E-2</v>
      </c>
      <c r="I3732" s="3">
        <f t="shared" si="232"/>
        <v>1931.7199999999834</v>
      </c>
      <c r="J3732" s="3">
        <f t="shared" si="233"/>
        <v>1928.3599999999835</v>
      </c>
      <c r="K3732" s="3">
        <f>MIN(J3732-M3732+N3732,'Power Look Up'!$F$4)</f>
        <v>1930.3942967779294</v>
      </c>
      <c r="M3732" s="51">
        <f t="array" ref="M3732">_xlfn.SUM(_xlfn.NORM.DIST($S$3:$S$1003,$G3732,$P3732,FALSE)*WindSpeedStep*$T$3:$T$1003)</f>
        <v>1911.8613003099356</v>
      </c>
      <c r="N3732" s="51">
        <f t="array" ref="N3732">_xlfn.SUM(_xlfn.NORM.DIST($S$3:$S$1003,$G3732,$Q3732,FALSE)*WindSpeedStep*$T$3:$T$1003)</f>
        <v>1913.8955970878815</v>
      </c>
      <c r="P3732" s="43">
        <f t="shared" si="234"/>
        <v>1.1294748355982587</v>
      </c>
      <c r="Q3732" s="43">
        <f t="shared" si="235"/>
        <v>1.1165152832039273</v>
      </c>
    </row>
    <row r="3733" spans="5:17" x14ac:dyDescent="0.2">
      <c r="E3733" s="16">
        <v>40978.493055555555</v>
      </c>
      <c r="F3733" s="22">
        <v>10.79</v>
      </c>
      <c r="G3733" s="22">
        <v>10.710768018918095</v>
      </c>
      <c r="H3733" s="25">
        <v>0.11399443929564412</v>
      </c>
      <c r="I3733" s="3">
        <f t="shared" si="232"/>
        <v>1847.9299999999505</v>
      </c>
      <c r="J3733" s="3">
        <f t="shared" si="233"/>
        <v>1826.5699999999508</v>
      </c>
      <c r="K3733" s="3">
        <f>MIN(J3733-M3733+N3733,'Power Look Up'!$F$4)</f>
        <v>1802.1284859997882</v>
      </c>
      <c r="M3733" s="51">
        <f t="array" ref="M3733">_xlfn.SUM(_xlfn.NORM.DIST($S$3:$S$1003,$G3733,$P3733,FALSE)*WindSpeedStep*$T$3:$T$1003)</f>
        <v>1814.1927745551416</v>
      </c>
      <c r="N3733" s="51">
        <f t="array" ref="N3733">_xlfn.SUM(_xlfn.NORM.DIST($S$3:$S$1003,$G3733,$Q3733,FALSE)*WindSpeedStep*$T$3:$T$1003)</f>
        <v>1789.7512605549789</v>
      </c>
      <c r="P3733" s="43">
        <f t="shared" si="234"/>
        <v>1.0710768018918095</v>
      </c>
      <c r="Q3733" s="43">
        <f t="shared" si="235"/>
        <v>1.2209679947422853</v>
      </c>
    </row>
    <row r="3734" spans="5:17" x14ac:dyDescent="0.2">
      <c r="E3734" s="16">
        <v>40978.527777777781</v>
      </c>
      <c r="F3734" s="22">
        <v>10.02</v>
      </c>
      <c r="G3734" s="22">
        <v>9.9784848347259434</v>
      </c>
      <c r="H3734" s="25">
        <v>0.14870259481037926</v>
      </c>
      <c r="I3734" s="3">
        <f t="shared" si="232"/>
        <v>1642.3399999999549</v>
      </c>
      <c r="J3734" s="3">
        <f t="shared" si="233"/>
        <v>1629.379999999936</v>
      </c>
      <c r="K3734" s="3">
        <f>MIN(J3734-M3734+N3734,'Power Look Up'!$F$4)</f>
        <v>1575.9858189032475</v>
      </c>
      <c r="M3734" s="51">
        <f t="array" ref="M3734">_xlfn.SUM(_xlfn.NORM.DIST($S$3:$S$1003,$G3734,$P3734,FALSE)*WindSpeedStep*$T$3:$T$1003)</f>
        <v>1617.2431476996899</v>
      </c>
      <c r="N3734" s="51">
        <f t="array" ref="N3734">_xlfn.SUM(_xlfn.NORM.DIST($S$3:$S$1003,$G3734,$Q3734,FALSE)*WindSpeedStep*$T$3:$T$1003)</f>
        <v>1563.8489666030014</v>
      </c>
      <c r="P3734" s="43">
        <f t="shared" si="234"/>
        <v>0.99784848347259436</v>
      </c>
      <c r="Q3734" s="43">
        <f t="shared" si="235"/>
        <v>1.4838265871997662</v>
      </c>
    </row>
    <row r="3735" spans="5:17" x14ac:dyDescent="0.2">
      <c r="E3735" s="16">
        <v>40978.618055555555</v>
      </c>
      <c r="F3735" s="22">
        <v>11.82</v>
      </c>
      <c r="G3735" s="22">
        <v>11.809144800464804</v>
      </c>
      <c r="H3735" s="25">
        <v>0.18527918781725888</v>
      </c>
      <c r="I3735" s="3">
        <f t="shared" si="232"/>
        <v>1972.8799999999826</v>
      </c>
      <c r="J3735" s="3">
        <f t="shared" si="233"/>
        <v>1972.0399999999827</v>
      </c>
      <c r="K3735" s="3">
        <f>MIN(J3735-M3735+N3735,'Power Look Up'!$F$4)</f>
        <v>1835.2574527157958</v>
      </c>
      <c r="M3735" s="51">
        <f t="array" ref="M3735">_xlfn.SUM(_xlfn.NORM.DIST($S$3:$S$1003,$G3735,$P3735,FALSE)*WindSpeedStep*$T$3:$T$1003)</f>
        <v>1961.1964235835321</v>
      </c>
      <c r="N3735" s="51">
        <f t="array" ref="N3735">_xlfn.SUM(_xlfn.NORM.DIST($S$3:$S$1003,$G3735,$Q3735,FALSE)*WindSpeedStep*$T$3:$T$1003)</f>
        <v>1824.4138762993452</v>
      </c>
      <c r="P3735" s="43">
        <f t="shared" si="234"/>
        <v>1.1809144800464804</v>
      </c>
      <c r="Q3735" s="43">
        <f t="shared" si="235"/>
        <v>2.1879887574465244</v>
      </c>
    </row>
    <row r="3736" spans="5:17" x14ac:dyDescent="0.2">
      <c r="E3736" s="16">
        <v>40978.638888888891</v>
      </c>
      <c r="F3736" s="22">
        <v>13.01</v>
      </c>
      <c r="G3736" s="22">
        <v>13.039032944549845</v>
      </c>
      <c r="H3736" s="25">
        <v>0.14296694850115296</v>
      </c>
      <c r="I3736" s="3">
        <f t="shared" si="232"/>
        <v>1999.0099999999998</v>
      </c>
      <c r="J3736" s="3">
        <f t="shared" si="233"/>
        <v>1999.0399999999997</v>
      </c>
      <c r="K3736" s="3">
        <f>MIN(J3736-M3736+N3736,'Power Look Up'!$F$4)</f>
        <v>1964.0894643711522</v>
      </c>
      <c r="M3736" s="51">
        <f t="array" ref="M3736">_xlfn.SUM(_xlfn.NORM.DIST($S$3:$S$1003,$G3736,$P3736,FALSE)*WindSpeedStep*$T$3:$T$1003)</f>
        <v>2000.7413887334435</v>
      </c>
      <c r="N3736" s="51">
        <f t="array" ref="N3736">_xlfn.SUM(_xlfn.NORM.DIST($S$3:$S$1003,$G3736,$Q3736,FALSE)*WindSpeedStep*$T$3:$T$1003)</f>
        <v>1965.790853104596</v>
      </c>
      <c r="P3736" s="43">
        <f t="shared" si="234"/>
        <v>1.3039032944549847</v>
      </c>
      <c r="Q3736" s="43">
        <f t="shared" si="235"/>
        <v>1.8641507514882947</v>
      </c>
    </row>
    <row r="3737" spans="5:17" x14ac:dyDescent="0.2">
      <c r="E3737" s="16">
        <v>40978.645833333336</v>
      </c>
      <c r="F3737" s="22">
        <v>11.58</v>
      </c>
      <c r="G3737" s="22">
        <v>11.560458010844821</v>
      </c>
      <c r="H3737" s="25">
        <v>0.11053540587219343</v>
      </c>
      <c r="I3737" s="3">
        <f t="shared" si="232"/>
        <v>1952.719999999983</v>
      </c>
      <c r="J3737" s="3">
        <f t="shared" si="233"/>
        <v>1951.0399999999831</v>
      </c>
      <c r="K3737" s="3">
        <f>MIN(J3737-M3737+N3737,'Power Look Up'!$F$4)</f>
        <v>1933.5584894390056</v>
      </c>
      <c r="M3737" s="51">
        <f t="array" ref="M3737">_xlfn.SUM(_xlfn.NORM.DIST($S$3:$S$1003,$G3737,$P3737,FALSE)*WindSpeedStep*$T$3:$T$1003)</f>
        <v>1940.9512244907573</v>
      </c>
      <c r="N3737" s="51">
        <f t="array" ref="N3737">_xlfn.SUM(_xlfn.NORM.DIST($S$3:$S$1003,$G3737,$Q3737,FALSE)*WindSpeedStep*$T$3:$T$1003)</f>
        <v>1923.4697139297798</v>
      </c>
      <c r="P3737" s="43">
        <f t="shared" si="234"/>
        <v>1.1560458010844821</v>
      </c>
      <c r="Q3737" s="43">
        <f t="shared" si="235"/>
        <v>1.2778399182971822</v>
      </c>
    </row>
    <row r="3738" spans="5:17" x14ac:dyDescent="0.2">
      <c r="E3738" s="16">
        <v>40978.652777777781</v>
      </c>
      <c r="F3738" s="22">
        <v>12.1</v>
      </c>
      <c r="G3738" s="22">
        <v>12.126852171710608</v>
      </c>
      <c r="H3738" s="25">
        <v>0.14214876033057852</v>
      </c>
      <c r="I3738" s="3">
        <f t="shared" si="232"/>
        <v>1989.0999999999976</v>
      </c>
      <c r="J3738" s="3">
        <f t="shared" si="233"/>
        <v>1989.4299999999976</v>
      </c>
      <c r="K3738" s="3">
        <f>MIN(J3738-M3738+N3738,'Power Look Up'!$F$4)</f>
        <v>1931.1310336721492</v>
      </c>
      <c r="M3738" s="51">
        <f t="array" ref="M3738">_xlfn.SUM(_xlfn.NORM.DIST($S$3:$S$1003,$G3738,$P3738,FALSE)*WindSpeedStep*$T$3:$T$1003)</f>
        <v>1979.2187067084119</v>
      </c>
      <c r="N3738" s="51">
        <f t="array" ref="N3738">_xlfn.SUM(_xlfn.NORM.DIST($S$3:$S$1003,$G3738,$Q3738,FALSE)*WindSpeedStep*$T$3:$T$1003)</f>
        <v>1920.9197403805636</v>
      </c>
      <c r="P3738" s="43">
        <f t="shared" si="234"/>
        <v>1.2126852171710609</v>
      </c>
      <c r="Q3738" s="43">
        <f t="shared" si="235"/>
        <v>1.7238170029208468</v>
      </c>
    </row>
    <row r="3739" spans="5:17" x14ac:dyDescent="0.2">
      <c r="E3739" s="16">
        <v>40978.659722222219</v>
      </c>
      <c r="F3739" s="22">
        <v>11.44</v>
      </c>
      <c r="G3739" s="22">
        <v>11.389562033985216</v>
      </c>
      <c r="H3739" s="25">
        <v>0.11625874125874126</v>
      </c>
      <c r="I3739" s="3">
        <f t="shared" si="232"/>
        <v>1940.9599999999832</v>
      </c>
      <c r="J3739" s="3">
        <f t="shared" si="233"/>
        <v>1936.7599999999834</v>
      </c>
      <c r="K3739" s="3">
        <f>MIN(J3739-M3739+N3739,'Power Look Up'!$F$4)</f>
        <v>1908.3356310833126</v>
      </c>
      <c r="M3739" s="51">
        <f t="array" ref="M3739">_xlfn.SUM(_xlfn.NORM.DIST($S$3:$S$1003,$G3739,$P3739,FALSE)*WindSpeedStep*$T$3:$T$1003)</f>
        <v>1923.2159317957169</v>
      </c>
      <c r="N3739" s="51">
        <f t="array" ref="N3739">_xlfn.SUM(_xlfn.NORM.DIST($S$3:$S$1003,$G3739,$Q3739,FALSE)*WindSpeedStep*$T$3:$T$1003)</f>
        <v>1894.7915628790461</v>
      </c>
      <c r="P3739" s="43">
        <f t="shared" si="234"/>
        <v>1.1389562033985217</v>
      </c>
      <c r="Q3739" s="43">
        <f t="shared" si="235"/>
        <v>1.32413614555947</v>
      </c>
    </row>
    <row r="3740" spans="5:17" x14ac:dyDescent="0.2">
      <c r="E3740" s="16">
        <v>40978.666666666664</v>
      </c>
      <c r="F3740" s="22">
        <v>10.35</v>
      </c>
      <c r="G3740" s="22">
        <v>10.335729063596444</v>
      </c>
      <c r="H3740" s="25">
        <v>0.11787439613526571</v>
      </c>
      <c r="I3740" s="3">
        <f t="shared" si="232"/>
        <v>1730.449999999953</v>
      </c>
      <c r="J3740" s="3">
        <f t="shared" si="233"/>
        <v>1727.7799999999529</v>
      </c>
      <c r="K3740" s="3">
        <f>MIN(J3740-M3740+N3740,'Power Look Up'!$F$4)</f>
        <v>1701.4341584315807</v>
      </c>
      <c r="M3740" s="51">
        <f t="array" ref="M3740">_xlfn.SUM(_xlfn.NORM.DIST($S$3:$S$1003,$G3740,$P3740,FALSE)*WindSpeedStep*$T$3:$T$1003)</f>
        <v>1723.5873233384389</v>
      </c>
      <c r="N3740" s="51">
        <f t="array" ref="N3740">_xlfn.SUM(_xlfn.NORM.DIST($S$3:$S$1003,$G3740,$Q3740,FALSE)*WindSpeedStep*$T$3:$T$1003)</f>
        <v>1697.2414817700667</v>
      </c>
      <c r="P3740" s="43">
        <f t="shared" si="234"/>
        <v>1.0335729063596444</v>
      </c>
      <c r="Q3740" s="43">
        <f t="shared" si="235"/>
        <v>1.2183178219891462</v>
      </c>
    </row>
    <row r="3741" spans="5:17" x14ac:dyDescent="0.2">
      <c r="E3741" s="16">
        <v>40978.673611111109</v>
      </c>
      <c r="F3741" s="22">
        <v>9.51</v>
      </c>
      <c r="G3741" s="22">
        <v>9.4080311834609383</v>
      </c>
      <c r="H3741" s="25">
        <v>0.16614090431125134</v>
      </c>
      <c r="I3741" s="3">
        <f t="shared" si="232"/>
        <v>1450.3099999999397</v>
      </c>
      <c r="J3741" s="3">
        <f t="shared" si="233"/>
        <v>1412.2099999999405</v>
      </c>
      <c r="K3741" s="3">
        <f>MIN(J3741-M3741+N3741,'Power Look Up'!$F$4)</f>
        <v>1383.1864369954465</v>
      </c>
      <c r="M3741" s="51">
        <f t="array" ref="M3741">_xlfn.SUM(_xlfn.NORM.DIST($S$3:$S$1003,$G3741,$P3741,FALSE)*WindSpeedStep*$T$3:$T$1003)</f>
        <v>1415.9801390725067</v>
      </c>
      <c r="N3741" s="51">
        <f t="array" ref="N3741">_xlfn.SUM(_xlfn.NORM.DIST($S$3:$S$1003,$G3741,$Q3741,FALSE)*WindSpeedStep*$T$3:$T$1003)</f>
        <v>1386.9565760680127</v>
      </c>
      <c r="P3741" s="43">
        <f t="shared" si="234"/>
        <v>0.94080311834609387</v>
      </c>
      <c r="Q3741" s="43">
        <f t="shared" si="235"/>
        <v>1.5630588086086523</v>
      </c>
    </row>
    <row r="3742" spans="5:17" x14ac:dyDescent="0.2">
      <c r="E3742" s="16">
        <v>40978.680555555555</v>
      </c>
      <c r="F3742" s="22">
        <v>11</v>
      </c>
      <c r="G3742" s="22">
        <v>10.899381253786844</v>
      </c>
      <c r="H3742" s="25">
        <v>0.19454545454545455</v>
      </c>
      <c r="I3742" s="3">
        <f t="shared" si="232"/>
        <v>1903.9999999999493</v>
      </c>
      <c r="J3742" s="3">
        <f t="shared" si="233"/>
        <v>1877.2999999999497</v>
      </c>
      <c r="K3742" s="3">
        <f>MIN(J3742-M3742+N3742,'Power Look Up'!$F$4)</f>
        <v>1718.0107197676123</v>
      </c>
      <c r="M3742" s="51">
        <f t="array" ref="M3742">_xlfn.SUM(_xlfn.NORM.DIST($S$3:$S$1003,$G3742,$P3742,FALSE)*WindSpeedStep*$T$3:$T$1003)</f>
        <v>1851.3100468201881</v>
      </c>
      <c r="N3742" s="51">
        <f t="array" ref="N3742">_xlfn.SUM(_xlfn.NORM.DIST($S$3:$S$1003,$G3742,$Q3742,FALSE)*WindSpeedStep*$T$3:$T$1003)</f>
        <v>1692.0207665878506</v>
      </c>
      <c r="P3742" s="43">
        <f t="shared" si="234"/>
        <v>1.0899381253786844</v>
      </c>
      <c r="Q3742" s="43">
        <f t="shared" si="235"/>
        <v>2.120425080282168</v>
      </c>
    </row>
    <row r="3743" spans="5:17" x14ac:dyDescent="0.2">
      <c r="E3743" s="16">
        <v>40978.6875</v>
      </c>
      <c r="F3743" s="22">
        <v>12.35</v>
      </c>
      <c r="G3743" s="22">
        <v>12.346058171158759</v>
      </c>
      <c r="H3743" s="25">
        <v>0.15384615384615385</v>
      </c>
      <c r="I3743" s="3">
        <f t="shared" si="232"/>
        <v>1991.8499999999976</v>
      </c>
      <c r="J3743" s="3">
        <f t="shared" si="233"/>
        <v>1991.8499999999976</v>
      </c>
      <c r="K3743" s="3">
        <f>MIN(J3743-M3743+N3743,'Power Look Up'!$F$4)</f>
        <v>1922.7636282419928</v>
      </c>
      <c r="M3743" s="51">
        <f t="array" ref="M3743">_xlfn.SUM(_xlfn.NORM.DIST($S$3:$S$1003,$G3743,$P3743,FALSE)*WindSpeedStep*$T$3:$T$1003)</f>
        <v>1987.6663429882308</v>
      </c>
      <c r="N3743" s="51">
        <f t="array" ref="N3743">_xlfn.SUM(_xlfn.NORM.DIST($S$3:$S$1003,$G3743,$Q3743,FALSE)*WindSpeedStep*$T$3:$T$1003)</f>
        <v>1918.579971230226</v>
      </c>
      <c r="P3743" s="43">
        <f t="shared" si="234"/>
        <v>1.234605817115876</v>
      </c>
      <c r="Q3743" s="43">
        <f t="shared" si="235"/>
        <v>1.8993935647936553</v>
      </c>
    </row>
    <row r="3744" spans="5:17" x14ac:dyDescent="0.2">
      <c r="E3744" s="16">
        <v>40978.694444444445</v>
      </c>
      <c r="F3744" s="22">
        <v>11.04</v>
      </c>
      <c r="G3744" s="22">
        <v>11.092905590872768</v>
      </c>
      <c r="H3744" s="25">
        <v>0.15489130434782611</v>
      </c>
      <c r="I3744" s="3">
        <f t="shared" si="232"/>
        <v>1907.359999999984</v>
      </c>
      <c r="J3744" s="3">
        <f t="shared" si="233"/>
        <v>1911.5599999999838</v>
      </c>
      <c r="K3744" s="3">
        <f>MIN(J3744-M3744+N3744,'Power Look Up'!$F$4)</f>
        <v>1814.0056210581818</v>
      </c>
      <c r="M3744" s="51">
        <f t="array" ref="M3744">_xlfn.SUM(_xlfn.NORM.DIST($S$3:$S$1003,$G3744,$P3744,FALSE)*WindSpeedStep*$T$3:$T$1003)</f>
        <v>1883.7377861862842</v>
      </c>
      <c r="N3744" s="51">
        <f t="array" ref="N3744">_xlfn.SUM(_xlfn.NORM.DIST($S$3:$S$1003,$G3744,$Q3744,FALSE)*WindSpeedStep*$T$3:$T$1003)</f>
        <v>1786.1834072444822</v>
      </c>
      <c r="P3744" s="43">
        <f t="shared" si="234"/>
        <v>1.1092905590872768</v>
      </c>
      <c r="Q3744" s="43">
        <f t="shared" si="235"/>
        <v>1.7181946159775756</v>
      </c>
    </row>
    <row r="3745" spans="5:17" x14ac:dyDescent="0.2">
      <c r="E3745" s="16">
        <v>40978.701388888891</v>
      </c>
      <c r="F3745" s="22">
        <v>10.58</v>
      </c>
      <c r="G3745" s="22">
        <v>10.518077488707364</v>
      </c>
      <c r="H3745" s="25">
        <v>0.15689981096408318</v>
      </c>
      <c r="I3745" s="3">
        <f t="shared" si="232"/>
        <v>1791.8599999999517</v>
      </c>
      <c r="J3745" s="3">
        <f t="shared" si="233"/>
        <v>1775.8399999999519</v>
      </c>
      <c r="K3745" s="3">
        <f>MIN(J3745-M3745+N3745,'Power Look Up'!$F$4)</f>
        <v>1685.7169440104285</v>
      </c>
      <c r="M3745" s="51">
        <f t="array" ref="M3745">_xlfn.SUM(_xlfn.NORM.DIST($S$3:$S$1003,$G3745,$P3745,FALSE)*WindSpeedStep*$T$3:$T$1003)</f>
        <v>1770.4408985966531</v>
      </c>
      <c r="N3745" s="51">
        <f t="array" ref="N3745">_xlfn.SUM(_xlfn.NORM.DIST($S$3:$S$1003,$G3745,$Q3745,FALSE)*WindSpeedStep*$T$3:$T$1003)</f>
        <v>1680.3178426071297</v>
      </c>
      <c r="P3745" s="43">
        <f t="shared" si="234"/>
        <v>1.0518077488707365</v>
      </c>
      <c r="Q3745" s="43">
        <f t="shared" si="235"/>
        <v>1.6502843696837641</v>
      </c>
    </row>
    <row r="3746" spans="5:17" x14ac:dyDescent="0.2">
      <c r="E3746" s="16">
        <v>40978.708333333336</v>
      </c>
      <c r="F3746" s="22">
        <v>9.35</v>
      </c>
      <c r="G3746" s="22">
        <v>9.2773709764061341</v>
      </c>
      <c r="H3746" s="25">
        <v>0.1229946524064171</v>
      </c>
      <c r="I3746" s="3">
        <f t="shared" si="232"/>
        <v>1389.349999999941</v>
      </c>
      <c r="J3746" s="3">
        <f t="shared" si="233"/>
        <v>1362.6799999999416</v>
      </c>
      <c r="K3746" s="3">
        <f>MIN(J3746-M3746+N3746,'Power Look Up'!$F$4)</f>
        <v>1358.7465765992777</v>
      </c>
      <c r="M3746" s="51">
        <f t="array" ref="M3746">_xlfn.SUM(_xlfn.NORM.DIST($S$3:$S$1003,$G3746,$P3746,FALSE)*WindSpeedStep*$T$3:$T$1003)</f>
        <v>1366.4645579391738</v>
      </c>
      <c r="N3746" s="51">
        <f t="array" ref="N3746">_xlfn.SUM(_xlfn.NORM.DIST($S$3:$S$1003,$G3746,$Q3746,FALSE)*WindSpeedStep*$T$3:$T$1003)</f>
        <v>1362.5311345385098</v>
      </c>
      <c r="P3746" s="43">
        <f t="shared" si="234"/>
        <v>0.92773709764061341</v>
      </c>
      <c r="Q3746" s="43">
        <f t="shared" si="235"/>
        <v>1.1410670184884548</v>
      </c>
    </row>
    <row r="3747" spans="5:17" x14ac:dyDescent="0.2">
      <c r="E3747" s="16">
        <v>40978.715277777781</v>
      </c>
      <c r="F3747" s="22">
        <v>10.119999999999999</v>
      </c>
      <c r="G3747" s="22">
        <v>10.007373476577644</v>
      </c>
      <c r="H3747" s="25">
        <v>0.19762845849802374</v>
      </c>
      <c r="I3747" s="3">
        <f t="shared" si="232"/>
        <v>1669.0399999999543</v>
      </c>
      <c r="J3747" s="3">
        <f t="shared" si="233"/>
        <v>1639.6699999999548</v>
      </c>
      <c r="K3747" s="3">
        <f>MIN(J3747-M3747+N3747,'Power Look Up'!$F$4)</f>
        <v>1529.9576852415264</v>
      </c>
      <c r="M3747" s="51">
        <f t="array" ref="M3747">_xlfn.SUM(_xlfn.NORM.DIST($S$3:$S$1003,$G3747,$P3747,FALSE)*WindSpeedStep*$T$3:$T$1003)</f>
        <v>1626.5068504401072</v>
      </c>
      <c r="N3747" s="51">
        <f t="array" ref="N3747">_xlfn.SUM(_xlfn.NORM.DIST($S$3:$S$1003,$G3747,$Q3747,FALSE)*WindSpeedStep*$T$3:$T$1003)</f>
        <v>1516.7945356816788</v>
      </c>
      <c r="P3747" s="43">
        <f t="shared" si="234"/>
        <v>1.0007373476577646</v>
      </c>
      <c r="Q3747" s="43">
        <f t="shared" si="235"/>
        <v>1.9777417937900486</v>
      </c>
    </row>
    <row r="3748" spans="5:17" x14ac:dyDescent="0.2">
      <c r="E3748" s="16">
        <v>40978.722222222219</v>
      </c>
      <c r="F3748" s="22">
        <v>10.76</v>
      </c>
      <c r="G3748" s="22">
        <v>10.903150691672115</v>
      </c>
      <c r="H3748" s="25">
        <v>0.11524163568773234</v>
      </c>
      <c r="I3748" s="3">
        <f t="shared" si="232"/>
        <v>1839.9199999999505</v>
      </c>
      <c r="J3748" s="3">
        <f t="shared" si="233"/>
        <v>1877.2999999999497</v>
      </c>
      <c r="K3748" s="3">
        <f>MIN(J3748-M3748+N3748,'Power Look Up'!$F$4)</f>
        <v>1849.7497467765356</v>
      </c>
      <c r="M3748" s="51">
        <f t="array" ref="M3748">_xlfn.SUM(_xlfn.NORM.DIST($S$3:$S$1003,$G3748,$P3748,FALSE)*WindSpeedStep*$T$3:$T$1003)</f>
        <v>1851.9954020184052</v>
      </c>
      <c r="N3748" s="51">
        <f t="array" ref="N3748">_xlfn.SUM(_xlfn.NORM.DIST($S$3:$S$1003,$G3748,$Q3748,FALSE)*WindSpeedStep*$T$3:$T$1003)</f>
        <v>1824.4451487949912</v>
      </c>
      <c r="P3748" s="43">
        <f t="shared" si="234"/>
        <v>1.0903150691672117</v>
      </c>
      <c r="Q3748" s="43">
        <f t="shared" si="235"/>
        <v>1.2564969198581248</v>
      </c>
    </row>
    <row r="3749" spans="5:17" x14ac:dyDescent="0.2">
      <c r="E3749" s="16">
        <v>40978.729166666664</v>
      </c>
      <c r="F3749" s="22">
        <v>10.64</v>
      </c>
      <c r="G3749" s="22">
        <v>10.557945069013543</v>
      </c>
      <c r="H3749" s="25">
        <v>0.11560150375939848</v>
      </c>
      <c r="I3749" s="3">
        <f t="shared" si="232"/>
        <v>1807.8799999999512</v>
      </c>
      <c r="J3749" s="3">
        <f t="shared" si="233"/>
        <v>1786.5199999999518</v>
      </c>
      <c r="K3749" s="3">
        <f>MIN(J3749-M3749+N3749,'Power Look Up'!$F$4)</f>
        <v>1760.6569709519779</v>
      </c>
      <c r="M3749" s="51">
        <f t="array" ref="M3749">_xlfn.SUM(_xlfn.NORM.DIST($S$3:$S$1003,$G3749,$P3749,FALSE)*WindSpeedStep*$T$3:$T$1003)</f>
        <v>1779.9809295012856</v>
      </c>
      <c r="N3749" s="51">
        <f t="array" ref="N3749">_xlfn.SUM(_xlfn.NORM.DIST($S$3:$S$1003,$G3749,$Q3749,FALSE)*WindSpeedStep*$T$3:$T$1003)</f>
        <v>1754.1179004533117</v>
      </c>
      <c r="P3749" s="43">
        <f t="shared" si="234"/>
        <v>1.0557945069013543</v>
      </c>
      <c r="Q3749" s="43">
        <f t="shared" si="235"/>
        <v>1.2205143265870919</v>
      </c>
    </row>
    <row r="3750" spans="5:17" x14ac:dyDescent="0.2">
      <c r="E3750" s="16">
        <v>40978.736111111109</v>
      </c>
      <c r="F3750" s="22">
        <v>11.76</v>
      </c>
      <c r="G3750" s="22">
        <v>11.759634491329477</v>
      </c>
      <c r="H3750" s="25">
        <v>0.13860544217687074</v>
      </c>
      <c r="I3750" s="3">
        <f t="shared" si="232"/>
        <v>1967.8399999999826</v>
      </c>
      <c r="J3750" s="3">
        <f t="shared" si="233"/>
        <v>1967.8399999999826</v>
      </c>
      <c r="K3750" s="3">
        <f>MIN(J3750-M3750+N3750,'Power Look Up'!$F$4)</f>
        <v>1906.3091392100291</v>
      </c>
      <c r="M3750" s="51">
        <f t="array" ref="M3750">_xlfn.SUM(_xlfn.NORM.DIST($S$3:$S$1003,$G3750,$P3750,FALSE)*WindSpeedStep*$T$3:$T$1003)</f>
        <v>1957.6427575007242</v>
      </c>
      <c r="N3750" s="51">
        <f t="array" ref="N3750">_xlfn.SUM(_xlfn.NORM.DIST($S$3:$S$1003,$G3750,$Q3750,FALSE)*WindSpeedStep*$T$3:$T$1003)</f>
        <v>1896.1118967107707</v>
      </c>
      <c r="P3750" s="43">
        <f t="shared" si="234"/>
        <v>1.1759634491329478</v>
      </c>
      <c r="Q3750" s="43">
        <f t="shared" si="235"/>
        <v>1.6299493385091024</v>
      </c>
    </row>
    <row r="3751" spans="5:17" x14ac:dyDescent="0.2">
      <c r="E3751" s="16">
        <v>40978.743055555555</v>
      </c>
      <c r="F3751" s="22">
        <v>12.55</v>
      </c>
      <c r="G3751" s="22">
        <v>12.585008338264364</v>
      </c>
      <c r="H3751" s="25">
        <v>0.13306772908366532</v>
      </c>
      <c r="I3751" s="3">
        <f t="shared" si="232"/>
        <v>1994.0499999999975</v>
      </c>
      <c r="J3751" s="3">
        <f t="shared" si="233"/>
        <v>1994.4899999999975</v>
      </c>
      <c r="K3751" s="3">
        <f>MIN(J3751-M3751+N3751,'Power Look Up'!$F$4)</f>
        <v>1960.1098414073076</v>
      </c>
      <c r="M3751" s="51">
        <f t="array" ref="M3751">_xlfn.SUM(_xlfn.NORM.DIST($S$3:$S$1003,$G3751,$P3751,FALSE)*WindSpeedStep*$T$3:$T$1003)</f>
        <v>1994.0853586513051</v>
      </c>
      <c r="N3751" s="51">
        <f t="array" ref="N3751">_xlfn.SUM(_xlfn.NORM.DIST($S$3:$S$1003,$G3751,$Q3751,FALSE)*WindSpeedStep*$T$3:$T$1003)</f>
        <v>1959.7052000586152</v>
      </c>
      <c r="P3751" s="43">
        <f t="shared" si="234"/>
        <v>1.2585008338264365</v>
      </c>
      <c r="Q3751" s="43">
        <f t="shared" si="235"/>
        <v>1.6746584800718316</v>
      </c>
    </row>
    <row r="3752" spans="5:17" x14ac:dyDescent="0.2">
      <c r="E3752" s="16">
        <v>40978.75</v>
      </c>
      <c r="F3752" s="22">
        <v>11.88</v>
      </c>
      <c r="G3752" s="22">
        <v>11.899168986339502</v>
      </c>
      <c r="H3752" s="25">
        <v>0.14393939393939392</v>
      </c>
      <c r="I3752" s="3">
        <f t="shared" si="232"/>
        <v>1977.9199999999823</v>
      </c>
      <c r="J3752" s="3">
        <f t="shared" si="233"/>
        <v>1979.5999999999824</v>
      </c>
      <c r="K3752" s="3">
        <f>MIN(J3752-M3752+N3752,'Power Look Up'!$F$4)</f>
        <v>1912.578193679796</v>
      </c>
      <c r="M3752" s="51">
        <f t="array" ref="M3752">_xlfn.SUM(_xlfn.NORM.DIST($S$3:$S$1003,$G3752,$P3752,FALSE)*WindSpeedStep*$T$3:$T$1003)</f>
        <v>1967.1068244924561</v>
      </c>
      <c r="N3752" s="51">
        <f t="array" ref="N3752">_xlfn.SUM(_xlfn.NORM.DIST($S$3:$S$1003,$G3752,$Q3752,FALSE)*WindSpeedStep*$T$3:$T$1003)</f>
        <v>1900.0850181722697</v>
      </c>
      <c r="P3752" s="43">
        <f t="shared" si="234"/>
        <v>1.1899168986339503</v>
      </c>
      <c r="Q3752" s="43">
        <f t="shared" si="235"/>
        <v>1.7127591722761402</v>
      </c>
    </row>
    <row r="3753" spans="5:17" x14ac:dyDescent="0.2">
      <c r="E3753" s="16">
        <v>40978.756944444445</v>
      </c>
      <c r="F3753" s="22">
        <v>11.58</v>
      </c>
      <c r="G3753" s="22">
        <v>11.55884542154033</v>
      </c>
      <c r="H3753" s="25">
        <v>0.13385146804835923</v>
      </c>
      <c r="I3753" s="3">
        <f t="shared" si="232"/>
        <v>1952.719999999983</v>
      </c>
      <c r="J3753" s="3">
        <f t="shared" si="233"/>
        <v>1951.0399999999831</v>
      </c>
      <c r="K3753" s="3">
        <f>MIN(J3753-M3753+N3753,'Power Look Up'!$F$4)</f>
        <v>1893.9035613954961</v>
      </c>
      <c r="M3753" s="51">
        <f t="array" ref="M3753">_xlfn.SUM(_xlfn.NORM.DIST($S$3:$S$1003,$G3753,$P3753,FALSE)*WindSpeedStep*$T$3:$T$1003)</f>
        <v>1940.7993417190153</v>
      </c>
      <c r="N3753" s="51">
        <f t="array" ref="N3753">_xlfn.SUM(_xlfn.NORM.DIST($S$3:$S$1003,$G3753,$Q3753,FALSE)*WindSpeedStep*$T$3:$T$1003)</f>
        <v>1883.6629031145283</v>
      </c>
      <c r="P3753" s="43">
        <f t="shared" si="234"/>
        <v>1.1558845421540329</v>
      </c>
      <c r="Q3753" s="43">
        <f t="shared" si="235"/>
        <v>1.5471684286172289</v>
      </c>
    </row>
    <row r="3754" spans="5:17" x14ac:dyDescent="0.2">
      <c r="E3754" s="16">
        <v>40978.763888888891</v>
      </c>
      <c r="F3754" s="22">
        <v>12.32</v>
      </c>
      <c r="G3754" s="22">
        <v>12.35093099398483</v>
      </c>
      <c r="H3754" s="25">
        <v>0.1112012987012987</v>
      </c>
      <c r="I3754" s="3">
        <f t="shared" si="232"/>
        <v>1991.5199999999977</v>
      </c>
      <c r="J3754" s="3">
        <f t="shared" si="233"/>
        <v>1991.8499999999976</v>
      </c>
      <c r="K3754" s="3">
        <f>MIN(J3754-M3754+N3754,'Power Look Up'!$F$4)</f>
        <v>1979.6964142064014</v>
      </c>
      <c r="M3754" s="51">
        <f t="array" ref="M3754">_xlfn.SUM(_xlfn.NORM.DIST($S$3:$S$1003,$G3754,$P3754,FALSE)*WindSpeedStep*$T$3:$T$1003)</f>
        <v>1987.8237811651575</v>
      </c>
      <c r="N3754" s="51">
        <f t="array" ref="N3754">_xlfn.SUM(_xlfn.NORM.DIST($S$3:$S$1003,$G3754,$Q3754,FALSE)*WindSpeedStep*$T$3:$T$1003)</f>
        <v>1975.6701953715612</v>
      </c>
      <c r="P3754" s="43">
        <f t="shared" si="234"/>
        <v>1.2350930993984832</v>
      </c>
      <c r="Q3754" s="43">
        <f t="shared" si="235"/>
        <v>1.3734395667012351</v>
      </c>
    </row>
    <row r="3755" spans="5:17" x14ac:dyDescent="0.2">
      <c r="E3755" s="16">
        <v>40978.770833333336</v>
      </c>
      <c r="F3755" s="22">
        <v>13.74</v>
      </c>
      <c r="G3755" s="22">
        <v>13.705303190615163</v>
      </c>
      <c r="H3755" s="25">
        <v>0.14556040756914118</v>
      </c>
      <c r="I3755" s="3">
        <f t="shared" si="232"/>
        <v>1999.7399999999998</v>
      </c>
      <c r="J3755" s="3">
        <f t="shared" si="233"/>
        <v>1999.7099999999998</v>
      </c>
      <c r="K3755" s="3">
        <f>MIN(J3755-M3755+N3755,'Power Look Up'!$F$4)</f>
        <v>1976.5785439689466</v>
      </c>
      <c r="M3755" s="51">
        <f t="array" ref="M3755">_xlfn.SUM(_xlfn.NORM.DIST($S$3:$S$1003,$G3755,$P3755,FALSE)*WindSpeedStep*$T$3:$T$1003)</f>
        <v>2003.4216362586837</v>
      </c>
      <c r="N3755" s="51">
        <f t="array" ref="N3755">_xlfn.SUM(_xlfn.NORM.DIST($S$3:$S$1003,$G3755,$Q3755,FALSE)*WindSpeedStep*$T$3:$T$1003)</f>
        <v>1980.2901802276306</v>
      </c>
      <c r="P3755" s="43">
        <f t="shared" si="234"/>
        <v>1.3705303190615163</v>
      </c>
      <c r="Q3755" s="43">
        <f t="shared" si="235"/>
        <v>1.9949495182845942</v>
      </c>
    </row>
    <row r="3756" spans="5:17" x14ac:dyDescent="0.2">
      <c r="E3756" s="16">
        <v>40978.777777777781</v>
      </c>
      <c r="F3756" s="22">
        <v>14.5</v>
      </c>
      <c r="G3756" s="22">
        <v>14.495275549701859</v>
      </c>
      <c r="H3756" s="25">
        <v>0.12206896551724138</v>
      </c>
      <c r="I3756" s="3">
        <f t="shared" si="232"/>
        <v>2000</v>
      </c>
      <c r="J3756" s="3">
        <f t="shared" si="233"/>
        <v>2000</v>
      </c>
      <c r="K3756" s="3">
        <f>MIN(J3756-M3756+N3756,'Power Look Up'!$F$4)</f>
        <v>1996.8037020774364</v>
      </c>
      <c r="M3756" s="51">
        <f t="array" ref="M3756">_xlfn.SUM(_xlfn.NORM.DIST($S$3:$S$1003,$G3756,$P3756,FALSE)*WindSpeedStep*$T$3:$T$1003)</f>
        <v>2002.8247958848817</v>
      </c>
      <c r="N3756" s="51">
        <f t="array" ref="N3756">_xlfn.SUM(_xlfn.NORM.DIST($S$3:$S$1003,$G3756,$Q3756,FALSE)*WindSpeedStep*$T$3:$T$1003)</f>
        <v>1999.6284979623181</v>
      </c>
      <c r="P3756" s="43">
        <f t="shared" si="234"/>
        <v>1.449527554970186</v>
      </c>
      <c r="Q3756" s="43">
        <f t="shared" si="235"/>
        <v>1.7694232912394683</v>
      </c>
    </row>
    <row r="3757" spans="5:17" x14ac:dyDescent="0.2">
      <c r="E3757" s="16">
        <v>40978.784722222219</v>
      </c>
      <c r="F3757" s="22">
        <v>15.29</v>
      </c>
      <c r="G3757" s="22">
        <v>15.301486416091485</v>
      </c>
      <c r="H3757" s="25">
        <v>0.14323086984957489</v>
      </c>
      <c r="I3757" s="3">
        <f t="shared" si="232"/>
        <v>2000</v>
      </c>
      <c r="J3757" s="3">
        <f t="shared" si="233"/>
        <v>2000</v>
      </c>
      <c r="K3757" s="3">
        <f>MIN(J3757-M3757+N3757,'Power Look Up'!$F$4)</f>
        <v>1994.9231549612537</v>
      </c>
      <c r="M3757" s="51">
        <f t="array" ref="M3757">_xlfn.SUM(_xlfn.NORM.DIST($S$3:$S$1003,$G3757,$P3757,FALSE)*WindSpeedStep*$T$3:$T$1003)</f>
        <v>2001.6521744281929</v>
      </c>
      <c r="N3757" s="51">
        <f t="array" ref="N3757">_xlfn.SUM(_xlfn.NORM.DIST($S$3:$S$1003,$G3757,$Q3757,FALSE)*WindSpeedStep*$T$3:$T$1003)</f>
        <v>1996.5753293894466</v>
      </c>
      <c r="P3757" s="43">
        <f t="shared" si="234"/>
        <v>1.5301486416091485</v>
      </c>
      <c r="Q3757" s="43">
        <f t="shared" si="235"/>
        <v>2.1916452093682377</v>
      </c>
    </row>
    <row r="3758" spans="5:17" x14ac:dyDescent="0.2">
      <c r="E3758" s="16">
        <v>40978.791666666664</v>
      </c>
      <c r="F3758" s="22">
        <v>14.28</v>
      </c>
      <c r="G3758" s="22">
        <v>14.298574207810892</v>
      </c>
      <c r="H3758" s="25">
        <v>0.12044817927170869</v>
      </c>
      <c r="I3758" s="3">
        <f t="shared" si="232"/>
        <v>2000</v>
      </c>
      <c r="J3758" s="3">
        <f t="shared" si="233"/>
        <v>2000</v>
      </c>
      <c r="K3758" s="3">
        <f>MIN(J3758-M3758+N3758,'Power Look Up'!$F$4)</f>
        <v>1996.3903711539799</v>
      </c>
      <c r="M3758" s="51">
        <f t="array" ref="M3758">_xlfn.SUM(_xlfn.NORM.DIST($S$3:$S$1003,$G3758,$P3758,FALSE)*WindSpeedStep*$T$3:$T$1003)</f>
        <v>2003.1016771161035</v>
      </c>
      <c r="N3758" s="51">
        <f t="array" ref="N3758">_xlfn.SUM(_xlfn.NORM.DIST($S$3:$S$1003,$G3758,$Q3758,FALSE)*WindSpeedStep*$T$3:$T$1003)</f>
        <v>1999.4920482700834</v>
      </c>
      <c r="P3758" s="43">
        <f t="shared" si="234"/>
        <v>1.4298574207810892</v>
      </c>
      <c r="Q3758" s="43">
        <f t="shared" si="235"/>
        <v>1.7222372295122363</v>
      </c>
    </row>
    <row r="3759" spans="5:17" x14ac:dyDescent="0.2">
      <c r="E3759" s="16">
        <v>40978.798611111109</v>
      </c>
      <c r="F3759" s="22">
        <v>11.88</v>
      </c>
      <c r="G3759" s="22">
        <v>11.889075267645632</v>
      </c>
      <c r="H3759" s="25">
        <v>0.12626262626262624</v>
      </c>
      <c r="I3759" s="3">
        <f t="shared" si="232"/>
        <v>1977.9199999999823</v>
      </c>
      <c r="J3759" s="3">
        <f t="shared" si="233"/>
        <v>1978.7599999999825</v>
      </c>
      <c r="K3759" s="3">
        <f>MIN(J3759-M3759+N3759,'Power Look Up'!$F$4)</f>
        <v>1939.5956860199201</v>
      </c>
      <c r="M3759" s="51">
        <f t="array" ref="M3759">_xlfn.SUM(_xlfn.NORM.DIST($S$3:$S$1003,$G3759,$P3759,FALSE)*WindSpeedStep*$T$3:$T$1003)</f>
        <v>1966.4781833144255</v>
      </c>
      <c r="N3759" s="51">
        <f t="array" ref="N3759">_xlfn.SUM(_xlfn.NORM.DIST($S$3:$S$1003,$G3759,$Q3759,FALSE)*WindSpeedStep*$T$3:$T$1003)</f>
        <v>1927.3138693343631</v>
      </c>
      <c r="P3759" s="43">
        <f t="shared" si="234"/>
        <v>1.1889075267645632</v>
      </c>
      <c r="Q3759" s="43">
        <f t="shared" si="235"/>
        <v>1.5011458671269735</v>
      </c>
    </row>
    <row r="3760" spans="5:17" x14ac:dyDescent="0.2">
      <c r="E3760" s="16">
        <v>40978.805555555555</v>
      </c>
      <c r="F3760" s="22">
        <v>13.73</v>
      </c>
      <c r="G3760" s="22">
        <v>13.687059735604533</v>
      </c>
      <c r="H3760" s="25">
        <v>0.14420975965040059</v>
      </c>
      <c r="I3760" s="3">
        <f t="shared" si="232"/>
        <v>1999.7299999999998</v>
      </c>
      <c r="J3760" s="3">
        <f t="shared" si="233"/>
        <v>1999.6899999999998</v>
      </c>
      <c r="K3760" s="3">
        <f>MIN(J3760-M3760+N3760,'Power Look Up'!$F$4)</f>
        <v>1977.2821933715586</v>
      </c>
      <c r="M3760" s="51">
        <f t="array" ref="M3760">_xlfn.SUM(_xlfn.NORM.DIST($S$3:$S$1003,$G3760,$P3760,FALSE)*WindSpeedStep*$T$3:$T$1003)</f>
        <v>2003.4076048367294</v>
      </c>
      <c r="N3760" s="51">
        <f t="array" ref="N3760">_xlfn.SUM(_xlfn.NORM.DIST($S$3:$S$1003,$G3760,$Q3760,FALSE)*WindSpeedStep*$T$3:$T$1003)</f>
        <v>1980.9997982082882</v>
      </c>
      <c r="P3760" s="43">
        <f t="shared" si="234"/>
        <v>1.3687059735604534</v>
      </c>
      <c r="Q3760" s="43">
        <f t="shared" si="235"/>
        <v>1.9738075947922051</v>
      </c>
    </row>
    <row r="3761" spans="5:17" x14ac:dyDescent="0.2">
      <c r="E3761" s="16">
        <v>40978.8125</v>
      </c>
      <c r="F3761" s="22">
        <v>13.33</v>
      </c>
      <c r="G3761" s="22">
        <v>13.261492038682061</v>
      </c>
      <c r="H3761" s="25">
        <v>0.14478619654913727</v>
      </c>
      <c r="I3761" s="3">
        <f t="shared" si="232"/>
        <v>1999.3299999999997</v>
      </c>
      <c r="J3761" s="3">
        <f t="shared" si="233"/>
        <v>1999.2599999999998</v>
      </c>
      <c r="K3761" s="3">
        <f>MIN(J3761-M3761+N3761,'Power Look Up'!$F$4)</f>
        <v>1967.7009705146027</v>
      </c>
      <c r="M3761" s="51">
        <f t="array" ref="M3761">_xlfn.SUM(_xlfn.NORM.DIST($S$3:$S$1003,$G3761,$P3761,FALSE)*WindSpeedStep*$T$3:$T$1003)</f>
        <v>2002.2672809230464</v>
      </c>
      <c r="N3761" s="51">
        <f t="array" ref="N3761">_xlfn.SUM(_xlfn.NORM.DIST($S$3:$S$1003,$G3761,$Q3761,FALSE)*WindSpeedStep*$T$3:$T$1003)</f>
        <v>1970.7082514376493</v>
      </c>
      <c r="P3761" s="43">
        <f t="shared" si="234"/>
        <v>1.3261492038682061</v>
      </c>
      <c r="Q3761" s="43">
        <f t="shared" si="235"/>
        <v>1.92008099284744</v>
      </c>
    </row>
    <row r="3762" spans="5:17" x14ac:dyDescent="0.2">
      <c r="E3762" s="16">
        <v>40978.819444444445</v>
      </c>
      <c r="F3762" s="22">
        <v>12.9</v>
      </c>
      <c r="G3762" s="22">
        <v>12.797487071672757</v>
      </c>
      <c r="H3762" s="25">
        <v>0.14186046511627906</v>
      </c>
      <c r="I3762" s="3">
        <f t="shared" si="232"/>
        <v>1997.8999999999974</v>
      </c>
      <c r="J3762" s="3">
        <f t="shared" si="233"/>
        <v>1996.7999999999975</v>
      </c>
      <c r="K3762" s="3">
        <f>MIN(J3762-M3762+N3762,'Power Look Up'!$F$4)</f>
        <v>1957.0365609552246</v>
      </c>
      <c r="M3762" s="51">
        <f t="array" ref="M3762">_xlfn.SUM(_xlfn.NORM.DIST($S$3:$S$1003,$G3762,$P3762,FALSE)*WindSpeedStep*$T$3:$T$1003)</f>
        <v>1997.9322496697166</v>
      </c>
      <c r="N3762" s="51">
        <f t="array" ref="N3762">_xlfn.SUM(_xlfn.NORM.DIST($S$3:$S$1003,$G3762,$Q3762,FALSE)*WindSpeedStep*$T$3:$T$1003)</f>
        <v>1958.1688106249437</v>
      </c>
      <c r="P3762" s="43">
        <f t="shared" si="234"/>
        <v>1.2797487071672757</v>
      </c>
      <c r="Q3762" s="43">
        <f t="shared" si="235"/>
        <v>1.8154574683070654</v>
      </c>
    </row>
    <row r="3763" spans="5:17" x14ac:dyDescent="0.2">
      <c r="E3763" s="16">
        <v>40978.826388888891</v>
      </c>
      <c r="F3763" s="22">
        <v>13.51</v>
      </c>
      <c r="G3763" s="22">
        <v>13.589726634684773</v>
      </c>
      <c r="H3763" s="25">
        <v>0.14211695040710584</v>
      </c>
      <c r="I3763" s="3">
        <f t="shared" si="232"/>
        <v>1999.5099999999998</v>
      </c>
      <c r="J3763" s="3">
        <f t="shared" si="233"/>
        <v>1999.5899999999997</v>
      </c>
      <c r="K3763" s="3">
        <f>MIN(J3763-M3763+N3763,'Power Look Up'!$F$4)</f>
        <v>1977.0803736937737</v>
      </c>
      <c r="M3763" s="51">
        <f t="array" ref="M3763">_xlfn.SUM(_xlfn.NORM.DIST($S$3:$S$1003,$G3763,$P3763,FALSE)*WindSpeedStep*$T$3:$T$1003)</f>
        <v>2003.294108414932</v>
      </c>
      <c r="N3763" s="51">
        <f t="array" ref="N3763">_xlfn.SUM(_xlfn.NORM.DIST($S$3:$S$1003,$G3763,$Q3763,FALSE)*WindSpeedStep*$T$3:$T$1003)</f>
        <v>1980.784482108706</v>
      </c>
      <c r="P3763" s="43">
        <f t="shared" si="234"/>
        <v>1.3589726634684773</v>
      </c>
      <c r="Q3763" s="43">
        <f t="shared" si="235"/>
        <v>1.9313305061876211</v>
      </c>
    </row>
    <row r="3764" spans="5:17" x14ac:dyDescent="0.2">
      <c r="E3764" s="16">
        <v>40978.833333333336</v>
      </c>
      <c r="F3764" s="22">
        <v>13.59</v>
      </c>
      <c r="G3764" s="22">
        <v>13.588584865156257</v>
      </c>
      <c r="H3764" s="25">
        <v>0.11846946284032378</v>
      </c>
      <c r="I3764" s="3">
        <f t="shared" si="232"/>
        <v>1999.5899999999997</v>
      </c>
      <c r="J3764" s="3">
        <f t="shared" si="233"/>
        <v>1999.5899999999997</v>
      </c>
      <c r="K3764" s="3">
        <f>MIN(J3764-M3764+N3764,'Power Look Up'!$F$4)</f>
        <v>1992.5194583701214</v>
      </c>
      <c r="M3764" s="51">
        <f t="array" ref="M3764">_xlfn.SUM(_xlfn.NORM.DIST($S$3:$S$1003,$G3764,$P3764,FALSE)*WindSpeedStep*$T$3:$T$1003)</f>
        <v>2003.2923600586978</v>
      </c>
      <c r="N3764" s="51">
        <f t="array" ref="N3764">_xlfn.SUM(_xlfn.NORM.DIST($S$3:$S$1003,$G3764,$Q3764,FALSE)*WindSpeedStep*$T$3:$T$1003)</f>
        <v>1996.2218184288195</v>
      </c>
      <c r="P3764" s="43">
        <f t="shared" si="234"/>
        <v>1.3588584865156257</v>
      </c>
      <c r="Q3764" s="43">
        <f t="shared" si="235"/>
        <v>1.6098323497352154</v>
      </c>
    </row>
    <row r="3765" spans="5:17" x14ac:dyDescent="0.2">
      <c r="E3765" s="16">
        <v>40978.840277777781</v>
      </c>
      <c r="F3765" s="22">
        <v>14.55</v>
      </c>
      <c r="G3765" s="22">
        <v>14.583853175777771</v>
      </c>
      <c r="H3765" s="25">
        <v>0.12646048109965635</v>
      </c>
      <c r="I3765" s="3">
        <f t="shared" si="232"/>
        <v>2000</v>
      </c>
      <c r="J3765" s="3">
        <f t="shared" si="233"/>
        <v>2000</v>
      </c>
      <c r="K3765" s="3">
        <f>MIN(J3765-M3765+N3765,'Power Look Up'!$F$4)</f>
        <v>1996.0511610122667</v>
      </c>
      <c r="M3765" s="51">
        <f t="array" ref="M3765">_xlfn.SUM(_xlfn.NORM.DIST($S$3:$S$1003,$G3765,$P3765,FALSE)*WindSpeedStep*$T$3:$T$1003)</f>
        <v>2002.69172235411</v>
      </c>
      <c r="N3765" s="51">
        <f t="array" ref="N3765">_xlfn.SUM(_xlfn.NORM.DIST($S$3:$S$1003,$G3765,$Q3765,FALSE)*WindSpeedStep*$T$3:$T$1003)</f>
        <v>1998.7428833663766</v>
      </c>
      <c r="P3765" s="43">
        <f t="shared" si="234"/>
        <v>1.4583853175777772</v>
      </c>
      <c r="Q3765" s="43">
        <f t="shared" si="235"/>
        <v>1.844281088895608</v>
      </c>
    </row>
    <row r="3766" spans="5:17" x14ac:dyDescent="0.2">
      <c r="E3766" s="16">
        <v>40978.847222222219</v>
      </c>
      <c r="F3766" s="22">
        <v>14.94</v>
      </c>
      <c r="G3766" s="22">
        <v>14.961338518817005</v>
      </c>
      <c r="H3766" s="25">
        <v>0.11981258366800536</v>
      </c>
      <c r="I3766" s="3">
        <f t="shared" si="232"/>
        <v>2000</v>
      </c>
      <c r="J3766" s="3">
        <f t="shared" si="233"/>
        <v>2000</v>
      </c>
      <c r="K3766" s="3">
        <f>MIN(J3766-M3766+N3766,'Power Look Up'!$F$4)</f>
        <v>1998.6296853600147</v>
      </c>
      <c r="M3766" s="51">
        <f t="array" ref="M3766">_xlfn.SUM(_xlfn.NORM.DIST($S$3:$S$1003,$G3766,$P3766,FALSE)*WindSpeedStep*$T$3:$T$1003)</f>
        <v>2002.120410277807</v>
      </c>
      <c r="N3766" s="51">
        <f t="array" ref="N3766">_xlfn.SUM(_xlfn.NORM.DIST($S$3:$S$1003,$G3766,$Q3766,FALSE)*WindSpeedStep*$T$3:$T$1003)</f>
        <v>2000.7500956378217</v>
      </c>
      <c r="P3766" s="43">
        <f t="shared" si="234"/>
        <v>1.4961338518817007</v>
      </c>
      <c r="Q3766" s="43">
        <f t="shared" si="235"/>
        <v>1.7925566230711139</v>
      </c>
    </row>
    <row r="3767" spans="5:17" x14ac:dyDescent="0.2">
      <c r="E3767" s="16">
        <v>40978.854166666664</v>
      </c>
      <c r="F3767" s="22">
        <v>14.41</v>
      </c>
      <c r="G3767" s="22">
        <v>14.373316422998569</v>
      </c>
      <c r="H3767" s="25">
        <v>0.12144344205412907</v>
      </c>
      <c r="I3767" s="3">
        <f t="shared" si="232"/>
        <v>2000</v>
      </c>
      <c r="J3767" s="3">
        <f t="shared" si="233"/>
        <v>2000</v>
      </c>
      <c r="K3767" s="3">
        <f>MIN(J3767-M3767+N3767,'Power Look Up'!$F$4)</f>
        <v>1996.448897673805</v>
      </c>
      <c r="M3767" s="51">
        <f t="array" ref="M3767">_xlfn.SUM(_xlfn.NORM.DIST($S$3:$S$1003,$G3767,$P3767,FALSE)*WindSpeedStep*$T$3:$T$1003)</f>
        <v>2003.0006825715507</v>
      </c>
      <c r="N3767" s="51">
        <f t="array" ref="N3767">_xlfn.SUM(_xlfn.NORM.DIST($S$3:$S$1003,$G3767,$Q3767,FALSE)*WindSpeedStep*$T$3:$T$1003)</f>
        <v>1999.4495802453557</v>
      </c>
      <c r="P3767" s="43">
        <f t="shared" si="234"/>
        <v>1.437331642299857</v>
      </c>
      <c r="Q3767" s="43">
        <f t="shared" si="235"/>
        <v>1.7455450201420883</v>
      </c>
    </row>
    <row r="3768" spans="5:17" x14ac:dyDescent="0.2">
      <c r="E3768" s="16">
        <v>40978.861111111109</v>
      </c>
      <c r="F3768" s="22">
        <v>14.94</v>
      </c>
      <c r="G3768" s="22">
        <v>14.878627875872093</v>
      </c>
      <c r="H3768" s="25">
        <v>9.2369477911646583E-2</v>
      </c>
      <c r="I3768" s="3">
        <f t="shared" si="232"/>
        <v>2000</v>
      </c>
      <c r="J3768" s="3">
        <f t="shared" si="233"/>
        <v>2000</v>
      </c>
      <c r="K3768" s="3">
        <f>MIN(J3768-M3768+N3768,'Power Look Up'!$F$4)</f>
        <v>2000</v>
      </c>
      <c r="M3768" s="51">
        <f t="array" ref="M3768">_xlfn.SUM(_xlfn.NORM.DIST($S$3:$S$1003,$G3768,$P3768,FALSE)*WindSpeedStep*$T$3:$T$1003)</f>
        <v>2002.2430425737132</v>
      </c>
      <c r="N3768" s="51">
        <f t="array" ref="N3768">_xlfn.SUM(_xlfn.NORM.DIST($S$3:$S$1003,$G3768,$Q3768,FALSE)*WindSpeedStep*$T$3:$T$1003)</f>
        <v>2002.2632171634725</v>
      </c>
      <c r="P3768" s="43">
        <f t="shared" si="234"/>
        <v>1.4878627875872095</v>
      </c>
      <c r="Q3768" s="43">
        <f t="shared" si="235"/>
        <v>1.3743310889359763</v>
      </c>
    </row>
    <row r="3769" spans="5:17" x14ac:dyDescent="0.2">
      <c r="E3769" s="16">
        <v>40978.868055555555</v>
      </c>
      <c r="F3769" s="22">
        <v>14.82</v>
      </c>
      <c r="G3769" s="22">
        <v>14.833887093630064</v>
      </c>
      <c r="H3769" s="25">
        <v>0.11133603238866396</v>
      </c>
      <c r="I3769" s="3">
        <f t="shared" si="232"/>
        <v>2000</v>
      </c>
      <c r="J3769" s="3">
        <f t="shared" si="233"/>
        <v>2000</v>
      </c>
      <c r="K3769" s="3">
        <f>MIN(J3769-M3769+N3769,'Power Look Up'!$F$4)</f>
        <v>1999.3866735038221</v>
      </c>
      <c r="M3769" s="51">
        <f t="array" ref="M3769">_xlfn.SUM(_xlfn.NORM.DIST($S$3:$S$1003,$G3769,$P3769,FALSE)*WindSpeedStep*$T$3:$T$1003)</f>
        <v>2002.3103608325421</v>
      </c>
      <c r="N3769" s="51">
        <f t="array" ref="N3769">_xlfn.SUM(_xlfn.NORM.DIST($S$3:$S$1003,$G3769,$Q3769,FALSE)*WindSpeedStep*$T$3:$T$1003)</f>
        <v>2001.6970343363641</v>
      </c>
      <c r="P3769" s="43">
        <f t="shared" si="234"/>
        <v>1.4833887093630065</v>
      </c>
      <c r="Q3769" s="43">
        <f t="shared" si="235"/>
        <v>1.6515461339061812</v>
      </c>
    </row>
    <row r="3770" spans="5:17" x14ac:dyDescent="0.2">
      <c r="E3770" s="16">
        <v>40978.875</v>
      </c>
      <c r="F3770" s="22">
        <v>14.08</v>
      </c>
      <c r="G3770" s="22">
        <v>14.063271783643946</v>
      </c>
      <c r="H3770" s="25">
        <v>0.13423295454545453</v>
      </c>
      <c r="I3770" s="3">
        <f t="shared" si="232"/>
        <v>2000</v>
      </c>
      <c r="J3770" s="3">
        <f t="shared" si="233"/>
        <v>2000</v>
      </c>
      <c r="K3770" s="3">
        <f>MIN(J3770-M3770+N3770,'Power Look Up'!$F$4)</f>
        <v>1989.2502332660526</v>
      </c>
      <c r="M3770" s="51">
        <f t="array" ref="M3770">_xlfn.SUM(_xlfn.NORM.DIST($S$3:$S$1003,$G3770,$P3770,FALSE)*WindSpeedStep*$T$3:$T$1003)</f>
        <v>2003.3607978536991</v>
      </c>
      <c r="N3770" s="51">
        <f t="array" ref="N3770">_xlfn.SUM(_xlfn.NORM.DIST($S$3:$S$1003,$G3770,$Q3770,FALSE)*WindSpeedStep*$T$3:$T$1003)</f>
        <v>1992.6110311197517</v>
      </c>
      <c r="P3770" s="43">
        <f t="shared" si="234"/>
        <v>1.4063271783643947</v>
      </c>
      <c r="Q3770" s="43">
        <f t="shared" si="235"/>
        <v>1.8877545220942511</v>
      </c>
    </row>
    <row r="3771" spans="5:17" x14ac:dyDescent="0.2">
      <c r="E3771" s="16">
        <v>40978.881944444445</v>
      </c>
      <c r="F3771" s="22">
        <v>14.52</v>
      </c>
      <c r="G3771" s="22">
        <v>14.522397440011737</v>
      </c>
      <c r="H3771" s="25">
        <v>0.11639118457300275</v>
      </c>
      <c r="I3771" s="3">
        <f t="shared" si="232"/>
        <v>2000</v>
      </c>
      <c r="J3771" s="3">
        <f t="shared" si="233"/>
        <v>2000</v>
      </c>
      <c r="K3771" s="3">
        <f>MIN(J3771-M3771+N3771,'Power Look Up'!$F$4)</f>
        <v>1998.1231173223387</v>
      </c>
      <c r="M3771" s="51">
        <f t="array" ref="M3771">_xlfn.SUM(_xlfn.NORM.DIST($S$3:$S$1003,$G3771,$P3771,FALSE)*WindSpeedStep*$T$3:$T$1003)</f>
        <v>2002.7843886514163</v>
      </c>
      <c r="N3771" s="51">
        <f t="array" ref="N3771">_xlfn.SUM(_xlfn.NORM.DIST($S$3:$S$1003,$G3771,$Q3771,FALSE)*WindSpeedStep*$T$3:$T$1003)</f>
        <v>2000.907505973755</v>
      </c>
      <c r="P3771" s="43">
        <f t="shared" si="234"/>
        <v>1.4522397440011738</v>
      </c>
      <c r="Q3771" s="43">
        <f t="shared" si="235"/>
        <v>1.6902790408829087</v>
      </c>
    </row>
    <row r="3772" spans="5:17" x14ac:dyDescent="0.2">
      <c r="E3772" s="16">
        <v>40978.888888888891</v>
      </c>
      <c r="F3772" s="22">
        <v>14.33</v>
      </c>
      <c r="G3772" s="22">
        <v>14.271310990238867</v>
      </c>
      <c r="H3772" s="25">
        <v>9.6999302163293777E-2</v>
      </c>
      <c r="I3772" s="3">
        <f t="shared" si="232"/>
        <v>2000</v>
      </c>
      <c r="J3772" s="3">
        <f t="shared" si="233"/>
        <v>2000</v>
      </c>
      <c r="K3772" s="3">
        <f>MIN(J3772-M3772+N3772,'Power Look Up'!$F$4)</f>
        <v>2000</v>
      </c>
      <c r="M3772" s="51">
        <f t="array" ref="M3772">_xlfn.SUM(_xlfn.NORM.DIST($S$3:$S$1003,$G3772,$P3772,FALSE)*WindSpeedStep*$T$3:$T$1003)</f>
        <v>2003.1367826817157</v>
      </c>
      <c r="N3772" s="51">
        <f t="array" ref="N3772">_xlfn.SUM(_xlfn.NORM.DIST($S$3:$S$1003,$G3772,$Q3772,FALSE)*WindSpeedStep*$T$3:$T$1003)</f>
        <v>2003.3628343033322</v>
      </c>
      <c r="P3772" s="43">
        <f t="shared" si="234"/>
        <v>1.4271310990238868</v>
      </c>
      <c r="Q3772" s="43">
        <f t="shared" si="235"/>
        <v>1.3843072070085152</v>
      </c>
    </row>
    <row r="3773" spans="5:17" x14ac:dyDescent="0.2">
      <c r="E3773" s="16">
        <v>40978.895833333336</v>
      </c>
      <c r="F3773" s="22">
        <v>14.74</v>
      </c>
      <c r="G3773" s="22">
        <v>14.691585986140209</v>
      </c>
      <c r="H3773" s="25">
        <v>0.10854816824966079</v>
      </c>
      <c r="I3773" s="3">
        <f t="shared" si="232"/>
        <v>2000</v>
      </c>
      <c r="J3773" s="3">
        <f t="shared" si="233"/>
        <v>2000</v>
      </c>
      <c r="K3773" s="3">
        <f>MIN(J3773-M3773+N3773,'Power Look Up'!$F$4)</f>
        <v>1999.4841553810529</v>
      </c>
      <c r="M3773" s="51">
        <f t="array" ref="M3773">_xlfn.SUM(_xlfn.NORM.DIST($S$3:$S$1003,$G3773,$P3773,FALSE)*WindSpeedStep*$T$3:$T$1003)</f>
        <v>2002.5272458285124</v>
      </c>
      <c r="N3773" s="51">
        <f t="array" ref="N3773">_xlfn.SUM(_xlfn.NORM.DIST($S$3:$S$1003,$G3773,$Q3773,FALSE)*WindSpeedStep*$T$3:$T$1003)</f>
        <v>2002.0114012095653</v>
      </c>
      <c r="P3773" s="43">
        <f t="shared" si="234"/>
        <v>1.469158598614021</v>
      </c>
      <c r="Q3773" s="43">
        <f t="shared" si="235"/>
        <v>1.5947447474779062</v>
      </c>
    </row>
    <row r="3774" spans="5:17" x14ac:dyDescent="0.2">
      <c r="E3774" s="16">
        <v>40978.902777777781</v>
      </c>
      <c r="F3774" s="22">
        <v>13.83</v>
      </c>
      <c r="G3774" s="22">
        <v>13.813207475496373</v>
      </c>
      <c r="H3774" s="25">
        <v>0.10339840925524223</v>
      </c>
      <c r="I3774" s="3">
        <f t="shared" si="232"/>
        <v>1999.8299999999997</v>
      </c>
      <c r="J3774" s="3">
        <f t="shared" si="233"/>
        <v>1999.8099999999997</v>
      </c>
      <c r="K3774" s="3">
        <f>MIN(J3774-M3774+N3774,'Power Look Up'!$F$4)</f>
        <v>1999.1000756683361</v>
      </c>
      <c r="M3774" s="51">
        <f t="array" ref="M3774">_xlfn.SUM(_xlfn.NORM.DIST($S$3:$S$1003,$G3774,$P3774,FALSE)*WindSpeedStep*$T$3:$T$1003)</f>
        <v>2003.4644655415677</v>
      </c>
      <c r="N3774" s="51">
        <f t="array" ref="N3774">_xlfn.SUM(_xlfn.NORM.DIST($S$3:$S$1003,$G3774,$Q3774,FALSE)*WindSpeedStep*$T$3:$T$1003)</f>
        <v>2002.7545412099041</v>
      </c>
      <c r="P3774" s="43">
        <f t="shared" si="234"/>
        <v>1.3813207475496374</v>
      </c>
      <c r="Q3774" s="43">
        <f t="shared" si="235"/>
        <v>1.4282636796789454</v>
      </c>
    </row>
    <row r="3775" spans="5:17" x14ac:dyDescent="0.2">
      <c r="E3775" s="16">
        <v>40978.909722222219</v>
      </c>
      <c r="F3775" s="22">
        <v>14.33</v>
      </c>
      <c r="G3775" s="22">
        <v>14.440929073301843</v>
      </c>
      <c r="H3775" s="25">
        <v>0.1374738311235171</v>
      </c>
      <c r="I3775" s="3">
        <f t="shared" si="232"/>
        <v>2000</v>
      </c>
      <c r="J3775" s="3">
        <f t="shared" si="233"/>
        <v>2000</v>
      </c>
      <c r="K3775" s="3">
        <f>MIN(J3775-M3775+N3775,'Power Look Up'!$F$4)</f>
        <v>1991.275588747058</v>
      </c>
      <c r="M3775" s="51">
        <f t="array" ref="M3775">_xlfn.SUM(_xlfn.NORM.DIST($S$3:$S$1003,$G3775,$P3775,FALSE)*WindSpeedStep*$T$3:$T$1003)</f>
        <v>2002.9045254262417</v>
      </c>
      <c r="N3775" s="51">
        <f t="array" ref="N3775">_xlfn.SUM(_xlfn.NORM.DIST($S$3:$S$1003,$G3775,$Q3775,FALSE)*WindSpeedStep*$T$3:$T$1003)</f>
        <v>1994.1801141732997</v>
      </c>
      <c r="P3775" s="43">
        <f t="shared" si="234"/>
        <v>1.4440929073301845</v>
      </c>
      <c r="Q3775" s="43">
        <f t="shared" si="235"/>
        <v>1.9852498446897859</v>
      </c>
    </row>
    <row r="3776" spans="5:17" x14ac:dyDescent="0.2">
      <c r="E3776" s="16">
        <v>40978.916666666664</v>
      </c>
      <c r="F3776" s="22">
        <v>14.36</v>
      </c>
      <c r="G3776" s="22">
        <v>14.394987639618879</v>
      </c>
      <c r="H3776" s="25">
        <v>0.10376044568245125</v>
      </c>
      <c r="I3776" s="3">
        <f t="shared" si="232"/>
        <v>2000</v>
      </c>
      <c r="J3776" s="3">
        <f t="shared" si="233"/>
        <v>2000</v>
      </c>
      <c r="K3776" s="3">
        <f>MIN(J3776-M3776+N3776,'Power Look Up'!$F$4)</f>
        <v>1999.6901328784652</v>
      </c>
      <c r="M3776" s="51">
        <f t="array" ref="M3776">_xlfn.SUM(_xlfn.NORM.DIST($S$3:$S$1003,$G3776,$P3776,FALSE)*WindSpeedStep*$T$3:$T$1003)</f>
        <v>2002.9702917185009</v>
      </c>
      <c r="N3776" s="51">
        <f t="array" ref="N3776">_xlfn.SUM(_xlfn.NORM.DIST($S$3:$S$1003,$G3776,$Q3776,FALSE)*WindSpeedStep*$T$3:$T$1003)</f>
        <v>2002.6604245969661</v>
      </c>
      <c r="P3776" s="43">
        <f t="shared" si="234"/>
        <v>1.4394987639618879</v>
      </c>
      <c r="Q3776" s="43">
        <f t="shared" si="235"/>
        <v>1.4936303330802319</v>
      </c>
    </row>
    <row r="3777" spans="5:17" x14ac:dyDescent="0.2">
      <c r="E3777" s="16">
        <v>40978.923611111109</v>
      </c>
      <c r="F3777" s="22">
        <v>13.44</v>
      </c>
      <c r="G3777" s="22">
        <v>13.424607677372533</v>
      </c>
      <c r="H3777" s="25">
        <v>0.15327380952380953</v>
      </c>
      <c r="I3777" s="3">
        <f t="shared" si="232"/>
        <v>1999.4399999999998</v>
      </c>
      <c r="J3777" s="3">
        <f t="shared" si="233"/>
        <v>1999.4199999999998</v>
      </c>
      <c r="K3777" s="3">
        <f>MIN(J3777-M3777+N3777,'Power Look Up'!$F$4)</f>
        <v>1963.4696391676612</v>
      </c>
      <c r="M3777" s="51">
        <f t="array" ref="M3777">_xlfn.SUM(_xlfn.NORM.DIST($S$3:$S$1003,$G3777,$P3777,FALSE)*WindSpeedStep*$T$3:$T$1003)</f>
        <v>2002.9223831499507</v>
      </c>
      <c r="N3777" s="51">
        <f t="array" ref="N3777">_xlfn.SUM(_xlfn.NORM.DIST($S$3:$S$1003,$G3777,$Q3777,FALSE)*WindSpeedStep*$T$3:$T$1003)</f>
        <v>1966.9720223176121</v>
      </c>
      <c r="P3777" s="43">
        <f t="shared" si="234"/>
        <v>1.3424607677372533</v>
      </c>
      <c r="Q3777" s="43">
        <f t="shared" si="235"/>
        <v>2.0576407600734687</v>
      </c>
    </row>
    <row r="3778" spans="5:17" x14ac:dyDescent="0.2">
      <c r="E3778" s="16">
        <v>40978.930555555555</v>
      </c>
      <c r="F3778" s="22">
        <v>12.54</v>
      </c>
      <c r="G3778" s="22">
        <v>12.510100161396988</v>
      </c>
      <c r="H3778" s="25">
        <v>0.11881977671451356</v>
      </c>
      <c r="I3778" s="3">
        <f t="shared" si="232"/>
        <v>1993.9399999999976</v>
      </c>
      <c r="J3778" s="3">
        <f t="shared" si="233"/>
        <v>1993.6099999999976</v>
      </c>
      <c r="K3778" s="3">
        <f>MIN(J3778-M3778+N3778,'Power Look Up'!$F$4)</f>
        <v>1974.57991756509</v>
      </c>
      <c r="M3778" s="51">
        <f t="array" ref="M3778">_xlfn.SUM(_xlfn.NORM.DIST($S$3:$S$1003,$G3778,$P3778,FALSE)*WindSpeedStep*$T$3:$T$1003)</f>
        <v>1992.3410071037104</v>
      </c>
      <c r="N3778" s="51">
        <f t="array" ref="N3778">_xlfn.SUM(_xlfn.NORM.DIST($S$3:$S$1003,$G3778,$Q3778,FALSE)*WindSpeedStep*$T$3:$T$1003)</f>
        <v>1973.3109246688027</v>
      </c>
      <c r="P3778" s="43">
        <f t="shared" si="234"/>
        <v>1.2510100161396989</v>
      </c>
      <c r="Q3778" s="43">
        <f t="shared" si="235"/>
        <v>1.4864473078533902</v>
      </c>
    </row>
    <row r="3779" spans="5:17" x14ac:dyDescent="0.2">
      <c r="E3779" s="16">
        <v>40978.9375</v>
      </c>
      <c r="F3779" s="22">
        <v>12.37</v>
      </c>
      <c r="G3779" s="22">
        <v>12.35537112513506</v>
      </c>
      <c r="H3779" s="25">
        <v>0.12126111560226355</v>
      </c>
      <c r="I3779" s="3">
        <f t="shared" ref="I3779:I3842" si="236">INDEX(PowerArray,MIN(MaximumPowerIndex,ROUND(F3779*100,0)))</f>
        <v>1992.0699999999977</v>
      </c>
      <c r="J3779" s="3">
        <f t="shared" ref="J3779:J3842" si="237">INDEX(PowerArray,MIN(MaximumPowerIndex,ROUND(G3779*100,0)))</f>
        <v>1991.9599999999975</v>
      </c>
      <c r="K3779" s="3">
        <f>MIN(J3779-M3779+N3779,'Power Look Up'!$F$4)</f>
        <v>1967.747910558345</v>
      </c>
      <c r="M3779" s="51">
        <f t="array" ref="M3779">_xlfn.SUM(_xlfn.NORM.DIST($S$3:$S$1003,$G3779,$P3779,FALSE)*WindSpeedStep*$T$3:$T$1003)</f>
        <v>1987.9661873628243</v>
      </c>
      <c r="N3779" s="51">
        <f t="array" ref="N3779">_xlfn.SUM(_xlfn.NORM.DIST($S$3:$S$1003,$G3779,$Q3779,FALSE)*WindSpeedStep*$T$3:$T$1003)</f>
        <v>1963.7540979211717</v>
      </c>
      <c r="P3779" s="43">
        <f t="shared" ref="P3779:P3842" si="238">ReferenceTurbulence*G3779</f>
        <v>1.235537112513506</v>
      </c>
      <c r="Q3779" s="43">
        <f t="shared" si="235"/>
        <v>1.4982260863138714</v>
      </c>
    </row>
    <row r="3780" spans="5:17" x14ac:dyDescent="0.2">
      <c r="E3780" s="16">
        <v>40978.944444444445</v>
      </c>
      <c r="F3780" s="22">
        <v>13.45</v>
      </c>
      <c r="G3780" s="22">
        <v>13.425273332016927</v>
      </c>
      <c r="H3780" s="25">
        <v>0.14200743494423793</v>
      </c>
      <c r="I3780" s="3">
        <f t="shared" si="236"/>
        <v>1999.4499999999998</v>
      </c>
      <c r="J3780" s="3">
        <f t="shared" si="237"/>
        <v>1999.4299999999998</v>
      </c>
      <c r="K3780" s="3">
        <f>MIN(J3780-M3780+N3780,'Power Look Up'!$F$4)</f>
        <v>1973.9090414613763</v>
      </c>
      <c r="M3780" s="51">
        <f t="array" ref="M3780">_xlfn.SUM(_xlfn.NORM.DIST($S$3:$S$1003,$G3780,$P3780,FALSE)*WindSpeedStep*$T$3:$T$1003)</f>
        <v>2002.924413253133</v>
      </c>
      <c r="N3780" s="51">
        <f t="array" ref="N3780">_xlfn.SUM(_xlfn.NORM.DIST($S$3:$S$1003,$G3780,$Q3780,FALSE)*WindSpeedStep*$T$3:$T$1003)</f>
        <v>1977.4034547145095</v>
      </c>
      <c r="P3780" s="43">
        <f t="shared" si="238"/>
        <v>1.3425273332016927</v>
      </c>
      <c r="Q3780" s="43">
        <f t="shared" ref="Q3780:Q3843" si="239">G3780*H3780</f>
        <v>1.9064886293050061</v>
      </c>
    </row>
    <row r="3781" spans="5:17" x14ac:dyDescent="0.2">
      <c r="E3781" s="16">
        <v>40978.951388888891</v>
      </c>
      <c r="F3781" s="22">
        <v>11.1</v>
      </c>
      <c r="G3781" s="22">
        <v>11.053269937971558</v>
      </c>
      <c r="H3781" s="25">
        <v>0.16216216216216217</v>
      </c>
      <c r="I3781" s="3">
        <f t="shared" si="236"/>
        <v>1912.3999999999839</v>
      </c>
      <c r="J3781" s="3">
        <f t="shared" si="237"/>
        <v>1908.1999999999839</v>
      </c>
      <c r="K3781" s="3">
        <f>MIN(J3781-M3781+N3781,'Power Look Up'!$F$4)</f>
        <v>1798.5015106319352</v>
      </c>
      <c r="M3781" s="51">
        <f t="array" ref="M3781">_xlfn.SUM(_xlfn.NORM.DIST($S$3:$S$1003,$G3781,$P3781,FALSE)*WindSpeedStep*$T$3:$T$1003)</f>
        <v>1877.546592873003</v>
      </c>
      <c r="N3781" s="51">
        <f t="array" ref="N3781">_xlfn.SUM(_xlfn.NORM.DIST($S$3:$S$1003,$G3781,$Q3781,FALSE)*WindSpeedStep*$T$3:$T$1003)</f>
        <v>1767.8481035049542</v>
      </c>
      <c r="P3781" s="43">
        <f t="shared" si="238"/>
        <v>1.1053269937971559</v>
      </c>
      <c r="Q3781" s="43">
        <f t="shared" si="239"/>
        <v>1.792422152103496</v>
      </c>
    </row>
    <row r="3782" spans="5:17" x14ac:dyDescent="0.2">
      <c r="E3782" s="16">
        <v>40978.958333333336</v>
      </c>
      <c r="F3782" s="22">
        <v>11.54</v>
      </c>
      <c r="G3782" s="22">
        <v>11.573690114881021</v>
      </c>
      <c r="H3782" s="25">
        <v>0.11091854419410746</v>
      </c>
      <c r="I3782" s="3">
        <f t="shared" si="236"/>
        <v>1949.3599999999831</v>
      </c>
      <c r="J3782" s="3">
        <f t="shared" si="237"/>
        <v>1951.8799999999831</v>
      </c>
      <c r="K3782" s="3">
        <f>MIN(J3782-M3782+N3782,'Power Look Up'!$F$4)</f>
        <v>1933.8377707317659</v>
      </c>
      <c r="M3782" s="51">
        <f t="array" ref="M3782">_xlfn.SUM(_xlfn.NORM.DIST($S$3:$S$1003,$G3782,$P3782,FALSE)*WindSpeedStep*$T$3:$T$1003)</f>
        <v>1942.1868508772745</v>
      </c>
      <c r="N3782" s="51">
        <f t="array" ref="N3782">_xlfn.SUM(_xlfn.NORM.DIST($S$3:$S$1003,$G3782,$Q3782,FALSE)*WindSpeedStep*$T$3:$T$1003)</f>
        <v>1924.1446216090574</v>
      </c>
      <c r="P3782" s="43">
        <f t="shared" si="238"/>
        <v>1.1573690114881021</v>
      </c>
      <c r="Q3782" s="43">
        <f t="shared" si="239"/>
        <v>1.2837368584963351</v>
      </c>
    </row>
    <row r="3783" spans="5:17" x14ac:dyDescent="0.2">
      <c r="E3783" s="16">
        <v>40978.965277777781</v>
      </c>
      <c r="F3783" s="22">
        <v>11.85</v>
      </c>
      <c r="G3783" s="22">
        <v>11.899978505070012</v>
      </c>
      <c r="H3783" s="25">
        <v>0.11898734177215189</v>
      </c>
      <c r="I3783" s="3">
        <f t="shared" si="236"/>
        <v>1975.3999999999826</v>
      </c>
      <c r="J3783" s="3">
        <f t="shared" si="237"/>
        <v>1979.5999999999824</v>
      </c>
      <c r="K3783" s="3">
        <f>MIN(J3783-M3783+N3783,'Power Look Up'!$F$4)</f>
        <v>1951.8375911635085</v>
      </c>
      <c r="M3783" s="51">
        <f t="array" ref="M3783">_xlfn.SUM(_xlfn.NORM.DIST($S$3:$S$1003,$G3783,$P3783,FALSE)*WindSpeedStep*$T$3:$T$1003)</f>
        <v>1967.1568794978805</v>
      </c>
      <c r="N3783" s="51">
        <f t="array" ref="N3783">_xlfn.SUM(_xlfn.NORM.DIST($S$3:$S$1003,$G3783,$Q3783,FALSE)*WindSpeedStep*$T$3:$T$1003)</f>
        <v>1939.3944706614066</v>
      </c>
      <c r="P3783" s="43">
        <f t="shared" si="238"/>
        <v>1.1899978505070012</v>
      </c>
      <c r="Q3783" s="43">
        <f t="shared" si="239"/>
        <v>1.4159468094640266</v>
      </c>
    </row>
    <row r="3784" spans="5:17" x14ac:dyDescent="0.2">
      <c r="E3784" s="16">
        <v>40978.972222222219</v>
      </c>
      <c r="F3784" s="22">
        <v>13.15</v>
      </c>
      <c r="G3784" s="22">
        <v>13.146042211289917</v>
      </c>
      <c r="H3784" s="25">
        <v>0.1079847908745247</v>
      </c>
      <c r="I3784" s="3">
        <f t="shared" si="236"/>
        <v>1999.1499999999999</v>
      </c>
      <c r="J3784" s="3">
        <f t="shared" si="237"/>
        <v>1999.1499999999999</v>
      </c>
      <c r="K3784" s="3">
        <f>MIN(J3784-M3784+N3784,'Power Look Up'!$F$4)</f>
        <v>1994.9976684997805</v>
      </c>
      <c r="M3784" s="51">
        <f t="array" ref="M3784">_xlfn.SUM(_xlfn.NORM.DIST($S$3:$S$1003,$G3784,$P3784,FALSE)*WindSpeedStep*$T$3:$T$1003)</f>
        <v>2001.5807938523701</v>
      </c>
      <c r="N3784" s="51">
        <f t="array" ref="N3784">_xlfn.SUM(_xlfn.NORM.DIST($S$3:$S$1003,$G3784,$Q3784,FALSE)*WindSpeedStep*$T$3:$T$1003)</f>
        <v>1997.4284623521507</v>
      </c>
      <c r="P3784" s="43">
        <f t="shared" si="238"/>
        <v>1.3146042211289917</v>
      </c>
      <c r="Q3784" s="43">
        <f t="shared" si="239"/>
        <v>1.4195726190138158</v>
      </c>
    </row>
    <row r="3785" spans="5:17" x14ac:dyDescent="0.2">
      <c r="E3785" s="16">
        <v>40978.979166666664</v>
      </c>
      <c r="F3785" s="22">
        <v>10.72</v>
      </c>
      <c r="G3785" s="22">
        <v>10.77396393596776</v>
      </c>
      <c r="H3785" s="25">
        <v>0.13899253731343283</v>
      </c>
      <c r="I3785" s="3">
        <f t="shared" si="236"/>
        <v>1829.2399999999509</v>
      </c>
      <c r="J3785" s="3">
        <f t="shared" si="237"/>
        <v>1842.5899999999506</v>
      </c>
      <c r="K3785" s="3">
        <f>MIN(J3785-M3785+N3785,'Power Look Up'!$F$4)</f>
        <v>1774.713240330321</v>
      </c>
      <c r="M3785" s="51">
        <f t="array" ref="M3785">_xlfn.SUM(_xlfn.NORM.DIST($S$3:$S$1003,$G3785,$P3785,FALSE)*WindSpeedStep*$T$3:$T$1003)</f>
        <v>1827.2515505000927</v>
      </c>
      <c r="N3785" s="51">
        <f t="array" ref="N3785">_xlfn.SUM(_xlfn.NORM.DIST($S$3:$S$1003,$G3785,$Q3785,FALSE)*WindSpeedStep*$T$3:$T$1003)</f>
        <v>1759.3747908304631</v>
      </c>
      <c r="P3785" s="43">
        <f t="shared" si="238"/>
        <v>1.0773963935967761</v>
      </c>
      <c r="Q3785" s="43">
        <f t="shared" si="239"/>
        <v>1.4975005843835787</v>
      </c>
    </row>
    <row r="3786" spans="5:17" x14ac:dyDescent="0.2">
      <c r="E3786" s="16">
        <v>40978.986111111109</v>
      </c>
      <c r="F3786" s="22">
        <v>8.42</v>
      </c>
      <c r="G3786" s="22">
        <v>8.5678314739933334</v>
      </c>
      <c r="H3786" s="25">
        <v>0.18408551068883611</v>
      </c>
      <c r="I3786" s="3">
        <f t="shared" si="236"/>
        <v>1043.1399999999503</v>
      </c>
      <c r="J3786" s="3">
        <f t="shared" si="237"/>
        <v>1098.1899999999494</v>
      </c>
      <c r="K3786" s="3">
        <f>MIN(J3786-M3786+N3786,'Power Look Up'!$F$4)</f>
        <v>1123.1176767661802</v>
      </c>
      <c r="M3786" s="51">
        <f t="array" ref="M3786">_xlfn.SUM(_xlfn.NORM.DIST($S$3:$S$1003,$G3786,$P3786,FALSE)*WindSpeedStep*$T$3:$T$1003)</f>
        <v>1095.0989464204426</v>
      </c>
      <c r="N3786" s="51">
        <f t="array" ref="N3786">_xlfn.SUM(_xlfn.NORM.DIST($S$3:$S$1003,$G3786,$Q3786,FALSE)*WindSpeedStep*$T$3:$T$1003)</f>
        <v>1120.0266231866735</v>
      </c>
      <c r="P3786" s="43">
        <f t="shared" si="238"/>
        <v>0.85678314739933337</v>
      </c>
      <c r="Q3786" s="43">
        <f t="shared" si="239"/>
        <v>1.5772136323859463</v>
      </c>
    </row>
    <row r="3787" spans="5:17" x14ac:dyDescent="0.2">
      <c r="E3787" s="16">
        <v>40978.993055555555</v>
      </c>
      <c r="F3787" s="22">
        <v>6.85</v>
      </c>
      <c r="G3787" s="22">
        <v>6.9809679624729286</v>
      </c>
      <c r="H3787" s="25">
        <v>0.16934306569343066</v>
      </c>
      <c r="I3787" s="3">
        <f t="shared" si="236"/>
        <v>554.09999999997706</v>
      </c>
      <c r="J3787" s="3">
        <f t="shared" si="237"/>
        <v>583.47999999997637</v>
      </c>
      <c r="K3787" s="3">
        <f>MIN(J3787-M3787+N3787,'Power Look Up'!$F$4)</f>
        <v>614.04590040546191</v>
      </c>
      <c r="M3787" s="51">
        <f t="array" ref="M3787">_xlfn.SUM(_xlfn.NORM.DIST($S$3:$S$1003,$G3787,$P3787,FALSE)*WindSpeedStep*$T$3:$T$1003)</f>
        <v>589.3627162305703</v>
      </c>
      <c r="N3787" s="51">
        <f t="array" ref="N3787">_xlfn.SUM(_xlfn.NORM.DIST($S$3:$S$1003,$G3787,$Q3787,FALSE)*WindSpeedStep*$T$3:$T$1003)</f>
        <v>619.92861663605584</v>
      </c>
      <c r="P3787" s="43">
        <f t="shared" si="238"/>
        <v>0.69809679624729293</v>
      </c>
      <c r="Q3787" s="43">
        <f t="shared" si="239"/>
        <v>1.182178516272788</v>
      </c>
    </row>
    <row r="3788" spans="5:17" x14ac:dyDescent="0.2">
      <c r="E3788" s="16">
        <v>40979</v>
      </c>
      <c r="F3788" s="22">
        <v>8.83</v>
      </c>
      <c r="G3788" s="22">
        <v>8.86422074348941</v>
      </c>
      <c r="H3788" s="25">
        <v>0.14609286523216308</v>
      </c>
      <c r="I3788" s="3">
        <f t="shared" si="236"/>
        <v>1193.6099999999471</v>
      </c>
      <c r="J3788" s="3">
        <f t="shared" si="237"/>
        <v>1204.6199999999469</v>
      </c>
      <c r="K3788" s="3">
        <f>MIN(J3788-M3788+N3788,'Power Look Up'!$F$4)</f>
        <v>1212.5203612506575</v>
      </c>
      <c r="M3788" s="51">
        <f t="array" ref="M3788">_xlfn.SUM(_xlfn.NORM.DIST($S$3:$S$1003,$G3788,$P3788,FALSE)*WindSpeedStep*$T$3:$T$1003)</f>
        <v>1207.5191547702273</v>
      </c>
      <c r="N3788" s="51">
        <f t="array" ref="N3788">_xlfn.SUM(_xlfn.NORM.DIST($S$3:$S$1003,$G3788,$Q3788,FALSE)*WindSpeedStep*$T$3:$T$1003)</f>
        <v>1215.4195160209379</v>
      </c>
      <c r="P3788" s="43">
        <f t="shared" si="238"/>
        <v>0.88642207434894105</v>
      </c>
      <c r="Q3788" s="43">
        <f t="shared" si="239"/>
        <v>1.2949994064667427</v>
      </c>
    </row>
    <row r="3789" spans="5:17" x14ac:dyDescent="0.2">
      <c r="E3789" s="16">
        <v>40979.006944444445</v>
      </c>
      <c r="F3789" s="22">
        <v>10.29</v>
      </c>
      <c r="G3789" s="22">
        <v>10.434451612214637</v>
      </c>
      <c r="H3789" s="25">
        <v>0.14868804664723034</v>
      </c>
      <c r="I3789" s="3">
        <f t="shared" si="236"/>
        <v>1714.4299999999532</v>
      </c>
      <c r="J3789" s="3">
        <f t="shared" si="237"/>
        <v>1751.8099999999524</v>
      </c>
      <c r="K3789" s="3">
        <f>MIN(J3789-M3789+N3789,'Power Look Up'!$F$4)</f>
        <v>1677.0214687976231</v>
      </c>
      <c r="M3789" s="51">
        <f t="array" ref="M3789">_xlfn.SUM(_xlfn.NORM.DIST($S$3:$S$1003,$G3789,$P3789,FALSE)*WindSpeedStep*$T$3:$T$1003)</f>
        <v>1749.6058084248534</v>
      </c>
      <c r="N3789" s="51">
        <f t="array" ref="N3789">_xlfn.SUM(_xlfn.NORM.DIST($S$3:$S$1003,$G3789,$Q3789,FALSE)*WindSpeedStep*$T$3:$T$1003)</f>
        <v>1674.8172772225241</v>
      </c>
      <c r="P3789" s="43">
        <f t="shared" si="238"/>
        <v>1.0434451612214637</v>
      </c>
      <c r="Q3789" s="43">
        <f t="shared" si="239"/>
        <v>1.5514782280552379</v>
      </c>
    </row>
    <row r="3790" spans="5:17" x14ac:dyDescent="0.2">
      <c r="E3790" s="16">
        <v>40979.013888888891</v>
      </c>
      <c r="F3790" s="22">
        <v>12.07</v>
      </c>
      <c r="G3790" s="22">
        <v>12.104754724031004</v>
      </c>
      <c r="H3790" s="25">
        <v>0.13090306545153274</v>
      </c>
      <c r="I3790" s="3">
        <f t="shared" si="236"/>
        <v>1988.7699999999977</v>
      </c>
      <c r="J3790" s="3">
        <f t="shared" si="237"/>
        <v>1989.0999999999976</v>
      </c>
      <c r="K3790" s="3">
        <f>MIN(J3790-M3790+N3790,'Power Look Up'!$F$4)</f>
        <v>1947.0385601752407</v>
      </c>
      <c r="M3790" s="51">
        <f t="array" ref="M3790">_xlfn.SUM(_xlfn.NORM.DIST($S$3:$S$1003,$G3790,$P3790,FALSE)*WindSpeedStep*$T$3:$T$1003)</f>
        <v>1978.204823533825</v>
      </c>
      <c r="N3790" s="51">
        <f t="array" ref="N3790">_xlfn.SUM(_xlfn.NORM.DIST($S$3:$S$1003,$G3790,$Q3790,FALSE)*WindSpeedStep*$T$3:$T$1003)</f>
        <v>1936.1433837090681</v>
      </c>
      <c r="P3790" s="43">
        <f t="shared" si="238"/>
        <v>1.2104754724031004</v>
      </c>
      <c r="Q3790" s="43">
        <f t="shared" si="239"/>
        <v>1.5845494999145806</v>
      </c>
    </row>
    <row r="3791" spans="5:17" x14ac:dyDescent="0.2">
      <c r="E3791" s="16">
        <v>40979.020833333336</v>
      </c>
      <c r="F3791" s="22">
        <v>11.55</v>
      </c>
      <c r="G3791" s="22">
        <v>11.551939115683734</v>
      </c>
      <c r="H3791" s="25">
        <v>0.15670995670995672</v>
      </c>
      <c r="I3791" s="3">
        <f t="shared" si="236"/>
        <v>1950.199999999983</v>
      </c>
      <c r="J3791" s="3">
        <f t="shared" si="237"/>
        <v>1950.199999999983</v>
      </c>
      <c r="K3791" s="3">
        <f>MIN(J3791-M3791+N3791,'Power Look Up'!$F$4)</f>
        <v>1853.9767668724521</v>
      </c>
      <c r="M3791" s="51">
        <f t="array" ref="M3791">_xlfn.SUM(_xlfn.NORM.DIST($S$3:$S$1003,$G3791,$P3791,FALSE)*WindSpeedStep*$T$3:$T$1003)</f>
        <v>1940.1456603466656</v>
      </c>
      <c r="N3791" s="51">
        <f t="array" ref="N3791">_xlfn.SUM(_xlfn.NORM.DIST($S$3:$S$1003,$G3791,$Q3791,FALSE)*WindSpeedStep*$T$3:$T$1003)</f>
        <v>1843.9224272191348</v>
      </c>
      <c r="P3791" s="43">
        <f t="shared" si="238"/>
        <v>1.1551939115683734</v>
      </c>
      <c r="Q3791" s="43">
        <f t="shared" si="239"/>
        <v>1.8103038787348535</v>
      </c>
    </row>
    <row r="3792" spans="5:17" x14ac:dyDescent="0.2">
      <c r="E3792" s="16">
        <v>40979.027777777781</v>
      </c>
      <c r="F3792" s="22">
        <v>11.86</v>
      </c>
      <c r="G3792" s="22">
        <v>11.704268152948359</v>
      </c>
      <c r="H3792" s="25">
        <v>0.14165261382799327</v>
      </c>
      <c r="I3792" s="3">
        <f t="shared" si="236"/>
        <v>1976.2399999999825</v>
      </c>
      <c r="J3792" s="3">
        <f t="shared" si="237"/>
        <v>1962.7999999999827</v>
      </c>
      <c r="K3792" s="3">
        <f>MIN(J3792-M3792+N3792,'Power Look Up'!$F$4)</f>
        <v>1895.0663040803622</v>
      </c>
      <c r="M3792" s="51">
        <f t="array" ref="M3792">_xlfn.SUM(_xlfn.NORM.DIST($S$3:$S$1003,$G3792,$P3792,FALSE)*WindSpeedStep*$T$3:$T$1003)</f>
        <v>1953.3991006558017</v>
      </c>
      <c r="N3792" s="51">
        <f t="array" ref="N3792">_xlfn.SUM(_xlfn.NORM.DIST($S$3:$S$1003,$G3792,$Q3792,FALSE)*WindSpeedStep*$T$3:$T$1003)</f>
        <v>1885.6654047361812</v>
      </c>
      <c r="P3792" s="43">
        <f t="shared" si="238"/>
        <v>1.1704268152948358</v>
      </c>
      <c r="Q3792" s="43">
        <f t="shared" si="239"/>
        <v>1.657940176808874</v>
      </c>
    </row>
    <row r="3793" spans="5:17" x14ac:dyDescent="0.2">
      <c r="E3793" s="16">
        <v>40979.034722222219</v>
      </c>
      <c r="F3793" s="22">
        <v>12.96</v>
      </c>
      <c r="G3793" s="22">
        <v>13.128257450267801</v>
      </c>
      <c r="H3793" s="25">
        <v>0.13966049382716048</v>
      </c>
      <c r="I3793" s="3">
        <f t="shared" si="236"/>
        <v>1998.5599999999974</v>
      </c>
      <c r="J3793" s="3">
        <f t="shared" si="237"/>
        <v>1999.1299999999997</v>
      </c>
      <c r="K3793" s="3">
        <f>MIN(J3793-M3793+N3793,'Power Look Up'!$F$4)</f>
        <v>1969.6146954598553</v>
      </c>
      <c r="M3793" s="51">
        <f t="array" ref="M3793">_xlfn.SUM(_xlfn.NORM.DIST($S$3:$S$1003,$G3793,$P3793,FALSE)*WindSpeedStep*$T$3:$T$1003)</f>
        <v>2001.4557859789209</v>
      </c>
      <c r="N3793" s="51">
        <f t="array" ref="N3793">_xlfn.SUM(_xlfn.NORM.DIST($S$3:$S$1003,$G3793,$Q3793,FALSE)*WindSpeedStep*$T$3:$T$1003)</f>
        <v>1971.9404814387765</v>
      </c>
      <c r="P3793" s="43">
        <f t="shared" si="238"/>
        <v>1.3128257450267802</v>
      </c>
      <c r="Q3793" s="43">
        <f t="shared" si="239"/>
        <v>1.8334989185944999</v>
      </c>
    </row>
    <row r="3794" spans="5:17" x14ac:dyDescent="0.2">
      <c r="E3794" s="16">
        <v>40979.041666666664</v>
      </c>
      <c r="F3794" s="22">
        <v>12.75</v>
      </c>
      <c r="G3794" s="22">
        <v>12.599853855512524</v>
      </c>
      <c r="H3794" s="25">
        <v>0.12</v>
      </c>
      <c r="I3794" s="3">
        <f t="shared" si="236"/>
        <v>1996.2499999999975</v>
      </c>
      <c r="J3794" s="3">
        <f t="shared" si="237"/>
        <v>1994.5999999999976</v>
      </c>
      <c r="K3794" s="3">
        <f>MIN(J3794-M3794+N3794,'Power Look Up'!$F$4)</f>
        <v>1975.5220863712148</v>
      </c>
      <c r="M3794" s="51">
        <f t="array" ref="M3794">_xlfn.SUM(_xlfn.NORM.DIST($S$3:$S$1003,$G3794,$P3794,FALSE)*WindSpeedStep*$T$3:$T$1003)</f>
        <v>1994.4049552028555</v>
      </c>
      <c r="N3794" s="51">
        <f t="array" ref="N3794">_xlfn.SUM(_xlfn.NORM.DIST($S$3:$S$1003,$G3794,$Q3794,FALSE)*WindSpeedStep*$T$3:$T$1003)</f>
        <v>1975.3270415740726</v>
      </c>
      <c r="P3794" s="43">
        <f t="shared" si="238"/>
        <v>1.2599853855512526</v>
      </c>
      <c r="Q3794" s="43">
        <f t="shared" si="239"/>
        <v>1.5119824626615028</v>
      </c>
    </row>
    <row r="3795" spans="5:17" x14ac:dyDescent="0.2">
      <c r="E3795" s="16">
        <v>40979.048611111109</v>
      </c>
      <c r="F3795" s="22">
        <v>13.36</v>
      </c>
      <c r="G3795" s="22">
        <v>13.355571145748327</v>
      </c>
      <c r="H3795" s="25">
        <v>0.11452095808383234</v>
      </c>
      <c r="I3795" s="3">
        <f t="shared" si="236"/>
        <v>1999.3599999999997</v>
      </c>
      <c r="J3795" s="3">
        <f t="shared" si="237"/>
        <v>1999.3599999999997</v>
      </c>
      <c r="K3795" s="3">
        <f>MIN(J3795-M3795+N3795,'Power Look Up'!$F$4)</f>
        <v>1992.6930542503569</v>
      </c>
      <c r="M3795" s="51">
        <f t="array" ref="M3795">_xlfn.SUM(_xlfn.NORM.DIST($S$3:$S$1003,$G3795,$P3795,FALSE)*WindSpeedStep*$T$3:$T$1003)</f>
        <v>2002.684998602467</v>
      </c>
      <c r="N3795" s="51">
        <f t="array" ref="N3795">_xlfn.SUM(_xlfn.NORM.DIST($S$3:$S$1003,$G3795,$Q3795,FALSE)*WindSpeedStep*$T$3:$T$1003)</f>
        <v>1996.0180528528242</v>
      </c>
      <c r="P3795" s="43">
        <f t="shared" si="238"/>
        <v>1.3355571145748328</v>
      </c>
      <c r="Q3795" s="43">
        <f t="shared" si="239"/>
        <v>1.5294928033678847</v>
      </c>
    </row>
    <row r="3796" spans="5:17" x14ac:dyDescent="0.2">
      <c r="E3796" s="16">
        <v>40979.055555555555</v>
      </c>
      <c r="F3796" s="22">
        <v>13.15</v>
      </c>
      <c r="G3796" s="22">
        <v>13.108186021378813</v>
      </c>
      <c r="H3796" s="25">
        <v>0.10950570342205322</v>
      </c>
      <c r="I3796" s="3">
        <f t="shared" si="236"/>
        <v>1999.1499999999999</v>
      </c>
      <c r="J3796" s="3">
        <f t="shared" si="237"/>
        <v>1999.1099999999997</v>
      </c>
      <c r="K3796" s="3">
        <f>MIN(J3796-M3796+N3796,'Power Look Up'!$F$4)</f>
        <v>1993.8607989293214</v>
      </c>
      <c r="M3796" s="51">
        <f t="array" ref="M3796">_xlfn.SUM(_xlfn.NORM.DIST($S$3:$S$1003,$G3796,$P3796,FALSE)*WindSpeedStep*$T$3:$T$1003)</f>
        <v>2001.308012111539</v>
      </c>
      <c r="N3796" s="51">
        <f t="array" ref="N3796">_xlfn.SUM(_xlfn.NORM.DIST($S$3:$S$1003,$G3796,$Q3796,FALSE)*WindSpeedStep*$T$3:$T$1003)</f>
        <v>1996.0588110408607</v>
      </c>
      <c r="P3796" s="43">
        <f t="shared" si="238"/>
        <v>1.3108186021378814</v>
      </c>
      <c r="Q3796" s="43">
        <f t="shared" si="239"/>
        <v>1.4354211308582121</v>
      </c>
    </row>
    <row r="3797" spans="5:17" x14ac:dyDescent="0.2">
      <c r="E3797" s="16">
        <v>40979.0625</v>
      </c>
      <c r="F3797" s="22">
        <v>12.93</v>
      </c>
      <c r="G3797" s="22">
        <v>12.948696599501076</v>
      </c>
      <c r="H3797" s="25">
        <v>0.10982211910286156</v>
      </c>
      <c r="I3797" s="3">
        <f t="shared" si="236"/>
        <v>1998.2299999999975</v>
      </c>
      <c r="J3797" s="3">
        <f t="shared" si="237"/>
        <v>1998.4499999999975</v>
      </c>
      <c r="K3797" s="3">
        <f>MIN(J3797-M3797+N3797,'Power Look Up'!$F$4)</f>
        <v>1992.072967803477</v>
      </c>
      <c r="M3797" s="51">
        <f t="array" ref="M3797">_xlfn.SUM(_xlfn.NORM.DIST($S$3:$S$1003,$G3797,$P3797,FALSE)*WindSpeedStep*$T$3:$T$1003)</f>
        <v>1999.8539172023402</v>
      </c>
      <c r="N3797" s="51">
        <f t="array" ref="N3797">_xlfn.SUM(_xlfn.NORM.DIST($S$3:$S$1003,$G3797,$Q3797,FALSE)*WindSpeedStep*$T$3:$T$1003)</f>
        <v>1993.4768850058197</v>
      </c>
      <c r="P3797" s="43">
        <f t="shared" si="238"/>
        <v>1.2948696599501077</v>
      </c>
      <c r="Q3797" s="43">
        <f t="shared" si="239"/>
        <v>1.4220533001772258</v>
      </c>
    </row>
    <row r="3798" spans="5:17" x14ac:dyDescent="0.2">
      <c r="E3798" s="16">
        <v>40979.069444444445</v>
      </c>
      <c r="F3798" s="22">
        <v>13.77</v>
      </c>
      <c r="G3798" s="22">
        <v>13.780140715038312</v>
      </c>
      <c r="H3798" s="25">
        <v>9.4408133623819904E-2</v>
      </c>
      <c r="I3798" s="3">
        <f t="shared" si="236"/>
        <v>1999.7699999999998</v>
      </c>
      <c r="J3798" s="3">
        <f t="shared" si="237"/>
        <v>1999.7799999999997</v>
      </c>
      <c r="K3798" s="3">
        <f>MIN(J3798-M3798+N3798,'Power Look Up'!$F$4)</f>
        <v>2000</v>
      </c>
      <c r="M3798" s="51">
        <f t="array" ref="M3798">_xlfn.SUM(_xlfn.NORM.DIST($S$3:$S$1003,$G3798,$P3798,FALSE)*WindSpeedStep*$T$3:$T$1003)</f>
        <v>2003.4581777695012</v>
      </c>
      <c r="N3798" s="51">
        <f t="array" ref="N3798">_xlfn.SUM(_xlfn.NORM.DIST($S$3:$S$1003,$G3798,$Q3798,FALSE)*WindSpeedStep*$T$3:$T$1003)</f>
        <v>2004.3999980003566</v>
      </c>
      <c r="P3798" s="43">
        <f t="shared" si="238"/>
        <v>1.3780140715038314</v>
      </c>
      <c r="Q3798" s="43">
        <f t="shared" si="239"/>
        <v>1.3009573659803781</v>
      </c>
    </row>
    <row r="3799" spans="5:17" x14ac:dyDescent="0.2">
      <c r="E3799" s="16">
        <v>40979.076388888891</v>
      </c>
      <c r="F3799" s="22">
        <v>12.77</v>
      </c>
      <c r="G3799" s="22">
        <v>12.767308420668822</v>
      </c>
      <c r="H3799" s="25">
        <v>0.10415035238841035</v>
      </c>
      <c r="I3799" s="3">
        <f t="shared" si="236"/>
        <v>1996.4699999999975</v>
      </c>
      <c r="J3799" s="3">
        <f t="shared" si="237"/>
        <v>1996.4699999999975</v>
      </c>
      <c r="K3799" s="3">
        <f>MIN(J3799-M3799+N3799,'Power Look Up'!$F$4)</f>
        <v>1993.4557228401541</v>
      </c>
      <c r="M3799" s="51">
        <f t="array" ref="M3799">_xlfn.SUM(_xlfn.NORM.DIST($S$3:$S$1003,$G3799,$P3799,FALSE)*WindSpeedStep*$T$3:$T$1003)</f>
        <v>1997.4743155752567</v>
      </c>
      <c r="N3799" s="51">
        <f t="array" ref="N3799">_xlfn.SUM(_xlfn.NORM.DIST($S$3:$S$1003,$G3799,$Q3799,FALSE)*WindSpeedStep*$T$3:$T$1003)</f>
        <v>1994.4600384154132</v>
      </c>
      <c r="P3799" s="43">
        <f t="shared" si="238"/>
        <v>1.2767308420668824</v>
      </c>
      <c r="Q3799" s="43">
        <f t="shared" si="239"/>
        <v>1.3297196710641765</v>
      </c>
    </row>
    <row r="3800" spans="5:17" x14ac:dyDescent="0.2">
      <c r="E3800" s="16">
        <v>40979.083333333336</v>
      </c>
      <c r="F3800" s="22">
        <v>10.8</v>
      </c>
      <c r="G3800" s="22">
        <v>10.823655106432552</v>
      </c>
      <c r="H3800" s="25">
        <v>0.1</v>
      </c>
      <c r="I3800" s="3">
        <f t="shared" si="236"/>
        <v>1850.5999999999503</v>
      </c>
      <c r="J3800" s="3">
        <f t="shared" si="237"/>
        <v>1855.9399999999503</v>
      </c>
      <c r="K3800" s="3">
        <f>MIN(J3800-M3800+N3800,'Power Look Up'!$F$4)</f>
        <v>1855.9399999999503</v>
      </c>
      <c r="M3800" s="51">
        <f t="array" ref="M3800">_xlfn.SUM(_xlfn.NORM.DIST($S$3:$S$1003,$G3800,$P3800,FALSE)*WindSpeedStep*$T$3:$T$1003)</f>
        <v>1837.0770364247917</v>
      </c>
      <c r="N3800" s="51">
        <f t="array" ref="N3800">_xlfn.SUM(_xlfn.NORM.DIST($S$3:$S$1003,$G3800,$Q3800,FALSE)*WindSpeedStep*$T$3:$T$1003)</f>
        <v>1837.0770364247917</v>
      </c>
      <c r="P3800" s="43">
        <f t="shared" si="238"/>
        <v>1.0823655106432553</v>
      </c>
      <c r="Q3800" s="43">
        <f t="shared" si="239"/>
        <v>1.0823655106432553</v>
      </c>
    </row>
    <row r="3801" spans="5:17" x14ac:dyDescent="0.2">
      <c r="E3801" s="16">
        <v>40979.090277777781</v>
      </c>
      <c r="F3801" s="22">
        <v>11.16</v>
      </c>
      <c r="G3801" s="22">
        <v>11.215719350332519</v>
      </c>
      <c r="H3801" s="25">
        <v>0.1093189964157706</v>
      </c>
      <c r="I3801" s="3">
        <f t="shared" si="236"/>
        <v>1917.4399999999837</v>
      </c>
      <c r="J3801" s="3">
        <f t="shared" si="237"/>
        <v>1922.4799999999836</v>
      </c>
      <c r="K3801" s="3">
        <f>MIN(J3801-M3801+N3801,'Power Look Up'!$F$4)</f>
        <v>1905.688659589106</v>
      </c>
      <c r="M3801" s="51">
        <f t="array" ref="M3801">_xlfn.SUM(_xlfn.NORM.DIST($S$3:$S$1003,$G3801,$P3801,FALSE)*WindSpeedStep*$T$3:$T$1003)</f>
        <v>1901.5104648954757</v>
      </c>
      <c r="N3801" s="51">
        <f t="array" ref="N3801">_xlfn.SUM(_xlfn.NORM.DIST($S$3:$S$1003,$G3801,$Q3801,FALSE)*WindSpeedStep*$T$3:$T$1003)</f>
        <v>1884.7191244845981</v>
      </c>
      <c r="P3801" s="43">
        <f t="shared" si="238"/>
        <v>1.1215719350332518</v>
      </c>
      <c r="Q3801" s="43">
        <f t="shared" si="239"/>
        <v>1.2260911834592896</v>
      </c>
    </row>
    <row r="3802" spans="5:17" x14ac:dyDescent="0.2">
      <c r="E3802" s="16">
        <v>40979.097222222219</v>
      </c>
      <c r="F3802" s="22">
        <v>12.3</v>
      </c>
      <c r="G3802" s="22">
        <v>12.334541304721466</v>
      </c>
      <c r="H3802" s="25">
        <v>0.12926829268292683</v>
      </c>
      <c r="I3802" s="3">
        <f t="shared" si="236"/>
        <v>1991.2999999999977</v>
      </c>
      <c r="J3802" s="3">
        <f t="shared" si="237"/>
        <v>1991.6299999999976</v>
      </c>
      <c r="K3802" s="3">
        <f>MIN(J3802-M3802+N3802,'Power Look Up'!$F$4)</f>
        <v>1956.6874949677842</v>
      </c>
      <c r="M3802" s="51">
        <f t="array" ref="M3802">_xlfn.SUM(_xlfn.NORM.DIST($S$3:$S$1003,$G3802,$P3802,FALSE)*WindSpeedStep*$T$3:$T$1003)</f>
        <v>1987.2893984940454</v>
      </c>
      <c r="N3802" s="51">
        <f t="array" ref="N3802">_xlfn.SUM(_xlfn.NORM.DIST($S$3:$S$1003,$G3802,$Q3802,FALSE)*WindSpeedStep*$T$3:$T$1003)</f>
        <v>1952.346893461832</v>
      </c>
      <c r="P3802" s="43">
        <f t="shared" si="238"/>
        <v>1.2334541304721467</v>
      </c>
      <c r="Q3802" s="43">
        <f t="shared" si="239"/>
        <v>1.5944650954883846</v>
      </c>
    </row>
    <row r="3803" spans="5:17" x14ac:dyDescent="0.2">
      <c r="E3803" s="16">
        <v>40979.104166666664</v>
      </c>
      <c r="F3803" s="22">
        <v>11.3</v>
      </c>
      <c r="G3803" s="22">
        <v>11.349332217930018</v>
      </c>
      <c r="H3803" s="25">
        <v>0.16371681415929204</v>
      </c>
      <c r="I3803" s="3">
        <f t="shared" si="236"/>
        <v>1929.1999999999834</v>
      </c>
      <c r="J3803" s="3">
        <f t="shared" si="237"/>
        <v>1933.3999999999835</v>
      </c>
      <c r="K3803" s="3">
        <f>MIN(J3803-M3803+N3803,'Power Look Up'!$F$4)</f>
        <v>1822.1273543038731</v>
      </c>
      <c r="M3803" s="51">
        <f t="array" ref="M3803">_xlfn.SUM(_xlfn.NORM.DIST($S$3:$S$1003,$G3803,$P3803,FALSE)*WindSpeedStep*$T$3:$T$1003)</f>
        <v>1918.5361673178834</v>
      </c>
      <c r="N3803" s="51">
        <f t="array" ref="N3803">_xlfn.SUM(_xlfn.NORM.DIST($S$3:$S$1003,$G3803,$Q3803,FALSE)*WindSpeedStep*$T$3:$T$1003)</f>
        <v>1807.263521621773</v>
      </c>
      <c r="P3803" s="43">
        <f t="shared" si="238"/>
        <v>1.1349332217930017</v>
      </c>
      <c r="Q3803" s="43">
        <f t="shared" si="239"/>
        <v>1.8580765135549144</v>
      </c>
    </row>
    <row r="3804" spans="5:17" x14ac:dyDescent="0.2">
      <c r="E3804" s="16">
        <v>40979.111111111109</v>
      </c>
      <c r="F3804" s="22">
        <v>8.8800000000000008</v>
      </c>
      <c r="G3804" s="22">
        <v>8.9178471497206182</v>
      </c>
      <c r="H3804" s="25">
        <v>0.161036036036036</v>
      </c>
      <c r="I3804" s="3">
        <f t="shared" si="236"/>
        <v>1211.9599999999468</v>
      </c>
      <c r="J3804" s="3">
        <f t="shared" si="237"/>
        <v>1226.6399999999464</v>
      </c>
      <c r="K3804" s="3">
        <f>MIN(J3804-M3804+N3804,'Power Look Up'!$F$4)</f>
        <v>1231.9921395402121</v>
      </c>
      <c r="M3804" s="51">
        <f t="array" ref="M3804">_xlfn.SUM(_xlfn.NORM.DIST($S$3:$S$1003,$G3804,$P3804,FALSE)*WindSpeedStep*$T$3:$T$1003)</f>
        <v>1228.1370980331133</v>
      </c>
      <c r="N3804" s="51">
        <f t="array" ref="N3804">_xlfn.SUM(_xlfn.NORM.DIST($S$3:$S$1003,$G3804,$Q3804,FALSE)*WindSpeedStep*$T$3:$T$1003)</f>
        <v>1233.4892375733789</v>
      </c>
      <c r="P3804" s="43">
        <f t="shared" si="238"/>
        <v>0.89178471497206191</v>
      </c>
      <c r="Q3804" s="43">
        <f t="shared" si="239"/>
        <v>1.4360947549662704</v>
      </c>
    </row>
    <row r="3805" spans="5:17" x14ac:dyDescent="0.2">
      <c r="E3805" s="16">
        <v>40979.118055555555</v>
      </c>
      <c r="F3805" s="22">
        <v>10.56</v>
      </c>
      <c r="G3805" s="22">
        <v>10.539536121060886</v>
      </c>
      <c r="H3805" s="25">
        <v>0.21685606060606061</v>
      </c>
      <c r="I3805" s="3">
        <f t="shared" si="236"/>
        <v>1786.5199999999518</v>
      </c>
      <c r="J3805" s="3">
        <f t="shared" si="237"/>
        <v>1781.1799999999519</v>
      </c>
      <c r="K3805" s="3">
        <f>MIN(J3805-M3805+N3805,'Power Look Up'!$F$4)</f>
        <v>1605.5517029963594</v>
      </c>
      <c r="M3805" s="51">
        <f t="array" ref="M3805">_xlfn.SUM(_xlfn.NORM.DIST($S$3:$S$1003,$G3805,$P3805,FALSE)*WindSpeedStep*$T$3:$T$1003)</f>
        <v>1775.6074061691857</v>
      </c>
      <c r="N3805" s="51">
        <f t="array" ref="N3805">_xlfn.SUM(_xlfn.NORM.DIST($S$3:$S$1003,$G3805,$Q3805,FALSE)*WindSpeedStep*$T$3:$T$1003)</f>
        <v>1599.9791091655932</v>
      </c>
      <c r="P3805" s="43">
        <f t="shared" si="238"/>
        <v>1.0539536121060886</v>
      </c>
      <c r="Q3805" s="43">
        <f t="shared" si="239"/>
        <v>2.2855622838285443</v>
      </c>
    </row>
    <row r="3806" spans="5:17" x14ac:dyDescent="0.2">
      <c r="E3806" s="16">
        <v>40979.125</v>
      </c>
      <c r="F3806" s="22">
        <v>14.43</v>
      </c>
      <c r="G3806" s="22">
        <v>14.358436351222583</v>
      </c>
      <c r="H3806" s="25">
        <v>0.14622314622314622</v>
      </c>
      <c r="I3806" s="3">
        <f t="shared" si="236"/>
        <v>2000</v>
      </c>
      <c r="J3806" s="3">
        <f t="shared" si="237"/>
        <v>2000</v>
      </c>
      <c r="K3806" s="3">
        <f>MIN(J3806-M3806+N3806,'Power Look Up'!$F$4)</f>
        <v>1986.1567326610245</v>
      </c>
      <c r="M3806" s="51">
        <f t="array" ref="M3806">_xlfn.SUM(_xlfn.NORM.DIST($S$3:$S$1003,$G3806,$P3806,FALSE)*WindSpeedStep*$T$3:$T$1003)</f>
        <v>2003.0212849208956</v>
      </c>
      <c r="N3806" s="51">
        <f t="array" ref="N3806">_xlfn.SUM(_xlfn.NORM.DIST($S$3:$S$1003,$G3806,$Q3806,FALSE)*WindSpeedStep*$T$3:$T$1003)</f>
        <v>1989.1780175819201</v>
      </c>
      <c r="P3806" s="43">
        <f t="shared" si="238"/>
        <v>1.4358436351222583</v>
      </c>
      <c r="Q3806" s="43">
        <f t="shared" si="239"/>
        <v>2.0995357381205579</v>
      </c>
    </row>
    <row r="3807" spans="5:17" x14ac:dyDescent="0.2">
      <c r="E3807" s="16">
        <v>40979.131944444445</v>
      </c>
      <c r="F3807" s="22">
        <v>14.5</v>
      </c>
      <c r="G3807" s="22">
        <v>14.451540413451545</v>
      </c>
      <c r="H3807" s="25">
        <v>0.12482758620689656</v>
      </c>
      <c r="I3807" s="3">
        <f t="shared" si="236"/>
        <v>2000</v>
      </c>
      <c r="J3807" s="3">
        <f t="shared" si="237"/>
        <v>2000</v>
      </c>
      <c r="K3807" s="3">
        <f>MIN(J3807-M3807+N3807,'Power Look Up'!$F$4)</f>
        <v>1995.869189088339</v>
      </c>
      <c r="M3807" s="51">
        <f t="array" ref="M3807">_xlfn.SUM(_xlfn.NORM.DIST($S$3:$S$1003,$G3807,$P3807,FALSE)*WindSpeedStep*$T$3:$T$1003)</f>
        <v>2002.8891064541206</v>
      </c>
      <c r="N3807" s="51">
        <f t="array" ref="N3807">_xlfn.SUM(_xlfn.NORM.DIST($S$3:$S$1003,$G3807,$Q3807,FALSE)*WindSpeedStep*$T$3:$T$1003)</f>
        <v>1998.7582955424596</v>
      </c>
      <c r="P3807" s="43">
        <f t="shared" si="238"/>
        <v>1.4451540413451545</v>
      </c>
      <c r="Q3807" s="43">
        <f t="shared" si="239"/>
        <v>1.8039509067825723</v>
      </c>
    </row>
    <row r="3808" spans="5:17" x14ac:dyDescent="0.2">
      <c r="E3808" s="16">
        <v>40979.138888888891</v>
      </c>
      <c r="F3808" s="22">
        <v>12.31</v>
      </c>
      <c r="G3808" s="22">
        <v>12.248055834148824</v>
      </c>
      <c r="H3808" s="25">
        <v>0.10235580828594638</v>
      </c>
      <c r="I3808" s="3">
        <f t="shared" si="236"/>
        <v>1991.4099999999976</v>
      </c>
      <c r="J3808" s="3">
        <f t="shared" si="237"/>
        <v>1990.7499999999977</v>
      </c>
      <c r="K3808" s="3">
        <f>MIN(J3808-M3808+N3808,'Power Look Up'!$F$4)</f>
        <v>1988.1285876313275</v>
      </c>
      <c r="M3808" s="51">
        <f t="array" ref="M3808">_xlfn.SUM(_xlfn.NORM.DIST($S$3:$S$1003,$G3808,$P3808,FALSE)*WindSpeedStep*$T$3:$T$1003)</f>
        <v>1984.2325478559076</v>
      </c>
      <c r="N3808" s="51">
        <f t="array" ref="N3808">_xlfn.SUM(_xlfn.NORM.DIST($S$3:$S$1003,$G3808,$Q3808,FALSE)*WindSpeedStep*$T$3:$T$1003)</f>
        <v>1981.6111354872373</v>
      </c>
      <c r="P3808" s="43">
        <f t="shared" si="238"/>
        <v>1.2248055834148825</v>
      </c>
      <c r="Q3808" s="43">
        <f t="shared" si="239"/>
        <v>1.2536596548357042</v>
      </c>
    </row>
    <row r="3809" spans="5:17" x14ac:dyDescent="0.2">
      <c r="E3809" s="16">
        <v>40979.145833333336</v>
      </c>
      <c r="F3809" s="22">
        <v>12.84</v>
      </c>
      <c r="G3809" s="22">
        <v>12.835372341596257</v>
      </c>
      <c r="H3809" s="25">
        <v>0.11370716510903427</v>
      </c>
      <c r="I3809" s="3">
        <f t="shared" si="236"/>
        <v>1997.2399999999975</v>
      </c>
      <c r="J3809" s="3">
        <f t="shared" si="237"/>
        <v>1997.2399999999975</v>
      </c>
      <c r="K3809" s="3">
        <f>MIN(J3809-M3809+N3809,'Power Look Up'!$F$4)</f>
        <v>1986.9596398395695</v>
      </c>
      <c r="M3809" s="51">
        <f t="array" ref="M3809">_xlfn.SUM(_xlfn.NORM.DIST($S$3:$S$1003,$G3809,$P3809,FALSE)*WindSpeedStep*$T$3:$T$1003)</f>
        <v>1998.4702042535966</v>
      </c>
      <c r="N3809" s="51">
        <f t="array" ref="N3809">_xlfn.SUM(_xlfn.NORM.DIST($S$3:$S$1003,$G3809,$Q3809,FALSE)*WindSpeedStep*$T$3:$T$1003)</f>
        <v>1988.1898440931686</v>
      </c>
      <c r="P3809" s="43">
        <f t="shared" si="238"/>
        <v>1.2835372341596258</v>
      </c>
      <c r="Q3809" s="43">
        <f t="shared" si="239"/>
        <v>1.4594738020818174</v>
      </c>
    </row>
    <row r="3810" spans="5:17" x14ac:dyDescent="0.2">
      <c r="E3810" s="16">
        <v>40979.152777777781</v>
      </c>
      <c r="F3810" s="22">
        <v>12.99</v>
      </c>
      <c r="G3810" s="22">
        <v>12.982179410635311</v>
      </c>
      <c r="H3810" s="25">
        <v>0.1031562740569669</v>
      </c>
      <c r="I3810" s="3">
        <f t="shared" si="236"/>
        <v>1998.8899999999974</v>
      </c>
      <c r="J3810" s="3">
        <f t="shared" si="237"/>
        <v>1998.7799999999975</v>
      </c>
      <c r="K3810" s="3">
        <f>MIN(J3810-M3810+N3810,'Power Look Up'!$F$4)</f>
        <v>1996.9527678774098</v>
      </c>
      <c r="M3810" s="51">
        <f t="array" ref="M3810">_xlfn.SUM(_xlfn.NORM.DIST($S$3:$S$1003,$G3810,$P3810,FALSE)*WindSpeedStep*$T$3:$T$1003)</f>
        <v>2000.2035739342575</v>
      </c>
      <c r="N3810" s="51">
        <f t="array" ref="N3810">_xlfn.SUM(_xlfn.NORM.DIST($S$3:$S$1003,$G3810,$Q3810,FALSE)*WindSpeedStep*$T$3:$T$1003)</f>
        <v>1998.3763418116698</v>
      </c>
      <c r="P3810" s="43">
        <f t="shared" si="238"/>
        <v>1.2982179410635313</v>
      </c>
      <c r="Q3810" s="43">
        <f t="shared" si="239"/>
        <v>1.3391932571402092</v>
      </c>
    </row>
    <row r="3811" spans="5:17" x14ac:dyDescent="0.2">
      <c r="E3811" s="16">
        <v>40979.159722222219</v>
      </c>
      <c r="F3811" s="22">
        <v>12.79</v>
      </c>
      <c r="G3811" s="22">
        <v>12.716562922076085</v>
      </c>
      <c r="H3811" s="25">
        <v>8.9132134480062547E-2</v>
      </c>
      <c r="I3811" s="3">
        <f t="shared" si="236"/>
        <v>1996.6899999999976</v>
      </c>
      <c r="J3811" s="3">
        <f t="shared" si="237"/>
        <v>1995.9199999999976</v>
      </c>
      <c r="K3811" s="3">
        <f>MIN(J3811-M3811+N3811,'Power Look Up'!$F$4)</f>
        <v>2000</v>
      </c>
      <c r="M3811" s="51">
        <f t="array" ref="M3811">_xlfn.SUM(_xlfn.NORM.DIST($S$3:$S$1003,$G3811,$P3811,FALSE)*WindSpeedStep*$T$3:$T$1003)</f>
        <v>1996.6421855907568</v>
      </c>
      <c r="N3811" s="51">
        <f t="array" ref="N3811">_xlfn.SUM(_xlfn.NORM.DIST($S$3:$S$1003,$G3811,$Q3811,FALSE)*WindSpeedStep*$T$3:$T$1003)</f>
        <v>2003.6450910702247</v>
      </c>
      <c r="P3811" s="43">
        <f t="shared" si="238"/>
        <v>1.2716562922076085</v>
      </c>
      <c r="Q3811" s="43">
        <f t="shared" si="239"/>
        <v>1.1334543964946626</v>
      </c>
    </row>
    <row r="3812" spans="5:17" x14ac:dyDescent="0.2">
      <c r="E3812" s="16">
        <v>40979.166666666664</v>
      </c>
      <c r="F3812" s="22">
        <v>11.62</v>
      </c>
      <c r="G3812" s="22">
        <v>11.576365027074404</v>
      </c>
      <c r="H3812" s="25">
        <v>0.1179001721170396</v>
      </c>
      <c r="I3812" s="3">
        <f t="shared" si="236"/>
        <v>1956.0799999999829</v>
      </c>
      <c r="J3812" s="3">
        <f t="shared" si="237"/>
        <v>1952.719999999983</v>
      </c>
      <c r="K3812" s="3">
        <f>MIN(J3812-M3812+N3812,'Power Look Up'!$F$4)</f>
        <v>1922.961497310735</v>
      </c>
      <c r="M3812" s="51">
        <f t="array" ref="M3812">_xlfn.SUM(_xlfn.NORM.DIST($S$3:$S$1003,$G3812,$P3812,FALSE)*WindSpeedStep*$T$3:$T$1003)</f>
        <v>1942.4343401635431</v>
      </c>
      <c r="N3812" s="51">
        <f t="array" ref="N3812">_xlfn.SUM(_xlfn.NORM.DIST($S$3:$S$1003,$G3812,$Q3812,FALSE)*WindSpeedStep*$T$3:$T$1003)</f>
        <v>1912.6758374742951</v>
      </c>
      <c r="P3812" s="43">
        <f t="shared" si="238"/>
        <v>1.1576365027074405</v>
      </c>
      <c r="Q3812" s="43">
        <f t="shared" si="239"/>
        <v>1.3648554291817501</v>
      </c>
    </row>
    <row r="3813" spans="5:17" x14ac:dyDescent="0.2">
      <c r="E3813" s="16">
        <v>40979.173611111109</v>
      </c>
      <c r="F3813" s="22">
        <v>11.97</v>
      </c>
      <c r="G3813" s="22">
        <v>11.897253312601121</v>
      </c>
      <c r="H3813" s="25">
        <v>8.1871345029239762E-2</v>
      </c>
      <c r="I3813" s="3">
        <f t="shared" si="236"/>
        <v>1985.4799999999823</v>
      </c>
      <c r="J3813" s="3">
        <f t="shared" si="237"/>
        <v>1979.5999999999824</v>
      </c>
      <c r="K3813" s="3">
        <f>MIN(J3813-M3813+N3813,'Power Look Up'!$F$4)</f>
        <v>2000</v>
      </c>
      <c r="M3813" s="51">
        <f t="array" ref="M3813">_xlfn.SUM(_xlfn.NORM.DIST($S$3:$S$1003,$G3813,$P3813,FALSE)*WindSpeedStep*$T$3:$T$1003)</f>
        <v>1966.9881588869109</v>
      </c>
      <c r="N3813" s="51">
        <f t="array" ref="N3813">_xlfn.SUM(_xlfn.NORM.DIST($S$3:$S$1003,$G3813,$Q3813,FALSE)*WindSpeedStep*$T$3:$T$1003)</f>
        <v>1990.3949860129496</v>
      </c>
      <c r="P3813" s="43">
        <f t="shared" si="238"/>
        <v>1.1897253312601122</v>
      </c>
      <c r="Q3813" s="43">
        <f t="shared" si="239"/>
        <v>0.97404413085623209</v>
      </c>
    </row>
    <row r="3814" spans="5:17" x14ac:dyDescent="0.2">
      <c r="E3814" s="16">
        <v>40979.180555555555</v>
      </c>
      <c r="F3814" s="22">
        <v>10.61</v>
      </c>
      <c r="G3814" s="22">
        <v>10.600001859635364</v>
      </c>
      <c r="H3814" s="25">
        <v>0.12818096135721019</v>
      </c>
      <c r="I3814" s="3">
        <f t="shared" si="236"/>
        <v>1799.8699999999515</v>
      </c>
      <c r="J3814" s="3">
        <f t="shared" si="237"/>
        <v>1797.1999999999516</v>
      </c>
      <c r="K3814" s="3">
        <f>MIN(J3814-M3814+N3814,'Power Look Up'!$F$4)</f>
        <v>1750.0831286916693</v>
      </c>
      <c r="M3814" s="51">
        <f t="array" ref="M3814">_xlfn.SUM(_xlfn.NORM.DIST($S$3:$S$1003,$G3814,$P3814,FALSE)*WindSpeedStep*$T$3:$T$1003)</f>
        <v>1789.768925669835</v>
      </c>
      <c r="N3814" s="51">
        <f t="array" ref="N3814">_xlfn.SUM(_xlfn.NORM.DIST($S$3:$S$1003,$G3814,$Q3814,FALSE)*WindSpeedStep*$T$3:$T$1003)</f>
        <v>1742.6520543615527</v>
      </c>
      <c r="P3814" s="43">
        <f t="shared" si="238"/>
        <v>1.0600001859635364</v>
      </c>
      <c r="Q3814" s="43">
        <f t="shared" si="239"/>
        <v>1.3587184287562768</v>
      </c>
    </row>
    <row r="3815" spans="5:17" x14ac:dyDescent="0.2">
      <c r="E3815" s="16">
        <v>40979.1875</v>
      </c>
      <c r="F3815" s="22">
        <v>9.14</v>
      </c>
      <c r="G3815" s="22">
        <v>9.1922450845116845</v>
      </c>
      <c r="H3815" s="25">
        <v>0.12363238512035009</v>
      </c>
      <c r="I3815" s="3">
        <f t="shared" si="236"/>
        <v>1309.3399999999426</v>
      </c>
      <c r="J3815" s="3">
        <f t="shared" si="237"/>
        <v>1328.3899999999423</v>
      </c>
      <c r="K3815" s="3">
        <f>MIN(J3815-M3815+N3815,'Power Look Up'!$F$4)</f>
        <v>1326.5706564225295</v>
      </c>
      <c r="M3815" s="51">
        <f t="array" ref="M3815">_xlfn.SUM(_xlfn.NORM.DIST($S$3:$S$1003,$G3815,$P3815,FALSE)*WindSpeedStep*$T$3:$T$1003)</f>
        <v>1333.8679754911202</v>
      </c>
      <c r="N3815" s="51">
        <f t="array" ref="N3815">_xlfn.SUM(_xlfn.NORM.DIST($S$3:$S$1003,$G3815,$Q3815,FALSE)*WindSpeedStep*$T$3:$T$1003)</f>
        <v>1332.0486319137074</v>
      </c>
      <c r="P3815" s="43">
        <f t="shared" si="238"/>
        <v>0.91922450845116854</v>
      </c>
      <c r="Q3815" s="43">
        <f t="shared" si="239"/>
        <v>1.1364591844089937</v>
      </c>
    </row>
    <row r="3816" spans="5:17" x14ac:dyDescent="0.2">
      <c r="E3816" s="16">
        <v>40979.194444444445</v>
      </c>
      <c r="F3816" s="22">
        <v>9.58</v>
      </c>
      <c r="G3816" s="22">
        <v>9.5470317006891428</v>
      </c>
      <c r="H3816" s="25">
        <v>0.10438413361169102</v>
      </c>
      <c r="I3816" s="3">
        <f t="shared" si="236"/>
        <v>1476.9799999999391</v>
      </c>
      <c r="J3816" s="3">
        <f t="shared" si="237"/>
        <v>1465.5499999999392</v>
      </c>
      <c r="K3816" s="3">
        <f>MIN(J3816-M3816+N3816,'Power Look Up'!$F$4)</f>
        <v>1463.5842044117364</v>
      </c>
      <c r="M3816" s="51">
        <f t="array" ref="M3816">_xlfn.SUM(_xlfn.NORM.DIST($S$3:$S$1003,$G3816,$P3816,FALSE)*WindSpeedStep*$T$3:$T$1003)</f>
        <v>1467.6418324736819</v>
      </c>
      <c r="N3816" s="51">
        <f t="array" ref="N3816">_xlfn.SUM(_xlfn.NORM.DIST($S$3:$S$1003,$G3816,$Q3816,FALSE)*WindSpeedStep*$T$3:$T$1003)</f>
        <v>1465.6760368854791</v>
      </c>
      <c r="P3816" s="43">
        <f t="shared" si="238"/>
        <v>0.95470317006891436</v>
      </c>
      <c r="Q3816" s="43">
        <f t="shared" si="239"/>
        <v>0.99655863263978528</v>
      </c>
    </row>
    <row r="3817" spans="5:17" x14ac:dyDescent="0.2">
      <c r="E3817" s="16">
        <v>40979.201388888891</v>
      </c>
      <c r="F3817" s="22">
        <v>9.99</v>
      </c>
      <c r="G3817" s="22">
        <v>10.026427674027262</v>
      </c>
      <c r="H3817" s="25">
        <v>0.1131131131131131</v>
      </c>
      <c r="I3817" s="3">
        <f t="shared" si="236"/>
        <v>1633.1899999999357</v>
      </c>
      <c r="J3817" s="3">
        <f t="shared" si="237"/>
        <v>1645.0099999999547</v>
      </c>
      <c r="K3817" s="3">
        <f>MIN(J3817-M3817+N3817,'Power Look Up'!$F$4)</f>
        <v>1630.2881130524777</v>
      </c>
      <c r="M3817" s="51">
        <f t="array" ref="M3817">_xlfn.SUM(_xlfn.NORM.DIST($S$3:$S$1003,$G3817,$P3817,FALSE)*WindSpeedStep*$T$3:$T$1003)</f>
        <v>1632.5569761601403</v>
      </c>
      <c r="N3817" s="51">
        <f t="array" ref="N3817">_xlfn.SUM(_xlfn.NORM.DIST($S$3:$S$1003,$G3817,$Q3817,FALSE)*WindSpeedStep*$T$3:$T$1003)</f>
        <v>1617.8350892126632</v>
      </c>
      <c r="P3817" s="43">
        <f t="shared" si="238"/>
        <v>1.0026427674027263</v>
      </c>
      <c r="Q3817" s="43">
        <f t="shared" si="239"/>
        <v>1.1341204476126931</v>
      </c>
    </row>
    <row r="3818" spans="5:17" x14ac:dyDescent="0.2">
      <c r="E3818" s="16">
        <v>40979.208333333336</v>
      </c>
      <c r="F3818" s="22">
        <v>9.9</v>
      </c>
      <c r="G3818" s="22">
        <v>9.9097565811813961</v>
      </c>
      <c r="H3818" s="25">
        <v>0.12828282828282828</v>
      </c>
      <c r="I3818" s="3">
        <f t="shared" si="236"/>
        <v>1598.8999999999364</v>
      </c>
      <c r="J3818" s="3">
        <f t="shared" si="237"/>
        <v>1602.7099999999364</v>
      </c>
      <c r="K3818" s="3">
        <f>MIN(J3818-M3818+N3818,'Power Look Up'!$F$4)</f>
        <v>1574.5530531224583</v>
      </c>
      <c r="M3818" s="51">
        <f t="array" ref="M3818">_xlfn.SUM(_xlfn.NORM.DIST($S$3:$S$1003,$G3818,$P3818,FALSE)*WindSpeedStep*$T$3:$T$1003)</f>
        <v>1594.7768551078016</v>
      </c>
      <c r="N3818" s="51">
        <f t="array" ref="N3818">_xlfn.SUM(_xlfn.NORM.DIST($S$3:$S$1003,$G3818,$Q3818,FALSE)*WindSpeedStep*$T$3:$T$1003)</f>
        <v>1566.6199082303235</v>
      </c>
      <c r="P3818" s="43">
        <f t="shared" si="238"/>
        <v>0.9909756581181397</v>
      </c>
      <c r="Q3818" s="43">
        <f t="shared" si="239"/>
        <v>1.2712516018283204</v>
      </c>
    </row>
    <row r="3819" spans="5:17" x14ac:dyDescent="0.2">
      <c r="E3819" s="16">
        <v>40979.215277777781</v>
      </c>
      <c r="F3819" s="22">
        <v>8.8699999999999992</v>
      </c>
      <c r="G3819" s="22">
        <v>8.7930199985541417</v>
      </c>
      <c r="H3819" s="25">
        <v>0.12288613303269449</v>
      </c>
      <c r="I3819" s="3">
        <f t="shared" si="236"/>
        <v>1208.289999999947</v>
      </c>
      <c r="J3819" s="3">
        <f t="shared" si="237"/>
        <v>1178.9299999999475</v>
      </c>
      <c r="K3819" s="3">
        <f>MIN(J3819-M3819+N3819,'Power Look Up'!$F$4)</f>
        <v>1185.3685775072504</v>
      </c>
      <c r="M3819" s="51">
        <f t="array" ref="M3819">_xlfn.SUM(_xlfn.NORM.DIST($S$3:$S$1003,$G3819,$P3819,FALSE)*WindSpeedStep*$T$3:$T$1003)</f>
        <v>1180.240319661568</v>
      </c>
      <c r="N3819" s="51">
        <f t="array" ref="N3819">_xlfn.SUM(_xlfn.NORM.DIST($S$3:$S$1003,$G3819,$Q3819,FALSE)*WindSpeedStep*$T$3:$T$1003)</f>
        <v>1186.6788971688709</v>
      </c>
      <c r="P3819" s="43">
        <f t="shared" si="238"/>
        <v>0.87930199985541424</v>
      </c>
      <c r="Q3819" s="43">
        <f t="shared" si="239"/>
        <v>1.0805402253014673</v>
      </c>
    </row>
    <row r="3820" spans="5:17" x14ac:dyDescent="0.2">
      <c r="E3820" s="16">
        <v>40979.222222222219</v>
      </c>
      <c r="F3820" s="22">
        <v>9.6999999999999993</v>
      </c>
      <c r="G3820" s="22">
        <v>9.6861763867757276</v>
      </c>
      <c r="H3820" s="25">
        <v>0.11855670103092783</v>
      </c>
      <c r="I3820" s="3">
        <f t="shared" si="236"/>
        <v>1522.6999999999382</v>
      </c>
      <c r="J3820" s="3">
        <f t="shared" si="237"/>
        <v>1518.8899999999383</v>
      </c>
      <c r="K3820" s="3">
        <f>MIN(J3820-M3820+N3820,'Power Look Up'!$F$4)</f>
        <v>1506.2490885148761</v>
      </c>
      <c r="M3820" s="51">
        <f t="array" ref="M3820">_xlfn.SUM(_xlfn.NORM.DIST($S$3:$S$1003,$G3820,$P3820,FALSE)*WindSpeedStep*$T$3:$T$1003)</f>
        <v>1517.9238834060966</v>
      </c>
      <c r="N3820" s="51">
        <f t="array" ref="N3820">_xlfn.SUM(_xlfn.NORM.DIST($S$3:$S$1003,$G3820,$Q3820,FALSE)*WindSpeedStep*$T$3:$T$1003)</f>
        <v>1505.2829719210345</v>
      </c>
      <c r="P3820" s="43">
        <f t="shared" si="238"/>
        <v>0.96861763867757278</v>
      </c>
      <c r="Q3820" s="43">
        <f t="shared" si="239"/>
        <v>1.1483611180198028</v>
      </c>
    </row>
    <row r="3821" spans="5:17" x14ac:dyDescent="0.2">
      <c r="E3821" s="16">
        <v>40979.229166666664</v>
      </c>
      <c r="F3821" s="22">
        <v>11</v>
      </c>
      <c r="G3821" s="22">
        <v>11.094526927985621</v>
      </c>
      <c r="H3821" s="25">
        <v>9.0909090909090912E-2</v>
      </c>
      <c r="I3821" s="3">
        <f t="shared" si="236"/>
        <v>1903.9999999999493</v>
      </c>
      <c r="J3821" s="3">
        <f t="shared" si="237"/>
        <v>1911.5599999999838</v>
      </c>
      <c r="K3821" s="3">
        <f>MIN(J3821-M3821+N3821,'Power Look Up'!$F$4)</f>
        <v>1928.1373157241128</v>
      </c>
      <c r="M3821" s="51">
        <f t="array" ref="M3821">_xlfn.SUM(_xlfn.NORM.DIST($S$3:$S$1003,$G3821,$P3821,FALSE)*WindSpeedStep*$T$3:$T$1003)</f>
        <v>1883.9862270695769</v>
      </c>
      <c r="N3821" s="51">
        <f t="array" ref="N3821">_xlfn.SUM(_xlfn.NORM.DIST($S$3:$S$1003,$G3821,$Q3821,FALSE)*WindSpeedStep*$T$3:$T$1003)</f>
        <v>1900.5635427937059</v>
      </c>
      <c r="P3821" s="43">
        <f t="shared" si="238"/>
        <v>1.1094526927985622</v>
      </c>
      <c r="Q3821" s="43">
        <f t="shared" si="239"/>
        <v>1.008593357089602</v>
      </c>
    </row>
    <row r="3822" spans="5:17" x14ac:dyDescent="0.2">
      <c r="E3822" s="16">
        <v>40979.236111111109</v>
      </c>
      <c r="F3822" s="22">
        <v>10.47</v>
      </c>
      <c r="G3822" s="22">
        <v>10.525855188871644</v>
      </c>
      <c r="H3822" s="25">
        <v>0.10506208213944604</v>
      </c>
      <c r="I3822" s="3">
        <f t="shared" si="236"/>
        <v>1762.4899999999523</v>
      </c>
      <c r="J3822" s="3">
        <f t="shared" si="237"/>
        <v>1778.509999999952</v>
      </c>
      <c r="K3822" s="3">
        <f>MIN(J3822-M3822+N3822,'Power Look Up'!$F$4)</f>
        <v>1770.2013332284625</v>
      </c>
      <c r="M3822" s="51">
        <f t="array" ref="M3822">_xlfn.SUM(_xlfn.NORM.DIST($S$3:$S$1003,$G3822,$P3822,FALSE)*WindSpeedStep*$T$3:$T$1003)</f>
        <v>1772.3220126770134</v>
      </c>
      <c r="N3822" s="51">
        <f t="array" ref="N3822">_xlfn.SUM(_xlfn.NORM.DIST($S$3:$S$1003,$G3822,$Q3822,FALSE)*WindSpeedStep*$T$3:$T$1003)</f>
        <v>1764.0133459055239</v>
      </c>
      <c r="P3822" s="43">
        <f t="shared" si="238"/>
        <v>1.0525855188871645</v>
      </c>
      <c r="Q3822" s="43">
        <f t="shared" si="239"/>
        <v>1.1058682624411469</v>
      </c>
    </row>
    <row r="3823" spans="5:17" x14ac:dyDescent="0.2">
      <c r="E3823" s="16">
        <v>40979.243055555555</v>
      </c>
      <c r="F3823" s="22">
        <v>9.33</v>
      </c>
      <c r="G3823" s="22">
        <v>9.4438628315000059</v>
      </c>
      <c r="H3823" s="25">
        <v>9.8606645230439452E-2</v>
      </c>
      <c r="I3823" s="3">
        <f t="shared" si="236"/>
        <v>1381.7299999999411</v>
      </c>
      <c r="J3823" s="3">
        <f t="shared" si="237"/>
        <v>1423.6399999999403</v>
      </c>
      <c r="K3823" s="3">
        <f>MIN(J3823-M3823+N3823,'Power Look Up'!$F$4)</f>
        <v>1424.0454738883486</v>
      </c>
      <c r="M3823" s="51">
        <f t="array" ref="M3823">_xlfn.SUM(_xlfn.NORM.DIST($S$3:$S$1003,$G3823,$P3823,FALSE)*WindSpeedStep*$T$3:$T$1003)</f>
        <v>1429.4127420062828</v>
      </c>
      <c r="N3823" s="51">
        <f t="array" ref="N3823">_xlfn.SUM(_xlfn.NORM.DIST($S$3:$S$1003,$G3823,$Q3823,FALSE)*WindSpeedStep*$T$3:$T$1003)</f>
        <v>1429.8182158946911</v>
      </c>
      <c r="P3823" s="43">
        <f t="shared" si="238"/>
        <v>0.94438628315000062</v>
      </c>
      <c r="Q3823" s="43">
        <f t="shared" si="239"/>
        <v>0.93122763183065449</v>
      </c>
    </row>
    <row r="3824" spans="5:17" x14ac:dyDescent="0.2">
      <c r="E3824" s="16">
        <v>40979.25</v>
      </c>
      <c r="F3824" s="22">
        <v>9.2200000000000006</v>
      </c>
      <c r="G3824" s="22">
        <v>9.2560336241908399</v>
      </c>
      <c r="H3824" s="25">
        <v>0.1019522776572668</v>
      </c>
      <c r="I3824" s="3">
        <f t="shared" si="236"/>
        <v>1339.819999999942</v>
      </c>
      <c r="J3824" s="3">
        <f t="shared" si="237"/>
        <v>1355.0599999999417</v>
      </c>
      <c r="K3824" s="3">
        <f>MIN(J3824-M3824+N3824,'Power Look Up'!$F$4)</f>
        <v>1354.9126358644733</v>
      </c>
      <c r="M3824" s="51">
        <f t="array" ref="M3824">_xlfn.SUM(_xlfn.NORM.DIST($S$3:$S$1003,$G3824,$P3824,FALSE)*WindSpeedStep*$T$3:$T$1003)</f>
        <v>1358.3139201687454</v>
      </c>
      <c r="N3824" s="51">
        <f t="array" ref="N3824">_xlfn.SUM(_xlfn.NORM.DIST($S$3:$S$1003,$G3824,$Q3824,FALSE)*WindSpeedStep*$T$3:$T$1003)</f>
        <v>1358.1665560332769</v>
      </c>
      <c r="P3824" s="43">
        <f t="shared" si="238"/>
        <v>0.92560336241908403</v>
      </c>
      <c r="Q3824" s="43">
        <f t="shared" si="239"/>
        <v>0.94367371005850209</v>
      </c>
    </row>
    <row r="3825" spans="5:17" x14ac:dyDescent="0.2">
      <c r="E3825" s="16">
        <v>40979.256944444445</v>
      </c>
      <c r="F3825" s="22">
        <v>7.01</v>
      </c>
      <c r="G3825" s="22">
        <v>6.9934153694761445</v>
      </c>
      <c r="H3825" s="25">
        <v>0.14693295292439373</v>
      </c>
      <c r="I3825" s="3">
        <f t="shared" si="236"/>
        <v>591.00999999996839</v>
      </c>
      <c r="J3825" s="3">
        <f t="shared" si="237"/>
        <v>585.73999999997636</v>
      </c>
      <c r="K3825" s="3">
        <f>MIN(J3825-M3825+N3825,'Power Look Up'!$F$4)</f>
        <v>605.16432779682884</v>
      </c>
      <c r="M3825" s="51">
        <f t="array" ref="M3825">_xlfn.SUM(_xlfn.NORM.DIST($S$3:$S$1003,$G3825,$P3825,FALSE)*WindSpeedStep*$T$3:$T$1003)</f>
        <v>592.60923204395294</v>
      </c>
      <c r="N3825" s="51">
        <f t="array" ref="N3825">_xlfn.SUM(_xlfn.NORM.DIST($S$3:$S$1003,$G3825,$Q3825,FALSE)*WindSpeedStep*$T$3:$T$1003)</f>
        <v>612.03355984080542</v>
      </c>
      <c r="P3825" s="43">
        <f t="shared" si="238"/>
        <v>0.69934153694761447</v>
      </c>
      <c r="Q3825" s="43">
        <f t="shared" si="239"/>
        <v>1.0275631712639699</v>
      </c>
    </row>
    <row r="3826" spans="5:17" x14ac:dyDescent="0.2">
      <c r="E3826" s="16">
        <v>40979.263888888891</v>
      </c>
      <c r="F3826" s="22">
        <v>8.51</v>
      </c>
      <c r="G3826" s="22">
        <v>8.483545836384236</v>
      </c>
      <c r="H3826" s="25">
        <v>0.14571092831962398</v>
      </c>
      <c r="I3826" s="3">
        <f t="shared" si="236"/>
        <v>1076.1699999999496</v>
      </c>
      <c r="J3826" s="3">
        <f t="shared" si="237"/>
        <v>1065.1599999999498</v>
      </c>
      <c r="K3826" s="3">
        <f>MIN(J3826-M3826+N3826,'Power Look Up'!$F$4)</f>
        <v>1083.8861432726492</v>
      </c>
      <c r="M3826" s="51">
        <f t="array" ref="M3826">_xlfn.SUM(_xlfn.NORM.DIST($S$3:$S$1003,$G3826,$P3826,FALSE)*WindSpeedStep*$T$3:$T$1003)</f>
        <v>1063.8276696202681</v>
      </c>
      <c r="N3826" s="51">
        <f t="array" ref="N3826">_xlfn.SUM(_xlfn.NORM.DIST($S$3:$S$1003,$G3826,$Q3826,FALSE)*WindSpeedStep*$T$3:$T$1003)</f>
        <v>1082.5538128929675</v>
      </c>
      <c r="P3826" s="43">
        <f t="shared" si="238"/>
        <v>0.84835458363842364</v>
      </c>
      <c r="Q3826" s="43">
        <f t="shared" si="239"/>
        <v>1.236145339261628</v>
      </c>
    </row>
    <row r="3827" spans="5:17" x14ac:dyDescent="0.2">
      <c r="E3827" s="16">
        <v>40979.270833333336</v>
      </c>
      <c r="F3827" s="22">
        <v>8.93</v>
      </c>
      <c r="G3827" s="22">
        <v>8.8200178997485992</v>
      </c>
      <c r="H3827" s="25">
        <v>8.2866741321388576E-2</v>
      </c>
      <c r="I3827" s="3">
        <f t="shared" si="236"/>
        <v>1230.3099999999465</v>
      </c>
      <c r="J3827" s="3">
        <f t="shared" si="237"/>
        <v>1189.9399999999473</v>
      </c>
      <c r="K3827" s="3">
        <f>MIN(J3827-M3827+N3827,'Power Look Up'!$F$4)</f>
        <v>1184.1251866398773</v>
      </c>
      <c r="M3827" s="51">
        <f t="array" ref="M3827">_xlfn.SUM(_xlfn.NORM.DIST($S$3:$S$1003,$G3827,$P3827,FALSE)*WindSpeedStep*$T$3:$T$1003)</f>
        <v>1190.5688077455657</v>
      </c>
      <c r="N3827" s="51">
        <f t="array" ref="N3827">_xlfn.SUM(_xlfn.NORM.DIST($S$3:$S$1003,$G3827,$Q3827,FALSE)*WindSpeedStep*$T$3:$T$1003)</f>
        <v>1184.7539943854956</v>
      </c>
      <c r="P3827" s="43">
        <f t="shared" si="238"/>
        <v>0.88200178997486001</v>
      </c>
      <c r="Q3827" s="43">
        <f t="shared" si="239"/>
        <v>0.7308861417484841</v>
      </c>
    </row>
    <row r="3828" spans="5:17" x14ac:dyDescent="0.2">
      <c r="E3828" s="16">
        <v>40979.277777777781</v>
      </c>
      <c r="F3828" s="22">
        <v>7.51</v>
      </c>
      <c r="G3828" s="22">
        <v>7.4805041913370465</v>
      </c>
      <c r="H3828" s="25">
        <v>0.19573901464713717</v>
      </c>
      <c r="I3828" s="3">
        <f t="shared" si="236"/>
        <v>741.5099999999652</v>
      </c>
      <c r="J3828" s="3">
        <f t="shared" si="237"/>
        <v>732.47999999996534</v>
      </c>
      <c r="K3828" s="3">
        <f>MIN(J3828-M3828+N3828,'Power Look Up'!$F$4)</f>
        <v>783.41735131276585</v>
      </c>
      <c r="M3828" s="51">
        <f t="array" ref="M3828">_xlfn.SUM(_xlfn.NORM.DIST($S$3:$S$1003,$G3828,$P3828,FALSE)*WindSpeedStep*$T$3:$T$1003)</f>
        <v>728.53512960950968</v>
      </c>
      <c r="N3828" s="51">
        <f t="array" ref="N3828">_xlfn.SUM(_xlfn.NORM.DIST($S$3:$S$1003,$G3828,$Q3828,FALSE)*WindSpeedStep*$T$3:$T$1003)</f>
        <v>779.47248092231018</v>
      </c>
      <c r="P3828" s="43">
        <f t="shared" si="238"/>
        <v>0.74805041913370474</v>
      </c>
      <c r="Q3828" s="43">
        <f t="shared" si="239"/>
        <v>1.4642265194760931</v>
      </c>
    </row>
    <row r="3829" spans="5:17" x14ac:dyDescent="0.2">
      <c r="E3829" s="16">
        <v>40979.368055555555</v>
      </c>
      <c r="F3829" s="22">
        <v>5.77</v>
      </c>
      <c r="G3829" s="22">
        <v>5.7754342510302141</v>
      </c>
      <c r="H3829" s="25">
        <v>0.12824956672443674</v>
      </c>
      <c r="I3829" s="3">
        <f t="shared" si="236"/>
        <v>324.73999999998728</v>
      </c>
      <c r="J3829" s="3">
        <f t="shared" si="237"/>
        <v>326.35999999998722</v>
      </c>
      <c r="K3829" s="3">
        <f>MIN(J3829-M3829+N3829,'Power Look Up'!$F$4)</f>
        <v>331.02269327445401</v>
      </c>
      <c r="M3829" s="51">
        <f t="array" ref="M3829">_xlfn.SUM(_xlfn.NORM.DIST($S$3:$S$1003,$G3829,$P3829,FALSE)*WindSpeedStep*$T$3:$T$1003)</f>
        <v>325.09160049489537</v>
      </c>
      <c r="N3829" s="51">
        <f t="array" ref="N3829">_xlfn.SUM(_xlfn.NORM.DIST($S$3:$S$1003,$G3829,$Q3829,FALSE)*WindSpeedStep*$T$3:$T$1003)</f>
        <v>329.75429376936216</v>
      </c>
      <c r="P3829" s="43">
        <f t="shared" si="238"/>
        <v>0.57754342510302148</v>
      </c>
      <c r="Q3829" s="43">
        <f t="shared" si="239"/>
        <v>0.74069694034009681</v>
      </c>
    </row>
    <row r="3830" spans="5:17" x14ac:dyDescent="0.2">
      <c r="E3830" s="16">
        <v>40979.375</v>
      </c>
      <c r="F3830" s="22">
        <v>6.4</v>
      </c>
      <c r="G3830" s="22">
        <v>6.3313057838724642</v>
      </c>
      <c r="H3830" s="25">
        <v>0.10781249999999999</v>
      </c>
      <c r="I3830" s="3">
        <f t="shared" si="236"/>
        <v>452.39999999997917</v>
      </c>
      <c r="J3830" s="3">
        <f t="shared" si="237"/>
        <v>436.57999999997958</v>
      </c>
      <c r="K3830" s="3">
        <f>MIN(J3830-M3830+N3830,'Power Look Up'!$F$4)</f>
        <v>438.59467131934741</v>
      </c>
      <c r="M3830" s="51">
        <f t="array" ref="M3830">_xlfn.SUM(_xlfn.NORM.DIST($S$3:$S$1003,$G3830,$P3830,FALSE)*WindSpeedStep*$T$3:$T$1003)</f>
        <v>435.11203592409618</v>
      </c>
      <c r="N3830" s="51">
        <f t="array" ref="N3830">_xlfn.SUM(_xlfn.NORM.DIST($S$3:$S$1003,$G3830,$Q3830,FALSE)*WindSpeedStep*$T$3:$T$1003)</f>
        <v>437.12670724346401</v>
      </c>
      <c r="P3830" s="43">
        <f t="shared" si="238"/>
        <v>0.63313057838724651</v>
      </c>
      <c r="Q3830" s="43">
        <f t="shared" si="239"/>
        <v>0.68259390482375004</v>
      </c>
    </row>
    <row r="3831" spans="5:17" x14ac:dyDescent="0.2">
      <c r="E3831" s="16">
        <v>40979.381944444445</v>
      </c>
      <c r="F3831" s="22">
        <v>6.97</v>
      </c>
      <c r="G3831" s="22">
        <v>6.8639255540916357</v>
      </c>
      <c r="H3831" s="25">
        <v>7.7474892395982792E-2</v>
      </c>
      <c r="I3831" s="3">
        <f t="shared" si="236"/>
        <v>581.21999999997649</v>
      </c>
      <c r="J3831" s="3">
        <f t="shared" si="237"/>
        <v>556.35999999997694</v>
      </c>
      <c r="K3831" s="3">
        <f>MIN(J3831-M3831+N3831,'Power Look Up'!$F$4)</f>
        <v>549.72283074297945</v>
      </c>
      <c r="M3831" s="51">
        <f t="array" ref="M3831">_xlfn.SUM(_xlfn.NORM.DIST($S$3:$S$1003,$G3831,$P3831,FALSE)*WindSpeedStep*$T$3:$T$1003)</f>
        <v>559.38080442101614</v>
      </c>
      <c r="N3831" s="51">
        <f t="array" ref="N3831">_xlfn.SUM(_xlfn.NORM.DIST($S$3:$S$1003,$G3831,$Q3831,FALSE)*WindSpeedStep*$T$3:$T$1003)</f>
        <v>552.74363516401866</v>
      </c>
      <c r="P3831" s="43">
        <f t="shared" si="238"/>
        <v>0.68639255540916366</v>
      </c>
      <c r="Q3831" s="43">
        <f t="shared" si="239"/>
        <v>0.53178189371728601</v>
      </c>
    </row>
    <row r="3832" spans="5:17" x14ac:dyDescent="0.2">
      <c r="E3832" s="16">
        <v>40979.388888888891</v>
      </c>
      <c r="F3832" s="22">
        <v>7.62</v>
      </c>
      <c r="G3832" s="22">
        <v>7.5839630513669576</v>
      </c>
      <c r="H3832" s="25">
        <v>8.6614173228346455E-2</v>
      </c>
      <c r="I3832" s="3">
        <f t="shared" si="236"/>
        <v>774.61999999996442</v>
      </c>
      <c r="J3832" s="3">
        <f t="shared" si="237"/>
        <v>762.57999999996468</v>
      </c>
      <c r="K3832" s="3">
        <f>MIN(J3832-M3832+N3832,'Power Look Up'!$F$4)</f>
        <v>757.27728358155139</v>
      </c>
      <c r="M3832" s="51">
        <f t="array" ref="M3832">_xlfn.SUM(_xlfn.NORM.DIST($S$3:$S$1003,$G3832,$P3832,FALSE)*WindSpeedStep*$T$3:$T$1003)</f>
        <v>759.67067481572508</v>
      </c>
      <c r="N3832" s="51">
        <f t="array" ref="N3832">_xlfn.SUM(_xlfn.NORM.DIST($S$3:$S$1003,$G3832,$Q3832,FALSE)*WindSpeedStep*$T$3:$T$1003)</f>
        <v>754.36795839731178</v>
      </c>
      <c r="P3832" s="43">
        <f t="shared" si="238"/>
        <v>0.75839630513669576</v>
      </c>
      <c r="Q3832" s="43">
        <f t="shared" si="239"/>
        <v>0.65687868948847661</v>
      </c>
    </row>
    <row r="3833" spans="5:17" x14ac:dyDescent="0.2">
      <c r="E3833" s="16">
        <v>40979.395833333336</v>
      </c>
      <c r="F3833" s="22">
        <v>8.19</v>
      </c>
      <c r="G3833" s="22">
        <v>8.134135766755179</v>
      </c>
      <c r="H3833" s="25">
        <v>9.8901098901098911E-2</v>
      </c>
      <c r="I3833" s="3">
        <f t="shared" si="236"/>
        <v>958.72999999995227</v>
      </c>
      <c r="J3833" s="3">
        <f t="shared" si="237"/>
        <v>936.70999999995274</v>
      </c>
      <c r="K3833" s="3">
        <f>MIN(J3833-M3833+N3833,'Power Look Up'!$F$4)</f>
        <v>936.18123080576424</v>
      </c>
      <c r="M3833" s="51">
        <f t="array" ref="M3833">_xlfn.SUM(_xlfn.NORM.DIST($S$3:$S$1003,$G3833,$P3833,FALSE)*WindSpeedStep*$T$3:$T$1003)</f>
        <v>938.794830812447</v>
      </c>
      <c r="N3833" s="51">
        <f t="array" ref="N3833">_xlfn.SUM(_xlfn.NORM.DIST($S$3:$S$1003,$G3833,$Q3833,FALSE)*WindSpeedStep*$T$3:$T$1003)</f>
        <v>938.2660616182585</v>
      </c>
      <c r="P3833" s="43">
        <f t="shared" si="238"/>
        <v>0.81341357667551795</v>
      </c>
      <c r="Q3833" s="43">
        <f t="shared" si="239"/>
        <v>0.80447496594281998</v>
      </c>
    </row>
    <row r="3834" spans="5:17" x14ac:dyDescent="0.2">
      <c r="E3834" s="16">
        <v>40979.402777777781</v>
      </c>
      <c r="F3834" s="22">
        <v>8.6</v>
      </c>
      <c r="G3834" s="22">
        <v>8.5995065950780933</v>
      </c>
      <c r="H3834" s="25">
        <v>7.441860465116279E-2</v>
      </c>
      <c r="I3834" s="3">
        <f t="shared" si="236"/>
        <v>1109.1999999999491</v>
      </c>
      <c r="J3834" s="3">
        <f t="shared" si="237"/>
        <v>1109.1999999999491</v>
      </c>
      <c r="K3834" s="3">
        <f>MIN(J3834-M3834+N3834,'Power Look Up'!$F$4)</f>
        <v>1098.3531043578655</v>
      </c>
      <c r="M3834" s="51">
        <f t="array" ref="M3834">_xlfn.SUM(_xlfn.NORM.DIST($S$3:$S$1003,$G3834,$P3834,FALSE)*WindSpeedStep*$T$3:$T$1003)</f>
        <v>1106.9447920766245</v>
      </c>
      <c r="N3834" s="51">
        <f t="array" ref="N3834">_xlfn.SUM(_xlfn.NORM.DIST($S$3:$S$1003,$G3834,$Q3834,FALSE)*WindSpeedStep*$T$3:$T$1003)</f>
        <v>1096.0978964345409</v>
      </c>
      <c r="P3834" s="43">
        <f t="shared" si="238"/>
        <v>0.85995065950780936</v>
      </c>
      <c r="Q3834" s="43">
        <f t="shared" si="239"/>
        <v>0.63996328149418369</v>
      </c>
    </row>
    <row r="3835" spans="5:17" x14ac:dyDescent="0.2">
      <c r="E3835" s="16">
        <v>40979.409722222219</v>
      </c>
      <c r="F3835" s="22">
        <v>9.02</v>
      </c>
      <c r="G3835" s="22">
        <v>9.1493629095788425</v>
      </c>
      <c r="H3835" s="25">
        <v>0.1130820399113082</v>
      </c>
      <c r="I3835" s="3">
        <f t="shared" si="236"/>
        <v>1263.6199999999437</v>
      </c>
      <c r="J3835" s="3">
        <f t="shared" si="237"/>
        <v>1313.1499999999426</v>
      </c>
      <c r="K3835" s="3">
        <f>MIN(J3835-M3835+N3835,'Power Look Up'!$F$4)</f>
        <v>1313.185436759929</v>
      </c>
      <c r="M3835" s="51">
        <f t="array" ref="M3835">_xlfn.SUM(_xlfn.NORM.DIST($S$3:$S$1003,$G3835,$P3835,FALSE)*WindSpeedStep*$T$3:$T$1003)</f>
        <v>1317.3812670669975</v>
      </c>
      <c r="N3835" s="51">
        <f t="array" ref="N3835">_xlfn.SUM(_xlfn.NORM.DIST($S$3:$S$1003,$G3835,$Q3835,FALSE)*WindSpeedStep*$T$3:$T$1003)</f>
        <v>1317.4167038269838</v>
      </c>
      <c r="P3835" s="43">
        <f t="shared" si="238"/>
        <v>0.91493629095788431</v>
      </c>
      <c r="Q3835" s="43">
        <f t="shared" si="239"/>
        <v>1.0346286217040377</v>
      </c>
    </row>
    <row r="3836" spans="5:17" x14ac:dyDescent="0.2">
      <c r="E3836" s="16">
        <v>40979.416666666664</v>
      </c>
      <c r="F3836" s="22">
        <v>9.77</v>
      </c>
      <c r="G3836" s="22">
        <v>9.7505498521025</v>
      </c>
      <c r="H3836" s="25">
        <v>9.2118730808597754E-2</v>
      </c>
      <c r="I3836" s="3">
        <f t="shared" si="236"/>
        <v>1549.3699999999376</v>
      </c>
      <c r="J3836" s="3">
        <f t="shared" si="237"/>
        <v>1541.7499999999377</v>
      </c>
      <c r="K3836" s="3">
        <f>MIN(J3836-M3836+N3836,'Power Look Up'!$F$4)</f>
        <v>1547.1871630685353</v>
      </c>
      <c r="M3836" s="51">
        <f t="array" ref="M3836">_xlfn.SUM(_xlfn.NORM.DIST($S$3:$S$1003,$G3836,$P3836,FALSE)*WindSpeedStep*$T$3:$T$1003)</f>
        <v>1540.5953648335226</v>
      </c>
      <c r="N3836" s="51">
        <f t="array" ref="N3836">_xlfn.SUM(_xlfn.NORM.DIST($S$3:$S$1003,$G3836,$Q3836,FALSE)*WindSpeedStep*$T$3:$T$1003)</f>
        <v>1546.0325279021201</v>
      </c>
      <c r="P3836" s="43">
        <f t="shared" si="238"/>
        <v>0.97505498521025002</v>
      </c>
      <c r="Q3836" s="43">
        <f t="shared" si="239"/>
        <v>0.89820827706164286</v>
      </c>
    </row>
    <row r="3837" spans="5:17" x14ac:dyDescent="0.2">
      <c r="E3837" s="16">
        <v>40979.423611111109</v>
      </c>
      <c r="F3837" s="22">
        <v>10.59</v>
      </c>
      <c r="G3837" s="22">
        <v>10.523907475252022</v>
      </c>
      <c r="H3837" s="25">
        <v>9.442870632672333E-2</v>
      </c>
      <c r="I3837" s="3">
        <f t="shared" si="236"/>
        <v>1794.5299999999515</v>
      </c>
      <c r="J3837" s="3">
        <f t="shared" si="237"/>
        <v>1775.8399999999519</v>
      </c>
      <c r="K3837" s="3">
        <f>MIN(J3837-M3837+N3837,'Power Look Up'!$F$4)</f>
        <v>1784.9875722594688</v>
      </c>
      <c r="M3837" s="51">
        <f t="array" ref="M3837">_xlfn.SUM(_xlfn.NORM.DIST($S$3:$S$1003,$G3837,$P3837,FALSE)*WindSpeedStep*$T$3:$T$1003)</f>
        <v>1771.8518464969595</v>
      </c>
      <c r="N3837" s="51">
        <f t="array" ref="N3837">_xlfn.SUM(_xlfn.NORM.DIST($S$3:$S$1003,$G3837,$Q3837,FALSE)*WindSpeedStep*$T$3:$T$1003)</f>
        <v>1780.9994187564764</v>
      </c>
      <c r="P3837" s="43">
        <f t="shared" si="238"/>
        <v>1.0523907475252023</v>
      </c>
      <c r="Q3837" s="43">
        <f t="shared" si="239"/>
        <v>0.99375896839018152</v>
      </c>
    </row>
    <row r="3838" spans="5:17" x14ac:dyDescent="0.2">
      <c r="E3838" s="16">
        <v>40979.430555555555</v>
      </c>
      <c r="F3838" s="22">
        <v>10.82</v>
      </c>
      <c r="G3838" s="22">
        <v>10.746149706287101</v>
      </c>
      <c r="H3838" s="25">
        <v>0.10258780036968577</v>
      </c>
      <c r="I3838" s="3">
        <f t="shared" si="236"/>
        <v>1855.9399999999503</v>
      </c>
      <c r="J3838" s="3">
        <f t="shared" si="237"/>
        <v>1837.2499999999507</v>
      </c>
      <c r="K3838" s="3">
        <f>MIN(J3838-M3838+N3838,'Power Look Up'!$F$4)</f>
        <v>1832.6641849902605</v>
      </c>
      <c r="M3838" s="51">
        <f t="array" ref="M3838">_xlfn.SUM(_xlfn.NORM.DIST($S$3:$S$1003,$G3838,$P3838,FALSE)*WindSpeedStep*$T$3:$T$1003)</f>
        <v>1821.5820152045476</v>
      </c>
      <c r="N3838" s="51">
        <f t="array" ref="N3838">_xlfn.SUM(_xlfn.NORM.DIST($S$3:$S$1003,$G3838,$Q3838,FALSE)*WindSpeedStep*$T$3:$T$1003)</f>
        <v>1816.9962001948575</v>
      </c>
      <c r="P3838" s="43">
        <f t="shared" si="238"/>
        <v>1.07461497062871</v>
      </c>
      <c r="Q3838" s="43">
        <f t="shared" si="239"/>
        <v>1.1024238608113386</v>
      </c>
    </row>
    <row r="3839" spans="5:17" x14ac:dyDescent="0.2">
      <c r="E3839" s="16">
        <v>40979.4375</v>
      </c>
      <c r="F3839" s="22">
        <v>11.53</v>
      </c>
      <c r="G3839" s="22">
        <v>11.344948555621038</v>
      </c>
      <c r="H3839" s="25">
        <v>9.4535993061578505E-2</v>
      </c>
      <c r="I3839" s="3">
        <f t="shared" si="236"/>
        <v>1948.5199999999832</v>
      </c>
      <c r="J3839" s="3">
        <f t="shared" si="237"/>
        <v>1932.5599999999833</v>
      </c>
      <c r="K3839" s="3">
        <f>MIN(J3839-M3839+N3839,'Power Look Up'!$F$4)</f>
        <v>1942.1049315907424</v>
      </c>
      <c r="M3839" s="51">
        <f t="array" ref="M3839">_xlfn.SUM(_xlfn.NORM.DIST($S$3:$S$1003,$G3839,$P3839,FALSE)*WindSpeedStep*$T$3:$T$1003)</f>
        <v>1918.0140636794813</v>
      </c>
      <c r="N3839" s="51">
        <f t="array" ref="N3839">_xlfn.SUM(_xlfn.NORM.DIST($S$3:$S$1003,$G3839,$Q3839,FALSE)*WindSpeedStep*$T$3:$T$1003)</f>
        <v>1927.5589952702403</v>
      </c>
      <c r="P3839" s="43">
        <f t="shared" si="238"/>
        <v>1.1344948555621037</v>
      </c>
      <c r="Q3839" s="43">
        <f t="shared" si="239"/>
        <v>1.0725059779381554</v>
      </c>
    </row>
    <row r="3840" spans="5:17" x14ac:dyDescent="0.2">
      <c r="E3840" s="16">
        <v>40979.444444444445</v>
      </c>
      <c r="F3840" s="22">
        <v>12.99</v>
      </c>
      <c r="G3840" s="22">
        <v>12.92919540348568</v>
      </c>
      <c r="H3840" s="25">
        <v>0.10623556581986142</v>
      </c>
      <c r="I3840" s="3">
        <f t="shared" si="236"/>
        <v>1998.8899999999974</v>
      </c>
      <c r="J3840" s="3">
        <f t="shared" si="237"/>
        <v>1998.2299999999975</v>
      </c>
      <c r="K3840" s="3">
        <f>MIN(J3840-M3840+N3840,'Power Look Up'!$F$4)</f>
        <v>1994.2708699322657</v>
      </c>
      <c r="M3840" s="51">
        <f t="array" ref="M3840">_xlfn.SUM(_xlfn.NORM.DIST($S$3:$S$1003,$G3840,$P3840,FALSE)*WindSpeedStep*$T$3:$T$1003)</f>
        <v>1999.6383960953469</v>
      </c>
      <c r="N3840" s="51">
        <f t="array" ref="N3840">_xlfn.SUM(_xlfn.NORM.DIST($S$3:$S$1003,$G3840,$Q3840,FALSE)*WindSpeedStep*$T$3:$T$1003)</f>
        <v>1995.6792660276151</v>
      </c>
      <c r="P3840" s="43">
        <f t="shared" si="238"/>
        <v>1.292919540348568</v>
      </c>
      <c r="Q3840" s="43">
        <f t="shared" si="239"/>
        <v>1.3735403892848528</v>
      </c>
    </row>
    <row r="3841" spans="5:17" x14ac:dyDescent="0.2">
      <c r="E3841" s="16">
        <v>40979.451388888891</v>
      </c>
      <c r="F3841" s="22">
        <v>14.72</v>
      </c>
      <c r="G3841" s="22">
        <v>14.638980099254798</v>
      </c>
      <c r="H3841" s="25">
        <v>0.10529891304347826</v>
      </c>
      <c r="I3841" s="3">
        <f t="shared" si="236"/>
        <v>2000</v>
      </c>
      <c r="J3841" s="3">
        <f t="shared" si="237"/>
        <v>2000</v>
      </c>
      <c r="K3841" s="3">
        <f>MIN(J3841-M3841+N3841,'Power Look Up'!$F$4)</f>
        <v>1999.7062928230037</v>
      </c>
      <c r="M3841" s="51">
        <f t="array" ref="M3841">_xlfn.SUM(_xlfn.NORM.DIST($S$3:$S$1003,$G3841,$P3841,FALSE)*WindSpeedStep*$T$3:$T$1003)</f>
        <v>2002.6077362457991</v>
      </c>
      <c r="N3841" s="51">
        <f t="array" ref="N3841">_xlfn.SUM(_xlfn.NORM.DIST($S$3:$S$1003,$G3841,$Q3841,FALSE)*WindSpeedStep*$T$3:$T$1003)</f>
        <v>2002.3140290688027</v>
      </c>
      <c r="P3841" s="43">
        <f t="shared" si="238"/>
        <v>1.4638980099254799</v>
      </c>
      <c r="Q3841" s="43">
        <f t="shared" si="239"/>
        <v>1.5414686925166396</v>
      </c>
    </row>
    <row r="3842" spans="5:17" x14ac:dyDescent="0.2">
      <c r="E3842" s="16">
        <v>40979.458333333336</v>
      </c>
      <c r="F3842" s="22">
        <v>13.77</v>
      </c>
      <c r="G3842" s="22">
        <v>13.674555685741732</v>
      </c>
      <c r="H3842" s="25">
        <v>8.1336238198983307E-2</v>
      </c>
      <c r="I3842" s="3">
        <f t="shared" si="236"/>
        <v>1999.7699999999998</v>
      </c>
      <c r="J3842" s="3">
        <f t="shared" si="237"/>
        <v>1999.6699999999998</v>
      </c>
      <c r="K3842" s="3">
        <f>MIN(J3842-M3842+N3842,'Power Look Up'!$F$4)</f>
        <v>2000</v>
      </c>
      <c r="M3842" s="51">
        <f t="array" ref="M3842">_xlfn.SUM(_xlfn.NORM.DIST($S$3:$S$1003,$G3842,$P3842,FALSE)*WindSpeedStep*$T$3:$T$1003)</f>
        <v>2003.3967415274501</v>
      </c>
      <c r="N3842" s="51">
        <f t="array" ref="N3842">_xlfn.SUM(_xlfn.NORM.DIST($S$3:$S$1003,$G3842,$Q3842,FALSE)*WindSpeedStep*$T$3:$T$1003)</f>
        <v>2005.8307766864514</v>
      </c>
      <c r="P3842" s="43">
        <f t="shared" si="238"/>
        <v>1.3674555685741732</v>
      </c>
      <c r="Q3842" s="43">
        <f t="shared" si="239"/>
        <v>1.112236918520751</v>
      </c>
    </row>
    <row r="3843" spans="5:17" x14ac:dyDescent="0.2">
      <c r="E3843" s="16">
        <v>40979.465277777781</v>
      </c>
      <c r="F3843" s="22">
        <v>13.54</v>
      </c>
      <c r="G3843" s="22">
        <v>13.657329312289587</v>
      </c>
      <c r="H3843" s="25">
        <v>0.10930576070901035</v>
      </c>
      <c r="I3843" s="3">
        <f t="shared" ref="I3843:I3906" si="240">INDEX(PowerArray,MIN(MaximumPowerIndex,ROUND(F3843*100,0)))</f>
        <v>1999.5399999999997</v>
      </c>
      <c r="J3843" s="3">
        <f t="shared" ref="J3843:J3906" si="241">INDEX(PowerArray,MIN(MaximumPowerIndex,ROUND(G3843*100,0)))</f>
        <v>1999.6599999999999</v>
      </c>
      <c r="K3843" s="3">
        <f>MIN(J3843-M3843+N3843,'Power Look Up'!$F$4)</f>
        <v>1996.8999161505365</v>
      </c>
      <c r="M3843" s="51">
        <f t="array" ref="M3843">_xlfn.SUM(_xlfn.NORM.DIST($S$3:$S$1003,$G3843,$P3843,FALSE)*WindSpeedStep*$T$3:$T$1003)</f>
        <v>2003.3800609538027</v>
      </c>
      <c r="N3843" s="51">
        <f t="array" ref="N3843">_xlfn.SUM(_xlfn.NORM.DIST($S$3:$S$1003,$G3843,$Q3843,FALSE)*WindSpeedStep*$T$3:$T$1003)</f>
        <v>2000.6199771043393</v>
      </c>
      <c r="P3843" s="43">
        <f t="shared" ref="P3843:P3906" si="242">ReferenceTurbulence*G3843</f>
        <v>1.3657329312289588</v>
      </c>
      <c r="Q3843" s="43">
        <f t="shared" si="239"/>
        <v>1.4928247697332786</v>
      </c>
    </row>
    <row r="3844" spans="5:17" x14ac:dyDescent="0.2">
      <c r="E3844" s="16">
        <v>40979.472222222219</v>
      </c>
      <c r="F3844" s="22">
        <v>13.71</v>
      </c>
      <c r="G3844" s="22">
        <v>13.630852229195495</v>
      </c>
      <c r="H3844" s="25">
        <v>0.10211524434719182</v>
      </c>
      <c r="I3844" s="3">
        <f t="shared" si="240"/>
        <v>1999.7099999999998</v>
      </c>
      <c r="J3844" s="3">
        <f t="shared" si="241"/>
        <v>1999.6299999999997</v>
      </c>
      <c r="K3844" s="3">
        <f>MIN(J3844-M3844+N3844,'Power Look Up'!$F$4)</f>
        <v>1999.0785207014731</v>
      </c>
      <c r="M3844" s="51">
        <f t="array" ref="M3844">_xlfn.SUM(_xlfn.NORM.DIST($S$3:$S$1003,$G3844,$P3844,FALSE)*WindSpeedStep*$T$3:$T$1003)</f>
        <v>2003.3504004407571</v>
      </c>
      <c r="N3844" s="51">
        <f t="array" ref="N3844">_xlfn.SUM(_xlfn.NORM.DIST($S$3:$S$1003,$G3844,$Q3844,FALSE)*WindSpeedStep*$T$3:$T$1003)</f>
        <v>2002.7989211422305</v>
      </c>
      <c r="P3844" s="43">
        <f t="shared" si="242"/>
        <v>1.3630852229195496</v>
      </c>
      <c r="Q3844" s="43">
        <f t="shared" ref="Q3844:Q3907" si="243">G3844*H3844</f>
        <v>1.3919178060447623</v>
      </c>
    </row>
    <row r="3845" spans="5:17" x14ac:dyDescent="0.2">
      <c r="E3845" s="16">
        <v>40979.479166666664</v>
      </c>
      <c r="F3845" s="22">
        <v>13.69</v>
      </c>
      <c r="G3845" s="22">
        <v>13.688641321376259</v>
      </c>
      <c r="H3845" s="25">
        <v>0.10810810810810811</v>
      </c>
      <c r="I3845" s="3">
        <f t="shared" si="240"/>
        <v>1999.6899999999998</v>
      </c>
      <c r="J3845" s="3">
        <f t="shared" si="241"/>
        <v>1999.6899999999998</v>
      </c>
      <c r="K3845" s="3">
        <f>MIN(J3845-M3845+N3845,'Power Look Up'!$F$4)</f>
        <v>1997.4376584057484</v>
      </c>
      <c r="M3845" s="51">
        <f t="array" ref="M3845">_xlfn.SUM(_xlfn.NORM.DIST($S$3:$S$1003,$G3845,$P3845,FALSE)*WindSpeedStep*$T$3:$T$1003)</f>
        <v>2003.4089058683203</v>
      </c>
      <c r="N3845" s="51">
        <f t="array" ref="N3845">_xlfn.SUM(_xlfn.NORM.DIST($S$3:$S$1003,$G3845,$Q3845,FALSE)*WindSpeedStep*$T$3:$T$1003)</f>
        <v>2001.1565642740688</v>
      </c>
      <c r="P3845" s="43">
        <f t="shared" si="242"/>
        <v>1.368864132137626</v>
      </c>
      <c r="Q3845" s="43">
        <f t="shared" si="243"/>
        <v>1.4798531158244606</v>
      </c>
    </row>
    <row r="3846" spans="5:17" x14ac:dyDescent="0.2">
      <c r="E3846" s="16">
        <v>40979.486111111109</v>
      </c>
      <c r="F3846" s="22">
        <v>14.21</v>
      </c>
      <c r="G3846" s="22">
        <v>14.068913908223251</v>
      </c>
      <c r="H3846" s="25">
        <v>8.7262491203377895E-2</v>
      </c>
      <c r="I3846" s="3">
        <f t="shared" si="240"/>
        <v>2000</v>
      </c>
      <c r="J3846" s="3">
        <f t="shared" si="241"/>
        <v>2000</v>
      </c>
      <c r="K3846" s="3">
        <f>MIN(J3846-M3846+N3846,'Power Look Up'!$F$4)</f>
        <v>2000</v>
      </c>
      <c r="M3846" s="51">
        <f t="array" ref="M3846">_xlfn.SUM(_xlfn.NORM.DIST($S$3:$S$1003,$G3846,$P3846,FALSE)*WindSpeedStep*$T$3:$T$1003)</f>
        <v>2003.3560099555989</v>
      </c>
      <c r="N3846" s="51">
        <f t="array" ref="N3846">_xlfn.SUM(_xlfn.NORM.DIST($S$3:$S$1003,$G3846,$Q3846,FALSE)*WindSpeedStep*$T$3:$T$1003)</f>
        <v>2004.2669616295552</v>
      </c>
      <c r="P3846" s="43">
        <f t="shared" si="242"/>
        <v>1.4068913908223253</v>
      </c>
      <c r="Q3846" s="43">
        <f t="shared" si="243"/>
        <v>1.2276884761574125</v>
      </c>
    </row>
    <row r="3847" spans="5:17" x14ac:dyDescent="0.2">
      <c r="E3847" s="16">
        <v>40979.493055555555</v>
      </c>
      <c r="F3847" s="22">
        <v>14.78</v>
      </c>
      <c r="G3847" s="22">
        <v>14.692268062775472</v>
      </c>
      <c r="H3847" s="25">
        <v>8.8633288227334239E-2</v>
      </c>
      <c r="I3847" s="3">
        <f t="shared" si="240"/>
        <v>2000</v>
      </c>
      <c r="J3847" s="3">
        <f t="shared" si="241"/>
        <v>2000</v>
      </c>
      <c r="K3847" s="3">
        <f>MIN(J3847-M3847+N3847,'Power Look Up'!$F$4)</f>
        <v>2000</v>
      </c>
      <c r="M3847" s="51">
        <f t="array" ref="M3847">_xlfn.SUM(_xlfn.NORM.DIST($S$3:$S$1003,$G3847,$P3847,FALSE)*WindSpeedStep*$T$3:$T$1003)</f>
        <v>2002.5262015490121</v>
      </c>
      <c r="N3847" s="51">
        <f t="array" ref="N3847">_xlfn.SUM(_xlfn.NORM.DIST($S$3:$S$1003,$G3847,$Q3847,FALSE)*WindSpeedStep*$T$3:$T$1003)</f>
        <v>2002.5987751711209</v>
      </c>
      <c r="P3847" s="43">
        <f t="shared" si="242"/>
        <v>1.4692268062775473</v>
      </c>
      <c r="Q3847" s="43">
        <f t="shared" si="243"/>
        <v>1.3022240299212362</v>
      </c>
    </row>
    <row r="3848" spans="5:17" x14ac:dyDescent="0.2">
      <c r="E3848" s="16">
        <v>40979.5</v>
      </c>
      <c r="F3848" s="22">
        <v>14.39</v>
      </c>
      <c r="G3848" s="22">
        <v>14.376789506635729</v>
      </c>
      <c r="H3848" s="25">
        <v>0.10076441973592772</v>
      </c>
      <c r="I3848" s="3">
        <f t="shared" si="240"/>
        <v>2000</v>
      </c>
      <c r="J3848" s="3">
        <f t="shared" si="241"/>
        <v>2000</v>
      </c>
      <c r="K3848" s="3">
        <f>MIN(J3848-M3848+N3848,'Power Look Up'!$F$4)</f>
        <v>1999.9437532491863</v>
      </c>
      <c r="M3848" s="51">
        <f t="array" ref="M3848">_xlfn.SUM(_xlfn.NORM.DIST($S$3:$S$1003,$G3848,$P3848,FALSE)*WindSpeedStep*$T$3:$T$1003)</f>
        <v>2002.9958420302701</v>
      </c>
      <c r="N3848" s="51">
        <f t="array" ref="N3848">_xlfn.SUM(_xlfn.NORM.DIST($S$3:$S$1003,$G3848,$Q3848,FALSE)*WindSpeedStep*$T$3:$T$1003)</f>
        <v>2002.9395952794564</v>
      </c>
      <c r="P3848" s="43">
        <f t="shared" si="242"/>
        <v>1.437678950663573</v>
      </c>
      <c r="Q3848" s="43">
        <f t="shared" si="243"/>
        <v>1.4486688523017237</v>
      </c>
    </row>
    <row r="3849" spans="5:17" x14ac:dyDescent="0.2">
      <c r="E3849" s="16">
        <v>40979.506944444445</v>
      </c>
      <c r="F3849" s="22">
        <v>14.71</v>
      </c>
      <c r="G3849" s="22">
        <v>14.708483245536369</v>
      </c>
      <c r="H3849" s="25">
        <v>9.3813732154996582E-2</v>
      </c>
      <c r="I3849" s="3">
        <f t="shared" si="240"/>
        <v>2000</v>
      </c>
      <c r="J3849" s="3">
        <f t="shared" si="241"/>
        <v>2000</v>
      </c>
      <c r="K3849" s="3">
        <f>MIN(J3849-M3849+N3849,'Power Look Up'!$F$4)</f>
        <v>2000</v>
      </c>
      <c r="M3849" s="51">
        <f t="array" ref="M3849">_xlfn.SUM(_xlfn.NORM.DIST($S$3:$S$1003,$G3849,$P3849,FALSE)*WindSpeedStep*$T$3:$T$1003)</f>
        <v>2002.5013776696417</v>
      </c>
      <c r="N3849" s="51">
        <f t="array" ref="N3849">_xlfn.SUM(_xlfn.NORM.DIST($S$3:$S$1003,$G3849,$Q3849,FALSE)*WindSpeedStep*$T$3:$T$1003)</f>
        <v>2002.6023452577188</v>
      </c>
      <c r="P3849" s="43">
        <f t="shared" si="242"/>
        <v>1.470848324553637</v>
      </c>
      <c r="Q3849" s="43">
        <f t="shared" si="243"/>
        <v>1.3798577076030039</v>
      </c>
    </row>
    <row r="3850" spans="5:17" x14ac:dyDescent="0.2">
      <c r="E3850" s="16">
        <v>40979.513888888891</v>
      </c>
      <c r="F3850" s="22">
        <v>14.82</v>
      </c>
      <c r="G3850" s="22">
        <v>14.847429676399589</v>
      </c>
      <c r="H3850" s="25">
        <v>9.7165991902834009E-2</v>
      </c>
      <c r="I3850" s="3">
        <f t="shared" si="240"/>
        <v>2000</v>
      </c>
      <c r="J3850" s="3">
        <f t="shared" si="241"/>
        <v>2000</v>
      </c>
      <c r="K3850" s="3">
        <f>MIN(J3850-M3850+N3850,'Power Look Up'!$F$4)</f>
        <v>2000</v>
      </c>
      <c r="M3850" s="51">
        <f t="array" ref="M3850">_xlfn.SUM(_xlfn.NORM.DIST($S$3:$S$1003,$G3850,$P3850,FALSE)*WindSpeedStep*$T$3:$T$1003)</f>
        <v>2002.2899224118858</v>
      </c>
      <c r="N3850" s="51">
        <f t="array" ref="N3850">_xlfn.SUM(_xlfn.NORM.DIST($S$3:$S$1003,$G3850,$Q3850,FALSE)*WindSpeedStep*$T$3:$T$1003)</f>
        <v>2002.3299614090413</v>
      </c>
      <c r="P3850" s="43">
        <f t="shared" si="242"/>
        <v>1.4847429676399591</v>
      </c>
      <c r="Q3850" s="43">
        <f t="shared" si="243"/>
        <v>1.4426652317149398</v>
      </c>
    </row>
    <row r="3851" spans="5:17" x14ac:dyDescent="0.2">
      <c r="E3851" s="16">
        <v>40979.611111111109</v>
      </c>
      <c r="F3851" s="22">
        <v>19.53</v>
      </c>
      <c r="G3851" s="22">
        <v>19.343478811585751</v>
      </c>
      <c r="H3851" s="25">
        <v>0.13517665130568357</v>
      </c>
      <c r="I3851" s="3">
        <f t="shared" si="240"/>
        <v>2000</v>
      </c>
      <c r="J3851" s="3">
        <f t="shared" si="241"/>
        <v>2000</v>
      </c>
      <c r="K3851" s="3">
        <f>MIN(J3851-M3851+N3851,'Power Look Up'!$F$4)</f>
        <v>2000</v>
      </c>
      <c r="M3851" s="51">
        <f t="array" ref="M3851">_xlfn.SUM(_xlfn.NORM.DIST($S$3:$S$1003,$G3851,$P3851,FALSE)*WindSpeedStep*$T$3:$T$1003)</f>
        <v>2000.0358818860464</v>
      </c>
      <c r="N3851" s="51">
        <f t="array" ref="N3851">_xlfn.SUM(_xlfn.NORM.DIST($S$3:$S$1003,$G3851,$Q3851,FALSE)*WindSpeedStep*$T$3:$T$1003)</f>
        <v>2000.0681678593833</v>
      </c>
      <c r="P3851" s="43">
        <f t="shared" si="242"/>
        <v>1.9343478811585753</v>
      </c>
      <c r="Q3851" s="43">
        <f t="shared" si="243"/>
        <v>2.6147866903526054</v>
      </c>
    </row>
    <row r="3852" spans="5:17" x14ac:dyDescent="0.2">
      <c r="E3852" s="16">
        <v>40979.618055555555</v>
      </c>
      <c r="F3852" s="22">
        <v>18.45</v>
      </c>
      <c r="G3852" s="22">
        <v>18.548302048917002</v>
      </c>
      <c r="H3852" s="25">
        <v>0.15555555555555556</v>
      </c>
      <c r="I3852" s="3">
        <f t="shared" si="240"/>
        <v>2000</v>
      </c>
      <c r="J3852" s="3">
        <f t="shared" si="241"/>
        <v>2000</v>
      </c>
      <c r="K3852" s="3">
        <f>MIN(J3852-M3852+N3852,'Power Look Up'!$F$4)</f>
        <v>1999.2508579412861</v>
      </c>
      <c r="M3852" s="51">
        <f t="array" ref="M3852">_xlfn.SUM(_xlfn.NORM.DIST($S$3:$S$1003,$G3852,$P3852,FALSE)*WindSpeedStep*$T$3:$T$1003)</f>
        <v>2000.079940436992</v>
      </c>
      <c r="N3852" s="51">
        <f t="array" ref="N3852">_xlfn.SUM(_xlfn.NORM.DIST($S$3:$S$1003,$G3852,$Q3852,FALSE)*WindSpeedStep*$T$3:$T$1003)</f>
        <v>1999.3307983782781</v>
      </c>
      <c r="P3852" s="43">
        <f t="shared" si="242"/>
        <v>1.8548302048917003</v>
      </c>
      <c r="Q3852" s="43">
        <f t="shared" si="243"/>
        <v>2.8852914298315335</v>
      </c>
    </row>
    <row r="3853" spans="5:17" x14ac:dyDescent="0.2">
      <c r="E3853" s="16">
        <v>40979.631944444445</v>
      </c>
      <c r="F3853" s="22">
        <v>13.44</v>
      </c>
      <c r="G3853" s="22">
        <v>13.407588821472659</v>
      </c>
      <c r="H3853" s="25">
        <v>0.11235119047619048</v>
      </c>
      <c r="I3853" s="3">
        <f t="shared" si="240"/>
        <v>1999.4399999999998</v>
      </c>
      <c r="J3853" s="3">
        <f t="shared" si="241"/>
        <v>1999.4099999999999</v>
      </c>
      <c r="K3853" s="3">
        <f>MIN(J3853-M3853+N3853,'Power Look Up'!$F$4)</f>
        <v>1994.2263781177439</v>
      </c>
      <c r="M3853" s="51">
        <f t="array" ref="M3853">_xlfn.SUM(_xlfn.NORM.DIST($S$3:$S$1003,$G3853,$P3853,FALSE)*WindSpeedStep*$T$3:$T$1003)</f>
        <v>2002.8688519414602</v>
      </c>
      <c r="N3853" s="51">
        <f t="array" ref="N3853">_xlfn.SUM(_xlfn.NORM.DIST($S$3:$S$1003,$G3853,$Q3853,FALSE)*WindSpeedStep*$T$3:$T$1003)</f>
        <v>1997.6852300592043</v>
      </c>
      <c r="P3853" s="43">
        <f t="shared" si="242"/>
        <v>1.340758882147266</v>
      </c>
      <c r="Q3853" s="43">
        <f t="shared" si="243"/>
        <v>1.506358565507717</v>
      </c>
    </row>
    <row r="3854" spans="5:17" x14ac:dyDescent="0.2">
      <c r="E3854" s="16">
        <v>40979.638888888891</v>
      </c>
      <c r="F3854" s="22">
        <v>17.649999999999999</v>
      </c>
      <c r="G3854" s="22">
        <v>17.480126867835345</v>
      </c>
      <c r="H3854" s="25">
        <v>0.11784702549575073</v>
      </c>
      <c r="I3854" s="3">
        <f t="shared" si="240"/>
        <v>2000</v>
      </c>
      <c r="J3854" s="3">
        <f t="shared" si="241"/>
        <v>2000</v>
      </c>
      <c r="K3854" s="3">
        <f>MIN(J3854-M3854+N3854,'Power Look Up'!$F$4)</f>
        <v>2000</v>
      </c>
      <c r="M3854" s="51">
        <f t="array" ref="M3854">_xlfn.SUM(_xlfn.NORM.DIST($S$3:$S$1003,$G3854,$P3854,FALSE)*WindSpeedStep*$T$3:$T$1003)</f>
        <v>2000.2310961730343</v>
      </c>
      <c r="N3854" s="51">
        <f t="array" ref="N3854">_xlfn.SUM(_xlfn.NORM.DIST($S$3:$S$1003,$G3854,$Q3854,FALSE)*WindSpeedStep*$T$3:$T$1003)</f>
        <v>2000.3412053001496</v>
      </c>
      <c r="P3854" s="43">
        <f t="shared" si="242"/>
        <v>1.7480126867835346</v>
      </c>
      <c r="Q3854" s="43">
        <f t="shared" si="243"/>
        <v>2.0599809566627494</v>
      </c>
    </row>
    <row r="3855" spans="5:17" x14ac:dyDescent="0.2">
      <c r="E3855" s="16">
        <v>40979.652777777781</v>
      </c>
      <c r="F3855" s="22">
        <v>20.5</v>
      </c>
      <c r="G3855" s="22">
        <v>20.522151014545848</v>
      </c>
      <c r="H3855" s="25">
        <v>0.12146341463414635</v>
      </c>
      <c r="I3855" s="3">
        <f t="shared" si="240"/>
        <v>2000</v>
      </c>
      <c r="J3855" s="3">
        <f t="shared" si="241"/>
        <v>2000</v>
      </c>
      <c r="K3855" s="3">
        <f>MIN(J3855-M3855+N3855,'Power Look Up'!$F$4)</f>
        <v>2000</v>
      </c>
      <c r="M3855" s="51">
        <f t="array" ref="M3855">_xlfn.SUM(_xlfn.NORM.DIST($S$3:$S$1003,$G3855,$P3855,FALSE)*WindSpeedStep*$T$3:$T$1003)</f>
        <v>2000.0109472617273</v>
      </c>
      <c r="N3855" s="51">
        <f t="array" ref="N3855">_xlfn.SUM(_xlfn.NORM.DIST($S$3:$S$1003,$G3855,$Q3855,FALSE)*WindSpeedStep*$T$3:$T$1003)</f>
        <v>2000.0381693775562</v>
      </c>
      <c r="P3855" s="43">
        <f t="shared" si="242"/>
        <v>2.0522151014545851</v>
      </c>
      <c r="Q3855" s="43">
        <f t="shared" si="243"/>
        <v>2.4926905378643496</v>
      </c>
    </row>
    <row r="3856" spans="5:17" x14ac:dyDescent="0.2">
      <c r="E3856" s="16">
        <v>40979.659722222219</v>
      </c>
      <c r="F3856" s="22">
        <v>20.81</v>
      </c>
      <c r="G3856" s="22">
        <v>20.779962874613364</v>
      </c>
      <c r="H3856" s="25">
        <v>0.12974531475252285</v>
      </c>
      <c r="I3856" s="3">
        <f t="shared" si="240"/>
        <v>2000</v>
      </c>
      <c r="J3856" s="3">
        <f t="shared" si="241"/>
        <v>2000</v>
      </c>
      <c r="K3856" s="3">
        <f>MIN(J3856-M3856+N3856,'Power Look Up'!$F$4)</f>
        <v>2000</v>
      </c>
      <c r="M3856" s="51">
        <f t="array" ref="M3856">_xlfn.SUM(_xlfn.NORM.DIST($S$3:$S$1003,$G3856,$P3856,FALSE)*WindSpeedStep*$T$3:$T$1003)</f>
        <v>2000.008455556806</v>
      </c>
      <c r="N3856" s="51">
        <f t="array" ref="N3856">_xlfn.SUM(_xlfn.NORM.DIST($S$3:$S$1003,$G3856,$Q3856,FALSE)*WindSpeedStep*$T$3:$T$1003)</f>
        <v>2000.0370683922608</v>
      </c>
      <c r="P3856" s="43">
        <f t="shared" si="242"/>
        <v>2.0779962874613367</v>
      </c>
      <c r="Q3856" s="43">
        <f t="shared" si="243"/>
        <v>2.6961028237124505</v>
      </c>
    </row>
    <row r="3857" spans="5:17" x14ac:dyDescent="0.2">
      <c r="E3857" s="16">
        <v>40979.666666666664</v>
      </c>
      <c r="F3857" s="22">
        <v>20.440000000000001</v>
      </c>
      <c r="G3857" s="22">
        <v>20.372348653288466</v>
      </c>
      <c r="H3857" s="25">
        <v>0.12866927592954988</v>
      </c>
      <c r="I3857" s="3">
        <f t="shared" si="240"/>
        <v>2000</v>
      </c>
      <c r="J3857" s="3">
        <f t="shared" si="241"/>
        <v>2000</v>
      </c>
      <c r="K3857" s="3">
        <f>MIN(J3857-M3857+N3857,'Power Look Up'!$F$4)</f>
        <v>2000</v>
      </c>
      <c r="M3857" s="51">
        <f t="array" ref="M3857">_xlfn.SUM(_xlfn.NORM.DIST($S$3:$S$1003,$G3857,$P3857,FALSE)*WindSpeedStep*$T$3:$T$1003)</f>
        <v>2000.0127237441559</v>
      </c>
      <c r="N3857" s="51">
        <f t="array" ref="N3857">_xlfn.SUM(_xlfn.NORM.DIST($S$3:$S$1003,$G3857,$Q3857,FALSE)*WindSpeedStep*$T$3:$T$1003)</f>
        <v>2000.0484001128457</v>
      </c>
      <c r="P3857" s="43">
        <f t="shared" si="242"/>
        <v>2.0372348653288466</v>
      </c>
      <c r="Q3857" s="43">
        <f t="shared" si="243"/>
        <v>2.6212953502029674</v>
      </c>
    </row>
    <row r="3858" spans="5:17" x14ac:dyDescent="0.2">
      <c r="E3858" s="16">
        <v>40979.673611111109</v>
      </c>
      <c r="F3858" s="22">
        <v>20.64</v>
      </c>
      <c r="G3858" s="22">
        <v>20.543408665119102</v>
      </c>
      <c r="H3858" s="25">
        <v>0.10852713178294575</v>
      </c>
      <c r="I3858" s="3">
        <f t="shared" si="240"/>
        <v>2000</v>
      </c>
      <c r="J3858" s="3">
        <f t="shared" si="241"/>
        <v>2000</v>
      </c>
      <c r="K3858" s="3">
        <f>MIN(J3858-M3858+N3858,'Power Look Up'!$F$4)</f>
        <v>2000</v>
      </c>
      <c r="M3858" s="51">
        <f t="array" ref="M3858">_xlfn.SUM(_xlfn.NORM.DIST($S$3:$S$1003,$G3858,$P3858,FALSE)*WindSpeedStep*$T$3:$T$1003)</f>
        <v>2000.0107163154726</v>
      </c>
      <c r="N3858" s="51">
        <f t="array" ref="N3858">_xlfn.SUM(_xlfn.NORM.DIST($S$3:$S$1003,$G3858,$Q3858,FALSE)*WindSpeedStep*$T$3:$T$1003)</f>
        <v>2000.0195261282729</v>
      </c>
      <c r="P3858" s="43">
        <f t="shared" si="242"/>
        <v>2.0543408665119105</v>
      </c>
      <c r="Q3858" s="43">
        <f t="shared" si="243"/>
        <v>2.2295172194702904</v>
      </c>
    </row>
    <row r="3859" spans="5:17" x14ac:dyDescent="0.2">
      <c r="E3859" s="16">
        <v>40979.680555555555</v>
      </c>
      <c r="F3859" s="22">
        <v>19.899999999999999</v>
      </c>
      <c r="G3859" s="22">
        <v>19.978217399531733</v>
      </c>
      <c r="H3859" s="25">
        <v>0.12361809045226131</v>
      </c>
      <c r="I3859" s="3">
        <f t="shared" si="240"/>
        <v>2000</v>
      </c>
      <c r="J3859" s="3">
        <f t="shared" si="241"/>
        <v>2000</v>
      </c>
      <c r="K3859" s="3">
        <f>MIN(J3859-M3859+N3859,'Power Look Up'!$F$4)</f>
        <v>2000</v>
      </c>
      <c r="M3859" s="51">
        <f t="array" ref="M3859">_xlfn.SUM(_xlfn.NORM.DIST($S$3:$S$1003,$G3859,$P3859,FALSE)*WindSpeedStep*$T$3:$T$1003)</f>
        <v>2000.018916098878</v>
      </c>
      <c r="N3859" s="51">
        <f t="array" ref="N3859">_xlfn.SUM(_xlfn.NORM.DIST($S$3:$S$1003,$G3859,$Q3859,FALSE)*WindSpeedStep*$T$3:$T$1003)</f>
        <v>2000.0601592923801</v>
      </c>
      <c r="P3859" s="43">
        <f t="shared" si="242"/>
        <v>1.9978217399531735</v>
      </c>
      <c r="Q3859" s="43">
        <f t="shared" si="243"/>
        <v>2.4696690855702546</v>
      </c>
    </row>
    <row r="3860" spans="5:17" x14ac:dyDescent="0.2">
      <c r="E3860" s="16">
        <v>40979.6875</v>
      </c>
      <c r="F3860" s="22">
        <v>20.04</v>
      </c>
      <c r="G3860" s="22">
        <v>19.923242339427926</v>
      </c>
      <c r="H3860" s="25">
        <v>0.11576846307385229</v>
      </c>
      <c r="I3860" s="3">
        <f t="shared" si="240"/>
        <v>2000</v>
      </c>
      <c r="J3860" s="3">
        <f t="shared" si="241"/>
        <v>2000</v>
      </c>
      <c r="K3860" s="3">
        <f>MIN(J3860-M3860+N3860,'Power Look Up'!$F$4)</f>
        <v>2000</v>
      </c>
      <c r="M3860" s="51">
        <f t="array" ref="M3860">_xlfn.SUM(_xlfn.NORM.DIST($S$3:$S$1003,$G3860,$P3860,FALSE)*WindSpeedStep*$T$3:$T$1003)</f>
        <v>2000.0199935033866</v>
      </c>
      <c r="N3860" s="51">
        <f t="array" ref="N3860">_xlfn.SUM(_xlfn.NORM.DIST($S$3:$S$1003,$G3860,$Q3860,FALSE)*WindSpeedStep*$T$3:$T$1003)</f>
        <v>2000.0489860006055</v>
      </c>
      <c r="P3860" s="43">
        <f t="shared" si="242"/>
        <v>1.9923242339427927</v>
      </c>
      <c r="Q3860" s="43">
        <f t="shared" si="243"/>
        <v>2.3064831450834724</v>
      </c>
    </row>
    <row r="3861" spans="5:17" x14ac:dyDescent="0.2">
      <c r="E3861" s="16">
        <v>40979.694444444445</v>
      </c>
      <c r="F3861" s="22">
        <v>16.22</v>
      </c>
      <c r="G3861" s="22">
        <v>16.209289161990405</v>
      </c>
      <c r="H3861" s="25">
        <v>0.13378545006165229</v>
      </c>
      <c r="I3861" s="3">
        <f t="shared" si="240"/>
        <v>2000</v>
      </c>
      <c r="J3861" s="3">
        <f t="shared" si="241"/>
        <v>2000</v>
      </c>
      <c r="K3861" s="3">
        <f>MIN(J3861-M3861+N3861,'Power Look Up'!$F$4)</f>
        <v>1999.1149769926558</v>
      </c>
      <c r="M3861" s="51">
        <f t="array" ref="M3861">_xlfn.SUM(_xlfn.NORM.DIST($S$3:$S$1003,$G3861,$P3861,FALSE)*WindSpeedStep*$T$3:$T$1003)</f>
        <v>2000.7685157127476</v>
      </c>
      <c r="N3861" s="51">
        <f t="array" ref="N3861">_xlfn.SUM(_xlfn.NORM.DIST($S$3:$S$1003,$G3861,$Q3861,FALSE)*WindSpeedStep*$T$3:$T$1003)</f>
        <v>1999.8834927054033</v>
      </c>
      <c r="P3861" s="43">
        <f t="shared" si="242"/>
        <v>1.6209289161990406</v>
      </c>
      <c r="Q3861" s="43">
        <f t="shared" si="243"/>
        <v>2.1685670457163493</v>
      </c>
    </row>
    <row r="3862" spans="5:17" x14ac:dyDescent="0.2">
      <c r="E3862" s="16">
        <v>40979.701388888891</v>
      </c>
      <c r="F3862" s="22">
        <v>17.600000000000001</v>
      </c>
      <c r="G3862" s="22">
        <v>17.54982960956821</v>
      </c>
      <c r="H3862" s="25">
        <v>0.11704545454545454</v>
      </c>
      <c r="I3862" s="3">
        <f t="shared" si="240"/>
        <v>2000</v>
      </c>
      <c r="J3862" s="3">
        <f t="shared" si="241"/>
        <v>2000</v>
      </c>
      <c r="K3862" s="3">
        <f>MIN(J3862-M3862+N3862,'Power Look Up'!$F$4)</f>
        <v>2000</v>
      </c>
      <c r="M3862" s="51">
        <f t="array" ref="M3862">_xlfn.SUM(_xlfn.NORM.DIST($S$3:$S$1003,$G3862,$P3862,FALSE)*WindSpeedStep*$T$3:$T$1003)</f>
        <v>2000.2158320130657</v>
      </c>
      <c r="N3862" s="51">
        <f t="array" ref="N3862">_xlfn.SUM(_xlfn.NORM.DIST($S$3:$S$1003,$G3862,$Q3862,FALSE)*WindSpeedStep*$T$3:$T$1003)</f>
        <v>2000.323798392966</v>
      </c>
      <c r="P3862" s="43">
        <f t="shared" si="242"/>
        <v>1.754982960956821</v>
      </c>
      <c r="Q3862" s="43">
        <f t="shared" si="243"/>
        <v>2.0541277838471879</v>
      </c>
    </row>
    <row r="3863" spans="5:17" x14ac:dyDescent="0.2">
      <c r="E3863" s="16">
        <v>40979.715277777781</v>
      </c>
      <c r="F3863" s="22">
        <v>18.62</v>
      </c>
      <c r="G3863" s="22">
        <v>18.498541150308792</v>
      </c>
      <c r="H3863" s="25">
        <v>0.12943071965628355</v>
      </c>
      <c r="I3863" s="3">
        <f t="shared" si="240"/>
        <v>2000</v>
      </c>
      <c r="J3863" s="3">
        <f t="shared" si="241"/>
        <v>2000</v>
      </c>
      <c r="K3863" s="3">
        <f>MIN(J3863-M3863+N3863,'Power Look Up'!$F$4)</f>
        <v>2000</v>
      </c>
      <c r="M3863" s="51">
        <f t="array" ref="M3863">_xlfn.SUM(_xlfn.NORM.DIST($S$3:$S$1003,$G3863,$P3863,FALSE)*WindSpeedStep*$T$3:$T$1003)</f>
        <v>2000.0840350313435</v>
      </c>
      <c r="N3863" s="51">
        <f t="array" ref="N3863">_xlfn.SUM(_xlfn.NORM.DIST($S$3:$S$1003,$G3863,$Q3863,FALSE)*WindSpeedStep*$T$3:$T$1003)</f>
        <v>2000.1512579318016</v>
      </c>
      <c r="P3863" s="43">
        <f t="shared" si="242"/>
        <v>1.8498541150308794</v>
      </c>
      <c r="Q3863" s="43">
        <f t="shared" si="243"/>
        <v>2.3942794936758425</v>
      </c>
    </row>
    <row r="3864" spans="5:17" x14ac:dyDescent="0.2">
      <c r="E3864" s="16">
        <v>40979.722222222219</v>
      </c>
      <c r="F3864" s="22">
        <v>18.600000000000001</v>
      </c>
      <c r="G3864" s="22">
        <v>18.773884313043844</v>
      </c>
      <c r="H3864" s="25">
        <v>0.12311827956989246</v>
      </c>
      <c r="I3864" s="3">
        <f t="shared" si="240"/>
        <v>2000</v>
      </c>
      <c r="J3864" s="3">
        <f t="shared" si="241"/>
        <v>2000</v>
      </c>
      <c r="K3864" s="3">
        <f>MIN(J3864-M3864+N3864,'Power Look Up'!$F$4)</f>
        <v>2000</v>
      </c>
      <c r="M3864" s="51">
        <f t="array" ref="M3864">_xlfn.SUM(_xlfn.NORM.DIST($S$3:$S$1003,$G3864,$P3864,FALSE)*WindSpeedStep*$T$3:$T$1003)</f>
        <v>2000.0637189460742</v>
      </c>
      <c r="N3864" s="51">
        <f t="array" ref="N3864">_xlfn.SUM(_xlfn.NORM.DIST($S$3:$S$1003,$G3864,$Q3864,FALSE)*WindSpeedStep*$T$3:$T$1003)</f>
        <v>2000.1400291242671</v>
      </c>
      <c r="P3864" s="43">
        <f t="shared" si="242"/>
        <v>1.8773884313043845</v>
      </c>
      <c r="Q3864" s="43">
        <f t="shared" si="243"/>
        <v>2.3114083374661507</v>
      </c>
    </row>
    <row r="3865" spans="5:17" x14ac:dyDescent="0.2">
      <c r="E3865" s="16">
        <v>40979.729166666664</v>
      </c>
      <c r="F3865" s="22">
        <v>17.87</v>
      </c>
      <c r="G3865" s="22">
        <v>17.916890072143307</v>
      </c>
      <c r="H3865" s="25">
        <v>0.15165081141578063</v>
      </c>
      <c r="I3865" s="3">
        <f t="shared" si="240"/>
        <v>2000</v>
      </c>
      <c r="J3865" s="3">
        <f t="shared" si="241"/>
        <v>2000</v>
      </c>
      <c r="K3865" s="3">
        <f>MIN(J3865-M3865+N3865,'Power Look Up'!$F$4)</f>
        <v>1999.1520955882684</v>
      </c>
      <c r="M3865" s="51">
        <f t="array" ref="M3865">_xlfn.SUM(_xlfn.NORM.DIST($S$3:$S$1003,$G3865,$P3865,FALSE)*WindSpeedStep*$T$3:$T$1003)</f>
        <v>2000.150216423307</v>
      </c>
      <c r="N3865" s="51">
        <f t="array" ref="N3865">_xlfn.SUM(_xlfn.NORM.DIST($S$3:$S$1003,$G3865,$Q3865,FALSE)*WindSpeedStep*$T$3:$T$1003)</f>
        <v>1999.3023120115754</v>
      </c>
      <c r="P3865" s="43">
        <f t="shared" si="242"/>
        <v>1.7916890072143308</v>
      </c>
      <c r="Q3865" s="43">
        <f t="shared" si="243"/>
        <v>2.7171109174878767</v>
      </c>
    </row>
    <row r="3866" spans="5:17" x14ac:dyDescent="0.2">
      <c r="E3866" s="16">
        <v>40979.736111111109</v>
      </c>
      <c r="F3866" s="22">
        <v>17.32</v>
      </c>
      <c r="G3866" s="22">
        <v>17.167104054389942</v>
      </c>
      <c r="H3866" s="25">
        <v>0.13048498845265588</v>
      </c>
      <c r="I3866" s="3">
        <f t="shared" si="240"/>
        <v>2000</v>
      </c>
      <c r="J3866" s="3">
        <f t="shared" si="241"/>
        <v>2000</v>
      </c>
      <c r="K3866" s="3">
        <f>MIN(J3866-M3866+N3866,'Power Look Up'!$F$4)</f>
        <v>1999.9272066541334</v>
      </c>
      <c r="M3866" s="51">
        <f t="array" ref="M3866">_xlfn.SUM(_xlfn.NORM.DIST($S$3:$S$1003,$G3866,$P3866,FALSE)*WindSpeedStep*$T$3:$T$1003)</f>
        <v>2000.3133563288368</v>
      </c>
      <c r="N3866" s="51">
        <f t="array" ref="N3866">_xlfn.SUM(_xlfn.NORM.DIST($S$3:$S$1003,$G3866,$Q3866,FALSE)*WindSpeedStep*$T$3:$T$1003)</f>
        <v>2000.2405629829702</v>
      </c>
      <c r="P3866" s="43">
        <f t="shared" si="242"/>
        <v>1.7167104054389943</v>
      </c>
      <c r="Q3866" s="43">
        <f t="shared" si="243"/>
        <v>2.2400493743026133</v>
      </c>
    </row>
    <row r="3867" spans="5:17" x14ac:dyDescent="0.2">
      <c r="E3867" s="16">
        <v>40979.743055555555</v>
      </c>
      <c r="F3867" s="22">
        <v>18.66</v>
      </c>
      <c r="G3867" s="22">
        <v>18.721826720058274</v>
      </c>
      <c r="H3867" s="25">
        <v>0.14255091103965703</v>
      </c>
      <c r="I3867" s="3">
        <f t="shared" si="240"/>
        <v>2000</v>
      </c>
      <c r="J3867" s="3">
        <f t="shared" si="241"/>
        <v>2000</v>
      </c>
      <c r="K3867" s="3">
        <f>MIN(J3867-M3867+N3867,'Power Look Up'!$F$4)</f>
        <v>1999.8866618852246</v>
      </c>
      <c r="M3867" s="51">
        <f t="array" ref="M3867">_xlfn.SUM(_xlfn.NORM.DIST($S$3:$S$1003,$G3867,$P3867,FALSE)*WindSpeedStep*$T$3:$T$1003)</f>
        <v>2000.067145780896</v>
      </c>
      <c r="N3867" s="51">
        <f t="array" ref="N3867">_xlfn.SUM(_xlfn.NORM.DIST($S$3:$S$1003,$G3867,$Q3867,FALSE)*WindSpeedStep*$T$3:$T$1003)</f>
        <v>1999.9538076661206</v>
      </c>
      <c r="P3867" s="43">
        <f t="shared" si="242"/>
        <v>1.8721826720058274</v>
      </c>
      <c r="Q3867" s="43">
        <f t="shared" si="243"/>
        <v>2.6688134552709011</v>
      </c>
    </row>
    <row r="3868" spans="5:17" x14ac:dyDescent="0.2">
      <c r="E3868" s="16">
        <v>40979.763888888891</v>
      </c>
      <c r="F3868" s="22">
        <v>20.75</v>
      </c>
      <c r="G3868" s="22">
        <v>20.706021278142899</v>
      </c>
      <c r="H3868" s="25">
        <v>0.13156626506024097</v>
      </c>
      <c r="I3868" s="3">
        <f t="shared" si="240"/>
        <v>2000</v>
      </c>
      <c r="J3868" s="3">
        <f t="shared" si="241"/>
        <v>2000</v>
      </c>
      <c r="K3868" s="3">
        <f>MIN(J3868-M3868+N3868,'Power Look Up'!$F$4)</f>
        <v>2000</v>
      </c>
      <c r="M3868" s="51">
        <f t="array" ref="M3868">_xlfn.SUM(_xlfn.NORM.DIST($S$3:$S$1003,$G3868,$P3868,FALSE)*WindSpeedStep*$T$3:$T$1003)</f>
        <v>2000.009104968995</v>
      </c>
      <c r="N3868" s="51">
        <f t="array" ref="N3868">_xlfn.SUM(_xlfn.NORM.DIST($S$3:$S$1003,$G3868,$Q3868,FALSE)*WindSpeedStep*$T$3:$T$1003)</f>
        <v>2000.0382343540068</v>
      </c>
      <c r="P3868" s="43">
        <f t="shared" si="242"/>
        <v>2.0706021278142899</v>
      </c>
      <c r="Q3868" s="43">
        <f t="shared" si="243"/>
        <v>2.724213883823138</v>
      </c>
    </row>
    <row r="3869" spans="5:17" x14ac:dyDescent="0.2">
      <c r="E3869" s="16">
        <v>40979.770833333336</v>
      </c>
      <c r="F3869" s="22">
        <v>20.38</v>
      </c>
      <c r="G3869" s="22">
        <v>20.419205118437631</v>
      </c>
      <c r="H3869" s="25">
        <v>0.14131501472031405</v>
      </c>
      <c r="I3869" s="3">
        <f t="shared" si="240"/>
        <v>2000</v>
      </c>
      <c r="J3869" s="3">
        <f t="shared" si="241"/>
        <v>2000</v>
      </c>
      <c r="K3869" s="3">
        <f>MIN(J3869-M3869+N3869,'Power Look Up'!$F$4)</f>
        <v>1999.9988239023448</v>
      </c>
      <c r="M3869" s="51">
        <f t="array" ref="M3869">_xlfn.SUM(_xlfn.NORM.DIST($S$3:$S$1003,$G3869,$P3869,FALSE)*WindSpeedStep*$T$3:$T$1003)</f>
        <v>2000.0121388344337</v>
      </c>
      <c r="N3869" s="51">
        <f t="array" ref="N3869">_xlfn.SUM(_xlfn.NORM.DIST($S$3:$S$1003,$G3869,$Q3869,FALSE)*WindSpeedStep*$T$3:$T$1003)</f>
        <v>2000.0109627367785</v>
      </c>
      <c r="P3869" s="43">
        <f t="shared" si="242"/>
        <v>2.0419205118437631</v>
      </c>
      <c r="Q3869" s="43">
        <f t="shared" si="243"/>
        <v>2.8855402718891257</v>
      </c>
    </row>
    <row r="3870" spans="5:17" x14ac:dyDescent="0.2">
      <c r="E3870" s="16">
        <v>40979.798611111109</v>
      </c>
      <c r="F3870" s="22">
        <v>19.41</v>
      </c>
      <c r="G3870" s="22">
        <v>19.39996888716184</v>
      </c>
      <c r="H3870" s="25">
        <v>0.1226172076249356</v>
      </c>
      <c r="I3870" s="3">
        <f t="shared" si="240"/>
        <v>2000</v>
      </c>
      <c r="J3870" s="3">
        <f t="shared" si="241"/>
        <v>2000</v>
      </c>
      <c r="K3870" s="3">
        <f>MIN(J3870-M3870+N3870,'Power Look Up'!$F$4)</f>
        <v>2000</v>
      </c>
      <c r="M3870" s="51">
        <f t="array" ref="M3870">_xlfn.SUM(_xlfn.NORM.DIST($S$3:$S$1003,$G3870,$P3870,FALSE)*WindSpeedStep*$T$3:$T$1003)</f>
        <v>2000.033893631082</v>
      </c>
      <c r="N3870" s="51">
        <f t="array" ref="N3870">_xlfn.SUM(_xlfn.NORM.DIST($S$3:$S$1003,$G3870,$Q3870,FALSE)*WindSpeedStep*$T$3:$T$1003)</f>
        <v>2000.0895414507443</v>
      </c>
      <c r="P3870" s="43">
        <f t="shared" si="242"/>
        <v>1.939996888716184</v>
      </c>
      <c r="Q3870" s="43">
        <f t="shared" si="243"/>
        <v>2.3787700129544143</v>
      </c>
    </row>
    <row r="3871" spans="5:17" x14ac:dyDescent="0.2">
      <c r="E3871" s="16">
        <v>40979.8125</v>
      </c>
      <c r="F3871" s="22">
        <v>16.940000000000001</v>
      </c>
      <c r="G3871" s="22">
        <v>16.927118402977808</v>
      </c>
      <c r="H3871" s="25">
        <v>0.11983471074380163</v>
      </c>
      <c r="I3871" s="3">
        <f t="shared" si="240"/>
        <v>2000</v>
      </c>
      <c r="J3871" s="3">
        <f t="shared" si="241"/>
        <v>2000</v>
      </c>
      <c r="K3871" s="3">
        <f>MIN(J3871-M3871+N3871,'Power Look Up'!$F$4)</f>
        <v>2000</v>
      </c>
      <c r="M3871" s="51">
        <f t="array" ref="M3871">_xlfn.SUM(_xlfn.NORM.DIST($S$3:$S$1003,$G3871,$P3871,FALSE)*WindSpeedStep*$T$3:$T$1003)</f>
        <v>2000.3945328701816</v>
      </c>
      <c r="N3871" s="51">
        <f t="array" ref="N3871">_xlfn.SUM(_xlfn.NORM.DIST($S$3:$S$1003,$G3871,$Q3871,FALSE)*WindSpeedStep*$T$3:$T$1003)</f>
        <v>2000.4832242759712</v>
      </c>
      <c r="P3871" s="43">
        <f t="shared" si="242"/>
        <v>1.6927118402977808</v>
      </c>
      <c r="Q3871" s="43">
        <f t="shared" si="243"/>
        <v>2.0284563375469271</v>
      </c>
    </row>
    <row r="3872" spans="5:17" x14ac:dyDescent="0.2">
      <c r="E3872" s="16">
        <v>40979.819444444445</v>
      </c>
      <c r="F3872" s="22">
        <v>17.010000000000002</v>
      </c>
      <c r="G3872" s="22">
        <v>16.887329228969705</v>
      </c>
      <c r="H3872" s="25">
        <v>0.11287477954144619</v>
      </c>
      <c r="I3872" s="3">
        <f t="shared" si="240"/>
        <v>2000</v>
      </c>
      <c r="J3872" s="3">
        <f t="shared" si="241"/>
        <v>2000</v>
      </c>
      <c r="K3872" s="3">
        <f>MIN(J3872-M3872+N3872,'Power Look Up'!$F$4)</f>
        <v>2000</v>
      </c>
      <c r="M3872" s="51">
        <f t="array" ref="M3872">_xlfn.SUM(_xlfn.NORM.DIST($S$3:$S$1003,$G3872,$P3872,FALSE)*WindSpeedStep*$T$3:$T$1003)</f>
        <v>2000.4097693654544</v>
      </c>
      <c r="N3872" s="51">
        <f t="array" ref="N3872">_xlfn.SUM(_xlfn.NORM.DIST($S$3:$S$1003,$G3872,$Q3872,FALSE)*WindSpeedStep*$T$3:$T$1003)</f>
        <v>2000.5160189034661</v>
      </c>
      <c r="P3872" s="43">
        <f t="shared" si="242"/>
        <v>1.6887329228969705</v>
      </c>
      <c r="Q3872" s="43">
        <f t="shared" si="243"/>
        <v>1.9061535637637759</v>
      </c>
    </row>
    <row r="3873" spans="5:17" x14ac:dyDescent="0.2">
      <c r="E3873" s="16">
        <v>40979.826388888891</v>
      </c>
      <c r="F3873" s="22">
        <v>16.41</v>
      </c>
      <c r="G3873" s="22">
        <v>16.375265129075935</v>
      </c>
      <c r="H3873" s="25">
        <v>9.4454600853138337E-2</v>
      </c>
      <c r="I3873" s="3">
        <f t="shared" si="240"/>
        <v>2000</v>
      </c>
      <c r="J3873" s="3">
        <f t="shared" si="241"/>
        <v>2000</v>
      </c>
      <c r="K3873" s="3">
        <f>MIN(J3873-M3873+N3873,'Power Look Up'!$F$4)</f>
        <v>1999.9172819355729</v>
      </c>
      <c r="M3873" s="51">
        <f t="array" ref="M3873">_xlfn.SUM(_xlfn.NORM.DIST($S$3:$S$1003,$G3873,$P3873,FALSE)*WindSpeedStep*$T$3:$T$1003)</f>
        <v>2000.6610876912164</v>
      </c>
      <c r="N3873" s="51">
        <f t="array" ref="N3873">_xlfn.SUM(_xlfn.NORM.DIST($S$3:$S$1003,$G3873,$Q3873,FALSE)*WindSpeedStep*$T$3:$T$1003)</f>
        <v>2000.5783696267893</v>
      </c>
      <c r="P3873" s="43">
        <f t="shared" si="242"/>
        <v>1.6375265129075935</v>
      </c>
      <c r="Q3873" s="43">
        <f t="shared" si="243"/>
        <v>1.5467191316311821</v>
      </c>
    </row>
    <row r="3874" spans="5:17" x14ac:dyDescent="0.2">
      <c r="E3874" s="16">
        <v>40979.833333333336</v>
      </c>
      <c r="F3874" s="22">
        <v>14.92</v>
      </c>
      <c r="G3874" s="22">
        <v>14.958014944640301</v>
      </c>
      <c r="H3874" s="25">
        <v>9.7855227882037529E-2</v>
      </c>
      <c r="I3874" s="3">
        <f t="shared" si="240"/>
        <v>2000</v>
      </c>
      <c r="J3874" s="3">
        <f t="shared" si="241"/>
        <v>2000</v>
      </c>
      <c r="K3874" s="3">
        <f>MIN(J3874-M3874+N3874,'Power Look Up'!$F$4)</f>
        <v>2000</v>
      </c>
      <c r="M3874" s="51">
        <f t="array" ref="M3874">_xlfn.SUM(_xlfn.NORM.DIST($S$3:$S$1003,$G3874,$P3874,FALSE)*WindSpeedStep*$T$3:$T$1003)</f>
        <v>2002.1252856485096</v>
      </c>
      <c r="N3874" s="51">
        <f t="array" ref="N3874">_xlfn.SUM(_xlfn.NORM.DIST($S$3:$S$1003,$G3874,$Q3874,FALSE)*WindSpeedStep*$T$3:$T$1003)</f>
        <v>2002.1442060202905</v>
      </c>
      <c r="P3874" s="43">
        <f t="shared" si="242"/>
        <v>1.4958014944640301</v>
      </c>
      <c r="Q3874" s="43">
        <f t="shared" si="243"/>
        <v>1.4637199610706997</v>
      </c>
    </row>
    <row r="3875" spans="5:17" x14ac:dyDescent="0.2">
      <c r="E3875" s="16">
        <v>40979.840277777781</v>
      </c>
      <c r="F3875" s="22">
        <v>14.23</v>
      </c>
      <c r="G3875" s="22">
        <v>14.126439695262871</v>
      </c>
      <c r="H3875" s="25">
        <v>0.13352073085031621</v>
      </c>
      <c r="I3875" s="3">
        <f t="shared" si="240"/>
        <v>2000</v>
      </c>
      <c r="J3875" s="3">
        <f t="shared" si="241"/>
        <v>2000</v>
      </c>
      <c r="K3875" s="3">
        <f>MIN(J3875-M3875+N3875,'Power Look Up'!$F$4)</f>
        <v>1990.233216864902</v>
      </c>
      <c r="M3875" s="51">
        <f t="array" ref="M3875">_xlfn.SUM(_xlfn.NORM.DIST($S$3:$S$1003,$G3875,$P3875,FALSE)*WindSpeedStep*$T$3:$T$1003)</f>
        <v>2003.3025258698544</v>
      </c>
      <c r="N3875" s="51">
        <f t="array" ref="N3875">_xlfn.SUM(_xlfn.NORM.DIST($S$3:$S$1003,$G3875,$Q3875,FALSE)*WindSpeedStep*$T$3:$T$1003)</f>
        <v>1993.5357427347565</v>
      </c>
      <c r="P3875" s="43">
        <f t="shared" si="242"/>
        <v>1.4126439695262871</v>
      </c>
      <c r="Q3875" s="43">
        <f t="shared" si="243"/>
        <v>1.8861725524244166</v>
      </c>
    </row>
    <row r="3876" spans="5:17" x14ac:dyDescent="0.2">
      <c r="E3876" s="16">
        <v>40979.847222222219</v>
      </c>
      <c r="F3876" s="22">
        <v>17.84</v>
      </c>
      <c r="G3876" s="22">
        <v>17.845408175754745</v>
      </c>
      <c r="H3876" s="25">
        <v>0.17713004484304934</v>
      </c>
      <c r="I3876" s="3">
        <f t="shared" si="240"/>
        <v>2000</v>
      </c>
      <c r="J3876" s="3">
        <f t="shared" si="241"/>
        <v>2000</v>
      </c>
      <c r="K3876" s="3">
        <f>MIN(J3876-M3876+N3876,'Power Look Up'!$F$4)</f>
        <v>1995.3513167487545</v>
      </c>
      <c r="M3876" s="51">
        <f t="array" ref="M3876">_xlfn.SUM(_xlfn.NORM.DIST($S$3:$S$1003,$G3876,$P3876,FALSE)*WindSpeedStep*$T$3:$T$1003)</f>
        <v>2000.1612507173736</v>
      </c>
      <c r="N3876" s="51">
        <f t="array" ref="N3876">_xlfn.SUM(_xlfn.NORM.DIST($S$3:$S$1003,$G3876,$Q3876,FALSE)*WindSpeedStep*$T$3:$T$1003)</f>
        <v>1995.5125674661281</v>
      </c>
      <c r="P3876" s="43">
        <f t="shared" si="242"/>
        <v>1.7845408175754747</v>
      </c>
      <c r="Q3876" s="43">
        <f t="shared" si="243"/>
        <v>3.1609579504139571</v>
      </c>
    </row>
    <row r="3877" spans="5:17" x14ac:dyDescent="0.2">
      <c r="E3877" s="16">
        <v>40979.861111111109</v>
      </c>
      <c r="F3877" s="22">
        <v>18.55</v>
      </c>
      <c r="G3877" s="22">
        <v>18.405514888524806</v>
      </c>
      <c r="H3877" s="25">
        <v>0.16226415094339622</v>
      </c>
      <c r="I3877" s="3">
        <f t="shared" si="240"/>
        <v>2000</v>
      </c>
      <c r="J3877" s="3">
        <f t="shared" si="241"/>
        <v>2000</v>
      </c>
      <c r="K3877" s="3">
        <f>MIN(J3877-M3877+N3877,'Power Look Up'!$F$4)</f>
        <v>1998.5855532010053</v>
      </c>
      <c r="M3877" s="51">
        <f t="array" ref="M3877">_xlfn.SUM(_xlfn.NORM.DIST($S$3:$S$1003,$G3877,$P3877,FALSE)*WindSpeedStep*$T$3:$T$1003)</f>
        <v>2000.0922523642064</v>
      </c>
      <c r="N3877" s="51">
        <f t="array" ref="N3877">_xlfn.SUM(_xlfn.NORM.DIST($S$3:$S$1003,$G3877,$Q3877,FALSE)*WindSpeedStep*$T$3:$T$1003)</f>
        <v>1998.6778055652117</v>
      </c>
      <c r="P3877" s="43">
        <f t="shared" si="242"/>
        <v>1.8405514888524808</v>
      </c>
      <c r="Q3877" s="43">
        <f t="shared" si="243"/>
        <v>2.9865552460625153</v>
      </c>
    </row>
    <row r="3878" spans="5:17" x14ac:dyDescent="0.2">
      <c r="E3878" s="16">
        <v>40979.868055555555</v>
      </c>
      <c r="F3878" s="22">
        <v>21.79</v>
      </c>
      <c r="G3878" s="22">
        <v>21.575694764307606</v>
      </c>
      <c r="H3878" s="25">
        <v>0.13217072051399725</v>
      </c>
      <c r="I3878" s="3">
        <f t="shared" si="240"/>
        <v>2000</v>
      </c>
      <c r="J3878" s="3">
        <f t="shared" si="241"/>
        <v>2000</v>
      </c>
      <c r="K3878" s="3">
        <f>MIN(J3878-M3878+N3878,'Power Look Up'!$F$4)</f>
        <v>2000</v>
      </c>
      <c r="M3878" s="51">
        <f t="array" ref="M3878">_xlfn.SUM(_xlfn.NORM.DIST($S$3:$S$1003,$G3878,$P3878,FALSE)*WindSpeedStep*$T$3:$T$1003)</f>
        <v>2000.0038307772736</v>
      </c>
      <c r="N3878" s="51">
        <f t="array" ref="N3878">_xlfn.SUM(_xlfn.NORM.DIST($S$3:$S$1003,$G3878,$Q3878,FALSE)*WindSpeedStep*$T$3:$T$1003)</f>
        <v>2000.0219827128335</v>
      </c>
      <c r="P3878" s="43">
        <f t="shared" si="242"/>
        <v>2.1575694764307607</v>
      </c>
      <c r="Q3878" s="43">
        <f t="shared" si="243"/>
        <v>2.8516751225886146</v>
      </c>
    </row>
    <row r="3879" spans="5:17" x14ac:dyDescent="0.2">
      <c r="E3879" s="16">
        <v>40979.895833333336</v>
      </c>
      <c r="F3879" s="22">
        <v>20.39</v>
      </c>
      <c r="G3879" s="22">
        <v>20.365486508644722</v>
      </c>
      <c r="H3879" s="25">
        <v>0.12751348700343307</v>
      </c>
      <c r="I3879" s="3">
        <f t="shared" si="240"/>
        <v>2000</v>
      </c>
      <c r="J3879" s="3">
        <f t="shared" si="241"/>
        <v>2000</v>
      </c>
      <c r="K3879" s="3">
        <f>MIN(J3879-M3879+N3879,'Power Look Up'!$F$4)</f>
        <v>2000</v>
      </c>
      <c r="M3879" s="51">
        <f t="array" ref="M3879">_xlfn.SUM(_xlfn.NORM.DIST($S$3:$S$1003,$G3879,$P3879,FALSE)*WindSpeedStep*$T$3:$T$1003)</f>
        <v>2000.0128117600559</v>
      </c>
      <c r="N3879" s="51">
        <f t="array" ref="N3879">_xlfn.SUM(_xlfn.NORM.DIST($S$3:$S$1003,$G3879,$Q3879,FALSE)*WindSpeedStep*$T$3:$T$1003)</f>
        <v>2000.0484369677736</v>
      </c>
      <c r="P3879" s="43">
        <f t="shared" si="242"/>
        <v>2.0365486508644723</v>
      </c>
      <c r="Q3879" s="43">
        <f t="shared" si="243"/>
        <v>2.5968741992386604</v>
      </c>
    </row>
    <row r="3880" spans="5:17" x14ac:dyDescent="0.2">
      <c r="E3880" s="16">
        <v>40979.902777777781</v>
      </c>
      <c r="F3880" s="22">
        <v>21.26</v>
      </c>
      <c r="G3880" s="22">
        <v>21.243756976644754</v>
      </c>
      <c r="H3880" s="25">
        <v>0.11053621825023519</v>
      </c>
      <c r="I3880" s="3">
        <f t="shared" si="240"/>
        <v>2000</v>
      </c>
      <c r="J3880" s="3">
        <f t="shared" si="241"/>
        <v>2000</v>
      </c>
      <c r="K3880" s="3">
        <f>MIN(J3880-M3880+N3880,'Power Look Up'!$F$4)</f>
        <v>2000</v>
      </c>
      <c r="M3880" s="51">
        <f t="array" ref="M3880">_xlfn.SUM(_xlfn.NORM.DIST($S$3:$S$1003,$G3880,$P3880,FALSE)*WindSpeedStep*$T$3:$T$1003)</f>
        <v>2000.0053241534922</v>
      </c>
      <c r="N3880" s="51">
        <f t="array" ref="N3880">_xlfn.SUM(_xlfn.NORM.DIST($S$3:$S$1003,$G3880,$Q3880,FALSE)*WindSpeedStep*$T$3:$T$1003)</f>
        <v>2000.0120037450693</v>
      </c>
      <c r="P3880" s="43">
        <f t="shared" si="242"/>
        <v>2.1243756976644756</v>
      </c>
      <c r="Q3880" s="43">
        <f t="shared" si="243"/>
        <v>2.348204557625361</v>
      </c>
    </row>
    <row r="3881" spans="5:17" x14ac:dyDescent="0.2">
      <c r="E3881" s="16">
        <v>40979.909722222219</v>
      </c>
      <c r="F3881" s="22">
        <v>17.649999999999999</v>
      </c>
      <c r="G3881" s="22">
        <v>17.679552785627344</v>
      </c>
      <c r="H3881" s="25">
        <v>0.11104815864022663</v>
      </c>
      <c r="I3881" s="3">
        <f t="shared" si="240"/>
        <v>2000</v>
      </c>
      <c r="J3881" s="3">
        <f t="shared" si="241"/>
        <v>2000</v>
      </c>
      <c r="K3881" s="3">
        <f>MIN(J3881-M3881+N3881,'Power Look Up'!$F$4)</f>
        <v>2000</v>
      </c>
      <c r="M3881" s="51">
        <f t="array" ref="M3881">_xlfn.SUM(_xlfn.NORM.DIST($S$3:$S$1003,$G3881,$P3881,FALSE)*WindSpeedStep*$T$3:$T$1003)</f>
        <v>2000.1899730047417</v>
      </c>
      <c r="N3881" s="51">
        <f t="array" ref="N3881">_xlfn.SUM(_xlfn.NORM.DIST($S$3:$S$1003,$G3881,$Q3881,FALSE)*WindSpeedStep*$T$3:$T$1003)</f>
        <v>2000.2691375312475</v>
      </c>
      <c r="P3881" s="43">
        <f t="shared" si="242"/>
        <v>1.7679552785627344</v>
      </c>
      <c r="Q3881" s="43">
        <f t="shared" si="243"/>
        <v>1.963281782426606</v>
      </c>
    </row>
    <row r="3882" spans="5:17" x14ac:dyDescent="0.2">
      <c r="E3882" s="16">
        <v>40979.916666666664</v>
      </c>
      <c r="F3882" s="22">
        <v>19.91</v>
      </c>
      <c r="G3882" s="22">
        <v>19.708788416964186</v>
      </c>
      <c r="H3882" s="25">
        <v>0.12656956303365144</v>
      </c>
      <c r="I3882" s="3">
        <f t="shared" si="240"/>
        <v>2000</v>
      </c>
      <c r="J3882" s="3">
        <f t="shared" si="241"/>
        <v>2000</v>
      </c>
      <c r="K3882" s="3">
        <f>MIN(J3882-M3882+N3882,'Power Look Up'!$F$4)</f>
        <v>2000</v>
      </c>
      <c r="M3882" s="51">
        <f t="array" ref="M3882">_xlfn.SUM(_xlfn.NORM.DIST($S$3:$S$1003,$G3882,$P3882,FALSE)*WindSpeedStep*$T$3:$T$1003)</f>
        <v>2000.0248195545207</v>
      </c>
      <c r="N3882" s="51">
        <f t="array" ref="N3882">_xlfn.SUM(_xlfn.NORM.DIST($S$3:$S$1003,$G3882,$Q3882,FALSE)*WindSpeedStep*$T$3:$T$1003)</f>
        <v>2000.0749496214578</v>
      </c>
      <c r="P3882" s="43">
        <f t="shared" si="242"/>
        <v>1.9708788416964187</v>
      </c>
      <c r="Q3882" s="43">
        <f t="shared" si="243"/>
        <v>2.4945327378578477</v>
      </c>
    </row>
    <row r="3883" spans="5:17" x14ac:dyDescent="0.2">
      <c r="E3883" s="16">
        <v>40979.923611111109</v>
      </c>
      <c r="F3883" s="22">
        <v>20.74</v>
      </c>
      <c r="G3883" s="22">
        <v>20.622512100014116</v>
      </c>
      <c r="H3883" s="25">
        <v>0.15718418514946964</v>
      </c>
      <c r="I3883" s="3">
        <f t="shared" si="240"/>
        <v>2000</v>
      </c>
      <c r="J3883" s="3">
        <f t="shared" si="241"/>
        <v>2000</v>
      </c>
      <c r="K3883" s="3">
        <f>MIN(J3883-M3883+N3883,'Power Look Up'!$F$4)</f>
        <v>1999.7647939011499</v>
      </c>
      <c r="M3883" s="51">
        <f t="array" ref="M3883">_xlfn.SUM(_xlfn.NORM.DIST($S$3:$S$1003,$G3883,$P3883,FALSE)*WindSpeedStep*$T$3:$T$1003)</f>
        <v>2000.0098993163169</v>
      </c>
      <c r="N3883" s="51">
        <f t="array" ref="N3883">_xlfn.SUM(_xlfn.NORM.DIST($S$3:$S$1003,$G3883,$Q3883,FALSE)*WindSpeedStep*$T$3:$T$1003)</f>
        <v>1999.7746932174668</v>
      </c>
      <c r="P3883" s="43">
        <f t="shared" si="242"/>
        <v>2.0622512100014116</v>
      </c>
      <c r="Q3883" s="43">
        <f t="shared" si="243"/>
        <v>3.2415327601757968</v>
      </c>
    </row>
    <row r="3884" spans="5:17" x14ac:dyDescent="0.2">
      <c r="E3884" s="16">
        <v>40979.930555555555</v>
      </c>
      <c r="F3884" s="22">
        <v>19.440000000000001</v>
      </c>
      <c r="G3884" s="22">
        <v>19.329434092392486</v>
      </c>
      <c r="H3884" s="25">
        <v>0.13991769547325103</v>
      </c>
      <c r="I3884" s="3">
        <f t="shared" si="240"/>
        <v>2000</v>
      </c>
      <c r="J3884" s="3">
        <f t="shared" si="241"/>
        <v>2000</v>
      </c>
      <c r="K3884" s="3">
        <f>MIN(J3884-M3884+N3884,'Power Look Up'!$F$4)</f>
        <v>1999.9863916225363</v>
      </c>
      <c r="M3884" s="51">
        <f t="array" ref="M3884">_xlfn.SUM(_xlfn.NORM.DIST($S$3:$S$1003,$G3884,$P3884,FALSE)*WindSpeedStep*$T$3:$T$1003)</f>
        <v>2000.0363940433283</v>
      </c>
      <c r="N3884" s="51">
        <f t="array" ref="N3884">_xlfn.SUM(_xlfn.NORM.DIST($S$3:$S$1003,$G3884,$Q3884,FALSE)*WindSpeedStep*$T$3:$T$1003)</f>
        <v>2000.0227856658646</v>
      </c>
      <c r="P3884" s="43">
        <f t="shared" si="242"/>
        <v>1.9329434092392486</v>
      </c>
      <c r="Q3884" s="43">
        <f t="shared" si="243"/>
        <v>2.7045298730096481</v>
      </c>
    </row>
    <row r="3885" spans="5:17" x14ac:dyDescent="0.2">
      <c r="E3885" s="16">
        <v>40979.9375</v>
      </c>
      <c r="F3885" s="22">
        <v>18.93</v>
      </c>
      <c r="G3885" s="22">
        <v>18.841402578138062</v>
      </c>
      <c r="H3885" s="25">
        <v>0.14157422081352353</v>
      </c>
      <c r="I3885" s="3">
        <f t="shared" si="240"/>
        <v>2000</v>
      </c>
      <c r="J3885" s="3">
        <f t="shared" si="241"/>
        <v>2000</v>
      </c>
      <c r="K3885" s="3">
        <f>MIN(J3885-M3885+N3885,'Power Look Up'!$F$4)</f>
        <v>1999.9241080812055</v>
      </c>
      <c r="M3885" s="51">
        <f t="array" ref="M3885">_xlfn.SUM(_xlfn.NORM.DIST($S$3:$S$1003,$G3885,$P3885,FALSE)*WindSpeedStep*$T$3:$T$1003)</f>
        <v>2000.0595315063724</v>
      </c>
      <c r="N3885" s="51">
        <f t="array" ref="N3885">_xlfn.SUM(_xlfn.NORM.DIST($S$3:$S$1003,$G3885,$Q3885,FALSE)*WindSpeedStep*$T$3:$T$1003)</f>
        <v>1999.983639587578</v>
      </c>
      <c r="P3885" s="43">
        <f t="shared" si="242"/>
        <v>1.8841402578138062</v>
      </c>
      <c r="Q3885" s="43">
        <f t="shared" si="243"/>
        <v>2.6674568890338093</v>
      </c>
    </row>
    <row r="3886" spans="5:17" x14ac:dyDescent="0.2">
      <c r="E3886" s="16">
        <v>40979.944444444445</v>
      </c>
      <c r="F3886" s="22">
        <v>20.81</v>
      </c>
      <c r="G3886" s="22">
        <v>20.690959945847457</v>
      </c>
      <c r="H3886" s="25">
        <v>0.16338298894762135</v>
      </c>
      <c r="I3886" s="3">
        <f t="shared" si="240"/>
        <v>2000</v>
      </c>
      <c r="J3886" s="3">
        <f t="shared" si="241"/>
        <v>2000</v>
      </c>
      <c r="K3886" s="3">
        <f>MIN(J3886-M3886+N3886,'Power Look Up'!$F$4)</f>
        <v>1999.5769878151505</v>
      </c>
      <c r="M3886" s="51">
        <f t="array" ref="M3886">_xlfn.SUM(_xlfn.NORM.DIST($S$3:$S$1003,$G3886,$P3886,FALSE)*WindSpeedStep*$T$3:$T$1003)</f>
        <v>2000.0092433140685</v>
      </c>
      <c r="N3886" s="51">
        <f t="array" ref="N3886">_xlfn.SUM(_xlfn.NORM.DIST($S$3:$S$1003,$G3886,$Q3886,FALSE)*WindSpeedStep*$T$3:$T$1003)</f>
        <v>1999.586231129219</v>
      </c>
      <c r="P3886" s="43">
        <f t="shared" si="242"/>
        <v>2.0690959945847456</v>
      </c>
      <c r="Q3886" s="43">
        <f t="shared" si="243"/>
        <v>3.3805508801480713</v>
      </c>
    </row>
    <row r="3887" spans="5:17" x14ac:dyDescent="0.2">
      <c r="E3887" s="16">
        <v>40979.951388888891</v>
      </c>
      <c r="F3887" s="22">
        <v>19.850000000000001</v>
      </c>
      <c r="G3887" s="22">
        <v>19.828220757067733</v>
      </c>
      <c r="H3887" s="25">
        <v>0.14005037783375313</v>
      </c>
      <c r="I3887" s="3">
        <f t="shared" si="240"/>
        <v>2000</v>
      </c>
      <c r="J3887" s="3">
        <f t="shared" si="241"/>
        <v>2000</v>
      </c>
      <c r="K3887" s="3">
        <f>MIN(J3887-M3887+N3887,'Power Look Up'!$F$4)</f>
        <v>1999.9998179700769</v>
      </c>
      <c r="M3887" s="51">
        <f t="array" ref="M3887">_xlfn.SUM(_xlfn.NORM.DIST($S$3:$S$1003,$G3887,$P3887,FALSE)*WindSpeedStep*$T$3:$T$1003)</f>
        <v>2000.0220032333521</v>
      </c>
      <c r="N3887" s="51">
        <f t="array" ref="N3887">_xlfn.SUM(_xlfn.NORM.DIST($S$3:$S$1003,$G3887,$Q3887,FALSE)*WindSpeedStep*$T$3:$T$1003)</f>
        <v>2000.021821203429</v>
      </c>
      <c r="P3887" s="43">
        <f t="shared" si="242"/>
        <v>1.9828220757067734</v>
      </c>
      <c r="Q3887" s="43">
        <f t="shared" si="243"/>
        <v>2.7769498087984026</v>
      </c>
    </row>
    <row r="3888" spans="5:17" x14ac:dyDescent="0.2">
      <c r="E3888" s="16">
        <v>40979.958333333336</v>
      </c>
      <c r="F3888" s="22">
        <v>17.149999999999999</v>
      </c>
      <c r="G3888" s="22">
        <v>17.236048594098332</v>
      </c>
      <c r="H3888" s="25">
        <v>0.12244897959183675</v>
      </c>
      <c r="I3888" s="3">
        <f t="shared" si="240"/>
        <v>2000</v>
      </c>
      <c r="J3888" s="3">
        <f t="shared" si="241"/>
        <v>2000</v>
      </c>
      <c r="K3888" s="3">
        <f>MIN(J3888-M3888+N3888,'Power Look Up'!$F$4)</f>
        <v>2000</v>
      </c>
      <c r="M3888" s="51">
        <f t="array" ref="M3888">_xlfn.SUM(_xlfn.NORM.DIST($S$3:$S$1003,$G3888,$P3888,FALSE)*WindSpeedStep*$T$3:$T$1003)</f>
        <v>2000.2931350327158</v>
      </c>
      <c r="N3888" s="51">
        <f t="array" ref="N3888">_xlfn.SUM(_xlfn.NORM.DIST($S$3:$S$1003,$G3888,$Q3888,FALSE)*WindSpeedStep*$T$3:$T$1003)</f>
        <v>2000.3813592825297</v>
      </c>
      <c r="P3888" s="43">
        <f t="shared" si="242"/>
        <v>1.7236048594098332</v>
      </c>
      <c r="Q3888" s="43">
        <f t="shared" si="243"/>
        <v>2.1105365625426531</v>
      </c>
    </row>
    <row r="3889" spans="5:17" x14ac:dyDescent="0.2">
      <c r="E3889" s="16">
        <v>40979.965277777781</v>
      </c>
      <c r="F3889" s="22">
        <v>17.8</v>
      </c>
      <c r="G3889" s="22">
        <v>17.807732857780373</v>
      </c>
      <c r="H3889" s="25">
        <v>0.10280898876404494</v>
      </c>
      <c r="I3889" s="3">
        <f t="shared" si="240"/>
        <v>2000</v>
      </c>
      <c r="J3889" s="3">
        <f t="shared" si="241"/>
        <v>2000</v>
      </c>
      <c r="K3889" s="3">
        <f>MIN(J3889-M3889+N3889,'Power Look Up'!$F$4)</f>
        <v>2000</v>
      </c>
      <c r="M3889" s="51">
        <f t="array" ref="M3889">_xlfn.SUM(_xlfn.NORM.DIST($S$3:$S$1003,$G3889,$P3889,FALSE)*WindSpeedStep*$T$3:$T$1003)</f>
        <v>2000.1673798065037</v>
      </c>
      <c r="N3889" s="51">
        <f t="array" ref="N3889">_xlfn.SUM(_xlfn.NORM.DIST($S$3:$S$1003,$G3889,$Q3889,FALSE)*WindSpeedStep*$T$3:$T$1003)</f>
        <v>2000.1870278232573</v>
      </c>
      <c r="P3889" s="43">
        <f t="shared" si="242"/>
        <v>1.7807732857780374</v>
      </c>
      <c r="Q3889" s="43">
        <f t="shared" si="243"/>
        <v>1.8307950072886563</v>
      </c>
    </row>
    <row r="3890" spans="5:17" x14ac:dyDescent="0.2">
      <c r="E3890" s="16">
        <v>40979.972222222219</v>
      </c>
      <c r="F3890" s="22">
        <v>17.84</v>
      </c>
      <c r="G3890" s="22">
        <v>17.835040015029445</v>
      </c>
      <c r="H3890" s="25">
        <v>0.10930493273542601</v>
      </c>
      <c r="I3890" s="3">
        <f t="shared" si="240"/>
        <v>2000</v>
      </c>
      <c r="J3890" s="3">
        <f t="shared" si="241"/>
        <v>2000</v>
      </c>
      <c r="K3890" s="3">
        <f>MIN(J3890-M3890+N3890,'Power Look Up'!$F$4)</f>
        <v>2000</v>
      </c>
      <c r="M3890" s="51">
        <f t="array" ref="M3890">_xlfn.SUM(_xlfn.NORM.DIST($S$3:$S$1003,$G3890,$P3890,FALSE)*WindSpeedStep*$T$3:$T$1003)</f>
        <v>2000.1629153187794</v>
      </c>
      <c r="N3890" s="51">
        <f t="array" ref="N3890">_xlfn.SUM(_xlfn.NORM.DIST($S$3:$S$1003,$G3890,$Q3890,FALSE)*WindSpeedStep*$T$3:$T$1003)</f>
        <v>2000.2259886336233</v>
      </c>
      <c r="P3890" s="43">
        <f t="shared" si="242"/>
        <v>1.7835040015029446</v>
      </c>
      <c r="Q3890" s="43">
        <f t="shared" si="243"/>
        <v>1.9494578491764247</v>
      </c>
    </row>
    <row r="3891" spans="5:17" x14ac:dyDescent="0.2">
      <c r="E3891" s="16">
        <v>40979.979166666664</v>
      </c>
      <c r="F3891" s="22">
        <v>16.04</v>
      </c>
      <c r="G3891" s="22">
        <v>16.079519949887128</v>
      </c>
      <c r="H3891" s="25">
        <v>0.15024937655860351</v>
      </c>
      <c r="I3891" s="3">
        <f t="shared" si="240"/>
        <v>2000</v>
      </c>
      <c r="J3891" s="3">
        <f t="shared" si="241"/>
        <v>2000</v>
      </c>
      <c r="K3891" s="3">
        <f>MIN(J3891-M3891+N3891,'Power Look Up'!$F$4)</f>
        <v>1996.3084262442367</v>
      </c>
      <c r="M3891" s="51">
        <f t="array" ref="M3891">_xlfn.SUM(_xlfn.NORM.DIST($S$3:$S$1003,$G3891,$P3891,FALSE)*WindSpeedStep*$T$3:$T$1003)</f>
        <v>2000.8629368882227</v>
      </c>
      <c r="N3891" s="51">
        <f t="array" ref="N3891">_xlfn.SUM(_xlfn.NORM.DIST($S$3:$S$1003,$G3891,$Q3891,FALSE)*WindSpeedStep*$T$3:$T$1003)</f>
        <v>1997.1713631324594</v>
      </c>
      <c r="P3891" s="43">
        <f t="shared" si="242"/>
        <v>1.6079519949887129</v>
      </c>
      <c r="Q3891" s="43">
        <f t="shared" si="243"/>
        <v>2.4159378478321685</v>
      </c>
    </row>
    <row r="3892" spans="5:17" x14ac:dyDescent="0.2">
      <c r="E3892" s="16">
        <v>40979.986111111109</v>
      </c>
      <c r="F3892" s="22">
        <v>16.28</v>
      </c>
      <c r="G3892" s="22">
        <v>16.21806358474932</v>
      </c>
      <c r="H3892" s="25">
        <v>0.12285012285012284</v>
      </c>
      <c r="I3892" s="3">
        <f t="shared" si="240"/>
        <v>2000</v>
      </c>
      <c r="J3892" s="3">
        <f t="shared" si="241"/>
        <v>2000</v>
      </c>
      <c r="K3892" s="3">
        <f>MIN(J3892-M3892+N3892,'Power Look Up'!$F$4)</f>
        <v>1999.8399644391754</v>
      </c>
      <c r="M3892" s="51">
        <f t="array" ref="M3892">_xlfn.SUM(_xlfn.NORM.DIST($S$3:$S$1003,$G3892,$P3892,FALSE)*WindSpeedStep*$T$3:$T$1003)</f>
        <v>2000.7624713106388</v>
      </c>
      <c r="N3892" s="51">
        <f t="array" ref="N3892">_xlfn.SUM(_xlfn.NORM.DIST($S$3:$S$1003,$G3892,$Q3892,FALSE)*WindSpeedStep*$T$3:$T$1003)</f>
        <v>2000.6024357498143</v>
      </c>
      <c r="P3892" s="43">
        <f t="shared" si="242"/>
        <v>1.621806358474932</v>
      </c>
      <c r="Q3892" s="43">
        <f t="shared" si="243"/>
        <v>1.9923911037775575</v>
      </c>
    </row>
    <row r="3893" spans="5:17" x14ac:dyDescent="0.2">
      <c r="E3893" s="16">
        <v>40979.993055555555</v>
      </c>
      <c r="F3893" s="22">
        <v>17.3</v>
      </c>
      <c r="G3893" s="22">
        <v>17.189165360070419</v>
      </c>
      <c r="H3893" s="25">
        <v>0.12832369942196534</v>
      </c>
      <c r="I3893" s="3">
        <f t="shared" si="240"/>
        <v>2000</v>
      </c>
      <c r="J3893" s="3">
        <f t="shared" si="241"/>
        <v>2000</v>
      </c>
      <c r="K3893" s="3">
        <f>MIN(J3893-M3893+N3893,'Power Look Up'!$F$4)</f>
        <v>1999.9899451688691</v>
      </c>
      <c r="M3893" s="51">
        <f t="array" ref="M3893">_xlfn.SUM(_xlfn.NORM.DIST($S$3:$S$1003,$G3893,$P3893,FALSE)*WindSpeedStep*$T$3:$T$1003)</f>
        <v>2000.3067458008036</v>
      </c>
      <c r="N3893" s="51">
        <f t="array" ref="N3893">_xlfn.SUM(_xlfn.NORM.DIST($S$3:$S$1003,$G3893,$Q3893,FALSE)*WindSpeedStep*$T$3:$T$1003)</f>
        <v>2000.2966909696727</v>
      </c>
      <c r="P3893" s="43">
        <f t="shared" si="242"/>
        <v>1.718916536007042</v>
      </c>
      <c r="Q3893" s="43">
        <f t="shared" si="243"/>
        <v>2.2057772889801348</v>
      </c>
    </row>
    <row r="3894" spans="5:17" x14ac:dyDescent="0.2">
      <c r="E3894" s="16">
        <v>40980</v>
      </c>
      <c r="F3894" s="22">
        <v>16.82</v>
      </c>
      <c r="G3894" s="22">
        <v>16.84291332145342</v>
      </c>
      <c r="H3894" s="25">
        <v>0.11771700356718193</v>
      </c>
      <c r="I3894" s="3">
        <f t="shared" si="240"/>
        <v>2000</v>
      </c>
      <c r="J3894" s="3">
        <f t="shared" si="241"/>
        <v>2000</v>
      </c>
      <c r="K3894" s="3">
        <f>MIN(J3894-M3894+N3894,'Power Look Up'!$F$4)</f>
        <v>2000</v>
      </c>
      <c r="M3894" s="51">
        <f t="array" ref="M3894">_xlfn.SUM(_xlfn.NORM.DIST($S$3:$S$1003,$G3894,$P3894,FALSE)*WindSpeedStep*$T$3:$T$1003)</f>
        <v>2000.4274267109083</v>
      </c>
      <c r="N3894" s="51">
        <f t="array" ref="N3894">_xlfn.SUM(_xlfn.NORM.DIST($S$3:$S$1003,$G3894,$Q3894,FALSE)*WindSpeedStep*$T$3:$T$1003)</f>
        <v>2000.5252175733649</v>
      </c>
      <c r="P3894" s="43">
        <f t="shared" si="242"/>
        <v>1.6842913321453421</v>
      </c>
      <c r="Q3894" s="43">
        <f t="shared" si="243"/>
        <v>1.9826972875432682</v>
      </c>
    </row>
    <row r="3895" spans="5:17" x14ac:dyDescent="0.2">
      <c r="E3895" s="16">
        <v>40980.006944444445</v>
      </c>
      <c r="F3895" s="22">
        <v>17.48</v>
      </c>
      <c r="G3895" s="22">
        <v>17.503984164334021</v>
      </c>
      <c r="H3895" s="25">
        <v>0.12871853546910755</v>
      </c>
      <c r="I3895" s="3">
        <f t="shared" si="240"/>
        <v>2000</v>
      </c>
      <c r="J3895" s="3">
        <f t="shared" si="241"/>
        <v>2000</v>
      </c>
      <c r="K3895" s="3">
        <f>MIN(J3895-M3895+N3895,'Power Look Up'!$F$4)</f>
        <v>2000</v>
      </c>
      <c r="M3895" s="51">
        <f t="array" ref="M3895">_xlfn.SUM(_xlfn.NORM.DIST($S$3:$S$1003,$G3895,$P3895,FALSE)*WindSpeedStep*$T$3:$T$1003)</f>
        <v>2000.2257583025887</v>
      </c>
      <c r="N3895" s="51">
        <f t="array" ref="N3895">_xlfn.SUM(_xlfn.NORM.DIST($S$3:$S$1003,$G3895,$Q3895,FALSE)*WindSpeedStep*$T$3:$T$1003)</f>
        <v>2000.2557280035508</v>
      </c>
      <c r="P3895" s="43">
        <f t="shared" si="242"/>
        <v>1.7503984164334021</v>
      </c>
      <c r="Q3895" s="43">
        <f t="shared" si="243"/>
        <v>2.2530872065075256</v>
      </c>
    </row>
    <row r="3896" spans="5:17" x14ac:dyDescent="0.2">
      <c r="E3896" s="16">
        <v>40980.013888888891</v>
      </c>
      <c r="F3896" s="22">
        <v>19.34</v>
      </c>
      <c r="G3896" s="22">
        <v>19.36160456345053</v>
      </c>
      <c r="H3896" s="25">
        <v>0.10341261633919338</v>
      </c>
      <c r="I3896" s="3">
        <f t="shared" si="240"/>
        <v>2000</v>
      </c>
      <c r="J3896" s="3">
        <f t="shared" si="241"/>
        <v>2000</v>
      </c>
      <c r="K3896" s="3">
        <f>MIN(J3896-M3896+N3896,'Power Look Up'!$F$4)</f>
        <v>2000</v>
      </c>
      <c r="M3896" s="51">
        <f t="array" ref="M3896">_xlfn.SUM(_xlfn.NORM.DIST($S$3:$S$1003,$G3896,$P3896,FALSE)*WindSpeedStep*$T$3:$T$1003)</f>
        <v>2000.0352315388704</v>
      </c>
      <c r="N3896" s="51">
        <f t="array" ref="N3896">_xlfn.SUM(_xlfn.NORM.DIST($S$3:$S$1003,$G3896,$Q3896,FALSE)*WindSpeedStep*$T$3:$T$1003)</f>
        <v>2000.0431344438327</v>
      </c>
      <c r="P3896" s="43">
        <f t="shared" si="242"/>
        <v>1.9361604563450532</v>
      </c>
      <c r="Q3896" s="43">
        <f t="shared" si="243"/>
        <v>2.0022341844312854</v>
      </c>
    </row>
    <row r="3897" spans="5:17" x14ac:dyDescent="0.2">
      <c r="E3897" s="16">
        <v>40980.055555555555</v>
      </c>
      <c r="F3897" s="22">
        <v>22.42</v>
      </c>
      <c r="G3897" s="22">
        <v>22.346739647114912</v>
      </c>
      <c r="H3897" s="25">
        <v>0.15031222123104371</v>
      </c>
      <c r="I3897" s="3">
        <f t="shared" si="240"/>
        <v>2000</v>
      </c>
      <c r="J3897" s="3">
        <f t="shared" si="241"/>
        <v>2000</v>
      </c>
      <c r="K3897" s="3">
        <f>MIN(J3897-M3897+N3897,'Power Look Up'!$F$4)</f>
        <v>1999.9675522055757</v>
      </c>
      <c r="M3897" s="51">
        <f t="array" ref="M3897">_xlfn.SUM(_xlfn.NORM.DIST($S$3:$S$1003,$G3897,$P3897,FALSE)*WindSpeedStep*$T$3:$T$1003)</f>
        <v>2000.0017959037825</v>
      </c>
      <c r="N3897" s="51">
        <f t="array" ref="N3897">_xlfn.SUM(_xlfn.NORM.DIST($S$3:$S$1003,$G3897,$Q3897,FALSE)*WindSpeedStep*$T$3:$T$1003)</f>
        <v>1999.9693481093582</v>
      </c>
      <c r="P3897" s="43">
        <f t="shared" si="242"/>
        <v>2.2346739647114915</v>
      </c>
      <c r="Q3897" s="43">
        <f t="shared" si="243"/>
        <v>3.3589880736296722</v>
      </c>
    </row>
    <row r="3898" spans="5:17" x14ac:dyDescent="0.2">
      <c r="E3898" s="16">
        <v>40980.069444444445</v>
      </c>
      <c r="F3898" s="22">
        <v>21.7</v>
      </c>
      <c r="G3898" s="22">
        <v>21.540864653065675</v>
      </c>
      <c r="H3898" s="25">
        <v>0.12995391705069123</v>
      </c>
      <c r="I3898" s="3">
        <f t="shared" si="240"/>
        <v>2000</v>
      </c>
      <c r="J3898" s="3">
        <f t="shared" si="241"/>
        <v>2000</v>
      </c>
      <c r="K3898" s="3">
        <f>MIN(J3898-M3898+N3898,'Power Look Up'!$F$4)</f>
        <v>2000</v>
      </c>
      <c r="M3898" s="51">
        <f t="array" ref="M3898">_xlfn.SUM(_xlfn.NORM.DIST($S$3:$S$1003,$G3898,$P3898,FALSE)*WindSpeedStep*$T$3:$T$1003)</f>
        <v>2000.0039650912167</v>
      </c>
      <c r="N3898" s="51">
        <f t="array" ref="N3898">_xlfn.SUM(_xlfn.NORM.DIST($S$3:$S$1003,$G3898,$Q3898,FALSE)*WindSpeedStep*$T$3:$T$1003)</f>
        <v>2000.0225895942422</v>
      </c>
      <c r="P3898" s="43">
        <f t="shared" si="242"/>
        <v>2.1540864653065674</v>
      </c>
      <c r="Q3898" s="43">
        <f t="shared" si="243"/>
        <v>2.7993197383246633</v>
      </c>
    </row>
    <row r="3899" spans="5:17" x14ac:dyDescent="0.2">
      <c r="E3899" s="16">
        <v>40980.076388888891</v>
      </c>
      <c r="F3899" s="22">
        <v>22.7</v>
      </c>
      <c r="G3899" s="22">
        <v>22.533763360307098</v>
      </c>
      <c r="H3899" s="25">
        <v>0.12819383259911896</v>
      </c>
      <c r="I3899" s="3">
        <f t="shared" si="240"/>
        <v>2000</v>
      </c>
      <c r="J3899" s="3">
        <f t="shared" si="241"/>
        <v>2000</v>
      </c>
      <c r="K3899" s="3">
        <f>MIN(J3899-M3899+N3899,'Power Look Up'!$F$4)</f>
        <v>2000</v>
      </c>
      <c r="M3899" s="51">
        <f t="array" ref="M3899">_xlfn.SUM(_xlfn.NORM.DIST($S$3:$S$1003,$G3899,$P3899,FALSE)*WindSpeedStep*$T$3:$T$1003)</f>
        <v>2000.0014969103206</v>
      </c>
      <c r="N3899" s="51">
        <f t="array" ref="N3899">_xlfn.SUM(_xlfn.NORM.DIST($S$3:$S$1003,$G3899,$Q3899,FALSE)*WindSpeedStep*$T$3:$T$1003)</f>
        <v>2000.0113661731361</v>
      </c>
      <c r="P3899" s="43">
        <f t="shared" si="242"/>
        <v>2.2533763360307097</v>
      </c>
      <c r="Q3899" s="43">
        <f t="shared" si="243"/>
        <v>2.8886894880393683</v>
      </c>
    </row>
    <row r="3900" spans="5:17" x14ac:dyDescent="0.2">
      <c r="E3900" s="16">
        <v>40980.083333333336</v>
      </c>
      <c r="F3900" s="22">
        <v>18.399999999999999</v>
      </c>
      <c r="G3900" s="22">
        <v>18.393955967470283</v>
      </c>
      <c r="H3900" s="25">
        <v>0.11793478260869565</v>
      </c>
      <c r="I3900" s="3">
        <f t="shared" si="240"/>
        <v>2000</v>
      </c>
      <c r="J3900" s="3">
        <f t="shared" si="241"/>
        <v>2000</v>
      </c>
      <c r="K3900" s="3">
        <f>MIN(J3900-M3900+N3900,'Power Look Up'!$F$4)</f>
        <v>2000</v>
      </c>
      <c r="M3900" s="51">
        <f t="array" ref="M3900">_xlfn.SUM(_xlfn.NORM.DIST($S$3:$S$1003,$G3900,$P3900,FALSE)*WindSpeedStep*$T$3:$T$1003)</f>
        <v>2000.0933271849985</v>
      </c>
      <c r="N3900" s="51">
        <f t="array" ref="N3900">_xlfn.SUM(_xlfn.NORM.DIST($S$3:$S$1003,$G3900,$Q3900,FALSE)*WindSpeedStep*$T$3:$T$1003)</f>
        <v>2000.1746186036205</v>
      </c>
      <c r="P3900" s="43">
        <f t="shared" si="242"/>
        <v>1.8393955967470283</v>
      </c>
      <c r="Q3900" s="43">
        <f t="shared" si="243"/>
        <v>2.1692871983375279</v>
      </c>
    </row>
    <row r="3901" spans="5:17" x14ac:dyDescent="0.2">
      <c r="E3901" s="16">
        <v>40980.090277777781</v>
      </c>
      <c r="F3901" s="22">
        <v>18.41</v>
      </c>
      <c r="G3901" s="22">
        <v>18.491198359539833</v>
      </c>
      <c r="H3901" s="25">
        <v>0.13199348180336773</v>
      </c>
      <c r="I3901" s="3">
        <f t="shared" si="240"/>
        <v>2000</v>
      </c>
      <c r="J3901" s="3">
        <f t="shared" si="241"/>
        <v>2000</v>
      </c>
      <c r="K3901" s="3">
        <f>MIN(J3901-M3901+N3901,'Power Look Up'!$F$4)</f>
        <v>2000</v>
      </c>
      <c r="M3901" s="51">
        <f t="array" ref="M3901">_xlfn.SUM(_xlfn.NORM.DIST($S$3:$S$1003,$G3901,$P3901,FALSE)*WindSpeedStep*$T$3:$T$1003)</f>
        <v>2000.0846565109321</v>
      </c>
      <c r="N3901" s="51">
        <f t="array" ref="N3901">_xlfn.SUM(_xlfn.NORM.DIST($S$3:$S$1003,$G3901,$Q3901,FALSE)*WindSpeedStep*$T$3:$T$1003)</f>
        <v>2000.1319563208383</v>
      </c>
      <c r="P3901" s="43">
        <f t="shared" si="242"/>
        <v>1.8491198359539833</v>
      </c>
      <c r="Q3901" s="43">
        <f t="shared" si="243"/>
        <v>2.4407176541923841</v>
      </c>
    </row>
    <row r="3902" spans="5:17" x14ac:dyDescent="0.2">
      <c r="E3902" s="16">
        <v>40980.097222222219</v>
      </c>
      <c r="F3902" s="22">
        <v>17.559999999999999</v>
      </c>
      <c r="G3902" s="22">
        <v>17.524364635204218</v>
      </c>
      <c r="H3902" s="25">
        <v>0.11275626423690206</v>
      </c>
      <c r="I3902" s="3">
        <f t="shared" si="240"/>
        <v>2000</v>
      </c>
      <c r="J3902" s="3">
        <f t="shared" si="241"/>
        <v>2000</v>
      </c>
      <c r="K3902" s="3">
        <f>MIN(J3902-M3902+N3902,'Power Look Up'!$F$4)</f>
        <v>2000</v>
      </c>
      <c r="M3902" s="51">
        <f t="array" ref="M3902">_xlfn.SUM(_xlfn.NORM.DIST($S$3:$S$1003,$G3902,$P3902,FALSE)*WindSpeedStep*$T$3:$T$1003)</f>
        <v>2000.2212924893938</v>
      </c>
      <c r="N3902" s="51">
        <f t="array" ref="N3902">_xlfn.SUM(_xlfn.NORM.DIST($S$3:$S$1003,$G3902,$Q3902,FALSE)*WindSpeedStep*$T$3:$T$1003)</f>
        <v>2000.31532715305</v>
      </c>
      <c r="P3902" s="43">
        <f t="shared" si="242"/>
        <v>1.7524364635204219</v>
      </c>
      <c r="Q3902" s="43">
        <f t="shared" si="243"/>
        <v>1.9759818893909087</v>
      </c>
    </row>
    <row r="3903" spans="5:17" x14ac:dyDescent="0.2">
      <c r="E3903" s="16">
        <v>40980.104166666664</v>
      </c>
      <c r="F3903" s="22">
        <v>19.12</v>
      </c>
      <c r="G3903" s="22">
        <v>19.048542885253156</v>
      </c>
      <c r="H3903" s="25">
        <v>0.14801255230125523</v>
      </c>
      <c r="I3903" s="3">
        <f t="shared" si="240"/>
        <v>2000</v>
      </c>
      <c r="J3903" s="3">
        <f t="shared" si="241"/>
        <v>2000</v>
      </c>
      <c r="K3903" s="3">
        <f>MIN(J3903-M3903+N3903,'Power Look Up'!$F$4)</f>
        <v>1999.7844030127674</v>
      </c>
      <c r="M3903" s="51">
        <f t="array" ref="M3903">_xlfn.SUM(_xlfn.NORM.DIST($S$3:$S$1003,$G3903,$P3903,FALSE)*WindSpeedStep*$T$3:$T$1003)</f>
        <v>2000.0483160563922</v>
      </c>
      <c r="N3903" s="51">
        <f t="array" ref="N3903">_xlfn.SUM(_xlfn.NORM.DIST($S$3:$S$1003,$G3903,$Q3903,FALSE)*WindSpeedStep*$T$3:$T$1003)</f>
        <v>1999.8327190691596</v>
      </c>
      <c r="P3903" s="43">
        <f t="shared" si="242"/>
        <v>1.9048542885253157</v>
      </c>
      <c r="Q3903" s="43">
        <f t="shared" si="243"/>
        <v>2.8194234500662358</v>
      </c>
    </row>
    <row r="3904" spans="5:17" x14ac:dyDescent="0.2">
      <c r="E3904" s="16">
        <v>40980.111111111109</v>
      </c>
      <c r="F3904" s="22">
        <v>20.87</v>
      </c>
      <c r="G3904" s="22">
        <v>20.824314011482389</v>
      </c>
      <c r="H3904" s="25">
        <v>0.12697652132247245</v>
      </c>
      <c r="I3904" s="3">
        <f t="shared" si="240"/>
        <v>2000</v>
      </c>
      <c r="J3904" s="3">
        <f t="shared" si="241"/>
        <v>2000</v>
      </c>
      <c r="K3904" s="3">
        <f>MIN(J3904-M3904+N3904,'Power Look Up'!$F$4)</f>
        <v>2000</v>
      </c>
      <c r="M3904" s="51">
        <f t="array" ref="M3904">_xlfn.SUM(_xlfn.NORM.DIST($S$3:$S$1003,$G3904,$P3904,FALSE)*WindSpeedStep*$T$3:$T$1003)</f>
        <v>2000.0080887203867</v>
      </c>
      <c r="N3904" s="51">
        <f t="array" ref="N3904">_xlfn.SUM(_xlfn.NORM.DIST($S$3:$S$1003,$G3904,$Q3904,FALSE)*WindSpeedStep*$T$3:$T$1003)</f>
        <v>2000.0352948117095</v>
      </c>
      <c r="P3904" s="43">
        <f t="shared" si="242"/>
        <v>2.0824314011482392</v>
      </c>
      <c r="Q3904" s="43">
        <f t="shared" si="243"/>
        <v>2.6441989521048552</v>
      </c>
    </row>
    <row r="3905" spans="5:17" x14ac:dyDescent="0.2">
      <c r="E3905" s="16">
        <v>40980.125</v>
      </c>
      <c r="F3905" s="22">
        <v>21.31</v>
      </c>
      <c r="G3905" s="22">
        <v>21.275340216918341</v>
      </c>
      <c r="H3905" s="25">
        <v>0.14969497888315345</v>
      </c>
      <c r="I3905" s="3">
        <f t="shared" si="240"/>
        <v>2000</v>
      </c>
      <c r="J3905" s="3">
        <f t="shared" si="241"/>
        <v>2000</v>
      </c>
      <c r="K3905" s="3">
        <f>MIN(J3905-M3905+N3905,'Power Look Up'!$F$4)</f>
        <v>1999.946017287027</v>
      </c>
      <c r="M3905" s="51">
        <f t="array" ref="M3905">_xlfn.SUM(_xlfn.NORM.DIST($S$3:$S$1003,$G3905,$P3905,FALSE)*WindSpeedStep*$T$3:$T$1003)</f>
        <v>2000.00515960906</v>
      </c>
      <c r="N3905" s="51">
        <f t="array" ref="N3905">_xlfn.SUM(_xlfn.NORM.DIST($S$3:$S$1003,$G3905,$Q3905,FALSE)*WindSpeedStep*$T$3:$T$1003)</f>
        <v>1999.951176896087</v>
      </c>
      <c r="P3905" s="43">
        <f t="shared" si="242"/>
        <v>2.1275340216918344</v>
      </c>
      <c r="Q3905" s="43">
        <f t="shared" si="243"/>
        <v>3.1848116045034964</v>
      </c>
    </row>
    <row r="3906" spans="5:17" x14ac:dyDescent="0.2">
      <c r="E3906" s="16">
        <v>40980.138888888891</v>
      </c>
      <c r="F3906" s="22">
        <v>20.68</v>
      </c>
      <c r="G3906" s="22">
        <v>20.643121743779055</v>
      </c>
      <c r="H3906" s="25">
        <v>0.12765957446808512</v>
      </c>
      <c r="I3906" s="3">
        <f t="shared" si="240"/>
        <v>2000</v>
      </c>
      <c r="J3906" s="3">
        <f t="shared" si="241"/>
        <v>2000</v>
      </c>
      <c r="K3906" s="3">
        <f>MIN(J3906-M3906+N3906,'Power Look Up'!$F$4)</f>
        <v>2000</v>
      </c>
      <c r="M3906" s="51">
        <f t="array" ref="M3906">_xlfn.SUM(_xlfn.NORM.DIST($S$3:$S$1003,$G3906,$P3906,FALSE)*WindSpeedStep*$T$3:$T$1003)</f>
        <v>2000.0096969879135</v>
      </c>
      <c r="N3906" s="51">
        <f t="array" ref="N3906">_xlfn.SUM(_xlfn.NORM.DIST($S$3:$S$1003,$G3906,$Q3906,FALSE)*WindSpeedStep*$T$3:$T$1003)</f>
        <v>2000.0402384123456</v>
      </c>
      <c r="P3906" s="43">
        <f t="shared" si="242"/>
        <v>2.0643121743779056</v>
      </c>
      <c r="Q3906" s="43">
        <f t="shared" si="243"/>
        <v>2.6352921375037095</v>
      </c>
    </row>
    <row r="3907" spans="5:17" x14ac:dyDescent="0.2">
      <c r="E3907" s="16">
        <v>40980.145833333336</v>
      </c>
      <c r="F3907" s="22">
        <v>19.52</v>
      </c>
      <c r="G3907" s="22">
        <v>19.432416055861403</v>
      </c>
      <c r="H3907" s="25">
        <v>0.11834016393442623</v>
      </c>
      <c r="I3907" s="3">
        <f t="shared" ref="I3907:I3970" si="244">INDEX(PowerArray,MIN(MaximumPowerIndex,ROUND(F3907*100,0)))</f>
        <v>2000</v>
      </c>
      <c r="J3907" s="3">
        <f t="shared" ref="J3907:J3970" si="245">INDEX(PowerArray,MIN(MaximumPowerIndex,ROUND(G3907*100,0)))</f>
        <v>2000</v>
      </c>
      <c r="K3907" s="3">
        <f>MIN(J3907-M3907+N3907,'Power Look Up'!$F$4)</f>
        <v>2000</v>
      </c>
      <c r="M3907" s="51">
        <f t="array" ref="M3907">_xlfn.SUM(_xlfn.NORM.DIST($S$3:$S$1003,$G3907,$P3907,FALSE)*WindSpeedStep*$T$3:$T$1003)</f>
        <v>2000.032801803221</v>
      </c>
      <c r="N3907" s="51">
        <f t="array" ref="N3907">_xlfn.SUM(_xlfn.NORM.DIST($S$3:$S$1003,$G3907,$Q3907,FALSE)*WindSpeedStep*$T$3:$T$1003)</f>
        <v>2000.0793548326151</v>
      </c>
      <c r="P3907" s="43">
        <f t="shared" ref="P3907:P3970" si="246">ReferenceTurbulence*G3907</f>
        <v>1.9432416055861403</v>
      </c>
      <c r="Q3907" s="43">
        <f t="shared" si="243"/>
        <v>2.2996353016926148</v>
      </c>
    </row>
    <row r="3908" spans="5:17" x14ac:dyDescent="0.2">
      <c r="E3908" s="16">
        <v>40980.229166666664</v>
      </c>
      <c r="F3908" s="22">
        <v>22.27</v>
      </c>
      <c r="G3908" s="22">
        <v>22.238654198240798</v>
      </c>
      <c r="H3908" s="25">
        <v>0.13022002694207455</v>
      </c>
      <c r="I3908" s="3">
        <f t="shared" si="244"/>
        <v>2000</v>
      </c>
      <c r="J3908" s="3">
        <f t="shared" si="245"/>
        <v>2000</v>
      </c>
      <c r="K3908" s="3">
        <f>MIN(J3908-M3908+N3908,'Power Look Up'!$F$4)</f>
        <v>2000</v>
      </c>
      <c r="M3908" s="51">
        <f t="array" ref="M3908">_xlfn.SUM(_xlfn.NORM.DIST($S$3:$S$1003,$G3908,$P3908,FALSE)*WindSpeedStep*$T$3:$T$1003)</f>
        <v>2000.001995824523</v>
      </c>
      <c r="N3908" s="51">
        <f t="array" ref="N3908">_xlfn.SUM(_xlfn.NORM.DIST($S$3:$S$1003,$G3908,$Q3908,FALSE)*WindSpeedStep*$T$3:$T$1003)</f>
        <v>2000.0143558936932</v>
      </c>
      <c r="P3908" s="43">
        <f t="shared" si="246"/>
        <v>2.2238654198240799</v>
      </c>
      <c r="Q3908" s="43">
        <f t="shared" ref="Q3908:Q3971" si="247">G3908*H3908</f>
        <v>2.895918148850396</v>
      </c>
    </row>
    <row r="3909" spans="5:17" x14ac:dyDescent="0.2">
      <c r="E3909" s="16">
        <v>40980.256944444445</v>
      </c>
      <c r="F3909" s="22">
        <v>18.3</v>
      </c>
      <c r="G3909" s="22">
        <v>18.21781616230361</v>
      </c>
      <c r="H3909" s="25">
        <v>0.17650273224043714</v>
      </c>
      <c r="I3909" s="3">
        <f t="shared" si="244"/>
        <v>2000</v>
      </c>
      <c r="J3909" s="3">
        <f t="shared" si="245"/>
        <v>2000</v>
      </c>
      <c r="K3909" s="3">
        <f>MIN(J3909-M3909+N3909,'Power Look Up'!$F$4)</f>
        <v>1996.2925612406291</v>
      </c>
      <c r="M3909" s="51">
        <f t="array" ref="M3909">_xlfn.SUM(_xlfn.NORM.DIST($S$3:$S$1003,$G3909,$P3909,FALSE)*WindSpeedStep*$T$3:$T$1003)</f>
        <v>2000.1113145168856</v>
      </c>
      <c r="N3909" s="51">
        <f t="array" ref="N3909">_xlfn.SUM(_xlfn.NORM.DIST($S$3:$S$1003,$G3909,$Q3909,FALSE)*WindSpeedStep*$T$3:$T$1003)</f>
        <v>1996.4038757575147</v>
      </c>
      <c r="P3909" s="43">
        <f t="shared" si="246"/>
        <v>1.8217816162303611</v>
      </c>
      <c r="Q3909" s="43">
        <f t="shared" si="247"/>
        <v>3.2154943281005819</v>
      </c>
    </row>
    <row r="3910" spans="5:17" x14ac:dyDescent="0.2">
      <c r="E3910" s="16">
        <v>40980.284722222219</v>
      </c>
      <c r="F3910" s="22">
        <v>22</v>
      </c>
      <c r="G3910" s="22">
        <v>22.065746090974816</v>
      </c>
      <c r="H3910" s="25">
        <v>0.11909090909090909</v>
      </c>
      <c r="I3910" s="3">
        <f t="shared" si="244"/>
        <v>2000</v>
      </c>
      <c r="J3910" s="3">
        <f t="shared" si="245"/>
        <v>2000</v>
      </c>
      <c r="K3910" s="3">
        <f>MIN(J3910-M3910+N3910,'Power Look Up'!$F$4)</f>
        <v>2000</v>
      </c>
      <c r="M3910" s="51">
        <f t="array" ref="M3910">_xlfn.SUM(_xlfn.NORM.DIST($S$3:$S$1003,$G3910,$P3910,FALSE)*WindSpeedStep*$T$3:$T$1003)</f>
        <v>2000.0023640128466</v>
      </c>
      <c r="N3910" s="51">
        <f t="array" ref="N3910">_xlfn.SUM(_xlfn.NORM.DIST($S$3:$S$1003,$G3910,$Q3910,FALSE)*WindSpeedStep*$T$3:$T$1003)</f>
        <v>2000.0106286625153</v>
      </c>
      <c r="P3910" s="43">
        <f t="shared" si="246"/>
        <v>2.2065746090974816</v>
      </c>
      <c r="Q3910" s="43">
        <f t="shared" si="247"/>
        <v>2.6278297617433646</v>
      </c>
    </row>
    <row r="3911" spans="5:17" x14ac:dyDescent="0.2">
      <c r="E3911" s="16">
        <v>40980.291666666664</v>
      </c>
      <c r="F3911" s="22">
        <v>23.01</v>
      </c>
      <c r="G3911" s="22">
        <v>23.019978815569502</v>
      </c>
      <c r="H3911" s="25">
        <v>0.151238591916558</v>
      </c>
      <c r="I3911" s="3">
        <f t="shared" si="244"/>
        <v>2000</v>
      </c>
      <c r="J3911" s="3">
        <f t="shared" si="245"/>
        <v>2000</v>
      </c>
      <c r="K3911" s="3">
        <f>MIN(J3911-M3911+N3911,'Power Look Up'!$F$4)</f>
        <v>1999.9725280881944</v>
      </c>
      <c r="M3911" s="51">
        <f t="array" ref="M3911">_xlfn.SUM(_xlfn.NORM.DIST($S$3:$S$1003,$G3911,$P3911,FALSE)*WindSpeedStep*$T$3:$T$1003)</f>
        <v>2000.0009354280985</v>
      </c>
      <c r="N3911" s="51">
        <f t="array" ref="N3911">_xlfn.SUM(_xlfn.NORM.DIST($S$3:$S$1003,$G3911,$Q3911,FALSE)*WindSpeedStep*$T$3:$T$1003)</f>
        <v>1999.9734635162929</v>
      </c>
      <c r="P3911" s="43">
        <f t="shared" si="246"/>
        <v>2.3019978815569502</v>
      </c>
      <c r="Q3911" s="43">
        <f t="shared" si="247"/>
        <v>3.481509182015726</v>
      </c>
    </row>
    <row r="3912" spans="5:17" x14ac:dyDescent="0.2">
      <c r="E3912" s="16">
        <v>40980.298611111109</v>
      </c>
      <c r="F3912" s="22">
        <v>20.27</v>
      </c>
      <c r="G3912" s="22">
        <v>20.341263304577282</v>
      </c>
      <c r="H3912" s="25">
        <v>0.11642821904292057</v>
      </c>
      <c r="I3912" s="3">
        <f t="shared" si="244"/>
        <v>2000</v>
      </c>
      <c r="J3912" s="3">
        <f t="shared" si="245"/>
        <v>2000</v>
      </c>
      <c r="K3912" s="3">
        <f>MIN(J3912-M3912+N3912,'Power Look Up'!$F$4)</f>
        <v>2000</v>
      </c>
      <c r="M3912" s="51">
        <f t="array" ref="M3912">_xlfn.SUM(_xlfn.NORM.DIST($S$3:$S$1003,$G3912,$P3912,FALSE)*WindSpeedStep*$T$3:$T$1003)</f>
        <v>2000.0131273942734</v>
      </c>
      <c r="N3912" s="51">
        <f t="array" ref="N3912">_xlfn.SUM(_xlfn.NORM.DIST($S$3:$S$1003,$G3912,$Q3912,FALSE)*WindSpeedStep*$T$3:$T$1003)</f>
        <v>2000.035941309734</v>
      </c>
      <c r="P3912" s="43">
        <f t="shared" si="246"/>
        <v>2.0341263304577284</v>
      </c>
      <c r="Q3912" s="43">
        <f t="shared" si="247"/>
        <v>2.3682970596350463</v>
      </c>
    </row>
    <row r="3913" spans="5:17" x14ac:dyDescent="0.2">
      <c r="E3913" s="16">
        <v>40980.305555555555</v>
      </c>
      <c r="F3913" s="22">
        <v>18.32</v>
      </c>
      <c r="G3913" s="22">
        <v>18.370689293505702</v>
      </c>
      <c r="H3913" s="25">
        <v>0.17849344978165937</v>
      </c>
      <c r="I3913" s="3">
        <f t="shared" si="244"/>
        <v>2000</v>
      </c>
      <c r="J3913" s="3">
        <f t="shared" si="245"/>
        <v>2000</v>
      </c>
      <c r="K3913" s="3">
        <f>MIN(J3913-M3913+N3913,'Power Look Up'!$F$4)</f>
        <v>1996.2089872138079</v>
      </c>
      <c r="M3913" s="51">
        <f t="array" ref="M3913">_xlfn.SUM(_xlfn.NORM.DIST($S$3:$S$1003,$G3913,$P3913,FALSE)*WindSpeedStep*$T$3:$T$1003)</f>
        <v>2000.0955282009154</v>
      </c>
      <c r="N3913" s="51">
        <f t="array" ref="N3913">_xlfn.SUM(_xlfn.NORM.DIST($S$3:$S$1003,$G3913,$Q3913,FALSE)*WindSpeedStep*$T$3:$T$1003)</f>
        <v>1996.3045154147233</v>
      </c>
      <c r="P3913" s="43">
        <f t="shared" si="246"/>
        <v>1.8370689293505702</v>
      </c>
      <c r="Q3913" s="43">
        <f t="shared" si="247"/>
        <v>3.2790477068648274</v>
      </c>
    </row>
    <row r="3914" spans="5:17" x14ac:dyDescent="0.2">
      <c r="E3914" s="16">
        <v>40980.3125</v>
      </c>
      <c r="F3914" s="22">
        <v>18.34</v>
      </c>
      <c r="G3914" s="22">
        <v>18.434181434560873</v>
      </c>
      <c r="H3914" s="25">
        <v>0.15049073064340238</v>
      </c>
      <c r="I3914" s="3">
        <f t="shared" si="244"/>
        <v>2000</v>
      </c>
      <c r="J3914" s="3">
        <f t="shared" si="245"/>
        <v>2000</v>
      </c>
      <c r="K3914" s="3">
        <f>MIN(J3914-M3914+N3914,'Power Look Up'!$F$4)</f>
        <v>1999.5059708945012</v>
      </c>
      <c r="M3914" s="51">
        <f t="array" ref="M3914">_xlfn.SUM(_xlfn.NORM.DIST($S$3:$S$1003,$G3914,$P3914,FALSE)*WindSpeedStep*$T$3:$T$1003)</f>
        <v>2000.0896391202584</v>
      </c>
      <c r="N3914" s="51">
        <f t="array" ref="N3914">_xlfn.SUM(_xlfn.NORM.DIST($S$3:$S$1003,$G3914,$Q3914,FALSE)*WindSpeedStep*$T$3:$T$1003)</f>
        <v>1999.5956100147596</v>
      </c>
      <c r="P3914" s="43">
        <f t="shared" si="246"/>
        <v>1.8434181434560875</v>
      </c>
      <c r="Q3914" s="43">
        <f t="shared" si="247"/>
        <v>2.7741734329001093</v>
      </c>
    </row>
    <row r="3915" spans="5:17" x14ac:dyDescent="0.2">
      <c r="E3915" s="16">
        <v>40980.319444444445</v>
      </c>
      <c r="F3915" s="22">
        <v>19.78</v>
      </c>
      <c r="G3915" s="22">
        <v>19.748009588190751</v>
      </c>
      <c r="H3915" s="25">
        <v>0.12537917087967643</v>
      </c>
      <c r="I3915" s="3">
        <f t="shared" si="244"/>
        <v>2000</v>
      </c>
      <c r="J3915" s="3">
        <f t="shared" si="245"/>
        <v>2000</v>
      </c>
      <c r="K3915" s="3">
        <f>MIN(J3915-M3915+N3915,'Power Look Up'!$F$4)</f>
        <v>2000</v>
      </c>
      <c r="M3915" s="51">
        <f t="array" ref="M3915">_xlfn.SUM(_xlfn.NORM.DIST($S$3:$S$1003,$G3915,$P3915,FALSE)*WindSpeedStep*$T$3:$T$1003)</f>
        <v>2000.0238568926943</v>
      </c>
      <c r="N3915" s="51">
        <f t="array" ref="N3915">_xlfn.SUM(_xlfn.NORM.DIST($S$3:$S$1003,$G3915,$Q3915,FALSE)*WindSpeedStep*$T$3:$T$1003)</f>
        <v>2000.0724895248311</v>
      </c>
      <c r="P3915" s="43">
        <f t="shared" si="246"/>
        <v>1.9748009588190751</v>
      </c>
      <c r="Q3915" s="43">
        <f t="shared" si="247"/>
        <v>2.4759890686912565</v>
      </c>
    </row>
    <row r="3916" spans="5:17" x14ac:dyDescent="0.2">
      <c r="E3916" s="16">
        <v>40980.326388888891</v>
      </c>
      <c r="F3916" s="22">
        <v>19.010000000000002</v>
      </c>
      <c r="G3916" s="22">
        <v>18.987322738271946</v>
      </c>
      <c r="H3916" s="25">
        <v>0.13729615991583374</v>
      </c>
      <c r="I3916" s="3">
        <f t="shared" si="244"/>
        <v>2000</v>
      </c>
      <c r="J3916" s="3">
        <f t="shared" si="245"/>
        <v>2000</v>
      </c>
      <c r="K3916" s="3">
        <f>MIN(J3916-M3916+N3916,'Power Look Up'!$F$4)</f>
        <v>2000</v>
      </c>
      <c r="M3916" s="51">
        <f t="array" ref="M3916">_xlfn.SUM(_xlfn.NORM.DIST($S$3:$S$1003,$G3916,$P3916,FALSE)*WindSpeedStep*$T$3:$T$1003)</f>
        <v>2000.0513920561677</v>
      </c>
      <c r="N3916" s="51">
        <f t="array" ref="N3916">_xlfn.SUM(_xlfn.NORM.DIST($S$3:$S$1003,$G3916,$Q3916,FALSE)*WindSpeedStep*$T$3:$T$1003)</f>
        <v>2000.0565847241828</v>
      </c>
      <c r="P3916" s="43">
        <f t="shared" si="246"/>
        <v>1.8987322738271946</v>
      </c>
      <c r="Q3916" s="43">
        <f t="shared" si="247"/>
        <v>2.6068864990473313</v>
      </c>
    </row>
    <row r="3917" spans="5:17" x14ac:dyDescent="0.2">
      <c r="E3917" s="16">
        <v>40980.333333333336</v>
      </c>
      <c r="F3917" s="22">
        <v>18.09</v>
      </c>
      <c r="G3917" s="22">
        <v>17.888384247144195</v>
      </c>
      <c r="H3917" s="25">
        <v>0.13101160862354894</v>
      </c>
      <c r="I3917" s="3">
        <f t="shared" si="244"/>
        <v>2000</v>
      </c>
      <c r="J3917" s="3">
        <f t="shared" si="245"/>
        <v>2000</v>
      </c>
      <c r="K3917" s="3">
        <f>MIN(J3917-M3917+N3917,'Power Look Up'!$F$4)</f>
        <v>2000</v>
      </c>
      <c r="M3917" s="51">
        <f t="array" ref="M3917">_xlfn.SUM(_xlfn.NORM.DIST($S$3:$S$1003,$G3917,$P3917,FALSE)*WindSpeedStep*$T$3:$T$1003)</f>
        <v>2000.1545256494317</v>
      </c>
      <c r="N3917" s="51">
        <f t="array" ref="N3917">_xlfn.SUM(_xlfn.NORM.DIST($S$3:$S$1003,$G3917,$Q3917,FALSE)*WindSpeedStep*$T$3:$T$1003)</f>
        <v>2000.1844797773408</v>
      </c>
      <c r="P3917" s="43">
        <f t="shared" si="246"/>
        <v>1.7888384247144196</v>
      </c>
      <c r="Q3917" s="43">
        <f t="shared" si="247"/>
        <v>2.3435859958945136</v>
      </c>
    </row>
    <row r="3918" spans="5:17" x14ac:dyDescent="0.2">
      <c r="E3918" s="16">
        <v>40980.347222222219</v>
      </c>
      <c r="F3918" s="22">
        <v>17.98</v>
      </c>
      <c r="G3918" s="22">
        <v>17.899392033122535</v>
      </c>
      <c r="H3918" s="25">
        <v>0.14627363737486096</v>
      </c>
      <c r="I3918" s="3">
        <f t="shared" si="244"/>
        <v>2000</v>
      </c>
      <c r="J3918" s="3">
        <f t="shared" si="245"/>
        <v>2000</v>
      </c>
      <c r="K3918" s="3">
        <f>MIN(J3918-M3918+N3918,'Power Look Up'!$F$4)</f>
        <v>1999.5064813895228</v>
      </c>
      <c r="M3918" s="51">
        <f t="array" ref="M3918">_xlfn.SUM(_xlfn.NORM.DIST($S$3:$S$1003,$G3918,$P3918,FALSE)*WindSpeedStep*$T$3:$T$1003)</f>
        <v>2000.1528475175451</v>
      </c>
      <c r="N3918" s="51">
        <f t="array" ref="N3918">_xlfn.SUM(_xlfn.NORM.DIST($S$3:$S$1003,$G3918,$Q3918,FALSE)*WindSpeedStep*$T$3:$T$1003)</f>
        <v>1999.6593289070679</v>
      </c>
      <c r="P3918" s="43">
        <f t="shared" si="246"/>
        <v>1.7899392033122536</v>
      </c>
      <c r="Q3918" s="43">
        <f t="shared" si="247"/>
        <v>2.6182091794834408</v>
      </c>
    </row>
    <row r="3919" spans="5:17" x14ac:dyDescent="0.2">
      <c r="E3919" s="16">
        <v>40980.354166666664</v>
      </c>
      <c r="F3919" s="22">
        <v>18.68</v>
      </c>
      <c r="G3919" s="22">
        <v>18.671363974259947</v>
      </c>
      <c r="H3919" s="25">
        <v>0.17505353319057818</v>
      </c>
      <c r="I3919" s="3">
        <f t="shared" si="244"/>
        <v>2000</v>
      </c>
      <c r="J3919" s="3">
        <f t="shared" si="245"/>
        <v>2000</v>
      </c>
      <c r="K3919" s="3">
        <f>MIN(J3919-M3919+N3919,'Power Look Up'!$F$4)</f>
        <v>1997.2819543556836</v>
      </c>
      <c r="M3919" s="51">
        <f t="array" ref="M3919">_xlfn.SUM(_xlfn.NORM.DIST($S$3:$S$1003,$G3919,$P3919,FALSE)*WindSpeedStep*$T$3:$T$1003)</f>
        <v>2000.070641727418</v>
      </c>
      <c r="N3919" s="51">
        <f t="array" ref="N3919">_xlfn.SUM(_xlfn.NORM.DIST($S$3:$S$1003,$G3919,$Q3919,FALSE)*WindSpeedStep*$T$3:$T$1003)</f>
        <v>1997.3525960831016</v>
      </c>
      <c r="P3919" s="43">
        <f t="shared" si="246"/>
        <v>1.8671363974259947</v>
      </c>
      <c r="Q3919" s="43">
        <f t="shared" si="247"/>
        <v>3.2684882331814791</v>
      </c>
    </row>
    <row r="3920" spans="5:17" x14ac:dyDescent="0.2">
      <c r="E3920" s="16">
        <v>40980.388888888891</v>
      </c>
      <c r="F3920" s="22">
        <v>20.02</v>
      </c>
      <c r="G3920" s="22">
        <v>19.994775701780991</v>
      </c>
      <c r="H3920" s="25">
        <v>0.1058941058941059</v>
      </c>
      <c r="I3920" s="3">
        <f t="shared" si="244"/>
        <v>2000</v>
      </c>
      <c r="J3920" s="3">
        <f t="shared" si="245"/>
        <v>2000</v>
      </c>
      <c r="K3920" s="3">
        <f>MIN(J3920-M3920+N3920,'Power Look Up'!$F$4)</f>
        <v>2000</v>
      </c>
      <c r="M3920" s="51">
        <f t="array" ref="M3920">_xlfn.SUM(_xlfn.NORM.DIST($S$3:$S$1003,$G3920,$P3920,FALSE)*WindSpeedStep*$T$3:$T$1003)</f>
        <v>2000.0186031732233</v>
      </c>
      <c r="N3920" s="51">
        <f t="array" ref="N3920">_xlfn.SUM(_xlfn.NORM.DIST($S$3:$S$1003,$G3920,$Q3920,FALSE)*WindSpeedStep*$T$3:$T$1003)</f>
        <v>2000.0273749356224</v>
      </c>
      <c r="P3920" s="43">
        <f t="shared" si="246"/>
        <v>1.9994775701780991</v>
      </c>
      <c r="Q3920" s="43">
        <f t="shared" si="247"/>
        <v>2.1173288954932921</v>
      </c>
    </row>
    <row r="3921" spans="5:17" x14ac:dyDescent="0.2">
      <c r="E3921" s="16">
        <v>40980.395833333336</v>
      </c>
      <c r="F3921" s="22">
        <v>19.149999999999999</v>
      </c>
      <c r="G3921" s="22">
        <v>19.131754711415844</v>
      </c>
      <c r="H3921" s="25">
        <v>0.13315926892950392</v>
      </c>
      <c r="I3921" s="3">
        <f t="shared" si="244"/>
        <v>2000</v>
      </c>
      <c r="J3921" s="3">
        <f t="shared" si="245"/>
        <v>2000</v>
      </c>
      <c r="K3921" s="3">
        <f>MIN(J3921-M3921+N3921,'Power Look Up'!$F$4)</f>
        <v>2000</v>
      </c>
      <c r="M3921" s="51">
        <f t="array" ref="M3921">_xlfn.SUM(_xlfn.NORM.DIST($S$3:$S$1003,$G3921,$P3921,FALSE)*WindSpeedStep*$T$3:$T$1003)</f>
        <v>2000.0444269362927</v>
      </c>
      <c r="N3921" s="51">
        <f t="array" ref="N3921">_xlfn.SUM(_xlfn.NORM.DIST($S$3:$S$1003,$G3921,$Q3921,FALSE)*WindSpeedStep*$T$3:$T$1003)</f>
        <v>2000.089153682188</v>
      </c>
      <c r="P3921" s="43">
        <f t="shared" si="246"/>
        <v>1.9131754711415845</v>
      </c>
      <c r="Q3921" s="43">
        <f t="shared" si="247"/>
        <v>2.5475704707107258</v>
      </c>
    </row>
    <row r="3922" spans="5:17" x14ac:dyDescent="0.2">
      <c r="E3922" s="16">
        <v>40980.4375</v>
      </c>
      <c r="F3922" s="22">
        <v>18.68</v>
      </c>
      <c r="G3922" s="22">
        <v>18.496149854398681</v>
      </c>
      <c r="H3922" s="25">
        <v>0.14614561027837258</v>
      </c>
      <c r="I3922" s="3">
        <f t="shared" si="244"/>
        <v>2000</v>
      </c>
      <c r="J3922" s="3">
        <f t="shared" si="245"/>
        <v>2000</v>
      </c>
      <c r="K3922" s="3">
        <f>MIN(J3922-M3922+N3922,'Power Look Up'!$F$4)</f>
        <v>1999.7276995788825</v>
      </c>
      <c r="M3922" s="51">
        <f t="array" ref="M3922">_xlfn.SUM(_xlfn.NORM.DIST($S$3:$S$1003,$G3922,$P3922,FALSE)*WindSpeedStep*$T$3:$T$1003)</f>
        <v>2000.0842369299971</v>
      </c>
      <c r="N3922" s="51">
        <f t="array" ref="N3922">_xlfn.SUM(_xlfn.NORM.DIST($S$3:$S$1003,$G3922,$Q3922,FALSE)*WindSpeedStep*$T$3:$T$1003)</f>
        <v>1999.8119365088796</v>
      </c>
      <c r="P3922" s="43">
        <f t="shared" si="246"/>
        <v>1.8496149854398682</v>
      </c>
      <c r="Q3922" s="43">
        <f t="shared" si="247"/>
        <v>2.7031311082713274</v>
      </c>
    </row>
    <row r="3923" spans="5:17" x14ac:dyDescent="0.2">
      <c r="E3923" s="16">
        <v>40980.444444444445</v>
      </c>
      <c r="F3923" s="22">
        <v>17.63</v>
      </c>
      <c r="G3923" s="22">
        <v>17.519783752993135</v>
      </c>
      <c r="H3923" s="25">
        <v>0.15598411798071471</v>
      </c>
      <c r="I3923" s="3">
        <f t="shared" si="244"/>
        <v>2000</v>
      </c>
      <c r="J3923" s="3">
        <f t="shared" si="245"/>
        <v>2000</v>
      </c>
      <c r="K3923" s="3">
        <f>MIN(J3923-M3923+N3923,'Power Look Up'!$F$4)</f>
        <v>1998.3480144029659</v>
      </c>
      <c r="M3923" s="51">
        <f t="array" ref="M3923">_xlfn.SUM(_xlfn.NORM.DIST($S$3:$S$1003,$G3923,$P3923,FALSE)*WindSpeedStep*$T$3:$T$1003)</f>
        <v>2000.2222887912485</v>
      </c>
      <c r="N3923" s="51">
        <f t="array" ref="N3923">_xlfn.SUM(_xlfn.NORM.DIST($S$3:$S$1003,$G3923,$Q3923,FALSE)*WindSpeedStep*$T$3:$T$1003)</f>
        <v>1998.5703031942144</v>
      </c>
      <c r="P3923" s="43">
        <f t="shared" si="246"/>
        <v>1.7519783752993137</v>
      </c>
      <c r="Q3923" s="43">
        <f t="shared" si="247"/>
        <v>2.73280801592349</v>
      </c>
    </row>
    <row r="3924" spans="5:17" x14ac:dyDescent="0.2">
      <c r="E3924" s="16">
        <v>40980.451388888891</v>
      </c>
      <c r="F3924" s="22">
        <v>18.899999999999999</v>
      </c>
      <c r="G3924" s="22">
        <v>18.925577521647977</v>
      </c>
      <c r="H3924" s="25">
        <v>0.11375661375661376</v>
      </c>
      <c r="I3924" s="3">
        <f t="shared" si="244"/>
        <v>2000</v>
      </c>
      <c r="J3924" s="3">
        <f t="shared" si="245"/>
        <v>2000</v>
      </c>
      <c r="K3924" s="3">
        <f>MIN(J3924-M3924+N3924,'Power Look Up'!$F$4)</f>
        <v>2000</v>
      </c>
      <c r="M3924" s="51">
        <f t="array" ref="M3924">_xlfn.SUM(_xlfn.NORM.DIST($S$3:$S$1003,$G3924,$P3924,FALSE)*WindSpeedStep*$T$3:$T$1003)</f>
        <v>2000.0546916951882</v>
      </c>
      <c r="N3924" s="51">
        <f t="array" ref="N3924">_xlfn.SUM(_xlfn.NORM.DIST($S$3:$S$1003,$G3924,$Q3924,FALSE)*WindSpeedStep*$T$3:$T$1003)</f>
        <v>2000.1030507340843</v>
      </c>
      <c r="P3924" s="43">
        <f t="shared" si="246"/>
        <v>1.8925577521647978</v>
      </c>
      <c r="Q3924" s="43">
        <f t="shared" si="247"/>
        <v>2.1529096122509603</v>
      </c>
    </row>
    <row r="3925" spans="5:17" x14ac:dyDescent="0.2">
      <c r="E3925" s="16">
        <v>40980.458333333336</v>
      </c>
      <c r="F3925" s="22">
        <v>17.510000000000002</v>
      </c>
      <c r="G3925" s="22">
        <v>17.518610700597648</v>
      </c>
      <c r="H3925" s="25">
        <v>0.12906910336950311</v>
      </c>
      <c r="I3925" s="3">
        <f t="shared" si="244"/>
        <v>2000</v>
      </c>
      <c r="J3925" s="3">
        <f t="shared" si="245"/>
        <v>2000</v>
      </c>
      <c r="K3925" s="3">
        <f>MIN(J3925-M3925+N3925,'Power Look Up'!$F$4)</f>
        <v>2000</v>
      </c>
      <c r="M3925" s="51">
        <f t="array" ref="M3925">_xlfn.SUM(_xlfn.NORM.DIST($S$3:$S$1003,$G3925,$P3925,FALSE)*WindSpeedStep*$T$3:$T$1003)</f>
        <v>2000.2225446136717</v>
      </c>
      <c r="N3925" s="51">
        <f t="array" ref="N3925">_xlfn.SUM(_xlfn.NORM.DIST($S$3:$S$1003,$G3925,$Q3925,FALSE)*WindSpeedStep*$T$3:$T$1003)</f>
        <v>2000.248076996483</v>
      </c>
      <c r="P3925" s="43">
        <f t="shared" si="246"/>
        <v>1.751861070059765</v>
      </c>
      <c r="Q3925" s="43">
        <f t="shared" si="247"/>
        <v>2.261111375405521</v>
      </c>
    </row>
    <row r="3926" spans="5:17" x14ac:dyDescent="0.2">
      <c r="E3926" s="16">
        <v>40980.465277777781</v>
      </c>
      <c r="F3926" s="22">
        <v>18.79</v>
      </c>
      <c r="G3926" s="22">
        <v>18.788666574314188</v>
      </c>
      <c r="H3926" s="25">
        <v>9.3134646088344875E-2</v>
      </c>
      <c r="I3926" s="3">
        <f t="shared" si="244"/>
        <v>2000</v>
      </c>
      <c r="J3926" s="3">
        <f t="shared" si="245"/>
        <v>2000</v>
      </c>
      <c r="K3926" s="3">
        <f>MIN(J3926-M3926+N3926,'Power Look Up'!$F$4)</f>
        <v>1999.9795884575963</v>
      </c>
      <c r="M3926" s="51">
        <f t="array" ref="M3926">_xlfn.SUM(_xlfn.NORM.DIST($S$3:$S$1003,$G3926,$P3926,FALSE)*WindSpeedStep*$T$3:$T$1003)</f>
        <v>2000.0627778689125</v>
      </c>
      <c r="N3926" s="51">
        <f t="array" ref="N3926">_xlfn.SUM(_xlfn.NORM.DIST($S$3:$S$1003,$G3926,$Q3926,FALSE)*WindSpeedStep*$T$3:$T$1003)</f>
        <v>2000.0423663265087</v>
      </c>
      <c r="P3926" s="43">
        <f t="shared" si="246"/>
        <v>1.878866657431419</v>
      </c>
      <c r="Q3926" s="43">
        <f t="shared" si="247"/>
        <v>1.749875811870667</v>
      </c>
    </row>
    <row r="3927" spans="5:17" x14ac:dyDescent="0.2">
      <c r="E3927" s="16">
        <v>40980.472222222219</v>
      </c>
      <c r="F3927" s="22">
        <v>17.190000000000001</v>
      </c>
      <c r="G3927" s="22">
        <v>17.225431580262008</v>
      </c>
      <c r="H3927" s="25">
        <v>0.11867364746945898</v>
      </c>
      <c r="I3927" s="3">
        <f t="shared" si="244"/>
        <v>2000</v>
      </c>
      <c r="J3927" s="3">
        <f t="shared" si="245"/>
        <v>2000</v>
      </c>
      <c r="K3927" s="3">
        <f>MIN(J3927-M3927+N3927,'Power Look Up'!$F$4)</f>
        <v>2000</v>
      </c>
      <c r="M3927" s="51">
        <f t="array" ref="M3927">_xlfn.SUM(_xlfn.NORM.DIST($S$3:$S$1003,$G3927,$P3927,FALSE)*WindSpeedStep*$T$3:$T$1003)</f>
        <v>2000.2961659990244</v>
      </c>
      <c r="N3927" s="51">
        <f t="array" ref="N3927">_xlfn.SUM(_xlfn.NORM.DIST($S$3:$S$1003,$G3927,$Q3927,FALSE)*WindSpeedStep*$T$3:$T$1003)</f>
        <v>2000.4054968973117</v>
      </c>
      <c r="P3927" s="43">
        <f t="shared" si="246"/>
        <v>1.7225431580262009</v>
      </c>
      <c r="Q3927" s="43">
        <f t="shared" si="247"/>
        <v>2.044204794865299</v>
      </c>
    </row>
    <row r="3928" spans="5:17" x14ac:dyDescent="0.2">
      <c r="E3928" s="16">
        <v>40980.479166666664</v>
      </c>
      <c r="F3928" s="22">
        <v>16.48</v>
      </c>
      <c r="G3928" s="22">
        <v>16.410484562188206</v>
      </c>
      <c r="H3928" s="25">
        <v>0.12075242718446602</v>
      </c>
      <c r="I3928" s="3">
        <f t="shared" si="244"/>
        <v>2000</v>
      </c>
      <c r="J3928" s="3">
        <f t="shared" si="245"/>
        <v>2000</v>
      </c>
      <c r="K3928" s="3">
        <f>MIN(J3928-M3928+N3928,'Power Look Up'!$F$4)</f>
        <v>1999.9828941180413</v>
      </c>
      <c r="M3928" s="51">
        <f t="array" ref="M3928">_xlfn.SUM(_xlfn.NORM.DIST($S$3:$S$1003,$G3928,$P3928,FALSE)*WindSpeedStep*$T$3:$T$1003)</f>
        <v>2000.6400979719213</v>
      </c>
      <c r="N3928" s="51">
        <f t="array" ref="N3928">_xlfn.SUM(_xlfn.NORM.DIST($S$3:$S$1003,$G3928,$Q3928,FALSE)*WindSpeedStep*$T$3:$T$1003)</f>
        <v>2000.6229920899625</v>
      </c>
      <c r="P3928" s="43">
        <f t="shared" si="246"/>
        <v>1.6410484562188206</v>
      </c>
      <c r="Q3928" s="43">
        <f t="shared" si="247"/>
        <v>1.981605842157435</v>
      </c>
    </row>
    <row r="3929" spans="5:17" x14ac:dyDescent="0.2">
      <c r="E3929" s="16">
        <v>40980.486111111109</v>
      </c>
      <c r="F3929" s="22">
        <v>17.440000000000001</v>
      </c>
      <c r="G3929" s="22">
        <v>17.281830546740082</v>
      </c>
      <c r="H3929" s="25">
        <v>0.1238532110091743</v>
      </c>
      <c r="I3929" s="3">
        <f t="shared" si="244"/>
        <v>2000</v>
      </c>
      <c r="J3929" s="3">
        <f t="shared" si="245"/>
        <v>2000</v>
      </c>
      <c r="K3929" s="3">
        <f>MIN(J3929-M3929+N3929,'Power Look Up'!$F$4)</f>
        <v>2000</v>
      </c>
      <c r="M3929" s="51">
        <f t="array" ref="M3929">_xlfn.SUM(_xlfn.NORM.DIST($S$3:$S$1003,$G3929,$P3929,FALSE)*WindSpeedStep*$T$3:$T$1003)</f>
        <v>2000.2804002776957</v>
      </c>
      <c r="N3929" s="51">
        <f t="array" ref="N3929">_xlfn.SUM(_xlfn.NORM.DIST($S$3:$S$1003,$G3929,$Q3929,FALSE)*WindSpeedStep*$T$3:$T$1003)</f>
        <v>2000.3578137507664</v>
      </c>
      <c r="P3929" s="43">
        <f t="shared" si="246"/>
        <v>1.7281830546740082</v>
      </c>
      <c r="Q3929" s="43">
        <f t="shared" si="247"/>
        <v>2.1404102053301934</v>
      </c>
    </row>
    <row r="3930" spans="5:17" x14ac:dyDescent="0.2">
      <c r="E3930" s="16">
        <v>40980.493055555555</v>
      </c>
      <c r="F3930" s="22">
        <v>15.66</v>
      </c>
      <c r="G3930" s="22">
        <v>15.649159155834573</v>
      </c>
      <c r="H3930" s="25">
        <v>0.11494252873563218</v>
      </c>
      <c r="I3930" s="3">
        <f t="shared" si="244"/>
        <v>2000</v>
      </c>
      <c r="J3930" s="3">
        <f t="shared" si="245"/>
        <v>2000</v>
      </c>
      <c r="K3930" s="3">
        <f>MIN(J3930-M3930+N3930,'Power Look Up'!$F$4)</f>
        <v>1999.8451227185087</v>
      </c>
      <c r="M3930" s="51">
        <f t="array" ref="M3930">_xlfn.SUM(_xlfn.NORM.DIST($S$3:$S$1003,$G3930,$P3930,FALSE)*WindSpeedStep*$T$3:$T$1003)</f>
        <v>2001.2497032727454</v>
      </c>
      <c r="N3930" s="51">
        <f t="array" ref="N3930">_xlfn.SUM(_xlfn.NORM.DIST($S$3:$S$1003,$G3930,$Q3930,FALSE)*WindSpeedStep*$T$3:$T$1003)</f>
        <v>2001.0948259912541</v>
      </c>
      <c r="P3930" s="43">
        <f t="shared" si="246"/>
        <v>1.5649159155834573</v>
      </c>
      <c r="Q3930" s="43">
        <f t="shared" si="247"/>
        <v>1.7987539259579968</v>
      </c>
    </row>
    <row r="3931" spans="5:17" x14ac:dyDescent="0.2">
      <c r="E3931" s="16">
        <v>40980.5</v>
      </c>
      <c r="F3931" s="22">
        <v>13.2</v>
      </c>
      <c r="G3931" s="22">
        <v>13.258285787662924</v>
      </c>
      <c r="H3931" s="25">
        <v>0.13636363636363638</v>
      </c>
      <c r="I3931" s="3">
        <f t="shared" si="244"/>
        <v>1999.1999999999998</v>
      </c>
      <c r="J3931" s="3">
        <f t="shared" si="245"/>
        <v>1999.2599999999998</v>
      </c>
      <c r="K3931" s="3">
        <f>MIN(J3931-M3931+N3931,'Power Look Up'!$F$4)</f>
        <v>1975.4588481350625</v>
      </c>
      <c r="M3931" s="51">
        <f t="array" ref="M3931">_xlfn.SUM(_xlfn.NORM.DIST($S$3:$S$1003,$G3931,$P3931,FALSE)*WindSpeedStep*$T$3:$T$1003)</f>
        <v>2002.2509415676552</v>
      </c>
      <c r="N3931" s="51">
        <f t="array" ref="N3931">_xlfn.SUM(_xlfn.NORM.DIST($S$3:$S$1003,$G3931,$Q3931,FALSE)*WindSpeedStep*$T$3:$T$1003)</f>
        <v>1978.4497897027179</v>
      </c>
      <c r="P3931" s="43">
        <f t="shared" si="246"/>
        <v>1.3258285787662925</v>
      </c>
      <c r="Q3931" s="43">
        <f t="shared" si="247"/>
        <v>1.8079480619540353</v>
      </c>
    </row>
    <row r="3932" spans="5:17" x14ac:dyDescent="0.2">
      <c r="E3932" s="16">
        <v>40980.506944444445</v>
      </c>
      <c r="F3932" s="22">
        <v>12.26</v>
      </c>
      <c r="G3932" s="22">
        <v>12.351733685069624</v>
      </c>
      <c r="H3932" s="25">
        <v>0.12887438825448613</v>
      </c>
      <c r="I3932" s="3">
        <f t="shared" si="244"/>
        <v>1990.8599999999976</v>
      </c>
      <c r="J3932" s="3">
        <f t="shared" si="245"/>
        <v>1991.8499999999976</v>
      </c>
      <c r="K3932" s="3">
        <f>MIN(J3932-M3932+N3932,'Power Look Up'!$F$4)</f>
        <v>1957.7825393679204</v>
      </c>
      <c r="M3932" s="51">
        <f t="array" ref="M3932">_xlfn.SUM(_xlfn.NORM.DIST($S$3:$S$1003,$G3932,$P3932,FALSE)*WindSpeedStep*$T$3:$T$1003)</f>
        <v>1987.8495996050603</v>
      </c>
      <c r="N3932" s="51">
        <f t="array" ref="N3932">_xlfn.SUM(_xlfn.NORM.DIST($S$3:$S$1003,$G3932,$Q3932,FALSE)*WindSpeedStep*$T$3:$T$1003)</f>
        <v>1953.7821389729831</v>
      </c>
      <c r="P3932" s="43">
        <f t="shared" si="246"/>
        <v>1.2351733685069624</v>
      </c>
      <c r="Q3932" s="43">
        <f t="shared" si="247"/>
        <v>1.5918221225456775</v>
      </c>
    </row>
    <row r="3933" spans="5:17" x14ac:dyDescent="0.2">
      <c r="E3933" s="16">
        <v>40980.513888888891</v>
      </c>
      <c r="F3933" s="22">
        <v>13.16</v>
      </c>
      <c r="G3933" s="22">
        <v>13.309763876518447</v>
      </c>
      <c r="H3933" s="25">
        <v>0.15881458966565348</v>
      </c>
      <c r="I3933" s="3">
        <f t="shared" si="244"/>
        <v>1999.1599999999999</v>
      </c>
      <c r="J3933" s="3">
        <f t="shared" si="245"/>
        <v>1999.3099999999997</v>
      </c>
      <c r="K3933" s="3">
        <f>MIN(J3933-M3933+N3933,'Power Look Up'!$F$4)</f>
        <v>1954.6044054582185</v>
      </c>
      <c r="M3933" s="51">
        <f t="array" ref="M3933">_xlfn.SUM(_xlfn.NORM.DIST($S$3:$S$1003,$G3933,$P3933,FALSE)*WindSpeedStep*$T$3:$T$1003)</f>
        <v>2002.4960938068211</v>
      </c>
      <c r="N3933" s="51">
        <f t="array" ref="N3933">_xlfn.SUM(_xlfn.NORM.DIST($S$3:$S$1003,$G3933,$Q3933,FALSE)*WindSpeedStep*$T$3:$T$1003)</f>
        <v>1957.7904992650399</v>
      </c>
      <c r="P3933" s="43">
        <f t="shared" si="246"/>
        <v>1.3309763876518448</v>
      </c>
      <c r="Q3933" s="43">
        <f t="shared" si="247"/>
        <v>2.1137846885960148</v>
      </c>
    </row>
    <row r="3934" spans="5:17" x14ac:dyDescent="0.2">
      <c r="E3934" s="16">
        <v>40980.520833333336</v>
      </c>
      <c r="F3934" s="22">
        <v>13.78</v>
      </c>
      <c r="G3934" s="22">
        <v>13.751748499529182</v>
      </c>
      <c r="H3934" s="25">
        <v>0.14005805515239478</v>
      </c>
      <c r="I3934" s="3">
        <f t="shared" si="244"/>
        <v>1999.7799999999997</v>
      </c>
      <c r="J3934" s="3">
        <f t="shared" si="245"/>
        <v>1999.7499999999998</v>
      </c>
      <c r="K3934" s="3">
        <f>MIN(J3934-M3934+N3934,'Power Look Up'!$F$4)</f>
        <v>1981.4847613975605</v>
      </c>
      <c r="M3934" s="51">
        <f t="array" ref="M3934">_xlfn.SUM(_xlfn.NORM.DIST($S$3:$S$1003,$G3934,$P3934,FALSE)*WindSpeedStep*$T$3:$T$1003)</f>
        <v>2003.4481172559961</v>
      </c>
      <c r="N3934" s="51">
        <f t="array" ref="N3934">_xlfn.SUM(_xlfn.NORM.DIST($S$3:$S$1003,$G3934,$Q3934,FALSE)*WindSpeedStep*$T$3:$T$1003)</f>
        <v>1985.1828786535568</v>
      </c>
      <c r="P3934" s="43">
        <f t="shared" si="246"/>
        <v>1.3751748499529182</v>
      </c>
      <c r="Q3934" s="43">
        <f t="shared" si="247"/>
        <v>1.9260431497889203</v>
      </c>
    </row>
    <row r="3935" spans="5:17" x14ac:dyDescent="0.2">
      <c r="E3935" s="16">
        <v>40980.527777777781</v>
      </c>
      <c r="F3935" s="22">
        <v>13.97</v>
      </c>
      <c r="G3935" s="22">
        <v>13.931633531758589</v>
      </c>
      <c r="H3935" s="25">
        <v>0.13385826771653545</v>
      </c>
      <c r="I3935" s="3">
        <f t="shared" si="244"/>
        <v>1999.9699999999998</v>
      </c>
      <c r="J3935" s="3">
        <f t="shared" si="245"/>
        <v>1999.9299999999998</v>
      </c>
      <c r="K3935" s="3">
        <f>MIN(J3935-M3935+N3935,'Power Look Up'!$F$4)</f>
        <v>1987.96050096624</v>
      </c>
      <c r="M3935" s="51">
        <f t="array" ref="M3935">_xlfn.SUM(_xlfn.NORM.DIST($S$3:$S$1003,$G3935,$P3935,FALSE)*WindSpeedStep*$T$3:$T$1003)</f>
        <v>2003.4448842065192</v>
      </c>
      <c r="N3935" s="51">
        <f t="array" ref="N3935">_xlfn.SUM(_xlfn.NORM.DIST($S$3:$S$1003,$G3935,$Q3935,FALSE)*WindSpeedStep*$T$3:$T$1003)</f>
        <v>1991.4753851727594</v>
      </c>
      <c r="P3935" s="43">
        <f t="shared" si="246"/>
        <v>1.3931633531758589</v>
      </c>
      <c r="Q3935" s="43">
        <f t="shared" si="247"/>
        <v>1.8648643310228035</v>
      </c>
    </row>
    <row r="3936" spans="5:17" x14ac:dyDescent="0.2">
      <c r="E3936" s="16">
        <v>40980.534722222219</v>
      </c>
      <c r="F3936" s="22">
        <v>14.28</v>
      </c>
      <c r="G3936" s="22">
        <v>14.263360226848143</v>
      </c>
      <c r="H3936" s="25">
        <v>0.13725490196078433</v>
      </c>
      <c r="I3936" s="3">
        <f t="shared" si="244"/>
        <v>2000</v>
      </c>
      <c r="J3936" s="3">
        <f t="shared" si="245"/>
        <v>2000</v>
      </c>
      <c r="K3936" s="3">
        <f>MIN(J3936-M3936+N3936,'Power Look Up'!$F$4)</f>
        <v>1989.7569564650983</v>
      </c>
      <c r="M3936" s="51">
        <f t="array" ref="M3936">_xlfn.SUM(_xlfn.NORM.DIST($S$3:$S$1003,$G3936,$P3936,FALSE)*WindSpeedStep*$T$3:$T$1003)</f>
        <v>2003.1468213411358</v>
      </c>
      <c r="N3936" s="51">
        <f t="array" ref="N3936">_xlfn.SUM(_xlfn.NORM.DIST($S$3:$S$1003,$G3936,$Q3936,FALSE)*WindSpeedStep*$T$3:$T$1003)</f>
        <v>1992.9037778062341</v>
      </c>
      <c r="P3936" s="43">
        <f t="shared" si="246"/>
        <v>1.4263360226848143</v>
      </c>
      <c r="Q3936" s="43">
        <f t="shared" si="247"/>
        <v>1.9577161095673923</v>
      </c>
    </row>
    <row r="3937" spans="5:17" x14ac:dyDescent="0.2">
      <c r="E3937" s="16">
        <v>40980.541666666664</v>
      </c>
      <c r="F3937" s="22">
        <v>13.21</v>
      </c>
      <c r="G3937" s="22">
        <v>13.326008627388859</v>
      </c>
      <c r="H3937" s="25">
        <v>0.13323239969719908</v>
      </c>
      <c r="I3937" s="3">
        <f t="shared" si="244"/>
        <v>1999.2099999999998</v>
      </c>
      <c r="J3937" s="3">
        <f t="shared" si="245"/>
        <v>1999.3299999999997</v>
      </c>
      <c r="K3937" s="3">
        <f>MIN(J3937-M3937+N3937,'Power Look Up'!$F$4)</f>
        <v>1979.3868703991784</v>
      </c>
      <c r="M3937" s="51">
        <f t="array" ref="M3937">_xlfn.SUM(_xlfn.NORM.DIST($S$3:$S$1003,$G3937,$P3937,FALSE)*WindSpeedStep*$T$3:$T$1003)</f>
        <v>2002.5661169372547</v>
      </c>
      <c r="N3937" s="51">
        <f t="array" ref="N3937">_xlfn.SUM(_xlfn.NORM.DIST($S$3:$S$1003,$G3937,$Q3937,FALSE)*WindSpeedStep*$T$3:$T$1003)</f>
        <v>1982.6229873364334</v>
      </c>
      <c r="P3937" s="43">
        <f t="shared" si="246"/>
        <v>1.3326008627388859</v>
      </c>
      <c r="Q3937" s="43">
        <f t="shared" si="247"/>
        <v>1.7754561078125957</v>
      </c>
    </row>
    <row r="3938" spans="5:17" x14ac:dyDescent="0.2">
      <c r="E3938" s="16">
        <v>40980.548611111109</v>
      </c>
      <c r="F3938" s="22">
        <v>13.11</v>
      </c>
      <c r="G3938" s="22">
        <v>13.164867651782435</v>
      </c>
      <c r="H3938" s="25">
        <v>0.13043478260869565</v>
      </c>
      <c r="I3938" s="3">
        <f t="shared" si="244"/>
        <v>1999.1099999999997</v>
      </c>
      <c r="J3938" s="3">
        <f t="shared" si="245"/>
        <v>1999.1599999999999</v>
      </c>
      <c r="K3938" s="3">
        <f>MIN(J3938-M3938+N3938,'Power Look Up'!$F$4)</f>
        <v>1978.8912742522439</v>
      </c>
      <c r="M3938" s="51">
        <f t="array" ref="M3938">_xlfn.SUM(_xlfn.NORM.DIST($S$3:$S$1003,$G3938,$P3938,FALSE)*WindSpeedStep*$T$3:$T$1003)</f>
        <v>2001.7072244584929</v>
      </c>
      <c r="N3938" s="51">
        <f t="array" ref="N3938">_xlfn.SUM(_xlfn.NORM.DIST($S$3:$S$1003,$G3938,$Q3938,FALSE)*WindSpeedStep*$T$3:$T$1003)</f>
        <v>1981.4384987107369</v>
      </c>
      <c r="P3938" s="43">
        <f t="shared" si="246"/>
        <v>1.3164867651782437</v>
      </c>
      <c r="Q3938" s="43">
        <f t="shared" si="247"/>
        <v>1.7171566502324915</v>
      </c>
    </row>
    <row r="3939" spans="5:17" x14ac:dyDescent="0.2">
      <c r="E3939" s="16">
        <v>40980.555555555555</v>
      </c>
      <c r="F3939" s="22">
        <v>13.03</v>
      </c>
      <c r="G3939" s="22">
        <v>13.040121913980387</v>
      </c>
      <c r="H3939" s="25">
        <v>0.11665387567152725</v>
      </c>
      <c r="I3939" s="3">
        <f t="shared" si="244"/>
        <v>1999.0299999999997</v>
      </c>
      <c r="J3939" s="3">
        <f t="shared" si="245"/>
        <v>1999.0399999999997</v>
      </c>
      <c r="K3939" s="3">
        <f>MIN(J3939-M3939+N3939,'Power Look Up'!$F$4)</f>
        <v>1988.3312568936778</v>
      </c>
      <c r="M3939" s="51">
        <f t="array" ref="M3939">_xlfn.SUM(_xlfn.NORM.DIST($S$3:$S$1003,$G3939,$P3939,FALSE)*WindSpeedStep*$T$3:$T$1003)</f>
        <v>2000.7510341380269</v>
      </c>
      <c r="N3939" s="51">
        <f t="array" ref="N3939">_xlfn.SUM(_xlfn.NORM.DIST($S$3:$S$1003,$G3939,$Q3939,FALSE)*WindSpeedStep*$T$3:$T$1003)</f>
        <v>1990.042291031705</v>
      </c>
      <c r="P3939" s="43">
        <f t="shared" si="246"/>
        <v>1.3040121913980389</v>
      </c>
      <c r="Q3939" s="43">
        <f t="shared" si="247"/>
        <v>1.521180760495026</v>
      </c>
    </row>
    <row r="3940" spans="5:17" x14ac:dyDescent="0.2">
      <c r="E3940" s="16">
        <v>40980.5625</v>
      </c>
      <c r="F3940" s="22">
        <v>12.07</v>
      </c>
      <c r="G3940" s="22">
        <v>12.078281551191692</v>
      </c>
      <c r="H3940" s="25">
        <v>0.10687655343827672</v>
      </c>
      <c r="I3940" s="3">
        <f t="shared" si="244"/>
        <v>1988.7699999999977</v>
      </c>
      <c r="J3940" s="3">
        <f t="shared" si="245"/>
        <v>1988.8799999999976</v>
      </c>
      <c r="K3940" s="3">
        <f>MIN(J3940-M3940+N3940,'Power Look Up'!$F$4)</f>
        <v>1980.0967117153314</v>
      </c>
      <c r="M3940" s="51">
        <f t="array" ref="M3940">_xlfn.SUM(_xlfn.NORM.DIST($S$3:$S$1003,$G3940,$P3940,FALSE)*WindSpeedStep*$T$3:$T$1003)</f>
        <v>1976.9471733409243</v>
      </c>
      <c r="N3940" s="51">
        <f t="array" ref="N3940">_xlfn.SUM(_xlfn.NORM.DIST($S$3:$S$1003,$G3940,$Q3940,FALSE)*WindSpeedStep*$T$3:$T$1003)</f>
        <v>1968.1638850562581</v>
      </c>
      <c r="P3940" s="43">
        <f t="shared" si="246"/>
        <v>1.2078281551191692</v>
      </c>
      <c r="Q3940" s="43">
        <f t="shared" si="247"/>
        <v>1.2908851036484907</v>
      </c>
    </row>
    <row r="3941" spans="5:17" x14ac:dyDescent="0.2">
      <c r="E3941" s="16">
        <v>40980.569444444445</v>
      </c>
      <c r="F3941" s="22">
        <v>12.21</v>
      </c>
      <c r="G3941" s="22">
        <v>12.18674025858763</v>
      </c>
      <c r="H3941" s="25">
        <v>9.8280098280098274E-2</v>
      </c>
      <c r="I3941" s="3">
        <f t="shared" si="244"/>
        <v>1990.3099999999977</v>
      </c>
      <c r="J3941" s="3">
        <f t="shared" si="245"/>
        <v>1990.0899999999976</v>
      </c>
      <c r="K3941" s="3">
        <f>MIN(J3941-M3941+N3941,'Power Look Up'!$F$4)</f>
        <v>1992.0474331511175</v>
      </c>
      <c r="M3941" s="51">
        <f t="array" ref="M3941">_xlfn.SUM(_xlfn.NORM.DIST($S$3:$S$1003,$G3941,$P3941,FALSE)*WindSpeedStep*$T$3:$T$1003)</f>
        <v>1981.8084345580469</v>
      </c>
      <c r="N3941" s="51">
        <f t="array" ref="N3941">_xlfn.SUM(_xlfn.NORM.DIST($S$3:$S$1003,$G3941,$Q3941,FALSE)*WindSpeedStep*$T$3:$T$1003)</f>
        <v>1983.7658677091667</v>
      </c>
      <c r="P3941" s="43">
        <f t="shared" si="246"/>
        <v>1.2186740258587632</v>
      </c>
      <c r="Q3941" s="43">
        <f t="shared" si="247"/>
        <v>1.1977140303280225</v>
      </c>
    </row>
    <row r="3942" spans="5:17" x14ac:dyDescent="0.2">
      <c r="E3942" s="16">
        <v>40980.576388888891</v>
      </c>
      <c r="F3942" s="22">
        <v>10.79</v>
      </c>
      <c r="G3942" s="22">
        <v>10.900203759712157</v>
      </c>
      <c r="H3942" s="25">
        <v>0.16218721037998149</v>
      </c>
      <c r="I3942" s="3">
        <f t="shared" si="244"/>
        <v>1847.9299999999505</v>
      </c>
      <c r="J3942" s="3">
        <f t="shared" si="245"/>
        <v>1877.2999999999497</v>
      </c>
      <c r="K3942" s="3">
        <f>MIN(J3942-M3942+N3942,'Power Look Up'!$F$4)</f>
        <v>1769.0138717698378</v>
      </c>
      <c r="M3942" s="51">
        <f t="array" ref="M3942">_xlfn.SUM(_xlfn.NORM.DIST($S$3:$S$1003,$G3942,$P3942,FALSE)*WindSpeedStep*$T$3:$T$1003)</f>
        <v>1851.4597797798608</v>
      </c>
      <c r="N3942" s="51">
        <f t="array" ref="N3942">_xlfn.SUM(_xlfn.NORM.DIST($S$3:$S$1003,$G3942,$Q3942,FALSE)*WindSpeedStep*$T$3:$T$1003)</f>
        <v>1743.1736515497489</v>
      </c>
      <c r="P3942" s="43">
        <f t="shared" si="246"/>
        <v>1.0900203759712157</v>
      </c>
      <c r="Q3942" s="43">
        <f t="shared" si="247"/>
        <v>1.7678736403611008</v>
      </c>
    </row>
    <row r="3943" spans="5:17" x14ac:dyDescent="0.2">
      <c r="E3943" s="16">
        <v>40980.618055555555</v>
      </c>
      <c r="F3943" s="22">
        <v>11.02</v>
      </c>
      <c r="G3943" s="22">
        <v>10.996294925643433</v>
      </c>
      <c r="H3943" s="25">
        <v>9.981851179673322E-2</v>
      </c>
      <c r="I3943" s="3">
        <f t="shared" si="244"/>
        <v>1905.6799999999839</v>
      </c>
      <c r="J3943" s="3">
        <f t="shared" si="245"/>
        <v>1903.9999999999493</v>
      </c>
      <c r="K3943" s="3">
        <f>MIN(J3943-M3943+N3943,'Power Look Up'!$F$4)</f>
        <v>1904.3319336878808</v>
      </c>
      <c r="M3943" s="51">
        <f t="array" ref="M3943">_xlfn.SUM(_xlfn.NORM.DIST($S$3:$S$1003,$G3943,$P3943,FALSE)*WindSpeedStep*$T$3:$T$1003)</f>
        <v>1868.2453579397147</v>
      </c>
      <c r="N3943" s="51">
        <f t="array" ref="N3943">_xlfn.SUM(_xlfn.NORM.DIST($S$3:$S$1003,$G3943,$Q3943,FALSE)*WindSpeedStep*$T$3:$T$1003)</f>
        <v>1868.5772916276462</v>
      </c>
      <c r="P3943" s="43">
        <f t="shared" si="246"/>
        <v>1.0996294925643433</v>
      </c>
      <c r="Q3943" s="43">
        <f t="shared" si="247"/>
        <v>1.0976337947556967</v>
      </c>
    </row>
    <row r="3944" spans="5:17" x14ac:dyDescent="0.2">
      <c r="E3944" s="16">
        <v>40980.645833333336</v>
      </c>
      <c r="F3944" s="22">
        <v>9.2200000000000006</v>
      </c>
      <c r="G3944" s="22">
        <v>9.2445877487624237</v>
      </c>
      <c r="H3944" s="25">
        <v>0.14425162689804771</v>
      </c>
      <c r="I3944" s="3">
        <f t="shared" si="244"/>
        <v>1339.819999999942</v>
      </c>
      <c r="J3944" s="3">
        <f t="shared" si="245"/>
        <v>1347.4399999999418</v>
      </c>
      <c r="K3944" s="3">
        <f>MIN(J3944-M3944+N3944,'Power Look Up'!$F$4)</f>
        <v>1338.7111771596492</v>
      </c>
      <c r="M3944" s="51">
        <f t="array" ref="M3944">_xlfn.SUM(_xlfn.NORM.DIST($S$3:$S$1003,$G3944,$P3944,FALSE)*WindSpeedStep*$T$3:$T$1003)</f>
        <v>1353.9357556559069</v>
      </c>
      <c r="N3944" s="51">
        <f t="array" ref="N3944">_xlfn.SUM(_xlfn.NORM.DIST($S$3:$S$1003,$G3944,$Q3944,FALSE)*WindSpeedStep*$T$3:$T$1003)</f>
        <v>1345.2069328156142</v>
      </c>
      <c r="P3944" s="43">
        <f t="shared" si="246"/>
        <v>0.9244587748762424</v>
      </c>
      <c r="Q3944" s="43">
        <f t="shared" si="247"/>
        <v>1.3335468227607401</v>
      </c>
    </row>
    <row r="3945" spans="5:17" x14ac:dyDescent="0.2">
      <c r="E3945" s="16">
        <v>40980.652777777781</v>
      </c>
      <c r="F3945" s="22">
        <v>8.19</v>
      </c>
      <c r="G3945" s="22">
        <v>8.1789178035037171</v>
      </c>
      <c r="H3945" s="25">
        <v>0.13797313797313795</v>
      </c>
      <c r="I3945" s="3">
        <f t="shared" si="244"/>
        <v>958.72999999995227</v>
      </c>
      <c r="J3945" s="3">
        <f t="shared" si="245"/>
        <v>955.05999999995231</v>
      </c>
      <c r="K3945" s="3">
        <f>MIN(J3945-M3945+N3945,'Power Look Up'!$F$4)</f>
        <v>974.11457381473849</v>
      </c>
      <c r="M3945" s="51">
        <f t="array" ref="M3945">_xlfn.SUM(_xlfn.NORM.DIST($S$3:$S$1003,$G3945,$P3945,FALSE)*WindSpeedStep*$T$3:$T$1003)</f>
        <v>954.36198992685149</v>
      </c>
      <c r="N3945" s="51">
        <f t="array" ref="N3945">_xlfn.SUM(_xlfn.NORM.DIST($S$3:$S$1003,$G3945,$Q3945,FALSE)*WindSpeedStep*$T$3:$T$1003)</f>
        <v>973.41656374163767</v>
      </c>
      <c r="P3945" s="43">
        <f t="shared" si="246"/>
        <v>0.8178917803503718</v>
      </c>
      <c r="Q3945" s="43">
        <f t="shared" si="247"/>
        <v>1.1284709545737728</v>
      </c>
    </row>
    <row r="3946" spans="5:17" x14ac:dyDescent="0.2">
      <c r="E3946" s="16">
        <v>40980.659722222219</v>
      </c>
      <c r="F3946" s="22">
        <v>8.3800000000000008</v>
      </c>
      <c r="G3946" s="22">
        <v>8.3975974417286672</v>
      </c>
      <c r="H3946" s="25">
        <v>0.14081145584725535</v>
      </c>
      <c r="I3946" s="3">
        <f t="shared" si="244"/>
        <v>1028.4599999999507</v>
      </c>
      <c r="J3946" s="3">
        <f t="shared" si="245"/>
        <v>1035.7999999999506</v>
      </c>
      <c r="K3946" s="3">
        <f>MIN(J3946-M3946+N3946,'Power Look Up'!$F$4)</f>
        <v>1054.1177066329146</v>
      </c>
      <c r="M3946" s="51">
        <f t="array" ref="M3946">_xlfn.SUM(_xlfn.NORM.DIST($S$3:$S$1003,$G3946,$P3946,FALSE)*WindSpeedStep*$T$3:$T$1003)</f>
        <v>1032.34825820538</v>
      </c>
      <c r="N3946" s="51">
        <f t="array" ref="N3946">_xlfn.SUM(_xlfn.NORM.DIST($S$3:$S$1003,$G3946,$Q3946,FALSE)*WindSpeedStep*$T$3:$T$1003)</f>
        <v>1050.6659648383441</v>
      </c>
      <c r="P3946" s="43">
        <f t="shared" si="246"/>
        <v>0.83975974417286681</v>
      </c>
      <c r="Q3946" s="43">
        <f t="shared" si="247"/>
        <v>1.1824779213890007</v>
      </c>
    </row>
    <row r="3947" spans="5:17" x14ac:dyDescent="0.2">
      <c r="E3947" s="16">
        <v>40980.666666666664</v>
      </c>
      <c r="F3947" s="22">
        <v>9.01</v>
      </c>
      <c r="G3947" s="22">
        <v>9.0053854515034715</v>
      </c>
      <c r="H3947" s="25">
        <v>0.16315205327413984</v>
      </c>
      <c r="I3947" s="3">
        <f t="shared" si="244"/>
        <v>1259.8099999999438</v>
      </c>
      <c r="J3947" s="3">
        <f t="shared" si="245"/>
        <v>1259.8099999999438</v>
      </c>
      <c r="K3947" s="3">
        <f>MIN(J3947-M3947+N3947,'Power Look Up'!$F$4)</f>
        <v>1259.9300817763806</v>
      </c>
      <c r="M3947" s="51">
        <f t="array" ref="M3947">_xlfn.SUM(_xlfn.NORM.DIST($S$3:$S$1003,$G3947,$P3947,FALSE)*WindSpeedStep*$T$3:$T$1003)</f>
        <v>1261.8747033439952</v>
      </c>
      <c r="N3947" s="51">
        <f t="array" ref="N3947">_xlfn.SUM(_xlfn.NORM.DIST($S$3:$S$1003,$G3947,$Q3947,FALSE)*WindSpeedStep*$T$3:$T$1003)</f>
        <v>1261.994785120432</v>
      </c>
      <c r="P3947" s="43">
        <f t="shared" si="246"/>
        <v>0.90053854515034715</v>
      </c>
      <c r="Q3947" s="43">
        <f t="shared" si="247"/>
        <v>1.4692471269378582</v>
      </c>
    </row>
    <row r="3948" spans="5:17" x14ac:dyDescent="0.2">
      <c r="E3948" s="16">
        <v>40980.673611111109</v>
      </c>
      <c r="F3948" s="22">
        <v>8.7799999999999994</v>
      </c>
      <c r="G3948" s="22">
        <v>8.7929514686572805</v>
      </c>
      <c r="H3948" s="25">
        <v>0.12756264236902051</v>
      </c>
      <c r="I3948" s="3">
        <f t="shared" si="244"/>
        <v>1175.2599999999477</v>
      </c>
      <c r="J3948" s="3">
        <f t="shared" si="245"/>
        <v>1178.9299999999475</v>
      </c>
      <c r="K3948" s="3">
        <f>MIN(J3948-M3948+N3948,'Power Look Up'!$F$4)</f>
        <v>1186.3930967534204</v>
      </c>
      <c r="M3948" s="51">
        <f t="array" ref="M3948">_xlfn.SUM(_xlfn.NORM.DIST($S$3:$S$1003,$G3948,$P3948,FALSE)*WindSpeedStep*$T$3:$T$1003)</f>
        <v>1180.2141283296462</v>
      </c>
      <c r="N3948" s="51">
        <f t="array" ref="N3948">_xlfn.SUM(_xlfn.NORM.DIST($S$3:$S$1003,$G3948,$Q3948,FALSE)*WindSpeedStep*$T$3:$T$1003)</f>
        <v>1187.6772250831191</v>
      </c>
      <c r="P3948" s="43">
        <f t="shared" si="246"/>
        <v>0.87929514686572807</v>
      </c>
      <c r="Q3948" s="43">
        <f t="shared" si="247"/>
        <v>1.1216521235644823</v>
      </c>
    </row>
    <row r="3949" spans="5:17" x14ac:dyDescent="0.2">
      <c r="E3949" s="16">
        <v>40980.680555555555</v>
      </c>
      <c r="F3949" s="22">
        <v>9.08</v>
      </c>
      <c r="G3949" s="22">
        <v>9.1622545878406658</v>
      </c>
      <c r="H3949" s="25">
        <v>0.14096916299559473</v>
      </c>
      <c r="I3949" s="3">
        <f t="shared" si="244"/>
        <v>1286.4799999999432</v>
      </c>
      <c r="J3949" s="3">
        <f t="shared" si="245"/>
        <v>1316.9599999999425</v>
      </c>
      <c r="K3949" s="3">
        <f>MIN(J3949-M3949+N3949,'Power Look Up'!$F$4)</f>
        <v>1312.9820444265329</v>
      </c>
      <c r="M3949" s="51">
        <f t="array" ref="M3949">_xlfn.SUM(_xlfn.NORM.DIST($S$3:$S$1003,$G3949,$P3949,FALSE)*WindSpeedStep*$T$3:$T$1003)</f>
        <v>1322.3412673858036</v>
      </c>
      <c r="N3949" s="51">
        <f t="array" ref="N3949">_xlfn.SUM(_xlfn.NORM.DIST($S$3:$S$1003,$G3949,$Q3949,FALSE)*WindSpeedStep*$T$3:$T$1003)</f>
        <v>1318.3633118123939</v>
      </c>
      <c r="P3949" s="43">
        <f t="shared" si="246"/>
        <v>0.91622545878406658</v>
      </c>
      <c r="Q3949" s="43">
        <f t="shared" si="247"/>
        <v>1.2915953604004464</v>
      </c>
    </row>
    <row r="3950" spans="5:17" x14ac:dyDescent="0.2">
      <c r="E3950" s="16">
        <v>40980.6875</v>
      </c>
      <c r="F3950" s="22">
        <v>9.2200000000000006</v>
      </c>
      <c r="G3950" s="22">
        <v>9.2580203109587007</v>
      </c>
      <c r="H3950" s="25">
        <v>0.13449023861171366</v>
      </c>
      <c r="I3950" s="3">
        <f t="shared" si="244"/>
        <v>1339.819999999942</v>
      </c>
      <c r="J3950" s="3">
        <f t="shared" si="245"/>
        <v>1355.0599999999417</v>
      </c>
      <c r="K3950" s="3">
        <f>MIN(J3950-M3950+N3950,'Power Look Up'!$F$4)</f>
        <v>1348.7003904323356</v>
      </c>
      <c r="M3950" s="51">
        <f t="array" ref="M3950">_xlfn.SUM(_xlfn.NORM.DIST($S$3:$S$1003,$G3950,$P3950,FALSE)*WindSpeedStep*$T$3:$T$1003)</f>
        <v>1359.073436619311</v>
      </c>
      <c r="N3950" s="51">
        <f t="array" ref="N3950">_xlfn.SUM(_xlfn.NORM.DIST($S$3:$S$1003,$G3950,$Q3950,FALSE)*WindSpeedStep*$T$3:$T$1003)</f>
        <v>1352.7138270517048</v>
      </c>
      <c r="P3950" s="43">
        <f t="shared" si="246"/>
        <v>0.92580203109587011</v>
      </c>
      <c r="Q3950" s="43">
        <f t="shared" si="247"/>
        <v>1.2451133606929272</v>
      </c>
    </row>
    <row r="3951" spans="5:17" x14ac:dyDescent="0.2">
      <c r="E3951" s="16">
        <v>40980.694444444445</v>
      </c>
      <c r="F3951" s="22">
        <v>8.44</v>
      </c>
      <c r="G3951" s="22">
        <v>8.519107564977535</v>
      </c>
      <c r="H3951" s="25">
        <v>0.15521327014218012</v>
      </c>
      <c r="I3951" s="3">
        <f t="shared" si="244"/>
        <v>1050.4799999999502</v>
      </c>
      <c r="J3951" s="3">
        <f t="shared" si="245"/>
        <v>1079.8399999999497</v>
      </c>
      <c r="K3951" s="3">
        <f>MIN(J3951-M3951+N3951,'Power Look Up'!$F$4)</f>
        <v>1100.7035022134355</v>
      </c>
      <c r="M3951" s="51">
        <f t="array" ref="M3951">_xlfn.SUM(_xlfn.NORM.DIST($S$3:$S$1003,$G3951,$P3951,FALSE)*WindSpeedStep*$T$3:$T$1003)</f>
        <v>1076.9755985602633</v>
      </c>
      <c r="N3951" s="51">
        <f t="array" ref="N3951">_xlfn.SUM(_xlfn.NORM.DIST($S$3:$S$1003,$G3951,$Q3951,FALSE)*WindSpeedStep*$T$3:$T$1003)</f>
        <v>1097.8391007737491</v>
      </c>
      <c r="P3951" s="43">
        <f t="shared" si="246"/>
        <v>0.8519107564977535</v>
      </c>
      <c r="Q3951" s="43">
        <f t="shared" si="247"/>
        <v>1.3222785438531484</v>
      </c>
    </row>
    <row r="3952" spans="5:17" x14ac:dyDescent="0.2">
      <c r="E3952" s="16">
        <v>40980.701388888891</v>
      </c>
      <c r="F3952" s="22">
        <v>8.2200000000000006</v>
      </c>
      <c r="G3952" s="22">
        <v>8.1629602849956253</v>
      </c>
      <c r="H3952" s="25">
        <v>0.13260340632603407</v>
      </c>
      <c r="I3952" s="3">
        <f t="shared" si="244"/>
        <v>969.73999999995203</v>
      </c>
      <c r="J3952" s="3">
        <f t="shared" si="245"/>
        <v>947.71999999995251</v>
      </c>
      <c r="K3952" s="3">
        <f>MIN(J3952-M3952+N3952,'Power Look Up'!$F$4)</f>
        <v>964.14857712986657</v>
      </c>
      <c r="M3952" s="51">
        <f t="array" ref="M3952">_xlfn.SUM(_xlfn.NORM.DIST($S$3:$S$1003,$G3952,$P3952,FALSE)*WindSpeedStep*$T$3:$T$1003)</f>
        <v>948.79849264744007</v>
      </c>
      <c r="N3952" s="51">
        <f t="array" ref="N3952">_xlfn.SUM(_xlfn.NORM.DIST($S$3:$S$1003,$G3952,$Q3952,FALSE)*WindSpeedStep*$T$3:$T$1003)</f>
        <v>965.22706977735413</v>
      </c>
      <c r="P3952" s="43">
        <f t="shared" si="246"/>
        <v>0.81629602849956262</v>
      </c>
      <c r="Q3952" s="43">
        <f t="shared" si="247"/>
        <v>1.0824363394945538</v>
      </c>
    </row>
    <row r="3953" spans="5:17" x14ac:dyDescent="0.2">
      <c r="E3953" s="16">
        <v>40980.708333333336</v>
      </c>
      <c r="F3953" s="22">
        <v>8.27</v>
      </c>
      <c r="G3953" s="22">
        <v>8.263775622828053</v>
      </c>
      <c r="H3953" s="25">
        <v>0.1233373639661427</v>
      </c>
      <c r="I3953" s="3">
        <f t="shared" si="244"/>
        <v>988.0899999999516</v>
      </c>
      <c r="J3953" s="3">
        <f t="shared" si="245"/>
        <v>984.41999999995164</v>
      </c>
      <c r="K3953" s="3">
        <f>MIN(J3953-M3953+N3953,'Power Look Up'!$F$4)</f>
        <v>995.86545131762819</v>
      </c>
      <c r="M3953" s="51">
        <f t="array" ref="M3953">_xlfn.SUM(_xlfn.NORM.DIST($S$3:$S$1003,$G3953,$P3953,FALSE)*WindSpeedStep*$T$3:$T$1003)</f>
        <v>984.24533620988223</v>
      </c>
      <c r="N3953" s="51">
        <f t="array" ref="N3953">_xlfn.SUM(_xlfn.NORM.DIST($S$3:$S$1003,$G3953,$Q3953,FALSE)*WindSpeedStep*$T$3:$T$1003)</f>
        <v>995.69078752755877</v>
      </c>
      <c r="P3953" s="43">
        <f t="shared" si="246"/>
        <v>0.82637756228280534</v>
      </c>
      <c r="Q3953" s="43">
        <f t="shared" si="247"/>
        <v>1.0192323017272811</v>
      </c>
    </row>
    <row r="3954" spans="5:17" x14ac:dyDescent="0.2">
      <c r="E3954" s="16">
        <v>40980.715277777781</v>
      </c>
      <c r="F3954" s="22">
        <v>7.35</v>
      </c>
      <c r="G3954" s="22">
        <v>7.4022542270158205</v>
      </c>
      <c r="H3954" s="25">
        <v>0.12244897959183675</v>
      </c>
      <c r="I3954" s="3">
        <f t="shared" si="244"/>
        <v>693.34999999996626</v>
      </c>
      <c r="J3954" s="3">
        <f t="shared" si="245"/>
        <v>708.39999999996587</v>
      </c>
      <c r="K3954" s="3">
        <f>MIN(J3954-M3954+N3954,'Power Look Up'!$F$4)</f>
        <v>718.30221144792995</v>
      </c>
      <c r="M3954" s="51">
        <f t="array" ref="M3954">_xlfn.SUM(_xlfn.NORM.DIST($S$3:$S$1003,$G3954,$P3954,FALSE)*WindSpeedStep*$T$3:$T$1003)</f>
        <v>705.51847818158797</v>
      </c>
      <c r="N3954" s="51">
        <f t="array" ref="N3954">_xlfn.SUM(_xlfn.NORM.DIST($S$3:$S$1003,$G3954,$Q3954,FALSE)*WindSpeedStep*$T$3:$T$1003)</f>
        <v>715.42068962955204</v>
      </c>
      <c r="P3954" s="43">
        <f t="shared" si="246"/>
        <v>0.74022542270158209</v>
      </c>
      <c r="Q3954" s="43">
        <f t="shared" si="247"/>
        <v>0.90639847677744745</v>
      </c>
    </row>
    <row r="3955" spans="5:17" x14ac:dyDescent="0.2">
      <c r="E3955" s="16">
        <v>40980.722222222219</v>
      </c>
      <c r="F3955" s="22">
        <v>6.75</v>
      </c>
      <c r="G3955" s="22">
        <v>6.7982757182236488</v>
      </c>
      <c r="H3955" s="25">
        <v>0.15407407407407409</v>
      </c>
      <c r="I3955" s="3">
        <f t="shared" si="244"/>
        <v>531.49999999997749</v>
      </c>
      <c r="J3955" s="3">
        <f t="shared" si="245"/>
        <v>542.79999999997722</v>
      </c>
      <c r="K3955" s="3">
        <f>MIN(J3955-M3955+N3955,'Power Look Up'!$F$4)</f>
        <v>563.82846770410185</v>
      </c>
      <c r="M3955" s="51">
        <f t="array" ref="M3955">_xlfn.SUM(_xlfn.NORM.DIST($S$3:$S$1003,$G3955,$P3955,FALSE)*WindSpeedStep*$T$3:$T$1003)</f>
        <v>542.99272711091226</v>
      </c>
      <c r="N3955" s="51">
        <f t="array" ref="N3955">_xlfn.SUM(_xlfn.NORM.DIST($S$3:$S$1003,$G3955,$Q3955,FALSE)*WindSpeedStep*$T$3:$T$1003)</f>
        <v>564.02119481503689</v>
      </c>
      <c r="P3955" s="43">
        <f t="shared" si="246"/>
        <v>0.67982757182236497</v>
      </c>
      <c r="Q3955" s="43">
        <f t="shared" si="247"/>
        <v>1.0474380365855698</v>
      </c>
    </row>
    <row r="3956" spans="5:17" x14ac:dyDescent="0.2">
      <c r="E3956" s="16">
        <v>40980.729166666664</v>
      </c>
      <c r="F3956" s="22">
        <v>7.12</v>
      </c>
      <c r="G3956" s="22">
        <v>7.0928217939265794</v>
      </c>
      <c r="H3956" s="25">
        <v>0.1558988764044944</v>
      </c>
      <c r="I3956" s="3">
        <f t="shared" si="244"/>
        <v>624.11999999996772</v>
      </c>
      <c r="J3956" s="3">
        <f t="shared" si="245"/>
        <v>615.08999999996786</v>
      </c>
      <c r="K3956" s="3">
        <f>MIN(J3956-M3956+N3956,'Power Look Up'!$F$4)</f>
        <v>639.84869786990021</v>
      </c>
      <c r="M3956" s="51">
        <f t="array" ref="M3956">_xlfn.SUM(_xlfn.NORM.DIST($S$3:$S$1003,$G3956,$P3956,FALSE)*WindSpeedStep*$T$3:$T$1003)</f>
        <v>618.93838589729421</v>
      </c>
      <c r="N3956" s="51">
        <f t="array" ref="N3956">_xlfn.SUM(_xlfn.NORM.DIST($S$3:$S$1003,$G3956,$Q3956,FALSE)*WindSpeedStep*$T$3:$T$1003)</f>
        <v>643.69708376722656</v>
      </c>
      <c r="P3956" s="43">
        <f t="shared" si="246"/>
        <v>0.70928217939265803</v>
      </c>
      <c r="Q3956" s="43">
        <f t="shared" si="247"/>
        <v>1.1057629482104641</v>
      </c>
    </row>
    <row r="3957" spans="5:17" x14ac:dyDescent="0.2">
      <c r="E3957" s="16">
        <v>40980.736111111109</v>
      </c>
      <c r="F3957" s="22">
        <v>8.24</v>
      </c>
      <c r="G3957" s="22">
        <v>8.2794331042047542</v>
      </c>
      <c r="H3957" s="25">
        <v>0.12985436893203883</v>
      </c>
      <c r="I3957" s="3">
        <f t="shared" si="244"/>
        <v>977.07999999995184</v>
      </c>
      <c r="J3957" s="3">
        <f t="shared" si="245"/>
        <v>991.75999999995156</v>
      </c>
      <c r="K3957" s="3">
        <f>MIN(J3957-M3957+N3957,'Power Look Up'!$F$4)</f>
        <v>1006.2960362188696</v>
      </c>
      <c r="M3957" s="51">
        <f t="array" ref="M3957">_xlfn.SUM(_xlfn.NORM.DIST($S$3:$S$1003,$G3957,$P3957,FALSE)*WindSpeedStep*$T$3:$T$1003)</f>
        <v>989.81303611061355</v>
      </c>
      <c r="N3957" s="51">
        <f t="array" ref="N3957">_xlfn.SUM(_xlfn.NORM.DIST($S$3:$S$1003,$G3957,$Q3957,FALSE)*WindSpeedStep*$T$3:$T$1003)</f>
        <v>1004.3490723295316</v>
      </c>
      <c r="P3957" s="43">
        <f t="shared" si="246"/>
        <v>0.82794331042047542</v>
      </c>
      <c r="Q3957" s="43">
        <f t="shared" si="247"/>
        <v>1.0751205608615397</v>
      </c>
    </row>
    <row r="3958" spans="5:17" x14ac:dyDescent="0.2">
      <c r="E3958" s="16">
        <v>40980.743055555555</v>
      </c>
      <c r="F3958" s="22">
        <v>8.08</v>
      </c>
      <c r="G3958" s="22">
        <v>8.2980797522553225</v>
      </c>
      <c r="H3958" s="25">
        <v>0.14108910891089108</v>
      </c>
      <c r="I3958" s="3">
        <f t="shared" si="244"/>
        <v>918.35999999995306</v>
      </c>
      <c r="J3958" s="3">
        <f t="shared" si="245"/>
        <v>999.09999999995136</v>
      </c>
      <c r="K3958" s="3">
        <f>MIN(J3958-M3958+N3958,'Power Look Up'!$F$4)</f>
        <v>1018.7201455701136</v>
      </c>
      <c r="M3958" s="51">
        <f t="array" ref="M3958">_xlfn.SUM(_xlfn.NORM.DIST($S$3:$S$1003,$G3958,$P3958,FALSE)*WindSpeedStep*$T$3:$T$1003)</f>
        <v>996.46504208274314</v>
      </c>
      <c r="N3958" s="51">
        <f t="array" ref="N3958">_xlfn.SUM(_xlfn.NORM.DIST($S$3:$S$1003,$G3958,$Q3958,FALSE)*WindSpeedStep*$T$3:$T$1003)</f>
        <v>1016.0851876529053</v>
      </c>
      <c r="P3958" s="43">
        <f t="shared" si="246"/>
        <v>0.82980797522553229</v>
      </c>
      <c r="Q3958" s="43">
        <f t="shared" si="247"/>
        <v>1.1707686779172113</v>
      </c>
    </row>
    <row r="3959" spans="5:17" x14ac:dyDescent="0.2">
      <c r="E3959" s="16">
        <v>40980.75</v>
      </c>
      <c r="F3959" s="22">
        <v>7.65</v>
      </c>
      <c r="G3959" s="22">
        <v>7.6897271490744536</v>
      </c>
      <c r="H3959" s="25">
        <v>0.13464052287581699</v>
      </c>
      <c r="I3959" s="3">
        <f t="shared" si="244"/>
        <v>783.64999999996428</v>
      </c>
      <c r="J3959" s="3">
        <f t="shared" si="245"/>
        <v>795.68999999996402</v>
      </c>
      <c r="K3959" s="3">
        <f>MIN(J3959-M3959+N3959,'Power Look Up'!$F$4)</f>
        <v>812.96444733290434</v>
      </c>
      <c r="M3959" s="51">
        <f t="array" ref="M3959">_xlfn.SUM(_xlfn.NORM.DIST($S$3:$S$1003,$G3959,$P3959,FALSE)*WindSpeedStep*$T$3:$T$1003)</f>
        <v>792.33352728527325</v>
      </c>
      <c r="N3959" s="51">
        <f t="array" ref="N3959">_xlfn.SUM(_xlfn.NORM.DIST($S$3:$S$1003,$G3959,$Q3959,FALSE)*WindSpeedStep*$T$3:$T$1003)</f>
        <v>809.60797461821358</v>
      </c>
      <c r="P3959" s="43">
        <f t="shared" si="246"/>
        <v>0.76897271490744545</v>
      </c>
      <c r="Q3959" s="43">
        <f t="shared" si="247"/>
        <v>1.0353488841237499</v>
      </c>
    </row>
    <row r="3960" spans="5:17" x14ac:dyDescent="0.2">
      <c r="E3960" s="16">
        <v>40980.756944444445</v>
      </c>
      <c r="F3960" s="22">
        <v>7.14</v>
      </c>
      <c r="G3960" s="22">
        <v>7.1145967596489417</v>
      </c>
      <c r="H3960" s="25">
        <v>0.10084033613445378</v>
      </c>
      <c r="I3960" s="3">
        <f t="shared" si="244"/>
        <v>630.13999999996759</v>
      </c>
      <c r="J3960" s="3">
        <f t="shared" si="245"/>
        <v>621.10999999996773</v>
      </c>
      <c r="K3960" s="3">
        <f>MIN(J3960-M3960+N3960,'Power Look Up'!$F$4)</f>
        <v>621.41419985157552</v>
      </c>
      <c r="M3960" s="51">
        <f t="array" ref="M3960">_xlfn.SUM(_xlfn.NORM.DIST($S$3:$S$1003,$G3960,$P3960,FALSE)*WindSpeedStep*$T$3:$T$1003)</f>
        <v>624.80152310155415</v>
      </c>
      <c r="N3960" s="51">
        <f t="array" ref="N3960">_xlfn.SUM(_xlfn.NORM.DIST($S$3:$S$1003,$G3960,$Q3960,FALSE)*WindSpeedStep*$T$3:$T$1003)</f>
        <v>625.10572295316194</v>
      </c>
      <c r="P3960" s="43">
        <f t="shared" si="246"/>
        <v>0.71145967596489423</v>
      </c>
      <c r="Q3960" s="43">
        <f t="shared" si="247"/>
        <v>0.71743832870409496</v>
      </c>
    </row>
    <row r="3961" spans="5:17" x14ac:dyDescent="0.2">
      <c r="E3961" s="16">
        <v>40980.763888888891</v>
      </c>
      <c r="F3961" s="22">
        <v>7.76</v>
      </c>
      <c r="G3961" s="22">
        <v>7.7744120335441451</v>
      </c>
      <c r="H3961" s="25">
        <v>0.1404639175257732</v>
      </c>
      <c r="I3961" s="3">
        <f t="shared" si="244"/>
        <v>816.75999999996361</v>
      </c>
      <c r="J3961" s="3">
        <f t="shared" si="245"/>
        <v>819.76999999996349</v>
      </c>
      <c r="K3961" s="3">
        <f>MIN(J3961-M3961+N3961,'Power Look Up'!$F$4)</f>
        <v>840.52072570382165</v>
      </c>
      <c r="M3961" s="51">
        <f t="array" ref="M3961">_xlfn.SUM(_xlfn.NORM.DIST($S$3:$S$1003,$G3961,$P3961,FALSE)*WindSpeedStep*$T$3:$T$1003)</f>
        <v>819.09666515670449</v>
      </c>
      <c r="N3961" s="51">
        <f t="array" ref="N3961">_xlfn.SUM(_xlfn.NORM.DIST($S$3:$S$1003,$G3961,$Q3961,FALSE)*WindSpeedStep*$T$3:$T$1003)</f>
        <v>839.84739086056265</v>
      </c>
      <c r="P3961" s="43">
        <f t="shared" si="246"/>
        <v>0.77744120335441458</v>
      </c>
      <c r="Q3961" s="43">
        <f t="shared" si="247"/>
        <v>1.0920243706911235</v>
      </c>
    </row>
    <row r="3962" spans="5:17" x14ac:dyDescent="0.2">
      <c r="E3962" s="16">
        <v>40980.770833333336</v>
      </c>
      <c r="F3962" s="22">
        <v>8.35</v>
      </c>
      <c r="G3962" s="22">
        <v>8.2745989625493905</v>
      </c>
      <c r="H3962" s="25">
        <v>0.12694610778443116</v>
      </c>
      <c r="I3962" s="3">
        <f t="shared" si="244"/>
        <v>1017.4499999999509</v>
      </c>
      <c r="J3962" s="3">
        <f t="shared" si="245"/>
        <v>988.0899999999516</v>
      </c>
      <c r="K3962" s="3">
        <f>MIN(J3962-M3962+N3962,'Power Look Up'!$F$4)</f>
        <v>1001.2505383484407</v>
      </c>
      <c r="M3962" s="51">
        <f t="array" ref="M3962">_xlfn.SUM(_xlfn.NORM.DIST($S$3:$S$1003,$G3962,$P3962,FALSE)*WindSpeedStep*$T$3:$T$1003)</f>
        <v>988.09228934584792</v>
      </c>
      <c r="N3962" s="51">
        <f t="array" ref="N3962">_xlfn.SUM(_xlfn.NORM.DIST($S$3:$S$1003,$G3962,$Q3962,FALSE)*WindSpeedStep*$T$3:$T$1003)</f>
        <v>1001.252827694337</v>
      </c>
      <c r="P3962" s="43">
        <f t="shared" si="246"/>
        <v>0.8274598962549391</v>
      </c>
      <c r="Q3962" s="43">
        <f t="shared" si="247"/>
        <v>1.0504281317727373</v>
      </c>
    </row>
    <row r="3963" spans="5:17" x14ac:dyDescent="0.2">
      <c r="E3963" s="16">
        <v>40980.777777777781</v>
      </c>
      <c r="F3963" s="22">
        <v>9.9499999999999993</v>
      </c>
      <c r="G3963" s="22">
        <v>9.9522492390657469</v>
      </c>
      <c r="H3963" s="25">
        <v>0.15075376884422112</v>
      </c>
      <c r="I3963" s="3">
        <f t="shared" si="244"/>
        <v>1617.9499999999362</v>
      </c>
      <c r="J3963" s="3">
        <f t="shared" si="245"/>
        <v>1617.9499999999362</v>
      </c>
      <c r="K3963" s="3">
        <f>MIN(J3963-M3963+N3963,'Power Look Up'!$F$4)</f>
        <v>1563.7820887613721</v>
      </c>
      <c r="M3963" s="51">
        <f t="array" ref="M3963">_xlfn.SUM(_xlfn.NORM.DIST($S$3:$S$1003,$G3963,$P3963,FALSE)*WindSpeedStep*$T$3:$T$1003)</f>
        <v>1608.7370335070461</v>
      </c>
      <c r="N3963" s="51">
        <f t="array" ref="N3963">_xlfn.SUM(_xlfn.NORM.DIST($S$3:$S$1003,$G3963,$Q3963,FALSE)*WindSpeedStep*$T$3:$T$1003)</f>
        <v>1554.569122268482</v>
      </c>
      <c r="P3963" s="43">
        <f t="shared" si="246"/>
        <v>0.99522492390657469</v>
      </c>
      <c r="Q3963" s="43">
        <f t="shared" si="247"/>
        <v>1.5003390812661932</v>
      </c>
    </row>
    <row r="3964" spans="5:17" x14ac:dyDescent="0.2">
      <c r="E3964" s="16">
        <v>40980.784722222219</v>
      </c>
      <c r="F3964" s="22">
        <v>11.49</v>
      </c>
      <c r="G3964" s="22">
        <v>11.592569617156457</v>
      </c>
      <c r="H3964" s="25">
        <v>0.15578764142732812</v>
      </c>
      <c r="I3964" s="3">
        <f t="shared" si="244"/>
        <v>1945.1599999999833</v>
      </c>
      <c r="J3964" s="3">
        <f t="shared" si="245"/>
        <v>1953.5599999999829</v>
      </c>
      <c r="K3964" s="3">
        <f>MIN(J3964-M3964+N3964,'Power Look Up'!$F$4)</f>
        <v>1859.7120764534338</v>
      </c>
      <c r="M3964" s="51">
        <f t="array" ref="M3964">_xlfn.SUM(_xlfn.NORM.DIST($S$3:$S$1003,$G3964,$P3964,FALSE)*WindSpeedStep*$T$3:$T$1003)</f>
        <v>1943.9172474383447</v>
      </c>
      <c r="N3964" s="51">
        <f t="array" ref="N3964">_xlfn.SUM(_xlfn.NORM.DIST($S$3:$S$1003,$G3964,$Q3964,FALSE)*WindSpeedStep*$T$3:$T$1003)</f>
        <v>1850.0693238917956</v>
      </c>
      <c r="P3964" s="43">
        <f t="shared" si="246"/>
        <v>1.1592569617156456</v>
      </c>
      <c r="Q3964" s="43">
        <f t="shared" si="247"/>
        <v>1.8059790787389085</v>
      </c>
    </row>
    <row r="3965" spans="5:17" x14ac:dyDescent="0.2">
      <c r="E3965" s="16">
        <v>40980.791666666664</v>
      </c>
      <c r="F3965" s="22">
        <v>11.94</v>
      </c>
      <c r="G3965" s="22">
        <v>11.954141825955137</v>
      </c>
      <c r="H3965" s="25">
        <v>0.12311557788944724</v>
      </c>
      <c r="I3965" s="3">
        <f t="shared" si="244"/>
        <v>1982.9599999999823</v>
      </c>
      <c r="J3965" s="3">
        <f t="shared" si="245"/>
        <v>1983.7999999999824</v>
      </c>
      <c r="K3965" s="3">
        <f>MIN(J3965-M3965+N3965,'Power Look Up'!$F$4)</f>
        <v>1950.5581920396692</v>
      </c>
      <c r="M3965" s="51">
        <f t="array" ref="M3965">_xlfn.SUM(_xlfn.NORM.DIST($S$3:$S$1003,$G3965,$P3965,FALSE)*WindSpeedStep*$T$3:$T$1003)</f>
        <v>1970.3862439376605</v>
      </c>
      <c r="N3965" s="51">
        <f t="array" ref="N3965">_xlfn.SUM(_xlfn.NORM.DIST($S$3:$S$1003,$G3965,$Q3965,FALSE)*WindSpeedStep*$T$3:$T$1003)</f>
        <v>1937.1444359773473</v>
      </c>
      <c r="P3965" s="43">
        <f t="shared" si="246"/>
        <v>1.1954141825955138</v>
      </c>
      <c r="Q3965" s="43">
        <f t="shared" si="247"/>
        <v>1.4717410790748788</v>
      </c>
    </row>
    <row r="3966" spans="5:17" x14ac:dyDescent="0.2">
      <c r="E3966" s="16">
        <v>40980.798611111109</v>
      </c>
      <c r="F3966" s="22">
        <v>11.72</v>
      </c>
      <c r="G3966" s="22">
        <v>11.668002738300553</v>
      </c>
      <c r="H3966" s="25">
        <v>0.10153583617747439</v>
      </c>
      <c r="I3966" s="3">
        <f t="shared" si="244"/>
        <v>1964.4799999999827</v>
      </c>
      <c r="J3966" s="3">
        <f t="shared" si="245"/>
        <v>1960.2799999999829</v>
      </c>
      <c r="K3966" s="3">
        <f>MIN(J3966-M3966+N3966,'Power Look Up'!$F$4)</f>
        <v>1957.86918144592</v>
      </c>
      <c r="M3966" s="51">
        <f t="array" ref="M3966">_xlfn.SUM(_xlfn.NORM.DIST($S$3:$S$1003,$G3966,$P3966,FALSE)*WindSpeedStep*$T$3:$T$1003)</f>
        <v>1950.458906151466</v>
      </c>
      <c r="N3966" s="51">
        <f t="array" ref="N3966">_xlfn.SUM(_xlfn.NORM.DIST($S$3:$S$1003,$G3966,$Q3966,FALSE)*WindSpeedStep*$T$3:$T$1003)</f>
        <v>1948.0480875974031</v>
      </c>
      <c r="P3966" s="43">
        <f t="shared" si="246"/>
        <v>1.1668002738300554</v>
      </c>
      <c r="Q3966" s="43">
        <f t="shared" si="247"/>
        <v>1.1847204145544075</v>
      </c>
    </row>
    <row r="3967" spans="5:17" x14ac:dyDescent="0.2">
      <c r="E3967" s="16">
        <v>40980.805555555555</v>
      </c>
      <c r="F3967" s="22">
        <v>10.83</v>
      </c>
      <c r="G3967" s="22">
        <v>10.826134873445294</v>
      </c>
      <c r="H3967" s="25">
        <v>0.14496768236380425</v>
      </c>
      <c r="I3967" s="3">
        <f t="shared" si="244"/>
        <v>1858.6099999999501</v>
      </c>
      <c r="J3967" s="3">
        <f t="shared" si="245"/>
        <v>1858.6099999999501</v>
      </c>
      <c r="K3967" s="3">
        <f>MIN(J3967-M3967+N3967,'Power Look Up'!$F$4)</f>
        <v>1779.9509040709097</v>
      </c>
      <c r="M3967" s="51">
        <f t="array" ref="M3967">_xlfn.SUM(_xlfn.NORM.DIST($S$3:$S$1003,$G3967,$P3967,FALSE)*WindSpeedStep*$T$3:$T$1003)</f>
        <v>1837.5572237163296</v>
      </c>
      <c r="N3967" s="51">
        <f t="array" ref="N3967">_xlfn.SUM(_xlfn.NORM.DIST($S$3:$S$1003,$G3967,$Q3967,FALSE)*WindSpeedStep*$T$3:$T$1003)</f>
        <v>1758.8981277872892</v>
      </c>
      <c r="P3967" s="43">
        <f t="shared" si="246"/>
        <v>1.0826134873445294</v>
      </c>
      <c r="Q3967" s="43">
        <f t="shared" si="247"/>
        <v>1.5694396815613216</v>
      </c>
    </row>
    <row r="3968" spans="5:17" x14ac:dyDescent="0.2">
      <c r="E3968" s="16">
        <v>40980.8125</v>
      </c>
      <c r="F3968" s="22">
        <v>13.31</v>
      </c>
      <c r="G3968" s="22">
        <v>13.239309303783079</v>
      </c>
      <c r="H3968" s="25">
        <v>0.12246431254695717</v>
      </c>
      <c r="I3968" s="3">
        <f t="shared" si="244"/>
        <v>1999.3099999999997</v>
      </c>
      <c r="J3968" s="3">
        <f t="shared" si="245"/>
        <v>1999.2399999999998</v>
      </c>
      <c r="K3968" s="3">
        <f>MIN(J3968-M3968+N3968,'Power Look Up'!$F$4)</f>
        <v>1986.3759653359193</v>
      </c>
      <c r="M3968" s="51">
        <f t="array" ref="M3968">_xlfn.SUM(_xlfn.NORM.DIST($S$3:$S$1003,$G3968,$P3968,FALSE)*WindSpeedStep*$T$3:$T$1003)</f>
        <v>2002.1512087562946</v>
      </c>
      <c r="N3968" s="51">
        <f t="array" ref="N3968">_xlfn.SUM(_xlfn.NORM.DIST($S$3:$S$1003,$G3968,$Q3968,FALSE)*WindSpeedStep*$T$3:$T$1003)</f>
        <v>1989.2871740922142</v>
      </c>
      <c r="P3968" s="43">
        <f t="shared" si="246"/>
        <v>1.323930930378308</v>
      </c>
      <c r="Q3968" s="43">
        <f t="shared" si="247"/>
        <v>1.6213429124843288</v>
      </c>
    </row>
    <row r="3969" spans="5:17" x14ac:dyDescent="0.2">
      <c r="E3969" s="16">
        <v>40980.819444444445</v>
      </c>
      <c r="F3969" s="22">
        <v>14.64</v>
      </c>
      <c r="G3969" s="22">
        <v>14.615244025028323</v>
      </c>
      <c r="H3969" s="25">
        <v>9.5628415300546443E-2</v>
      </c>
      <c r="I3969" s="3">
        <f t="shared" si="244"/>
        <v>2000</v>
      </c>
      <c r="J3969" s="3">
        <f t="shared" si="245"/>
        <v>2000</v>
      </c>
      <c r="K3969" s="3">
        <f>MIN(J3969-M3969+N3969,'Power Look Up'!$F$4)</f>
        <v>2000</v>
      </c>
      <c r="M3969" s="51">
        <f t="array" ref="M3969">_xlfn.SUM(_xlfn.NORM.DIST($S$3:$S$1003,$G3969,$P3969,FALSE)*WindSpeedStep*$T$3:$T$1003)</f>
        <v>2002.643967054393</v>
      </c>
      <c r="N3969" s="51">
        <f t="array" ref="N3969">_xlfn.SUM(_xlfn.NORM.DIST($S$3:$S$1003,$G3969,$Q3969,FALSE)*WindSpeedStep*$T$3:$T$1003)</f>
        <v>2002.7691190897876</v>
      </c>
      <c r="P3969" s="43">
        <f t="shared" si="246"/>
        <v>1.4615244025028324</v>
      </c>
      <c r="Q3969" s="43">
        <f t="shared" si="247"/>
        <v>1.3976326253442384</v>
      </c>
    </row>
    <row r="3970" spans="5:17" x14ac:dyDescent="0.2">
      <c r="E3970" s="16">
        <v>40980.826388888891</v>
      </c>
      <c r="F3970" s="22">
        <v>13.11</v>
      </c>
      <c r="G3970" s="22">
        <v>13.151355186633561</v>
      </c>
      <c r="H3970" s="25">
        <v>0.14645308924485126</v>
      </c>
      <c r="I3970" s="3">
        <f t="shared" si="244"/>
        <v>1999.1099999999997</v>
      </c>
      <c r="J3970" s="3">
        <f t="shared" si="245"/>
        <v>1999.1499999999999</v>
      </c>
      <c r="K3970" s="3">
        <f>MIN(J3970-M3970+N3970,'Power Look Up'!$F$4)</f>
        <v>1963.2922923655037</v>
      </c>
      <c r="M3970" s="51">
        <f t="array" ref="M3970">_xlfn.SUM(_xlfn.NORM.DIST($S$3:$S$1003,$G3970,$P3970,FALSE)*WindSpeedStep*$T$3:$T$1003)</f>
        <v>2001.617081759859</v>
      </c>
      <c r="N3970" s="51">
        <f t="array" ref="N3970">_xlfn.SUM(_xlfn.NORM.DIST($S$3:$S$1003,$G3970,$Q3970,FALSE)*WindSpeedStep*$T$3:$T$1003)</f>
        <v>1965.7593741253629</v>
      </c>
      <c r="P3970" s="43">
        <f t="shared" si="246"/>
        <v>1.3151355186633562</v>
      </c>
      <c r="Q3970" s="43">
        <f t="shared" si="247"/>
        <v>1.9260565948387824</v>
      </c>
    </row>
    <row r="3971" spans="5:17" x14ac:dyDescent="0.2">
      <c r="E3971" s="16">
        <v>40980.833333333336</v>
      </c>
      <c r="F3971" s="22">
        <v>11.74</v>
      </c>
      <c r="G3971" s="22">
        <v>11.672588084949188</v>
      </c>
      <c r="H3971" s="25">
        <v>0.1635434412265758</v>
      </c>
      <c r="I3971" s="3">
        <f t="shared" ref="I3971:I4034" si="248">INDEX(PowerArray,MIN(MaximumPowerIndex,ROUND(F3971*100,0)))</f>
        <v>1966.1599999999828</v>
      </c>
      <c r="J3971" s="3">
        <f t="shared" ref="J3971:J4034" si="249">INDEX(PowerArray,MIN(MaximumPowerIndex,ROUND(G3971*100,0)))</f>
        <v>1960.2799999999829</v>
      </c>
      <c r="K3971" s="3">
        <f>MIN(J3971-M3971+N3971,'Power Look Up'!$F$4)</f>
        <v>1855.246957534034</v>
      </c>
      <c r="M3971" s="51">
        <f t="array" ref="M3971">_xlfn.SUM(_xlfn.NORM.DIST($S$3:$S$1003,$G3971,$P3971,FALSE)*WindSpeedStep*$T$3:$T$1003)</f>
        <v>1950.8378479891692</v>
      </c>
      <c r="N3971" s="51">
        <f t="array" ref="N3971">_xlfn.SUM(_xlfn.NORM.DIST($S$3:$S$1003,$G3971,$Q3971,FALSE)*WindSpeedStep*$T$3:$T$1003)</f>
        <v>1845.8048055232202</v>
      </c>
      <c r="P3971" s="43">
        <f t="shared" ref="P3971:P4034" si="250">ReferenceTurbulence*G3971</f>
        <v>1.1672588084949189</v>
      </c>
      <c r="Q3971" s="43">
        <f t="shared" si="247"/>
        <v>1.9089752234329165</v>
      </c>
    </row>
    <row r="3972" spans="5:17" x14ac:dyDescent="0.2">
      <c r="E3972" s="16">
        <v>40980.840277777781</v>
      </c>
      <c r="F3972" s="22">
        <v>11.78</v>
      </c>
      <c r="G3972" s="22">
        <v>11.75882653897488</v>
      </c>
      <c r="H3972" s="25">
        <v>0.11375212224108661</v>
      </c>
      <c r="I3972" s="3">
        <f t="shared" si="248"/>
        <v>1969.5199999999827</v>
      </c>
      <c r="J3972" s="3">
        <f t="shared" si="249"/>
        <v>1967.8399999999826</v>
      </c>
      <c r="K3972" s="3">
        <f>MIN(J3972-M3972+N3972,'Power Look Up'!$F$4)</f>
        <v>1946.6201309402863</v>
      </c>
      <c r="M3972" s="51">
        <f t="array" ref="M3972">_xlfn.SUM(_xlfn.NORM.DIST($S$3:$S$1003,$G3972,$P3972,FALSE)*WindSpeedStep*$T$3:$T$1003)</f>
        <v>1957.5829070078316</v>
      </c>
      <c r="N3972" s="51">
        <f t="array" ref="N3972">_xlfn.SUM(_xlfn.NORM.DIST($S$3:$S$1003,$G3972,$Q3972,FALSE)*WindSpeedStep*$T$3:$T$1003)</f>
        <v>1936.3630379481353</v>
      </c>
      <c r="P3972" s="43">
        <f t="shared" si="250"/>
        <v>1.175882653897488</v>
      </c>
      <c r="Q3972" s="43">
        <f t="shared" ref="Q3972:Q4035" si="251">G3972*H3972</f>
        <v>1.3375914738732038</v>
      </c>
    </row>
    <row r="3973" spans="5:17" x14ac:dyDescent="0.2">
      <c r="E3973" s="16">
        <v>40980.847222222219</v>
      </c>
      <c r="F3973" s="22">
        <v>11.61</v>
      </c>
      <c r="G3973" s="22">
        <v>11.695071113208682</v>
      </c>
      <c r="H3973" s="25">
        <v>0.12575366063738158</v>
      </c>
      <c r="I3973" s="3">
        <f t="shared" si="248"/>
        <v>1955.239999999983</v>
      </c>
      <c r="J3973" s="3">
        <f t="shared" si="249"/>
        <v>1962.7999999999827</v>
      </c>
      <c r="K3973" s="3">
        <f>MIN(J3973-M3973+N3973,'Power Look Up'!$F$4)</f>
        <v>1921.3556103005981</v>
      </c>
      <c r="M3973" s="51">
        <f t="array" ref="M3973">_xlfn.SUM(_xlfn.NORM.DIST($S$3:$S$1003,$G3973,$P3973,FALSE)*WindSpeedStep*$T$3:$T$1003)</f>
        <v>1952.6657001537367</v>
      </c>
      <c r="N3973" s="51">
        <f t="array" ref="N3973">_xlfn.SUM(_xlfn.NORM.DIST($S$3:$S$1003,$G3973,$Q3973,FALSE)*WindSpeedStep*$T$3:$T$1003)</f>
        <v>1911.2213104543521</v>
      </c>
      <c r="P3973" s="43">
        <f t="shared" si="250"/>
        <v>1.1695071113208682</v>
      </c>
      <c r="Q3973" s="43">
        <f t="shared" si="251"/>
        <v>1.4706980039004891</v>
      </c>
    </row>
    <row r="3974" spans="5:17" x14ac:dyDescent="0.2">
      <c r="E3974" s="16">
        <v>40980.854166666664</v>
      </c>
      <c r="F3974" s="22">
        <v>13.63</v>
      </c>
      <c r="G3974" s="22">
        <v>13.550283899221442</v>
      </c>
      <c r="H3974" s="25">
        <v>0.15553925165077037</v>
      </c>
      <c r="I3974" s="3">
        <f t="shared" si="248"/>
        <v>1999.6299999999997</v>
      </c>
      <c r="J3974" s="3">
        <f t="shared" si="249"/>
        <v>1999.5499999999997</v>
      </c>
      <c r="K3974" s="3">
        <f>MIN(J3974-M3974+N3974,'Power Look Up'!$F$4)</f>
        <v>1964.4921009345933</v>
      </c>
      <c r="M3974" s="51">
        <f t="array" ref="M3974">_xlfn.SUM(_xlfn.NORM.DIST($S$3:$S$1003,$G3974,$P3974,FALSE)*WindSpeedStep*$T$3:$T$1003)</f>
        <v>2003.2275952119908</v>
      </c>
      <c r="N3974" s="51">
        <f t="array" ref="N3974">_xlfn.SUM(_xlfn.NORM.DIST($S$3:$S$1003,$G3974,$Q3974,FALSE)*WindSpeedStep*$T$3:$T$1003)</f>
        <v>1968.1696961465843</v>
      </c>
      <c r="P3974" s="43">
        <f t="shared" si="250"/>
        <v>1.3550283899221442</v>
      </c>
      <c r="Q3974" s="43">
        <f t="shared" si="251"/>
        <v>2.1076010173403859</v>
      </c>
    </row>
    <row r="3975" spans="5:17" x14ac:dyDescent="0.2">
      <c r="E3975" s="16">
        <v>40980.861111111109</v>
      </c>
      <c r="F3975" s="22">
        <v>14.58</v>
      </c>
      <c r="G3975" s="22">
        <v>14.49505359784672</v>
      </c>
      <c r="H3975" s="25">
        <v>0.1234567901234568</v>
      </c>
      <c r="I3975" s="3">
        <f t="shared" si="248"/>
        <v>2000</v>
      </c>
      <c r="J3975" s="3">
        <f t="shared" si="249"/>
        <v>2000</v>
      </c>
      <c r="K3975" s="3">
        <f>MIN(J3975-M3975+N3975,'Power Look Up'!$F$4)</f>
        <v>1996.4487693551689</v>
      </c>
      <c r="M3975" s="51">
        <f t="array" ref="M3975">_xlfn.SUM(_xlfn.NORM.DIST($S$3:$S$1003,$G3975,$P3975,FALSE)*WindSpeedStep*$T$3:$T$1003)</f>
        <v>2002.8251250435319</v>
      </c>
      <c r="N3975" s="51">
        <f t="array" ref="N3975">_xlfn.SUM(_xlfn.NORM.DIST($S$3:$S$1003,$G3975,$Q3975,FALSE)*WindSpeedStep*$T$3:$T$1003)</f>
        <v>1999.2738943987008</v>
      </c>
      <c r="P3975" s="43">
        <f t="shared" si="250"/>
        <v>1.4495053597846721</v>
      </c>
      <c r="Q3975" s="43">
        <f t="shared" si="251"/>
        <v>1.78951278985762</v>
      </c>
    </row>
    <row r="3976" spans="5:17" x14ac:dyDescent="0.2">
      <c r="E3976" s="16">
        <v>40980.868055555555</v>
      </c>
      <c r="F3976" s="22">
        <v>15.47</v>
      </c>
      <c r="G3976" s="22">
        <v>15.401829894331499</v>
      </c>
      <c r="H3976" s="25">
        <v>0.14544279250161601</v>
      </c>
      <c r="I3976" s="3">
        <f t="shared" si="248"/>
        <v>2000</v>
      </c>
      <c r="J3976" s="3">
        <f t="shared" si="249"/>
        <v>2000</v>
      </c>
      <c r="K3976" s="3">
        <f>MIN(J3976-M3976+N3976,'Power Look Up'!$F$4)</f>
        <v>1994.7885803246234</v>
      </c>
      <c r="M3976" s="51">
        <f t="array" ref="M3976">_xlfn.SUM(_xlfn.NORM.DIST($S$3:$S$1003,$G3976,$P3976,FALSE)*WindSpeedStep*$T$3:$T$1003)</f>
        <v>2001.5276122011958</v>
      </c>
      <c r="N3976" s="51">
        <f t="array" ref="N3976">_xlfn.SUM(_xlfn.NORM.DIST($S$3:$S$1003,$G3976,$Q3976,FALSE)*WindSpeedStep*$T$3:$T$1003)</f>
        <v>1996.3161925258191</v>
      </c>
      <c r="P3976" s="43">
        <f t="shared" si="250"/>
        <v>1.54018298943315</v>
      </c>
      <c r="Q3976" s="43">
        <f t="shared" si="251"/>
        <v>2.2400851494664429</v>
      </c>
    </row>
    <row r="3977" spans="5:17" x14ac:dyDescent="0.2">
      <c r="E3977" s="16">
        <v>40980.875</v>
      </c>
      <c r="F3977" s="22">
        <v>16.75</v>
      </c>
      <c r="G3977" s="22">
        <v>16.728389435339402</v>
      </c>
      <c r="H3977" s="25">
        <v>0.13850746268656716</v>
      </c>
      <c r="I3977" s="3">
        <f t="shared" si="248"/>
        <v>2000</v>
      </c>
      <c r="J3977" s="3">
        <f t="shared" si="249"/>
        <v>2000</v>
      </c>
      <c r="K3977" s="3">
        <f>MIN(J3977-M3977+N3977,'Power Look Up'!$F$4)</f>
        <v>1999.2555441354104</v>
      </c>
      <c r="M3977" s="51">
        <f t="array" ref="M3977">_xlfn.SUM(_xlfn.NORM.DIST($S$3:$S$1003,$G3977,$P3977,FALSE)*WindSpeedStep*$T$3:$T$1003)</f>
        <v>2000.4762779000796</v>
      </c>
      <c r="N3977" s="51">
        <f t="array" ref="N3977">_xlfn.SUM(_xlfn.NORM.DIST($S$3:$S$1003,$G3977,$Q3977,FALSE)*WindSpeedStep*$T$3:$T$1003)</f>
        <v>1999.73182203549</v>
      </c>
      <c r="P3977" s="43">
        <f t="shared" si="250"/>
        <v>1.6728389435339404</v>
      </c>
      <c r="Q3977" s="43">
        <f t="shared" si="251"/>
        <v>2.3170067755216364</v>
      </c>
    </row>
    <row r="3978" spans="5:17" x14ac:dyDescent="0.2">
      <c r="E3978" s="16">
        <v>40980.881944444445</v>
      </c>
      <c r="F3978" s="22">
        <v>17.21</v>
      </c>
      <c r="G3978" s="22">
        <v>17.309417101104987</v>
      </c>
      <c r="H3978" s="25">
        <v>0.14061592097617662</v>
      </c>
      <c r="I3978" s="3">
        <f t="shared" si="248"/>
        <v>2000</v>
      </c>
      <c r="J3978" s="3">
        <f t="shared" si="249"/>
        <v>2000</v>
      </c>
      <c r="K3978" s="3">
        <f>MIN(J3978-M3978+N3978,'Power Look Up'!$F$4)</f>
        <v>1999.5332859587186</v>
      </c>
      <c r="M3978" s="51">
        <f t="array" ref="M3978">_xlfn.SUM(_xlfn.NORM.DIST($S$3:$S$1003,$G3978,$P3978,FALSE)*WindSpeedStep*$T$3:$T$1003)</f>
        <v>2000.2729834250827</v>
      </c>
      <c r="N3978" s="51">
        <f t="array" ref="N3978">_xlfn.SUM(_xlfn.NORM.DIST($S$3:$S$1003,$G3978,$Q3978,FALSE)*WindSpeedStep*$T$3:$T$1003)</f>
        <v>1999.8062693838012</v>
      </c>
      <c r="P3978" s="43">
        <f t="shared" si="250"/>
        <v>1.7309417101104989</v>
      </c>
      <c r="Q3978" s="43">
        <f t="shared" si="251"/>
        <v>2.433979627232659</v>
      </c>
    </row>
    <row r="3979" spans="5:17" x14ac:dyDescent="0.2">
      <c r="E3979" s="16">
        <v>40980.888888888891</v>
      </c>
      <c r="F3979" s="22">
        <v>15.62</v>
      </c>
      <c r="G3979" s="22">
        <v>15.499596404479387</v>
      </c>
      <c r="H3979" s="25">
        <v>0.12740076824583868</v>
      </c>
      <c r="I3979" s="3">
        <f t="shared" si="248"/>
        <v>2000</v>
      </c>
      <c r="J3979" s="3">
        <f t="shared" si="249"/>
        <v>2000</v>
      </c>
      <c r="K3979" s="3">
        <f>MIN(J3979-M3979+N3979,'Power Look Up'!$F$4)</f>
        <v>1998.7206075307024</v>
      </c>
      <c r="M3979" s="51">
        <f t="array" ref="M3979">_xlfn.SUM(_xlfn.NORM.DIST($S$3:$S$1003,$G3979,$P3979,FALSE)*WindSpeedStep*$T$3:$T$1003)</f>
        <v>2001.4127690690482</v>
      </c>
      <c r="N3979" s="51">
        <f t="array" ref="N3979">_xlfn.SUM(_xlfn.NORM.DIST($S$3:$S$1003,$G3979,$Q3979,FALSE)*WindSpeedStep*$T$3:$T$1003)</f>
        <v>2000.1333765997506</v>
      </c>
      <c r="P3979" s="43">
        <f t="shared" si="250"/>
        <v>1.5499596404479388</v>
      </c>
      <c r="Q3979" s="43">
        <f t="shared" si="251"/>
        <v>1.9746604894311128</v>
      </c>
    </row>
    <row r="3980" spans="5:17" x14ac:dyDescent="0.2">
      <c r="E3980" s="16">
        <v>40980.895833333336</v>
      </c>
      <c r="F3980" s="22">
        <v>14.07</v>
      </c>
      <c r="G3980" s="22">
        <v>14.041668678801592</v>
      </c>
      <c r="H3980" s="25">
        <v>0.12508884150675195</v>
      </c>
      <c r="I3980" s="3">
        <f t="shared" si="248"/>
        <v>2000</v>
      </c>
      <c r="J3980" s="3">
        <f t="shared" si="249"/>
        <v>2000</v>
      </c>
      <c r="K3980" s="3">
        <f>MIN(J3980-M3980+N3980,'Power Look Up'!$F$4)</f>
        <v>1993.2965989437284</v>
      </c>
      <c r="M3980" s="51">
        <f t="array" ref="M3980">_xlfn.SUM(_xlfn.NORM.DIST($S$3:$S$1003,$G3980,$P3980,FALSE)*WindSpeedStep*$T$3:$T$1003)</f>
        <v>2003.3783145516049</v>
      </c>
      <c r="N3980" s="51">
        <f t="array" ref="N3980">_xlfn.SUM(_xlfn.NORM.DIST($S$3:$S$1003,$G3980,$Q3980,FALSE)*WindSpeedStep*$T$3:$T$1003)</f>
        <v>1996.6749134953334</v>
      </c>
      <c r="P3980" s="43">
        <f t="shared" si="250"/>
        <v>1.4041668678801593</v>
      </c>
      <c r="Q3980" s="43">
        <f t="shared" si="251"/>
        <v>1.7564560678529355</v>
      </c>
    </row>
    <row r="3981" spans="5:17" x14ac:dyDescent="0.2">
      <c r="E3981" s="16">
        <v>40980.902777777781</v>
      </c>
      <c r="F3981" s="22">
        <v>15.59</v>
      </c>
      <c r="G3981" s="22">
        <v>15.520764961750871</v>
      </c>
      <c r="H3981" s="25">
        <v>0.1205901218729955</v>
      </c>
      <c r="I3981" s="3">
        <f t="shared" si="248"/>
        <v>2000</v>
      </c>
      <c r="J3981" s="3">
        <f t="shared" si="249"/>
        <v>2000</v>
      </c>
      <c r="K3981" s="3">
        <f>MIN(J3981-M3981+N3981,'Power Look Up'!$F$4)</f>
        <v>1999.4255142028348</v>
      </c>
      <c r="M3981" s="51">
        <f t="array" ref="M3981">_xlfn.SUM(_xlfn.NORM.DIST($S$3:$S$1003,$G3981,$P3981,FALSE)*WindSpeedStep*$T$3:$T$1003)</f>
        <v>2001.3887611792484</v>
      </c>
      <c r="N3981" s="51">
        <f t="array" ref="N3981">_xlfn.SUM(_xlfn.NORM.DIST($S$3:$S$1003,$G3981,$Q3981,FALSE)*WindSpeedStep*$T$3:$T$1003)</f>
        <v>2000.8142753820832</v>
      </c>
      <c r="P3981" s="43">
        <f t="shared" si="250"/>
        <v>1.5520764961750873</v>
      </c>
      <c r="Q3981" s="43">
        <f t="shared" si="251"/>
        <v>1.871650938299656</v>
      </c>
    </row>
    <row r="3982" spans="5:17" x14ac:dyDescent="0.2">
      <c r="E3982" s="16">
        <v>40980.909722222219</v>
      </c>
      <c r="F3982" s="22">
        <v>16.04</v>
      </c>
      <c r="G3982" s="22">
        <v>16.082200734946554</v>
      </c>
      <c r="H3982" s="25">
        <v>0.11845386533665836</v>
      </c>
      <c r="I3982" s="3">
        <f t="shared" si="248"/>
        <v>2000</v>
      </c>
      <c r="J3982" s="3">
        <f t="shared" si="249"/>
        <v>2000</v>
      </c>
      <c r="K3982" s="3">
        <f>MIN(J3982-M3982+N3982,'Power Look Up'!$F$4)</f>
        <v>1999.9313938912596</v>
      </c>
      <c r="M3982" s="51">
        <f t="array" ref="M3982">_xlfn.SUM(_xlfn.NORM.DIST($S$3:$S$1003,$G3982,$P3982,FALSE)*WindSpeedStep*$T$3:$T$1003)</f>
        <v>2000.8608887738803</v>
      </c>
      <c r="N3982" s="51">
        <f t="array" ref="N3982">_xlfn.SUM(_xlfn.NORM.DIST($S$3:$S$1003,$G3982,$Q3982,FALSE)*WindSpeedStep*$T$3:$T$1003)</f>
        <v>2000.79228266514</v>
      </c>
      <c r="P3982" s="43">
        <f t="shared" si="250"/>
        <v>1.6082200734946555</v>
      </c>
      <c r="Q3982" s="43">
        <f t="shared" si="251"/>
        <v>1.9049988401744671</v>
      </c>
    </row>
    <row r="3983" spans="5:17" x14ac:dyDescent="0.2">
      <c r="E3983" s="16">
        <v>40980.916666666664</v>
      </c>
      <c r="F3983" s="22">
        <v>16.72</v>
      </c>
      <c r="G3983" s="22">
        <v>16.616462988150971</v>
      </c>
      <c r="H3983" s="25">
        <v>0.14952153110047847</v>
      </c>
      <c r="I3983" s="3">
        <f t="shared" si="248"/>
        <v>2000</v>
      </c>
      <c r="J3983" s="3">
        <f t="shared" si="249"/>
        <v>2000</v>
      </c>
      <c r="K3983" s="3">
        <f>MIN(J3983-M3983+N3983,'Power Look Up'!$F$4)</f>
        <v>1997.8154045210174</v>
      </c>
      <c r="M3983" s="51">
        <f t="array" ref="M3983">_xlfn.SUM(_xlfn.NORM.DIST($S$3:$S$1003,$G3983,$P3983,FALSE)*WindSpeedStep*$T$3:$T$1003)</f>
        <v>2000.5289686401948</v>
      </c>
      <c r="N3983" s="51">
        <f t="array" ref="N3983">_xlfn.SUM(_xlfn.NORM.DIST($S$3:$S$1003,$G3983,$Q3983,FALSE)*WindSpeedStep*$T$3:$T$1003)</f>
        <v>1998.3443731612122</v>
      </c>
      <c r="P3983" s="43">
        <f t="shared" si="250"/>
        <v>1.6616462988150973</v>
      </c>
      <c r="Q3983" s="43">
        <f t="shared" si="251"/>
        <v>2.4845189874627649</v>
      </c>
    </row>
    <row r="3984" spans="5:17" x14ac:dyDescent="0.2">
      <c r="E3984" s="16">
        <v>40980.923611111109</v>
      </c>
      <c r="F3984" s="22">
        <v>16.88</v>
      </c>
      <c r="G3984" s="22">
        <v>16.841312232924206</v>
      </c>
      <c r="H3984" s="25">
        <v>0.10722748815165878</v>
      </c>
      <c r="I3984" s="3">
        <f t="shared" si="248"/>
        <v>2000</v>
      </c>
      <c r="J3984" s="3">
        <f t="shared" si="249"/>
        <v>2000</v>
      </c>
      <c r="K3984" s="3">
        <f>MIN(J3984-M3984+N3984,'Power Look Up'!$F$4)</f>
        <v>2000</v>
      </c>
      <c r="M3984" s="51">
        <f t="array" ref="M3984">_xlfn.SUM(_xlfn.NORM.DIST($S$3:$S$1003,$G3984,$P3984,FALSE)*WindSpeedStep*$T$3:$T$1003)</f>
        <v>2000.4280762861167</v>
      </c>
      <c r="N3984" s="51">
        <f t="array" ref="N3984">_xlfn.SUM(_xlfn.NORM.DIST($S$3:$S$1003,$G3984,$Q3984,FALSE)*WindSpeedStep*$T$3:$T$1003)</f>
        <v>2000.5031517334212</v>
      </c>
      <c r="P3984" s="43">
        <f t="shared" si="250"/>
        <v>1.6841312232924208</v>
      </c>
      <c r="Q3984" s="43">
        <f t="shared" si="251"/>
        <v>1.8058516079142664</v>
      </c>
    </row>
    <row r="3985" spans="5:17" x14ac:dyDescent="0.2">
      <c r="E3985" s="16">
        <v>40980.930555555555</v>
      </c>
      <c r="F3985" s="22">
        <v>16.93</v>
      </c>
      <c r="G3985" s="22">
        <v>16.867516520705426</v>
      </c>
      <c r="H3985" s="25">
        <v>0.12463083284111046</v>
      </c>
      <c r="I3985" s="3">
        <f t="shared" si="248"/>
        <v>2000</v>
      </c>
      <c r="J3985" s="3">
        <f t="shared" si="249"/>
        <v>2000</v>
      </c>
      <c r="K3985" s="3">
        <f>MIN(J3985-M3985+N3985,'Power Look Up'!$F$4)</f>
        <v>2000</v>
      </c>
      <c r="M3985" s="51">
        <f t="array" ref="M3985">_xlfn.SUM(_xlfn.NORM.DIST($S$3:$S$1003,$G3985,$P3985,FALSE)*WindSpeedStep*$T$3:$T$1003)</f>
        <v>2000.4175599229723</v>
      </c>
      <c r="N3985" s="51">
        <f t="array" ref="N3985">_xlfn.SUM(_xlfn.NORM.DIST($S$3:$S$1003,$G3985,$Q3985,FALSE)*WindSpeedStep*$T$3:$T$1003)</f>
        <v>2000.4258820278567</v>
      </c>
      <c r="P3985" s="43">
        <f t="shared" si="250"/>
        <v>1.6867516520705426</v>
      </c>
      <c r="Q3985" s="43">
        <f t="shared" si="251"/>
        <v>2.1022126319367072</v>
      </c>
    </row>
    <row r="3986" spans="5:17" x14ac:dyDescent="0.2">
      <c r="E3986" s="16">
        <v>40980.9375</v>
      </c>
      <c r="F3986" s="22">
        <v>16.79</v>
      </c>
      <c r="G3986" s="22">
        <v>16.789247597517907</v>
      </c>
      <c r="H3986" s="25">
        <v>0.14294222751637881</v>
      </c>
      <c r="I3986" s="3">
        <f t="shared" si="248"/>
        <v>2000</v>
      </c>
      <c r="J3986" s="3">
        <f t="shared" si="249"/>
        <v>2000</v>
      </c>
      <c r="K3986" s="3">
        <f>MIN(J3986-M3986+N3986,'Power Look Up'!$F$4)</f>
        <v>1998.9139454137078</v>
      </c>
      <c r="M3986" s="51">
        <f t="array" ref="M3986">_xlfn.SUM(_xlfn.NORM.DIST($S$3:$S$1003,$G3986,$P3986,FALSE)*WindSpeedStep*$T$3:$T$1003)</f>
        <v>2000.4497074163528</v>
      </c>
      <c r="N3986" s="51">
        <f t="array" ref="N3986">_xlfn.SUM(_xlfn.NORM.DIST($S$3:$S$1003,$G3986,$Q3986,FALSE)*WindSpeedStep*$T$3:$T$1003)</f>
        <v>1999.3636528300606</v>
      </c>
      <c r="P3986" s="43">
        <f t="shared" si="250"/>
        <v>1.6789247597517907</v>
      </c>
      <c r="Q3986" s="43">
        <f t="shared" si="251"/>
        <v>2.3998924499132208</v>
      </c>
    </row>
    <row r="3987" spans="5:17" x14ac:dyDescent="0.2">
      <c r="E3987" s="16">
        <v>40980.944444444445</v>
      </c>
      <c r="F3987" s="22">
        <v>17.47</v>
      </c>
      <c r="G3987" s="22">
        <v>17.498289391044622</v>
      </c>
      <c r="H3987" s="25">
        <v>0.13966800228963938</v>
      </c>
      <c r="I3987" s="3">
        <f t="shared" si="248"/>
        <v>2000</v>
      </c>
      <c r="J3987" s="3">
        <f t="shared" si="249"/>
        <v>2000</v>
      </c>
      <c r="K3987" s="3">
        <f>MIN(J3987-M3987+N3987,'Power Look Up'!$F$4)</f>
        <v>1999.6783555158454</v>
      </c>
      <c r="M3987" s="51">
        <f t="array" ref="M3987">_xlfn.SUM(_xlfn.NORM.DIST($S$3:$S$1003,$G3987,$P3987,FALSE)*WindSpeedStep*$T$3:$T$1003)</f>
        <v>2000.2270215780172</v>
      </c>
      <c r="N3987" s="51">
        <f t="array" ref="N3987">_xlfn.SUM(_xlfn.NORM.DIST($S$3:$S$1003,$G3987,$Q3987,FALSE)*WindSpeedStep*$T$3:$T$1003)</f>
        <v>1999.9053770938626</v>
      </c>
      <c r="P3987" s="43">
        <f t="shared" si="250"/>
        <v>1.7498289391044624</v>
      </c>
      <c r="Q3987" s="43">
        <f t="shared" si="251"/>
        <v>2.4439511227331927</v>
      </c>
    </row>
    <row r="3988" spans="5:17" x14ac:dyDescent="0.2">
      <c r="E3988" s="16">
        <v>40980.958333333336</v>
      </c>
      <c r="F3988" s="22">
        <v>13.99</v>
      </c>
      <c r="G3988" s="22">
        <v>14.133671488806147</v>
      </c>
      <c r="H3988" s="25">
        <v>0.15225160829163686</v>
      </c>
      <c r="I3988" s="3">
        <f t="shared" si="248"/>
        <v>1999.9899999999998</v>
      </c>
      <c r="J3988" s="3">
        <f t="shared" si="249"/>
        <v>2000</v>
      </c>
      <c r="K3988" s="3">
        <f>MIN(J3988-M3988+N3988,'Power Look Up'!$F$4)</f>
        <v>1979.2947757721379</v>
      </c>
      <c r="M3988" s="51">
        <f t="array" ref="M3988">_xlfn.SUM(_xlfn.NORM.DIST($S$3:$S$1003,$G3988,$P3988,FALSE)*WindSpeedStep*$T$3:$T$1003)</f>
        <v>2003.2952384740513</v>
      </c>
      <c r="N3988" s="51">
        <f t="array" ref="N3988">_xlfn.SUM(_xlfn.NORM.DIST($S$3:$S$1003,$G3988,$Q3988,FALSE)*WindSpeedStep*$T$3:$T$1003)</f>
        <v>1982.5900142461892</v>
      </c>
      <c r="P3988" s="43">
        <f t="shared" si="250"/>
        <v>1.4133671488806148</v>
      </c>
      <c r="Q3988" s="43">
        <f t="shared" si="251"/>
        <v>2.1518742152363894</v>
      </c>
    </row>
    <row r="3989" spans="5:17" x14ac:dyDescent="0.2">
      <c r="E3989" s="16">
        <v>40980.965277777781</v>
      </c>
      <c r="F3989" s="22">
        <v>16.64</v>
      </c>
      <c r="G3989" s="22">
        <v>16.640461585925252</v>
      </c>
      <c r="H3989" s="25">
        <v>0.12560096153846154</v>
      </c>
      <c r="I3989" s="3">
        <f t="shared" si="248"/>
        <v>2000</v>
      </c>
      <c r="J3989" s="3">
        <f t="shared" si="249"/>
        <v>2000</v>
      </c>
      <c r="K3989" s="3">
        <f>MIN(J3989-M3989+N3989,'Power Look Up'!$F$4)</f>
        <v>1999.9196811033453</v>
      </c>
      <c r="M3989" s="51">
        <f t="array" ref="M3989">_xlfn.SUM(_xlfn.NORM.DIST($S$3:$S$1003,$G3989,$P3989,FALSE)*WindSpeedStep*$T$3:$T$1003)</f>
        <v>2000.5172386576317</v>
      </c>
      <c r="N3989" s="51">
        <f t="array" ref="N3989">_xlfn.SUM(_xlfn.NORM.DIST($S$3:$S$1003,$G3989,$Q3989,FALSE)*WindSpeedStep*$T$3:$T$1003)</f>
        <v>2000.4369197609769</v>
      </c>
      <c r="P3989" s="43">
        <f t="shared" si="250"/>
        <v>1.6640461585925252</v>
      </c>
      <c r="Q3989" s="43">
        <f t="shared" si="251"/>
        <v>2.0900579756360442</v>
      </c>
    </row>
    <row r="3990" spans="5:17" x14ac:dyDescent="0.2">
      <c r="E3990" s="16">
        <v>40980.972222222219</v>
      </c>
      <c r="F3990" s="22">
        <v>13.9</v>
      </c>
      <c r="G3990" s="22">
        <v>13.93627942929178</v>
      </c>
      <c r="H3990" s="25">
        <v>0.13812949640287769</v>
      </c>
      <c r="I3990" s="3">
        <f t="shared" si="248"/>
        <v>1999.8999999999996</v>
      </c>
      <c r="J3990" s="3">
        <f t="shared" si="249"/>
        <v>1999.9399999999998</v>
      </c>
      <c r="K3990" s="3">
        <f>MIN(J3990-M3990+N3990,'Power Look Up'!$F$4)</f>
        <v>1985.5405103590417</v>
      </c>
      <c r="M3990" s="51">
        <f t="array" ref="M3990">_xlfn.SUM(_xlfn.NORM.DIST($S$3:$S$1003,$G3990,$P3990,FALSE)*WindSpeedStep*$T$3:$T$1003)</f>
        <v>2003.4429243440352</v>
      </c>
      <c r="N3990" s="51">
        <f t="array" ref="N3990">_xlfn.SUM(_xlfn.NORM.DIST($S$3:$S$1003,$G3990,$Q3990,FALSE)*WindSpeedStep*$T$3:$T$1003)</f>
        <v>1989.0434347030771</v>
      </c>
      <c r="P3990" s="43">
        <f t="shared" si="250"/>
        <v>1.393627942929178</v>
      </c>
      <c r="Q3990" s="43">
        <f t="shared" si="251"/>
        <v>1.9250112592978572</v>
      </c>
    </row>
    <row r="3991" spans="5:17" x14ac:dyDescent="0.2">
      <c r="E3991" s="16">
        <v>40980.979166666664</v>
      </c>
      <c r="F3991" s="22">
        <v>12.55</v>
      </c>
      <c r="G3991" s="22">
        <v>12.426984916376528</v>
      </c>
      <c r="H3991" s="25">
        <v>0.10517928286852589</v>
      </c>
      <c r="I3991" s="3">
        <f t="shared" si="248"/>
        <v>1994.0499999999975</v>
      </c>
      <c r="J3991" s="3">
        <f t="shared" si="249"/>
        <v>1992.7299999999975</v>
      </c>
      <c r="K3991" s="3">
        <f>MIN(J3991-M3991+N3991,'Power Look Up'!$F$4)</f>
        <v>1987.6190869535171</v>
      </c>
      <c r="M3991" s="51">
        <f t="array" ref="M3991">_xlfn.SUM(_xlfn.NORM.DIST($S$3:$S$1003,$G3991,$P3991,FALSE)*WindSpeedStep*$T$3:$T$1003)</f>
        <v>1990.1287649994035</v>
      </c>
      <c r="N3991" s="51">
        <f t="array" ref="N3991">_xlfn.SUM(_xlfn.NORM.DIST($S$3:$S$1003,$G3991,$Q3991,FALSE)*WindSpeedStep*$T$3:$T$1003)</f>
        <v>1985.0178519529231</v>
      </c>
      <c r="P3991" s="43">
        <f t="shared" si="250"/>
        <v>1.2426984916376529</v>
      </c>
      <c r="Q3991" s="43">
        <f t="shared" si="251"/>
        <v>1.3070613617224713</v>
      </c>
    </row>
    <row r="3992" spans="5:17" x14ac:dyDescent="0.2">
      <c r="E3992" s="16">
        <v>40980.986111111109</v>
      </c>
      <c r="F3992" s="22">
        <v>12.94</v>
      </c>
      <c r="G3992" s="22">
        <v>12.952532306156463</v>
      </c>
      <c r="H3992" s="25">
        <v>0.14992272024729522</v>
      </c>
      <c r="I3992" s="3">
        <f t="shared" si="248"/>
        <v>1998.3399999999974</v>
      </c>
      <c r="J3992" s="3">
        <f t="shared" si="249"/>
        <v>1998.4499999999975</v>
      </c>
      <c r="K3992" s="3">
        <f>MIN(J3992-M3992+N3992,'Power Look Up'!$F$4)</f>
        <v>1953.4726120099228</v>
      </c>
      <c r="M3992" s="51">
        <f t="array" ref="M3992">_xlfn.SUM(_xlfn.NORM.DIST($S$3:$S$1003,$G3992,$P3992,FALSE)*WindSpeedStep*$T$3:$T$1003)</f>
        <v>1999.8952646644398</v>
      </c>
      <c r="N3992" s="51">
        <f t="array" ref="N3992">_xlfn.SUM(_xlfn.NORM.DIST($S$3:$S$1003,$G3992,$Q3992,FALSE)*WindSpeedStep*$T$3:$T$1003)</f>
        <v>1954.9178766743651</v>
      </c>
      <c r="P3992" s="43">
        <f t="shared" si="250"/>
        <v>1.2952532306156463</v>
      </c>
      <c r="Q3992" s="43">
        <f t="shared" si="251"/>
        <v>1.9418788774299491</v>
      </c>
    </row>
    <row r="3993" spans="5:17" x14ac:dyDescent="0.2">
      <c r="E3993" s="16">
        <v>40980.993055555555</v>
      </c>
      <c r="F3993" s="22">
        <v>13</v>
      </c>
      <c r="G3993" s="22">
        <v>12.954180836525584</v>
      </c>
      <c r="H3993" s="25">
        <v>0.12000000000000001</v>
      </c>
      <c r="I3993" s="3">
        <f t="shared" si="248"/>
        <v>1998.9999999999975</v>
      </c>
      <c r="J3993" s="3">
        <f t="shared" si="249"/>
        <v>1998.4499999999975</v>
      </c>
      <c r="K3993" s="3">
        <f>MIN(J3993-M3993+N3993,'Power Look Up'!$F$4)</f>
        <v>1984.0861214137788</v>
      </c>
      <c r="M3993" s="51">
        <f t="array" ref="M3993">_xlfn.SUM(_xlfn.NORM.DIST($S$3:$S$1003,$G3993,$P3993,FALSE)*WindSpeedStep*$T$3:$T$1003)</f>
        <v>1999.9129310826575</v>
      </c>
      <c r="N3993" s="51">
        <f t="array" ref="N3993">_xlfn.SUM(_xlfn.NORM.DIST($S$3:$S$1003,$G3993,$Q3993,FALSE)*WindSpeedStep*$T$3:$T$1003)</f>
        <v>1985.5490524964387</v>
      </c>
      <c r="P3993" s="43">
        <f t="shared" si="250"/>
        <v>1.2954180836525584</v>
      </c>
      <c r="Q3993" s="43">
        <f t="shared" si="251"/>
        <v>1.5545017003830701</v>
      </c>
    </row>
    <row r="3994" spans="5:17" x14ac:dyDescent="0.2">
      <c r="E3994" s="16">
        <v>40981</v>
      </c>
      <c r="F3994" s="22">
        <v>12.24</v>
      </c>
      <c r="G3994" s="22">
        <v>12.324939815888877</v>
      </c>
      <c r="H3994" s="25">
        <v>0.15441176470588233</v>
      </c>
      <c r="I3994" s="3">
        <f t="shared" si="248"/>
        <v>1990.6399999999976</v>
      </c>
      <c r="J3994" s="3">
        <f t="shared" si="249"/>
        <v>1991.5199999999977</v>
      </c>
      <c r="K3994" s="3">
        <f>MIN(J3994-M3994+N3994,'Power Look Up'!$F$4)</f>
        <v>1920.9110473106882</v>
      </c>
      <c r="M3994" s="51">
        <f t="array" ref="M3994">_xlfn.SUM(_xlfn.NORM.DIST($S$3:$S$1003,$G3994,$P3994,FALSE)*WindSpeedStep*$T$3:$T$1003)</f>
        <v>1986.9698909848789</v>
      </c>
      <c r="N3994" s="51">
        <f t="array" ref="N3994">_xlfn.SUM(_xlfn.NORM.DIST($S$3:$S$1003,$G3994,$Q3994,FALSE)*WindSpeedStep*$T$3:$T$1003)</f>
        <v>1916.3609382955694</v>
      </c>
      <c r="P3994" s="43">
        <f t="shared" si="250"/>
        <v>1.2324939815888878</v>
      </c>
      <c r="Q3994" s="43">
        <f t="shared" si="251"/>
        <v>1.903115706865194</v>
      </c>
    </row>
    <row r="3995" spans="5:17" x14ac:dyDescent="0.2">
      <c r="E3995" s="16">
        <v>40981.006944444445</v>
      </c>
      <c r="F3995" s="22">
        <v>11.41</v>
      </c>
      <c r="G3995" s="22">
        <v>11.508235008322739</v>
      </c>
      <c r="H3995" s="25">
        <v>0.12708150744960561</v>
      </c>
      <c r="I3995" s="3">
        <f t="shared" si="248"/>
        <v>1938.4399999999832</v>
      </c>
      <c r="J3995" s="3">
        <f t="shared" si="249"/>
        <v>1946.8399999999831</v>
      </c>
      <c r="K3995" s="3">
        <f>MIN(J3995-M3995+N3995,'Power Look Up'!$F$4)</f>
        <v>1900.6513835002852</v>
      </c>
      <c r="M3995" s="51">
        <f t="array" ref="M3995">_xlfn.SUM(_xlfn.NORM.DIST($S$3:$S$1003,$G3995,$P3995,FALSE)*WindSpeedStep*$T$3:$T$1003)</f>
        <v>1935.8869737395407</v>
      </c>
      <c r="N3995" s="51">
        <f t="array" ref="N3995">_xlfn.SUM(_xlfn.NORM.DIST($S$3:$S$1003,$G3995,$Q3995,FALSE)*WindSpeedStep*$T$3:$T$1003)</f>
        <v>1889.6983572398428</v>
      </c>
      <c r="P3995" s="43">
        <f t="shared" si="250"/>
        <v>1.150823500832274</v>
      </c>
      <c r="Q3995" s="43">
        <f t="shared" si="251"/>
        <v>1.4624838529419784</v>
      </c>
    </row>
    <row r="3996" spans="5:17" x14ac:dyDescent="0.2">
      <c r="E3996" s="16">
        <v>40981.013888888891</v>
      </c>
      <c r="F3996" s="22">
        <v>12.15</v>
      </c>
      <c r="G3996" s="22">
        <v>12.134613256474198</v>
      </c>
      <c r="H3996" s="25">
        <v>0.16954732510288065</v>
      </c>
      <c r="I3996" s="3">
        <f t="shared" si="248"/>
        <v>1989.6499999999976</v>
      </c>
      <c r="J3996" s="3">
        <f t="shared" si="249"/>
        <v>1989.4299999999976</v>
      </c>
      <c r="K3996" s="3">
        <f>MIN(J3996-M3996+N3996,'Power Look Up'!$F$4)</f>
        <v>1889.1264943715964</v>
      </c>
      <c r="M3996" s="51">
        <f t="array" ref="M3996">_xlfn.SUM(_xlfn.NORM.DIST($S$3:$S$1003,$G3996,$P3996,FALSE)*WindSpeedStep*$T$3:$T$1003)</f>
        <v>1979.567205250306</v>
      </c>
      <c r="N3996" s="51">
        <f t="array" ref="N3996">_xlfn.SUM(_xlfn.NORM.DIST($S$3:$S$1003,$G3996,$Q3996,FALSE)*WindSpeedStep*$T$3:$T$1003)</f>
        <v>1879.2636996219048</v>
      </c>
      <c r="P3996" s="43">
        <f t="shared" si="250"/>
        <v>1.2134613256474198</v>
      </c>
      <c r="Q3996" s="43">
        <f t="shared" si="251"/>
        <v>2.057391218793156</v>
      </c>
    </row>
    <row r="3997" spans="5:17" x14ac:dyDescent="0.2">
      <c r="E3997" s="16">
        <v>40981.020833333336</v>
      </c>
      <c r="F3997" s="22">
        <v>13.02</v>
      </c>
      <c r="G3997" s="22">
        <v>12.897925431302097</v>
      </c>
      <c r="H3997" s="25">
        <v>0.15975422427035332</v>
      </c>
      <c r="I3997" s="3">
        <f t="shared" si="248"/>
        <v>1999.0199999999998</v>
      </c>
      <c r="J3997" s="3">
        <f t="shared" si="249"/>
        <v>1997.8999999999974</v>
      </c>
      <c r="K3997" s="3">
        <f>MIN(J3997-M3997+N3997,'Power Look Up'!$F$4)</f>
        <v>1939.3257538356306</v>
      </c>
      <c r="M3997" s="51">
        <f t="array" ref="M3997">_xlfn.SUM(_xlfn.NORM.DIST($S$3:$S$1003,$G3997,$P3997,FALSE)*WindSpeedStep*$T$3:$T$1003)</f>
        <v>1999.2737997122458</v>
      </c>
      <c r="N3997" s="51">
        <f t="array" ref="N3997">_xlfn.SUM(_xlfn.NORM.DIST($S$3:$S$1003,$G3997,$Q3997,FALSE)*WindSpeedStep*$T$3:$T$1003)</f>
        <v>1940.6995535478791</v>
      </c>
      <c r="P3997" s="43">
        <f t="shared" si="250"/>
        <v>1.2897925431302097</v>
      </c>
      <c r="Q3997" s="43">
        <f t="shared" si="251"/>
        <v>2.0604980719745289</v>
      </c>
    </row>
    <row r="3998" spans="5:17" x14ac:dyDescent="0.2">
      <c r="E3998" s="16">
        <v>40981.027777777781</v>
      </c>
      <c r="F3998" s="22">
        <v>13.9</v>
      </c>
      <c r="G3998" s="22">
        <v>13.898310212250076</v>
      </c>
      <c r="H3998" s="25">
        <v>0.13669064748201437</v>
      </c>
      <c r="I3998" s="3">
        <f t="shared" si="248"/>
        <v>1999.8999999999996</v>
      </c>
      <c r="J3998" s="3">
        <f t="shared" si="249"/>
        <v>1999.8999999999996</v>
      </c>
      <c r="K3998" s="3">
        <f>MIN(J3998-M3998+N3998,'Power Look Up'!$F$4)</f>
        <v>1985.8869196962776</v>
      </c>
      <c r="M3998" s="51">
        <f t="array" ref="M3998">_xlfn.SUM(_xlfn.NORM.DIST($S$3:$S$1003,$G3998,$P3998,FALSE)*WindSpeedStep*$T$3:$T$1003)</f>
        <v>2003.4564773006864</v>
      </c>
      <c r="N3998" s="51">
        <f t="array" ref="N3998">_xlfn.SUM(_xlfn.NORM.DIST($S$3:$S$1003,$G3998,$Q3998,FALSE)*WindSpeedStep*$T$3:$T$1003)</f>
        <v>1989.4433969969643</v>
      </c>
      <c r="P3998" s="43">
        <f t="shared" si="250"/>
        <v>1.3898310212250076</v>
      </c>
      <c r="Q3998" s="43">
        <f t="shared" si="251"/>
        <v>1.8997690218183554</v>
      </c>
    </row>
    <row r="3999" spans="5:17" x14ac:dyDescent="0.2">
      <c r="E3999" s="16">
        <v>40981.034722222219</v>
      </c>
      <c r="F3999" s="22">
        <v>12.62</v>
      </c>
      <c r="G3999" s="22">
        <v>12.637820047917064</v>
      </c>
      <c r="H3999" s="25">
        <v>0.19968304278922347</v>
      </c>
      <c r="I3999" s="3">
        <f t="shared" si="248"/>
        <v>1994.8199999999974</v>
      </c>
      <c r="J3999" s="3">
        <f t="shared" si="249"/>
        <v>1995.0399999999975</v>
      </c>
      <c r="K3999" s="3">
        <f>MIN(J3999-M3999+N3999,'Power Look Up'!$F$4)</f>
        <v>1870.5857174977182</v>
      </c>
      <c r="M3999" s="51">
        <f t="array" ref="M3999">_xlfn.SUM(_xlfn.NORM.DIST($S$3:$S$1003,$G3999,$P3999,FALSE)*WindSpeedStep*$T$3:$T$1003)</f>
        <v>1995.1851119204537</v>
      </c>
      <c r="N3999" s="51">
        <f t="array" ref="N3999">_xlfn.SUM(_xlfn.NORM.DIST($S$3:$S$1003,$G3999,$Q3999,FALSE)*WindSpeedStep*$T$3:$T$1003)</f>
        <v>1870.7308294181744</v>
      </c>
      <c r="P3999" s="43">
        <f t="shared" si="250"/>
        <v>1.2637820047917065</v>
      </c>
      <c r="Q3999" s="43">
        <f t="shared" si="251"/>
        <v>2.5235583613907293</v>
      </c>
    </row>
    <row r="4000" spans="5:17" x14ac:dyDescent="0.2">
      <c r="E4000" s="16">
        <v>40981.041666666664</v>
      </c>
      <c r="F4000" s="22">
        <v>13.23</v>
      </c>
      <c r="G4000" s="22">
        <v>13.138148873359642</v>
      </c>
      <c r="H4000" s="25">
        <v>0.13907785336356765</v>
      </c>
      <c r="I4000" s="3">
        <f t="shared" si="248"/>
        <v>1999.2299999999998</v>
      </c>
      <c r="J4000" s="3">
        <f t="shared" si="249"/>
        <v>1999.1399999999999</v>
      </c>
      <c r="K4000" s="3">
        <f>MIN(J4000-M4000+N4000,'Power Look Up'!$F$4)</f>
        <v>1970.4082177167702</v>
      </c>
      <c r="M4000" s="51">
        <f t="array" ref="M4000">_xlfn.SUM(_xlfn.NORM.DIST($S$3:$S$1003,$G4000,$P4000,FALSE)*WindSpeedStep*$T$3:$T$1003)</f>
        <v>2001.5259890762443</v>
      </c>
      <c r="N4000" s="51">
        <f t="array" ref="N4000">_xlfn.SUM(_xlfn.NORM.DIST($S$3:$S$1003,$G4000,$Q4000,FALSE)*WindSpeedStep*$T$3:$T$1003)</f>
        <v>1972.7942067930146</v>
      </c>
      <c r="P4000" s="43">
        <f t="shared" si="250"/>
        <v>1.3138148873359643</v>
      </c>
      <c r="Q4000" s="43">
        <f t="shared" si="251"/>
        <v>1.8272255424778339</v>
      </c>
    </row>
    <row r="4001" spans="5:17" x14ac:dyDescent="0.2">
      <c r="E4001" s="16">
        <v>40981.048611111109</v>
      </c>
      <c r="F4001" s="22">
        <v>13.2</v>
      </c>
      <c r="G4001" s="22">
        <v>13.11140241010691</v>
      </c>
      <c r="H4001" s="25">
        <v>0.12954545454545455</v>
      </c>
      <c r="I4001" s="3">
        <f t="shared" si="248"/>
        <v>1999.1999999999998</v>
      </c>
      <c r="J4001" s="3">
        <f t="shared" si="249"/>
        <v>1999.1099999999997</v>
      </c>
      <c r="K4001" s="3">
        <f>MIN(J4001-M4001+N4001,'Power Look Up'!$F$4)</f>
        <v>1978.7312418070853</v>
      </c>
      <c r="M4001" s="51">
        <f t="array" ref="M4001">_xlfn.SUM(_xlfn.NORM.DIST($S$3:$S$1003,$G4001,$P4001,FALSE)*WindSpeedStep*$T$3:$T$1003)</f>
        <v>2001.3321787321443</v>
      </c>
      <c r="N4001" s="51">
        <f t="array" ref="N4001">_xlfn.SUM(_xlfn.NORM.DIST($S$3:$S$1003,$G4001,$Q4001,FALSE)*WindSpeedStep*$T$3:$T$1003)</f>
        <v>1980.9534205392299</v>
      </c>
      <c r="P4001" s="43">
        <f t="shared" si="250"/>
        <v>1.3111402410106912</v>
      </c>
      <c r="Q4001" s="43">
        <f t="shared" si="251"/>
        <v>1.698522584945668</v>
      </c>
    </row>
    <row r="4002" spans="5:17" x14ac:dyDescent="0.2">
      <c r="E4002" s="16">
        <v>40981.055555555555</v>
      </c>
      <c r="F4002" s="22">
        <v>13.01</v>
      </c>
      <c r="G4002" s="22">
        <v>13.064927976964691</v>
      </c>
      <c r="H4002" s="25">
        <v>0.13528055342044581</v>
      </c>
      <c r="I4002" s="3">
        <f t="shared" si="248"/>
        <v>1999.0099999999998</v>
      </c>
      <c r="J4002" s="3">
        <f t="shared" si="249"/>
        <v>1999.0599999999997</v>
      </c>
      <c r="K4002" s="3">
        <f>MIN(J4002-M4002+N4002,'Power Look Up'!$F$4)</f>
        <v>1972.5073781128947</v>
      </c>
      <c r="M4002" s="51">
        <f t="array" ref="M4002">_xlfn.SUM(_xlfn.NORM.DIST($S$3:$S$1003,$G4002,$P4002,FALSE)*WindSpeedStep*$T$3:$T$1003)</f>
        <v>2000.9643489507405</v>
      </c>
      <c r="N4002" s="51">
        <f t="array" ref="N4002">_xlfn.SUM(_xlfn.NORM.DIST($S$3:$S$1003,$G4002,$Q4002,FALSE)*WindSpeedStep*$T$3:$T$1003)</f>
        <v>1974.4117270636355</v>
      </c>
      <c r="P4002" s="43">
        <f t="shared" si="250"/>
        <v>1.3064927976964693</v>
      </c>
      <c r="Q4002" s="43">
        <f t="shared" si="251"/>
        <v>1.7674306871220491</v>
      </c>
    </row>
    <row r="4003" spans="5:17" x14ac:dyDescent="0.2">
      <c r="E4003" s="16">
        <v>40981.0625</v>
      </c>
      <c r="F4003" s="22">
        <v>11.68</v>
      </c>
      <c r="G4003" s="22">
        <v>11.757215194419382</v>
      </c>
      <c r="H4003" s="25">
        <v>0.16267123287671231</v>
      </c>
      <c r="I4003" s="3">
        <f t="shared" si="248"/>
        <v>1961.1199999999828</v>
      </c>
      <c r="J4003" s="3">
        <f t="shared" si="249"/>
        <v>1967.8399999999826</v>
      </c>
      <c r="K4003" s="3">
        <f>MIN(J4003-M4003+N4003,'Power Look Up'!$F$4)</f>
        <v>1866.4411542326957</v>
      </c>
      <c r="M4003" s="51">
        <f t="array" ref="M4003">_xlfn.SUM(_xlfn.NORM.DIST($S$3:$S$1003,$G4003,$P4003,FALSE)*WindSpeedStep*$T$3:$T$1003)</f>
        <v>1957.4633629237153</v>
      </c>
      <c r="N4003" s="51">
        <f t="array" ref="N4003">_xlfn.SUM(_xlfn.NORM.DIST($S$3:$S$1003,$G4003,$Q4003,FALSE)*WindSpeedStep*$T$3:$T$1003)</f>
        <v>1856.0645171564283</v>
      </c>
      <c r="P4003" s="43">
        <f t="shared" si="250"/>
        <v>1.1757215194419384</v>
      </c>
      <c r="Q4003" s="43">
        <f t="shared" si="251"/>
        <v>1.9125606908730157</v>
      </c>
    </row>
    <row r="4004" spans="5:17" x14ac:dyDescent="0.2">
      <c r="E4004" s="16">
        <v>40981.069444444445</v>
      </c>
      <c r="F4004" s="22">
        <v>13.37</v>
      </c>
      <c r="G4004" s="22">
        <v>13.316262953167952</v>
      </c>
      <c r="H4004" s="25">
        <v>0.11219147344801796</v>
      </c>
      <c r="I4004" s="3">
        <f t="shared" si="248"/>
        <v>1999.3699999999997</v>
      </c>
      <c r="J4004" s="3">
        <f t="shared" si="249"/>
        <v>1999.3199999999997</v>
      </c>
      <c r="K4004" s="3">
        <f>MIN(J4004-M4004+N4004,'Power Look Up'!$F$4)</f>
        <v>1993.6891829640135</v>
      </c>
      <c r="M4004" s="51">
        <f t="array" ref="M4004">_xlfn.SUM(_xlfn.NORM.DIST($S$3:$S$1003,$G4004,$P4004,FALSE)*WindSpeedStep*$T$3:$T$1003)</f>
        <v>2002.5245169329762</v>
      </c>
      <c r="N4004" s="51">
        <f t="array" ref="N4004">_xlfn.SUM(_xlfn.NORM.DIST($S$3:$S$1003,$G4004,$Q4004,FALSE)*WindSpeedStep*$T$3:$T$1003)</f>
        <v>1996.89369989699</v>
      </c>
      <c r="P4004" s="43">
        <f t="shared" si="250"/>
        <v>1.3316262953167952</v>
      </c>
      <c r="Q4004" s="43">
        <f t="shared" si="251"/>
        <v>1.4939711615371674</v>
      </c>
    </row>
    <row r="4005" spans="5:17" x14ac:dyDescent="0.2">
      <c r="E4005" s="16">
        <v>40981.076388888891</v>
      </c>
      <c r="F4005" s="22">
        <v>13.02</v>
      </c>
      <c r="G4005" s="22">
        <v>12.989644225616317</v>
      </c>
      <c r="H4005" s="25">
        <v>0.15975422427035332</v>
      </c>
      <c r="I4005" s="3">
        <f t="shared" si="248"/>
        <v>1999.0199999999998</v>
      </c>
      <c r="J4005" s="3">
        <f t="shared" si="249"/>
        <v>1998.8899999999974</v>
      </c>
      <c r="K4005" s="3">
        <f>MIN(J4005-M4005+N4005,'Power Look Up'!$F$4)</f>
        <v>1943.3316380617662</v>
      </c>
      <c r="M4005" s="51">
        <f t="array" ref="M4005">_xlfn.SUM(_xlfn.NORM.DIST($S$3:$S$1003,$G4005,$P4005,FALSE)*WindSpeedStep*$T$3:$T$1003)</f>
        <v>2000.27811921375</v>
      </c>
      <c r="N4005" s="51">
        <f t="array" ref="N4005">_xlfn.SUM(_xlfn.NORM.DIST($S$3:$S$1003,$G4005,$Q4005,FALSE)*WindSpeedStep*$T$3:$T$1003)</f>
        <v>1944.7197572755188</v>
      </c>
      <c r="P4005" s="43">
        <f t="shared" si="250"/>
        <v>1.2989644225616317</v>
      </c>
      <c r="Q4005" s="43">
        <f t="shared" si="251"/>
        <v>2.0751505368112091</v>
      </c>
    </row>
    <row r="4006" spans="5:17" x14ac:dyDescent="0.2">
      <c r="E4006" s="16">
        <v>40981.083333333336</v>
      </c>
      <c r="F4006" s="22">
        <v>15.16</v>
      </c>
      <c r="G4006" s="22">
        <v>15.095904700400002</v>
      </c>
      <c r="H4006" s="25">
        <v>0.13786279683377309</v>
      </c>
      <c r="I4006" s="3">
        <f t="shared" si="248"/>
        <v>2000</v>
      </c>
      <c r="J4006" s="3">
        <f t="shared" si="249"/>
        <v>2000</v>
      </c>
      <c r="K4006" s="3">
        <f>MIN(J4006-M4006+N4006,'Power Look Up'!$F$4)</f>
        <v>1995.4123519997167</v>
      </c>
      <c r="M4006" s="51">
        <f t="array" ref="M4006">_xlfn.SUM(_xlfn.NORM.DIST($S$3:$S$1003,$G4006,$P4006,FALSE)*WindSpeedStep*$T$3:$T$1003)</f>
        <v>2001.9274074667601</v>
      </c>
      <c r="N4006" s="51">
        <f t="array" ref="N4006">_xlfn.SUM(_xlfn.NORM.DIST($S$3:$S$1003,$G4006,$Q4006,FALSE)*WindSpeedStep*$T$3:$T$1003)</f>
        <v>1997.3397594664768</v>
      </c>
      <c r="P4006" s="43">
        <f t="shared" si="250"/>
        <v>1.5095904700400002</v>
      </c>
      <c r="Q4006" s="43">
        <f t="shared" si="251"/>
        <v>2.0811636427332458</v>
      </c>
    </row>
    <row r="4007" spans="5:17" x14ac:dyDescent="0.2">
      <c r="E4007" s="16">
        <v>40981.090277777781</v>
      </c>
      <c r="F4007" s="22">
        <v>14.08</v>
      </c>
      <c r="G4007" s="22">
        <v>14.062992360570608</v>
      </c>
      <c r="H4007" s="25">
        <v>0.16974431818181818</v>
      </c>
      <c r="I4007" s="3">
        <f t="shared" si="248"/>
        <v>2000</v>
      </c>
      <c r="J4007" s="3">
        <f t="shared" si="249"/>
        <v>2000</v>
      </c>
      <c r="K4007" s="3">
        <f>MIN(J4007-M4007+N4007,'Power Look Up'!$F$4)</f>
        <v>1964.0893331148402</v>
      </c>
      <c r="M4007" s="51">
        <f t="array" ref="M4007">_xlfn.SUM(_xlfn.NORM.DIST($S$3:$S$1003,$G4007,$P4007,FALSE)*WindSpeedStep*$T$3:$T$1003)</f>
        <v>2003.3610327219715</v>
      </c>
      <c r="N4007" s="51">
        <f t="array" ref="N4007">_xlfn.SUM(_xlfn.NORM.DIST($S$3:$S$1003,$G4007,$Q4007,FALSE)*WindSpeedStep*$T$3:$T$1003)</f>
        <v>1967.4503658368117</v>
      </c>
      <c r="P4007" s="43">
        <f t="shared" si="250"/>
        <v>1.4062992360570608</v>
      </c>
      <c r="Q4007" s="43">
        <f t="shared" si="251"/>
        <v>2.3871130498411754</v>
      </c>
    </row>
    <row r="4008" spans="5:17" x14ac:dyDescent="0.2">
      <c r="E4008" s="16">
        <v>40981.097222222219</v>
      </c>
      <c r="F4008" s="22">
        <v>13.42</v>
      </c>
      <c r="G4008" s="22">
        <v>13.450534368916937</v>
      </c>
      <c r="H4008" s="25">
        <v>0.15797317436661701</v>
      </c>
      <c r="I4008" s="3">
        <f t="shared" si="248"/>
        <v>1999.4199999999998</v>
      </c>
      <c r="J4008" s="3">
        <f t="shared" si="249"/>
        <v>1999.4499999999998</v>
      </c>
      <c r="K4008" s="3">
        <f>MIN(J4008-M4008+N4008,'Power Look Up'!$F$4)</f>
        <v>1959.4870232594189</v>
      </c>
      <c r="M4008" s="51">
        <f t="array" ref="M4008">_xlfn.SUM(_xlfn.NORM.DIST($S$3:$S$1003,$G4008,$P4008,FALSE)*WindSpeedStep*$T$3:$T$1003)</f>
        <v>2002.998001868961</v>
      </c>
      <c r="N4008" s="51">
        <f t="array" ref="N4008">_xlfn.SUM(_xlfn.NORM.DIST($S$3:$S$1003,$G4008,$Q4008,FALSE)*WindSpeedStep*$T$3:$T$1003)</f>
        <v>1963.0350251283801</v>
      </c>
      <c r="P4008" s="43">
        <f t="shared" si="250"/>
        <v>1.3450534368916938</v>
      </c>
      <c r="Q4008" s="43">
        <f t="shared" si="251"/>
        <v>2.1248236111850902</v>
      </c>
    </row>
    <row r="4009" spans="5:17" x14ac:dyDescent="0.2">
      <c r="E4009" s="16">
        <v>40981.104166666664</v>
      </c>
      <c r="F4009" s="22">
        <v>15.62</v>
      </c>
      <c r="G4009" s="22">
        <v>15.804696053670389</v>
      </c>
      <c r="H4009" s="25">
        <v>0.18309859154929578</v>
      </c>
      <c r="I4009" s="3">
        <f t="shared" si="248"/>
        <v>2000</v>
      </c>
      <c r="J4009" s="3">
        <f t="shared" si="249"/>
        <v>2000</v>
      </c>
      <c r="K4009" s="3">
        <f>MIN(J4009-M4009+N4009,'Power Look Up'!$F$4)</f>
        <v>1982.0708265038088</v>
      </c>
      <c r="M4009" s="51">
        <f t="array" ref="M4009">_xlfn.SUM(_xlfn.NORM.DIST($S$3:$S$1003,$G4009,$P4009,FALSE)*WindSpeedStep*$T$3:$T$1003)</f>
        <v>2001.0961608571104</v>
      </c>
      <c r="N4009" s="51">
        <f t="array" ref="N4009">_xlfn.SUM(_xlfn.NORM.DIST($S$3:$S$1003,$G4009,$Q4009,FALSE)*WindSpeedStep*$T$3:$T$1003)</f>
        <v>1983.1669873609192</v>
      </c>
      <c r="P4009" s="43">
        <f t="shared" si="250"/>
        <v>1.5804696053670391</v>
      </c>
      <c r="Q4009" s="43">
        <f t="shared" si="251"/>
        <v>2.8938175872917613</v>
      </c>
    </row>
    <row r="4010" spans="5:17" x14ac:dyDescent="0.2">
      <c r="E4010" s="16">
        <v>40981.111111111109</v>
      </c>
      <c r="F4010" s="22">
        <v>17.489999999999998</v>
      </c>
      <c r="G4010" s="22">
        <v>17.512171571000788</v>
      </c>
      <c r="H4010" s="25">
        <v>0.15437392795883365</v>
      </c>
      <c r="I4010" s="3">
        <f t="shared" si="248"/>
        <v>2000</v>
      </c>
      <c r="J4010" s="3">
        <f t="shared" si="249"/>
        <v>2000</v>
      </c>
      <c r="K4010" s="3">
        <f>MIN(J4010-M4010+N4010,'Power Look Up'!$F$4)</f>
        <v>1998.5270385556025</v>
      </c>
      <c r="M4010" s="51">
        <f t="array" ref="M4010">_xlfn.SUM(_xlfn.NORM.DIST($S$3:$S$1003,$G4010,$P4010,FALSE)*WindSpeedStep*$T$3:$T$1003)</f>
        <v>2000.2239539324376</v>
      </c>
      <c r="N4010" s="51">
        <f t="array" ref="N4010">_xlfn.SUM(_xlfn.NORM.DIST($S$3:$S$1003,$G4010,$Q4010,FALSE)*WindSpeedStep*$T$3:$T$1003)</f>
        <v>1998.7509924880401</v>
      </c>
      <c r="P4010" s="43">
        <f t="shared" si="250"/>
        <v>1.751217157100079</v>
      </c>
      <c r="Q4010" s="43">
        <f t="shared" si="251"/>
        <v>2.7034227125044104</v>
      </c>
    </row>
    <row r="4011" spans="5:17" x14ac:dyDescent="0.2">
      <c r="E4011" s="16">
        <v>40981.118055555555</v>
      </c>
      <c r="F4011" s="22">
        <v>18.47</v>
      </c>
      <c r="G4011" s="22">
        <v>18.373312374104128</v>
      </c>
      <c r="H4011" s="25">
        <v>0.14510016242555498</v>
      </c>
      <c r="I4011" s="3">
        <f t="shared" si="248"/>
        <v>2000</v>
      </c>
      <c r="J4011" s="3">
        <f t="shared" si="249"/>
        <v>2000</v>
      </c>
      <c r="K4011" s="3">
        <f>MIN(J4011-M4011+N4011,'Power Look Up'!$F$4)</f>
        <v>1999.7358894334741</v>
      </c>
      <c r="M4011" s="51">
        <f t="array" ref="M4011">_xlfn.SUM(_xlfn.NORM.DIST($S$3:$S$1003,$G4011,$P4011,FALSE)*WindSpeedStep*$T$3:$T$1003)</f>
        <v>2000.0952775246185</v>
      </c>
      <c r="N4011" s="51">
        <f t="array" ref="N4011">_xlfn.SUM(_xlfn.NORM.DIST($S$3:$S$1003,$G4011,$Q4011,FALSE)*WindSpeedStep*$T$3:$T$1003)</f>
        <v>1999.8311669580926</v>
      </c>
      <c r="P4011" s="43">
        <f t="shared" si="250"/>
        <v>1.8373312374104129</v>
      </c>
      <c r="Q4011" s="43">
        <f t="shared" si="251"/>
        <v>2.6659706097779683</v>
      </c>
    </row>
    <row r="4012" spans="5:17" x14ac:dyDescent="0.2">
      <c r="E4012" s="16">
        <v>40981.125</v>
      </c>
      <c r="F4012" s="22">
        <v>16.670000000000002</v>
      </c>
      <c r="G4012" s="22">
        <v>16.669876769284247</v>
      </c>
      <c r="H4012" s="25">
        <v>0.12417516496700658</v>
      </c>
      <c r="I4012" s="3">
        <f t="shared" si="248"/>
        <v>2000</v>
      </c>
      <c r="J4012" s="3">
        <f t="shared" si="249"/>
        <v>2000</v>
      </c>
      <c r="K4012" s="3">
        <f>MIN(J4012-M4012+N4012,'Power Look Up'!$F$4)</f>
        <v>1999.9707333268182</v>
      </c>
      <c r="M4012" s="51">
        <f t="array" ref="M4012">_xlfn.SUM(_xlfn.NORM.DIST($S$3:$S$1003,$G4012,$P4012,FALSE)*WindSpeedStep*$T$3:$T$1003)</f>
        <v>2000.5031875571758</v>
      </c>
      <c r="N4012" s="51">
        <f t="array" ref="N4012">_xlfn.SUM(_xlfn.NORM.DIST($S$3:$S$1003,$G4012,$Q4012,FALSE)*WindSpeedStep*$T$3:$T$1003)</f>
        <v>2000.473920883994</v>
      </c>
      <c r="P4012" s="43">
        <f t="shared" si="250"/>
        <v>1.6669876769284249</v>
      </c>
      <c r="Q4012" s="43">
        <f t="shared" si="251"/>
        <v>2.0699846978055421</v>
      </c>
    </row>
    <row r="4013" spans="5:17" x14ac:dyDescent="0.2">
      <c r="E4013" s="16">
        <v>40981.131944444445</v>
      </c>
      <c r="F4013" s="22">
        <v>16.07</v>
      </c>
      <c r="G4013" s="22">
        <v>16.01341895390609</v>
      </c>
      <c r="H4013" s="25">
        <v>0.1524579962663348</v>
      </c>
      <c r="I4013" s="3">
        <f t="shared" si="248"/>
        <v>2000</v>
      </c>
      <c r="J4013" s="3">
        <f t="shared" si="249"/>
        <v>2000</v>
      </c>
      <c r="K4013" s="3">
        <f>MIN(J4013-M4013+N4013,'Power Look Up'!$F$4)</f>
        <v>1995.5623042545546</v>
      </c>
      <c r="M4013" s="51">
        <f t="array" ref="M4013">_xlfn.SUM(_xlfn.NORM.DIST($S$3:$S$1003,$G4013,$P4013,FALSE)*WindSpeedStep*$T$3:$T$1003)</f>
        <v>2000.9147824797303</v>
      </c>
      <c r="N4013" s="51">
        <f t="array" ref="N4013">_xlfn.SUM(_xlfn.NORM.DIST($S$3:$S$1003,$G4013,$Q4013,FALSE)*WindSpeedStep*$T$3:$T$1003)</f>
        <v>1996.477086734285</v>
      </c>
      <c r="P4013" s="43">
        <f t="shared" si="250"/>
        <v>1.6013418953906091</v>
      </c>
      <c r="Q4013" s="43">
        <f t="shared" si="251"/>
        <v>2.4413737670858695</v>
      </c>
    </row>
    <row r="4014" spans="5:17" x14ac:dyDescent="0.2">
      <c r="E4014" s="16">
        <v>40981.138888888891</v>
      </c>
      <c r="F4014" s="22">
        <v>15.81</v>
      </c>
      <c r="G4014" s="22">
        <v>15.735863699761477</v>
      </c>
      <c r="H4014" s="25">
        <v>0.13345983554712207</v>
      </c>
      <c r="I4014" s="3">
        <f t="shared" si="248"/>
        <v>2000</v>
      </c>
      <c r="J4014" s="3">
        <f t="shared" si="249"/>
        <v>2000</v>
      </c>
      <c r="K4014" s="3">
        <f>MIN(J4014-M4014+N4014,'Power Look Up'!$F$4)</f>
        <v>1998.3933083194879</v>
      </c>
      <c r="M4014" s="51">
        <f t="array" ref="M4014">_xlfn.SUM(_xlfn.NORM.DIST($S$3:$S$1003,$G4014,$P4014,FALSE)*WindSpeedStep*$T$3:$T$1003)</f>
        <v>2001.1621210040948</v>
      </c>
      <c r="N4014" s="51">
        <f t="array" ref="N4014">_xlfn.SUM(_xlfn.NORM.DIST($S$3:$S$1003,$G4014,$Q4014,FALSE)*WindSpeedStep*$T$3:$T$1003)</f>
        <v>1999.5554293235828</v>
      </c>
      <c r="P4014" s="43">
        <f t="shared" si="250"/>
        <v>1.5735863699761479</v>
      </c>
      <c r="Q4014" s="43">
        <f t="shared" si="251"/>
        <v>2.1001057815620947</v>
      </c>
    </row>
    <row r="4015" spans="5:17" x14ac:dyDescent="0.2">
      <c r="E4015" s="16">
        <v>40981.145833333336</v>
      </c>
      <c r="F4015" s="22">
        <v>19.34</v>
      </c>
      <c r="G4015" s="22">
        <v>19.427262206013662</v>
      </c>
      <c r="H4015" s="25">
        <v>0.13236814891416754</v>
      </c>
      <c r="I4015" s="3">
        <f t="shared" si="248"/>
        <v>2000</v>
      </c>
      <c r="J4015" s="3">
        <f t="shared" si="249"/>
        <v>2000</v>
      </c>
      <c r="K4015" s="3">
        <f>MIN(J4015-M4015+N4015,'Power Look Up'!$F$4)</f>
        <v>2000</v>
      </c>
      <c r="M4015" s="51">
        <f t="array" ref="M4015">_xlfn.SUM(_xlfn.NORM.DIST($S$3:$S$1003,$G4015,$P4015,FALSE)*WindSpeedStep*$T$3:$T$1003)</f>
        <v>2000.032972847762</v>
      </c>
      <c r="N4015" s="51">
        <f t="array" ref="N4015">_xlfn.SUM(_xlfn.NORM.DIST($S$3:$S$1003,$G4015,$Q4015,FALSE)*WindSpeedStep*$T$3:$T$1003)</f>
        <v>2000.0797519310945</v>
      </c>
      <c r="P4015" s="43">
        <f t="shared" si="250"/>
        <v>1.9427262206013662</v>
      </c>
      <c r="Q4015" s="43">
        <f t="shared" si="251"/>
        <v>2.5715507366801953</v>
      </c>
    </row>
    <row r="4016" spans="5:17" x14ac:dyDescent="0.2">
      <c r="E4016" s="16">
        <v>40981.152777777781</v>
      </c>
      <c r="F4016" s="22">
        <v>18.170000000000002</v>
      </c>
      <c r="G4016" s="22">
        <v>18.113502166410221</v>
      </c>
      <c r="H4016" s="25">
        <v>0.13593835993395706</v>
      </c>
      <c r="I4016" s="3">
        <f t="shared" si="248"/>
        <v>2000</v>
      </c>
      <c r="J4016" s="3">
        <f t="shared" si="249"/>
        <v>2000</v>
      </c>
      <c r="K4016" s="3">
        <f>MIN(J4016-M4016+N4016,'Power Look Up'!$F$4)</f>
        <v>1999.9617980152073</v>
      </c>
      <c r="M4016" s="51">
        <f t="array" ref="M4016">_xlfn.SUM(_xlfn.NORM.DIST($S$3:$S$1003,$G4016,$P4016,FALSE)*WindSpeedStep*$T$3:$T$1003)</f>
        <v>2000.1235287563327</v>
      </c>
      <c r="N4016" s="51">
        <f t="array" ref="N4016">_xlfn.SUM(_xlfn.NORM.DIST($S$3:$S$1003,$G4016,$Q4016,FALSE)*WindSpeedStep*$T$3:$T$1003)</f>
        <v>2000.0853267715399</v>
      </c>
      <c r="P4016" s="43">
        <f t="shared" si="250"/>
        <v>1.8113502166410222</v>
      </c>
      <c r="Q4016" s="43">
        <f t="shared" si="251"/>
        <v>2.4623197771619836</v>
      </c>
    </row>
    <row r="4017" spans="5:17" x14ac:dyDescent="0.2">
      <c r="E4017" s="16">
        <v>40981.159722222219</v>
      </c>
      <c r="F4017" s="22">
        <v>18.079999999999998</v>
      </c>
      <c r="G4017" s="22">
        <v>18.186920869837987</v>
      </c>
      <c r="H4017" s="25">
        <v>0.14933628318584072</v>
      </c>
      <c r="I4017" s="3">
        <f t="shared" si="248"/>
        <v>2000</v>
      </c>
      <c r="J4017" s="3">
        <f t="shared" si="249"/>
        <v>2000</v>
      </c>
      <c r="K4017" s="3">
        <f>MIN(J4017-M4017+N4017,'Power Look Up'!$F$4)</f>
        <v>1999.4637853404661</v>
      </c>
      <c r="M4017" s="51">
        <f t="array" ref="M4017">_xlfn.SUM(_xlfn.NORM.DIST($S$3:$S$1003,$G4017,$P4017,FALSE)*WindSpeedStep*$T$3:$T$1003)</f>
        <v>2000.1148030298511</v>
      </c>
      <c r="N4017" s="51">
        <f t="array" ref="N4017">_xlfn.SUM(_xlfn.NORM.DIST($S$3:$S$1003,$G4017,$Q4017,FALSE)*WindSpeedStep*$T$3:$T$1003)</f>
        <v>1999.5785883703172</v>
      </c>
      <c r="P4017" s="43">
        <f t="shared" si="250"/>
        <v>1.8186920869837988</v>
      </c>
      <c r="Q4017" s="43">
        <f t="shared" si="251"/>
        <v>2.7159671652966022</v>
      </c>
    </row>
    <row r="4018" spans="5:17" x14ac:dyDescent="0.2">
      <c r="E4018" s="16">
        <v>40981.173611111109</v>
      </c>
      <c r="F4018" s="22">
        <v>20.149999999999999</v>
      </c>
      <c r="G4018" s="22">
        <v>20.120841327980138</v>
      </c>
      <c r="H4018" s="25">
        <v>0.13349875930521093</v>
      </c>
      <c r="I4018" s="3">
        <f t="shared" si="248"/>
        <v>2000</v>
      </c>
      <c r="J4018" s="3">
        <f t="shared" si="249"/>
        <v>2000</v>
      </c>
      <c r="K4018" s="3">
        <f>MIN(J4018-M4018+N4018,'Power Look Up'!$F$4)</f>
        <v>2000</v>
      </c>
      <c r="M4018" s="51">
        <f t="array" ref="M4018">_xlfn.SUM(_xlfn.NORM.DIST($S$3:$S$1003,$G4018,$P4018,FALSE)*WindSpeedStep*$T$3:$T$1003)</f>
        <v>2000.016385332412</v>
      </c>
      <c r="N4018" s="51">
        <f t="array" ref="N4018">_xlfn.SUM(_xlfn.NORM.DIST($S$3:$S$1003,$G4018,$Q4018,FALSE)*WindSpeedStep*$T$3:$T$1003)</f>
        <v>2000.0511590794731</v>
      </c>
      <c r="P4018" s="43">
        <f t="shared" si="250"/>
        <v>2.0120841327980137</v>
      </c>
      <c r="Q4018" s="43">
        <f t="shared" si="251"/>
        <v>2.686107353462361</v>
      </c>
    </row>
    <row r="4019" spans="5:17" x14ac:dyDescent="0.2">
      <c r="E4019" s="16">
        <v>40981.180555555555</v>
      </c>
      <c r="F4019" s="22">
        <v>19.71</v>
      </c>
      <c r="G4019" s="22">
        <v>19.637518365980945</v>
      </c>
      <c r="H4019" s="25">
        <v>0.10603754439370877</v>
      </c>
      <c r="I4019" s="3">
        <f t="shared" si="248"/>
        <v>2000</v>
      </c>
      <c r="J4019" s="3">
        <f t="shared" si="249"/>
        <v>2000</v>
      </c>
      <c r="K4019" s="3">
        <f>MIN(J4019-M4019+N4019,'Power Look Up'!$F$4)</f>
        <v>2000</v>
      </c>
      <c r="M4019" s="51">
        <f t="array" ref="M4019">_xlfn.SUM(_xlfn.NORM.DIST($S$3:$S$1003,$G4019,$P4019,FALSE)*WindSpeedStep*$T$3:$T$1003)</f>
        <v>2000.0266696732638</v>
      </c>
      <c r="N4019" s="51">
        <f t="array" ref="N4019">_xlfn.SUM(_xlfn.NORM.DIST($S$3:$S$1003,$G4019,$Q4019,FALSE)*WindSpeedStep*$T$3:$T$1003)</f>
        <v>2000.0385577767065</v>
      </c>
      <c r="P4019" s="43">
        <f t="shared" si="250"/>
        <v>1.9637518365980946</v>
      </c>
      <c r="Q4019" s="43">
        <f t="shared" si="251"/>
        <v>2.0823142255149758</v>
      </c>
    </row>
    <row r="4020" spans="5:17" x14ac:dyDescent="0.2">
      <c r="E4020" s="16">
        <v>40981.243055555555</v>
      </c>
      <c r="F4020" s="22">
        <v>18.760000000000002</v>
      </c>
      <c r="G4020" s="22">
        <v>18.884456813707484</v>
      </c>
      <c r="H4020" s="25">
        <v>0.10287846481876331</v>
      </c>
      <c r="I4020" s="3">
        <f t="shared" si="248"/>
        <v>2000</v>
      </c>
      <c r="J4020" s="3">
        <f t="shared" si="249"/>
        <v>2000</v>
      </c>
      <c r="K4020" s="3">
        <f>MIN(J4020-M4020+N4020,'Power Look Up'!$F$4)</f>
        <v>2000</v>
      </c>
      <c r="M4020" s="51">
        <f t="array" ref="M4020">_xlfn.SUM(_xlfn.NORM.DIST($S$3:$S$1003,$G4020,$P4020,FALSE)*WindSpeedStep*$T$3:$T$1003)</f>
        <v>2000.0570051187112</v>
      </c>
      <c r="N4020" s="51">
        <f t="array" ref="N4020">_xlfn.SUM(_xlfn.NORM.DIST($S$3:$S$1003,$G4020,$Q4020,FALSE)*WindSpeedStep*$T$3:$T$1003)</f>
        <v>2000.0665188617277</v>
      </c>
      <c r="P4020" s="43">
        <f t="shared" si="250"/>
        <v>1.8884456813707484</v>
      </c>
      <c r="Q4020" s="43">
        <f t="shared" si="251"/>
        <v>1.9428039259304604</v>
      </c>
    </row>
    <row r="4021" spans="5:17" x14ac:dyDescent="0.2">
      <c r="E4021" s="16">
        <v>40981.25</v>
      </c>
      <c r="F4021" s="22">
        <v>17.18</v>
      </c>
      <c r="G4021" s="22">
        <v>17.139646242467546</v>
      </c>
      <c r="H4021" s="25">
        <v>0.13795110593713622</v>
      </c>
      <c r="I4021" s="3">
        <f t="shared" si="248"/>
        <v>2000</v>
      </c>
      <c r="J4021" s="3">
        <f t="shared" si="249"/>
        <v>2000</v>
      </c>
      <c r="K4021" s="3">
        <f>MIN(J4021-M4021+N4021,'Power Look Up'!$F$4)</f>
        <v>1999.5944615791389</v>
      </c>
      <c r="M4021" s="51">
        <f t="array" ref="M4021">_xlfn.SUM(_xlfn.NORM.DIST($S$3:$S$1003,$G4021,$P4021,FALSE)*WindSpeedStep*$T$3:$T$1003)</f>
        <v>2000.3217728455904</v>
      </c>
      <c r="N4021" s="51">
        <f t="array" ref="N4021">_xlfn.SUM(_xlfn.NORM.DIST($S$3:$S$1003,$G4021,$Q4021,FALSE)*WindSpeedStep*$T$3:$T$1003)</f>
        <v>1999.9162344247293</v>
      </c>
      <c r="P4021" s="43">
        <f t="shared" si="250"/>
        <v>1.7139646242467546</v>
      </c>
      <c r="Q4021" s="43">
        <f t="shared" si="251"/>
        <v>2.3644331545196793</v>
      </c>
    </row>
    <row r="4022" spans="5:17" x14ac:dyDescent="0.2">
      <c r="E4022" s="16">
        <v>40981.256944444445</v>
      </c>
      <c r="F4022" s="22">
        <v>17.559999999999999</v>
      </c>
      <c r="G4022" s="22">
        <v>17.586034195065498</v>
      </c>
      <c r="H4022" s="25">
        <v>0.10990888382687927</v>
      </c>
      <c r="I4022" s="3">
        <f t="shared" si="248"/>
        <v>2000</v>
      </c>
      <c r="J4022" s="3">
        <f t="shared" si="249"/>
        <v>2000</v>
      </c>
      <c r="K4022" s="3">
        <f>MIN(J4022-M4022+N4022,'Power Look Up'!$F$4)</f>
        <v>2000</v>
      </c>
      <c r="M4022" s="51">
        <f t="array" ref="M4022">_xlfn.SUM(_xlfn.NORM.DIST($S$3:$S$1003,$G4022,$P4022,FALSE)*WindSpeedStep*$T$3:$T$1003)</f>
        <v>2000.2082917061257</v>
      </c>
      <c r="N4022" s="51">
        <f t="array" ref="N4022">_xlfn.SUM(_xlfn.NORM.DIST($S$3:$S$1003,$G4022,$Q4022,FALSE)*WindSpeedStep*$T$3:$T$1003)</f>
        <v>2000.2836537913413</v>
      </c>
      <c r="P4022" s="43">
        <f t="shared" si="250"/>
        <v>1.7586034195065499</v>
      </c>
      <c r="Q4022" s="43">
        <f t="shared" si="251"/>
        <v>1.9328613893209801</v>
      </c>
    </row>
    <row r="4023" spans="5:17" x14ac:dyDescent="0.2">
      <c r="E4023" s="16">
        <v>40981.263888888891</v>
      </c>
      <c r="F4023" s="22">
        <v>14.89</v>
      </c>
      <c r="G4023" s="22">
        <v>14.830998369235328</v>
      </c>
      <c r="H4023" s="25">
        <v>0.12693082605775688</v>
      </c>
      <c r="I4023" s="3">
        <f t="shared" si="248"/>
        <v>2000</v>
      </c>
      <c r="J4023" s="3">
        <f t="shared" si="249"/>
        <v>2000</v>
      </c>
      <c r="K4023" s="3">
        <f>MIN(J4023-M4023+N4023,'Power Look Up'!$F$4)</f>
        <v>1996.9800473283792</v>
      </c>
      <c r="M4023" s="51">
        <f t="array" ref="M4023">_xlfn.SUM(_xlfn.NORM.DIST($S$3:$S$1003,$G4023,$P4023,FALSE)*WindSpeedStep*$T$3:$T$1003)</f>
        <v>2002.3147268767361</v>
      </c>
      <c r="N4023" s="51">
        <f t="array" ref="N4023">_xlfn.SUM(_xlfn.NORM.DIST($S$3:$S$1003,$G4023,$Q4023,FALSE)*WindSpeedStep*$T$3:$T$1003)</f>
        <v>1999.2947742051153</v>
      </c>
      <c r="P4023" s="43">
        <f t="shared" si="250"/>
        <v>1.4830998369235329</v>
      </c>
      <c r="Q4023" s="43">
        <f t="shared" si="251"/>
        <v>1.8825108742682852</v>
      </c>
    </row>
    <row r="4024" spans="5:17" x14ac:dyDescent="0.2">
      <c r="E4024" s="16">
        <v>40981.270833333336</v>
      </c>
      <c r="F4024" s="22">
        <v>14.6</v>
      </c>
      <c r="G4024" s="22">
        <v>14.544622392284239</v>
      </c>
      <c r="H4024" s="25">
        <v>0.10273972602739727</v>
      </c>
      <c r="I4024" s="3">
        <f t="shared" si="248"/>
        <v>2000</v>
      </c>
      <c r="J4024" s="3">
        <f t="shared" si="249"/>
        <v>2000</v>
      </c>
      <c r="K4024" s="3">
        <f>MIN(J4024-M4024+N4024,'Power Look Up'!$F$4)</f>
        <v>1999.8410753979301</v>
      </c>
      <c r="M4024" s="51">
        <f t="array" ref="M4024">_xlfn.SUM(_xlfn.NORM.DIST($S$3:$S$1003,$G4024,$P4024,FALSE)*WindSpeedStep*$T$3:$T$1003)</f>
        <v>2002.7510322621927</v>
      </c>
      <c r="N4024" s="51">
        <f t="array" ref="N4024">_xlfn.SUM(_xlfn.NORM.DIST($S$3:$S$1003,$G4024,$Q4024,FALSE)*WindSpeedStep*$T$3:$T$1003)</f>
        <v>2002.5921076601228</v>
      </c>
      <c r="P4024" s="43">
        <f t="shared" si="250"/>
        <v>1.4544622392284241</v>
      </c>
      <c r="Q4024" s="43">
        <f t="shared" si="251"/>
        <v>1.4943105197552302</v>
      </c>
    </row>
    <row r="4025" spans="5:17" x14ac:dyDescent="0.2">
      <c r="E4025" s="16">
        <v>40981.277777777781</v>
      </c>
      <c r="F4025" s="22">
        <v>17.91</v>
      </c>
      <c r="G4025" s="22">
        <v>17.819101328826918</v>
      </c>
      <c r="H4025" s="25">
        <v>0.11501954215522055</v>
      </c>
      <c r="I4025" s="3">
        <f t="shared" si="248"/>
        <v>2000</v>
      </c>
      <c r="J4025" s="3">
        <f t="shared" si="249"/>
        <v>2000</v>
      </c>
      <c r="K4025" s="3">
        <f>MIN(J4025-M4025+N4025,'Power Look Up'!$F$4)</f>
        <v>2000</v>
      </c>
      <c r="M4025" s="51">
        <f t="array" ref="M4025">_xlfn.SUM(_xlfn.NORM.DIST($S$3:$S$1003,$G4025,$P4025,FALSE)*WindSpeedStep*$T$3:$T$1003)</f>
        <v>2000.1655068953037</v>
      </c>
      <c r="N4025" s="51">
        <f t="array" ref="N4025">_xlfn.SUM(_xlfn.NORM.DIST($S$3:$S$1003,$G4025,$Q4025,FALSE)*WindSpeedStep*$T$3:$T$1003)</f>
        <v>2000.259155248646</v>
      </c>
      <c r="P4025" s="43">
        <f t="shared" si="250"/>
        <v>1.7819101328826918</v>
      </c>
      <c r="Q4025" s="43">
        <f t="shared" si="251"/>
        <v>2.0495448764591542</v>
      </c>
    </row>
    <row r="4026" spans="5:17" x14ac:dyDescent="0.2">
      <c r="E4026" s="16">
        <v>40981.284722222219</v>
      </c>
      <c r="F4026" s="22">
        <v>17.399999999999999</v>
      </c>
      <c r="G4026" s="22">
        <v>17.329566480155666</v>
      </c>
      <c r="H4026" s="25">
        <v>0.12241379310344828</v>
      </c>
      <c r="I4026" s="3">
        <f t="shared" si="248"/>
        <v>2000</v>
      </c>
      <c r="J4026" s="3">
        <f t="shared" si="249"/>
        <v>2000</v>
      </c>
      <c r="K4026" s="3">
        <f>MIN(J4026-M4026+N4026,'Power Look Up'!$F$4)</f>
        <v>2000</v>
      </c>
      <c r="M4026" s="51">
        <f t="array" ref="M4026">_xlfn.SUM(_xlfn.NORM.DIST($S$3:$S$1003,$G4026,$P4026,FALSE)*WindSpeedStep*$T$3:$T$1003)</f>
        <v>2000.2676849200559</v>
      </c>
      <c r="N4026" s="51">
        <f t="array" ref="N4026">_xlfn.SUM(_xlfn.NORM.DIST($S$3:$S$1003,$G4026,$Q4026,FALSE)*WindSpeedStep*$T$3:$T$1003)</f>
        <v>2000.3612786545075</v>
      </c>
      <c r="P4026" s="43">
        <f t="shared" si="250"/>
        <v>1.7329566480155667</v>
      </c>
      <c r="Q4026" s="43">
        <f t="shared" si="251"/>
        <v>2.1213779656742284</v>
      </c>
    </row>
    <row r="4027" spans="5:17" x14ac:dyDescent="0.2">
      <c r="E4027" s="16">
        <v>40981.298611111109</v>
      </c>
      <c r="F4027" s="22">
        <v>18.22</v>
      </c>
      <c r="G4027" s="22">
        <v>18.225857321471626</v>
      </c>
      <c r="H4027" s="25">
        <v>0.10482985729967069</v>
      </c>
      <c r="I4027" s="3">
        <f t="shared" si="248"/>
        <v>2000</v>
      </c>
      <c r="J4027" s="3">
        <f t="shared" si="249"/>
        <v>2000</v>
      </c>
      <c r="K4027" s="3">
        <f>MIN(J4027-M4027+N4027,'Power Look Up'!$F$4)</f>
        <v>2000</v>
      </c>
      <c r="M4027" s="51">
        <f t="array" ref="M4027">_xlfn.SUM(_xlfn.NORM.DIST($S$3:$S$1003,$G4027,$P4027,FALSE)*WindSpeedStep*$T$3:$T$1003)</f>
        <v>2000.1104237518</v>
      </c>
      <c r="N4027" s="51">
        <f t="array" ref="N4027">_xlfn.SUM(_xlfn.NORM.DIST($S$3:$S$1003,$G4027,$Q4027,FALSE)*WindSpeedStep*$T$3:$T$1003)</f>
        <v>2000.1364351131263</v>
      </c>
      <c r="P4027" s="43">
        <f t="shared" si="250"/>
        <v>1.8225857321471626</v>
      </c>
      <c r="Q4027" s="43">
        <f t="shared" si="251"/>
        <v>1.9106140221740289</v>
      </c>
    </row>
    <row r="4028" spans="5:17" x14ac:dyDescent="0.2">
      <c r="E4028" s="16">
        <v>40981.305555555555</v>
      </c>
      <c r="F4028" s="22">
        <v>18.940000000000001</v>
      </c>
      <c r="G4028" s="22">
        <v>18.896481117011106</v>
      </c>
      <c r="H4028" s="25">
        <v>9.9260823653643068E-2</v>
      </c>
      <c r="I4028" s="3">
        <f t="shared" si="248"/>
        <v>2000</v>
      </c>
      <c r="J4028" s="3">
        <f t="shared" si="249"/>
        <v>2000</v>
      </c>
      <c r="K4028" s="3">
        <f>MIN(J4028-M4028+N4028,'Power Look Up'!$F$4)</f>
        <v>1999.9977231610658</v>
      </c>
      <c r="M4028" s="51">
        <f t="array" ref="M4028">_xlfn.SUM(_xlfn.NORM.DIST($S$3:$S$1003,$G4028,$P4028,FALSE)*WindSpeedStep*$T$3:$T$1003)</f>
        <v>2000.0563187617793</v>
      </c>
      <c r="N4028" s="51">
        <f t="array" ref="N4028">_xlfn.SUM(_xlfn.NORM.DIST($S$3:$S$1003,$G4028,$Q4028,FALSE)*WindSpeedStep*$T$3:$T$1003)</f>
        <v>2000.054041922845</v>
      </c>
      <c r="P4028" s="43">
        <f t="shared" si="250"/>
        <v>1.8896481117011108</v>
      </c>
      <c r="Q4028" s="43">
        <f t="shared" si="251"/>
        <v>1.8756802798300356</v>
      </c>
    </row>
    <row r="4029" spans="5:17" x14ac:dyDescent="0.2">
      <c r="E4029" s="16">
        <v>40981.3125</v>
      </c>
      <c r="F4029" s="22">
        <v>19.059999999999999</v>
      </c>
      <c r="G4029" s="22">
        <v>19.066738434689988</v>
      </c>
      <c r="H4029" s="25">
        <v>9.1815320041972723E-2</v>
      </c>
      <c r="I4029" s="3">
        <f t="shared" si="248"/>
        <v>2000</v>
      </c>
      <c r="J4029" s="3">
        <f t="shared" si="249"/>
        <v>2000</v>
      </c>
      <c r="K4029" s="3">
        <f>MIN(J4029-M4029+N4029,'Power Look Up'!$F$4)</f>
        <v>1999.9813237989651</v>
      </c>
      <c r="M4029" s="51">
        <f t="array" ref="M4029">_xlfn.SUM(_xlfn.NORM.DIST($S$3:$S$1003,$G4029,$P4029,FALSE)*WindSpeedStep*$T$3:$T$1003)</f>
        <v>2000.0474376605139</v>
      </c>
      <c r="N4029" s="51">
        <f t="array" ref="N4029">_xlfn.SUM(_xlfn.NORM.DIST($S$3:$S$1003,$G4029,$Q4029,FALSE)*WindSpeedStep*$T$3:$T$1003)</f>
        <v>2000.028761459479</v>
      </c>
      <c r="P4029" s="43">
        <f t="shared" si="250"/>
        <v>1.9066738434689989</v>
      </c>
      <c r="Q4029" s="43">
        <f t="shared" si="251"/>
        <v>1.7506186915376434</v>
      </c>
    </row>
    <row r="4030" spans="5:17" x14ac:dyDescent="0.2">
      <c r="E4030" s="16">
        <v>40981.319444444445</v>
      </c>
      <c r="F4030" s="22">
        <v>18.36</v>
      </c>
      <c r="G4030" s="22">
        <v>18.300496850074648</v>
      </c>
      <c r="H4030" s="25">
        <v>0.1383442265795207</v>
      </c>
      <c r="I4030" s="3">
        <f t="shared" si="248"/>
        <v>2000</v>
      </c>
      <c r="J4030" s="3">
        <f t="shared" si="249"/>
        <v>2000</v>
      </c>
      <c r="K4030" s="3">
        <f>MIN(J4030-M4030+N4030,'Power Look Up'!$F$4)</f>
        <v>1999.9316176049974</v>
      </c>
      <c r="M4030" s="51">
        <f t="array" ref="M4030">_xlfn.SUM(_xlfn.NORM.DIST($S$3:$S$1003,$G4030,$P4030,FALSE)*WindSpeedStep*$T$3:$T$1003)</f>
        <v>2000.1024825958009</v>
      </c>
      <c r="N4030" s="51">
        <f t="array" ref="N4030">_xlfn.SUM(_xlfn.NORM.DIST($S$3:$S$1003,$G4030,$Q4030,FALSE)*WindSpeedStep*$T$3:$T$1003)</f>
        <v>2000.0341002007983</v>
      </c>
      <c r="P4030" s="43">
        <f t="shared" si="250"/>
        <v>1.8300496850074648</v>
      </c>
      <c r="Q4030" s="43">
        <f t="shared" si="251"/>
        <v>2.5317680827445317</v>
      </c>
    </row>
    <row r="4031" spans="5:17" x14ac:dyDescent="0.2">
      <c r="E4031" s="16">
        <v>40981.326388888891</v>
      </c>
      <c r="F4031" s="22">
        <v>18.41</v>
      </c>
      <c r="G4031" s="22">
        <v>18.444525109542358</v>
      </c>
      <c r="H4031" s="25">
        <v>0.12167300380228138</v>
      </c>
      <c r="I4031" s="3">
        <f t="shared" si="248"/>
        <v>2000</v>
      </c>
      <c r="J4031" s="3">
        <f t="shared" si="249"/>
        <v>2000</v>
      </c>
      <c r="K4031" s="3">
        <f>MIN(J4031-M4031+N4031,'Power Look Up'!$F$4)</f>
        <v>2000</v>
      </c>
      <c r="M4031" s="51">
        <f t="array" ref="M4031">_xlfn.SUM(_xlfn.NORM.DIST($S$3:$S$1003,$G4031,$P4031,FALSE)*WindSpeedStep*$T$3:$T$1003)</f>
        <v>2000.0887142168763</v>
      </c>
      <c r="N4031" s="51">
        <f t="array" ref="N4031">_xlfn.SUM(_xlfn.NORM.DIST($S$3:$S$1003,$G4031,$Q4031,FALSE)*WindSpeedStep*$T$3:$T$1003)</f>
        <v>2000.1750236701289</v>
      </c>
      <c r="P4031" s="43">
        <f t="shared" si="250"/>
        <v>1.8444525109542358</v>
      </c>
      <c r="Q4031" s="43">
        <f t="shared" si="251"/>
        <v>2.2442007737846219</v>
      </c>
    </row>
    <row r="4032" spans="5:17" x14ac:dyDescent="0.2">
      <c r="E4032" s="16">
        <v>40981.333333333336</v>
      </c>
      <c r="F4032" s="22">
        <v>18.25</v>
      </c>
      <c r="G4032" s="22">
        <v>18.180104043490886</v>
      </c>
      <c r="H4032" s="25">
        <v>0.12383561643835615</v>
      </c>
      <c r="I4032" s="3">
        <f t="shared" si="248"/>
        <v>2000</v>
      </c>
      <c r="J4032" s="3">
        <f t="shared" si="249"/>
        <v>2000</v>
      </c>
      <c r="K4032" s="3">
        <f>MIN(J4032-M4032+N4032,'Power Look Up'!$F$4)</f>
        <v>2000</v>
      </c>
      <c r="M4032" s="51">
        <f t="array" ref="M4032">_xlfn.SUM(_xlfn.NORM.DIST($S$3:$S$1003,$G4032,$P4032,FALSE)*WindSpeedStep*$T$3:$T$1003)</f>
        <v>2000.115587067555</v>
      </c>
      <c r="N4032" s="51">
        <f t="array" ref="N4032">_xlfn.SUM(_xlfn.NORM.DIST($S$3:$S$1003,$G4032,$Q4032,FALSE)*WindSpeedStep*$T$3:$T$1003)</f>
        <v>2000.2081669208198</v>
      </c>
      <c r="P4032" s="43">
        <f t="shared" si="250"/>
        <v>1.8180104043490886</v>
      </c>
      <c r="Q4032" s="43">
        <f t="shared" si="251"/>
        <v>2.2513443911391451</v>
      </c>
    </row>
    <row r="4033" spans="5:17" x14ac:dyDescent="0.2">
      <c r="E4033" s="16">
        <v>40981.340277777781</v>
      </c>
      <c r="F4033" s="22">
        <v>17.39</v>
      </c>
      <c r="G4033" s="22">
        <v>17.431606868350222</v>
      </c>
      <c r="H4033" s="25">
        <v>0.10350776308223117</v>
      </c>
      <c r="I4033" s="3">
        <f t="shared" si="248"/>
        <v>2000</v>
      </c>
      <c r="J4033" s="3">
        <f t="shared" si="249"/>
        <v>2000</v>
      </c>
      <c r="K4033" s="3">
        <f>MIN(J4033-M4033+N4033,'Power Look Up'!$F$4)</f>
        <v>2000</v>
      </c>
      <c r="M4033" s="51">
        <f t="array" ref="M4033">_xlfn.SUM(_xlfn.NORM.DIST($S$3:$S$1003,$G4033,$P4033,FALSE)*WindSpeedStep*$T$3:$T$1003)</f>
        <v>2000.2423288233417</v>
      </c>
      <c r="N4033" s="51">
        <f t="array" ref="N4033">_xlfn.SUM(_xlfn.NORM.DIST($S$3:$S$1003,$G4033,$Q4033,FALSE)*WindSpeedStep*$T$3:$T$1003)</f>
        <v>2000.2728672708936</v>
      </c>
      <c r="P4033" s="43">
        <f t="shared" si="250"/>
        <v>1.7431606868350222</v>
      </c>
      <c r="Q4033" s="43">
        <f t="shared" si="251"/>
        <v>1.8043066338717884</v>
      </c>
    </row>
    <row r="4034" spans="5:17" x14ac:dyDescent="0.2">
      <c r="E4034" s="16">
        <v>40981.347222222219</v>
      </c>
      <c r="F4034" s="22">
        <v>15.9</v>
      </c>
      <c r="G4034" s="22">
        <v>15.840191965820747</v>
      </c>
      <c r="H4034" s="25">
        <v>0.15283018867924528</v>
      </c>
      <c r="I4034" s="3">
        <f t="shared" si="248"/>
        <v>2000</v>
      </c>
      <c r="J4034" s="3">
        <f t="shared" si="249"/>
        <v>2000</v>
      </c>
      <c r="K4034" s="3">
        <f>MIN(J4034-M4034+N4034,'Power Look Up'!$F$4)</f>
        <v>1994.7597476755382</v>
      </c>
      <c r="M4034" s="51">
        <f t="array" ref="M4034">_xlfn.SUM(_xlfn.NORM.DIST($S$3:$S$1003,$G4034,$P4034,FALSE)*WindSpeedStep*$T$3:$T$1003)</f>
        <v>2001.0633604055977</v>
      </c>
      <c r="N4034" s="51">
        <f t="array" ref="N4034">_xlfn.SUM(_xlfn.NORM.DIST($S$3:$S$1003,$G4034,$Q4034,FALSE)*WindSpeedStep*$T$3:$T$1003)</f>
        <v>1995.8231080811358</v>
      </c>
      <c r="P4034" s="43">
        <f t="shared" si="250"/>
        <v>1.5840191965820747</v>
      </c>
      <c r="Q4034" s="43">
        <f t="shared" si="251"/>
        <v>2.4208595268518498</v>
      </c>
    </row>
    <row r="4035" spans="5:17" x14ac:dyDescent="0.2">
      <c r="E4035" s="16">
        <v>40981.354166666664</v>
      </c>
      <c r="F4035" s="22">
        <v>14.74</v>
      </c>
      <c r="G4035" s="22">
        <v>14.761133713275594</v>
      </c>
      <c r="H4035" s="25">
        <v>0.13297150610583447</v>
      </c>
      <c r="I4035" s="3">
        <f t="shared" ref="I4035:I4098" si="252">INDEX(PowerArray,MIN(MaximumPowerIndex,ROUND(F4035*100,0)))</f>
        <v>2000</v>
      </c>
      <c r="J4035" s="3">
        <f t="shared" ref="J4035:J4098" si="253">INDEX(PowerArray,MIN(MaximumPowerIndex,ROUND(G4035*100,0)))</f>
        <v>2000</v>
      </c>
      <c r="K4035" s="3">
        <f>MIN(J4035-M4035+N4035,'Power Look Up'!$F$4)</f>
        <v>1995.0961215397165</v>
      </c>
      <c r="M4035" s="51">
        <f t="array" ref="M4035">_xlfn.SUM(_xlfn.NORM.DIST($S$3:$S$1003,$G4035,$P4035,FALSE)*WindSpeedStep*$T$3:$T$1003)</f>
        <v>2002.4208884485781</v>
      </c>
      <c r="N4035" s="51">
        <f t="array" ref="N4035">_xlfn.SUM(_xlfn.NORM.DIST($S$3:$S$1003,$G4035,$Q4035,FALSE)*WindSpeedStep*$T$3:$T$1003)</f>
        <v>1997.5170099882946</v>
      </c>
      <c r="P4035" s="43">
        <f t="shared" ref="P4035:P4098" si="254">ReferenceTurbulence*G4035</f>
        <v>1.4761133713275596</v>
      </c>
      <c r="Q4035" s="43">
        <f t="shared" si="251"/>
        <v>1.9628101816838648</v>
      </c>
    </row>
    <row r="4036" spans="5:17" x14ac:dyDescent="0.2">
      <c r="E4036" s="16">
        <v>40981.361111111109</v>
      </c>
      <c r="F4036" s="22">
        <v>12.77</v>
      </c>
      <c r="G4036" s="22">
        <v>12.794267204853874</v>
      </c>
      <c r="H4036" s="25">
        <v>0.12137823022709476</v>
      </c>
      <c r="I4036" s="3">
        <f t="shared" si="252"/>
        <v>1996.4699999999975</v>
      </c>
      <c r="J4036" s="3">
        <f t="shared" si="253"/>
        <v>1996.6899999999976</v>
      </c>
      <c r="K4036" s="3">
        <f>MIN(J4036-M4036+N4036,'Power Look Up'!$F$4)</f>
        <v>1978.9555782170248</v>
      </c>
      <c r="M4036" s="51">
        <f t="array" ref="M4036">_xlfn.SUM(_xlfn.NORM.DIST($S$3:$S$1003,$G4036,$P4036,FALSE)*WindSpeedStep*$T$3:$T$1003)</f>
        <v>1997.8846576868261</v>
      </c>
      <c r="N4036" s="51">
        <f t="array" ref="N4036">_xlfn.SUM(_xlfn.NORM.DIST($S$3:$S$1003,$G4036,$Q4036,FALSE)*WindSpeedStep*$T$3:$T$1003)</f>
        <v>1980.1502359038534</v>
      </c>
      <c r="P4036" s="43">
        <f t="shared" si="254"/>
        <v>1.2794267204853875</v>
      </c>
      <c r="Q4036" s="43">
        <f t="shared" ref="Q4036:Q4099" si="255">G4036*H4036</f>
        <v>1.5529455103777217</v>
      </c>
    </row>
    <row r="4037" spans="5:17" x14ac:dyDescent="0.2">
      <c r="E4037" s="16">
        <v>40981.368055555555</v>
      </c>
      <c r="F4037" s="22">
        <v>15.38</v>
      </c>
      <c r="G4037" s="22">
        <v>15.42853111667617</v>
      </c>
      <c r="H4037" s="25">
        <v>0.11898569570871262</v>
      </c>
      <c r="I4037" s="3">
        <f t="shared" si="252"/>
        <v>2000</v>
      </c>
      <c r="J4037" s="3">
        <f t="shared" si="253"/>
        <v>2000</v>
      </c>
      <c r="K4037" s="3">
        <f>MIN(J4037-M4037+N4037,'Power Look Up'!$F$4)</f>
        <v>1999.4451812333332</v>
      </c>
      <c r="M4037" s="51">
        <f t="array" ref="M4037">_xlfn.SUM(_xlfn.NORM.DIST($S$3:$S$1003,$G4037,$P4037,FALSE)*WindSpeedStep*$T$3:$T$1003)</f>
        <v>2001.4956025868837</v>
      </c>
      <c r="N4037" s="51">
        <f t="array" ref="N4037">_xlfn.SUM(_xlfn.NORM.DIST($S$3:$S$1003,$G4037,$Q4037,FALSE)*WindSpeedStep*$T$3:$T$1003)</f>
        <v>2000.9407838202169</v>
      </c>
      <c r="P4037" s="43">
        <f t="shared" si="254"/>
        <v>1.5428531116676172</v>
      </c>
      <c r="Q4037" s="43">
        <f t="shared" si="255"/>
        <v>1.8357745086812349</v>
      </c>
    </row>
    <row r="4038" spans="5:17" x14ac:dyDescent="0.2">
      <c r="E4038" s="16">
        <v>40981.375</v>
      </c>
      <c r="F4038" s="22">
        <v>14.14</v>
      </c>
      <c r="G4038" s="22">
        <v>14.06680075479076</v>
      </c>
      <c r="H4038" s="25">
        <v>0.15205091937765203</v>
      </c>
      <c r="I4038" s="3">
        <f t="shared" si="252"/>
        <v>2000</v>
      </c>
      <c r="J4038" s="3">
        <f t="shared" si="253"/>
        <v>2000</v>
      </c>
      <c r="K4038" s="3">
        <f>MIN(J4038-M4038+N4038,'Power Look Up'!$F$4)</f>
        <v>1978.340740240903</v>
      </c>
      <c r="M4038" s="51">
        <f t="array" ref="M4038">_xlfn.SUM(_xlfn.NORM.DIST($S$3:$S$1003,$G4038,$P4038,FALSE)*WindSpeedStep*$T$3:$T$1003)</f>
        <v>2003.3578132791356</v>
      </c>
      <c r="N4038" s="51">
        <f t="array" ref="N4038">_xlfn.SUM(_xlfn.NORM.DIST($S$3:$S$1003,$G4038,$Q4038,FALSE)*WindSpeedStep*$T$3:$T$1003)</f>
        <v>1981.6985535200386</v>
      </c>
      <c r="P4038" s="43">
        <f t="shared" si="254"/>
        <v>1.406680075479076</v>
      </c>
      <c r="Q4038" s="43">
        <f t="shared" si="255"/>
        <v>2.1388699874681847</v>
      </c>
    </row>
    <row r="4039" spans="5:17" x14ac:dyDescent="0.2">
      <c r="E4039" s="16">
        <v>40981.381944444445</v>
      </c>
      <c r="F4039" s="22">
        <v>13.33</v>
      </c>
      <c r="G4039" s="22">
        <v>13.365662608156139</v>
      </c>
      <c r="H4039" s="25">
        <v>0.12828207051762941</v>
      </c>
      <c r="I4039" s="3">
        <f t="shared" si="252"/>
        <v>1999.3299999999997</v>
      </c>
      <c r="J4039" s="3">
        <f t="shared" si="253"/>
        <v>1999.3699999999997</v>
      </c>
      <c r="K4039" s="3">
        <f>MIN(J4039-M4039+N4039,'Power Look Up'!$F$4)</f>
        <v>1983.8686204922753</v>
      </c>
      <c r="M4039" s="51">
        <f t="array" ref="M4039">_xlfn.SUM(_xlfn.NORM.DIST($S$3:$S$1003,$G4039,$P4039,FALSE)*WindSpeedStep*$T$3:$T$1003)</f>
        <v>2002.7231337453989</v>
      </c>
      <c r="N4039" s="51">
        <f t="array" ref="N4039">_xlfn.SUM(_xlfn.NORM.DIST($S$3:$S$1003,$G4039,$Q4039,FALSE)*WindSpeedStep*$T$3:$T$1003)</f>
        <v>1987.2217542376745</v>
      </c>
      <c r="P4039" s="43">
        <f t="shared" si="254"/>
        <v>1.3365662608156139</v>
      </c>
      <c r="Q4039" s="43">
        <f t="shared" si="255"/>
        <v>1.7145748732143284</v>
      </c>
    </row>
    <row r="4040" spans="5:17" x14ac:dyDescent="0.2">
      <c r="E4040" s="16">
        <v>40981.388888888891</v>
      </c>
      <c r="F4040" s="22">
        <v>13.26</v>
      </c>
      <c r="G4040" s="22">
        <v>13.202396048767213</v>
      </c>
      <c r="H4040" s="25">
        <v>0.11010558069381599</v>
      </c>
      <c r="I4040" s="3">
        <f t="shared" si="252"/>
        <v>1999.2599999999998</v>
      </c>
      <c r="J4040" s="3">
        <f t="shared" si="253"/>
        <v>1999.1999999999998</v>
      </c>
      <c r="K4040" s="3">
        <f>MIN(J4040-M4040+N4040,'Power Look Up'!$F$4)</f>
        <v>1994.0962304326886</v>
      </c>
      <c r="M4040" s="51">
        <f t="array" ref="M4040">_xlfn.SUM(_xlfn.NORM.DIST($S$3:$S$1003,$G4040,$P4040,FALSE)*WindSpeedStep*$T$3:$T$1003)</f>
        <v>2001.941880721472</v>
      </c>
      <c r="N4040" s="51">
        <f t="array" ref="N4040">_xlfn.SUM(_xlfn.NORM.DIST($S$3:$S$1003,$G4040,$Q4040,FALSE)*WindSpeedStep*$T$3:$T$1003)</f>
        <v>1996.8381111541607</v>
      </c>
      <c r="P4040" s="43">
        <f t="shared" si="254"/>
        <v>1.3202396048767213</v>
      </c>
      <c r="Q4040" s="43">
        <f t="shared" si="255"/>
        <v>1.4536574834992557</v>
      </c>
    </row>
    <row r="4041" spans="5:17" x14ac:dyDescent="0.2">
      <c r="E4041" s="16">
        <v>40981.395833333336</v>
      </c>
      <c r="F4041" s="22">
        <v>13.99</v>
      </c>
      <c r="G4041" s="22">
        <v>13.942973061654394</v>
      </c>
      <c r="H4041" s="25">
        <v>0.11079342387419586</v>
      </c>
      <c r="I4041" s="3">
        <f t="shared" si="252"/>
        <v>1999.9899999999998</v>
      </c>
      <c r="J4041" s="3">
        <f t="shared" si="253"/>
        <v>1999.9399999999998</v>
      </c>
      <c r="K4041" s="3">
        <f>MIN(J4041-M4041+N4041,'Power Look Up'!$F$4)</f>
        <v>1997.636936452602</v>
      </c>
      <c r="M4041" s="51">
        <f t="array" ref="M4041">_xlfn.SUM(_xlfn.NORM.DIST($S$3:$S$1003,$G4041,$P4041,FALSE)*WindSpeedStep*$T$3:$T$1003)</f>
        <v>2003.4399579793969</v>
      </c>
      <c r="N4041" s="51">
        <f t="array" ref="N4041">_xlfn.SUM(_xlfn.NORM.DIST($S$3:$S$1003,$G4041,$Q4041,FALSE)*WindSpeedStep*$T$3:$T$1003)</f>
        <v>2001.1368944319991</v>
      </c>
      <c r="P4041" s="43">
        <f t="shared" si="254"/>
        <v>1.3942973061654396</v>
      </c>
      <c r="Q4041" s="43">
        <f t="shared" si="255"/>
        <v>1.5447897244863695</v>
      </c>
    </row>
    <row r="4042" spans="5:17" x14ac:dyDescent="0.2">
      <c r="E4042" s="16">
        <v>40981.402777777781</v>
      </c>
      <c r="F4042" s="22">
        <v>15.17</v>
      </c>
      <c r="G4042" s="22">
        <v>15.211332976113551</v>
      </c>
      <c r="H4042" s="25">
        <v>8.3058668424522086E-2</v>
      </c>
      <c r="I4042" s="3">
        <f t="shared" si="252"/>
        <v>2000</v>
      </c>
      <c r="J4042" s="3">
        <f t="shared" si="253"/>
        <v>2000</v>
      </c>
      <c r="K4042" s="3">
        <f>MIN(J4042-M4042+N4042,'Power Look Up'!$F$4)</f>
        <v>1999.6895604053086</v>
      </c>
      <c r="M4042" s="51">
        <f t="array" ref="M4042">_xlfn.SUM(_xlfn.NORM.DIST($S$3:$S$1003,$G4042,$P4042,FALSE)*WindSpeedStep*$T$3:$T$1003)</f>
        <v>2001.7696856251773</v>
      </c>
      <c r="N4042" s="51">
        <f t="array" ref="N4042">_xlfn.SUM(_xlfn.NORM.DIST($S$3:$S$1003,$G4042,$Q4042,FALSE)*WindSpeedStep*$T$3:$T$1003)</f>
        <v>2001.4592460304859</v>
      </c>
      <c r="P4042" s="43">
        <f t="shared" si="254"/>
        <v>1.5211332976113552</v>
      </c>
      <c r="Q4042" s="43">
        <f t="shared" si="255"/>
        <v>1.2634330619580143</v>
      </c>
    </row>
    <row r="4043" spans="5:17" x14ac:dyDescent="0.2">
      <c r="E4043" s="16">
        <v>40981.409722222219</v>
      </c>
      <c r="F4043" s="22">
        <v>15.14</v>
      </c>
      <c r="G4043" s="22">
        <v>15.096093092492437</v>
      </c>
      <c r="H4043" s="25">
        <v>0.11228533685601057</v>
      </c>
      <c r="I4043" s="3">
        <f t="shared" si="252"/>
        <v>2000</v>
      </c>
      <c r="J4043" s="3">
        <f t="shared" si="253"/>
        <v>2000</v>
      </c>
      <c r="K4043" s="3">
        <f>MIN(J4043-M4043+N4043,'Power Look Up'!$F$4)</f>
        <v>1999.583599657065</v>
      </c>
      <c r="M4043" s="51">
        <f t="array" ref="M4043">_xlfn.SUM(_xlfn.NORM.DIST($S$3:$S$1003,$G4043,$P4043,FALSE)*WindSpeedStep*$T$3:$T$1003)</f>
        <v>2001.9271437976277</v>
      </c>
      <c r="N4043" s="51">
        <f t="array" ref="N4043">_xlfn.SUM(_xlfn.NORM.DIST($S$3:$S$1003,$G4043,$Q4043,FALSE)*WindSpeedStep*$T$3:$T$1003)</f>
        <v>2001.5107434546926</v>
      </c>
      <c r="P4043" s="43">
        <f t="shared" si="254"/>
        <v>1.5096093092492437</v>
      </c>
      <c r="Q4043" s="43">
        <f t="shared" si="255"/>
        <v>1.6950698981002075</v>
      </c>
    </row>
    <row r="4044" spans="5:17" x14ac:dyDescent="0.2">
      <c r="E4044" s="16">
        <v>40981.416666666664</v>
      </c>
      <c r="F4044" s="22">
        <v>14.25</v>
      </c>
      <c r="G4044" s="22">
        <v>14.242588700757663</v>
      </c>
      <c r="H4044" s="25">
        <v>0.11789473684210526</v>
      </c>
      <c r="I4044" s="3">
        <f t="shared" si="252"/>
        <v>2000</v>
      </c>
      <c r="J4044" s="3">
        <f t="shared" si="253"/>
        <v>2000</v>
      </c>
      <c r="K4044" s="3">
        <f>MIN(J4044-M4044+N4044,'Power Look Up'!$F$4)</f>
        <v>1996.8515541641009</v>
      </c>
      <c r="M4044" s="51">
        <f t="array" ref="M4044">_xlfn.SUM(_xlfn.NORM.DIST($S$3:$S$1003,$G4044,$P4044,FALSE)*WindSpeedStep*$T$3:$T$1003)</f>
        <v>2003.1725947546488</v>
      </c>
      <c r="N4044" s="51">
        <f t="array" ref="N4044">_xlfn.SUM(_xlfn.NORM.DIST($S$3:$S$1003,$G4044,$Q4044,FALSE)*WindSpeedStep*$T$3:$T$1003)</f>
        <v>2000.0241489187497</v>
      </c>
      <c r="P4044" s="43">
        <f t="shared" si="254"/>
        <v>1.4242588700757663</v>
      </c>
      <c r="Q4044" s="43">
        <f t="shared" si="255"/>
        <v>1.6791262468261665</v>
      </c>
    </row>
    <row r="4045" spans="5:17" x14ac:dyDescent="0.2">
      <c r="E4045" s="16">
        <v>40981.423611111109</v>
      </c>
      <c r="F4045" s="22">
        <v>14.98</v>
      </c>
      <c r="G4045" s="22">
        <v>15.011510691023583</v>
      </c>
      <c r="H4045" s="25">
        <v>0.14085447263017356</v>
      </c>
      <c r="I4045" s="3">
        <f t="shared" si="252"/>
        <v>2000</v>
      </c>
      <c r="J4045" s="3">
        <f t="shared" si="253"/>
        <v>2000</v>
      </c>
      <c r="K4045" s="3">
        <f>MIN(J4045-M4045+N4045,'Power Look Up'!$F$4)</f>
        <v>1994.0771851654142</v>
      </c>
      <c r="M4045" s="51">
        <f t="array" ref="M4045">_xlfn.SUM(_xlfn.NORM.DIST($S$3:$S$1003,$G4045,$P4045,FALSE)*WindSpeedStep*$T$3:$T$1003)</f>
        <v>2002.0474118181055</v>
      </c>
      <c r="N4045" s="51">
        <f t="array" ref="N4045">_xlfn.SUM(_xlfn.NORM.DIST($S$3:$S$1003,$G4045,$Q4045,FALSE)*WindSpeedStep*$T$3:$T$1003)</f>
        <v>1996.1245969835197</v>
      </c>
      <c r="P4045" s="43">
        <f t="shared" si="254"/>
        <v>1.5011510691023584</v>
      </c>
      <c r="Q4045" s="43">
        <f t="shared" si="255"/>
        <v>2.114438421766339</v>
      </c>
    </row>
    <row r="4046" spans="5:17" x14ac:dyDescent="0.2">
      <c r="E4046" s="16">
        <v>40981.430555555555</v>
      </c>
      <c r="F4046" s="22">
        <v>13.46</v>
      </c>
      <c r="G4046" s="22">
        <v>13.391774216963265</v>
      </c>
      <c r="H4046" s="25">
        <v>0.13298662704309064</v>
      </c>
      <c r="I4046" s="3">
        <f t="shared" si="252"/>
        <v>1999.4599999999998</v>
      </c>
      <c r="J4046" s="3">
        <f t="shared" si="253"/>
        <v>1999.3899999999999</v>
      </c>
      <c r="K4046" s="3">
        <f>MIN(J4046-M4046+N4046,'Power Look Up'!$F$4)</f>
        <v>1980.70757636077</v>
      </c>
      <c r="M4046" s="51">
        <f t="array" ref="M4046">_xlfn.SUM(_xlfn.NORM.DIST($S$3:$S$1003,$G4046,$P4046,FALSE)*WindSpeedStep*$T$3:$T$1003)</f>
        <v>2002.8162447387879</v>
      </c>
      <c r="N4046" s="51">
        <f t="array" ref="N4046">_xlfn.SUM(_xlfn.NORM.DIST($S$3:$S$1003,$G4046,$Q4046,FALSE)*WindSpeedStep*$T$3:$T$1003)</f>
        <v>1984.133821099558</v>
      </c>
      <c r="P4046" s="43">
        <f t="shared" si="254"/>
        <v>1.3391774216963266</v>
      </c>
      <c r="Q4046" s="43">
        <f t="shared" si="255"/>
        <v>1.780926883236571</v>
      </c>
    </row>
    <row r="4047" spans="5:17" x14ac:dyDescent="0.2">
      <c r="E4047" s="16">
        <v>40981.4375</v>
      </c>
      <c r="F4047" s="22">
        <v>12.49</v>
      </c>
      <c r="G4047" s="22">
        <v>12.497913124548358</v>
      </c>
      <c r="H4047" s="25">
        <v>9.1273018414731774E-2</v>
      </c>
      <c r="I4047" s="3">
        <f t="shared" si="252"/>
        <v>1993.3899999999976</v>
      </c>
      <c r="J4047" s="3">
        <f t="shared" si="253"/>
        <v>1993.4999999999975</v>
      </c>
      <c r="K4047" s="3">
        <f>MIN(J4047-M4047+N4047,'Power Look Up'!$F$4)</f>
        <v>2000</v>
      </c>
      <c r="M4047" s="51">
        <f t="array" ref="M4047">_xlfn.SUM(_xlfn.NORM.DIST($S$3:$S$1003,$G4047,$P4047,FALSE)*WindSpeedStep*$T$3:$T$1003)</f>
        <v>1992.035505198055</v>
      </c>
      <c r="N4047" s="51">
        <f t="array" ref="N4047">_xlfn.SUM(_xlfn.NORM.DIST($S$3:$S$1003,$G4047,$Q4047,FALSE)*WindSpeedStep*$T$3:$T$1003)</f>
        <v>1999.260484607634</v>
      </c>
      <c r="P4047" s="43">
        <f t="shared" si="254"/>
        <v>1.2497913124548359</v>
      </c>
      <c r="Q4047" s="43">
        <f t="shared" si="255"/>
        <v>1.1407222547626201</v>
      </c>
    </row>
    <row r="4048" spans="5:17" x14ac:dyDescent="0.2">
      <c r="E4048" s="16">
        <v>40981.444444444445</v>
      </c>
      <c r="F4048" s="22">
        <v>13.3</v>
      </c>
      <c r="G4048" s="22">
        <v>13.298282303603076</v>
      </c>
      <c r="H4048" s="25">
        <v>0.16466165413533834</v>
      </c>
      <c r="I4048" s="3">
        <f t="shared" si="252"/>
        <v>1999.2999999999997</v>
      </c>
      <c r="J4048" s="3">
        <f t="shared" si="253"/>
        <v>1999.2999999999997</v>
      </c>
      <c r="K4048" s="3">
        <f>MIN(J4048-M4048+N4048,'Power Look Up'!$F$4)</f>
        <v>1947.8159538886105</v>
      </c>
      <c r="M4048" s="51">
        <f t="array" ref="M4048">_xlfn.SUM(_xlfn.NORM.DIST($S$3:$S$1003,$G4048,$P4048,FALSE)*WindSpeedStep*$T$3:$T$1003)</f>
        <v>2002.4445266264311</v>
      </c>
      <c r="N4048" s="51">
        <f t="array" ref="N4048">_xlfn.SUM(_xlfn.NORM.DIST($S$3:$S$1003,$G4048,$Q4048,FALSE)*WindSpeedStep*$T$3:$T$1003)</f>
        <v>1950.9604805150418</v>
      </c>
      <c r="P4048" s="43">
        <f t="shared" si="254"/>
        <v>1.3298282303603077</v>
      </c>
      <c r="Q4048" s="43">
        <f t="shared" si="255"/>
        <v>2.18971716126998</v>
      </c>
    </row>
    <row r="4049" spans="5:17" x14ac:dyDescent="0.2">
      <c r="E4049" s="16">
        <v>40981.451388888891</v>
      </c>
      <c r="F4049" s="22">
        <v>13.77</v>
      </c>
      <c r="G4049" s="22">
        <v>13.689263595484231</v>
      </c>
      <c r="H4049" s="25">
        <v>0.13652868554829339</v>
      </c>
      <c r="I4049" s="3">
        <f t="shared" si="252"/>
        <v>1999.7699999999998</v>
      </c>
      <c r="J4049" s="3">
        <f t="shared" si="253"/>
        <v>1999.6899999999998</v>
      </c>
      <c r="K4049" s="3">
        <f>MIN(J4049-M4049+N4049,'Power Look Up'!$F$4)</f>
        <v>1982.9392197578677</v>
      </c>
      <c r="M4049" s="51">
        <f t="array" ref="M4049">_xlfn.SUM(_xlfn.NORM.DIST($S$3:$S$1003,$G4049,$P4049,FALSE)*WindSpeedStep*$T$3:$T$1003)</f>
        <v>2003.4094133077504</v>
      </c>
      <c r="N4049" s="51">
        <f t="array" ref="N4049">_xlfn.SUM(_xlfn.NORM.DIST($S$3:$S$1003,$G4049,$Q4049,FALSE)*WindSpeedStep*$T$3:$T$1003)</f>
        <v>1986.6586330656182</v>
      </c>
      <c r="P4049" s="43">
        <f t="shared" si="254"/>
        <v>1.3689263595484231</v>
      </c>
      <c r="Q4049" s="43">
        <f t="shared" si="255"/>
        <v>1.8689771648155669</v>
      </c>
    </row>
    <row r="4050" spans="5:17" x14ac:dyDescent="0.2">
      <c r="E4050" s="16">
        <v>40981.458333333336</v>
      </c>
      <c r="F4050" s="22">
        <v>14.46</v>
      </c>
      <c r="G4050" s="22">
        <v>14.492744763583888</v>
      </c>
      <c r="H4050" s="25">
        <v>0.16804979253112035</v>
      </c>
      <c r="I4050" s="3">
        <f t="shared" si="252"/>
        <v>2000</v>
      </c>
      <c r="J4050" s="3">
        <f t="shared" si="253"/>
        <v>2000</v>
      </c>
      <c r="K4050" s="3">
        <f>MIN(J4050-M4050+N4050,'Power Look Up'!$F$4)</f>
        <v>1974.0728724658381</v>
      </c>
      <c r="M4050" s="51">
        <f t="array" ref="M4050">_xlfn.SUM(_xlfn.NORM.DIST($S$3:$S$1003,$G4050,$P4050,FALSE)*WindSpeedStep*$T$3:$T$1003)</f>
        <v>2002.8285475353985</v>
      </c>
      <c r="N4050" s="51">
        <f t="array" ref="N4050">_xlfn.SUM(_xlfn.NORM.DIST($S$3:$S$1003,$G4050,$Q4050,FALSE)*WindSpeedStep*$T$3:$T$1003)</f>
        <v>1976.9014200012366</v>
      </c>
      <c r="P4050" s="43">
        <f t="shared" si="254"/>
        <v>1.4492744763583889</v>
      </c>
      <c r="Q4050" s="43">
        <f t="shared" si="255"/>
        <v>2.4355027507267533</v>
      </c>
    </row>
    <row r="4051" spans="5:17" x14ac:dyDescent="0.2">
      <c r="E4051" s="16">
        <v>40981.465277777781</v>
      </c>
      <c r="F4051" s="22">
        <v>15.14</v>
      </c>
      <c r="G4051" s="22">
        <v>15.056900887460587</v>
      </c>
      <c r="H4051" s="25">
        <v>0.10766182298546895</v>
      </c>
      <c r="I4051" s="3">
        <f t="shared" si="252"/>
        <v>2000</v>
      </c>
      <c r="J4051" s="3">
        <f t="shared" si="253"/>
        <v>2000</v>
      </c>
      <c r="K4051" s="3">
        <f>MIN(J4051-M4051+N4051,'Power Look Up'!$F$4)</f>
        <v>1999.8105161811645</v>
      </c>
      <c r="M4051" s="51">
        <f t="array" ref="M4051">_xlfn.SUM(_xlfn.NORM.DIST($S$3:$S$1003,$G4051,$P4051,FALSE)*WindSpeedStep*$T$3:$T$1003)</f>
        <v>2001.9824098841457</v>
      </c>
      <c r="N4051" s="51">
        <f t="array" ref="N4051">_xlfn.SUM(_xlfn.NORM.DIST($S$3:$S$1003,$G4051,$Q4051,FALSE)*WindSpeedStep*$T$3:$T$1003)</f>
        <v>2001.7929260653102</v>
      </c>
      <c r="P4051" s="43">
        <f t="shared" si="254"/>
        <v>1.5056900887460589</v>
      </c>
      <c r="Q4051" s="43">
        <f t="shared" si="255"/>
        <v>1.6210533980555319</v>
      </c>
    </row>
    <row r="4052" spans="5:17" x14ac:dyDescent="0.2">
      <c r="E4052" s="16">
        <v>40981.472222222219</v>
      </c>
      <c r="F4052" s="22">
        <v>14.66</v>
      </c>
      <c r="G4052" s="22">
        <v>14.654176653747975</v>
      </c>
      <c r="H4052" s="25">
        <v>0.13506139154160982</v>
      </c>
      <c r="I4052" s="3">
        <f t="shared" si="252"/>
        <v>2000</v>
      </c>
      <c r="J4052" s="3">
        <f t="shared" si="253"/>
        <v>2000</v>
      </c>
      <c r="K4052" s="3">
        <f>MIN(J4052-M4052+N4052,'Power Look Up'!$F$4)</f>
        <v>1993.7944522089158</v>
      </c>
      <c r="M4052" s="51">
        <f t="array" ref="M4052">_xlfn.SUM(_xlfn.NORM.DIST($S$3:$S$1003,$G4052,$P4052,FALSE)*WindSpeedStep*$T$3:$T$1003)</f>
        <v>2002.5845030380553</v>
      </c>
      <c r="N4052" s="51">
        <f t="array" ref="N4052">_xlfn.SUM(_xlfn.NORM.DIST($S$3:$S$1003,$G4052,$Q4052,FALSE)*WindSpeedStep*$T$3:$T$1003)</f>
        <v>1996.3789552469711</v>
      </c>
      <c r="P4052" s="43">
        <f t="shared" si="254"/>
        <v>1.4654176653747975</v>
      </c>
      <c r="Q4052" s="43">
        <f t="shared" si="255"/>
        <v>1.9792134907517727</v>
      </c>
    </row>
    <row r="4053" spans="5:17" x14ac:dyDescent="0.2">
      <c r="E4053" s="16">
        <v>40981.479166666664</v>
      </c>
      <c r="F4053" s="22">
        <v>15.59</v>
      </c>
      <c r="G4053" s="22">
        <v>15.480570811372697</v>
      </c>
      <c r="H4053" s="25">
        <v>0.15137908915971776</v>
      </c>
      <c r="I4053" s="3">
        <f t="shared" si="252"/>
        <v>2000</v>
      </c>
      <c r="J4053" s="3">
        <f t="shared" si="253"/>
        <v>2000</v>
      </c>
      <c r="K4053" s="3">
        <f>MIN(J4053-M4053+N4053,'Power Look Up'!$F$4)</f>
        <v>1993.3954493120987</v>
      </c>
      <c r="M4053" s="51">
        <f t="array" ref="M4053">_xlfn.SUM(_xlfn.NORM.DIST($S$3:$S$1003,$G4053,$P4053,FALSE)*WindSpeedStep*$T$3:$T$1003)</f>
        <v>2001.4346078084131</v>
      </c>
      <c r="N4053" s="51">
        <f t="array" ref="N4053">_xlfn.SUM(_xlfn.NORM.DIST($S$3:$S$1003,$G4053,$Q4053,FALSE)*WindSpeedStep*$T$3:$T$1003)</f>
        <v>1994.8300571205118</v>
      </c>
      <c r="P4053" s="43">
        <f t="shared" si="254"/>
        <v>1.5480570811372698</v>
      </c>
      <c r="Q4053" s="43">
        <f t="shared" si="255"/>
        <v>2.343434709098112</v>
      </c>
    </row>
    <row r="4054" spans="5:17" x14ac:dyDescent="0.2">
      <c r="E4054" s="16">
        <v>40981.486111111109</v>
      </c>
      <c r="F4054" s="22">
        <v>16.329999999999998</v>
      </c>
      <c r="G4054" s="22">
        <v>16.309818948701963</v>
      </c>
      <c r="H4054" s="25">
        <v>0.13717085119412128</v>
      </c>
      <c r="I4054" s="3">
        <f t="shared" si="252"/>
        <v>2000</v>
      </c>
      <c r="J4054" s="3">
        <f t="shared" si="253"/>
        <v>2000</v>
      </c>
      <c r="K4054" s="3">
        <f>MIN(J4054-M4054+N4054,'Power Look Up'!$F$4)</f>
        <v>1998.9072300530515</v>
      </c>
      <c r="M4054" s="51">
        <f t="array" ref="M4054">_xlfn.SUM(_xlfn.NORM.DIST($S$3:$S$1003,$G4054,$P4054,FALSE)*WindSpeedStep*$T$3:$T$1003)</f>
        <v>2000.7017368653196</v>
      </c>
      <c r="N4054" s="51">
        <f t="array" ref="N4054">_xlfn.SUM(_xlfn.NORM.DIST($S$3:$S$1003,$G4054,$Q4054,FALSE)*WindSpeedStep*$T$3:$T$1003)</f>
        <v>1999.6089669183712</v>
      </c>
      <c r="P4054" s="43">
        <f t="shared" si="254"/>
        <v>1.6309818948701964</v>
      </c>
      <c r="Q4054" s="43">
        <f t="shared" si="255"/>
        <v>2.2372317480154567</v>
      </c>
    </row>
    <row r="4055" spans="5:17" x14ac:dyDescent="0.2">
      <c r="E4055" s="16">
        <v>40981.493055555555</v>
      </c>
      <c r="F4055" s="22">
        <v>14.99</v>
      </c>
      <c r="G4055" s="22">
        <v>14.934013210574658</v>
      </c>
      <c r="H4055" s="25">
        <v>0.10607071380920614</v>
      </c>
      <c r="I4055" s="3">
        <f t="shared" si="252"/>
        <v>2000</v>
      </c>
      <c r="J4055" s="3">
        <f t="shared" si="253"/>
        <v>2000</v>
      </c>
      <c r="K4055" s="3">
        <f>MIN(J4055-M4055+N4055,'Power Look Up'!$F$4)</f>
        <v>1999.82036206374</v>
      </c>
      <c r="M4055" s="51">
        <f t="array" ref="M4055">_xlfn.SUM(_xlfn.NORM.DIST($S$3:$S$1003,$G4055,$P4055,FALSE)*WindSpeedStep*$T$3:$T$1003)</f>
        <v>2002.1606312936296</v>
      </c>
      <c r="N4055" s="51">
        <f t="array" ref="N4055">_xlfn.SUM(_xlfn.NORM.DIST($S$3:$S$1003,$G4055,$Q4055,FALSE)*WindSpeedStep*$T$3:$T$1003)</f>
        <v>2001.9809933573697</v>
      </c>
      <c r="P4055" s="43">
        <f t="shared" si="254"/>
        <v>1.4934013210574659</v>
      </c>
      <c r="Q4055" s="43">
        <f t="shared" si="255"/>
        <v>1.5840614412817684</v>
      </c>
    </row>
    <row r="4056" spans="5:17" x14ac:dyDescent="0.2">
      <c r="E4056" s="16">
        <v>40981.5</v>
      </c>
      <c r="F4056" s="22">
        <v>16.41</v>
      </c>
      <c r="G4056" s="22">
        <v>16.436603644033912</v>
      </c>
      <c r="H4056" s="25">
        <v>0.13711151736745886</v>
      </c>
      <c r="I4056" s="3">
        <f t="shared" si="252"/>
        <v>2000</v>
      </c>
      <c r="J4056" s="3">
        <f t="shared" si="253"/>
        <v>2000</v>
      </c>
      <c r="K4056" s="3">
        <f>MIN(J4056-M4056+N4056,'Power Look Up'!$F$4)</f>
        <v>1999.0732414764541</v>
      </c>
      <c r="M4056" s="51">
        <f t="array" ref="M4056">_xlfn.SUM(_xlfn.NORM.DIST($S$3:$S$1003,$G4056,$P4056,FALSE)*WindSpeedStep*$T$3:$T$1003)</f>
        <v>2000.6249214409804</v>
      </c>
      <c r="N4056" s="51">
        <f t="array" ref="N4056">_xlfn.SUM(_xlfn.NORM.DIST($S$3:$S$1003,$G4056,$Q4056,FALSE)*WindSpeedStep*$T$3:$T$1003)</f>
        <v>1999.6981629174345</v>
      </c>
      <c r="P4056" s="43">
        <f t="shared" si="254"/>
        <v>1.6436603644033914</v>
      </c>
      <c r="Q4056" s="43">
        <f t="shared" si="255"/>
        <v>2.2536476660009934</v>
      </c>
    </row>
    <row r="4057" spans="5:17" x14ac:dyDescent="0.2">
      <c r="E4057" s="16">
        <v>40981.506944444445</v>
      </c>
      <c r="F4057" s="22">
        <v>16.22</v>
      </c>
      <c r="G4057" s="22">
        <v>16.229577615834064</v>
      </c>
      <c r="H4057" s="25">
        <v>0.10850801479654748</v>
      </c>
      <c r="I4057" s="3">
        <f t="shared" si="252"/>
        <v>2000</v>
      </c>
      <c r="J4057" s="3">
        <f t="shared" si="253"/>
        <v>2000</v>
      </c>
      <c r="K4057" s="3">
        <f>MIN(J4057-M4057+N4057,'Power Look Up'!$F$4)</f>
        <v>2000</v>
      </c>
      <c r="M4057" s="51">
        <f t="array" ref="M4057">_xlfn.SUM(_xlfn.NORM.DIST($S$3:$S$1003,$G4057,$P4057,FALSE)*WindSpeedStep*$T$3:$T$1003)</f>
        <v>2000.7546032584655</v>
      </c>
      <c r="N4057" s="51">
        <f t="array" ref="N4057">_xlfn.SUM(_xlfn.NORM.DIST($S$3:$S$1003,$G4057,$Q4057,FALSE)*WindSpeedStep*$T$3:$T$1003)</f>
        <v>2000.8299680620912</v>
      </c>
      <c r="P4057" s="43">
        <f t="shared" si="254"/>
        <v>1.6229577615834065</v>
      </c>
      <c r="Q4057" s="43">
        <f t="shared" si="255"/>
        <v>1.7610392480806383</v>
      </c>
    </row>
    <row r="4058" spans="5:17" x14ac:dyDescent="0.2">
      <c r="E4058" s="16">
        <v>40981.513888888891</v>
      </c>
      <c r="F4058" s="22">
        <v>13.72</v>
      </c>
      <c r="G4058" s="22">
        <v>13.692481493406657</v>
      </c>
      <c r="H4058" s="25">
        <v>0.14212827988338192</v>
      </c>
      <c r="I4058" s="3">
        <f t="shared" si="252"/>
        <v>1999.7199999999998</v>
      </c>
      <c r="J4058" s="3">
        <f t="shared" si="253"/>
        <v>1999.6899999999998</v>
      </c>
      <c r="K4058" s="3">
        <f>MIN(J4058-M4058+N4058,'Power Look Up'!$F$4)</f>
        <v>1978.9642288641749</v>
      </c>
      <c r="M4058" s="51">
        <f t="array" ref="M4058">_xlfn.SUM(_xlfn.NORM.DIST($S$3:$S$1003,$G4058,$P4058,FALSE)*WindSpeedStep*$T$3:$T$1003)</f>
        <v>2003.4119974161374</v>
      </c>
      <c r="N4058" s="51">
        <f t="array" ref="N4058">_xlfn.SUM(_xlfn.NORM.DIST($S$3:$S$1003,$G4058,$Q4058,FALSE)*WindSpeedStep*$T$3:$T$1003)</f>
        <v>1982.6862262803124</v>
      </c>
      <c r="P4058" s="43">
        <f t="shared" si="254"/>
        <v>1.3692481493406659</v>
      </c>
      <c r="Q4058" s="43">
        <f t="shared" si="255"/>
        <v>1.9460888419929285</v>
      </c>
    </row>
    <row r="4059" spans="5:17" x14ac:dyDescent="0.2">
      <c r="E4059" s="16">
        <v>40981.520833333336</v>
      </c>
      <c r="F4059" s="22">
        <v>12.68</v>
      </c>
      <c r="G4059" s="22">
        <v>12.756794616516338</v>
      </c>
      <c r="H4059" s="25">
        <v>0.17350157728706628</v>
      </c>
      <c r="I4059" s="3">
        <f t="shared" si="252"/>
        <v>1995.4799999999975</v>
      </c>
      <c r="J4059" s="3">
        <f t="shared" si="253"/>
        <v>1996.3599999999974</v>
      </c>
      <c r="K4059" s="3">
        <f>MIN(J4059-M4059+N4059,'Power Look Up'!$F$4)</f>
        <v>1914.4828496512878</v>
      </c>
      <c r="M4059" s="51">
        <f t="array" ref="M4059">_xlfn.SUM(_xlfn.NORM.DIST($S$3:$S$1003,$G4059,$P4059,FALSE)*WindSpeedStep*$T$3:$T$1003)</f>
        <v>1997.3084261843408</v>
      </c>
      <c r="N4059" s="51">
        <f t="array" ref="N4059">_xlfn.SUM(_xlfn.NORM.DIST($S$3:$S$1003,$G4059,$Q4059,FALSE)*WindSpeedStep*$T$3:$T$1003)</f>
        <v>1915.4312758356311</v>
      </c>
      <c r="P4059" s="43">
        <f t="shared" si="254"/>
        <v>1.2756794616516338</v>
      </c>
      <c r="Q4059" s="43">
        <f t="shared" si="255"/>
        <v>2.2133239870927404</v>
      </c>
    </row>
    <row r="4060" spans="5:17" x14ac:dyDescent="0.2">
      <c r="E4060" s="16">
        <v>40981.527777777781</v>
      </c>
      <c r="F4060" s="22">
        <v>14.71</v>
      </c>
      <c r="G4060" s="22">
        <v>14.638839917071104</v>
      </c>
      <c r="H4060" s="25">
        <v>0.10061182868796736</v>
      </c>
      <c r="I4060" s="3">
        <f t="shared" si="252"/>
        <v>2000</v>
      </c>
      <c r="J4060" s="3">
        <f t="shared" si="253"/>
        <v>2000</v>
      </c>
      <c r="K4060" s="3">
        <f>MIN(J4060-M4060+N4060,'Power Look Up'!$F$4)</f>
        <v>1999.975189133437</v>
      </c>
      <c r="M4060" s="51">
        <f t="array" ref="M4060">_xlfn.SUM(_xlfn.NORM.DIST($S$3:$S$1003,$G4060,$P4060,FALSE)*WindSpeedStep*$T$3:$T$1003)</f>
        <v>2002.607950448617</v>
      </c>
      <c r="N4060" s="51">
        <f t="array" ref="N4060">_xlfn.SUM(_xlfn.NORM.DIST($S$3:$S$1003,$G4060,$Q4060,FALSE)*WindSpeedStep*$T$3:$T$1003)</f>
        <v>2002.5831395820539</v>
      </c>
      <c r="P4060" s="43">
        <f t="shared" si="254"/>
        <v>1.4638839917071105</v>
      </c>
      <c r="Q4060" s="43">
        <f t="shared" si="255"/>
        <v>1.4728404539269364</v>
      </c>
    </row>
    <row r="4061" spans="5:17" x14ac:dyDescent="0.2">
      <c r="E4061" s="16">
        <v>40981.534722222219</v>
      </c>
      <c r="F4061" s="22">
        <v>13.88</v>
      </c>
      <c r="G4061" s="22">
        <v>13.799324369299308</v>
      </c>
      <c r="H4061" s="25">
        <v>0.13112391930835735</v>
      </c>
      <c r="I4061" s="3">
        <f t="shared" si="252"/>
        <v>1999.8799999999997</v>
      </c>
      <c r="J4061" s="3">
        <f t="shared" si="253"/>
        <v>1999.7999999999997</v>
      </c>
      <c r="K4061" s="3">
        <f>MIN(J4061-M4061+N4061,'Power Look Up'!$F$4)</f>
        <v>1987.8853388377761</v>
      </c>
      <c r="M4061" s="51">
        <f t="array" ref="M4061">_xlfn.SUM(_xlfn.NORM.DIST($S$3:$S$1003,$G4061,$P4061,FALSE)*WindSpeedStep*$T$3:$T$1003)</f>
        <v>2003.4625130575091</v>
      </c>
      <c r="N4061" s="51">
        <f t="array" ref="N4061">_xlfn.SUM(_xlfn.NORM.DIST($S$3:$S$1003,$G4061,$Q4061,FALSE)*WindSpeedStep*$T$3:$T$1003)</f>
        <v>1991.5478518952855</v>
      </c>
      <c r="P4061" s="43">
        <f t="shared" si="254"/>
        <v>1.3799324369299308</v>
      </c>
      <c r="Q4061" s="43">
        <f t="shared" si="255"/>
        <v>1.8094214951098515</v>
      </c>
    </row>
    <row r="4062" spans="5:17" x14ac:dyDescent="0.2">
      <c r="E4062" s="16">
        <v>40981.541666666664</v>
      </c>
      <c r="F4062" s="22">
        <v>13.88</v>
      </c>
      <c r="G4062" s="22">
        <v>13.814939841845602</v>
      </c>
      <c r="H4062" s="25">
        <v>0.12463976945244956</v>
      </c>
      <c r="I4062" s="3">
        <f t="shared" si="252"/>
        <v>1999.8799999999997</v>
      </c>
      <c r="J4062" s="3">
        <f t="shared" si="253"/>
        <v>1999.8099999999997</v>
      </c>
      <c r="K4062" s="3">
        <f>MIN(J4062-M4062+N4062,'Power Look Up'!$F$4)</f>
        <v>1991.5092189250199</v>
      </c>
      <c r="M4062" s="51">
        <f t="array" ref="M4062">_xlfn.SUM(_xlfn.NORM.DIST($S$3:$S$1003,$G4062,$P4062,FALSE)*WindSpeedStep*$T$3:$T$1003)</f>
        <v>2003.4646410959381</v>
      </c>
      <c r="N4062" s="51">
        <f t="array" ref="N4062">_xlfn.SUM(_xlfn.NORM.DIST($S$3:$S$1003,$G4062,$Q4062,FALSE)*WindSpeedStep*$T$3:$T$1003)</f>
        <v>1995.1638600209583</v>
      </c>
      <c r="P4062" s="43">
        <f t="shared" si="254"/>
        <v>1.3814939841845604</v>
      </c>
      <c r="Q4062" s="43">
        <f t="shared" si="255"/>
        <v>1.7218909168870959</v>
      </c>
    </row>
    <row r="4063" spans="5:17" x14ac:dyDescent="0.2">
      <c r="E4063" s="16">
        <v>40981.548611111109</v>
      </c>
      <c r="F4063" s="22">
        <v>13.6</v>
      </c>
      <c r="G4063" s="22">
        <v>13.7477296697186</v>
      </c>
      <c r="H4063" s="25">
        <v>0.13014705882352942</v>
      </c>
      <c r="I4063" s="3">
        <f t="shared" si="252"/>
        <v>1999.5999999999997</v>
      </c>
      <c r="J4063" s="3">
        <f t="shared" si="253"/>
        <v>1999.7499999999998</v>
      </c>
      <c r="K4063" s="3">
        <f>MIN(J4063-M4063+N4063,'Power Look Up'!$F$4)</f>
        <v>1987.8181379826374</v>
      </c>
      <c r="M4063" s="51">
        <f t="array" ref="M4063">_xlfn.SUM(_xlfn.NORM.DIST($S$3:$S$1003,$G4063,$P4063,FALSE)*WindSpeedStep*$T$3:$T$1003)</f>
        <v>2003.4463287394972</v>
      </c>
      <c r="N4063" s="51">
        <f t="array" ref="N4063">_xlfn.SUM(_xlfn.NORM.DIST($S$3:$S$1003,$G4063,$Q4063,FALSE)*WindSpeedStep*$T$3:$T$1003)</f>
        <v>1991.5144667221348</v>
      </c>
      <c r="P4063" s="43">
        <f t="shared" si="254"/>
        <v>1.37477296697186</v>
      </c>
      <c r="Q4063" s="43">
        <f t="shared" si="255"/>
        <v>1.7892265820148474</v>
      </c>
    </row>
    <row r="4064" spans="5:17" x14ac:dyDescent="0.2">
      <c r="E4064" s="16">
        <v>40981.555555555555</v>
      </c>
      <c r="F4064" s="22">
        <v>15.34</v>
      </c>
      <c r="G4064" s="22">
        <v>15.317501459070673</v>
      </c>
      <c r="H4064" s="25">
        <v>0.12842242503259452</v>
      </c>
      <c r="I4064" s="3">
        <f t="shared" si="252"/>
        <v>2000</v>
      </c>
      <c r="J4064" s="3">
        <f t="shared" si="253"/>
        <v>2000</v>
      </c>
      <c r="K4064" s="3">
        <f>MIN(J4064-M4064+N4064,'Power Look Up'!$F$4)</f>
        <v>1998.190842840861</v>
      </c>
      <c r="M4064" s="51">
        <f t="array" ref="M4064">_xlfn.SUM(_xlfn.NORM.DIST($S$3:$S$1003,$G4064,$P4064,FALSE)*WindSpeedStep*$T$3:$T$1003)</f>
        <v>2001.6318468367729</v>
      </c>
      <c r="N4064" s="51">
        <f t="array" ref="N4064">_xlfn.SUM(_xlfn.NORM.DIST($S$3:$S$1003,$G4064,$Q4064,FALSE)*WindSpeedStep*$T$3:$T$1003)</f>
        <v>1999.8226896776339</v>
      </c>
      <c r="P4064" s="43">
        <f t="shared" si="254"/>
        <v>1.5317501459070675</v>
      </c>
      <c r="Q4064" s="43">
        <f t="shared" si="255"/>
        <v>1.9671106828141607</v>
      </c>
    </row>
    <row r="4065" spans="5:17" x14ac:dyDescent="0.2">
      <c r="E4065" s="16">
        <v>40981.5625</v>
      </c>
      <c r="F4065" s="22">
        <v>13.88</v>
      </c>
      <c r="G4065" s="22">
        <v>13.798938052995197</v>
      </c>
      <c r="H4065" s="25">
        <v>0.13832853025936598</v>
      </c>
      <c r="I4065" s="3">
        <f t="shared" si="252"/>
        <v>1999.8799999999997</v>
      </c>
      <c r="J4065" s="3">
        <f t="shared" si="253"/>
        <v>1999.7999999999997</v>
      </c>
      <c r="K4065" s="3">
        <f>MIN(J4065-M4065+N4065,'Power Look Up'!$F$4)</f>
        <v>1983.4144569942234</v>
      </c>
      <c r="M4065" s="51">
        <f t="array" ref="M4065">_xlfn.SUM(_xlfn.NORM.DIST($S$3:$S$1003,$G4065,$P4065,FALSE)*WindSpeedStep*$T$3:$T$1003)</f>
        <v>2003.462444691374</v>
      </c>
      <c r="N4065" s="51">
        <f t="array" ref="N4065">_xlfn.SUM(_xlfn.NORM.DIST($S$3:$S$1003,$G4065,$Q4065,FALSE)*WindSpeedStep*$T$3:$T$1003)</f>
        <v>1987.0769016855977</v>
      </c>
      <c r="P4065" s="43">
        <f t="shared" si="254"/>
        <v>1.3798938052995198</v>
      </c>
      <c r="Q4065" s="43">
        <f t="shared" si="255"/>
        <v>1.9087868200108629</v>
      </c>
    </row>
    <row r="4066" spans="5:17" x14ac:dyDescent="0.2">
      <c r="E4066" s="16">
        <v>40981.569444444445</v>
      </c>
      <c r="F4066" s="22">
        <v>15.82</v>
      </c>
      <c r="G4066" s="22">
        <v>15.766839658683777</v>
      </c>
      <c r="H4066" s="25">
        <v>0.10303413400758532</v>
      </c>
      <c r="I4066" s="3">
        <f t="shared" si="252"/>
        <v>2000</v>
      </c>
      <c r="J4066" s="3">
        <f t="shared" si="253"/>
        <v>2000</v>
      </c>
      <c r="K4066" s="3">
        <f>MIN(J4066-M4066+N4066,'Power Look Up'!$F$4)</f>
        <v>2000</v>
      </c>
      <c r="M4066" s="51">
        <f t="array" ref="M4066">_xlfn.SUM(_xlfn.NORM.DIST($S$3:$S$1003,$G4066,$P4066,FALSE)*WindSpeedStep*$T$3:$T$1003)</f>
        <v>2001.1320503889149</v>
      </c>
      <c r="N4066" s="51">
        <f t="array" ref="N4066">_xlfn.SUM(_xlfn.NORM.DIST($S$3:$S$1003,$G4066,$Q4066,FALSE)*WindSpeedStep*$T$3:$T$1003)</f>
        <v>2001.1594269678731</v>
      </c>
      <c r="P4066" s="43">
        <f t="shared" si="254"/>
        <v>1.5766839658683778</v>
      </c>
      <c r="Q4066" s="43">
        <f t="shared" si="255"/>
        <v>1.624522670268935</v>
      </c>
    </row>
    <row r="4067" spans="5:17" x14ac:dyDescent="0.2">
      <c r="E4067" s="16">
        <v>40981.576388888891</v>
      </c>
      <c r="F4067" s="22">
        <v>16.55</v>
      </c>
      <c r="G4067" s="22">
        <v>16.636209095319597</v>
      </c>
      <c r="H4067" s="25">
        <v>0.10453172205438066</v>
      </c>
      <c r="I4067" s="3">
        <f t="shared" si="252"/>
        <v>2000</v>
      </c>
      <c r="J4067" s="3">
        <f t="shared" si="253"/>
        <v>2000</v>
      </c>
      <c r="K4067" s="3">
        <f>MIN(J4067-M4067+N4067,'Power Look Up'!$F$4)</f>
        <v>2000</v>
      </c>
      <c r="M4067" s="51">
        <f t="array" ref="M4067">_xlfn.SUM(_xlfn.NORM.DIST($S$3:$S$1003,$G4067,$P4067,FALSE)*WindSpeedStep*$T$3:$T$1003)</f>
        <v>2000.5192995987211</v>
      </c>
      <c r="N4067" s="51">
        <f t="array" ref="N4067">_xlfn.SUM(_xlfn.NORM.DIST($S$3:$S$1003,$G4067,$Q4067,FALSE)*WindSpeedStep*$T$3:$T$1003)</f>
        <v>2000.5720161470826</v>
      </c>
      <c r="P4067" s="43">
        <f t="shared" si="254"/>
        <v>1.6636209095319598</v>
      </c>
      <c r="Q4067" s="43">
        <f t="shared" si="255"/>
        <v>1.7390115851905077</v>
      </c>
    </row>
    <row r="4068" spans="5:17" x14ac:dyDescent="0.2">
      <c r="E4068" s="16">
        <v>40981.583333333336</v>
      </c>
      <c r="F4068" s="22">
        <v>16.3</v>
      </c>
      <c r="G4068" s="22">
        <v>16.167985015281761</v>
      </c>
      <c r="H4068" s="25">
        <v>0.10490797546012269</v>
      </c>
      <c r="I4068" s="3">
        <f t="shared" si="252"/>
        <v>2000</v>
      </c>
      <c r="J4068" s="3">
        <f t="shared" si="253"/>
        <v>2000</v>
      </c>
      <c r="K4068" s="3">
        <f>MIN(J4068-M4068+N4068,'Power Look Up'!$F$4)</f>
        <v>2000</v>
      </c>
      <c r="M4068" s="51">
        <f t="array" ref="M4068">_xlfn.SUM(_xlfn.NORM.DIST($S$3:$S$1003,$G4068,$P4068,FALSE)*WindSpeedStep*$T$3:$T$1003)</f>
        <v>2000.7975380665698</v>
      </c>
      <c r="N4068" s="51">
        <f t="array" ref="N4068">_xlfn.SUM(_xlfn.NORM.DIST($S$3:$S$1003,$G4068,$Q4068,FALSE)*WindSpeedStep*$T$3:$T$1003)</f>
        <v>2000.8517248393161</v>
      </c>
      <c r="P4068" s="43">
        <f t="shared" si="254"/>
        <v>1.6167985015281763</v>
      </c>
      <c r="Q4068" s="43">
        <f t="shared" si="255"/>
        <v>1.6961505752228103</v>
      </c>
    </row>
    <row r="4069" spans="5:17" x14ac:dyDescent="0.2">
      <c r="E4069" s="16">
        <v>40981.590277777781</v>
      </c>
      <c r="F4069" s="22">
        <v>15.6</v>
      </c>
      <c r="G4069" s="22">
        <v>15.659410272725994</v>
      </c>
      <c r="H4069" s="25">
        <v>0.13269230769230769</v>
      </c>
      <c r="I4069" s="3">
        <f t="shared" si="252"/>
        <v>2000</v>
      </c>
      <c r="J4069" s="3">
        <f t="shared" si="253"/>
        <v>2000</v>
      </c>
      <c r="K4069" s="3">
        <f>MIN(J4069-M4069+N4069,'Power Look Up'!$F$4)</f>
        <v>1998.3409692094558</v>
      </c>
      <c r="M4069" s="51">
        <f t="array" ref="M4069">_xlfn.SUM(_xlfn.NORM.DIST($S$3:$S$1003,$G4069,$P4069,FALSE)*WindSpeedStep*$T$3:$T$1003)</f>
        <v>2001.2390843652711</v>
      </c>
      <c r="N4069" s="51">
        <f t="array" ref="N4069">_xlfn.SUM(_xlfn.NORM.DIST($S$3:$S$1003,$G4069,$Q4069,FALSE)*WindSpeedStep*$T$3:$T$1003)</f>
        <v>1999.5800535747269</v>
      </c>
      <c r="P4069" s="43">
        <f t="shared" si="254"/>
        <v>1.5659410272725995</v>
      </c>
      <c r="Q4069" s="43">
        <f t="shared" si="255"/>
        <v>2.0778832861886416</v>
      </c>
    </row>
    <row r="4070" spans="5:17" x14ac:dyDescent="0.2">
      <c r="E4070" s="16">
        <v>40981.604166666664</v>
      </c>
      <c r="F4070" s="22">
        <v>15.5</v>
      </c>
      <c r="G4070" s="22">
        <v>15.475255530912298</v>
      </c>
      <c r="H4070" s="25">
        <v>0.10967741935483871</v>
      </c>
      <c r="I4070" s="3">
        <f t="shared" si="252"/>
        <v>2000</v>
      </c>
      <c r="J4070" s="3">
        <f t="shared" si="253"/>
        <v>2000</v>
      </c>
      <c r="K4070" s="3">
        <f>MIN(J4070-M4070+N4070,'Power Look Up'!$F$4)</f>
        <v>1999.9289869788875</v>
      </c>
      <c r="M4070" s="51">
        <f t="array" ref="M4070">_xlfn.SUM(_xlfn.NORM.DIST($S$3:$S$1003,$G4070,$P4070,FALSE)*WindSpeedStep*$T$3:$T$1003)</f>
        <v>2001.4407531731317</v>
      </c>
      <c r="N4070" s="51">
        <f t="array" ref="N4070">_xlfn.SUM(_xlfn.NORM.DIST($S$3:$S$1003,$G4070,$Q4070,FALSE)*WindSpeedStep*$T$3:$T$1003)</f>
        <v>2001.3697401520192</v>
      </c>
      <c r="P4070" s="43">
        <f t="shared" si="254"/>
        <v>1.54752555309123</v>
      </c>
      <c r="Q4070" s="43">
        <f t="shared" si="255"/>
        <v>1.6972860904871554</v>
      </c>
    </row>
    <row r="4071" spans="5:17" x14ac:dyDescent="0.2">
      <c r="E4071" s="16">
        <v>40982.006944444445</v>
      </c>
      <c r="F4071" s="22">
        <v>9.06</v>
      </c>
      <c r="G4071" s="22">
        <v>9.0559606210845427</v>
      </c>
      <c r="H4071" s="25">
        <v>0.10154525386313466</v>
      </c>
      <c r="I4071" s="3">
        <f t="shared" si="252"/>
        <v>1278.8599999999433</v>
      </c>
      <c r="J4071" s="3">
        <f t="shared" si="253"/>
        <v>1278.8599999999433</v>
      </c>
      <c r="K4071" s="3">
        <f>MIN(J4071-M4071+N4071,'Power Look Up'!$F$4)</f>
        <v>1279.0600540835585</v>
      </c>
      <c r="M4071" s="51">
        <f t="array" ref="M4071">_xlfn.SUM(_xlfn.NORM.DIST($S$3:$S$1003,$G4071,$P4071,FALSE)*WindSpeedStep*$T$3:$T$1003)</f>
        <v>1281.3845337375676</v>
      </c>
      <c r="N4071" s="51">
        <f t="array" ref="N4071">_xlfn.SUM(_xlfn.NORM.DIST($S$3:$S$1003,$G4071,$Q4071,FALSE)*WindSpeedStep*$T$3:$T$1003)</f>
        <v>1281.5845878211828</v>
      </c>
      <c r="P4071" s="43">
        <f t="shared" si="254"/>
        <v>0.90559606210845434</v>
      </c>
      <c r="Q4071" s="43">
        <f t="shared" si="255"/>
        <v>0.91958982024258051</v>
      </c>
    </row>
    <row r="4072" spans="5:17" x14ac:dyDescent="0.2">
      <c r="E4072" s="16">
        <v>40982.013888888891</v>
      </c>
      <c r="F4072" s="22">
        <v>8.66</v>
      </c>
      <c r="G4072" s="22">
        <v>8.6796003276081262</v>
      </c>
      <c r="H4072" s="25">
        <v>5.889145496535797E-2</v>
      </c>
      <c r="I4072" s="3">
        <f t="shared" si="252"/>
        <v>1131.2199999999486</v>
      </c>
      <c r="J4072" s="3">
        <f t="shared" si="253"/>
        <v>1138.5599999999483</v>
      </c>
      <c r="K4072" s="3">
        <f>MIN(J4072-M4072+N4072,'Power Look Up'!$F$4)</f>
        <v>1122.0713185085415</v>
      </c>
      <c r="M4072" s="51">
        <f t="array" ref="M4072">_xlfn.SUM(_xlfn.NORM.DIST($S$3:$S$1003,$G4072,$P4072,FALSE)*WindSpeedStep*$T$3:$T$1003)</f>
        <v>1137.1036050956725</v>
      </c>
      <c r="N4072" s="51">
        <f t="array" ref="N4072">_xlfn.SUM(_xlfn.NORM.DIST($S$3:$S$1003,$G4072,$Q4072,FALSE)*WindSpeedStep*$T$3:$T$1003)</f>
        <v>1120.6149236042656</v>
      </c>
      <c r="P4072" s="43">
        <f t="shared" si="254"/>
        <v>0.86796003276081268</v>
      </c>
      <c r="Q4072" s="43">
        <f t="shared" si="255"/>
        <v>0.5111542918106402</v>
      </c>
    </row>
    <row r="4073" spans="5:17" x14ac:dyDescent="0.2">
      <c r="E4073" s="16">
        <v>40982.020833333336</v>
      </c>
      <c r="F4073" s="22">
        <v>8.1300000000000008</v>
      </c>
      <c r="G4073" s="22">
        <v>8.1664529935760175</v>
      </c>
      <c r="H4073" s="25">
        <v>6.3960639606396058E-2</v>
      </c>
      <c r="I4073" s="3">
        <f t="shared" si="252"/>
        <v>936.70999999995274</v>
      </c>
      <c r="J4073" s="3">
        <f t="shared" si="253"/>
        <v>951.38999999995235</v>
      </c>
      <c r="K4073" s="3">
        <f>MIN(J4073-M4073+N4073,'Power Look Up'!$F$4)</f>
        <v>936.32039088296017</v>
      </c>
      <c r="M4073" s="51">
        <f t="array" ref="M4073">_xlfn.SUM(_xlfn.NORM.DIST($S$3:$S$1003,$G4073,$P4073,FALSE)*WindSpeedStep*$T$3:$T$1003)</f>
        <v>950.01466594083729</v>
      </c>
      <c r="N4073" s="51">
        <f t="array" ref="N4073">_xlfn.SUM(_xlfn.NORM.DIST($S$3:$S$1003,$G4073,$Q4073,FALSE)*WindSpeedStep*$T$3:$T$1003)</f>
        <v>934.94505682384511</v>
      </c>
      <c r="P4073" s="43">
        <f t="shared" si="254"/>
        <v>0.81664529935760177</v>
      </c>
      <c r="Q4073" s="43">
        <f t="shared" si="255"/>
        <v>0.5223315567846899</v>
      </c>
    </row>
    <row r="4074" spans="5:17" x14ac:dyDescent="0.2">
      <c r="E4074" s="16">
        <v>40982.027777777781</v>
      </c>
      <c r="F4074" s="22">
        <v>9.31</v>
      </c>
      <c r="G4074" s="22">
        <v>9.3947224624384464</v>
      </c>
      <c r="H4074" s="25">
        <v>7.4113856068743281E-2</v>
      </c>
      <c r="I4074" s="3">
        <f t="shared" si="252"/>
        <v>1374.1099999999412</v>
      </c>
      <c r="J4074" s="3">
        <f t="shared" si="253"/>
        <v>1404.5899999999406</v>
      </c>
      <c r="K4074" s="3">
        <f>MIN(J4074-M4074+N4074,'Power Look Up'!$F$4)</f>
        <v>1408.1633767843384</v>
      </c>
      <c r="M4074" s="51">
        <f t="array" ref="M4074">_xlfn.SUM(_xlfn.NORM.DIST($S$3:$S$1003,$G4074,$P4074,FALSE)*WindSpeedStep*$T$3:$T$1003)</f>
        <v>1410.9730182519497</v>
      </c>
      <c r="N4074" s="51">
        <f t="array" ref="N4074">_xlfn.SUM(_xlfn.NORM.DIST($S$3:$S$1003,$G4074,$Q4074,FALSE)*WindSpeedStep*$T$3:$T$1003)</f>
        <v>1414.5463950363476</v>
      </c>
      <c r="P4074" s="43">
        <f t="shared" si="254"/>
        <v>0.93947224624384473</v>
      </c>
      <c r="Q4074" s="43">
        <f t="shared" si="255"/>
        <v>0.69627910838695251</v>
      </c>
    </row>
    <row r="4075" spans="5:17" x14ac:dyDescent="0.2">
      <c r="E4075" s="16">
        <v>40982.034722222219</v>
      </c>
      <c r="F4075" s="22">
        <v>9.31</v>
      </c>
      <c r="G4075" s="22">
        <v>9.4221583999676515</v>
      </c>
      <c r="H4075" s="25">
        <v>6.2298603651987104E-2</v>
      </c>
      <c r="I4075" s="3">
        <f t="shared" si="252"/>
        <v>1374.1099999999412</v>
      </c>
      <c r="J4075" s="3">
        <f t="shared" si="253"/>
        <v>1416.0199999999404</v>
      </c>
      <c r="K4075" s="3">
        <f>MIN(J4075-M4075+N4075,'Power Look Up'!$F$4)</f>
        <v>1420.9513165389635</v>
      </c>
      <c r="M4075" s="51">
        <f t="array" ref="M4075">_xlfn.SUM(_xlfn.NORM.DIST($S$3:$S$1003,$G4075,$P4075,FALSE)*WindSpeedStep*$T$3:$T$1003)</f>
        <v>1421.2847797745699</v>
      </c>
      <c r="N4075" s="51">
        <f t="array" ref="N4075">_xlfn.SUM(_xlfn.NORM.DIST($S$3:$S$1003,$G4075,$Q4075,FALSE)*WindSpeedStep*$T$3:$T$1003)</f>
        <v>1426.216096313593</v>
      </c>
      <c r="P4075" s="43">
        <f t="shared" si="254"/>
        <v>0.94221583999676517</v>
      </c>
      <c r="Q4075" s="43">
        <f t="shared" si="255"/>
        <v>0.58698731170582574</v>
      </c>
    </row>
    <row r="4076" spans="5:17" x14ac:dyDescent="0.2">
      <c r="E4076" s="16">
        <v>40982.041666666664</v>
      </c>
      <c r="F4076" s="22">
        <v>8.19</v>
      </c>
      <c r="G4076" s="22">
        <v>8.134461772152827</v>
      </c>
      <c r="H4076" s="25">
        <v>6.3492063492063502E-2</v>
      </c>
      <c r="I4076" s="3">
        <f t="shared" si="252"/>
        <v>958.72999999995227</v>
      </c>
      <c r="J4076" s="3">
        <f t="shared" si="253"/>
        <v>936.70999999995274</v>
      </c>
      <c r="K4076" s="3">
        <f>MIN(J4076-M4076+N4076,'Power Look Up'!$F$4)</f>
        <v>921.6073527445883</v>
      </c>
      <c r="M4076" s="51">
        <f t="array" ref="M4076">_xlfn.SUM(_xlfn.NORM.DIST($S$3:$S$1003,$G4076,$P4076,FALSE)*WindSpeedStep*$T$3:$T$1003)</f>
        <v>938.90764044374782</v>
      </c>
      <c r="N4076" s="51">
        <f t="array" ref="N4076">_xlfn.SUM(_xlfn.NORM.DIST($S$3:$S$1003,$G4076,$Q4076,FALSE)*WindSpeedStep*$T$3:$T$1003)</f>
        <v>923.80499318838338</v>
      </c>
      <c r="P4076" s="43">
        <f t="shared" si="254"/>
        <v>0.81344617721528278</v>
      </c>
      <c r="Q4076" s="43">
        <f t="shared" si="255"/>
        <v>0.51647376331129069</v>
      </c>
    </row>
    <row r="4077" spans="5:17" x14ac:dyDescent="0.2">
      <c r="E4077" s="16">
        <v>40982.048611111109</v>
      </c>
      <c r="F4077" s="22">
        <v>7.94</v>
      </c>
      <c r="G4077" s="22">
        <v>7.8726916601143815</v>
      </c>
      <c r="H4077" s="25">
        <v>4.9118387909319897E-2</v>
      </c>
      <c r="I4077" s="3">
        <f t="shared" si="252"/>
        <v>870.93999999996242</v>
      </c>
      <c r="J4077" s="3">
        <f t="shared" si="253"/>
        <v>849.86999999996283</v>
      </c>
      <c r="K4077" s="3">
        <f>MIN(J4077-M4077+N4077,'Power Look Up'!$F$4)</f>
        <v>832.1733523882308</v>
      </c>
      <c r="M4077" s="51">
        <f t="array" ref="M4077">_xlfn.SUM(_xlfn.NORM.DIST($S$3:$S$1003,$G4077,$P4077,FALSE)*WindSpeedStep*$T$3:$T$1003)</f>
        <v>850.8369985007414</v>
      </c>
      <c r="N4077" s="51">
        <f t="array" ref="N4077">_xlfn.SUM(_xlfn.NORM.DIST($S$3:$S$1003,$G4077,$Q4077,FALSE)*WindSpeedStep*$T$3:$T$1003)</f>
        <v>833.14035088900937</v>
      </c>
      <c r="P4077" s="43">
        <f t="shared" si="254"/>
        <v>0.78726916601143815</v>
      </c>
      <c r="Q4077" s="43">
        <f t="shared" si="255"/>
        <v>0.3866939228519658</v>
      </c>
    </row>
    <row r="4078" spans="5:17" x14ac:dyDescent="0.2">
      <c r="E4078" s="16">
        <v>40982.055555555555</v>
      </c>
      <c r="F4078" s="22">
        <v>8.06</v>
      </c>
      <c r="G4078" s="22">
        <v>8.0989170750440191</v>
      </c>
      <c r="H4078" s="25">
        <v>5.831265508684863E-2</v>
      </c>
      <c r="I4078" s="3">
        <f t="shared" si="252"/>
        <v>911.01999999995326</v>
      </c>
      <c r="J4078" s="3">
        <f t="shared" si="253"/>
        <v>925.69999999995298</v>
      </c>
      <c r="K4078" s="3">
        <f>MIN(J4078-M4078+N4078,'Power Look Up'!$F$4)</f>
        <v>909.14274198298335</v>
      </c>
      <c r="M4078" s="51">
        <f t="array" ref="M4078">_xlfn.SUM(_xlfn.NORM.DIST($S$3:$S$1003,$G4078,$P4078,FALSE)*WindSpeedStep*$T$3:$T$1003)</f>
        <v>926.65294003157419</v>
      </c>
      <c r="N4078" s="51">
        <f t="array" ref="N4078">_xlfn.SUM(_xlfn.NORM.DIST($S$3:$S$1003,$G4078,$Q4078,FALSE)*WindSpeedStep*$T$3:$T$1003)</f>
        <v>910.09568201460456</v>
      </c>
      <c r="P4078" s="43">
        <f t="shared" si="254"/>
        <v>0.80989170750440198</v>
      </c>
      <c r="Q4078" s="43">
        <f t="shared" si="255"/>
        <v>0.47226935797403086</v>
      </c>
    </row>
    <row r="4079" spans="5:17" x14ac:dyDescent="0.2">
      <c r="E4079" s="16">
        <v>40982.0625</v>
      </c>
      <c r="F4079" s="22">
        <v>8.5399999999999991</v>
      </c>
      <c r="G4079" s="22">
        <v>8.6259864385048051</v>
      </c>
      <c r="H4079" s="25">
        <v>6.7915690866510545E-2</v>
      </c>
      <c r="I4079" s="3">
        <f t="shared" si="252"/>
        <v>1087.1799999999496</v>
      </c>
      <c r="J4079" s="3">
        <f t="shared" si="253"/>
        <v>1120.2099999999489</v>
      </c>
      <c r="K4079" s="3">
        <f>MIN(J4079-M4079+N4079,'Power Look Up'!$F$4)</f>
        <v>1106.8512052021904</v>
      </c>
      <c r="M4079" s="51">
        <f t="array" ref="M4079">_xlfn.SUM(_xlfn.NORM.DIST($S$3:$S$1003,$G4079,$P4079,FALSE)*WindSpeedStep*$T$3:$T$1003)</f>
        <v>1116.8842104677049</v>
      </c>
      <c r="N4079" s="51">
        <f t="array" ref="N4079">_xlfn.SUM(_xlfn.NORM.DIST($S$3:$S$1003,$G4079,$Q4079,FALSE)*WindSpeedStep*$T$3:$T$1003)</f>
        <v>1103.5254156699464</v>
      </c>
      <c r="P4079" s="43">
        <f t="shared" si="254"/>
        <v>0.86259864385048057</v>
      </c>
      <c r="Q4079" s="43">
        <f t="shared" si="255"/>
        <v>0.58583982837620463</v>
      </c>
    </row>
    <row r="4080" spans="5:17" x14ac:dyDescent="0.2">
      <c r="E4080" s="16">
        <v>40982.069444444445</v>
      </c>
      <c r="F4080" s="22">
        <v>8.44</v>
      </c>
      <c r="G4080" s="22">
        <v>8.5021757623162681</v>
      </c>
      <c r="H4080" s="25">
        <v>9.8341232227488154E-2</v>
      </c>
      <c r="I4080" s="3">
        <f t="shared" si="252"/>
        <v>1050.4799999999502</v>
      </c>
      <c r="J4080" s="3">
        <f t="shared" si="253"/>
        <v>1072.4999999999498</v>
      </c>
      <c r="K4080" s="3">
        <f>MIN(J4080-M4080+N4080,'Power Look Up'!$F$4)</f>
        <v>1071.759193018647</v>
      </c>
      <c r="M4080" s="51">
        <f t="array" ref="M4080">_xlfn.SUM(_xlfn.NORM.DIST($S$3:$S$1003,$G4080,$P4080,FALSE)*WindSpeedStep*$T$3:$T$1003)</f>
        <v>1070.7069251585824</v>
      </c>
      <c r="N4080" s="51">
        <f t="array" ref="N4080">_xlfn.SUM(_xlfn.NORM.DIST($S$3:$S$1003,$G4080,$Q4080,FALSE)*WindSpeedStep*$T$3:$T$1003)</f>
        <v>1069.9661181772797</v>
      </c>
      <c r="P4080" s="43">
        <f t="shared" si="254"/>
        <v>0.85021757623162686</v>
      </c>
      <c r="Q4080" s="43">
        <f t="shared" si="255"/>
        <v>0.8361144410808653</v>
      </c>
    </row>
    <row r="4081" spans="5:17" x14ac:dyDescent="0.2">
      <c r="E4081" s="16">
        <v>40982.076388888891</v>
      </c>
      <c r="F4081" s="22">
        <v>8.93</v>
      </c>
      <c r="G4081" s="22">
        <v>8.9820999367857208</v>
      </c>
      <c r="H4081" s="25">
        <v>6.0470324748040316E-2</v>
      </c>
      <c r="I4081" s="3">
        <f t="shared" si="252"/>
        <v>1230.3099999999465</v>
      </c>
      <c r="J4081" s="3">
        <f t="shared" si="253"/>
        <v>1248.659999999946</v>
      </c>
      <c r="K4081" s="3">
        <f>MIN(J4081-M4081+N4081,'Power Look Up'!$F$4)</f>
        <v>1237.6195398793786</v>
      </c>
      <c r="M4081" s="51">
        <f t="array" ref="M4081">_xlfn.SUM(_xlfn.NORM.DIST($S$3:$S$1003,$G4081,$P4081,FALSE)*WindSpeedStep*$T$3:$T$1003)</f>
        <v>1252.8941585355965</v>
      </c>
      <c r="N4081" s="51">
        <f t="array" ref="N4081">_xlfn.SUM(_xlfn.NORM.DIST($S$3:$S$1003,$G4081,$Q4081,FALSE)*WindSpeedStep*$T$3:$T$1003)</f>
        <v>1241.8536984150292</v>
      </c>
      <c r="P4081" s="43">
        <f t="shared" si="254"/>
        <v>0.89820999367857213</v>
      </c>
      <c r="Q4081" s="43">
        <f t="shared" si="255"/>
        <v>0.54315050009678489</v>
      </c>
    </row>
    <row r="4082" spans="5:17" x14ac:dyDescent="0.2">
      <c r="E4082" s="16">
        <v>40982.083333333336</v>
      </c>
      <c r="F4082" s="22">
        <v>8.6300000000000008</v>
      </c>
      <c r="G4082" s="22">
        <v>8.620038392809926</v>
      </c>
      <c r="H4082" s="25">
        <v>9.1541135573580526E-2</v>
      </c>
      <c r="I4082" s="3">
        <f t="shared" si="252"/>
        <v>1120.2099999999489</v>
      </c>
      <c r="J4082" s="3">
        <f t="shared" si="253"/>
        <v>1116.5399999999488</v>
      </c>
      <c r="K4082" s="3">
        <f>MIN(J4082-M4082+N4082,'Power Look Up'!$F$4)</f>
        <v>1113.0249555283697</v>
      </c>
      <c r="M4082" s="51">
        <f t="array" ref="M4082">_xlfn.SUM(_xlfn.NORM.DIST($S$3:$S$1003,$G4082,$P4082,FALSE)*WindSpeedStep*$T$3:$T$1003)</f>
        <v>1114.6487579157933</v>
      </c>
      <c r="N4082" s="51">
        <f t="array" ref="N4082">_xlfn.SUM(_xlfn.NORM.DIST($S$3:$S$1003,$G4082,$Q4082,FALSE)*WindSpeedStep*$T$3:$T$1003)</f>
        <v>1111.1337134442142</v>
      </c>
      <c r="P4082" s="43">
        <f t="shared" si="254"/>
        <v>0.86200383928099267</v>
      </c>
      <c r="Q4082" s="43">
        <f t="shared" si="255"/>
        <v>0.78908810316568267</v>
      </c>
    </row>
    <row r="4083" spans="5:17" x14ac:dyDescent="0.2">
      <c r="E4083" s="16">
        <v>40982.090277777781</v>
      </c>
      <c r="F4083" s="22">
        <v>8.7899999999999991</v>
      </c>
      <c r="G4083" s="22">
        <v>8.7703201323591564</v>
      </c>
      <c r="H4083" s="25">
        <v>8.4186575654152454E-2</v>
      </c>
      <c r="I4083" s="3">
        <f t="shared" si="252"/>
        <v>1178.9299999999475</v>
      </c>
      <c r="J4083" s="3">
        <f t="shared" si="253"/>
        <v>1171.5899999999476</v>
      </c>
      <c r="K4083" s="3">
        <f>MIN(J4083-M4083+N4083,'Power Look Up'!$F$4)</f>
        <v>1165.8621186389146</v>
      </c>
      <c r="M4083" s="51">
        <f t="array" ref="M4083">_xlfn.SUM(_xlfn.NORM.DIST($S$3:$S$1003,$G4083,$P4083,FALSE)*WindSpeedStep*$T$3:$T$1003)</f>
        <v>1171.5723240348468</v>
      </c>
      <c r="N4083" s="51">
        <f t="array" ref="N4083">_xlfn.SUM(_xlfn.NORM.DIST($S$3:$S$1003,$G4083,$Q4083,FALSE)*WindSpeedStep*$T$3:$T$1003)</f>
        <v>1165.8444426738138</v>
      </c>
      <c r="P4083" s="43">
        <f t="shared" si="254"/>
        <v>0.87703201323591573</v>
      </c>
      <c r="Q4083" s="43">
        <f t="shared" si="255"/>
        <v>0.7383432193339905</v>
      </c>
    </row>
    <row r="4084" spans="5:17" x14ac:dyDescent="0.2">
      <c r="E4084" s="16">
        <v>40982.097222222219</v>
      </c>
      <c r="F4084" s="22">
        <v>8.5399999999999991</v>
      </c>
      <c r="G4084" s="22">
        <v>8.6125772363146318</v>
      </c>
      <c r="H4084" s="25">
        <v>9.2505854800936788E-2</v>
      </c>
      <c r="I4084" s="3">
        <f t="shared" si="252"/>
        <v>1087.1799999999496</v>
      </c>
      <c r="J4084" s="3">
        <f t="shared" si="253"/>
        <v>1112.869999999949</v>
      </c>
      <c r="K4084" s="3">
        <f>MIN(J4084-M4084+N4084,'Power Look Up'!$F$4)</f>
        <v>1109.7415419844219</v>
      </c>
      <c r="M4084" s="51">
        <f t="array" ref="M4084">_xlfn.SUM(_xlfn.NORM.DIST($S$3:$S$1003,$G4084,$P4084,FALSE)*WindSpeedStep*$T$3:$T$1003)</f>
        <v>1111.8469142038985</v>
      </c>
      <c r="N4084" s="51">
        <f t="array" ref="N4084">_xlfn.SUM(_xlfn.NORM.DIST($S$3:$S$1003,$G4084,$Q4084,FALSE)*WindSpeedStep*$T$3:$T$1003)</f>
        <v>1108.7184561883714</v>
      </c>
      <c r="P4084" s="43">
        <f t="shared" si="254"/>
        <v>0.86125772363146325</v>
      </c>
      <c r="Q4084" s="43">
        <f t="shared" si="255"/>
        <v>0.79671381928437479</v>
      </c>
    </row>
    <row r="4085" spans="5:17" x14ac:dyDescent="0.2">
      <c r="E4085" s="16">
        <v>40982.104166666664</v>
      </c>
      <c r="F4085" s="22">
        <v>8.17</v>
      </c>
      <c r="G4085" s="22">
        <v>8.3471807950443893</v>
      </c>
      <c r="H4085" s="25">
        <v>0.11872705018359853</v>
      </c>
      <c r="I4085" s="3">
        <f t="shared" si="252"/>
        <v>951.38999999995235</v>
      </c>
      <c r="J4085" s="3">
        <f t="shared" si="253"/>
        <v>1017.4499999999509</v>
      </c>
      <c r="K4085" s="3">
        <f>MIN(J4085-M4085+N4085,'Power Look Up'!$F$4)</f>
        <v>1026.3736272319416</v>
      </c>
      <c r="M4085" s="51">
        <f t="array" ref="M4085">_xlfn.SUM(_xlfn.NORM.DIST($S$3:$S$1003,$G4085,$P4085,FALSE)*WindSpeedStep*$T$3:$T$1003)</f>
        <v>1014.0905242805068</v>
      </c>
      <c r="N4085" s="51">
        <f t="array" ref="N4085">_xlfn.SUM(_xlfn.NORM.DIST($S$3:$S$1003,$G4085,$Q4085,FALSE)*WindSpeedStep*$T$3:$T$1003)</f>
        <v>1023.0141515124973</v>
      </c>
      <c r="P4085" s="43">
        <f t="shared" si="254"/>
        <v>0.83471807950443899</v>
      </c>
      <c r="Q4085" s="43">
        <f t="shared" si="255"/>
        <v>0.99103615314480509</v>
      </c>
    </row>
    <row r="4086" spans="5:17" x14ac:dyDescent="0.2">
      <c r="E4086" s="16">
        <v>40982.111111111109</v>
      </c>
      <c r="F4086" s="22">
        <v>8.68</v>
      </c>
      <c r="G4086" s="22">
        <v>8.7932961897826711</v>
      </c>
      <c r="H4086" s="25">
        <v>8.1797235023041467E-2</v>
      </c>
      <c r="I4086" s="3">
        <f t="shared" si="252"/>
        <v>1138.5599999999483</v>
      </c>
      <c r="J4086" s="3">
        <f t="shared" si="253"/>
        <v>1178.9299999999475</v>
      </c>
      <c r="K4086" s="3">
        <f>MIN(J4086-M4086+N4086,'Power Look Up'!$F$4)</f>
        <v>1172.4850166379401</v>
      </c>
      <c r="M4086" s="51">
        <f t="array" ref="M4086">_xlfn.SUM(_xlfn.NORM.DIST($S$3:$S$1003,$G4086,$P4086,FALSE)*WindSpeedStep*$T$3:$T$1003)</f>
        <v>1180.3458781216827</v>
      </c>
      <c r="N4086" s="51">
        <f t="array" ref="N4086">_xlfn.SUM(_xlfn.NORM.DIST($S$3:$S$1003,$G4086,$Q4086,FALSE)*WindSpeedStep*$T$3:$T$1003)</f>
        <v>1173.9008947596753</v>
      </c>
      <c r="P4086" s="43">
        <f t="shared" si="254"/>
        <v>0.87932961897826711</v>
      </c>
      <c r="Q4086" s="43">
        <f t="shared" si="255"/>
        <v>0.71926731506286823</v>
      </c>
    </row>
    <row r="4087" spans="5:17" x14ac:dyDescent="0.2">
      <c r="E4087" s="16">
        <v>40982.118055555555</v>
      </c>
      <c r="F4087" s="22">
        <v>7.9</v>
      </c>
      <c r="G4087" s="22">
        <v>7.9515678826656417</v>
      </c>
      <c r="H4087" s="25">
        <v>8.8607594936708847E-2</v>
      </c>
      <c r="I4087" s="3">
        <f t="shared" si="252"/>
        <v>858.89999999996269</v>
      </c>
      <c r="J4087" s="3">
        <f t="shared" si="253"/>
        <v>873.9499999999623</v>
      </c>
      <c r="K4087" s="3">
        <f>MIN(J4087-M4087+N4087,'Power Look Up'!$F$4)</f>
        <v>868.8330900288596</v>
      </c>
      <c r="M4087" s="51">
        <f t="array" ref="M4087">_xlfn.SUM(_xlfn.NORM.DIST($S$3:$S$1003,$G4087,$P4087,FALSE)*WindSpeedStep*$T$3:$T$1003)</f>
        <v>876.83806470149511</v>
      </c>
      <c r="N4087" s="51">
        <f t="array" ref="N4087">_xlfn.SUM(_xlfn.NORM.DIST($S$3:$S$1003,$G4087,$Q4087,FALSE)*WindSpeedStep*$T$3:$T$1003)</f>
        <v>871.72115473039241</v>
      </c>
      <c r="P4087" s="43">
        <f t="shared" si="254"/>
        <v>0.79515678826656422</v>
      </c>
      <c r="Q4087" s="43">
        <f t="shared" si="255"/>
        <v>0.70456930605898083</v>
      </c>
    </row>
    <row r="4088" spans="5:17" x14ac:dyDescent="0.2">
      <c r="E4088" s="16">
        <v>40982.125</v>
      </c>
      <c r="F4088" s="22">
        <v>7.55</v>
      </c>
      <c r="G4088" s="22">
        <v>7.5099143245539617</v>
      </c>
      <c r="H4088" s="25">
        <v>5.6953642384105961E-2</v>
      </c>
      <c r="I4088" s="3">
        <f t="shared" si="252"/>
        <v>753.54999999996494</v>
      </c>
      <c r="J4088" s="3">
        <f t="shared" si="253"/>
        <v>741.5099999999652</v>
      </c>
      <c r="K4088" s="3">
        <f>MIN(J4088-M4088+N4088,'Power Look Up'!$F$4)</f>
        <v>727.69551876340199</v>
      </c>
      <c r="M4088" s="51">
        <f t="array" ref="M4088">_xlfn.SUM(_xlfn.NORM.DIST($S$3:$S$1003,$G4088,$P4088,FALSE)*WindSpeedStep*$T$3:$T$1003)</f>
        <v>737.30425164464987</v>
      </c>
      <c r="N4088" s="51">
        <f t="array" ref="N4088">_xlfn.SUM(_xlfn.NORM.DIST($S$3:$S$1003,$G4088,$Q4088,FALSE)*WindSpeedStep*$T$3:$T$1003)</f>
        <v>723.48977040808666</v>
      </c>
      <c r="P4088" s="43">
        <f t="shared" si="254"/>
        <v>0.75099143245539624</v>
      </c>
      <c r="Q4088" s="43">
        <f t="shared" si="255"/>
        <v>0.42771697477592102</v>
      </c>
    </row>
    <row r="4089" spans="5:17" x14ac:dyDescent="0.2">
      <c r="E4089" s="16">
        <v>40982.131944444445</v>
      </c>
      <c r="F4089" s="22">
        <v>8.74</v>
      </c>
      <c r="G4089" s="22">
        <v>8.7269225179839367</v>
      </c>
      <c r="H4089" s="25">
        <v>4.3478260869565216E-2</v>
      </c>
      <c r="I4089" s="3">
        <f t="shared" si="252"/>
        <v>1160.5799999999479</v>
      </c>
      <c r="J4089" s="3">
        <f t="shared" si="253"/>
        <v>1156.909999999948</v>
      </c>
      <c r="K4089" s="3">
        <f>MIN(J4089-M4089+N4089,'Power Look Up'!$F$4)</f>
        <v>1135.4647898518017</v>
      </c>
      <c r="M4089" s="51">
        <f t="array" ref="M4089">_xlfn.SUM(_xlfn.NORM.DIST($S$3:$S$1003,$G4089,$P4089,FALSE)*WindSpeedStep*$T$3:$T$1003)</f>
        <v>1155.046747948199</v>
      </c>
      <c r="N4089" s="51">
        <f t="array" ref="N4089">_xlfn.SUM(_xlfn.NORM.DIST($S$3:$S$1003,$G4089,$Q4089,FALSE)*WindSpeedStep*$T$3:$T$1003)</f>
        <v>1133.6015378000527</v>
      </c>
      <c r="P4089" s="43">
        <f t="shared" si="254"/>
        <v>0.87269225179839371</v>
      </c>
      <c r="Q4089" s="43">
        <f t="shared" si="255"/>
        <v>0.37943141382538853</v>
      </c>
    </row>
    <row r="4090" spans="5:17" x14ac:dyDescent="0.2">
      <c r="E4090" s="16">
        <v>40982.138888888891</v>
      </c>
      <c r="F4090" s="22">
        <v>8.61</v>
      </c>
      <c r="G4090" s="22">
        <v>8.5514061525543532</v>
      </c>
      <c r="H4090" s="25">
        <v>4.065040650406504E-2</v>
      </c>
      <c r="I4090" s="3">
        <f t="shared" si="252"/>
        <v>1112.869999999949</v>
      </c>
      <c r="J4090" s="3">
        <f t="shared" si="253"/>
        <v>1090.8499999999494</v>
      </c>
      <c r="K4090" s="3">
        <f>MIN(J4090-M4090+N4090,'Power Look Up'!$F$4)</f>
        <v>1068.1719011808525</v>
      </c>
      <c r="M4090" s="51">
        <f t="array" ref="M4090">_xlfn.SUM(_xlfn.NORM.DIST($S$3:$S$1003,$G4090,$P4090,FALSE)*WindSpeedStep*$T$3:$T$1003)</f>
        <v>1088.9757303355307</v>
      </c>
      <c r="N4090" s="51">
        <f t="array" ref="N4090">_xlfn.SUM(_xlfn.NORM.DIST($S$3:$S$1003,$G4090,$Q4090,FALSE)*WindSpeedStep*$T$3:$T$1003)</f>
        <v>1066.2976315164337</v>
      </c>
      <c r="P4090" s="43">
        <f t="shared" si="254"/>
        <v>0.85514061525543539</v>
      </c>
      <c r="Q4090" s="43">
        <f t="shared" si="255"/>
        <v>0.34761813628269728</v>
      </c>
    </row>
    <row r="4091" spans="5:17" x14ac:dyDescent="0.2">
      <c r="E4091" s="16">
        <v>40982.145833333336</v>
      </c>
      <c r="F4091" s="22">
        <v>8.48</v>
      </c>
      <c r="G4091" s="22">
        <v>8.4602937984540194</v>
      </c>
      <c r="H4091" s="25">
        <v>4.2452830188679243E-2</v>
      </c>
      <c r="I4091" s="3">
        <f t="shared" si="252"/>
        <v>1065.1599999999498</v>
      </c>
      <c r="J4091" s="3">
        <f t="shared" si="253"/>
        <v>1057.8199999999501</v>
      </c>
      <c r="K4091" s="3">
        <f>MIN(J4091-M4091+N4091,'Power Look Up'!$F$4)</f>
        <v>1035.6970370900519</v>
      </c>
      <c r="M4091" s="51">
        <f t="array" ref="M4091">_xlfn.SUM(_xlfn.NORM.DIST($S$3:$S$1003,$G4091,$P4091,FALSE)*WindSpeedStep*$T$3:$T$1003)</f>
        <v>1055.2689366385357</v>
      </c>
      <c r="N4091" s="51">
        <f t="array" ref="N4091">_xlfn.SUM(_xlfn.NORM.DIST($S$3:$S$1003,$G4091,$Q4091,FALSE)*WindSpeedStep*$T$3:$T$1003)</f>
        <v>1033.1459737286375</v>
      </c>
      <c r="P4091" s="43">
        <f t="shared" si="254"/>
        <v>0.84602937984540194</v>
      </c>
      <c r="Q4091" s="43">
        <f t="shared" si="255"/>
        <v>0.35916341597210455</v>
      </c>
    </row>
    <row r="4092" spans="5:17" x14ac:dyDescent="0.2">
      <c r="E4092" s="16">
        <v>40982.152777777781</v>
      </c>
      <c r="F4092" s="22">
        <v>7.73</v>
      </c>
      <c r="G4092" s="22">
        <v>7.7521046161527876</v>
      </c>
      <c r="H4092" s="25">
        <v>6.2095730918499348E-2</v>
      </c>
      <c r="I4092" s="3">
        <f t="shared" si="252"/>
        <v>807.72999999996375</v>
      </c>
      <c r="J4092" s="3">
        <f t="shared" si="253"/>
        <v>813.74999999996362</v>
      </c>
      <c r="K4092" s="3">
        <f>MIN(J4092-M4092+N4092,'Power Look Up'!$F$4)</f>
        <v>800.02993527335082</v>
      </c>
      <c r="M4092" s="51">
        <f t="array" ref="M4092">_xlfn.SUM(_xlfn.NORM.DIST($S$3:$S$1003,$G4092,$P4092,FALSE)*WindSpeedStep*$T$3:$T$1003)</f>
        <v>811.99410117395405</v>
      </c>
      <c r="N4092" s="51">
        <f t="array" ref="N4092">_xlfn.SUM(_xlfn.NORM.DIST($S$3:$S$1003,$G4092,$Q4092,FALSE)*WindSpeedStep*$T$3:$T$1003)</f>
        <v>798.27403644734125</v>
      </c>
      <c r="P4092" s="43">
        <f t="shared" si="254"/>
        <v>0.77521046161527885</v>
      </c>
      <c r="Q4092" s="43">
        <f t="shared" si="255"/>
        <v>0.48137260229668016</v>
      </c>
    </row>
    <row r="4093" spans="5:17" x14ac:dyDescent="0.2">
      <c r="E4093" s="16">
        <v>40982.159722222219</v>
      </c>
      <c r="F4093" s="22">
        <v>7.9</v>
      </c>
      <c r="G4093" s="22">
        <v>7.8874866439218891</v>
      </c>
      <c r="H4093" s="25">
        <v>4.810126582278481E-2</v>
      </c>
      <c r="I4093" s="3">
        <f t="shared" si="252"/>
        <v>858.89999999996269</v>
      </c>
      <c r="J4093" s="3">
        <f t="shared" si="253"/>
        <v>855.88999999996281</v>
      </c>
      <c r="K4093" s="3">
        <f>MIN(J4093-M4093+N4093,'Power Look Up'!$F$4)</f>
        <v>837.85242462830422</v>
      </c>
      <c r="M4093" s="51">
        <f t="array" ref="M4093">_xlfn.SUM(_xlfn.NORM.DIST($S$3:$S$1003,$G4093,$P4093,FALSE)*WindSpeedStep*$T$3:$T$1003)</f>
        <v>855.67839800645174</v>
      </c>
      <c r="N4093" s="51">
        <f t="array" ref="N4093">_xlfn.SUM(_xlfn.NORM.DIST($S$3:$S$1003,$G4093,$Q4093,FALSE)*WindSpeedStep*$T$3:$T$1003)</f>
        <v>837.64082263479315</v>
      </c>
      <c r="P4093" s="43">
        <f t="shared" si="254"/>
        <v>0.78874866439218894</v>
      </c>
      <c r="Q4093" s="43">
        <f t="shared" si="255"/>
        <v>0.37939809173295164</v>
      </c>
    </row>
    <row r="4094" spans="5:17" x14ac:dyDescent="0.2">
      <c r="E4094" s="16">
        <v>40982.166666666664</v>
      </c>
      <c r="F4094" s="22">
        <v>7.99</v>
      </c>
      <c r="G4094" s="22">
        <v>7.959719454686625</v>
      </c>
      <c r="H4094" s="25">
        <v>4.3804755944931162E-2</v>
      </c>
      <c r="I4094" s="3">
        <f t="shared" si="252"/>
        <v>885.98999999996204</v>
      </c>
      <c r="J4094" s="3">
        <f t="shared" si="253"/>
        <v>876.95999999996229</v>
      </c>
      <c r="K4094" s="3">
        <f>MIN(J4094-M4094+N4094,'Power Look Up'!$F$4)</f>
        <v>857.40825661147562</v>
      </c>
      <c r="M4094" s="51">
        <f t="array" ref="M4094">_xlfn.SUM(_xlfn.NORM.DIST($S$3:$S$1003,$G4094,$P4094,FALSE)*WindSpeedStep*$T$3:$T$1003)</f>
        <v>879.55180748885857</v>
      </c>
      <c r="N4094" s="51">
        <f t="array" ref="N4094">_xlfn.SUM(_xlfn.NORM.DIST($S$3:$S$1003,$G4094,$Q4094,FALSE)*WindSpeedStep*$T$3:$T$1003)</f>
        <v>860.0000641003719</v>
      </c>
      <c r="P4094" s="43">
        <f t="shared" si="254"/>
        <v>0.79597194546866257</v>
      </c>
      <c r="Q4094" s="43">
        <f t="shared" si="255"/>
        <v>0.34867356810266814</v>
      </c>
    </row>
    <row r="4095" spans="5:17" x14ac:dyDescent="0.2">
      <c r="E4095" s="16">
        <v>40982.173611111109</v>
      </c>
      <c r="F4095" s="22">
        <v>7.62</v>
      </c>
      <c r="G4095" s="22">
        <v>7.5456509712799953</v>
      </c>
      <c r="H4095" s="25">
        <v>3.0183727034120734E-2</v>
      </c>
      <c r="I4095" s="3">
        <f t="shared" si="252"/>
        <v>774.61999999996442</v>
      </c>
      <c r="J4095" s="3">
        <f t="shared" si="253"/>
        <v>753.54999999996494</v>
      </c>
      <c r="K4095" s="3">
        <f>MIN(J4095-M4095+N4095,'Power Look Up'!$F$4)</f>
        <v>735.96244686875855</v>
      </c>
      <c r="M4095" s="51">
        <f t="array" ref="M4095">_xlfn.SUM(_xlfn.NORM.DIST($S$3:$S$1003,$G4095,$P4095,FALSE)*WindSpeedStep*$T$3:$T$1003)</f>
        <v>748.04704340537398</v>
      </c>
      <c r="N4095" s="51">
        <f t="array" ref="N4095">_xlfn.SUM(_xlfn.NORM.DIST($S$3:$S$1003,$G4095,$Q4095,FALSE)*WindSpeedStep*$T$3:$T$1003)</f>
        <v>730.45949027416759</v>
      </c>
      <c r="P4095" s="43">
        <f t="shared" si="254"/>
        <v>0.75456509712799957</v>
      </c>
      <c r="Q4095" s="43">
        <f t="shared" si="255"/>
        <v>0.22775586921186336</v>
      </c>
    </row>
    <row r="4096" spans="5:17" x14ac:dyDescent="0.2">
      <c r="E4096" s="16">
        <v>40982.180555555555</v>
      </c>
      <c r="F4096" s="22">
        <v>7.68</v>
      </c>
      <c r="G4096" s="22">
        <v>7.6688279568544289</v>
      </c>
      <c r="H4096" s="25">
        <v>2.8645833333333336E-2</v>
      </c>
      <c r="I4096" s="3">
        <f t="shared" si="252"/>
        <v>792.67999999996414</v>
      </c>
      <c r="J4096" s="3">
        <f t="shared" si="253"/>
        <v>789.66999999996415</v>
      </c>
      <c r="K4096" s="3">
        <f>MIN(J4096-M4096+N4096,'Power Look Up'!$F$4)</f>
        <v>770.60831615281461</v>
      </c>
      <c r="M4096" s="51">
        <f t="array" ref="M4096">_xlfn.SUM(_xlfn.NORM.DIST($S$3:$S$1003,$G4096,$P4096,FALSE)*WindSpeedStep*$T$3:$T$1003)</f>
        <v>785.81225949075417</v>
      </c>
      <c r="N4096" s="51">
        <f t="array" ref="N4096">_xlfn.SUM(_xlfn.NORM.DIST($S$3:$S$1003,$G4096,$Q4096,FALSE)*WindSpeedStep*$T$3:$T$1003)</f>
        <v>766.75057564360463</v>
      </c>
      <c r="P4096" s="43">
        <f t="shared" si="254"/>
        <v>0.76688279568544293</v>
      </c>
      <c r="Q4096" s="43">
        <f t="shared" si="255"/>
        <v>0.21967996751405919</v>
      </c>
    </row>
    <row r="4097" spans="5:17" x14ac:dyDescent="0.2">
      <c r="E4097" s="16">
        <v>40982.1875</v>
      </c>
      <c r="F4097" s="22">
        <v>7.39</v>
      </c>
      <c r="G4097" s="22">
        <v>7.3822817121728468</v>
      </c>
      <c r="H4097" s="25">
        <v>4.0595399188092018E-2</v>
      </c>
      <c r="I4097" s="3">
        <f t="shared" si="252"/>
        <v>705.38999999996599</v>
      </c>
      <c r="J4097" s="3">
        <f t="shared" si="253"/>
        <v>702.379999999966</v>
      </c>
      <c r="K4097" s="3">
        <f>MIN(J4097-M4097+N4097,'Power Look Up'!$F$4)</f>
        <v>686.32316277990822</v>
      </c>
      <c r="M4097" s="51">
        <f t="array" ref="M4097">_xlfn.SUM(_xlfn.NORM.DIST($S$3:$S$1003,$G4097,$P4097,FALSE)*WindSpeedStep*$T$3:$T$1003)</f>
        <v>699.71680452850399</v>
      </c>
      <c r="N4097" s="51">
        <f t="array" ref="N4097">_xlfn.SUM(_xlfn.NORM.DIST($S$3:$S$1003,$G4097,$Q4097,FALSE)*WindSpeedStep*$T$3:$T$1003)</f>
        <v>683.6599673084462</v>
      </c>
      <c r="P4097" s="43">
        <f t="shared" si="254"/>
        <v>0.73822817121728468</v>
      </c>
      <c r="Q4097" s="43">
        <f t="shared" si="255"/>
        <v>0.29968667302460816</v>
      </c>
    </row>
    <row r="4098" spans="5:17" x14ac:dyDescent="0.2">
      <c r="E4098" s="16">
        <v>40982.194444444445</v>
      </c>
      <c r="F4098" s="22">
        <v>6.65</v>
      </c>
      <c r="G4098" s="22">
        <v>6.7392197597043504</v>
      </c>
      <c r="H4098" s="25">
        <v>4.9624060150375938E-2</v>
      </c>
      <c r="I4098" s="3">
        <f t="shared" si="252"/>
        <v>508.89999999997804</v>
      </c>
      <c r="J4098" s="3">
        <f t="shared" si="253"/>
        <v>529.2399999999775</v>
      </c>
      <c r="K4098" s="3">
        <f>MIN(J4098-M4098+N4098,'Power Look Up'!$F$4)</f>
        <v>517.23479297950553</v>
      </c>
      <c r="M4098" s="51">
        <f t="array" ref="M4098">_xlfn.SUM(_xlfn.NORM.DIST($S$3:$S$1003,$G4098,$P4098,FALSE)*WindSpeedStep*$T$3:$T$1003)</f>
        <v>528.51220296413919</v>
      </c>
      <c r="N4098" s="51">
        <f t="array" ref="N4098">_xlfn.SUM(_xlfn.NORM.DIST($S$3:$S$1003,$G4098,$Q4098,FALSE)*WindSpeedStep*$T$3:$T$1003)</f>
        <v>516.50699594366722</v>
      </c>
      <c r="P4098" s="43">
        <f t="shared" si="254"/>
        <v>0.67392197597043513</v>
      </c>
      <c r="Q4098" s="43">
        <f t="shared" si="255"/>
        <v>0.33442744672217078</v>
      </c>
    </row>
    <row r="4099" spans="5:17" x14ac:dyDescent="0.2">
      <c r="E4099" s="16">
        <v>40982.201388888891</v>
      </c>
      <c r="F4099" s="22">
        <v>6.34</v>
      </c>
      <c r="G4099" s="22">
        <v>6.5326425644638997</v>
      </c>
      <c r="H4099" s="25">
        <v>8.5173501577287078E-2</v>
      </c>
      <c r="I4099" s="3">
        <f t="shared" ref="I4099:I4162" si="256">INDEX(PowerArray,MIN(MaximumPowerIndex,ROUND(F4099*100,0)))</f>
        <v>438.83999999997951</v>
      </c>
      <c r="J4099" s="3">
        <f t="shared" ref="J4099:J4162" si="257">INDEX(PowerArray,MIN(MaximumPowerIndex,ROUND(G4099*100,0)))</f>
        <v>481.7799999999786</v>
      </c>
      <c r="K4099" s="3">
        <f>MIN(J4099-M4099+N4099,'Power Look Up'!$F$4)</f>
        <v>477.86296649427368</v>
      </c>
      <c r="M4099" s="51">
        <f t="array" ref="M4099">_xlfn.SUM(_xlfn.NORM.DIST($S$3:$S$1003,$G4099,$P4099,FALSE)*WindSpeedStep*$T$3:$T$1003)</f>
        <v>479.78499123356977</v>
      </c>
      <c r="N4099" s="51">
        <f t="array" ref="N4099">_xlfn.SUM(_xlfn.NORM.DIST($S$3:$S$1003,$G4099,$Q4099,FALSE)*WindSpeedStep*$T$3:$T$1003)</f>
        <v>475.86795772786485</v>
      </c>
      <c r="P4099" s="43">
        <f t="shared" ref="P4099:P4162" si="258">ReferenceTurbulence*G4099</f>
        <v>0.65326425644638997</v>
      </c>
      <c r="Q4099" s="43">
        <f t="shared" si="255"/>
        <v>0.55640804176821868</v>
      </c>
    </row>
    <row r="4100" spans="5:17" x14ac:dyDescent="0.2">
      <c r="E4100" s="16">
        <v>40982.208333333336</v>
      </c>
      <c r="F4100" s="22">
        <v>6.54</v>
      </c>
      <c r="G4100" s="22">
        <v>6.6702967210871158</v>
      </c>
      <c r="H4100" s="25">
        <v>9.7859327217125383E-2</v>
      </c>
      <c r="I4100" s="3">
        <f t="shared" si="256"/>
        <v>484.03999999997853</v>
      </c>
      <c r="J4100" s="3">
        <f t="shared" si="257"/>
        <v>513.4199999999779</v>
      </c>
      <c r="K4100" s="3">
        <f>MIN(J4100-M4100+N4100,'Power Look Up'!$F$4)</f>
        <v>512.78035459976445</v>
      </c>
      <c r="M4100" s="51">
        <f t="array" ref="M4100">_xlfn.SUM(_xlfn.NORM.DIST($S$3:$S$1003,$G4100,$P4100,FALSE)*WindSpeedStep*$T$3:$T$1003)</f>
        <v>511.92348031797803</v>
      </c>
      <c r="N4100" s="51">
        <f t="array" ref="N4100">_xlfn.SUM(_xlfn.NORM.DIST($S$3:$S$1003,$G4100,$Q4100,FALSE)*WindSpeedStep*$T$3:$T$1003)</f>
        <v>511.28383491776464</v>
      </c>
      <c r="P4100" s="43">
        <f t="shared" si="258"/>
        <v>0.66702967210871167</v>
      </c>
      <c r="Q4100" s="43">
        <f t="shared" ref="Q4100:Q4163" si="259">G4100*H4100</f>
        <v>0.65275074946418254</v>
      </c>
    </row>
    <row r="4101" spans="5:17" x14ac:dyDescent="0.2">
      <c r="E4101" s="16">
        <v>40982.215277777781</v>
      </c>
      <c r="F4101" s="22">
        <v>7.11</v>
      </c>
      <c r="G4101" s="22">
        <v>7.2188897188280308</v>
      </c>
      <c r="H4101" s="25">
        <v>8.4388185654008435E-2</v>
      </c>
      <c r="I4101" s="3">
        <f t="shared" si="256"/>
        <v>621.10999999996773</v>
      </c>
      <c r="J4101" s="3">
        <f t="shared" si="257"/>
        <v>654.21999999996706</v>
      </c>
      <c r="K4101" s="3">
        <f>MIN(J4101-M4101+N4101,'Power Look Up'!$F$4)</f>
        <v>648.82004251583555</v>
      </c>
      <c r="M4101" s="51">
        <f t="array" ref="M4101">_xlfn.SUM(_xlfn.NORM.DIST($S$3:$S$1003,$G4101,$P4101,FALSE)*WindSpeedStep*$T$3:$T$1003)</f>
        <v>653.36316251908909</v>
      </c>
      <c r="N4101" s="51">
        <f t="array" ref="N4101">_xlfn.SUM(_xlfn.NORM.DIST($S$3:$S$1003,$G4101,$Q4101,FALSE)*WindSpeedStep*$T$3:$T$1003)</f>
        <v>647.96320503495758</v>
      </c>
      <c r="P4101" s="43">
        <f t="shared" si="258"/>
        <v>0.7218889718828031</v>
      </c>
      <c r="Q4101" s="43">
        <f t="shared" si="259"/>
        <v>0.60918900580827262</v>
      </c>
    </row>
    <row r="4102" spans="5:17" x14ac:dyDescent="0.2">
      <c r="E4102" s="16">
        <v>40982.222222222219</v>
      </c>
      <c r="F4102" s="22">
        <v>7.3</v>
      </c>
      <c r="G4102" s="22">
        <v>7.456697115497561</v>
      </c>
      <c r="H4102" s="25">
        <v>0.10273972602739727</v>
      </c>
      <c r="I4102" s="3">
        <f t="shared" si="256"/>
        <v>678.29999999996653</v>
      </c>
      <c r="J4102" s="3">
        <f t="shared" si="257"/>
        <v>726.45999999996548</v>
      </c>
      <c r="K4102" s="3">
        <f>MIN(J4102-M4102+N4102,'Power Look Up'!$F$4)</f>
        <v>727.58931852529304</v>
      </c>
      <c r="M4102" s="51">
        <f t="array" ref="M4102">_xlfn.SUM(_xlfn.NORM.DIST($S$3:$S$1003,$G4102,$P4102,FALSE)*WindSpeedStep*$T$3:$T$1003)</f>
        <v>721.4840702165742</v>
      </c>
      <c r="N4102" s="51">
        <f t="array" ref="N4102">_xlfn.SUM(_xlfn.NORM.DIST($S$3:$S$1003,$G4102,$Q4102,FALSE)*WindSpeedStep*$T$3:$T$1003)</f>
        <v>722.61338874190176</v>
      </c>
      <c r="P4102" s="43">
        <f t="shared" si="258"/>
        <v>0.74566971154975614</v>
      </c>
      <c r="Q4102" s="43">
        <f t="shared" si="259"/>
        <v>0.7660990187155029</v>
      </c>
    </row>
    <row r="4103" spans="5:17" x14ac:dyDescent="0.2">
      <c r="E4103" s="16">
        <v>40982.229166666664</v>
      </c>
      <c r="F4103" s="22">
        <v>7.53</v>
      </c>
      <c r="G4103" s="22">
        <v>7.5448754094697614</v>
      </c>
      <c r="H4103" s="25">
        <v>7.8353253652058433E-2</v>
      </c>
      <c r="I4103" s="3">
        <f t="shared" si="256"/>
        <v>747.52999999996507</v>
      </c>
      <c r="J4103" s="3">
        <f t="shared" si="257"/>
        <v>750.53999999996495</v>
      </c>
      <c r="K4103" s="3">
        <f>MIN(J4103-M4103+N4103,'Power Look Up'!$F$4)</f>
        <v>742.46701089236569</v>
      </c>
      <c r="M4103" s="51">
        <f t="array" ref="M4103">_xlfn.SUM(_xlfn.NORM.DIST($S$3:$S$1003,$G4103,$P4103,FALSE)*WindSpeedStep*$T$3:$T$1003)</f>
        <v>747.81288343797883</v>
      </c>
      <c r="N4103" s="51">
        <f t="array" ref="N4103">_xlfn.SUM(_xlfn.NORM.DIST($S$3:$S$1003,$G4103,$Q4103,FALSE)*WindSpeedStep*$T$3:$T$1003)</f>
        <v>739.73989433037957</v>
      </c>
      <c r="P4103" s="43">
        <f t="shared" si="258"/>
        <v>0.75448754094697623</v>
      </c>
      <c r="Q4103" s="43">
        <f t="shared" si="259"/>
        <v>0.59116553673136241</v>
      </c>
    </row>
    <row r="4104" spans="5:17" x14ac:dyDescent="0.2">
      <c r="E4104" s="16">
        <v>40982.236111111109</v>
      </c>
      <c r="F4104" s="22">
        <v>7.19</v>
      </c>
      <c r="G4104" s="22">
        <v>7.2667861352703111</v>
      </c>
      <c r="H4104" s="25">
        <v>9.5966620305980521E-2</v>
      </c>
      <c r="I4104" s="3">
        <f t="shared" si="256"/>
        <v>645.1899999999672</v>
      </c>
      <c r="J4104" s="3">
        <f t="shared" si="257"/>
        <v>669.26999999996679</v>
      </c>
      <c r="K4104" s="3">
        <f>MIN(J4104-M4104+N4104,'Power Look Up'!$F$4)</f>
        <v>667.764678460337</v>
      </c>
      <c r="M4104" s="51">
        <f t="array" ref="M4104">_xlfn.SUM(_xlfn.NORM.DIST($S$3:$S$1003,$G4104,$P4104,FALSE)*WindSpeedStep*$T$3:$T$1003)</f>
        <v>666.7471340564025</v>
      </c>
      <c r="N4104" s="51">
        <f t="array" ref="N4104">_xlfn.SUM(_xlfn.NORM.DIST($S$3:$S$1003,$G4104,$Q4104,FALSE)*WindSpeedStep*$T$3:$T$1003)</f>
        <v>665.24181251677271</v>
      </c>
      <c r="P4104" s="43">
        <f t="shared" si="258"/>
        <v>0.72667861352703111</v>
      </c>
      <c r="Q4104" s="43">
        <f t="shared" si="259"/>
        <v>0.69736890588824951</v>
      </c>
    </row>
    <row r="4105" spans="5:17" x14ac:dyDescent="0.2">
      <c r="E4105" s="16">
        <v>40982.243055555555</v>
      </c>
      <c r="F4105" s="22">
        <v>6.62</v>
      </c>
      <c r="G4105" s="22">
        <v>6.5799820130189817</v>
      </c>
      <c r="H4105" s="25">
        <v>7.7039274924471296E-2</v>
      </c>
      <c r="I4105" s="3">
        <f t="shared" si="256"/>
        <v>502.11999999997818</v>
      </c>
      <c r="J4105" s="3">
        <f t="shared" si="257"/>
        <v>493.07999999997833</v>
      </c>
      <c r="K4105" s="3">
        <f>MIN(J4105-M4105+N4105,'Power Look Up'!$F$4)</f>
        <v>487.11877064150968</v>
      </c>
      <c r="M4105" s="51">
        <f t="array" ref="M4105">_xlfn.SUM(_xlfn.NORM.DIST($S$3:$S$1003,$G4105,$P4105,FALSE)*WindSpeedStep*$T$3:$T$1003)</f>
        <v>490.68925041068042</v>
      </c>
      <c r="N4105" s="51">
        <f t="array" ref="N4105">_xlfn.SUM(_xlfn.NORM.DIST($S$3:$S$1003,$G4105,$Q4105,FALSE)*WindSpeedStep*$T$3:$T$1003)</f>
        <v>484.72802105221177</v>
      </c>
      <c r="P4105" s="43">
        <f t="shared" si="258"/>
        <v>0.65799820130189823</v>
      </c>
      <c r="Q4105" s="43">
        <f t="shared" si="259"/>
        <v>0.50691704329904541</v>
      </c>
    </row>
    <row r="4106" spans="5:17" x14ac:dyDescent="0.2">
      <c r="E4106" s="16">
        <v>40982.25</v>
      </c>
      <c r="F4106" s="22">
        <v>6.72</v>
      </c>
      <c r="G4106" s="22">
        <v>6.6983939786345488</v>
      </c>
      <c r="H4106" s="25">
        <v>7.5892857142857151E-2</v>
      </c>
      <c r="I4106" s="3">
        <f t="shared" si="256"/>
        <v>524.71999999997763</v>
      </c>
      <c r="J4106" s="3">
        <f t="shared" si="257"/>
        <v>520.19999999997776</v>
      </c>
      <c r="K4106" s="3">
        <f>MIN(J4106-M4106+N4106,'Power Look Up'!$F$4)</f>
        <v>513.62398784313109</v>
      </c>
      <c r="M4106" s="51">
        <f t="array" ref="M4106">_xlfn.SUM(_xlfn.NORM.DIST($S$3:$S$1003,$G4106,$P4106,FALSE)*WindSpeedStep*$T$3:$T$1003)</f>
        <v>518.64573629926383</v>
      </c>
      <c r="N4106" s="51">
        <f t="array" ref="N4106">_xlfn.SUM(_xlfn.NORM.DIST($S$3:$S$1003,$G4106,$Q4106,FALSE)*WindSpeedStep*$T$3:$T$1003)</f>
        <v>512.06972414241716</v>
      </c>
      <c r="P4106" s="43">
        <f t="shared" si="258"/>
        <v>0.66983939786345492</v>
      </c>
      <c r="Q4106" s="43">
        <f t="shared" si="259"/>
        <v>0.50836025730708634</v>
      </c>
    </row>
    <row r="4107" spans="5:17" x14ac:dyDescent="0.2">
      <c r="E4107" s="16">
        <v>40982.256944444445</v>
      </c>
      <c r="F4107" s="22">
        <v>6.26</v>
      </c>
      <c r="G4107" s="22">
        <v>6.3449967621820758</v>
      </c>
      <c r="H4107" s="25">
        <v>0.11182108626198083</v>
      </c>
      <c r="I4107" s="3">
        <f t="shared" si="256"/>
        <v>420.75999999997987</v>
      </c>
      <c r="J4107" s="3">
        <f t="shared" si="257"/>
        <v>438.83999999997951</v>
      </c>
      <c r="K4107" s="3">
        <f>MIN(J4107-M4107+N4107,'Power Look Up'!$F$4)</f>
        <v>441.95866872662288</v>
      </c>
      <c r="M4107" s="51">
        <f t="array" ref="M4107">_xlfn.SUM(_xlfn.NORM.DIST($S$3:$S$1003,$G4107,$P4107,FALSE)*WindSpeedStep*$T$3:$T$1003)</f>
        <v>438.06375337016294</v>
      </c>
      <c r="N4107" s="51">
        <f t="array" ref="N4107">_xlfn.SUM(_xlfn.NORM.DIST($S$3:$S$1003,$G4107,$Q4107,FALSE)*WindSpeedStep*$T$3:$T$1003)</f>
        <v>441.18242209680631</v>
      </c>
      <c r="P4107" s="43">
        <f t="shared" si="258"/>
        <v>0.63449967621820758</v>
      </c>
      <c r="Q4107" s="43">
        <f t="shared" si="259"/>
        <v>0.70950443027595089</v>
      </c>
    </row>
    <row r="4108" spans="5:17" x14ac:dyDescent="0.2">
      <c r="E4108" s="16">
        <v>40982.263888888891</v>
      </c>
      <c r="F4108" s="22">
        <v>6.78</v>
      </c>
      <c r="G4108" s="22">
        <v>6.8911498986040867</v>
      </c>
      <c r="H4108" s="25">
        <v>7.0796460176991149E-2</v>
      </c>
      <c r="I4108" s="3">
        <f t="shared" si="256"/>
        <v>538.27999999997735</v>
      </c>
      <c r="J4108" s="3">
        <f t="shared" si="257"/>
        <v>563.13999999997691</v>
      </c>
      <c r="K4108" s="3">
        <f>MIN(J4108-M4108+N4108,'Power Look Up'!$F$4)</f>
        <v>554.73660546361975</v>
      </c>
      <c r="M4108" s="51">
        <f t="array" ref="M4108">_xlfn.SUM(_xlfn.NORM.DIST($S$3:$S$1003,$G4108,$P4108,FALSE)*WindSpeedStep*$T$3:$T$1003)</f>
        <v>566.26698594596814</v>
      </c>
      <c r="N4108" s="51">
        <f t="array" ref="N4108">_xlfn.SUM(_xlfn.NORM.DIST($S$3:$S$1003,$G4108,$Q4108,FALSE)*WindSpeedStep*$T$3:$T$1003)</f>
        <v>557.86359140961099</v>
      </c>
      <c r="P4108" s="43">
        <f t="shared" si="258"/>
        <v>0.68911498986040876</v>
      </c>
      <c r="Q4108" s="43">
        <f t="shared" si="259"/>
        <v>0.48786901937020083</v>
      </c>
    </row>
    <row r="4109" spans="5:17" x14ac:dyDescent="0.2">
      <c r="E4109" s="16">
        <v>40982.270833333336</v>
      </c>
      <c r="F4109" s="22">
        <v>7.01</v>
      </c>
      <c r="G4109" s="22">
        <v>7.0150189525902684</v>
      </c>
      <c r="H4109" s="25">
        <v>0.11126961483594865</v>
      </c>
      <c r="I4109" s="3">
        <f t="shared" si="256"/>
        <v>591.00999999996839</v>
      </c>
      <c r="J4109" s="3">
        <f t="shared" si="257"/>
        <v>594.01999999996838</v>
      </c>
      <c r="K4109" s="3">
        <f>MIN(J4109-M4109+N4109,'Power Look Up'!$F$4)</f>
        <v>598.1365940171288</v>
      </c>
      <c r="M4109" s="51">
        <f t="array" ref="M4109">_xlfn.SUM(_xlfn.NORM.DIST($S$3:$S$1003,$G4109,$P4109,FALSE)*WindSpeedStep*$T$3:$T$1003)</f>
        <v>598.2704011605897</v>
      </c>
      <c r="N4109" s="51">
        <f t="array" ref="N4109">_xlfn.SUM(_xlfn.NORM.DIST($S$3:$S$1003,$G4109,$Q4109,FALSE)*WindSpeedStep*$T$3:$T$1003)</f>
        <v>602.38699517775012</v>
      </c>
      <c r="P4109" s="43">
        <f t="shared" si="258"/>
        <v>0.70150189525902684</v>
      </c>
      <c r="Q4109" s="43">
        <f t="shared" si="259"/>
        <v>0.78055845692159909</v>
      </c>
    </row>
    <row r="4110" spans="5:17" x14ac:dyDescent="0.2">
      <c r="E4110" s="16">
        <v>40982.277777777781</v>
      </c>
      <c r="F4110" s="22">
        <v>7.42</v>
      </c>
      <c r="G4110" s="22">
        <v>7.2233062197715308</v>
      </c>
      <c r="H4110" s="25">
        <v>2.6954177897574125E-2</v>
      </c>
      <c r="I4110" s="3">
        <f t="shared" si="256"/>
        <v>714.41999999996574</v>
      </c>
      <c r="J4110" s="3">
        <f t="shared" si="257"/>
        <v>654.21999999996706</v>
      </c>
      <c r="K4110" s="3">
        <f>MIN(J4110-M4110+N4110,'Power Look Up'!$F$4)</f>
        <v>636.44911803644936</v>
      </c>
      <c r="M4110" s="51">
        <f t="array" ref="M4110">_xlfn.SUM(_xlfn.NORM.DIST($S$3:$S$1003,$G4110,$P4110,FALSE)*WindSpeedStep*$T$3:$T$1003)</f>
        <v>654.59023608677353</v>
      </c>
      <c r="N4110" s="51">
        <f t="array" ref="N4110">_xlfn.SUM(_xlfn.NORM.DIST($S$3:$S$1003,$G4110,$Q4110,FALSE)*WindSpeedStep*$T$3:$T$1003)</f>
        <v>636.81935412325583</v>
      </c>
      <c r="P4110" s="43">
        <f t="shared" si="258"/>
        <v>0.72233062197715314</v>
      </c>
      <c r="Q4110" s="43">
        <f t="shared" si="259"/>
        <v>0.1946982808563755</v>
      </c>
    </row>
    <row r="4111" spans="5:17" x14ac:dyDescent="0.2">
      <c r="E4111" s="16">
        <v>40982.284722222219</v>
      </c>
      <c r="F4111" s="22">
        <v>7</v>
      </c>
      <c r="G4111" s="22">
        <v>6.8348360577483627</v>
      </c>
      <c r="H4111" s="25">
        <v>0.03</v>
      </c>
      <c r="I4111" s="3">
        <f t="shared" si="256"/>
        <v>587.99999999997635</v>
      </c>
      <c r="J4111" s="3">
        <f t="shared" si="257"/>
        <v>549.57999999997719</v>
      </c>
      <c r="K4111" s="3">
        <f>MIN(J4111-M4111+N4111,'Power Look Up'!$F$4)</f>
        <v>533.60718485210327</v>
      </c>
      <c r="M4111" s="51">
        <f t="array" ref="M4111">_xlfn.SUM(_xlfn.NORM.DIST($S$3:$S$1003,$G4111,$P4111,FALSE)*WindSpeedStep*$T$3:$T$1003)</f>
        <v>552.08135347353925</v>
      </c>
      <c r="N4111" s="51">
        <f t="array" ref="N4111">_xlfn.SUM(_xlfn.NORM.DIST($S$3:$S$1003,$G4111,$Q4111,FALSE)*WindSpeedStep*$T$3:$T$1003)</f>
        <v>536.10853832566534</v>
      </c>
      <c r="P4111" s="43">
        <f t="shared" si="258"/>
        <v>0.68348360577483636</v>
      </c>
      <c r="Q4111" s="43">
        <f t="shared" si="259"/>
        <v>0.20504508173245087</v>
      </c>
    </row>
    <row r="4112" spans="5:17" x14ac:dyDescent="0.2">
      <c r="E4112" s="16">
        <v>40982.291666666664</v>
      </c>
      <c r="F4112" s="22">
        <v>6.31</v>
      </c>
      <c r="G4112" s="22">
        <v>6.3371090011411297</v>
      </c>
      <c r="H4112" s="25">
        <v>0.11093502377179081</v>
      </c>
      <c r="I4112" s="3">
        <f t="shared" si="256"/>
        <v>432.05999999997965</v>
      </c>
      <c r="J4112" s="3">
        <f t="shared" si="257"/>
        <v>438.83999999997951</v>
      </c>
      <c r="K4112" s="3">
        <f>MIN(J4112-M4112+N4112,'Power Look Up'!$F$4)</f>
        <v>441.7014117621697</v>
      </c>
      <c r="M4112" s="51">
        <f t="array" ref="M4112">_xlfn.SUM(_xlfn.NORM.DIST($S$3:$S$1003,$G4112,$P4112,FALSE)*WindSpeedStep*$T$3:$T$1003)</f>
        <v>436.36167402660874</v>
      </c>
      <c r="N4112" s="51">
        <f t="array" ref="N4112">_xlfn.SUM(_xlfn.NORM.DIST($S$3:$S$1003,$G4112,$Q4112,FALSE)*WindSpeedStep*$T$3:$T$1003)</f>
        <v>439.22308578879893</v>
      </c>
      <c r="P4112" s="43">
        <f t="shared" si="258"/>
        <v>0.63371090011411302</v>
      </c>
      <c r="Q4112" s="43">
        <f t="shared" si="259"/>
        <v>0.70300733768602075</v>
      </c>
    </row>
    <row r="4113" spans="5:17" x14ac:dyDescent="0.2">
      <c r="E4113" s="16">
        <v>40982.298611111109</v>
      </c>
      <c r="F4113" s="22">
        <v>6</v>
      </c>
      <c r="G4113" s="22">
        <v>6.0743675894727929</v>
      </c>
      <c r="H4113" s="25">
        <v>9.9999999999999992E-2</v>
      </c>
      <c r="I4113" s="3">
        <f t="shared" si="256"/>
        <v>361.99999999998647</v>
      </c>
      <c r="J4113" s="3">
        <f t="shared" si="257"/>
        <v>377.81999999998078</v>
      </c>
      <c r="K4113" s="3">
        <f>MIN(J4113-M4113+N4113,'Power Look Up'!$F$4)</f>
        <v>377.81999999998084</v>
      </c>
      <c r="M4113" s="51">
        <f t="array" ref="M4113">_xlfn.SUM(_xlfn.NORM.DIST($S$3:$S$1003,$G4113,$P4113,FALSE)*WindSpeedStep*$T$3:$T$1003)</f>
        <v>381.95711527459167</v>
      </c>
      <c r="N4113" s="51">
        <f t="array" ref="N4113">_xlfn.SUM(_xlfn.NORM.DIST($S$3:$S$1003,$G4113,$Q4113,FALSE)*WindSpeedStep*$T$3:$T$1003)</f>
        <v>381.95711527459173</v>
      </c>
      <c r="P4113" s="43">
        <f t="shared" si="258"/>
        <v>0.60743675894727933</v>
      </c>
      <c r="Q4113" s="43">
        <f t="shared" si="259"/>
        <v>0.60743675894727922</v>
      </c>
    </row>
    <row r="4114" spans="5:17" x14ac:dyDescent="0.2">
      <c r="E4114" s="16">
        <v>40982.305555555555</v>
      </c>
      <c r="F4114" s="22">
        <v>5.69</v>
      </c>
      <c r="G4114" s="22">
        <v>5.8190215780709424</v>
      </c>
      <c r="H4114" s="25">
        <v>9.8418277680140595E-2</v>
      </c>
      <c r="I4114" s="3">
        <f t="shared" si="256"/>
        <v>311.77999999998758</v>
      </c>
      <c r="J4114" s="3">
        <f t="shared" si="257"/>
        <v>332.83999999998707</v>
      </c>
      <c r="K4114" s="3">
        <f>MIN(J4114-M4114+N4114,'Power Look Up'!$F$4)</f>
        <v>332.59478416507</v>
      </c>
      <c r="M4114" s="51">
        <f t="array" ref="M4114">_xlfn.SUM(_xlfn.NORM.DIST($S$3:$S$1003,$G4114,$P4114,FALSE)*WindSpeedStep*$T$3:$T$1003)</f>
        <v>333.07843604995236</v>
      </c>
      <c r="N4114" s="51">
        <f t="array" ref="N4114">_xlfn.SUM(_xlfn.NORM.DIST($S$3:$S$1003,$G4114,$Q4114,FALSE)*WindSpeedStep*$T$3:$T$1003)</f>
        <v>332.83322021503528</v>
      </c>
      <c r="P4114" s="43">
        <f t="shared" si="258"/>
        <v>0.58190215780709431</v>
      </c>
      <c r="Q4114" s="43">
        <f t="shared" si="259"/>
        <v>0.57269808149731594</v>
      </c>
    </row>
    <row r="4115" spans="5:17" x14ac:dyDescent="0.2">
      <c r="E4115" s="16">
        <v>40982.3125</v>
      </c>
      <c r="F4115" s="22">
        <v>5.57</v>
      </c>
      <c r="G4115" s="22">
        <v>5.5459460823284203</v>
      </c>
      <c r="H4115" s="25">
        <v>7.899461400359066E-2</v>
      </c>
      <c r="I4115" s="3">
        <f t="shared" si="256"/>
        <v>292.33999999998798</v>
      </c>
      <c r="J4115" s="3">
        <f t="shared" si="257"/>
        <v>289.09999999998803</v>
      </c>
      <c r="K4115" s="3">
        <f>MIN(J4115-M4115+N4115,'Power Look Up'!$F$4)</f>
        <v>287.36545945843278</v>
      </c>
      <c r="M4115" s="51">
        <f t="array" ref="M4115">_xlfn.SUM(_xlfn.NORM.DIST($S$3:$S$1003,$G4115,$P4115,FALSE)*WindSpeedStep*$T$3:$T$1003)</f>
        <v>284.51892094962585</v>
      </c>
      <c r="N4115" s="51">
        <f t="array" ref="N4115">_xlfn.SUM(_xlfn.NORM.DIST($S$3:$S$1003,$G4115,$Q4115,FALSE)*WindSpeedStep*$T$3:$T$1003)</f>
        <v>282.7843804080706</v>
      </c>
      <c r="P4115" s="43">
        <f t="shared" si="258"/>
        <v>0.55459460823284201</v>
      </c>
      <c r="Q4115" s="43">
        <f t="shared" si="259"/>
        <v>0.4380998700582594</v>
      </c>
    </row>
    <row r="4116" spans="5:17" x14ac:dyDescent="0.2">
      <c r="E4116" s="16">
        <v>40982.319444444445</v>
      </c>
      <c r="F4116" s="22">
        <v>5.78</v>
      </c>
      <c r="G4116" s="22">
        <v>5.7034343183956153</v>
      </c>
      <c r="H4116" s="25">
        <v>3.8062283737024222E-2</v>
      </c>
      <c r="I4116" s="3">
        <f t="shared" si="256"/>
        <v>326.35999999998722</v>
      </c>
      <c r="J4116" s="3">
        <f t="shared" si="257"/>
        <v>313.39999999998753</v>
      </c>
      <c r="K4116" s="3">
        <f>MIN(J4116-M4116+N4116,'Power Look Up'!$F$4)</f>
        <v>307.07683564506556</v>
      </c>
      <c r="M4116" s="51">
        <f t="array" ref="M4116">_xlfn.SUM(_xlfn.NORM.DIST($S$3:$S$1003,$G4116,$P4116,FALSE)*WindSpeedStep*$T$3:$T$1003)</f>
        <v>312.10577055324762</v>
      </c>
      <c r="N4116" s="51">
        <f t="array" ref="N4116">_xlfn.SUM(_xlfn.NORM.DIST($S$3:$S$1003,$G4116,$Q4116,FALSE)*WindSpeedStep*$T$3:$T$1003)</f>
        <v>305.78260619832565</v>
      </c>
      <c r="P4116" s="43">
        <f t="shared" si="258"/>
        <v>0.5703434318395616</v>
      </c>
      <c r="Q4116" s="43">
        <f t="shared" si="259"/>
        <v>0.21708573530225525</v>
      </c>
    </row>
    <row r="4117" spans="5:17" x14ac:dyDescent="0.2">
      <c r="E4117" s="16">
        <v>40982.326388888891</v>
      </c>
      <c r="F4117" s="22">
        <v>5.05</v>
      </c>
      <c r="G4117" s="22">
        <v>5.1029261330859326</v>
      </c>
      <c r="H4117" s="25">
        <v>9.7029702970297033E-2</v>
      </c>
      <c r="I4117" s="3">
        <f t="shared" si="256"/>
        <v>208.09999999998976</v>
      </c>
      <c r="J4117" s="3">
        <f t="shared" si="257"/>
        <v>216.19999999998959</v>
      </c>
      <c r="K4117" s="3">
        <f>MIN(J4117-M4117+N4117,'Power Look Up'!$F$4)</f>
        <v>216.12683925599993</v>
      </c>
      <c r="M4117" s="51">
        <f t="array" ref="M4117">_xlfn.SUM(_xlfn.NORM.DIST($S$3:$S$1003,$G4117,$P4117,FALSE)*WindSpeedStep*$T$3:$T$1003)</f>
        <v>211.12064312269035</v>
      </c>
      <c r="N4117" s="51">
        <f t="array" ref="N4117">_xlfn.SUM(_xlfn.NORM.DIST($S$3:$S$1003,$G4117,$Q4117,FALSE)*WindSpeedStep*$T$3:$T$1003)</f>
        <v>211.04748237870069</v>
      </c>
      <c r="P4117" s="43">
        <f t="shared" si="258"/>
        <v>0.51029261330859332</v>
      </c>
      <c r="Q4117" s="43">
        <f t="shared" si="259"/>
        <v>0.49513540697269448</v>
      </c>
    </row>
    <row r="4118" spans="5:17" x14ac:dyDescent="0.2">
      <c r="E4118" s="16">
        <v>40982.333333333336</v>
      </c>
      <c r="F4118" s="22">
        <v>4.3600000000000003</v>
      </c>
      <c r="G4118" s="22">
        <v>4.427538317509808</v>
      </c>
      <c r="H4118" s="25">
        <v>9.8623853211009166E-2</v>
      </c>
      <c r="I4118" s="3">
        <f t="shared" si="256"/>
        <v>130.23999999999472</v>
      </c>
      <c r="J4118" s="3">
        <f t="shared" si="257"/>
        <v>137.86999999999455</v>
      </c>
      <c r="K4118" s="3">
        <f>MIN(J4118-M4118+N4118,'Power Look Up'!$F$4)</f>
        <v>137.6707857091447</v>
      </c>
      <c r="M4118" s="51">
        <f t="array" ref="M4118">_xlfn.SUM(_xlfn.NORM.DIST($S$3:$S$1003,$G4118,$P4118,FALSE)*WindSpeedStep*$T$3:$T$1003)</f>
        <v>105.1773233292521</v>
      </c>
      <c r="N4118" s="51">
        <f t="array" ref="N4118">_xlfn.SUM(_xlfn.NORM.DIST($S$3:$S$1003,$G4118,$Q4118,FALSE)*WindSpeedStep*$T$3:$T$1003)</f>
        <v>104.97810903840227</v>
      </c>
      <c r="P4118" s="43">
        <f t="shared" si="258"/>
        <v>0.44275383175098082</v>
      </c>
      <c r="Q4118" s="43">
        <f t="shared" si="259"/>
        <v>0.4366608891122058</v>
      </c>
    </row>
    <row r="4119" spans="5:17" x14ac:dyDescent="0.2">
      <c r="E4119" s="16">
        <v>40982.340277777781</v>
      </c>
      <c r="F4119" s="22">
        <v>3.91</v>
      </c>
      <c r="G4119" s="22">
        <v>3.9730968185000601</v>
      </c>
      <c r="H4119" s="25">
        <v>0.15601023017902813</v>
      </c>
      <c r="I4119" s="3">
        <f t="shared" si="256"/>
        <v>82.809999999996421</v>
      </c>
      <c r="J4119" s="3">
        <f t="shared" si="257"/>
        <v>88.269999999996301</v>
      </c>
      <c r="K4119" s="3">
        <f>MIN(J4119-M4119+N4119,'Power Look Up'!$F$4)</f>
        <v>101.01569501269134</v>
      </c>
      <c r="M4119" s="51">
        <f t="array" ref="M4119">_xlfn.SUM(_xlfn.NORM.DIST($S$3:$S$1003,$G4119,$P4119,FALSE)*WindSpeedStep*$T$3:$T$1003)</f>
        <v>47.526180297921378</v>
      </c>
      <c r="N4119" s="51">
        <f t="array" ref="N4119">_xlfn.SUM(_xlfn.NORM.DIST($S$3:$S$1003,$G4119,$Q4119,FALSE)*WindSpeedStep*$T$3:$T$1003)</f>
        <v>60.271875310616416</v>
      </c>
      <c r="P4119" s="43">
        <f t="shared" si="258"/>
        <v>0.39730968185000604</v>
      </c>
      <c r="Q4119" s="43">
        <f t="shared" si="259"/>
        <v>0.61984374917775875</v>
      </c>
    </row>
    <row r="4120" spans="5:17" x14ac:dyDescent="0.2">
      <c r="E4120" s="16">
        <v>40982.347222222219</v>
      </c>
      <c r="F4120" s="22">
        <v>3.52</v>
      </c>
      <c r="G4120" s="22">
        <v>3.5601186430253859</v>
      </c>
      <c r="H4120" s="25">
        <v>0.24431818181818182</v>
      </c>
      <c r="I4120" s="3">
        <f t="shared" si="256"/>
        <v>47.319999999997172</v>
      </c>
      <c r="J4120" s="3">
        <f t="shared" si="257"/>
        <v>50.959999999997095</v>
      </c>
      <c r="K4120" s="3">
        <f>MIN(J4120-M4120+N4120,'Power Look Up'!$F$4)</f>
        <v>75.700974904580377</v>
      </c>
      <c r="M4120" s="51">
        <f t="array" ref="M4120">_xlfn.SUM(_xlfn.NORM.DIST($S$3:$S$1003,$G4120,$P4120,FALSE)*WindSpeedStep*$T$3:$T$1003)</f>
        <v>18.426287360107835</v>
      </c>
      <c r="N4120" s="51">
        <f t="array" ref="N4120">_xlfn.SUM(_xlfn.NORM.DIST($S$3:$S$1003,$G4120,$Q4120,FALSE)*WindSpeedStep*$T$3:$T$1003)</f>
        <v>43.167262264691118</v>
      </c>
      <c r="P4120" s="43">
        <f t="shared" si="258"/>
        <v>0.35601186430253862</v>
      </c>
      <c r="Q4120" s="43">
        <f t="shared" si="259"/>
        <v>0.86980171392097494</v>
      </c>
    </row>
    <row r="4121" spans="5:17" x14ac:dyDescent="0.2">
      <c r="E4121" s="16">
        <v>40982.354166666664</v>
      </c>
      <c r="F4121" s="22">
        <v>3.34</v>
      </c>
      <c r="G4121" s="22">
        <v>3.4559640848305802</v>
      </c>
      <c r="H4121" s="25">
        <v>0.1467065868263473</v>
      </c>
      <c r="I4121" s="3">
        <f t="shared" si="256"/>
        <v>30.939999999997521</v>
      </c>
      <c r="J4121" s="3">
        <f t="shared" si="257"/>
        <v>41.859999999997292</v>
      </c>
      <c r="K4121" s="3">
        <f>MIN(J4121-M4121+N4121,'Power Look Up'!$F$4)</f>
        <v>46.805100689766874</v>
      </c>
      <c r="M4121" s="51">
        <f t="array" ref="M4121">_xlfn.SUM(_xlfn.NORM.DIST($S$3:$S$1003,$G4121,$P4121,FALSE)*WindSpeedStep*$T$3:$T$1003)</f>
        <v>14.298808089089579</v>
      </c>
      <c r="N4121" s="51">
        <f t="array" ref="N4121">_xlfn.SUM(_xlfn.NORM.DIST($S$3:$S$1003,$G4121,$Q4121,FALSE)*WindSpeedStep*$T$3:$T$1003)</f>
        <v>19.243908778859165</v>
      </c>
      <c r="P4121" s="43">
        <f t="shared" si="258"/>
        <v>0.34559640848305806</v>
      </c>
      <c r="Q4121" s="43">
        <f t="shared" si="259"/>
        <v>0.5070126950799354</v>
      </c>
    </row>
    <row r="4122" spans="5:17" x14ac:dyDescent="0.2">
      <c r="E4122" s="16">
        <v>40982.361111111109</v>
      </c>
      <c r="F4122" s="22">
        <v>3.57</v>
      </c>
      <c r="G4122" s="22">
        <v>3.5817640676540941</v>
      </c>
      <c r="H4122" s="25">
        <v>0.18767507002801123</v>
      </c>
      <c r="I4122" s="3">
        <f t="shared" si="256"/>
        <v>51.869999999997077</v>
      </c>
      <c r="J4122" s="3">
        <f t="shared" si="257"/>
        <v>52.779999999997059</v>
      </c>
      <c r="K4122" s="3">
        <f>MIN(J4122-M4122+N4122,'Power Look Up'!$F$4)</f>
        <v>66.873566707564166</v>
      </c>
      <c r="M4122" s="51">
        <f t="array" ref="M4122">_xlfn.SUM(_xlfn.NORM.DIST($S$3:$S$1003,$G4122,$P4122,FALSE)*WindSpeedStep*$T$3:$T$1003)</f>
        <v>19.40914295486639</v>
      </c>
      <c r="N4122" s="51">
        <f t="array" ref="N4122">_xlfn.SUM(_xlfn.NORM.DIST($S$3:$S$1003,$G4122,$Q4122,FALSE)*WindSpeedStep*$T$3:$T$1003)</f>
        <v>33.502709662433496</v>
      </c>
      <c r="P4122" s="43">
        <f t="shared" si="258"/>
        <v>0.35817640676540941</v>
      </c>
      <c r="Q4122" s="43">
        <f t="shared" si="259"/>
        <v>0.67220782222079645</v>
      </c>
    </row>
    <row r="4123" spans="5:17" x14ac:dyDescent="0.2">
      <c r="E4123" s="16">
        <v>40982.368055555555</v>
      </c>
      <c r="F4123" s="22">
        <v>4.4800000000000004</v>
      </c>
      <c r="G4123" s="22">
        <v>4.5351391377501606</v>
      </c>
      <c r="H4123" s="25">
        <v>0.11160714285714285</v>
      </c>
      <c r="I4123" s="3">
        <f t="shared" si="256"/>
        <v>143.31999999999442</v>
      </c>
      <c r="J4123" s="3">
        <f t="shared" si="257"/>
        <v>149.8599999999943</v>
      </c>
      <c r="K4123" s="3">
        <f>MIN(J4123-M4123+N4123,'Power Look Up'!$F$4)</f>
        <v>151.27656668951167</v>
      </c>
      <c r="M4123" s="51">
        <f t="array" ref="M4123">_xlfn.SUM(_xlfn.NORM.DIST($S$3:$S$1003,$G4123,$P4123,FALSE)*WindSpeedStep*$T$3:$T$1003)</f>
        <v>121.30527648033734</v>
      </c>
      <c r="N4123" s="51">
        <f t="array" ref="N4123">_xlfn.SUM(_xlfn.NORM.DIST($S$3:$S$1003,$G4123,$Q4123,FALSE)*WindSpeedStep*$T$3:$T$1003)</f>
        <v>122.72184316985471</v>
      </c>
      <c r="P4123" s="43">
        <f t="shared" si="258"/>
        <v>0.4535139137750161</v>
      </c>
      <c r="Q4123" s="43">
        <f t="shared" si="259"/>
        <v>0.50615392162390183</v>
      </c>
    </row>
    <row r="4124" spans="5:17" x14ac:dyDescent="0.2">
      <c r="E4124" s="16">
        <v>40982.375</v>
      </c>
      <c r="F4124" s="22">
        <v>3.67</v>
      </c>
      <c r="G4124" s="22">
        <v>3.7437483182205411</v>
      </c>
      <c r="H4124" s="25">
        <v>0.13896457765667575</v>
      </c>
      <c r="I4124" s="3">
        <f t="shared" si="256"/>
        <v>60.96999999999688</v>
      </c>
      <c r="J4124" s="3">
        <f t="shared" si="257"/>
        <v>67.339999999996749</v>
      </c>
      <c r="K4124" s="3">
        <f>MIN(J4124-M4124+N4124,'Power Look Up'!$F$4)</f>
        <v>74.659887274024271</v>
      </c>
      <c r="M4124" s="51">
        <f t="array" ref="M4124">_xlfn.SUM(_xlfn.NORM.DIST($S$3:$S$1003,$G4124,$P4124,FALSE)*WindSpeedStep*$T$3:$T$1003)</f>
        <v>28.482441080616336</v>
      </c>
      <c r="N4124" s="51">
        <f t="array" ref="N4124">_xlfn.SUM(_xlfn.NORM.DIST($S$3:$S$1003,$G4124,$Q4124,FALSE)*WindSpeedStep*$T$3:$T$1003)</f>
        <v>35.802328354643869</v>
      </c>
      <c r="P4124" s="43">
        <f t="shared" si="258"/>
        <v>0.37437483182205411</v>
      </c>
      <c r="Q4124" s="43">
        <f t="shared" si="259"/>
        <v>0.52024840389440763</v>
      </c>
    </row>
    <row r="4125" spans="5:17" x14ac:dyDescent="0.2">
      <c r="E4125" s="16">
        <v>40982.381944444445</v>
      </c>
      <c r="F4125" s="22">
        <v>3.73</v>
      </c>
      <c r="G4125" s="22">
        <v>3.7318674227196063</v>
      </c>
      <c r="H4125" s="25">
        <v>9.6514745308310987E-2</v>
      </c>
      <c r="I4125" s="3">
        <f t="shared" si="256"/>
        <v>66.429999999996767</v>
      </c>
      <c r="J4125" s="3">
        <f t="shared" si="257"/>
        <v>66.429999999996767</v>
      </c>
      <c r="K4125" s="3">
        <f>MIN(J4125-M4125+N4125,'Power Look Up'!$F$4)</f>
        <v>65.850995388294919</v>
      </c>
      <c r="M4125" s="51">
        <f t="array" ref="M4125">_xlfn.SUM(_xlfn.NORM.DIST($S$3:$S$1003,$G4125,$P4125,FALSE)*WindSpeedStep*$T$3:$T$1003)</f>
        <v>27.702884360346033</v>
      </c>
      <c r="N4125" s="51">
        <f t="array" ref="N4125">_xlfn.SUM(_xlfn.NORM.DIST($S$3:$S$1003,$G4125,$Q4125,FALSE)*WindSpeedStep*$T$3:$T$1003)</f>
        <v>27.123879748644185</v>
      </c>
      <c r="P4125" s="43">
        <f t="shared" si="258"/>
        <v>0.37318674227196064</v>
      </c>
      <c r="Q4125" s="43">
        <f t="shared" si="259"/>
        <v>0.36018023382816572</v>
      </c>
    </row>
    <row r="4126" spans="5:17" x14ac:dyDescent="0.2">
      <c r="E4126" s="16">
        <v>40982.388888888891</v>
      </c>
      <c r="F4126" s="22">
        <v>3.43</v>
      </c>
      <c r="G4126" s="22">
        <v>3.4384783051440717</v>
      </c>
      <c r="H4126" s="25">
        <v>0.1399416909620991</v>
      </c>
      <c r="I4126" s="3">
        <f t="shared" si="256"/>
        <v>39.129999999997345</v>
      </c>
      <c r="J4126" s="3">
        <f t="shared" si="257"/>
        <v>40.039999999997328</v>
      </c>
      <c r="K4126" s="3">
        <f>MIN(J4126-M4126+N4126,'Power Look Up'!$F$4)</f>
        <v>43.907874807772728</v>
      </c>
      <c r="M4126" s="51">
        <f t="array" ref="M4126">_xlfn.SUM(_xlfn.NORM.DIST($S$3:$S$1003,$G4126,$P4126,FALSE)*WindSpeedStep*$T$3:$T$1003)</f>
        <v>13.690708289072791</v>
      </c>
      <c r="N4126" s="51">
        <f t="array" ref="N4126">_xlfn.SUM(_xlfn.NORM.DIST($S$3:$S$1003,$G4126,$Q4126,FALSE)*WindSpeedStep*$T$3:$T$1003)</f>
        <v>17.558583096848192</v>
      </c>
      <c r="P4126" s="43">
        <f t="shared" si="258"/>
        <v>0.3438478305144072</v>
      </c>
      <c r="Q4126" s="43">
        <f t="shared" si="259"/>
        <v>0.48118646835835399</v>
      </c>
    </row>
    <row r="4127" spans="5:17" x14ac:dyDescent="0.2">
      <c r="E4127" s="16">
        <v>40982.395833333336</v>
      </c>
      <c r="F4127" s="22">
        <v>3.17</v>
      </c>
      <c r="G4127" s="22">
        <v>3.270017420281448</v>
      </c>
      <c r="H4127" s="25">
        <v>0.15457413249211358</v>
      </c>
      <c r="I4127" s="3">
        <f t="shared" si="256"/>
        <v>15.469999999997851</v>
      </c>
      <c r="J4127" s="3">
        <f t="shared" si="257"/>
        <v>24.569999999997659</v>
      </c>
      <c r="K4127" s="3">
        <f>MIN(J4127-M4127+N4127,'Power Look Up'!$F$4)</f>
        <v>28.310581935433682</v>
      </c>
      <c r="M4127" s="51">
        <f t="array" ref="M4127">_xlfn.SUM(_xlfn.NORM.DIST($S$3:$S$1003,$G4127,$P4127,FALSE)*WindSpeedStep*$T$3:$T$1003)</f>
        <v>8.7504171816840337</v>
      </c>
      <c r="N4127" s="51">
        <f t="array" ref="N4127">_xlfn.SUM(_xlfn.NORM.DIST($S$3:$S$1003,$G4127,$Q4127,FALSE)*WindSpeedStep*$T$3:$T$1003)</f>
        <v>12.490999117120058</v>
      </c>
      <c r="P4127" s="43">
        <f t="shared" si="258"/>
        <v>0.3270017420281448</v>
      </c>
      <c r="Q4127" s="43">
        <f t="shared" si="259"/>
        <v>0.50546010597410396</v>
      </c>
    </row>
    <row r="4128" spans="5:17" x14ac:dyDescent="0.2">
      <c r="E4128" s="16">
        <v>40982.402777777781</v>
      </c>
      <c r="F4128" s="22">
        <v>3.2</v>
      </c>
      <c r="G4128" s="22">
        <v>3.1941187394115276</v>
      </c>
      <c r="H4128" s="25">
        <v>0.125</v>
      </c>
      <c r="I4128" s="3">
        <f t="shared" si="256"/>
        <v>18.199999999997793</v>
      </c>
      <c r="J4128" s="3">
        <f t="shared" si="257"/>
        <v>17.289999999997814</v>
      </c>
      <c r="K4128" s="3">
        <f>MIN(J4128-M4128+N4128,'Power Look Up'!$F$4)</f>
        <v>18.423494598364712</v>
      </c>
      <c r="M4128" s="51">
        <f t="array" ref="M4128">_xlfn.SUM(_xlfn.NORM.DIST($S$3:$S$1003,$G4128,$P4128,FALSE)*WindSpeedStep*$T$3:$T$1003)</f>
        <v>6.9462440298237436</v>
      </c>
      <c r="N4128" s="51">
        <f t="array" ref="N4128">_xlfn.SUM(_xlfn.NORM.DIST($S$3:$S$1003,$G4128,$Q4128,FALSE)*WindSpeedStep*$T$3:$T$1003)</f>
        <v>8.0797386281906416</v>
      </c>
      <c r="P4128" s="43">
        <f t="shared" si="258"/>
        <v>0.31941187394115278</v>
      </c>
      <c r="Q4128" s="43">
        <f t="shared" si="259"/>
        <v>0.39926484242644095</v>
      </c>
    </row>
    <row r="4129" spans="5:17" x14ac:dyDescent="0.2">
      <c r="E4129" s="16">
        <v>40982.409722222219</v>
      </c>
      <c r="F4129" s="22">
        <v>3.12</v>
      </c>
      <c r="G4129" s="22">
        <v>3.152800774998791</v>
      </c>
      <c r="H4129" s="25">
        <v>0.12820512820512822</v>
      </c>
      <c r="I4129" s="3">
        <f t="shared" si="256"/>
        <v>10.919999999997948</v>
      </c>
      <c r="J4129" s="3">
        <f t="shared" si="257"/>
        <v>13.64999999999789</v>
      </c>
      <c r="K4129" s="3">
        <f>MIN(J4129-M4129+N4129,'Power Look Up'!$F$4)</f>
        <v>14.87488888996123</v>
      </c>
      <c r="M4129" s="51">
        <f t="array" ref="M4129">_xlfn.SUM(_xlfn.NORM.DIST($S$3:$S$1003,$G4129,$P4129,FALSE)*WindSpeedStep*$T$3:$T$1003)</f>
        <v>6.0544152939855929</v>
      </c>
      <c r="N4129" s="51">
        <f t="array" ref="N4129">_xlfn.SUM(_xlfn.NORM.DIST($S$3:$S$1003,$G4129,$Q4129,FALSE)*WindSpeedStep*$T$3:$T$1003)</f>
        <v>7.2793041839489332</v>
      </c>
      <c r="P4129" s="43">
        <f t="shared" si="258"/>
        <v>0.31528007749987913</v>
      </c>
      <c r="Q4129" s="43">
        <f t="shared" si="259"/>
        <v>0.40420522756394761</v>
      </c>
    </row>
    <row r="4130" spans="5:17" x14ac:dyDescent="0.2">
      <c r="E4130" s="16">
        <v>40982.416666666664</v>
      </c>
      <c r="F4130" s="22">
        <v>2.77</v>
      </c>
      <c r="G4130" s="22">
        <v>2.763428307397426</v>
      </c>
      <c r="H4130" s="25">
        <v>0.1299638989169675</v>
      </c>
      <c r="I4130" s="3">
        <f t="shared" si="256"/>
        <v>0</v>
      </c>
      <c r="J4130" s="3">
        <f t="shared" si="257"/>
        <v>0</v>
      </c>
      <c r="K4130" s="3">
        <f>MIN(J4130-M4130+N4130,'Power Look Up'!$F$4)</f>
        <v>0.7039886668582116</v>
      </c>
      <c r="M4130" s="51">
        <f t="array" ref="M4130">_xlfn.SUM(_xlfn.NORM.DIST($S$3:$S$1003,$G4130,$P4130,FALSE)*WindSpeedStep*$T$3:$T$1003)</f>
        <v>0.79823636941427245</v>
      </c>
      <c r="N4130" s="51">
        <f t="array" ref="N4130">_xlfn.SUM(_xlfn.NORM.DIST($S$3:$S$1003,$G4130,$Q4130,FALSE)*WindSpeedStep*$T$3:$T$1003)</f>
        <v>1.502225036272484</v>
      </c>
      <c r="P4130" s="43">
        <f t="shared" si="258"/>
        <v>0.27634283073974258</v>
      </c>
      <c r="Q4130" s="43">
        <f t="shared" si="259"/>
        <v>0.35914591720688566</v>
      </c>
    </row>
    <row r="4131" spans="5:17" x14ac:dyDescent="0.2">
      <c r="E4131" s="16">
        <v>40982.423611111109</v>
      </c>
      <c r="F4131" s="22">
        <v>2.97</v>
      </c>
      <c r="G4131" s="22">
        <v>3.0244969743636605</v>
      </c>
      <c r="H4131" s="25">
        <v>0.14141414141414141</v>
      </c>
      <c r="I4131" s="3">
        <f t="shared" si="256"/>
        <v>0</v>
      </c>
      <c r="J4131" s="3">
        <f t="shared" si="257"/>
        <v>1.8199999999981427</v>
      </c>
      <c r="K4131" s="3">
        <f>MIN(J4131-M4131+N4131,'Power Look Up'!$F$4)</f>
        <v>3.4431608736649344</v>
      </c>
      <c r="M4131" s="51">
        <f t="array" ref="M4131">_xlfn.SUM(_xlfn.NORM.DIST($S$3:$S$1003,$G4131,$P4131,FALSE)*WindSpeedStep*$T$3:$T$1003)</f>
        <v>3.6807013798093999</v>
      </c>
      <c r="N4131" s="51">
        <f t="array" ref="N4131">_xlfn.SUM(_xlfn.NORM.DIST($S$3:$S$1003,$G4131,$Q4131,FALSE)*WindSpeedStep*$T$3:$T$1003)</f>
        <v>5.3038622534761917</v>
      </c>
      <c r="P4131" s="43">
        <f t="shared" si="258"/>
        <v>0.30244969743636607</v>
      </c>
      <c r="Q4131" s="43">
        <f t="shared" si="259"/>
        <v>0.42770664283930548</v>
      </c>
    </row>
    <row r="4132" spans="5:17" x14ac:dyDescent="0.2">
      <c r="E4132" s="16">
        <v>40982.430555555555</v>
      </c>
      <c r="F4132" s="22">
        <v>2.5499999999999998</v>
      </c>
      <c r="G4132" s="22">
        <v>2.5149968289072269</v>
      </c>
      <c r="H4132" s="25">
        <v>0.15686274509803924</v>
      </c>
      <c r="I4132" s="3">
        <f t="shared" si="256"/>
        <v>0</v>
      </c>
      <c r="J4132" s="3">
        <f t="shared" si="257"/>
        <v>0</v>
      </c>
      <c r="K4132" s="3">
        <f>MIN(J4132-M4132+N4132,'Power Look Up'!$F$4)</f>
        <v>0.50610115035381897</v>
      </c>
      <c r="M4132" s="51">
        <f t="array" ref="M4132">_xlfn.SUM(_xlfn.NORM.DIST($S$3:$S$1003,$G4132,$P4132,FALSE)*WindSpeedStep*$T$3:$T$1003)</f>
        <v>5.3145347789863066E-2</v>
      </c>
      <c r="N4132" s="51">
        <f t="array" ref="N4132">_xlfn.SUM(_xlfn.NORM.DIST($S$3:$S$1003,$G4132,$Q4132,FALSE)*WindSpeedStep*$T$3:$T$1003)</f>
        <v>0.55924649814368199</v>
      </c>
      <c r="P4132" s="43">
        <f t="shared" si="258"/>
        <v>0.25149968289072272</v>
      </c>
      <c r="Q4132" s="43">
        <f t="shared" si="259"/>
        <v>0.39450930649525134</v>
      </c>
    </row>
    <row r="4133" spans="5:17" x14ac:dyDescent="0.2">
      <c r="E4133" s="16">
        <v>40982.4375</v>
      </c>
      <c r="F4133" s="22">
        <v>2.83</v>
      </c>
      <c r="G4133" s="22">
        <v>2.8571368727610094</v>
      </c>
      <c r="H4133" s="25">
        <v>0.12367491166077738</v>
      </c>
      <c r="I4133" s="3">
        <f t="shared" si="256"/>
        <v>0</v>
      </c>
      <c r="J4133" s="3">
        <f t="shared" si="257"/>
        <v>0</v>
      </c>
      <c r="K4133" s="3">
        <f>MIN(J4133-M4133+N4133,'Power Look Up'!$F$4)</f>
        <v>0.69457760470250784</v>
      </c>
      <c r="M4133" s="51">
        <f t="array" ref="M4133">_xlfn.SUM(_xlfn.NORM.DIST($S$3:$S$1003,$G4133,$P4133,FALSE)*WindSpeedStep*$T$3:$T$1003)</f>
        <v>1.5310527733259764</v>
      </c>
      <c r="N4133" s="51">
        <f t="array" ref="N4133">_xlfn.SUM(_xlfn.NORM.DIST($S$3:$S$1003,$G4133,$Q4133,FALSE)*WindSpeedStep*$T$3:$T$1003)</f>
        <v>2.2256303780284843</v>
      </c>
      <c r="P4133" s="43">
        <f t="shared" si="258"/>
        <v>0.28571368727610097</v>
      </c>
      <c r="Q4133" s="43">
        <f t="shared" si="259"/>
        <v>0.35335615034146756</v>
      </c>
    </row>
    <row r="4134" spans="5:17" x14ac:dyDescent="0.2">
      <c r="E4134" s="16">
        <v>40982.444444444445</v>
      </c>
      <c r="F4134" s="22">
        <v>2.85</v>
      </c>
      <c r="G4134" s="22">
        <v>2.8625242169338634</v>
      </c>
      <c r="H4134" s="25">
        <v>0.16842105263157894</v>
      </c>
      <c r="I4134" s="3">
        <f t="shared" si="256"/>
        <v>0</v>
      </c>
      <c r="J4134" s="3">
        <f t="shared" si="257"/>
        <v>0</v>
      </c>
      <c r="K4134" s="3">
        <f>MIN(J4134-M4134+N4134,'Power Look Up'!$F$4)</f>
        <v>2.2554481139442473</v>
      </c>
      <c r="M4134" s="51">
        <f t="array" ref="M4134">_xlfn.SUM(_xlfn.NORM.DIST($S$3:$S$1003,$G4134,$P4134,FALSE)*WindSpeedStep*$T$3:$T$1003)</f>
        <v>1.5831090555092409</v>
      </c>
      <c r="N4134" s="51">
        <f t="array" ref="N4134">_xlfn.SUM(_xlfn.NORM.DIST($S$3:$S$1003,$G4134,$Q4134,FALSE)*WindSpeedStep*$T$3:$T$1003)</f>
        <v>3.8385571694534879</v>
      </c>
      <c r="P4134" s="43">
        <f t="shared" si="258"/>
        <v>0.28625242169338633</v>
      </c>
      <c r="Q4134" s="43">
        <f t="shared" si="259"/>
        <v>0.48210934179938753</v>
      </c>
    </row>
    <row r="4135" spans="5:17" x14ac:dyDescent="0.2">
      <c r="E4135" s="16">
        <v>40982.451388888891</v>
      </c>
      <c r="F4135" s="22">
        <v>2.85</v>
      </c>
      <c r="G4135" s="22">
        <v>2.8257824225246888</v>
      </c>
      <c r="H4135" s="25">
        <v>0.11578947368421053</v>
      </c>
      <c r="I4135" s="3">
        <f t="shared" si="256"/>
        <v>0</v>
      </c>
      <c r="J4135" s="3">
        <f t="shared" si="257"/>
        <v>0</v>
      </c>
      <c r="K4135" s="3">
        <f>MIN(J4135-M4135+N4135,'Power Look Up'!$F$4)</f>
        <v>0.4270387231453745</v>
      </c>
      <c r="M4135" s="51">
        <f t="array" ref="M4135">_xlfn.SUM(_xlfn.NORM.DIST($S$3:$S$1003,$G4135,$P4135,FALSE)*WindSpeedStep*$T$3:$T$1003)</f>
        <v>1.2500801173934568</v>
      </c>
      <c r="N4135" s="51">
        <f t="array" ref="N4135">_xlfn.SUM(_xlfn.NORM.DIST($S$3:$S$1003,$G4135,$Q4135,FALSE)*WindSpeedStep*$T$3:$T$1003)</f>
        <v>1.6771188405388313</v>
      </c>
      <c r="P4135" s="43">
        <f t="shared" si="258"/>
        <v>0.28257824225246891</v>
      </c>
      <c r="Q4135" s="43">
        <f t="shared" si="259"/>
        <v>0.32719585945022711</v>
      </c>
    </row>
    <row r="4136" spans="5:17" x14ac:dyDescent="0.2">
      <c r="E4136" s="16">
        <v>40982.458333333336</v>
      </c>
      <c r="F4136" s="22">
        <v>2.69</v>
      </c>
      <c r="G4136" s="22">
        <v>2.6920840689445913</v>
      </c>
      <c r="H4136" s="25">
        <v>0.11152416356877323</v>
      </c>
      <c r="I4136" s="3">
        <f t="shared" si="256"/>
        <v>0</v>
      </c>
      <c r="J4136" s="3">
        <f t="shared" si="257"/>
        <v>0</v>
      </c>
      <c r="K4136" s="3">
        <f>MIN(J4136-M4136+N4136,'Power Look Up'!$F$4)</f>
        <v>0.19251837086719198</v>
      </c>
      <c r="M4136" s="51">
        <f t="array" ref="M4136">_xlfn.SUM(_xlfn.NORM.DIST($S$3:$S$1003,$G4136,$P4136,FALSE)*WindSpeedStep*$T$3:$T$1003)</f>
        <v>0.43794530010846072</v>
      </c>
      <c r="N4136" s="51">
        <f t="array" ref="N4136">_xlfn.SUM(_xlfn.NORM.DIST($S$3:$S$1003,$G4136,$Q4136,FALSE)*WindSpeedStep*$T$3:$T$1003)</f>
        <v>0.6304636709756527</v>
      </c>
      <c r="P4136" s="43">
        <f t="shared" si="258"/>
        <v>0.26920840689445913</v>
      </c>
      <c r="Q4136" s="43">
        <f t="shared" si="259"/>
        <v>0.3002324240458652</v>
      </c>
    </row>
    <row r="4137" spans="5:17" x14ac:dyDescent="0.2">
      <c r="E4137" s="16">
        <v>40982.465277777781</v>
      </c>
      <c r="F4137" s="22">
        <v>2.52</v>
      </c>
      <c r="G4137" s="22">
        <v>2.5250919608560611</v>
      </c>
      <c r="H4137" s="25">
        <v>0.19444444444444445</v>
      </c>
      <c r="I4137" s="3">
        <f t="shared" si="256"/>
        <v>0</v>
      </c>
      <c r="J4137" s="3">
        <f t="shared" si="257"/>
        <v>0</v>
      </c>
      <c r="K4137" s="3">
        <f>MIN(J4137-M4137+N4137,'Power Look Up'!$F$4)</f>
        <v>1.1546893098641142</v>
      </c>
      <c r="M4137" s="51">
        <f t="array" ref="M4137">_xlfn.SUM(_xlfn.NORM.DIST($S$3:$S$1003,$G4137,$P4137,FALSE)*WindSpeedStep*$T$3:$T$1003)</f>
        <v>6.2237800741402845E-2</v>
      </c>
      <c r="N4137" s="51">
        <f t="array" ref="N4137">_xlfn.SUM(_xlfn.NORM.DIST($S$3:$S$1003,$G4137,$Q4137,FALSE)*WindSpeedStep*$T$3:$T$1003)</f>
        <v>1.2169271106055171</v>
      </c>
      <c r="P4137" s="43">
        <f t="shared" si="258"/>
        <v>0.25250919608560612</v>
      </c>
      <c r="Q4137" s="43">
        <f t="shared" si="259"/>
        <v>0.49099010349978967</v>
      </c>
    </row>
    <row r="4138" spans="5:17" x14ac:dyDescent="0.2">
      <c r="E4138" s="16">
        <v>40982.472222222219</v>
      </c>
      <c r="F4138" s="22">
        <v>2.48</v>
      </c>
      <c r="G4138" s="22">
        <v>2.5010737239164778</v>
      </c>
      <c r="H4138" s="25">
        <v>0.17338709677419353</v>
      </c>
      <c r="I4138" s="3">
        <f t="shared" si="256"/>
        <v>0</v>
      </c>
      <c r="J4138" s="3">
        <f t="shared" si="257"/>
        <v>0</v>
      </c>
      <c r="K4138" s="3">
        <f>MIN(J4138-M4138+N4138,'Power Look Up'!$F$4)</f>
        <v>0.69013413741289442</v>
      </c>
      <c r="M4138" s="51">
        <f t="array" ref="M4138">_xlfn.SUM(_xlfn.NORM.DIST($S$3:$S$1003,$G4138,$P4138,FALSE)*WindSpeedStep*$T$3:$T$1003)</f>
        <v>4.2187943439148973E-2</v>
      </c>
      <c r="N4138" s="51">
        <f t="array" ref="N4138">_xlfn.SUM(_xlfn.NORM.DIST($S$3:$S$1003,$G4138,$Q4138,FALSE)*WindSpeedStep*$T$3:$T$1003)</f>
        <v>0.73232208085204342</v>
      </c>
      <c r="P4138" s="43">
        <f t="shared" si="258"/>
        <v>0.25010737239164776</v>
      </c>
      <c r="Q4138" s="43">
        <f t="shared" si="259"/>
        <v>0.43365391180809892</v>
      </c>
    </row>
    <row r="4139" spans="5:17" x14ac:dyDescent="0.2">
      <c r="E4139" s="16">
        <v>40982.479166666664</v>
      </c>
      <c r="F4139" s="22">
        <v>2.46</v>
      </c>
      <c r="G4139" s="22">
        <v>2.4390506431746459</v>
      </c>
      <c r="H4139" s="25">
        <v>0.11382113821138212</v>
      </c>
      <c r="I4139" s="3">
        <f t="shared" si="256"/>
        <v>0</v>
      </c>
      <c r="J4139" s="3">
        <f t="shared" si="257"/>
        <v>0</v>
      </c>
      <c r="K4139" s="3">
        <f>MIN(J4139-M4139+N4139,'Power Look Up'!$F$4)</f>
        <v>3.5687698292359724E-2</v>
      </c>
      <c r="M4139" s="51">
        <f t="array" ref="M4139">_xlfn.SUM(_xlfn.NORM.DIST($S$3:$S$1003,$G4139,$P4139,FALSE)*WindSpeedStep*$T$3:$T$1003)</f>
        <v>1.0861100245360734E-2</v>
      </c>
      <c r="N4139" s="51">
        <f t="array" ref="N4139">_xlfn.SUM(_xlfn.NORM.DIST($S$3:$S$1003,$G4139,$Q4139,FALSE)*WindSpeedStep*$T$3:$T$1003)</f>
        <v>4.6548798537720461E-2</v>
      </c>
      <c r="P4139" s="43">
        <f t="shared" si="258"/>
        <v>0.24390506431746461</v>
      </c>
      <c r="Q4139" s="43">
        <f t="shared" si="259"/>
        <v>0.27761552036134185</v>
      </c>
    </row>
    <row r="4140" spans="5:17" x14ac:dyDescent="0.2">
      <c r="E4140" s="16">
        <v>40982.520833333336</v>
      </c>
      <c r="F4140" s="22">
        <v>3.61</v>
      </c>
      <c r="G4140" s="22">
        <v>3.5972897541005917</v>
      </c>
      <c r="H4140" s="25">
        <v>0.17451523545706371</v>
      </c>
      <c r="I4140" s="3">
        <f t="shared" si="256"/>
        <v>55.509999999997</v>
      </c>
      <c r="J4140" s="3">
        <f t="shared" si="257"/>
        <v>54.599999999997017</v>
      </c>
      <c r="K4140" s="3">
        <f>MIN(J4140-M4140+N4140,'Power Look Up'!$F$4)</f>
        <v>66.535888299831896</v>
      </c>
      <c r="M4140" s="51">
        <f t="array" ref="M4140">_xlfn.SUM(_xlfn.NORM.DIST($S$3:$S$1003,$G4140,$P4140,FALSE)*WindSpeedStep*$T$3:$T$1003)</f>
        <v>20.144119994994654</v>
      </c>
      <c r="N4140" s="51">
        <f t="array" ref="N4140">_xlfn.SUM(_xlfn.NORM.DIST($S$3:$S$1003,$G4140,$Q4140,FALSE)*WindSpeedStep*$T$3:$T$1003)</f>
        <v>32.080008294829526</v>
      </c>
      <c r="P4140" s="43">
        <f t="shared" si="258"/>
        <v>0.35972897541005922</v>
      </c>
      <c r="Q4140" s="43">
        <f t="shared" si="259"/>
        <v>0.62778186844414763</v>
      </c>
    </row>
    <row r="4141" spans="5:17" x14ac:dyDescent="0.2">
      <c r="E4141" s="16">
        <v>40982.5625</v>
      </c>
      <c r="F4141" s="22">
        <v>3.32</v>
      </c>
      <c r="G4141" s="22">
        <v>3.3019749292633409</v>
      </c>
      <c r="H4141" s="25">
        <v>0.18373493975903615</v>
      </c>
      <c r="I4141" s="3">
        <f t="shared" si="256"/>
        <v>29.11999999999756</v>
      </c>
      <c r="J4141" s="3">
        <f t="shared" si="257"/>
        <v>27.299999999997599</v>
      </c>
      <c r="K4141" s="3">
        <f>MIN(J4141-M4141+N4141,'Power Look Up'!$F$4)</f>
        <v>34.741694889513383</v>
      </c>
      <c r="M4141" s="51">
        <f t="array" ref="M4141">_xlfn.SUM(_xlfn.NORM.DIST($S$3:$S$1003,$G4141,$P4141,FALSE)*WindSpeedStep*$T$3:$T$1003)</f>
        <v>9.5792121654247477</v>
      </c>
      <c r="N4141" s="51">
        <f t="array" ref="N4141">_xlfn.SUM(_xlfn.NORM.DIST($S$3:$S$1003,$G4141,$Q4141,FALSE)*WindSpeedStep*$T$3:$T$1003)</f>
        <v>17.020907054940533</v>
      </c>
      <c r="P4141" s="43">
        <f t="shared" si="258"/>
        <v>0.3301974929263341</v>
      </c>
      <c r="Q4141" s="43">
        <f t="shared" si="259"/>
        <v>0.60668816471404763</v>
      </c>
    </row>
    <row r="4142" spans="5:17" x14ac:dyDescent="0.2">
      <c r="E4142" s="16">
        <v>40983.513888888891</v>
      </c>
      <c r="F4142" s="22">
        <v>9.43</v>
      </c>
      <c r="G4142" s="22">
        <v>9.3723694425653736</v>
      </c>
      <c r="H4142" s="25">
        <v>7.5291622481442208E-2</v>
      </c>
      <c r="I4142" s="3">
        <f t="shared" si="256"/>
        <v>1419.8299999999404</v>
      </c>
      <c r="J4142" s="3">
        <f t="shared" si="257"/>
        <v>1396.9699999999409</v>
      </c>
      <c r="K4142" s="3">
        <f>MIN(J4142-M4142+N4142,'Power Look Up'!$F$4)</f>
        <v>1399.8239480095963</v>
      </c>
      <c r="M4142" s="51">
        <f t="array" ref="M4142">_xlfn.SUM(_xlfn.NORM.DIST($S$3:$S$1003,$G4142,$P4142,FALSE)*WindSpeedStep*$T$3:$T$1003)</f>
        <v>1402.5427204463256</v>
      </c>
      <c r="N4142" s="51">
        <f t="array" ref="N4142">_xlfn.SUM(_xlfn.NORM.DIST($S$3:$S$1003,$G4142,$Q4142,FALSE)*WindSpeedStep*$T$3:$T$1003)</f>
        <v>1405.3966684559809</v>
      </c>
      <c r="P4142" s="43">
        <f t="shared" si="258"/>
        <v>0.93723694425653736</v>
      </c>
      <c r="Q4142" s="43">
        <f t="shared" si="259"/>
        <v>0.70566090182623709</v>
      </c>
    </row>
    <row r="4143" spans="5:17" x14ac:dyDescent="0.2">
      <c r="E4143" s="16">
        <v>40983.520833333336</v>
      </c>
      <c r="F4143" s="22">
        <v>8.3800000000000008</v>
      </c>
      <c r="G4143" s="22">
        <v>8.3123354218271928</v>
      </c>
      <c r="H4143" s="25">
        <v>0.1097852028639618</v>
      </c>
      <c r="I4143" s="3">
        <f t="shared" si="256"/>
        <v>1028.4599999999507</v>
      </c>
      <c r="J4143" s="3">
        <f t="shared" si="257"/>
        <v>1002.7699999999513</v>
      </c>
      <c r="K4143" s="3">
        <f>MIN(J4143-M4143+N4143,'Power Look Up'!$F$4)</f>
        <v>1007.4859405213177</v>
      </c>
      <c r="M4143" s="51">
        <f t="array" ref="M4143">_xlfn.SUM(_xlfn.NORM.DIST($S$3:$S$1003,$G4143,$P4143,FALSE)*WindSpeedStep*$T$3:$T$1003)</f>
        <v>1001.566125783371</v>
      </c>
      <c r="N4143" s="51">
        <f t="array" ref="N4143">_xlfn.SUM(_xlfn.NORM.DIST($S$3:$S$1003,$G4143,$Q4143,FALSE)*WindSpeedStep*$T$3:$T$1003)</f>
        <v>1006.2820663047374</v>
      </c>
      <c r="P4143" s="43">
        <f t="shared" si="258"/>
        <v>0.83123354218271928</v>
      </c>
      <c r="Q4143" s="43">
        <f t="shared" si="259"/>
        <v>0.91257143055859391</v>
      </c>
    </row>
    <row r="4144" spans="5:17" x14ac:dyDescent="0.2">
      <c r="E4144" s="16">
        <v>40983.527777777781</v>
      </c>
      <c r="F4144" s="22">
        <v>7.75</v>
      </c>
      <c r="G4144" s="22">
        <v>7.748692279712726</v>
      </c>
      <c r="H4144" s="25">
        <v>8.9032258064516118E-2</v>
      </c>
      <c r="I4144" s="3">
        <f t="shared" si="256"/>
        <v>813.74999999996362</v>
      </c>
      <c r="J4144" s="3">
        <f t="shared" si="257"/>
        <v>813.74999999996362</v>
      </c>
      <c r="K4144" s="3">
        <f>MIN(J4144-M4144+N4144,'Power Look Up'!$F$4)</f>
        <v>809.09919399395278</v>
      </c>
      <c r="M4144" s="51">
        <f t="array" ref="M4144">_xlfn.SUM(_xlfn.NORM.DIST($S$3:$S$1003,$G4144,$P4144,FALSE)*WindSpeedStep*$T$3:$T$1003)</f>
        <v>810.91095589120857</v>
      </c>
      <c r="N4144" s="51">
        <f t="array" ref="N4144">_xlfn.SUM(_xlfn.NORM.DIST($S$3:$S$1003,$G4144,$Q4144,FALSE)*WindSpeedStep*$T$3:$T$1003)</f>
        <v>806.26014988519773</v>
      </c>
      <c r="P4144" s="43">
        <f t="shared" si="258"/>
        <v>0.77486922797127267</v>
      </c>
      <c r="Q4144" s="43">
        <f t="shared" si="259"/>
        <v>0.68988357070990713</v>
      </c>
    </row>
    <row r="4145" spans="5:17" x14ac:dyDescent="0.2">
      <c r="E4145" s="16">
        <v>40983.534722222219</v>
      </c>
      <c r="F4145" s="22">
        <v>7.2</v>
      </c>
      <c r="G4145" s="22">
        <v>7.2026214457386901</v>
      </c>
      <c r="H4145" s="25">
        <v>0.10972222222222222</v>
      </c>
      <c r="I4145" s="3">
        <f t="shared" si="256"/>
        <v>648.19999999996719</v>
      </c>
      <c r="J4145" s="3">
        <f t="shared" si="257"/>
        <v>648.19999999996719</v>
      </c>
      <c r="K4145" s="3">
        <f>MIN(J4145-M4145+N4145,'Power Look Up'!$F$4)</f>
        <v>651.98485775516428</v>
      </c>
      <c r="M4145" s="51">
        <f t="array" ref="M4145">_xlfn.SUM(_xlfn.NORM.DIST($S$3:$S$1003,$G4145,$P4145,FALSE)*WindSpeedStep*$T$3:$T$1003)</f>
        <v>648.85555418319029</v>
      </c>
      <c r="N4145" s="51">
        <f t="array" ref="N4145">_xlfn.SUM(_xlfn.NORM.DIST($S$3:$S$1003,$G4145,$Q4145,FALSE)*WindSpeedStep*$T$3:$T$1003)</f>
        <v>652.64041193838739</v>
      </c>
      <c r="P4145" s="43">
        <f t="shared" si="258"/>
        <v>0.72026214457386906</v>
      </c>
      <c r="Q4145" s="43">
        <f t="shared" si="259"/>
        <v>0.79028763085188403</v>
      </c>
    </row>
    <row r="4146" spans="5:17" x14ac:dyDescent="0.2">
      <c r="E4146" s="16">
        <v>40983.541666666664</v>
      </c>
      <c r="F4146" s="22">
        <v>8.07</v>
      </c>
      <c r="G4146" s="22">
        <v>8.0770432140670323</v>
      </c>
      <c r="H4146" s="25">
        <v>0.10161090458488227</v>
      </c>
      <c r="I4146" s="3">
        <f t="shared" si="256"/>
        <v>914.68999999995322</v>
      </c>
      <c r="J4146" s="3">
        <f t="shared" si="257"/>
        <v>918.35999999995306</v>
      </c>
      <c r="K4146" s="3">
        <f>MIN(J4146-M4146+N4146,'Power Look Up'!$F$4)</f>
        <v>919.13774761894729</v>
      </c>
      <c r="M4146" s="51">
        <f t="array" ref="M4146">_xlfn.SUM(_xlfn.NORM.DIST($S$3:$S$1003,$G4146,$P4146,FALSE)*WindSpeedStep*$T$3:$T$1003)</f>
        <v>919.15699005619706</v>
      </c>
      <c r="N4146" s="51">
        <f t="array" ref="N4146">_xlfn.SUM(_xlfn.NORM.DIST($S$3:$S$1003,$G4146,$Q4146,FALSE)*WindSpeedStep*$T$3:$T$1003)</f>
        <v>919.93473767519129</v>
      </c>
      <c r="P4146" s="43">
        <f t="shared" si="258"/>
        <v>0.80770432140670323</v>
      </c>
      <c r="Q4146" s="43">
        <f t="shared" si="259"/>
        <v>0.82071566735253598</v>
      </c>
    </row>
    <row r="4147" spans="5:17" x14ac:dyDescent="0.2">
      <c r="E4147" s="16">
        <v>40983.548611111109</v>
      </c>
      <c r="F4147" s="22">
        <v>8.0299999999999994</v>
      </c>
      <c r="G4147" s="22">
        <v>7.9754093672934729</v>
      </c>
      <c r="H4147" s="25">
        <v>0.11083437110834372</v>
      </c>
      <c r="I4147" s="3">
        <f t="shared" si="256"/>
        <v>900.00999999995349</v>
      </c>
      <c r="J4147" s="3">
        <f t="shared" si="257"/>
        <v>882.97999999996216</v>
      </c>
      <c r="K4147" s="3">
        <f>MIN(J4147-M4147+N4147,'Power Look Up'!$F$4)</f>
        <v>888.29164244191918</v>
      </c>
      <c r="M4147" s="51">
        <f t="array" ref="M4147">_xlfn.SUM(_xlfn.NORM.DIST($S$3:$S$1003,$G4147,$P4147,FALSE)*WindSpeedStep*$T$3:$T$1003)</f>
        <v>884.78912145564038</v>
      </c>
      <c r="N4147" s="51">
        <f t="array" ref="N4147">_xlfn.SUM(_xlfn.NORM.DIST($S$3:$S$1003,$G4147,$Q4147,FALSE)*WindSpeedStep*$T$3:$T$1003)</f>
        <v>890.1007638975974</v>
      </c>
      <c r="P4147" s="43">
        <f t="shared" si="258"/>
        <v>0.79754093672934734</v>
      </c>
      <c r="Q4147" s="43">
        <f t="shared" si="259"/>
        <v>0.88394948155556563</v>
      </c>
    </row>
    <row r="4148" spans="5:17" x14ac:dyDescent="0.2">
      <c r="E4148" s="16">
        <v>40983.5625</v>
      </c>
      <c r="F4148" s="22">
        <v>7.66</v>
      </c>
      <c r="G4148" s="22">
        <v>7.6730187345763072</v>
      </c>
      <c r="H4148" s="25">
        <v>0.10443864229765014</v>
      </c>
      <c r="I4148" s="3">
        <f t="shared" si="256"/>
        <v>786.65999999996416</v>
      </c>
      <c r="J4148" s="3">
        <f t="shared" si="257"/>
        <v>789.66999999996415</v>
      </c>
      <c r="K4148" s="3">
        <f>MIN(J4148-M4148+N4148,'Power Look Up'!$F$4)</f>
        <v>791.65002074602614</v>
      </c>
      <c r="M4148" s="51">
        <f t="array" ref="M4148">_xlfn.SUM(_xlfn.NORM.DIST($S$3:$S$1003,$G4148,$P4148,FALSE)*WindSpeedStep*$T$3:$T$1003)</f>
        <v>787.1172773459723</v>
      </c>
      <c r="N4148" s="51">
        <f t="array" ref="N4148">_xlfn.SUM(_xlfn.NORM.DIST($S$3:$S$1003,$G4148,$Q4148,FALSE)*WindSpeedStep*$T$3:$T$1003)</f>
        <v>789.09729809203429</v>
      </c>
      <c r="P4148" s="43">
        <f t="shared" si="258"/>
        <v>0.76730187345763079</v>
      </c>
      <c r="Q4148" s="43">
        <f t="shared" si="259"/>
        <v>0.80135965896358308</v>
      </c>
    </row>
    <row r="4149" spans="5:17" x14ac:dyDescent="0.2">
      <c r="E4149" s="16">
        <v>40983.569444444445</v>
      </c>
      <c r="F4149" s="22">
        <v>7.6</v>
      </c>
      <c r="G4149" s="22">
        <v>7.5906970654749948</v>
      </c>
      <c r="H4149" s="25">
        <v>9.4736842105263161E-2</v>
      </c>
      <c r="I4149" s="3">
        <f t="shared" si="256"/>
        <v>768.59999999996467</v>
      </c>
      <c r="J4149" s="3">
        <f t="shared" si="257"/>
        <v>765.58999999996468</v>
      </c>
      <c r="K4149" s="3">
        <f>MIN(J4149-M4149+N4149,'Power Look Up'!$F$4)</f>
        <v>763.4080721306824</v>
      </c>
      <c r="M4149" s="51">
        <f t="array" ref="M4149">_xlfn.SUM(_xlfn.NORM.DIST($S$3:$S$1003,$G4149,$P4149,FALSE)*WindSpeedStep*$T$3:$T$1003)</f>
        <v>761.72515130328804</v>
      </c>
      <c r="N4149" s="51">
        <f t="array" ref="N4149">_xlfn.SUM(_xlfn.NORM.DIST($S$3:$S$1003,$G4149,$Q4149,FALSE)*WindSpeedStep*$T$3:$T$1003)</f>
        <v>759.54322343400577</v>
      </c>
      <c r="P4149" s="43">
        <f t="shared" si="258"/>
        <v>0.7590697065474995</v>
      </c>
      <c r="Q4149" s="43">
        <f t="shared" si="259"/>
        <v>0.71911866936078905</v>
      </c>
    </row>
    <row r="4150" spans="5:17" x14ac:dyDescent="0.2">
      <c r="E4150" s="16">
        <v>40983.576388888891</v>
      </c>
      <c r="F4150" s="22">
        <v>7.32</v>
      </c>
      <c r="G4150" s="22">
        <v>7.2912138626290464</v>
      </c>
      <c r="H4150" s="25">
        <v>0.10655737704918032</v>
      </c>
      <c r="I4150" s="3">
        <f t="shared" si="256"/>
        <v>684.3199999999664</v>
      </c>
      <c r="J4150" s="3">
        <f t="shared" si="257"/>
        <v>675.28999999996654</v>
      </c>
      <c r="K4150" s="3">
        <f>MIN(J4150-M4150+N4150,'Power Look Up'!$F$4)</f>
        <v>677.88773822074791</v>
      </c>
      <c r="M4150" s="51">
        <f t="array" ref="M4150">_xlfn.SUM(_xlfn.NORM.DIST($S$3:$S$1003,$G4150,$P4150,FALSE)*WindSpeedStep*$T$3:$T$1003)</f>
        <v>673.63813083593107</v>
      </c>
      <c r="N4150" s="51">
        <f t="array" ref="N4150">_xlfn.SUM(_xlfn.NORM.DIST($S$3:$S$1003,$G4150,$Q4150,FALSE)*WindSpeedStep*$T$3:$T$1003)</f>
        <v>676.23586905671243</v>
      </c>
      <c r="P4150" s="43">
        <f t="shared" si="258"/>
        <v>0.72912138626290468</v>
      </c>
      <c r="Q4150" s="43">
        <f t="shared" si="259"/>
        <v>0.7769326247063737</v>
      </c>
    </row>
    <row r="4151" spans="5:17" x14ac:dyDescent="0.2">
      <c r="E4151" s="16">
        <v>40983.645833333336</v>
      </c>
      <c r="F4151" s="22">
        <v>8.32</v>
      </c>
      <c r="G4151" s="22">
        <v>8.2768843919392268</v>
      </c>
      <c r="H4151" s="25">
        <v>7.3317307692307682E-2</v>
      </c>
      <c r="I4151" s="3">
        <f t="shared" si="256"/>
        <v>1006.4399999999512</v>
      </c>
      <c r="J4151" s="3">
        <f t="shared" si="257"/>
        <v>991.75999999995156</v>
      </c>
      <c r="K4151" s="3">
        <f>MIN(J4151-M4151+N4151,'Power Look Up'!$F$4)</f>
        <v>979.85767884286383</v>
      </c>
      <c r="M4151" s="51">
        <f t="array" ref="M4151">_xlfn.SUM(_xlfn.NORM.DIST($S$3:$S$1003,$G4151,$P4151,FALSE)*WindSpeedStep*$T$3:$T$1003)</f>
        <v>988.90560893960617</v>
      </c>
      <c r="N4151" s="51">
        <f t="array" ref="N4151">_xlfn.SUM(_xlfn.NORM.DIST($S$3:$S$1003,$G4151,$Q4151,FALSE)*WindSpeedStep*$T$3:$T$1003)</f>
        <v>977.00328778251844</v>
      </c>
      <c r="P4151" s="43">
        <f t="shared" si="258"/>
        <v>0.82768843919392276</v>
      </c>
      <c r="Q4151" s="43">
        <f t="shared" si="259"/>
        <v>0.6068388796974673</v>
      </c>
    </row>
    <row r="4152" spans="5:17" x14ac:dyDescent="0.2">
      <c r="E4152" s="16">
        <v>40983.770833333336</v>
      </c>
      <c r="F4152" s="22">
        <v>10.58</v>
      </c>
      <c r="G4152" s="22">
        <v>10.641532439590602</v>
      </c>
      <c r="H4152" s="25">
        <v>8.4120982986767484E-2</v>
      </c>
      <c r="I4152" s="3">
        <f t="shared" si="256"/>
        <v>1791.8599999999517</v>
      </c>
      <c r="J4152" s="3">
        <f t="shared" si="257"/>
        <v>1807.8799999999512</v>
      </c>
      <c r="K4152" s="3">
        <f>MIN(J4152-M4152+N4152,'Power Look Up'!$F$4)</f>
        <v>1835.2492680580656</v>
      </c>
      <c r="M4152" s="51">
        <f t="array" ref="M4152">_xlfn.SUM(_xlfn.NORM.DIST($S$3:$S$1003,$G4152,$P4152,FALSE)*WindSpeedStep*$T$3:$T$1003)</f>
        <v>1799.1563397224529</v>
      </c>
      <c r="N4152" s="51">
        <f t="array" ref="N4152">_xlfn.SUM(_xlfn.NORM.DIST($S$3:$S$1003,$G4152,$Q4152,FALSE)*WindSpeedStep*$T$3:$T$1003)</f>
        <v>1826.5256077805673</v>
      </c>
      <c r="P4152" s="43">
        <f t="shared" si="258"/>
        <v>1.0641532439590602</v>
      </c>
      <c r="Q4152" s="43">
        <f t="shared" si="259"/>
        <v>0.89517616930393529</v>
      </c>
    </row>
    <row r="4153" spans="5:17" x14ac:dyDescent="0.2">
      <c r="E4153" s="16">
        <v>40984.430555555555</v>
      </c>
      <c r="F4153" s="22">
        <v>18.55</v>
      </c>
      <c r="G4153" s="22">
        <v>18.444967278436621</v>
      </c>
      <c r="H4153" s="25">
        <v>0.15471698113207547</v>
      </c>
      <c r="I4153" s="3">
        <f t="shared" si="256"/>
        <v>2000</v>
      </c>
      <c r="J4153" s="3">
        <f t="shared" si="257"/>
        <v>2000</v>
      </c>
      <c r="K4153" s="3">
        <f>MIN(J4153-M4153+N4153,'Power Look Up'!$F$4)</f>
        <v>1999.2523665724027</v>
      </c>
      <c r="M4153" s="51">
        <f t="array" ref="M4153">_xlfn.SUM(_xlfn.NORM.DIST($S$3:$S$1003,$G4153,$P4153,FALSE)*WindSpeedStep*$T$3:$T$1003)</f>
        <v>2000.0886748897278</v>
      </c>
      <c r="N4153" s="51">
        <f t="array" ref="N4153">_xlfn.SUM(_xlfn.NORM.DIST($S$3:$S$1003,$G4153,$Q4153,FALSE)*WindSpeedStep*$T$3:$T$1003)</f>
        <v>1999.3410414621305</v>
      </c>
      <c r="P4153" s="43">
        <f t="shared" si="258"/>
        <v>1.8444967278436621</v>
      </c>
      <c r="Q4153" s="43">
        <f t="shared" si="259"/>
        <v>2.8537496543996279</v>
      </c>
    </row>
    <row r="4154" spans="5:17" x14ac:dyDescent="0.2">
      <c r="E4154" s="16">
        <v>40984.4375</v>
      </c>
      <c r="F4154" s="22">
        <v>18.059999999999999</v>
      </c>
      <c r="G4154" s="22">
        <v>18.018135884884451</v>
      </c>
      <c r="H4154" s="25">
        <v>0.16002214839424145</v>
      </c>
      <c r="I4154" s="3">
        <f t="shared" si="256"/>
        <v>2000</v>
      </c>
      <c r="J4154" s="3">
        <f t="shared" si="257"/>
        <v>2000</v>
      </c>
      <c r="K4154" s="3">
        <f>MIN(J4154-M4154+N4154,'Power Look Up'!$F$4)</f>
        <v>1998.4495845362089</v>
      </c>
      <c r="M4154" s="51">
        <f t="array" ref="M4154">_xlfn.SUM(_xlfn.NORM.DIST($S$3:$S$1003,$G4154,$P4154,FALSE)*WindSpeedStep*$T$3:$T$1003)</f>
        <v>2000.1358377508056</v>
      </c>
      <c r="N4154" s="51">
        <f t="array" ref="N4154">_xlfn.SUM(_xlfn.NORM.DIST($S$3:$S$1003,$G4154,$Q4154,FALSE)*WindSpeedStep*$T$3:$T$1003)</f>
        <v>1998.5854222870146</v>
      </c>
      <c r="P4154" s="43">
        <f t="shared" si="258"/>
        <v>1.8018135884884452</v>
      </c>
      <c r="Q4154" s="43">
        <f t="shared" si="259"/>
        <v>2.8833008143585865</v>
      </c>
    </row>
    <row r="4155" spans="5:17" x14ac:dyDescent="0.2">
      <c r="E4155" s="16">
        <v>40984.444444444445</v>
      </c>
      <c r="F4155" s="22">
        <v>16.62</v>
      </c>
      <c r="G4155" s="22">
        <v>16.439164707098513</v>
      </c>
      <c r="H4155" s="25">
        <v>0.16004813477737664</v>
      </c>
      <c r="I4155" s="3">
        <f t="shared" si="256"/>
        <v>2000</v>
      </c>
      <c r="J4155" s="3">
        <f t="shared" si="257"/>
        <v>2000</v>
      </c>
      <c r="K4155" s="3">
        <f>MIN(J4155-M4155+N4155,'Power Look Up'!$F$4)</f>
        <v>1995.2320398441941</v>
      </c>
      <c r="M4155" s="51">
        <f t="array" ref="M4155">_xlfn.SUM(_xlfn.NORM.DIST($S$3:$S$1003,$G4155,$P4155,FALSE)*WindSpeedStep*$T$3:$T$1003)</f>
        <v>2000.6234509553001</v>
      </c>
      <c r="N4155" s="51">
        <f t="array" ref="N4155">_xlfn.SUM(_xlfn.NORM.DIST($S$3:$S$1003,$G4155,$Q4155,FALSE)*WindSpeedStep*$T$3:$T$1003)</f>
        <v>1995.8554907994942</v>
      </c>
      <c r="P4155" s="43">
        <f t="shared" si="258"/>
        <v>1.6439164707098515</v>
      </c>
      <c r="Q4155" s="43">
        <f t="shared" si="259"/>
        <v>2.6310576486691963</v>
      </c>
    </row>
    <row r="4156" spans="5:17" x14ac:dyDescent="0.2">
      <c r="E4156" s="16">
        <v>40984.472222222219</v>
      </c>
      <c r="F4156" s="22">
        <v>17.170000000000002</v>
      </c>
      <c r="G4156" s="22">
        <v>17.179348129801177</v>
      </c>
      <c r="H4156" s="25">
        <v>0.1118229470005824</v>
      </c>
      <c r="I4156" s="3">
        <f t="shared" si="256"/>
        <v>2000</v>
      </c>
      <c r="J4156" s="3">
        <f t="shared" si="257"/>
        <v>2000</v>
      </c>
      <c r="K4156" s="3">
        <f>MIN(J4156-M4156+N4156,'Power Look Up'!$F$4)</f>
        <v>2000</v>
      </c>
      <c r="M4156" s="51">
        <f t="array" ref="M4156">_xlfn.SUM(_xlfn.NORM.DIST($S$3:$S$1003,$G4156,$P4156,FALSE)*WindSpeedStep*$T$3:$T$1003)</f>
        <v>2000.3096709466126</v>
      </c>
      <c r="N4156" s="51">
        <f t="array" ref="N4156">_xlfn.SUM(_xlfn.NORM.DIST($S$3:$S$1003,$G4156,$Q4156,FALSE)*WindSpeedStep*$T$3:$T$1003)</f>
        <v>2000.408814741942</v>
      </c>
      <c r="P4156" s="43">
        <f t="shared" si="258"/>
        <v>1.7179348129801177</v>
      </c>
      <c r="Q4156" s="43">
        <f t="shared" si="259"/>
        <v>1.9210453354233115</v>
      </c>
    </row>
    <row r="4157" spans="5:17" x14ac:dyDescent="0.2">
      <c r="E4157" s="16">
        <v>40984.479166666664</v>
      </c>
      <c r="F4157" s="22">
        <v>15.55</v>
      </c>
      <c r="G4157" s="22">
        <v>15.437001154728527</v>
      </c>
      <c r="H4157" s="25">
        <v>0.12218649517684886</v>
      </c>
      <c r="I4157" s="3">
        <f t="shared" si="256"/>
        <v>2000</v>
      </c>
      <c r="J4157" s="3">
        <f t="shared" si="257"/>
        <v>2000</v>
      </c>
      <c r="K4157" s="3">
        <f>MIN(J4157-M4157+N4157,'Power Look Up'!$F$4)</f>
        <v>1999.1841950750138</v>
      </c>
      <c r="M4157" s="51">
        <f t="array" ref="M4157">_xlfn.SUM(_xlfn.NORM.DIST($S$3:$S$1003,$G4157,$P4157,FALSE)*WindSpeedStep*$T$3:$T$1003)</f>
        <v>2001.48554952719</v>
      </c>
      <c r="N4157" s="51">
        <f t="array" ref="N4157">_xlfn.SUM(_xlfn.NORM.DIST($S$3:$S$1003,$G4157,$Q4157,FALSE)*WindSpeedStep*$T$3:$T$1003)</f>
        <v>2000.6697446022038</v>
      </c>
      <c r="P4157" s="43">
        <f t="shared" si="258"/>
        <v>1.5437001154728529</v>
      </c>
      <c r="Q4157" s="43">
        <f t="shared" si="259"/>
        <v>1.8861930671372475</v>
      </c>
    </row>
    <row r="4158" spans="5:17" x14ac:dyDescent="0.2">
      <c r="E4158" s="16">
        <v>40984.506944444445</v>
      </c>
      <c r="F4158" s="22">
        <v>14.71</v>
      </c>
      <c r="G4158" s="22">
        <v>14.671291377946234</v>
      </c>
      <c r="H4158" s="25">
        <v>0.13392250169952413</v>
      </c>
      <c r="I4158" s="3">
        <f t="shared" si="256"/>
        <v>2000</v>
      </c>
      <c r="J4158" s="3">
        <f t="shared" si="257"/>
        <v>2000</v>
      </c>
      <c r="K4158" s="3">
        <f>MIN(J4158-M4158+N4158,'Power Look Up'!$F$4)</f>
        <v>1994.2846712800037</v>
      </c>
      <c r="M4158" s="51">
        <f t="array" ref="M4158">_xlfn.SUM(_xlfn.NORM.DIST($S$3:$S$1003,$G4158,$P4158,FALSE)*WindSpeedStep*$T$3:$T$1003)</f>
        <v>2002.558314933812</v>
      </c>
      <c r="N4158" s="51">
        <f t="array" ref="N4158">_xlfn.SUM(_xlfn.NORM.DIST($S$3:$S$1003,$G4158,$Q4158,FALSE)*WindSpeedStep*$T$3:$T$1003)</f>
        <v>1996.8429862138157</v>
      </c>
      <c r="P4158" s="43">
        <f t="shared" si="258"/>
        <v>1.4671291377946236</v>
      </c>
      <c r="Q4158" s="43">
        <f t="shared" si="259"/>
        <v>1.9648160444972183</v>
      </c>
    </row>
    <row r="4159" spans="5:17" x14ac:dyDescent="0.2">
      <c r="E4159" s="16">
        <v>40984.513888888891</v>
      </c>
      <c r="F4159" s="22">
        <v>13.8</v>
      </c>
      <c r="G4159" s="22">
        <v>13.670445957605258</v>
      </c>
      <c r="H4159" s="25">
        <v>0.12246376811594202</v>
      </c>
      <c r="I4159" s="3">
        <f t="shared" si="256"/>
        <v>1999.7999999999997</v>
      </c>
      <c r="J4159" s="3">
        <f t="shared" si="257"/>
        <v>1999.6699999999998</v>
      </c>
      <c r="K4159" s="3">
        <f>MIN(J4159-M4159+N4159,'Power Look Up'!$F$4)</f>
        <v>1991.215826680394</v>
      </c>
      <c r="M4159" s="51">
        <f t="array" ref="M4159">_xlfn.SUM(_xlfn.NORM.DIST($S$3:$S$1003,$G4159,$P4159,FALSE)*WindSpeedStep*$T$3:$T$1003)</f>
        <v>2003.3929444941671</v>
      </c>
      <c r="N4159" s="51">
        <f t="array" ref="N4159">_xlfn.SUM(_xlfn.NORM.DIST($S$3:$S$1003,$G4159,$Q4159,FALSE)*WindSpeedStep*$T$3:$T$1003)</f>
        <v>1994.9387711745612</v>
      </c>
      <c r="P4159" s="43">
        <f t="shared" si="258"/>
        <v>1.3670445957605259</v>
      </c>
      <c r="Q4159" s="43">
        <f t="shared" si="259"/>
        <v>1.6741343237936872</v>
      </c>
    </row>
    <row r="4160" spans="5:17" x14ac:dyDescent="0.2">
      <c r="E4160" s="16">
        <v>40984.520833333336</v>
      </c>
      <c r="F4160" s="22">
        <v>14.58</v>
      </c>
      <c r="G4160" s="22">
        <v>14.700565409356809</v>
      </c>
      <c r="H4160" s="25">
        <v>0.18175582990397804</v>
      </c>
      <c r="I4160" s="3">
        <f t="shared" si="256"/>
        <v>2000</v>
      </c>
      <c r="J4160" s="3">
        <f t="shared" si="257"/>
        <v>2000</v>
      </c>
      <c r="K4160" s="3">
        <f>MIN(J4160-M4160+N4160,'Power Look Up'!$F$4)</f>
        <v>1967.3894035494491</v>
      </c>
      <c r="M4160" s="51">
        <f t="array" ref="M4160">_xlfn.SUM(_xlfn.NORM.DIST($S$3:$S$1003,$G4160,$P4160,FALSE)*WindSpeedStep*$T$3:$T$1003)</f>
        <v>2002.51349841261</v>
      </c>
      <c r="N4160" s="51">
        <f t="array" ref="N4160">_xlfn.SUM(_xlfn.NORM.DIST($S$3:$S$1003,$G4160,$Q4160,FALSE)*WindSpeedStep*$T$3:$T$1003)</f>
        <v>1969.9029019620591</v>
      </c>
      <c r="P4160" s="43">
        <f t="shared" si="258"/>
        <v>1.4700565409356809</v>
      </c>
      <c r="Q4160" s="43">
        <f t="shared" si="259"/>
        <v>2.6719134660353596</v>
      </c>
    </row>
    <row r="4161" spans="5:17" x14ac:dyDescent="0.2">
      <c r="E4161" s="16">
        <v>40984.527777777781</v>
      </c>
      <c r="F4161" s="22">
        <v>13.83</v>
      </c>
      <c r="G4161" s="22">
        <v>13.760980643516902</v>
      </c>
      <c r="H4161" s="25">
        <v>0.14895155459146783</v>
      </c>
      <c r="I4161" s="3">
        <f t="shared" si="256"/>
        <v>1999.8299999999997</v>
      </c>
      <c r="J4161" s="3">
        <f t="shared" si="257"/>
        <v>1999.7599999999998</v>
      </c>
      <c r="K4161" s="3">
        <f>MIN(J4161-M4161+N4161,'Power Look Up'!$F$4)</f>
        <v>1974.9857606818948</v>
      </c>
      <c r="M4161" s="51">
        <f t="array" ref="M4161">_xlfn.SUM(_xlfn.NORM.DIST($S$3:$S$1003,$G4161,$P4161,FALSE)*WindSpeedStep*$T$3:$T$1003)</f>
        <v>2003.4518789268434</v>
      </c>
      <c r="N4161" s="51">
        <f t="array" ref="N4161">_xlfn.SUM(_xlfn.NORM.DIST($S$3:$S$1003,$G4161,$Q4161,FALSE)*WindSpeedStep*$T$3:$T$1003)</f>
        <v>1978.6776396087384</v>
      </c>
      <c r="P4161" s="43">
        <f t="shared" si="258"/>
        <v>1.3760980643516902</v>
      </c>
      <c r="Q4161" s="43">
        <f t="shared" si="259"/>
        <v>2.0497194595549399</v>
      </c>
    </row>
    <row r="4162" spans="5:17" x14ac:dyDescent="0.2">
      <c r="E4162" s="16">
        <v>40984.534722222219</v>
      </c>
      <c r="F4162" s="22">
        <v>13.78</v>
      </c>
      <c r="G4162" s="22">
        <v>13.623493751873722</v>
      </c>
      <c r="H4162" s="25">
        <v>0.13207547169811321</v>
      </c>
      <c r="I4162" s="3">
        <f t="shared" si="256"/>
        <v>1999.7799999999997</v>
      </c>
      <c r="J4162" s="3">
        <f t="shared" si="257"/>
        <v>1999.6199999999997</v>
      </c>
      <c r="K4162" s="3">
        <f>MIN(J4162-M4162+N4162,'Power Look Up'!$F$4)</f>
        <v>1984.958998517109</v>
      </c>
      <c r="M4162" s="51">
        <f t="array" ref="M4162">_xlfn.SUM(_xlfn.NORM.DIST($S$3:$S$1003,$G4162,$P4162,FALSE)*WindSpeedStep*$T$3:$T$1003)</f>
        <v>2003.3412620705085</v>
      </c>
      <c r="N4162" s="51">
        <f t="array" ref="N4162">_xlfn.SUM(_xlfn.NORM.DIST($S$3:$S$1003,$G4162,$Q4162,FALSE)*WindSpeedStep*$T$3:$T$1003)</f>
        <v>1988.6802605876178</v>
      </c>
      <c r="P4162" s="43">
        <f t="shared" si="258"/>
        <v>1.3623493751873723</v>
      </c>
      <c r="Q4162" s="43">
        <f t="shared" si="259"/>
        <v>1.7993293634550198</v>
      </c>
    </row>
    <row r="4163" spans="5:17" x14ac:dyDescent="0.2">
      <c r="E4163" s="16">
        <v>40984.541666666664</v>
      </c>
      <c r="F4163" s="22">
        <v>13.33</v>
      </c>
      <c r="G4163" s="22">
        <v>13.360262519335592</v>
      </c>
      <c r="H4163" s="25">
        <v>0.13953488372093023</v>
      </c>
      <c r="I4163" s="3">
        <f t="shared" ref="I4163:I4226" si="260">INDEX(PowerArray,MIN(MaximumPowerIndex,ROUND(F4163*100,0)))</f>
        <v>1999.3299999999997</v>
      </c>
      <c r="J4163" s="3">
        <f t="shared" ref="J4163:J4226" si="261">INDEX(PowerArray,MIN(MaximumPowerIndex,ROUND(G4163*100,0)))</f>
        <v>1999.3599999999997</v>
      </c>
      <c r="K4163" s="3">
        <f>MIN(J4163-M4163+N4163,'Power Look Up'!$F$4)</f>
        <v>1974.7176936677372</v>
      </c>
      <c r="M4163" s="51">
        <f t="array" ref="M4163">_xlfn.SUM(_xlfn.NORM.DIST($S$3:$S$1003,$G4163,$P4163,FALSE)*WindSpeedStep*$T$3:$T$1003)</f>
        <v>2002.7028789068479</v>
      </c>
      <c r="N4163" s="51">
        <f t="array" ref="N4163">_xlfn.SUM(_xlfn.NORM.DIST($S$3:$S$1003,$G4163,$Q4163,FALSE)*WindSpeedStep*$T$3:$T$1003)</f>
        <v>1978.0605725745854</v>
      </c>
      <c r="P4163" s="43">
        <f t="shared" ref="P4163:P4226" si="262">ReferenceTurbulence*G4163</f>
        <v>1.3360262519335593</v>
      </c>
      <c r="Q4163" s="43">
        <f t="shared" si="259"/>
        <v>1.8642226771165942</v>
      </c>
    </row>
    <row r="4164" spans="5:17" x14ac:dyDescent="0.2">
      <c r="E4164" s="16">
        <v>40984.548611111109</v>
      </c>
      <c r="F4164" s="22">
        <v>12.02</v>
      </c>
      <c r="G4164" s="22">
        <v>12.030982465352462</v>
      </c>
      <c r="H4164" s="25">
        <v>0.15557404326123128</v>
      </c>
      <c r="I4164" s="3">
        <f t="shared" si="260"/>
        <v>1988.2199999999978</v>
      </c>
      <c r="J4164" s="3">
        <f t="shared" si="261"/>
        <v>1988.3299999999977</v>
      </c>
      <c r="K4164" s="3">
        <f>MIN(J4164-M4164+N4164,'Power Look Up'!$F$4)</f>
        <v>1906.4733149741899</v>
      </c>
      <c r="M4164" s="51">
        <f t="array" ref="M4164">_xlfn.SUM(_xlfn.NORM.DIST($S$3:$S$1003,$G4164,$P4164,FALSE)*WindSpeedStep*$T$3:$T$1003)</f>
        <v>1974.5795468126819</v>
      </c>
      <c r="N4164" s="51">
        <f t="array" ref="N4164">_xlfn.SUM(_xlfn.NORM.DIST($S$3:$S$1003,$G4164,$Q4164,FALSE)*WindSpeedStep*$T$3:$T$1003)</f>
        <v>1892.7228617868741</v>
      </c>
      <c r="P4164" s="43">
        <f t="shared" si="262"/>
        <v>1.2030982465352462</v>
      </c>
      <c r="Q4164" s="43">
        <f t="shared" ref="Q4164:Q4227" si="263">G4164*H4164</f>
        <v>1.8717085865398588</v>
      </c>
    </row>
    <row r="4165" spans="5:17" x14ac:dyDescent="0.2">
      <c r="E4165" s="16">
        <v>40984.555555555555</v>
      </c>
      <c r="F4165" s="22">
        <v>12.51</v>
      </c>
      <c r="G4165" s="22">
        <v>12.421922023377293</v>
      </c>
      <c r="H4165" s="25">
        <v>0.13749000799360511</v>
      </c>
      <c r="I4165" s="3">
        <f t="shared" si="260"/>
        <v>1993.6099999999976</v>
      </c>
      <c r="J4165" s="3">
        <f t="shared" si="261"/>
        <v>1992.6199999999976</v>
      </c>
      <c r="K4165" s="3">
        <f>MIN(J4165-M4165+N4165,'Power Look Up'!$F$4)</f>
        <v>1948.7064310656763</v>
      </c>
      <c r="M4165" s="51">
        <f t="array" ref="M4165">_xlfn.SUM(_xlfn.NORM.DIST($S$3:$S$1003,$G4165,$P4165,FALSE)*WindSpeedStep*$T$3:$T$1003)</f>
        <v>1989.9839524137665</v>
      </c>
      <c r="N4165" s="51">
        <f t="array" ref="N4165">_xlfn.SUM(_xlfn.NORM.DIST($S$3:$S$1003,$G4165,$Q4165,FALSE)*WindSpeedStep*$T$3:$T$1003)</f>
        <v>1946.0703834794451</v>
      </c>
      <c r="P4165" s="43">
        <f t="shared" si="262"/>
        <v>1.2421922023377294</v>
      </c>
      <c r="Q4165" s="43">
        <f t="shared" si="263"/>
        <v>1.7078901582900834</v>
      </c>
    </row>
    <row r="4166" spans="5:17" x14ac:dyDescent="0.2">
      <c r="E4166" s="16">
        <v>40984.569444444445</v>
      </c>
      <c r="F4166" s="22">
        <v>12.88</v>
      </c>
      <c r="G4166" s="22">
        <v>12.869858036382039</v>
      </c>
      <c r="H4166" s="25">
        <v>0.1482919254658385</v>
      </c>
      <c r="I4166" s="3">
        <f t="shared" si="260"/>
        <v>1997.6799999999976</v>
      </c>
      <c r="J4166" s="3">
        <f t="shared" si="261"/>
        <v>1997.5699999999974</v>
      </c>
      <c r="K4166" s="3">
        <f>MIN(J4166-M4166+N4166,'Power Look Up'!$F$4)</f>
        <v>1952.1622576565624</v>
      </c>
      <c r="M4166" s="51">
        <f t="array" ref="M4166">_xlfn.SUM(_xlfn.NORM.DIST($S$3:$S$1003,$G4166,$P4166,FALSE)*WindSpeedStep*$T$3:$T$1003)</f>
        <v>1998.9258246073236</v>
      </c>
      <c r="N4166" s="51">
        <f t="array" ref="N4166">_xlfn.SUM(_xlfn.NORM.DIST($S$3:$S$1003,$G4166,$Q4166,FALSE)*WindSpeedStep*$T$3:$T$1003)</f>
        <v>1953.5180822638886</v>
      </c>
      <c r="P4166" s="43">
        <f t="shared" si="262"/>
        <v>1.286985803638204</v>
      </c>
      <c r="Q4166" s="43">
        <f t="shared" si="263"/>
        <v>1.908496028687088</v>
      </c>
    </row>
    <row r="4167" spans="5:17" x14ac:dyDescent="0.2">
      <c r="E4167" s="16">
        <v>40984.576388888891</v>
      </c>
      <c r="F4167" s="22">
        <v>13.01</v>
      </c>
      <c r="G4167" s="22">
        <v>13.007611440641838</v>
      </c>
      <c r="H4167" s="25">
        <v>0.17294388931591084</v>
      </c>
      <c r="I4167" s="3">
        <f t="shared" si="260"/>
        <v>1999.0099999999998</v>
      </c>
      <c r="J4167" s="3">
        <f t="shared" si="261"/>
        <v>1999.0099999999998</v>
      </c>
      <c r="K4167" s="3">
        <f>MIN(J4167-M4167+N4167,'Power Look Up'!$F$4)</f>
        <v>1927.5512110343805</v>
      </c>
      <c r="M4167" s="51">
        <f t="array" ref="M4167">_xlfn.SUM(_xlfn.NORM.DIST($S$3:$S$1003,$G4167,$P4167,FALSE)*WindSpeedStep*$T$3:$T$1003)</f>
        <v>2000.4525953307998</v>
      </c>
      <c r="N4167" s="51">
        <f t="array" ref="N4167">_xlfn.SUM(_xlfn.NORM.DIST($S$3:$S$1003,$G4167,$Q4167,FALSE)*WindSpeedStep*$T$3:$T$1003)</f>
        <v>1928.9938063651805</v>
      </c>
      <c r="P4167" s="43">
        <f t="shared" si="262"/>
        <v>1.300761144064184</v>
      </c>
      <c r="Q4167" s="43">
        <f t="shared" si="263"/>
        <v>2.2495869132547375</v>
      </c>
    </row>
    <row r="4168" spans="5:17" x14ac:dyDescent="0.2">
      <c r="E4168" s="16">
        <v>40984.583333333336</v>
      </c>
      <c r="F4168" s="22">
        <v>12.99</v>
      </c>
      <c r="G4168" s="22">
        <v>12.991751569561904</v>
      </c>
      <c r="H4168" s="25">
        <v>0.15781370284834487</v>
      </c>
      <c r="I4168" s="3">
        <f t="shared" si="260"/>
        <v>1998.8899999999974</v>
      </c>
      <c r="J4168" s="3">
        <f t="shared" si="261"/>
        <v>1998.8899999999974</v>
      </c>
      <c r="K4168" s="3">
        <f>MIN(J4168-M4168+N4168,'Power Look Up'!$F$4)</f>
        <v>1945.7481281055477</v>
      </c>
      <c r="M4168" s="51">
        <f t="array" ref="M4168">_xlfn.SUM(_xlfn.NORM.DIST($S$3:$S$1003,$G4168,$P4168,FALSE)*WindSpeedStep*$T$3:$T$1003)</f>
        <v>2000.2989434316912</v>
      </c>
      <c r="N4168" s="51">
        <f t="array" ref="N4168">_xlfn.SUM(_xlfn.NORM.DIST($S$3:$S$1003,$G4168,$Q4168,FALSE)*WindSpeedStep*$T$3:$T$1003)</f>
        <v>1947.1570715372416</v>
      </c>
      <c r="P4168" s="43">
        <f t="shared" si="262"/>
        <v>1.2991751569561905</v>
      </c>
      <c r="Q4168" s="43">
        <f t="shared" si="263"/>
        <v>2.0502764216783604</v>
      </c>
    </row>
    <row r="4169" spans="5:17" x14ac:dyDescent="0.2">
      <c r="E4169" s="16">
        <v>40984.590277777781</v>
      </c>
      <c r="F4169" s="22">
        <v>11.2</v>
      </c>
      <c r="G4169" s="22">
        <v>11.147121087948493</v>
      </c>
      <c r="H4169" s="25">
        <v>0.15267857142857144</v>
      </c>
      <c r="I4169" s="3">
        <f t="shared" si="260"/>
        <v>1920.7999999999836</v>
      </c>
      <c r="J4169" s="3">
        <f t="shared" si="261"/>
        <v>1916.5999999999838</v>
      </c>
      <c r="K4169" s="3">
        <f>MIN(J4169-M4169+N4169,'Power Look Up'!$F$4)</f>
        <v>1822.8325912664902</v>
      </c>
      <c r="M4169" s="51">
        <f t="array" ref="M4169">_xlfn.SUM(_xlfn.NORM.DIST($S$3:$S$1003,$G4169,$P4169,FALSE)*WindSpeedStep*$T$3:$T$1003)</f>
        <v>1891.84278252326</v>
      </c>
      <c r="N4169" s="51">
        <f t="array" ref="N4169">_xlfn.SUM(_xlfn.NORM.DIST($S$3:$S$1003,$G4169,$Q4169,FALSE)*WindSpeedStep*$T$3:$T$1003)</f>
        <v>1798.0753737897664</v>
      </c>
      <c r="P4169" s="43">
        <f t="shared" si="262"/>
        <v>1.1147121087948493</v>
      </c>
      <c r="Q4169" s="43">
        <f t="shared" si="263"/>
        <v>1.7019265232492791</v>
      </c>
    </row>
    <row r="4170" spans="5:17" x14ac:dyDescent="0.2">
      <c r="E4170" s="16">
        <v>40984.611111111109</v>
      </c>
      <c r="F4170" s="22">
        <v>10.86</v>
      </c>
      <c r="G4170" s="22">
        <v>10.861246485053028</v>
      </c>
      <c r="H4170" s="25">
        <v>0.16574585635359118</v>
      </c>
      <c r="I4170" s="3">
        <f t="shared" si="260"/>
        <v>1866.6199999999501</v>
      </c>
      <c r="J4170" s="3">
        <f t="shared" si="261"/>
        <v>1866.6199999999501</v>
      </c>
      <c r="K4170" s="3">
        <f>MIN(J4170-M4170+N4170,'Power Look Up'!$F$4)</f>
        <v>1753.1727917942724</v>
      </c>
      <c r="M4170" s="51">
        <f t="array" ref="M4170">_xlfn.SUM(_xlfn.NORM.DIST($S$3:$S$1003,$G4170,$P4170,FALSE)*WindSpeedStep*$T$3:$T$1003)</f>
        <v>1844.2534960665901</v>
      </c>
      <c r="N4170" s="51">
        <f t="array" ref="N4170">_xlfn.SUM(_xlfn.NORM.DIST($S$3:$S$1003,$G4170,$Q4170,FALSE)*WindSpeedStep*$T$3:$T$1003)</f>
        <v>1730.8062878609123</v>
      </c>
      <c r="P4170" s="43">
        <f t="shared" si="262"/>
        <v>1.0861246485053029</v>
      </c>
      <c r="Q4170" s="43">
        <f t="shared" si="263"/>
        <v>1.8002065997325463</v>
      </c>
    </row>
    <row r="4171" spans="5:17" x14ac:dyDescent="0.2">
      <c r="E4171" s="16">
        <v>40984.618055555555</v>
      </c>
      <c r="F4171" s="22">
        <v>9.32</v>
      </c>
      <c r="G4171" s="22">
        <v>9.3546263948470596</v>
      </c>
      <c r="H4171" s="25">
        <v>0.19849785407725323</v>
      </c>
      <c r="I4171" s="3">
        <f t="shared" si="260"/>
        <v>1377.9199999999412</v>
      </c>
      <c r="J4171" s="3">
        <f t="shared" si="261"/>
        <v>1389.349999999941</v>
      </c>
      <c r="K4171" s="3">
        <f>MIN(J4171-M4171+N4171,'Power Look Up'!$F$4)</f>
        <v>1346.6346797809974</v>
      </c>
      <c r="M4171" s="51">
        <f t="array" ref="M4171">_xlfn.SUM(_xlfn.NORM.DIST($S$3:$S$1003,$G4171,$P4171,FALSE)*WindSpeedStep*$T$3:$T$1003)</f>
        <v>1395.8337282073498</v>
      </c>
      <c r="N4171" s="51">
        <f t="array" ref="N4171">_xlfn.SUM(_xlfn.NORM.DIST($S$3:$S$1003,$G4171,$Q4171,FALSE)*WindSpeedStep*$T$3:$T$1003)</f>
        <v>1353.1184079884063</v>
      </c>
      <c r="P4171" s="43">
        <f t="shared" si="262"/>
        <v>0.93546263948470598</v>
      </c>
      <c r="Q4171" s="43">
        <f t="shared" si="263"/>
        <v>1.8568732650715731</v>
      </c>
    </row>
    <row r="4172" spans="5:17" x14ac:dyDescent="0.2">
      <c r="E4172" s="16">
        <v>40984.631944444445</v>
      </c>
      <c r="F4172" s="22">
        <v>12.72</v>
      </c>
      <c r="G4172" s="22">
        <v>12.808394185627035</v>
      </c>
      <c r="H4172" s="25">
        <v>0.20597484276729561</v>
      </c>
      <c r="I4172" s="3">
        <f t="shared" si="260"/>
        <v>1995.9199999999976</v>
      </c>
      <c r="J4172" s="3">
        <f t="shared" si="261"/>
        <v>1996.9099999999976</v>
      </c>
      <c r="K4172" s="3">
        <f>MIN(J4172-M4172+N4172,'Power Look Up'!$F$4)</f>
        <v>1871.4757356518744</v>
      </c>
      <c r="M4172" s="51">
        <f t="array" ref="M4172">_xlfn.SUM(_xlfn.NORM.DIST($S$3:$S$1003,$G4172,$P4172,FALSE)*WindSpeedStep*$T$3:$T$1003)</f>
        <v>1998.0912588714514</v>
      </c>
      <c r="N4172" s="51">
        <f t="array" ref="N4172">_xlfn.SUM(_xlfn.NORM.DIST($S$3:$S$1003,$G4172,$Q4172,FALSE)*WindSpeedStep*$T$3:$T$1003)</f>
        <v>1872.6569945233282</v>
      </c>
      <c r="P4172" s="43">
        <f t="shared" si="262"/>
        <v>1.2808394185627037</v>
      </c>
      <c r="Q4172" s="43">
        <f t="shared" si="263"/>
        <v>2.638206978486072</v>
      </c>
    </row>
    <row r="4173" spans="5:17" x14ac:dyDescent="0.2">
      <c r="E4173" s="16">
        <v>40984.638888888891</v>
      </c>
      <c r="F4173" s="22">
        <v>13.48</v>
      </c>
      <c r="G4173" s="22">
        <v>13.345538923792709</v>
      </c>
      <c r="H4173" s="25">
        <v>0.10163204747774481</v>
      </c>
      <c r="I4173" s="3">
        <f t="shared" si="260"/>
        <v>1999.4799999999998</v>
      </c>
      <c r="J4173" s="3">
        <f t="shared" si="261"/>
        <v>1999.3499999999997</v>
      </c>
      <c r="K4173" s="3">
        <f>MIN(J4173-M4173+N4173,'Power Look Up'!$F$4)</f>
        <v>1998.7404840250383</v>
      </c>
      <c r="M4173" s="51">
        <f t="array" ref="M4173">_xlfn.SUM(_xlfn.NORM.DIST($S$3:$S$1003,$G4173,$P4173,FALSE)*WindSpeedStep*$T$3:$T$1003)</f>
        <v>2002.6458670282766</v>
      </c>
      <c r="N4173" s="51">
        <f t="array" ref="N4173">_xlfn.SUM(_xlfn.NORM.DIST($S$3:$S$1003,$G4173,$Q4173,FALSE)*WindSpeedStep*$T$3:$T$1003)</f>
        <v>2002.0363510533152</v>
      </c>
      <c r="P4173" s="43">
        <f t="shared" si="262"/>
        <v>1.334553892379271</v>
      </c>
      <c r="Q4173" s="43">
        <f t="shared" si="263"/>
        <v>1.3563344455189918</v>
      </c>
    </row>
    <row r="4174" spans="5:17" x14ac:dyDescent="0.2">
      <c r="E4174" s="16">
        <v>40984.645833333336</v>
      </c>
      <c r="F4174" s="22">
        <v>11.36</v>
      </c>
      <c r="G4174" s="22">
        <v>11.345546995993454</v>
      </c>
      <c r="H4174" s="25">
        <v>0.14436619718309859</v>
      </c>
      <c r="I4174" s="3">
        <f t="shared" si="260"/>
        <v>1934.2399999999834</v>
      </c>
      <c r="J4174" s="3">
        <f t="shared" si="261"/>
        <v>1933.3999999999835</v>
      </c>
      <c r="K4174" s="3">
        <f>MIN(J4174-M4174+N4174,'Power Look Up'!$F$4)</f>
        <v>1855.2726475514239</v>
      </c>
      <c r="M4174" s="51">
        <f t="array" ref="M4174">_xlfn.SUM(_xlfn.NORM.DIST($S$3:$S$1003,$G4174,$P4174,FALSE)*WindSpeedStep*$T$3:$T$1003)</f>
        <v>1918.0854814583656</v>
      </c>
      <c r="N4174" s="51">
        <f t="array" ref="N4174">_xlfn.SUM(_xlfn.NORM.DIST($S$3:$S$1003,$G4174,$Q4174,FALSE)*WindSpeedStep*$T$3:$T$1003)</f>
        <v>1839.958129009806</v>
      </c>
      <c r="P4174" s="43">
        <f t="shared" si="262"/>
        <v>1.1345546995993454</v>
      </c>
      <c r="Q4174" s="43">
        <f t="shared" si="263"/>
        <v>1.6379134747737027</v>
      </c>
    </row>
    <row r="4175" spans="5:17" x14ac:dyDescent="0.2">
      <c r="E4175" s="16">
        <v>40984.652777777781</v>
      </c>
      <c r="F4175" s="22">
        <v>12.48</v>
      </c>
      <c r="G4175" s="22">
        <v>12.423575815066441</v>
      </c>
      <c r="H4175" s="25">
        <v>0.14583333333333334</v>
      </c>
      <c r="I4175" s="3">
        <f t="shared" si="260"/>
        <v>1993.2799999999975</v>
      </c>
      <c r="J4175" s="3">
        <f t="shared" si="261"/>
        <v>1992.6199999999976</v>
      </c>
      <c r="K4175" s="3">
        <f>MIN(J4175-M4175+N4175,'Power Look Up'!$F$4)</f>
        <v>1937.3646427835115</v>
      </c>
      <c r="M4175" s="51">
        <f t="array" ref="M4175">_xlfn.SUM(_xlfn.NORM.DIST($S$3:$S$1003,$G4175,$P4175,FALSE)*WindSpeedStep*$T$3:$T$1003)</f>
        <v>1990.0313868581788</v>
      </c>
      <c r="N4175" s="51">
        <f t="array" ref="N4175">_xlfn.SUM(_xlfn.NORM.DIST($S$3:$S$1003,$G4175,$Q4175,FALSE)*WindSpeedStep*$T$3:$T$1003)</f>
        <v>1934.7760296416927</v>
      </c>
      <c r="P4175" s="43">
        <f t="shared" si="262"/>
        <v>1.2423575815066441</v>
      </c>
      <c r="Q4175" s="43">
        <f t="shared" si="263"/>
        <v>1.8117714730305228</v>
      </c>
    </row>
    <row r="4176" spans="5:17" x14ac:dyDescent="0.2">
      <c r="E4176" s="16">
        <v>40984.659722222219</v>
      </c>
      <c r="F4176" s="22">
        <v>10.48</v>
      </c>
      <c r="G4176" s="22">
        <v>10.421444286076524</v>
      </c>
      <c r="H4176" s="25">
        <v>0.22805343511450382</v>
      </c>
      <c r="I4176" s="3">
        <f t="shared" si="260"/>
        <v>1765.1599999999521</v>
      </c>
      <c r="J4176" s="3">
        <f t="shared" si="261"/>
        <v>1749.1399999999526</v>
      </c>
      <c r="K4176" s="3">
        <f>MIN(J4176-M4176+N4176,'Power Look Up'!$F$4)</f>
        <v>1567.6641769660598</v>
      </c>
      <c r="M4176" s="51">
        <f t="array" ref="M4176">_xlfn.SUM(_xlfn.NORM.DIST($S$3:$S$1003,$G4176,$P4176,FALSE)*WindSpeedStep*$T$3:$T$1003)</f>
        <v>1746.2652961618683</v>
      </c>
      <c r="N4176" s="51">
        <f t="array" ref="N4176">_xlfn.SUM(_xlfn.NORM.DIST($S$3:$S$1003,$G4176,$Q4176,FALSE)*WindSpeedStep*$T$3:$T$1003)</f>
        <v>1564.7894731279755</v>
      </c>
      <c r="P4176" s="43">
        <f t="shared" si="262"/>
        <v>1.0421444286076524</v>
      </c>
      <c r="Q4176" s="43">
        <f t="shared" si="263"/>
        <v>2.3766461682941689</v>
      </c>
    </row>
    <row r="4177" spans="5:17" x14ac:dyDescent="0.2">
      <c r="E4177" s="16">
        <v>40984.701388888891</v>
      </c>
      <c r="F4177" s="22">
        <v>7.74</v>
      </c>
      <c r="G4177" s="22">
        <v>7.7246278642768536</v>
      </c>
      <c r="H4177" s="25">
        <v>0.1744186046511628</v>
      </c>
      <c r="I4177" s="3">
        <f t="shared" si="260"/>
        <v>810.73999999996374</v>
      </c>
      <c r="J4177" s="3">
        <f t="shared" si="261"/>
        <v>804.71999999996387</v>
      </c>
      <c r="K4177" s="3">
        <f>MIN(J4177-M4177+N4177,'Power Look Up'!$F$4)</f>
        <v>844.36584441120522</v>
      </c>
      <c r="M4177" s="51">
        <f t="array" ref="M4177">_xlfn.SUM(_xlfn.NORM.DIST($S$3:$S$1003,$G4177,$P4177,FALSE)*WindSpeedStep*$T$3:$T$1003)</f>
        <v>803.29746570947725</v>
      </c>
      <c r="N4177" s="51">
        <f t="array" ref="N4177">_xlfn.SUM(_xlfn.NORM.DIST($S$3:$S$1003,$G4177,$Q4177,FALSE)*WindSpeedStep*$T$3:$T$1003)</f>
        <v>842.94331012071859</v>
      </c>
      <c r="P4177" s="43">
        <f t="shared" si="262"/>
        <v>0.7724627864276854</v>
      </c>
      <c r="Q4177" s="43">
        <f t="shared" si="263"/>
        <v>1.3473188135366605</v>
      </c>
    </row>
    <row r="4178" spans="5:17" x14ac:dyDescent="0.2">
      <c r="E4178" s="16">
        <v>40984.708333333336</v>
      </c>
      <c r="F4178" s="22">
        <v>8.9600000000000009</v>
      </c>
      <c r="G4178" s="22">
        <v>8.8850066195339412</v>
      </c>
      <c r="H4178" s="25">
        <v>0.14174107142857142</v>
      </c>
      <c r="I4178" s="3">
        <f t="shared" si="260"/>
        <v>1241.3199999999463</v>
      </c>
      <c r="J4178" s="3">
        <f t="shared" si="261"/>
        <v>1215.6299999999467</v>
      </c>
      <c r="K4178" s="3">
        <f>MIN(J4178-M4178+N4178,'Power Look Up'!$F$4)</f>
        <v>1222.5408889466726</v>
      </c>
      <c r="M4178" s="51">
        <f t="array" ref="M4178">_xlfn.SUM(_xlfn.NORM.DIST($S$3:$S$1003,$G4178,$P4178,FALSE)*WindSpeedStep*$T$3:$T$1003)</f>
        <v>1215.5046163301868</v>
      </c>
      <c r="N4178" s="51">
        <f t="array" ref="N4178">_xlfn.SUM(_xlfn.NORM.DIST($S$3:$S$1003,$G4178,$Q4178,FALSE)*WindSpeedStep*$T$3:$T$1003)</f>
        <v>1222.4155052769127</v>
      </c>
      <c r="P4178" s="43">
        <f t="shared" si="262"/>
        <v>0.88850066195339417</v>
      </c>
      <c r="Q4178" s="43">
        <f t="shared" si="263"/>
        <v>1.2593703579026903</v>
      </c>
    </row>
    <row r="4179" spans="5:17" x14ac:dyDescent="0.2">
      <c r="E4179" s="16">
        <v>40984.840277777781</v>
      </c>
      <c r="F4179" s="22">
        <v>5.17</v>
      </c>
      <c r="G4179" s="22">
        <v>5.2243415679209617</v>
      </c>
      <c r="H4179" s="25">
        <v>9.2843326885880081E-2</v>
      </c>
      <c r="I4179" s="3">
        <f t="shared" si="260"/>
        <v>227.53999999998933</v>
      </c>
      <c r="J4179" s="3">
        <f t="shared" si="261"/>
        <v>235.63999999998919</v>
      </c>
      <c r="K4179" s="3">
        <f>MIN(J4179-M4179+N4179,'Power Look Up'!$F$4)</f>
        <v>235.42278009038068</v>
      </c>
      <c r="M4179" s="51">
        <f t="array" ref="M4179">_xlfn.SUM(_xlfn.NORM.DIST($S$3:$S$1003,$G4179,$P4179,FALSE)*WindSpeedStep*$T$3:$T$1003)</f>
        <v>230.81859751114175</v>
      </c>
      <c r="N4179" s="51">
        <f t="array" ref="N4179">_xlfn.SUM(_xlfn.NORM.DIST($S$3:$S$1003,$G4179,$Q4179,FALSE)*WindSpeedStep*$T$3:$T$1003)</f>
        <v>230.60137760153324</v>
      </c>
      <c r="P4179" s="43">
        <f t="shared" si="262"/>
        <v>0.52243415679209615</v>
      </c>
      <c r="Q4179" s="43">
        <f t="shared" si="263"/>
        <v>0.48504525195397713</v>
      </c>
    </row>
    <row r="4180" spans="5:17" x14ac:dyDescent="0.2">
      <c r="E4180" s="16">
        <v>40984.847222222219</v>
      </c>
      <c r="F4180" s="22">
        <v>3.77</v>
      </c>
      <c r="G4180" s="22">
        <v>3.910841915683291</v>
      </c>
      <c r="H4180" s="25">
        <v>0.18302387267904507</v>
      </c>
      <c r="I4180" s="3">
        <f t="shared" si="260"/>
        <v>70.069999999996682</v>
      </c>
      <c r="J4180" s="3">
        <f t="shared" si="261"/>
        <v>82.809999999996421</v>
      </c>
      <c r="K4180" s="3">
        <f>MIN(J4180-M4180+N4180,'Power Look Up'!$F$4)</f>
        <v>101.48918687116105</v>
      </c>
      <c r="M4180" s="51">
        <f t="array" ref="M4180">_xlfn.SUM(_xlfn.NORM.DIST($S$3:$S$1003,$G4180,$P4180,FALSE)*WindSpeedStep*$T$3:$T$1003)</f>
        <v>41.592881977118921</v>
      </c>
      <c r="N4180" s="51">
        <f t="array" ref="N4180">_xlfn.SUM(_xlfn.NORM.DIST($S$3:$S$1003,$G4180,$Q4180,FALSE)*WindSpeedStep*$T$3:$T$1003)</f>
        <v>60.272068848283553</v>
      </c>
      <c r="P4180" s="43">
        <f t="shared" si="262"/>
        <v>0.39108419156832913</v>
      </c>
      <c r="Q4180" s="43">
        <f t="shared" si="263"/>
        <v>0.71577743284389139</v>
      </c>
    </row>
    <row r="4181" spans="5:17" x14ac:dyDescent="0.2">
      <c r="E4181" s="16">
        <v>40984.854166666664</v>
      </c>
      <c r="F4181" s="22">
        <v>3.34</v>
      </c>
      <c r="G4181" s="22">
        <v>3.3537390521955475</v>
      </c>
      <c r="H4181" s="25">
        <v>0.1317365269461078</v>
      </c>
      <c r="I4181" s="3">
        <f t="shared" si="260"/>
        <v>30.939999999997521</v>
      </c>
      <c r="J4181" s="3">
        <f t="shared" si="261"/>
        <v>31.849999999997504</v>
      </c>
      <c r="K4181" s="3">
        <f>MIN(J4181-M4181+N4181,'Power Look Up'!$F$4)</f>
        <v>34.111086710048752</v>
      </c>
      <c r="M4181" s="51">
        <f t="array" ref="M4181">_xlfn.SUM(_xlfn.NORM.DIST($S$3:$S$1003,$G4181,$P4181,FALSE)*WindSpeedStep*$T$3:$T$1003)</f>
        <v>11.020003171889732</v>
      </c>
      <c r="N4181" s="51">
        <f t="array" ref="N4181">_xlfn.SUM(_xlfn.NORM.DIST($S$3:$S$1003,$G4181,$Q4181,FALSE)*WindSpeedStep*$T$3:$T$1003)</f>
        <v>13.281089881940977</v>
      </c>
      <c r="P4181" s="43">
        <f t="shared" si="262"/>
        <v>0.33537390521955479</v>
      </c>
      <c r="Q4181" s="43">
        <f t="shared" si="263"/>
        <v>0.44180993501977278</v>
      </c>
    </row>
    <row r="4182" spans="5:17" x14ac:dyDescent="0.2">
      <c r="E4182" s="16">
        <v>40984.861111111109</v>
      </c>
      <c r="F4182" s="22">
        <v>3.85</v>
      </c>
      <c r="G4182" s="22">
        <v>3.8513114840860152</v>
      </c>
      <c r="H4182" s="25">
        <v>0.22857142857142856</v>
      </c>
      <c r="I4182" s="3">
        <f t="shared" si="260"/>
        <v>77.349999999996527</v>
      </c>
      <c r="J4182" s="3">
        <f t="shared" si="261"/>
        <v>77.349999999996527</v>
      </c>
      <c r="K4182" s="3">
        <f>MIN(J4182-M4182+N4182,'Power Look Up'!$F$4)</f>
        <v>106.01000172853313</v>
      </c>
      <c r="M4182" s="51">
        <f t="array" ref="M4182">_xlfn.SUM(_xlfn.NORM.DIST($S$3:$S$1003,$G4182,$P4182,FALSE)*WindSpeedStep*$T$3:$T$1003)</f>
        <v>36.452895514334976</v>
      </c>
      <c r="N4182" s="51">
        <f t="array" ref="N4182">_xlfn.SUM(_xlfn.NORM.DIST($S$3:$S$1003,$G4182,$Q4182,FALSE)*WindSpeedStep*$T$3:$T$1003)</f>
        <v>65.112897242871568</v>
      </c>
      <c r="P4182" s="43">
        <f t="shared" si="262"/>
        <v>0.38513114840860152</v>
      </c>
      <c r="Q4182" s="43">
        <f t="shared" si="263"/>
        <v>0.8802997677910892</v>
      </c>
    </row>
    <row r="4183" spans="5:17" x14ac:dyDescent="0.2">
      <c r="E4183" s="16">
        <v>40984.868055555555</v>
      </c>
      <c r="F4183" s="22">
        <v>5.51</v>
      </c>
      <c r="G4183" s="22">
        <v>5.5840913811630051</v>
      </c>
      <c r="H4183" s="25">
        <v>6.1705989110707814E-2</v>
      </c>
      <c r="I4183" s="3">
        <f t="shared" si="260"/>
        <v>282.61999999998818</v>
      </c>
      <c r="J4183" s="3">
        <f t="shared" si="261"/>
        <v>293.95999999998793</v>
      </c>
      <c r="K4183" s="3">
        <f>MIN(J4183-M4183+N4183,'Power Look Up'!$F$4)</f>
        <v>290.77894893959672</v>
      </c>
      <c r="M4183" s="51">
        <f t="array" ref="M4183">_xlfn.SUM(_xlfn.NORM.DIST($S$3:$S$1003,$G4183,$P4183,FALSE)*WindSpeedStep*$T$3:$T$1003)</f>
        <v>291.10572588113797</v>
      </c>
      <c r="N4183" s="51">
        <f t="array" ref="N4183">_xlfn.SUM(_xlfn.NORM.DIST($S$3:$S$1003,$G4183,$Q4183,FALSE)*WindSpeedStep*$T$3:$T$1003)</f>
        <v>287.92467482074676</v>
      </c>
      <c r="P4183" s="43">
        <f t="shared" si="262"/>
        <v>0.55840913811630055</v>
      </c>
      <c r="Q4183" s="43">
        <f t="shared" si="263"/>
        <v>0.34457188195924177</v>
      </c>
    </row>
    <row r="4184" spans="5:17" x14ac:dyDescent="0.2">
      <c r="E4184" s="16">
        <v>40984.875</v>
      </c>
      <c r="F4184" s="22">
        <v>4.75</v>
      </c>
      <c r="G4184" s="22">
        <v>4.8139430386778139</v>
      </c>
      <c r="H4184" s="25">
        <v>0.14947368421052631</v>
      </c>
      <c r="I4184" s="3">
        <f t="shared" si="260"/>
        <v>172.7499999999938</v>
      </c>
      <c r="J4184" s="3">
        <f t="shared" si="261"/>
        <v>179.28999999999365</v>
      </c>
      <c r="K4184" s="3">
        <f>MIN(J4184-M4184+N4184,'Power Look Up'!$F$4)</f>
        <v>184.22998318753446</v>
      </c>
      <c r="M4184" s="51">
        <f t="array" ref="M4184">_xlfn.SUM(_xlfn.NORM.DIST($S$3:$S$1003,$G4184,$P4184,FALSE)*WindSpeedStep*$T$3:$T$1003)</f>
        <v>164.85308681871322</v>
      </c>
      <c r="N4184" s="51">
        <f t="array" ref="N4184">_xlfn.SUM(_xlfn.NORM.DIST($S$3:$S$1003,$G4184,$Q4184,FALSE)*WindSpeedStep*$T$3:$T$1003)</f>
        <v>169.79307000625403</v>
      </c>
      <c r="P4184" s="43">
        <f t="shared" si="262"/>
        <v>0.48139430386778143</v>
      </c>
      <c r="Q4184" s="43">
        <f t="shared" si="263"/>
        <v>0.71955780157078897</v>
      </c>
    </row>
    <row r="4185" spans="5:17" x14ac:dyDescent="0.2">
      <c r="E4185" s="16">
        <v>40984.881944444445</v>
      </c>
      <c r="F4185" s="22">
        <v>4.6399999999999997</v>
      </c>
      <c r="G4185" s="22">
        <v>4.5716739373531254</v>
      </c>
      <c r="H4185" s="25">
        <v>9.4827586206896561E-2</v>
      </c>
      <c r="I4185" s="3">
        <f t="shared" si="260"/>
        <v>160.75999999999408</v>
      </c>
      <c r="J4185" s="3">
        <f t="shared" si="261"/>
        <v>153.12999999999423</v>
      </c>
      <c r="K4185" s="3">
        <f>MIN(J4185-M4185+N4185,'Power Look Up'!$F$4)</f>
        <v>152.62821404422124</v>
      </c>
      <c r="M4185" s="51">
        <f t="array" ref="M4185">_xlfn.SUM(_xlfn.NORM.DIST($S$3:$S$1003,$G4185,$P4185,FALSE)*WindSpeedStep*$T$3:$T$1003)</f>
        <v>126.89583148313574</v>
      </c>
      <c r="N4185" s="51">
        <f t="array" ref="N4185">_xlfn.SUM(_xlfn.NORM.DIST($S$3:$S$1003,$G4185,$Q4185,FALSE)*WindSpeedStep*$T$3:$T$1003)</f>
        <v>126.39404552736275</v>
      </c>
      <c r="P4185" s="43">
        <f t="shared" si="262"/>
        <v>0.45716739373531257</v>
      </c>
      <c r="Q4185" s="43">
        <f t="shared" si="263"/>
        <v>0.43352080440417573</v>
      </c>
    </row>
    <row r="4186" spans="5:17" x14ac:dyDescent="0.2">
      <c r="E4186" s="16">
        <v>40984.888888888891</v>
      </c>
      <c r="F4186" s="22">
        <v>4.74</v>
      </c>
      <c r="G4186" s="22">
        <v>4.8132277045666738</v>
      </c>
      <c r="H4186" s="25">
        <v>9.7046413502109699E-2</v>
      </c>
      <c r="I4186" s="3">
        <f t="shared" si="260"/>
        <v>171.65999999999383</v>
      </c>
      <c r="J4186" s="3">
        <f t="shared" si="261"/>
        <v>179.28999999999365</v>
      </c>
      <c r="K4186" s="3">
        <f>MIN(J4186-M4186+N4186,'Power Look Up'!$F$4)</f>
        <v>179.16499974643219</v>
      </c>
      <c r="M4186" s="51">
        <f t="array" ref="M4186">_xlfn.SUM(_xlfn.NORM.DIST($S$3:$S$1003,$G4186,$P4186,FALSE)*WindSpeedStep*$T$3:$T$1003)</f>
        <v>164.73952547514071</v>
      </c>
      <c r="N4186" s="51">
        <f t="array" ref="N4186">_xlfn.SUM(_xlfn.NORM.DIST($S$3:$S$1003,$G4186,$Q4186,FALSE)*WindSpeedStep*$T$3:$T$1003)</f>
        <v>164.61452522157924</v>
      </c>
      <c r="P4186" s="43">
        <f t="shared" si="262"/>
        <v>0.48132277045666738</v>
      </c>
      <c r="Q4186" s="43">
        <f t="shared" si="263"/>
        <v>0.46710648609718775</v>
      </c>
    </row>
    <row r="4187" spans="5:17" x14ac:dyDescent="0.2">
      <c r="E4187" s="16">
        <v>40984.895833333336</v>
      </c>
      <c r="F4187" s="22">
        <v>5.34</v>
      </c>
      <c r="G4187" s="22">
        <v>5.400877280865493</v>
      </c>
      <c r="H4187" s="25">
        <v>0.12359550561797754</v>
      </c>
      <c r="I4187" s="3">
        <f t="shared" si="260"/>
        <v>255.07999999998876</v>
      </c>
      <c r="J4187" s="3">
        <f t="shared" si="261"/>
        <v>264.79999999998853</v>
      </c>
      <c r="K4187" s="3">
        <f>MIN(J4187-M4187+N4187,'Power Look Up'!$F$4)</f>
        <v>266.85227092606993</v>
      </c>
      <c r="M4187" s="51">
        <f t="array" ref="M4187">_xlfn.SUM(_xlfn.NORM.DIST($S$3:$S$1003,$G4187,$P4187,FALSE)*WindSpeedStep*$T$3:$T$1003)</f>
        <v>259.94149744528244</v>
      </c>
      <c r="N4187" s="51">
        <f t="array" ref="N4187">_xlfn.SUM(_xlfn.NORM.DIST($S$3:$S$1003,$G4187,$Q4187,FALSE)*WindSpeedStep*$T$3:$T$1003)</f>
        <v>261.99376837136384</v>
      </c>
      <c r="P4187" s="43">
        <f t="shared" si="262"/>
        <v>0.54008772808654937</v>
      </c>
      <c r="Q4187" s="43">
        <f t="shared" si="263"/>
        <v>0.6675241583092183</v>
      </c>
    </row>
    <row r="4188" spans="5:17" x14ac:dyDescent="0.2">
      <c r="E4188" s="16">
        <v>40984.902777777781</v>
      </c>
      <c r="F4188" s="22">
        <v>6</v>
      </c>
      <c r="G4188" s="22">
        <v>6.1082598333763833</v>
      </c>
      <c r="H4188" s="25">
        <v>0.14333333333333334</v>
      </c>
      <c r="I4188" s="3">
        <f t="shared" si="260"/>
        <v>361.99999999998647</v>
      </c>
      <c r="J4188" s="3">
        <f t="shared" si="261"/>
        <v>386.85999999998057</v>
      </c>
      <c r="K4188" s="3">
        <f>MIN(J4188-M4188+N4188,'Power Look Up'!$F$4)</f>
        <v>397.53278064320506</v>
      </c>
      <c r="M4188" s="51">
        <f t="array" ref="M4188">_xlfn.SUM(_xlfn.NORM.DIST($S$3:$S$1003,$G4188,$P4188,FALSE)*WindSpeedStep*$T$3:$T$1003)</f>
        <v>388.73121103592143</v>
      </c>
      <c r="N4188" s="51">
        <f t="array" ref="N4188">_xlfn.SUM(_xlfn.NORM.DIST($S$3:$S$1003,$G4188,$Q4188,FALSE)*WindSpeedStep*$T$3:$T$1003)</f>
        <v>399.40399167914592</v>
      </c>
      <c r="P4188" s="43">
        <f t="shared" si="262"/>
        <v>0.61082598333763838</v>
      </c>
      <c r="Q4188" s="43">
        <f t="shared" si="263"/>
        <v>0.87551724278394827</v>
      </c>
    </row>
    <row r="4189" spans="5:17" x14ac:dyDescent="0.2">
      <c r="E4189" s="16">
        <v>40984.909722222219</v>
      </c>
      <c r="F4189" s="22">
        <v>7.4</v>
      </c>
      <c r="G4189" s="22">
        <v>7.409939226183865</v>
      </c>
      <c r="H4189" s="25">
        <v>6.3513513513513503E-2</v>
      </c>
      <c r="I4189" s="3">
        <f t="shared" si="260"/>
        <v>708.39999999996587</v>
      </c>
      <c r="J4189" s="3">
        <f t="shared" si="261"/>
        <v>711.40999999996586</v>
      </c>
      <c r="K4189" s="3">
        <f>MIN(J4189-M4189+N4189,'Power Look Up'!$F$4)</f>
        <v>699.53506405969438</v>
      </c>
      <c r="M4189" s="51">
        <f t="array" ref="M4189">_xlfn.SUM(_xlfn.NORM.DIST($S$3:$S$1003,$G4189,$P4189,FALSE)*WindSpeedStep*$T$3:$T$1003)</f>
        <v>707.75874438765732</v>
      </c>
      <c r="N4189" s="51">
        <f t="array" ref="N4189">_xlfn.SUM(_xlfn.NORM.DIST($S$3:$S$1003,$G4189,$Q4189,FALSE)*WindSpeedStep*$T$3:$T$1003)</f>
        <v>695.88380844738583</v>
      </c>
      <c r="P4189" s="43">
        <f t="shared" si="262"/>
        <v>0.74099392261838659</v>
      </c>
      <c r="Q4189" s="43">
        <f t="shared" si="263"/>
        <v>0.47063127517654268</v>
      </c>
    </row>
    <row r="4190" spans="5:17" x14ac:dyDescent="0.2">
      <c r="E4190" s="16">
        <v>40984.916666666664</v>
      </c>
      <c r="F4190" s="22">
        <v>8.89</v>
      </c>
      <c r="G4190" s="22">
        <v>8.915878446359919</v>
      </c>
      <c r="H4190" s="25">
        <v>0.11023622047244093</v>
      </c>
      <c r="I4190" s="3">
        <f t="shared" si="260"/>
        <v>1215.6299999999467</v>
      </c>
      <c r="J4190" s="3">
        <f t="shared" si="261"/>
        <v>1226.6399999999464</v>
      </c>
      <c r="K4190" s="3">
        <f>MIN(J4190-M4190+N4190,'Power Look Up'!$F$4)</f>
        <v>1228.9208413927315</v>
      </c>
      <c r="M4190" s="51">
        <f t="array" ref="M4190">_xlfn.SUM(_xlfn.NORM.DIST($S$3:$S$1003,$G4190,$P4190,FALSE)*WindSpeedStep*$T$3:$T$1003)</f>
        <v>1227.3793277345603</v>
      </c>
      <c r="N4190" s="51">
        <f t="array" ref="N4190">_xlfn.SUM(_xlfn.NORM.DIST($S$3:$S$1003,$G4190,$Q4190,FALSE)*WindSpeedStep*$T$3:$T$1003)</f>
        <v>1229.6601691273454</v>
      </c>
      <c r="P4190" s="43">
        <f t="shared" si="262"/>
        <v>0.89158784463599194</v>
      </c>
      <c r="Q4190" s="43">
        <f t="shared" si="263"/>
        <v>0.98285274211841611</v>
      </c>
    </row>
    <row r="4191" spans="5:17" x14ac:dyDescent="0.2">
      <c r="E4191" s="16">
        <v>40984.923611111109</v>
      </c>
      <c r="F4191" s="22">
        <v>9.16</v>
      </c>
      <c r="G4191" s="22">
        <v>9.1521707979396503</v>
      </c>
      <c r="H4191" s="25">
        <v>0.14301310043668122</v>
      </c>
      <c r="I4191" s="3">
        <f t="shared" si="260"/>
        <v>1316.9599999999425</v>
      </c>
      <c r="J4191" s="3">
        <f t="shared" si="261"/>
        <v>1313.1499999999426</v>
      </c>
      <c r="K4191" s="3">
        <f>MIN(J4191-M4191+N4191,'Power Look Up'!$F$4)</f>
        <v>1309.1854637741014</v>
      </c>
      <c r="M4191" s="51">
        <f t="array" ref="M4191">_xlfn.SUM(_xlfn.NORM.DIST($S$3:$S$1003,$G4191,$P4191,FALSE)*WindSpeedStep*$T$3:$T$1003)</f>
        <v>1318.4618228649608</v>
      </c>
      <c r="N4191" s="51">
        <f t="array" ref="N4191">_xlfn.SUM(_xlfn.NORM.DIST($S$3:$S$1003,$G4191,$Q4191,FALSE)*WindSpeedStep*$T$3:$T$1003)</f>
        <v>1314.4972866391197</v>
      </c>
      <c r="P4191" s="43">
        <f t="shared" si="262"/>
        <v>0.91521707979396505</v>
      </c>
      <c r="Q4191" s="43">
        <f t="shared" si="263"/>
        <v>1.308880321539404</v>
      </c>
    </row>
    <row r="4192" spans="5:17" x14ac:dyDescent="0.2">
      <c r="E4192" s="16">
        <v>40984.930555555555</v>
      </c>
      <c r="F4192" s="22">
        <v>9.35</v>
      </c>
      <c r="G4192" s="22">
        <v>9.1777466982027018</v>
      </c>
      <c r="H4192" s="25">
        <v>0.14224598930481286</v>
      </c>
      <c r="I4192" s="3">
        <f t="shared" si="260"/>
        <v>1389.349999999941</v>
      </c>
      <c r="J4192" s="3">
        <f t="shared" si="261"/>
        <v>1324.5799999999424</v>
      </c>
      <c r="K4192" s="3">
        <f>MIN(J4192-M4192+N4192,'Power Look Up'!$F$4)</f>
        <v>1319.6164164199545</v>
      </c>
      <c r="M4192" s="51">
        <f t="array" ref="M4192">_xlfn.SUM(_xlfn.NORM.DIST($S$3:$S$1003,$G4192,$P4192,FALSE)*WindSpeedStep*$T$3:$T$1003)</f>
        <v>1328.2978289590005</v>
      </c>
      <c r="N4192" s="51">
        <f t="array" ref="N4192">_xlfn.SUM(_xlfn.NORM.DIST($S$3:$S$1003,$G4192,$Q4192,FALSE)*WindSpeedStep*$T$3:$T$1003)</f>
        <v>1323.3342453790126</v>
      </c>
      <c r="P4192" s="43">
        <f t="shared" si="262"/>
        <v>0.91777466982027023</v>
      </c>
      <c r="Q4192" s="43">
        <f t="shared" si="263"/>
        <v>1.305497658674823</v>
      </c>
    </row>
    <row r="4193" spans="5:17" x14ac:dyDescent="0.2">
      <c r="E4193" s="16">
        <v>40984.9375</v>
      </c>
      <c r="F4193" s="22">
        <v>6.9</v>
      </c>
      <c r="G4193" s="22">
        <v>7.2155336344352241</v>
      </c>
      <c r="H4193" s="25">
        <v>0.16666666666666666</v>
      </c>
      <c r="I4193" s="3">
        <f t="shared" si="260"/>
        <v>565.39999999997679</v>
      </c>
      <c r="J4193" s="3">
        <f t="shared" si="261"/>
        <v>654.21999999996706</v>
      </c>
      <c r="K4193" s="3">
        <f>MIN(J4193-M4193+N4193,'Power Look Up'!$F$4)</f>
        <v>685.99527316796366</v>
      </c>
      <c r="M4193" s="51">
        <f t="array" ref="M4193">_xlfn.SUM(_xlfn.NORM.DIST($S$3:$S$1003,$G4193,$P4193,FALSE)*WindSpeedStep*$T$3:$T$1003)</f>
        <v>652.43167048681516</v>
      </c>
      <c r="N4193" s="51">
        <f t="array" ref="N4193">_xlfn.SUM(_xlfn.NORM.DIST($S$3:$S$1003,$G4193,$Q4193,FALSE)*WindSpeedStep*$T$3:$T$1003)</f>
        <v>684.20694365481177</v>
      </c>
      <c r="P4193" s="43">
        <f t="shared" si="262"/>
        <v>0.7215533634435225</v>
      </c>
      <c r="Q4193" s="43">
        <f t="shared" si="263"/>
        <v>1.2025889390725373</v>
      </c>
    </row>
    <row r="4194" spans="5:17" x14ac:dyDescent="0.2">
      <c r="E4194" s="16">
        <v>40984.944444444445</v>
      </c>
      <c r="F4194" s="22">
        <v>7.89</v>
      </c>
      <c r="G4194" s="22">
        <v>8.2006838240912376</v>
      </c>
      <c r="H4194" s="25">
        <v>0.14575411913814956</v>
      </c>
      <c r="I4194" s="3">
        <f t="shared" si="260"/>
        <v>855.88999999996281</v>
      </c>
      <c r="J4194" s="3">
        <f t="shared" si="261"/>
        <v>962.39999999995212</v>
      </c>
      <c r="K4194" s="3">
        <f>MIN(J4194-M4194+N4194,'Power Look Up'!$F$4)</f>
        <v>985.09663692019978</v>
      </c>
      <c r="M4194" s="51">
        <f t="array" ref="M4194">_xlfn.SUM(_xlfn.NORM.DIST($S$3:$S$1003,$G4194,$P4194,FALSE)*WindSpeedStep*$T$3:$T$1003)</f>
        <v>961.97948399815959</v>
      </c>
      <c r="N4194" s="51">
        <f t="array" ref="N4194">_xlfn.SUM(_xlfn.NORM.DIST($S$3:$S$1003,$G4194,$Q4194,FALSE)*WindSpeedStep*$T$3:$T$1003)</f>
        <v>984.67612091840726</v>
      </c>
      <c r="P4194" s="43">
        <f t="shared" si="262"/>
        <v>0.82006838240912383</v>
      </c>
      <c r="Q4194" s="43">
        <f t="shared" si="263"/>
        <v>1.1952834471108902</v>
      </c>
    </row>
    <row r="4195" spans="5:17" x14ac:dyDescent="0.2">
      <c r="E4195" s="16">
        <v>40984.951388888891</v>
      </c>
      <c r="F4195" s="22">
        <v>10.6</v>
      </c>
      <c r="G4195" s="22">
        <v>10.696428238913123</v>
      </c>
      <c r="H4195" s="25">
        <v>0.12264150943396228</v>
      </c>
      <c r="I4195" s="3">
        <f t="shared" si="260"/>
        <v>1797.1999999999516</v>
      </c>
      <c r="J4195" s="3">
        <f t="shared" si="261"/>
        <v>1823.899999999951</v>
      </c>
      <c r="K4195" s="3">
        <f>MIN(J4195-M4195+N4195,'Power Look Up'!$F$4)</f>
        <v>1784.7246193198221</v>
      </c>
      <c r="M4195" s="51">
        <f t="array" ref="M4195">_xlfn.SUM(_xlfn.NORM.DIST($S$3:$S$1003,$G4195,$P4195,FALSE)*WindSpeedStep*$T$3:$T$1003)</f>
        <v>1811.1413088239531</v>
      </c>
      <c r="N4195" s="51">
        <f t="array" ref="N4195">_xlfn.SUM(_xlfn.NORM.DIST($S$3:$S$1003,$G4195,$Q4195,FALSE)*WindSpeedStep*$T$3:$T$1003)</f>
        <v>1771.9659281438242</v>
      </c>
      <c r="P4195" s="43">
        <f t="shared" si="262"/>
        <v>1.0696428238913123</v>
      </c>
      <c r="Q4195" s="43">
        <f t="shared" si="263"/>
        <v>1.3118261047723643</v>
      </c>
    </row>
    <row r="4196" spans="5:17" x14ac:dyDescent="0.2">
      <c r="E4196" s="16">
        <v>40984.958333333336</v>
      </c>
      <c r="F4196" s="22">
        <v>12.76</v>
      </c>
      <c r="G4196" s="22">
        <v>12.798282289194239</v>
      </c>
      <c r="H4196" s="25">
        <v>0.10658307210031349</v>
      </c>
      <c r="I4196" s="3">
        <f t="shared" si="260"/>
        <v>1996.3599999999974</v>
      </c>
      <c r="J4196" s="3">
        <f t="shared" si="261"/>
        <v>1996.7999999999975</v>
      </c>
      <c r="K4196" s="3">
        <f>MIN(J4196-M4196+N4196,'Power Look Up'!$F$4)</f>
        <v>1992.0390789294825</v>
      </c>
      <c r="M4196" s="51">
        <f t="array" ref="M4196">_xlfn.SUM(_xlfn.NORM.DIST($S$3:$S$1003,$G4196,$P4196,FALSE)*WindSpeedStep*$T$3:$T$1003)</f>
        <v>1997.9439576407917</v>
      </c>
      <c r="N4196" s="51">
        <f t="array" ref="N4196">_xlfn.SUM(_xlfn.NORM.DIST($S$3:$S$1003,$G4196,$Q4196,FALSE)*WindSpeedStep*$T$3:$T$1003)</f>
        <v>1993.1830365702767</v>
      </c>
      <c r="P4196" s="43">
        <f t="shared" si="262"/>
        <v>1.279828228919424</v>
      </c>
      <c r="Q4196" s="43">
        <f t="shared" si="263"/>
        <v>1.3640802439893547</v>
      </c>
    </row>
    <row r="4197" spans="5:17" x14ac:dyDescent="0.2">
      <c r="E4197" s="16">
        <v>40984.965277777781</v>
      </c>
      <c r="F4197" s="22">
        <v>13.75</v>
      </c>
      <c r="G4197" s="22">
        <v>13.888987705876314</v>
      </c>
      <c r="H4197" s="25">
        <v>0.10836363636363636</v>
      </c>
      <c r="I4197" s="3">
        <f t="shared" si="260"/>
        <v>1999.7499999999998</v>
      </c>
      <c r="J4197" s="3">
        <f t="shared" si="261"/>
        <v>1999.8899999999996</v>
      </c>
      <c r="K4197" s="3">
        <f>MIN(J4197-M4197+N4197,'Power Look Up'!$F$4)</f>
        <v>1998.0916761738119</v>
      </c>
      <c r="M4197" s="51">
        <f t="array" ref="M4197">_xlfn.SUM(_xlfn.NORM.DIST($S$3:$S$1003,$G4197,$P4197,FALSE)*WindSpeedStep*$T$3:$T$1003)</f>
        <v>2003.4589170029894</v>
      </c>
      <c r="N4197" s="51">
        <f t="array" ref="N4197">_xlfn.SUM(_xlfn.NORM.DIST($S$3:$S$1003,$G4197,$Q4197,FALSE)*WindSpeedStep*$T$3:$T$1003)</f>
        <v>2001.6605931768017</v>
      </c>
      <c r="P4197" s="43">
        <f t="shared" si="262"/>
        <v>1.3888987705876314</v>
      </c>
      <c r="Q4197" s="43">
        <f t="shared" si="263"/>
        <v>1.5050612132185968</v>
      </c>
    </row>
    <row r="4198" spans="5:17" x14ac:dyDescent="0.2">
      <c r="E4198" s="16">
        <v>40984.972222222219</v>
      </c>
      <c r="F4198" s="22">
        <v>14</v>
      </c>
      <c r="G4198" s="22">
        <v>14.025525189479367</v>
      </c>
      <c r="H4198" s="25">
        <v>0.10928571428571429</v>
      </c>
      <c r="I4198" s="3">
        <f t="shared" si="260"/>
        <v>1999.9999999999998</v>
      </c>
      <c r="J4198" s="3">
        <f t="shared" si="261"/>
        <v>2000</v>
      </c>
      <c r="K4198" s="3">
        <f>MIN(J4198-M4198+N4198,'Power Look Up'!$F$4)</f>
        <v>1998.301840373558</v>
      </c>
      <c r="M4198" s="51">
        <f t="array" ref="M4198">_xlfn.SUM(_xlfn.NORM.DIST($S$3:$S$1003,$G4198,$P4198,FALSE)*WindSpeedStep*$T$3:$T$1003)</f>
        <v>2003.3905269598542</v>
      </c>
      <c r="N4198" s="51">
        <f t="array" ref="N4198">_xlfn.SUM(_xlfn.NORM.DIST($S$3:$S$1003,$G4198,$Q4198,FALSE)*WindSpeedStep*$T$3:$T$1003)</f>
        <v>2001.6923673334122</v>
      </c>
      <c r="P4198" s="43">
        <f t="shared" si="262"/>
        <v>1.4025525189479369</v>
      </c>
      <c r="Q4198" s="43">
        <f t="shared" si="263"/>
        <v>1.5327895385645309</v>
      </c>
    </row>
    <row r="4199" spans="5:17" x14ac:dyDescent="0.2">
      <c r="E4199" s="16">
        <v>40984.979166666664</v>
      </c>
      <c r="F4199" s="22">
        <v>14.49</v>
      </c>
      <c r="G4199" s="22">
        <v>14.495894108576129</v>
      </c>
      <c r="H4199" s="25">
        <v>9.9378881987577633E-2</v>
      </c>
      <c r="I4199" s="3">
        <f t="shared" si="260"/>
        <v>2000</v>
      </c>
      <c r="J4199" s="3">
        <f t="shared" si="261"/>
        <v>2000</v>
      </c>
      <c r="K4199" s="3">
        <f>MIN(J4199-M4199+N4199,'Power Look Up'!$F$4)</f>
        <v>2000</v>
      </c>
      <c r="M4199" s="51">
        <f t="array" ref="M4199">_xlfn.SUM(_xlfn.NORM.DIST($S$3:$S$1003,$G4199,$P4199,FALSE)*WindSpeedStep*$T$3:$T$1003)</f>
        <v>2002.8238784136354</v>
      </c>
      <c r="N4199" s="51">
        <f t="array" ref="N4199">_xlfn.SUM(_xlfn.NORM.DIST($S$3:$S$1003,$G4199,$Q4199,FALSE)*WindSpeedStep*$T$3:$T$1003)</f>
        <v>2002.8565728150936</v>
      </c>
      <c r="P4199" s="43">
        <f t="shared" si="262"/>
        <v>1.4495894108576131</v>
      </c>
      <c r="Q4199" s="43">
        <f t="shared" si="263"/>
        <v>1.4405857499206089</v>
      </c>
    </row>
    <row r="4200" spans="5:17" x14ac:dyDescent="0.2">
      <c r="E4200" s="16">
        <v>40984.986111111109</v>
      </c>
      <c r="F4200" s="22">
        <v>12.8</v>
      </c>
      <c r="G4200" s="22">
        <v>12.714662043634776</v>
      </c>
      <c r="H4200" s="25">
        <v>9.1406249999999994E-2</v>
      </c>
      <c r="I4200" s="3">
        <f t="shared" si="260"/>
        <v>1996.7999999999975</v>
      </c>
      <c r="J4200" s="3">
        <f t="shared" si="261"/>
        <v>1995.8099999999974</v>
      </c>
      <c r="K4200" s="3">
        <f>MIN(J4200-M4200+N4200,'Power Look Up'!$F$4)</f>
        <v>2000</v>
      </c>
      <c r="M4200" s="51">
        <f t="array" ref="M4200">_xlfn.SUM(_xlfn.NORM.DIST($S$3:$S$1003,$G4200,$P4200,FALSE)*WindSpeedStep*$T$3:$T$1003)</f>
        <v>1996.6094430992011</v>
      </c>
      <c r="N4200" s="51">
        <f t="array" ref="N4200">_xlfn.SUM(_xlfn.NORM.DIST($S$3:$S$1003,$G4200,$Q4200,FALSE)*WindSpeedStep*$T$3:$T$1003)</f>
        <v>2002.3167261229835</v>
      </c>
      <c r="P4200" s="43">
        <f t="shared" si="262"/>
        <v>1.2714662043634777</v>
      </c>
      <c r="Q4200" s="43">
        <f t="shared" si="263"/>
        <v>1.1621995774259912</v>
      </c>
    </row>
    <row r="4201" spans="5:17" x14ac:dyDescent="0.2">
      <c r="E4201" s="16">
        <v>40985.013888888891</v>
      </c>
      <c r="F4201" s="22">
        <v>10.78</v>
      </c>
      <c r="G4201" s="22">
        <v>10.844314996462741</v>
      </c>
      <c r="H4201" s="25">
        <v>0.11595547309833025</v>
      </c>
      <c r="I4201" s="3">
        <f t="shared" si="260"/>
        <v>1845.2599999999504</v>
      </c>
      <c r="J4201" s="3">
        <f t="shared" si="261"/>
        <v>1861.2799999999502</v>
      </c>
      <c r="K4201" s="3">
        <f>MIN(J4201-M4201+N4201,'Power Look Up'!$F$4)</f>
        <v>1832.6665300047753</v>
      </c>
      <c r="M4201" s="51">
        <f t="array" ref="M4201">_xlfn.SUM(_xlfn.NORM.DIST($S$3:$S$1003,$G4201,$P4201,FALSE)*WindSpeedStep*$T$3:$T$1003)</f>
        <v>1841.0483660744694</v>
      </c>
      <c r="N4201" s="51">
        <f t="array" ref="N4201">_xlfn.SUM(_xlfn.NORM.DIST($S$3:$S$1003,$G4201,$Q4201,FALSE)*WindSpeedStep*$T$3:$T$1003)</f>
        <v>1812.4348960792945</v>
      </c>
      <c r="P4201" s="43">
        <f t="shared" si="262"/>
        <v>1.0844314996462741</v>
      </c>
      <c r="Q4201" s="43">
        <f t="shared" si="263"/>
        <v>1.2574576758421545</v>
      </c>
    </row>
    <row r="4202" spans="5:17" x14ac:dyDescent="0.2">
      <c r="E4202" s="16">
        <v>40985.020833333336</v>
      </c>
      <c r="F4202" s="22">
        <v>9.82</v>
      </c>
      <c r="G4202" s="22">
        <v>10.16042901248122</v>
      </c>
      <c r="H4202" s="25">
        <v>0.12219959266802444</v>
      </c>
      <c r="I4202" s="3">
        <f t="shared" si="260"/>
        <v>1568.4199999999371</v>
      </c>
      <c r="J4202" s="3">
        <f t="shared" si="261"/>
        <v>1679.7199999999541</v>
      </c>
      <c r="K4202" s="3">
        <f>MIN(J4202-M4202+N4202,'Power Look Up'!$F$4)</f>
        <v>1651.0479540120377</v>
      </c>
      <c r="M4202" s="51">
        <f t="array" ref="M4202">_xlfn.SUM(_xlfn.NORM.DIST($S$3:$S$1003,$G4202,$P4202,FALSE)*WindSpeedStep*$T$3:$T$1003)</f>
        <v>1673.7018275534538</v>
      </c>
      <c r="N4202" s="51">
        <f t="array" ref="N4202">_xlfn.SUM(_xlfn.NORM.DIST($S$3:$S$1003,$G4202,$Q4202,FALSE)*WindSpeedStep*$T$3:$T$1003)</f>
        <v>1645.0297815655374</v>
      </c>
      <c r="P4202" s="43">
        <f t="shared" si="262"/>
        <v>1.016042901248122</v>
      </c>
      <c r="Q4202" s="43">
        <f t="shared" si="263"/>
        <v>1.2416002866575828</v>
      </c>
    </row>
    <row r="4203" spans="5:17" x14ac:dyDescent="0.2">
      <c r="E4203" s="16">
        <v>40985.027777777781</v>
      </c>
      <c r="F4203" s="22">
        <v>10.28</v>
      </c>
      <c r="G4203" s="22">
        <v>10.322750540199394</v>
      </c>
      <c r="H4203" s="25">
        <v>0.12451361867704282</v>
      </c>
      <c r="I4203" s="3">
        <f t="shared" si="260"/>
        <v>1711.7599999999534</v>
      </c>
      <c r="J4203" s="3">
        <f t="shared" si="261"/>
        <v>1722.4399999999532</v>
      </c>
      <c r="K4203" s="3">
        <f>MIN(J4203-M4203+N4203,'Power Look Up'!$F$4)</f>
        <v>1686.6509282658612</v>
      </c>
      <c r="M4203" s="51">
        <f t="array" ref="M4203">_xlfn.SUM(_xlfn.NORM.DIST($S$3:$S$1003,$G4203,$P4203,FALSE)*WindSpeedStep*$T$3:$T$1003)</f>
        <v>1720.0537692819889</v>
      </c>
      <c r="N4203" s="51">
        <f t="array" ref="N4203">_xlfn.SUM(_xlfn.NORM.DIST($S$3:$S$1003,$G4203,$Q4203,FALSE)*WindSpeedStep*$T$3:$T$1003)</f>
        <v>1684.264697547897</v>
      </c>
      <c r="P4203" s="43">
        <f t="shared" si="262"/>
        <v>1.0322750540199395</v>
      </c>
      <c r="Q4203" s="43">
        <f t="shared" si="263"/>
        <v>1.2853230244606251</v>
      </c>
    </row>
    <row r="4204" spans="5:17" x14ac:dyDescent="0.2">
      <c r="E4204" s="16">
        <v>40985.034722222219</v>
      </c>
      <c r="F4204" s="22">
        <v>11.77</v>
      </c>
      <c r="G4204" s="22">
        <v>11.797479561249151</v>
      </c>
      <c r="H4204" s="25">
        <v>8.3262531860662709E-2</v>
      </c>
      <c r="I4204" s="3">
        <f t="shared" si="260"/>
        <v>1968.6799999999826</v>
      </c>
      <c r="J4204" s="3">
        <f t="shared" si="261"/>
        <v>1971.1999999999825</v>
      </c>
      <c r="K4204" s="3">
        <f>MIN(J4204-M4204+N4204,'Power Look Up'!$F$4)</f>
        <v>1994.4640332357224</v>
      </c>
      <c r="M4204" s="51">
        <f t="array" ref="M4204">_xlfn.SUM(_xlfn.NORM.DIST($S$3:$S$1003,$G4204,$P4204,FALSE)*WindSpeedStep*$T$3:$T$1003)</f>
        <v>1960.379094526113</v>
      </c>
      <c r="N4204" s="51">
        <f t="array" ref="N4204">_xlfn.SUM(_xlfn.NORM.DIST($S$3:$S$1003,$G4204,$Q4204,FALSE)*WindSpeedStep*$T$3:$T$1003)</f>
        <v>1983.6431277618528</v>
      </c>
      <c r="P4204" s="43">
        <f t="shared" si="262"/>
        <v>1.1797479561249151</v>
      </c>
      <c r="Q4204" s="43">
        <f t="shared" si="263"/>
        <v>0.98228801784402453</v>
      </c>
    </row>
    <row r="4205" spans="5:17" x14ac:dyDescent="0.2">
      <c r="E4205" s="16">
        <v>40985.041666666664</v>
      </c>
      <c r="F4205" s="22">
        <v>12.18</v>
      </c>
      <c r="G4205" s="22">
        <v>12.224520152863224</v>
      </c>
      <c r="H4205" s="25">
        <v>7.9638752052545156E-2</v>
      </c>
      <c r="I4205" s="3">
        <f t="shared" si="260"/>
        <v>1989.9799999999977</v>
      </c>
      <c r="J4205" s="3">
        <f t="shared" si="261"/>
        <v>1990.4199999999976</v>
      </c>
      <c r="K4205" s="3">
        <f>MIN(J4205-M4205+N4205,'Power Look Up'!$F$4)</f>
        <v>2000</v>
      </c>
      <c r="M4205" s="51">
        <f t="array" ref="M4205">_xlfn.SUM(_xlfn.NORM.DIST($S$3:$S$1003,$G4205,$P4205,FALSE)*WindSpeedStep*$T$3:$T$1003)</f>
        <v>1983.3283099900616</v>
      </c>
      <c r="N4205" s="51">
        <f t="array" ref="N4205">_xlfn.SUM(_xlfn.NORM.DIST($S$3:$S$1003,$G4205,$Q4205,FALSE)*WindSpeedStep*$T$3:$T$1003)</f>
        <v>2003.0702358775125</v>
      </c>
      <c r="P4205" s="43">
        <f t="shared" si="262"/>
        <v>1.2224520152863225</v>
      </c>
      <c r="Q4205" s="43">
        <f t="shared" si="263"/>
        <v>0.97354552941521577</v>
      </c>
    </row>
    <row r="4206" spans="5:17" x14ac:dyDescent="0.2">
      <c r="E4206" s="16">
        <v>40985.0625</v>
      </c>
      <c r="F4206" s="22">
        <v>12.09</v>
      </c>
      <c r="G4206" s="22">
        <v>12.075697354829366</v>
      </c>
      <c r="H4206" s="25">
        <v>6.6997518610421844E-2</v>
      </c>
      <c r="I4206" s="3">
        <f t="shared" si="260"/>
        <v>1988.9899999999977</v>
      </c>
      <c r="J4206" s="3">
        <f t="shared" si="261"/>
        <v>1988.8799999999976</v>
      </c>
      <c r="K4206" s="3">
        <f>MIN(J4206-M4206+N4206,'Power Look Up'!$F$4)</f>
        <v>2000</v>
      </c>
      <c r="M4206" s="51">
        <f t="array" ref="M4206">_xlfn.SUM(_xlfn.NORM.DIST($S$3:$S$1003,$G4206,$P4206,FALSE)*WindSpeedStep*$T$3:$T$1003)</f>
        <v>1976.821851165369</v>
      </c>
      <c r="N4206" s="51">
        <f t="array" ref="N4206">_xlfn.SUM(_xlfn.NORM.DIST($S$3:$S$1003,$G4206,$Q4206,FALSE)*WindSpeedStep*$T$3:$T$1003)</f>
        <v>2010.0244322544174</v>
      </c>
      <c r="P4206" s="43">
        <f t="shared" si="262"/>
        <v>1.2075697354829367</v>
      </c>
      <c r="Q4206" s="43">
        <f t="shared" si="263"/>
        <v>0.80904175826400226</v>
      </c>
    </row>
    <row r="4207" spans="5:17" x14ac:dyDescent="0.2">
      <c r="E4207" s="16">
        <v>40985.069444444445</v>
      </c>
      <c r="F4207" s="22">
        <v>11.32</v>
      </c>
      <c r="G4207" s="22">
        <v>11.272978853572122</v>
      </c>
      <c r="H4207" s="25">
        <v>7.9505300353356886E-2</v>
      </c>
      <c r="I4207" s="3">
        <f t="shared" si="260"/>
        <v>1930.8799999999835</v>
      </c>
      <c r="J4207" s="3">
        <f t="shared" si="261"/>
        <v>1926.6799999999835</v>
      </c>
      <c r="K4207" s="3">
        <f>MIN(J4207-M4207+N4207,'Power Look Up'!$F$4)</f>
        <v>1962.6794049022856</v>
      </c>
      <c r="M4207" s="51">
        <f t="array" ref="M4207">_xlfn.SUM(_xlfn.NORM.DIST($S$3:$S$1003,$G4207,$P4207,FALSE)*WindSpeedStep*$T$3:$T$1003)</f>
        <v>1909.0922588896358</v>
      </c>
      <c r="N4207" s="51">
        <f t="array" ref="N4207">_xlfn.SUM(_xlfn.NORM.DIST($S$3:$S$1003,$G4207,$Q4207,FALSE)*WindSpeedStep*$T$3:$T$1003)</f>
        <v>1945.0916637919379</v>
      </c>
      <c r="P4207" s="43">
        <f t="shared" si="262"/>
        <v>1.1272978853572122</v>
      </c>
      <c r="Q4207" s="43">
        <f t="shared" si="263"/>
        <v>0.89626156963029235</v>
      </c>
    </row>
    <row r="4208" spans="5:17" x14ac:dyDescent="0.2">
      <c r="E4208" s="16">
        <v>40985.076388888891</v>
      </c>
      <c r="F4208" s="22">
        <v>11.43</v>
      </c>
      <c r="G4208" s="22">
        <v>11.389515721723518</v>
      </c>
      <c r="H4208" s="25">
        <v>8.223972003499562E-2</v>
      </c>
      <c r="I4208" s="3">
        <f t="shared" si="260"/>
        <v>1940.1199999999833</v>
      </c>
      <c r="J4208" s="3">
        <f t="shared" si="261"/>
        <v>1936.7599999999834</v>
      </c>
      <c r="K4208" s="3">
        <f>MIN(J4208-M4208+N4208,'Power Look Up'!$F$4)</f>
        <v>1966.9499887699585</v>
      </c>
      <c r="M4208" s="51">
        <f t="array" ref="M4208">_xlfn.SUM(_xlfn.NORM.DIST($S$3:$S$1003,$G4208,$P4208,FALSE)*WindSpeedStep*$T$3:$T$1003)</f>
        <v>1923.2106592375403</v>
      </c>
      <c r="N4208" s="51">
        <f t="array" ref="N4208">_xlfn.SUM(_xlfn.NORM.DIST($S$3:$S$1003,$G4208,$Q4208,FALSE)*WindSpeedStep*$T$3:$T$1003)</f>
        <v>1953.4006480075154</v>
      </c>
      <c r="P4208" s="43">
        <f t="shared" si="262"/>
        <v>1.1389515721723518</v>
      </c>
      <c r="Q4208" s="43">
        <f t="shared" si="263"/>
        <v>0.93667058428872318</v>
      </c>
    </row>
    <row r="4209" spans="5:17" x14ac:dyDescent="0.2">
      <c r="E4209" s="16">
        <v>40985.083333333336</v>
      </c>
      <c r="F4209" s="22">
        <v>11.95</v>
      </c>
      <c r="G4209" s="22">
        <v>11.821134480919362</v>
      </c>
      <c r="H4209" s="25">
        <v>6.2761506276150625E-2</v>
      </c>
      <c r="I4209" s="3">
        <f t="shared" si="260"/>
        <v>1983.7999999999824</v>
      </c>
      <c r="J4209" s="3">
        <f t="shared" si="261"/>
        <v>1972.8799999999826</v>
      </c>
      <c r="K4209" s="3">
        <f>MIN(J4209-M4209+N4209,'Power Look Up'!$F$4)</f>
        <v>2000</v>
      </c>
      <c r="M4209" s="51">
        <f t="array" ref="M4209">_xlfn.SUM(_xlfn.NORM.DIST($S$3:$S$1003,$G4209,$P4209,FALSE)*WindSpeedStep*$T$3:$T$1003)</f>
        <v>1962.0238918819641</v>
      </c>
      <c r="N4209" s="51">
        <f t="array" ref="N4209">_xlfn.SUM(_xlfn.NORM.DIST($S$3:$S$1003,$G4209,$Q4209,FALSE)*WindSpeedStep*$T$3:$T$1003)</f>
        <v>2007.9027659753883</v>
      </c>
      <c r="P4209" s="43">
        <f t="shared" si="262"/>
        <v>1.1821134480919362</v>
      </c>
      <c r="Q4209" s="43">
        <f t="shared" si="263"/>
        <v>0.74191220591544105</v>
      </c>
    </row>
    <row r="4210" spans="5:17" x14ac:dyDescent="0.2">
      <c r="E4210" s="16">
        <v>40985.090277777781</v>
      </c>
      <c r="F4210" s="22">
        <v>11.14</v>
      </c>
      <c r="G4210" s="22">
        <v>11.064311709070084</v>
      </c>
      <c r="H4210" s="25">
        <v>6.1938958707360853E-2</v>
      </c>
      <c r="I4210" s="3">
        <f t="shared" si="260"/>
        <v>1915.7599999999838</v>
      </c>
      <c r="J4210" s="3">
        <f t="shared" si="261"/>
        <v>1909.0399999999838</v>
      </c>
      <c r="K4210" s="3">
        <f>MIN(J4210-M4210+N4210,'Power Look Up'!$F$4)</f>
        <v>1977.5500463159426</v>
      </c>
      <c r="M4210" s="51">
        <f t="array" ref="M4210">_xlfn.SUM(_xlfn.NORM.DIST($S$3:$S$1003,$G4210,$P4210,FALSE)*WindSpeedStep*$T$3:$T$1003)</f>
        <v>1879.2941744455395</v>
      </c>
      <c r="N4210" s="51">
        <f t="array" ref="N4210">_xlfn.SUM(_xlfn.NORM.DIST($S$3:$S$1003,$G4210,$Q4210,FALSE)*WindSpeedStep*$T$3:$T$1003)</f>
        <v>1947.8042207614983</v>
      </c>
      <c r="P4210" s="43">
        <f t="shared" si="262"/>
        <v>1.1064311709070085</v>
      </c>
      <c r="Q4210" s="43">
        <f t="shared" si="263"/>
        <v>0.68531194607346113</v>
      </c>
    </row>
    <row r="4211" spans="5:17" x14ac:dyDescent="0.2">
      <c r="E4211" s="16">
        <v>40985.486111111109</v>
      </c>
      <c r="F4211" s="22">
        <v>16.53</v>
      </c>
      <c r="G4211" s="22">
        <v>16.440396562060343</v>
      </c>
      <c r="H4211" s="25">
        <v>0.13611615245009073</v>
      </c>
      <c r="I4211" s="3">
        <f t="shared" si="260"/>
        <v>2000</v>
      </c>
      <c r="J4211" s="3">
        <f t="shared" si="261"/>
        <v>2000</v>
      </c>
      <c r="K4211" s="3">
        <f>MIN(J4211-M4211+N4211,'Power Look Up'!$F$4)</f>
        <v>1999.169207401211</v>
      </c>
      <c r="M4211" s="51">
        <f t="array" ref="M4211">_xlfn.SUM(_xlfn.NORM.DIST($S$3:$S$1003,$G4211,$P4211,FALSE)*WindSpeedStep*$T$3:$T$1003)</f>
        <v>2000.6227447749973</v>
      </c>
      <c r="N4211" s="51">
        <f t="array" ref="N4211">_xlfn.SUM(_xlfn.NORM.DIST($S$3:$S$1003,$G4211,$Q4211,FALSE)*WindSpeedStep*$T$3:$T$1003)</f>
        <v>1999.7919521762083</v>
      </c>
      <c r="P4211" s="43">
        <f t="shared" si="262"/>
        <v>1.6440396562060344</v>
      </c>
      <c r="Q4211" s="43">
        <f t="shared" si="263"/>
        <v>2.237803524781353</v>
      </c>
    </row>
    <row r="4212" spans="5:17" x14ac:dyDescent="0.2">
      <c r="E4212" s="16">
        <v>40985.493055555555</v>
      </c>
      <c r="F4212" s="22">
        <v>17.760000000000002</v>
      </c>
      <c r="G4212" s="22">
        <v>17.742705535914119</v>
      </c>
      <c r="H4212" s="25">
        <v>0.10979729729729729</v>
      </c>
      <c r="I4212" s="3">
        <f t="shared" si="260"/>
        <v>2000</v>
      </c>
      <c r="J4212" s="3">
        <f t="shared" si="261"/>
        <v>2000</v>
      </c>
      <c r="K4212" s="3">
        <f>MIN(J4212-M4212+N4212,'Power Look Up'!$F$4)</f>
        <v>2000</v>
      </c>
      <c r="M4212" s="51">
        <f t="array" ref="M4212">_xlfn.SUM(_xlfn.NORM.DIST($S$3:$S$1003,$G4212,$P4212,FALSE)*WindSpeedStep*$T$3:$T$1003)</f>
        <v>2000.1784949238861</v>
      </c>
      <c r="N4212" s="51">
        <f t="array" ref="N4212">_xlfn.SUM(_xlfn.NORM.DIST($S$3:$S$1003,$G4212,$Q4212,FALSE)*WindSpeedStep*$T$3:$T$1003)</f>
        <v>2000.2477828261292</v>
      </c>
      <c r="P4212" s="43">
        <f t="shared" si="262"/>
        <v>1.7742705535914121</v>
      </c>
      <c r="Q4212" s="43">
        <f t="shared" si="263"/>
        <v>1.948101114585165</v>
      </c>
    </row>
    <row r="4213" spans="5:17" x14ac:dyDescent="0.2">
      <c r="E4213" s="16">
        <v>40985.5</v>
      </c>
      <c r="F4213" s="22">
        <v>18.02</v>
      </c>
      <c r="G4213" s="22">
        <v>17.828508118282318</v>
      </c>
      <c r="H4213" s="25">
        <v>0.11043285238623751</v>
      </c>
      <c r="I4213" s="3">
        <f t="shared" si="260"/>
        <v>2000</v>
      </c>
      <c r="J4213" s="3">
        <f t="shared" si="261"/>
        <v>2000</v>
      </c>
      <c r="K4213" s="3">
        <f>MIN(J4213-M4213+N4213,'Power Look Up'!$F$4)</f>
        <v>2000</v>
      </c>
      <c r="M4213" s="51">
        <f t="array" ref="M4213">_xlfn.SUM(_xlfn.NORM.DIST($S$3:$S$1003,$G4213,$P4213,FALSE)*WindSpeedStep*$T$3:$T$1003)</f>
        <v>2000.1639725768796</v>
      </c>
      <c r="N4213" s="51">
        <f t="array" ref="N4213">_xlfn.SUM(_xlfn.NORM.DIST($S$3:$S$1003,$G4213,$Q4213,FALSE)*WindSpeedStep*$T$3:$T$1003)</f>
        <v>2000.2341611863392</v>
      </c>
      <c r="P4213" s="43">
        <f t="shared" si="262"/>
        <v>1.782850811828232</v>
      </c>
      <c r="Q4213" s="43">
        <f t="shared" si="263"/>
        <v>1.9688530052931084</v>
      </c>
    </row>
    <row r="4214" spans="5:17" x14ac:dyDescent="0.2">
      <c r="E4214" s="16">
        <v>40985.506944444445</v>
      </c>
      <c r="F4214" s="22">
        <v>18.420000000000002</v>
      </c>
      <c r="G4214" s="22">
        <v>18.332728132891702</v>
      </c>
      <c r="H4214" s="25">
        <v>0.10586319218241041</v>
      </c>
      <c r="I4214" s="3">
        <f t="shared" si="260"/>
        <v>2000</v>
      </c>
      <c r="J4214" s="3">
        <f t="shared" si="261"/>
        <v>2000</v>
      </c>
      <c r="K4214" s="3">
        <f>MIN(J4214-M4214+N4214,'Power Look Up'!$F$4)</f>
        <v>2000</v>
      </c>
      <c r="M4214" s="51">
        <f t="array" ref="M4214">_xlfn.SUM(_xlfn.NORM.DIST($S$3:$S$1003,$G4214,$P4214,FALSE)*WindSpeedStep*$T$3:$T$1003)</f>
        <v>2000.0992294970988</v>
      </c>
      <c r="N4214" s="51">
        <f t="array" ref="N4214">_xlfn.SUM(_xlfn.NORM.DIST($S$3:$S$1003,$G4214,$Q4214,FALSE)*WindSpeedStep*$T$3:$T$1003)</f>
        <v>2000.1288122584765</v>
      </c>
      <c r="P4214" s="43">
        <f t="shared" si="262"/>
        <v>1.8332728132891702</v>
      </c>
      <c r="Q4214" s="43">
        <f t="shared" si="263"/>
        <v>1.9407611215601963</v>
      </c>
    </row>
    <row r="4215" spans="5:17" x14ac:dyDescent="0.2">
      <c r="E4215" s="16">
        <v>40985.513888888891</v>
      </c>
      <c r="F4215" s="22">
        <v>14.29</v>
      </c>
      <c r="G4215" s="22">
        <v>14.196488815125571</v>
      </c>
      <c r="H4215" s="25">
        <v>0.16375087473757874</v>
      </c>
      <c r="I4215" s="3">
        <f t="shared" si="260"/>
        <v>2000</v>
      </c>
      <c r="J4215" s="3">
        <f t="shared" si="261"/>
        <v>2000</v>
      </c>
      <c r="K4215" s="3">
        <f>MIN(J4215-M4215+N4215,'Power Look Up'!$F$4)</f>
        <v>1971.9103812701674</v>
      </c>
      <c r="M4215" s="51">
        <f t="array" ref="M4215">_xlfn.SUM(_xlfn.NORM.DIST($S$3:$S$1003,$G4215,$P4215,FALSE)*WindSpeedStep*$T$3:$T$1003)</f>
        <v>2003.2272508119636</v>
      </c>
      <c r="N4215" s="51">
        <f t="array" ref="N4215">_xlfn.SUM(_xlfn.NORM.DIST($S$3:$S$1003,$G4215,$Q4215,FALSE)*WindSpeedStep*$T$3:$T$1003)</f>
        <v>1975.1376320821309</v>
      </c>
      <c r="P4215" s="43">
        <f t="shared" si="262"/>
        <v>1.4196488815125572</v>
      </c>
      <c r="Q4215" s="43">
        <f t="shared" si="263"/>
        <v>2.3246874616790651</v>
      </c>
    </row>
    <row r="4216" spans="5:17" x14ac:dyDescent="0.2">
      <c r="E4216" s="16">
        <v>40985.520833333336</v>
      </c>
      <c r="F4216" s="22">
        <v>15.56</v>
      </c>
      <c r="G4216" s="22">
        <v>15.477621095141435</v>
      </c>
      <c r="H4216" s="25">
        <v>9.5758354755784064E-2</v>
      </c>
      <c r="I4216" s="3">
        <f t="shared" si="260"/>
        <v>2000</v>
      </c>
      <c r="J4216" s="3">
        <f t="shared" si="261"/>
        <v>2000</v>
      </c>
      <c r="K4216" s="3">
        <f>MIN(J4216-M4216+N4216,'Power Look Up'!$F$4)</f>
        <v>1999.9500294360048</v>
      </c>
      <c r="M4216" s="51">
        <f t="array" ref="M4216">_xlfn.SUM(_xlfn.NORM.DIST($S$3:$S$1003,$G4216,$P4216,FALSE)*WindSpeedStep*$T$3:$T$1003)</f>
        <v>2001.4380157997107</v>
      </c>
      <c r="N4216" s="51">
        <f t="array" ref="N4216">_xlfn.SUM(_xlfn.NORM.DIST($S$3:$S$1003,$G4216,$Q4216,FALSE)*WindSpeedStep*$T$3:$T$1003)</f>
        <v>2001.3880452357155</v>
      </c>
      <c r="P4216" s="43">
        <f t="shared" si="262"/>
        <v>1.5477621095141436</v>
      </c>
      <c r="Q4216" s="43">
        <f t="shared" si="263"/>
        <v>1.4821115316041606</v>
      </c>
    </row>
    <row r="4217" spans="5:17" x14ac:dyDescent="0.2">
      <c r="E4217" s="16">
        <v>40985.527777777781</v>
      </c>
      <c r="F4217" s="22">
        <v>15.14</v>
      </c>
      <c r="G4217" s="22">
        <v>15.025568318655964</v>
      </c>
      <c r="H4217" s="25">
        <v>9.8414795244385733E-2</v>
      </c>
      <c r="I4217" s="3">
        <f t="shared" si="260"/>
        <v>2000</v>
      </c>
      <c r="J4217" s="3">
        <f t="shared" si="261"/>
        <v>2000</v>
      </c>
      <c r="K4217" s="3">
        <f>MIN(J4217-M4217+N4217,'Power Look Up'!$F$4)</f>
        <v>2000</v>
      </c>
      <c r="M4217" s="51">
        <f t="array" ref="M4217">_xlfn.SUM(_xlfn.NORM.DIST($S$3:$S$1003,$G4217,$P4217,FALSE)*WindSpeedStep*$T$3:$T$1003)</f>
        <v>2002.0271704101187</v>
      </c>
      <c r="N4217" s="51">
        <f t="array" ref="N4217">_xlfn.SUM(_xlfn.NORM.DIST($S$3:$S$1003,$G4217,$Q4217,FALSE)*WindSpeedStep*$T$3:$T$1003)</f>
        <v>2002.0371571060575</v>
      </c>
      <c r="P4217" s="43">
        <f t="shared" si="262"/>
        <v>1.5025568318655964</v>
      </c>
      <c r="Q4217" s="43">
        <f t="shared" si="263"/>
        <v>1.4787382295110558</v>
      </c>
    </row>
    <row r="4218" spans="5:17" x14ac:dyDescent="0.2">
      <c r="E4218" s="16">
        <v>40985.534722222219</v>
      </c>
      <c r="F4218" s="22">
        <v>13.56</v>
      </c>
      <c r="G4218" s="22">
        <v>13.459302136781334</v>
      </c>
      <c r="H4218" s="25">
        <v>0.10103244837758113</v>
      </c>
      <c r="I4218" s="3">
        <f t="shared" si="260"/>
        <v>1999.5599999999997</v>
      </c>
      <c r="J4218" s="3">
        <f t="shared" si="261"/>
        <v>1999.4599999999998</v>
      </c>
      <c r="K4218" s="3">
        <f>MIN(J4218-M4218+N4218,'Power Look Up'!$F$4)</f>
        <v>1999.1300116967977</v>
      </c>
      <c r="M4218" s="51">
        <f t="array" ref="M4218">_xlfn.SUM(_xlfn.NORM.DIST($S$3:$S$1003,$G4218,$P4218,FALSE)*WindSpeedStep*$T$3:$T$1003)</f>
        <v>2003.0220031380461</v>
      </c>
      <c r="N4218" s="51">
        <f t="array" ref="N4218">_xlfn.SUM(_xlfn.NORM.DIST($S$3:$S$1003,$G4218,$Q4218,FALSE)*WindSpeedStep*$T$3:$T$1003)</f>
        <v>2002.692014834844</v>
      </c>
      <c r="P4218" s="43">
        <f t="shared" si="262"/>
        <v>1.3459302136781335</v>
      </c>
      <c r="Q4218" s="43">
        <f t="shared" si="263"/>
        <v>1.3598262483326276</v>
      </c>
    </row>
    <row r="4219" spans="5:17" x14ac:dyDescent="0.2">
      <c r="E4219" s="16">
        <v>40985.541666666664</v>
      </c>
      <c r="F4219" s="22">
        <v>15.13</v>
      </c>
      <c r="G4219" s="22">
        <v>15.159435703855399</v>
      </c>
      <c r="H4219" s="25">
        <v>7.9312623925974879E-2</v>
      </c>
      <c r="I4219" s="3">
        <f t="shared" si="260"/>
        <v>2000</v>
      </c>
      <c r="J4219" s="3">
        <f t="shared" si="261"/>
        <v>2000</v>
      </c>
      <c r="K4219" s="3">
        <f>MIN(J4219-M4219+N4219,'Power Look Up'!$F$4)</f>
        <v>1999.5862160373756</v>
      </c>
      <c r="M4219" s="51">
        <f t="array" ref="M4219">_xlfn.SUM(_xlfn.NORM.DIST($S$3:$S$1003,$G4219,$P4219,FALSE)*WindSpeedStep*$T$3:$T$1003)</f>
        <v>2001.8396280249983</v>
      </c>
      <c r="N4219" s="51">
        <f t="array" ref="N4219">_xlfn.SUM(_xlfn.NORM.DIST($S$3:$S$1003,$G4219,$Q4219,FALSE)*WindSpeedStep*$T$3:$T$1003)</f>
        <v>2001.4258440623739</v>
      </c>
      <c r="P4219" s="43">
        <f t="shared" si="262"/>
        <v>1.51594357038554</v>
      </c>
      <c r="Q4219" s="43">
        <f t="shared" si="263"/>
        <v>1.2023346229098795</v>
      </c>
    </row>
    <row r="4220" spans="5:17" x14ac:dyDescent="0.2">
      <c r="E4220" s="16">
        <v>40985.548611111109</v>
      </c>
      <c r="F4220" s="22">
        <v>14</v>
      </c>
      <c r="G4220" s="22">
        <v>13.910649044196095</v>
      </c>
      <c r="H4220" s="25">
        <v>0.12785714285714286</v>
      </c>
      <c r="I4220" s="3">
        <f t="shared" si="260"/>
        <v>1999.9999999999998</v>
      </c>
      <c r="J4220" s="3">
        <f t="shared" si="261"/>
        <v>1999.9099999999999</v>
      </c>
      <c r="K4220" s="3">
        <f>MIN(J4220-M4220+N4220,'Power Look Up'!$F$4)</f>
        <v>1990.8795532222198</v>
      </c>
      <c r="M4220" s="51">
        <f t="array" ref="M4220">_xlfn.SUM(_xlfn.NORM.DIST($S$3:$S$1003,$G4220,$P4220,FALSE)*WindSpeedStep*$T$3:$T$1003)</f>
        <v>2003.4526991834032</v>
      </c>
      <c r="N4220" s="51">
        <f t="array" ref="N4220">_xlfn.SUM(_xlfn.NORM.DIST($S$3:$S$1003,$G4220,$Q4220,FALSE)*WindSpeedStep*$T$3:$T$1003)</f>
        <v>1994.4222524056231</v>
      </c>
      <c r="P4220" s="43">
        <f t="shared" si="262"/>
        <v>1.3910649044196095</v>
      </c>
      <c r="Q4220" s="43">
        <f t="shared" si="263"/>
        <v>1.778575842079358</v>
      </c>
    </row>
    <row r="4221" spans="5:17" x14ac:dyDescent="0.2">
      <c r="E4221" s="16">
        <v>40985.555555555555</v>
      </c>
      <c r="F4221" s="22">
        <v>13.91</v>
      </c>
      <c r="G4221" s="22">
        <v>13.875305802277639</v>
      </c>
      <c r="H4221" s="25">
        <v>0.14306254493170381</v>
      </c>
      <c r="I4221" s="3">
        <f t="shared" si="260"/>
        <v>1999.9099999999999</v>
      </c>
      <c r="J4221" s="3">
        <f t="shared" si="261"/>
        <v>1999.8799999999997</v>
      </c>
      <c r="K4221" s="3">
        <f>MIN(J4221-M4221+N4221,'Power Look Up'!$F$4)</f>
        <v>1981.4318639010103</v>
      </c>
      <c r="M4221" s="51">
        <f t="array" ref="M4221">_xlfn.SUM(_xlfn.NORM.DIST($S$3:$S$1003,$G4221,$P4221,FALSE)*WindSpeedStep*$T$3:$T$1003)</f>
        <v>2003.461833128679</v>
      </c>
      <c r="N4221" s="51">
        <f t="array" ref="N4221">_xlfn.SUM(_xlfn.NORM.DIST($S$3:$S$1003,$G4221,$Q4221,FALSE)*WindSpeedStep*$T$3:$T$1003)</f>
        <v>1985.0136970296896</v>
      </c>
      <c r="P4221" s="43">
        <f t="shared" si="262"/>
        <v>1.387530580227764</v>
      </c>
      <c r="Q4221" s="43">
        <f t="shared" si="263"/>
        <v>1.9850365597794752</v>
      </c>
    </row>
    <row r="4222" spans="5:17" x14ac:dyDescent="0.2">
      <c r="E4222" s="16">
        <v>40985.5625</v>
      </c>
      <c r="F4222" s="22">
        <v>13.13</v>
      </c>
      <c r="G4222" s="22">
        <v>13.103497806200497</v>
      </c>
      <c r="H4222" s="25">
        <v>0.14775323686214775</v>
      </c>
      <c r="I4222" s="3">
        <f t="shared" si="260"/>
        <v>1999.1299999999997</v>
      </c>
      <c r="J4222" s="3">
        <f t="shared" si="261"/>
        <v>1999.0999999999997</v>
      </c>
      <c r="K4222" s="3">
        <f>MIN(J4222-M4222+N4222,'Power Look Up'!$F$4)</f>
        <v>1960.6546303615839</v>
      </c>
      <c r="M4222" s="51">
        <f t="array" ref="M4222">_xlfn.SUM(_xlfn.NORM.DIST($S$3:$S$1003,$G4222,$P4222,FALSE)*WindSpeedStep*$T$3:$T$1003)</f>
        <v>2001.2724500555162</v>
      </c>
      <c r="N4222" s="51">
        <f t="array" ref="N4222">_xlfn.SUM(_xlfn.NORM.DIST($S$3:$S$1003,$G4222,$Q4222,FALSE)*WindSpeedStep*$T$3:$T$1003)</f>
        <v>1962.8270804171004</v>
      </c>
      <c r="P4222" s="43">
        <f t="shared" si="262"/>
        <v>1.3103497806200499</v>
      </c>
      <c r="Q4222" s="43">
        <f t="shared" si="263"/>
        <v>1.9360842150821755</v>
      </c>
    </row>
    <row r="4223" spans="5:17" x14ac:dyDescent="0.2">
      <c r="E4223" s="16">
        <v>40985.569444444445</v>
      </c>
      <c r="F4223" s="22">
        <v>14.83</v>
      </c>
      <c r="G4223" s="22">
        <v>14.826760631129714</v>
      </c>
      <c r="H4223" s="25">
        <v>9.7100472016183409E-2</v>
      </c>
      <c r="I4223" s="3">
        <f t="shared" si="260"/>
        <v>2000</v>
      </c>
      <c r="J4223" s="3">
        <f t="shared" si="261"/>
        <v>2000</v>
      </c>
      <c r="K4223" s="3">
        <f>MIN(J4223-M4223+N4223,'Power Look Up'!$F$4)</f>
        <v>2000</v>
      </c>
      <c r="M4223" s="51">
        <f t="array" ref="M4223">_xlfn.SUM(_xlfn.NORM.DIST($S$3:$S$1003,$G4223,$P4223,FALSE)*WindSpeedStep*$T$3:$T$1003)</f>
        <v>2002.3211357392317</v>
      </c>
      <c r="N4223" s="51">
        <f t="array" ref="N4223">_xlfn.SUM(_xlfn.NORM.DIST($S$3:$S$1003,$G4223,$Q4223,FALSE)*WindSpeedStep*$T$3:$T$1003)</f>
        <v>2002.3657159578611</v>
      </c>
      <c r="P4223" s="43">
        <f t="shared" si="262"/>
        <v>1.4826760631129714</v>
      </c>
      <c r="Q4223" s="43">
        <f t="shared" si="263"/>
        <v>1.4396854557536607</v>
      </c>
    </row>
    <row r="4224" spans="5:17" x14ac:dyDescent="0.2">
      <c r="E4224" s="16">
        <v>40985.576388888891</v>
      </c>
      <c r="F4224" s="22">
        <v>14.33</v>
      </c>
      <c r="G4224" s="22">
        <v>14.340098872130106</v>
      </c>
      <c r="H4224" s="25">
        <v>0.14445219818562455</v>
      </c>
      <c r="I4224" s="3">
        <f t="shared" si="260"/>
        <v>2000</v>
      </c>
      <c r="J4224" s="3">
        <f t="shared" si="261"/>
        <v>2000</v>
      </c>
      <c r="K4224" s="3">
        <f>MIN(J4224-M4224+N4224,'Power Look Up'!$F$4)</f>
        <v>1986.9062346851404</v>
      </c>
      <c r="M4224" s="51">
        <f t="array" ref="M4224">_xlfn.SUM(_xlfn.NORM.DIST($S$3:$S$1003,$G4224,$P4224,FALSE)*WindSpeedStep*$T$3:$T$1003)</f>
        <v>2003.046353942495</v>
      </c>
      <c r="N4224" s="51">
        <f t="array" ref="N4224">_xlfn.SUM(_xlfn.NORM.DIST($S$3:$S$1003,$G4224,$Q4224,FALSE)*WindSpeedStep*$T$3:$T$1003)</f>
        <v>1989.9525886276354</v>
      </c>
      <c r="P4224" s="43">
        <f t="shared" si="262"/>
        <v>1.4340098872130107</v>
      </c>
      <c r="Q4224" s="43">
        <f t="shared" si="263"/>
        <v>2.071458804278389</v>
      </c>
    </row>
    <row r="4225" spans="5:17" x14ac:dyDescent="0.2">
      <c r="E4225" s="16">
        <v>40985.583333333336</v>
      </c>
      <c r="F4225" s="22">
        <v>13.47</v>
      </c>
      <c r="G4225" s="22">
        <v>13.460380534517489</v>
      </c>
      <c r="H4225" s="25">
        <v>0.1544172234595397</v>
      </c>
      <c r="I4225" s="3">
        <f t="shared" si="260"/>
        <v>1999.4699999999998</v>
      </c>
      <c r="J4225" s="3">
        <f t="shared" si="261"/>
        <v>1999.4599999999998</v>
      </c>
      <c r="K4225" s="3">
        <f>MIN(J4225-M4225+N4225,'Power Look Up'!$F$4)</f>
        <v>1963.2790014030427</v>
      </c>
      <c r="M4225" s="51">
        <f t="array" ref="M4225">_xlfn.SUM(_xlfn.NORM.DIST($S$3:$S$1003,$G4225,$P4225,FALSE)*WindSpeedStep*$T$3:$T$1003)</f>
        <v>2003.024901519572</v>
      </c>
      <c r="N4225" s="51">
        <f t="array" ref="N4225">_xlfn.SUM(_xlfn.NORM.DIST($S$3:$S$1003,$G4225,$Q4225,FALSE)*WindSpeedStep*$T$3:$T$1003)</f>
        <v>1966.8439029226149</v>
      </c>
      <c r="P4225" s="43">
        <f t="shared" si="262"/>
        <v>1.3460380534517489</v>
      </c>
      <c r="Q4225" s="43">
        <f t="shared" si="263"/>
        <v>2.0785145888490257</v>
      </c>
    </row>
    <row r="4226" spans="5:17" x14ac:dyDescent="0.2">
      <c r="E4226" s="16">
        <v>40985.590277777781</v>
      </c>
      <c r="F4226" s="22">
        <v>14.76</v>
      </c>
      <c r="G4226" s="22">
        <v>14.697880432436229</v>
      </c>
      <c r="H4226" s="25">
        <v>0.16463414634146342</v>
      </c>
      <c r="I4226" s="3">
        <f t="shared" si="260"/>
        <v>2000</v>
      </c>
      <c r="J4226" s="3">
        <f t="shared" si="261"/>
        <v>2000</v>
      </c>
      <c r="K4226" s="3">
        <f>MIN(J4226-M4226+N4226,'Power Look Up'!$F$4)</f>
        <v>1979.6449528290864</v>
      </c>
      <c r="M4226" s="51">
        <f t="array" ref="M4226">_xlfn.SUM(_xlfn.NORM.DIST($S$3:$S$1003,$G4226,$P4226,FALSE)*WindSpeedStep*$T$3:$T$1003)</f>
        <v>2002.5176089755337</v>
      </c>
      <c r="N4226" s="51">
        <f t="array" ref="N4226">_xlfn.SUM(_xlfn.NORM.DIST($S$3:$S$1003,$G4226,$Q4226,FALSE)*WindSpeedStep*$T$3:$T$1003)</f>
        <v>1982.1625618046201</v>
      </c>
      <c r="P4226" s="43">
        <f t="shared" si="262"/>
        <v>1.469788043243623</v>
      </c>
      <c r="Q4226" s="43">
        <f t="shared" si="263"/>
        <v>2.4197729980230376</v>
      </c>
    </row>
    <row r="4227" spans="5:17" x14ac:dyDescent="0.2">
      <c r="E4227" s="16">
        <v>40985.597222222219</v>
      </c>
      <c r="F4227" s="22">
        <v>14.47</v>
      </c>
      <c r="G4227" s="22">
        <v>14.446064304457851</v>
      </c>
      <c r="H4227" s="25">
        <v>0.10573600552868002</v>
      </c>
      <c r="I4227" s="3">
        <f t="shared" ref="I4227:I4290" si="264">INDEX(PowerArray,MIN(MaximumPowerIndex,ROUND(F4227*100,0)))</f>
        <v>2000</v>
      </c>
      <c r="J4227" s="3">
        <f t="shared" ref="J4227:J4290" si="265">INDEX(PowerArray,MIN(MaximumPowerIndex,ROUND(G4227*100,0)))</f>
        <v>2000</v>
      </c>
      <c r="K4227" s="3">
        <f>MIN(J4227-M4227+N4227,'Power Look Up'!$F$4)</f>
        <v>1999.5271950239194</v>
      </c>
      <c r="M4227" s="51">
        <f t="array" ref="M4227">_xlfn.SUM(_xlfn.NORM.DIST($S$3:$S$1003,$G4227,$P4227,FALSE)*WindSpeedStep*$T$3:$T$1003)</f>
        <v>2002.8970734166867</v>
      </c>
      <c r="N4227" s="51">
        <f t="array" ref="N4227">_xlfn.SUM(_xlfn.NORM.DIST($S$3:$S$1003,$G4227,$Q4227,FALSE)*WindSpeedStep*$T$3:$T$1003)</f>
        <v>2002.4242684406061</v>
      </c>
      <c r="P4227" s="43">
        <f t="shared" ref="P4227:P4290" si="266">ReferenceTurbulence*G4227</f>
        <v>1.4446064304457851</v>
      </c>
      <c r="Q4227" s="43">
        <f t="shared" si="263"/>
        <v>1.5274691351638225</v>
      </c>
    </row>
    <row r="4228" spans="5:17" x14ac:dyDescent="0.2">
      <c r="E4228" s="16">
        <v>40985.604166666664</v>
      </c>
      <c r="F4228" s="22">
        <v>14.8</v>
      </c>
      <c r="G4228" s="22">
        <v>14.829601049444742</v>
      </c>
      <c r="H4228" s="25">
        <v>9.6621621621621606E-2</v>
      </c>
      <c r="I4228" s="3">
        <f t="shared" si="264"/>
        <v>2000</v>
      </c>
      <c r="J4228" s="3">
        <f t="shared" si="265"/>
        <v>2000</v>
      </c>
      <c r="K4228" s="3">
        <f>MIN(J4228-M4228+N4228,'Power Look Up'!$F$4)</f>
        <v>2000</v>
      </c>
      <c r="M4228" s="51">
        <f t="array" ref="M4228">_xlfn.SUM(_xlfn.NORM.DIST($S$3:$S$1003,$G4228,$P4228,FALSE)*WindSpeedStep*$T$3:$T$1003)</f>
        <v>2002.3168395776629</v>
      </c>
      <c r="N4228" s="51">
        <f t="array" ref="N4228">_xlfn.SUM(_xlfn.NORM.DIST($S$3:$S$1003,$G4228,$Q4228,FALSE)*WindSpeedStep*$T$3:$T$1003)</f>
        <v>2002.3645022410044</v>
      </c>
      <c r="P4228" s="43">
        <f t="shared" si="266"/>
        <v>1.4829601049444743</v>
      </c>
      <c r="Q4228" s="43">
        <f t="shared" ref="Q4228:Q4291" si="267">G4228*H4228</f>
        <v>1.4328601013990525</v>
      </c>
    </row>
    <row r="4229" spans="5:17" x14ac:dyDescent="0.2">
      <c r="E4229" s="16">
        <v>40985.611111111109</v>
      </c>
      <c r="F4229" s="22">
        <v>14.99</v>
      </c>
      <c r="G4229" s="22">
        <v>15.021533625049919</v>
      </c>
      <c r="H4229" s="25">
        <v>0.13208805870580387</v>
      </c>
      <c r="I4229" s="3">
        <f t="shared" si="264"/>
        <v>2000</v>
      </c>
      <c r="J4229" s="3">
        <f t="shared" si="265"/>
        <v>2000</v>
      </c>
      <c r="K4229" s="3">
        <f>MIN(J4229-M4229+N4229,'Power Look Up'!$F$4)</f>
        <v>1996.546510608775</v>
      </c>
      <c r="M4229" s="51">
        <f t="array" ref="M4229">_xlfn.SUM(_xlfn.NORM.DIST($S$3:$S$1003,$G4229,$P4229,FALSE)*WindSpeedStep*$T$3:$T$1003)</f>
        <v>2002.0329700386833</v>
      </c>
      <c r="N4229" s="51">
        <f t="array" ref="N4229">_xlfn.SUM(_xlfn.NORM.DIST($S$3:$S$1003,$G4229,$Q4229,FALSE)*WindSpeedStep*$T$3:$T$1003)</f>
        <v>1998.5794806474582</v>
      </c>
      <c r="P4229" s="43">
        <f t="shared" si="266"/>
        <v>1.5021533625049921</v>
      </c>
      <c r="Q4229" s="43">
        <f t="shared" si="267"/>
        <v>1.9841652153168006</v>
      </c>
    </row>
    <row r="4230" spans="5:17" x14ac:dyDescent="0.2">
      <c r="E4230" s="16">
        <v>40985.618055555555</v>
      </c>
      <c r="F4230" s="22">
        <v>15.5</v>
      </c>
      <c r="G4230" s="22">
        <v>15.514794131770818</v>
      </c>
      <c r="H4230" s="25">
        <v>0.14451612903225808</v>
      </c>
      <c r="I4230" s="3">
        <f t="shared" si="264"/>
        <v>2000</v>
      </c>
      <c r="J4230" s="3">
        <f t="shared" si="265"/>
        <v>2000</v>
      </c>
      <c r="K4230" s="3">
        <f>MIN(J4230-M4230+N4230,'Power Look Up'!$F$4)</f>
        <v>1995.5578191050815</v>
      </c>
      <c r="M4230" s="51">
        <f t="array" ref="M4230">_xlfn.SUM(_xlfn.NORM.DIST($S$3:$S$1003,$G4230,$P4230,FALSE)*WindSpeedStep*$T$3:$T$1003)</f>
        <v>2001.3955018597178</v>
      </c>
      <c r="N4230" s="51">
        <f t="array" ref="N4230">_xlfn.SUM(_xlfn.NORM.DIST($S$3:$S$1003,$G4230,$Q4230,FALSE)*WindSpeedStep*$T$3:$T$1003)</f>
        <v>1996.9533209647993</v>
      </c>
      <c r="P4230" s="43">
        <f t="shared" si="266"/>
        <v>1.5514794131770819</v>
      </c>
      <c r="Q4230" s="43">
        <f t="shared" si="267"/>
        <v>2.242137990655912</v>
      </c>
    </row>
    <row r="4231" spans="5:17" x14ac:dyDescent="0.2">
      <c r="E4231" s="16">
        <v>40985.625</v>
      </c>
      <c r="F4231" s="22">
        <v>14.04</v>
      </c>
      <c r="G4231" s="22">
        <v>14.063711047524096</v>
      </c>
      <c r="H4231" s="25">
        <v>0.12037037037037038</v>
      </c>
      <c r="I4231" s="3">
        <f t="shared" si="264"/>
        <v>2000</v>
      </c>
      <c r="J4231" s="3">
        <f t="shared" si="265"/>
        <v>2000</v>
      </c>
      <c r="K4231" s="3">
        <f>MIN(J4231-M4231+N4231,'Power Look Up'!$F$4)</f>
        <v>1995.2342305312404</v>
      </c>
      <c r="M4231" s="51">
        <f t="array" ref="M4231">_xlfn.SUM(_xlfn.NORM.DIST($S$3:$S$1003,$G4231,$P4231,FALSE)*WindSpeedStep*$T$3:$T$1003)</f>
        <v>2003.3604282004569</v>
      </c>
      <c r="N4231" s="51">
        <f t="array" ref="N4231">_xlfn.SUM(_xlfn.NORM.DIST($S$3:$S$1003,$G4231,$Q4231,FALSE)*WindSpeedStep*$T$3:$T$1003)</f>
        <v>1998.5946587316973</v>
      </c>
      <c r="P4231" s="43">
        <f t="shared" si="266"/>
        <v>1.4063711047524097</v>
      </c>
      <c r="Q4231" s="43">
        <f t="shared" si="267"/>
        <v>1.6928541075723451</v>
      </c>
    </row>
    <row r="4232" spans="5:17" x14ac:dyDescent="0.2">
      <c r="E4232" s="16">
        <v>40985.631944444445</v>
      </c>
      <c r="F4232" s="22">
        <v>14.27</v>
      </c>
      <c r="G4232" s="22">
        <v>14.248824161490367</v>
      </c>
      <c r="H4232" s="25">
        <v>0.10651716888577435</v>
      </c>
      <c r="I4232" s="3">
        <f t="shared" si="264"/>
        <v>2000</v>
      </c>
      <c r="J4232" s="3">
        <f t="shared" si="265"/>
        <v>2000</v>
      </c>
      <c r="K4232" s="3">
        <f>MIN(J4232-M4232+N4232,'Power Look Up'!$F$4)</f>
        <v>1999.2223976347445</v>
      </c>
      <c r="M4232" s="51">
        <f t="array" ref="M4232">_xlfn.SUM(_xlfn.NORM.DIST($S$3:$S$1003,$G4232,$P4232,FALSE)*WindSpeedStep*$T$3:$T$1003)</f>
        <v>2003.1649283238407</v>
      </c>
      <c r="N4232" s="51">
        <f t="array" ref="N4232">_xlfn.SUM(_xlfn.NORM.DIST($S$3:$S$1003,$G4232,$Q4232,FALSE)*WindSpeedStep*$T$3:$T$1003)</f>
        <v>2002.3873259585853</v>
      </c>
      <c r="P4232" s="43">
        <f t="shared" si="266"/>
        <v>1.4248824161490368</v>
      </c>
      <c r="Q4232" s="43">
        <f t="shared" si="267"/>
        <v>1.5177444096331716</v>
      </c>
    </row>
    <row r="4233" spans="5:17" x14ac:dyDescent="0.2">
      <c r="E4233" s="16">
        <v>40985.638888888891</v>
      </c>
      <c r="F4233" s="22">
        <v>13.68</v>
      </c>
      <c r="G4233" s="22">
        <v>13.770737427198585</v>
      </c>
      <c r="H4233" s="25">
        <v>0.10526315789473684</v>
      </c>
      <c r="I4233" s="3">
        <f t="shared" si="264"/>
        <v>1999.6799999999998</v>
      </c>
      <c r="J4233" s="3">
        <f t="shared" si="265"/>
        <v>1999.7699999999998</v>
      </c>
      <c r="K4233" s="3">
        <f>MIN(J4233-M4233+N4233,'Power Look Up'!$F$4)</f>
        <v>1998.5442414671859</v>
      </c>
      <c r="M4233" s="51">
        <f t="array" ref="M4233">_xlfn.SUM(_xlfn.NORM.DIST($S$3:$S$1003,$G4233,$P4233,FALSE)*WindSpeedStep*$T$3:$T$1003)</f>
        <v>2003.4553373704264</v>
      </c>
      <c r="N4233" s="51">
        <f t="array" ref="N4233">_xlfn.SUM(_xlfn.NORM.DIST($S$3:$S$1003,$G4233,$Q4233,FALSE)*WindSpeedStep*$T$3:$T$1003)</f>
        <v>2002.2295788376125</v>
      </c>
      <c r="P4233" s="43">
        <f t="shared" si="266"/>
        <v>1.3770737427198585</v>
      </c>
      <c r="Q4233" s="43">
        <f t="shared" si="267"/>
        <v>1.4495513081261666</v>
      </c>
    </row>
    <row r="4234" spans="5:17" x14ac:dyDescent="0.2">
      <c r="E4234" s="16">
        <v>40985.645833333336</v>
      </c>
      <c r="F4234" s="22">
        <v>11.83</v>
      </c>
      <c r="G4234" s="22">
        <v>11.787402759514309</v>
      </c>
      <c r="H4234" s="25">
        <v>0.11834319526627218</v>
      </c>
      <c r="I4234" s="3">
        <f t="shared" si="264"/>
        <v>1973.7199999999825</v>
      </c>
      <c r="J4234" s="3">
        <f t="shared" si="265"/>
        <v>1970.3599999999826</v>
      </c>
      <c r="K4234" s="3">
        <f>MIN(J4234-M4234+N4234,'Power Look Up'!$F$4)</f>
        <v>1942.1751038696798</v>
      </c>
      <c r="M4234" s="51">
        <f t="array" ref="M4234">_xlfn.SUM(_xlfn.NORM.DIST($S$3:$S$1003,$G4234,$P4234,FALSE)*WindSpeedStep*$T$3:$T$1003)</f>
        <v>1959.6632351191797</v>
      </c>
      <c r="N4234" s="51">
        <f t="array" ref="N4234">_xlfn.SUM(_xlfn.NORM.DIST($S$3:$S$1003,$G4234,$Q4234,FALSE)*WindSpeedStep*$T$3:$T$1003)</f>
        <v>1931.4783389888769</v>
      </c>
      <c r="P4234" s="43">
        <f t="shared" si="266"/>
        <v>1.1787402759514309</v>
      </c>
      <c r="Q4234" s="43">
        <f t="shared" si="267"/>
        <v>1.3949589064513974</v>
      </c>
    </row>
    <row r="4235" spans="5:17" x14ac:dyDescent="0.2">
      <c r="E4235" s="16">
        <v>40985.652777777781</v>
      </c>
      <c r="F4235" s="22">
        <v>11.71</v>
      </c>
      <c r="G4235" s="22">
        <v>11.616055749253315</v>
      </c>
      <c r="H4235" s="25">
        <v>0.11187019641332194</v>
      </c>
      <c r="I4235" s="3">
        <f t="shared" si="264"/>
        <v>1963.6399999999828</v>
      </c>
      <c r="J4235" s="3">
        <f t="shared" si="265"/>
        <v>1956.0799999999829</v>
      </c>
      <c r="K4235" s="3">
        <f>MIN(J4235-M4235+N4235,'Power Look Up'!$F$4)</f>
        <v>1936.7387726534437</v>
      </c>
      <c r="M4235" s="51">
        <f t="array" ref="M4235">_xlfn.SUM(_xlfn.NORM.DIST($S$3:$S$1003,$G4235,$P4235,FALSE)*WindSpeedStep*$T$3:$T$1003)</f>
        <v>1946.0171202803811</v>
      </c>
      <c r="N4235" s="51">
        <f t="array" ref="N4235">_xlfn.SUM(_xlfn.NORM.DIST($S$3:$S$1003,$G4235,$Q4235,FALSE)*WindSpeedStep*$T$3:$T$1003)</f>
        <v>1926.6758929338419</v>
      </c>
      <c r="P4235" s="43">
        <f t="shared" si="266"/>
        <v>1.1616055749253316</v>
      </c>
      <c r="Q4235" s="43">
        <f t="shared" si="267"/>
        <v>1.2994904382170658</v>
      </c>
    </row>
    <row r="4236" spans="5:17" x14ac:dyDescent="0.2">
      <c r="E4236" s="16">
        <v>40985.659722222219</v>
      </c>
      <c r="F4236" s="22">
        <v>10.7</v>
      </c>
      <c r="G4236" s="22">
        <v>10.685828608331999</v>
      </c>
      <c r="H4236" s="25">
        <v>8.7850467289719625E-2</v>
      </c>
      <c r="I4236" s="3">
        <f t="shared" si="264"/>
        <v>1823.899999999951</v>
      </c>
      <c r="J4236" s="3">
        <f t="shared" si="265"/>
        <v>1821.2299999999509</v>
      </c>
      <c r="K4236" s="3">
        <f>MIN(J4236-M4236+N4236,'Power Look Up'!$F$4)</f>
        <v>1842.4863880883238</v>
      </c>
      <c r="M4236" s="51">
        <f t="array" ref="M4236">_xlfn.SUM(_xlfn.NORM.DIST($S$3:$S$1003,$G4236,$P4236,FALSE)*WindSpeedStep*$T$3:$T$1003)</f>
        <v>1808.8646694123674</v>
      </c>
      <c r="N4236" s="51">
        <f t="array" ref="N4236">_xlfn.SUM(_xlfn.NORM.DIST($S$3:$S$1003,$G4236,$Q4236,FALSE)*WindSpeedStep*$T$3:$T$1003)</f>
        <v>1830.1210575007403</v>
      </c>
      <c r="P4236" s="43">
        <f t="shared" si="266"/>
        <v>1.0685828608332</v>
      </c>
      <c r="Q4236" s="43">
        <f t="shared" si="267"/>
        <v>0.9387550366198204</v>
      </c>
    </row>
    <row r="4237" spans="5:17" x14ac:dyDescent="0.2">
      <c r="E4237" s="16">
        <v>40985.666666666664</v>
      </c>
      <c r="F4237" s="22">
        <v>8.73</v>
      </c>
      <c r="G4237" s="22">
        <v>8.6824479950157958</v>
      </c>
      <c r="H4237" s="25">
        <v>0.14432989690721648</v>
      </c>
      <c r="I4237" s="3">
        <f t="shared" si="264"/>
        <v>1156.909999999948</v>
      </c>
      <c r="J4237" s="3">
        <f t="shared" si="265"/>
        <v>1138.5599999999483</v>
      </c>
      <c r="K4237" s="3">
        <f>MIN(J4237-M4237+N4237,'Power Look Up'!$F$4)</f>
        <v>1152.1586928511906</v>
      </c>
      <c r="M4237" s="51">
        <f t="array" ref="M4237">_xlfn.SUM(_xlfn.NORM.DIST($S$3:$S$1003,$G4237,$P4237,FALSE)*WindSpeedStep*$T$3:$T$1003)</f>
        <v>1138.1809053652066</v>
      </c>
      <c r="N4237" s="51">
        <f t="array" ref="N4237">_xlfn.SUM(_xlfn.NORM.DIST($S$3:$S$1003,$G4237,$Q4237,FALSE)*WindSpeedStep*$T$3:$T$1003)</f>
        <v>1151.7795982164489</v>
      </c>
      <c r="P4237" s="43">
        <f t="shared" si="266"/>
        <v>0.86824479950157962</v>
      </c>
      <c r="Q4237" s="43">
        <f t="shared" si="267"/>
        <v>1.2531368240228982</v>
      </c>
    </row>
    <row r="4238" spans="5:17" x14ac:dyDescent="0.2">
      <c r="E4238" s="16">
        <v>40985.673611111109</v>
      </c>
      <c r="F4238" s="22">
        <v>9.18</v>
      </c>
      <c r="G4238" s="22">
        <v>9.1638296031738875</v>
      </c>
      <c r="H4238" s="25">
        <v>0.11546840958605666</v>
      </c>
      <c r="I4238" s="3">
        <f t="shared" si="264"/>
        <v>1324.5799999999424</v>
      </c>
      <c r="J4238" s="3">
        <f t="shared" si="265"/>
        <v>1316.9599999999425</v>
      </c>
      <c r="K4238" s="3">
        <f>MIN(J4238-M4238+N4238,'Power Look Up'!$F$4)</f>
        <v>1316.6480722069898</v>
      </c>
      <c r="M4238" s="51">
        <f t="array" ref="M4238">_xlfn.SUM(_xlfn.NORM.DIST($S$3:$S$1003,$G4238,$P4238,FALSE)*WindSpeedStep*$T$3:$T$1003)</f>
        <v>1322.9470489478126</v>
      </c>
      <c r="N4238" s="51">
        <f t="array" ref="N4238">_xlfn.SUM(_xlfn.NORM.DIST($S$3:$S$1003,$G4238,$Q4238,FALSE)*WindSpeedStep*$T$3:$T$1003)</f>
        <v>1322.6351211548599</v>
      </c>
      <c r="P4238" s="43">
        <f t="shared" si="266"/>
        <v>0.91638296031738875</v>
      </c>
      <c r="Q4238" s="43">
        <f t="shared" si="267"/>
        <v>1.0581328299961135</v>
      </c>
    </row>
    <row r="4239" spans="5:17" x14ac:dyDescent="0.2">
      <c r="E4239" s="16">
        <v>40985.680555555555</v>
      </c>
      <c r="F4239" s="22">
        <v>9.58</v>
      </c>
      <c r="G4239" s="22">
        <v>9.6149704818688022</v>
      </c>
      <c r="H4239" s="25">
        <v>9.0814196242171186E-2</v>
      </c>
      <c r="I4239" s="3">
        <f t="shared" si="264"/>
        <v>1476.9799999999391</v>
      </c>
      <c r="J4239" s="3">
        <f t="shared" si="265"/>
        <v>1488.4099999999389</v>
      </c>
      <c r="K4239" s="3">
        <f>MIN(J4239-M4239+N4239,'Power Look Up'!$F$4)</f>
        <v>1492.9314971745528</v>
      </c>
      <c r="M4239" s="51">
        <f t="array" ref="M4239">_xlfn.SUM(_xlfn.NORM.DIST($S$3:$S$1003,$G4239,$P4239,FALSE)*WindSpeedStep*$T$3:$T$1003)</f>
        <v>1492.3956114801151</v>
      </c>
      <c r="N4239" s="51">
        <f t="array" ref="N4239">_xlfn.SUM(_xlfn.NORM.DIST($S$3:$S$1003,$G4239,$Q4239,FALSE)*WindSpeedStep*$T$3:$T$1003)</f>
        <v>1496.917108654729</v>
      </c>
      <c r="P4239" s="43">
        <f t="shared" si="266"/>
        <v>0.96149704818688031</v>
      </c>
      <c r="Q4239" s="43">
        <f t="shared" si="267"/>
        <v>0.87317581620311668</v>
      </c>
    </row>
    <row r="4240" spans="5:17" x14ac:dyDescent="0.2">
      <c r="E4240" s="16">
        <v>40985.6875</v>
      </c>
      <c r="F4240" s="22">
        <v>8.6199999999999992</v>
      </c>
      <c r="G4240" s="22">
        <v>8.6074805890771664</v>
      </c>
      <c r="H4240" s="25">
        <v>0.1774941995359629</v>
      </c>
      <c r="I4240" s="3">
        <f t="shared" si="264"/>
        <v>1116.5399999999488</v>
      </c>
      <c r="J4240" s="3">
        <f t="shared" si="265"/>
        <v>1112.869999999949</v>
      </c>
      <c r="K4240" s="3">
        <f>MIN(J4240-M4240+N4240,'Power Look Up'!$F$4)</f>
        <v>1134.9542903283952</v>
      </c>
      <c r="M4240" s="51">
        <f t="array" ref="M4240">_xlfn.SUM(_xlfn.NORM.DIST($S$3:$S$1003,$G4240,$P4240,FALSE)*WindSpeedStep*$T$3:$T$1003)</f>
        <v>1109.9344764175717</v>
      </c>
      <c r="N4240" s="51">
        <f t="array" ref="N4240">_xlfn.SUM(_xlfn.NORM.DIST($S$3:$S$1003,$G4240,$Q4240,FALSE)*WindSpeedStep*$T$3:$T$1003)</f>
        <v>1132.0187667460179</v>
      </c>
      <c r="P4240" s="43">
        <f t="shared" si="266"/>
        <v>0.86074805890771666</v>
      </c>
      <c r="Q4240" s="43">
        <f t="shared" si="267"/>
        <v>1.52777787717959</v>
      </c>
    </row>
    <row r="4241" spans="5:17" x14ac:dyDescent="0.2">
      <c r="E4241" s="16">
        <v>40985.694444444445</v>
      </c>
      <c r="F4241" s="22">
        <v>8.4499999999999993</v>
      </c>
      <c r="G4241" s="22">
        <v>8.3220962674311796</v>
      </c>
      <c r="H4241" s="25">
        <v>0.11479289940828404</v>
      </c>
      <c r="I4241" s="3">
        <f t="shared" si="264"/>
        <v>1054.1499999999501</v>
      </c>
      <c r="J4241" s="3">
        <f t="shared" si="265"/>
        <v>1006.4399999999512</v>
      </c>
      <c r="K4241" s="3">
        <f>MIN(J4241-M4241+N4241,'Power Look Up'!$F$4)</f>
        <v>1013.5597281265188</v>
      </c>
      <c r="M4241" s="51">
        <f t="array" ref="M4241">_xlfn.SUM(_xlfn.NORM.DIST($S$3:$S$1003,$G4241,$P4241,FALSE)*WindSpeedStep*$T$3:$T$1003)</f>
        <v>1005.0665149995349</v>
      </c>
      <c r="N4241" s="51">
        <f t="array" ref="N4241">_xlfn.SUM(_xlfn.NORM.DIST($S$3:$S$1003,$G4241,$Q4241,FALSE)*WindSpeedStep*$T$3:$T$1003)</f>
        <v>1012.1862431261026</v>
      </c>
      <c r="P4241" s="43">
        <f t="shared" si="266"/>
        <v>0.83220962674311805</v>
      </c>
      <c r="Q4241" s="43">
        <f t="shared" si="267"/>
        <v>0.95531755969328347</v>
      </c>
    </row>
    <row r="4242" spans="5:17" x14ac:dyDescent="0.2">
      <c r="E4242" s="16">
        <v>40985.701388888891</v>
      </c>
      <c r="F4242" s="22">
        <v>10.72</v>
      </c>
      <c r="G4242" s="22">
        <v>10.685366303929335</v>
      </c>
      <c r="H4242" s="25">
        <v>0.10634328358208954</v>
      </c>
      <c r="I4242" s="3">
        <f t="shared" si="264"/>
        <v>1829.2399999999509</v>
      </c>
      <c r="J4242" s="3">
        <f t="shared" si="265"/>
        <v>1821.2299999999509</v>
      </c>
      <c r="K4242" s="3">
        <f>MIN(J4242-M4242+N4242,'Power Look Up'!$F$4)</f>
        <v>1810.1857443722979</v>
      </c>
      <c r="M4242" s="51">
        <f t="array" ref="M4242">_xlfn.SUM(_xlfn.NORM.DIST($S$3:$S$1003,$G4242,$P4242,FALSE)*WindSpeedStep*$T$3:$T$1003)</f>
        <v>1808.7649655620569</v>
      </c>
      <c r="N4242" s="51">
        <f t="array" ref="N4242">_xlfn.SUM(_xlfn.NORM.DIST($S$3:$S$1003,$G4242,$Q4242,FALSE)*WindSpeedStep*$T$3:$T$1003)</f>
        <v>1797.7207099344039</v>
      </c>
      <c r="P4242" s="43">
        <f t="shared" si="266"/>
        <v>1.0685366303929336</v>
      </c>
      <c r="Q4242" s="43">
        <f t="shared" si="267"/>
        <v>1.1363169390372612</v>
      </c>
    </row>
    <row r="4243" spans="5:17" x14ac:dyDescent="0.2">
      <c r="E4243" s="16">
        <v>40985.708333333336</v>
      </c>
      <c r="F4243" s="22">
        <v>9.56</v>
      </c>
      <c r="G4243" s="22">
        <v>9.4924715258002372</v>
      </c>
      <c r="H4243" s="25">
        <v>0.11924686192468617</v>
      </c>
      <c r="I4243" s="3">
        <f t="shared" si="264"/>
        <v>1469.3599999999392</v>
      </c>
      <c r="J4243" s="3">
        <f t="shared" si="265"/>
        <v>1442.6899999999398</v>
      </c>
      <c r="K4243" s="3">
        <f>MIN(J4243-M4243+N4243,'Power Look Up'!$F$4)</f>
        <v>1434.5061530738819</v>
      </c>
      <c r="M4243" s="51">
        <f t="array" ref="M4243">_xlfn.SUM(_xlfn.NORM.DIST($S$3:$S$1003,$G4243,$P4243,FALSE)*WindSpeedStep*$T$3:$T$1003)</f>
        <v>1447.512775668552</v>
      </c>
      <c r="N4243" s="51">
        <f t="array" ref="N4243">_xlfn.SUM(_xlfn.NORM.DIST($S$3:$S$1003,$G4243,$Q4243,FALSE)*WindSpeedStep*$T$3:$T$1003)</f>
        <v>1439.3289287424941</v>
      </c>
      <c r="P4243" s="43">
        <f t="shared" si="266"/>
        <v>0.94924715258002379</v>
      </c>
      <c r="Q4243" s="43">
        <f t="shared" si="267"/>
        <v>1.1319474413611159</v>
      </c>
    </row>
    <row r="4244" spans="5:17" x14ac:dyDescent="0.2">
      <c r="E4244" s="16">
        <v>40985.715277777781</v>
      </c>
      <c r="F4244" s="22">
        <v>11.23</v>
      </c>
      <c r="G4244" s="22">
        <v>11.266043856131448</v>
      </c>
      <c r="H4244" s="25">
        <v>0.10240427426536063</v>
      </c>
      <c r="I4244" s="3">
        <f t="shared" si="264"/>
        <v>1923.3199999999836</v>
      </c>
      <c r="J4244" s="3">
        <f t="shared" si="265"/>
        <v>1926.6799999999835</v>
      </c>
      <c r="K4244" s="3">
        <f>MIN(J4244-M4244+N4244,'Power Look Up'!$F$4)</f>
        <v>1922.3867556786813</v>
      </c>
      <c r="M4244" s="51">
        <f t="array" ref="M4244">_xlfn.SUM(_xlfn.NORM.DIST($S$3:$S$1003,$G4244,$P4244,FALSE)*WindSpeedStep*$T$3:$T$1003)</f>
        <v>1908.1971297391005</v>
      </c>
      <c r="N4244" s="51">
        <f t="array" ref="N4244">_xlfn.SUM(_xlfn.NORM.DIST($S$3:$S$1003,$G4244,$Q4244,FALSE)*WindSpeedStep*$T$3:$T$1003)</f>
        <v>1903.9038854177984</v>
      </c>
      <c r="P4244" s="43">
        <f t="shared" si="266"/>
        <v>1.1266043856131449</v>
      </c>
      <c r="Q4244" s="43">
        <f t="shared" si="267"/>
        <v>1.1536910449288658</v>
      </c>
    </row>
    <row r="4245" spans="5:17" x14ac:dyDescent="0.2">
      <c r="E4245" s="16">
        <v>40985.722222222219</v>
      </c>
      <c r="F4245" s="22">
        <v>8.52</v>
      </c>
      <c r="G4245" s="22">
        <v>8.5316544805560657</v>
      </c>
      <c r="H4245" s="25">
        <v>9.154929577464789E-2</v>
      </c>
      <c r="I4245" s="3">
        <f t="shared" si="264"/>
        <v>1079.8399999999497</v>
      </c>
      <c r="J4245" s="3">
        <f t="shared" si="265"/>
        <v>1083.5099999999495</v>
      </c>
      <c r="K4245" s="3">
        <f>MIN(J4245-M4245+N4245,'Power Look Up'!$F$4)</f>
        <v>1079.7869815033007</v>
      </c>
      <c r="M4245" s="51">
        <f t="array" ref="M4245">_xlfn.SUM(_xlfn.NORM.DIST($S$3:$S$1003,$G4245,$P4245,FALSE)*WindSpeedStep*$T$3:$T$1003)</f>
        <v>1081.6307571258753</v>
      </c>
      <c r="N4245" s="51">
        <f t="array" ref="N4245">_xlfn.SUM(_xlfn.NORM.DIST($S$3:$S$1003,$G4245,$Q4245,FALSE)*WindSpeedStep*$T$3:$T$1003)</f>
        <v>1077.9077386292265</v>
      </c>
      <c r="P4245" s="43">
        <f t="shared" si="266"/>
        <v>0.85316544805560657</v>
      </c>
      <c r="Q4245" s="43">
        <f t="shared" si="267"/>
        <v>0.78106695948752713</v>
      </c>
    </row>
    <row r="4246" spans="5:17" x14ac:dyDescent="0.2">
      <c r="E4246" s="16">
        <v>40985.729166666664</v>
      </c>
      <c r="F4246" s="22">
        <v>8.08</v>
      </c>
      <c r="G4246" s="22">
        <v>7.990704742959803</v>
      </c>
      <c r="H4246" s="25">
        <v>0.1547029702970297</v>
      </c>
      <c r="I4246" s="3">
        <f t="shared" si="264"/>
        <v>918.35999999995306</v>
      </c>
      <c r="J4246" s="3">
        <f t="shared" si="265"/>
        <v>885.98999999996204</v>
      </c>
      <c r="K4246" s="3">
        <f>MIN(J4246-M4246+N4246,'Power Look Up'!$F$4)</f>
        <v>914.50253634982107</v>
      </c>
      <c r="M4246" s="51">
        <f t="array" ref="M4246">_xlfn.SUM(_xlfn.NORM.DIST($S$3:$S$1003,$G4246,$P4246,FALSE)*WindSpeedStep*$T$3:$T$1003)</f>
        <v>889.9124143982034</v>
      </c>
      <c r="N4246" s="51">
        <f t="array" ref="N4246">_xlfn.SUM(_xlfn.NORM.DIST($S$3:$S$1003,$G4246,$Q4246,FALSE)*WindSpeedStep*$T$3:$T$1003)</f>
        <v>918.42495074806243</v>
      </c>
      <c r="P4246" s="43">
        <f t="shared" si="266"/>
        <v>0.79907047429598033</v>
      </c>
      <c r="Q4246" s="43">
        <f t="shared" si="267"/>
        <v>1.2361857585024447</v>
      </c>
    </row>
    <row r="4247" spans="5:17" x14ac:dyDescent="0.2">
      <c r="E4247" s="16">
        <v>40985.736111111109</v>
      </c>
      <c r="F4247" s="22">
        <v>9.67</v>
      </c>
      <c r="G4247" s="22">
        <v>9.6587235307545249</v>
      </c>
      <c r="H4247" s="25">
        <v>9.927611168562564E-2</v>
      </c>
      <c r="I4247" s="3">
        <f t="shared" si="264"/>
        <v>1511.2699999999384</v>
      </c>
      <c r="J4247" s="3">
        <f t="shared" si="265"/>
        <v>1507.4599999999384</v>
      </c>
      <c r="K4247" s="3">
        <f>MIN(J4247-M4247+N4247,'Power Look Up'!$F$4)</f>
        <v>1507.8830708894836</v>
      </c>
      <c r="M4247" s="51">
        <f t="array" ref="M4247">_xlfn.SUM(_xlfn.NORM.DIST($S$3:$S$1003,$G4247,$P4247,FALSE)*WindSpeedStep*$T$3:$T$1003)</f>
        <v>1508.1352138264515</v>
      </c>
      <c r="N4247" s="51">
        <f t="array" ref="N4247">_xlfn.SUM(_xlfn.NORM.DIST($S$3:$S$1003,$G4247,$Q4247,FALSE)*WindSpeedStep*$T$3:$T$1003)</f>
        <v>1508.5582847159967</v>
      </c>
      <c r="P4247" s="43">
        <f t="shared" si="266"/>
        <v>0.96587235307545249</v>
      </c>
      <c r="Q4247" s="43">
        <f t="shared" si="267"/>
        <v>0.95888051597976665</v>
      </c>
    </row>
    <row r="4248" spans="5:17" x14ac:dyDescent="0.2">
      <c r="E4248" s="16">
        <v>40985.743055555555</v>
      </c>
      <c r="F4248" s="22">
        <v>10.039999999999999</v>
      </c>
      <c r="G4248" s="22">
        <v>10.185770925141602</v>
      </c>
      <c r="H4248" s="25">
        <v>0.11354581673306773</v>
      </c>
      <c r="I4248" s="3">
        <f t="shared" si="264"/>
        <v>1647.6799999999548</v>
      </c>
      <c r="J4248" s="3">
        <f t="shared" si="265"/>
        <v>1687.7299999999539</v>
      </c>
      <c r="K4248" s="3">
        <f>MIN(J4248-M4248+N4248,'Power Look Up'!$F$4)</f>
        <v>1669.9089903613885</v>
      </c>
      <c r="M4248" s="51">
        <f t="array" ref="M4248">_xlfn.SUM(_xlfn.NORM.DIST($S$3:$S$1003,$G4248,$P4248,FALSE)*WindSpeedStep*$T$3:$T$1003)</f>
        <v>1681.1966472523559</v>
      </c>
      <c r="N4248" s="51">
        <f t="array" ref="N4248">_xlfn.SUM(_xlfn.NORM.DIST($S$3:$S$1003,$G4248,$Q4248,FALSE)*WindSpeedStep*$T$3:$T$1003)</f>
        <v>1663.3756376137906</v>
      </c>
      <c r="P4248" s="43">
        <f t="shared" si="266"/>
        <v>1.0185770925141602</v>
      </c>
      <c r="Q4248" s="43">
        <f t="shared" si="267"/>
        <v>1.1565516787511381</v>
      </c>
    </row>
    <row r="4249" spans="5:17" x14ac:dyDescent="0.2">
      <c r="E4249" s="16">
        <v>40985.75</v>
      </c>
      <c r="F4249" s="22">
        <v>8.1999999999999993</v>
      </c>
      <c r="G4249" s="22">
        <v>8.211250001953676</v>
      </c>
      <c r="H4249" s="25">
        <v>9.0243902439024401E-2</v>
      </c>
      <c r="I4249" s="3">
        <f t="shared" si="264"/>
        <v>962.39999999995212</v>
      </c>
      <c r="J4249" s="3">
        <f t="shared" si="265"/>
        <v>966.06999999995207</v>
      </c>
      <c r="K4249" s="3">
        <f>MIN(J4249-M4249+N4249,'Power Look Up'!$F$4)</f>
        <v>961.47389244350302</v>
      </c>
      <c r="M4249" s="51">
        <f t="array" ref="M4249">_xlfn.SUM(_xlfn.NORM.DIST($S$3:$S$1003,$G4249,$P4249,FALSE)*WindSpeedStep*$T$3:$T$1003)</f>
        <v>965.68928605703354</v>
      </c>
      <c r="N4249" s="51">
        <f t="array" ref="N4249">_xlfn.SUM(_xlfn.NORM.DIST($S$3:$S$1003,$G4249,$Q4249,FALSE)*WindSpeedStep*$T$3:$T$1003)</f>
        <v>961.09317850058449</v>
      </c>
      <c r="P4249" s="43">
        <f t="shared" si="266"/>
        <v>0.8211250001953676</v>
      </c>
      <c r="Q4249" s="43">
        <f t="shared" si="267"/>
        <v>0.74101524407874642</v>
      </c>
    </row>
    <row r="4250" spans="5:17" x14ac:dyDescent="0.2">
      <c r="E4250" s="16">
        <v>40985.756944444445</v>
      </c>
      <c r="F4250" s="22">
        <v>9.2899999999999991</v>
      </c>
      <c r="G4250" s="22">
        <v>9.2290909603088433</v>
      </c>
      <c r="H4250" s="25">
        <v>6.8891280947255121E-2</v>
      </c>
      <c r="I4250" s="3">
        <f t="shared" si="264"/>
        <v>1366.4899999999416</v>
      </c>
      <c r="J4250" s="3">
        <f t="shared" si="265"/>
        <v>1343.6299999999419</v>
      </c>
      <c r="K4250" s="3">
        <f>MIN(J4250-M4250+N4250,'Power Look Up'!$F$4)</f>
        <v>1341.7235168859743</v>
      </c>
      <c r="M4250" s="51">
        <f t="array" ref="M4250">_xlfn.SUM(_xlfn.NORM.DIST($S$3:$S$1003,$G4250,$P4250,FALSE)*WindSpeedStep*$T$3:$T$1003)</f>
        <v>1348.0019293570729</v>
      </c>
      <c r="N4250" s="51">
        <f t="array" ref="N4250">_xlfn.SUM(_xlfn.NORM.DIST($S$3:$S$1003,$G4250,$Q4250,FALSE)*WindSpeedStep*$T$3:$T$1003)</f>
        <v>1346.0954462431052</v>
      </c>
      <c r="P4250" s="43">
        <f t="shared" si="266"/>
        <v>0.92290909603088433</v>
      </c>
      <c r="Q4250" s="43">
        <f t="shared" si="267"/>
        <v>0.63580389823440908</v>
      </c>
    </row>
    <row r="4251" spans="5:17" x14ac:dyDescent="0.2">
      <c r="E4251" s="16">
        <v>40985.763888888891</v>
      </c>
      <c r="F4251" s="22">
        <v>9.19</v>
      </c>
      <c r="G4251" s="22">
        <v>9.2391011121082727</v>
      </c>
      <c r="H4251" s="25">
        <v>8.5963003264417859E-2</v>
      </c>
      <c r="I4251" s="3">
        <f t="shared" si="264"/>
        <v>1328.3899999999423</v>
      </c>
      <c r="J4251" s="3">
        <f t="shared" si="265"/>
        <v>1347.4399999999418</v>
      </c>
      <c r="K4251" s="3">
        <f>MIN(J4251-M4251+N4251,'Power Look Up'!$F$4)</f>
        <v>1347.4688894286778</v>
      </c>
      <c r="M4251" s="51">
        <f t="array" ref="M4251">_xlfn.SUM(_xlfn.NORM.DIST($S$3:$S$1003,$G4251,$P4251,FALSE)*WindSpeedStep*$T$3:$T$1003)</f>
        <v>1351.8356708688223</v>
      </c>
      <c r="N4251" s="51">
        <f t="array" ref="N4251">_xlfn.SUM(_xlfn.NORM.DIST($S$3:$S$1003,$G4251,$Q4251,FALSE)*WindSpeedStep*$T$3:$T$1003)</f>
        <v>1351.8645602975582</v>
      </c>
      <c r="P4251" s="43">
        <f t="shared" si="266"/>
        <v>0.92391011121082733</v>
      </c>
      <c r="Q4251" s="43">
        <f t="shared" si="267"/>
        <v>0.79422087906045014</v>
      </c>
    </row>
    <row r="4252" spans="5:17" x14ac:dyDescent="0.2">
      <c r="E4252" s="16">
        <v>40985.770833333336</v>
      </c>
      <c r="F4252" s="22">
        <v>7.9</v>
      </c>
      <c r="G4252" s="22">
        <v>7.9826948452550024</v>
      </c>
      <c r="H4252" s="25">
        <v>7.848101265822785E-2</v>
      </c>
      <c r="I4252" s="3">
        <f t="shared" si="264"/>
        <v>858.89999999996269</v>
      </c>
      <c r="J4252" s="3">
        <f t="shared" si="265"/>
        <v>882.97999999996216</v>
      </c>
      <c r="K4252" s="3">
        <f>MIN(J4252-M4252+N4252,'Power Look Up'!$F$4)</f>
        <v>873.70795948560055</v>
      </c>
      <c r="M4252" s="51">
        <f t="array" ref="M4252">_xlfn.SUM(_xlfn.NORM.DIST($S$3:$S$1003,$G4252,$P4252,FALSE)*WindSpeedStep*$T$3:$T$1003)</f>
        <v>887.22726942287841</v>
      </c>
      <c r="N4252" s="51">
        <f t="array" ref="N4252">_xlfn.SUM(_xlfn.NORM.DIST($S$3:$S$1003,$G4252,$Q4252,FALSE)*WindSpeedStep*$T$3:$T$1003)</f>
        <v>877.9552289085168</v>
      </c>
      <c r="P4252" s="43">
        <f t="shared" si="266"/>
        <v>0.79826948452550028</v>
      </c>
      <c r="Q4252" s="43">
        <f t="shared" si="267"/>
        <v>0.62648997519722804</v>
      </c>
    </row>
    <row r="4253" spans="5:17" x14ac:dyDescent="0.2">
      <c r="E4253" s="16">
        <v>40985.777777777781</v>
      </c>
      <c r="F4253" s="22">
        <v>7.01</v>
      </c>
      <c r="G4253" s="22">
        <v>7.0311525372637806</v>
      </c>
      <c r="H4253" s="25">
        <v>7.5606276747503573E-2</v>
      </c>
      <c r="I4253" s="3">
        <f t="shared" si="264"/>
        <v>591.00999999996839</v>
      </c>
      <c r="J4253" s="3">
        <f t="shared" si="265"/>
        <v>597.02999999996825</v>
      </c>
      <c r="K4253" s="3">
        <f>MIN(J4253-M4253+N4253,'Power Look Up'!$F$4)</f>
        <v>589.4653799388019</v>
      </c>
      <c r="M4253" s="51">
        <f t="array" ref="M4253">_xlfn.SUM(_xlfn.NORM.DIST($S$3:$S$1003,$G4253,$P4253,FALSE)*WindSpeedStep*$T$3:$T$1003)</f>
        <v>602.520172758645</v>
      </c>
      <c r="N4253" s="51">
        <f t="array" ref="N4253">_xlfn.SUM(_xlfn.NORM.DIST($S$3:$S$1003,$G4253,$Q4253,FALSE)*WindSpeedStep*$T$3:$T$1003)</f>
        <v>594.95555269747865</v>
      </c>
      <c r="P4253" s="43">
        <f t="shared" si="266"/>
        <v>0.70311525372637806</v>
      </c>
      <c r="Q4253" s="43">
        <f t="shared" si="267"/>
        <v>0.53159926458627738</v>
      </c>
    </row>
    <row r="4254" spans="5:17" x14ac:dyDescent="0.2">
      <c r="E4254" s="16">
        <v>40985.784722222219</v>
      </c>
      <c r="F4254" s="22">
        <v>7.37</v>
      </c>
      <c r="G4254" s="22">
        <v>7.490818074697116</v>
      </c>
      <c r="H4254" s="25">
        <v>0.11668928086838534</v>
      </c>
      <c r="I4254" s="3">
        <f t="shared" si="264"/>
        <v>699.36999999996613</v>
      </c>
      <c r="J4254" s="3">
        <f t="shared" si="265"/>
        <v>735.48999999996533</v>
      </c>
      <c r="K4254" s="3">
        <f>MIN(J4254-M4254+N4254,'Power Look Up'!$F$4)</f>
        <v>742.89720307921414</v>
      </c>
      <c r="M4254" s="51">
        <f t="array" ref="M4254">_xlfn.SUM(_xlfn.NORM.DIST($S$3:$S$1003,$G4254,$P4254,FALSE)*WindSpeedStep*$T$3:$T$1003)</f>
        <v>731.60300867413662</v>
      </c>
      <c r="N4254" s="51">
        <f t="array" ref="N4254">_xlfn.SUM(_xlfn.NORM.DIST($S$3:$S$1003,$G4254,$Q4254,FALSE)*WindSpeedStep*$T$3:$T$1003)</f>
        <v>739.01021175338542</v>
      </c>
      <c r="P4254" s="43">
        <f t="shared" si="266"/>
        <v>0.74908180746971165</v>
      </c>
      <c r="Q4254" s="43">
        <f t="shared" si="267"/>
        <v>0.87409817425230929</v>
      </c>
    </row>
    <row r="4255" spans="5:17" x14ac:dyDescent="0.2">
      <c r="E4255" s="16">
        <v>40985.791666666664</v>
      </c>
      <c r="F4255" s="22">
        <v>8.26</v>
      </c>
      <c r="G4255" s="22">
        <v>8.2508161176423691</v>
      </c>
      <c r="H4255" s="25">
        <v>9.9273607748184015E-2</v>
      </c>
      <c r="I4255" s="3">
        <f t="shared" si="264"/>
        <v>984.41999999995164</v>
      </c>
      <c r="J4255" s="3">
        <f t="shared" si="265"/>
        <v>980.7499999999518</v>
      </c>
      <c r="K4255" s="3">
        <f>MIN(J4255-M4255+N4255,'Power Look Up'!$F$4)</f>
        <v>980.40060556487549</v>
      </c>
      <c r="M4255" s="51">
        <f t="array" ref="M4255">_xlfn.SUM(_xlfn.NORM.DIST($S$3:$S$1003,$G4255,$P4255,FALSE)*WindSpeedStep*$T$3:$T$1003)</f>
        <v>979.64953160386108</v>
      </c>
      <c r="N4255" s="51">
        <f t="array" ref="N4255">_xlfn.SUM(_xlfn.NORM.DIST($S$3:$S$1003,$G4255,$Q4255,FALSE)*WindSpeedStep*$T$3:$T$1003)</f>
        <v>979.30013716878477</v>
      </c>
      <c r="P4255" s="43">
        <f t="shared" si="266"/>
        <v>0.825081611764237</v>
      </c>
      <c r="Q4255" s="43">
        <f t="shared" si="267"/>
        <v>0.81908828286522306</v>
      </c>
    </row>
    <row r="4256" spans="5:17" x14ac:dyDescent="0.2">
      <c r="E4256" s="16">
        <v>40985.798611111109</v>
      </c>
      <c r="F4256" s="22">
        <v>8.11</v>
      </c>
      <c r="G4256" s="22">
        <v>8.1119730194598709</v>
      </c>
      <c r="H4256" s="25">
        <v>8.6313193588162765E-2</v>
      </c>
      <c r="I4256" s="3">
        <f t="shared" si="264"/>
        <v>929.36999999995282</v>
      </c>
      <c r="J4256" s="3">
        <f t="shared" si="265"/>
        <v>929.36999999995282</v>
      </c>
      <c r="K4256" s="3">
        <f>MIN(J4256-M4256+N4256,'Power Look Up'!$F$4)</f>
        <v>923.07271363592452</v>
      </c>
      <c r="M4256" s="51">
        <f t="array" ref="M4256">_xlfn.SUM(_xlfn.NORM.DIST($S$3:$S$1003,$G4256,$P4256,FALSE)*WindSpeedStep*$T$3:$T$1003)</f>
        <v>931.14362981897477</v>
      </c>
      <c r="N4256" s="51">
        <f t="array" ref="N4256">_xlfn.SUM(_xlfn.NORM.DIST($S$3:$S$1003,$G4256,$Q4256,FALSE)*WindSpeedStep*$T$3:$T$1003)</f>
        <v>924.84634345494646</v>
      </c>
      <c r="P4256" s="43">
        <f t="shared" si="266"/>
        <v>0.81119730194598716</v>
      </c>
      <c r="Q4256" s="43">
        <f t="shared" si="267"/>
        <v>0.70017029761059313</v>
      </c>
    </row>
    <row r="4257" spans="5:17" x14ac:dyDescent="0.2">
      <c r="E4257" s="16">
        <v>40985.805555555555</v>
      </c>
      <c r="F4257" s="22">
        <v>6.46</v>
      </c>
      <c r="G4257" s="22">
        <v>6.5096449217558296</v>
      </c>
      <c r="H4257" s="25">
        <v>0.16253869969040249</v>
      </c>
      <c r="I4257" s="3">
        <f t="shared" si="264"/>
        <v>465.95999999997889</v>
      </c>
      <c r="J4257" s="3">
        <f t="shared" si="265"/>
        <v>477.25999999997867</v>
      </c>
      <c r="K4257" s="3">
        <f>MIN(J4257-M4257+N4257,'Power Look Up'!$F$4)</f>
        <v>498.81150935642825</v>
      </c>
      <c r="M4257" s="51">
        <f t="array" ref="M4257">_xlfn.SUM(_xlfn.NORM.DIST($S$3:$S$1003,$G4257,$P4257,FALSE)*WindSpeedStep*$T$3:$T$1003)</f>
        <v>474.54329375269947</v>
      </c>
      <c r="N4257" s="51">
        <f t="array" ref="N4257">_xlfn.SUM(_xlfn.NORM.DIST($S$3:$S$1003,$G4257,$Q4257,FALSE)*WindSpeedStep*$T$3:$T$1003)</f>
        <v>496.09480310914904</v>
      </c>
      <c r="P4257" s="43">
        <f t="shared" si="266"/>
        <v>0.65096449217558305</v>
      </c>
      <c r="Q4257" s="43">
        <f t="shared" si="267"/>
        <v>1.0580692210284244</v>
      </c>
    </row>
    <row r="4258" spans="5:17" x14ac:dyDescent="0.2">
      <c r="E4258" s="16">
        <v>40985.8125</v>
      </c>
      <c r="F4258" s="22">
        <v>6.29</v>
      </c>
      <c r="G4258" s="22">
        <v>6.4123735862961935</v>
      </c>
      <c r="H4258" s="25">
        <v>0.13036565977742448</v>
      </c>
      <c r="I4258" s="3">
        <f t="shared" si="264"/>
        <v>427.53999999997973</v>
      </c>
      <c r="J4258" s="3">
        <f t="shared" si="265"/>
        <v>454.65999999997916</v>
      </c>
      <c r="K4258" s="3">
        <f>MIN(J4258-M4258+N4258,'Power Look Up'!$F$4)</f>
        <v>463.55653849951045</v>
      </c>
      <c r="M4258" s="51">
        <f t="array" ref="M4258">_xlfn.SUM(_xlfn.NORM.DIST($S$3:$S$1003,$G4258,$P4258,FALSE)*WindSpeedStep*$T$3:$T$1003)</f>
        <v>452.77131307542697</v>
      </c>
      <c r="N4258" s="51">
        <f t="array" ref="N4258">_xlfn.SUM(_xlfn.NORM.DIST($S$3:$S$1003,$G4258,$Q4258,FALSE)*WindSpeedStep*$T$3:$T$1003)</f>
        <v>461.66785157495826</v>
      </c>
      <c r="P4258" s="43">
        <f t="shared" si="266"/>
        <v>0.64123735862961939</v>
      </c>
      <c r="Q4258" s="43">
        <f t="shared" si="267"/>
        <v>0.83595331331683287</v>
      </c>
    </row>
    <row r="4259" spans="5:17" x14ac:dyDescent="0.2">
      <c r="E4259" s="16">
        <v>40985.819444444445</v>
      </c>
      <c r="F4259" s="22">
        <v>7.1</v>
      </c>
      <c r="G4259" s="22">
        <v>7.1808899580627656</v>
      </c>
      <c r="H4259" s="25">
        <v>0.18028169014084508</v>
      </c>
      <c r="I4259" s="3">
        <f t="shared" si="264"/>
        <v>618.09999999996785</v>
      </c>
      <c r="J4259" s="3">
        <f t="shared" si="265"/>
        <v>642.17999999996732</v>
      </c>
      <c r="K4259" s="3">
        <f>MIN(J4259-M4259+N4259,'Power Look Up'!$F$4)</f>
        <v>681.24507390493727</v>
      </c>
      <c r="M4259" s="51">
        <f t="array" ref="M4259">_xlfn.SUM(_xlfn.NORM.DIST($S$3:$S$1003,$G4259,$P4259,FALSE)*WindSpeedStep*$T$3:$T$1003)</f>
        <v>642.8644572490241</v>
      </c>
      <c r="N4259" s="51">
        <f t="array" ref="N4259">_xlfn.SUM(_xlfn.NORM.DIST($S$3:$S$1003,$G4259,$Q4259,FALSE)*WindSpeedStep*$T$3:$T$1003)</f>
        <v>681.92953115399405</v>
      </c>
      <c r="P4259" s="43">
        <f t="shared" si="266"/>
        <v>0.71808899580627661</v>
      </c>
      <c r="Q4259" s="43">
        <f t="shared" si="267"/>
        <v>1.2945829783549776</v>
      </c>
    </row>
    <row r="4260" spans="5:17" x14ac:dyDescent="0.2">
      <c r="E4260" s="16">
        <v>40985.826388888891</v>
      </c>
      <c r="F4260" s="22">
        <v>8.09</v>
      </c>
      <c r="G4260" s="22">
        <v>8.0860546585883863</v>
      </c>
      <c r="H4260" s="25">
        <v>0.12484548825710755</v>
      </c>
      <c r="I4260" s="3">
        <f t="shared" si="264"/>
        <v>922.02999999995302</v>
      </c>
      <c r="J4260" s="3">
        <f t="shared" si="265"/>
        <v>922.02999999995302</v>
      </c>
      <c r="K4260" s="3">
        <f>MIN(J4260-M4260+N4260,'Power Look Up'!$F$4)</f>
        <v>934.61540740329065</v>
      </c>
      <c r="M4260" s="51">
        <f t="array" ref="M4260">_xlfn.SUM(_xlfn.NORM.DIST($S$3:$S$1003,$G4260,$P4260,FALSE)*WindSpeedStep*$T$3:$T$1003)</f>
        <v>922.2409032930716</v>
      </c>
      <c r="N4260" s="51">
        <f t="array" ref="N4260">_xlfn.SUM(_xlfn.NORM.DIST($S$3:$S$1003,$G4260,$Q4260,FALSE)*WindSpeedStep*$T$3:$T$1003)</f>
        <v>934.82631069640922</v>
      </c>
      <c r="P4260" s="43">
        <f t="shared" si="266"/>
        <v>0.80860546585883863</v>
      </c>
      <c r="Q4260" s="43">
        <f t="shared" si="267"/>
        <v>1.0095074419251262</v>
      </c>
    </row>
    <row r="4261" spans="5:17" x14ac:dyDescent="0.2">
      <c r="E4261" s="16">
        <v>40985.833333333336</v>
      </c>
      <c r="F4261" s="22">
        <v>8.5299999999999994</v>
      </c>
      <c r="G4261" s="22">
        <v>8.5392492157189324</v>
      </c>
      <c r="H4261" s="25">
        <v>9.4958968347010564E-2</v>
      </c>
      <c r="I4261" s="3">
        <f t="shared" si="264"/>
        <v>1083.5099999999495</v>
      </c>
      <c r="J4261" s="3">
        <f t="shared" si="265"/>
        <v>1087.1799999999496</v>
      </c>
      <c r="K4261" s="3">
        <f>MIN(J4261-M4261+N4261,'Power Look Up'!$F$4)</f>
        <v>1084.9718794137457</v>
      </c>
      <c r="M4261" s="51">
        <f t="array" ref="M4261">_xlfn.SUM(_xlfn.NORM.DIST($S$3:$S$1003,$G4261,$P4261,FALSE)*WindSpeedStep*$T$3:$T$1003)</f>
        <v>1084.4525853459568</v>
      </c>
      <c r="N4261" s="51">
        <f t="array" ref="N4261">_xlfn.SUM(_xlfn.NORM.DIST($S$3:$S$1003,$G4261,$Q4261,FALSE)*WindSpeedStep*$T$3:$T$1003)</f>
        <v>1082.2444647597529</v>
      </c>
      <c r="P4261" s="43">
        <f t="shared" si="266"/>
        <v>0.85392492157189326</v>
      </c>
      <c r="Q4261" s="43">
        <f t="shared" si="267"/>
        <v>0.8108782959826889</v>
      </c>
    </row>
    <row r="4262" spans="5:17" x14ac:dyDescent="0.2">
      <c r="E4262" s="16">
        <v>40985.840277777781</v>
      </c>
      <c r="F4262" s="22">
        <v>8.51</v>
      </c>
      <c r="G4262" s="22">
        <v>8.5413207046495661</v>
      </c>
      <c r="H4262" s="25">
        <v>8.8131609870740313E-2</v>
      </c>
      <c r="I4262" s="3">
        <f t="shared" si="264"/>
        <v>1076.1699999999496</v>
      </c>
      <c r="J4262" s="3">
        <f t="shared" si="265"/>
        <v>1087.1799999999496</v>
      </c>
      <c r="K4262" s="3">
        <f>MIN(J4262-M4262+N4262,'Power Look Up'!$F$4)</f>
        <v>1081.9758016184317</v>
      </c>
      <c r="M4262" s="51">
        <f t="array" ref="M4262">_xlfn.SUM(_xlfn.NORM.DIST($S$3:$S$1003,$G4262,$P4262,FALSE)*WindSpeedStep*$T$3:$T$1003)</f>
        <v>1085.2227701164893</v>
      </c>
      <c r="N4262" s="51">
        <f t="array" ref="N4262">_xlfn.SUM(_xlfn.NORM.DIST($S$3:$S$1003,$G4262,$Q4262,FALSE)*WindSpeedStep*$T$3:$T$1003)</f>
        <v>1080.0185717349714</v>
      </c>
      <c r="P4262" s="43">
        <f t="shared" si="266"/>
        <v>0.85413207046495665</v>
      </c>
      <c r="Q4262" s="43">
        <f t="shared" si="267"/>
        <v>0.75276034412305226</v>
      </c>
    </row>
    <row r="4263" spans="5:17" x14ac:dyDescent="0.2">
      <c r="E4263" s="16">
        <v>40985.847222222219</v>
      </c>
      <c r="F4263" s="22">
        <v>8.34</v>
      </c>
      <c r="G4263" s="22">
        <v>8.2619348813102444</v>
      </c>
      <c r="H4263" s="25">
        <v>5.2757793764988008E-2</v>
      </c>
      <c r="I4263" s="3">
        <f t="shared" si="264"/>
        <v>1013.7799999999511</v>
      </c>
      <c r="J4263" s="3">
        <f t="shared" si="265"/>
        <v>984.41999999995164</v>
      </c>
      <c r="K4263" s="3">
        <f>MIN(J4263-M4263+N4263,'Power Look Up'!$F$4)</f>
        <v>965.52239823175285</v>
      </c>
      <c r="M4263" s="51">
        <f t="array" ref="M4263">_xlfn.SUM(_xlfn.NORM.DIST($S$3:$S$1003,$G4263,$P4263,FALSE)*WindSpeedStep*$T$3:$T$1003)</f>
        <v>983.59186469437111</v>
      </c>
      <c r="N4263" s="51">
        <f t="array" ref="N4263">_xlfn.SUM(_xlfn.NORM.DIST($S$3:$S$1003,$G4263,$Q4263,FALSE)*WindSpeedStep*$T$3:$T$1003)</f>
        <v>964.69426292617231</v>
      </c>
      <c r="P4263" s="43">
        <f t="shared" si="266"/>
        <v>0.82619348813102444</v>
      </c>
      <c r="Q4263" s="43">
        <f t="shared" si="267"/>
        <v>0.43588145656792654</v>
      </c>
    </row>
    <row r="4264" spans="5:17" x14ac:dyDescent="0.2">
      <c r="E4264" s="16">
        <v>40985.854166666664</v>
      </c>
      <c r="F4264" s="22">
        <v>8.6199999999999992</v>
      </c>
      <c r="G4264" s="22">
        <v>8.576498994385048</v>
      </c>
      <c r="H4264" s="25">
        <v>7.0765661252900236E-2</v>
      </c>
      <c r="I4264" s="3">
        <f t="shared" si="264"/>
        <v>1116.5399999999488</v>
      </c>
      <c r="J4264" s="3">
        <f t="shared" si="265"/>
        <v>1101.8599999999492</v>
      </c>
      <c r="K4264" s="3">
        <f>MIN(J4264-M4264+N4264,'Power Look Up'!$F$4)</f>
        <v>1089.3779442373416</v>
      </c>
      <c r="M4264" s="51">
        <f t="array" ref="M4264">_xlfn.SUM(_xlfn.NORM.DIST($S$3:$S$1003,$G4264,$P4264,FALSE)*WindSpeedStep*$T$3:$T$1003)</f>
        <v>1098.3355607557567</v>
      </c>
      <c r="N4264" s="51">
        <f t="array" ref="N4264">_xlfn.SUM(_xlfn.NORM.DIST($S$3:$S$1003,$G4264,$Q4264,FALSE)*WindSpeedStep*$T$3:$T$1003)</f>
        <v>1085.853504993149</v>
      </c>
      <c r="P4264" s="43">
        <f t="shared" si="266"/>
        <v>0.85764989943850489</v>
      </c>
      <c r="Q4264" s="43">
        <f t="shared" si="267"/>
        <v>0.60692162257249183</v>
      </c>
    </row>
    <row r="4265" spans="5:17" x14ac:dyDescent="0.2">
      <c r="E4265" s="16">
        <v>40985.861111111109</v>
      </c>
      <c r="F4265" s="22">
        <v>7.47</v>
      </c>
      <c r="G4265" s="22">
        <v>7.4598754119585777</v>
      </c>
      <c r="H4265" s="25">
        <v>5.8902275769745653E-2</v>
      </c>
      <c r="I4265" s="3">
        <f t="shared" si="264"/>
        <v>729.46999999996547</v>
      </c>
      <c r="J4265" s="3">
        <f t="shared" si="265"/>
        <v>726.45999999996548</v>
      </c>
      <c r="K4265" s="3">
        <f>MIN(J4265-M4265+N4265,'Power Look Up'!$F$4)</f>
        <v>713.29645889445669</v>
      </c>
      <c r="M4265" s="51">
        <f t="array" ref="M4265">_xlfn.SUM(_xlfn.NORM.DIST($S$3:$S$1003,$G4265,$P4265,FALSE)*WindSpeedStep*$T$3:$T$1003)</f>
        <v>722.42295107679604</v>
      </c>
      <c r="N4265" s="51">
        <f t="array" ref="N4265">_xlfn.SUM(_xlfn.NORM.DIST($S$3:$S$1003,$G4265,$Q4265,FALSE)*WindSpeedStep*$T$3:$T$1003)</f>
        <v>709.25940997128725</v>
      </c>
      <c r="P4265" s="43">
        <f t="shared" si="266"/>
        <v>0.74598754119585786</v>
      </c>
      <c r="Q4265" s="43">
        <f t="shared" si="267"/>
        <v>0.4394036387231291</v>
      </c>
    </row>
    <row r="4266" spans="5:17" x14ac:dyDescent="0.2">
      <c r="E4266" s="16">
        <v>40985.868055555555</v>
      </c>
      <c r="F4266" s="22">
        <v>6.69</v>
      </c>
      <c r="G4266" s="22">
        <v>6.631336592380956</v>
      </c>
      <c r="H4266" s="25">
        <v>7.623318385650224E-2</v>
      </c>
      <c r="I4266" s="3">
        <f t="shared" si="264"/>
        <v>517.93999999997777</v>
      </c>
      <c r="J4266" s="3">
        <f t="shared" si="265"/>
        <v>504.37999999997811</v>
      </c>
      <c r="K4266" s="3">
        <f>MIN(J4266-M4266+N4266,'Power Look Up'!$F$4)</f>
        <v>498.08250914407387</v>
      </c>
      <c r="M4266" s="51">
        <f t="array" ref="M4266">_xlfn.SUM(_xlfn.NORM.DIST($S$3:$S$1003,$G4266,$P4266,FALSE)*WindSpeedStep*$T$3:$T$1003)</f>
        <v>502.6937381702204</v>
      </c>
      <c r="N4266" s="51">
        <f t="array" ref="N4266">_xlfn.SUM(_xlfn.NORM.DIST($S$3:$S$1003,$G4266,$Q4266,FALSE)*WindSpeedStep*$T$3:$T$1003)</f>
        <v>496.39624731431616</v>
      </c>
      <c r="P4266" s="43">
        <f t="shared" si="266"/>
        <v>0.66313365923809564</v>
      </c>
      <c r="Q4266" s="43">
        <f t="shared" si="267"/>
        <v>0.50552790166132844</v>
      </c>
    </row>
    <row r="4267" spans="5:17" x14ac:dyDescent="0.2">
      <c r="E4267" s="16">
        <v>40985.875</v>
      </c>
      <c r="F4267" s="22">
        <v>6.8</v>
      </c>
      <c r="G4267" s="22">
        <v>6.8793832311418637</v>
      </c>
      <c r="H4267" s="25">
        <v>8.2352941176470601E-2</v>
      </c>
      <c r="I4267" s="3">
        <f t="shared" si="264"/>
        <v>542.79999999997722</v>
      </c>
      <c r="J4267" s="3">
        <f t="shared" si="265"/>
        <v>560.87999999997692</v>
      </c>
      <c r="K4267" s="3">
        <f>MIN(J4267-M4267+N4267,'Power Look Up'!$F$4)</f>
        <v>555.52004746870887</v>
      </c>
      <c r="M4267" s="51">
        <f t="array" ref="M4267">_xlfn.SUM(_xlfn.NORM.DIST($S$3:$S$1003,$G4267,$P4267,FALSE)*WindSpeedStep*$T$3:$T$1003)</f>
        <v>563.28419673126405</v>
      </c>
      <c r="N4267" s="51">
        <f t="array" ref="N4267">_xlfn.SUM(_xlfn.NORM.DIST($S$3:$S$1003,$G4267,$Q4267,FALSE)*WindSpeedStep*$T$3:$T$1003)</f>
        <v>557.924244199996</v>
      </c>
      <c r="P4267" s="43">
        <f t="shared" si="266"/>
        <v>0.68793832311418646</v>
      </c>
      <c r="Q4267" s="43">
        <f t="shared" si="267"/>
        <v>0.56653744256462413</v>
      </c>
    </row>
    <row r="4268" spans="5:17" x14ac:dyDescent="0.2">
      <c r="E4268" s="16">
        <v>40985.881944444445</v>
      </c>
      <c r="F4268" s="22">
        <v>7.12</v>
      </c>
      <c r="G4268" s="22">
        <v>7.1105126864515462</v>
      </c>
      <c r="H4268" s="25">
        <v>8.7078651685393263E-2</v>
      </c>
      <c r="I4268" s="3">
        <f t="shared" si="264"/>
        <v>624.11999999996772</v>
      </c>
      <c r="J4268" s="3">
        <f t="shared" si="265"/>
        <v>621.10999999996773</v>
      </c>
      <c r="K4268" s="3">
        <f>MIN(J4268-M4268+N4268,'Power Look Up'!$F$4)</f>
        <v>616.7421392002932</v>
      </c>
      <c r="M4268" s="51">
        <f t="array" ref="M4268">_xlfn.SUM(_xlfn.NORM.DIST($S$3:$S$1003,$G4268,$P4268,FALSE)*WindSpeedStep*$T$3:$T$1003)</f>
        <v>623.69921477393393</v>
      </c>
      <c r="N4268" s="51">
        <f t="array" ref="N4268">_xlfn.SUM(_xlfn.NORM.DIST($S$3:$S$1003,$G4268,$Q4268,FALSE)*WindSpeedStep*$T$3:$T$1003)</f>
        <v>619.3313539742594</v>
      </c>
      <c r="P4268" s="43">
        <f t="shared" si="266"/>
        <v>0.71105126864515467</v>
      </c>
      <c r="Q4268" s="43">
        <f t="shared" si="267"/>
        <v>0.61917385752808407</v>
      </c>
    </row>
    <row r="4269" spans="5:17" x14ac:dyDescent="0.2">
      <c r="E4269" s="16">
        <v>40985.888888888891</v>
      </c>
      <c r="F4269" s="22">
        <v>7.82</v>
      </c>
      <c r="G4269" s="22">
        <v>7.8150283604384292</v>
      </c>
      <c r="H4269" s="25">
        <v>5.6265984654731455E-2</v>
      </c>
      <c r="I4269" s="3">
        <f t="shared" si="264"/>
        <v>834.81999999996322</v>
      </c>
      <c r="J4269" s="3">
        <f t="shared" si="265"/>
        <v>834.81999999996322</v>
      </c>
      <c r="K4269" s="3">
        <f>MIN(J4269-M4269+N4269,'Power Look Up'!$F$4)</f>
        <v>819.23239641817884</v>
      </c>
      <c r="M4269" s="51">
        <f t="array" ref="M4269">_xlfn.SUM(_xlfn.NORM.DIST($S$3:$S$1003,$G4269,$P4269,FALSE)*WindSpeedStep*$T$3:$T$1003)</f>
        <v>832.1254837903997</v>
      </c>
      <c r="N4269" s="51">
        <f t="array" ref="N4269">_xlfn.SUM(_xlfn.NORM.DIST($S$3:$S$1003,$G4269,$Q4269,FALSE)*WindSpeedStep*$T$3:$T$1003)</f>
        <v>816.53788020861532</v>
      </c>
      <c r="P4269" s="43">
        <f t="shared" si="266"/>
        <v>0.78150283604384296</v>
      </c>
      <c r="Q4269" s="43">
        <f t="shared" si="267"/>
        <v>0.43972026580471979</v>
      </c>
    </row>
    <row r="4270" spans="5:17" x14ac:dyDescent="0.2">
      <c r="E4270" s="16">
        <v>40985.895833333336</v>
      </c>
      <c r="F4270" s="22">
        <v>6.94</v>
      </c>
      <c r="G4270" s="22">
        <v>6.9211917625063775</v>
      </c>
      <c r="H4270" s="25">
        <v>6.0518731988472615E-2</v>
      </c>
      <c r="I4270" s="3">
        <f t="shared" si="264"/>
        <v>574.43999999997664</v>
      </c>
      <c r="J4270" s="3">
        <f t="shared" si="265"/>
        <v>569.91999999997665</v>
      </c>
      <c r="K4270" s="3">
        <f>MIN(J4270-M4270+N4270,'Power Look Up'!$F$4)</f>
        <v>559.01747026637315</v>
      </c>
      <c r="M4270" s="51">
        <f t="array" ref="M4270">_xlfn.SUM(_xlfn.NORM.DIST($S$3:$S$1003,$G4270,$P4270,FALSE)*WindSpeedStep*$T$3:$T$1003)</f>
        <v>573.92742850491072</v>
      </c>
      <c r="N4270" s="51">
        <f t="array" ref="N4270">_xlfn.SUM(_xlfn.NORM.DIST($S$3:$S$1003,$G4270,$Q4270,FALSE)*WindSpeedStep*$T$3:$T$1003)</f>
        <v>563.02489877130722</v>
      </c>
      <c r="P4270" s="43">
        <f t="shared" si="266"/>
        <v>0.69211917625063779</v>
      </c>
      <c r="Q4270" s="43">
        <f t="shared" si="267"/>
        <v>0.41886174931594788</v>
      </c>
    </row>
    <row r="4271" spans="5:17" x14ac:dyDescent="0.2">
      <c r="E4271" s="16">
        <v>40985.902777777781</v>
      </c>
      <c r="F4271" s="22">
        <v>6.43</v>
      </c>
      <c r="G4271" s="22">
        <v>6.4635309585370697</v>
      </c>
      <c r="H4271" s="25">
        <v>5.7542768273716953E-2</v>
      </c>
      <c r="I4271" s="3">
        <f t="shared" si="264"/>
        <v>459.17999999997903</v>
      </c>
      <c r="J4271" s="3">
        <f t="shared" si="265"/>
        <v>465.95999999997889</v>
      </c>
      <c r="K4271" s="3">
        <f>MIN(J4271-M4271+N4271,'Power Look Up'!$F$4)</f>
        <v>456.80490859678895</v>
      </c>
      <c r="M4271" s="51">
        <f t="array" ref="M4271">_xlfn.SUM(_xlfn.NORM.DIST($S$3:$S$1003,$G4271,$P4271,FALSE)*WindSpeedStep*$T$3:$T$1003)</f>
        <v>464.14172758960234</v>
      </c>
      <c r="N4271" s="51">
        <f t="array" ref="N4271">_xlfn.SUM(_xlfn.NORM.DIST($S$3:$S$1003,$G4271,$Q4271,FALSE)*WindSpeedStep*$T$3:$T$1003)</f>
        <v>454.9866361864124</v>
      </c>
      <c r="P4271" s="43">
        <f t="shared" si="266"/>
        <v>0.64635309585370704</v>
      </c>
      <c r="Q4271" s="43">
        <f t="shared" si="267"/>
        <v>0.37192946417709422</v>
      </c>
    </row>
    <row r="4272" spans="5:17" x14ac:dyDescent="0.2">
      <c r="E4272" s="16">
        <v>40985.909722222219</v>
      </c>
      <c r="F4272" s="22">
        <v>6.95</v>
      </c>
      <c r="G4272" s="22">
        <v>7.0008712631536314</v>
      </c>
      <c r="H4272" s="25">
        <v>5.7553956834532377E-2</v>
      </c>
      <c r="I4272" s="3">
        <f t="shared" si="264"/>
        <v>576.69999999997663</v>
      </c>
      <c r="J4272" s="3">
        <f t="shared" si="265"/>
        <v>587.99999999997635</v>
      </c>
      <c r="K4272" s="3">
        <f>MIN(J4272-M4272+N4272,'Power Look Up'!$F$4)</f>
        <v>576.1211030356111</v>
      </c>
      <c r="M4272" s="51">
        <f t="array" ref="M4272">_xlfn.SUM(_xlfn.NORM.DIST($S$3:$S$1003,$G4272,$P4272,FALSE)*WindSpeedStep*$T$3:$T$1003)</f>
        <v>594.55922252510049</v>
      </c>
      <c r="N4272" s="51">
        <f t="array" ref="N4272">_xlfn.SUM(_xlfn.NORM.DIST($S$3:$S$1003,$G4272,$Q4272,FALSE)*WindSpeedStep*$T$3:$T$1003)</f>
        <v>582.68032556073524</v>
      </c>
      <c r="P4272" s="43">
        <f t="shared" si="266"/>
        <v>0.70008712631536318</v>
      </c>
      <c r="Q4272" s="43">
        <f t="shared" si="267"/>
        <v>0.40292784248366226</v>
      </c>
    </row>
    <row r="4273" spans="5:17" x14ac:dyDescent="0.2">
      <c r="E4273" s="16">
        <v>40985.916666666664</v>
      </c>
      <c r="F4273" s="22">
        <v>6.74</v>
      </c>
      <c r="G4273" s="22">
        <v>6.7924866051236341</v>
      </c>
      <c r="H4273" s="25">
        <v>6.0830860534124627E-2</v>
      </c>
      <c r="I4273" s="3">
        <f t="shared" si="264"/>
        <v>529.2399999999775</v>
      </c>
      <c r="J4273" s="3">
        <f t="shared" si="265"/>
        <v>540.53999999997734</v>
      </c>
      <c r="K4273" s="3">
        <f>MIN(J4273-M4273+N4273,'Power Look Up'!$F$4)</f>
        <v>530.27582381611785</v>
      </c>
      <c r="M4273" s="51">
        <f t="array" ref="M4273">_xlfn.SUM(_xlfn.NORM.DIST($S$3:$S$1003,$G4273,$P4273,FALSE)*WindSpeedStep*$T$3:$T$1003)</f>
        <v>541.56231030940467</v>
      </c>
      <c r="N4273" s="51">
        <f t="array" ref="N4273">_xlfn.SUM(_xlfn.NORM.DIST($S$3:$S$1003,$G4273,$Q4273,FALSE)*WindSpeedStep*$T$3:$T$1003)</f>
        <v>531.29813412554518</v>
      </c>
      <c r="P4273" s="43">
        <f t="shared" si="266"/>
        <v>0.67924866051236343</v>
      </c>
      <c r="Q4273" s="43">
        <f t="shared" si="267"/>
        <v>0.41319280535618547</v>
      </c>
    </row>
    <row r="4274" spans="5:17" x14ac:dyDescent="0.2">
      <c r="E4274" s="16">
        <v>40985.923611111109</v>
      </c>
      <c r="F4274" s="22">
        <v>5.92</v>
      </c>
      <c r="G4274" s="22">
        <v>5.921773392062148</v>
      </c>
      <c r="H4274" s="25">
        <v>4.3918918918918921E-2</v>
      </c>
      <c r="I4274" s="3">
        <f t="shared" si="264"/>
        <v>349.03999999998678</v>
      </c>
      <c r="J4274" s="3">
        <f t="shared" si="265"/>
        <v>349.03999999998678</v>
      </c>
      <c r="K4274" s="3">
        <f>MIN(J4274-M4274+N4274,'Power Look Up'!$F$4)</f>
        <v>340.19042447483884</v>
      </c>
      <c r="M4274" s="51">
        <f t="array" ref="M4274">_xlfn.SUM(_xlfn.NORM.DIST($S$3:$S$1003,$G4274,$P4274,FALSE)*WindSpeedStep*$T$3:$T$1003)</f>
        <v>352.30428718735732</v>
      </c>
      <c r="N4274" s="51">
        <f t="array" ref="N4274">_xlfn.SUM(_xlfn.NORM.DIST($S$3:$S$1003,$G4274,$Q4274,FALSE)*WindSpeedStep*$T$3:$T$1003)</f>
        <v>343.45471166220938</v>
      </c>
      <c r="P4274" s="43">
        <f t="shared" si="266"/>
        <v>0.59217733920621485</v>
      </c>
      <c r="Q4274" s="43">
        <f t="shared" si="267"/>
        <v>0.26007788546218896</v>
      </c>
    </row>
    <row r="4275" spans="5:17" x14ac:dyDescent="0.2">
      <c r="E4275" s="16">
        <v>40985.930555555555</v>
      </c>
      <c r="F4275" s="22">
        <v>6.59</v>
      </c>
      <c r="G4275" s="22">
        <v>6.6090709363414755</v>
      </c>
      <c r="H4275" s="25">
        <v>8.0424886191198794E-2</v>
      </c>
      <c r="I4275" s="3">
        <f t="shared" si="264"/>
        <v>495.33999999997832</v>
      </c>
      <c r="J4275" s="3">
        <f t="shared" si="265"/>
        <v>499.85999999997819</v>
      </c>
      <c r="K4275" s="3">
        <f>MIN(J4275-M4275+N4275,'Power Look Up'!$F$4)</f>
        <v>494.61439966457687</v>
      </c>
      <c r="M4275" s="51">
        <f t="array" ref="M4275">_xlfn.SUM(_xlfn.NORM.DIST($S$3:$S$1003,$G4275,$P4275,FALSE)*WindSpeedStep*$T$3:$T$1003)</f>
        <v>497.46649292550234</v>
      </c>
      <c r="N4275" s="51">
        <f t="array" ref="N4275">_xlfn.SUM(_xlfn.NORM.DIST($S$3:$S$1003,$G4275,$Q4275,FALSE)*WindSpeedStep*$T$3:$T$1003)</f>
        <v>492.22089259010102</v>
      </c>
      <c r="P4275" s="43">
        <f t="shared" si="266"/>
        <v>0.66090709363414757</v>
      </c>
      <c r="Q4275" s="43">
        <f t="shared" si="267"/>
        <v>0.53153377788482281</v>
      </c>
    </row>
    <row r="4276" spans="5:17" x14ac:dyDescent="0.2">
      <c r="E4276" s="16">
        <v>40985.9375</v>
      </c>
      <c r="F4276" s="22">
        <v>7.24</v>
      </c>
      <c r="G4276" s="22">
        <v>7.1893605578485085</v>
      </c>
      <c r="H4276" s="25">
        <v>3.3149171270718231E-2</v>
      </c>
      <c r="I4276" s="3">
        <f t="shared" si="264"/>
        <v>660.23999999996693</v>
      </c>
      <c r="J4276" s="3">
        <f t="shared" si="265"/>
        <v>645.1899999999672</v>
      </c>
      <c r="K4276" s="3">
        <f>MIN(J4276-M4276+N4276,'Power Look Up'!$F$4)</f>
        <v>628.09777306470994</v>
      </c>
      <c r="M4276" s="51">
        <f t="array" ref="M4276">_xlfn.SUM(_xlfn.NORM.DIST($S$3:$S$1003,$G4276,$P4276,FALSE)*WindSpeedStep*$T$3:$T$1003)</f>
        <v>645.19558200531867</v>
      </c>
      <c r="N4276" s="51">
        <f t="array" ref="N4276">_xlfn.SUM(_xlfn.NORM.DIST($S$3:$S$1003,$G4276,$Q4276,FALSE)*WindSpeedStep*$T$3:$T$1003)</f>
        <v>628.10335507006141</v>
      </c>
      <c r="P4276" s="43">
        <f t="shared" si="266"/>
        <v>0.71893605578485087</v>
      </c>
      <c r="Q4276" s="43">
        <f t="shared" si="267"/>
        <v>0.23832134445906658</v>
      </c>
    </row>
    <row r="4277" spans="5:17" x14ac:dyDescent="0.2">
      <c r="E4277" s="16">
        <v>40985.944444444445</v>
      </c>
      <c r="F4277" s="22">
        <v>6.65</v>
      </c>
      <c r="G4277" s="22">
        <v>6.6004273404517688</v>
      </c>
      <c r="H4277" s="25">
        <v>4.8120300751879695E-2</v>
      </c>
      <c r="I4277" s="3">
        <f t="shared" si="264"/>
        <v>508.89999999997804</v>
      </c>
      <c r="J4277" s="3">
        <f t="shared" si="265"/>
        <v>497.59999999997825</v>
      </c>
      <c r="K4277" s="3">
        <f>MIN(J4277-M4277+N4277,'Power Look Up'!$F$4)</f>
        <v>486.44762491947387</v>
      </c>
      <c r="M4277" s="51">
        <f t="array" ref="M4277">_xlfn.SUM(_xlfn.NORM.DIST($S$3:$S$1003,$G4277,$P4277,FALSE)*WindSpeedStep*$T$3:$T$1003)</f>
        <v>495.44654799244654</v>
      </c>
      <c r="N4277" s="51">
        <f t="array" ref="N4277">_xlfn.SUM(_xlfn.NORM.DIST($S$3:$S$1003,$G4277,$Q4277,FALSE)*WindSpeedStep*$T$3:$T$1003)</f>
        <v>484.29417291194216</v>
      </c>
      <c r="P4277" s="43">
        <f t="shared" si="266"/>
        <v>0.66004273404517688</v>
      </c>
      <c r="Q4277" s="43">
        <f t="shared" si="267"/>
        <v>0.31761454871346856</v>
      </c>
    </row>
    <row r="4278" spans="5:17" x14ac:dyDescent="0.2">
      <c r="E4278" s="16">
        <v>40985.951388888891</v>
      </c>
      <c r="F4278" s="22">
        <v>5.42</v>
      </c>
      <c r="G4278" s="22">
        <v>5.5171389740143901</v>
      </c>
      <c r="H4278" s="25">
        <v>0.12361623616236163</v>
      </c>
      <c r="I4278" s="3">
        <f t="shared" si="264"/>
        <v>268.03999999998848</v>
      </c>
      <c r="J4278" s="3">
        <f t="shared" si="265"/>
        <v>284.23999999998813</v>
      </c>
      <c r="K4278" s="3">
        <f>MIN(J4278-M4278+N4278,'Power Look Up'!$F$4)</f>
        <v>286.79235150377542</v>
      </c>
      <c r="M4278" s="51">
        <f t="array" ref="M4278">_xlfn.SUM(_xlfn.NORM.DIST($S$3:$S$1003,$G4278,$P4278,FALSE)*WindSpeedStep*$T$3:$T$1003)</f>
        <v>279.58129120497819</v>
      </c>
      <c r="N4278" s="51">
        <f t="array" ref="N4278">_xlfn.SUM(_xlfn.NORM.DIST($S$3:$S$1003,$G4278,$Q4278,FALSE)*WindSpeedStep*$T$3:$T$1003)</f>
        <v>282.13364270876548</v>
      </c>
      <c r="P4278" s="43">
        <f t="shared" si="266"/>
        <v>0.55171389740143906</v>
      </c>
      <c r="Q4278" s="43">
        <f t="shared" si="267"/>
        <v>0.68200795435233241</v>
      </c>
    </row>
    <row r="4279" spans="5:17" x14ac:dyDescent="0.2">
      <c r="E4279" s="16">
        <v>40985.958333333336</v>
      </c>
      <c r="F4279" s="22">
        <v>4.8</v>
      </c>
      <c r="G4279" s="22">
        <v>4.8592604381760296</v>
      </c>
      <c r="H4279" s="25">
        <v>0.10625000000000001</v>
      </c>
      <c r="I4279" s="3">
        <f t="shared" si="264"/>
        <v>178.19999999999368</v>
      </c>
      <c r="J4279" s="3">
        <f t="shared" si="265"/>
        <v>184.73999999999353</v>
      </c>
      <c r="K4279" s="3">
        <f>MIN(J4279-M4279+N4279,'Power Look Up'!$F$4)</f>
        <v>185.02613691426561</v>
      </c>
      <c r="M4279" s="51">
        <f t="array" ref="M4279">_xlfn.SUM(_xlfn.NORM.DIST($S$3:$S$1003,$G4279,$P4279,FALSE)*WindSpeedStep*$T$3:$T$1003)</f>
        <v>172.05870557456581</v>
      </c>
      <c r="N4279" s="51">
        <f t="array" ref="N4279">_xlfn.SUM(_xlfn.NORM.DIST($S$3:$S$1003,$G4279,$Q4279,FALSE)*WindSpeedStep*$T$3:$T$1003)</f>
        <v>172.34484248883788</v>
      </c>
      <c r="P4279" s="43">
        <f t="shared" si="266"/>
        <v>0.48592604381760296</v>
      </c>
      <c r="Q4279" s="43">
        <f t="shared" si="267"/>
        <v>0.51629642155620314</v>
      </c>
    </row>
    <row r="4280" spans="5:17" x14ac:dyDescent="0.2">
      <c r="E4280" s="16">
        <v>40985.965277777781</v>
      </c>
      <c r="F4280" s="22">
        <v>5.92</v>
      </c>
      <c r="G4280" s="22">
        <v>6.0379673802847451</v>
      </c>
      <c r="H4280" s="25">
        <v>7.77027027027027E-2</v>
      </c>
      <c r="I4280" s="3">
        <f t="shared" si="264"/>
        <v>349.03999999998678</v>
      </c>
      <c r="J4280" s="3">
        <f t="shared" si="265"/>
        <v>371.03999999998092</v>
      </c>
      <c r="K4280" s="3">
        <f>MIN(J4280-M4280+N4280,'Power Look Up'!$F$4)</f>
        <v>366.8742858621892</v>
      </c>
      <c r="M4280" s="51">
        <f t="array" ref="M4280">_xlfn.SUM(_xlfn.NORM.DIST($S$3:$S$1003,$G4280,$P4280,FALSE)*WindSpeedStep*$T$3:$T$1003)</f>
        <v>374.75922926923664</v>
      </c>
      <c r="N4280" s="51">
        <f t="array" ref="N4280">_xlfn.SUM(_xlfn.NORM.DIST($S$3:$S$1003,$G4280,$Q4280,FALSE)*WindSpeedStep*$T$3:$T$1003)</f>
        <v>370.59351513144492</v>
      </c>
      <c r="P4280" s="43">
        <f t="shared" si="266"/>
        <v>0.60379673802847456</v>
      </c>
      <c r="Q4280" s="43">
        <f t="shared" si="267"/>
        <v>0.46916638427888219</v>
      </c>
    </row>
    <row r="4281" spans="5:17" x14ac:dyDescent="0.2">
      <c r="E4281" s="16">
        <v>40985.972222222219</v>
      </c>
      <c r="F4281" s="22">
        <v>5.69</v>
      </c>
      <c r="G4281" s="22">
        <v>5.8139989659300806</v>
      </c>
      <c r="H4281" s="25">
        <v>4.7451669595782071E-2</v>
      </c>
      <c r="I4281" s="3">
        <f t="shared" si="264"/>
        <v>311.77999999998758</v>
      </c>
      <c r="J4281" s="3">
        <f t="shared" si="265"/>
        <v>331.21999999998712</v>
      </c>
      <c r="K4281" s="3">
        <f>MIN(J4281-M4281+N4281,'Power Look Up'!$F$4)</f>
        <v>324.0415530117794</v>
      </c>
      <c r="M4281" s="51">
        <f t="array" ref="M4281">_xlfn.SUM(_xlfn.NORM.DIST($S$3:$S$1003,$G4281,$P4281,FALSE)*WindSpeedStep*$T$3:$T$1003)</f>
        <v>332.15312103060353</v>
      </c>
      <c r="N4281" s="51">
        <f t="array" ref="N4281">_xlfn.SUM(_xlfn.NORM.DIST($S$3:$S$1003,$G4281,$Q4281,FALSE)*WindSpeedStep*$T$3:$T$1003)</f>
        <v>324.9746740423958</v>
      </c>
      <c r="P4281" s="43">
        <f t="shared" si="266"/>
        <v>0.58139989659300806</v>
      </c>
      <c r="Q4281" s="43">
        <f t="shared" si="267"/>
        <v>0.27588395796153281</v>
      </c>
    </row>
    <row r="4282" spans="5:17" x14ac:dyDescent="0.2">
      <c r="E4282" s="16">
        <v>40985.979166666664</v>
      </c>
      <c r="F4282" s="22">
        <v>5.6</v>
      </c>
      <c r="G4282" s="22">
        <v>5.7848321478806168</v>
      </c>
      <c r="H4282" s="25">
        <v>5.5357142857142862E-2</v>
      </c>
      <c r="I4282" s="3">
        <f t="shared" si="264"/>
        <v>297.19999999998788</v>
      </c>
      <c r="J4282" s="3">
        <f t="shared" si="265"/>
        <v>326.35999999998722</v>
      </c>
      <c r="K4282" s="3">
        <f>MIN(J4282-M4282+N4282,'Power Look Up'!$F$4)</f>
        <v>320.45912094006508</v>
      </c>
      <c r="M4282" s="51">
        <f t="array" ref="M4282">_xlfn.SUM(_xlfn.NORM.DIST($S$3:$S$1003,$G4282,$P4282,FALSE)*WindSpeedStep*$T$3:$T$1003)</f>
        <v>326.80544835129399</v>
      </c>
      <c r="N4282" s="51">
        <f t="array" ref="N4282">_xlfn.SUM(_xlfn.NORM.DIST($S$3:$S$1003,$G4282,$Q4282,FALSE)*WindSpeedStep*$T$3:$T$1003)</f>
        <v>320.90456929137184</v>
      </c>
      <c r="P4282" s="43">
        <f t="shared" si="266"/>
        <v>0.57848321478806175</v>
      </c>
      <c r="Q4282" s="43">
        <f t="shared" si="267"/>
        <v>0.32023177961481991</v>
      </c>
    </row>
    <row r="4283" spans="5:17" x14ac:dyDescent="0.2">
      <c r="E4283" s="16">
        <v>40985.986111111109</v>
      </c>
      <c r="F4283" s="22">
        <v>4.49</v>
      </c>
      <c r="G4283" s="22">
        <v>4.7488569096874684</v>
      </c>
      <c r="H4283" s="25">
        <v>7.7951002227171481E-2</v>
      </c>
      <c r="I4283" s="3">
        <f t="shared" si="264"/>
        <v>144.4099999999944</v>
      </c>
      <c r="J4283" s="3">
        <f t="shared" si="265"/>
        <v>172.7499999999938</v>
      </c>
      <c r="K4283" s="3">
        <f>MIN(J4283-M4283+N4283,'Power Look Up'!$F$4)</f>
        <v>171.98647041295052</v>
      </c>
      <c r="M4283" s="51">
        <f t="array" ref="M4283">_xlfn.SUM(_xlfn.NORM.DIST($S$3:$S$1003,$G4283,$P4283,FALSE)*WindSpeedStep*$T$3:$T$1003)</f>
        <v>154.54707822117697</v>
      </c>
      <c r="N4283" s="51">
        <f t="array" ref="N4283">_xlfn.SUM(_xlfn.NORM.DIST($S$3:$S$1003,$G4283,$Q4283,FALSE)*WindSpeedStep*$T$3:$T$1003)</f>
        <v>153.78354863413369</v>
      </c>
      <c r="P4283" s="43">
        <f t="shared" si="266"/>
        <v>0.47488569096874689</v>
      </c>
      <c r="Q4283" s="43">
        <f t="shared" si="267"/>
        <v>0.37017815554356653</v>
      </c>
    </row>
    <row r="4284" spans="5:17" x14ac:dyDescent="0.2">
      <c r="E4284" s="16">
        <v>40985.993055555555</v>
      </c>
      <c r="F4284" s="22">
        <v>4.8600000000000003</v>
      </c>
      <c r="G4284" s="22">
        <v>5.1165890902440534</v>
      </c>
      <c r="H4284" s="25">
        <v>8.6419753086419748E-2</v>
      </c>
      <c r="I4284" s="3">
        <f t="shared" si="264"/>
        <v>184.73999999999353</v>
      </c>
      <c r="J4284" s="3">
        <f t="shared" si="265"/>
        <v>219.43999999998951</v>
      </c>
      <c r="K4284" s="3">
        <f>MIN(J4284-M4284+N4284,'Power Look Up'!$F$4)</f>
        <v>219.24077746481817</v>
      </c>
      <c r="M4284" s="51">
        <f t="array" ref="M4284">_xlfn.SUM(_xlfn.NORM.DIST($S$3:$S$1003,$G4284,$P4284,FALSE)*WindSpeedStep*$T$3:$T$1003)</f>
        <v>213.3275694328139</v>
      </c>
      <c r="N4284" s="51">
        <f t="array" ref="N4284">_xlfn.SUM(_xlfn.NORM.DIST($S$3:$S$1003,$G4284,$Q4284,FALSE)*WindSpeedStep*$T$3:$T$1003)</f>
        <v>213.12834689764256</v>
      </c>
      <c r="P4284" s="43">
        <f t="shared" si="266"/>
        <v>0.51165890902440536</v>
      </c>
      <c r="Q4284" s="43">
        <f t="shared" si="267"/>
        <v>0.44217436582356012</v>
      </c>
    </row>
    <row r="4285" spans="5:17" x14ac:dyDescent="0.2">
      <c r="E4285" s="16">
        <v>40986</v>
      </c>
      <c r="F4285" s="22">
        <v>4.2</v>
      </c>
      <c r="G4285" s="22">
        <v>4.4000393481196651</v>
      </c>
      <c r="H4285" s="25">
        <v>0.11428571428571428</v>
      </c>
      <c r="I4285" s="3">
        <f t="shared" si="264"/>
        <v>112.79999999999508</v>
      </c>
      <c r="J4285" s="3">
        <f t="shared" si="265"/>
        <v>134.59999999999462</v>
      </c>
      <c r="K4285" s="3">
        <f>MIN(J4285-M4285+N4285,'Power Look Up'!$F$4)</f>
        <v>136.91859772124724</v>
      </c>
      <c r="M4285" s="51">
        <f t="array" ref="M4285">_xlfn.SUM(_xlfn.NORM.DIST($S$3:$S$1003,$G4285,$P4285,FALSE)*WindSpeedStep*$T$3:$T$1003)</f>
        <v>101.15457631410294</v>
      </c>
      <c r="N4285" s="51">
        <f t="array" ref="N4285">_xlfn.SUM(_xlfn.NORM.DIST($S$3:$S$1003,$G4285,$Q4285,FALSE)*WindSpeedStep*$T$3:$T$1003)</f>
        <v>103.47317403535554</v>
      </c>
      <c r="P4285" s="43">
        <f t="shared" si="266"/>
        <v>0.44000393481196654</v>
      </c>
      <c r="Q4285" s="43">
        <f t="shared" si="267"/>
        <v>0.50286163978510456</v>
      </c>
    </row>
    <row r="4286" spans="5:17" x14ac:dyDescent="0.2">
      <c r="E4286" s="16">
        <v>40986.006944444445</v>
      </c>
      <c r="F4286" s="22">
        <v>4.79</v>
      </c>
      <c r="G4286" s="22">
        <v>4.8492005565356724</v>
      </c>
      <c r="H4286" s="25">
        <v>8.7682672233820452E-2</v>
      </c>
      <c r="I4286" s="3">
        <f t="shared" si="264"/>
        <v>177.1099999999937</v>
      </c>
      <c r="J4286" s="3">
        <f t="shared" si="265"/>
        <v>183.64999999999355</v>
      </c>
      <c r="K4286" s="3">
        <f>MIN(J4286-M4286+N4286,'Power Look Up'!$F$4)</f>
        <v>183.31774812405354</v>
      </c>
      <c r="M4286" s="51">
        <f t="array" ref="M4286">_xlfn.SUM(_xlfn.NORM.DIST($S$3:$S$1003,$G4286,$P4286,FALSE)*WindSpeedStep*$T$3:$T$1003)</f>
        <v>170.45730611574427</v>
      </c>
      <c r="N4286" s="51">
        <f t="array" ref="N4286">_xlfn.SUM(_xlfn.NORM.DIST($S$3:$S$1003,$G4286,$Q4286,FALSE)*WindSpeedStep*$T$3:$T$1003)</f>
        <v>170.12505423980426</v>
      </c>
      <c r="P4286" s="43">
        <f t="shared" si="266"/>
        <v>0.48492005565356727</v>
      </c>
      <c r="Q4286" s="43">
        <f t="shared" si="267"/>
        <v>0.4251908629947771</v>
      </c>
    </row>
    <row r="4287" spans="5:17" x14ac:dyDescent="0.2">
      <c r="E4287" s="16">
        <v>40986.013888888891</v>
      </c>
      <c r="F4287" s="22">
        <v>4.8499999999999996</v>
      </c>
      <c r="G4287" s="22">
        <v>4.8562998345966646</v>
      </c>
      <c r="H4287" s="25">
        <v>8.2474226804123724E-2</v>
      </c>
      <c r="I4287" s="3">
        <f t="shared" si="264"/>
        <v>183.64999999999355</v>
      </c>
      <c r="J4287" s="3">
        <f t="shared" si="265"/>
        <v>184.73999999999353</v>
      </c>
      <c r="K4287" s="3">
        <f>MIN(J4287-M4287+N4287,'Power Look Up'!$F$4)</f>
        <v>184.3745622517518</v>
      </c>
      <c r="M4287" s="51">
        <f t="array" ref="M4287">_xlfn.SUM(_xlfn.NORM.DIST($S$3:$S$1003,$G4287,$P4287,FALSE)*WindSpeedStep*$T$3:$T$1003)</f>
        <v>171.58731293270881</v>
      </c>
      <c r="N4287" s="51">
        <f t="array" ref="N4287">_xlfn.SUM(_xlfn.NORM.DIST($S$3:$S$1003,$G4287,$Q4287,FALSE)*WindSpeedStep*$T$3:$T$1003)</f>
        <v>171.22187518446708</v>
      </c>
      <c r="P4287" s="43">
        <f t="shared" si="266"/>
        <v>0.48562998345966646</v>
      </c>
      <c r="Q4287" s="43">
        <f t="shared" si="267"/>
        <v>0.40051957398735383</v>
      </c>
    </row>
    <row r="4288" spans="5:17" x14ac:dyDescent="0.2">
      <c r="E4288" s="16">
        <v>40986.020833333336</v>
      </c>
      <c r="F4288" s="22">
        <v>4.53</v>
      </c>
      <c r="G4288" s="22">
        <v>4.5340237745661467</v>
      </c>
      <c r="H4288" s="25">
        <v>0.12141280353200884</v>
      </c>
      <c r="I4288" s="3">
        <f t="shared" si="264"/>
        <v>148.7699999999943</v>
      </c>
      <c r="J4288" s="3">
        <f t="shared" si="265"/>
        <v>148.7699999999943</v>
      </c>
      <c r="K4288" s="3">
        <f>MIN(J4288-M4288+N4288,'Power Look Up'!$F$4)</f>
        <v>151.55002680267711</v>
      </c>
      <c r="M4288" s="51">
        <f t="array" ref="M4288">_xlfn.SUM(_xlfn.NORM.DIST($S$3:$S$1003,$G4288,$P4288,FALSE)*WindSpeedStep*$T$3:$T$1003)</f>
        <v>121.13539702546846</v>
      </c>
      <c r="N4288" s="51">
        <f t="array" ref="N4288">_xlfn.SUM(_xlfn.NORM.DIST($S$3:$S$1003,$G4288,$Q4288,FALSE)*WindSpeedStep*$T$3:$T$1003)</f>
        <v>123.91542382815128</v>
      </c>
      <c r="P4288" s="43">
        <f t="shared" si="266"/>
        <v>0.45340237745661471</v>
      </c>
      <c r="Q4288" s="43">
        <f t="shared" si="267"/>
        <v>0.55048853775085671</v>
      </c>
    </row>
    <row r="4289" spans="5:17" x14ac:dyDescent="0.2">
      <c r="E4289" s="16">
        <v>40986.027777777781</v>
      </c>
      <c r="F4289" s="22">
        <v>3.94</v>
      </c>
      <c r="G4289" s="22">
        <v>3.963742646924997</v>
      </c>
      <c r="H4289" s="25">
        <v>0.10913705583756345</v>
      </c>
      <c r="I4289" s="3">
        <f t="shared" si="264"/>
        <v>85.539999999996354</v>
      </c>
      <c r="J4289" s="3">
        <f t="shared" si="265"/>
        <v>87.359999999996319</v>
      </c>
      <c r="K4289" s="3">
        <f>MIN(J4289-M4289+N4289,'Power Look Up'!$F$4)</f>
        <v>89.410644821763611</v>
      </c>
      <c r="M4289" s="51">
        <f t="array" ref="M4289">_xlfn.SUM(_xlfn.NORM.DIST($S$3:$S$1003,$G4289,$P4289,FALSE)*WindSpeedStep*$T$3:$T$1003)</f>
        <v>46.598693587350141</v>
      </c>
      <c r="N4289" s="51">
        <f t="array" ref="N4289">_xlfn.SUM(_xlfn.NORM.DIST($S$3:$S$1003,$G4289,$Q4289,FALSE)*WindSpeedStep*$T$3:$T$1003)</f>
        <v>48.649338409117441</v>
      </c>
      <c r="P4289" s="43">
        <f t="shared" si="266"/>
        <v>0.3963742646924997</v>
      </c>
      <c r="Q4289" s="43">
        <f t="shared" si="267"/>
        <v>0.43259120258318495</v>
      </c>
    </row>
    <row r="4290" spans="5:17" x14ac:dyDescent="0.2">
      <c r="E4290" s="16">
        <v>40986.034722222219</v>
      </c>
      <c r="F4290" s="22">
        <v>4.04</v>
      </c>
      <c r="G4290" s="22">
        <v>4.0132645206368798</v>
      </c>
      <c r="H4290" s="25">
        <v>0.11138613861386139</v>
      </c>
      <c r="I4290" s="3">
        <f t="shared" si="264"/>
        <v>95.359999999995452</v>
      </c>
      <c r="J4290" s="3">
        <f t="shared" si="265"/>
        <v>92.089999999995527</v>
      </c>
      <c r="K4290" s="3">
        <f>MIN(J4290-M4290+N4290,'Power Look Up'!$F$4)</f>
        <v>94.675134769809745</v>
      </c>
      <c r="M4290" s="51">
        <f t="array" ref="M4290">_xlfn.SUM(_xlfn.NORM.DIST($S$3:$S$1003,$G4290,$P4290,FALSE)*WindSpeedStep*$T$3:$T$1003)</f>
        <v>51.650541380381718</v>
      </c>
      <c r="N4290" s="51">
        <f t="array" ref="N4290">_xlfn.SUM(_xlfn.NORM.DIST($S$3:$S$1003,$G4290,$Q4290,FALSE)*WindSpeedStep*$T$3:$T$1003)</f>
        <v>54.235676150195943</v>
      </c>
      <c r="P4290" s="43">
        <f t="shared" si="266"/>
        <v>0.401326452063688</v>
      </c>
      <c r="Q4290" s="43">
        <f t="shared" si="267"/>
        <v>0.44702203818975145</v>
      </c>
    </row>
    <row r="4291" spans="5:17" x14ac:dyDescent="0.2">
      <c r="E4291" s="16">
        <v>40986.041666666664</v>
      </c>
      <c r="F4291" s="22">
        <v>3.55</v>
      </c>
      <c r="G4291" s="22">
        <v>3.5276793905292902</v>
      </c>
      <c r="H4291" s="25">
        <v>0.10985915492957747</v>
      </c>
      <c r="I4291" s="3">
        <f t="shared" ref="I4291:I4354" si="268">INDEX(PowerArray,MIN(MaximumPowerIndex,ROUND(F4291*100,0)))</f>
        <v>50.049999999997112</v>
      </c>
      <c r="J4291" s="3">
        <f t="shared" ref="J4291:J4354" si="269">INDEX(PowerArray,MIN(MaximumPowerIndex,ROUND(G4291*100,0)))</f>
        <v>48.229999999997155</v>
      </c>
      <c r="K4291" s="3">
        <f>MIN(J4291-M4291+N4291,'Power Look Up'!$F$4)</f>
        <v>49.229358671531799</v>
      </c>
      <c r="M4291" s="51">
        <f t="array" ref="M4291">_xlfn.SUM(_xlfn.NORM.DIST($S$3:$S$1003,$G4291,$P4291,FALSE)*WindSpeedStep*$T$3:$T$1003)</f>
        <v>17.039301569020477</v>
      </c>
      <c r="N4291" s="51">
        <f t="array" ref="N4291">_xlfn.SUM(_xlfn.NORM.DIST($S$3:$S$1003,$G4291,$Q4291,FALSE)*WindSpeedStep*$T$3:$T$1003)</f>
        <v>18.038660240555124</v>
      </c>
      <c r="P4291" s="43">
        <f t="shared" ref="P4291:P4354" si="270">ReferenceTurbulence*G4291</f>
        <v>0.35276793905292902</v>
      </c>
      <c r="Q4291" s="43">
        <f t="shared" si="267"/>
        <v>0.38754787670603474</v>
      </c>
    </row>
    <row r="4292" spans="5:17" x14ac:dyDescent="0.2">
      <c r="E4292" s="16">
        <v>40986.048611111109</v>
      </c>
      <c r="F4292" s="22">
        <v>3.31</v>
      </c>
      <c r="G4292" s="22">
        <v>3.3364213205749631</v>
      </c>
      <c r="H4292" s="25">
        <v>0.10876132930513595</v>
      </c>
      <c r="I4292" s="3">
        <f t="shared" si="268"/>
        <v>28.209999999997581</v>
      </c>
      <c r="J4292" s="3">
        <f t="shared" si="269"/>
        <v>30.939999999997521</v>
      </c>
      <c r="K4292" s="3">
        <f>MIN(J4292-M4292+N4292,'Power Look Up'!$F$4)</f>
        <v>31.406819991301287</v>
      </c>
      <c r="M4292" s="51">
        <f t="array" ref="M4292">_xlfn.SUM(_xlfn.NORM.DIST($S$3:$S$1003,$G4292,$P4292,FALSE)*WindSpeedStep*$T$3:$T$1003)</f>
        <v>10.523589032574542</v>
      </c>
      <c r="N4292" s="51">
        <f t="array" ref="N4292">_xlfn.SUM(_xlfn.NORM.DIST($S$3:$S$1003,$G4292,$Q4292,FALSE)*WindSpeedStep*$T$3:$T$1003)</f>
        <v>10.990409023878307</v>
      </c>
      <c r="P4292" s="43">
        <f t="shared" si="270"/>
        <v>0.33364213205749632</v>
      </c>
      <c r="Q4292" s="43">
        <f t="shared" ref="Q4292:Q4355" si="271">G4292*H4292</f>
        <v>0.3628736179477301</v>
      </c>
    </row>
    <row r="4293" spans="5:17" x14ac:dyDescent="0.2">
      <c r="E4293" s="16">
        <v>40986.055555555555</v>
      </c>
      <c r="F4293" s="22">
        <v>3.03</v>
      </c>
      <c r="G4293" s="22">
        <v>3.0063059294980921</v>
      </c>
      <c r="H4293" s="25">
        <v>0.15181518151815182</v>
      </c>
      <c r="I4293" s="3">
        <f t="shared" si="268"/>
        <v>2.7299999999981233</v>
      </c>
      <c r="J4293" s="3">
        <f t="shared" si="269"/>
        <v>0.90999999999816206</v>
      </c>
      <c r="K4293" s="3">
        <f>MIN(J4293-M4293+N4293,'Power Look Up'!$F$4)</f>
        <v>2.9803657586588672</v>
      </c>
      <c r="M4293" s="51">
        <f t="array" ref="M4293">_xlfn.SUM(_xlfn.NORM.DIST($S$3:$S$1003,$G4293,$P4293,FALSE)*WindSpeedStep*$T$3:$T$1003)</f>
        <v>3.3938923345857259</v>
      </c>
      <c r="N4293" s="51">
        <f t="array" ref="N4293">_xlfn.SUM(_xlfn.NORM.DIST($S$3:$S$1003,$G4293,$Q4293,FALSE)*WindSpeedStep*$T$3:$T$1003)</f>
        <v>5.4642580932464311</v>
      </c>
      <c r="P4293" s="43">
        <f t="shared" si="270"/>
        <v>0.30063059294980921</v>
      </c>
      <c r="Q4293" s="43">
        <f t="shared" si="271"/>
        <v>0.45640288038584897</v>
      </c>
    </row>
    <row r="4294" spans="5:17" x14ac:dyDescent="0.2">
      <c r="E4294" s="16">
        <v>40986.0625</v>
      </c>
      <c r="F4294" s="22">
        <v>2.7</v>
      </c>
      <c r="G4294" s="22">
        <v>2.6917810891384994</v>
      </c>
      <c r="H4294" s="25">
        <v>7.7777777777777765E-2</v>
      </c>
      <c r="I4294" s="3">
        <f t="shared" si="268"/>
        <v>0</v>
      </c>
      <c r="J4294" s="3">
        <f t="shared" si="269"/>
        <v>0</v>
      </c>
      <c r="K4294" s="3">
        <f>MIN(J4294-M4294+N4294,'Power Look Up'!$F$4)</f>
        <v>-0.28665294793144419</v>
      </c>
      <c r="M4294" s="51">
        <f t="array" ref="M4294">_xlfn.SUM(_xlfn.NORM.DIST($S$3:$S$1003,$G4294,$P4294,FALSE)*WindSpeedStep*$T$3:$T$1003)</f>
        <v>0.43673076475090444</v>
      </c>
      <c r="N4294" s="51">
        <f t="array" ref="N4294">_xlfn.SUM(_xlfn.NORM.DIST($S$3:$S$1003,$G4294,$Q4294,FALSE)*WindSpeedStep*$T$3:$T$1003)</f>
        <v>0.15007781681946025</v>
      </c>
      <c r="P4294" s="43">
        <f t="shared" si="270"/>
        <v>0.26917810891384997</v>
      </c>
      <c r="Q4294" s="43">
        <f t="shared" si="271"/>
        <v>0.20936075137743881</v>
      </c>
    </row>
    <row r="4295" spans="5:17" x14ac:dyDescent="0.2">
      <c r="E4295" s="16">
        <v>40986.069444444445</v>
      </c>
      <c r="F4295" s="22">
        <v>2.4900000000000002</v>
      </c>
      <c r="G4295" s="22">
        <v>2.4731913164861887</v>
      </c>
      <c r="H4295" s="25">
        <v>7.6305220883534128E-2</v>
      </c>
      <c r="I4295" s="3">
        <f t="shared" si="268"/>
        <v>0</v>
      </c>
      <c r="J4295" s="3">
        <f t="shared" si="269"/>
        <v>0</v>
      </c>
      <c r="K4295" s="3">
        <f>MIN(J4295-M4295+N4295,'Power Look Up'!$F$4)</f>
        <v>-3.4136882280918691E-2</v>
      </c>
      <c r="M4295" s="51">
        <f t="array" ref="M4295">_xlfn.SUM(_xlfn.NORM.DIST($S$3:$S$1003,$G4295,$P4295,FALSE)*WindSpeedStep*$T$3:$T$1003)</f>
        <v>2.5011755872944588E-2</v>
      </c>
      <c r="N4295" s="51">
        <f t="array" ref="N4295">_xlfn.SUM(_xlfn.NORM.DIST($S$3:$S$1003,$G4295,$Q4295,FALSE)*WindSpeedStep*$T$3:$T$1003)</f>
        <v>-9.1251264079741014E-3</v>
      </c>
      <c r="P4295" s="43">
        <f t="shared" si="270"/>
        <v>0.24731913164861888</v>
      </c>
      <c r="Q4295" s="43">
        <f t="shared" si="271"/>
        <v>0.18871740969171719</v>
      </c>
    </row>
    <row r="4296" spans="5:17" x14ac:dyDescent="0.2">
      <c r="E4296" s="16">
        <v>40986.083333333336</v>
      </c>
      <c r="F4296" s="22">
        <v>2.59</v>
      </c>
      <c r="G4296" s="22">
        <v>2.688804241506352</v>
      </c>
      <c r="H4296" s="25">
        <v>4.2471042471042476E-2</v>
      </c>
      <c r="I4296" s="3">
        <f t="shared" si="268"/>
        <v>0</v>
      </c>
      <c r="J4296" s="3">
        <f t="shared" si="269"/>
        <v>0</v>
      </c>
      <c r="K4296" s="3">
        <f>MIN(J4296-M4296+N4296,'Power Look Up'!$F$4)</f>
        <v>-0.44131333545301771</v>
      </c>
      <c r="M4296" s="51">
        <f t="array" ref="M4296">_xlfn.SUM(_xlfn.NORM.DIST($S$3:$S$1003,$G4296,$P4296,FALSE)*WindSpeedStep*$T$3:$T$1003)</f>
        <v>0.42492796766438384</v>
      </c>
      <c r="N4296" s="51">
        <f t="array" ref="N4296">_xlfn.SUM(_xlfn.NORM.DIST($S$3:$S$1003,$G4296,$Q4296,FALSE)*WindSpeedStep*$T$3:$T$1003)</f>
        <v>-1.6385367788633878E-2</v>
      </c>
      <c r="P4296" s="43">
        <f t="shared" si="270"/>
        <v>0.26888042415063523</v>
      </c>
      <c r="Q4296" s="43">
        <f t="shared" si="271"/>
        <v>0.11419631913733543</v>
      </c>
    </row>
    <row r="4297" spans="5:17" x14ac:dyDescent="0.2">
      <c r="E4297" s="16">
        <v>40986.097222222219</v>
      </c>
      <c r="F4297" s="22">
        <v>2.06</v>
      </c>
      <c r="G4297" s="22">
        <v>2.0501785650525348</v>
      </c>
      <c r="H4297" s="25">
        <v>0.10194174757281553</v>
      </c>
      <c r="I4297" s="3">
        <f t="shared" si="268"/>
        <v>0</v>
      </c>
      <c r="J4297" s="3">
        <f t="shared" si="269"/>
        <v>0</v>
      </c>
      <c r="K4297" s="3">
        <f>MIN(J4297-M4297+N4297,'Power Look Up'!$F$4)</f>
        <v>-4.0184667330937004E-5</v>
      </c>
      <c r="M4297" s="51">
        <f t="array" ref="M4297">_xlfn.SUM(_xlfn.NORM.DIST($S$3:$S$1003,$G4297,$P4297,FALSE)*WindSpeedStep*$T$3:$T$1003)</f>
        <v>-2.809156995281233E-3</v>
      </c>
      <c r="N4297" s="51">
        <f t="array" ref="N4297">_xlfn.SUM(_xlfn.NORM.DIST($S$3:$S$1003,$G4297,$Q4297,FALSE)*WindSpeedStep*$T$3:$T$1003)</f>
        <v>-2.84934166261217E-3</v>
      </c>
      <c r="P4297" s="43">
        <f t="shared" si="270"/>
        <v>0.2050178565052535</v>
      </c>
      <c r="Q4297" s="43">
        <f t="shared" si="271"/>
        <v>0.20899878575778266</v>
      </c>
    </row>
    <row r="4298" spans="5:17" x14ac:dyDescent="0.2">
      <c r="E4298" s="16">
        <v>40986.104166666664</v>
      </c>
      <c r="F4298" s="22">
        <v>1.84</v>
      </c>
      <c r="G4298" s="22">
        <v>1.8431684488164732</v>
      </c>
      <c r="H4298" s="25">
        <v>0.13043478260869565</v>
      </c>
      <c r="I4298" s="3">
        <f t="shared" si="268"/>
        <v>0</v>
      </c>
      <c r="J4298" s="3">
        <f t="shared" si="269"/>
        <v>0</v>
      </c>
      <c r="K4298" s="3">
        <f>MIN(J4298-M4298+N4298,'Power Look Up'!$F$4)</f>
        <v>-4.4567141177317396E-4</v>
      </c>
      <c r="M4298" s="51">
        <f t="array" ref="M4298">_xlfn.SUM(_xlfn.NORM.DIST($S$3:$S$1003,$G4298,$P4298,FALSE)*WindSpeedStep*$T$3:$T$1003)</f>
        <v>-4.9508384488171624E-4</v>
      </c>
      <c r="N4298" s="51">
        <f t="array" ref="N4298">_xlfn.SUM(_xlfn.NORM.DIST($S$3:$S$1003,$G4298,$Q4298,FALSE)*WindSpeedStep*$T$3:$T$1003)</f>
        <v>-9.407552566548902E-4</v>
      </c>
      <c r="P4298" s="43">
        <f t="shared" si="270"/>
        <v>0.18431684488164735</v>
      </c>
      <c r="Q4298" s="43">
        <f t="shared" si="271"/>
        <v>0.24041327593258346</v>
      </c>
    </row>
    <row r="4299" spans="5:17" x14ac:dyDescent="0.2">
      <c r="E4299" s="16">
        <v>40986.111111111109</v>
      </c>
      <c r="F4299" s="22">
        <v>1.61</v>
      </c>
      <c r="G4299" s="22">
        <v>1.7149103320486065</v>
      </c>
      <c r="H4299" s="25">
        <v>3.1055900621118012E-2</v>
      </c>
      <c r="I4299" s="3">
        <f t="shared" si="268"/>
        <v>0</v>
      </c>
      <c r="J4299" s="3">
        <f t="shared" si="269"/>
        <v>0</v>
      </c>
      <c r="K4299" s="3">
        <f>MIN(J4299-M4299+N4299,'Power Look Up'!$F$4)</f>
        <v>7.7314770686259452E-5</v>
      </c>
      <c r="M4299" s="51">
        <f t="array" ref="M4299">_xlfn.SUM(_xlfn.NORM.DIST($S$3:$S$1003,$G4299,$P4299,FALSE)*WindSpeedStep*$T$3:$T$1003)</f>
        <v>-7.7314770694930602E-5</v>
      </c>
      <c r="N4299" s="51">
        <f t="array" ref="N4299">_xlfn.SUM(_xlfn.NORM.DIST($S$3:$S$1003,$G4299,$Q4299,FALSE)*WindSpeedStep*$T$3:$T$1003)</f>
        <v>-8.6711461988010052E-15</v>
      </c>
      <c r="P4299" s="43">
        <f t="shared" si="270"/>
        <v>0.17149103320486067</v>
      </c>
      <c r="Q4299" s="43">
        <f t="shared" si="271"/>
        <v>5.3258084846230014E-2</v>
      </c>
    </row>
    <row r="4300" spans="5:17" x14ac:dyDescent="0.2">
      <c r="E4300" s="16">
        <v>40986.173611111109</v>
      </c>
      <c r="F4300" s="22">
        <v>3.43</v>
      </c>
      <c r="G4300" s="22">
        <v>3.2990529837366975</v>
      </c>
      <c r="H4300" s="25">
        <v>4.3731778425655975E-2</v>
      </c>
      <c r="I4300" s="3">
        <f t="shared" si="268"/>
        <v>39.129999999997345</v>
      </c>
      <c r="J4300" s="3">
        <f t="shared" si="269"/>
        <v>27.299999999997599</v>
      </c>
      <c r="K4300" s="3">
        <f>MIN(J4300-M4300+N4300,'Power Look Up'!$F$4)</f>
        <v>26.157881627947834</v>
      </c>
      <c r="M4300" s="51">
        <f t="array" ref="M4300">_xlfn.SUM(_xlfn.NORM.DIST($S$3:$S$1003,$G4300,$P4300,FALSE)*WindSpeedStep*$T$3:$T$1003)</f>
        <v>9.5016031714765337</v>
      </c>
      <c r="N4300" s="51">
        <f t="array" ref="N4300">_xlfn.SUM(_xlfn.NORM.DIST($S$3:$S$1003,$G4300,$Q4300,FALSE)*WindSpeedStep*$T$3:$T$1003)</f>
        <v>8.3594847994267703</v>
      </c>
      <c r="P4300" s="43">
        <f t="shared" si="270"/>
        <v>0.32990529837366978</v>
      </c>
      <c r="Q4300" s="43">
        <f t="shared" si="271"/>
        <v>0.14427345409927247</v>
      </c>
    </row>
    <row r="4301" spans="5:17" x14ac:dyDescent="0.2">
      <c r="E4301" s="16">
        <v>40986.180555555555</v>
      </c>
      <c r="F4301" s="22">
        <v>3.27</v>
      </c>
      <c r="G4301" s="22">
        <v>3.1846687745133639</v>
      </c>
      <c r="H4301" s="25">
        <v>4.2813455657492359E-2</v>
      </c>
      <c r="I4301" s="3">
        <f t="shared" si="268"/>
        <v>24.569999999997659</v>
      </c>
      <c r="J4301" s="3">
        <f t="shared" si="269"/>
        <v>16.379999999997832</v>
      </c>
      <c r="K4301" s="3">
        <f>MIN(J4301-M4301+N4301,'Power Look Up'!$F$4)</f>
        <v>14.910228578551354</v>
      </c>
      <c r="M4301" s="51">
        <f t="array" ref="M4301">_xlfn.SUM(_xlfn.NORM.DIST($S$3:$S$1003,$G4301,$P4301,FALSE)*WindSpeedStep*$T$3:$T$1003)</f>
        <v>6.7368003012150055</v>
      </c>
      <c r="N4301" s="51">
        <f t="array" ref="N4301">_xlfn.SUM(_xlfn.NORM.DIST($S$3:$S$1003,$G4301,$Q4301,FALSE)*WindSpeedStep*$T$3:$T$1003)</f>
        <v>5.267028879768529</v>
      </c>
      <c r="P4301" s="43">
        <f t="shared" si="270"/>
        <v>0.31846687745133639</v>
      </c>
      <c r="Q4301" s="43">
        <f t="shared" si="271"/>
        <v>0.13634667536142844</v>
      </c>
    </row>
    <row r="4302" spans="5:17" x14ac:dyDescent="0.2">
      <c r="E4302" s="16">
        <v>40986.1875</v>
      </c>
      <c r="F4302" s="22">
        <v>2.99</v>
      </c>
      <c r="G4302" s="22">
        <v>3.005245137335665</v>
      </c>
      <c r="H4302" s="25">
        <v>4.6822742474916391E-2</v>
      </c>
      <c r="I4302" s="3">
        <f t="shared" si="268"/>
        <v>0</v>
      </c>
      <c r="J4302" s="3">
        <f t="shared" si="269"/>
        <v>0.90999999999816206</v>
      </c>
      <c r="K4302" s="3">
        <f>MIN(J4302-M4302+N4302,'Power Look Up'!$F$4)</f>
        <v>-0.91557257010808879</v>
      </c>
      <c r="M4302" s="51">
        <f t="array" ref="M4302">_xlfn.SUM(_xlfn.NORM.DIST($S$3:$S$1003,$G4302,$P4302,FALSE)*WindSpeedStep*$T$3:$T$1003)</f>
        <v>3.3775602680613925</v>
      </c>
      <c r="N4302" s="51">
        <f t="array" ref="N4302">_xlfn.SUM(_xlfn.NORM.DIST($S$3:$S$1003,$G4302,$Q4302,FALSE)*WindSpeedStep*$T$3:$T$1003)</f>
        <v>1.5519876979551417</v>
      </c>
      <c r="P4302" s="43">
        <f t="shared" si="270"/>
        <v>0.30052451373356653</v>
      </c>
      <c r="Q4302" s="43">
        <f t="shared" si="271"/>
        <v>0.1407138191394626</v>
      </c>
    </row>
    <row r="4303" spans="5:17" x14ac:dyDescent="0.2">
      <c r="E4303" s="16">
        <v>40986.194444444445</v>
      </c>
      <c r="F4303" s="22">
        <v>3.49</v>
      </c>
      <c r="G4303" s="22">
        <v>3.4479548744722983</v>
      </c>
      <c r="H4303" s="25">
        <v>5.4441260744985669E-2</v>
      </c>
      <c r="I4303" s="3">
        <f t="shared" si="268"/>
        <v>44.589999999997232</v>
      </c>
      <c r="J4303" s="3">
        <f t="shared" si="269"/>
        <v>40.94999999999731</v>
      </c>
      <c r="K4303" s="3">
        <f>MIN(J4303-M4303+N4303,'Power Look Up'!$F$4)</f>
        <v>39.457011626533287</v>
      </c>
      <c r="M4303" s="51">
        <f t="array" ref="M4303">_xlfn.SUM(_xlfn.NORM.DIST($S$3:$S$1003,$G4303,$P4303,FALSE)*WindSpeedStep*$T$3:$T$1003)</f>
        <v>14.017592840312098</v>
      </c>
      <c r="N4303" s="51">
        <f t="array" ref="N4303">_xlfn.SUM(_xlfn.NORM.DIST($S$3:$S$1003,$G4303,$Q4303,FALSE)*WindSpeedStep*$T$3:$T$1003)</f>
        <v>12.524604466848077</v>
      </c>
      <c r="P4303" s="43">
        <f t="shared" si="270"/>
        <v>0.34479548744722988</v>
      </c>
      <c r="Q4303" s="43">
        <f t="shared" si="271"/>
        <v>0.18771101035809074</v>
      </c>
    </row>
    <row r="4304" spans="5:17" x14ac:dyDescent="0.2">
      <c r="E4304" s="16">
        <v>40986.201388888891</v>
      </c>
      <c r="F4304" s="22">
        <v>3.67</v>
      </c>
      <c r="G4304" s="22">
        <v>3.6907175915151176</v>
      </c>
      <c r="H4304" s="25">
        <v>7.0844686648501368E-2</v>
      </c>
      <c r="I4304" s="3">
        <f t="shared" si="268"/>
        <v>60.96999999999688</v>
      </c>
      <c r="J4304" s="3">
        <f t="shared" si="269"/>
        <v>62.789999999996844</v>
      </c>
      <c r="K4304" s="3">
        <f>MIN(J4304-M4304+N4304,'Power Look Up'!$F$4)</f>
        <v>58.987581945430463</v>
      </c>
      <c r="M4304" s="51">
        <f t="array" ref="M4304">_xlfn.SUM(_xlfn.NORM.DIST($S$3:$S$1003,$G4304,$P4304,FALSE)*WindSpeedStep*$T$3:$T$1003)</f>
        <v>25.150144027450725</v>
      </c>
      <c r="N4304" s="51">
        <f t="array" ref="N4304">_xlfn.SUM(_xlfn.NORM.DIST($S$3:$S$1003,$G4304,$Q4304,FALSE)*WindSpeedStep*$T$3:$T$1003)</f>
        <v>21.347725972884344</v>
      </c>
      <c r="P4304" s="43">
        <f t="shared" si="270"/>
        <v>0.3690717591515118</v>
      </c>
      <c r="Q4304" s="43">
        <f t="shared" si="271"/>
        <v>0.26146773127900019</v>
      </c>
    </row>
    <row r="4305" spans="5:17" x14ac:dyDescent="0.2">
      <c r="E4305" s="16">
        <v>40986.208333333336</v>
      </c>
      <c r="F4305" s="22">
        <v>4.55</v>
      </c>
      <c r="G4305" s="22">
        <v>4.5479682242306225</v>
      </c>
      <c r="H4305" s="25">
        <v>6.3736263736263732E-2</v>
      </c>
      <c r="I4305" s="3">
        <f t="shared" si="268"/>
        <v>150.94999999999428</v>
      </c>
      <c r="J4305" s="3">
        <f t="shared" si="269"/>
        <v>150.94999999999428</v>
      </c>
      <c r="K4305" s="3">
        <f>MIN(J4305-M4305+N4305,'Power Look Up'!$F$4)</f>
        <v>148.30384485949904</v>
      </c>
      <c r="M4305" s="51">
        <f t="array" ref="M4305">_xlfn.SUM(_xlfn.NORM.DIST($S$3:$S$1003,$G4305,$P4305,FALSE)*WindSpeedStep*$T$3:$T$1003)</f>
        <v>123.26274288693011</v>
      </c>
      <c r="N4305" s="51">
        <f t="array" ref="N4305">_xlfn.SUM(_xlfn.NORM.DIST($S$3:$S$1003,$G4305,$Q4305,FALSE)*WindSpeedStep*$T$3:$T$1003)</f>
        <v>120.61658774643487</v>
      </c>
      <c r="P4305" s="43">
        <f t="shared" si="270"/>
        <v>0.4547968224230623</v>
      </c>
      <c r="Q4305" s="43">
        <f t="shared" si="271"/>
        <v>0.28987050220370997</v>
      </c>
    </row>
    <row r="4306" spans="5:17" x14ac:dyDescent="0.2">
      <c r="E4306" s="16">
        <v>40986.215277777781</v>
      </c>
      <c r="F4306" s="22">
        <v>5.19</v>
      </c>
      <c r="G4306" s="22">
        <v>5.2060708074667739</v>
      </c>
      <c r="H4306" s="25">
        <v>8.0924855491329467E-2</v>
      </c>
      <c r="I4306" s="3">
        <f t="shared" si="268"/>
        <v>230.77999999998929</v>
      </c>
      <c r="J4306" s="3">
        <f t="shared" si="269"/>
        <v>234.01999999998921</v>
      </c>
      <c r="K4306" s="3">
        <f>MIN(J4306-M4306+N4306,'Power Look Up'!$F$4)</f>
        <v>233.68577875420431</v>
      </c>
      <c r="M4306" s="51">
        <f t="array" ref="M4306">_xlfn.SUM(_xlfn.NORM.DIST($S$3:$S$1003,$G4306,$P4306,FALSE)*WindSpeedStep*$T$3:$T$1003)</f>
        <v>227.84065026629693</v>
      </c>
      <c r="N4306" s="51">
        <f t="array" ref="N4306">_xlfn.SUM(_xlfn.NORM.DIST($S$3:$S$1003,$G4306,$Q4306,FALSE)*WindSpeedStep*$T$3:$T$1003)</f>
        <v>227.50642902051203</v>
      </c>
      <c r="P4306" s="43">
        <f t="shared" si="270"/>
        <v>0.52060708074667739</v>
      </c>
      <c r="Q4306" s="43">
        <f t="shared" si="271"/>
        <v>0.4213005277718776</v>
      </c>
    </row>
    <row r="4307" spans="5:17" x14ac:dyDescent="0.2">
      <c r="E4307" s="16">
        <v>40986.222222222219</v>
      </c>
      <c r="F4307" s="22">
        <v>5.18</v>
      </c>
      <c r="G4307" s="22">
        <v>5.2354546235748449</v>
      </c>
      <c r="H4307" s="25">
        <v>9.8455598455598467E-2</v>
      </c>
      <c r="I4307" s="3">
        <f t="shared" si="268"/>
        <v>229.15999999998931</v>
      </c>
      <c r="J4307" s="3">
        <f t="shared" si="269"/>
        <v>238.87999999998908</v>
      </c>
      <c r="K4307" s="3">
        <f>MIN(J4307-M4307+N4307,'Power Look Up'!$F$4)</f>
        <v>238.82259747615143</v>
      </c>
      <c r="M4307" s="51">
        <f t="array" ref="M4307">_xlfn.SUM(_xlfn.NORM.DIST($S$3:$S$1003,$G4307,$P4307,FALSE)*WindSpeedStep*$T$3:$T$1003)</f>
        <v>232.63267969498779</v>
      </c>
      <c r="N4307" s="51">
        <f t="array" ref="N4307">_xlfn.SUM(_xlfn.NORM.DIST($S$3:$S$1003,$G4307,$Q4307,FALSE)*WindSpeedStep*$T$3:$T$1003)</f>
        <v>232.57527717115013</v>
      </c>
      <c r="P4307" s="43">
        <f t="shared" si="270"/>
        <v>0.52354546235748456</v>
      </c>
      <c r="Q4307" s="43">
        <f t="shared" si="271"/>
        <v>0.51545981815119135</v>
      </c>
    </row>
    <row r="4308" spans="5:17" x14ac:dyDescent="0.2">
      <c r="E4308" s="16">
        <v>40986.229166666664</v>
      </c>
      <c r="F4308" s="22">
        <v>4.32</v>
      </c>
      <c r="G4308" s="22">
        <v>4.5430354402558173</v>
      </c>
      <c r="H4308" s="25">
        <v>0.14120370370370369</v>
      </c>
      <c r="I4308" s="3">
        <f t="shared" si="268"/>
        <v>125.87999999999479</v>
      </c>
      <c r="J4308" s="3">
        <f t="shared" si="269"/>
        <v>149.8599999999943</v>
      </c>
      <c r="K4308" s="3">
        <f>MIN(J4308-M4308+N4308,'Power Look Up'!$F$4)</f>
        <v>155.70106445395484</v>
      </c>
      <c r="M4308" s="51">
        <f t="array" ref="M4308">_xlfn.SUM(_xlfn.NORM.DIST($S$3:$S$1003,$G4308,$P4308,FALSE)*WindSpeedStep*$T$3:$T$1003)</f>
        <v>122.50934698988178</v>
      </c>
      <c r="N4308" s="51">
        <f t="array" ref="N4308">_xlfn.SUM(_xlfn.NORM.DIST($S$3:$S$1003,$G4308,$Q4308,FALSE)*WindSpeedStep*$T$3:$T$1003)</f>
        <v>128.35041144384232</v>
      </c>
      <c r="P4308" s="43">
        <f t="shared" si="270"/>
        <v>0.45430354402558176</v>
      </c>
      <c r="Q4308" s="43">
        <f t="shared" si="271"/>
        <v>0.64149343022130745</v>
      </c>
    </row>
    <row r="4309" spans="5:17" x14ac:dyDescent="0.2">
      <c r="E4309" s="16">
        <v>40986.236111111109</v>
      </c>
      <c r="F4309" s="22">
        <v>4.74</v>
      </c>
      <c r="G4309" s="22">
        <v>4.9671399489965928</v>
      </c>
      <c r="H4309" s="25">
        <v>0.12236286919831223</v>
      </c>
      <c r="I4309" s="3">
        <f t="shared" si="268"/>
        <v>171.65999999999383</v>
      </c>
      <c r="J4309" s="3">
        <f t="shared" si="269"/>
        <v>196.72999999999331</v>
      </c>
      <c r="K4309" s="3">
        <f>MIN(J4309-M4309+N4309,'Power Look Up'!$F$4)</f>
        <v>197.95912383740534</v>
      </c>
      <c r="M4309" s="51">
        <f t="array" ref="M4309">_xlfn.SUM(_xlfn.NORM.DIST($S$3:$S$1003,$G4309,$P4309,FALSE)*WindSpeedStep*$T$3:$T$1003)</f>
        <v>189.28911256764243</v>
      </c>
      <c r="N4309" s="51">
        <f t="array" ref="N4309">_xlfn.SUM(_xlfn.NORM.DIST($S$3:$S$1003,$G4309,$Q4309,FALSE)*WindSpeedStep*$T$3:$T$1003)</f>
        <v>190.51823640505447</v>
      </c>
      <c r="P4309" s="43">
        <f t="shared" si="270"/>
        <v>0.49671399489965928</v>
      </c>
      <c r="Q4309" s="43">
        <f t="shared" si="271"/>
        <v>0.6077934958687814</v>
      </c>
    </row>
    <row r="4310" spans="5:17" x14ac:dyDescent="0.2">
      <c r="E4310" s="16">
        <v>40986.243055555555</v>
      </c>
      <c r="F4310" s="22">
        <v>4.83</v>
      </c>
      <c r="G4310" s="22">
        <v>5.0026610967790326</v>
      </c>
      <c r="H4310" s="25">
        <v>0.13871635610766045</v>
      </c>
      <c r="I4310" s="3">
        <f t="shared" si="268"/>
        <v>181.4699999999936</v>
      </c>
      <c r="J4310" s="3">
        <f t="shared" si="269"/>
        <v>199.99999999999324</v>
      </c>
      <c r="K4310" s="3">
        <f>MIN(J4310-M4310+N4310,'Power Look Up'!$F$4)</f>
        <v>202.8394450288371</v>
      </c>
      <c r="M4310" s="51">
        <f t="array" ref="M4310">_xlfn.SUM(_xlfn.NORM.DIST($S$3:$S$1003,$G4310,$P4310,FALSE)*WindSpeedStep*$T$3:$T$1003)</f>
        <v>194.98402140573347</v>
      </c>
      <c r="N4310" s="51">
        <f t="array" ref="N4310">_xlfn.SUM(_xlfn.NORM.DIST($S$3:$S$1003,$G4310,$Q4310,FALSE)*WindSpeedStep*$T$3:$T$1003)</f>
        <v>197.82346643457734</v>
      </c>
      <c r="P4310" s="43">
        <f t="shared" si="270"/>
        <v>0.5002661096779033</v>
      </c>
      <c r="Q4310" s="43">
        <f t="shared" si="271"/>
        <v>0.69395091818673948</v>
      </c>
    </row>
    <row r="4311" spans="5:17" x14ac:dyDescent="0.2">
      <c r="E4311" s="16">
        <v>40986.25</v>
      </c>
      <c r="F4311" s="22">
        <v>5.39</v>
      </c>
      <c r="G4311" s="22">
        <v>5.4514946629538645</v>
      </c>
      <c r="H4311" s="25">
        <v>0.13729128014842301</v>
      </c>
      <c r="I4311" s="3">
        <f t="shared" si="268"/>
        <v>263.17999999998858</v>
      </c>
      <c r="J4311" s="3">
        <f t="shared" si="269"/>
        <v>272.89999999998838</v>
      </c>
      <c r="K4311" s="3">
        <f>MIN(J4311-M4311+N4311,'Power Look Up'!$F$4)</f>
        <v>276.98562216664828</v>
      </c>
      <c r="M4311" s="51">
        <f t="array" ref="M4311">_xlfn.SUM(_xlfn.NORM.DIST($S$3:$S$1003,$G4311,$P4311,FALSE)*WindSpeedStep*$T$3:$T$1003)</f>
        <v>268.43888495862194</v>
      </c>
      <c r="N4311" s="51">
        <f t="array" ref="N4311">_xlfn.SUM(_xlfn.NORM.DIST($S$3:$S$1003,$G4311,$Q4311,FALSE)*WindSpeedStep*$T$3:$T$1003)</f>
        <v>272.52450712528184</v>
      </c>
      <c r="P4311" s="43">
        <f t="shared" si="270"/>
        <v>0.54514946629538652</v>
      </c>
      <c r="Q4311" s="43">
        <f t="shared" si="271"/>
        <v>0.74844268099923195</v>
      </c>
    </row>
    <row r="4312" spans="5:17" x14ac:dyDescent="0.2">
      <c r="E4312" s="16">
        <v>40986.256944444445</v>
      </c>
      <c r="F4312" s="22">
        <v>6.12</v>
      </c>
      <c r="G4312" s="22">
        <v>6.1995941646229813</v>
      </c>
      <c r="H4312" s="25">
        <v>0.12745098039215685</v>
      </c>
      <c r="I4312" s="3">
        <f t="shared" si="268"/>
        <v>389.11999999998056</v>
      </c>
      <c r="J4312" s="3">
        <f t="shared" si="269"/>
        <v>407.19999999998015</v>
      </c>
      <c r="K4312" s="3">
        <f>MIN(J4312-M4312+N4312,'Power Look Up'!$F$4)</f>
        <v>414.08400415270501</v>
      </c>
      <c r="M4312" s="51">
        <f t="array" ref="M4312">_xlfn.SUM(_xlfn.NORM.DIST($S$3:$S$1003,$G4312,$P4312,FALSE)*WindSpeedStep*$T$3:$T$1003)</f>
        <v>407.34023255329555</v>
      </c>
      <c r="N4312" s="51">
        <f t="array" ref="N4312">_xlfn.SUM(_xlfn.NORM.DIST($S$3:$S$1003,$G4312,$Q4312,FALSE)*WindSpeedStep*$T$3:$T$1003)</f>
        <v>414.22423670602041</v>
      </c>
      <c r="P4312" s="43">
        <f t="shared" si="270"/>
        <v>0.61995941646229813</v>
      </c>
      <c r="Q4312" s="43">
        <f t="shared" si="271"/>
        <v>0.79014435431469365</v>
      </c>
    </row>
    <row r="4313" spans="5:17" x14ac:dyDescent="0.2">
      <c r="E4313" s="16">
        <v>40986.263888888891</v>
      </c>
      <c r="F4313" s="22">
        <v>5.0199999999999996</v>
      </c>
      <c r="G4313" s="22">
        <v>5.096759372460828</v>
      </c>
      <c r="H4313" s="25">
        <v>0.12749003984063748</v>
      </c>
      <c r="I4313" s="3">
        <f t="shared" si="268"/>
        <v>203.23999999998986</v>
      </c>
      <c r="J4313" s="3">
        <f t="shared" si="269"/>
        <v>216.19999999998959</v>
      </c>
      <c r="K4313" s="3">
        <f>MIN(J4313-M4313+N4313,'Power Look Up'!$F$4)</f>
        <v>217.84177320450505</v>
      </c>
      <c r="M4313" s="51">
        <f t="array" ref="M4313">_xlfn.SUM(_xlfn.NORM.DIST($S$3:$S$1003,$G4313,$P4313,FALSE)*WindSpeedStep*$T$3:$T$1003)</f>
        <v>210.12524131322621</v>
      </c>
      <c r="N4313" s="51">
        <f t="array" ref="N4313">_xlfn.SUM(_xlfn.NORM.DIST($S$3:$S$1003,$G4313,$Q4313,FALSE)*WindSpeedStep*$T$3:$T$1003)</f>
        <v>211.76701451774167</v>
      </c>
      <c r="P4313" s="43">
        <f t="shared" si="270"/>
        <v>0.50967593724608284</v>
      </c>
      <c r="Q4313" s="43">
        <f t="shared" si="271"/>
        <v>0.64978605545317347</v>
      </c>
    </row>
    <row r="4314" spans="5:17" x14ac:dyDescent="0.2">
      <c r="E4314" s="16">
        <v>40986.270833333336</v>
      </c>
      <c r="F4314" s="22">
        <v>4.96</v>
      </c>
      <c r="G4314" s="22">
        <v>5.0373947761423237</v>
      </c>
      <c r="H4314" s="25">
        <v>0.13911290322580644</v>
      </c>
      <c r="I4314" s="3">
        <f t="shared" si="268"/>
        <v>195.63999999999334</v>
      </c>
      <c r="J4314" s="3">
        <f t="shared" si="269"/>
        <v>206.47999999998979</v>
      </c>
      <c r="K4314" s="3">
        <f>MIN(J4314-M4314+N4314,'Power Look Up'!$F$4)</f>
        <v>209.34566294525229</v>
      </c>
      <c r="M4314" s="51">
        <f t="array" ref="M4314">_xlfn.SUM(_xlfn.NORM.DIST($S$3:$S$1003,$G4314,$P4314,FALSE)*WindSpeedStep*$T$3:$T$1003)</f>
        <v>200.56320377098697</v>
      </c>
      <c r="N4314" s="51">
        <f t="array" ref="N4314">_xlfn.SUM(_xlfn.NORM.DIST($S$3:$S$1003,$G4314,$Q4314,FALSE)*WindSpeedStep*$T$3:$T$1003)</f>
        <v>203.42886671624947</v>
      </c>
      <c r="P4314" s="43">
        <f t="shared" si="270"/>
        <v>0.50373947761423243</v>
      </c>
      <c r="Q4314" s="43">
        <f t="shared" si="271"/>
        <v>0.70076661200366996</v>
      </c>
    </row>
    <row r="4315" spans="5:17" x14ac:dyDescent="0.2">
      <c r="E4315" s="16">
        <v>40986.277777777781</v>
      </c>
      <c r="F4315" s="22">
        <v>5.0199999999999996</v>
      </c>
      <c r="G4315" s="22">
        <v>5.2082231737607438</v>
      </c>
      <c r="H4315" s="25">
        <v>0.12151394422310757</v>
      </c>
      <c r="I4315" s="3">
        <f t="shared" si="268"/>
        <v>203.23999999998986</v>
      </c>
      <c r="J4315" s="3">
        <f t="shared" si="269"/>
        <v>234.01999999998921</v>
      </c>
      <c r="K4315" s="3">
        <f>MIN(J4315-M4315+N4315,'Power Look Up'!$F$4)</f>
        <v>235.29496278717872</v>
      </c>
      <c r="M4315" s="51">
        <f t="array" ref="M4315">_xlfn.SUM(_xlfn.NORM.DIST($S$3:$S$1003,$G4315,$P4315,FALSE)*WindSpeedStep*$T$3:$T$1003)</f>
        <v>228.19117882959284</v>
      </c>
      <c r="N4315" s="51">
        <f t="array" ref="N4315">_xlfn.SUM(_xlfn.NORM.DIST($S$3:$S$1003,$G4315,$Q4315,FALSE)*WindSpeedStep*$T$3:$T$1003)</f>
        <v>229.46614161678235</v>
      </c>
      <c r="P4315" s="43">
        <f t="shared" si="270"/>
        <v>0.52082231737607443</v>
      </c>
      <c r="Q4315" s="43">
        <f t="shared" si="271"/>
        <v>0.6328717402378593</v>
      </c>
    </row>
    <row r="4316" spans="5:17" x14ac:dyDescent="0.2">
      <c r="E4316" s="16">
        <v>40986.284722222219</v>
      </c>
      <c r="F4316" s="22">
        <v>6.95</v>
      </c>
      <c r="G4316" s="22">
        <v>6.8007919910737282</v>
      </c>
      <c r="H4316" s="25">
        <v>0.11798561151079136</v>
      </c>
      <c r="I4316" s="3">
        <f t="shared" si="268"/>
        <v>576.69999999997663</v>
      </c>
      <c r="J4316" s="3">
        <f t="shared" si="269"/>
        <v>542.79999999997722</v>
      </c>
      <c r="K4316" s="3">
        <f>MIN(J4316-M4316+N4316,'Power Look Up'!$F$4)</f>
        <v>548.97763083008056</v>
      </c>
      <c r="M4316" s="51">
        <f t="array" ref="M4316">_xlfn.SUM(_xlfn.NORM.DIST($S$3:$S$1003,$G4316,$P4316,FALSE)*WindSpeedStep*$T$3:$T$1003)</f>
        <v>543.61520834084524</v>
      </c>
      <c r="N4316" s="51">
        <f t="array" ref="N4316">_xlfn.SUM(_xlfn.NORM.DIST($S$3:$S$1003,$G4316,$Q4316,FALSE)*WindSpeedStep*$T$3:$T$1003)</f>
        <v>549.79283917094858</v>
      </c>
      <c r="P4316" s="43">
        <f t="shared" si="270"/>
        <v>0.68007919910737291</v>
      </c>
      <c r="Q4316" s="43">
        <f t="shared" si="271"/>
        <v>0.80239560182452618</v>
      </c>
    </row>
    <row r="4317" spans="5:17" x14ac:dyDescent="0.2">
      <c r="E4317" s="16">
        <v>40986.291666666664</v>
      </c>
      <c r="F4317" s="22">
        <v>8.1999999999999993</v>
      </c>
      <c r="G4317" s="22">
        <v>8.032814689295563</v>
      </c>
      <c r="H4317" s="25">
        <v>4.6341463414634153E-2</v>
      </c>
      <c r="I4317" s="3">
        <f t="shared" si="268"/>
        <v>962.39999999995212</v>
      </c>
      <c r="J4317" s="3">
        <f t="shared" si="269"/>
        <v>900.00999999995349</v>
      </c>
      <c r="K4317" s="3">
        <f>MIN(J4317-M4317+N4317,'Power Look Up'!$F$4)</f>
        <v>880.60514489129912</v>
      </c>
      <c r="M4317" s="51">
        <f t="array" ref="M4317">_xlfn.SUM(_xlfn.NORM.DIST($S$3:$S$1003,$G4317,$P4317,FALSE)*WindSpeedStep*$T$3:$T$1003)</f>
        <v>904.10721126953092</v>
      </c>
      <c r="N4317" s="51">
        <f t="array" ref="N4317">_xlfn.SUM(_xlfn.NORM.DIST($S$3:$S$1003,$G4317,$Q4317,FALSE)*WindSpeedStep*$T$3:$T$1003)</f>
        <v>884.70235616087655</v>
      </c>
      <c r="P4317" s="43">
        <f t="shared" si="270"/>
        <v>0.80328146892955632</v>
      </c>
      <c r="Q4317" s="43">
        <f t="shared" si="271"/>
        <v>0.37225238804052613</v>
      </c>
    </row>
    <row r="4318" spans="5:17" x14ac:dyDescent="0.2">
      <c r="E4318" s="16">
        <v>40986.298611111109</v>
      </c>
      <c r="F4318" s="22">
        <v>7.21</v>
      </c>
      <c r="G4318" s="22">
        <v>7.2115157341114964</v>
      </c>
      <c r="H4318" s="25">
        <v>0.12066574202496533</v>
      </c>
      <c r="I4318" s="3">
        <f t="shared" si="268"/>
        <v>651.20999999996707</v>
      </c>
      <c r="J4318" s="3">
        <f t="shared" si="269"/>
        <v>651.20999999996707</v>
      </c>
      <c r="K4318" s="3">
        <f>MIN(J4318-M4318+N4318,'Power Look Up'!$F$4)</f>
        <v>659.66864099278507</v>
      </c>
      <c r="M4318" s="51">
        <f t="array" ref="M4318">_xlfn.SUM(_xlfn.NORM.DIST($S$3:$S$1003,$G4318,$P4318,FALSE)*WindSpeedStep*$T$3:$T$1003)</f>
        <v>651.31757606333895</v>
      </c>
      <c r="N4318" s="51">
        <f t="array" ref="N4318">_xlfn.SUM(_xlfn.NORM.DIST($S$3:$S$1003,$G4318,$Q4318,FALSE)*WindSpeedStep*$T$3:$T$1003)</f>
        <v>659.77621705615695</v>
      </c>
      <c r="P4318" s="43">
        <f t="shared" si="270"/>
        <v>0.72115157341114966</v>
      </c>
      <c r="Q4318" s="43">
        <f t="shared" si="271"/>
        <v>0.87018289718127628</v>
      </c>
    </row>
    <row r="4319" spans="5:17" x14ac:dyDescent="0.2">
      <c r="E4319" s="16">
        <v>40986.305555555555</v>
      </c>
      <c r="F4319" s="22">
        <v>5.97</v>
      </c>
      <c r="G4319" s="22">
        <v>6.0938271608135759</v>
      </c>
      <c r="H4319" s="25">
        <v>0.1490787269681742</v>
      </c>
      <c r="I4319" s="3">
        <f t="shared" si="268"/>
        <v>357.13999999998657</v>
      </c>
      <c r="J4319" s="3">
        <f t="shared" si="269"/>
        <v>382.33999999998071</v>
      </c>
      <c r="K4319" s="3">
        <f>MIN(J4319-M4319+N4319,'Power Look Up'!$F$4)</f>
        <v>394.53763947816543</v>
      </c>
      <c r="M4319" s="51">
        <f t="array" ref="M4319">_xlfn.SUM(_xlfn.NORM.DIST($S$3:$S$1003,$G4319,$P4319,FALSE)*WindSpeedStep*$T$3:$T$1003)</f>
        <v>385.83795844884827</v>
      </c>
      <c r="N4319" s="51">
        <f t="array" ref="N4319">_xlfn.SUM(_xlfn.NORM.DIST($S$3:$S$1003,$G4319,$Q4319,FALSE)*WindSpeedStep*$T$3:$T$1003)</f>
        <v>398.035597927033</v>
      </c>
      <c r="P4319" s="43">
        <f t="shared" si="270"/>
        <v>0.60938271608135763</v>
      </c>
      <c r="Q4319" s="43">
        <f t="shared" si="271"/>
        <v>0.90845999549817125</v>
      </c>
    </row>
    <row r="4320" spans="5:17" x14ac:dyDescent="0.2">
      <c r="E4320" s="16">
        <v>40986.3125</v>
      </c>
      <c r="F4320" s="22">
        <v>5.44</v>
      </c>
      <c r="G4320" s="22">
        <v>5.66067066843652</v>
      </c>
      <c r="H4320" s="25">
        <v>0.15073529411764705</v>
      </c>
      <c r="I4320" s="3">
        <f t="shared" si="268"/>
        <v>271.27999999998838</v>
      </c>
      <c r="J4320" s="3">
        <f t="shared" si="269"/>
        <v>306.91999999998768</v>
      </c>
      <c r="K4320" s="3">
        <f>MIN(J4320-M4320+N4320,'Power Look Up'!$F$4)</f>
        <v>315.127810282685</v>
      </c>
      <c r="M4320" s="51">
        <f t="array" ref="M4320">_xlfn.SUM(_xlfn.NORM.DIST($S$3:$S$1003,$G4320,$P4320,FALSE)*WindSpeedStep*$T$3:$T$1003)</f>
        <v>304.50898762108625</v>
      </c>
      <c r="N4320" s="51">
        <f t="array" ref="N4320">_xlfn.SUM(_xlfn.NORM.DIST($S$3:$S$1003,$G4320,$Q4320,FALSE)*WindSpeedStep*$T$3:$T$1003)</f>
        <v>312.71679790378357</v>
      </c>
      <c r="P4320" s="43">
        <f t="shared" si="270"/>
        <v>0.56606706684365204</v>
      </c>
      <c r="Q4320" s="43">
        <f t="shared" si="271"/>
        <v>0.85326285810991653</v>
      </c>
    </row>
    <row r="4321" spans="5:17" x14ac:dyDescent="0.2">
      <c r="E4321" s="16">
        <v>40986.319444444445</v>
      </c>
      <c r="F4321" s="22">
        <v>4.83</v>
      </c>
      <c r="G4321" s="22">
        <v>5.0976657700023953</v>
      </c>
      <c r="H4321" s="25">
        <v>0.18633540372670807</v>
      </c>
      <c r="I4321" s="3">
        <f t="shared" si="268"/>
        <v>181.4699999999936</v>
      </c>
      <c r="J4321" s="3">
        <f t="shared" si="269"/>
        <v>216.19999999998959</v>
      </c>
      <c r="K4321" s="3">
        <f>MIN(J4321-M4321+N4321,'Power Look Up'!$F$4)</f>
        <v>227.42885808559086</v>
      </c>
      <c r="M4321" s="51">
        <f t="array" ref="M4321">_xlfn.SUM(_xlfn.NORM.DIST($S$3:$S$1003,$G4321,$P4321,FALSE)*WindSpeedStep*$T$3:$T$1003)</f>
        <v>210.27152019929548</v>
      </c>
      <c r="N4321" s="51">
        <f t="array" ref="N4321">_xlfn.SUM(_xlfn.NORM.DIST($S$3:$S$1003,$G4321,$Q4321,FALSE)*WindSpeedStep*$T$3:$T$1003)</f>
        <v>221.50037828489675</v>
      </c>
      <c r="P4321" s="43">
        <f t="shared" si="270"/>
        <v>0.50976657700023953</v>
      </c>
      <c r="Q4321" s="43">
        <f t="shared" si="271"/>
        <v>0.94987560931721648</v>
      </c>
    </row>
    <row r="4322" spans="5:17" x14ac:dyDescent="0.2">
      <c r="E4322" s="16">
        <v>40986.326388888891</v>
      </c>
      <c r="F4322" s="22">
        <v>6.12</v>
      </c>
      <c r="G4322" s="22">
        <v>6.1824422403472896</v>
      </c>
      <c r="H4322" s="25">
        <v>0.16993464052287582</v>
      </c>
      <c r="I4322" s="3">
        <f t="shared" si="268"/>
        <v>389.11999999998056</v>
      </c>
      <c r="J4322" s="3">
        <f t="shared" si="269"/>
        <v>402.67999999998028</v>
      </c>
      <c r="K4322" s="3">
        <f>MIN(J4322-M4322+N4322,'Power Look Up'!$F$4)</f>
        <v>422.7487243295696</v>
      </c>
      <c r="M4322" s="51">
        <f t="array" ref="M4322">_xlfn.SUM(_xlfn.NORM.DIST($S$3:$S$1003,$G4322,$P4322,FALSE)*WindSpeedStep*$T$3:$T$1003)</f>
        <v>403.80569945373469</v>
      </c>
      <c r="N4322" s="51">
        <f t="array" ref="N4322">_xlfn.SUM(_xlfn.NORM.DIST($S$3:$S$1003,$G4322,$Q4322,FALSE)*WindSpeedStep*$T$3:$T$1003)</f>
        <v>423.874423783324</v>
      </c>
      <c r="P4322" s="43">
        <f t="shared" si="270"/>
        <v>0.61824422403472901</v>
      </c>
      <c r="Q4322" s="43">
        <f t="shared" si="271"/>
        <v>1.0506110996668596</v>
      </c>
    </row>
    <row r="4323" spans="5:17" x14ac:dyDescent="0.2">
      <c r="E4323" s="16">
        <v>40986.333333333336</v>
      </c>
      <c r="F4323" s="22">
        <v>5.93</v>
      </c>
      <c r="G4323" s="22">
        <v>5.9581605716598363</v>
      </c>
      <c r="H4323" s="25">
        <v>0.11804384485666104</v>
      </c>
      <c r="I4323" s="3">
        <f t="shared" si="268"/>
        <v>350.65999999998672</v>
      </c>
      <c r="J4323" s="3">
        <f t="shared" si="269"/>
        <v>355.51999999998662</v>
      </c>
      <c r="K4323" s="3">
        <f>MIN(J4323-M4323+N4323,'Power Look Up'!$F$4)</f>
        <v>359.05374759715818</v>
      </c>
      <c r="M4323" s="51">
        <f t="array" ref="M4323">_xlfn.SUM(_xlfn.NORM.DIST($S$3:$S$1003,$G4323,$P4323,FALSE)*WindSpeedStep*$T$3:$T$1003)</f>
        <v>359.25249628513694</v>
      </c>
      <c r="N4323" s="51">
        <f t="array" ref="N4323">_xlfn.SUM(_xlfn.NORM.DIST($S$3:$S$1003,$G4323,$Q4323,FALSE)*WindSpeedStep*$T$3:$T$1003)</f>
        <v>362.7862438823085</v>
      </c>
      <c r="P4323" s="43">
        <f t="shared" si="270"/>
        <v>0.59581605716598363</v>
      </c>
      <c r="Q4323" s="43">
        <f t="shared" si="271"/>
        <v>0.70332418215208858</v>
      </c>
    </row>
    <row r="4324" spans="5:17" x14ac:dyDescent="0.2">
      <c r="E4324" s="16">
        <v>40986.340277777781</v>
      </c>
      <c r="F4324" s="22">
        <v>6.17</v>
      </c>
      <c r="G4324" s="22">
        <v>6.2746703053548032</v>
      </c>
      <c r="H4324" s="25">
        <v>0.1539708265802269</v>
      </c>
      <c r="I4324" s="3">
        <f t="shared" si="268"/>
        <v>400.41999999998029</v>
      </c>
      <c r="J4324" s="3">
        <f t="shared" si="269"/>
        <v>423.01999999997986</v>
      </c>
      <c r="K4324" s="3">
        <f>MIN(J4324-M4324+N4324,'Power Look Up'!$F$4)</f>
        <v>438.64545635396735</v>
      </c>
      <c r="M4324" s="51">
        <f t="array" ref="M4324">_xlfn.SUM(_xlfn.NORM.DIST($S$3:$S$1003,$G4324,$P4324,FALSE)*WindSpeedStep*$T$3:$T$1003)</f>
        <v>423.03246471319846</v>
      </c>
      <c r="N4324" s="51">
        <f t="array" ref="N4324">_xlfn.SUM(_xlfn.NORM.DIST($S$3:$S$1003,$G4324,$Q4324,FALSE)*WindSpeedStep*$T$3:$T$1003)</f>
        <v>438.65792106718595</v>
      </c>
      <c r="P4324" s="43">
        <f t="shared" si="270"/>
        <v>0.62746703053548036</v>
      </c>
      <c r="Q4324" s="43">
        <f t="shared" si="271"/>
        <v>0.96611617343388378</v>
      </c>
    </row>
    <row r="4325" spans="5:17" x14ac:dyDescent="0.2">
      <c r="E4325" s="16">
        <v>40986.347222222219</v>
      </c>
      <c r="F4325" s="22">
        <v>6.57</v>
      </c>
      <c r="G4325" s="22">
        <v>6.7025206599066287</v>
      </c>
      <c r="H4325" s="25">
        <v>0.12176560121765602</v>
      </c>
      <c r="I4325" s="3">
        <f t="shared" si="268"/>
        <v>490.81999999997839</v>
      </c>
      <c r="J4325" s="3">
        <f t="shared" si="269"/>
        <v>520.19999999997776</v>
      </c>
      <c r="K4325" s="3">
        <f>MIN(J4325-M4325+N4325,'Power Look Up'!$F$4)</f>
        <v>527.44661319028614</v>
      </c>
      <c r="M4325" s="51">
        <f t="array" ref="M4325">_xlfn.SUM(_xlfn.NORM.DIST($S$3:$S$1003,$G4325,$P4325,FALSE)*WindSpeedStep*$T$3:$T$1003)</f>
        <v>519.63771105437786</v>
      </c>
      <c r="N4325" s="51">
        <f t="array" ref="N4325">_xlfn.SUM(_xlfn.NORM.DIST($S$3:$S$1003,$G4325,$Q4325,FALSE)*WindSpeedStep*$T$3:$T$1003)</f>
        <v>526.88432424468624</v>
      </c>
      <c r="P4325" s="43">
        <f t="shared" si="270"/>
        <v>0.67025206599066289</v>
      </c>
      <c r="Q4325" s="43">
        <f t="shared" si="271"/>
        <v>0.81613645782729116</v>
      </c>
    </row>
    <row r="4326" spans="5:17" x14ac:dyDescent="0.2">
      <c r="E4326" s="16">
        <v>40986.354166666664</v>
      </c>
      <c r="F4326" s="22">
        <v>6.52</v>
      </c>
      <c r="G4326" s="22">
        <v>6.5551477458120884</v>
      </c>
      <c r="H4326" s="25">
        <v>0.12730061349693253</v>
      </c>
      <c r="I4326" s="3">
        <f t="shared" si="268"/>
        <v>479.51999999997861</v>
      </c>
      <c r="J4326" s="3">
        <f t="shared" si="269"/>
        <v>488.55999999997846</v>
      </c>
      <c r="K4326" s="3">
        <f>MIN(J4326-M4326+N4326,'Power Look Up'!$F$4)</f>
        <v>497.15794344237804</v>
      </c>
      <c r="M4326" s="51">
        <f t="array" ref="M4326">_xlfn.SUM(_xlfn.NORM.DIST($S$3:$S$1003,$G4326,$P4326,FALSE)*WindSpeedStep*$T$3:$T$1003)</f>
        <v>484.94961237370529</v>
      </c>
      <c r="N4326" s="51">
        <f t="array" ref="N4326">_xlfn.SUM(_xlfn.NORM.DIST($S$3:$S$1003,$G4326,$Q4326,FALSE)*WindSpeedStep*$T$3:$T$1003)</f>
        <v>493.54755581610488</v>
      </c>
      <c r="P4326" s="43">
        <f t="shared" si="270"/>
        <v>0.65551477458120888</v>
      </c>
      <c r="Q4326" s="43">
        <f t="shared" si="271"/>
        <v>0.83447432960491319</v>
      </c>
    </row>
    <row r="4327" spans="5:17" x14ac:dyDescent="0.2">
      <c r="E4327" s="16">
        <v>40986.361111111109</v>
      </c>
      <c r="F4327" s="22">
        <v>5.43</v>
      </c>
      <c r="G4327" s="22">
        <v>5.5625660642063171</v>
      </c>
      <c r="H4327" s="25">
        <v>0.15285451197053407</v>
      </c>
      <c r="I4327" s="3">
        <f t="shared" si="268"/>
        <v>269.65999999998843</v>
      </c>
      <c r="J4327" s="3">
        <f t="shared" si="269"/>
        <v>290.71999999998798</v>
      </c>
      <c r="K4327" s="3">
        <f>MIN(J4327-M4327+N4327,'Power Look Up'!$F$4)</f>
        <v>298.40532628073504</v>
      </c>
      <c r="M4327" s="51">
        <f t="array" ref="M4327">_xlfn.SUM(_xlfn.NORM.DIST($S$3:$S$1003,$G4327,$P4327,FALSE)*WindSpeedStep*$T$3:$T$1003)</f>
        <v>287.3818319681435</v>
      </c>
      <c r="N4327" s="51">
        <f t="array" ref="N4327">_xlfn.SUM(_xlfn.NORM.DIST($S$3:$S$1003,$G4327,$Q4327,FALSE)*WindSpeedStep*$T$3:$T$1003)</f>
        <v>295.06715824889056</v>
      </c>
      <c r="P4327" s="43">
        <f t="shared" si="270"/>
        <v>0.55625660642063168</v>
      </c>
      <c r="Q4327" s="43">
        <f t="shared" si="271"/>
        <v>0.85026332104811109</v>
      </c>
    </row>
    <row r="4328" spans="5:17" x14ac:dyDescent="0.2">
      <c r="E4328" s="16">
        <v>40986.368055555555</v>
      </c>
      <c r="F4328" s="22">
        <v>5.09</v>
      </c>
      <c r="G4328" s="22">
        <v>5.1843885967899315</v>
      </c>
      <c r="H4328" s="25">
        <v>0.1532416502946955</v>
      </c>
      <c r="I4328" s="3">
        <f t="shared" si="268"/>
        <v>214.57999999998961</v>
      </c>
      <c r="J4328" s="3">
        <f t="shared" si="269"/>
        <v>229.15999999998931</v>
      </c>
      <c r="K4328" s="3">
        <f>MIN(J4328-M4328+N4328,'Power Look Up'!$F$4)</f>
        <v>234.22944145362965</v>
      </c>
      <c r="M4328" s="51">
        <f t="array" ref="M4328">_xlfn.SUM(_xlfn.NORM.DIST($S$3:$S$1003,$G4328,$P4328,FALSE)*WindSpeedStep*$T$3:$T$1003)</f>
        <v>224.3136026843064</v>
      </c>
      <c r="N4328" s="51">
        <f t="array" ref="N4328">_xlfn.SUM(_xlfn.NORM.DIST($S$3:$S$1003,$G4328,$Q4328,FALSE)*WindSpeedStep*$T$3:$T$1003)</f>
        <v>229.38304413794674</v>
      </c>
      <c r="P4328" s="43">
        <f t="shared" si="270"/>
        <v>0.51843885967899317</v>
      </c>
      <c r="Q4328" s="43">
        <f t="shared" si="271"/>
        <v>0.79446426434108974</v>
      </c>
    </row>
    <row r="4329" spans="5:17" x14ac:dyDescent="0.2">
      <c r="E4329" s="16">
        <v>40986.375</v>
      </c>
      <c r="F4329" s="22">
        <v>4.8899999999999997</v>
      </c>
      <c r="G4329" s="22">
        <v>5.0983079773535946</v>
      </c>
      <c r="H4329" s="25">
        <v>0.17791411042944785</v>
      </c>
      <c r="I4329" s="3">
        <f t="shared" si="268"/>
        <v>188.00999999999348</v>
      </c>
      <c r="J4329" s="3">
        <f t="shared" si="269"/>
        <v>216.19999999998959</v>
      </c>
      <c r="K4329" s="3">
        <f>MIN(J4329-M4329+N4329,'Power Look Up'!$F$4)</f>
        <v>225.57830890951084</v>
      </c>
      <c r="M4329" s="51">
        <f t="array" ref="M4329">_xlfn.SUM(_xlfn.NORM.DIST($S$3:$S$1003,$G4329,$P4329,FALSE)*WindSpeedStep*$T$3:$T$1003)</f>
        <v>210.37516825618692</v>
      </c>
      <c r="N4329" s="51">
        <f t="array" ref="N4329">_xlfn.SUM(_xlfn.NORM.DIST($S$3:$S$1003,$G4329,$Q4329,FALSE)*WindSpeedStep*$T$3:$T$1003)</f>
        <v>219.75347716570818</v>
      </c>
      <c r="P4329" s="43">
        <f t="shared" si="270"/>
        <v>0.50983079773535944</v>
      </c>
      <c r="Q4329" s="43">
        <f t="shared" si="271"/>
        <v>0.90706092848622233</v>
      </c>
    </row>
    <row r="4330" spans="5:17" x14ac:dyDescent="0.2">
      <c r="E4330" s="16">
        <v>40986.381944444445</v>
      </c>
      <c r="F4330" s="22">
        <v>5.0199999999999996</v>
      </c>
      <c r="G4330" s="22">
        <v>5.1643653121498954</v>
      </c>
      <c r="H4330" s="25">
        <v>0.16932270916334663</v>
      </c>
      <c r="I4330" s="3">
        <f t="shared" si="268"/>
        <v>203.23999999998986</v>
      </c>
      <c r="J4330" s="3">
        <f t="shared" si="269"/>
        <v>225.91999999998939</v>
      </c>
      <c r="K4330" s="3">
        <f>MIN(J4330-M4330+N4330,'Power Look Up'!$F$4)</f>
        <v>233.77164898080471</v>
      </c>
      <c r="M4330" s="51">
        <f t="array" ref="M4330">_xlfn.SUM(_xlfn.NORM.DIST($S$3:$S$1003,$G4330,$P4330,FALSE)*WindSpeedStep*$T$3:$T$1003)</f>
        <v>221.06264874019828</v>
      </c>
      <c r="N4330" s="51">
        <f t="array" ref="N4330">_xlfn.SUM(_xlfn.NORM.DIST($S$3:$S$1003,$G4330,$Q4330,FALSE)*WindSpeedStep*$T$3:$T$1003)</f>
        <v>228.91429772101361</v>
      </c>
      <c r="P4330" s="43">
        <f t="shared" si="270"/>
        <v>0.51643653121498956</v>
      </c>
      <c r="Q4330" s="43">
        <f t="shared" si="271"/>
        <v>0.87444432576243258</v>
      </c>
    </row>
    <row r="4331" spans="5:17" x14ac:dyDescent="0.2">
      <c r="E4331" s="16">
        <v>40986.388888888891</v>
      </c>
      <c r="F4331" s="22">
        <v>5.89</v>
      </c>
      <c r="G4331" s="22">
        <v>6.0794208832910845</v>
      </c>
      <c r="H4331" s="25">
        <v>0.16977928692699493</v>
      </c>
      <c r="I4331" s="3">
        <f t="shared" si="268"/>
        <v>344.17999999998688</v>
      </c>
      <c r="J4331" s="3">
        <f t="shared" si="269"/>
        <v>380.07999999998077</v>
      </c>
      <c r="K4331" s="3">
        <f>MIN(J4331-M4331+N4331,'Power Look Up'!$F$4)</f>
        <v>398.6177930490465</v>
      </c>
      <c r="M4331" s="51">
        <f t="array" ref="M4331">_xlfn.SUM(_xlfn.NORM.DIST($S$3:$S$1003,$G4331,$P4331,FALSE)*WindSpeedStep*$T$3:$T$1003)</f>
        <v>382.96268602038674</v>
      </c>
      <c r="N4331" s="51">
        <f t="array" ref="N4331">_xlfn.SUM(_xlfn.NORM.DIST($S$3:$S$1003,$G4331,$Q4331,FALSE)*WindSpeedStep*$T$3:$T$1003)</f>
        <v>401.50047906945247</v>
      </c>
      <c r="P4331" s="43">
        <f t="shared" si="270"/>
        <v>0.60794208832910845</v>
      </c>
      <c r="Q4331" s="43">
        <f t="shared" si="271"/>
        <v>1.0321597424942419</v>
      </c>
    </row>
    <row r="4332" spans="5:17" x14ac:dyDescent="0.2">
      <c r="E4332" s="16">
        <v>40986.395833333336</v>
      </c>
      <c r="F4332" s="22">
        <v>6.05</v>
      </c>
      <c r="G4332" s="22">
        <v>6.0907009253798261</v>
      </c>
      <c r="H4332" s="25">
        <v>0.13388429752066117</v>
      </c>
      <c r="I4332" s="3">
        <f t="shared" si="268"/>
        <v>373.29999999998091</v>
      </c>
      <c r="J4332" s="3">
        <f t="shared" si="269"/>
        <v>382.33999999998071</v>
      </c>
      <c r="K4332" s="3">
        <f>MIN(J4332-M4332+N4332,'Power Look Up'!$F$4)</f>
        <v>390.29239083402894</v>
      </c>
      <c r="M4332" s="51">
        <f t="array" ref="M4332">_xlfn.SUM(_xlfn.NORM.DIST($S$3:$S$1003,$G4332,$P4332,FALSE)*WindSpeedStep*$T$3:$T$1003)</f>
        <v>385.21293527630775</v>
      </c>
      <c r="N4332" s="51">
        <f t="array" ref="N4332">_xlfn.SUM(_xlfn.NORM.DIST($S$3:$S$1003,$G4332,$Q4332,FALSE)*WindSpeedStep*$T$3:$T$1003)</f>
        <v>393.16532611035598</v>
      </c>
      <c r="P4332" s="43">
        <f t="shared" si="270"/>
        <v>0.60907009253798261</v>
      </c>
      <c r="Q4332" s="43">
        <f t="shared" si="271"/>
        <v>0.81544921480291888</v>
      </c>
    </row>
    <row r="4333" spans="5:17" x14ac:dyDescent="0.2">
      <c r="E4333" s="16">
        <v>40986.402777777781</v>
      </c>
      <c r="F4333" s="22">
        <v>6.05</v>
      </c>
      <c r="G4333" s="22">
        <v>6.1498700052769388</v>
      </c>
      <c r="H4333" s="25">
        <v>0.13388429752066117</v>
      </c>
      <c r="I4333" s="3">
        <f t="shared" si="268"/>
        <v>373.29999999998091</v>
      </c>
      <c r="J4333" s="3">
        <f t="shared" si="269"/>
        <v>395.89999999998042</v>
      </c>
      <c r="K4333" s="3">
        <f>MIN(J4333-M4333+N4333,'Power Look Up'!$F$4)</f>
        <v>404.25143688652742</v>
      </c>
      <c r="M4333" s="51">
        <f t="array" ref="M4333">_xlfn.SUM(_xlfn.NORM.DIST($S$3:$S$1003,$G4333,$P4333,FALSE)*WindSpeedStep*$T$3:$T$1003)</f>
        <v>397.14450139067986</v>
      </c>
      <c r="N4333" s="51">
        <f t="array" ref="N4333">_xlfn.SUM(_xlfn.NORM.DIST($S$3:$S$1003,$G4333,$Q4333,FALSE)*WindSpeedStep*$T$3:$T$1003)</f>
        <v>405.49593827722686</v>
      </c>
      <c r="P4333" s="43">
        <f t="shared" si="270"/>
        <v>0.61498700052769395</v>
      </c>
      <c r="Q4333" s="43">
        <f t="shared" si="271"/>
        <v>0.82337102549988772</v>
      </c>
    </row>
    <row r="4334" spans="5:17" x14ac:dyDescent="0.2">
      <c r="E4334" s="16">
        <v>40986.409722222219</v>
      </c>
      <c r="F4334" s="22">
        <v>5.49</v>
      </c>
      <c r="G4334" s="22">
        <v>5.4919831880476382</v>
      </c>
      <c r="H4334" s="25">
        <v>0.13661202185792348</v>
      </c>
      <c r="I4334" s="3">
        <f t="shared" si="268"/>
        <v>279.37999999998823</v>
      </c>
      <c r="J4334" s="3">
        <f t="shared" si="269"/>
        <v>279.37999999998823</v>
      </c>
      <c r="K4334" s="3">
        <f>MIN(J4334-M4334+N4334,'Power Look Up'!$F$4)</f>
        <v>283.62354917664936</v>
      </c>
      <c r="M4334" s="51">
        <f t="array" ref="M4334">_xlfn.SUM(_xlfn.NORM.DIST($S$3:$S$1003,$G4334,$P4334,FALSE)*WindSpeedStep*$T$3:$T$1003)</f>
        <v>275.2940184691642</v>
      </c>
      <c r="N4334" s="51">
        <f t="array" ref="N4334">_xlfn.SUM(_xlfn.NORM.DIST($S$3:$S$1003,$G4334,$Q4334,FALSE)*WindSpeedStep*$T$3:$T$1003)</f>
        <v>279.53756764582533</v>
      </c>
      <c r="P4334" s="43">
        <f t="shared" si="270"/>
        <v>0.54919831880476389</v>
      </c>
      <c r="Q4334" s="43">
        <f t="shared" si="271"/>
        <v>0.75027092732891221</v>
      </c>
    </row>
    <row r="4335" spans="5:17" x14ac:dyDescent="0.2">
      <c r="E4335" s="16">
        <v>40986.416666666664</v>
      </c>
      <c r="F4335" s="22">
        <v>4.68</v>
      </c>
      <c r="G4335" s="22">
        <v>4.6993861976274802</v>
      </c>
      <c r="H4335" s="25">
        <v>0.16880341880341881</v>
      </c>
      <c r="I4335" s="3">
        <f t="shared" si="268"/>
        <v>165.11999999999398</v>
      </c>
      <c r="J4335" s="3">
        <f t="shared" si="269"/>
        <v>167.29999999999393</v>
      </c>
      <c r="K4335" s="3">
        <f>MIN(J4335-M4335+N4335,'Power Look Up'!$F$4)</f>
        <v>176.51446371193231</v>
      </c>
      <c r="M4335" s="51">
        <f t="array" ref="M4335">_xlfn.SUM(_xlfn.NORM.DIST($S$3:$S$1003,$G4335,$P4335,FALSE)*WindSpeedStep*$T$3:$T$1003)</f>
        <v>146.75656446800105</v>
      </c>
      <c r="N4335" s="51">
        <f t="array" ref="N4335">_xlfn.SUM(_xlfn.NORM.DIST($S$3:$S$1003,$G4335,$Q4335,FALSE)*WindSpeedStep*$T$3:$T$1003)</f>
        <v>155.97102817993942</v>
      </c>
      <c r="P4335" s="43">
        <f t="shared" si="270"/>
        <v>0.46993861976274803</v>
      </c>
      <c r="Q4335" s="43">
        <f t="shared" si="271"/>
        <v>0.79327245643711741</v>
      </c>
    </row>
    <row r="4336" spans="5:17" x14ac:dyDescent="0.2">
      <c r="E4336" s="16">
        <v>40986.423611111109</v>
      </c>
      <c r="F4336" s="22">
        <v>4.9400000000000004</v>
      </c>
      <c r="G4336" s="22">
        <v>5.0217009387800822</v>
      </c>
      <c r="H4336" s="25">
        <v>0.13562753036437247</v>
      </c>
      <c r="I4336" s="3">
        <f t="shared" si="268"/>
        <v>193.45999999999336</v>
      </c>
      <c r="J4336" s="3">
        <f t="shared" si="269"/>
        <v>203.23999999998986</v>
      </c>
      <c r="K4336" s="3">
        <f>MIN(J4336-M4336+N4336,'Power Look Up'!$F$4)</f>
        <v>205.70547028210478</v>
      </c>
      <c r="M4336" s="51">
        <f t="array" ref="M4336">_xlfn.SUM(_xlfn.NORM.DIST($S$3:$S$1003,$G4336,$P4336,FALSE)*WindSpeedStep*$T$3:$T$1003)</f>
        <v>198.04101399493814</v>
      </c>
      <c r="N4336" s="51">
        <f t="array" ref="N4336">_xlfn.SUM(_xlfn.NORM.DIST($S$3:$S$1003,$G4336,$Q4336,FALSE)*WindSpeedStep*$T$3:$T$1003)</f>
        <v>200.50648427705306</v>
      </c>
      <c r="P4336" s="43">
        <f t="shared" si="270"/>
        <v>0.50217009387800826</v>
      </c>
      <c r="Q4336" s="43">
        <f t="shared" si="271"/>
        <v>0.68108089655519333</v>
      </c>
    </row>
    <row r="4337" spans="5:17" x14ac:dyDescent="0.2">
      <c r="E4337" s="16">
        <v>40986.430555555555</v>
      </c>
      <c r="F4337" s="22">
        <v>5.08</v>
      </c>
      <c r="G4337" s="22">
        <v>5.195836547829102</v>
      </c>
      <c r="H4337" s="25">
        <v>0.14763779527559054</v>
      </c>
      <c r="I4337" s="3">
        <f t="shared" si="268"/>
        <v>212.95999999998966</v>
      </c>
      <c r="J4337" s="3">
        <f t="shared" si="269"/>
        <v>232.39999999998923</v>
      </c>
      <c r="K4337" s="3">
        <f>MIN(J4337-M4337+N4337,'Power Look Up'!$F$4)</f>
        <v>236.6525072213058</v>
      </c>
      <c r="M4337" s="51">
        <f t="array" ref="M4337">_xlfn.SUM(_xlfn.NORM.DIST($S$3:$S$1003,$G4337,$P4337,FALSE)*WindSpeedStep*$T$3:$T$1003)</f>
        <v>226.17493502575223</v>
      </c>
      <c r="N4337" s="51">
        <f t="array" ref="N4337">_xlfn.SUM(_xlfn.NORM.DIST($S$3:$S$1003,$G4337,$Q4337,FALSE)*WindSpeedStep*$T$3:$T$1003)</f>
        <v>230.4274422470688</v>
      </c>
      <c r="P4337" s="43">
        <f t="shared" si="270"/>
        <v>0.51958365478291024</v>
      </c>
      <c r="Q4337" s="43">
        <f t="shared" si="271"/>
        <v>0.76710185253382401</v>
      </c>
    </row>
    <row r="4338" spans="5:17" x14ac:dyDescent="0.2">
      <c r="E4338" s="16">
        <v>40986.4375</v>
      </c>
      <c r="F4338" s="22">
        <v>5.43</v>
      </c>
      <c r="G4338" s="22">
        <v>5.4563031110195777</v>
      </c>
      <c r="H4338" s="25">
        <v>0.16022099447513813</v>
      </c>
      <c r="I4338" s="3">
        <f t="shared" si="268"/>
        <v>269.65999999998843</v>
      </c>
      <c r="J4338" s="3">
        <f t="shared" si="269"/>
        <v>274.51999999998833</v>
      </c>
      <c r="K4338" s="3">
        <f>MIN(J4338-M4338+N4338,'Power Look Up'!$F$4)</f>
        <v>282.67151845285298</v>
      </c>
      <c r="M4338" s="51">
        <f t="array" ref="M4338">_xlfn.SUM(_xlfn.NORM.DIST($S$3:$S$1003,$G4338,$P4338,FALSE)*WindSpeedStep*$T$3:$T$1003)</f>
        <v>269.25019700644378</v>
      </c>
      <c r="N4338" s="51">
        <f t="array" ref="N4338">_xlfn.SUM(_xlfn.NORM.DIST($S$3:$S$1003,$G4338,$Q4338,FALSE)*WindSpeedStep*$T$3:$T$1003)</f>
        <v>277.40171545930843</v>
      </c>
      <c r="P4338" s="43">
        <f t="shared" si="270"/>
        <v>0.54563031110195781</v>
      </c>
      <c r="Q4338" s="43">
        <f t="shared" si="271"/>
        <v>0.87421431060534671</v>
      </c>
    </row>
    <row r="4339" spans="5:17" x14ac:dyDescent="0.2">
      <c r="E4339" s="16">
        <v>40986.444444444445</v>
      </c>
      <c r="F4339" s="22">
        <v>5.17</v>
      </c>
      <c r="G4339" s="22">
        <v>5.1547889329714378</v>
      </c>
      <c r="H4339" s="25">
        <v>0.1895551257253385</v>
      </c>
      <c r="I4339" s="3">
        <f t="shared" si="268"/>
        <v>227.53999999998933</v>
      </c>
      <c r="J4339" s="3">
        <f t="shared" si="269"/>
        <v>224.29999999998941</v>
      </c>
      <c r="K4339" s="3">
        <f>MIN(J4339-M4339+N4339,'Power Look Up'!$F$4)</f>
        <v>236.51991162338862</v>
      </c>
      <c r="M4339" s="51">
        <f t="array" ref="M4339">_xlfn.SUM(_xlfn.NORM.DIST($S$3:$S$1003,$G4339,$P4339,FALSE)*WindSpeedStep*$T$3:$T$1003)</f>
        <v>219.50983396217683</v>
      </c>
      <c r="N4339" s="51">
        <f t="array" ref="N4339">_xlfn.SUM(_xlfn.NORM.DIST($S$3:$S$1003,$G4339,$Q4339,FALSE)*WindSpeedStep*$T$3:$T$1003)</f>
        <v>231.72974558557604</v>
      </c>
      <c r="P4339" s="43">
        <f t="shared" si="270"/>
        <v>0.5154788932971438</v>
      </c>
      <c r="Q4339" s="43">
        <f t="shared" si="271"/>
        <v>0.9771166642769844</v>
      </c>
    </row>
    <row r="4340" spans="5:17" x14ac:dyDescent="0.2">
      <c r="E4340" s="16">
        <v>40986.451388888891</v>
      </c>
      <c r="F4340" s="22">
        <v>6.81</v>
      </c>
      <c r="G4340" s="22">
        <v>6.7403535629556552</v>
      </c>
      <c r="H4340" s="25">
        <v>9.1042584434654919E-2</v>
      </c>
      <c r="I4340" s="3">
        <f t="shared" si="268"/>
        <v>545.05999999997721</v>
      </c>
      <c r="J4340" s="3">
        <f t="shared" si="269"/>
        <v>529.2399999999775</v>
      </c>
      <c r="K4340" s="3">
        <f>MIN(J4340-M4340+N4340,'Power Look Up'!$F$4)</f>
        <v>526.56017698402889</v>
      </c>
      <c r="M4340" s="51">
        <f t="array" ref="M4340">_xlfn.SUM(_xlfn.NORM.DIST($S$3:$S$1003,$G4340,$P4340,FALSE)*WindSpeedStep*$T$3:$T$1003)</f>
        <v>528.7878887683147</v>
      </c>
      <c r="N4340" s="51">
        <f t="array" ref="N4340">_xlfn.SUM(_xlfn.NORM.DIST($S$3:$S$1003,$G4340,$Q4340,FALSE)*WindSpeedStep*$T$3:$T$1003)</f>
        <v>526.10806575236609</v>
      </c>
      <c r="P4340" s="43">
        <f t="shared" si="270"/>
        <v>0.67403535629556555</v>
      </c>
      <c r="Q4340" s="43">
        <f t="shared" si="271"/>
        <v>0.61365920837481736</v>
      </c>
    </row>
    <row r="4341" spans="5:17" x14ac:dyDescent="0.2">
      <c r="E4341" s="16">
        <v>40986.458333333336</v>
      </c>
      <c r="F4341" s="22">
        <v>6.86</v>
      </c>
      <c r="G4341" s="22">
        <v>6.8787594742818916</v>
      </c>
      <c r="H4341" s="25">
        <v>8.8921282798833809E-2</v>
      </c>
      <c r="I4341" s="3">
        <f t="shared" si="268"/>
        <v>556.35999999997694</v>
      </c>
      <c r="J4341" s="3">
        <f t="shared" si="269"/>
        <v>560.87999999997692</v>
      </c>
      <c r="K4341" s="3">
        <f>MIN(J4341-M4341+N4341,'Power Look Up'!$F$4)</f>
        <v>557.40712413520214</v>
      </c>
      <c r="M4341" s="51">
        <f t="array" ref="M4341">_xlfn.SUM(_xlfn.NORM.DIST($S$3:$S$1003,$G4341,$P4341,FALSE)*WindSpeedStep*$T$3:$T$1003)</f>
        <v>563.12635408995618</v>
      </c>
      <c r="N4341" s="51">
        <f t="array" ref="N4341">_xlfn.SUM(_xlfn.NORM.DIST($S$3:$S$1003,$G4341,$Q4341,FALSE)*WindSpeedStep*$T$3:$T$1003)</f>
        <v>559.6534782251814</v>
      </c>
      <c r="P4341" s="43">
        <f t="shared" si="270"/>
        <v>0.68787594742818925</v>
      </c>
      <c r="Q4341" s="43">
        <f t="shared" si="271"/>
        <v>0.61166811651777742</v>
      </c>
    </row>
    <row r="4342" spans="5:17" x14ac:dyDescent="0.2">
      <c r="E4342" s="16">
        <v>40986.465277777781</v>
      </c>
      <c r="F4342" s="22">
        <v>6.57</v>
      </c>
      <c r="G4342" s="22">
        <v>6.6646234136371447</v>
      </c>
      <c r="H4342" s="25">
        <v>8.9802130898021304E-2</v>
      </c>
      <c r="I4342" s="3">
        <f t="shared" si="268"/>
        <v>490.81999999997839</v>
      </c>
      <c r="J4342" s="3">
        <f t="shared" si="269"/>
        <v>511.15999999997791</v>
      </c>
      <c r="K4342" s="3">
        <f>MIN(J4342-M4342+N4342,'Power Look Up'!$F$4)</f>
        <v>508.22650171680965</v>
      </c>
      <c r="M4342" s="51">
        <f t="array" ref="M4342">_xlfn.SUM(_xlfn.NORM.DIST($S$3:$S$1003,$G4342,$P4342,FALSE)*WindSpeedStep*$T$3:$T$1003)</f>
        <v>510.57285977254514</v>
      </c>
      <c r="N4342" s="51">
        <f t="array" ref="N4342">_xlfn.SUM(_xlfn.NORM.DIST($S$3:$S$1003,$G4342,$Q4342,FALSE)*WindSpeedStep*$T$3:$T$1003)</f>
        <v>507.63936148937688</v>
      </c>
      <c r="P4342" s="43">
        <f t="shared" si="270"/>
        <v>0.66646234136371452</v>
      </c>
      <c r="Q4342" s="43">
        <f t="shared" si="271"/>
        <v>0.59849738417746046</v>
      </c>
    </row>
    <row r="4343" spans="5:17" x14ac:dyDescent="0.2">
      <c r="E4343" s="16">
        <v>40986.472222222219</v>
      </c>
      <c r="F4343" s="22">
        <v>6.54</v>
      </c>
      <c r="G4343" s="22">
        <v>6.6895524635079768</v>
      </c>
      <c r="H4343" s="25">
        <v>0.12385321100917432</v>
      </c>
      <c r="I4343" s="3">
        <f t="shared" si="268"/>
        <v>484.03999999997853</v>
      </c>
      <c r="J4343" s="3">
        <f t="shared" si="269"/>
        <v>517.93999999997777</v>
      </c>
      <c r="K4343" s="3">
        <f>MIN(J4343-M4343+N4343,'Power Look Up'!$F$4)</f>
        <v>525.89168211503898</v>
      </c>
      <c r="M4343" s="51">
        <f t="array" ref="M4343">_xlfn.SUM(_xlfn.NORM.DIST($S$3:$S$1003,$G4343,$P4343,FALSE)*WindSpeedStep*$T$3:$T$1003)</f>
        <v>516.52443431160111</v>
      </c>
      <c r="N4343" s="51">
        <f t="array" ref="N4343">_xlfn.SUM(_xlfn.NORM.DIST($S$3:$S$1003,$G4343,$Q4343,FALSE)*WindSpeedStep*$T$3:$T$1003)</f>
        <v>524.47611642666232</v>
      </c>
      <c r="P4343" s="43">
        <f t="shared" si="270"/>
        <v>0.66895524635079773</v>
      </c>
      <c r="Q4343" s="43">
        <f t="shared" si="271"/>
        <v>0.82852255281979537</v>
      </c>
    </row>
    <row r="4344" spans="5:17" x14ac:dyDescent="0.2">
      <c r="E4344" s="16">
        <v>40986.479166666664</v>
      </c>
      <c r="F4344" s="22">
        <v>6.81</v>
      </c>
      <c r="G4344" s="22">
        <v>6.8344545035989386</v>
      </c>
      <c r="H4344" s="25">
        <v>0.10279001468428781</v>
      </c>
      <c r="I4344" s="3">
        <f t="shared" si="268"/>
        <v>545.05999999997721</v>
      </c>
      <c r="J4344" s="3">
        <f t="shared" si="269"/>
        <v>549.57999999997719</v>
      </c>
      <c r="K4344" s="3">
        <f>MIN(J4344-M4344+N4344,'Power Look Up'!$F$4)</f>
        <v>550.49455624800555</v>
      </c>
      <c r="M4344" s="51">
        <f t="array" ref="M4344">_xlfn.SUM(_xlfn.NORM.DIST($S$3:$S$1003,$G4344,$P4344,FALSE)*WindSpeedStep*$T$3:$T$1003)</f>
        <v>551.98601073021916</v>
      </c>
      <c r="N4344" s="51">
        <f t="array" ref="N4344">_xlfn.SUM(_xlfn.NORM.DIST($S$3:$S$1003,$G4344,$Q4344,FALSE)*WindSpeedStep*$T$3:$T$1003)</f>
        <v>552.90056697824753</v>
      </c>
      <c r="P4344" s="43">
        <f t="shared" si="270"/>
        <v>0.6834454503598939</v>
      </c>
      <c r="Q4344" s="43">
        <f t="shared" si="271"/>
        <v>0.70251367878403181</v>
      </c>
    </row>
    <row r="4345" spans="5:17" x14ac:dyDescent="0.2">
      <c r="E4345" s="16">
        <v>40986.486111111109</v>
      </c>
      <c r="F4345" s="22">
        <v>6.45</v>
      </c>
      <c r="G4345" s="22">
        <v>6.4720131650339923</v>
      </c>
      <c r="H4345" s="25">
        <v>0.12868217054263564</v>
      </c>
      <c r="I4345" s="3">
        <f t="shared" si="268"/>
        <v>463.69999999997896</v>
      </c>
      <c r="J4345" s="3">
        <f t="shared" si="269"/>
        <v>468.21999999997888</v>
      </c>
      <c r="K4345" s="3">
        <f>MIN(J4345-M4345+N4345,'Power Look Up'!$F$4)</f>
        <v>476.88080772572908</v>
      </c>
      <c r="M4345" s="51">
        <f t="array" ref="M4345">_xlfn.SUM(_xlfn.NORM.DIST($S$3:$S$1003,$G4345,$P4345,FALSE)*WindSpeedStep*$T$3:$T$1003)</f>
        <v>466.0441268718007</v>
      </c>
      <c r="N4345" s="51">
        <f t="array" ref="N4345">_xlfn.SUM(_xlfn.NORM.DIST($S$3:$S$1003,$G4345,$Q4345,FALSE)*WindSpeedStep*$T$3:$T$1003)</f>
        <v>474.7049345975509</v>
      </c>
      <c r="P4345" s="43">
        <f t="shared" si="270"/>
        <v>0.64720131650339929</v>
      </c>
      <c r="Q4345" s="43">
        <f t="shared" si="271"/>
        <v>0.83283270185708724</v>
      </c>
    </row>
    <row r="4346" spans="5:17" x14ac:dyDescent="0.2">
      <c r="E4346" s="16">
        <v>40986.493055555555</v>
      </c>
      <c r="F4346" s="22">
        <v>6.47</v>
      </c>
      <c r="G4346" s="22">
        <v>6.5270967751825522</v>
      </c>
      <c r="H4346" s="25">
        <v>0.14992272024729522</v>
      </c>
      <c r="I4346" s="3">
        <f t="shared" si="268"/>
        <v>468.21999999997888</v>
      </c>
      <c r="J4346" s="3">
        <f t="shared" si="269"/>
        <v>481.7799999999786</v>
      </c>
      <c r="K4346" s="3">
        <f>MIN(J4346-M4346+N4346,'Power Look Up'!$F$4)</f>
        <v>498.46161436689039</v>
      </c>
      <c r="M4346" s="51">
        <f t="array" ref="M4346">_xlfn.SUM(_xlfn.NORM.DIST($S$3:$S$1003,$G4346,$P4346,FALSE)*WindSpeedStep*$T$3:$T$1003)</f>
        <v>478.51765834002049</v>
      </c>
      <c r="N4346" s="51">
        <f t="array" ref="N4346">_xlfn.SUM(_xlfn.NORM.DIST($S$3:$S$1003,$G4346,$Q4346,FALSE)*WindSpeedStep*$T$3:$T$1003)</f>
        <v>495.19927270693228</v>
      </c>
      <c r="P4346" s="43">
        <f t="shared" si="270"/>
        <v>0.65270967751825526</v>
      </c>
      <c r="Q4346" s="43">
        <f t="shared" si="271"/>
        <v>0.97856010385271652</v>
      </c>
    </row>
    <row r="4347" spans="5:17" x14ac:dyDescent="0.2">
      <c r="E4347" s="16">
        <v>40986.5</v>
      </c>
      <c r="F4347" s="22">
        <v>5.79</v>
      </c>
      <c r="G4347" s="22">
        <v>5.7675191768135177</v>
      </c>
      <c r="H4347" s="25">
        <v>0.11226252158894647</v>
      </c>
      <c r="I4347" s="3">
        <f t="shared" si="268"/>
        <v>327.97999999998717</v>
      </c>
      <c r="J4347" s="3">
        <f t="shared" si="269"/>
        <v>324.73999999998728</v>
      </c>
      <c r="K4347" s="3">
        <f>MIN(J4347-M4347+N4347,'Power Look Up'!$F$4)</f>
        <v>326.60254131543388</v>
      </c>
      <c r="M4347" s="51">
        <f t="array" ref="M4347">_xlfn.SUM(_xlfn.NORM.DIST($S$3:$S$1003,$G4347,$P4347,FALSE)*WindSpeedStep*$T$3:$T$1003)</f>
        <v>323.65161288982279</v>
      </c>
      <c r="N4347" s="51">
        <f t="array" ref="N4347">_xlfn.SUM(_xlfn.NORM.DIST($S$3:$S$1003,$G4347,$Q4347,FALSE)*WindSpeedStep*$T$3:$T$1003)</f>
        <v>325.51415420526939</v>
      </c>
      <c r="P4347" s="43">
        <f t="shared" si="270"/>
        <v>0.57675191768135181</v>
      </c>
      <c r="Q4347" s="43">
        <f t="shared" si="271"/>
        <v>0.6474762461016903</v>
      </c>
    </row>
    <row r="4348" spans="5:17" x14ac:dyDescent="0.2">
      <c r="E4348" s="16">
        <v>40986.506944444445</v>
      </c>
      <c r="F4348" s="22">
        <v>6.64</v>
      </c>
      <c r="G4348" s="22">
        <v>6.5978598868136933</v>
      </c>
      <c r="H4348" s="25">
        <v>0.14156626506024098</v>
      </c>
      <c r="I4348" s="3">
        <f t="shared" si="268"/>
        <v>506.63999999997804</v>
      </c>
      <c r="J4348" s="3">
        <f t="shared" si="269"/>
        <v>497.59999999997825</v>
      </c>
      <c r="K4348" s="3">
        <f>MIN(J4348-M4348+N4348,'Power Look Up'!$F$4)</f>
        <v>511.64865278951839</v>
      </c>
      <c r="M4348" s="51">
        <f t="array" ref="M4348">_xlfn.SUM(_xlfn.NORM.DIST($S$3:$S$1003,$G4348,$P4348,FALSE)*WindSpeedStep*$T$3:$T$1003)</f>
        <v>494.84755199540183</v>
      </c>
      <c r="N4348" s="51">
        <f t="array" ref="N4348">_xlfn.SUM(_xlfn.NORM.DIST($S$3:$S$1003,$G4348,$Q4348,FALSE)*WindSpeedStep*$T$3:$T$1003)</f>
        <v>508.89620478494197</v>
      </c>
      <c r="P4348" s="43">
        <f t="shared" si="270"/>
        <v>0.6597859886813694</v>
      </c>
      <c r="Q4348" s="43">
        <f t="shared" si="271"/>
        <v>0.93403438156699881</v>
      </c>
    </row>
    <row r="4349" spans="5:17" x14ac:dyDescent="0.2">
      <c r="E4349" s="16">
        <v>40986.513888888891</v>
      </c>
      <c r="F4349" s="22">
        <v>6.03</v>
      </c>
      <c r="G4349" s="22">
        <v>6.0541403870605679</v>
      </c>
      <c r="H4349" s="25">
        <v>0.14096185737976782</v>
      </c>
      <c r="I4349" s="3">
        <f t="shared" si="268"/>
        <v>368.77999999998099</v>
      </c>
      <c r="J4349" s="3">
        <f t="shared" si="269"/>
        <v>373.29999999998091</v>
      </c>
      <c r="K4349" s="3">
        <f>MIN(J4349-M4349+N4349,'Power Look Up'!$F$4)</f>
        <v>382.85466441345909</v>
      </c>
      <c r="M4349" s="51">
        <f t="array" ref="M4349">_xlfn.SUM(_xlfn.NORM.DIST($S$3:$S$1003,$G4349,$P4349,FALSE)*WindSpeedStep*$T$3:$T$1003)</f>
        <v>377.94749870070575</v>
      </c>
      <c r="N4349" s="51">
        <f t="array" ref="N4349">_xlfn.SUM(_xlfn.NORM.DIST($S$3:$S$1003,$G4349,$Q4349,FALSE)*WindSpeedStep*$T$3:$T$1003)</f>
        <v>387.50216311418393</v>
      </c>
      <c r="P4349" s="43">
        <f t="shared" si="270"/>
        <v>0.60541403870605681</v>
      </c>
      <c r="Q4349" s="43">
        <f t="shared" si="271"/>
        <v>0.85340287379792412</v>
      </c>
    </row>
    <row r="4350" spans="5:17" x14ac:dyDescent="0.2">
      <c r="E4350" s="16">
        <v>40986.520833333336</v>
      </c>
      <c r="F4350" s="22">
        <v>6.03</v>
      </c>
      <c r="G4350" s="22">
        <v>5.9793482696241576</v>
      </c>
      <c r="H4350" s="25">
        <v>0.15257048092868988</v>
      </c>
      <c r="I4350" s="3">
        <f t="shared" si="268"/>
        <v>368.77999999998099</v>
      </c>
      <c r="J4350" s="3">
        <f t="shared" si="269"/>
        <v>358.75999999998658</v>
      </c>
      <c r="K4350" s="3">
        <f>MIN(J4350-M4350+N4350,'Power Look Up'!$F$4)</f>
        <v>370.76155430241181</v>
      </c>
      <c r="M4350" s="51">
        <f t="array" ref="M4350">_xlfn.SUM(_xlfn.NORM.DIST($S$3:$S$1003,$G4350,$P4350,FALSE)*WindSpeedStep*$T$3:$T$1003)</f>
        <v>363.33314530255888</v>
      </c>
      <c r="N4350" s="51">
        <f t="array" ref="N4350">_xlfn.SUM(_xlfn.NORM.DIST($S$3:$S$1003,$G4350,$Q4350,FALSE)*WindSpeedStep*$T$3:$T$1003)</f>
        <v>375.33469960498411</v>
      </c>
      <c r="P4350" s="43">
        <f t="shared" si="270"/>
        <v>0.59793482696241573</v>
      </c>
      <c r="Q4350" s="43">
        <f t="shared" si="271"/>
        <v>0.91227204113668736</v>
      </c>
    </row>
    <row r="4351" spans="5:17" x14ac:dyDescent="0.2">
      <c r="E4351" s="16">
        <v>40986.527777777781</v>
      </c>
      <c r="F4351" s="22">
        <v>4.62</v>
      </c>
      <c r="G4351" s="22">
        <v>4.586083206878576</v>
      </c>
      <c r="H4351" s="25">
        <v>0.18398268398268397</v>
      </c>
      <c r="I4351" s="3">
        <f t="shared" si="268"/>
        <v>158.5799999999941</v>
      </c>
      <c r="J4351" s="3">
        <f t="shared" si="269"/>
        <v>155.30999999999418</v>
      </c>
      <c r="K4351" s="3">
        <f>MIN(J4351-M4351+N4351,'Power Look Up'!$F$4)</f>
        <v>168.98393196114736</v>
      </c>
      <c r="M4351" s="51">
        <f t="array" ref="M4351">_xlfn.SUM(_xlfn.NORM.DIST($S$3:$S$1003,$G4351,$P4351,FALSE)*WindSpeedStep*$T$3:$T$1003)</f>
        <v>129.11367788135291</v>
      </c>
      <c r="N4351" s="51">
        <f t="array" ref="N4351">_xlfn.SUM(_xlfn.NORM.DIST($S$3:$S$1003,$G4351,$Q4351,FALSE)*WindSpeedStep*$T$3:$T$1003)</f>
        <v>142.7876098425061</v>
      </c>
      <c r="P4351" s="43">
        <f t="shared" si="270"/>
        <v>0.45860832068785762</v>
      </c>
      <c r="Q4351" s="43">
        <f t="shared" si="271"/>
        <v>0.84375989736943491</v>
      </c>
    </row>
    <row r="4352" spans="5:17" x14ac:dyDescent="0.2">
      <c r="E4352" s="16">
        <v>40986.534722222219</v>
      </c>
      <c r="F4352" s="22">
        <v>6.08</v>
      </c>
      <c r="G4352" s="22">
        <v>6.1377139066183943</v>
      </c>
      <c r="H4352" s="25">
        <v>0.12006578947368421</v>
      </c>
      <c r="I4352" s="3">
        <f t="shared" si="268"/>
        <v>380.07999999998077</v>
      </c>
      <c r="J4352" s="3">
        <f t="shared" si="269"/>
        <v>393.63999999998043</v>
      </c>
      <c r="K4352" s="3">
        <f>MIN(J4352-M4352+N4352,'Power Look Up'!$F$4)</f>
        <v>398.31454696817838</v>
      </c>
      <c r="M4352" s="51">
        <f t="array" ref="M4352">_xlfn.SUM(_xlfn.NORM.DIST($S$3:$S$1003,$G4352,$P4352,FALSE)*WindSpeedStep*$T$3:$T$1003)</f>
        <v>394.67552231049137</v>
      </c>
      <c r="N4352" s="51">
        <f t="array" ref="N4352">_xlfn.SUM(_xlfn.NORM.DIST($S$3:$S$1003,$G4352,$Q4352,FALSE)*WindSpeedStep*$T$3:$T$1003)</f>
        <v>399.35006927868932</v>
      </c>
      <c r="P4352" s="43">
        <f t="shared" si="270"/>
        <v>0.6137713906618395</v>
      </c>
      <c r="Q4352" s="43">
        <f t="shared" si="271"/>
        <v>0.736929465761748</v>
      </c>
    </row>
    <row r="4353" spans="5:17" x14ac:dyDescent="0.2">
      <c r="E4353" s="16">
        <v>40986.541666666664</v>
      </c>
      <c r="F4353" s="22">
        <v>5.27</v>
      </c>
      <c r="G4353" s="22">
        <v>5.190757907500549</v>
      </c>
      <c r="H4353" s="25">
        <v>0.14611005692599621</v>
      </c>
      <c r="I4353" s="3">
        <f t="shared" si="268"/>
        <v>243.73999999998898</v>
      </c>
      <c r="J4353" s="3">
        <f t="shared" si="269"/>
        <v>230.77999999998929</v>
      </c>
      <c r="K4353" s="3">
        <f>MIN(J4353-M4353+N4353,'Power Look Up'!$F$4)</f>
        <v>234.79414480871031</v>
      </c>
      <c r="M4353" s="51">
        <f t="array" ref="M4353">_xlfn.SUM(_xlfn.NORM.DIST($S$3:$S$1003,$G4353,$P4353,FALSE)*WindSpeedStep*$T$3:$T$1003)</f>
        <v>225.34894842510434</v>
      </c>
      <c r="N4353" s="51">
        <f t="array" ref="N4353">_xlfn.SUM(_xlfn.NORM.DIST($S$3:$S$1003,$G4353,$Q4353,FALSE)*WindSpeedStep*$T$3:$T$1003)</f>
        <v>229.36309323382537</v>
      </c>
      <c r="P4353" s="43">
        <f t="shared" si="270"/>
        <v>0.51907579075005494</v>
      </c>
      <c r="Q4353" s="43">
        <f t="shared" si="271"/>
        <v>0.75842193335397023</v>
      </c>
    </row>
    <row r="4354" spans="5:17" x14ac:dyDescent="0.2">
      <c r="E4354" s="16">
        <v>40986.548611111109</v>
      </c>
      <c r="F4354" s="22">
        <v>5.23</v>
      </c>
      <c r="G4354" s="22">
        <v>5.2250992912456118</v>
      </c>
      <c r="H4354" s="25">
        <v>0.17017208413001911</v>
      </c>
      <c r="I4354" s="3">
        <f t="shared" si="268"/>
        <v>237.25999999998913</v>
      </c>
      <c r="J4354" s="3">
        <f t="shared" si="269"/>
        <v>237.25999999998913</v>
      </c>
      <c r="K4354" s="3">
        <f>MIN(J4354-M4354+N4354,'Power Look Up'!$F$4)</f>
        <v>245.58243586374792</v>
      </c>
      <c r="M4354" s="51">
        <f t="array" ref="M4354">_xlfn.SUM(_xlfn.NORM.DIST($S$3:$S$1003,$G4354,$P4354,FALSE)*WindSpeedStep*$T$3:$T$1003)</f>
        <v>230.94221945620779</v>
      </c>
      <c r="N4354" s="51">
        <f t="array" ref="N4354">_xlfn.SUM(_xlfn.NORM.DIST($S$3:$S$1003,$G4354,$Q4354,FALSE)*WindSpeedStep*$T$3:$T$1003)</f>
        <v>239.26465531996658</v>
      </c>
      <c r="P4354" s="43">
        <f t="shared" si="270"/>
        <v>0.52250992912456118</v>
      </c>
      <c r="Q4354" s="43">
        <f t="shared" si="271"/>
        <v>0.88916603617755141</v>
      </c>
    </row>
    <row r="4355" spans="5:17" x14ac:dyDescent="0.2">
      <c r="E4355" s="16">
        <v>40986.555555555555</v>
      </c>
      <c r="F4355" s="22">
        <v>5.82</v>
      </c>
      <c r="G4355" s="22">
        <v>5.7650956101356252</v>
      </c>
      <c r="H4355" s="25">
        <v>0.14604810996563572</v>
      </c>
      <c r="I4355" s="3">
        <f t="shared" ref="I4355:I4418" si="272">INDEX(PowerArray,MIN(MaximumPowerIndex,ROUND(F4355*100,0)))</f>
        <v>332.83999999998707</v>
      </c>
      <c r="J4355" s="3">
        <f t="shared" ref="J4355:J4418" si="273">INDEX(PowerArray,MIN(MaximumPowerIndex,ROUND(G4355*100,0)))</f>
        <v>324.73999999998728</v>
      </c>
      <c r="K4355" s="3">
        <f>MIN(J4355-M4355+N4355,'Power Look Up'!$F$4)</f>
        <v>332.94562577936301</v>
      </c>
      <c r="M4355" s="51">
        <f t="array" ref="M4355">_xlfn.SUM(_xlfn.NORM.DIST($S$3:$S$1003,$G4355,$P4355,FALSE)*WindSpeedStep*$T$3:$T$1003)</f>
        <v>323.21132020414183</v>
      </c>
      <c r="N4355" s="51">
        <f t="array" ref="N4355">_xlfn.SUM(_xlfn.NORM.DIST($S$3:$S$1003,$G4355,$Q4355,FALSE)*WindSpeedStep*$T$3:$T$1003)</f>
        <v>331.41694598351756</v>
      </c>
      <c r="P4355" s="43">
        <f t="shared" ref="P4355:P4418" si="274">ReferenceTurbulence*G4355</f>
        <v>0.57650956101356254</v>
      </c>
      <c r="Q4355" s="43">
        <f t="shared" si="271"/>
        <v>0.84198131763149153</v>
      </c>
    </row>
    <row r="4356" spans="5:17" x14ac:dyDescent="0.2">
      <c r="E4356" s="16">
        <v>40986.5625</v>
      </c>
      <c r="F4356" s="22">
        <v>5.75</v>
      </c>
      <c r="G4356" s="22">
        <v>5.7327602217725326</v>
      </c>
      <c r="H4356" s="25">
        <v>0.11478260869565218</v>
      </c>
      <c r="I4356" s="3">
        <f t="shared" si="272"/>
        <v>321.49999999998732</v>
      </c>
      <c r="J4356" s="3">
        <f t="shared" si="273"/>
        <v>318.25999999998737</v>
      </c>
      <c r="K4356" s="3">
        <f>MIN(J4356-M4356+N4356,'Power Look Up'!$F$4)</f>
        <v>320.41907969674617</v>
      </c>
      <c r="M4356" s="51">
        <f t="array" ref="M4356">_xlfn.SUM(_xlfn.NORM.DIST($S$3:$S$1003,$G4356,$P4356,FALSE)*WindSpeedStep*$T$3:$T$1003)</f>
        <v>317.3646271398664</v>
      </c>
      <c r="N4356" s="51">
        <f t="array" ref="N4356">_xlfn.SUM(_xlfn.NORM.DIST($S$3:$S$1003,$G4356,$Q4356,FALSE)*WindSpeedStep*$T$3:$T$1003)</f>
        <v>319.52370683662519</v>
      </c>
      <c r="P4356" s="43">
        <f t="shared" si="274"/>
        <v>0.57327602217725326</v>
      </c>
      <c r="Q4356" s="43">
        <f t="shared" ref="Q4356:Q4419" si="275">G4356*H4356</f>
        <v>0.65802117328171683</v>
      </c>
    </row>
    <row r="4357" spans="5:17" x14ac:dyDescent="0.2">
      <c r="E4357" s="16">
        <v>40986.569444444445</v>
      </c>
      <c r="F4357" s="22">
        <v>5.29</v>
      </c>
      <c r="G4357" s="22">
        <v>5.3142193823471233</v>
      </c>
      <c r="H4357" s="25">
        <v>0.16635160680529301</v>
      </c>
      <c r="I4357" s="3">
        <f t="shared" si="272"/>
        <v>246.97999999998893</v>
      </c>
      <c r="J4357" s="3">
        <f t="shared" si="273"/>
        <v>250.21999999998886</v>
      </c>
      <c r="K4357" s="3">
        <f>MIN(J4357-M4357+N4357,'Power Look Up'!$F$4)</f>
        <v>258.37671834605226</v>
      </c>
      <c r="M4357" s="51">
        <f t="array" ref="M4357">_xlfn.SUM(_xlfn.NORM.DIST($S$3:$S$1003,$G4357,$P4357,FALSE)*WindSpeedStep*$T$3:$T$1003)</f>
        <v>245.55771908093584</v>
      </c>
      <c r="N4357" s="51">
        <f t="array" ref="N4357">_xlfn.SUM(_xlfn.NORM.DIST($S$3:$S$1003,$G4357,$Q4357,FALSE)*WindSpeedStep*$T$3:$T$1003)</f>
        <v>253.71443742699921</v>
      </c>
      <c r="P4357" s="43">
        <f t="shared" si="274"/>
        <v>0.5314219382347124</v>
      </c>
      <c r="Q4357" s="43">
        <f t="shared" si="275"/>
        <v>0.88402893316927578</v>
      </c>
    </row>
    <row r="4358" spans="5:17" x14ac:dyDescent="0.2">
      <c r="E4358" s="16">
        <v>40986.576388888891</v>
      </c>
      <c r="F4358" s="22">
        <v>5.62</v>
      </c>
      <c r="G4358" s="22">
        <v>5.6091025080591965</v>
      </c>
      <c r="H4358" s="25">
        <v>0.15480427046263345</v>
      </c>
      <c r="I4358" s="3">
        <f t="shared" si="272"/>
        <v>300.43999999998778</v>
      </c>
      <c r="J4358" s="3">
        <f t="shared" si="273"/>
        <v>298.81999999998783</v>
      </c>
      <c r="K4358" s="3">
        <f>MIN(J4358-M4358+N4358,'Power Look Up'!$F$4)</f>
        <v>307.37160963443182</v>
      </c>
      <c r="M4358" s="51">
        <f t="array" ref="M4358">_xlfn.SUM(_xlfn.NORM.DIST($S$3:$S$1003,$G4358,$P4358,FALSE)*WindSpeedStep*$T$3:$T$1003)</f>
        <v>295.45609463240277</v>
      </c>
      <c r="N4358" s="51">
        <f t="array" ref="N4358">_xlfn.SUM(_xlfn.NORM.DIST($S$3:$S$1003,$G4358,$Q4358,FALSE)*WindSpeedStep*$T$3:$T$1003)</f>
        <v>304.00770426684676</v>
      </c>
      <c r="P4358" s="43">
        <f t="shared" si="274"/>
        <v>0.56091025080591972</v>
      </c>
      <c r="Q4358" s="43">
        <f t="shared" si="275"/>
        <v>0.8683130217102315</v>
      </c>
    </row>
    <row r="4359" spans="5:17" x14ac:dyDescent="0.2">
      <c r="E4359" s="16">
        <v>40986.583333333336</v>
      </c>
      <c r="F4359" s="22">
        <v>6.27</v>
      </c>
      <c r="G4359" s="22">
        <v>6.171242806236779</v>
      </c>
      <c r="H4359" s="25">
        <v>0.1850079744816587</v>
      </c>
      <c r="I4359" s="3">
        <f t="shared" si="272"/>
        <v>423.01999999997986</v>
      </c>
      <c r="J4359" s="3">
        <f t="shared" si="273"/>
        <v>400.41999999998029</v>
      </c>
      <c r="K4359" s="3">
        <f>MIN(J4359-M4359+N4359,'Power Look Up'!$F$4)</f>
        <v>425.98186489977644</v>
      </c>
      <c r="M4359" s="51">
        <f t="array" ref="M4359">_xlfn.SUM(_xlfn.NORM.DIST($S$3:$S$1003,$G4359,$P4359,FALSE)*WindSpeedStep*$T$3:$T$1003)</f>
        <v>401.50783724101308</v>
      </c>
      <c r="N4359" s="51">
        <f t="array" ref="N4359">_xlfn.SUM(_xlfn.NORM.DIST($S$3:$S$1003,$G4359,$Q4359,FALSE)*WindSpeedStep*$T$3:$T$1003)</f>
        <v>427.06970214080923</v>
      </c>
      <c r="P4359" s="43">
        <f t="shared" si="274"/>
        <v>0.61712428062367797</v>
      </c>
      <c r="Q4359" s="43">
        <f t="shared" si="275"/>
        <v>1.1417291316163738</v>
      </c>
    </row>
    <row r="4360" spans="5:17" x14ac:dyDescent="0.2">
      <c r="E4360" s="16">
        <v>40986.618055555555</v>
      </c>
      <c r="F4360" s="22">
        <v>5.33</v>
      </c>
      <c r="G4360" s="22">
        <v>5.2980522941333374</v>
      </c>
      <c r="H4360" s="25">
        <v>0.13696060037523453</v>
      </c>
      <c r="I4360" s="3">
        <f t="shared" si="272"/>
        <v>253.45999999998878</v>
      </c>
      <c r="J4360" s="3">
        <f t="shared" si="273"/>
        <v>248.59999999998888</v>
      </c>
      <c r="K4360" s="3">
        <f>MIN(J4360-M4360+N4360,'Power Look Up'!$F$4)</f>
        <v>251.80230490745939</v>
      </c>
      <c r="M4360" s="51">
        <f t="array" ref="M4360">_xlfn.SUM(_xlfn.NORM.DIST($S$3:$S$1003,$G4360,$P4360,FALSE)*WindSpeedStep*$T$3:$T$1003)</f>
        <v>242.89432814524105</v>
      </c>
      <c r="N4360" s="51">
        <f t="array" ref="N4360">_xlfn.SUM(_xlfn.NORM.DIST($S$3:$S$1003,$G4360,$Q4360,FALSE)*WindSpeedStep*$T$3:$T$1003)</f>
        <v>246.09663305271155</v>
      </c>
      <c r="P4360" s="43">
        <f t="shared" si="274"/>
        <v>0.52980522941333374</v>
      </c>
      <c r="Q4360" s="43">
        <f t="shared" si="275"/>
        <v>0.72562442302389052</v>
      </c>
    </row>
    <row r="4361" spans="5:17" x14ac:dyDescent="0.2">
      <c r="E4361" s="16">
        <v>40986.625</v>
      </c>
      <c r="F4361" s="22">
        <v>6.3</v>
      </c>
      <c r="G4361" s="22">
        <v>6.3152866381702335</v>
      </c>
      <c r="H4361" s="25">
        <v>0.20158730158730159</v>
      </c>
      <c r="I4361" s="3">
        <f t="shared" si="272"/>
        <v>429.79999999997972</v>
      </c>
      <c r="J4361" s="3">
        <f t="shared" si="273"/>
        <v>434.31999999997959</v>
      </c>
      <c r="K4361" s="3">
        <f>MIN(J4361-M4361+N4361,'Power Look Up'!$F$4)</f>
        <v>469.78077139233579</v>
      </c>
      <c r="M4361" s="51">
        <f t="array" ref="M4361">_xlfn.SUM(_xlfn.NORM.DIST($S$3:$S$1003,$G4361,$P4361,FALSE)*WindSpeedStep*$T$3:$T$1003)</f>
        <v>431.67405917053946</v>
      </c>
      <c r="N4361" s="51">
        <f t="array" ref="N4361">_xlfn.SUM(_xlfn.NORM.DIST($S$3:$S$1003,$G4361,$Q4361,FALSE)*WindSpeedStep*$T$3:$T$1003)</f>
        <v>467.13483056289567</v>
      </c>
      <c r="P4361" s="43">
        <f t="shared" si="274"/>
        <v>0.63152866381702344</v>
      </c>
      <c r="Q4361" s="43">
        <f t="shared" si="275"/>
        <v>1.2730815921390788</v>
      </c>
    </row>
    <row r="4362" spans="5:17" x14ac:dyDescent="0.2">
      <c r="E4362" s="16">
        <v>40986.638888888891</v>
      </c>
      <c r="F4362" s="22">
        <v>7.3</v>
      </c>
      <c r="G4362" s="22">
        <v>7.3338722624000292</v>
      </c>
      <c r="H4362" s="25">
        <v>0.10136986301369863</v>
      </c>
      <c r="I4362" s="3">
        <f t="shared" si="272"/>
        <v>678.29999999996653</v>
      </c>
      <c r="J4362" s="3">
        <f t="shared" si="273"/>
        <v>687.32999999996628</v>
      </c>
      <c r="K4362" s="3">
        <f>MIN(J4362-M4362+N4362,'Power Look Up'!$F$4)</f>
        <v>687.86751337542432</v>
      </c>
      <c r="M4362" s="51">
        <f t="array" ref="M4362">_xlfn.SUM(_xlfn.NORM.DIST($S$3:$S$1003,$G4362,$P4362,FALSE)*WindSpeedStep*$T$3:$T$1003)</f>
        <v>685.77757450198692</v>
      </c>
      <c r="N4362" s="51">
        <f t="array" ref="N4362">_xlfn.SUM(_xlfn.NORM.DIST($S$3:$S$1003,$G4362,$Q4362,FALSE)*WindSpeedStep*$T$3:$T$1003)</f>
        <v>686.31508787744497</v>
      </c>
      <c r="P4362" s="43">
        <f t="shared" si="274"/>
        <v>0.73338722624000297</v>
      </c>
      <c r="Q4362" s="43">
        <f t="shared" si="275"/>
        <v>0.743433626599455</v>
      </c>
    </row>
    <row r="4363" spans="5:17" x14ac:dyDescent="0.2">
      <c r="E4363" s="16">
        <v>40986.736111111109</v>
      </c>
      <c r="F4363" s="22">
        <v>10.82</v>
      </c>
      <c r="G4363" s="22">
        <v>10.833516124165275</v>
      </c>
      <c r="H4363" s="25">
        <v>4.8983364140480594E-2</v>
      </c>
      <c r="I4363" s="3">
        <f t="shared" si="272"/>
        <v>1855.9399999999503</v>
      </c>
      <c r="J4363" s="3">
        <f t="shared" si="273"/>
        <v>1858.6099999999501</v>
      </c>
      <c r="K4363" s="3">
        <f>MIN(J4363-M4363+N4363,'Power Look Up'!$F$4)</f>
        <v>1948.6629066903186</v>
      </c>
      <c r="M4363" s="51">
        <f t="array" ref="M4363">_xlfn.SUM(_xlfn.NORM.DIST($S$3:$S$1003,$G4363,$P4363,FALSE)*WindSpeedStep*$T$3:$T$1003)</f>
        <v>1838.9808631171359</v>
      </c>
      <c r="N4363" s="51">
        <f t="array" ref="N4363">_xlfn.SUM(_xlfn.NORM.DIST($S$3:$S$1003,$G4363,$Q4363,FALSE)*WindSpeedStep*$T$3:$T$1003)</f>
        <v>1929.0337698075043</v>
      </c>
      <c r="P4363" s="43">
        <f t="shared" si="274"/>
        <v>1.0833516124165274</v>
      </c>
      <c r="Q4363" s="43">
        <f t="shared" si="275"/>
        <v>0.53066206523175563</v>
      </c>
    </row>
    <row r="4364" spans="5:17" x14ac:dyDescent="0.2">
      <c r="E4364" s="16">
        <v>40986.743055555555</v>
      </c>
      <c r="F4364" s="22">
        <v>11.03</v>
      </c>
      <c r="G4364" s="22">
        <v>11.032988149125355</v>
      </c>
      <c r="H4364" s="25">
        <v>7.0716228467815057E-2</v>
      </c>
      <c r="I4364" s="3">
        <f t="shared" si="272"/>
        <v>1906.5199999999841</v>
      </c>
      <c r="J4364" s="3">
        <f t="shared" si="273"/>
        <v>1906.5199999999841</v>
      </c>
      <c r="K4364" s="3">
        <f>MIN(J4364-M4364+N4364,'Power Look Up'!$F$4)</f>
        <v>1959.7638530151351</v>
      </c>
      <c r="M4364" s="51">
        <f t="array" ref="M4364">_xlfn.SUM(_xlfn.NORM.DIST($S$3:$S$1003,$G4364,$P4364,FALSE)*WindSpeedStep*$T$3:$T$1003)</f>
        <v>1874.2902878573761</v>
      </c>
      <c r="N4364" s="51">
        <f t="array" ref="N4364">_xlfn.SUM(_xlfn.NORM.DIST($S$3:$S$1003,$G4364,$Q4364,FALSE)*WindSpeedStep*$T$3:$T$1003)</f>
        <v>1927.5341408725271</v>
      </c>
      <c r="P4364" s="43">
        <f t="shared" si="274"/>
        <v>1.1032988149125356</v>
      </c>
      <c r="Q4364" s="43">
        <f t="shared" si="275"/>
        <v>0.7802113106362446</v>
      </c>
    </row>
    <row r="4365" spans="5:17" x14ac:dyDescent="0.2">
      <c r="E4365" s="16">
        <v>40986.75</v>
      </c>
      <c r="F4365" s="22">
        <v>11.61</v>
      </c>
      <c r="G4365" s="22">
        <v>11.543594753967316</v>
      </c>
      <c r="H4365" s="25">
        <v>9.2161929371231702E-2</v>
      </c>
      <c r="I4365" s="3">
        <f t="shared" si="272"/>
        <v>1955.239999999983</v>
      </c>
      <c r="J4365" s="3">
        <f t="shared" si="273"/>
        <v>1949.3599999999831</v>
      </c>
      <c r="K4365" s="3">
        <f>MIN(J4365-M4365+N4365,'Power Look Up'!$F$4)</f>
        <v>1962.1177519758769</v>
      </c>
      <c r="M4365" s="51">
        <f t="array" ref="M4365">_xlfn.SUM(_xlfn.NORM.DIST($S$3:$S$1003,$G4365,$P4365,FALSE)*WindSpeedStep*$T$3:$T$1003)</f>
        <v>1939.3489027737364</v>
      </c>
      <c r="N4365" s="51">
        <f t="array" ref="N4365">_xlfn.SUM(_xlfn.NORM.DIST($S$3:$S$1003,$G4365,$Q4365,FALSE)*WindSpeedStep*$T$3:$T$1003)</f>
        <v>1952.1066547496303</v>
      </c>
      <c r="P4365" s="43">
        <f t="shared" si="274"/>
        <v>1.1543594753967317</v>
      </c>
      <c r="Q4365" s="43">
        <f t="shared" si="275"/>
        <v>1.0638799644052566</v>
      </c>
    </row>
    <row r="4366" spans="5:17" x14ac:dyDescent="0.2">
      <c r="E4366" s="16">
        <v>40986.756944444445</v>
      </c>
      <c r="F4366" s="22">
        <v>12.69</v>
      </c>
      <c r="G4366" s="22">
        <v>12.52071817113862</v>
      </c>
      <c r="H4366" s="25">
        <v>2.9944838455476755E-2</v>
      </c>
      <c r="I4366" s="3">
        <f t="shared" si="272"/>
        <v>1995.5899999999974</v>
      </c>
      <c r="J4366" s="3">
        <f t="shared" si="273"/>
        <v>1993.7199999999975</v>
      </c>
      <c r="K4366" s="3">
        <f>MIN(J4366-M4366+N4366,'Power Look Up'!$F$4)</f>
        <v>2000</v>
      </c>
      <c r="M4366" s="51">
        <f t="array" ref="M4366">_xlfn.SUM(_xlfn.NORM.DIST($S$3:$S$1003,$G4366,$P4366,FALSE)*WindSpeedStep*$T$3:$T$1003)</f>
        <v>1992.6020910506095</v>
      </c>
      <c r="N4366" s="51">
        <f t="array" ref="N4366">_xlfn.SUM(_xlfn.NORM.DIST($S$3:$S$1003,$G4366,$Q4366,FALSE)*WindSpeedStep*$T$3:$T$1003)</f>
        <v>2015.6555752168383</v>
      </c>
      <c r="P4366" s="43">
        <f t="shared" si="274"/>
        <v>1.2520718171138621</v>
      </c>
      <c r="Q4366" s="43">
        <f t="shared" si="275"/>
        <v>0.37493088298129834</v>
      </c>
    </row>
    <row r="4367" spans="5:17" x14ac:dyDescent="0.2">
      <c r="E4367" s="16">
        <v>40986.763888888891</v>
      </c>
      <c r="F4367" s="22">
        <v>12.29</v>
      </c>
      <c r="G4367" s="22">
        <v>12.152864295151065</v>
      </c>
      <c r="H4367" s="25">
        <v>4.8820179007323029E-2</v>
      </c>
      <c r="I4367" s="3">
        <f t="shared" si="272"/>
        <v>1991.1899999999976</v>
      </c>
      <c r="J4367" s="3">
        <f t="shared" si="273"/>
        <v>1989.6499999999976</v>
      </c>
      <c r="K4367" s="3">
        <f>MIN(J4367-M4367+N4367,'Power Look Up'!$F$4)</f>
        <v>2000</v>
      </c>
      <c r="M4367" s="51">
        <f t="array" ref="M4367">_xlfn.SUM(_xlfn.NORM.DIST($S$3:$S$1003,$G4367,$P4367,FALSE)*WindSpeedStep*$T$3:$T$1003)</f>
        <v>1980.3714323688364</v>
      </c>
      <c r="N4367" s="51">
        <f t="array" ref="N4367">_xlfn.SUM(_xlfn.NORM.DIST($S$3:$S$1003,$G4367,$Q4367,FALSE)*WindSpeedStep*$T$3:$T$1003)</f>
        <v>2019.2180843861563</v>
      </c>
      <c r="P4367" s="43">
        <f t="shared" si="274"/>
        <v>1.2152864295151067</v>
      </c>
      <c r="Q4367" s="43">
        <f t="shared" si="275"/>
        <v>0.5933050103409796</v>
      </c>
    </row>
    <row r="4368" spans="5:17" x14ac:dyDescent="0.2">
      <c r="E4368" s="16">
        <v>40986.770833333336</v>
      </c>
      <c r="F4368" s="22">
        <v>11.27</v>
      </c>
      <c r="G4368" s="22">
        <v>11.309885133137124</v>
      </c>
      <c r="H4368" s="25">
        <v>0.10825199645075421</v>
      </c>
      <c r="I4368" s="3">
        <f t="shared" si="272"/>
        <v>1926.6799999999835</v>
      </c>
      <c r="J4368" s="3">
        <f t="shared" si="273"/>
        <v>1930.0399999999836</v>
      </c>
      <c r="K4368" s="3">
        <f>MIN(J4368-M4368+N4368,'Power Look Up'!$F$4)</f>
        <v>1915.4032206411021</v>
      </c>
      <c r="M4368" s="51">
        <f t="array" ref="M4368">_xlfn.SUM(_xlfn.NORM.DIST($S$3:$S$1003,$G4368,$P4368,FALSE)*WindSpeedStep*$T$3:$T$1003)</f>
        <v>1913.7504608030308</v>
      </c>
      <c r="N4368" s="51">
        <f t="array" ref="N4368">_xlfn.SUM(_xlfn.NORM.DIST($S$3:$S$1003,$G4368,$Q4368,FALSE)*WindSpeedStep*$T$3:$T$1003)</f>
        <v>1899.1136814441493</v>
      </c>
      <c r="P4368" s="43">
        <f t="shared" si="274"/>
        <v>1.1309885133137125</v>
      </c>
      <c r="Q4368" s="43">
        <f t="shared" si="275"/>
        <v>1.2243176452907978</v>
      </c>
    </row>
    <row r="4369" spans="5:17" x14ac:dyDescent="0.2">
      <c r="E4369" s="16">
        <v>40986.777777777781</v>
      </c>
      <c r="F4369" s="22">
        <v>11.02</v>
      </c>
      <c r="G4369" s="22">
        <v>11.092174000362402</v>
      </c>
      <c r="H4369" s="25">
        <v>0.10435571687840289</v>
      </c>
      <c r="I4369" s="3">
        <f t="shared" si="272"/>
        <v>1905.6799999999839</v>
      </c>
      <c r="J4369" s="3">
        <f t="shared" si="273"/>
        <v>1911.5599999999838</v>
      </c>
      <c r="K4369" s="3">
        <f>MIN(J4369-M4369+N4369,'Power Look Up'!$F$4)</f>
        <v>1903.6164992198617</v>
      </c>
      <c r="M4369" s="51">
        <f t="array" ref="M4369">_xlfn.SUM(_xlfn.NORM.DIST($S$3:$S$1003,$G4369,$P4369,FALSE)*WindSpeedStep*$T$3:$T$1003)</f>
        <v>1883.6255597737297</v>
      </c>
      <c r="N4369" s="51">
        <f t="array" ref="N4369">_xlfn.SUM(_xlfn.NORM.DIST($S$3:$S$1003,$G4369,$Q4369,FALSE)*WindSpeedStep*$T$3:$T$1003)</f>
        <v>1875.6820589936076</v>
      </c>
      <c r="P4369" s="43">
        <f t="shared" si="274"/>
        <v>1.1092174000362403</v>
      </c>
      <c r="Q4369" s="43">
        <f t="shared" si="275"/>
        <v>1.1575317695478005</v>
      </c>
    </row>
    <row r="4370" spans="5:17" x14ac:dyDescent="0.2">
      <c r="E4370" s="16">
        <v>40986.784722222219</v>
      </c>
      <c r="F4370" s="22">
        <v>11.22</v>
      </c>
      <c r="G4370" s="22">
        <v>11.439308189433209</v>
      </c>
      <c r="H4370" s="25">
        <v>0.1087344028520499</v>
      </c>
      <c r="I4370" s="3">
        <f t="shared" si="272"/>
        <v>1922.4799999999836</v>
      </c>
      <c r="J4370" s="3">
        <f t="shared" si="273"/>
        <v>1940.9599999999832</v>
      </c>
      <c r="K4370" s="3">
        <f>MIN(J4370-M4370+N4370,'Power Look Up'!$F$4)</f>
        <v>1925.9348375179968</v>
      </c>
      <c r="M4370" s="51">
        <f t="array" ref="M4370">_xlfn.SUM(_xlfn.NORM.DIST($S$3:$S$1003,$G4370,$P4370,FALSE)*WindSpeedStep*$T$3:$T$1003)</f>
        <v>1928.729576964721</v>
      </c>
      <c r="N4370" s="51">
        <f t="array" ref="N4370">_xlfn.SUM(_xlfn.NORM.DIST($S$3:$S$1003,$G4370,$Q4370,FALSE)*WindSpeedStep*$T$3:$T$1003)</f>
        <v>1913.7044144827346</v>
      </c>
      <c r="P4370" s="43">
        <f t="shared" si="274"/>
        <v>1.143930818943321</v>
      </c>
      <c r="Q4370" s="43">
        <f t="shared" si="275"/>
        <v>1.2438463450185842</v>
      </c>
    </row>
    <row r="4371" spans="5:17" x14ac:dyDescent="0.2">
      <c r="E4371" s="16">
        <v>40986.791666666664</v>
      </c>
      <c r="F4371" s="22">
        <v>12.05</v>
      </c>
      <c r="G4371" s="22">
        <v>12.289688824449687</v>
      </c>
      <c r="H4371" s="25">
        <v>9.7095435684647291E-2</v>
      </c>
      <c r="I4371" s="3">
        <f t="shared" si="272"/>
        <v>1988.5499999999977</v>
      </c>
      <c r="J4371" s="3">
        <f t="shared" si="273"/>
        <v>1991.1899999999976</v>
      </c>
      <c r="K4371" s="3">
        <f>MIN(J4371-M4371+N4371,'Power Look Up'!$F$4)</f>
        <v>1994.2201672167096</v>
      </c>
      <c r="M4371" s="51">
        <f t="array" ref="M4371">_xlfn.SUM(_xlfn.NORM.DIST($S$3:$S$1003,$G4371,$P4371,FALSE)*WindSpeedStep*$T$3:$T$1003)</f>
        <v>1985.7549888116023</v>
      </c>
      <c r="N4371" s="51">
        <f t="array" ref="N4371">_xlfn.SUM(_xlfn.NORM.DIST($S$3:$S$1003,$G4371,$Q4371,FALSE)*WindSpeedStep*$T$3:$T$1003)</f>
        <v>1988.7851560283143</v>
      </c>
      <c r="P4371" s="43">
        <f t="shared" si="274"/>
        <v>1.2289688824449687</v>
      </c>
      <c r="Q4371" s="43">
        <f t="shared" si="275"/>
        <v>1.1932726908386833</v>
      </c>
    </row>
    <row r="4372" spans="5:17" x14ac:dyDescent="0.2">
      <c r="E4372" s="16">
        <v>40986.798611111109</v>
      </c>
      <c r="F4372" s="22">
        <v>11.75</v>
      </c>
      <c r="G4372" s="22">
        <v>11.80088199487065</v>
      </c>
      <c r="H4372" s="25">
        <v>9.2765957446808517E-2</v>
      </c>
      <c r="I4372" s="3">
        <f t="shared" si="272"/>
        <v>1966.9999999999827</v>
      </c>
      <c r="J4372" s="3">
        <f t="shared" si="273"/>
        <v>1971.1999999999825</v>
      </c>
      <c r="K4372" s="3">
        <f>MIN(J4372-M4372+N4372,'Power Look Up'!$F$4)</f>
        <v>1981.5801117210656</v>
      </c>
      <c r="M4372" s="51">
        <f t="array" ref="M4372">_xlfn.SUM(_xlfn.NORM.DIST($S$3:$S$1003,$G4372,$P4372,FALSE)*WindSpeedStep*$T$3:$T$1003)</f>
        <v>1960.6187429650086</v>
      </c>
      <c r="N4372" s="51">
        <f t="array" ref="N4372">_xlfn.SUM(_xlfn.NORM.DIST($S$3:$S$1003,$G4372,$Q4372,FALSE)*WindSpeedStep*$T$3:$T$1003)</f>
        <v>1970.9988546860916</v>
      </c>
      <c r="P4372" s="43">
        <f t="shared" si="274"/>
        <v>1.1800881994870651</v>
      </c>
      <c r="Q4372" s="43">
        <f t="shared" si="275"/>
        <v>1.0947201169709795</v>
      </c>
    </row>
    <row r="4373" spans="5:17" x14ac:dyDescent="0.2">
      <c r="E4373" s="16">
        <v>40986.805555555555</v>
      </c>
      <c r="F4373" s="22">
        <v>11.08</v>
      </c>
      <c r="G4373" s="22">
        <v>11.340838262024077</v>
      </c>
      <c r="H4373" s="25">
        <v>9.2960288808664263E-2</v>
      </c>
      <c r="I4373" s="3">
        <f t="shared" si="272"/>
        <v>1910.7199999999839</v>
      </c>
      <c r="J4373" s="3">
        <f t="shared" si="273"/>
        <v>1932.5599999999833</v>
      </c>
      <c r="K4373" s="3">
        <f>MIN(J4373-M4373+N4373,'Power Look Up'!$F$4)</f>
        <v>1944.8553952063644</v>
      </c>
      <c r="M4373" s="51">
        <f t="array" ref="M4373">_xlfn.SUM(_xlfn.NORM.DIST($S$3:$S$1003,$G4373,$P4373,FALSE)*WindSpeedStep*$T$3:$T$1003)</f>
        <v>1917.5223245098512</v>
      </c>
      <c r="N4373" s="51">
        <f t="array" ref="N4373">_xlfn.SUM(_xlfn.NORM.DIST($S$3:$S$1003,$G4373,$Q4373,FALSE)*WindSpeedStep*$T$3:$T$1003)</f>
        <v>1929.8177197162322</v>
      </c>
      <c r="P4373" s="43">
        <f t="shared" si="274"/>
        <v>1.1340838262024078</v>
      </c>
      <c r="Q4373" s="43">
        <f t="shared" si="275"/>
        <v>1.0542476001701082</v>
      </c>
    </row>
    <row r="4374" spans="5:17" x14ac:dyDescent="0.2">
      <c r="E4374" s="16">
        <v>40986.8125</v>
      </c>
      <c r="F4374" s="22">
        <v>11.55</v>
      </c>
      <c r="G4374" s="22">
        <v>11.733999269228226</v>
      </c>
      <c r="H4374" s="25">
        <v>8.2251082251082241E-2</v>
      </c>
      <c r="I4374" s="3">
        <f t="shared" si="272"/>
        <v>1950.199999999983</v>
      </c>
      <c r="J4374" s="3">
        <f t="shared" si="273"/>
        <v>1965.3199999999827</v>
      </c>
      <c r="K4374" s="3">
        <f>MIN(J4374-M4374+N4374,'Power Look Up'!$F$4)</f>
        <v>1990.8865654449908</v>
      </c>
      <c r="M4374" s="51">
        <f t="array" ref="M4374">_xlfn.SUM(_xlfn.NORM.DIST($S$3:$S$1003,$G4374,$P4374,FALSE)*WindSpeedStep*$T$3:$T$1003)</f>
        <v>1955.7140530681086</v>
      </c>
      <c r="N4374" s="51">
        <f t="array" ref="N4374">_xlfn.SUM(_xlfn.NORM.DIST($S$3:$S$1003,$G4374,$Q4374,FALSE)*WindSpeedStep*$T$3:$T$1003)</f>
        <v>1981.2806185131167</v>
      </c>
      <c r="P4374" s="43">
        <f t="shared" si="274"/>
        <v>1.1733999269228226</v>
      </c>
      <c r="Q4374" s="43">
        <f t="shared" si="275"/>
        <v>0.96513413902742973</v>
      </c>
    </row>
    <row r="4375" spans="5:17" x14ac:dyDescent="0.2">
      <c r="E4375" s="16">
        <v>40986.819444444445</v>
      </c>
      <c r="F4375" s="22">
        <v>11.45</v>
      </c>
      <c r="G4375" s="22">
        <v>11.521855474220796</v>
      </c>
      <c r="H4375" s="25">
        <v>8.3842794759825326E-2</v>
      </c>
      <c r="I4375" s="3">
        <f t="shared" si="272"/>
        <v>1941.7999999999831</v>
      </c>
      <c r="J4375" s="3">
        <f t="shared" si="273"/>
        <v>1947.679999999983</v>
      </c>
      <c r="K4375" s="3">
        <f>MIN(J4375-M4375+N4375,'Power Look Up'!$F$4)</f>
        <v>1973.8077712406464</v>
      </c>
      <c r="M4375" s="51">
        <f t="array" ref="M4375">_xlfn.SUM(_xlfn.NORM.DIST($S$3:$S$1003,$G4375,$P4375,FALSE)*WindSpeedStep*$T$3:$T$1003)</f>
        <v>1937.2370225579109</v>
      </c>
      <c r="N4375" s="51">
        <f t="array" ref="N4375">_xlfn.SUM(_xlfn.NORM.DIST($S$3:$S$1003,$G4375,$Q4375,FALSE)*WindSpeedStep*$T$3:$T$1003)</f>
        <v>1963.3647937985743</v>
      </c>
      <c r="P4375" s="43">
        <f t="shared" si="274"/>
        <v>1.1521855474220797</v>
      </c>
      <c r="Q4375" s="43">
        <f t="shared" si="275"/>
        <v>0.96602456377746415</v>
      </c>
    </row>
    <row r="4376" spans="5:17" x14ac:dyDescent="0.2">
      <c r="E4376" s="16">
        <v>40986.826388888891</v>
      </c>
      <c r="F4376" s="22">
        <v>10.72</v>
      </c>
      <c r="G4376" s="22">
        <v>10.818062327372989</v>
      </c>
      <c r="H4376" s="25">
        <v>8.6753731343283583E-2</v>
      </c>
      <c r="I4376" s="3">
        <f t="shared" si="272"/>
        <v>1829.2399999999509</v>
      </c>
      <c r="J4376" s="3">
        <f t="shared" si="273"/>
        <v>1855.9399999999503</v>
      </c>
      <c r="K4376" s="3">
        <f>MIN(J4376-M4376+N4376,'Power Look Up'!$F$4)</f>
        <v>1879.8487601665411</v>
      </c>
      <c r="M4376" s="51">
        <f t="array" ref="M4376">_xlfn.SUM(_xlfn.NORM.DIST($S$3:$S$1003,$G4376,$P4376,FALSE)*WindSpeedStep*$T$3:$T$1003)</f>
        <v>1835.990510941903</v>
      </c>
      <c r="N4376" s="51">
        <f t="array" ref="N4376">_xlfn.SUM(_xlfn.NORM.DIST($S$3:$S$1003,$G4376,$Q4376,FALSE)*WindSpeedStep*$T$3:$T$1003)</f>
        <v>1859.8992711084938</v>
      </c>
      <c r="P4376" s="43">
        <f t="shared" si="274"/>
        <v>1.0818062327372988</v>
      </c>
      <c r="Q4376" s="43">
        <f t="shared" si="275"/>
        <v>0.93850727280381341</v>
      </c>
    </row>
    <row r="4377" spans="5:17" x14ac:dyDescent="0.2">
      <c r="E4377" s="16">
        <v>40986.833333333336</v>
      </c>
      <c r="F4377" s="22">
        <v>10.26</v>
      </c>
      <c r="G4377" s="22">
        <v>10.191716282824686</v>
      </c>
      <c r="H4377" s="25">
        <v>0.10428849902534114</v>
      </c>
      <c r="I4377" s="3">
        <f t="shared" si="272"/>
        <v>1706.4199999999535</v>
      </c>
      <c r="J4377" s="3">
        <f t="shared" si="273"/>
        <v>1687.7299999999539</v>
      </c>
      <c r="K4377" s="3">
        <f>MIN(J4377-M4377+N4377,'Power Look Up'!$F$4)</f>
        <v>1682.0907437686294</v>
      </c>
      <c r="M4377" s="51">
        <f t="array" ref="M4377">_xlfn.SUM(_xlfn.NORM.DIST($S$3:$S$1003,$G4377,$P4377,FALSE)*WindSpeedStep*$T$3:$T$1003)</f>
        <v>1682.9413935013324</v>
      </c>
      <c r="N4377" s="51">
        <f t="array" ref="N4377">_xlfn.SUM(_xlfn.NORM.DIST($S$3:$S$1003,$G4377,$Q4377,FALSE)*WindSpeedStep*$T$3:$T$1003)</f>
        <v>1677.302137270008</v>
      </c>
      <c r="P4377" s="43">
        <f t="shared" si="274"/>
        <v>1.0191716282824685</v>
      </c>
      <c r="Q4377" s="43">
        <f t="shared" si="275"/>
        <v>1.0628787936279156</v>
      </c>
    </row>
    <row r="4378" spans="5:17" x14ac:dyDescent="0.2">
      <c r="E4378" s="16">
        <v>40986.840277777781</v>
      </c>
      <c r="F4378" s="22">
        <v>9.8000000000000007</v>
      </c>
      <c r="G4378" s="22">
        <v>9.8756298447838642</v>
      </c>
      <c r="H4378" s="25">
        <v>8.8775510204081629E-2</v>
      </c>
      <c r="I4378" s="3">
        <f t="shared" si="272"/>
        <v>1560.7999999999374</v>
      </c>
      <c r="J4378" s="3">
        <f t="shared" si="273"/>
        <v>1591.2799999999368</v>
      </c>
      <c r="K4378" s="3">
        <f>MIN(J4378-M4378+N4378,'Power Look Up'!$F$4)</f>
        <v>1600.9228737002136</v>
      </c>
      <c r="M4378" s="51">
        <f t="array" ref="M4378">_xlfn.SUM(_xlfn.NORM.DIST($S$3:$S$1003,$G4378,$P4378,FALSE)*WindSpeedStep*$T$3:$T$1003)</f>
        <v>1583.405987909191</v>
      </c>
      <c r="N4378" s="51">
        <f t="array" ref="N4378">_xlfn.SUM(_xlfn.NORM.DIST($S$3:$S$1003,$G4378,$Q4378,FALSE)*WindSpeedStep*$T$3:$T$1003)</f>
        <v>1593.0488616094678</v>
      </c>
      <c r="P4378" s="43">
        <f t="shared" si="274"/>
        <v>0.98756298447838642</v>
      </c>
      <c r="Q4378" s="43">
        <f t="shared" si="275"/>
        <v>0.87671407805734303</v>
      </c>
    </row>
    <row r="4379" spans="5:17" x14ac:dyDescent="0.2">
      <c r="E4379" s="16">
        <v>40986.847222222219</v>
      </c>
      <c r="F4379" s="22">
        <v>9.44</v>
      </c>
      <c r="G4379" s="22">
        <v>9.6546235454354026</v>
      </c>
      <c r="H4379" s="25">
        <v>0.10805084745762712</v>
      </c>
      <c r="I4379" s="3">
        <f t="shared" si="272"/>
        <v>1423.6399999999403</v>
      </c>
      <c r="J4379" s="3">
        <f t="shared" si="273"/>
        <v>1503.6499999999385</v>
      </c>
      <c r="K4379" s="3">
        <f>MIN(J4379-M4379+N4379,'Power Look Up'!$F$4)</f>
        <v>1498.7571836335364</v>
      </c>
      <c r="M4379" s="51">
        <f t="array" ref="M4379">_xlfn.SUM(_xlfn.NORM.DIST($S$3:$S$1003,$G4379,$P4379,FALSE)*WindSpeedStep*$T$3:$T$1003)</f>
        <v>1506.6674260161881</v>
      </c>
      <c r="N4379" s="51">
        <f t="array" ref="N4379">_xlfn.SUM(_xlfn.NORM.DIST($S$3:$S$1003,$G4379,$Q4379,FALSE)*WindSpeedStep*$T$3:$T$1003)</f>
        <v>1501.774609649786</v>
      </c>
      <c r="P4379" s="43">
        <f t="shared" si="274"/>
        <v>0.96546235454354035</v>
      </c>
      <c r="Q4379" s="43">
        <f t="shared" si="275"/>
        <v>1.0431902559686559</v>
      </c>
    </row>
    <row r="4380" spans="5:17" x14ac:dyDescent="0.2">
      <c r="E4380" s="16">
        <v>40986.854166666664</v>
      </c>
      <c r="F4380" s="22">
        <v>8.41</v>
      </c>
      <c r="G4380" s="22">
        <v>8.659058375110618</v>
      </c>
      <c r="H4380" s="25">
        <v>0.13793103448275862</v>
      </c>
      <c r="I4380" s="3">
        <f t="shared" si="272"/>
        <v>1039.4699999999505</v>
      </c>
      <c r="J4380" s="3">
        <f t="shared" si="273"/>
        <v>1131.2199999999486</v>
      </c>
      <c r="K4380" s="3">
        <f>MIN(J4380-M4380+N4380,'Power Look Up'!$F$4)</f>
        <v>1143.8873233170721</v>
      </c>
      <c r="M4380" s="51">
        <f t="array" ref="M4380">_xlfn.SUM(_xlfn.NORM.DIST($S$3:$S$1003,$G4380,$P4380,FALSE)*WindSpeedStep*$T$3:$T$1003)</f>
        <v>1129.3421857554838</v>
      </c>
      <c r="N4380" s="51">
        <f t="array" ref="N4380">_xlfn.SUM(_xlfn.NORM.DIST($S$3:$S$1003,$G4380,$Q4380,FALSE)*WindSpeedStep*$T$3:$T$1003)</f>
        <v>1142.0095090726072</v>
      </c>
      <c r="P4380" s="43">
        <f t="shared" si="274"/>
        <v>0.86590583751106187</v>
      </c>
      <c r="Q4380" s="43">
        <f t="shared" si="275"/>
        <v>1.1943528793256024</v>
      </c>
    </row>
    <row r="4381" spans="5:17" x14ac:dyDescent="0.2">
      <c r="E4381" s="16">
        <v>40986.861111111109</v>
      </c>
      <c r="F4381" s="22">
        <v>7.66</v>
      </c>
      <c r="G4381" s="22">
        <v>7.8358316583293171</v>
      </c>
      <c r="H4381" s="25">
        <v>0.12663185378590078</v>
      </c>
      <c r="I4381" s="3">
        <f t="shared" si="272"/>
        <v>786.65999999996416</v>
      </c>
      <c r="J4381" s="3">
        <f t="shared" si="273"/>
        <v>840.83999999996308</v>
      </c>
      <c r="K4381" s="3">
        <f>MIN(J4381-M4381+N4381,'Power Look Up'!$F$4)</f>
        <v>854.19753984619433</v>
      </c>
      <c r="M4381" s="51">
        <f t="array" ref="M4381">_xlfn.SUM(_xlfn.NORM.DIST($S$3:$S$1003,$G4381,$P4381,FALSE)*WindSpeedStep*$T$3:$T$1003)</f>
        <v>838.84708486360421</v>
      </c>
      <c r="N4381" s="51">
        <f t="array" ref="N4381">_xlfn.SUM(_xlfn.NORM.DIST($S$3:$S$1003,$G4381,$Q4381,FALSE)*WindSpeedStep*$T$3:$T$1003)</f>
        <v>852.20462470983546</v>
      </c>
      <c r="P4381" s="43">
        <f t="shared" si="274"/>
        <v>0.78358316583293175</v>
      </c>
      <c r="Q4381" s="43">
        <f t="shared" si="275"/>
        <v>0.99226588884849054</v>
      </c>
    </row>
    <row r="4382" spans="5:17" x14ac:dyDescent="0.2">
      <c r="E4382" s="16">
        <v>40986.868055555555</v>
      </c>
      <c r="F4382" s="22">
        <v>7.06</v>
      </c>
      <c r="G4382" s="22">
        <v>7.3028626162158892</v>
      </c>
      <c r="H4382" s="25">
        <v>0.12747875354107649</v>
      </c>
      <c r="I4382" s="3">
        <f t="shared" si="272"/>
        <v>606.05999999996811</v>
      </c>
      <c r="J4382" s="3">
        <f t="shared" si="273"/>
        <v>678.29999999996653</v>
      </c>
      <c r="K4382" s="3">
        <f>MIN(J4382-M4382+N4382,'Power Look Up'!$F$4)</f>
        <v>690.24295041127095</v>
      </c>
      <c r="M4382" s="51">
        <f t="array" ref="M4382">_xlfn.SUM(_xlfn.NORM.DIST($S$3:$S$1003,$G4382,$P4382,FALSE)*WindSpeedStep*$T$3:$T$1003)</f>
        <v>676.9397113655773</v>
      </c>
      <c r="N4382" s="51">
        <f t="array" ref="N4382">_xlfn.SUM(_xlfn.NORM.DIST($S$3:$S$1003,$G4382,$Q4382,FALSE)*WindSpeedStep*$T$3:$T$1003)</f>
        <v>688.88266177688172</v>
      </c>
      <c r="P4382" s="43">
        <f t="shared" si="274"/>
        <v>0.73028626162158894</v>
      </c>
      <c r="Q4382" s="43">
        <f t="shared" si="275"/>
        <v>0.93095982359692642</v>
      </c>
    </row>
    <row r="4383" spans="5:17" x14ac:dyDescent="0.2">
      <c r="E4383" s="16">
        <v>40986.875</v>
      </c>
      <c r="F4383" s="22">
        <v>7.28</v>
      </c>
      <c r="G4383" s="22">
        <v>7.2412606388479501</v>
      </c>
      <c r="H4383" s="25">
        <v>0.12362637362637363</v>
      </c>
      <c r="I4383" s="3">
        <f t="shared" si="272"/>
        <v>672.27999999996666</v>
      </c>
      <c r="J4383" s="3">
        <f t="shared" si="273"/>
        <v>660.23999999996693</v>
      </c>
      <c r="K4383" s="3">
        <f>MIN(J4383-M4383+N4383,'Power Look Up'!$F$4)</f>
        <v>670.13411216109319</v>
      </c>
      <c r="M4383" s="51">
        <f t="array" ref="M4383">_xlfn.SUM(_xlfn.NORM.DIST($S$3:$S$1003,$G4383,$P4383,FALSE)*WindSpeedStep*$T$3:$T$1003)</f>
        <v>659.59340976382248</v>
      </c>
      <c r="N4383" s="51">
        <f t="array" ref="N4383">_xlfn.SUM(_xlfn.NORM.DIST($S$3:$S$1003,$G4383,$Q4383,FALSE)*WindSpeedStep*$T$3:$T$1003)</f>
        <v>669.48752192494874</v>
      </c>
      <c r="P4383" s="43">
        <f t="shared" si="274"/>
        <v>0.72412606388479506</v>
      </c>
      <c r="Q4383" s="43">
        <f t="shared" si="275"/>
        <v>0.89521079326416975</v>
      </c>
    </row>
    <row r="4384" spans="5:17" x14ac:dyDescent="0.2">
      <c r="E4384" s="16">
        <v>40986.881944444445</v>
      </c>
      <c r="F4384" s="22">
        <v>6.8</v>
      </c>
      <c r="G4384" s="22">
        <v>6.8603359683301415</v>
      </c>
      <c r="H4384" s="25">
        <v>0.11323529411764706</v>
      </c>
      <c r="I4384" s="3">
        <f t="shared" si="272"/>
        <v>542.79999999997722</v>
      </c>
      <c r="J4384" s="3">
        <f t="shared" si="273"/>
        <v>556.35999999997694</v>
      </c>
      <c r="K4384" s="3">
        <f>MIN(J4384-M4384+N4384,'Power Look Up'!$F$4)</f>
        <v>560.93879093242174</v>
      </c>
      <c r="M4384" s="51">
        <f t="array" ref="M4384">_xlfn.SUM(_xlfn.NORM.DIST($S$3:$S$1003,$G4384,$P4384,FALSE)*WindSpeedStep*$T$3:$T$1003)</f>
        <v>558.47680050535564</v>
      </c>
      <c r="N4384" s="51">
        <f t="array" ref="N4384">_xlfn.SUM(_xlfn.NORM.DIST($S$3:$S$1003,$G4384,$Q4384,FALSE)*WindSpeedStep*$T$3:$T$1003)</f>
        <v>563.05559143780044</v>
      </c>
      <c r="P4384" s="43">
        <f t="shared" si="274"/>
        <v>0.68603359683301424</v>
      </c>
      <c r="Q4384" s="43">
        <f t="shared" si="275"/>
        <v>0.77683216111973663</v>
      </c>
    </row>
    <row r="4385" spans="5:17" x14ac:dyDescent="0.2">
      <c r="E4385" s="16">
        <v>40986.888888888891</v>
      </c>
      <c r="F4385" s="22">
        <v>6.75</v>
      </c>
      <c r="G4385" s="22">
        <v>6.7934840222306967</v>
      </c>
      <c r="H4385" s="25">
        <v>0.11555555555555556</v>
      </c>
      <c r="I4385" s="3">
        <f t="shared" si="272"/>
        <v>531.49999999997749</v>
      </c>
      <c r="J4385" s="3">
        <f t="shared" si="273"/>
        <v>540.53999999997734</v>
      </c>
      <c r="K4385" s="3">
        <f>MIN(J4385-M4385+N4385,'Power Look Up'!$F$4)</f>
        <v>545.81633368099244</v>
      </c>
      <c r="M4385" s="51">
        <f t="array" ref="M4385">_xlfn.SUM(_xlfn.NORM.DIST($S$3:$S$1003,$G4385,$P4385,FALSE)*WindSpeedStep*$T$3:$T$1003)</f>
        <v>541.80858985185796</v>
      </c>
      <c r="N4385" s="51">
        <f t="array" ref="N4385">_xlfn.SUM(_xlfn.NORM.DIST($S$3:$S$1003,$G4385,$Q4385,FALSE)*WindSpeedStep*$T$3:$T$1003)</f>
        <v>547.08492353287306</v>
      </c>
      <c r="P4385" s="43">
        <f t="shared" si="274"/>
        <v>0.67934840222306969</v>
      </c>
      <c r="Q4385" s="43">
        <f t="shared" si="275"/>
        <v>0.78502482034665833</v>
      </c>
    </row>
    <row r="4386" spans="5:17" x14ac:dyDescent="0.2">
      <c r="E4386" s="16">
        <v>40986.895833333336</v>
      </c>
      <c r="F4386" s="22">
        <v>6.22</v>
      </c>
      <c r="G4386" s="22">
        <v>6.3743659060891664</v>
      </c>
      <c r="H4386" s="25">
        <v>0.11897106109324759</v>
      </c>
      <c r="I4386" s="3">
        <f t="shared" si="272"/>
        <v>411.71999999998008</v>
      </c>
      <c r="J4386" s="3">
        <f t="shared" si="273"/>
        <v>445.61999999997931</v>
      </c>
      <c r="K4386" s="3">
        <f>MIN(J4386-M4386+N4386,'Power Look Up'!$F$4)</f>
        <v>450.84557995067792</v>
      </c>
      <c r="M4386" s="51">
        <f t="array" ref="M4386">_xlfn.SUM(_xlfn.NORM.DIST($S$3:$S$1003,$G4386,$P4386,FALSE)*WindSpeedStep*$T$3:$T$1003)</f>
        <v>444.43749319972875</v>
      </c>
      <c r="N4386" s="51">
        <f t="array" ref="N4386">_xlfn.SUM(_xlfn.NORM.DIST($S$3:$S$1003,$G4386,$Q4386,FALSE)*WindSpeedStep*$T$3:$T$1003)</f>
        <v>449.66307315042735</v>
      </c>
      <c r="P4386" s="43">
        <f t="shared" si="274"/>
        <v>0.63743659060891666</v>
      </c>
      <c r="Q4386" s="43">
        <f t="shared" si="275"/>
        <v>0.75836507564404876</v>
      </c>
    </row>
    <row r="4387" spans="5:17" x14ac:dyDescent="0.2">
      <c r="E4387" s="16">
        <v>40986.902777777781</v>
      </c>
      <c r="F4387" s="22">
        <v>5.75</v>
      </c>
      <c r="G4387" s="22">
        <v>5.8089254379040769</v>
      </c>
      <c r="H4387" s="25">
        <v>0.13391304347826088</v>
      </c>
      <c r="I4387" s="3">
        <f t="shared" si="272"/>
        <v>321.49999999998732</v>
      </c>
      <c r="J4387" s="3">
        <f t="shared" si="273"/>
        <v>331.21999999998712</v>
      </c>
      <c r="K4387" s="3">
        <f>MIN(J4387-M4387+N4387,'Power Look Up'!$F$4)</f>
        <v>337.21055793281681</v>
      </c>
      <c r="M4387" s="51">
        <f t="array" ref="M4387">_xlfn.SUM(_xlfn.NORM.DIST($S$3:$S$1003,$G4387,$P4387,FALSE)*WindSpeedStep*$T$3:$T$1003)</f>
        <v>331.21975597769244</v>
      </c>
      <c r="N4387" s="51">
        <f t="array" ref="N4387">_xlfn.SUM(_xlfn.NORM.DIST($S$3:$S$1003,$G4387,$Q4387,FALSE)*WindSpeedStep*$T$3:$T$1003)</f>
        <v>337.21031391052213</v>
      </c>
      <c r="P4387" s="43">
        <f t="shared" si="274"/>
        <v>0.58089254379040767</v>
      </c>
      <c r="Q4387" s="43">
        <f t="shared" si="275"/>
        <v>0.77789088472802426</v>
      </c>
    </row>
    <row r="4388" spans="5:17" x14ac:dyDescent="0.2">
      <c r="E4388" s="16">
        <v>40986.909722222219</v>
      </c>
      <c r="F4388" s="22">
        <v>5.59</v>
      </c>
      <c r="G4388" s="22">
        <v>5.6159915403233756</v>
      </c>
      <c r="H4388" s="25">
        <v>0.11806797853309482</v>
      </c>
      <c r="I4388" s="3">
        <f t="shared" si="272"/>
        <v>295.57999999998788</v>
      </c>
      <c r="J4388" s="3">
        <f t="shared" si="273"/>
        <v>300.43999999998778</v>
      </c>
      <c r="K4388" s="3">
        <f>MIN(J4388-M4388+N4388,'Power Look Up'!$F$4)</f>
        <v>302.6705541404674</v>
      </c>
      <c r="M4388" s="51">
        <f t="array" ref="M4388">_xlfn.SUM(_xlfn.NORM.DIST($S$3:$S$1003,$G4388,$P4388,FALSE)*WindSpeedStep*$T$3:$T$1003)</f>
        <v>296.65889396257114</v>
      </c>
      <c r="N4388" s="51">
        <f t="array" ref="N4388">_xlfn.SUM(_xlfn.NORM.DIST($S$3:$S$1003,$G4388,$Q4388,FALSE)*WindSpeedStep*$T$3:$T$1003)</f>
        <v>298.88944810305077</v>
      </c>
      <c r="P4388" s="43">
        <f t="shared" si="274"/>
        <v>0.56159915403233762</v>
      </c>
      <c r="Q4388" s="43">
        <f t="shared" si="275"/>
        <v>0.66306876862494246</v>
      </c>
    </row>
    <row r="4389" spans="5:17" x14ac:dyDescent="0.2">
      <c r="E4389" s="16">
        <v>40986.916666666664</v>
      </c>
      <c r="F4389" s="22">
        <v>5.19</v>
      </c>
      <c r="G4389" s="22">
        <v>5.1719054747932134</v>
      </c>
      <c r="H4389" s="25">
        <v>0.10789980732177264</v>
      </c>
      <c r="I4389" s="3">
        <f t="shared" si="272"/>
        <v>230.77999999998929</v>
      </c>
      <c r="J4389" s="3">
        <f t="shared" si="273"/>
        <v>227.53999999998933</v>
      </c>
      <c r="K4389" s="3">
        <f>MIN(J4389-M4389+N4389,'Power Look Up'!$F$4)</f>
        <v>227.86164628865458</v>
      </c>
      <c r="M4389" s="51">
        <f t="array" ref="M4389">_xlfn.SUM(_xlfn.NORM.DIST($S$3:$S$1003,$G4389,$P4389,FALSE)*WindSpeedStep*$T$3:$T$1003)</f>
        <v>222.28618429275525</v>
      </c>
      <c r="N4389" s="51">
        <f t="array" ref="N4389">_xlfn.SUM(_xlfn.NORM.DIST($S$3:$S$1003,$G4389,$Q4389,FALSE)*WindSpeedStep*$T$3:$T$1003)</f>
        <v>222.6078305814205</v>
      </c>
      <c r="P4389" s="43">
        <f t="shared" si="274"/>
        <v>0.51719054747932136</v>
      </c>
      <c r="Q4389" s="43">
        <f t="shared" si="275"/>
        <v>0.55804760421660871</v>
      </c>
    </row>
    <row r="4390" spans="5:17" x14ac:dyDescent="0.2">
      <c r="E4390" s="16">
        <v>40986.923611111109</v>
      </c>
      <c r="F4390" s="22">
        <v>4.5</v>
      </c>
      <c r="G4390" s="22">
        <v>4.6450319100198598</v>
      </c>
      <c r="H4390" s="25">
        <v>0.11555555555555556</v>
      </c>
      <c r="I4390" s="3">
        <f t="shared" si="272"/>
        <v>145.49999999999437</v>
      </c>
      <c r="J4390" s="3">
        <f t="shared" si="273"/>
        <v>161.84999999999405</v>
      </c>
      <c r="K4390" s="3">
        <f>MIN(J4390-M4390+N4390,'Power Look Up'!$F$4)</f>
        <v>163.35133404438812</v>
      </c>
      <c r="M4390" s="51">
        <f t="array" ref="M4390">_xlfn.SUM(_xlfn.NORM.DIST($S$3:$S$1003,$G4390,$P4390,FALSE)*WindSpeedStep*$T$3:$T$1003)</f>
        <v>138.25245015788721</v>
      </c>
      <c r="N4390" s="51">
        <f t="array" ref="N4390">_xlfn.SUM(_xlfn.NORM.DIST($S$3:$S$1003,$G4390,$Q4390,FALSE)*WindSpeedStep*$T$3:$T$1003)</f>
        <v>139.75378420228128</v>
      </c>
      <c r="P4390" s="43">
        <f t="shared" si="274"/>
        <v>0.464503191001986</v>
      </c>
      <c r="Q4390" s="43">
        <f t="shared" si="275"/>
        <v>0.53675924293562827</v>
      </c>
    </row>
    <row r="4391" spans="5:17" x14ac:dyDescent="0.2">
      <c r="E4391" s="16">
        <v>40986.930555555555</v>
      </c>
      <c r="F4391" s="22">
        <v>4.05</v>
      </c>
      <c r="G4391" s="22">
        <v>4.2607072926717571</v>
      </c>
      <c r="H4391" s="25">
        <v>0.12098765432098765</v>
      </c>
      <c r="I4391" s="3">
        <f t="shared" si="272"/>
        <v>96.449999999995427</v>
      </c>
      <c r="J4391" s="3">
        <f t="shared" si="273"/>
        <v>119.33999999999494</v>
      </c>
      <c r="K4391" s="3">
        <f>MIN(J4391-M4391+N4391,'Power Look Up'!$F$4)</f>
        <v>123.53539692911818</v>
      </c>
      <c r="M4391" s="51">
        <f t="array" ref="M4391">_xlfn.SUM(_xlfn.NORM.DIST($S$3:$S$1003,$G4391,$P4391,FALSE)*WindSpeedStep*$T$3:$T$1003)</f>
        <v>81.597737664525155</v>
      </c>
      <c r="N4391" s="51">
        <f t="array" ref="N4391">_xlfn.SUM(_xlfn.NORM.DIST($S$3:$S$1003,$G4391,$Q4391,FALSE)*WindSpeedStep*$T$3:$T$1003)</f>
        <v>85.793134593648389</v>
      </c>
      <c r="P4391" s="43">
        <f t="shared" si="274"/>
        <v>0.42607072926717571</v>
      </c>
      <c r="Q4391" s="43">
        <f t="shared" si="275"/>
        <v>0.51549298108868169</v>
      </c>
    </row>
    <row r="4392" spans="5:17" x14ac:dyDescent="0.2">
      <c r="E4392" s="16">
        <v>40986.9375</v>
      </c>
      <c r="F4392" s="22">
        <v>3.86</v>
      </c>
      <c r="G4392" s="22">
        <v>4.0373690670275924</v>
      </c>
      <c r="H4392" s="25">
        <v>0.11398963730569948</v>
      </c>
      <c r="I4392" s="3">
        <f t="shared" si="272"/>
        <v>78.259999999996509</v>
      </c>
      <c r="J4392" s="3">
        <f t="shared" si="273"/>
        <v>95.359999999995452</v>
      </c>
      <c r="K4392" s="3">
        <f>MIN(J4392-M4392+N4392,'Power Look Up'!$F$4)</f>
        <v>98.538246382006008</v>
      </c>
      <c r="M4392" s="51">
        <f t="array" ref="M4392">_xlfn.SUM(_xlfn.NORM.DIST($S$3:$S$1003,$G4392,$P4392,FALSE)*WindSpeedStep*$T$3:$T$1003)</f>
        <v>54.233707884912008</v>
      </c>
      <c r="N4392" s="51">
        <f t="array" ref="N4392">_xlfn.SUM(_xlfn.NORM.DIST($S$3:$S$1003,$G4392,$Q4392,FALSE)*WindSpeedStep*$T$3:$T$1003)</f>
        <v>57.411954266922571</v>
      </c>
      <c r="P4392" s="43">
        <f t="shared" si="274"/>
        <v>0.40373690670275925</v>
      </c>
      <c r="Q4392" s="43">
        <f t="shared" si="275"/>
        <v>0.46021823561972558</v>
      </c>
    </row>
    <row r="4393" spans="5:17" x14ac:dyDescent="0.2">
      <c r="E4393" s="16">
        <v>40986.944444444445</v>
      </c>
      <c r="F4393" s="22">
        <v>4.1500000000000004</v>
      </c>
      <c r="G4393" s="22">
        <v>4.248888594465666</v>
      </c>
      <c r="H4393" s="25">
        <v>8.9156626506024086E-2</v>
      </c>
      <c r="I4393" s="3">
        <f t="shared" si="272"/>
        <v>107.34999999999519</v>
      </c>
      <c r="J4393" s="3">
        <f t="shared" si="273"/>
        <v>118.24999999999497</v>
      </c>
      <c r="K4393" s="3">
        <f>MIN(J4393-M4393+N4393,'Power Look Up'!$F$4)</f>
        <v>116.15167063659025</v>
      </c>
      <c r="M4393" s="51">
        <f t="array" ref="M4393">_xlfn.SUM(_xlfn.NORM.DIST($S$3:$S$1003,$G4393,$P4393,FALSE)*WindSpeedStep*$T$3:$T$1003)</f>
        <v>80.013422213190992</v>
      </c>
      <c r="N4393" s="51">
        <f t="array" ref="N4393">_xlfn.SUM(_xlfn.NORM.DIST($S$3:$S$1003,$G4393,$Q4393,FALSE)*WindSpeedStep*$T$3:$T$1003)</f>
        <v>77.915092849786276</v>
      </c>
      <c r="P4393" s="43">
        <f t="shared" si="274"/>
        <v>0.42488885944656662</v>
      </c>
      <c r="Q4393" s="43">
        <f t="shared" si="275"/>
        <v>0.37881657348248104</v>
      </c>
    </row>
    <row r="4394" spans="5:17" x14ac:dyDescent="0.2">
      <c r="E4394" s="16">
        <v>40986.951388888891</v>
      </c>
      <c r="F4394" s="22">
        <v>4.53</v>
      </c>
      <c r="G4394" s="22">
        <v>4.4880383369645926</v>
      </c>
      <c r="H4394" s="25">
        <v>0.17880794701986755</v>
      </c>
      <c r="I4394" s="3">
        <f t="shared" si="272"/>
        <v>148.7699999999943</v>
      </c>
      <c r="J4394" s="3">
        <f t="shared" si="273"/>
        <v>144.4099999999944</v>
      </c>
      <c r="K4394" s="3">
        <f>MIN(J4394-M4394+N4394,'Power Look Up'!$F$4)</f>
        <v>158.27115937441448</v>
      </c>
      <c r="M4394" s="51">
        <f t="array" ref="M4394">_xlfn.SUM(_xlfn.NORM.DIST($S$3:$S$1003,$G4394,$P4394,FALSE)*WindSpeedStep*$T$3:$T$1003)</f>
        <v>114.17701731833714</v>
      </c>
      <c r="N4394" s="51">
        <f t="array" ref="N4394">_xlfn.SUM(_xlfn.NORM.DIST($S$3:$S$1003,$G4394,$Q4394,FALSE)*WindSpeedStep*$T$3:$T$1003)</f>
        <v>128.03817669275722</v>
      </c>
      <c r="P4394" s="43">
        <f t="shared" si="274"/>
        <v>0.44880383369645926</v>
      </c>
      <c r="Q4394" s="43">
        <f t="shared" si="275"/>
        <v>0.80249692117909932</v>
      </c>
    </row>
    <row r="4395" spans="5:17" x14ac:dyDescent="0.2">
      <c r="E4395" s="16">
        <v>40986.958333333336</v>
      </c>
      <c r="F4395" s="22">
        <v>4.49</v>
      </c>
      <c r="G4395" s="22">
        <v>4.5667630978861649</v>
      </c>
      <c r="H4395" s="25">
        <v>0.15590200445434296</v>
      </c>
      <c r="I4395" s="3">
        <f t="shared" si="272"/>
        <v>144.4099999999944</v>
      </c>
      <c r="J4395" s="3">
        <f t="shared" si="273"/>
        <v>153.12999999999423</v>
      </c>
      <c r="K4395" s="3">
        <f>MIN(J4395-M4395+N4395,'Power Look Up'!$F$4)</f>
        <v>161.34245333874986</v>
      </c>
      <c r="M4395" s="51">
        <f t="array" ref="M4395">_xlfn.SUM(_xlfn.NORM.DIST($S$3:$S$1003,$G4395,$P4395,FALSE)*WindSpeedStep*$T$3:$T$1003)</f>
        <v>126.14156579492284</v>
      </c>
      <c r="N4395" s="51">
        <f t="array" ref="N4395">_xlfn.SUM(_xlfn.NORM.DIST($S$3:$S$1003,$G4395,$Q4395,FALSE)*WindSpeedStep*$T$3:$T$1003)</f>
        <v>134.35401913367849</v>
      </c>
      <c r="P4395" s="43">
        <f t="shared" si="274"/>
        <v>0.45667630978861651</v>
      </c>
      <c r="Q4395" s="43">
        <f t="shared" si="275"/>
        <v>0.71196752082857795</v>
      </c>
    </row>
    <row r="4396" spans="5:17" x14ac:dyDescent="0.2">
      <c r="E4396" s="16">
        <v>40986.965277777781</v>
      </c>
      <c r="F4396" s="22">
        <v>6.05</v>
      </c>
      <c r="G4396" s="22">
        <v>5.915857619107812</v>
      </c>
      <c r="H4396" s="25">
        <v>0.18016528925619837</v>
      </c>
      <c r="I4396" s="3">
        <f t="shared" si="272"/>
        <v>373.29999999998091</v>
      </c>
      <c r="J4396" s="3">
        <f t="shared" si="273"/>
        <v>349.03999999998678</v>
      </c>
      <c r="K4396" s="3">
        <f>MIN(J4396-M4396+N4396,'Power Look Up'!$F$4)</f>
        <v>368.51861201333105</v>
      </c>
      <c r="M4396" s="51">
        <f t="array" ref="M4396">_xlfn.SUM(_xlfn.NORM.DIST($S$3:$S$1003,$G4396,$P4396,FALSE)*WindSpeedStep*$T$3:$T$1003)</f>
        <v>351.18171244614717</v>
      </c>
      <c r="N4396" s="51">
        <f t="array" ref="N4396">_xlfn.SUM(_xlfn.NORM.DIST($S$3:$S$1003,$G4396,$Q4396,FALSE)*WindSpeedStep*$T$3:$T$1003)</f>
        <v>370.66032445949145</v>
      </c>
      <c r="P4396" s="43">
        <f t="shared" si="274"/>
        <v>0.59158576191078127</v>
      </c>
      <c r="Q4396" s="43">
        <f t="shared" si="275"/>
        <v>1.0658321991450439</v>
      </c>
    </row>
    <row r="4397" spans="5:17" x14ac:dyDescent="0.2">
      <c r="E4397" s="16">
        <v>40986.972222222219</v>
      </c>
      <c r="F4397" s="22">
        <v>6.59</v>
      </c>
      <c r="G4397" s="22">
        <v>6.5338296007298995</v>
      </c>
      <c r="H4397" s="25">
        <v>0.12291350531107741</v>
      </c>
      <c r="I4397" s="3">
        <f t="shared" si="272"/>
        <v>495.33999999997832</v>
      </c>
      <c r="J4397" s="3">
        <f t="shared" si="273"/>
        <v>481.7799999999786</v>
      </c>
      <c r="K4397" s="3">
        <f>MIN(J4397-M4397+N4397,'Power Look Up'!$F$4)</f>
        <v>488.80673986806778</v>
      </c>
      <c r="M4397" s="51">
        <f t="array" ref="M4397">_xlfn.SUM(_xlfn.NORM.DIST($S$3:$S$1003,$G4397,$P4397,FALSE)*WindSpeedStep*$T$3:$T$1003)</f>
        <v>480.05652911862609</v>
      </c>
      <c r="N4397" s="51">
        <f t="array" ref="N4397">_xlfn.SUM(_xlfn.NORM.DIST($S$3:$S$1003,$G4397,$Q4397,FALSE)*WindSpeedStep*$T$3:$T$1003)</f>
        <v>487.08326898671527</v>
      </c>
      <c r="P4397" s="43">
        <f t="shared" si="274"/>
        <v>0.65338296007299002</v>
      </c>
      <c r="Q4397" s="43">
        <f t="shared" si="275"/>
        <v>0.80309589933098924</v>
      </c>
    </row>
    <row r="4398" spans="5:17" x14ac:dyDescent="0.2">
      <c r="E4398" s="16">
        <v>40986.979166666664</v>
      </c>
      <c r="F4398" s="22">
        <v>6.28</v>
      </c>
      <c r="G4398" s="22">
        <v>6.2661448031343028</v>
      </c>
      <c r="H4398" s="25">
        <v>8.7579617834394913E-2</v>
      </c>
      <c r="I4398" s="3">
        <f t="shared" si="272"/>
        <v>425.27999999997979</v>
      </c>
      <c r="J4398" s="3">
        <f t="shared" si="273"/>
        <v>423.01999999997986</v>
      </c>
      <c r="K4398" s="3">
        <f>MIN(J4398-M4398+N4398,'Power Look Up'!$F$4)</f>
        <v>420.17388470991006</v>
      </c>
      <c r="M4398" s="51">
        <f t="array" ref="M4398">_xlfn.SUM(_xlfn.NORM.DIST($S$3:$S$1003,$G4398,$P4398,FALSE)*WindSpeedStep*$T$3:$T$1003)</f>
        <v>421.23220968064811</v>
      </c>
      <c r="N4398" s="51">
        <f t="array" ref="N4398">_xlfn.SUM(_xlfn.NORM.DIST($S$3:$S$1003,$G4398,$Q4398,FALSE)*WindSpeedStep*$T$3:$T$1003)</f>
        <v>418.38609439057831</v>
      </c>
      <c r="P4398" s="43">
        <f t="shared" si="274"/>
        <v>0.62661448031343037</v>
      </c>
      <c r="Q4398" s="43">
        <f t="shared" si="275"/>
        <v>0.54878656715348195</v>
      </c>
    </row>
    <row r="4399" spans="5:17" x14ac:dyDescent="0.2">
      <c r="E4399" s="16">
        <v>40986.986111111109</v>
      </c>
      <c r="F4399" s="22">
        <v>6.18</v>
      </c>
      <c r="G4399" s="22">
        <v>6.1404163866189441</v>
      </c>
      <c r="H4399" s="25">
        <v>7.605177993527508E-2</v>
      </c>
      <c r="I4399" s="3">
        <f t="shared" si="272"/>
        <v>402.67999999998028</v>
      </c>
      <c r="J4399" s="3">
        <f t="shared" si="273"/>
        <v>393.63999999998043</v>
      </c>
      <c r="K4399" s="3">
        <f>MIN(J4399-M4399+N4399,'Power Look Up'!$F$4)</f>
        <v>388.82374028516165</v>
      </c>
      <c r="M4399" s="51">
        <f t="array" ref="M4399">_xlfn.SUM(_xlfn.NORM.DIST($S$3:$S$1003,$G4399,$P4399,FALSE)*WindSpeedStep*$T$3:$T$1003)</f>
        <v>395.22361758725998</v>
      </c>
      <c r="N4399" s="51">
        <f t="array" ref="N4399">_xlfn.SUM(_xlfn.NORM.DIST($S$3:$S$1003,$G4399,$Q4399,FALSE)*WindSpeedStep*$T$3:$T$1003)</f>
        <v>390.4073578724412</v>
      </c>
      <c r="P4399" s="43">
        <f t="shared" si="274"/>
        <v>0.61404163866189443</v>
      </c>
      <c r="Q4399" s="43">
        <f t="shared" si="275"/>
        <v>0.46698959574610094</v>
      </c>
    </row>
    <row r="4400" spans="5:17" x14ac:dyDescent="0.2">
      <c r="E4400" s="16">
        <v>40986.993055555555</v>
      </c>
      <c r="F4400" s="22">
        <v>6.71</v>
      </c>
      <c r="G4400" s="22">
        <v>6.8284049404813043</v>
      </c>
      <c r="H4400" s="25">
        <v>7.6005961251862889E-2</v>
      </c>
      <c r="I4400" s="3">
        <f t="shared" si="272"/>
        <v>522.45999999997775</v>
      </c>
      <c r="J4400" s="3">
        <f t="shared" si="273"/>
        <v>549.57999999997719</v>
      </c>
      <c r="K4400" s="3">
        <f>MIN(J4400-M4400+N4400,'Power Look Up'!$F$4)</f>
        <v>542.65992597644163</v>
      </c>
      <c r="M4400" s="51">
        <f t="array" ref="M4400">_xlfn.SUM(_xlfn.NORM.DIST($S$3:$S$1003,$G4400,$P4400,FALSE)*WindSpeedStep*$T$3:$T$1003)</f>
        <v>550.47573179160543</v>
      </c>
      <c r="N4400" s="51">
        <f t="array" ref="N4400">_xlfn.SUM(_xlfn.NORM.DIST($S$3:$S$1003,$G4400,$Q4400,FALSE)*WindSpeedStep*$T$3:$T$1003)</f>
        <v>543.55565776806986</v>
      </c>
      <c r="P4400" s="43">
        <f t="shared" si="274"/>
        <v>0.68284049404813052</v>
      </c>
      <c r="Q4400" s="43">
        <f t="shared" si="275"/>
        <v>0.51899948131825113</v>
      </c>
    </row>
    <row r="4401" spans="5:17" x14ac:dyDescent="0.2">
      <c r="E4401" s="16">
        <v>40987</v>
      </c>
      <c r="F4401" s="22">
        <v>7.29</v>
      </c>
      <c r="G4401" s="22">
        <v>7.2577287605396297</v>
      </c>
      <c r="H4401" s="25">
        <v>8.2304526748971193E-2</v>
      </c>
      <c r="I4401" s="3">
        <f t="shared" si="272"/>
        <v>675.28999999996654</v>
      </c>
      <c r="J4401" s="3">
        <f t="shared" si="273"/>
        <v>666.25999999996679</v>
      </c>
      <c r="K4401" s="3">
        <f>MIN(J4401-M4401+N4401,'Power Look Up'!$F$4)</f>
        <v>660.12824400682223</v>
      </c>
      <c r="M4401" s="51">
        <f t="array" ref="M4401">_xlfn.SUM(_xlfn.NORM.DIST($S$3:$S$1003,$G4401,$P4401,FALSE)*WindSpeedStep*$T$3:$T$1003)</f>
        <v>664.20324487447101</v>
      </c>
      <c r="N4401" s="51">
        <f t="array" ref="N4401">_xlfn.SUM(_xlfn.NORM.DIST($S$3:$S$1003,$G4401,$Q4401,FALSE)*WindSpeedStep*$T$3:$T$1003)</f>
        <v>658.07148888132645</v>
      </c>
      <c r="P4401" s="43">
        <f t="shared" si="274"/>
        <v>0.72577287605396301</v>
      </c>
      <c r="Q4401" s="43">
        <f t="shared" si="275"/>
        <v>0.59734393090861149</v>
      </c>
    </row>
    <row r="4402" spans="5:17" x14ac:dyDescent="0.2">
      <c r="E4402" s="16">
        <v>40987.006944444445</v>
      </c>
      <c r="F4402" s="22">
        <v>5.71</v>
      </c>
      <c r="G4402" s="22">
        <v>5.8060152261208868</v>
      </c>
      <c r="H4402" s="25">
        <v>0.17863397548161122</v>
      </c>
      <c r="I4402" s="3">
        <f t="shared" si="272"/>
        <v>315.01999999998748</v>
      </c>
      <c r="J4402" s="3">
        <f t="shared" si="273"/>
        <v>331.21999999998712</v>
      </c>
      <c r="K4402" s="3">
        <f>MIN(J4402-M4402+N4402,'Power Look Up'!$F$4)</f>
        <v>348.46153939861966</v>
      </c>
      <c r="M4402" s="51">
        <f t="array" ref="M4402">_xlfn.SUM(_xlfn.NORM.DIST($S$3:$S$1003,$G4402,$P4402,FALSE)*WindSpeedStep*$T$3:$T$1003)</f>
        <v>330.68497238326046</v>
      </c>
      <c r="N4402" s="51">
        <f t="array" ref="N4402">_xlfn.SUM(_xlfn.NORM.DIST($S$3:$S$1003,$G4402,$Q4402,FALSE)*WindSpeedStep*$T$3:$T$1003)</f>
        <v>347.926511781893</v>
      </c>
      <c r="P4402" s="43">
        <f t="shared" si="274"/>
        <v>0.58060152261208875</v>
      </c>
      <c r="Q4402" s="43">
        <f t="shared" si="275"/>
        <v>1.03715158154874</v>
      </c>
    </row>
    <row r="4403" spans="5:17" x14ac:dyDescent="0.2">
      <c r="E4403" s="16">
        <v>40987.013888888891</v>
      </c>
      <c r="F4403" s="22">
        <v>5.35</v>
      </c>
      <c r="G4403" s="22">
        <v>5.4484769796790671</v>
      </c>
      <c r="H4403" s="25">
        <v>0.16448598130841122</v>
      </c>
      <c r="I4403" s="3">
        <f t="shared" si="272"/>
        <v>256.69999999998873</v>
      </c>
      <c r="J4403" s="3">
        <f t="shared" si="273"/>
        <v>272.89999999998838</v>
      </c>
      <c r="K4403" s="3">
        <f>MIN(J4403-M4403+N4403,'Power Look Up'!$F$4)</f>
        <v>281.86179806910809</v>
      </c>
      <c r="M4403" s="51">
        <f t="array" ref="M4403">_xlfn.SUM(_xlfn.NORM.DIST($S$3:$S$1003,$G4403,$P4403,FALSE)*WindSpeedStep*$T$3:$T$1003)</f>
        <v>267.93009749213553</v>
      </c>
      <c r="N4403" s="51">
        <f t="array" ref="N4403">_xlfn.SUM(_xlfn.NORM.DIST($S$3:$S$1003,$G4403,$Q4403,FALSE)*WindSpeedStep*$T$3:$T$1003)</f>
        <v>276.89189556125524</v>
      </c>
      <c r="P4403" s="43">
        <f t="shared" si="274"/>
        <v>0.54484769796790677</v>
      </c>
      <c r="Q4403" s="43">
        <f t="shared" si="275"/>
        <v>0.89619808263879985</v>
      </c>
    </row>
    <row r="4404" spans="5:17" x14ac:dyDescent="0.2">
      <c r="E4404" s="16">
        <v>40987.020833333336</v>
      </c>
      <c r="F4404" s="22">
        <v>5.94</v>
      </c>
      <c r="G4404" s="22">
        <v>5.8982216792971194</v>
      </c>
      <c r="H4404" s="25">
        <v>0.12962962962962962</v>
      </c>
      <c r="I4404" s="3">
        <f t="shared" si="272"/>
        <v>352.27999999998667</v>
      </c>
      <c r="J4404" s="3">
        <f t="shared" si="273"/>
        <v>345.79999999998682</v>
      </c>
      <c r="K4404" s="3">
        <f>MIN(J4404-M4404+N4404,'Power Look Up'!$F$4)</f>
        <v>351.48606007017935</v>
      </c>
      <c r="M4404" s="51">
        <f t="array" ref="M4404">_xlfn.SUM(_xlfn.NORM.DIST($S$3:$S$1003,$G4404,$P4404,FALSE)*WindSpeedStep*$T$3:$T$1003)</f>
        <v>347.84669040198156</v>
      </c>
      <c r="N4404" s="51">
        <f t="array" ref="N4404">_xlfn.SUM(_xlfn.NORM.DIST($S$3:$S$1003,$G4404,$Q4404,FALSE)*WindSpeedStep*$T$3:$T$1003)</f>
        <v>353.53275047217409</v>
      </c>
      <c r="P4404" s="43">
        <f t="shared" si="274"/>
        <v>0.58982216792971198</v>
      </c>
      <c r="Q4404" s="43">
        <f t="shared" si="275"/>
        <v>0.76458429176073761</v>
      </c>
    </row>
    <row r="4405" spans="5:17" x14ac:dyDescent="0.2">
      <c r="E4405" s="16">
        <v>40987.027777777781</v>
      </c>
      <c r="F4405" s="22">
        <v>5.66</v>
      </c>
      <c r="G4405" s="22">
        <v>5.7344165498124582</v>
      </c>
      <c r="H4405" s="25">
        <v>0.11484098939929328</v>
      </c>
      <c r="I4405" s="3">
        <f t="shared" si="272"/>
        <v>306.91999999998768</v>
      </c>
      <c r="J4405" s="3">
        <f t="shared" si="273"/>
        <v>318.25999999998737</v>
      </c>
      <c r="K4405" s="3">
        <f>MIN(J4405-M4405+N4405,'Power Look Up'!$F$4)</f>
        <v>320.43350092237944</v>
      </c>
      <c r="M4405" s="51">
        <f t="array" ref="M4405">_xlfn.SUM(_xlfn.NORM.DIST($S$3:$S$1003,$G4405,$P4405,FALSE)*WindSpeedStep*$T$3:$T$1003)</f>
        <v>317.66287442761364</v>
      </c>
      <c r="N4405" s="51">
        <f t="array" ref="N4405">_xlfn.SUM(_xlfn.NORM.DIST($S$3:$S$1003,$G4405,$Q4405,FALSE)*WindSpeedStep*$T$3:$T$1003)</f>
        <v>319.83637535000571</v>
      </c>
      <c r="P4405" s="43">
        <f t="shared" si="274"/>
        <v>0.57344165498124589</v>
      </c>
      <c r="Q4405" s="43">
        <f t="shared" si="275"/>
        <v>0.65854607020814449</v>
      </c>
    </row>
    <row r="4406" spans="5:17" x14ac:dyDescent="0.2">
      <c r="E4406" s="16">
        <v>40987.034722222219</v>
      </c>
      <c r="F4406" s="22">
        <v>5.03</v>
      </c>
      <c r="G4406" s="22">
        <v>5.1351826271340082</v>
      </c>
      <c r="H4406" s="25">
        <v>0.14512922465208747</v>
      </c>
      <c r="I4406" s="3">
        <f t="shared" si="272"/>
        <v>204.85999999998984</v>
      </c>
      <c r="J4406" s="3">
        <f t="shared" si="273"/>
        <v>222.67999999998943</v>
      </c>
      <c r="K4406" s="3">
        <f>MIN(J4406-M4406+N4406,'Power Look Up'!$F$4)</f>
        <v>226.40713823718278</v>
      </c>
      <c r="M4406" s="51">
        <f t="array" ref="M4406">_xlfn.SUM(_xlfn.NORM.DIST($S$3:$S$1003,$G4406,$P4406,FALSE)*WindSpeedStep*$T$3:$T$1003)</f>
        <v>216.33445961934558</v>
      </c>
      <c r="N4406" s="51">
        <f t="array" ref="N4406">_xlfn.SUM(_xlfn.NORM.DIST($S$3:$S$1003,$G4406,$Q4406,FALSE)*WindSpeedStep*$T$3:$T$1003)</f>
        <v>220.06159785653892</v>
      </c>
      <c r="P4406" s="43">
        <f t="shared" si="274"/>
        <v>0.51351826271340084</v>
      </c>
      <c r="Q4406" s="43">
        <f t="shared" si="275"/>
        <v>0.74526507312282819</v>
      </c>
    </row>
    <row r="4407" spans="5:17" x14ac:dyDescent="0.2">
      <c r="E4407" s="16">
        <v>40987.041666666664</v>
      </c>
      <c r="F4407" s="22">
        <v>3.86</v>
      </c>
      <c r="G4407" s="22">
        <v>4.0203255665295723</v>
      </c>
      <c r="H4407" s="25">
        <v>0.18652849740932642</v>
      </c>
      <c r="I4407" s="3">
        <f t="shared" si="272"/>
        <v>78.259999999996509</v>
      </c>
      <c r="J4407" s="3">
        <f t="shared" si="273"/>
        <v>93.179999999995502</v>
      </c>
      <c r="K4407" s="3">
        <f>MIN(J4407-M4407+N4407,'Power Look Up'!$F$4)</f>
        <v>113.15207883310458</v>
      </c>
      <c r="M4407" s="51">
        <f t="array" ref="M4407">_xlfn.SUM(_xlfn.NORM.DIST($S$3:$S$1003,$G4407,$P4407,FALSE)*WindSpeedStep*$T$3:$T$1003)</f>
        <v>52.39895723843339</v>
      </c>
      <c r="N4407" s="51">
        <f t="array" ref="N4407">_xlfn.SUM(_xlfn.NORM.DIST($S$3:$S$1003,$G4407,$Q4407,FALSE)*WindSpeedStep*$T$3:$T$1003)</f>
        <v>72.371036071542477</v>
      </c>
      <c r="P4407" s="43">
        <f t="shared" si="274"/>
        <v>0.40203255665295723</v>
      </c>
      <c r="Q4407" s="43">
        <f t="shared" si="275"/>
        <v>0.74990528702106007</v>
      </c>
    </row>
    <row r="4408" spans="5:17" x14ac:dyDescent="0.2">
      <c r="E4408" s="16">
        <v>40987.236111111109</v>
      </c>
      <c r="F4408" s="22">
        <v>10.96</v>
      </c>
      <c r="G4408" s="22">
        <v>10.959179350264533</v>
      </c>
      <c r="H4408" s="25">
        <v>0.14416058394160583</v>
      </c>
      <c r="I4408" s="3">
        <f t="shared" si="272"/>
        <v>1893.3199999999495</v>
      </c>
      <c r="J4408" s="3">
        <f t="shared" si="273"/>
        <v>1893.3199999999495</v>
      </c>
      <c r="K4408" s="3">
        <f>MIN(J4408-M4408+N4408,'Power Look Up'!$F$4)</f>
        <v>1814.6815015693617</v>
      </c>
      <c r="M4408" s="51">
        <f t="array" ref="M4408">_xlfn.SUM(_xlfn.NORM.DIST($S$3:$S$1003,$G4408,$P4408,FALSE)*WindSpeedStep*$T$3:$T$1003)</f>
        <v>1861.9271007165862</v>
      </c>
      <c r="N4408" s="51">
        <f t="array" ref="N4408">_xlfn.SUM(_xlfn.NORM.DIST($S$3:$S$1003,$G4408,$Q4408,FALSE)*WindSpeedStep*$T$3:$T$1003)</f>
        <v>1783.2886022859984</v>
      </c>
      <c r="P4408" s="43">
        <f t="shared" si="274"/>
        <v>1.0959179350264534</v>
      </c>
      <c r="Q4408" s="43">
        <f t="shared" si="275"/>
        <v>1.5798816946549235</v>
      </c>
    </row>
    <row r="4409" spans="5:17" x14ac:dyDescent="0.2">
      <c r="E4409" s="16">
        <v>40987.256944444445</v>
      </c>
      <c r="F4409" s="22">
        <v>10.87</v>
      </c>
      <c r="G4409" s="22">
        <v>10.808043258168453</v>
      </c>
      <c r="H4409" s="25">
        <v>0.11867525298988042</v>
      </c>
      <c r="I4409" s="3">
        <f t="shared" si="272"/>
        <v>1869.2899999999499</v>
      </c>
      <c r="J4409" s="3">
        <f t="shared" si="273"/>
        <v>1853.2699999999504</v>
      </c>
      <c r="K4409" s="3">
        <f>MIN(J4409-M4409+N4409,'Power Look Up'!$F$4)</f>
        <v>1820.0368474658837</v>
      </c>
      <c r="M4409" s="51">
        <f t="array" ref="M4409">_xlfn.SUM(_xlfn.NORM.DIST($S$3:$S$1003,$G4409,$P4409,FALSE)*WindSpeedStep*$T$3:$T$1003)</f>
        <v>1834.0318389013098</v>
      </c>
      <c r="N4409" s="51">
        <f t="array" ref="N4409">_xlfn.SUM(_xlfn.NORM.DIST($S$3:$S$1003,$G4409,$Q4409,FALSE)*WindSpeedStep*$T$3:$T$1003)</f>
        <v>1800.7986863672431</v>
      </c>
      <c r="P4409" s="43">
        <f t="shared" si="274"/>
        <v>1.0808043258168454</v>
      </c>
      <c r="Q4409" s="43">
        <f t="shared" si="275"/>
        <v>1.2826472679887126</v>
      </c>
    </row>
    <row r="4410" spans="5:17" x14ac:dyDescent="0.2">
      <c r="E4410" s="16">
        <v>40987.263888888891</v>
      </c>
      <c r="F4410" s="22">
        <v>10.26</v>
      </c>
      <c r="G4410" s="22">
        <v>10.233184330300507</v>
      </c>
      <c r="H4410" s="25">
        <v>0.14132553606237816</v>
      </c>
      <c r="I4410" s="3">
        <f t="shared" si="272"/>
        <v>1706.4199999999535</v>
      </c>
      <c r="J4410" s="3">
        <f t="shared" si="273"/>
        <v>1698.4099999999537</v>
      </c>
      <c r="K4410" s="3">
        <f>MIN(J4410-M4410+N4410,'Power Look Up'!$F$4)</f>
        <v>1641.8838825862053</v>
      </c>
      <c r="M4410" s="51">
        <f t="array" ref="M4410">_xlfn.SUM(_xlfn.NORM.DIST($S$3:$S$1003,$G4410,$P4410,FALSE)*WindSpeedStep*$T$3:$T$1003)</f>
        <v>1694.9655959375232</v>
      </c>
      <c r="N4410" s="51">
        <f t="array" ref="N4410">_xlfn.SUM(_xlfn.NORM.DIST($S$3:$S$1003,$G4410,$Q4410,FALSE)*WindSpeedStep*$T$3:$T$1003)</f>
        <v>1638.4394785237748</v>
      </c>
      <c r="P4410" s="43">
        <f t="shared" si="274"/>
        <v>1.0233184330300507</v>
      </c>
      <c r="Q4410" s="43">
        <f t="shared" si="275"/>
        <v>1.4462102611048473</v>
      </c>
    </row>
    <row r="4411" spans="5:17" x14ac:dyDescent="0.2">
      <c r="E4411" s="16">
        <v>40987.326388888891</v>
      </c>
      <c r="F4411" s="22">
        <v>12.65</v>
      </c>
      <c r="G4411" s="22">
        <v>12.752778596194801</v>
      </c>
      <c r="H4411" s="25">
        <v>0.12727272727272729</v>
      </c>
      <c r="I4411" s="3">
        <f t="shared" si="272"/>
        <v>1995.1499999999976</v>
      </c>
      <c r="J4411" s="3">
        <f t="shared" si="273"/>
        <v>1996.2499999999975</v>
      </c>
      <c r="K4411" s="3">
        <f>MIN(J4411-M4411+N4411,'Power Look Up'!$F$4)</f>
        <v>1971.8562809472785</v>
      </c>
      <c r="M4411" s="51">
        <f t="array" ref="M4411">_xlfn.SUM(_xlfn.NORM.DIST($S$3:$S$1003,$G4411,$P4411,FALSE)*WindSpeedStep*$T$3:$T$1003)</f>
        <v>1997.2441761908174</v>
      </c>
      <c r="N4411" s="51">
        <f t="array" ref="N4411">_xlfn.SUM(_xlfn.NORM.DIST($S$3:$S$1003,$G4411,$Q4411,FALSE)*WindSpeedStep*$T$3:$T$1003)</f>
        <v>1972.8504571380984</v>
      </c>
      <c r="P4411" s="43">
        <f t="shared" si="274"/>
        <v>1.2752778596194803</v>
      </c>
      <c r="Q4411" s="43">
        <f t="shared" si="275"/>
        <v>1.6230809122429748</v>
      </c>
    </row>
    <row r="4412" spans="5:17" x14ac:dyDescent="0.2">
      <c r="E4412" s="16">
        <v>40987.333333333336</v>
      </c>
      <c r="F4412" s="22">
        <v>11.12</v>
      </c>
      <c r="G4412" s="22">
        <v>11.095761651909497</v>
      </c>
      <c r="H4412" s="25">
        <v>0.16187050359712232</v>
      </c>
      <c r="I4412" s="3">
        <f t="shared" si="272"/>
        <v>1914.0799999999838</v>
      </c>
      <c r="J4412" s="3">
        <f t="shared" si="273"/>
        <v>1912.3999999999839</v>
      </c>
      <c r="K4412" s="3">
        <f>MIN(J4412-M4412+N4412,'Power Look Up'!$F$4)</f>
        <v>1803.0414194183606</v>
      </c>
      <c r="M4412" s="51">
        <f t="array" ref="M4412">_xlfn.SUM(_xlfn.NORM.DIST($S$3:$S$1003,$G4412,$P4412,FALSE)*WindSpeedStep*$T$3:$T$1003)</f>
        <v>1884.1751740091479</v>
      </c>
      <c r="N4412" s="51">
        <f t="array" ref="N4412">_xlfn.SUM(_xlfn.NORM.DIST($S$3:$S$1003,$G4412,$Q4412,FALSE)*WindSpeedStep*$T$3:$T$1003)</f>
        <v>1774.8165934275246</v>
      </c>
      <c r="P4412" s="43">
        <f t="shared" si="274"/>
        <v>1.1095761651909497</v>
      </c>
      <c r="Q4412" s="43">
        <f t="shared" si="275"/>
        <v>1.7960765263882281</v>
      </c>
    </row>
    <row r="4413" spans="5:17" x14ac:dyDescent="0.2">
      <c r="E4413" s="16">
        <v>40987.340277777781</v>
      </c>
      <c r="F4413" s="22">
        <v>12</v>
      </c>
      <c r="G4413" s="22">
        <v>12.002232152053764</v>
      </c>
      <c r="H4413" s="25">
        <v>0.13416666666666668</v>
      </c>
      <c r="I4413" s="3">
        <f t="shared" si="272"/>
        <v>1987.9999999999823</v>
      </c>
      <c r="J4413" s="3">
        <f t="shared" si="273"/>
        <v>1987.9999999999823</v>
      </c>
      <c r="K4413" s="3">
        <f>MIN(J4413-M4413+N4413,'Power Look Up'!$F$4)</f>
        <v>1938.807911487012</v>
      </c>
      <c r="M4413" s="51">
        <f t="array" ref="M4413">_xlfn.SUM(_xlfn.NORM.DIST($S$3:$S$1003,$G4413,$P4413,FALSE)*WindSpeedStep*$T$3:$T$1003)</f>
        <v>1973.062162484556</v>
      </c>
      <c r="N4413" s="51">
        <f t="array" ref="N4413">_xlfn.SUM(_xlfn.NORM.DIST($S$3:$S$1003,$G4413,$Q4413,FALSE)*WindSpeedStep*$T$3:$T$1003)</f>
        <v>1923.8700739715857</v>
      </c>
      <c r="P4413" s="43">
        <f t="shared" si="274"/>
        <v>1.2002232152053764</v>
      </c>
      <c r="Q4413" s="43">
        <f t="shared" si="275"/>
        <v>1.610299480400547</v>
      </c>
    </row>
    <row r="4414" spans="5:17" x14ac:dyDescent="0.2">
      <c r="E4414" s="16">
        <v>40987.347222222219</v>
      </c>
      <c r="F4414" s="22">
        <v>10.89</v>
      </c>
      <c r="G4414" s="22">
        <v>10.855888699631116</v>
      </c>
      <c r="H4414" s="25">
        <v>0.15886134067952248</v>
      </c>
      <c r="I4414" s="3">
        <f t="shared" si="272"/>
        <v>1874.6299999999499</v>
      </c>
      <c r="J4414" s="3">
        <f t="shared" si="273"/>
        <v>1866.6199999999501</v>
      </c>
      <c r="K4414" s="3">
        <f>MIN(J4414-M4414+N4414,'Power Look Up'!$F$4)</f>
        <v>1764.4595605604736</v>
      </c>
      <c r="M4414" s="51">
        <f t="array" ref="M4414">_xlfn.SUM(_xlfn.NORM.DIST($S$3:$S$1003,$G4414,$P4414,FALSE)*WindSpeedStep*$T$3:$T$1003)</f>
        <v>1843.2440791420411</v>
      </c>
      <c r="N4414" s="51">
        <f t="array" ref="N4414">_xlfn.SUM(_xlfn.NORM.DIST($S$3:$S$1003,$G4414,$Q4414,FALSE)*WindSpeedStep*$T$3:$T$1003)</f>
        <v>1741.0836397025646</v>
      </c>
      <c r="P4414" s="43">
        <f t="shared" si="274"/>
        <v>1.0855888699631115</v>
      </c>
      <c r="Q4414" s="43">
        <f t="shared" si="275"/>
        <v>1.7245810330910771</v>
      </c>
    </row>
    <row r="4415" spans="5:17" x14ac:dyDescent="0.2">
      <c r="E4415" s="16">
        <v>40987.354166666664</v>
      </c>
      <c r="F4415" s="22">
        <v>10.85</v>
      </c>
      <c r="G4415" s="22">
        <v>10.832818378395986</v>
      </c>
      <c r="H4415" s="25">
        <v>0.14930875576036867</v>
      </c>
      <c r="I4415" s="3">
        <f t="shared" si="272"/>
        <v>1863.94999999995</v>
      </c>
      <c r="J4415" s="3">
        <f t="shared" si="273"/>
        <v>1858.6099999999501</v>
      </c>
      <c r="K4415" s="3">
        <f>MIN(J4415-M4415+N4415,'Power Look Up'!$F$4)</f>
        <v>1772.5922471829676</v>
      </c>
      <c r="M4415" s="51">
        <f t="array" ref="M4415">_xlfn.SUM(_xlfn.NORM.DIST($S$3:$S$1003,$G4415,$P4415,FALSE)*WindSpeedStep*$T$3:$T$1003)</f>
        <v>1838.8466509960422</v>
      </c>
      <c r="N4415" s="51">
        <f t="array" ref="N4415">_xlfn.SUM(_xlfn.NORM.DIST($S$3:$S$1003,$G4415,$Q4415,FALSE)*WindSpeedStep*$T$3:$T$1003)</f>
        <v>1752.8288981790597</v>
      </c>
      <c r="P4415" s="43">
        <f t="shared" si="274"/>
        <v>1.0832818378395987</v>
      </c>
      <c r="Q4415" s="43">
        <f t="shared" si="275"/>
        <v>1.6174346334563594</v>
      </c>
    </row>
    <row r="4416" spans="5:17" x14ac:dyDescent="0.2">
      <c r="E4416" s="16">
        <v>40987.361111111109</v>
      </c>
      <c r="F4416" s="22">
        <v>10.68</v>
      </c>
      <c r="G4416" s="22">
        <v>10.683553216535508</v>
      </c>
      <c r="H4416" s="25">
        <v>0.17322097378277154</v>
      </c>
      <c r="I4416" s="3">
        <f t="shared" si="272"/>
        <v>1818.5599999999511</v>
      </c>
      <c r="J4416" s="3">
        <f t="shared" si="273"/>
        <v>1818.5599999999511</v>
      </c>
      <c r="K4416" s="3">
        <f>MIN(J4416-M4416+N4416,'Power Look Up'!$F$4)</f>
        <v>1697.8595564999605</v>
      </c>
      <c r="M4416" s="51">
        <f t="array" ref="M4416">_xlfn.SUM(_xlfn.NORM.DIST($S$3:$S$1003,$G4416,$P4416,FALSE)*WindSpeedStep*$T$3:$T$1003)</f>
        <v>1808.3736130765262</v>
      </c>
      <c r="N4416" s="51">
        <f t="array" ref="N4416">_xlfn.SUM(_xlfn.NORM.DIST($S$3:$S$1003,$G4416,$Q4416,FALSE)*WindSpeedStep*$T$3:$T$1003)</f>
        <v>1687.6731695765357</v>
      </c>
      <c r="P4416" s="43">
        <f t="shared" si="274"/>
        <v>1.0683553216535508</v>
      </c>
      <c r="Q4416" s="43">
        <f t="shared" si="275"/>
        <v>1.8506154916283417</v>
      </c>
    </row>
    <row r="4417" spans="5:17" x14ac:dyDescent="0.2">
      <c r="E4417" s="16">
        <v>40987.368055555555</v>
      </c>
      <c r="F4417" s="22">
        <v>10.17</v>
      </c>
      <c r="G4417" s="22">
        <v>10.15412172345224</v>
      </c>
      <c r="H4417" s="25">
        <v>0.14060963618485742</v>
      </c>
      <c r="I4417" s="3">
        <f t="shared" si="272"/>
        <v>1682.3899999999539</v>
      </c>
      <c r="J4417" s="3">
        <f t="shared" si="273"/>
        <v>1677.049999999954</v>
      </c>
      <c r="K4417" s="3">
        <f>MIN(J4417-M4417+N4417,'Power Look Up'!$F$4)</f>
        <v>1624.7501937761881</v>
      </c>
      <c r="M4417" s="51">
        <f t="array" ref="M4417">_xlfn.SUM(_xlfn.NORM.DIST($S$3:$S$1003,$G4417,$P4417,FALSE)*WindSpeedStep*$T$3:$T$1003)</f>
        <v>1671.8219732859875</v>
      </c>
      <c r="N4417" s="51">
        <f t="array" ref="N4417">_xlfn.SUM(_xlfn.NORM.DIST($S$3:$S$1003,$G4417,$Q4417,FALSE)*WindSpeedStep*$T$3:$T$1003)</f>
        <v>1619.5221670622216</v>
      </c>
      <c r="P4417" s="43">
        <f t="shared" si="274"/>
        <v>1.0154121723452241</v>
      </c>
      <c r="Q4417" s="43">
        <f t="shared" si="275"/>
        <v>1.4277673613113768</v>
      </c>
    </row>
    <row r="4418" spans="5:17" x14ac:dyDescent="0.2">
      <c r="E4418" s="16">
        <v>40987.375</v>
      </c>
      <c r="F4418" s="22">
        <v>9.77</v>
      </c>
      <c r="G4418" s="22">
        <v>9.8083141714546258</v>
      </c>
      <c r="H4418" s="25">
        <v>0.13613101330603891</v>
      </c>
      <c r="I4418" s="3">
        <f t="shared" si="272"/>
        <v>1549.3699999999376</v>
      </c>
      <c r="J4418" s="3">
        <f t="shared" si="273"/>
        <v>1564.6099999999374</v>
      </c>
      <c r="K4418" s="3">
        <f>MIN(J4418-M4418+N4418,'Power Look Up'!$F$4)</f>
        <v>1532.8795035067344</v>
      </c>
      <c r="M4418" s="51">
        <f t="array" ref="M4418">_xlfn.SUM(_xlfn.NORM.DIST($S$3:$S$1003,$G4418,$P4418,FALSE)*WindSpeedStep*$T$3:$T$1003)</f>
        <v>1560.5797584676945</v>
      </c>
      <c r="N4418" s="51">
        <f t="array" ref="N4418">_xlfn.SUM(_xlfn.NORM.DIST($S$3:$S$1003,$G4418,$Q4418,FALSE)*WindSpeedStep*$T$3:$T$1003)</f>
        <v>1528.8492619744916</v>
      </c>
      <c r="P4418" s="43">
        <f t="shared" si="274"/>
        <v>0.98083141714546263</v>
      </c>
      <c r="Q4418" s="43">
        <f t="shared" si="275"/>
        <v>1.3352157469840997</v>
      </c>
    </row>
    <row r="4419" spans="5:17" x14ac:dyDescent="0.2">
      <c r="E4419" s="16">
        <v>40987.555555555555</v>
      </c>
      <c r="F4419" s="22">
        <v>12.14</v>
      </c>
      <c r="G4419" s="22">
        <v>12.129872576600656</v>
      </c>
      <c r="H4419" s="25">
        <v>0.12191103789126853</v>
      </c>
      <c r="I4419" s="3">
        <f t="shared" ref="I4419:I4482" si="276">INDEX(PowerArray,MIN(MaximumPowerIndex,ROUND(F4419*100,0)))</f>
        <v>1989.5399999999977</v>
      </c>
      <c r="J4419" s="3">
        <f t="shared" ref="J4419:J4482" si="277">INDEX(PowerArray,MIN(MaximumPowerIndex,ROUND(G4419*100,0)))</f>
        <v>1989.4299999999976</v>
      </c>
      <c r="K4419" s="3">
        <f>MIN(J4419-M4419+N4419,'Power Look Up'!$F$4)</f>
        <v>1960.7649973047883</v>
      </c>
      <c r="M4419" s="51">
        <f t="array" ref="M4419">_xlfn.SUM(_xlfn.NORM.DIST($S$3:$S$1003,$G4419,$P4419,FALSE)*WindSpeedStep*$T$3:$T$1003)</f>
        <v>1979.3547983148433</v>
      </c>
      <c r="N4419" s="51">
        <f t="array" ref="N4419">_xlfn.SUM(_xlfn.NORM.DIST($S$3:$S$1003,$G4419,$Q4419,FALSE)*WindSpeedStep*$T$3:$T$1003)</f>
        <v>1950.689795619634</v>
      </c>
      <c r="P4419" s="43">
        <f t="shared" ref="P4419:P4482" si="278">ReferenceTurbulence*G4419</f>
        <v>1.2129872576600658</v>
      </c>
      <c r="Q4419" s="43">
        <f t="shared" si="275"/>
        <v>1.4787653553022215</v>
      </c>
    </row>
    <row r="4420" spans="5:17" x14ac:dyDescent="0.2">
      <c r="E4420" s="16">
        <v>40987.5625</v>
      </c>
      <c r="F4420" s="22">
        <v>13.21</v>
      </c>
      <c r="G4420" s="22">
        <v>13.178962106467319</v>
      </c>
      <c r="H4420" s="25">
        <v>0.11733535200605602</v>
      </c>
      <c r="I4420" s="3">
        <f t="shared" si="276"/>
        <v>1999.2099999999998</v>
      </c>
      <c r="J4420" s="3">
        <f t="shared" si="277"/>
        <v>1999.1799999999998</v>
      </c>
      <c r="K4420" s="3">
        <f>MIN(J4420-M4420+N4420,'Power Look Up'!$F$4)</f>
        <v>1989.3127642302368</v>
      </c>
      <c r="M4420" s="51">
        <f t="array" ref="M4420">_xlfn.SUM(_xlfn.NORM.DIST($S$3:$S$1003,$G4420,$P4420,FALSE)*WindSpeedStep*$T$3:$T$1003)</f>
        <v>2001.7980207871967</v>
      </c>
      <c r="N4420" s="51">
        <f t="array" ref="N4420">_xlfn.SUM(_xlfn.NORM.DIST($S$3:$S$1003,$G4420,$Q4420,FALSE)*WindSpeedStep*$T$3:$T$1003)</f>
        <v>1991.9307850174337</v>
      </c>
      <c r="P4420" s="43">
        <f t="shared" si="278"/>
        <v>1.317896210646732</v>
      </c>
      <c r="Q4420" s="43">
        <f t="shared" ref="Q4420:Q4483" si="279">G4420*H4420</f>
        <v>1.5463581578368164</v>
      </c>
    </row>
    <row r="4421" spans="5:17" x14ac:dyDescent="0.2">
      <c r="E4421" s="16">
        <v>40987.569444444445</v>
      </c>
      <c r="F4421" s="22">
        <v>14.01</v>
      </c>
      <c r="G4421" s="22">
        <v>14.078790385617241</v>
      </c>
      <c r="H4421" s="25">
        <v>0.10992148465381871</v>
      </c>
      <c r="I4421" s="3">
        <f t="shared" si="276"/>
        <v>2000</v>
      </c>
      <c r="J4421" s="3">
        <f t="shared" si="277"/>
        <v>2000</v>
      </c>
      <c r="K4421" s="3">
        <f>MIN(J4421-M4421+N4421,'Power Look Up'!$F$4)</f>
        <v>1998.2838787618894</v>
      </c>
      <c r="M4421" s="51">
        <f t="array" ref="M4421">_xlfn.SUM(_xlfn.NORM.DIST($S$3:$S$1003,$G4421,$P4421,FALSE)*WindSpeedStep*$T$3:$T$1003)</f>
        <v>2003.3474233229922</v>
      </c>
      <c r="N4421" s="51">
        <f t="array" ref="N4421">_xlfn.SUM(_xlfn.NORM.DIST($S$3:$S$1003,$G4421,$Q4421,FALSE)*WindSpeedStep*$T$3:$T$1003)</f>
        <v>2001.6313020848816</v>
      </c>
      <c r="P4421" s="43">
        <f t="shared" si="278"/>
        <v>1.4078790385617241</v>
      </c>
      <c r="Q4421" s="43">
        <f t="shared" si="279"/>
        <v>1.5475615413169559</v>
      </c>
    </row>
    <row r="4422" spans="5:17" x14ac:dyDescent="0.2">
      <c r="E4422" s="16">
        <v>40987.576388888891</v>
      </c>
      <c r="F4422" s="22">
        <v>13.15</v>
      </c>
      <c r="G4422" s="22">
        <v>13.0306714042036</v>
      </c>
      <c r="H4422" s="25">
        <v>0.11254752851711027</v>
      </c>
      <c r="I4422" s="3">
        <f t="shared" si="276"/>
        <v>1999.1499999999999</v>
      </c>
      <c r="J4422" s="3">
        <f t="shared" si="277"/>
        <v>1999.0299999999997</v>
      </c>
      <c r="K4422" s="3">
        <f>MIN(J4422-M4422+N4422,'Power Look Up'!$F$4)</f>
        <v>1991.2600572921656</v>
      </c>
      <c r="M4422" s="51">
        <f t="array" ref="M4422">_xlfn.SUM(_xlfn.NORM.DIST($S$3:$S$1003,$G4422,$P4422,FALSE)*WindSpeedStep*$T$3:$T$1003)</f>
        <v>2000.6665261384876</v>
      </c>
      <c r="N4422" s="51">
        <f t="array" ref="N4422">_xlfn.SUM(_xlfn.NORM.DIST($S$3:$S$1003,$G4422,$Q4422,FALSE)*WindSpeedStep*$T$3:$T$1003)</f>
        <v>1992.8965834306534</v>
      </c>
      <c r="P4422" s="43">
        <f t="shared" si="278"/>
        <v>1.3030671404203602</v>
      </c>
      <c r="Q4422" s="43">
        <f t="shared" si="279"/>
        <v>1.466569861461698</v>
      </c>
    </row>
    <row r="4423" spans="5:17" x14ac:dyDescent="0.2">
      <c r="E4423" s="16">
        <v>40987.583333333336</v>
      </c>
      <c r="F4423" s="22">
        <v>12.94</v>
      </c>
      <c r="G4423" s="22">
        <v>12.911230156777073</v>
      </c>
      <c r="H4423" s="25">
        <v>0.1151468315301391</v>
      </c>
      <c r="I4423" s="3">
        <f t="shared" si="276"/>
        <v>1998.3399999999974</v>
      </c>
      <c r="J4423" s="3">
        <f t="shared" si="277"/>
        <v>1998.0099999999975</v>
      </c>
      <c r="K4423" s="3">
        <f>MIN(J4423-M4423+N4423,'Power Look Up'!$F$4)</f>
        <v>1987.2379159337092</v>
      </c>
      <c r="M4423" s="51">
        <f t="array" ref="M4423">_xlfn.SUM(_xlfn.NORM.DIST($S$3:$S$1003,$G4423,$P4423,FALSE)*WindSpeedStep*$T$3:$T$1003)</f>
        <v>1999.431842449346</v>
      </c>
      <c r="N4423" s="51">
        <f t="array" ref="N4423">_xlfn.SUM(_xlfn.NORM.DIST($S$3:$S$1003,$G4423,$Q4423,FALSE)*WindSpeedStep*$T$3:$T$1003)</f>
        <v>1988.6597583830578</v>
      </c>
      <c r="P4423" s="43">
        <f t="shared" si="278"/>
        <v>1.2911230156777074</v>
      </c>
      <c r="Q4423" s="43">
        <f t="shared" si="279"/>
        <v>1.4866872437092611</v>
      </c>
    </row>
    <row r="4424" spans="5:17" x14ac:dyDescent="0.2">
      <c r="E4424" s="16">
        <v>40987.590277777781</v>
      </c>
      <c r="F4424" s="22">
        <v>12.86</v>
      </c>
      <c r="G4424" s="22">
        <v>12.857169389144934</v>
      </c>
      <c r="H4424" s="25">
        <v>0.16951788491446348</v>
      </c>
      <c r="I4424" s="3">
        <f t="shared" si="276"/>
        <v>1997.4599999999975</v>
      </c>
      <c r="J4424" s="3">
        <f t="shared" si="277"/>
        <v>1997.4599999999975</v>
      </c>
      <c r="K4424" s="3">
        <f>MIN(J4424-M4424+N4424,'Power Look Up'!$F$4)</f>
        <v>1924.832625452713</v>
      </c>
      <c r="M4424" s="51">
        <f t="array" ref="M4424">_xlfn.SUM(_xlfn.NORM.DIST($S$3:$S$1003,$G4424,$P4424,FALSE)*WindSpeedStep*$T$3:$T$1003)</f>
        <v>1998.7618531696191</v>
      </c>
      <c r="N4424" s="51">
        <f t="array" ref="N4424">_xlfn.SUM(_xlfn.NORM.DIST($S$3:$S$1003,$G4424,$Q4424,FALSE)*WindSpeedStep*$T$3:$T$1003)</f>
        <v>1926.1344786223347</v>
      </c>
      <c r="P4424" s="43">
        <f t="shared" si="278"/>
        <v>1.2857169389144936</v>
      </c>
      <c r="Q4424" s="43">
        <f t="shared" si="279"/>
        <v>2.1795201608348336</v>
      </c>
    </row>
    <row r="4425" spans="5:17" x14ac:dyDescent="0.2">
      <c r="E4425" s="16">
        <v>40987.597222222219</v>
      </c>
      <c r="F4425" s="22">
        <v>12.96</v>
      </c>
      <c r="G4425" s="22">
        <v>12.947008221779072</v>
      </c>
      <c r="H4425" s="25">
        <v>0.12037037037037036</v>
      </c>
      <c r="I4425" s="3">
        <f t="shared" si="276"/>
        <v>1998.5599999999974</v>
      </c>
      <c r="J4425" s="3">
        <f t="shared" si="277"/>
        <v>1998.4499999999975</v>
      </c>
      <c r="K4425" s="3">
        <f>MIN(J4425-M4425+N4425,'Power Look Up'!$F$4)</f>
        <v>1983.6783118724068</v>
      </c>
      <c r="M4425" s="51">
        <f t="array" ref="M4425">_xlfn.SUM(_xlfn.NORM.DIST($S$3:$S$1003,$G4425,$P4425,FALSE)*WindSpeedStep*$T$3:$T$1003)</f>
        <v>1999.8356093469722</v>
      </c>
      <c r="N4425" s="51">
        <f t="array" ref="N4425">_xlfn.SUM(_xlfn.NORM.DIST($S$3:$S$1003,$G4425,$Q4425,FALSE)*WindSpeedStep*$T$3:$T$1003)</f>
        <v>1985.0639212193814</v>
      </c>
      <c r="P4425" s="43">
        <f t="shared" si="278"/>
        <v>1.2947008221779073</v>
      </c>
      <c r="Q4425" s="43">
        <f t="shared" si="279"/>
        <v>1.5584361748437772</v>
      </c>
    </row>
    <row r="4426" spans="5:17" x14ac:dyDescent="0.2">
      <c r="E4426" s="16">
        <v>40987.604166666664</v>
      </c>
      <c r="F4426" s="22">
        <v>13.71</v>
      </c>
      <c r="G4426" s="22">
        <v>13.641883989241185</v>
      </c>
      <c r="H4426" s="25">
        <v>9.7738876732312185E-2</v>
      </c>
      <c r="I4426" s="3">
        <f t="shared" si="276"/>
        <v>1999.7099999999998</v>
      </c>
      <c r="J4426" s="3">
        <f t="shared" si="277"/>
        <v>1999.6399999999996</v>
      </c>
      <c r="K4426" s="3">
        <f>MIN(J4426-M4426+N4426,'Power Look Up'!$F$4)</f>
        <v>2000</v>
      </c>
      <c r="M4426" s="51">
        <f t="array" ref="M4426">_xlfn.SUM(_xlfn.NORM.DIST($S$3:$S$1003,$G4426,$P4426,FALSE)*WindSpeedStep*$T$3:$T$1003)</f>
        <v>2003.3633637879598</v>
      </c>
      <c r="N4426" s="51">
        <f t="array" ref="N4426">_xlfn.SUM(_xlfn.NORM.DIST($S$3:$S$1003,$G4426,$Q4426,FALSE)*WindSpeedStep*$T$3:$T$1003)</f>
        <v>2003.8834201593002</v>
      </c>
      <c r="P4426" s="43">
        <f t="shared" si="278"/>
        <v>1.3641883989241186</v>
      </c>
      <c r="Q4426" s="43">
        <f t="shared" si="279"/>
        <v>1.3333424176209474</v>
      </c>
    </row>
    <row r="4427" spans="5:17" x14ac:dyDescent="0.2">
      <c r="E4427" s="16">
        <v>40987.611111111109</v>
      </c>
      <c r="F4427" s="22">
        <v>13.08</v>
      </c>
      <c r="G4427" s="22">
        <v>13.0364569664369</v>
      </c>
      <c r="H4427" s="25">
        <v>0.11850152905198777</v>
      </c>
      <c r="I4427" s="3">
        <f t="shared" si="276"/>
        <v>1999.0799999999997</v>
      </c>
      <c r="J4427" s="3">
        <f t="shared" si="277"/>
        <v>1999.0399999999997</v>
      </c>
      <c r="K4427" s="3">
        <f>MIN(J4427-M4427+N4427,'Power Look Up'!$F$4)</f>
        <v>1986.8627847756941</v>
      </c>
      <c r="M4427" s="51">
        <f t="array" ref="M4427">_xlfn.SUM(_xlfn.NORM.DIST($S$3:$S$1003,$G4427,$P4427,FALSE)*WindSpeedStep*$T$3:$T$1003)</f>
        <v>2000.7184768863078</v>
      </c>
      <c r="N4427" s="51">
        <f t="array" ref="N4427">_xlfn.SUM(_xlfn.NORM.DIST($S$3:$S$1003,$G4427,$Q4427,FALSE)*WindSpeedStep*$T$3:$T$1003)</f>
        <v>1988.5412616620022</v>
      </c>
      <c r="P4427" s="43">
        <f t="shared" si="278"/>
        <v>1.30364569664369</v>
      </c>
      <c r="Q4427" s="43">
        <f t="shared" si="279"/>
        <v>1.5448400839432106</v>
      </c>
    </row>
    <row r="4428" spans="5:17" x14ac:dyDescent="0.2">
      <c r="E4428" s="16">
        <v>40987.618055555555</v>
      </c>
      <c r="F4428" s="22">
        <v>13.07</v>
      </c>
      <c r="G4428" s="22">
        <v>13.173946015969037</v>
      </c>
      <c r="H4428" s="25">
        <v>0.12012241775057383</v>
      </c>
      <c r="I4428" s="3">
        <f t="shared" si="276"/>
        <v>1999.0699999999997</v>
      </c>
      <c r="J4428" s="3">
        <f t="shared" si="277"/>
        <v>1999.1699999999998</v>
      </c>
      <c r="K4428" s="3">
        <f>MIN(J4428-M4428+N4428,'Power Look Up'!$F$4)</f>
        <v>1987.2691995563582</v>
      </c>
      <c r="M4428" s="51">
        <f t="array" ref="M4428">_xlfn.SUM(_xlfn.NORM.DIST($S$3:$S$1003,$G4428,$P4428,FALSE)*WindSpeedStep*$T$3:$T$1003)</f>
        <v>2001.766080525744</v>
      </c>
      <c r="N4428" s="51">
        <f t="array" ref="N4428">_xlfn.SUM(_xlfn.NORM.DIST($S$3:$S$1003,$G4428,$Q4428,FALSE)*WindSpeedStep*$T$3:$T$1003)</f>
        <v>1989.8652800821023</v>
      </c>
      <c r="P4428" s="43">
        <f t="shared" si="278"/>
        <v>1.3173946015969038</v>
      </c>
      <c r="Q4428" s="43">
        <f t="shared" si="279"/>
        <v>1.5824862467537404</v>
      </c>
    </row>
    <row r="4429" spans="5:17" x14ac:dyDescent="0.2">
      <c r="E4429" s="16">
        <v>40987.625</v>
      </c>
      <c r="F4429" s="22">
        <v>15</v>
      </c>
      <c r="G4429" s="22">
        <v>14.904446957254695</v>
      </c>
      <c r="H4429" s="25">
        <v>0.10666666666666667</v>
      </c>
      <c r="I4429" s="3">
        <f t="shared" si="276"/>
        <v>2000</v>
      </c>
      <c r="J4429" s="3">
        <f t="shared" si="277"/>
        <v>2000</v>
      </c>
      <c r="K4429" s="3">
        <f>MIN(J4429-M4429+N4429,'Power Look Up'!$F$4)</f>
        <v>1999.7762181173932</v>
      </c>
      <c r="M4429" s="51">
        <f t="array" ref="M4429">_xlfn.SUM(_xlfn.NORM.DIST($S$3:$S$1003,$G4429,$P4429,FALSE)*WindSpeedStep*$T$3:$T$1003)</f>
        <v>2002.2044856913546</v>
      </c>
      <c r="N4429" s="51">
        <f t="array" ref="N4429">_xlfn.SUM(_xlfn.NORM.DIST($S$3:$S$1003,$G4429,$Q4429,FALSE)*WindSpeedStep*$T$3:$T$1003)</f>
        <v>2001.9807038087479</v>
      </c>
      <c r="P4429" s="43">
        <f t="shared" si="278"/>
        <v>1.4904446957254696</v>
      </c>
      <c r="Q4429" s="43">
        <f t="shared" si="279"/>
        <v>1.5898076754405008</v>
      </c>
    </row>
    <row r="4430" spans="5:17" x14ac:dyDescent="0.2">
      <c r="E4430" s="16">
        <v>40987.631944444445</v>
      </c>
      <c r="F4430" s="22">
        <v>13.44</v>
      </c>
      <c r="G4430" s="22">
        <v>13.359526104972073</v>
      </c>
      <c r="H4430" s="25">
        <v>0.1212797619047619</v>
      </c>
      <c r="I4430" s="3">
        <f t="shared" si="276"/>
        <v>1999.4399999999998</v>
      </c>
      <c r="J4430" s="3">
        <f t="shared" si="277"/>
        <v>1999.3599999999997</v>
      </c>
      <c r="K4430" s="3">
        <f>MIN(J4430-M4430+N4430,'Power Look Up'!$F$4)</f>
        <v>1988.6375685510486</v>
      </c>
      <c r="M4430" s="51">
        <f t="array" ref="M4430">_xlfn.SUM(_xlfn.NORM.DIST($S$3:$S$1003,$G4430,$P4430,FALSE)*WindSpeedStep*$T$3:$T$1003)</f>
        <v>2002.7000897167306</v>
      </c>
      <c r="N4430" s="51">
        <f t="array" ref="N4430">_xlfn.SUM(_xlfn.NORM.DIST($S$3:$S$1003,$G4430,$Q4430,FALSE)*WindSpeedStep*$T$3:$T$1003)</f>
        <v>1991.9776582677796</v>
      </c>
      <c r="P4430" s="43">
        <f t="shared" si="278"/>
        <v>1.3359526104972073</v>
      </c>
      <c r="Q4430" s="43">
        <f t="shared" si="279"/>
        <v>1.6202401451714641</v>
      </c>
    </row>
    <row r="4431" spans="5:17" x14ac:dyDescent="0.2">
      <c r="E4431" s="16">
        <v>40987.638888888891</v>
      </c>
      <c r="F4431" s="22">
        <v>12.34</v>
      </c>
      <c r="G4431" s="22">
        <v>12.338643390772607</v>
      </c>
      <c r="H4431" s="25">
        <v>0.16207455429497569</v>
      </c>
      <c r="I4431" s="3">
        <f t="shared" si="276"/>
        <v>1991.7399999999975</v>
      </c>
      <c r="J4431" s="3">
        <f t="shared" si="277"/>
        <v>1991.7399999999975</v>
      </c>
      <c r="K4431" s="3">
        <f>MIN(J4431-M4431+N4431,'Power Look Up'!$F$4)</f>
        <v>1910.2780543963838</v>
      </c>
      <c r="M4431" s="51">
        <f t="array" ref="M4431">_xlfn.SUM(_xlfn.NORM.DIST($S$3:$S$1003,$G4431,$P4431,FALSE)*WindSpeedStep*$T$3:$T$1003)</f>
        <v>1987.4244426530811</v>
      </c>
      <c r="N4431" s="51">
        <f t="array" ref="N4431">_xlfn.SUM(_xlfn.NORM.DIST($S$3:$S$1003,$G4431,$Q4431,FALSE)*WindSpeedStep*$T$3:$T$1003)</f>
        <v>1905.9624970494674</v>
      </c>
      <c r="P4431" s="43">
        <f t="shared" si="278"/>
        <v>1.2338643390772608</v>
      </c>
      <c r="Q4431" s="43">
        <f t="shared" si="279"/>
        <v>1.9997801281641179</v>
      </c>
    </row>
    <row r="4432" spans="5:17" x14ac:dyDescent="0.2">
      <c r="E4432" s="16">
        <v>40987.645833333336</v>
      </c>
      <c r="F4432" s="22">
        <v>11.85</v>
      </c>
      <c r="G4432" s="22">
        <v>11.790498754709105</v>
      </c>
      <c r="H4432" s="25">
        <v>0.12489451476793249</v>
      </c>
      <c r="I4432" s="3">
        <f t="shared" si="276"/>
        <v>1975.3999999999826</v>
      </c>
      <c r="J4432" s="3">
        <f t="shared" si="277"/>
        <v>1970.3599999999826</v>
      </c>
      <c r="K4432" s="3">
        <f>MIN(J4432-M4432+N4432,'Power Look Up'!$F$4)</f>
        <v>1931.7559712738778</v>
      </c>
      <c r="M4432" s="51">
        <f t="array" ref="M4432">_xlfn.SUM(_xlfn.NORM.DIST($S$3:$S$1003,$G4432,$P4432,FALSE)*WindSpeedStep*$T$3:$T$1003)</f>
        <v>1959.884150142514</v>
      </c>
      <c r="N4432" s="51">
        <f t="array" ref="N4432">_xlfn.SUM(_xlfn.NORM.DIST($S$3:$S$1003,$G4432,$Q4432,FALSE)*WindSpeedStep*$T$3:$T$1003)</f>
        <v>1921.2801214164092</v>
      </c>
      <c r="P4432" s="43">
        <f t="shared" si="278"/>
        <v>1.1790498754709107</v>
      </c>
      <c r="Q4432" s="43">
        <f t="shared" si="279"/>
        <v>1.472568620841306</v>
      </c>
    </row>
    <row r="4433" spans="5:17" x14ac:dyDescent="0.2">
      <c r="E4433" s="16">
        <v>40987.652777777781</v>
      </c>
      <c r="F4433" s="22">
        <v>12.63</v>
      </c>
      <c r="G4433" s="22">
        <v>12.553000209812614</v>
      </c>
      <c r="H4433" s="25">
        <v>0.13380839271575612</v>
      </c>
      <c r="I4433" s="3">
        <f t="shared" si="276"/>
        <v>1994.9299999999976</v>
      </c>
      <c r="J4433" s="3">
        <f t="shared" si="277"/>
        <v>1994.0499999999975</v>
      </c>
      <c r="K4433" s="3">
        <f>MIN(J4433-M4433+N4433,'Power Look Up'!$F$4)</f>
        <v>1958.039084008893</v>
      </c>
      <c r="M4433" s="51">
        <f t="array" ref="M4433">_xlfn.SUM(_xlfn.NORM.DIST($S$3:$S$1003,$G4433,$P4433,FALSE)*WindSpeedStep*$T$3:$T$1003)</f>
        <v>1993.3674385924471</v>
      </c>
      <c r="N4433" s="51">
        <f t="array" ref="N4433">_xlfn.SUM(_xlfn.NORM.DIST($S$3:$S$1003,$G4433,$Q4433,FALSE)*WindSpeedStep*$T$3:$T$1003)</f>
        <v>1957.3565226013427</v>
      </c>
      <c r="P4433" s="43">
        <f t="shared" si="278"/>
        <v>1.2553000209812615</v>
      </c>
      <c r="Q4433" s="43">
        <f t="shared" si="279"/>
        <v>1.6796967818355752</v>
      </c>
    </row>
    <row r="4434" spans="5:17" x14ac:dyDescent="0.2">
      <c r="E4434" s="16">
        <v>40987.659722222219</v>
      </c>
      <c r="F4434" s="22">
        <v>11.92</v>
      </c>
      <c r="G4434" s="22">
        <v>11.753030796697834</v>
      </c>
      <c r="H4434" s="25">
        <v>0.14177852348993289</v>
      </c>
      <c r="I4434" s="3">
        <f t="shared" si="276"/>
        <v>1981.2799999999825</v>
      </c>
      <c r="J4434" s="3">
        <f t="shared" si="277"/>
        <v>1966.9999999999827</v>
      </c>
      <c r="K4434" s="3">
        <f>MIN(J4434-M4434+N4434,'Power Look Up'!$F$4)</f>
        <v>1900.087277196822</v>
      </c>
      <c r="M4434" s="51">
        <f t="array" ref="M4434">_xlfn.SUM(_xlfn.NORM.DIST($S$3:$S$1003,$G4434,$P4434,FALSE)*WindSpeedStep*$T$3:$T$1003)</f>
        <v>1957.1517990196091</v>
      </c>
      <c r="N4434" s="51">
        <f t="array" ref="N4434">_xlfn.SUM(_xlfn.NORM.DIST($S$3:$S$1003,$G4434,$Q4434,FALSE)*WindSpeedStep*$T$3:$T$1003)</f>
        <v>1890.2390762164484</v>
      </c>
      <c r="P4434" s="43">
        <f t="shared" si="278"/>
        <v>1.1753030796697834</v>
      </c>
      <c r="Q4434" s="43">
        <f t="shared" si="279"/>
        <v>1.6663273528875284</v>
      </c>
    </row>
    <row r="4435" spans="5:17" x14ac:dyDescent="0.2">
      <c r="E4435" s="16">
        <v>40987.666666666664</v>
      </c>
      <c r="F4435" s="22">
        <v>12.04</v>
      </c>
      <c r="G4435" s="22">
        <v>11.976842956995418</v>
      </c>
      <c r="H4435" s="25">
        <v>0.13870431893687707</v>
      </c>
      <c r="I4435" s="3">
        <f t="shared" si="276"/>
        <v>1988.4399999999976</v>
      </c>
      <c r="J4435" s="3">
        <f t="shared" si="277"/>
        <v>1986.3199999999822</v>
      </c>
      <c r="K4435" s="3">
        <f>MIN(J4435-M4435+N4435,'Power Look Up'!$F$4)</f>
        <v>1929.5057661249339</v>
      </c>
      <c r="M4435" s="51">
        <f t="array" ref="M4435">_xlfn.SUM(_xlfn.NORM.DIST($S$3:$S$1003,$G4435,$P4435,FALSE)*WindSpeedStep*$T$3:$T$1003)</f>
        <v>1971.6712936061763</v>
      </c>
      <c r="N4435" s="51">
        <f t="array" ref="N4435">_xlfn.SUM(_xlfn.NORM.DIST($S$3:$S$1003,$G4435,$Q4435,FALSE)*WindSpeedStep*$T$3:$T$1003)</f>
        <v>1914.8570597311279</v>
      </c>
      <c r="P4435" s="43">
        <f t="shared" si="278"/>
        <v>1.1976842956995417</v>
      </c>
      <c r="Q4435" s="43">
        <f t="shared" si="279"/>
        <v>1.6612398453639823</v>
      </c>
    </row>
    <row r="4436" spans="5:17" x14ac:dyDescent="0.2">
      <c r="E4436" s="16">
        <v>40987.673611111109</v>
      </c>
      <c r="F4436" s="22">
        <v>10.71</v>
      </c>
      <c r="G4436" s="22">
        <v>10.684951970997821</v>
      </c>
      <c r="H4436" s="25">
        <v>0.15126050420168066</v>
      </c>
      <c r="I4436" s="3">
        <f t="shared" si="276"/>
        <v>1826.5699999999508</v>
      </c>
      <c r="J4436" s="3">
        <f t="shared" si="277"/>
        <v>1818.5599999999511</v>
      </c>
      <c r="K4436" s="3">
        <f>MIN(J4436-M4436+N4436,'Power Look Up'!$F$4)</f>
        <v>1732.1901068356869</v>
      </c>
      <c r="M4436" s="51">
        <f t="array" ref="M4436">_xlfn.SUM(_xlfn.NORM.DIST($S$3:$S$1003,$G4436,$P4436,FALSE)*WindSpeedStep*$T$3:$T$1003)</f>
        <v>1808.6755785987971</v>
      </c>
      <c r="N4436" s="51">
        <f t="array" ref="N4436">_xlfn.SUM(_xlfn.NORM.DIST($S$3:$S$1003,$G4436,$Q4436,FALSE)*WindSpeedStep*$T$3:$T$1003)</f>
        <v>1722.305685434533</v>
      </c>
      <c r="P4436" s="43">
        <f t="shared" si="278"/>
        <v>1.068495197099782</v>
      </c>
      <c r="Q4436" s="43">
        <f t="shared" si="279"/>
        <v>1.6162112225038718</v>
      </c>
    </row>
    <row r="4437" spans="5:17" x14ac:dyDescent="0.2">
      <c r="E4437" s="16">
        <v>40987.680555555555</v>
      </c>
      <c r="F4437" s="22">
        <v>9.9499999999999993</v>
      </c>
      <c r="G4437" s="22">
        <v>9.9210131435385982</v>
      </c>
      <c r="H4437" s="25">
        <v>0.11155778894472364</v>
      </c>
      <c r="I4437" s="3">
        <f t="shared" si="276"/>
        <v>1617.9499999999362</v>
      </c>
      <c r="J4437" s="3">
        <f t="shared" si="277"/>
        <v>1606.5199999999363</v>
      </c>
      <c r="K4437" s="3">
        <f>MIN(J4437-M4437+N4437,'Power Look Up'!$F$4)</f>
        <v>1595.1649367173095</v>
      </c>
      <c r="M4437" s="51">
        <f t="array" ref="M4437">_xlfn.SUM(_xlfn.NORM.DIST($S$3:$S$1003,$G4437,$P4437,FALSE)*WindSpeedStep*$T$3:$T$1003)</f>
        <v>1598.4966866830925</v>
      </c>
      <c r="N4437" s="51">
        <f t="array" ref="N4437">_xlfn.SUM(_xlfn.NORM.DIST($S$3:$S$1003,$G4437,$Q4437,FALSE)*WindSpeedStep*$T$3:$T$1003)</f>
        <v>1587.1416234004657</v>
      </c>
      <c r="P4437" s="43">
        <f t="shared" si="278"/>
        <v>0.99210131435385984</v>
      </c>
      <c r="Q4437" s="43">
        <f t="shared" si="279"/>
        <v>1.1067662903847082</v>
      </c>
    </row>
    <row r="4438" spans="5:17" x14ac:dyDescent="0.2">
      <c r="E4438" s="16">
        <v>40987.6875</v>
      </c>
      <c r="F4438" s="22">
        <v>9.39</v>
      </c>
      <c r="G4438" s="22">
        <v>9.3594231045430902</v>
      </c>
      <c r="H4438" s="25">
        <v>0.12566560170394034</v>
      </c>
      <c r="I4438" s="3">
        <f t="shared" si="276"/>
        <v>1404.5899999999406</v>
      </c>
      <c r="J4438" s="3">
        <f t="shared" si="277"/>
        <v>1393.159999999941</v>
      </c>
      <c r="K4438" s="3">
        <f>MIN(J4438-M4438+N4438,'Power Look Up'!$F$4)</f>
        <v>1386.0397122397681</v>
      </c>
      <c r="M4438" s="51">
        <f t="array" ref="M4438">_xlfn.SUM(_xlfn.NORM.DIST($S$3:$S$1003,$G4438,$P4438,FALSE)*WindSpeedStep*$T$3:$T$1003)</f>
        <v>1397.6489150092182</v>
      </c>
      <c r="N4438" s="51">
        <f t="array" ref="N4438">_xlfn.SUM(_xlfn.NORM.DIST($S$3:$S$1003,$G4438,$Q4438,FALSE)*WindSpeedStep*$T$3:$T$1003)</f>
        <v>1390.5286272490453</v>
      </c>
      <c r="P4438" s="43">
        <f t="shared" si="278"/>
        <v>0.93594231045430909</v>
      </c>
      <c r="Q4438" s="43">
        <f t="shared" si="279"/>
        <v>1.1761575360341687</v>
      </c>
    </row>
    <row r="4439" spans="5:17" x14ac:dyDescent="0.2">
      <c r="E4439" s="16">
        <v>40987.694444444445</v>
      </c>
      <c r="F4439" s="22">
        <v>9.1300000000000008</v>
      </c>
      <c r="G4439" s="22">
        <v>9.0229736777309562</v>
      </c>
      <c r="H4439" s="25">
        <v>0.11719605695509309</v>
      </c>
      <c r="I4439" s="3">
        <f t="shared" si="276"/>
        <v>1305.5299999999427</v>
      </c>
      <c r="J4439" s="3">
        <f t="shared" si="277"/>
        <v>1263.6199999999437</v>
      </c>
      <c r="K4439" s="3">
        <f>MIN(J4439-M4439+N4439,'Power Look Up'!$F$4)</f>
        <v>1265.5709819947022</v>
      </c>
      <c r="M4439" s="51">
        <f t="array" ref="M4439">_xlfn.SUM(_xlfn.NORM.DIST($S$3:$S$1003,$G4439,$P4439,FALSE)*WindSpeedStep*$T$3:$T$1003)</f>
        <v>1268.6593462258636</v>
      </c>
      <c r="N4439" s="51">
        <f t="array" ref="N4439">_xlfn.SUM(_xlfn.NORM.DIST($S$3:$S$1003,$G4439,$Q4439,FALSE)*WindSpeedStep*$T$3:$T$1003)</f>
        <v>1270.610328220622</v>
      </c>
      <c r="P4439" s="43">
        <f t="shared" si="278"/>
        <v>0.90229736777309566</v>
      </c>
      <c r="Q4439" s="43">
        <f t="shared" si="279"/>
        <v>1.0574569370396629</v>
      </c>
    </row>
    <row r="4440" spans="5:17" x14ac:dyDescent="0.2">
      <c r="E4440" s="16">
        <v>40987.701388888891</v>
      </c>
      <c r="F4440" s="22">
        <v>10</v>
      </c>
      <c r="G4440" s="22">
        <v>9.9737946171931462</v>
      </c>
      <c r="H4440" s="25">
        <v>0.11200000000000002</v>
      </c>
      <c r="I4440" s="3">
        <f t="shared" si="276"/>
        <v>1636.9999999999357</v>
      </c>
      <c r="J4440" s="3">
        <f t="shared" si="277"/>
        <v>1625.569999999936</v>
      </c>
      <c r="K4440" s="3">
        <f>MIN(J4440-M4440+N4440,'Power Look Up'!$F$4)</f>
        <v>1612.9331892889261</v>
      </c>
      <c r="M4440" s="51">
        <f t="array" ref="M4440">_xlfn.SUM(_xlfn.NORM.DIST($S$3:$S$1003,$G4440,$P4440,FALSE)*WindSpeedStep*$T$3:$T$1003)</f>
        <v>1615.7289358296448</v>
      </c>
      <c r="N4440" s="51">
        <f t="array" ref="N4440">_xlfn.SUM(_xlfn.NORM.DIST($S$3:$S$1003,$G4440,$Q4440,FALSE)*WindSpeedStep*$T$3:$T$1003)</f>
        <v>1603.0921251186348</v>
      </c>
      <c r="P4440" s="43">
        <f t="shared" si="278"/>
        <v>0.99737946171931469</v>
      </c>
      <c r="Q4440" s="43">
        <f t="shared" si="279"/>
        <v>1.1170649971256326</v>
      </c>
    </row>
    <row r="4441" spans="5:17" x14ac:dyDescent="0.2">
      <c r="E4441" s="16">
        <v>40987.708333333336</v>
      </c>
      <c r="F4441" s="22">
        <v>9.66</v>
      </c>
      <c r="G4441" s="22">
        <v>9.5614189636719225</v>
      </c>
      <c r="H4441" s="25">
        <v>0.13146997929606624</v>
      </c>
      <c r="I4441" s="3">
        <f t="shared" si="276"/>
        <v>1507.4599999999384</v>
      </c>
      <c r="J4441" s="3">
        <f t="shared" si="277"/>
        <v>1469.3599999999392</v>
      </c>
      <c r="K4441" s="3">
        <f>MIN(J4441-M4441+N4441,'Power Look Up'!$F$4)</f>
        <v>1452.0652462413946</v>
      </c>
      <c r="M4441" s="51">
        <f t="array" ref="M4441">_xlfn.SUM(_xlfn.NORM.DIST($S$3:$S$1003,$G4441,$P4441,FALSE)*WindSpeedStep*$T$3:$T$1003)</f>
        <v>1472.9139670324148</v>
      </c>
      <c r="N4441" s="51">
        <f t="array" ref="N4441">_xlfn.SUM(_xlfn.NORM.DIST($S$3:$S$1003,$G4441,$Q4441,FALSE)*WindSpeedStep*$T$3:$T$1003)</f>
        <v>1455.6192132738702</v>
      </c>
      <c r="P4441" s="43">
        <f t="shared" si="278"/>
        <v>0.95614189636719227</v>
      </c>
      <c r="Q4441" s="43">
        <f t="shared" si="279"/>
        <v>1.2570395531949627</v>
      </c>
    </row>
    <row r="4442" spans="5:17" x14ac:dyDescent="0.2">
      <c r="E4442" s="16">
        <v>40987.715277777781</v>
      </c>
      <c r="F4442" s="22">
        <v>10.09</v>
      </c>
      <c r="G4442" s="22">
        <v>9.9987516630420785</v>
      </c>
      <c r="H4442" s="25">
        <v>0.11892963330029732</v>
      </c>
      <c r="I4442" s="3">
        <f t="shared" si="276"/>
        <v>1661.0299999999545</v>
      </c>
      <c r="J4442" s="3">
        <f t="shared" si="277"/>
        <v>1636.9999999999357</v>
      </c>
      <c r="K4442" s="3">
        <f>MIN(J4442-M4442+N4442,'Power Look Up'!$F$4)</f>
        <v>1616.2613529770163</v>
      </c>
      <c r="M4442" s="51">
        <f t="array" ref="M4442">_xlfn.SUM(_xlfn.NORM.DIST($S$3:$S$1003,$G4442,$P4442,FALSE)*WindSpeedStep*$T$3:$T$1003)</f>
        <v>1623.7534913724423</v>
      </c>
      <c r="N4442" s="51">
        <f t="array" ref="N4442">_xlfn.SUM(_xlfn.NORM.DIST($S$3:$S$1003,$G4442,$Q4442,FALSE)*WindSpeedStep*$T$3:$T$1003)</f>
        <v>1603.0148443495229</v>
      </c>
      <c r="P4442" s="43">
        <f t="shared" si="278"/>
        <v>0.99987516630420792</v>
      </c>
      <c r="Q4442" s="43">
        <f t="shared" si="279"/>
        <v>1.1891478687463324</v>
      </c>
    </row>
    <row r="4443" spans="5:17" x14ac:dyDescent="0.2">
      <c r="E4443" s="16">
        <v>40987.722222222219</v>
      </c>
      <c r="F4443" s="22">
        <v>9.5399999999999991</v>
      </c>
      <c r="G4443" s="22">
        <v>9.6064821220713803</v>
      </c>
      <c r="H4443" s="25">
        <v>0.11635220125786165</v>
      </c>
      <c r="I4443" s="3">
        <f t="shared" si="276"/>
        <v>1461.7399999999395</v>
      </c>
      <c r="J4443" s="3">
        <f t="shared" si="277"/>
        <v>1488.4099999999389</v>
      </c>
      <c r="K4443" s="3">
        <f>MIN(J4443-M4443+N4443,'Power Look Up'!$F$4)</f>
        <v>1479.1310752577099</v>
      </c>
      <c r="M4443" s="51">
        <f t="array" ref="M4443">_xlfn.SUM(_xlfn.NORM.DIST($S$3:$S$1003,$G4443,$P4443,FALSE)*WindSpeedStep*$T$3:$T$1003)</f>
        <v>1489.3230813953687</v>
      </c>
      <c r="N4443" s="51">
        <f t="array" ref="N4443">_xlfn.SUM(_xlfn.NORM.DIST($S$3:$S$1003,$G4443,$Q4443,FALSE)*WindSpeedStep*$T$3:$T$1003)</f>
        <v>1480.0441566531397</v>
      </c>
      <c r="P4443" s="43">
        <f t="shared" si="278"/>
        <v>0.96064821220713803</v>
      </c>
      <c r="Q4443" s="43">
        <f t="shared" si="279"/>
        <v>1.117735341247299</v>
      </c>
    </row>
    <row r="4444" spans="5:17" x14ac:dyDescent="0.2">
      <c r="E4444" s="16">
        <v>40987.729166666664</v>
      </c>
      <c r="F4444" s="22">
        <v>9.0299999999999994</v>
      </c>
      <c r="G4444" s="22">
        <v>9.0674899111034559</v>
      </c>
      <c r="H4444" s="25">
        <v>0.12846068660022147</v>
      </c>
      <c r="I4444" s="3">
        <f t="shared" si="276"/>
        <v>1267.4299999999437</v>
      </c>
      <c r="J4444" s="3">
        <f t="shared" si="277"/>
        <v>1282.6699999999432</v>
      </c>
      <c r="K4444" s="3">
        <f>MIN(J4444-M4444+N4444,'Power Look Up'!$F$4)</f>
        <v>1283.7422248665589</v>
      </c>
      <c r="M4444" s="51">
        <f t="array" ref="M4444">_xlfn.SUM(_xlfn.NORM.DIST($S$3:$S$1003,$G4444,$P4444,FALSE)*WindSpeedStep*$T$3:$T$1003)</f>
        <v>1285.8315719321611</v>
      </c>
      <c r="N4444" s="51">
        <f t="array" ref="N4444">_xlfn.SUM(_xlfn.NORM.DIST($S$3:$S$1003,$G4444,$Q4444,FALSE)*WindSpeedStep*$T$3:$T$1003)</f>
        <v>1286.9037967987767</v>
      </c>
      <c r="P4444" s="43">
        <f t="shared" si="278"/>
        <v>0.90674899111034568</v>
      </c>
      <c r="Q4444" s="43">
        <f t="shared" si="279"/>
        <v>1.1648159797209312</v>
      </c>
    </row>
    <row r="4445" spans="5:17" x14ac:dyDescent="0.2">
      <c r="E4445" s="16">
        <v>40987.736111111109</v>
      </c>
      <c r="F4445" s="22">
        <v>9.2899999999999991</v>
      </c>
      <c r="G4445" s="22">
        <v>9.4186048332839825</v>
      </c>
      <c r="H4445" s="25">
        <v>0.1141011840688913</v>
      </c>
      <c r="I4445" s="3">
        <f t="shared" si="276"/>
        <v>1366.4899999999416</v>
      </c>
      <c r="J4445" s="3">
        <f t="shared" si="277"/>
        <v>1416.0199999999404</v>
      </c>
      <c r="K4445" s="3">
        <f>MIN(J4445-M4445+N4445,'Power Look Up'!$F$4)</f>
        <v>1411.5986693181244</v>
      </c>
      <c r="M4445" s="51">
        <f t="array" ref="M4445">_xlfn.SUM(_xlfn.NORM.DIST($S$3:$S$1003,$G4445,$P4445,FALSE)*WindSpeedStep*$T$3:$T$1003)</f>
        <v>1419.9514803860513</v>
      </c>
      <c r="N4445" s="51">
        <f t="array" ref="N4445">_xlfn.SUM(_xlfn.NORM.DIST($S$3:$S$1003,$G4445,$Q4445,FALSE)*WindSpeedStep*$T$3:$T$1003)</f>
        <v>1415.5301497042353</v>
      </c>
      <c r="P4445" s="43">
        <f t="shared" si="278"/>
        <v>0.94186048332839833</v>
      </c>
      <c r="Q4445" s="43">
        <f t="shared" si="279"/>
        <v>1.0746739637546849</v>
      </c>
    </row>
    <row r="4446" spans="5:17" x14ac:dyDescent="0.2">
      <c r="E4446" s="16">
        <v>40987.743055555555</v>
      </c>
      <c r="F4446" s="22">
        <v>8.86</v>
      </c>
      <c r="G4446" s="22">
        <v>8.7764023353827945</v>
      </c>
      <c r="H4446" s="25">
        <v>0.12866817155756208</v>
      </c>
      <c r="I4446" s="3">
        <f t="shared" si="276"/>
        <v>1204.6199999999469</v>
      </c>
      <c r="J4446" s="3">
        <f t="shared" si="277"/>
        <v>1175.2599999999477</v>
      </c>
      <c r="K4446" s="3">
        <f>MIN(J4446-M4446+N4446,'Power Look Up'!$F$4)</f>
        <v>1183.2749716914707</v>
      </c>
      <c r="M4446" s="51">
        <f t="array" ref="M4446">_xlfn.SUM(_xlfn.NORM.DIST($S$3:$S$1003,$G4446,$P4446,FALSE)*WindSpeedStep*$T$3:$T$1003)</f>
        <v>1173.8932964159067</v>
      </c>
      <c r="N4446" s="51">
        <f t="array" ref="N4446">_xlfn.SUM(_xlfn.NORM.DIST($S$3:$S$1003,$G4446,$Q4446,FALSE)*WindSpeedStep*$T$3:$T$1003)</f>
        <v>1181.9082681074296</v>
      </c>
      <c r="P4446" s="43">
        <f t="shared" si="278"/>
        <v>0.87764023353827947</v>
      </c>
      <c r="Q4446" s="43">
        <f t="shared" si="279"/>
        <v>1.1292436413472218</v>
      </c>
    </row>
    <row r="4447" spans="5:17" x14ac:dyDescent="0.2">
      <c r="E4447" s="16">
        <v>40987.75</v>
      </c>
      <c r="F4447" s="22">
        <v>7.08</v>
      </c>
      <c r="G4447" s="22">
        <v>7.2061139726697432</v>
      </c>
      <c r="H4447" s="25">
        <v>0.18361581920903955</v>
      </c>
      <c r="I4447" s="3">
        <f t="shared" si="276"/>
        <v>612.07999999996798</v>
      </c>
      <c r="J4447" s="3">
        <f t="shared" si="277"/>
        <v>651.20999999996707</v>
      </c>
      <c r="K4447" s="3">
        <f>MIN(J4447-M4447+N4447,'Power Look Up'!$F$4)</f>
        <v>692.49500812670794</v>
      </c>
      <c r="M4447" s="51">
        <f t="array" ref="M4447">_xlfn.SUM(_xlfn.NORM.DIST($S$3:$S$1003,$G4447,$P4447,FALSE)*WindSpeedStep*$T$3:$T$1003)</f>
        <v>649.82162661856114</v>
      </c>
      <c r="N4447" s="51">
        <f t="array" ref="N4447">_xlfn.SUM(_xlfn.NORM.DIST($S$3:$S$1003,$G4447,$Q4447,FALSE)*WindSpeedStep*$T$3:$T$1003)</f>
        <v>691.10663474530202</v>
      </c>
      <c r="P4447" s="43">
        <f t="shared" si="278"/>
        <v>0.72061139726697432</v>
      </c>
      <c r="Q4447" s="43">
        <f t="shared" si="279"/>
        <v>1.3231565204054614</v>
      </c>
    </row>
    <row r="4448" spans="5:17" x14ac:dyDescent="0.2">
      <c r="E4448" s="16">
        <v>40987.756944444445</v>
      </c>
      <c r="F4448" s="22">
        <v>7.46</v>
      </c>
      <c r="G4448" s="22">
        <v>7.5521922831255317</v>
      </c>
      <c r="H4448" s="25">
        <v>0.10053619302949061</v>
      </c>
      <c r="I4448" s="3">
        <f t="shared" si="276"/>
        <v>726.45999999996548</v>
      </c>
      <c r="J4448" s="3">
        <f t="shared" si="277"/>
        <v>753.54999999996494</v>
      </c>
      <c r="K4448" s="3">
        <f>MIN(J4448-M4448+N4448,'Power Look Up'!$F$4)</f>
        <v>753.77587507621024</v>
      </c>
      <c r="M4448" s="51">
        <f t="array" ref="M4448">_xlfn.SUM(_xlfn.NORM.DIST($S$3:$S$1003,$G4448,$P4448,FALSE)*WindSpeedStep*$T$3:$T$1003)</f>
        <v>750.02381530081232</v>
      </c>
      <c r="N4448" s="51">
        <f t="array" ref="N4448">_xlfn.SUM(_xlfn.NORM.DIST($S$3:$S$1003,$G4448,$Q4448,FALSE)*WindSpeedStep*$T$3:$T$1003)</f>
        <v>750.24969037705762</v>
      </c>
      <c r="P4448" s="43">
        <f t="shared" si="278"/>
        <v>0.75521922831255317</v>
      </c>
      <c r="Q4448" s="43">
        <f t="shared" si="279"/>
        <v>0.75926866117213787</v>
      </c>
    </row>
    <row r="4449" spans="5:17" x14ac:dyDescent="0.2">
      <c r="E4449" s="16">
        <v>40987.763888888891</v>
      </c>
      <c r="F4449" s="22">
        <v>7.4</v>
      </c>
      <c r="G4449" s="22">
        <v>7.4998521202278363</v>
      </c>
      <c r="H4449" s="25">
        <v>8.6486486486486477E-2</v>
      </c>
      <c r="I4449" s="3">
        <f t="shared" si="276"/>
        <v>708.39999999996587</v>
      </c>
      <c r="J4449" s="3">
        <f t="shared" si="277"/>
        <v>738.49999999996521</v>
      </c>
      <c r="K4449" s="3">
        <f>MIN(J4449-M4449+N4449,'Power Look Up'!$F$4)</f>
        <v>733.30178659493879</v>
      </c>
      <c r="M4449" s="51">
        <f t="array" ref="M4449">_xlfn.SUM(_xlfn.NORM.DIST($S$3:$S$1003,$G4449,$P4449,FALSE)*WindSpeedStep*$T$3:$T$1003)</f>
        <v>734.29674374265448</v>
      </c>
      <c r="N4449" s="51">
        <f t="array" ref="N4449">_xlfn.SUM(_xlfn.NORM.DIST($S$3:$S$1003,$G4449,$Q4449,FALSE)*WindSpeedStep*$T$3:$T$1003)</f>
        <v>729.09853033762806</v>
      </c>
      <c r="P4449" s="43">
        <f t="shared" si="278"/>
        <v>0.74998521202278368</v>
      </c>
      <c r="Q4449" s="43">
        <f t="shared" si="279"/>
        <v>0.64863585904673171</v>
      </c>
    </row>
    <row r="4450" spans="5:17" x14ac:dyDescent="0.2">
      <c r="E4450" s="16">
        <v>40987.770833333336</v>
      </c>
      <c r="F4450" s="22">
        <v>7.51</v>
      </c>
      <c r="G4450" s="22">
        <v>7.5222337555628087</v>
      </c>
      <c r="H4450" s="25">
        <v>8.5219707057256996E-2</v>
      </c>
      <c r="I4450" s="3">
        <f t="shared" si="276"/>
        <v>741.5099999999652</v>
      </c>
      <c r="J4450" s="3">
        <f t="shared" si="277"/>
        <v>744.51999999996508</v>
      </c>
      <c r="K4450" s="3">
        <f>MIN(J4450-M4450+N4450,'Power Look Up'!$F$4)</f>
        <v>738.83099688927859</v>
      </c>
      <c r="M4450" s="51">
        <f t="array" ref="M4450">_xlfn.SUM(_xlfn.NORM.DIST($S$3:$S$1003,$G4450,$P4450,FALSE)*WindSpeedStep*$T$3:$T$1003)</f>
        <v>740.99676562375976</v>
      </c>
      <c r="N4450" s="51">
        <f t="array" ref="N4450">_xlfn.SUM(_xlfn.NORM.DIST($S$3:$S$1003,$G4450,$Q4450,FALSE)*WindSpeedStep*$T$3:$T$1003)</f>
        <v>735.30776251307327</v>
      </c>
      <c r="P4450" s="43">
        <f t="shared" si="278"/>
        <v>0.75222337555628094</v>
      </c>
      <c r="Q4450" s="43">
        <f t="shared" si="279"/>
        <v>0.64104255706527269</v>
      </c>
    </row>
    <row r="4451" spans="5:17" x14ac:dyDescent="0.2">
      <c r="E4451" s="16">
        <v>40987.777777777781</v>
      </c>
      <c r="F4451" s="22">
        <v>6.63</v>
      </c>
      <c r="G4451" s="22">
        <v>6.7285691679977582</v>
      </c>
      <c r="H4451" s="25">
        <v>8.2956259426847673E-2</v>
      </c>
      <c r="I4451" s="3">
        <f t="shared" si="276"/>
        <v>504.37999999997811</v>
      </c>
      <c r="J4451" s="3">
        <f t="shared" si="277"/>
        <v>526.97999999997762</v>
      </c>
      <c r="K4451" s="3">
        <f>MIN(J4451-M4451+N4451,'Power Look Up'!$F$4)</f>
        <v>522.09697088005998</v>
      </c>
      <c r="M4451" s="51">
        <f t="array" ref="M4451">_xlfn.SUM(_xlfn.NORM.DIST($S$3:$S$1003,$G4451,$P4451,FALSE)*WindSpeedStep*$T$3:$T$1003)</f>
        <v>525.92692568901907</v>
      </c>
      <c r="N4451" s="51">
        <f t="array" ref="N4451">_xlfn.SUM(_xlfn.NORM.DIST($S$3:$S$1003,$G4451,$Q4451,FALSE)*WindSpeedStep*$T$3:$T$1003)</f>
        <v>521.04389656910143</v>
      </c>
      <c r="P4451" s="43">
        <f t="shared" si="278"/>
        <v>0.67285691679977588</v>
      </c>
      <c r="Q4451" s="43">
        <f t="shared" si="279"/>
        <v>0.55817692947191067</v>
      </c>
    </row>
    <row r="4452" spans="5:17" x14ac:dyDescent="0.2">
      <c r="E4452" s="16">
        <v>40987.784722222219</v>
      </c>
      <c r="F4452" s="22">
        <v>7.51</v>
      </c>
      <c r="G4452" s="22">
        <v>7.5854279914728009</v>
      </c>
      <c r="H4452" s="25">
        <v>6.2583222370173094E-2</v>
      </c>
      <c r="I4452" s="3">
        <f t="shared" si="276"/>
        <v>741.5099999999652</v>
      </c>
      <c r="J4452" s="3">
        <f t="shared" si="277"/>
        <v>765.58999999996468</v>
      </c>
      <c r="K4452" s="3">
        <f>MIN(J4452-M4452+N4452,'Power Look Up'!$F$4)</f>
        <v>752.77653258167174</v>
      </c>
      <c r="M4452" s="51">
        <f t="array" ref="M4452">_xlfn.SUM(_xlfn.NORM.DIST($S$3:$S$1003,$G4452,$P4452,FALSE)*WindSpeedStep*$T$3:$T$1003)</f>
        <v>760.1173216991665</v>
      </c>
      <c r="N4452" s="51">
        <f t="array" ref="N4452">_xlfn.SUM(_xlfn.NORM.DIST($S$3:$S$1003,$G4452,$Q4452,FALSE)*WindSpeedStep*$T$3:$T$1003)</f>
        <v>747.30385428087357</v>
      </c>
      <c r="P4452" s="43">
        <f t="shared" si="278"/>
        <v>0.75854279914728018</v>
      </c>
      <c r="Q4452" s="43">
        <f t="shared" si="279"/>
        <v>0.47472052676327775</v>
      </c>
    </row>
    <row r="4453" spans="5:17" x14ac:dyDescent="0.2">
      <c r="E4453" s="16">
        <v>40987.791666666664</v>
      </c>
      <c r="F4453" s="22">
        <v>7.16</v>
      </c>
      <c r="G4453" s="22">
        <v>7.2318364340737311</v>
      </c>
      <c r="H4453" s="25">
        <v>7.5418994413407825E-2</v>
      </c>
      <c r="I4453" s="3">
        <f t="shared" si="276"/>
        <v>636.15999999996745</v>
      </c>
      <c r="J4453" s="3">
        <f t="shared" si="277"/>
        <v>657.22999999996694</v>
      </c>
      <c r="K4453" s="3">
        <f>MIN(J4453-M4453+N4453,'Power Look Up'!$F$4)</f>
        <v>649.09789046312449</v>
      </c>
      <c r="M4453" s="51">
        <f t="array" ref="M4453">_xlfn.SUM(_xlfn.NORM.DIST($S$3:$S$1003,$G4453,$P4453,FALSE)*WindSpeedStep*$T$3:$T$1003)</f>
        <v>656.96431091365616</v>
      </c>
      <c r="N4453" s="51">
        <f t="array" ref="N4453">_xlfn.SUM(_xlfn.NORM.DIST($S$3:$S$1003,$G4453,$Q4453,FALSE)*WindSpeedStep*$T$3:$T$1003)</f>
        <v>648.83220137681371</v>
      </c>
      <c r="P4453" s="43">
        <f t="shared" si="278"/>
        <v>0.72318364340737318</v>
      </c>
      <c r="Q4453" s="43">
        <f t="shared" si="279"/>
        <v>0.54541783162008595</v>
      </c>
    </row>
    <row r="4454" spans="5:17" x14ac:dyDescent="0.2">
      <c r="E4454" s="16">
        <v>40987.798611111109</v>
      </c>
      <c r="F4454" s="22">
        <v>7.45</v>
      </c>
      <c r="G4454" s="22">
        <v>7.4826795951795377</v>
      </c>
      <c r="H4454" s="25">
        <v>5.7718120805369123E-2</v>
      </c>
      <c r="I4454" s="3">
        <f t="shared" si="276"/>
        <v>723.4499999999656</v>
      </c>
      <c r="J4454" s="3">
        <f t="shared" si="277"/>
        <v>732.47999999996534</v>
      </c>
      <c r="K4454" s="3">
        <f>MIN(J4454-M4454+N4454,'Power Look Up'!$F$4)</f>
        <v>718.95456247899062</v>
      </c>
      <c r="M4454" s="51">
        <f t="array" ref="M4454">_xlfn.SUM(_xlfn.NORM.DIST($S$3:$S$1003,$G4454,$P4454,FALSE)*WindSpeedStep*$T$3:$T$1003)</f>
        <v>729.18154380093097</v>
      </c>
      <c r="N4454" s="51">
        <f t="array" ref="N4454">_xlfn.SUM(_xlfn.NORM.DIST($S$3:$S$1003,$G4454,$Q4454,FALSE)*WindSpeedStep*$T$3:$T$1003)</f>
        <v>715.65610627995625</v>
      </c>
      <c r="P4454" s="43">
        <f t="shared" si="278"/>
        <v>0.74826795951795377</v>
      </c>
      <c r="Q4454" s="43">
        <f t="shared" si="279"/>
        <v>0.43188620482244311</v>
      </c>
    </row>
    <row r="4455" spans="5:17" x14ac:dyDescent="0.2">
      <c r="E4455" s="16">
        <v>40987.805555555555</v>
      </c>
      <c r="F4455" s="22">
        <v>7.98</v>
      </c>
      <c r="G4455" s="22">
        <v>7.8993917192104064</v>
      </c>
      <c r="H4455" s="25">
        <v>0.10651629072681704</v>
      </c>
      <c r="I4455" s="3">
        <f t="shared" si="276"/>
        <v>882.97999999996216</v>
      </c>
      <c r="J4455" s="3">
        <f t="shared" si="277"/>
        <v>858.89999999996269</v>
      </c>
      <c r="K4455" s="3">
        <f>MIN(J4455-M4455+N4455,'Power Look Up'!$F$4)</f>
        <v>862.01079788223763</v>
      </c>
      <c r="M4455" s="51">
        <f t="array" ref="M4455">_xlfn.SUM(_xlfn.NORM.DIST($S$3:$S$1003,$G4455,$P4455,FALSE)*WindSpeedStep*$T$3:$T$1003)</f>
        <v>859.58610670479618</v>
      </c>
      <c r="N4455" s="51">
        <f t="array" ref="N4455">_xlfn.SUM(_xlfn.NORM.DIST($S$3:$S$1003,$G4455,$Q4455,FALSE)*WindSpeedStep*$T$3:$T$1003)</f>
        <v>862.69690458707112</v>
      </c>
      <c r="P4455" s="43">
        <f t="shared" si="278"/>
        <v>0.78993917192104068</v>
      </c>
      <c r="Q4455" s="43">
        <f t="shared" si="279"/>
        <v>0.84141390492842671</v>
      </c>
    </row>
    <row r="4456" spans="5:17" x14ac:dyDescent="0.2">
      <c r="E4456" s="16">
        <v>40987.8125</v>
      </c>
      <c r="F4456" s="22">
        <v>8.06</v>
      </c>
      <c r="G4456" s="22">
        <v>8.0967146689493106</v>
      </c>
      <c r="H4456" s="25">
        <v>0.14143920595533496</v>
      </c>
      <c r="I4456" s="3">
        <f t="shared" si="276"/>
        <v>911.01999999995326</v>
      </c>
      <c r="J4456" s="3">
        <f t="shared" si="277"/>
        <v>925.69999999995298</v>
      </c>
      <c r="K4456" s="3">
        <f>MIN(J4456-M4456+N4456,'Power Look Up'!$F$4)</f>
        <v>946.8942988439693</v>
      </c>
      <c r="M4456" s="51">
        <f t="array" ref="M4456">_xlfn.SUM(_xlfn.NORM.DIST($S$3:$S$1003,$G4456,$P4456,FALSE)*WindSpeedStep*$T$3:$T$1003)</f>
        <v>925.8966231343378</v>
      </c>
      <c r="N4456" s="51">
        <f t="array" ref="N4456">_xlfn.SUM(_xlfn.NORM.DIST($S$3:$S$1003,$G4456,$Q4456,FALSE)*WindSpeedStep*$T$3:$T$1003)</f>
        <v>947.09092197835412</v>
      </c>
      <c r="P4456" s="43">
        <f t="shared" si="278"/>
        <v>0.80967146689493108</v>
      </c>
      <c r="Q4456" s="43">
        <f t="shared" si="279"/>
        <v>1.1451928936231033</v>
      </c>
    </row>
    <row r="4457" spans="5:17" x14ac:dyDescent="0.2">
      <c r="E4457" s="16">
        <v>40987.819444444445</v>
      </c>
      <c r="F4457" s="22">
        <v>8.4600000000000009</v>
      </c>
      <c r="G4457" s="22">
        <v>8.4892445325350891</v>
      </c>
      <c r="H4457" s="25">
        <v>8.8652482269503535E-2</v>
      </c>
      <c r="I4457" s="3">
        <f t="shared" si="276"/>
        <v>1057.8199999999501</v>
      </c>
      <c r="J4457" s="3">
        <f t="shared" si="277"/>
        <v>1068.8299999999499</v>
      </c>
      <c r="K4457" s="3">
        <f>MIN(J4457-M4457+N4457,'Power Look Up'!$F$4)</f>
        <v>1063.7322035417708</v>
      </c>
      <c r="M4457" s="51">
        <f t="array" ref="M4457">_xlfn.SUM(_xlfn.NORM.DIST($S$3:$S$1003,$G4457,$P4457,FALSE)*WindSpeedStep*$T$3:$T$1003)</f>
        <v>1065.929920500201</v>
      </c>
      <c r="N4457" s="51">
        <f t="array" ref="N4457">_xlfn.SUM(_xlfn.NORM.DIST($S$3:$S$1003,$G4457,$Q4457,FALSE)*WindSpeedStep*$T$3:$T$1003)</f>
        <v>1060.8321240420219</v>
      </c>
      <c r="P4457" s="43">
        <f t="shared" si="278"/>
        <v>0.84892445325350896</v>
      </c>
      <c r="Q4457" s="43">
        <f t="shared" si="279"/>
        <v>0.75259260040204679</v>
      </c>
    </row>
    <row r="4458" spans="5:17" x14ac:dyDescent="0.2">
      <c r="E4458" s="16">
        <v>40987.826388888891</v>
      </c>
      <c r="F4458" s="22">
        <v>7.51</v>
      </c>
      <c r="G4458" s="22">
        <v>7.5387850958292875</v>
      </c>
      <c r="H4458" s="25">
        <v>9.7203728362183758E-2</v>
      </c>
      <c r="I4458" s="3">
        <f t="shared" si="276"/>
        <v>741.5099999999652</v>
      </c>
      <c r="J4458" s="3">
        <f t="shared" si="277"/>
        <v>750.53999999996495</v>
      </c>
      <c r="K4458" s="3">
        <f>MIN(J4458-M4458+N4458,'Power Look Up'!$F$4)</f>
        <v>749.3865401351145</v>
      </c>
      <c r="M4458" s="51">
        <f t="array" ref="M4458">_xlfn.SUM(_xlfn.NORM.DIST($S$3:$S$1003,$G4458,$P4458,FALSE)*WindSpeedStep*$T$3:$T$1003)</f>
        <v>745.97564901026078</v>
      </c>
      <c r="N4458" s="51">
        <f t="array" ref="N4458">_xlfn.SUM(_xlfn.NORM.DIST($S$3:$S$1003,$G4458,$Q4458,FALSE)*WindSpeedStep*$T$3:$T$1003)</f>
        <v>744.82218914541033</v>
      </c>
      <c r="P4458" s="43">
        <f t="shared" si="278"/>
        <v>0.75387850958292879</v>
      </c>
      <c r="Q4458" s="43">
        <f t="shared" si="279"/>
        <v>0.73279801863586946</v>
      </c>
    </row>
    <row r="4459" spans="5:17" x14ac:dyDescent="0.2">
      <c r="E4459" s="16">
        <v>40987.833333333336</v>
      </c>
      <c r="F4459" s="22">
        <v>7.49</v>
      </c>
      <c r="G4459" s="22">
        <v>7.4778525503903985</v>
      </c>
      <c r="H4459" s="25">
        <v>0.10280373831775701</v>
      </c>
      <c r="I4459" s="3">
        <f t="shared" si="276"/>
        <v>735.48999999996533</v>
      </c>
      <c r="J4459" s="3">
        <f t="shared" si="277"/>
        <v>732.47999999996534</v>
      </c>
      <c r="K4459" s="3">
        <f>MIN(J4459-M4459+N4459,'Power Look Up'!$F$4)</f>
        <v>733.64445944488625</v>
      </c>
      <c r="M4459" s="51">
        <f t="array" ref="M4459">_xlfn.SUM(_xlfn.NORM.DIST($S$3:$S$1003,$G4459,$P4459,FALSE)*WindSpeedStep*$T$3:$T$1003)</f>
        <v>727.74768208741887</v>
      </c>
      <c r="N4459" s="51">
        <f t="array" ref="N4459">_xlfn.SUM(_xlfn.NORM.DIST($S$3:$S$1003,$G4459,$Q4459,FALSE)*WindSpeedStep*$T$3:$T$1003)</f>
        <v>728.91214153233977</v>
      </c>
      <c r="P4459" s="43">
        <f t="shared" si="278"/>
        <v>0.74778525503903992</v>
      </c>
      <c r="Q4459" s="43">
        <f t="shared" si="279"/>
        <v>0.76875119676910642</v>
      </c>
    </row>
    <row r="4460" spans="5:17" x14ac:dyDescent="0.2">
      <c r="E4460" s="16">
        <v>40987.840277777781</v>
      </c>
      <c r="F4460" s="22">
        <v>7.05</v>
      </c>
      <c r="G4460" s="22">
        <v>7.0050378127563642</v>
      </c>
      <c r="H4460" s="25">
        <v>0.11773049645390071</v>
      </c>
      <c r="I4460" s="3">
        <f t="shared" si="276"/>
        <v>603.04999999996812</v>
      </c>
      <c r="J4460" s="3">
        <f t="shared" si="277"/>
        <v>591.00999999996839</v>
      </c>
      <c r="K4460" s="3">
        <f>MIN(J4460-M4460+N4460,'Power Look Up'!$F$4)</f>
        <v>597.63621263815958</v>
      </c>
      <c r="M4460" s="51">
        <f t="array" ref="M4460">_xlfn.SUM(_xlfn.NORM.DIST($S$3:$S$1003,$G4460,$P4460,FALSE)*WindSpeedStep*$T$3:$T$1003)</f>
        <v>595.65067684499741</v>
      </c>
      <c r="N4460" s="51">
        <f t="array" ref="N4460">_xlfn.SUM(_xlfn.NORM.DIST($S$3:$S$1003,$G4460,$Q4460,FALSE)*WindSpeedStep*$T$3:$T$1003)</f>
        <v>602.2768894831886</v>
      </c>
      <c r="P4460" s="43">
        <f t="shared" si="278"/>
        <v>0.70050378127563651</v>
      </c>
      <c r="Q4460" s="43">
        <f t="shared" si="279"/>
        <v>0.82470657937415348</v>
      </c>
    </row>
    <row r="4461" spans="5:17" x14ac:dyDescent="0.2">
      <c r="E4461" s="16">
        <v>40987.847222222219</v>
      </c>
      <c r="F4461" s="22">
        <v>5.82</v>
      </c>
      <c r="G4461" s="22">
        <v>5.9245342610950882</v>
      </c>
      <c r="H4461" s="25">
        <v>9.9656357388316144E-2</v>
      </c>
      <c r="I4461" s="3">
        <f t="shared" si="276"/>
        <v>332.83999999998707</v>
      </c>
      <c r="J4461" s="3">
        <f t="shared" si="277"/>
        <v>349.03999999998678</v>
      </c>
      <c r="K4461" s="3">
        <f>MIN(J4461-M4461+N4461,'Power Look Up'!$F$4)</f>
        <v>348.97897051833149</v>
      </c>
      <c r="M4461" s="51">
        <f t="array" ref="M4461">_xlfn.SUM(_xlfn.NORM.DIST($S$3:$S$1003,$G4461,$P4461,FALSE)*WindSpeedStep*$T$3:$T$1003)</f>
        <v>352.82885936136432</v>
      </c>
      <c r="N4461" s="51">
        <f t="array" ref="N4461">_xlfn.SUM(_xlfn.NORM.DIST($S$3:$S$1003,$G4461,$Q4461,FALSE)*WindSpeedStep*$T$3:$T$1003)</f>
        <v>352.76782987970904</v>
      </c>
      <c r="P4461" s="43">
        <f t="shared" si="278"/>
        <v>0.5924534261095088</v>
      </c>
      <c r="Q4461" s="43">
        <f t="shared" si="279"/>
        <v>0.5904175036830156</v>
      </c>
    </row>
    <row r="4462" spans="5:17" x14ac:dyDescent="0.2">
      <c r="E4462" s="16">
        <v>40987.854166666664</v>
      </c>
      <c r="F4462" s="22">
        <v>5.62</v>
      </c>
      <c r="G4462" s="22">
        <v>5.6501028362680197</v>
      </c>
      <c r="H4462" s="25">
        <v>6.5836298932384338E-2</v>
      </c>
      <c r="I4462" s="3">
        <f t="shared" si="276"/>
        <v>300.43999999998778</v>
      </c>
      <c r="J4462" s="3">
        <f t="shared" si="277"/>
        <v>305.29999999998768</v>
      </c>
      <c r="K4462" s="3">
        <f>MIN(J4462-M4462+N4462,'Power Look Up'!$F$4)</f>
        <v>301.80115585028977</v>
      </c>
      <c r="M4462" s="51">
        <f t="array" ref="M4462">_xlfn.SUM(_xlfn.NORM.DIST($S$3:$S$1003,$G4462,$P4462,FALSE)*WindSpeedStep*$T$3:$T$1003)</f>
        <v>302.64437671571642</v>
      </c>
      <c r="N4462" s="51">
        <f t="array" ref="N4462">_xlfn.SUM(_xlfn.NORM.DIST($S$3:$S$1003,$G4462,$Q4462,FALSE)*WindSpeedStep*$T$3:$T$1003)</f>
        <v>299.14553256601852</v>
      </c>
      <c r="P4462" s="43">
        <f t="shared" si="278"/>
        <v>0.56501028362680195</v>
      </c>
      <c r="Q4462" s="43">
        <f t="shared" si="279"/>
        <v>0.37198185932725392</v>
      </c>
    </row>
    <row r="4463" spans="5:17" x14ac:dyDescent="0.2">
      <c r="E4463" s="16">
        <v>40987.861111111109</v>
      </c>
      <c r="F4463" s="22">
        <v>5.9</v>
      </c>
      <c r="G4463" s="22">
        <v>5.913445087764206</v>
      </c>
      <c r="H4463" s="25">
        <v>8.3050847457627114E-2</v>
      </c>
      <c r="I4463" s="3">
        <f t="shared" si="276"/>
        <v>345.79999999998682</v>
      </c>
      <c r="J4463" s="3">
        <f t="shared" si="277"/>
        <v>347.41999999998677</v>
      </c>
      <c r="K4463" s="3">
        <f>MIN(J4463-M4463+N4463,'Power Look Up'!$F$4)</f>
        <v>344.58325914019241</v>
      </c>
      <c r="M4463" s="51">
        <f t="array" ref="M4463">_xlfn.SUM(_xlfn.NORM.DIST($S$3:$S$1003,$G4463,$P4463,FALSE)*WindSpeedStep*$T$3:$T$1003)</f>
        <v>350.7244727653727</v>
      </c>
      <c r="N4463" s="51">
        <f t="array" ref="N4463">_xlfn.SUM(_xlfn.NORM.DIST($S$3:$S$1003,$G4463,$Q4463,FALSE)*WindSpeedStep*$T$3:$T$1003)</f>
        <v>347.88773190557833</v>
      </c>
      <c r="P4463" s="43">
        <f t="shared" si="278"/>
        <v>0.59134450877642064</v>
      </c>
      <c r="Q4463" s="43">
        <f t="shared" si="279"/>
        <v>0.49111662593295946</v>
      </c>
    </row>
    <row r="4464" spans="5:17" x14ac:dyDescent="0.2">
      <c r="E4464" s="16">
        <v>40987.868055555555</v>
      </c>
      <c r="F4464" s="22">
        <v>5.63</v>
      </c>
      <c r="G4464" s="22">
        <v>5.6756353032878843</v>
      </c>
      <c r="H4464" s="25">
        <v>6.216696269982238E-2</v>
      </c>
      <c r="I4464" s="3">
        <f t="shared" si="276"/>
        <v>302.05999999998778</v>
      </c>
      <c r="J4464" s="3">
        <f t="shared" si="277"/>
        <v>310.15999999998758</v>
      </c>
      <c r="K4464" s="3">
        <f>MIN(J4464-M4464+N4464,'Power Look Up'!$F$4)</f>
        <v>306.09555724221735</v>
      </c>
      <c r="M4464" s="51">
        <f t="array" ref="M4464">_xlfn.SUM(_xlfn.NORM.DIST($S$3:$S$1003,$G4464,$P4464,FALSE)*WindSpeedStep*$T$3:$T$1003)</f>
        <v>307.15790887739973</v>
      </c>
      <c r="N4464" s="51">
        <f t="array" ref="N4464">_xlfn.SUM(_xlfn.NORM.DIST($S$3:$S$1003,$G4464,$Q4464,FALSE)*WindSpeedStep*$T$3:$T$1003)</f>
        <v>303.09346611962951</v>
      </c>
      <c r="P4464" s="43">
        <f t="shared" si="278"/>
        <v>0.56756353032878848</v>
      </c>
      <c r="Q4464" s="43">
        <f t="shared" si="279"/>
        <v>0.35283700819729297</v>
      </c>
    </row>
    <row r="4465" spans="5:17" x14ac:dyDescent="0.2">
      <c r="E4465" s="16">
        <v>40987.875</v>
      </c>
      <c r="F4465" s="22">
        <v>5.22</v>
      </c>
      <c r="G4465" s="22">
        <v>5.3697979051374736</v>
      </c>
      <c r="H4465" s="25">
        <v>0.10344827586206898</v>
      </c>
      <c r="I4465" s="3">
        <f t="shared" si="276"/>
        <v>235.63999999998919</v>
      </c>
      <c r="J4465" s="3">
        <f t="shared" si="277"/>
        <v>259.93999999998863</v>
      </c>
      <c r="K4465" s="3">
        <f>MIN(J4465-M4465+N4465,'Power Look Up'!$F$4)</f>
        <v>260.15496412034702</v>
      </c>
      <c r="M4465" s="51">
        <f t="array" ref="M4465">_xlfn.SUM(_xlfn.NORM.DIST($S$3:$S$1003,$G4465,$P4465,FALSE)*WindSpeedStep*$T$3:$T$1003)</f>
        <v>254.76060734888696</v>
      </c>
      <c r="N4465" s="51">
        <f t="array" ref="N4465">_xlfn.SUM(_xlfn.NORM.DIST($S$3:$S$1003,$G4465,$Q4465,FALSE)*WindSpeedStep*$T$3:$T$1003)</f>
        <v>254.97557146924532</v>
      </c>
      <c r="P4465" s="43">
        <f t="shared" si="278"/>
        <v>0.53697979051374733</v>
      </c>
      <c r="Q4465" s="43">
        <f t="shared" si="279"/>
        <v>0.55549633501422147</v>
      </c>
    </row>
    <row r="4466" spans="5:17" x14ac:dyDescent="0.2">
      <c r="E4466" s="16">
        <v>40987.881944444445</v>
      </c>
      <c r="F4466" s="22">
        <v>4.6500000000000004</v>
      </c>
      <c r="G4466" s="22">
        <v>4.7898037388519823</v>
      </c>
      <c r="H4466" s="25">
        <v>0.16559139784946236</v>
      </c>
      <c r="I4466" s="3">
        <f t="shared" si="276"/>
        <v>161.84999999999405</v>
      </c>
      <c r="J4466" s="3">
        <f t="shared" si="277"/>
        <v>177.1099999999937</v>
      </c>
      <c r="K4466" s="3">
        <f>MIN(J4466-M4466+N4466,'Power Look Up'!$F$4)</f>
        <v>184.92479908644088</v>
      </c>
      <c r="M4466" s="51">
        <f t="array" ref="M4466">_xlfn.SUM(_xlfn.NORM.DIST($S$3:$S$1003,$G4466,$P4466,FALSE)*WindSpeedStep*$T$3:$T$1003)</f>
        <v>161.02427887024754</v>
      </c>
      <c r="N4466" s="51">
        <f t="array" ref="N4466">_xlfn.SUM(_xlfn.NORM.DIST($S$3:$S$1003,$G4466,$Q4466,FALSE)*WindSpeedStep*$T$3:$T$1003)</f>
        <v>168.83907795669472</v>
      </c>
      <c r="P4466" s="43">
        <f t="shared" si="278"/>
        <v>0.47898037388519826</v>
      </c>
      <c r="Q4466" s="43">
        <f t="shared" si="279"/>
        <v>0.79315029654108093</v>
      </c>
    </row>
    <row r="4467" spans="5:17" x14ac:dyDescent="0.2">
      <c r="E4467" s="16">
        <v>40987.888888888891</v>
      </c>
      <c r="F4467" s="22">
        <v>5.7</v>
      </c>
      <c r="G4467" s="22">
        <v>5.8261951161527818</v>
      </c>
      <c r="H4467" s="25">
        <v>0.10175438596491226</v>
      </c>
      <c r="I4467" s="3">
        <f t="shared" si="276"/>
        <v>313.39999999998753</v>
      </c>
      <c r="J4467" s="3">
        <f t="shared" si="277"/>
        <v>334.45999999998708</v>
      </c>
      <c r="K4467" s="3">
        <f>MIN(J4467-M4467+N4467,'Power Look Up'!$F$4)</f>
        <v>334.73773647936571</v>
      </c>
      <c r="M4467" s="51">
        <f t="array" ref="M4467">_xlfn.SUM(_xlfn.NORM.DIST($S$3:$S$1003,$G4467,$P4467,FALSE)*WindSpeedStep*$T$3:$T$1003)</f>
        <v>334.40229830083803</v>
      </c>
      <c r="N4467" s="51">
        <f t="array" ref="N4467">_xlfn.SUM(_xlfn.NORM.DIST($S$3:$S$1003,$G4467,$Q4467,FALSE)*WindSpeedStep*$T$3:$T$1003)</f>
        <v>334.68003478021666</v>
      </c>
      <c r="P4467" s="43">
        <f t="shared" si="278"/>
        <v>0.58261951161527825</v>
      </c>
      <c r="Q4467" s="43">
        <f t="shared" si="279"/>
        <v>0.59284090655589705</v>
      </c>
    </row>
    <row r="4468" spans="5:17" x14ac:dyDescent="0.2">
      <c r="E4468" s="16">
        <v>40987.895833333336</v>
      </c>
      <c r="F4468" s="22">
        <v>6.21</v>
      </c>
      <c r="G4468" s="22">
        <v>6.2669849185032032</v>
      </c>
      <c r="H4468" s="25">
        <v>9.8228663446054743E-2</v>
      </c>
      <c r="I4468" s="3">
        <f t="shared" si="276"/>
        <v>409.45999999998014</v>
      </c>
      <c r="J4468" s="3">
        <f t="shared" si="277"/>
        <v>423.01999999997986</v>
      </c>
      <c r="K4468" s="3">
        <f>MIN(J4468-M4468+N4468,'Power Look Up'!$F$4)</f>
        <v>422.59712399870915</v>
      </c>
      <c r="M4468" s="51">
        <f t="array" ref="M4468">_xlfn.SUM(_xlfn.NORM.DIST($S$3:$S$1003,$G4468,$P4468,FALSE)*WindSpeedStep*$T$3:$T$1003)</f>
        <v>421.40940008775738</v>
      </c>
      <c r="N4468" s="51">
        <f t="array" ref="N4468">_xlfn.SUM(_xlfn.NORM.DIST($S$3:$S$1003,$G4468,$Q4468,FALSE)*WindSpeedStep*$T$3:$T$1003)</f>
        <v>420.98652408648667</v>
      </c>
      <c r="P4468" s="43">
        <f t="shared" si="278"/>
        <v>0.62669849185032034</v>
      </c>
      <c r="Q4468" s="43">
        <f t="shared" si="279"/>
        <v>0.61559755238115199</v>
      </c>
    </row>
    <row r="4469" spans="5:17" x14ac:dyDescent="0.2">
      <c r="E4469" s="16">
        <v>40987.902777777781</v>
      </c>
      <c r="F4469" s="22">
        <v>6.12</v>
      </c>
      <c r="G4469" s="22">
        <v>6.1883282487853553</v>
      </c>
      <c r="H4469" s="25">
        <v>0.11111111111111112</v>
      </c>
      <c r="I4469" s="3">
        <f t="shared" si="276"/>
        <v>389.11999999998056</v>
      </c>
      <c r="J4469" s="3">
        <f t="shared" si="277"/>
        <v>404.93999999998022</v>
      </c>
      <c r="K4469" s="3">
        <f>MIN(J4469-M4469+N4469,'Power Look Up'!$F$4)</f>
        <v>407.55720949020611</v>
      </c>
      <c r="M4469" s="51">
        <f t="array" ref="M4469">_xlfn.SUM(_xlfn.NORM.DIST($S$3:$S$1003,$G4469,$P4469,FALSE)*WindSpeedStep*$T$3:$T$1003)</f>
        <v>405.01654316885606</v>
      </c>
      <c r="N4469" s="51">
        <f t="array" ref="N4469">_xlfn.SUM(_xlfn.NORM.DIST($S$3:$S$1003,$G4469,$Q4469,FALSE)*WindSpeedStep*$T$3:$T$1003)</f>
        <v>407.63375265908195</v>
      </c>
      <c r="P4469" s="43">
        <f t="shared" si="278"/>
        <v>0.61883282487853553</v>
      </c>
      <c r="Q4469" s="43">
        <f t="shared" si="279"/>
        <v>0.68759202764281735</v>
      </c>
    </row>
    <row r="4470" spans="5:17" x14ac:dyDescent="0.2">
      <c r="E4470" s="16">
        <v>40987.909722222219</v>
      </c>
      <c r="F4470" s="22">
        <v>5.77</v>
      </c>
      <c r="G4470" s="22">
        <v>5.8423795656938786</v>
      </c>
      <c r="H4470" s="25">
        <v>0.1369150779896014</v>
      </c>
      <c r="I4470" s="3">
        <f t="shared" si="276"/>
        <v>324.73999999998728</v>
      </c>
      <c r="J4470" s="3">
        <f t="shared" si="277"/>
        <v>336.07999999998702</v>
      </c>
      <c r="K4470" s="3">
        <f>MIN(J4470-M4470+N4470,'Power Look Up'!$F$4)</f>
        <v>342.95074975844142</v>
      </c>
      <c r="M4470" s="51">
        <f t="array" ref="M4470">_xlfn.SUM(_xlfn.NORM.DIST($S$3:$S$1003,$G4470,$P4470,FALSE)*WindSpeedStep*$T$3:$T$1003)</f>
        <v>337.39904242954827</v>
      </c>
      <c r="N4470" s="51">
        <f t="array" ref="N4470">_xlfn.SUM(_xlfn.NORM.DIST($S$3:$S$1003,$G4470,$Q4470,FALSE)*WindSpeedStep*$T$3:$T$1003)</f>
        <v>344.26979218800267</v>
      </c>
      <c r="P4470" s="43">
        <f t="shared" si="278"/>
        <v>0.58423795656938793</v>
      </c>
      <c r="Q4470" s="43">
        <f t="shared" si="279"/>
        <v>0.79990985388183089</v>
      </c>
    </row>
    <row r="4471" spans="5:17" x14ac:dyDescent="0.2">
      <c r="E4471" s="16">
        <v>40987.916666666664</v>
      </c>
      <c r="F4471" s="22">
        <v>5.65</v>
      </c>
      <c r="G4471" s="22">
        <v>5.708828236744572</v>
      </c>
      <c r="H4471" s="25">
        <v>0.12920353982300883</v>
      </c>
      <c r="I4471" s="3">
        <f t="shared" si="276"/>
        <v>305.29999999998768</v>
      </c>
      <c r="J4471" s="3">
        <f t="shared" si="277"/>
        <v>315.01999999998748</v>
      </c>
      <c r="K4471" s="3">
        <f>MIN(J4471-M4471+N4471,'Power Look Up'!$F$4)</f>
        <v>319.4541061269926</v>
      </c>
      <c r="M4471" s="51">
        <f t="array" ref="M4471">_xlfn.SUM(_xlfn.NORM.DIST($S$3:$S$1003,$G4471,$P4471,FALSE)*WindSpeedStep*$T$3:$T$1003)</f>
        <v>313.06997394049523</v>
      </c>
      <c r="N4471" s="51">
        <f t="array" ref="N4471">_xlfn.SUM(_xlfn.NORM.DIST($S$3:$S$1003,$G4471,$Q4471,FALSE)*WindSpeedStep*$T$3:$T$1003)</f>
        <v>317.50408006750035</v>
      </c>
      <c r="P4471" s="43">
        <f t="shared" si="278"/>
        <v>0.5708828236744572</v>
      </c>
      <c r="Q4471" s="43">
        <f t="shared" si="279"/>
        <v>0.73760081642894459</v>
      </c>
    </row>
    <row r="4472" spans="5:17" x14ac:dyDescent="0.2">
      <c r="E4472" s="16">
        <v>40987.923611111109</v>
      </c>
      <c r="F4472" s="22">
        <v>3.94</v>
      </c>
      <c r="G4472" s="22">
        <v>4.0470511279752399</v>
      </c>
      <c r="H4472" s="25">
        <v>0.25634517766497461</v>
      </c>
      <c r="I4472" s="3">
        <f t="shared" si="276"/>
        <v>85.539999999996354</v>
      </c>
      <c r="J4472" s="3">
        <f t="shared" si="277"/>
        <v>96.449999999995427</v>
      </c>
      <c r="K4472" s="3">
        <f>MIN(J4472-M4472+N4472,'Power Look Up'!$F$4)</f>
        <v>133.71034957851688</v>
      </c>
      <c r="M4472" s="51">
        <f t="array" ref="M4472">_xlfn.SUM(_xlfn.NORM.DIST($S$3:$S$1003,$G4472,$P4472,FALSE)*WindSpeedStep*$T$3:$T$1003)</f>
        <v>55.293596509924114</v>
      </c>
      <c r="N4472" s="51">
        <f t="array" ref="N4472">_xlfn.SUM(_xlfn.NORM.DIST($S$3:$S$1003,$G4472,$Q4472,FALSE)*WindSpeedStep*$T$3:$T$1003)</f>
        <v>92.553946088445571</v>
      </c>
      <c r="P4472" s="43">
        <f t="shared" si="278"/>
        <v>0.40470511279752402</v>
      </c>
      <c r="Q4472" s="43">
        <f t="shared" si="279"/>
        <v>1.0374420404200488</v>
      </c>
    </row>
    <row r="4473" spans="5:17" x14ac:dyDescent="0.2">
      <c r="E4473" s="16">
        <v>40987.930555555555</v>
      </c>
      <c r="F4473" s="22">
        <v>4.28</v>
      </c>
      <c r="G4473" s="22">
        <v>4.4021181024526683</v>
      </c>
      <c r="H4473" s="25">
        <v>0.25934579439252337</v>
      </c>
      <c r="I4473" s="3">
        <f t="shared" si="276"/>
        <v>121.51999999999489</v>
      </c>
      <c r="J4473" s="3">
        <f t="shared" si="277"/>
        <v>134.59999999999462</v>
      </c>
      <c r="K4473" s="3">
        <f>MIN(J4473-M4473+N4473,'Power Look Up'!$F$4)</f>
        <v>170.2302369535544</v>
      </c>
      <c r="M4473" s="51">
        <f t="array" ref="M4473">_xlfn.SUM(_xlfn.NORM.DIST($S$3:$S$1003,$G4473,$P4473,FALSE)*WindSpeedStep*$T$3:$T$1003)</f>
        <v>101.45704665780636</v>
      </c>
      <c r="N4473" s="51">
        <f t="array" ref="N4473">_xlfn.SUM(_xlfn.NORM.DIST($S$3:$S$1003,$G4473,$Q4473,FALSE)*WindSpeedStep*$T$3:$T$1003)</f>
        <v>137.08728361136613</v>
      </c>
      <c r="P4473" s="43">
        <f t="shared" si="278"/>
        <v>0.44021181024526684</v>
      </c>
      <c r="Q4473" s="43">
        <f t="shared" si="279"/>
        <v>1.1416708162902949</v>
      </c>
    </row>
    <row r="4474" spans="5:17" x14ac:dyDescent="0.2">
      <c r="E4474" s="16">
        <v>40987.9375</v>
      </c>
      <c r="F4474" s="22">
        <v>5.07</v>
      </c>
      <c r="G4474" s="22">
        <v>5.3007718289685641</v>
      </c>
      <c r="H4474" s="25">
        <v>0.16173570019723865</v>
      </c>
      <c r="I4474" s="3">
        <f t="shared" si="276"/>
        <v>211.33999999998969</v>
      </c>
      <c r="J4474" s="3">
        <f t="shared" si="277"/>
        <v>248.59999999998888</v>
      </c>
      <c r="K4474" s="3">
        <f>MIN(J4474-M4474+N4474,'Power Look Up'!$F$4)</f>
        <v>255.75804889742287</v>
      </c>
      <c r="M4474" s="51">
        <f t="array" ref="M4474">_xlfn.SUM(_xlfn.NORM.DIST($S$3:$S$1003,$G4474,$P4474,FALSE)*WindSpeedStep*$T$3:$T$1003)</f>
        <v>243.34194667866706</v>
      </c>
      <c r="N4474" s="51">
        <f t="array" ref="N4474">_xlfn.SUM(_xlfn.NORM.DIST($S$3:$S$1003,$G4474,$Q4474,FALSE)*WindSpeedStep*$T$3:$T$1003)</f>
        <v>250.49999557610104</v>
      </c>
      <c r="P4474" s="43">
        <f t="shared" si="278"/>
        <v>0.53007718289685646</v>
      </c>
      <c r="Q4474" s="43">
        <f t="shared" si="279"/>
        <v>0.85732404334402812</v>
      </c>
    </row>
    <row r="4475" spans="5:17" x14ac:dyDescent="0.2">
      <c r="E4475" s="16">
        <v>40987.944444444445</v>
      </c>
      <c r="F4475" s="22">
        <v>5.48</v>
      </c>
      <c r="G4475" s="22">
        <v>5.5807638423470873</v>
      </c>
      <c r="H4475" s="25">
        <v>0.17153284671532845</v>
      </c>
      <c r="I4475" s="3">
        <f t="shared" si="276"/>
        <v>277.75999999998828</v>
      </c>
      <c r="J4475" s="3">
        <f t="shared" si="277"/>
        <v>293.95999999998793</v>
      </c>
      <c r="K4475" s="3">
        <f>MIN(J4475-M4475+N4475,'Power Look Up'!$F$4)</f>
        <v>306.04124563056354</v>
      </c>
      <c r="M4475" s="51">
        <f t="array" ref="M4475">_xlfn.SUM(_xlfn.NORM.DIST($S$3:$S$1003,$G4475,$P4475,FALSE)*WindSpeedStep*$T$3:$T$1003)</f>
        <v>290.52885781098649</v>
      </c>
      <c r="N4475" s="51">
        <f t="array" ref="N4475">_xlfn.SUM(_xlfn.NORM.DIST($S$3:$S$1003,$G4475,$Q4475,FALSE)*WindSpeedStep*$T$3:$T$1003)</f>
        <v>302.6101034415621</v>
      </c>
      <c r="P4475" s="43">
        <f t="shared" si="278"/>
        <v>0.55807638423470873</v>
      </c>
      <c r="Q4475" s="43">
        <f t="shared" si="279"/>
        <v>0.95728430872377035</v>
      </c>
    </row>
    <row r="4476" spans="5:17" x14ac:dyDescent="0.2">
      <c r="E4476" s="16">
        <v>40987.951388888891</v>
      </c>
      <c r="F4476" s="22">
        <v>5.14</v>
      </c>
      <c r="G4476" s="22">
        <v>5.2307933455019988</v>
      </c>
      <c r="H4476" s="25">
        <v>0.23735408560311286</v>
      </c>
      <c r="I4476" s="3">
        <f t="shared" si="276"/>
        <v>222.67999999998943</v>
      </c>
      <c r="J4476" s="3">
        <f t="shared" si="277"/>
        <v>237.25999999998913</v>
      </c>
      <c r="K4476" s="3">
        <f>MIN(J4476-M4476+N4476,'Power Look Up'!$F$4)</f>
        <v>264.1444230660444</v>
      </c>
      <c r="M4476" s="51">
        <f t="array" ref="M4476">_xlfn.SUM(_xlfn.NORM.DIST($S$3:$S$1003,$G4476,$P4476,FALSE)*WindSpeedStep*$T$3:$T$1003)</f>
        <v>231.87151614645316</v>
      </c>
      <c r="N4476" s="51">
        <f t="array" ref="N4476">_xlfn.SUM(_xlfn.NORM.DIST($S$3:$S$1003,$G4476,$Q4476,FALSE)*WindSpeedStep*$T$3:$T$1003)</f>
        <v>258.75593921250839</v>
      </c>
      <c r="P4476" s="43">
        <f t="shared" si="278"/>
        <v>0.52307933455019995</v>
      </c>
      <c r="Q4476" s="43">
        <f t="shared" si="279"/>
        <v>1.2415501715004744</v>
      </c>
    </row>
    <row r="4477" spans="5:17" x14ac:dyDescent="0.2">
      <c r="E4477" s="16">
        <v>40987.958333333336</v>
      </c>
      <c r="F4477" s="22">
        <v>6.43</v>
      </c>
      <c r="G4477" s="22">
        <v>6.5007339599828953</v>
      </c>
      <c r="H4477" s="25">
        <v>0.17107309486780717</v>
      </c>
      <c r="I4477" s="3">
        <f t="shared" si="276"/>
        <v>459.17999999997903</v>
      </c>
      <c r="J4477" s="3">
        <f t="shared" si="277"/>
        <v>474.99999999997874</v>
      </c>
      <c r="K4477" s="3">
        <f>MIN(J4477-M4477+N4477,'Power Look Up'!$F$4)</f>
        <v>500.04323877173476</v>
      </c>
      <c r="M4477" s="51">
        <f t="array" ref="M4477">_xlfn.SUM(_xlfn.NORM.DIST($S$3:$S$1003,$G4477,$P4477,FALSE)*WindSpeedStep*$T$3:$T$1003)</f>
        <v>472.52201330549951</v>
      </c>
      <c r="N4477" s="51">
        <f t="array" ref="N4477">_xlfn.SUM(_xlfn.NORM.DIST($S$3:$S$1003,$G4477,$Q4477,FALSE)*WindSpeedStep*$T$3:$T$1003)</f>
        <v>497.56525207725554</v>
      </c>
      <c r="P4477" s="43">
        <f t="shared" si="278"/>
        <v>0.65007339599828962</v>
      </c>
      <c r="Q4477" s="43">
        <f t="shared" si="279"/>
        <v>1.1121006774465296</v>
      </c>
    </row>
    <row r="4478" spans="5:17" x14ac:dyDescent="0.2">
      <c r="E4478" s="16">
        <v>40987.965277777781</v>
      </c>
      <c r="F4478" s="22">
        <v>6.75</v>
      </c>
      <c r="G4478" s="22">
        <v>6.816415467237154</v>
      </c>
      <c r="H4478" s="25">
        <v>0.18962962962962962</v>
      </c>
      <c r="I4478" s="3">
        <f t="shared" si="276"/>
        <v>531.49999999997749</v>
      </c>
      <c r="J4478" s="3">
        <f t="shared" si="277"/>
        <v>547.3199999999772</v>
      </c>
      <c r="K4478" s="3">
        <f>MIN(J4478-M4478+N4478,'Power Look Up'!$F$4)</f>
        <v>586.30144950064096</v>
      </c>
      <c r="M4478" s="51">
        <f t="array" ref="M4478">_xlfn.SUM(_xlfn.NORM.DIST($S$3:$S$1003,$G4478,$P4478,FALSE)*WindSpeedStep*$T$3:$T$1003)</f>
        <v>547.49024824125388</v>
      </c>
      <c r="N4478" s="51">
        <f t="array" ref="N4478">_xlfn.SUM(_xlfn.NORM.DIST($S$3:$S$1003,$G4478,$Q4478,FALSE)*WindSpeedStep*$T$3:$T$1003)</f>
        <v>586.47169774191764</v>
      </c>
      <c r="P4478" s="43">
        <f t="shared" si="278"/>
        <v>0.68164154672371546</v>
      </c>
      <c r="Q4478" s="43">
        <f t="shared" si="279"/>
        <v>1.2925943404538602</v>
      </c>
    </row>
    <row r="4479" spans="5:17" x14ac:dyDescent="0.2">
      <c r="E4479" s="16">
        <v>40987.972222222219</v>
      </c>
      <c r="F4479" s="22">
        <v>6.89</v>
      </c>
      <c r="G4479" s="22">
        <v>6.9970334459875057</v>
      </c>
      <c r="H4479" s="25">
        <v>0.14078374455732948</v>
      </c>
      <c r="I4479" s="3">
        <f t="shared" si="276"/>
        <v>563.13999999997691</v>
      </c>
      <c r="J4479" s="3">
        <f t="shared" si="277"/>
        <v>587.99999999997635</v>
      </c>
      <c r="K4479" s="3">
        <f>MIN(J4479-M4479+N4479,'Power Look Up'!$F$4)</f>
        <v>604.55819729775283</v>
      </c>
      <c r="M4479" s="51">
        <f t="array" ref="M4479">_xlfn.SUM(_xlfn.NORM.DIST($S$3:$S$1003,$G4479,$P4479,FALSE)*WindSpeedStep*$T$3:$T$1003)</f>
        <v>593.55499093860021</v>
      </c>
      <c r="N4479" s="51">
        <f t="array" ref="N4479">_xlfn.SUM(_xlfn.NORM.DIST($S$3:$S$1003,$G4479,$Q4479,FALSE)*WindSpeedStep*$T$3:$T$1003)</f>
        <v>610.11318823637669</v>
      </c>
      <c r="P4479" s="43">
        <f t="shared" si="278"/>
        <v>0.69970334459875061</v>
      </c>
      <c r="Q4479" s="43">
        <f t="shared" si="279"/>
        <v>0.98506856931899578</v>
      </c>
    </row>
    <row r="4480" spans="5:17" x14ac:dyDescent="0.2">
      <c r="E4480" s="16">
        <v>40987.979166666664</v>
      </c>
      <c r="F4480" s="22">
        <v>6.56</v>
      </c>
      <c r="G4480" s="22">
        <v>6.815107430709201</v>
      </c>
      <c r="H4480" s="25">
        <v>0.1600609756097561</v>
      </c>
      <c r="I4480" s="3">
        <f t="shared" si="276"/>
        <v>488.55999999997846</v>
      </c>
      <c r="J4480" s="3">
        <f t="shared" si="277"/>
        <v>547.3199999999772</v>
      </c>
      <c r="K4480" s="3">
        <f>MIN(J4480-M4480+N4480,'Power Look Up'!$F$4)</f>
        <v>571.30579522591222</v>
      </c>
      <c r="M4480" s="51">
        <f t="array" ref="M4480">_xlfn.SUM(_xlfn.NORM.DIST($S$3:$S$1003,$G4480,$P4480,FALSE)*WindSpeedStep*$T$3:$T$1003)</f>
        <v>547.16515455876595</v>
      </c>
      <c r="N4480" s="51">
        <f t="array" ref="N4480">_xlfn.SUM(_xlfn.NORM.DIST($S$3:$S$1003,$G4480,$Q4480,FALSE)*WindSpeedStep*$T$3:$T$1003)</f>
        <v>571.15094978470097</v>
      </c>
      <c r="P4480" s="43">
        <f t="shared" si="278"/>
        <v>0.68151074307092019</v>
      </c>
      <c r="Q4480" s="43">
        <f t="shared" si="279"/>
        <v>1.0908327442446131</v>
      </c>
    </row>
    <row r="4481" spans="5:17" x14ac:dyDescent="0.2">
      <c r="E4481" s="16">
        <v>40987.986111111109</v>
      </c>
      <c r="F4481" s="22">
        <v>6.51</v>
      </c>
      <c r="G4481" s="22">
        <v>6.683086447249444</v>
      </c>
      <c r="H4481" s="25">
        <v>0.1781874039938556</v>
      </c>
      <c r="I4481" s="3">
        <f t="shared" si="276"/>
        <v>477.25999999997867</v>
      </c>
      <c r="J4481" s="3">
        <f t="shared" si="277"/>
        <v>515.67999999997789</v>
      </c>
      <c r="K4481" s="3">
        <f>MIN(J4481-M4481+N4481,'Power Look Up'!$F$4)</f>
        <v>546.66126663260184</v>
      </c>
      <c r="M4481" s="51">
        <f t="array" ref="M4481">_xlfn.SUM(_xlfn.NORM.DIST($S$3:$S$1003,$G4481,$P4481,FALSE)*WindSpeedStep*$T$3:$T$1003)</f>
        <v>514.97654889907278</v>
      </c>
      <c r="N4481" s="51">
        <f t="array" ref="N4481">_xlfn.SUM(_xlfn.NORM.DIST($S$3:$S$1003,$G4481,$Q4481,FALSE)*WindSpeedStep*$T$3:$T$1003)</f>
        <v>545.95781553169672</v>
      </c>
      <c r="P4481" s="43">
        <f t="shared" si="278"/>
        <v>0.66830864472494445</v>
      </c>
      <c r="Q4481" s="43">
        <f t="shared" si="279"/>
        <v>1.1908418247018979</v>
      </c>
    </row>
    <row r="4482" spans="5:17" x14ac:dyDescent="0.2">
      <c r="E4482" s="16">
        <v>40987.993055555555</v>
      </c>
      <c r="F4482" s="22">
        <v>6.44</v>
      </c>
      <c r="G4482" s="22">
        <v>6.4852657168694643</v>
      </c>
      <c r="H4482" s="25">
        <v>0.17391304347826086</v>
      </c>
      <c r="I4482" s="3">
        <f t="shared" si="276"/>
        <v>461.43999999997902</v>
      </c>
      <c r="J4482" s="3">
        <f t="shared" si="277"/>
        <v>472.73999999997875</v>
      </c>
      <c r="K4482" s="3">
        <f>MIN(J4482-M4482+N4482,'Power Look Up'!$F$4)</f>
        <v>498.79229562258035</v>
      </c>
      <c r="M4482" s="51">
        <f t="array" ref="M4482">_xlfn.SUM(_xlfn.NORM.DIST($S$3:$S$1003,$G4482,$P4482,FALSE)*WindSpeedStep*$T$3:$T$1003)</f>
        <v>469.0262153461855</v>
      </c>
      <c r="N4482" s="51">
        <f t="array" ref="N4482">_xlfn.SUM(_xlfn.NORM.DIST($S$3:$S$1003,$G4482,$Q4482,FALSE)*WindSpeedStep*$T$3:$T$1003)</f>
        <v>495.0785109687871</v>
      </c>
      <c r="P4482" s="43">
        <f t="shared" si="278"/>
        <v>0.6485265716869465</v>
      </c>
      <c r="Q4482" s="43">
        <f t="shared" si="279"/>
        <v>1.1278722985859937</v>
      </c>
    </row>
    <row r="4483" spans="5:17" x14ac:dyDescent="0.2">
      <c r="E4483" s="16">
        <v>40988</v>
      </c>
      <c r="F4483" s="22">
        <v>6.16</v>
      </c>
      <c r="G4483" s="22">
        <v>6.2583001428872569</v>
      </c>
      <c r="H4483" s="25">
        <v>0.125</v>
      </c>
      <c r="I4483" s="3">
        <f t="shared" ref="I4483:I4546" si="280">INDEX(PowerArray,MIN(MaximumPowerIndex,ROUND(F4483*100,0)))</f>
        <v>398.15999999998036</v>
      </c>
      <c r="J4483" s="3">
        <f t="shared" ref="J4483:J4546" si="281">INDEX(PowerArray,MIN(MaximumPowerIndex,ROUND(G4483*100,0)))</f>
        <v>420.75999999997987</v>
      </c>
      <c r="K4483" s="3">
        <f>MIN(J4483-M4483+N4483,'Power Look Up'!$F$4)</f>
        <v>427.25549257094139</v>
      </c>
      <c r="M4483" s="51">
        <f t="array" ref="M4483">_xlfn.SUM(_xlfn.NORM.DIST($S$3:$S$1003,$G4483,$P4483,FALSE)*WindSpeedStep*$T$3:$T$1003)</f>
        <v>419.5798822301573</v>
      </c>
      <c r="N4483" s="51">
        <f t="array" ref="N4483">_xlfn.SUM(_xlfn.NORM.DIST($S$3:$S$1003,$G4483,$Q4483,FALSE)*WindSpeedStep*$T$3:$T$1003)</f>
        <v>426.07537480111881</v>
      </c>
      <c r="P4483" s="43">
        <f t="shared" ref="P4483:P4546" si="282">ReferenceTurbulence*G4483</f>
        <v>0.62583001428872576</v>
      </c>
      <c r="Q4483" s="43">
        <f t="shared" si="279"/>
        <v>0.78228751786090711</v>
      </c>
    </row>
    <row r="4484" spans="5:17" x14ac:dyDescent="0.2">
      <c r="E4484" s="16">
        <v>40988.006944444445</v>
      </c>
      <c r="F4484" s="22">
        <v>5.6</v>
      </c>
      <c r="G4484" s="22">
        <v>5.8098354787134365</v>
      </c>
      <c r="H4484" s="25">
        <v>9.6428571428571447E-2</v>
      </c>
      <c r="I4484" s="3">
        <f t="shared" si="280"/>
        <v>297.19999999998788</v>
      </c>
      <c r="J4484" s="3">
        <f t="shared" si="281"/>
        <v>331.21999999998712</v>
      </c>
      <c r="K4484" s="3">
        <f>MIN(J4484-M4484+N4484,'Power Look Up'!$F$4)</f>
        <v>330.676899364745</v>
      </c>
      <c r="M4484" s="51">
        <f t="array" ref="M4484">_xlfn.SUM(_xlfn.NORM.DIST($S$3:$S$1003,$G4484,$P4484,FALSE)*WindSpeedStep*$T$3:$T$1003)</f>
        <v>331.38707590160084</v>
      </c>
      <c r="N4484" s="51">
        <f t="array" ref="N4484">_xlfn.SUM(_xlfn.NORM.DIST($S$3:$S$1003,$G4484,$Q4484,FALSE)*WindSpeedStep*$T$3:$T$1003)</f>
        <v>330.84397526635871</v>
      </c>
      <c r="P4484" s="43">
        <f t="shared" si="282"/>
        <v>0.58098354787134365</v>
      </c>
      <c r="Q4484" s="43">
        <f t="shared" ref="Q4484:Q4547" si="283">G4484*H4484</f>
        <v>0.56023413544736722</v>
      </c>
    </row>
    <row r="4485" spans="5:17" x14ac:dyDescent="0.2">
      <c r="E4485" s="16">
        <v>40988.013888888891</v>
      </c>
      <c r="F4485" s="22">
        <v>5.77</v>
      </c>
      <c r="G4485" s="22">
        <v>5.8492911168408286</v>
      </c>
      <c r="H4485" s="25">
        <v>6.7590987868284241E-2</v>
      </c>
      <c r="I4485" s="3">
        <f t="shared" si="280"/>
        <v>324.73999999998728</v>
      </c>
      <c r="J4485" s="3">
        <f t="shared" si="281"/>
        <v>337.69999999998697</v>
      </c>
      <c r="K4485" s="3">
        <f>MIN(J4485-M4485+N4485,'Power Look Up'!$F$4)</f>
        <v>332.85411486896726</v>
      </c>
      <c r="M4485" s="51">
        <f t="array" ref="M4485">_xlfn.SUM(_xlfn.NORM.DIST($S$3:$S$1003,$G4485,$P4485,FALSE)*WindSpeedStep*$T$3:$T$1003)</f>
        <v>338.68302681165181</v>
      </c>
      <c r="N4485" s="51">
        <f t="array" ref="N4485">_xlfn.SUM(_xlfn.NORM.DIST($S$3:$S$1003,$G4485,$Q4485,FALSE)*WindSpeedStep*$T$3:$T$1003)</f>
        <v>333.8371416806321</v>
      </c>
      <c r="P4485" s="43">
        <f t="shared" si="282"/>
        <v>0.5849291116840829</v>
      </c>
      <c r="Q4485" s="43">
        <f t="shared" si="283"/>
        <v>0.39535936491645124</v>
      </c>
    </row>
    <row r="4486" spans="5:17" x14ac:dyDescent="0.2">
      <c r="E4486" s="16">
        <v>40988.020833333336</v>
      </c>
      <c r="F4486" s="22">
        <v>5.65</v>
      </c>
      <c r="G4486" s="22">
        <v>5.8383044755175142</v>
      </c>
      <c r="H4486" s="25">
        <v>5.8407079646017698E-2</v>
      </c>
      <c r="I4486" s="3">
        <f t="shared" si="280"/>
        <v>305.29999999998768</v>
      </c>
      <c r="J4486" s="3">
        <f t="shared" si="281"/>
        <v>336.07999999998702</v>
      </c>
      <c r="K4486" s="3">
        <f>MIN(J4486-M4486+N4486,'Power Look Up'!$F$4)</f>
        <v>330.0529866922335</v>
      </c>
      <c r="M4486" s="51">
        <f t="array" ref="M4486">_xlfn.SUM(_xlfn.NORM.DIST($S$3:$S$1003,$G4486,$P4486,FALSE)*WindSpeedStep*$T$3:$T$1003)</f>
        <v>336.6431873754338</v>
      </c>
      <c r="N4486" s="51">
        <f t="array" ref="N4486">_xlfn.SUM(_xlfn.NORM.DIST($S$3:$S$1003,$G4486,$Q4486,FALSE)*WindSpeedStep*$T$3:$T$1003)</f>
        <v>330.61617406768028</v>
      </c>
      <c r="P4486" s="43">
        <f t="shared" si="282"/>
        <v>0.5838304475517514</v>
      </c>
      <c r="Q4486" s="43">
        <f t="shared" si="283"/>
        <v>0.34099831449925305</v>
      </c>
    </row>
    <row r="4487" spans="5:17" x14ac:dyDescent="0.2">
      <c r="E4487" s="16">
        <v>40988.027777777781</v>
      </c>
      <c r="F4487" s="22">
        <v>5.26</v>
      </c>
      <c r="G4487" s="22">
        <v>5.2862731095862747</v>
      </c>
      <c r="H4487" s="25">
        <v>7.7946768060836502E-2</v>
      </c>
      <c r="I4487" s="3">
        <f t="shared" si="280"/>
        <v>242.11999999998903</v>
      </c>
      <c r="J4487" s="3">
        <f t="shared" si="281"/>
        <v>246.97999999998893</v>
      </c>
      <c r="K4487" s="3">
        <f>MIN(J4487-M4487+N4487,'Power Look Up'!$F$4)</f>
        <v>246.39820208213348</v>
      </c>
      <c r="M4487" s="51">
        <f t="array" ref="M4487">_xlfn.SUM(_xlfn.NORM.DIST($S$3:$S$1003,$G4487,$P4487,FALSE)*WindSpeedStep*$T$3:$T$1003)</f>
        <v>240.95737310517438</v>
      </c>
      <c r="N4487" s="51">
        <f t="array" ref="N4487">_xlfn.SUM(_xlfn.NORM.DIST($S$3:$S$1003,$G4487,$Q4487,FALSE)*WindSpeedStep*$T$3:$T$1003)</f>
        <v>240.37557518731893</v>
      </c>
      <c r="P4487" s="43">
        <f t="shared" si="282"/>
        <v>0.52862731095862747</v>
      </c>
      <c r="Q4487" s="43">
        <f t="shared" si="283"/>
        <v>0.4120479039791583</v>
      </c>
    </row>
    <row r="4488" spans="5:17" x14ac:dyDescent="0.2">
      <c r="E4488" s="16">
        <v>40988.034722222219</v>
      </c>
      <c r="F4488" s="22">
        <v>4.34</v>
      </c>
      <c r="G4488" s="22">
        <v>4.367729468243704</v>
      </c>
      <c r="H4488" s="25">
        <v>4.8387096774193547E-2</v>
      </c>
      <c r="I4488" s="3">
        <f t="shared" si="280"/>
        <v>128.05999999999477</v>
      </c>
      <c r="J4488" s="3">
        <f t="shared" si="281"/>
        <v>131.3299999999947</v>
      </c>
      <c r="K4488" s="3">
        <f>MIN(J4488-M4488+N4488,'Power Look Up'!$F$4)</f>
        <v>125.19221797942204</v>
      </c>
      <c r="M4488" s="51">
        <f t="array" ref="M4488">_xlfn.SUM(_xlfn.NORM.DIST($S$3:$S$1003,$G4488,$P4488,FALSE)*WindSpeedStep*$T$3:$T$1003)</f>
        <v>96.489652411221456</v>
      </c>
      <c r="N4488" s="51">
        <f t="array" ref="N4488">_xlfn.SUM(_xlfn.NORM.DIST($S$3:$S$1003,$G4488,$Q4488,FALSE)*WindSpeedStep*$T$3:$T$1003)</f>
        <v>90.351870390648799</v>
      </c>
      <c r="P4488" s="43">
        <f t="shared" si="282"/>
        <v>0.4367729468243704</v>
      </c>
      <c r="Q4488" s="43">
        <f t="shared" si="283"/>
        <v>0.21134174846340503</v>
      </c>
    </row>
    <row r="4489" spans="5:17" x14ac:dyDescent="0.2">
      <c r="E4489" s="16">
        <v>40988.041666666664</v>
      </c>
      <c r="F4489" s="22">
        <v>4.83</v>
      </c>
      <c r="G4489" s="22">
        <v>5.0440460327653573</v>
      </c>
      <c r="H4489" s="25">
        <v>0.11387163561076605</v>
      </c>
      <c r="I4489" s="3">
        <f t="shared" si="280"/>
        <v>181.4699999999936</v>
      </c>
      <c r="J4489" s="3">
        <f t="shared" si="281"/>
        <v>206.47999999998979</v>
      </c>
      <c r="K4489" s="3">
        <f>MIN(J4489-M4489+N4489,'Power Look Up'!$F$4)</f>
        <v>207.07149581323677</v>
      </c>
      <c r="M4489" s="51">
        <f t="array" ref="M4489">_xlfn.SUM(_xlfn.NORM.DIST($S$3:$S$1003,$G4489,$P4489,FALSE)*WindSpeedStep*$T$3:$T$1003)</f>
        <v>201.63282247875571</v>
      </c>
      <c r="N4489" s="51">
        <f t="array" ref="N4489">_xlfn.SUM(_xlfn.NORM.DIST($S$3:$S$1003,$G4489,$Q4489,FALSE)*WindSpeedStep*$T$3:$T$1003)</f>
        <v>202.22431829200269</v>
      </c>
      <c r="P4489" s="43">
        <f t="shared" si="282"/>
        <v>0.5044046032765358</v>
      </c>
      <c r="Q4489" s="43">
        <f t="shared" si="283"/>
        <v>0.5743737718469869</v>
      </c>
    </row>
    <row r="4490" spans="5:17" x14ac:dyDescent="0.2">
      <c r="E4490" s="16">
        <v>40988.048611111109</v>
      </c>
      <c r="F4490" s="22">
        <v>4.51</v>
      </c>
      <c r="G4490" s="22">
        <v>4.5808446106581995</v>
      </c>
      <c r="H4490" s="25">
        <v>7.0953436807095344E-2</v>
      </c>
      <c r="I4490" s="3">
        <f t="shared" si="280"/>
        <v>146.58999999999435</v>
      </c>
      <c r="J4490" s="3">
        <f t="shared" si="281"/>
        <v>154.2199999999942</v>
      </c>
      <c r="K4490" s="3">
        <f>MIN(J4490-M4490+N4490,'Power Look Up'!$F$4)</f>
        <v>152.17444883061052</v>
      </c>
      <c r="M4490" s="51">
        <f t="array" ref="M4490">_xlfn.SUM(_xlfn.NORM.DIST($S$3:$S$1003,$G4490,$P4490,FALSE)*WindSpeedStep*$T$3:$T$1003)</f>
        <v>128.30656839112498</v>
      </c>
      <c r="N4490" s="51">
        <f t="array" ref="N4490">_xlfn.SUM(_xlfn.NORM.DIST($S$3:$S$1003,$G4490,$Q4490,FALSE)*WindSpeedStep*$T$3:$T$1003)</f>
        <v>126.26101722174128</v>
      </c>
      <c r="P4490" s="43">
        <f t="shared" si="282"/>
        <v>0.45808446106581996</v>
      </c>
      <c r="Q4490" s="43">
        <f t="shared" si="283"/>
        <v>0.32502666860545981</v>
      </c>
    </row>
    <row r="4491" spans="5:17" x14ac:dyDescent="0.2">
      <c r="E4491" s="16">
        <v>40988.055555555555</v>
      </c>
      <c r="F4491" s="22">
        <v>3.84</v>
      </c>
      <c r="G4491" s="22">
        <v>3.9703163102864147</v>
      </c>
      <c r="H4491" s="25">
        <v>0.16145833333333334</v>
      </c>
      <c r="I4491" s="3">
        <f t="shared" si="280"/>
        <v>76.439999999996559</v>
      </c>
      <c r="J4491" s="3">
        <f t="shared" si="281"/>
        <v>88.269999999996301</v>
      </c>
      <c r="K4491" s="3">
        <f>MIN(J4491-M4491+N4491,'Power Look Up'!$F$4)</f>
        <v>102.2671384153752</v>
      </c>
      <c r="M4491" s="51">
        <f t="array" ref="M4491">_xlfn.SUM(_xlfn.NORM.DIST($S$3:$S$1003,$G4491,$P4491,FALSE)*WindSpeedStep*$T$3:$T$1003)</f>
        <v>47.249172095928529</v>
      </c>
      <c r="N4491" s="51">
        <f t="array" ref="N4491">_xlfn.SUM(_xlfn.NORM.DIST($S$3:$S$1003,$G4491,$Q4491,FALSE)*WindSpeedStep*$T$3:$T$1003)</f>
        <v>61.246310511307435</v>
      </c>
      <c r="P4491" s="43">
        <f t="shared" si="282"/>
        <v>0.39703163102864147</v>
      </c>
      <c r="Q4491" s="43">
        <f t="shared" si="283"/>
        <v>0.64104065426499413</v>
      </c>
    </row>
    <row r="4492" spans="5:17" x14ac:dyDescent="0.2">
      <c r="E4492" s="16">
        <v>40988.0625</v>
      </c>
      <c r="F4492" s="22">
        <v>3.69</v>
      </c>
      <c r="G4492" s="22">
        <v>3.8223703555647237</v>
      </c>
      <c r="H4492" s="25">
        <v>7.3170731707317083E-2</v>
      </c>
      <c r="I4492" s="3">
        <f t="shared" si="280"/>
        <v>62.789999999996844</v>
      </c>
      <c r="J4492" s="3">
        <f t="shared" si="281"/>
        <v>74.619999999996594</v>
      </c>
      <c r="K4492" s="3">
        <f>MIN(J4492-M4492+N4492,'Power Look Up'!$F$4)</f>
        <v>69.577455397722815</v>
      </c>
      <c r="M4492" s="51">
        <f t="array" ref="M4492">_xlfn.SUM(_xlfn.NORM.DIST($S$3:$S$1003,$G4492,$P4492,FALSE)*WindSpeedStep*$T$3:$T$1003)</f>
        <v>34.143313794011618</v>
      </c>
      <c r="N4492" s="51">
        <f t="array" ref="N4492">_xlfn.SUM(_xlfn.NORM.DIST($S$3:$S$1003,$G4492,$Q4492,FALSE)*WindSpeedStep*$T$3:$T$1003)</f>
        <v>29.100769191737847</v>
      </c>
      <c r="P4492" s="43">
        <f t="shared" si="282"/>
        <v>0.38223703555647237</v>
      </c>
      <c r="Q4492" s="43">
        <f t="shared" si="283"/>
        <v>0.27968563577302857</v>
      </c>
    </row>
    <row r="4493" spans="5:17" x14ac:dyDescent="0.2">
      <c r="E4493" s="16">
        <v>40988.069444444445</v>
      </c>
      <c r="F4493" s="22">
        <v>3.2</v>
      </c>
      <c r="G4493" s="22">
        <v>3.2758654731709735</v>
      </c>
      <c r="H4493" s="25">
        <v>8.7500000000000008E-2</v>
      </c>
      <c r="I4493" s="3">
        <f t="shared" si="280"/>
        <v>18.199999999997793</v>
      </c>
      <c r="J4493" s="3">
        <f t="shared" si="281"/>
        <v>25.479999999997638</v>
      </c>
      <c r="K4493" s="3">
        <f>MIN(J4493-M4493+N4493,'Power Look Up'!$F$4)</f>
        <v>25.036131897922495</v>
      </c>
      <c r="M4493" s="51">
        <f t="array" ref="M4493">_xlfn.SUM(_xlfn.NORM.DIST($S$3:$S$1003,$G4493,$P4493,FALSE)*WindSpeedStep*$T$3:$T$1003)</f>
        <v>8.8988496234206824</v>
      </c>
      <c r="N4493" s="51">
        <f t="array" ref="N4493">_xlfn.SUM(_xlfn.NORM.DIST($S$3:$S$1003,$G4493,$Q4493,FALSE)*WindSpeedStep*$T$3:$T$1003)</f>
        <v>8.4549815213455375</v>
      </c>
      <c r="P4493" s="43">
        <f t="shared" si="282"/>
        <v>0.32758654731709735</v>
      </c>
      <c r="Q4493" s="43">
        <f t="shared" si="283"/>
        <v>0.28663822890246021</v>
      </c>
    </row>
    <row r="4494" spans="5:17" x14ac:dyDescent="0.2">
      <c r="E4494" s="16">
        <v>40988.076388888891</v>
      </c>
      <c r="F4494" s="22">
        <v>3.19</v>
      </c>
      <c r="G4494" s="22">
        <v>3.3310492916088994</v>
      </c>
      <c r="H4494" s="25">
        <v>8.7774294670846409E-2</v>
      </c>
      <c r="I4494" s="3">
        <f t="shared" si="280"/>
        <v>17.289999999997814</v>
      </c>
      <c r="J4494" s="3">
        <f t="shared" si="281"/>
        <v>30.029999999997543</v>
      </c>
      <c r="K4494" s="3">
        <f>MIN(J4494-M4494+N4494,'Power Look Up'!$F$4)</f>
        <v>29.545049783266435</v>
      </c>
      <c r="M4494" s="51">
        <f t="array" ref="M4494">_xlfn.SUM(_xlfn.NORM.DIST($S$3:$S$1003,$G4494,$P4494,FALSE)*WindSpeedStep*$T$3:$T$1003)</f>
        <v>10.372626236773195</v>
      </c>
      <c r="N4494" s="51">
        <f t="array" ref="N4494">_xlfn.SUM(_xlfn.NORM.DIST($S$3:$S$1003,$G4494,$Q4494,FALSE)*WindSpeedStep*$T$3:$T$1003)</f>
        <v>9.8876760200420879</v>
      </c>
      <c r="P4494" s="43">
        <f t="shared" si="282"/>
        <v>0.33310492916088996</v>
      </c>
      <c r="Q4494" s="43">
        <f t="shared" si="283"/>
        <v>0.29238050208479371</v>
      </c>
    </row>
    <row r="4495" spans="5:17" x14ac:dyDescent="0.2">
      <c r="E4495" s="16">
        <v>40988.083333333336</v>
      </c>
      <c r="F4495" s="22">
        <v>2.97</v>
      </c>
      <c r="G4495" s="22">
        <v>3.1783346712261737</v>
      </c>
      <c r="H4495" s="25">
        <v>9.7643097643097629E-2</v>
      </c>
      <c r="I4495" s="3">
        <f t="shared" si="280"/>
        <v>0</v>
      </c>
      <c r="J4495" s="3">
        <f t="shared" si="281"/>
        <v>16.379999999997832</v>
      </c>
      <c r="K4495" s="3">
        <f>MIN(J4495-M4495+N4495,'Power Look Up'!$F$4)</f>
        <v>16.295330195322663</v>
      </c>
      <c r="M4495" s="51">
        <f t="array" ref="M4495">_xlfn.SUM(_xlfn.NORM.DIST($S$3:$S$1003,$G4495,$P4495,FALSE)*WindSpeedStep*$T$3:$T$1003)</f>
        <v>6.5982387820575541</v>
      </c>
      <c r="N4495" s="51">
        <f t="array" ref="N4495">_xlfn.SUM(_xlfn.NORM.DIST($S$3:$S$1003,$G4495,$Q4495,FALSE)*WindSpeedStep*$T$3:$T$1003)</f>
        <v>6.5135689773823851</v>
      </c>
      <c r="P4495" s="43">
        <f t="shared" si="282"/>
        <v>0.3178334671226174</v>
      </c>
      <c r="Q4495" s="43">
        <f t="shared" si="283"/>
        <v>0.3103424426449799</v>
      </c>
    </row>
    <row r="4496" spans="5:17" x14ac:dyDescent="0.2">
      <c r="E4496" s="16">
        <v>40988.090277777781</v>
      </c>
      <c r="F4496" s="22">
        <v>3.5</v>
      </c>
      <c r="G4496" s="22">
        <v>3.8942281751203986</v>
      </c>
      <c r="H4496" s="25">
        <v>0.15714285714285717</v>
      </c>
      <c r="I4496" s="3">
        <f t="shared" si="280"/>
        <v>45.499999999997215</v>
      </c>
      <c r="J4496" s="3">
        <f t="shared" si="281"/>
        <v>80.989999999996456</v>
      </c>
      <c r="K4496" s="3">
        <f>MIN(J4496-M4496+N4496,'Power Look Up'!$F$4)</f>
        <v>93.610971313039357</v>
      </c>
      <c r="M4496" s="51">
        <f t="array" ref="M4496">_xlfn.SUM(_xlfn.NORM.DIST($S$3:$S$1003,$G4496,$P4496,FALSE)*WindSpeedStep*$T$3:$T$1003)</f>
        <v>40.105640537576676</v>
      </c>
      <c r="N4496" s="51">
        <f t="array" ref="N4496">_xlfn.SUM(_xlfn.NORM.DIST($S$3:$S$1003,$G4496,$Q4496,FALSE)*WindSpeedStep*$T$3:$T$1003)</f>
        <v>52.72661185061957</v>
      </c>
      <c r="P4496" s="43">
        <f t="shared" si="282"/>
        <v>0.38942281751203989</v>
      </c>
      <c r="Q4496" s="43">
        <f t="shared" si="283"/>
        <v>0.61195014180463414</v>
      </c>
    </row>
    <row r="4497" spans="5:17" x14ac:dyDescent="0.2">
      <c r="E4497" s="16">
        <v>40988.097222222219</v>
      </c>
      <c r="F4497" s="22">
        <v>4.17</v>
      </c>
      <c r="G4497" s="22">
        <v>4.3162523348609021</v>
      </c>
      <c r="H4497" s="25">
        <v>0.11750599520383694</v>
      </c>
      <c r="I4497" s="3">
        <f t="shared" si="280"/>
        <v>109.52999999999516</v>
      </c>
      <c r="J4497" s="3">
        <f t="shared" si="281"/>
        <v>125.87999999999479</v>
      </c>
      <c r="K4497" s="3">
        <f>MIN(J4497-M4497+N4497,'Power Look Up'!$F$4)</f>
        <v>129.13591361795199</v>
      </c>
      <c r="M4497" s="51">
        <f t="array" ref="M4497">_xlfn.SUM(_xlfn.NORM.DIST($S$3:$S$1003,$G4497,$P4497,FALSE)*WindSpeedStep*$T$3:$T$1003)</f>
        <v>89.210969181637282</v>
      </c>
      <c r="N4497" s="51">
        <f t="array" ref="N4497">_xlfn.SUM(_xlfn.NORM.DIST($S$3:$S$1003,$G4497,$Q4497,FALSE)*WindSpeedStep*$T$3:$T$1003)</f>
        <v>92.466882799594472</v>
      </c>
      <c r="P4497" s="43">
        <f t="shared" si="282"/>
        <v>0.43162523348609022</v>
      </c>
      <c r="Q4497" s="43">
        <f t="shared" si="283"/>
        <v>0.50718552615871515</v>
      </c>
    </row>
    <row r="4498" spans="5:17" x14ac:dyDescent="0.2">
      <c r="E4498" s="16">
        <v>40988.104166666664</v>
      </c>
      <c r="F4498" s="22">
        <v>4.21</v>
      </c>
      <c r="G4498" s="22">
        <v>4.3299592251734111</v>
      </c>
      <c r="H4498" s="25">
        <v>8.5510688836104506E-2</v>
      </c>
      <c r="I4498" s="3">
        <f t="shared" si="280"/>
        <v>113.88999999999506</v>
      </c>
      <c r="J4498" s="3">
        <f t="shared" si="281"/>
        <v>126.96999999999478</v>
      </c>
      <c r="K4498" s="3">
        <f>MIN(J4498-M4498+N4498,'Power Look Up'!$F$4)</f>
        <v>124.5417293681501</v>
      </c>
      <c r="M4498" s="51">
        <f t="array" ref="M4498">_xlfn.SUM(_xlfn.NORM.DIST($S$3:$S$1003,$G4498,$P4498,FALSE)*WindSpeedStep*$T$3:$T$1003)</f>
        <v>91.129384596039188</v>
      </c>
      <c r="N4498" s="51">
        <f t="array" ref="N4498">_xlfn.SUM(_xlfn.NORM.DIST($S$3:$S$1003,$G4498,$Q4498,FALSE)*WindSpeedStep*$T$3:$T$1003)</f>
        <v>88.701113964194505</v>
      </c>
      <c r="P4498" s="43">
        <f t="shared" si="282"/>
        <v>0.43299592251734115</v>
      </c>
      <c r="Q4498" s="43">
        <f t="shared" si="283"/>
        <v>0.37025779597682373</v>
      </c>
    </row>
    <row r="4499" spans="5:17" x14ac:dyDescent="0.2">
      <c r="E4499" s="16">
        <v>40988.111111111109</v>
      </c>
      <c r="F4499" s="22">
        <v>4.18</v>
      </c>
      <c r="G4499" s="22">
        <v>4.30864742101231</v>
      </c>
      <c r="H4499" s="25">
        <v>6.4593301435406703E-2</v>
      </c>
      <c r="I4499" s="3">
        <f t="shared" si="280"/>
        <v>110.61999999999513</v>
      </c>
      <c r="J4499" s="3">
        <f t="shared" si="281"/>
        <v>124.78999999999482</v>
      </c>
      <c r="K4499" s="3">
        <f>MIN(J4499-M4499+N4499,'Power Look Up'!$F$4)</f>
        <v>119.12758055922419</v>
      </c>
      <c r="M4499" s="51">
        <f t="array" ref="M4499">_xlfn.SUM(_xlfn.NORM.DIST($S$3:$S$1003,$G4499,$P4499,FALSE)*WindSpeedStep*$T$3:$T$1003)</f>
        <v>88.153086301274016</v>
      </c>
      <c r="N4499" s="51">
        <f t="array" ref="N4499">_xlfn.SUM(_xlfn.NORM.DIST($S$3:$S$1003,$G4499,$Q4499,FALSE)*WindSpeedStep*$T$3:$T$1003)</f>
        <v>82.490666860503381</v>
      </c>
      <c r="P4499" s="43">
        <f t="shared" si="282"/>
        <v>0.43086474210123105</v>
      </c>
      <c r="Q4499" s="43">
        <f t="shared" si="283"/>
        <v>0.27830976164433585</v>
      </c>
    </row>
    <row r="4500" spans="5:17" x14ac:dyDescent="0.2">
      <c r="E4500" s="16">
        <v>40988.118055555555</v>
      </c>
      <c r="F4500" s="22">
        <v>4.12</v>
      </c>
      <c r="G4500" s="22">
        <v>4.2266375698116256</v>
      </c>
      <c r="H4500" s="25">
        <v>8.2524271844660199E-2</v>
      </c>
      <c r="I4500" s="3">
        <f t="shared" si="280"/>
        <v>104.07999999999527</v>
      </c>
      <c r="J4500" s="3">
        <f t="shared" si="281"/>
        <v>116.06999999999502</v>
      </c>
      <c r="K4500" s="3">
        <f>MIN(J4500-M4500+N4500,'Power Look Up'!$F$4)</f>
        <v>112.6257561200474</v>
      </c>
      <c r="M4500" s="51">
        <f t="array" ref="M4500">_xlfn.SUM(_xlfn.NORM.DIST($S$3:$S$1003,$G4500,$P4500,FALSE)*WindSpeedStep*$T$3:$T$1003)</f>
        <v>77.066982372436428</v>
      </c>
      <c r="N4500" s="51">
        <f t="array" ref="N4500">_xlfn.SUM(_xlfn.NORM.DIST($S$3:$S$1003,$G4500,$Q4500,FALSE)*WindSpeedStep*$T$3:$T$1003)</f>
        <v>73.622738492488807</v>
      </c>
      <c r="P4500" s="43">
        <f t="shared" si="282"/>
        <v>0.4226637569811626</v>
      </c>
      <c r="Q4500" s="43">
        <f t="shared" si="283"/>
        <v>0.34880018779998856</v>
      </c>
    </row>
    <row r="4501" spans="5:17" x14ac:dyDescent="0.2">
      <c r="E4501" s="16">
        <v>40988.125</v>
      </c>
      <c r="F4501" s="22">
        <v>3.06</v>
      </c>
      <c r="G4501" s="22">
        <v>3.1268786454685573</v>
      </c>
      <c r="H4501" s="25">
        <v>7.8431372549019607E-2</v>
      </c>
      <c r="I4501" s="3">
        <f t="shared" si="280"/>
        <v>5.4599999999980646</v>
      </c>
      <c r="J4501" s="3">
        <f t="shared" si="281"/>
        <v>11.829999999997929</v>
      </c>
      <c r="K4501" s="3">
        <f>MIN(J4501-M4501+N4501,'Power Look Up'!$F$4)</f>
        <v>11.11575639523406</v>
      </c>
      <c r="M4501" s="51">
        <f t="array" ref="M4501">_xlfn.SUM(_xlfn.NORM.DIST($S$3:$S$1003,$G4501,$P4501,FALSE)*WindSpeedStep*$T$3:$T$1003)</f>
        <v>5.526379332087429</v>
      </c>
      <c r="N4501" s="51">
        <f t="array" ref="N4501">_xlfn.SUM(_xlfn.NORM.DIST($S$3:$S$1003,$G4501,$Q4501,FALSE)*WindSpeedStep*$T$3:$T$1003)</f>
        <v>4.8121357273235601</v>
      </c>
      <c r="P4501" s="43">
        <f t="shared" si="282"/>
        <v>0.31268786454685576</v>
      </c>
      <c r="Q4501" s="43">
        <f t="shared" si="283"/>
        <v>0.24524538395831821</v>
      </c>
    </row>
    <row r="4502" spans="5:17" x14ac:dyDescent="0.2">
      <c r="E4502" s="16">
        <v>40988.131944444445</v>
      </c>
      <c r="F4502" s="22">
        <v>2.86</v>
      </c>
      <c r="G4502" s="22">
        <v>3.1798394786853739</v>
      </c>
      <c r="H4502" s="25">
        <v>0.15034965034965037</v>
      </c>
      <c r="I4502" s="3">
        <f t="shared" si="280"/>
        <v>0</v>
      </c>
      <c r="J4502" s="3">
        <f t="shared" si="281"/>
        <v>16.379999999997832</v>
      </c>
      <c r="K4502" s="3">
        <f>MIN(J4502-M4502+N4502,'Power Look Up'!$F$4)</f>
        <v>19.090915989176271</v>
      </c>
      <c r="M4502" s="51">
        <f t="array" ref="M4502">_xlfn.SUM(_xlfn.NORM.DIST($S$3:$S$1003,$G4502,$P4502,FALSE)*WindSpeedStep*$T$3:$T$1003)</f>
        <v>6.6310249683670577</v>
      </c>
      <c r="N4502" s="51">
        <f t="array" ref="N4502">_xlfn.SUM(_xlfn.NORM.DIST($S$3:$S$1003,$G4502,$Q4502,FALSE)*WindSpeedStep*$T$3:$T$1003)</f>
        <v>9.3419409575454964</v>
      </c>
      <c r="P4502" s="43">
        <f t="shared" si="282"/>
        <v>0.3179839478685374</v>
      </c>
      <c r="Q4502" s="43">
        <f t="shared" si="283"/>
        <v>0.47808775378836044</v>
      </c>
    </row>
    <row r="4503" spans="5:17" x14ac:dyDescent="0.2">
      <c r="E4503" s="16">
        <v>40988.138888888891</v>
      </c>
      <c r="F4503" s="22">
        <v>2.87</v>
      </c>
      <c r="G4503" s="22">
        <v>2.958208888786122</v>
      </c>
      <c r="H4503" s="25">
        <v>9.4076655052264813E-2</v>
      </c>
      <c r="I4503" s="3">
        <f t="shared" si="280"/>
        <v>0</v>
      </c>
      <c r="J4503" s="3">
        <f t="shared" si="281"/>
        <v>0</v>
      </c>
      <c r="K4503" s="3">
        <f>MIN(J4503-M4503+N4503,'Power Look Up'!$F$4)</f>
        <v>-0.19681362195678309</v>
      </c>
      <c r="M4503" s="51">
        <f t="array" ref="M4503">_xlfn.SUM(_xlfn.NORM.DIST($S$3:$S$1003,$G4503,$P4503,FALSE)*WindSpeedStep*$T$3:$T$1003)</f>
        <v>2.6974386308469849</v>
      </c>
      <c r="N4503" s="51">
        <f t="array" ref="N4503">_xlfn.SUM(_xlfn.NORM.DIST($S$3:$S$1003,$G4503,$Q4503,FALSE)*WindSpeedStep*$T$3:$T$1003)</f>
        <v>2.5006250088902018</v>
      </c>
      <c r="P4503" s="43">
        <f t="shared" si="282"/>
        <v>0.29582088887861219</v>
      </c>
      <c r="Q4503" s="43">
        <f t="shared" si="283"/>
        <v>0.27829839720287558</v>
      </c>
    </row>
    <row r="4504" spans="5:17" x14ac:dyDescent="0.2">
      <c r="E4504" s="16">
        <v>40988.180555555555</v>
      </c>
      <c r="F4504" s="22">
        <v>3.16</v>
      </c>
      <c r="G4504" s="22">
        <v>3.2998627679328845</v>
      </c>
      <c r="H4504" s="25">
        <v>0.11708860759493671</v>
      </c>
      <c r="I4504" s="3">
        <f t="shared" si="280"/>
        <v>14.559999999997871</v>
      </c>
      <c r="J4504" s="3">
        <f t="shared" si="281"/>
        <v>27.299999999997599</v>
      </c>
      <c r="K4504" s="3">
        <f>MIN(J4504-M4504+N4504,'Power Look Up'!$F$4)</f>
        <v>28.204629059270712</v>
      </c>
      <c r="M4504" s="51">
        <f t="array" ref="M4504">_xlfn.SUM(_xlfn.NORM.DIST($S$3:$S$1003,$G4504,$P4504,FALSE)*WindSpeedStep*$T$3:$T$1003)</f>
        <v>9.5230737900278601</v>
      </c>
      <c r="N4504" s="51">
        <f t="array" ref="N4504">_xlfn.SUM(_xlfn.NORM.DIST($S$3:$S$1003,$G4504,$Q4504,FALSE)*WindSpeedStep*$T$3:$T$1003)</f>
        <v>10.427702849300974</v>
      </c>
      <c r="P4504" s="43">
        <f t="shared" si="282"/>
        <v>0.32998627679328846</v>
      </c>
      <c r="Q4504" s="43">
        <f t="shared" si="283"/>
        <v>0.38637633675163519</v>
      </c>
    </row>
    <row r="4505" spans="5:17" x14ac:dyDescent="0.2">
      <c r="E4505" s="16">
        <v>40988.1875</v>
      </c>
      <c r="F4505" s="22">
        <v>3.68</v>
      </c>
      <c r="G4505" s="22">
        <v>3.7836411026169823</v>
      </c>
      <c r="H4505" s="25">
        <v>5.7065217391304345E-2</v>
      </c>
      <c r="I4505" s="3">
        <f t="shared" si="280"/>
        <v>61.879999999996862</v>
      </c>
      <c r="J4505" s="3">
        <f t="shared" si="281"/>
        <v>70.979999999996664</v>
      </c>
      <c r="K4505" s="3">
        <f>MIN(J4505-M4505+N4505,'Power Look Up'!$F$4)</f>
        <v>64.015140712975679</v>
      </c>
      <c r="M4505" s="51">
        <f t="array" ref="M4505">_xlfn.SUM(_xlfn.NORM.DIST($S$3:$S$1003,$G4505,$P4505,FALSE)*WindSpeedStep*$T$3:$T$1003)</f>
        <v>31.244177816465786</v>
      </c>
      <c r="N4505" s="51">
        <f t="array" ref="N4505">_xlfn.SUM(_xlfn.NORM.DIST($S$3:$S$1003,$G4505,$Q4505,FALSE)*WindSpeedStep*$T$3:$T$1003)</f>
        <v>24.279318529444797</v>
      </c>
      <c r="P4505" s="43">
        <f t="shared" si="282"/>
        <v>0.37836411026169825</v>
      </c>
      <c r="Q4505" s="43">
        <f t="shared" si="283"/>
        <v>0.21591430205151257</v>
      </c>
    </row>
    <row r="4506" spans="5:17" x14ac:dyDescent="0.2">
      <c r="E4506" s="16">
        <v>40988.194444444445</v>
      </c>
      <c r="F4506" s="22">
        <v>3.88</v>
      </c>
      <c r="G4506" s="22">
        <v>3.9387679290405759</v>
      </c>
      <c r="H4506" s="25">
        <v>4.1237113402061855E-2</v>
      </c>
      <c r="I4506" s="3">
        <f t="shared" si="280"/>
        <v>80.079999999996474</v>
      </c>
      <c r="J4506" s="3">
        <f t="shared" si="281"/>
        <v>85.539999999996354</v>
      </c>
      <c r="K4506" s="3">
        <f>MIN(J4506-M4506+N4506,'Power Look Up'!$F$4)</f>
        <v>72.757109522363848</v>
      </c>
      <c r="M4506" s="51">
        <f t="array" ref="M4506">_xlfn.SUM(_xlfn.NORM.DIST($S$3:$S$1003,$G4506,$P4506,FALSE)*WindSpeedStep*$T$3:$T$1003)</f>
        <v>44.184441378134132</v>
      </c>
      <c r="N4506" s="51">
        <f t="array" ref="N4506">_xlfn.SUM(_xlfn.NORM.DIST($S$3:$S$1003,$G4506,$Q4506,FALSE)*WindSpeedStep*$T$3:$T$1003)</f>
        <v>31.401550900501626</v>
      </c>
      <c r="P4506" s="43">
        <f t="shared" si="282"/>
        <v>0.39387679290405764</v>
      </c>
      <c r="Q4506" s="43">
        <f t="shared" si="283"/>
        <v>0.16242341975425056</v>
      </c>
    </row>
    <row r="4507" spans="5:17" x14ac:dyDescent="0.2">
      <c r="E4507" s="16">
        <v>40988.201388888891</v>
      </c>
      <c r="F4507" s="22">
        <v>4.24</v>
      </c>
      <c r="G4507" s="22">
        <v>4.3603714591947593</v>
      </c>
      <c r="H4507" s="25">
        <v>9.4339622641509441E-2</v>
      </c>
      <c r="I4507" s="3">
        <f t="shared" si="280"/>
        <v>117.15999999999499</v>
      </c>
      <c r="J4507" s="3">
        <f t="shared" si="281"/>
        <v>130.23999999999472</v>
      </c>
      <c r="K4507" s="3">
        <f>MIN(J4507-M4507+N4507,'Power Look Up'!$F$4)</f>
        <v>129.31658187329168</v>
      </c>
      <c r="M4507" s="51">
        <f t="array" ref="M4507">_xlfn.SUM(_xlfn.NORM.DIST($S$3:$S$1003,$G4507,$P4507,FALSE)*WindSpeedStep*$T$3:$T$1003)</f>
        <v>95.43725291448726</v>
      </c>
      <c r="N4507" s="51">
        <f t="array" ref="N4507">_xlfn.SUM(_xlfn.NORM.DIST($S$3:$S$1003,$G4507,$Q4507,FALSE)*WindSpeedStep*$T$3:$T$1003)</f>
        <v>94.513834787784234</v>
      </c>
      <c r="P4507" s="43">
        <f t="shared" si="282"/>
        <v>0.43603714591947595</v>
      </c>
      <c r="Q4507" s="43">
        <f t="shared" si="283"/>
        <v>0.41135579803724148</v>
      </c>
    </row>
    <row r="4508" spans="5:17" x14ac:dyDescent="0.2">
      <c r="E4508" s="16">
        <v>40988.208333333336</v>
      </c>
      <c r="F4508" s="22">
        <v>4.38</v>
      </c>
      <c r="G4508" s="22">
        <v>4.4844459829785057</v>
      </c>
      <c r="H4508" s="25">
        <v>0.10730593607305935</v>
      </c>
      <c r="I4508" s="3">
        <f t="shared" si="280"/>
        <v>132.41999999999467</v>
      </c>
      <c r="J4508" s="3">
        <f t="shared" si="281"/>
        <v>143.31999999999442</v>
      </c>
      <c r="K4508" s="3">
        <f>MIN(J4508-M4508+N4508,'Power Look Up'!$F$4)</f>
        <v>144.29509515638307</v>
      </c>
      <c r="M4508" s="51">
        <f t="array" ref="M4508">_xlfn.SUM(_xlfn.NORM.DIST($S$3:$S$1003,$G4508,$P4508,FALSE)*WindSpeedStep*$T$3:$T$1003)</f>
        <v>113.63742740008637</v>
      </c>
      <c r="N4508" s="51">
        <f t="array" ref="N4508">_xlfn.SUM(_xlfn.NORM.DIST($S$3:$S$1003,$G4508,$Q4508,FALSE)*WindSpeedStep*$T$3:$T$1003)</f>
        <v>114.612522556475</v>
      </c>
      <c r="P4508" s="43">
        <f t="shared" si="282"/>
        <v>0.44844459829785061</v>
      </c>
      <c r="Q4508" s="43">
        <f t="shared" si="283"/>
        <v>0.48120767397257935</v>
      </c>
    </row>
    <row r="4509" spans="5:17" x14ac:dyDescent="0.2">
      <c r="E4509" s="16">
        <v>40988.215277777781</v>
      </c>
      <c r="F4509" s="22">
        <v>3.82</v>
      </c>
      <c r="G4509" s="22">
        <v>3.9782503680462913</v>
      </c>
      <c r="H4509" s="25">
        <v>9.6858638743455502E-2</v>
      </c>
      <c r="I4509" s="3">
        <f t="shared" si="280"/>
        <v>74.619999999996594</v>
      </c>
      <c r="J4509" s="3">
        <f t="shared" si="281"/>
        <v>89.179999999996284</v>
      </c>
      <c r="K4509" s="3">
        <f>MIN(J4509-M4509+N4509,'Power Look Up'!$F$4)</f>
        <v>88.472817506572923</v>
      </c>
      <c r="M4509" s="51">
        <f t="array" ref="M4509">_xlfn.SUM(_xlfn.NORM.DIST($S$3:$S$1003,$G4509,$P4509,FALSE)*WindSpeedStep*$T$3:$T$1003)</f>
        <v>48.04253459984438</v>
      </c>
      <c r="N4509" s="51">
        <f t="array" ref="N4509">_xlfn.SUM(_xlfn.NORM.DIST($S$3:$S$1003,$G4509,$Q4509,FALSE)*WindSpeedStep*$T$3:$T$1003)</f>
        <v>47.33535210642102</v>
      </c>
      <c r="P4509" s="43">
        <f t="shared" si="282"/>
        <v>0.39782503680462916</v>
      </c>
      <c r="Q4509" s="43">
        <f t="shared" si="283"/>
        <v>0.38532791522961463</v>
      </c>
    </row>
    <row r="4510" spans="5:17" x14ac:dyDescent="0.2">
      <c r="E4510" s="16">
        <v>40988.222222222219</v>
      </c>
      <c r="F4510" s="22">
        <v>4.29</v>
      </c>
      <c r="G4510" s="22">
        <v>4.3391605714492103</v>
      </c>
      <c r="H4510" s="25">
        <v>0.13286713286713286</v>
      </c>
      <c r="I4510" s="3">
        <f t="shared" si="280"/>
        <v>122.60999999999487</v>
      </c>
      <c r="J4510" s="3">
        <f t="shared" si="281"/>
        <v>128.05999999999477</v>
      </c>
      <c r="K4510" s="3">
        <f>MIN(J4510-M4510+N4510,'Power Look Up'!$F$4)</f>
        <v>134.17010142345475</v>
      </c>
      <c r="M4510" s="51">
        <f t="array" ref="M4510">_xlfn.SUM(_xlfn.NORM.DIST($S$3:$S$1003,$G4510,$P4510,FALSE)*WindSpeedStep*$T$3:$T$1003)</f>
        <v>92.425431460413719</v>
      </c>
      <c r="N4510" s="51">
        <f t="array" ref="N4510">_xlfn.SUM(_xlfn.NORM.DIST($S$3:$S$1003,$G4510,$Q4510,FALSE)*WindSpeedStep*$T$3:$T$1003)</f>
        <v>98.535532883873685</v>
      </c>
      <c r="P4510" s="43">
        <f t="shared" si="282"/>
        <v>0.43391605714492104</v>
      </c>
      <c r="Q4510" s="43">
        <f t="shared" si="283"/>
        <v>0.57653182417856641</v>
      </c>
    </row>
    <row r="4511" spans="5:17" x14ac:dyDescent="0.2">
      <c r="E4511" s="16">
        <v>40988.229166666664</v>
      </c>
      <c r="F4511" s="22">
        <v>4.83</v>
      </c>
      <c r="G4511" s="22">
        <v>4.841450599956822</v>
      </c>
      <c r="H4511" s="25">
        <v>0.11801242236024843</v>
      </c>
      <c r="I4511" s="3">
        <f t="shared" si="280"/>
        <v>181.4699999999936</v>
      </c>
      <c r="J4511" s="3">
        <f t="shared" si="281"/>
        <v>182.55999999999358</v>
      </c>
      <c r="K4511" s="3">
        <f>MIN(J4511-M4511+N4511,'Power Look Up'!$F$4)</f>
        <v>183.66851180540027</v>
      </c>
      <c r="M4511" s="51">
        <f t="array" ref="M4511">_xlfn.SUM(_xlfn.NORM.DIST($S$3:$S$1003,$G4511,$P4511,FALSE)*WindSpeedStep*$T$3:$T$1003)</f>
        <v>169.22430993648251</v>
      </c>
      <c r="N4511" s="51">
        <f t="array" ref="N4511">_xlfn.SUM(_xlfn.NORM.DIST($S$3:$S$1003,$G4511,$Q4511,FALSE)*WindSpeedStep*$T$3:$T$1003)</f>
        <v>170.33282174188921</v>
      </c>
      <c r="P4511" s="43">
        <f t="shared" si="282"/>
        <v>0.48414505999568225</v>
      </c>
      <c r="Q4511" s="43">
        <f t="shared" si="283"/>
        <v>0.57135131303838271</v>
      </c>
    </row>
    <row r="4512" spans="5:17" x14ac:dyDescent="0.2">
      <c r="E4512" s="16">
        <v>40988.236111111109</v>
      </c>
      <c r="F4512" s="22">
        <v>4.42</v>
      </c>
      <c r="G4512" s="22">
        <v>4.4864049741383969</v>
      </c>
      <c r="H4512" s="25">
        <v>0.10180995475113122</v>
      </c>
      <c r="I4512" s="3">
        <f t="shared" si="280"/>
        <v>136.77999999999457</v>
      </c>
      <c r="J4512" s="3">
        <f t="shared" si="281"/>
        <v>144.4099999999944</v>
      </c>
      <c r="K4512" s="3">
        <f>MIN(J4512-M4512+N4512,'Power Look Up'!$F$4)</f>
        <v>144.64310752710725</v>
      </c>
      <c r="M4512" s="51">
        <f t="array" ref="M4512">_xlfn.SUM(_xlfn.NORM.DIST($S$3:$S$1003,$G4512,$P4512,FALSE)*WindSpeedStep*$T$3:$T$1003)</f>
        <v>113.93160187605237</v>
      </c>
      <c r="N4512" s="51">
        <f t="array" ref="N4512">_xlfn.SUM(_xlfn.NORM.DIST($S$3:$S$1003,$G4512,$Q4512,FALSE)*WindSpeedStep*$T$3:$T$1003)</f>
        <v>114.16470940316523</v>
      </c>
      <c r="P4512" s="43">
        <f t="shared" si="282"/>
        <v>0.44864049741383971</v>
      </c>
      <c r="Q4512" s="43">
        <f t="shared" si="283"/>
        <v>0.45676068741228021</v>
      </c>
    </row>
    <row r="4513" spans="5:17" x14ac:dyDescent="0.2">
      <c r="E4513" s="16">
        <v>40988.243055555555</v>
      </c>
      <c r="F4513" s="22">
        <v>4.51</v>
      </c>
      <c r="G4513" s="22">
        <v>4.6331887556562181</v>
      </c>
      <c r="H4513" s="25">
        <v>0.10421286031042129</v>
      </c>
      <c r="I4513" s="3">
        <f t="shared" si="280"/>
        <v>146.58999999999435</v>
      </c>
      <c r="J4513" s="3">
        <f t="shared" si="281"/>
        <v>159.66999999999408</v>
      </c>
      <c r="K4513" s="3">
        <f>MIN(J4513-M4513+N4513,'Power Look Up'!$F$4)</f>
        <v>160.04382717839431</v>
      </c>
      <c r="M4513" s="51">
        <f t="array" ref="M4513">_xlfn.SUM(_xlfn.NORM.DIST($S$3:$S$1003,$G4513,$P4513,FALSE)*WindSpeedStep*$T$3:$T$1003)</f>
        <v>136.40868522357991</v>
      </c>
      <c r="N4513" s="51">
        <f t="array" ref="N4513">_xlfn.SUM(_xlfn.NORM.DIST($S$3:$S$1003,$G4513,$Q4513,FALSE)*WindSpeedStep*$T$3:$T$1003)</f>
        <v>136.78251240198014</v>
      </c>
      <c r="P4513" s="43">
        <f t="shared" si="282"/>
        <v>0.46331887556562185</v>
      </c>
      <c r="Q4513" s="43">
        <f t="shared" si="283"/>
        <v>0.4828378525850161</v>
      </c>
    </row>
    <row r="4514" spans="5:17" x14ac:dyDescent="0.2">
      <c r="E4514" s="16">
        <v>40988.25</v>
      </c>
      <c r="F4514" s="22">
        <v>4.59</v>
      </c>
      <c r="G4514" s="22">
        <v>4.6852064946375425</v>
      </c>
      <c r="H4514" s="25">
        <v>0.11111111111111112</v>
      </c>
      <c r="I4514" s="3">
        <f t="shared" si="280"/>
        <v>155.30999999999418</v>
      </c>
      <c r="J4514" s="3">
        <f t="shared" si="281"/>
        <v>166.20999999999395</v>
      </c>
      <c r="K4514" s="3">
        <f>MIN(J4514-M4514+N4514,'Power Look Up'!$F$4)</f>
        <v>167.12930935856747</v>
      </c>
      <c r="M4514" s="51">
        <f t="array" ref="M4514">_xlfn.SUM(_xlfn.NORM.DIST($S$3:$S$1003,$G4514,$P4514,FALSE)*WindSpeedStep*$T$3:$T$1003)</f>
        <v>144.53189168217571</v>
      </c>
      <c r="N4514" s="51">
        <f t="array" ref="N4514">_xlfn.SUM(_xlfn.NORM.DIST($S$3:$S$1003,$G4514,$Q4514,FALSE)*WindSpeedStep*$T$3:$T$1003)</f>
        <v>145.45120104074923</v>
      </c>
      <c r="P4514" s="43">
        <f t="shared" si="282"/>
        <v>0.46852064946375427</v>
      </c>
      <c r="Q4514" s="43">
        <f t="shared" si="283"/>
        <v>0.52057849940417145</v>
      </c>
    </row>
    <row r="4515" spans="5:17" x14ac:dyDescent="0.2">
      <c r="E4515" s="16">
        <v>40988.256944444445</v>
      </c>
      <c r="F4515" s="22">
        <v>4.54</v>
      </c>
      <c r="G4515" s="22">
        <v>4.6563470171205656</v>
      </c>
      <c r="H4515" s="25">
        <v>0.10792951541850219</v>
      </c>
      <c r="I4515" s="3">
        <f t="shared" si="280"/>
        <v>149.8599999999943</v>
      </c>
      <c r="J4515" s="3">
        <f t="shared" si="281"/>
        <v>162.93999999999403</v>
      </c>
      <c r="K4515" s="3">
        <f>MIN(J4515-M4515+N4515,'Power Look Up'!$F$4)</f>
        <v>163.625560299352</v>
      </c>
      <c r="M4515" s="51">
        <f t="array" ref="M4515">_xlfn.SUM(_xlfn.NORM.DIST($S$3:$S$1003,$G4515,$P4515,FALSE)*WindSpeedStep*$T$3:$T$1003)</f>
        <v>140.01727688987938</v>
      </c>
      <c r="N4515" s="51">
        <f t="array" ref="N4515">_xlfn.SUM(_xlfn.NORM.DIST($S$3:$S$1003,$G4515,$Q4515,FALSE)*WindSpeedStep*$T$3:$T$1003)</f>
        <v>140.70283718923736</v>
      </c>
      <c r="P4515" s="43">
        <f t="shared" si="282"/>
        <v>0.46563470171205656</v>
      </c>
      <c r="Q4515" s="43">
        <f t="shared" si="283"/>
        <v>0.50255727717821075</v>
      </c>
    </row>
    <row r="4516" spans="5:17" x14ac:dyDescent="0.2">
      <c r="E4516" s="16">
        <v>40988.263888888891</v>
      </c>
      <c r="F4516" s="22">
        <v>5.94</v>
      </c>
      <c r="G4516" s="22">
        <v>5.8263359507451877</v>
      </c>
      <c r="H4516" s="25">
        <v>7.9124579124579111E-2</v>
      </c>
      <c r="I4516" s="3">
        <f t="shared" si="280"/>
        <v>352.27999999998667</v>
      </c>
      <c r="J4516" s="3">
        <f t="shared" si="281"/>
        <v>334.45999999998708</v>
      </c>
      <c r="K4516" s="3">
        <f>MIN(J4516-M4516+N4516,'Power Look Up'!$F$4)</f>
        <v>331.36274530205083</v>
      </c>
      <c r="M4516" s="51">
        <f t="array" ref="M4516">_xlfn.SUM(_xlfn.NORM.DIST($S$3:$S$1003,$G4516,$P4516,FALSE)*WindSpeedStep*$T$3:$T$1003)</f>
        <v>334.42831600823592</v>
      </c>
      <c r="N4516" s="51">
        <f t="array" ref="N4516">_xlfn.SUM(_xlfn.NORM.DIST($S$3:$S$1003,$G4516,$Q4516,FALSE)*WindSpeedStep*$T$3:$T$1003)</f>
        <v>331.33106131029967</v>
      </c>
      <c r="P4516" s="43">
        <f t="shared" si="282"/>
        <v>0.58263359507451884</v>
      </c>
      <c r="Q4516" s="43">
        <f t="shared" si="283"/>
        <v>0.46100637994111748</v>
      </c>
    </row>
    <row r="4517" spans="5:17" x14ac:dyDescent="0.2">
      <c r="E4517" s="16">
        <v>40988.270833333336</v>
      </c>
      <c r="F4517" s="22">
        <v>5.2</v>
      </c>
      <c r="G4517" s="22">
        <v>5.1458803409422806</v>
      </c>
      <c r="H4517" s="25">
        <v>0.12692307692307692</v>
      </c>
      <c r="I4517" s="3">
        <f t="shared" si="280"/>
        <v>232.39999999998923</v>
      </c>
      <c r="J4517" s="3">
        <f t="shared" si="281"/>
        <v>224.29999999998941</v>
      </c>
      <c r="K4517" s="3">
        <f>MIN(J4517-M4517+N4517,'Power Look Up'!$F$4)</f>
        <v>225.94447289188659</v>
      </c>
      <c r="M4517" s="51">
        <f t="array" ref="M4517">_xlfn.SUM(_xlfn.NORM.DIST($S$3:$S$1003,$G4517,$P4517,FALSE)*WindSpeedStep*$T$3:$T$1003)</f>
        <v>218.0664080135135</v>
      </c>
      <c r="N4517" s="51">
        <f t="array" ref="N4517">_xlfn.SUM(_xlfn.NORM.DIST($S$3:$S$1003,$G4517,$Q4517,FALSE)*WindSpeedStep*$T$3:$T$1003)</f>
        <v>219.71088090541068</v>
      </c>
      <c r="P4517" s="43">
        <f t="shared" si="282"/>
        <v>0.51458803409422804</v>
      </c>
      <c r="Q4517" s="43">
        <f t="shared" si="283"/>
        <v>0.65313096635036638</v>
      </c>
    </row>
    <row r="4518" spans="5:17" x14ac:dyDescent="0.2">
      <c r="E4518" s="16">
        <v>40988.277777777781</v>
      </c>
      <c r="F4518" s="22">
        <v>4.2699999999999996</v>
      </c>
      <c r="G4518" s="22">
        <v>4.7300629884971368</v>
      </c>
      <c r="H4518" s="25">
        <v>0.16861826697892274</v>
      </c>
      <c r="I4518" s="3">
        <f t="shared" si="280"/>
        <v>120.42999999999492</v>
      </c>
      <c r="J4518" s="3">
        <f t="shared" si="281"/>
        <v>170.56999999999385</v>
      </c>
      <c r="K4518" s="3">
        <f>MIN(J4518-M4518+N4518,'Power Look Up'!$F$4)</f>
        <v>179.45348976148975</v>
      </c>
      <c r="M4518" s="51">
        <f t="array" ref="M4518">_xlfn.SUM(_xlfn.NORM.DIST($S$3:$S$1003,$G4518,$P4518,FALSE)*WindSpeedStep*$T$3:$T$1003)</f>
        <v>151.58251887019043</v>
      </c>
      <c r="N4518" s="51">
        <f t="array" ref="N4518">_xlfn.SUM(_xlfn.NORM.DIST($S$3:$S$1003,$G4518,$Q4518,FALSE)*WindSpeedStep*$T$3:$T$1003)</f>
        <v>160.46600863168632</v>
      </c>
      <c r="P4518" s="43">
        <f t="shared" si="282"/>
        <v>0.47300629884971368</v>
      </c>
      <c r="Q4518" s="43">
        <f t="shared" si="283"/>
        <v>0.79757502382153134</v>
      </c>
    </row>
    <row r="4519" spans="5:17" x14ac:dyDescent="0.2">
      <c r="E4519" s="16">
        <v>40988.284722222219</v>
      </c>
      <c r="F4519" s="22">
        <v>4.8499999999999996</v>
      </c>
      <c r="G4519" s="22">
        <v>4.9045249225728922</v>
      </c>
      <c r="H4519" s="25">
        <v>0.18762886597938147</v>
      </c>
      <c r="I4519" s="3">
        <f t="shared" si="280"/>
        <v>183.64999999999355</v>
      </c>
      <c r="J4519" s="3">
        <f t="shared" si="281"/>
        <v>189.09999999999346</v>
      </c>
      <c r="K4519" s="3">
        <f>MIN(J4519-M4519+N4519,'Power Look Up'!$F$4)</f>
        <v>200.69904887937352</v>
      </c>
      <c r="M4519" s="51">
        <f t="array" ref="M4519">_xlfn.SUM(_xlfn.NORM.DIST($S$3:$S$1003,$G4519,$P4519,FALSE)*WindSpeedStep*$T$3:$T$1003)</f>
        <v>179.27601497223387</v>
      </c>
      <c r="N4519" s="51">
        <f t="array" ref="N4519">_xlfn.SUM(_xlfn.NORM.DIST($S$3:$S$1003,$G4519,$Q4519,FALSE)*WindSpeedStep*$T$3:$T$1003)</f>
        <v>190.87506385161393</v>
      </c>
      <c r="P4519" s="43">
        <f t="shared" si="282"/>
        <v>0.49045249225728926</v>
      </c>
      <c r="Q4519" s="43">
        <f t="shared" si="283"/>
        <v>0.92023044938996545</v>
      </c>
    </row>
    <row r="4520" spans="5:17" x14ac:dyDescent="0.2">
      <c r="E4520" s="16">
        <v>40988.291666666664</v>
      </c>
      <c r="F4520" s="22">
        <v>4.63</v>
      </c>
      <c r="G4520" s="22">
        <v>4.8101052360573044</v>
      </c>
      <c r="H4520" s="25">
        <v>0.1814254859611231</v>
      </c>
      <c r="I4520" s="3">
        <f t="shared" si="280"/>
        <v>159.66999999999408</v>
      </c>
      <c r="J4520" s="3">
        <f t="shared" si="281"/>
        <v>179.28999999999365</v>
      </c>
      <c r="K4520" s="3">
        <f>MIN(J4520-M4520+N4520,'Power Look Up'!$F$4)</f>
        <v>190.07837868644319</v>
      </c>
      <c r="M4520" s="51">
        <f t="array" ref="M4520">_xlfn.SUM(_xlfn.NORM.DIST($S$3:$S$1003,$G4520,$P4520,FALSE)*WindSpeedStep*$T$3:$T$1003)</f>
        <v>164.24389413810167</v>
      </c>
      <c r="N4520" s="51">
        <f t="array" ref="N4520">_xlfn.SUM(_xlfn.NORM.DIST($S$3:$S$1003,$G4520,$Q4520,FALSE)*WindSpeedStep*$T$3:$T$1003)</f>
        <v>175.0322728245512</v>
      </c>
      <c r="P4520" s="43">
        <f t="shared" si="282"/>
        <v>0.48101052360573049</v>
      </c>
      <c r="Q4520" s="43">
        <f t="shared" si="283"/>
        <v>0.87267567997583917</v>
      </c>
    </row>
    <row r="4521" spans="5:17" x14ac:dyDescent="0.2">
      <c r="E4521" s="16">
        <v>40988.298611111109</v>
      </c>
      <c r="F4521" s="22">
        <v>4.8499999999999996</v>
      </c>
      <c r="G4521" s="22">
        <v>4.9695863956941526</v>
      </c>
      <c r="H4521" s="25">
        <v>0.15257731958762888</v>
      </c>
      <c r="I4521" s="3">
        <f t="shared" si="280"/>
        <v>183.64999999999355</v>
      </c>
      <c r="J4521" s="3">
        <f t="shared" si="281"/>
        <v>196.72999999999331</v>
      </c>
      <c r="K4521" s="3">
        <f>MIN(J4521-M4521+N4521,'Power Look Up'!$F$4)</f>
        <v>201.50995059440123</v>
      </c>
      <c r="M4521" s="51">
        <f t="array" ref="M4521">_xlfn.SUM(_xlfn.NORM.DIST($S$3:$S$1003,$G4521,$P4521,FALSE)*WindSpeedStep*$T$3:$T$1003)</f>
        <v>189.68099903942272</v>
      </c>
      <c r="N4521" s="51">
        <f t="array" ref="N4521">_xlfn.SUM(_xlfn.NORM.DIST($S$3:$S$1003,$G4521,$Q4521,FALSE)*WindSpeedStep*$T$3:$T$1003)</f>
        <v>194.46094963383064</v>
      </c>
      <c r="P4521" s="43">
        <f t="shared" si="282"/>
        <v>0.49695863956941527</v>
      </c>
      <c r="Q4521" s="43">
        <f t="shared" si="283"/>
        <v>0.75824617171415942</v>
      </c>
    </row>
    <row r="4522" spans="5:17" x14ac:dyDescent="0.2">
      <c r="E4522" s="16">
        <v>40988.305555555555</v>
      </c>
      <c r="F4522" s="22">
        <v>5.14</v>
      </c>
      <c r="G4522" s="22">
        <v>5.2469909794689915</v>
      </c>
      <c r="H4522" s="25">
        <v>0.12451361867704282</v>
      </c>
      <c r="I4522" s="3">
        <f t="shared" si="280"/>
        <v>222.67999999998943</v>
      </c>
      <c r="J4522" s="3">
        <f t="shared" si="281"/>
        <v>240.49999999998906</v>
      </c>
      <c r="K4522" s="3">
        <f>MIN(J4522-M4522+N4522,'Power Look Up'!$F$4)</f>
        <v>242.13139917086397</v>
      </c>
      <c r="M4522" s="51">
        <f t="array" ref="M4522">_xlfn.SUM(_xlfn.NORM.DIST($S$3:$S$1003,$G4522,$P4522,FALSE)*WindSpeedStep*$T$3:$T$1003)</f>
        <v>234.5181782339036</v>
      </c>
      <c r="N4522" s="51">
        <f t="array" ref="N4522">_xlfn.SUM(_xlfn.NORM.DIST($S$3:$S$1003,$G4522,$Q4522,FALSE)*WindSpeedStep*$T$3:$T$1003)</f>
        <v>236.14957740477851</v>
      </c>
      <c r="P4522" s="43">
        <f t="shared" si="282"/>
        <v>0.52469909794689917</v>
      </c>
      <c r="Q4522" s="43">
        <f t="shared" si="283"/>
        <v>0.6533218340194854</v>
      </c>
    </row>
    <row r="4523" spans="5:17" x14ac:dyDescent="0.2">
      <c r="E4523" s="16">
        <v>40988.3125</v>
      </c>
      <c r="F4523" s="22">
        <v>5.44</v>
      </c>
      <c r="G4523" s="22">
        <v>5.4341606043438961</v>
      </c>
      <c r="H4523" s="25">
        <v>9.9264705882352935E-2</v>
      </c>
      <c r="I4523" s="3">
        <f t="shared" si="280"/>
        <v>271.27999999998838</v>
      </c>
      <c r="J4523" s="3">
        <f t="shared" si="281"/>
        <v>269.65999999998843</v>
      </c>
      <c r="K4523" s="3">
        <f>MIN(J4523-M4523+N4523,'Power Look Up'!$F$4)</f>
        <v>269.60779973774424</v>
      </c>
      <c r="M4523" s="51">
        <f t="array" ref="M4523">_xlfn.SUM(_xlfn.NORM.DIST($S$3:$S$1003,$G4523,$P4523,FALSE)*WindSpeedStep*$T$3:$T$1003)</f>
        <v>265.52021063241364</v>
      </c>
      <c r="N4523" s="51">
        <f t="array" ref="N4523">_xlfn.SUM(_xlfn.NORM.DIST($S$3:$S$1003,$G4523,$Q4523,FALSE)*WindSpeedStep*$T$3:$T$1003)</f>
        <v>265.46801037016945</v>
      </c>
      <c r="P4523" s="43">
        <f t="shared" si="282"/>
        <v>0.54341606043438961</v>
      </c>
      <c r="Q4523" s="43">
        <f t="shared" si="283"/>
        <v>0.53942035410766609</v>
      </c>
    </row>
    <row r="4524" spans="5:17" x14ac:dyDescent="0.2">
      <c r="E4524" s="16">
        <v>40988.319444444445</v>
      </c>
      <c r="F4524" s="22">
        <v>4.9000000000000004</v>
      </c>
      <c r="G4524" s="22">
        <v>4.9412214319201597</v>
      </c>
      <c r="H4524" s="25">
        <v>0.1326530612244898</v>
      </c>
      <c r="I4524" s="3">
        <f t="shared" si="280"/>
        <v>189.09999999999346</v>
      </c>
      <c r="J4524" s="3">
        <f t="shared" si="281"/>
        <v>193.45999999999336</v>
      </c>
      <c r="K4524" s="3">
        <f>MIN(J4524-M4524+N4524,'Power Look Up'!$F$4)</f>
        <v>195.70681485007017</v>
      </c>
      <c r="M4524" s="51">
        <f t="array" ref="M4524">_xlfn.SUM(_xlfn.NORM.DIST($S$3:$S$1003,$G4524,$P4524,FALSE)*WindSpeedStep*$T$3:$T$1003)</f>
        <v>185.14037496412769</v>
      </c>
      <c r="N4524" s="51">
        <f t="array" ref="N4524">_xlfn.SUM(_xlfn.NORM.DIST($S$3:$S$1003,$G4524,$Q4524,FALSE)*WindSpeedStep*$T$3:$T$1003)</f>
        <v>187.3871898142045</v>
      </c>
      <c r="P4524" s="43">
        <f t="shared" si="282"/>
        <v>0.49412214319201597</v>
      </c>
      <c r="Q4524" s="43">
        <f t="shared" si="283"/>
        <v>0.65546814913226614</v>
      </c>
    </row>
    <row r="4525" spans="5:17" x14ac:dyDescent="0.2">
      <c r="E4525" s="16">
        <v>40988.326388888891</v>
      </c>
      <c r="F4525" s="22">
        <v>5.78</v>
      </c>
      <c r="G4525" s="22">
        <v>5.7629427068695058</v>
      </c>
      <c r="H4525" s="25">
        <v>8.8235294117647051E-2</v>
      </c>
      <c r="I4525" s="3">
        <f t="shared" si="280"/>
        <v>326.35999999998722</v>
      </c>
      <c r="J4525" s="3">
        <f t="shared" si="281"/>
        <v>323.11999999998727</v>
      </c>
      <c r="K4525" s="3">
        <f>MIN(J4525-M4525+N4525,'Power Look Up'!$F$4)</f>
        <v>321.4952005163442</v>
      </c>
      <c r="M4525" s="51">
        <f t="array" ref="M4525">_xlfn.SUM(_xlfn.NORM.DIST($S$3:$S$1003,$G4525,$P4525,FALSE)*WindSpeedStep*$T$3:$T$1003)</f>
        <v>322.820444625091</v>
      </c>
      <c r="N4525" s="51">
        <f t="array" ref="N4525">_xlfn.SUM(_xlfn.NORM.DIST($S$3:$S$1003,$G4525,$Q4525,FALSE)*WindSpeedStep*$T$3:$T$1003)</f>
        <v>321.19564514144793</v>
      </c>
      <c r="P4525" s="43">
        <f t="shared" si="282"/>
        <v>0.5762942706869506</v>
      </c>
      <c r="Q4525" s="43">
        <f t="shared" si="283"/>
        <v>0.50849494472377987</v>
      </c>
    </row>
    <row r="4526" spans="5:17" x14ac:dyDescent="0.2">
      <c r="E4526" s="16">
        <v>40988.333333333336</v>
      </c>
      <c r="F4526" s="22">
        <v>5.33</v>
      </c>
      <c r="G4526" s="22">
        <v>5.3335591780859763</v>
      </c>
      <c r="H4526" s="25">
        <v>0.1200750469043152</v>
      </c>
      <c r="I4526" s="3">
        <f t="shared" si="280"/>
        <v>253.45999999998878</v>
      </c>
      <c r="J4526" s="3">
        <f t="shared" si="281"/>
        <v>253.45999999998878</v>
      </c>
      <c r="K4526" s="3">
        <f>MIN(J4526-M4526+N4526,'Power Look Up'!$F$4)</f>
        <v>254.92058326373493</v>
      </c>
      <c r="M4526" s="51">
        <f t="array" ref="M4526">_xlfn.SUM(_xlfn.NORM.DIST($S$3:$S$1003,$G4526,$P4526,FALSE)*WindSpeedStep*$T$3:$T$1003)</f>
        <v>248.75157415565312</v>
      </c>
      <c r="N4526" s="51">
        <f t="array" ref="N4526">_xlfn.SUM(_xlfn.NORM.DIST($S$3:$S$1003,$G4526,$Q4526,FALSE)*WindSpeedStep*$T$3:$T$1003)</f>
        <v>250.21215741939926</v>
      </c>
      <c r="P4526" s="43">
        <f t="shared" si="282"/>
        <v>0.5333559178085977</v>
      </c>
      <c r="Q4526" s="43">
        <f t="shared" si="283"/>
        <v>0.64042736847561443</v>
      </c>
    </row>
    <row r="4527" spans="5:17" x14ac:dyDescent="0.2">
      <c r="E4527" s="16">
        <v>40988.340277777781</v>
      </c>
      <c r="F4527" s="22">
        <v>4.76</v>
      </c>
      <c r="G4527" s="22">
        <v>4.8998996028770874</v>
      </c>
      <c r="H4527" s="25">
        <v>0.17226890756302521</v>
      </c>
      <c r="I4527" s="3">
        <f t="shared" si="280"/>
        <v>173.83999999999378</v>
      </c>
      <c r="J4527" s="3">
        <f t="shared" si="281"/>
        <v>189.09999999999346</v>
      </c>
      <c r="K4527" s="3">
        <f>MIN(J4527-M4527+N4527,'Power Look Up'!$F$4)</f>
        <v>197.51696099960029</v>
      </c>
      <c r="M4527" s="51">
        <f t="array" ref="M4527">_xlfn.SUM(_xlfn.NORM.DIST($S$3:$S$1003,$G4527,$P4527,FALSE)*WindSpeedStep*$T$3:$T$1003)</f>
        <v>178.53767256227604</v>
      </c>
      <c r="N4527" s="51">
        <f t="array" ref="N4527">_xlfn.SUM(_xlfn.NORM.DIST($S$3:$S$1003,$G4527,$Q4527,FALSE)*WindSpeedStep*$T$3:$T$1003)</f>
        <v>186.95463356188287</v>
      </c>
      <c r="P4527" s="43">
        <f t="shared" si="282"/>
        <v>0.48998996028770875</v>
      </c>
      <c r="Q4527" s="43">
        <f t="shared" si="283"/>
        <v>0.84410035175613685</v>
      </c>
    </row>
    <row r="4528" spans="5:17" x14ac:dyDescent="0.2">
      <c r="E4528" s="16">
        <v>40988.347222222219</v>
      </c>
      <c r="F4528" s="22">
        <v>4.0599999999999996</v>
      </c>
      <c r="G4528" s="22">
        <v>4.2934897586717717</v>
      </c>
      <c r="H4528" s="25">
        <v>0.11822660098522168</v>
      </c>
      <c r="I4528" s="3">
        <f t="shared" si="280"/>
        <v>97.539999999995402</v>
      </c>
      <c r="J4528" s="3">
        <f t="shared" si="281"/>
        <v>122.60999999999487</v>
      </c>
      <c r="K4528" s="3">
        <f>MIN(J4528-M4528+N4528,'Power Look Up'!$F$4)</f>
        <v>126.1049225813732</v>
      </c>
      <c r="M4528" s="51">
        <f t="array" ref="M4528">_xlfn.SUM(_xlfn.NORM.DIST($S$3:$S$1003,$G4528,$P4528,FALSE)*WindSpeedStep*$T$3:$T$1003)</f>
        <v>86.058861986647983</v>
      </c>
      <c r="N4528" s="51">
        <f t="array" ref="N4528">_xlfn.SUM(_xlfn.NORM.DIST($S$3:$S$1003,$G4528,$Q4528,FALSE)*WindSpeedStep*$T$3:$T$1003)</f>
        <v>89.553784568026316</v>
      </c>
      <c r="P4528" s="43">
        <f t="shared" si="282"/>
        <v>0.42934897586717718</v>
      </c>
      <c r="Q4528" s="43">
        <f t="shared" si="283"/>
        <v>0.5076047005326233</v>
      </c>
    </row>
    <row r="4529" spans="5:17" x14ac:dyDescent="0.2">
      <c r="E4529" s="16">
        <v>40988.354166666664</v>
      </c>
      <c r="F4529" s="22">
        <v>3.4</v>
      </c>
      <c r="G4529" s="22">
        <v>3.6124911812154603</v>
      </c>
      <c r="H4529" s="25">
        <v>0.18235294117647058</v>
      </c>
      <c r="I4529" s="3">
        <f t="shared" si="280"/>
        <v>36.399999999997405</v>
      </c>
      <c r="J4529" s="3">
        <f t="shared" si="281"/>
        <v>55.509999999997</v>
      </c>
      <c r="K4529" s="3">
        <f>MIN(J4529-M4529+N4529,'Power Look Up'!$F$4)</f>
        <v>69.270431966310611</v>
      </c>
      <c r="M4529" s="51">
        <f t="array" ref="M4529">_xlfn.SUM(_xlfn.NORM.DIST($S$3:$S$1003,$G4529,$P4529,FALSE)*WindSpeedStep*$T$3:$T$1003)</f>
        <v>20.889055700606143</v>
      </c>
      <c r="N4529" s="51">
        <f t="array" ref="N4529">_xlfn.SUM(_xlfn.NORM.DIST($S$3:$S$1003,$G4529,$Q4529,FALSE)*WindSpeedStep*$T$3:$T$1003)</f>
        <v>34.649487666919761</v>
      </c>
      <c r="P4529" s="43">
        <f t="shared" si="282"/>
        <v>0.36124911812154603</v>
      </c>
      <c r="Q4529" s="43">
        <f t="shared" si="283"/>
        <v>0.6587483918687016</v>
      </c>
    </row>
    <row r="4530" spans="5:17" x14ac:dyDescent="0.2">
      <c r="E4530" s="16">
        <v>40988.361111111109</v>
      </c>
      <c r="F4530" s="22">
        <v>4.4400000000000004</v>
      </c>
      <c r="G4530" s="22">
        <v>4.3945918613811159</v>
      </c>
      <c r="H4530" s="25">
        <v>0.15315315315315314</v>
      </c>
      <c r="I4530" s="3">
        <f t="shared" si="280"/>
        <v>138.95999999999452</v>
      </c>
      <c r="J4530" s="3">
        <f t="shared" si="281"/>
        <v>133.50999999999465</v>
      </c>
      <c r="K4530" s="3">
        <f>MIN(J4530-M4530+N4530,'Power Look Up'!$F$4)</f>
        <v>143.15874623809702</v>
      </c>
      <c r="M4530" s="51">
        <f t="array" ref="M4530">_xlfn.SUM(_xlfn.NORM.DIST($S$3:$S$1003,$G4530,$P4530,FALSE)*WindSpeedStep*$T$3:$T$1003)</f>
        <v>100.3632411958144</v>
      </c>
      <c r="N4530" s="51">
        <f t="array" ref="N4530">_xlfn.SUM(_xlfn.NORM.DIST($S$3:$S$1003,$G4530,$Q4530,FALSE)*WindSpeedStep*$T$3:$T$1003)</f>
        <v>110.01198743391679</v>
      </c>
      <c r="P4530" s="43">
        <f t="shared" si="282"/>
        <v>0.43945918613811163</v>
      </c>
      <c r="Q4530" s="43">
        <f t="shared" si="283"/>
        <v>0.67304560039170236</v>
      </c>
    </row>
    <row r="4531" spans="5:17" x14ac:dyDescent="0.2">
      <c r="E4531" s="16">
        <v>40988.368055555555</v>
      </c>
      <c r="F4531" s="22">
        <v>4.9800000000000004</v>
      </c>
      <c r="G4531" s="22">
        <v>5.0020615308619982</v>
      </c>
      <c r="H4531" s="25">
        <v>0.11847389558232931</v>
      </c>
      <c r="I4531" s="3">
        <f t="shared" si="280"/>
        <v>197.81999999999329</v>
      </c>
      <c r="J4531" s="3">
        <f t="shared" si="281"/>
        <v>199.99999999999324</v>
      </c>
      <c r="K4531" s="3">
        <f>MIN(J4531-M4531+N4531,'Power Look Up'!$F$4)</f>
        <v>200.90235479115131</v>
      </c>
      <c r="M4531" s="51">
        <f t="array" ref="M4531">_xlfn.SUM(_xlfn.NORM.DIST($S$3:$S$1003,$G4531,$P4531,FALSE)*WindSpeedStep*$T$3:$T$1003)</f>
        <v>194.88780767637098</v>
      </c>
      <c r="N4531" s="51">
        <f t="array" ref="N4531">_xlfn.SUM(_xlfn.NORM.DIST($S$3:$S$1003,$G4531,$Q4531,FALSE)*WindSpeedStep*$T$3:$T$1003)</f>
        <v>195.79016246752906</v>
      </c>
      <c r="P4531" s="43">
        <f t="shared" si="282"/>
        <v>0.50020615308619987</v>
      </c>
      <c r="Q4531" s="43">
        <f t="shared" si="283"/>
        <v>0.59261371550373065</v>
      </c>
    </row>
    <row r="4532" spans="5:17" x14ac:dyDescent="0.2">
      <c r="E4532" s="16">
        <v>40988.375</v>
      </c>
      <c r="F4532" s="22">
        <v>5.72</v>
      </c>
      <c r="G4532" s="22">
        <v>5.7222445650803699</v>
      </c>
      <c r="H4532" s="25">
        <v>0.12412587412587413</v>
      </c>
      <c r="I4532" s="3">
        <f t="shared" si="280"/>
        <v>316.63999999998742</v>
      </c>
      <c r="J4532" s="3">
        <f t="shared" si="281"/>
        <v>316.63999999998742</v>
      </c>
      <c r="K4532" s="3">
        <f>MIN(J4532-M4532+N4532,'Power Look Up'!$F$4)</f>
        <v>320.27348480737362</v>
      </c>
      <c r="M4532" s="51">
        <f t="array" ref="M4532">_xlfn.SUM(_xlfn.NORM.DIST($S$3:$S$1003,$G4532,$P4532,FALSE)*WindSpeedStep*$T$3:$T$1003)</f>
        <v>315.47420163413517</v>
      </c>
      <c r="N4532" s="51">
        <f t="array" ref="N4532">_xlfn.SUM(_xlfn.NORM.DIST($S$3:$S$1003,$G4532,$Q4532,FALSE)*WindSpeedStep*$T$3:$T$1003)</f>
        <v>319.10768644152137</v>
      </c>
      <c r="P4532" s="43">
        <f t="shared" si="282"/>
        <v>0.57222445650803699</v>
      </c>
      <c r="Q4532" s="43">
        <f t="shared" si="283"/>
        <v>0.71027860860263337</v>
      </c>
    </row>
    <row r="4533" spans="5:17" x14ac:dyDescent="0.2">
      <c r="E4533" s="16">
        <v>40988.416666666664</v>
      </c>
      <c r="F4533" s="22">
        <v>6.89</v>
      </c>
      <c r="G4533" s="22">
        <v>6.8577421871292401</v>
      </c>
      <c r="H4533" s="25">
        <v>0.10159651669085631</v>
      </c>
      <c r="I4533" s="3">
        <f t="shared" si="280"/>
        <v>563.13999999997691</v>
      </c>
      <c r="J4533" s="3">
        <f t="shared" si="281"/>
        <v>556.35999999997694</v>
      </c>
      <c r="K4533" s="3">
        <f>MIN(J4533-M4533+N4533,'Power Look Up'!$F$4)</f>
        <v>556.88566671183037</v>
      </c>
      <c r="M4533" s="51">
        <f t="array" ref="M4533">_xlfn.SUM(_xlfn.NORM.DIST($S$3:$S$1003,$G4533,$P4533,FALSE)*WindSpeedStep*$T$3:$T$1003)</f>
        <v>557.82415342160448</v>
      </c>
      <c r="N4533" s="51">
        <f t="array" ref="N4533">_xlfn.SUM(_xlfn.NORM.DIST($S$3:$S$1003,$G4533,$Q4533,FALSE)*WindSpeedStep*$T$3:$T$1003)</f>
        <v>558.34982013345791</v>
      </c>
      <c r="P4533" s="43">
        <f t="shared" si="282"/>
        <v>0.6857742187129241</v>
      </c>
      <c r="Q4533" s="43">
        <f t="shared" si="283"/>
        <v>0.69672271857626533</v>
      </c>
    </row>
    <row r="4534" spans="5:17" x14ac:dyDescent="0.2">
      <c r="E4534" s="16">
        <v>40988.444444444445</v>
      </c>
      <c r="F4534" s="22">
        <v>9.4600000000000009</v>
      </c>
      <c r="G4534" s="22">
        <v>9.3605351351951409</v>
      </c>
      <c r="H4534" s="25">
        <v>8.0338266384778007E-2</v>
      </c>
      <c r="I4534" s="3">
        <f t="shared" si="280"/>
        <v>1431.2599999999402</v>
      </c>
      <c r="J4534" s="3">
        <f t="shared" si="281"/>
        <v>1393.159999999941</v>
      </c>
      <c r="K4534" s="3">
        <f>MIN(J4534-M4534+N4534,'Power Look Up'!$F$4)</f>
        <v>1395.5084642975596</v>
      </c>
      <c r="M4534" s="51">
        <f t="array" ref="M4534">_xlfn.SUM(_xlfn.NORM.DIST($S$3:$S$1003,$G4534,$P4534,FALSE)*WindSpeedStep*$T$3:$T$1003)</f>
        <v>1398.0695810578311</v>
      </c>
      <c r="N4534" s="51">
        <f t="array" ref="N4534">_xlfn.SUM(_xlfn.NORM.DIST($S$3:$S$1003,$G4534,$Q4534,FALSE)*WindSpeedStep*$T$3:$T$1003)</f>
        <v>1400.4180453554497</v>
      </c>
      <c r="P4534" s="43">
        <f t="shared" si="282"/>
        <v>0.93605351351951416</v>
      </c>
      <c r="Q4534" s="43">
        <f t="shared" si="283"/>
        <v>0.75200916519538119</v>
      </c>
    </row>
    <row r="4535" spans="5:17" x14ac:dyDescent="0.2">
      <c r="E4535" s="16">
        <v>40988.451388888891</v>
      </c>
      <c r="F4535" s="22">
        <v>9.26</v>
      </c>
      <c r="G4535" s="22">
        <v>9.2303780641934239</v>
      </c>
      <c r="H4535" s="25">
        <v>7.5593952483801297E-2</v>
      </c>
      <c r="I4535" s="3">
        <f t="shared" si="280"/>
        <v>1355.0599999999417</v>
      </c>
      <c r="J4535" s="3">
        <f t="shared" si="281"/>
        <v>1343.6299999999419</v>
      </c>
      <c r="K4535" s="3">
        <f>MIN(J4535-M4535+N4535,'Power Look Up'!$F$4)</f>
        <v>1342.648334121747</v>
      </c>
      <c r="M4535" s="51">
        <f t="array" ref="M4535">_xlfn.SUM(_xlfn.NORM.DIST($S$3:$S$1003,$G4535,$P4535,FALSE)*WindSpeedStep*$T$3:$T$1003)</f>
        <v>1348.4950280906316</v>
      </c>
      <c r="N4535" s="51">
        <f t="array" ref="N4535">_xlfn.SUM(_xlfn.NORM.DIST($S$3:$S$1003,$G4535,$Q4535,FALSE)*WindSpeedStep*$T$3:$T$1003)</f>
        <v>1347.5133622124367</v>
      </c>
      <c r="P4535" s="43">
        <f t="shared" si="282"/>
        <v>0.92303780641934241</v>
      </c>
      <c r="Q4535" s="43">
        <f t="shared" si="283"/>
        <v>0.69776076079215943</v>
      </c>
    </row>
    <row r="4536" spans="5:17" x14ac:dyDescent="0.2">
      <c r="E4536" s="16">
        <v>40988.458333333336</v>
      </c>
      <c r="F4536" s="22">
        <v>8.98</v>
      </c>
      <c r="G4536" s="22">
        <v>8.9131280362656611</v>
      </c>
      <c r="H4536" s="25">
        <v>8.7973273942093547E-2</v>
      </c>
      <c r="I4536" s="3">
        <f t="shared" si="280"/>
        <v>1248.659999999946</v>
      </c>
      <c r="J4536" s="3">
        <f t="shared" si="281"/>
        <v>1222.9699999999466</v>
      </c>
      <c r="K4536" s="3">
        <f>MIN(J4536-M4536+N4536,'Power Look Up'!$F$4)</f>
        <v>1219.6539567767388</v>
      </c>
      <c r="M4536" s="51">
        <f t="array" ref="M4536">_xlfn.SUM(_xlfn.NORM.DIST($S$3:$S$1003,$G4536,$P4536,FALSE)*WindSpeedStep*$T$3:$T$1003)</f>
        <v>1226.3207685334651</v>
      </c>
      <c r="N4536" s="51">
        <f t="array" ref="N4536">_xlfn.SUM(_xlfn.NORM.DIST($S$3:$S$1003,$G4536,$Q4536,FALSE)*WindSpeedStep*$T$3:$T$1003)</f>
        <v>1223.0047253102573</v>
      </c>
      <c r="P4536" s="43">
        <f t="shared" si="282"/>
        <v>0.89131280362656617</v>
      </c>
      <c r="Q4536" s="43">
        <f t="shared" si="283"/>
        <v>0.78411705441535329</v>
      </c>
    </row>
    <row r="4537" spans="5:17" x14ac:dyDescent="0.2">
      <c r="E4537" s="16">
        <v>40988.465277777781</v>
      </c>
      <c r="F4537" s="22">
        <v>8.4</v>
      </c>
      <c r="G4537" s="22">
        <v>8.3521236241651646</v>
      </c>
      <c r="H4537" s="25">
        <v>0.10595238095238095</v>
      </c>
      <c r="I4537" s="3">
        <f t="shared" si="280"/>
        <v>1035.7999999999506</v>
      </c>
      <c r="J4537" s="3">
        <f t="shared" si="281"/>
        <v>1017.4499999999509</v>
      </c>
      <c r="K4537" s="3">
        <f>MIN(J4537-M4537+N4537,'Power Look Up'!$F$4)</f>
        <v>1020.2807343960748</v>
      </c>
      <c r="M4537" s="51">
        <f t="array" ref="M4537">_xlfn.SUM(_xlfn.NORM.DIST($S$3:$S$1003,$G4537,$P4537,FALSE)*WindSpeedStep*$T$3:$T$1003)</f>
        <v>1015.8734382096544</v>
      </c>
      <c r="N4537" s="51">
        <f t="array" ref="N4537">_xlfn.SUM(_xlfn.NORM.DIST($S$3:$S$1003,$G4537,$Q4537,FALSE)*WindSpeedStep*$T$3:$T$1003)</f>
        <v>1018.7041726057782</v>
      </c>
      <c r="P4537" s="43">
        <f t="shared" si="282"/>
        <v>0.83521236241651653</v>
      </c>
      <c r="Q4537" s="43">
        <f t="shared" si="283"/>
        <v>0.88492738398892812</v>
      </c>
    </row>
    <row r="4538" spans="5:17" x14ac:dyDescent="0.2">
      <c r="E4538" s="16">
        <v>40988.472222222219</v>
      </c>
      <c r="F4538" s="22">
        <v>8.1199999999999992</v>
      </c>
      <c r="G4538" s="22">
        <v>8.0141706710231393</v>
      </c>
      <c r="H4538" s="25">
        <v>0.10960591133004928</v>
      </c>
      <c r="I4538" s="3">
        <f t="shared" si="280"/>
        <v>933.03999999995278</v>
      </c>
      <c r="J4538" s="3">
        <f t="shared" si="281"/>
        <v>892.66999999995369</v>
      </c>
      <c r="K4538" s="3">
        <f>MIN(J4538-M4538+N4538,'Power Look Up'!$F$4)</f>
        <v>897.38441864660717</v>
      </c>
      <c r="M4538" s="51">
        <f t="array" ref="M4538">_xlfn.SUM(_xlfn.NORM.DIST($S$3:$S$1003,$G4538,$P4538,FALSE)*WindSpeedStep*$T$3:$T$1003)</f>
        <v>897.80631052574529</v>
      </c>
      <c r="N4538" s="51">
        <f t="array" ref="N4538">_xlfn.SUM(_xlfn.NORM.DIST($S$3:$S$1003,$G4538,$Q4538,FALSE)*WindSpeedStep*$T$3:$T$1003)</f>
        <v>902.52072917239877</v>
      </c>
      <c r="P4538" s="43">
        <f t="shared" si="282"/>
        <v>0.80141706710231397</v>
      </c>
      <c r="Q4538" s="43">
        <f t="shared" si="283"/>
        <v>0.87840047995204373</v>
      </c>
    </row>
    <row r="4539" spans="5:17" x14ac:dyDescent="0.2">
      <c r="E4539" s="16">
        <v>40988.493055555555</v>
      </c>
      <c r="F4539" s="22">
        <v>7.01</v>
      </c>
      <c r="G4539" s="22">
        <v>7.2379443604435405</v>
      </c>
      <c r="H4539" s="25">
        <v>0.11554921540656206</v>
      </c>
      <c r="I4539" s="3">
        <f t="shared" si="280"/>
        <v>591.00999999996839</v>
      </c>
      <c r="J4539" s="3">
        <f t="shared" si="281"/>
        <v>660.23999999996693</v>
      </c>
      <c r="K4539" s="3">
        <f>MIN(J4539-M4539+N4539,'Power Look Up'!$F$4)</f>
        <v>666.53018941578375</v>
      </c>
      <c r="M4539" s="51">
        <f t="array" ref="M4539">_xlfn.SUM(_xlfn.NORM.DIST($S$3:$S$1003,$G4539,$P4539,FALSE)*WindSpeedStep*$T$3:$T$1003)</f>
        <v>658.6675133848139</v>
      </c>
      <c r="N4539" s="51">
        <f t="array" ref="N4539">_xlfn.SUM(_xlfn.NORM.DIST($S$3:$S$1003,$G4539,$Q4539,FALSE)*WindSpeedStep*$T$3:$T$1003)</f>
        <v>664.95770280063073</v>
      </c>
      <c r="P4539" s="43">
        <f t="shared" si="282"/>
        <v>0.72379443604435412</v>
      </c>
      <c r="Q4539" s="43">
        <f t="shared" si="283"/>
        <v>0.83633879200560168</v>
      </c>
    </row>
    <row r="4540" spans="5:17" x14ac:dyDescent="0.2">
      <c r="E4540" s="16">
        <v>40988.611111111109</v>
      </c>
      <c r="F4540" s="22">
        <v>7.7</v>
      </c>
      <c r="G4540" s="22">
        <v>7.582747635497296</v>
      </c>
      <c r="H4540" s="25">
        <v>0.19870129870129871</v>
      </c>
      <c r="I4540" s="3">
        <f t="shared" si="280"/>
        <v>798.69999999996389</v>
      </c>
      <c r="J4540" s="3">
        <f t="shared" si="281"/>
        <v>762.57999999996468</v>
      </c>
      <c r="K4540" s="3">
        <f>MIN(J4540-M4540+N4540,'Power Look Up'!$F$4)</f>
        <v>815.57546120740835</v>
      </c>
      <c r="M4540" s="51">
        <f t="array" ref="M4540">_xlfn.SUM(_xlfn.NORM.DIST($S$3:$S$1003,$G4540,$P4540,FALSE)*WindSpeedStep*$T$3:$T$1003)</f>
        <v>759.30022833193834</v>
      </c>
      <c r="N4540" s="51">
        <f t="array" ref="N4540">_xlfn.SUM(_xlfn.NORM.DIST($S$3:$S$1003,$G4540,$Q4540,FALSE)*WindSpeedStep*$T$3:$T$1003)</f>
        <v>812.29568953938201</v>
      </c>
      <c r="P4540" s="43">
        <f t="shared" si="282"/>
        <v>0.75827476354972967</v>
      </c>
      <c r="Q4540" s="43">
        <f t="shared" si="283"/>
        <v>1.5067018028975148</v>
      </c>
    </row>
    <row r="4541" spans="5:17" x14ac:dyDescent="0.2">
      <c r="E4541" s="16">
        <v>40988.618055555555</v>
      </c>
      <c r="F4541" s="22">
        <v>5.81</v>
      </c>
      <c r="G4541" s="22">
        <v>5.8263184565592967</v>
      </c>
      <c r="H4541" s="25">
        <v>0.24440619621342513</v>
      </c>
      <c r="I4541" s="3">
        <f t="shared" si="280"/>
        <v>331.21999999998712</v>
      </c>
      <c r="J4541" s="3">
        <f t="shared" si="281"/>
        <v>334.45999999998708</v>
      </c>
      <c r="K4541" s="3">
        <f>MIN(J4541-M4541+N4541,'Power Look Up'!$F$4)</f>
        <v>377.46317412941158</v>
      </c>
      <c r="M4541" s="51">
        <f t="array" ref="M4541">_xlfn.SUM(_xlfn.NORM.DIST($S$3:$S$1003,$G4541,$P4541,FALSE)*WindSpeedStep*$T$3:$T$1003)</f>
        <v>334.42508408509138</v>
      </c>
      <c r="N4541" s="51">
        <f t="array" ref="N4541">_xlfn.SUM(_xlfn.NORM.DIST($S$3:$S$1003,$G4541,$Q4541,FALSE)*WindSpeedStep*$T$3:$T$1003)</f>
        <v>377.42825821451589</v>
      </c>
      <c r="P4541" s="43">
        <f t="shared" si="282"/>
        <v>0.58263184565592974</v>
      </c>
      <c r="Q4541" s="43">
        <f t="shared" si="283"/>
        <v>1.4239883318957318</v>
      </c>
    </row>
    <row r="4542" spans="5:17" x14ac:dyDescent="0.2">
      <c r="E4542" s="16">
        <v>40988.625</v>
      </c>
      <c r="F4542" s="22">
        <v>4.3899999999999997</v>
      </c>
      <c r="G4542" s="22">
        <v>4.4334137637888391</v>
      </c>
      <c r="H4542" s="25">
        <v>0.25968109339407747</v>
      </c>
      <c r="I4542" s="3">
        <f t="shared" si="280"/>
        <v>133.50999999999465</v>
      </c>
      <c r="J4542" s="3">
        <f t="shared" si="281"/>
        <v>137.86999999999455</v>
      </c>
      <c r="K4542" s="3">
        <f>MIN(J4542-M4542+N4542,'Power Look Up'!$F$4)</f>
        <v>173.21517895857488</v>
      </c>
      <c r="M4542" s="51">
        <f t="array" ref="M4542">_xlfn.SUM(_xlfn.NORM.DIST($S$3:$S$1003,$G4542,$P4542,FALSE)*WindSpeedStep*$T$3:$T$1003)</f>
        <v>106.0426582394462</v>
      </c>
      <c r="N4542" s="51">
        <f t="array" ref="N4542">_xlfn.SUM(_xlfn.NORM.DIST($S$3:$S$1003,$G4542,$Q4542,FALSE)*WindSpeedStep*$T$3:$T$1003)</f>
        <v>141.38783719802655</v>
      </c>
      <c r="P4542" s="43">
        <f t="shared" si="282"/>
        <v>0.44334137637888393</v>
      </c>
      <c r="Q4542" s="43">
        <f t="shared" si="283"/>
        <v>1.151273733649038</v>
      </c>
    </row>
    <row r="4543" spans="5:17" x14ac:dyDescent="0.2">
      <c r="E4543" s="16">
        <v>40988.645833333336</v>
      </c>
      <c r="F4543" s="22">
        <v>5.53</v>
      </c>
      <c r="G4543" s="22">
        <v>5.5034503031019888</v>
      </c>
      <c r="H4543" s="25">
        <v>0.15370705244122965</v>
      </c>
      <c r="I4543" s="3">
        <f t="shared" si="280"/>
        <v>285.85999999998808</v>
      </c>
      <c r="J4543" s="3">
        <f t="shared" si="281"/>
        <v>280.99999999998818</v>
      </c>
      <c r="K4543" s="3">
        <f>MIN(J4543-M4543+N4543,'Power Look Up'!$F$4)</f>
        <v>288.29818590800198</v>
      </c>
      <c r="M4543" s="51">
        <f t="array" ref="M4543">_xlfn.SUM(_xlfn.NORM.DIST($S$3:$S$1003,$G4543,$P4543,FALSE)*WindSpeedStep*$T$3:$T$1003)</f>
        <v>277.24558339575395</v>
      </c>
      <c r="N4543" s="51">
        <f t="array" ref="N4543">_xlfn.SUM(_xlfn.NORM.DIST($S$3:$S$1003,$G4543,$Q4543,FALSE)*WindSpeedStep*$T$3:$T$1003)</f>
        <v>284.54376930376776</v>
      </c>
      <c r="P4543" s="43">
        <f t="shared" si="282"/>
        <v>0.55034503031019888</v>
      </c>
      <c r="Q4543" s="43">
        <f t="shared" si="283"/>
        <v>0.84591912434659855</v>
      </c>
    </row>
    <row r="4544" spans="5:17" x14ac:dyDescent="0.2">
      <c r="E4544" s="16">
        <v>40988.652777777781</v>
      </c>
      <c r="F4544" s="22">
        <v>5.56</v>
      </c>
      <c r="G4544" s="22">
        <v>5.5128662768269852</v>
      </c>
      <c r="H4544" s="25">
        <v>0.1366906474820144</v>
      </c>
      <c r="I4544" s="3">
        <f t="shared" si="280"/>
        <v>290.71999999998798</v>
      </c>
      <c r="J4544" s="3">
        <f t="shared" si="281"/>
        <v>282.61999999998818</v>
      </c>
      <c r="K4544" s="3">
        <f>MIN(J4544-M4544+N4544,'Power Look Up'!$F$4)</f>
        <v>287.01404520451365</v>
      </c>
      <c r="M4544" s="51">
        <f t="array" ref="M4544">_xlfn.SUM(_xlfn.NORM.DIST($S$3:$S$1003,$G4544,$P4544,FALSE)*WindSpeedStep*$T$3:$T$1003)</f>
        <v>278.85152065860586</v>
      </c>
      <c r="N4544" s="51">
        <f t="array" ref="N4544">_xlfn.SUM(_xlfn.NORM.DIST($S$3:$S$1003,$G4544,$Q4544,FALSE)*WindSpeedStep*$T$3:$T$1003)</f>
        <v>283.24556586313133</v>
      </c>
      <c r="P4544" s="43">
        <f t="shared" si="282"/>
        <v>0.55128662768269854</v>
      </c>
      <c r="Q4544" s="43">
        <f t="shared" si="283"/>
        <v>0.75355726086124264</v>
      </c>
    </row>
    <row r="4545" spans="5:17" x14ac:dyDescent="0.2">
      <c r="E4545" s="16">
        <v>40988.673611111109</v>
      </c>
      <c r="F4545" s="22">
        <v>5.44</v>
      </c>
      <c r="G4545" s="22">
        <v>5.3845875115668749</v>
      </c>
      <c r="H4545" s="25">
        <v>0.13602941176470587</v>
      </c>
      <c r="I4545" s="3">
        <f t="shared" si="280"/>
        <v>271.27999999998838</v>
      </c>
      <c r="J4545" s="3">
        <f t="shared" si="281"/>
        <v>261.55999999998863</v>
      </c>
      <c r="K4545" s="3">
        <f>MIN(J4545-M4545+N4545,'Power Look Up'!$F$4)</f>
        <v>265.07132283536077</v>
      </c>
      <c r="M4545" s="51">
        <f t="array" ref="M4545">_xlfn.SUM(_xlfn.NORM.DIST($S$3:$S$1003,$G4545,$P4545,FALSE)*WindSpeedStep*$T$3:$T$1003)</f>
        <v>257.22272626416827</v>
      </c>
      <c r="N4545" s="51">
        <f t="array" ref="N4545">_xlfn.SUM(_xlfn.NORM.DIST($S$3:$S$1003,$G4545,$Q4545,FALSE)*WindSpeedStep*$T$3:$T$1003)</f>
        <v>260.73404909954041</v>
      </c>
      <c r="P4545" s="43">
        <f t="shared" si="282"/>
        <v>0.53845875115668751</v>
      </c>
      <c r="Q4545" s="43">
        <f t="shared" si="283"/>
        <v>0.73246227179402335</v>
      </c>
    </row>
    <row r="4546" spans="5:17" x14ac:dyDescent="0.2">
      <c r="E4546" s="16">
        <v>40988.680555555555</v>
      </c>
      <c r="F4546" s="22">
        <v>5.01</v>
      </c>
      <c r="G4546" s="22">
        <v>5.0150349413806161</v>
      </c>
      <c r="H4546" s="25">
        <v>0.11976047904191617</v>
      </c>
      <c r="I4546" s="3">
        <f t="shared" si="280"/>
        <v>201.61999999998989</v>
      </c>
      <c r="J4546" s="3">
        <f t="shared" si="281"/>
        <v>203.23999999998986</v>
      </c>
      <c r="K4546" s="3">
        <f>MIN(J4546-M4546+N4546,'Power Look Up'!$F$4)</f>
        <v>204.22921616775139</v>
      </c>
      <c r="M4546" s="51">
        <f t="array" ref="M4546">_xlfn.SUM(_xlfn.NORM.DIST($S$3:$S$1003,$G4546,$P4546,FALSE)*WindSpeedStep*$T$3:$T$1003)</f>
        <v>196.97037575217129</v>
      </c>
      <c r="N4546" s="51">
        <f t="array" ref="N4546">_xlfn.SUM(_xlfn.NORM.DIST($S$3:$S$1003,$G4546,$Q4546,FALSE)*WindSpeedStep*$T$3:$T$1003)</f>
        <v>197.95959191993282</v>
      </c>
      <c r="P4546" s="43">
        <f t="shared" si="282"/>
        <v>0.50150349413806161</v>
      </c>
      <c r="Q4546" s="43">
        <f t="shared" si="283"/>
        <v>0.60060298699169057</v>
      </c>
    </row>
    <row r="4547" spans="5:17" x14ac:dyDescent="0.2">
      <c r="E4547" s="16">
        <v>40988.694444444445</v>
      </c>
      <c r="F4547" s="22">
        <v>5.12</v>
      </c>
      <c r="G4547" s="22">
        <v>5.1427273976468353</v>
      </c>
      <c r="H4547" s="25">
        <v>0.125</v>
      </c>
      <c r="I4547" s="3">
        <f t="shared" ref="I4547:I4610" si="284">INDEX(PowerArray,MIN(MaximumPowerIndex,ROUND(F4547*100,0)))</f>
        <v>219.43999999998951</v>
      </c>
      <c r="J4547" s="3">
        <f t="shared" ref="J4547:J4610" si="285">INDEX(PowerArray,MIN(MaximumPowerIndex,ROUND(G4547*100,0)))</f>
        <v>222.67999999998943</v>
      </c>
      <c r="K4547" s="3">
        <f>MIN(J4547-M4547+N4547,'Power Look Up'!$F$4)</f>
        <v>224.14511195526589</v>
      </c>
      <c r="M4547" s="51">
        <f t="array" ref="M4547">_xlfn.SUM(_xlfn.NORM.DIST($S$3:$S$1003,$G4547,$P4547,FALSE)*WindSpeedStep*$T$3:$T$1003)</f>
        <v>217.55579754790699</v>
      </c>
      <c r="N4547" s="51">
        <f t="array" ref="N4547">_xlfn.SUM(_xlfn.NORM.DIST($S$3:$S$1003,$G4547,$Q4547,FALSE)*WindSpeedStep*$T$3:$T$1003)</f>
        <v>219.02090950318345</v>
      </c>
      <c r="P4547" s="43">
        <f t="shared" ref="P4547:P4610" si="286">ReferenceTurbulence*G4547</f>
        <v>0.51427273976468357</v>
      </c>
      <c r="Q4547" s="43">
        <f t="shared" si="283"/>
        <v>0.64284092470585441</v>
      </c>
    </row>
    <row r="4548" spans="5:17" x14ac:dyDescent="0.2">
      <c r="E4548" s="16">
        <v>40988.701388888891</v>
      </c>
      <c r="F4548" s="22">
        <v>4.54</v>
      </c>
      <c r="G4548" s="22">
        <v>4.5381550345050181</v>
      </c>
      <c r="H4548" s="25">
        <v>0.1960352422907489</v>
      </c>
      <c r="I4548" s="3">
        <f t="shared" si="284"/>
        <v>149.8599999999943</v>
      </c>
      <c r="J4548" s="3">
        <f t="shared" si="285"/>
        <v>149.8599999999943</v>
      </c>
      <c r="K4548" s="3">
        <f>MIN(J4548-M4548+N4548,'Power Look Up'!$F$4)</f>
        <v>166.92411260651625</v>
      </c>
      <c r="M4548" s="51">
        <f t="array" ref="M4548">_xlfn.SUM(_xlfn.NORM.DIST($S$3:$S$1003,$G4548,$P4548,FALSE)*WindSpeedStep*$T$3:$T$1003)</f>
        <v>121.76486949956919</v>
      </c>
      <c r="N4548" s="51">
        <f t="array" ref="N4548">_xlfn.SUM(_xlfn.NORM.DIST($S$3:$S$1003,$G4548,$Q4548,FALSE)*WindSpeedStep*$T$3:$T$1003)</f>
        <v>138.82898210609113</v>
      </c>
      <c r="P4548" s="43">
        <f t="shared" si="286"/>
        <v>0.45381550345050181</v>
      </c>
      <c r="Q4548" s="43">
        <f t="shared" ref="Q4548:Q4611" si="287">G4548*H4548</f>
        <v>0.88963832174217317</v>
      </c>
    </row>
    <row r="4549" spans="5:17" x14ac:dyDescent="0.2">
      <c r="E4549" s="16">
        <v>40988.715277777781</v>
      </c>
      <c r="F4549" s="22">
        <v>7.93</v>
      </c>
      <c r="G4549" s="22">
        <v>7.8224970393428652</v>
      </c>
      <c r="H4549" s="25">
        <v>0.16897856242118539</v>
      </c>
      <c r="I4549" s="3">
        <f t="shared" si="284"/>
        <v>867.92999999996255</v>
      </c>
      <c r="J4549" s="3">
        <f t="shared" si="285"/>
        <v>834.81999999996322</v>
      </c>
      <c r="K4549" s="3">
        <f>MIN(J4549-M4549+N4549,'Power Look Up'!$F$4)</f>
        <v>871.43579655228564</v>
      </c>
      <c r="M4549" s="51">
        <f t="array" ref="M4549">_xlfn.SUM(_xlfn.NORM.DIST($S$3:$S$1003,$G4549,$P4549,FALSE)*WindSpeedStep*$T$3:$T$1003)</f>
        <v>834.5348660920796</v>
      </c>
      <c r="N4549" s="51">
        <f t="array" ref="N4549">_xlfn.SUM(_xlfn.NORM.DIST($S$3:$S$1003,$G4549,$Q4549,FALSE)*WindSpeedStep*$T$3:$T$1003)</f>
        <v>871.15066264440202</v>
      </c>
      <c r="P4549" s="43">
        <f t="shared" si="286"/>
        <v>0.78224970393428661</v>
      </c>
      <c r="Q4549" s="43">
        <f t="shared" si="287"/>
        <v>1.3218343042521363</v>
      </c>
    </row>
    <row r="4550" spans="5:17" x14ac:dyDescent="0.2">
      <c r="E4550" s="16">
        <v>40988.722222222219</v>
      </c>
      <c r="F4550" s="22">
        <v>7.21</v>
      </c>
      <c r="G4550" s="22">
        <v>7.187694641959923</v>
      </c>
      <c r="H4550" s="25">
        <v>0.20110957004160887</v>
      </c>
      <c r="I4550" s="3">
        <f t="shared" si="284"/>
        <v>651.20999999996707</v>
      </c>
      <c r="J4550" s="3">
        <f t="shared" si="285"/>
        <v>645.1899999999672</v>
      </c>
      <c r="K4550" s="3">
        <f>MIN(J4550-M4550+N4550,'Power Look Up'!$F$4)</f>
        <v>696.44857778003768</v>
      </c>
      <c r="M4550" s="51">
        <f t="array" ref="M4550">_xlfn.SUM(_xlfn.NORM.DIST($S$3:$S$1003,$G4550,$P4550,FALSE)*WindSpeedStep*$T$3:$T$1003)</f>
        <v>644.736703966307</v>
      </c>
      <c r="N4550" s="51">
        <f t="array" ref="N4550">_xlfn.SUM(_xlfn.NORM.DIST($S$3:$S$1003,$G4550,$Q4550,FALSE)*WindSpeedStep*$T$3:$T$1003)</f>
        <v>695.99528174637749</v>
      </c>
      <c r="P4550" s="43">
        <f t="shared" si="286"/>
        <v>0.7187694641959923</v>
      </c>
      <c r="Q4550" s="43">
        <f t="shared" si="287"/>
        <v>1.445514179034936</v>
      </c>
    </row>
    <row r="4551" spans="5:17" x14ac:dyDescent="0.2">
      <c r="E4551" s="16">
        <v>40988.743055555555</v>
      </c>
      <c r="F4551" s="22">
        <v>8.7200000000000006</v>
      </c>
      <c r="G4551" s="22">
        <v>8.7273709902573167</v>
      </c>
      <c r="H4551" s="25">
        <v>0.11009174311926605</v>
      </c>
      <c r="I4551" s="3">
        <f t="shared" si="284"/>
        <v>1153.2399999999479</v>
      </c>
      <c r="J4551" s="3">
        <f t="shared" si="285"/>
        <v>1156.909999999948</v>
      </c>
      <c r="K4551" s="3">
        <f>MIN(J4551-M4551+N4551,'Power Look Up'!$F$4)</f>
        <v>1160.4114419445209</v>
      </c>
      <c r="M4551" s="51">
        <f t="array" ref="M4551">_xlfn.SUM(_xlfn.NORM.DIST($S$3:$S$1003,$G4551,$P4551,FALSE)*WindSpeedStep*$T$3:$T$1003)</f>
        <v>1155.2171939379487</v>
      </c>
      <c r="N4551" s="51">
        <f t="array" ref="N4551">_xlfn.SUM(_xlfn.NORM.DIST($S$3:$S$1003,$G4551,$Q4551,FALSE)*WindSpeedStep*$T$3:$T$1003)</f>
        <v>1158.7186358825215</v>
      </c>
      <c r="P4551" s="43">
        <f t="shared" si="286"/>
        <v>0.87273709902573171</v>
      </c>
      <c r="Q4551" s="43">
        <f t="shared" si="287"/>
        <v>0.96081148516594306</v>
      </c>
    </row>
    <row r="4552" spans="5:17" x14ac:dyDescent="0.2">
      <c r="E4552" s="16">
        <v>40988.75</v>
      </c>
      <c r="F4552" s="22">
        <v>8.6199999999999992</v>
      </c>
      <c r="G4552" s="22">
        <v>8.6425419779490795</v>
      </c>
      <c r="H4552" s="25">
        <v>9.164733178654294E-2</v>
      </c>
      <c r="I4552" s="3">
        <f t="shared" si="284"/>
        <v>1116.5399999999488</v>
      </c>
      <c r="J4552" s="3">
        <f t="shared" si="285"/>
        <v>1123.8799999999487</v>
      </c>
      <c r="K4552" s="3">
        <f>MIN(J4552-M4552+N4552,'Power Look Up'!$F$4)</f>
        <v>1120.4740336554521</v>
      </c>
      <c r="M4552" s="51">
        <f t="array" ref="M4552">_xlfn.SUM(_xlfn.NORM.DIST($S$3:$S$1003,$G4552,$P4552,FALSE)*WindSpeedStep*$T$3:$T$1003)</f>
        <v>1123.1146088714979</v>
      </c>
      <c r="N4552" s="51">
        <f t="array" ref="N4552">_xlfn.SUM(_xlfn.NORM.DIST($S$3:$S$1003,$G4552,$Q4552,FALSE)*WindSpeedStep*$T$3:$T$1003)</f>
        <v>1119.7086425270013</v>
      </c>
      <c r="P4552" s="43">
        <f t="shared" si="286"/>
        <v>0.86425419779490797</v>
      </c>
      <c r="Q4552" s="43">
        <f t="shared" si="287"/>
        <v>0.79206591213222433</v>
      </c>
    </row>
    <row r="4553" spans="5:17" x14ac:dyDescent="0.2">
      <c r="E4553" s="16">
        <v>40988.756944444445</v>
      </c>
      <c r="F4553" s="22">
        <v>8.26</v>
      </c>
      <c r="G4553" s="22">
        <v>8.221423037799406</v>
      </c>
      <c r="H4553" s="25">
        <v>9.0799031476997583E-2</v>
      </c>
      <c r="I4553" s="3">
        <f t="shared" si="284"/>
        <v>984.41999999995164</v>
      </c>
      <c r="J4553" s="3">
        <f t="shared" si="285"/>
        <v>969.73999999995203</v>
      </c>
      <c r="K4553" s="3">
        <f>MIN(J4553-M4553+N4553,'Power Look Up'!$F$4)</f>
        <v>965.3972815472672</v>
      </c>
      <c r="M4553" s="51">
        <f t="array" ref="M4553">_xlfn.SUM(_xlfn.NORM.DIST($S$3:$S$1003,$G4553,$P4553,FALSE)*WindSpeedStep*$T$3:$T$1003)</f>
        <v>969.2683789899603</v>
      </c>
      <c r="N4553" s="51">
        <f t="array" ref="N4553">_xlfn.SUM(_xlfn.NORM.DIST($S$3:$S$1003,$G4553,$Q4553,FALSE)*WindSpeedStep*$T$3:$T$1003)</f>
        <v>964.92566053727546</v>
      </c>
      <c r="P4553" s="43">
        <f t="shared" si="286"/>
        <v>0.82214230377994069</v>
      </c>
      <c r="Q4553" s="43">
        <f t="shared" si="287"/>
        <v>0.74649724919486138</v>
      </c>
    </row>
    <row r="4554" spans="5:17" x14ac:dyDescent="0.2">
      <c r="E4554" s="16">
        <v>40988.861111111109</v>
      </c>
      <c r="F4554" s="22">
        <v>7.66</v>
      </c>
      <c r="G4554" s="22">
        <v>7.5637780736109912</v>
      </c>
      <c r="H4554" s="25">
        <v>0.12793733681462141</v>
      </c>
      <c r="I4554" s="3">
        <f t="shared" si="284"/>
        <v>786.65999999996416</v>
      </c>
      <c r="J4554" s="3">
        <f t="shared" si="285"/>
        <v>756.55999999996493</v>
      </c>
      <c r="K4554" s="3">
        <f>MIN(J4554-M4554+N4554,'Power Look Up'!$F$4)</f>
        <v>769.79004507477248</v>
      </c>
      <c r="M4554" s="51">
        <f t="array" ref="M4554">_xlfn.SUM(_xlfn.NORM.DIST($S$3:$S$1003,$G4554,$P4554,FALSE)*WindSpeedStep*$T$3:$T$1003)</f>
        <v>753.5329170888873</v>
      </c>
      <c r="N4554" s="51">
        <f t="array" ref="N4554">_xlfn.SUM(_xlfn.NORM.DIST($S$3:$S$1003,$G4554,$Q4554,FALSE)*WindSpeedStep*$T$3:$T$1003)</f>
        <v>766.76296216369485</v>
      </c>
      <c r="P4554" s="43">
        <f t="shared" si="286"/>
        <v>0.75637780736109916</v>
      </c>
      <c r="Q4554" s="43">
        <f t="shared" si="287"/>
        <v>0.96768962299461769</v>
      </c>
    </row>
    <row r="4555" spans="5:17" x14ac:dyDescent="0.2">
      <c r="E4555" s="16">
        <v>40988.868055555555</v>
      </c>
      <c r="F4555" s="22">
        <v>7.17</v>
      </c>
      <c r="G4555" s="22">
        <v>7.0993343627807999</v>
      </c>
      <c r="H4555" s="25">
        <v>0.1394700139470014</v>
      </c>
      <c r="I4555" s="3">
        <f t="shared" si="284"/>
        <v>639.16999999996733</v>
      </c>
      <c r="J4555" s="3">
        <f t="shared" si="285"/>
        <v>618.09999999996785</v>
      </c>
      <c r="K4555" s="3">
        <f>MIN(J4555-M4555+N4555,'Power Look Up'!$F$4)</f>
        <v>634.71920262516426</v>
      </c>
      <c r="M4555" s="51">
        <f t="array" ref="M4555">_xlfn.SUM(_xlfn.NORM.DIST($S$3:$S$1003,$G4555,$P4555,FALSE)*WindSpeedStep*$T$3:$T$1003)</f>
        <v>620.68834747455173</v>
      </c>
      <c r="N4555" s="51">
        <f t="array" ref="N4555">_xlfn.SUM(_xlfn.NORM.DIST($S$3:$S$1003,$G4555,$Q4555,FALSE)*WindSpeedStep*$T$3:$T$1003)</f>
        <v>637.30755009974814</v>
      </c>
      <c r="P4555" s="43">
        <f t="shared" si="286"/>
        <v>0.70993343627808003</v>
      </c>
      <c r="Q4555" s="43">
        <f t="shared" si="287"/>
        <v>0.99014426259146449</v>
      </c>
    </row>
    <row r="4556" spans="5:17" x14ac:dyDescent="0.2">
      <c r="E4556" s="16">
        <v>40988.875</v>
      </c>
      <c r="F4556" s="22">
        <v>6.73</v>
      </c>
      <c r="G4556" s="22">
        <v>6.6563200255850603</v>
      </c>
      <c r="H4556" s="25">
        <v>0.10549777117384843</v>
      </c>
      <c r="I4556" s="3">
        <f t="shared" si="284"/>
        <v>526.97999999997762</v>
      </c>
      <c r="J4556" s="3">
        <f t="shared" si="285"/>
        <v>511.15999999997791</v>
      </c>
      <c r="K4556" s="3">
        <f>MIN(J4556-M4556+N4556,'Power Look Up'!$F$4)</f>
        <v>512.84388323403869</v>
      </c>
      <c r="M4556" s="51">
        <f t="array" ref="M4556">_xlfn.SUM(_xlfn.NORM.DIST($S$3:$S$1003,$G4556,$P4556,FALSE)*WindSpeedStep*$T$3:$T$1003)</f>
        <v>508.60016795017054</v>
      </c>
      <c r="N4556" s="51">
        <f t="array" ref="N4556">_xlfn.SUM(_xlfn.NORM.DIST($S$3:$S$1003,$G4556,$Q4556,FALSE)*WindSpeedStep*$T$3:$T$1003)</f>
        <v>510.28405118423137</v>
      </c>
      <c r="P4556" s="43">
        <f t="shared" si="286"/>
        <v>0.66563200255850608</v>
      </c>
      <c r="Q4556" s="43">
        <f t="shared" si="287"/>
        <v>0.70222692691907762</v>
      </c>
    </row>
    <row r="4557" spans="5:17" x14ac:dyDescent="0.2">
      <c r="E4557" s="16">
        <v>40988.881944444445</v>
      </c>
      <c r="F4557" s="22">
        <v>5.93</v>
      </c>
      <c r="G4557" s="22">
        <v>5.9127495804668087</v>
      </c>
      <c r="H4557" s="25">
        <v>0.10118043844856661</v>
      </c>
      <c r="I4557" s="3">
        <f t="shared" si="284"/>
        <v>350.65999999998672</v>
      </c>
      <c r="J4557" s="3">
        <f t="shared" si="285"/>
        <v>347.41999999998677</v>
      </c>
      <c r="K4557" s="3">
        <f>MIN(J4557-M4557+N4557,'Power Look Up'!$F$4)</f>
        <v>347.62781343263327</v>
      </c>
      <c r="M4557" s="51">
        <f t="array" ref="M4557">_xlfn.SUM(_xlfn.NORM.DIST($S$3:$S$1003,$G4557,$P4557,FALSE)*WindSpeedStep*$T$3:$T$1003)</f>
        <v>350.59271567349037</v>
      </c>
      <c r="N4557" s="51">
        <f t="array" ref="N4557">_xlfn.SUM(_xlfn.NORM.DIST($S$3:$S$1003,$G4557,$Q4557,FALSE)*WindSpeedStep*$T$3:$T$1003)</f>
        <v>350.80052910613688</v>
      </c>
      <c r="P4557" s="43">
        <f t="shared" si="286"/>
        <v>0.59127495804668084</v>
      </c>
      <c r="Q4557" s="43">
        <f t="shared" si="287"/>
        <v>0.59825459498820999</v>
      </c>
    </row>
    <row r="4558" spans="5:17" x14ac:dyDescent="0.2">
      <c r="E4558" s="16">
        <v>40988.888888888891</v>
      </c>
      <c r="F4558" s="22">
        <v>6.96</v>
      </c>
      <c r="G4558" s="22">
        <v>6.9303661337327718</v>
      </c>
      <c r="H4558" s="25">
        <v>0.11350574712643678</v>
      </c>
      <c r="I4558" s="3">
        <f t="shared" si="284"/>
        <v>578.9599999999765</v>
      </c>
      <c r="J4558" s="3">
        <f t="shared" si="285"/>
        <v>572.17999999997664</v>
      </c>
      <c r="K4558" s="3">
        <f>MIN(J4558-M4558+N4558,'Power Look Up'!$F$4)</f>
        <v>576.99492485502151</v>
      </c>
      <c r="M4558" s="51">
        <f t="array" ref="M4558">_xlfn.SUM(_xlfn.NORM.DIST($S$3:$S$1003,$G4558,$P4558,FALSE)*WindSpeedStep*$T$3:$T$1003)</f>
        <v>576.2797260760467</v>
      </c>
      <c r="N4558" s="51">
        <f t="array" ref="N4558">_xlfn.SUM(_xlfn.NORM.DIST($S$3:$S$1003,$G4558,$Q4558,FALSE)*WindSpeedStep*$T$3:$T$1003)</f>
        <v>581.09465093109156</v>
      </c>
      <c r="P4558" s="43">
        <f t="shared" si="286"/>
        <v>0.69303661337327727</v>
      </c>
      <c r="Q4558" s="43">
        <f t="shared" si="287"/>
        <v>0.78663638586909335</v>
      </c>
    </row>
    <row r="4559" spans="5:17" x14ac:dyDescent="0.2">
      <c r="E4559" s="16">
        <v>40988.895833333336</v>
      </c>
      <c r="F4559" s="22">
        <v>7.67</v>
      </c>
      <c r="G4559" s="22">
        <v>7.6860748770065666</v>
      </c>
      <c r="H4559" s="25">
        <v>7.9530638852672753E-2</v>
      </c>
      <c r="I4559" s="3">
        <f t="shared" si="284"/>
        <v>789.66999999996415</v>
      </c>
      <c r="J4559" s="3">
        <f t="shared" si="285"/>
        <v>795.68999999996402</v>
      </c>
      <c r="K4559" s="3">
        <f>MIN(J4559-M4559+N4559,'Power Look Up'!$F$4)</f>
        <v>787.6238061156223</v>
      </c>
      <c r="M4559" s="51">
        <f t="array" ref="M4559">_xlfn.SUM(_xlfn.NORM.DIST($S$3:$S$1003,$G4559,$P4559,FALSE)*WindSpeedStep*$T$3:$T$1003)</f>
        <v>791.1915091516446</v>
      </c>
      <c r="N4559" s="51">
        <f t="array" ref="N4559">_xlfn.SUM(_xlfn.NORM.DIST($S$3:$S$1003,$G4559,$Q4559,FALSE)*WindSpeedStep*$T$3:$T$1003)</f>
        <v>783.12531526730288</v>
      </c>
      <c r="P4559" s="43">
        <f t="shared" si="286"/>
        <v>0.76860748770065668</v>
      </c>
      <c r="Q4559" s="43">
        <f t="shared" si="287"/>
        <v>0.61127844523781039</v>
      </c>
    </row>
    <row r="4560" spans="5:17" x14ac:dyDescent="0.2">
      <c r="E4560" s="16">
        <v>40988.902777777781</v>
      </c>
      <c r="F4560" s="22">
        <v>8</v>
      </c>
      <c r="G4560" s="22">
        <v>8.0154550129565347</v>
      </c>
      <c r="H4560" s="25">
        <v>0.12375</v>
      </c>
      <c r="I4560" s="3">
        <f t="shared" si="284"/>
        <v>888.99999999996203</v>
      </c>
      <c r="J4560" s="3">
        <f t="shared" si="285"/>
        <v>896.33999999995353</v>
      </c>
      <c r="K4560" s="3">
        <f>MIN(J4560-M4560+N4560,'Power Look Up'!$F$4)</f>
        <v>908.36991818186141</v>
      </c>
      <c r="M4560" s="51">
        <f t="array" ref="M4560">_xlfn.SUM(_xlfn.NORM.DIST($S$3:$S$1003,$G4560,$P4560,FALSE)*WindSpeedStep*$T$3:$T$1003)</f>
        <v>898.23953988531969</v>
      </c>
      <c r="N4560" s="51">
        <f t="array" ref="N4560">_xlfn.SUM(_xlfn.NORM.DIST($S$3:$S$1003,$G4560,$Q4560,FALSE)*WindSpeedStep*$T$3:$T$1003)</f>
        <v>910.26945806722756</v>
      </c>
      <c r="P4560" s="43">
        <f t="shared" si="286"/>
        <v>0.8015455012956535</v>
      </c>
      <c r="Q4560" s="43">
        <f t="shared" si="287"/>
        <v>0.99191255785337118</v>
      </c>
    </row>
    <row r="4561" spans="5:17" x14ac:dyDescent="0.2">
      <c r="E4561" s="16">
        <v>40988.909722222219</v>
      </c>
      <c r="F4561" s="22">
        <v>8.4</v>
      </c>
      <c r="G4561" s="22">
        <v>8.3461752687467818</v>
      </c>
      <c r="H4561" s="25">
        <v>9.285714285714286E-2</v>
      </c>
      <c r="I4561" s="3">
        <f t="shared" si="284"/>
        <v>1035.7999999999506</v>
      </c>
      <c r="J4561" s="3">
        <f t="shared" si="285"/>
        <v>1017.4499999999509</v>
      </c>
      <c r="K4561" s="3">
        <f>MIN(J4561-M4561+N4561,'Power Look Up'!$F$4)</f>
        <v>1014.0935988491377</v>
      </c>
      <c r="M4561" s="51">
        <f t="array" ref="M4561">_xlfn.SUM(_xlfn.NORM.DIST($S$3:$S$1003,$G4561,$P4561,FALSE)*WindSpeedStep*$T$3:$T$1003)</f>
        <v>1013.7280144123682</v>
      </c>
      <c r="N4561" s="51">
        <f t="array" ref="N4561">_xlfn.SUM(_xlfn.NORM.DIST($S$3:$S$1003,$G4561,$Q4561,FALSE)*WindSpeedStep*$T$3:$T$1003)</f>
        <v>1010.371613261555</v>
      </c>
      <c r="P4561" s="43">
        <f t="shared" si="286"/>
        <v>0.83461752687467827</v>
      </c>
      <c r="Q4561" s="43">
        <f t="shared" si="287"/>
        <v>0.77500198924077257</v>
      </c>
    </row>
    <row r="4562" spans="5:17" x14ac:dyDescent="0.2">
      <c r="E4562" s="16">
        <v>40988.916666666664</v>
      </c>
      <c r="F4562" s="22">
        <v>8.4</v>
      </c>
      <c r="G4562" s="22">
        <v>8.3010323912955197</v>
      </c>
      <c r="H4562" s="25">
        <v>5.8333333333333327E-2</v>
      </c>
      <c r="I4562" s="3">
        <f t="shared" si="284"/>
        <v>1035.7999999999506</v>
      </c>
      <c r="J4562" s="3">
        <f t="shared" si="285"/>
        <v>999.09999999995136</v>
      </c>
      <c r="K4562" s="3">
        <f>MIN(J4562-M4562+N4562,'Power Look Up'!$F$4)</f>
        <v>981.74083014018015</v>
      </c>
      <c r="M4562" s="51">
        <f t="array" ref="M4562">_xlfn.SUM(_xlfn.NORM.DIST($S$3:$S$1003,$G4562,$P4562,FALSE)*WindSpeedStep*$T$3:$T$1003)</f>
        <v>997.5204814665949</v>
      </c>
      <c r="N4562" s="51">
        <f t="array" ref="N4562">_xlfn.SUM(_xlfn.NORM.DIST($S$3:$S$1003,$G4562,$Q4562,FALSE)*WindSpeedStep*$T$3:$T$1003)</f>
        <v>980.16131160682369</v>
      </c>
      <c r="P4562" s="43">
        <f t="shared" si="286"/>
        <v>0.83010323912955197</v>
      </c>
      <c r="Q4562" s="43">
        <f t="shared" si="287"/>
        <v>0.48422688949223858</v>
      </c>
    </row>
    <row r="4563" spans="5:17" x14ac:dyDescent="0.2">
      <c r="E4563" s="16">
        <v>40988.923611111109</v>
      </c>
      <c r="F4563" s="22">
        <v>8.0500000000000007</v>
      </c>
      <c r="G4563" s="22">
        <v>7.9236421667653749</v>
      </c>
      <c r="H4563" s="25">
        <v>0.115527950310559</v>
      </c>
      <c r="I4563" s="3">
        <f t="shared" si="284"/>
        <v>907.3499999999533</v>
      </c>
      <c r="J4563" s="3">
        <f t="shared" si="285"/>
        <v>864.91999999996256</v>
      </c>
      <c r="K4563" s="3">
        <f>MIN(J4563-M4563+N4563,'Power Look Up'!$F$4)</f>
        <v>872.58046689608057</v>
      </c>
      <c r="M4563" s="51">
        <f t="array" ref="M4563">_xlfn.SUM(_xlfn.NORM.DIST($S$3:$S$1003,$G4563,$P4563,FALSE)*WindSpeedStep*$T$3:$T$1003)</f>
        <v>867.57904508171328</v>
      </c>
      <c r="N4563" s="51">
        <f t="array" ref="N4563">_xlfn.SUM(_xlfn.NORM.DIST($S$3:$S$1003,$G4563,$Q4563,FALSE)*WindSpeedStep*$T$3:$T$1003)</f>
        <v>875.23951197783128</v>
      </c>
      <c r="P4563" s="43">
        <f t="shared" si="286"/>
        <v>0.79236421667653756</v>
      </c>
      <c r="Q4563" s="43">
        <f t="shared" si="287"/>
        <v>0.91540213852072028</v>
      </c>
    </row>
    <row r="4564" spans="5:17" x14ac:dyDescent="0.2">
      <c r="E4564" s="16">
        <v>40988.930555555555</v>
      </c>
      <c r="F4564" s="22">
        <v>8.26</v>
      </c>
      <c r="G4564" s="22">
        <v>8.1126109435086828</v>
      </c>
      <c r="H4564" s="25">
        <v>0.10895883777239709</v>
      </c>
      <c r="I4564" s="3">
        <f t="shared" si="284"/>
        <v>984.41999999995164</v>
      </c>
      <c r="J4564" s="3">
        <f t="shared" si="285"/>
        <v>929.36999999995282</v>
      </c>
      <c r="K4564" s="3">
        <f>MIN(J4564-M4564+N4564,'Power Look Up'!$F$4)</f>
        <v>933.7855991904861</v>
      </c>
      <c r="M4564" s="51">
        <f t="array" ref="M4564">_xlfn.SUM(_xlfn.NORM.DIST($S$3:$S$1003,$G4564,$P4564,FALSE)*WindSpeedStep*$T$3:$T$1003)</f>
        <v>931.36336444665744</v>
      </c>
      <c r="N4564" s="51">
        <f t="array" ref="N4564">_xlfn.SUM(_xlfn.NORM.DIST($S$3:$S$1003,$G4564,$Q4564,FALSE)*WindSpeedStep*$T$3:$T$1003)</f>
        <v>935.77896363719071</v>
      </c>
      <c r="P4564" s="43">
        <f t="shared" si="286"/>
        <v>0.81126109435086835</v>
      </c>
      <c r="Q4564" s="43">
        <f t="shared" si="287"/>
        <v>0.88394065970433588</v>
      </c>
    </row>
    <row r="4565" spans="5:17" x14ac:dyDescent="0.2">
      <c r="E4565" s="16">
        <v>40988.944444444445</v>
      </c>
      <c r="F4565" s="22">
        <v>6.55</v>
      </c>
      <c r="G4565" s="22">
        <v>6.6062124807767422</v>
      </c>
      <c r="H4565" s="25">
        <v>0.21374045801526717</v>
      </c>
      <c r="I4565" s="3">
        <f t="shared" si="284"/>
        <v>486.29999999997847</v>
      </c>
      <c r="J4565" s="3">
        <f t="shared" si="285"/>
        <v>499.85999999997819</v>
      </c>
      <c r="K4565" s="3">
        <f>MIN(J4565-M4565+N4565,'Power Look Up'!$F$4)</f>
        <v>547.82823953039133</v>
      </c>
      <c r="M4565" s="51">
        <f t="array" ref="M4565">_xlfn.SUM(_xlfn.NORM.DIST($S$3:$S$1003,$G4565,$P4565,FALSE)*WindSpeedStep*$T$3:$T$1003)</f>
        <v>496.79791863107386</v>
      </c>
      <c r="N4565" s="51">
        <f t="array" ref="N4565">_xlfn.SUM(_xlfn.NORM.DIST($S$3:$S$1003,$G4565,$Q4565,FALSE)*WindSpeedStep*$T$3:$T$1003)</f>
        <v>544.76615816148694</v>
      </c>
      <c r="P4565" s="43">
        <f t="shared" si="286"/>
        <v>0.66062124807767431</v>
      </c>
      <c r="Q4565" s="43">
        <f t="shared" si="287"/>
        <v>1.4120148813873952</v>
      </c>
    </row>
    <row r="4566" spans="5:17" x14ac:dyDescent="0.2">
      <c r="E4566" s="16">
        <v>40988.951388888891</v>
      </c>
      <c r="F4566" s="22">
        <v>7.34</v>
      </c>
      <c r="G4566" s="22">
        <v>7.3213837677479505</v>
      </c>
      <c r="H4566" s="25">
        <v>9.2643051771117174E-2</v>
      </c>
      <c r="I4566" s="3">
        <f t="shared" si="284"/>
        <v>690.33999999996627</v>
      </c>
      <c r="J4566" s="3">
        <f t="shared" si="285"/>
        <v>684.3199999999664</v>
      </c>
      <c r="K4566" s="3">
        <f>MIN(J4566-M4566+N4566,'Power Look Up'!$F$4)</f>
        <v>681.56864556436449</v>
      </c>
      <c r="M4566" s="51">
        <f t="array" ref="M4566">_xlfn.SUM(_xlfn.NORM.DIST($S$3:$S$1003,$G4566,$P4566,FALSE)*WindSpeedStep*$T$3:$T$1003)</f>
        <v>682.20975634088541</v>
      </c>
      <c r="N4566" s="51">
        <f t="array" ref="N4566">_xlfn.SUM(_xlfn.NORM.DIST($S$3:$S$1003,$G4566,$Q4566,FALSE)*WindSpeedStep*$T$3:$T$1003)</f>
        <v>679.45840190528349</v>
      </c>
      <c r="P4566" s="43">
        <f t="shared" si="286"/>
        <v>0.7321383767747951</v>
      </c>
      <c r="Q4566" s="43">
        <f t="shared" si="287"/>
        <v>0.67827533543169027</v>
      </c>
    </row>
    <row r="4567" spans="5:17" x14ac:dyDescent="0.2">
      <c r="E4567" s="16">
        <v>40988.958333333336</v>
      </c>
      <c r="F4567" s="22">
        <v>7.42</v>
      </c>
      <c r="G4567" s="22">
        <v>7.3797793981172601</v>
      </c>
      <c r="H4567" s="25">
        <v>9.0296495956873321E-2</v>
      </c>
      <c r="I4567" s="3">
        <f t="shared" si="284"/>
        <v>714.41999999996574</v>
      </c>
      <c r="J4567" s="3">
        <f t="shared" si="285"/>
        <v>702.379999999966</v>
      </c>
      <c r="K4567" s="3">
        <f>MIN(J4567-M4567+N4567,'Power Look Up'!$F$4)</f>
        <v>698.72275193067139</v>
      </c>
      <c r="M4567" s="51">
        <f t="array" ref="M4567">_xlfn.SUM(_xlfn.NORM.DIST($S$3:$S$1003,$G4567,$P4567,FALSE)*WindSpeedStep*$T$3:$T$1003)</f>
        <v>698.99201528727133</v>
      </c>
      <c r="N4567" s="51">
        <f t="array" ref="N4567">_xlfn.SUM(_xlfn.NORM.DIST($S$3:$S$1003,$G4567,$Q4567,FALSE)*WindSpeedStep*$T$3:$T$1003)</f>
        <v>695.33476721797672</v>
      </c>
      <c r="P4567" s="43">
        <f t="shared" si="286"/>
        <v>0.7379779398117261</v>
      </c>
      <c r="Q4567" s="43">
        <f t="shared" si="287"/>
        <v>0.66636822058471223</v>
      </c>
    </row>
    <row r="4568" spans="5:17" x14ac:dyDescent="0.2">
      <c r="E4568" s="16">
        <v>40988.965277777781</v>
      </c>
      <c r="F4568" s="22">
        <v>6.25</v>
      </c>
      <c r="G4568" s="22">
        <v>6.250960355560105</v>
      </c>
      <c r="H4568" s="25">
        <v>0.11359999999999999</v>
      </c>
      <c r="I4568" s="3">
        <f t="shared" si="284"/>
        <v>418.49999999997993</v>
      </c>
      <c r="J4568" s="3">
        <f t="shared" si="285"/>
        <v>418.49999999997993</v>
      </c>
      <c r="K4568" s="3">
        <f>MIN(J4568-M4568+N4568,'Power Look Up'!$F$4)</f>
        <v>421.88486944633894</v>
      </c>
      <c r="M4568" s="51">
        <f t="array" ref="M4568">_xlfn.SUM(_xlfn.NORM.DIST($S$3:$S$1003,$G4568,$P4568,FALSE)*WindSpeedStep*$T$3:$T$1003)</f>
        <v>418.03749894205788</v>
      </c>
      <c r="N4568" s="51">
        <f t="array" ref="N4568">_xlfn.SUM(_xlfn.NORM.DIST($S$3:$S$1003,$G4568,$Q4568,FALSE)*WindSpeedStep*$T$3:$T$1003)</f>
        <v>421.42236838841688</v>
      </c>
      <c r="P4568" s="43">
        <f t="shared" si="286"/>
        <v>0.62509603555601057</v>
      </c>
      <c r="Q4568" s="43">
        <f t="shared" si="287"/>
        <v>0.71010909639162789</v>
      </c>
    </row>
    <row r="4569" spans="5:17" x14ac:dyDescent="0.2">
      <c r="E4569" s="16">
        <v>40988.972222222219</v>
      </c>
      <c r="F4569" s="22">
        <v>6.21</v>
      </c>
      <c r="G4569" s="22">
        <v>6.2465928472329049</v>
      </c>
      <c r="H4569" s="25">
        <v>6.9243156199677941E-2</v>
      </c>
      <c r="I4569" s="3">
        <f t="shared" si="284"/>
        <v>409.45999999998014</v>
      </c>
      <c r="J4569" s="3">
        <f t="shared" si="285"/>
        <v>418.49999999997993</v>
      </c>
      <c r="K4569" s="3">
        <f>MIN(J4569-M4569+N4569,'Power Look Up'!$F$4)</f>
        <v>412.0827405714395</v>
      </c>
      <c r="M4569" s="51">
        <f t="array" ref="M4569">_xlfn.SUM(_xlfn.NORM.DIST($S$3:$S$1003,$G4569,$P4569,FALSE)*WindSpeedStep*$T$3:$T$1003)</f>
        <v>417.12136008969884</v>
      </c>
      <c r="N4569" s="51">
        <f t="array" ref="N4569">_xlfn.SUM(_xlfn.NORM.DIST($S$3:$S$1003,$G4569,$Q4569,FALSE)*WindSpeedStep*$T$3:$T$1003)</f>
        <v>410.70410066115841</v>
      </c>
      <c r="P4569" s="43">
        <f t="shared" si="286"/>
        <v>0.62465928472329058</v>
      </c>
      <c r="Q4569" s="43">
        <f t="shared" si="287"/>
        <v>0.43253380423673898</v>
      </c>
    </row>
    <row r="4570" spans="5:17" x14ac:dyDescent="0.2">
      <c r="E4570" s="16">
        <v>40988.979166666664</v>
      </c>
      <c r="F4570" s="22">
        <v>6.2</v>
      </c>
      <c r="G4570" s="22">
        <v>6.2638476481803753</v>
      </c>
      <c r="H4570" s="25">
        <v>5.1612903225806452E-2</v>
      </c>
      <c r="I4570" s="3">
        <f t="shared" si="284"/>
        <v>407.19999999998015</v>
      </c>
      <c r="J4570" s="3">
        <f t="shared" si="285"/>
        <v>420.75999999997987</v>
      </c>
      <c r="K4570" s="3">
        <f>MIN(J4570-M4570+N4570,'Power Look Up'!$F$4)</f>
        <v>411.5643905422495</v>
      </c>
      <c r="M4570" s="51">
        <f t="array" ref="M4570">_xlfn.SUM(_xlfn.NORM.DIST($S$3:$S$1003,$G4570,$P4570,FALSE)*WindSpeedStep*$T$3:$T$1003)</f>
        <v>420.74794557226551</v>
      </c>
      <c r="N4570" s="51">
        <f t="array" ref="N4570">_xlfn.SUM(_xlfn.NORM.DIST($S$3:$S$1003,$G4570,$Q4570,FALSE)*WindSpeedStep*$T$3:$T$1003)</f>
        <v>411.55233611453514</v>
      </c>
      <c r="P4570" s="43">
        <f t="shared" si="286"/>
        <v>0.62638476481803762</v>
      </c>
      <c r="Q4570" s="43">
        <f t="shared" si="287"/>
        <v>0.32329536248672902</v>
      </c>
    </row>
    <row r="4571" spans="5:17" x14ac:dyDescent="0.2">
      <c r="E4571" s="16">
        <v>40988.986111111109</v>
      </c>
      <c r="F4571" s="22">
        <v>5.16</v>
      </c>
      <c r="G4571" s="22">
        <v>5.2564595316212097</v>
      </c>
      <c r="H4571" s="25">
        <v>0.16472868217054262</v>
      </c>
      <c r="I4571" s="3">
        <f t="shared" si="284"/>
        <v>225.91999999998939</v>
      </c>
      <c r="J4571" s="3">
        <f t="shared" si="285"/>
        <v>242.11999999998903</v>
      </c>
      <c r="K4571" s="3">
        <f>MIN(J4571-M4571+N4571,'Power Look Up'!$F$4)</f>
        <v>249.55780335942106</v>
      </c>
      <c r="M4571" s="51">
        <f t="array" ref="M4571">_xlfn.SUM(_xlfn.NORM.DIST($S$3:$S$1003,$G4571,$P4571,FALSE)*WindSpeedStep*$T$3:$T$1003)</f>
        <v>236.0675422428684</v>
      </c>
      <c r="N4571" s="51">
        <f t="array" ref="N4571">_xlfn.SUM(_xlfn.NORM.DIST($S$3:$S$1003,$G4571,$Q4571,FALSE)*WindSpeedStep*$T$3:$T$1003)</f>
        <v>243.50534560230042</v>
      </c>
      <c r="P4571" s="43">
        <f t="shared" si="286"/>
        <v>0.52564595316212104</v>
      </c>
      <c r="Q4571" s="43">
        <f t="shared" si="287"/>
        <v>0.86588965152674957</v>
      </c>
    </row>
    <row r="4572" spans="5:17" x14ac:dyDescent="0.2">
      <c r="E4572" s="16">
        <v>40989</v>
      </c>
      <c r="F4572" s="22">
        <v>6.37</v>
      </c>
      <c r="G4572" s="22">
        <v>6.320907772472701</v>
      </c>
      <c r="H4572" s="25">
        <v>0.1240188383045526</v>
      </c>
      <c r="I4572" s="3">
        <f t="shared" si="284"/>
        <v>445.61999999997931</v>
      </c>
      <c r="J4572" s="3">
        <f t="shared" si="285"/>
        <v>434.31999999997959</v>
      </c>
      <c r="K4572" s="3">
        <f>MIN(J4572-M4572+N4572,'Power Look Up'!$F$4)</f>
        <v>440.81714387500739</v>
      </c>
      <c r="M4572" s="51">
        <f t="array" ref="M4572">_xlfn.SUM(_xlfn.NORM.DIST($S$3:$S$1003,$G4572,$P4572,FALSE)*WindSpeedStep*$T$3:$T$1003)</f>
        <v>432.87852642497671</v>
      </c>
      <c r="N4572" s="51">
        <f t="array" ref="N4572">_xlfn.SUM(_xlfn.NORM.DIST($S$3:$S$1003,$G4572,$Q4572,FALSE)*WindSpeedStep*$T$3:$T$1003)</f>
        <v>439.37567030000451</v>
      </c>
      <c r="P4572" s="43">
        <f t="shared" si="286"/>
        <v>0.63209077724727014</v>
      </c>
      <c r="Q4572" s="43">
        <f t="shared" si="287"/>
        <v>0.78391163897228167</v>
      </c>
    </row>
    <row r="4573" spans="5:17" x14ac:dyDescent="0.2">
      <c r="E4573" s="16">
        <v>40989.069444444445</v>
      </c>
      <c r="F4573" s="22">
        <v>5.97</v>
      </c>
      <c r="G4573" s="22">
        <v>5.8970080988212921</v>
      </c>
      <c r="H4573" s="25">
        <v>0.18090452261306533</v>
      </c>
      <c r="I4573" s="3">
        <f t="shared" si="284"/>
        <v>357.13999999998657</v>
      </c>
      <c r="J4573" s="3">
        <f t="shared" si="285"/>
        <v>345.79999999998682</v>
      </c>
      <c r="K4573" s="3">
        <f>MIN(J4573-M4573+N4573,'Power Look Up'!$F$4)</f>
        <v>365.21293322844417</v>
      </c>
      <c r="M4573" s="51">
        <f t="array" ref="M4573">_xlfn.SUM(_xlfn.NORM.DIST($S$3:$S$1003,$G4573,$P4573,FALSE)*WindSpeedStep*$T$3:$T$1003)</f>
        <v>347.61783151969712</v>
      </c>
      <c r="N4573" s="51">
        <f t="array" ref="N4573">_xlfn.SUM(_xlfn.NORM.DIST($S$3:$S$1003,$G4573,$Q4573,FALSE)*WindSpeedStep*$T$3:$T$1003)</f>
        <v>367.03076474815447</v>
      </c>
      <c r="P4573" s="43">
        <f t="shared" si="286"/>
        <v>0.58970080988212925</v>
      </c>
      <c r="Q4573" s="43">
        <f t="shared" si="287"/>
        <v>1.0667954349626458</v>
      </c>
    </row>
    <row r="4574" spans="5:17" x14ac:dyDescent="0.2">
      <c r="E4574" s="16">
        <v>40989.076388888891</v>
      </c>
      <c r="F4574" s="22">
        <v>6.06</v>
      </c>
      <c r="G4574" s="22">
        <v>5.9749978229483753</v>
      </c>
      <c r="H4574" s="25">
        <v>9.405940594059406E-2</v>
      </c>
      <c r="I4574" s="3">
        <f t="shared" si="284"/>
        <v>375.55999999998085</v>
      </c>
      <c r="J4574" s="3">
        <f t="shared" si="285"/>
        <v>357.13999999998657</v>
      </c>
      <c r="K4574" s="3">
        <f>MIN(J4574-M4574+N4574,'Power Look Up'!$F$4)</f>
        <v>356.04413622939097</v>
      </c>
      <c r="M4574" s="51">
        <f t="array" ref="M4574">_xlfn.SUM(_xlfn.NORM.DIST($S$3:$S$1003,$G4574,$P4574,FALSE)*WindSpeedStep*$T$3:$T$1003)</f>
        <v>362.49315892524146</v>
      </c>
      <c r="N4574" s="51">
        <f t="array" ref="N4574">_xlfn.SUM(_xlfn.NORM.DIST($S$3:$S$1003,$G4574,$Q4574,FALSE)*WindSpeedStep*$T$3:$T$1003)</f>
        <v>361.39729515464586</v>
      </c>
      <c r="P4574" s="43">
        <f t="shared" si="286"/>
        <v>0.59749978229483758</v>
      </c>
      <c r="Q4574" s="43">
        <f t="shared" si="287"/>
        <v>0.56200474572286696</v>
      </c>
    </row>
    <row r="4575" spans="5:17" x14ac:dyDescent="0.2">
      <c r="E4575" s="16">
        <v>40989.083333333336</v>
      </c>
      <c r="F4575" s="22">
        <v>6.36</v>
      </c>
      <c r="G4575" s="22">
        <v>6.2418213340270317</v>
      </c>
      <c r="H4575" s="25">
        <v>0.13679245283018868</v>
      </c>
      <c r="I4575" s="3">
        <f t="shared" si="284"/>
        <v>443.35999999997938</v>
      </c>
      <c r="J4575" s="3">
        <f t="shared" si="285"/>
        <v>416.23999999998</v>
      </c>
      <c r="K4575" s="3">
        <f>MIN(J4575-M4575+N4575,'Power Look Up'!$F$4)</f>
        <v>426.0624520879864</v>
      </c>
      <c r="M4575" s="51">
        <f t="array" ref="M4575">_xlfn.SUM(_xlfn.NORM.DIST($S$3:$S$1003,$G4575,$P4575,FALSE)*WindSpeedStep*$T$3:$T$1003)</f>
        <v>416.12188076507135</v>
      </c>
      <c r="N4575" s="51">
        <f t="array" ref="N4575">_xlfn.SUM(_xlfn.NORM.DIST($S$3:$S$1003,$G4575,$Q4575,FALSE)*WindSpeedStep*$T$3:$T$1003)</f>
        <v>425.94433285307775</v>
      </c>
      <c r="P4575" s="43">
        <f t="shared" si="286"/>
        <v>0.62418213340270323</v>
      </c>
      <c r="Q4575" s="43">
        <f t="shared" si="287"/>
        <v>0.85383405040935811</v>
      </c>
    </row>
    <row r="4576" spans="5:17" x14ac:dyDescent="0.2">
      <c r="E4576" s="16">
        <v>40989.090277777781</v>
      </c>
      <c r="F4576" s="22">
        <v>7.06</v>
      </c>
      <c r="G4576" s="22">
        <v>6.9271735562219563</v>
      </c>
      <c r="H4576" s="25">
        <v>0.12606232294617564</v>
      </c>
      <c r="I4576" s="3">
        <f t="shared" si="284"/>
        <v>606.05999999996811</v>
      </c>
      <c r="J4576" s="3">
        <f t="shared" si="285"/>
        <v>572.17999999997664</v>
      </c>
      <c r="K4576" s="3">
        <f>MIN(J4576-M4576+N4576,'Power Look Up'!$F$4)</f>
        <v>581.92644397241145</v>
      </c>
      <c r="M4576" s="51">
        <f t="array" ref="M4576">_xlfn.SUM(_xlfn.NORM.DIST($S$3:$S$1003,$G4576,$P4576,FALSE)*WindSpeedStep*$T$3:$T$1003)</f>
        <v>575.46046750293249</v>
      </c>
      <c r="N4576" s="51">
        <f t="array" ref="N4576">_xlfn.SUM(_xlfn.NORM.DIST($S$3:$S$1003,$G4576,$Q4576,FALSE)*WindSpeedStep*$T$3:$T$1003)</f>
        <v>585.20691147536729</v>
      </c>
      <c r="P4576" s="43">
        <f t="shared" si="286"/>
        <v>0.69271735562219572</v>
      </c>
      <c r="Q4576" s="43">
        <f t="shared" si="287"/>
        <v>0.87325558994866026</v>
      </c>
    </row>
    <row r="4577" spans="5:17" x14ac:dyDescent="0.2">
      <c r="E4577" s="16">
        <v>40989.097222222219</v>
      </c>
      <c r="F4577" s="22">
        <v>6.48</v>
      </c>
      <c r="G4577" s="22">
        <v>6.4069664251345175</v>
      </c>
      <c r="H4577" s="25">
        <v>7.407407407407407E-2</v>
      </c>
      <c r="I4577" s="3">
        <f t="shared" si="284"/>
        <v>470.47999999997882</v>
      </c>
      <c r="J4577" s="3">
        <f t="shared" si="285"/>
        <v>454.65999999997916</v>
      </c>
      <c r="K4577" s="3">
        <f>MIN(J4577-M4577+N4577,'Power Look Up'!$F$4)</f>
        <v>448.60168285356957</v>
      </c>
      <c r="M4577" s="51">
        <f t="array" ref="M4577">_xlfn.SUM(_xlfn.NORM.DIST($S$3:$S$1003,$G4577,$P4577,FALSE)*WindSpeedStep*$T$3:$T$1003)</f>
        <v>451.57980157099848</v>
      </c>
      <c r="N4577" s="51">
        <f t="array" ref="N4577">_xlfn.SUM(_xlfn.NORM.DIST($S$3:$S$1003,$G4577,$Q4577,FALSE)*WindSpeedStep*$T$3:$T$1003)</f>
        <v>445.52148442458889</v>
      </c>
      <c r="P4577" s="43">
        <f t="shared" si="286"/>
        <v>0.64069664251345182</v>
      </c>
      <c r="Q4577" s="43">
        <f t="shared" si="287"/>
        <v>0.47459010556551978</v>
      </c>
    </row>
    <row r="4578" spans="5:17" x14ac:dyDescent="0.2">
      <c r="E4578" s="16">
        <v>40989.104166666664</v>
      </c>
      <c r="F4578" s="22">
        <v>6.63</v>
      </c>
      <c r="G4578" s="22">
        <v>6.7503565810369937</v>
      </c>
      <c r="H4578" s="25">
        <v>9.8039215686274508E-2</v>
      </c>
      <c r="I4578" s="3">
        <f t="shared" si="284"/>
        <v>504.37999999997811</v>
      </c>
      <c r="J4578" s="3">
        <f t="shared" si="285"/>
        <v>531.49999999997749</v>
      </c>
      <c r="K4578" s="3">
        <f>MIN(J4578-M4578+N4578,'Power Look Up'!$F$4)</f>
        <v>530.89226904882469</v>
      </c>
      <c r="M4578" s="51">
        <f t="array" ref="M4578">_xlfn.SUM(_xlfn.NORM.DIST($S$3:$S$1003,$G4578,$P4578,FALSE)*WindSpeedStep*$T$3:$T$1003)</f>
        <v>531.22407003212857</v>
      </c>
      <c r="N4578" s="51">
        <f t="array" ref="N4578">_xlfn.SUM(_xlfn.NORM.DIST($S$3:$S$1003,$G4578,$Q4578,FALSE)*WindSpeedStep*$T$3:$T$1003)</f>
        <v>530.61633908097576</v>
      </c>
      <c r="P4578" s="43">
        <f t="shared" si="286"/>
        <v>0.67503565810369937</v>
      </c>
      <c r="Q4578" s="43">
        <f t="shared" si="287"/>
        <v>0.66179966480754837</v>
      </c>
    </row>
    <row r="4579" spans="5:17" x14ac:dyDescent="0.2">
      <c r="E4579" s="16">
        <v>40989.111111111109</v>
      </c>
      <c r="F4579" s="22">
        <v>6.83</v>
      </c>
      <c r="G4579" s="22">
        <v>6.8193654588772414</v>
      </c>
      <c r="H4579" s="25">
        <v>8.3455344070278173E-2</v>
      </c>
      <c r="I4579" s="3">
        <f t="shared" si="284"/>
        <v>549.57999999997719</v>
      </c>
      <c r="J4579" s="3">
        <f t="shared" si="285"/>
        <v>547.3199999999772</v>
      </c>
      <c r="K4579" s="3">
        <f>MIN(J4579-M4579+N4579,'Power Look Up'!$F$4)</f>
        <v>542.38526271119963</v>
      </c>
      <c r="M4579" s="51">
        <f t="array" ref="M4579">_xlfn.SUM(_xlfn.NORM.DIST($S$3:$S$1003,$G4579,$P4579,FALSE)*WindSpeedStep*$T$3:$T$1003)</f>
        <v>548.22387305372013</v>
      </c>
      <c r="N4579" s="51">
        <f t="array" ref="N4579">_xlfn.SUM(_xlfn.NORM.DIST($S$3:$S$1003,$G4579,$Q4579,FALSE)*WindSpeedStep*$T$3:$T$1003)</f>
        <v>543.28913576494256</v>
      </c>
      <c r="P4579" s="43">
        <f t="shared" si="286"/>
        <v>0.68193654588772423</v>
      </c>
      <c r="Q4579" s="43">
        <f t="shared" si="287"/>
        <v>0.56911249071157055</v>
      </c>
    </row>
    <row r="4580" spans="5:17" x14ac:dyDescent="0.2">
      <c r="E4580" s="16">
        <v>40989.118055555555</v>
      </c>
      <c r="F4580" s="22">
        <v>5.98</v>
      </c>
      <c r="G4580" s="22">
        <v>5.9254128470952443</v>
      </c>
      <c r="H4580" s="25">
        <v>0.13377926421404682</v>
      </c>
      <c r="I4580" s="3">
        <f t="shared" si="284"/>
        <v>358.75999999998658</v>
      </c>
      <c r="J4580" s="3">
        <f t="shared" si="285"/>
        <v>350.65999999998672</v>
      </c>
      <c r="K4580" s="3">
        <f>MIN(J4580-M4580+N4580,'Power Look Up'!$F$4)</f>
        <v>357.44412876099955</v>
      </c>
      <c r="M4580" s="51">
        <f t="array" ref="M4580">_xlfn.SUM(_xlfn.NORM.DIST($S$3:$S$1003,$G4580,$P4580,FALSE)*WindSpeedStep*$T$3:$T$1003)</f>
        <v>352.99588265596248</v>
      </c>
      <c r="N4580" s="51">
        <f t="array" ref="N4580">_xlfn.SUM(_xlfn.NORM.DIST($S$3:$S$1003,$G4580,$Q4580,FALSE)*WindSpeedStep*$T$3:$T$1003)</f>
        <v>359.7800114169753</v>
      </c>
      <c r="P4580" s="43">
        <f t="shared" si="286"/>
        <v>0.5925412847095245</v>
      </c>
      <c r="Q4580" s="43">
        <f t="shared" si="287"/>
        <v>0.79269737084886205</v>
      </c>
    </row>
    <row r="4581" spans="5:17" x14ac:dyDescent="0.2">
      <c r="E4581" s="16">
        <v>40989.125</v>
      </c>
      <c r="F4581" s="22">
        <v>5.18</v>
      </c>
      <c r="G4581" s="22">
        <v>5.2082523297701728</v>
      </c>
      <c r="H4581" s="25">
        <v>0.138996138996139</v>
      </c>
      <c r="I4581" s="3">
        <f t="shared" si="284"/>
        <v>229.15999999998931</v>
      </c>
      <c r="J4581" s="3">
        <f t="shared" si="285"/>
        <v>234.01999999998921</v>
      </c>
      <c r="K4581" s="3">
        <f>MIN(J4581-M4581+N4581,'Power Look Up'!$F$4)</f>
        <v>237.13408122111386</v>
      </c>
      <c r="M4581" s="51">
        <f t="array" ref="M4581">_xlfn.SUM(_xlfn.NORM.DIST($S$3:$S$1003,$G4581,$P4581,FALSE)*WindSpeedStep*$T$3:$T$1003)</f>
        <v>228.19592761185436</v>
      </c>
      <c r="N4581" s="51">
        <f t="array" ref="N4581">_xlfn.SUM(_xlfn.NORM.DIST($S$3:$S$1003,$G4581,$Q4581,FALSE)*WindSpeedStep*$T$3:$T$1003)</f>
        <v>231.31000883297901</v>
      </c>
      <c r="P4581" s="43">
        <f t="shared" si="286"/>
        <v>0.52082523297701733</v>
      </c>
      <c r="Q4581" s="43">
        <f t="shared" si="287"/>
        <v>0.72392696475569973</v>
      </c>
    </row>
    <row r="4582" spans="5:17" x14ac:dyDescent="0.2">
      <c r="E4582" s="16">
        <v>40989.131944444445</v>
      </c>
      <c r="F4582" s="22">
        <v>5.56</v>
      </c>
      <c r="G4582" s="22">
        <v>5.5609895779558336</v>
      </c>
      <c r="H4582" s="25">
        <v>5.9352517985611516E-2</v>
      </c>
      <c r="I4582" s="3">
        <f t="shared" si="284"/>
        <v>290.71999999998798</v>
      </c>
      <c r="J4582" s="3">
        <f t="shared" si="285"/>
        <v>290.71999999998798</v>
      </c>
      <c r="K4582" s="3">
        <f>MIN(J4582-M4582+N4582,'Power Look Up'!$F$4)</f>
        <v>287.64728305278157</v>
      </c>
      <c r="M4582" s="51">
        <f t="array" ref="M4582">_xlfn.SUM(_xlfn.NORM.DIST($S$3:$S$1003,$G4582,$P4582,FALSE)*WindSpeedStep*$T$3:$T$1003)</f>
        <v>287.10981426554514</v>
      </c>
      <c r="N4582" s="51">
        <f t="array" ref="N4582">_xlfn.SUM(_xlfn.NORM.DIST($S$3:$S$1003,$G4582,$Q4582,FALSE)*WindSpeedStep*$T$3:$T$1003)</f>
        <v>284.03709731833874</v>
      </c>
      <c r="P4582" s="43">
        <f t="shared" si="286"/>
        <v>0.55609895779558338</v>
      </c>
      <c r="Q4582" s="43">
        <f t="shared" si="287"/>
        <v>0.33005873394342183</v>
      </c>
    </row>
    <row r="4583" spans="5:17" x14ac:dyDescent="0.2">
      <c r="E4583" s="16">
        <v>40989.138888888891</v>
      </c>
      <c r="F4583" s="22">
        <v>5.99</v>
      </c>
      <c r="G4583" s="22">
        <v>5.9568206101205989</v>
      </c>
      <c r="H4583" s="25">
        <v>5.8430717863105171E-2</v>
      </c>
      <c r="I4583" s="3">
        <f t="shared" si="284"/>
        <v>360.37999999998652</v>
      </c>
      <c r="J4583" s="3">
        <f t="shared" si="285"/>
        <v>355.51999999998662</v>
      </c>
      <c r="K4583" s="3">
        <f>MIN(J4583-M4583+N4583,'Power Look Up'!$F$4)</f>
        <v>348.60314683591719</v>
      </c>
      <c r="M4583" s="51">
        <f t="array" ref="M4583">_xlfn.SUM(_xlfn.NORM.DIST($S$3:$S$1003,$G4583,$P4583,FALSE)*WindSpeedStep*$T$3:$T$1003)</f>
        <v>358.99529327138822</v>
      </c>
      <c r="N4583" s="51">
        <f t="array" ref="N4583">_xlfn.SUM(_xlfn.NORM.DIST($S$3:$S$1003,$G4583,$Q4583,FALSE)*WindSpeedStep*$T$3:$T$1003)</f>
        <v>352.07844010731878</v>
      </c>
      <c r="P4583" s="43">
        <f t="shared" si="286"/>
        <v>0.59568206101205989</v>
      </c>
      <c r="Q4583" s="43">
        <f t="shared" si="287"/>
        <v>0.34806130443108674</v>
      </c>
    </row>
    <row r="4584" spans="5:17" x14ac:dyDescent="0.2">
      <c r="E4584" s="16">
        <v>40989.145833333336</v>
      </c>
      <c r="F4584" s="22">
        <v>6.25</v>
      </c>
      <c r="G4584" s="22">
        <v>6.2740068543705219</v>
      </c>
      <c r="H4584" s="25">
        <v>9.1199999999999989E-2</v>
      </c>
      <c r="I4584" s="3">
        <f t="shared" si="284"/>
        <v>418.49999999997993</v>
      </c>
      <c r="J4584" s="3">
        <f t="shared" si="285"/>
        <v>423.01999999997986</v>
      </c>
      <c r="K4584" s="3">
        <f>MIN(J4584-M4584+N4584,'Power Look Up'!$F$4)</f>
        <v>420.96390228130275</v>
      </c>
      <c r="M4584" s="51">
        <f t="array" ref="M4584">_xlfn.SUM(_xlfn.NORM.DIST($S$3:$S$1003,$G4584,$P4584,FALSE)*WindSpeedStep*$T$3:$T$1003)</f>
        <v>422.89220039752729</v>
      </c>
      <c r="N4584" s="51">
        <f t="array" ref="N4584">_xlfn.SUM(_xlfn.NORM.DIST($S$3:$S$1003,$G4584,$Q4584,FALSE)*WindSpeedStep*$T$3:$T$1003)</f>
        <v>420.83610267885018</v>
      </c>
      <c r="P4584" s="43">
        <f t="shared" si="286"/>
        <v>0.62740068543705219</v>
      </c>
      <c r="Q4584" s="43">
        <f t="shared" si="287"/>
        <v>0.5721894251185915</v>
      </c>
    </row>
    <row r="4585" spans="5:17" x14ac:dyDescent="0.2">
      <c r="E4585" s="16">
        <v>40989.152777777781</v>
      </c>
      <c r="F4585" s="22">
        <v>5.37</v>
      </c>
      <c r="G4585" s="22">
        <v>5.2977440788953212</v>
      </c>
      <c r="H4585" s="25">
        <v>8.7523277467411537E-2</v>
      </c>
      <c r="I4585" s="3">
        <f t="shared" si="284"/>
        <v>259.93999999998863</v>
      </c>
      <c r="J4585" s="3">
        <f t="shared" si="285"/>
        <v>248.59999999998888</v>
      </c>
      <c r="K4585" s="3">
        <f>MIN(J4585-M4585+N4585,'Power Look Up'!$F$4)</f>
        <v>248.15079745024616</v>
      </c>
      <c r="M4585" s="51">
        <f t="array" ref="M4585">_xlfn.SUM(_xlfn.NORM.DIST($S$3:$S$1003,$G4585,$P4585,FALSE)*WindSpeedStep*$T$3:$T$1003)</f>
        <v>242.84360792125594</v>
      </c>
      <c r="N4585" s="51">
        <f t="array" ref="N4585">_xlfn.SUM(_xlfn.NORM.DIST($S$3:$S$1003,$G4585,$Q4585,FALSE)*WindSpeedStep*$T$3:$T$1003)</f>
        <v>242.39440537151322</v>
      </c>
      <c r="P4585" s="43">
        <f t="shared" si="286"/>
        <v>0.52977440788953212</v>
      </c>
      <c r="Q4585" s="43">
        <f t="shared" si="287"/>
        <v>0.46367592496849175</v>
      </c>
    </row>
    <row r="4586" spans="5:17" x14ac:dyDescent="0.2">
      <c r="E4586" s="16">
        <v>40989.159722222219</v>
      </c>
      <c r="F4586" s="22">
        <v>5.97</v>
      </c>
      <c r="G4586" s="22">
        <v>6.0017700544693344</v>
      </c>
      <c r="H4586" s="25">
        <v>0.18257956448911225</v>
      </c>
      <c r="I4586" s="3">
        <f t="shared" si="284"/>
        <v>357.13999999998657</v>
      </c>
      <c r="J4586" s="3">
        <f t="shared" si="285"/>
        <v>361.99999999998647</v>
      </c>
      <c r="K4586" s="3">
        <f>MIN(J4586-M4586+N4586,'Power Look Up'!$F$4)</f>
        <v>383.72838466692724</v>
      </c>
      <c r="M4586" s="51">
        <f t="array" ref="M4586">_xlfn.SUM(_xlfn.NORM.DIST($S$3:$S$1003,$G4586,$P4586,FALSE)*WindSpeedStep*$T$3:$T$1003)</f>
        <v>367.67979041115962</v>
      </c>
      <c r="N4586" s="51">
        <f t="array" ref="N4586">_xlfn.SUM(_xlfn.NORM.DIST($S$3:$S$1003,$G4586,$Q4586,FALSE)*WindSpeedStep*$T$3:$T$1003)</f>
        <v>389.40817507810038</v>
      </c>
      <c r="P4586" s="43">
        <f t="shared" si="286"/>
        <v>0.60017700544693353</v>
      </c>
      <c r="Q4586" s="43">
        <f t="shared" si="287"/>
        <v>1.0958005627088065</v>
      </c>
    </row>
    <row r="4587" spans="5:17" x14ac:dyDescent="0.2">
      <c r="E4587" s="16">
        <v>40989.166666666664</v>
      </c>
      <c r="F4587" s="22">
        <v>7.24</v>
      </c>
      <c r="G4587" s="22">
        <v>7.1576682128602807</v>
      </c>
      <c r="H4587" s="25">
        <v>5.8011049723756904E-2</v>
      </c>
      <c r="I4587" s="3">
        <f t="shared" si="284"/>
        <v>660.23999999996693</v>
      </c>
      <c r="J4587" s="3">
        <f t="shared" si="285"/>
        <v>636.15999999996745</v>
      </c>
      <c r="K4587" s="3">
        <f>MIN(J4587-M4587+N4587,'Power Look Up'!$F$4)</f>
        <v>623.84596539819574</v>
      </c>
      <c r="M4587" s="51">
        <f t="array" ref="M4587">_xlfn.SUM(_xlfn.NORM.DIST($S$3:$S$1003,$G4587,$P4587,FALSE)*WindSpeedStep*$T$3:$T$1003)</f>
        <v>636.5007059237189</v>
      </c>
      <c r="N4587" s="51">
        <f t="array" ref="N4587">_xlfn.SUM(_xlfn.NORM.DIST($S$3:$S$1003,$G4587,$Q4587,FALSE)*WindSpeedStep*$T$3:$T$1003)</f>
        <v>624.18667132194719</v>
      </c>
      <c r="P4587" s="43">
        <f t="shared" si="286"/>
        <v>0.71576682128602809</v>
      </c>
      <c r="Q4587" s="43">
        <f t="shared" si="287"/>
        <v>0.41522384660239198</v>
      </c>
    </row>
    <row r="4588" spans="5:17" x14ac:dyDescent="0.2">
      <c r="E4588" s="16">
        <v>40989.173611111109</v>
      </c>
      <c r="F4588" s="22">
        <v>7.14</v>
      </c>
      <c r="G4588" s="22">
        <v>7.1646695263269855</v>
      </c>
      <c r="H4588" s="25">
        <v>6.3025210084033612E-2</v>
      </c>
      <c r="I4588" s="3">
        <f t="shared" si="284"/>
        <v>630.13999999996759</v>
      </c>
      <c r="J4588" s="3">
        <f t="shared" si="285"/>
        <v>636.15999999996745</v>
      </c>
      <c r="K4588" s="3">
        <f>MIN(J4588-M4588+N4588,'Power Look Up'!$F$4)</f>
        <v>624.98499054872798</v>
      </c>
      <c r="M4588" s="51">
        <f t="array" ref="M4588">_xlfn.SUM(_xlfn.NORM.DIST($S$3:$S$1003,$G4588,$P4588,FALSE)*WindSpeedStep*$T$3:$T$1003)</f>
        <v>638.41521437226868</v>
      </c>
      <c r="N4588" s="51">
        <f t="array" ref="N4588">_xlfn.SUM(_xlfn.NORM.DIST($S$3:$S$1003,$G4588,$Q4588,FALSE)*WindSpeedStep*$T$3:$T$1003)</f>
        <v>627.2402049210292</v>
      </c>
      <c r="P4588" s="43">
        <f t="shared" si="286"/>
        <v>0.71646695263269855</v>
      </c>
      <c r="Q4588" s="43">
        <f t="shared" si="287"/>
        <v>0.45155480207943183</v>
      </c>
    </row>
    <row r="4589" spans="5:17" x14ac:dyDescent="0.2">
      <c r="E4589" s="16">
        <v>40989.180555555555</v>
      </c>
      <c r="F4589" s="22">
        <v>7.23</v>
      </c>
      <c r="G4589" s="22">
        <v>7.2008186309255144</v>
      </c>
      <c r="H4589" s="25">
        <v>5.5325034578146609E-2</v>
      </c>
      <c r="I4589" s="3">
        <f t="shared" si="284"/>
        <v>657.22999999996694</v>
      </c>
      <c r="J4589" s="3">
        <f t="shared" si="285"/>
        <v>648.19999999996719</v>
      </c>
      <c r="K4589" s="3">
        <f>MIN(J4589-M4589+N4589,'Power Look Up'!$F$4)</f>
        <v>635.16229099467705</v>
      </c>
      <c r="M4589" s="51">
        <f t="array" ref="M4589">_xlfn.SUM(_xlfn.NORM.DIST($S$3:$S$1003,$G4589,$P4589,FALSE)*WindSpeedStep*$T$3:$T$1003)</f>
        <v>648.35722507312948</v>
      </c>
      <c r="N4589" s="51">
        <f t="array" ref="N4589">_xlfn.SUM(_xlfn.NORM.DIST($S$3:$S$1003,$G4589,$Q4589,FALSE)*WindSpeedStep*$T$3:$T$1003)</f>
        <v>635.31951606783934</v>
      </c>
      <c r="P4589" s="43">
        <f t="shared" si="286"/>
        <v>0.72008186309255151</v>
      </c>
      <c r="Q4589" s="43">
        <f t="shared" si="287"/>
        <v>0.39838553974691643</v>
      </c>
    </row>
    <row r="4590" spans="5:17" x14ac:dyDescent="0.2">
      <c r="E4590" s="16">
        <v>40989.1875</v>
      </c>
      <c r="F4590" s="22">
        <v>6.52</v>
      </c>
      <c r="G4590" s="22">
        <v>6.5455782844633132</v>
      </c>
      <c r="H4590" s="25">
        <v>4.4478527607361963E-2</v>
      </c>
      <c r="I4590" s="3">
        <f t="shared" si="284"/>
        <v>479.51999999997861</v>
      </c>
      <c r="J4590" s="3">
        <f t="shared" si="285"/>
        <v>486.29999999997847</v>
      </c>
      <c r="K4590" s="3">
        <f>MIN(J4590-M4590+N4590,'Power Look Up'!$F$4)</f>
        <v>475.19052776738141</v>
      </c>
      <c r="M4590" s="51">
        <f t="array" ref="M4590">_xlfn.SUM(_xlfn.NORM.DIST($S$3:$S$1003,$G4590,$P4590,FALSE)*WindSpeedStep*$T$3:$T$1003)</f>
        <v>482.7492968813429</v>
      </c>
      <c r="N4590" s="51">
        <f t="array" ref="N4590">_xlfn.SUM(_xlfn.NORM.DIST($S$3:$S$1003,$G4590,$Q4590,FALSE)*WindSpeedStep*$T$3:$T$1003)</f>
        <v>471.63982464874584</v>
      </c>
      <c r="P4590" s="43">
        <f t="shared" si="286"/>
        <v>0.65455782844633137</v>
      </c>
      <c r="Q4590" s="43">
        <f t="shared" si="287"/>
        <v>0.29113768443165045</v>
      </c>
    </row>
    <row r="4591" spans="5:17" x14ac:dyDescent="0.2">
      <c r="E4591" s="16">
        <v>40989.194444444445</v>
      </c>
      <c r="F4591" s="22">
        <v>6.32</v>
      </c>
      <c r="G4591" s="22">
        <v>6.3986426946405688</v>
      </c>
      <c r="H4591" s="25">
        <v>7.753164556962025E-2</v>
      </c>
      <c r="I4591" s="3">
        <f t="shared" si="284"/>
        <v>434.31999999997959</v>
      </c>
      <c r="J4591" s="3">
        <f t="shared" si="285"/>
        <v>452.39999999997917</v>
      </c>
      <c r="K4591" s="3">
        <f>MIN(J4591-M4591+N4591,'Power Look Up'!$F$4)</f>
        <v>447.07629851447024</v>
      </c>
      <c r="M4591" s="51">
        <f t="array" ref="M4591">_xlfn.SUM(_xlfn.NORM.DIST($S$3:$S$1003,$G4591,$P4591,FALSE)*WindSpeedStep*$T$3:$T$1003)</f>
        <v>449.74943325283078</v>
      </c>
      <c r="N4591" s="51">
        <f t="array" ref="N4591">_xlfn.SUM(_xlfn.NORM.DIST($S$3:$S$1003,$G4591,$Q4591,FALSE)*WindSpeedStep*$T$3:$T$1003)</f>
        <v>444.42573176732185</v>
      </c>
      <c r="P4591" s="43">
        <f t="shared" si="286"/>
        <v>0.63986426946405695</v>
      </c>
      <c r="Q4591" s="43">
        <f t="shared" si="287"/>
        <v>0.49609729752751242</v>
      </c>
    </row>
    <row r="4592" spans="5:17" x14ac:dyDescent="0.2">
      <c r="E4592" s="16">
        <v>40989.201388888891</v>
      </c>
      <c r="F4592" s="22">
        <v>6.61</v>
      </c>
      <c r="G4592" s="22">
        <v>6.6249961770879686</v>
      </c>
      <c r="H4592" s="25">
        <v>0.11800302571860817</v>
      </c>
      <c r="I4592" s="3">
        <f t="shared" si="284"/>
        <v>499.85999999997819</v>
      </c>
      <c r="J4592" s="3">
        <f t="shared" si="285"/>
        <v>502.11999999997818</v>
      </c>
      <c r="K4592" s="3">
        <f>MIN(J4592-M4592+N4592,'Power Look Up'!$F$4)</f>
        <v>507.81247337150495</v>
      </c>
      <c r="M4592" s="51">
        <f t="array" ref="M4592">_xlfn.SUM(_xlfn.NORM.DIST($S$3:$S$1003,$G4592,$P4592,FALSE)*WindSpeedStep*$T$3:$T$1003)</f>
        <v>501.20170265036057</v>
      </c>
      <c r="N4592" s="51">
        <f t="array" ref="N4592">_xlfn.SUM(_xlfn.NORM.DIST($S$3:$S$1003,$G4592,$Q4592,FALSE)*WindSpeedStep*$T$3:$T$1003)</f>
        <v>506.89417602188735</v>
      </c>
      <c r="P4592" s="43">
        <f t="shared" si="286"/>
        <v>0.66249961770879695</v>
      </c>
      <c r="Q4592" s="43">
        <f t="shared" si="287"/>
        <v>0.78176959427059234</v>
      </c>
    </row>
    <row r="4593" spans="5:17" x14ac:dyDescent="0.2">
      <c r="E4593" s="16">
        <v>40989.208333333336</v>
      </c>
      <c r="F4593" s="22">
        <v>6.76</v>
      </c>
      <c r="G4593" s="22">
        <v>6.7396862331068172</v>
      </c>
      <c r="H4593" s="25">
        <v>9.3195266272189353E-2</v>
      </c>
      <c r="I4593" s="3">
        <f t="shared" si="284"/>
        <v>533.75999999997748</v>
      </c>
      <c r="J4593" s="3">
        <f t="shared" si="285"/>
        <v>529.2399999999775</v>
      </c>
      <c r="K4593" s="3">
        <f>MIN(J4593-M4593+N4593,'Power Look Up'!$F$4)</f>
        <v>527.18488163764073</v>
      </c>
      <c r="M4593" s="51">
        <f t="array" ref="M4593">_xlfn.SUM(_xlfn.NORM.DIST($S$3:$S$1003,$G4593,$P4593,FALSE)*WindSpeedStep*$T$3:$T$1003)</f>
        <v>528.62561561888765</v>
      </c>
      <c r="N4593" s="51">
        <f t="array" ref="N4593">_xlfn.SUM(_xlfn.NORM.DIST($S$3:$S$1003,$G4593,$Q4593,FALSE)*WindSpeedStep*$T$3:$T$1003)</f>
        <v>526.57049725655088</v>
      </c>
      <c r="P4593" s="43">
        <f t="shared" si="286"/>
        <v>0.67396862331068175</v>
      </c>
      <c r="Q4593" s="43">
        <f t="shared" si="287"/>
        <v>0.62810685308539871</v>
      </c>
    </row>
    <row r="4594" spans="5:17" x14ac:dyDescent="0.2">
      <c r="E4594" s="16">
        <v>40989.215277777781</v>
      </c>
      <c r="F4594" s="22">
        <v>6.68</v>
      </c>
      <c r="G4594" s="22">
        <v>6.6573727397965268</v>
      </c>
      <c r="H4594" s="25">
        <v>0.11526946107784432</v>
      </c>
      <c r="I4594" s="3">
        <f t="shared" si="284"/>
        <v>515.67999999997789</v>
      </c>
      <c r="J4594" s="3">
        <f t="shared" si="285"/>
        <v>511.15999999997791</v>
      </c>
      <c r="K4594" s="3">
        <f>MIN(J4594-M4594+N4594,'Power Look Up'!$F$4)</f>
        <v>516.01737583985175</v>
      </c>
      <c r="M4594" s="51">
        <f t="array" ref="M4594">_xlfn.SUM(_xlfn.NORM.DIST($S$3:$S$1003,$G4594,$P4594,FALSE)*WindSpeedStep*$T$3:$T$1003)</f>
        <v>508.85000140582474</v>
      </c>
      <c r="N4594" s="51">
        <f t="array" ref="N4594">_xlfn.SUM(_xlfn.NORM.DIST($S$3:$S$1003,$G4594,$Q4594,FALSE)*WindSpeedStep*$T$3:$T$1003)</f>
        <v>513.70737724569858</v>
      </c>
      <c r="P4594" s="43">
        <f t="shared" si="286"/>
        <v>0.66573727397965277</v>
      </c>
      <c r="Q4594" s="43">
        <f t="shared" si="287"/>
        <v>0.76739176791067754</v>
      </c>
    </row>
    <row r="4595" spans="5:17" x14ac:dyDescent="0.2">
      <c r="E4595" s="16">
        <v>40989.222222222219</v>
      </c>
      <c r="F4595" s="22">
        <v>6.14</v>
      </c>
      <c r="G4595" s="22">
        <v>6.0716711825802552</v>
      </c>
      <c r="H4595" s="25">
        <v>0.18729641693811075</v>
      </c>
      <c r="I4595" s="3">
        <f t="shared" si="284"/>
        <v>393.63999999998043</v>
      </c>
      <c r="J4595" s="3">
        <f t="shared" si="285"/>
        <v>377.81999999998078</v>
      </c>
      <c r="K4595" s="3">
        <f>MIN(J4595-M4595+N4595,'Power Look Up'!$F$4)</f>
        <v>402.49157809588542</v>
      </c>
      <c r="M4595" s="51">
        <f t="array" ref="M4595">_xlfn.SUM(_xlfn.NORM.DIST($S$3:$S$1003,$G4595,$P4595,FALSE)*WindSpeedStep*$T$3:$T$1003)</f>
        <v>381.42118209684259</v>
      </c>
      <c r="N4595" s="51">
        <f t="array" ref="N4595">_xlfn.SUM(_xlfn.NORM.DIST($S$3:$S$1003,$G4595,$Q4595,FALSE)*WindSpeedStep*$T$3:$T$1003)</f>
        <v>406.09276019274722</v>
      </c>
      <c r="P4595" s="43">
        <f t="shared" si="286"/>
        <v>0.60716711825802561</v>
      </c>
      <c r="Q4595" s="43">
        <f t="shared" si="287"/>
        <v>1.1372022573236635</v>
      </c>
    </row>
    <row r="4596" spans="5:17" x14ac:dyDescent="0.2">
      <c r="E4596" s="16">
        <v>40989.229166666664</v>
      </c>
      <c r="F4596" s="22">
        <v>5.65</v>
      </c>
      <c r="G4596" s="22">
        <v>5.8009110304185025</v>
      </c>
      <c r="H4596" s="25">
        <v>0.15752212389380529</v>
      </c>
      <c r="I4596" s="3">
        <f t="shared" si="284"/>
        <v>305.29999999998768</v>
      </c>
      <c r="J4596" s="3">
        <f t="shared" si="285"/>
        <v>329.59999999998718</v>
      </c>
      <c r="K4596" s="3">
        <f>MIN(J4596-M4596+N4596,'Power Look Up'!$F$4)</f>
        <v>340.89930624706903</v>
      </c>
      <c r="M4596" s="51">
        <f t="array" ref="M4596">_xlfn.SUM(_xlfn.NORM.DIST($S$3:$S$1003,$G4596,$P4596,FALSE)*WindSpeedStep*$T$3:$T$1003)</f>
        <v>329.74807475820558</v>
      </c>
      <c r="N4596" s="51">
        <f t="array" ref="N4596">_xlfn.SUM(_xlfn.NORM.DIST($S$3:$S$1003,$G4596,$Q4596,FALSE)*WindSpeedStep*$T$3:$T$1003)</f>
        <v>341.04738100528743</v>
      </c>
      <c r="P4596" s="43">
        <f t="shared" si="286"/>
        <v>0.5800911030418503</v>
      </c>
      <c r="Q4596" s="43">
        <f t="shared" si="287"/>
        <v>0.91377182603052509</v>
      </c>
    </row>
    <row r="4597" spans="5:17" x14ac:dyDescent="0.2">
      <c r="E4597" s="16">
        <v>40989.236111111109</v>
      </c>
      <c r="F4597" s="22">
        <v>5.88</v>
      </c>
      <c r="G4597" s="22">
        <v>5.9974529297341137</v>
      </c>
      <c r="H4597" s="25">
        <v>0.17006802721088435</v>
      </c>
      <c r="I4597" s="3">
        <f t="shared" si="284"/>
        <v>342.55999999998687</v>
      </c>
      <c r="J4597" s="3">
        <f t="shared" si="285"/>
        <v>361.99999999998647</v>
      </c>
      <c r="K4597" s="3">
        <f>MIN(J4597-M4597+N4597,'Power Look Up'!$F$4)</f>
        <v>379.4545860229984</v>
      </c>
      <c r="M4597" s="51">
        <f t="array" ref="M4597">_xlfn.SUM(_xlfn.NORM.DIST($S$3:$S$1003,$G4597,$P4597,FALSE)*WindSpeedStep*$T$3:$T$1003)</f>
        <v>366.84060160992942</v>
      </c>
      <c r="N4597" s="51">
        <f t="array" ref="N4597">_xlfn.SUM(_xlfn.NORM.DIST($S$3:$S$1003,$G4597,$Q4597,FALSE)*WindSpeedStep*$T$3:$T$1003)</f>
        <v>384.29518763294135</v>
      </c>
      <c r="P4597" s="43">
        <f t="shared" si="286"/>
        <v>0.59974529297341139</v>
      </c>
      <c r="Q4597" s="43">
        <f t="shared" si="287"/>
        <v>1.0199749880500193</v>
      </c>
    </row>
    <row r="4598" spans="5:17" x14ac:dyDescent="0.2">
      <c r="E4598" s="16">
        <v>40989.243055555555</v>
      </c>
      <c r="F4598" s="22">
        <v>6.94</v>
      </c>
      <c r="G4598" s="22">
        <v>6.9948187628311258</v>
      </c>
      <c r="H4598" s="25">
        <v>7.0605187319884716E-2</v>
      </c>
      <c r="I4598" s="3">
        <f t="shared" si="284"/>
        <v>574.43999999997664</v>
      </c>
      <c r="J4598" s="3">
        <f t="shared" si="285"/>
        <v>585.73999999997636</v>
      </c>
      <c r="K4598" s="3">
        <f>MIN(J4598-M4598+N4598,'Power Look Up'!$F$4)</f>
        <v>576.96772121285994</v>
      </c>
      <c r="M4598" s="51">
        <f t="array" ref="M4598">_xlfn.SUM(_xlfn.NORM.DIST($S$3:$S$1003,$G4598,$P4598,FALSE)*WindSpeedStep*$T$3:$T$1003)</f>
        <v>592.97596444874068</v>
      </c>
      <c r="N4598" s="51">
        <f t="array" ref="N4598">_xlfn.SUM(_xlfn.NORM.DIST($S$3:$S$1003,$G4598,$Q4598,FALSE)*WindSpeedStep*$T$3:$T$1003)</f>
        <v>584.20368566162426</v>
      </c>
      <c r="P4598" s="43">
        <f t="shared" si="286"/>
        <v>0.69948187628311265</v>
      </c>
      <c r="Q4598" s="43">
        <f t="shared" si="287"/>
        <v>0.49387048901833591</v>
      </c>
    </row>
    <row r="4599" spans="5:17" x14ac:dyDescent="0.2">
      <c r="E4599" s="16">
        <v>40989.25</v>
      </c>
      <c r="F4599" s="22">
        <v>5.95</v>
      </c>
      <c r="G4599" s="22">
        <v>5.9498021939206653</v>
      </c>
      <c r="H4599" s="25">
        <v>0.30924369747899161</v>
      </c>
      <c r="I4599" s="3">
        <f t="shared" si="284"/>
        <v>353.89999999998668</v>
      </c>
      <c r="J4599" s="3">
        <f t="shared" si="285"/>
        <v>353.89999999998668</v>
      </c>
      <c r="K4599" s="3">
        <f>MIN(J4599-M4599+N4599,'Power Look Up'!$F$4)</f>
        <v>435.71125013197172</v>
      </c>
      <c r="M4599" s="51">
        <f t="array" ref="M4599">_xlfn.SUM(_xlfn.NORM.DIST($S$3:$S$1003,$G4599,$P4599,FALSE)*WindSpeedStep*$T$3:$T$1003)</f>
        <v>357.64979790418755</v>
      </c>
      <c r="N4599" s="51">
        <f t="array" ref="N4599">_xlfn.SUM(_xlfn.NORM.DIST($S$3:$S$1003,$G4599,$Q4599,FALSE)*WindSpeedStep*$T$3:$T$1003)</f>
        <v>439.4610480361726</v>
      </c>
      <c r="P4599" s="43">
        <f t="shared" si="286"/>
        <v>0.59498021939206658</v>
      </c>
      <c r="Q4599" s="43">
        <f t="shared" si="287"/>
        <v>1.8399388297166428</v>
      </c>
    </row>
    <row r="4600" spans="5:17" x14ac:dyDescent="0.2">
      <c r="E4600" s="16">
        <v>40990.243055555555</v>
      </c>
      <c r="F4600" s="22">
        <v>12.74</v>
      </c>
      <c r="G4600" s="22">
        <v>12.686488724068015</v>
      </c>
      <c r="H4600" s="25">
        <v>0.10832025117739402</v>
      </c>
      <c r="I4600" s="3">
        <f t="shared" si="284"/>
        <v>1996.1399999999976</v>
      </c>
      <c r="J4600" s="3">
        <f t="shared" si="285"/>
        <v>1995.5899999999974</v>
      </c>
      <c r="K4600" s="3">
        <f>MIN(J4600-M4600+N4600,'Power Look Up'!$F$4)</f>
        <v>1988.8199769377168</v>
      </c>
      <c r="M4600" s="51">
        <f t="array" ref="M4600">_xlfn.SUM(_xlfn.NORM.DIST($S$3:$S$1003,$G4600,$P4600,FALSE)*WindSpeedStep*$T$3:$T$1003)</f>
        <v>1996.1103601348341</v>
      </c>
      <c r="N4600" s="51">
        <f t="array" ref="N4600">_xlfn.SUM(_xlfn.NORM.DIST($S$3:$S$1003,$G4600,$Q4600,FALSE)*WindSpeedStep*$T$3:$T$1003)</f>
        <v>1989.3403370725534</v>
      </c>
      <c r="P4600" s="43">
        <f t="shared" si="286"/>
        <v>1.2686488724068017</v>
      </c>
      <c r="Q4600" s="43">
        <f t="shared" si="287"/>
        <v>1.3742036451502244</v>
      </c>
    </row>
    <row r="4601" spans="5:17" x14ac:dyDescent="0.2">
      <c r="E4601" s="16">
        <v>40990.25</v>
      </c>
      <c r="F4601" s="22">
        <v>13.1</v>
      </c>
      <c r="G4601" s="22">
        <v>13.091016249072338</v>
      </c>
      <c r="H4601" s="25">
        <v>0.10916030534351145</v>
      </c>
      <c r="I4601" s="3">
        <f t="shared" si="284"/>
        <v>1999.0999999999997</v>
      </c>
      <c r="J4601" s="3">
        <f t="shared" si="285"/>
        <v>1999.0899999999997</v>
      </c>
      <c r="K4601" s="3">
        <f>MIN(J4601-M4601+N4601,'Power Look Up'!$F$4)</f>
        <v>1993.9654332308512</v>
      </c>
      <c r="M4601" s="51">
        <f t="array" ref="M4601">_xlfn.SUM(_xlfn.NORM.DIST($S$3:$S$1003,$G4601,$P4601,FALSE)*WindSpeedStep*$T$3:$T$1003)</f>
        <v>2001.1758041355333</v>
      </c>
      <c r="N4601" s="51">
        <f t="array" ref="N4601">_xlfn.SUM(_xlfn.NORM.DIST($S$3:$S$1003,$G4601,$Q4601,FALSE)*WindSpeedStep*$T$3:$T$1003)</f>
        <v>1996.0512373663848</v>
      </c>
      <c r="P4601" s="43">
        <f t="shared" si="286"/>
        <v>1.3091016249072338</v>
      </c>
      <c r="Q4601" s="43">
        <f t="shared" si="287"/>
        <v>1.4290193310056063</v>
      </c>
    </row>
    <row r="4602" spans="5:17" x14ac:dyDescent="0.2">
      <c r="E4602" s="16">
        <v>40990.256944444445</v>
      </c>
      <c r="F4602" s="22">
        <v>13.94</v>
      </c>
      <c r="G4602" s="22">
        <v>13.863449442715821</v>
      </c>
      <c r="H4602" s="25">
        <v>8.464849354375896E-2</v>
      </c>
      <c r="I4602" s="3">
        <f t="shared" si="284"/>
        <v>1999.9399999999998</v>
      </c>
      <c r="J4602" s="3">
        <f t="shared" si="285"/>
        <v>1999.8599999999997</v>
      </c>
      <c r="K4602" s="3">
        <f>MIN(J4602-M4602+N4602,'Power Look Up'!$F$4)</f>
        <v>2000</v>
      </c>
      <c r="M4602" s="51">
        <f t="array" ref="M4602">_xlfn.SUM(_xlfn.NORM.DIST($S$3:$S$1003,$G4602,$P4602,FALSE)*WindSpeedStep*$T$3:$T$1003)</f>
        <v>2003.4637036797649</v>
      </c>
      <c r="N4602" s="51">
        <f t="array" ref="N4602">_xlfn.SUM(_xlfn.NORM.DIST($S$3:$S$1003,$G4602,$Q4602,FALSE)*WindSpeedStep*$T$3:$T$1003)</f>
        <v>2005.0060714484612</v>
      </c>
      <c r="P4602" s="43">
        <f t="shared" si="286"/>
        <v>1.3863449442715821</v>
      </c>
      <c r="Q4602" s="43">
        <f t="shared" si="287"/>
        <v>1.173520110645959</v>
      </c>
    </row>
    <row r="4603" spans="5:17" x14ac:dyDescent="0.2">
      <c r="E4603" s="16">
        <v>40990.263888888891</v>
      </c>
      <c r="F4603" s="22">
        <v>14.06</v>
      </c>
      <c r="G4603" s="22">
        <v>14.028610931880262</v>
      </c>
      <c r="H4603" s="25">
        <v>0.10526315789473684</v>
      </c>
      <c r="I4603" s="3">
        <f t="shared" si="284"/>
        <v>2000</v>
      </c>
      <c r="J4603" s="3">
        <f t="shared" si="285"/>
        <v>2000</v>
      </c>
      <c r="K4603" s="3">
        <f>MIN(J4603-M4603+N4603,'Power Look Up'!$F$4)</f>
        <v>1999.1529919770544</v>
      </c>
      <c r="M4603" s="51">
        <f t="array" ref="M4603">_xlfn.SUM(_xlfn.NORM.DIST($S$3:$S$1003,$G4603,$P4603,FALSE)*WindSpeedStep*$T$3:$T$1003)</f>
        <v>2003.3882524092389</v>
      </c>
      <c r="N4603" s="51">
        <f t="array" ref="N4603">_xlfn.SUM(_xlfn.NORM.DIST($S$3:$S$1003,$G4603,$Q4603,FALSE)*WindSpeedStep*$T$3:$T$1003)</f>
        <v>2002.5412443862933</v>
      </c>
      <c r="P4603" s="43">
        <f t="shared" si="286"/>
        <v>1.4028610931880263</v>
      </c>
      <c r="Q4603" s="43">
        <f t="shared" si="287"/>
        <v>1.4766958875663434</v>
      </c>
    </row>
    <row r="4604" spans="5:17" x14ac:dyDescent="0.2">
      <c r="E4604" s="16">
        <v>40990.270833333336</v>
      </c>
      <c r="F4604" s="22">
        <v>14.41</v>
      </c>
      <c r="G4604" s="22">
        <v>14.45672324104785</v>
      </c>
      <c r="H4604" s="25">
        <v>0.12283136710617627</v>
      </c>
      <c r="I4604" s="3">
        <f t="shared" si="284"/>
        <v>2000</v>
      </c>
      <c r="J4604" s="3">
        <f t="shared" si="285"/>
        <v>2000</v>
      </c>
      <c r="K4604" s="3">
        <f>MIN(J4604-M4604+N4604,'Power Look Up'!$F$4)</f>
        <v>1996.4449831805605</v>
      </c>
      <c r="M4604" s="51">
        <f t="array" ref="M4604">_xlfn.SUM(_xlfn.NORM.DIST($S$3:$S$1003,$G4604,$P4604,FALSE)*WindSpeedStep*$T$3:$T$1003)</f>
        <v>2002.8815474144153</v>
      </c>
      <c r="N4604" s="51">
        <f t="array" ref="N4604">_xlfn.SUM(_xlfn.NORM.DIST($S$3:$S$1003,$G4604,$Q4604,FALSE)*WindSpeedStep*$T$3:$T$1003)</f>
        <v>1999.3265305949758</v>
      </c>
      <c r="P4604" s="43">
        <f t="shared" si="286"/>
        <v>1.4456723241047851</v>
      </c>
      <c r="Q4604" s="43">
        <f t="shared" si="287"/>
        <v>1.775739079573539</v>
      </c>
    </row>
    <row r="4605" spans="5:17" x14ac:dyDescent="0.2">
      <c r="E4605" s="16">
        <v>40990.277777777781</v>
      </c>
      <c r="F4605" s="22">
        <v>13.79</v>
      </c>
      <c r="G4605" s="22">
        <v>13.889428196494038</v>
      </c>
      <c r="H4605" s="25">
        <v>0.11965192168237854</v>
      </c>
      <c r="I4605" s="3">
        <f t="shared" si="284"/>
        <v>1999.7899999999997</v>
      </c>
      <c r="J4605" s="3">
        <f t="shared" si="285"/>
        <v>1999.8899999999996</v>
      </c>
      <c r="K4605" s="3">
        <f>MIN(J4605-M4605+N4605,'Power Look Up'!$F$4)</f>
        <v>1994.3597754161822</v>
      </c>
      <c r="M4605" s="51">
        <f t="array" ref="M4605">_xlfn.SUM(_xlfn.NORM.DIST($S$3:$S$1003,$G4605,$P4605,FALSE)*WindSpeedStep*$T$3:$T$1003)</f>
        <v>2003.458809896189</v>
      </c>
      <c r="N4605" s="51">
        <f t="array" ref="N4605">_xlfn.SUM(_xlfn.NORM.DIST($S$3:$S$1003,$G4605,$Q4605,FALSE)*WindSpeedStep*$T$3:$T$1003)</f>
        <v>1997.9285853123715</v>
      </c>
      <c r="P4605" s="43">
        <f t="shared" si="286"/>
        <v>1.3889428196494038</v>
      </c>
      <c r="Q4605" s="43">
        <f t="shared" si="287"/>
        <v>1.6618967747799247</v>
      </c>
    </row>
    <row r="4606" spans="5:17" x14ac:dyDescent="0.2">
      <c r="E4606" s="16">
        <v>40990.284722222219</v>
      </c>
      <c r="F4606" s="22">
        <v>13.52</v>
      </c>
      <c r="G4606" s="22">
        <v>13.437724961445401</v>
      </c>
      <c r="H4606" s="25">
        <v>9.4674556213017763E-2</v>
      </c>
      <c r="I4606" s="3">
        <f t="shared" si="284"/>
        <v>1999.5199999999998</v>
      </c>
      <c r="J4606" s="3">
        <f t="shared" si="285"/>
        <v>1999.4399999999998</v>
      </c>
      <c r="K4606" s="3">
        <f>MIN(J4606-M4606+N4606,'Power Look Up'!$F$4)</f>
        <v>2000</v>
      </c>
      <c r="M4606" s="51">
        <f t="array" ref="M4606">_xlfn.SUM(_xlfn.NORM.DIST($S$3:$S$1003,$G4606,$P4606,FALSE)*WindSpeedStep*$T$3:$T$1003)</f>
        <v>2002.9615205668817</v>
      </c>
      <c r="N4606" s="51">
        <f t="array" ref="N4606">_xlfn.SUM(_xlfn.NORM.DIST($S$3:$S$1003,$G4606,$Q4606,FALSE)*WindSpeedStep*$T$3:$T$1003)</f>
        <v>2004.4854416970775</v>
      </c>
      <c r="P4606" s="43">
        <f t="shared" si="286"/>
        <v>1.3437724961445401</v>
      </c>
      <c r="Q4606" s="43">
        <f t="shared" si="287"/>
        <v>1.2722106472374346</v>
      </c>
    </row>
    <row r="4607" spans="5:17" x14ac:dyDescent="0.2">
      <c r="E4607" s="16">
        <v>40990.319444444445</v>
      </c>
      <c r="F4607" s="22">
        <v>11.98</v>
      </c>
      <c r="G4607" s="22">
        <v>11.926208505207159</v>
      </c>
      <c r="H4607" s="25">
        <v>0.15692821368948245</v>
      </c>
      <c r="I4607" s="3">
        <f t="shared" si="284"/>
        <v>1986.3199999999822</v>
      </c>
      <c r="J4607" s="3">
        <f t="shared" si="285"/>
        <v>1982.1199999999824</v>
      </c>
      <c r="K4607" s="3">
        <f>MIN(J4607-M4607+N4607,'Power Look Up'!$F$4)</f>
        <v>1894.9234446383985</v>
      </c>
      <c r="M4607" s="51">
        <f t="array" ref="M4607">_xlfn.SUM(_xlfn.NORM.DIST($S$3:$S$1003,$G4607,$P4607,FALSE)*WindSpeedStep*$T$3:$T$1003)</f>
        <v>1968.7499926641913</v>
      </c>
      <c r="N4607" s="51">
        <f t="array" ref="N4607">_xlfn.SUM(_xlfn.NORM.DIST($S$3:$S$1003,$G4607,$Q4607,FALSE)*WindSpeedStep*$T$3:$T$1003)</f>
        <v>1881.5534373026073</v>
      </c>
      <c r="P4607" s="43">
        <f t="shared" si="286"/>
        <v>1.1926208505207159</v>
      </c>
      <c r="Q4607" s="43">
        <f t="shared" si="287"/>
        <v>1.8715585968104722</v>
      </c>
    </row>
    <row r="4608" spans="5:17" x14ac:dyDescent="0.2">
      <c r="E4608" s="16">
        <v>40990.326388888891</v>
      </c>
      <c r="F4608" s="22">
        <v>12.11</v>
      </c>
      <c r="G4608" s="22">
        <v>12.015283130084017</v>
      </c>
      <c r="H4608" s="25">
        <v>0.10404624277456648</v>
      </c>
      <c r="I4608" s="3">
        <f t="shared" si="284"/>
        <v>1989.2099999999978</v>
      </c>
      <c r="J4608" s="3">
        <f t="shared" si="285"/>
        <v>1988.2199999999978</v>
      </c>
      <c r="K4608" s="3">
        <f>MIN(J4608-M4608+N4608,'Power Look Up'!$F$4)</f>
        <v>1982.9044431431587</v>
      </c>
      <c r="M4608" s="51">
        <f t="array" ref="M4608">_xlfn.SUM(_xlfn.NORM.DIST($S$3:$S$1003,$G4608,$P4608,FALSE)*WindSpeedStep*$T$3:$T$1003)</f>
        <v>1973.7584549285289</v>
      </c>
      <c r="N4608" s="51">
        <f t="array" ref="N4608">_xlfn.SUM(_xlfn.NORM.DIST($S$3:$S$1003,$G4608,$Q4608,FALSE)*WindSpeedStep*$T$3:$T$1003)</f>
        <v>1968.4428980716898</v>
      </c>
      <c r="P4608" s="43">
        <f t="shared" si="286"/>
        <v>1.2015283130084018</v>
      </c>
      <c r="Q4608" s="43">
        <f t="shared" si="287"/>
        <v>1.2501450655578745</v>
      </c>
    </row>
    <row r="4609" spans="5:17" x14ac:dyDescent="0.2">
      <c r="E4609" s="16">
        <v>40990.333333333336</v>
      </c>
      <c r="F4609" s="22">
        <v>11.96</v>
      </c>
      <c r="G4609" s="22">
        <v>12.006605840729449</v>
      </c>
      <c r="H4609" s="25">
        <v>0.10284280936454848</v>
      </c>
      <c r="I4609" s="3">
        <f t="shared" si="284"/>
        <v>1984.6399999999824</v>
      </c>
      <c r="J4609" s="3">
        <f t="shared" si="285"/>
        <v>1988.1099999999976</v>
      </c>
      <c r="K4609" s="3">
        <f>MIN(J4609-M4609+N4609,'Power Look Up'!$F$4)</f>
        <v>1984.3725917061915</v>
      </c>
      <c r="M4609" s="51">
        <f t="array" ref="M4609">_xlfn.SUM(_xlfn.NORM.DIST($S$3:$S$1003,$G4609,$P4609,FALSE)*WindSpeedStep*$T$3:$T$1003)</f>
        <v>1973.2969045985753</v>
      </c>
      <c r="N4609" s="51">
        <f t="array" ref="N4609">_xlfn.SUM(_xlfn.NORM.DIST($S$3:$S$1003,$G4609,$Q4609,FALSE)*WindSpeedStep*$T$3:$T$1003)</f>
        <v>1969.5594963047693</v>
      </c>
      <c r="P4609" s="43">
        <f t="shared" si="286"/>
        <v>1.200660584072945</v>
      </c>
      <c r="Q4609" s="43">
        <f t="shared" si="287"/>
        <v>1.2347930755934131</v>
      </c>
    </row>
    <row r="4610" spans="5:17" x14ac:dyDescent="0.2">
      <c r="E4610" s="16">
        <v>40990.340277777781</v>
      </c>
      <c r="F4610" s="22">
        <v>11.93</v>
      </c>
      <c r="G4610" s="22">
        <v>11.886897950585109</v>
      </c>
      <c r="H4610" s="25">
        <v>0.13243922883487008</v>
      </c>
      <c r="I4610" s="3">
        <f t="shared" si="284"/>
        <v>1982.1199999999824</v>
      </c>
      <c r="J4610" s="3">
        <f t="shared" si="285"/>
        <v>1978.7599999999825</v>
      </c>
      <c r="K4610" s="3">
        <f>MIN(J4610-M4610+N4610,'Power Look Up'!$F$4)</f>
        <v>1929.8285505266012</v>
      </c>
      <c r="M4610" s="51">
        <f t="array" ref="M4610">_xlfn.SUM(_xlfn.NORM.DIST($S$3:$S$1003,$G4610,$P4610,FALSE)*WindSpeedStep*$T$3:$T$1003)</f>
        <v>1966.3414782874461</v>
      </c>
      <c r="N4610" s="51">
        <f t="array" ref="N4610">_xlfn.SUM(_xlfn.NORM.DIST($S$3:$S$1003,$G4610,$Q4610,FALSE)*WindSpeedStep*$T$3:$T$1003)</f>
        <v>1917.4100288140648</v>
      </c>
      <c r="P4610" s="43">
        <f t="shared" si="286"/>
        <v>1.1886897950585109</v>
      </c>
      <c r="Q4610" s="43">
        <f t="shared" si="287"/>
        <v>1.5742915978142895</v>
      </c>
    </row>
    <row r="4611" spans="5:17" x14ac:dyDescent="0.2">
      <c r="E4611" s="16">
        <v>40990.347222222219</v>
      </c>
      <c r="F4611" s="22">
        <v>11.89</v>
      </c>
      <c r="G4611" s="22">
        <v>11.950929353498358</v>
      </c>
      <c r="H4611" s="25">
        <v>0.12026913372582</v>
      </c>
      <c r="I4611" s="3">
        <f t="shared" ref="I4611:I4674" si="288">INDEX(PowerArray,MIN(MaximumPowerIndex,ROUND(F4611*100,0)))</f>
        <v>1978.7599999999825</v>
      </c>
      <c r="J4611" s="3">
        <f t="shared" ref="J4611:J4674" si="289">INDEX(PowerArray,MIN(MaximumPowerIndex,ROUND(G4611*100,0)))</f>
        <v>1983.7999999999824</v>
      </c>
      <c r="K4611" s="3">
        <f>MIN(J4611-M4611+N4611,'Power Look Up'!$F$4)</f>
        <v>1954.8001621112232</v>
      </c>
      <c r="M4611" s="51">
        <f t="array" ref="M4611">_xlfn.SUM(_xlfn.NORM.DIST($S$3:$S$1003,$G4611,$P4611,FALSE)*WindSpeedStep*$T$3:$T$1003)</f>
        <v>1970.2011818433573</v>
      </c>
      <c r="N4611" s="51">
        <f t="array" ref="N4611">_xlfn.SUM(_xlfn.NORM.DIST($S$3:$S$1003,$G4611,$Q4611,FALSE)*WindSpeedStep*$T$3:$T$1003)</f>
        <v>1941.2013439545981</v>
      </c>
      <c r="P4611" s="43">
        <f t="shared" ref="P4611:P4674" si="290">ReferenceTurbulence*G4611</f>
        <v>1.1950929353498358</v>
      </c>
      <c r="Q4611" s="43">
        <f t="shared" si="287"/>
        <v>1.4373279205637215</v>
      </c>
    </row>
    <row r="4612" spans="5:17" x14ac:dyDescent="0.2">
      <c r="E4612" s="16">
        <v>40990.354166666664</v>
      </c>
      <c r="F4612" s="22">
        <v>11.38</v>
      </c>
      <c r="G4612" s="22">
        <v>11.363254033752773</v>
      </c>
      <c r="H4612" s="25">
        <v>0.11687170474516696</v>
      </c>
      <c r="I4612" s="3">
        <f t="shared" si="288"/>
        <v>1935.9199999999832</v>
      </c>
      <c r="J4612" s="3">
        <f t="shared" si="289"/>
        <v>1934.2399999999834</v>
      </c>
      <c r="K4612" s="3">
        <f>MIN(J4612-M4612+N4612,'Power Look Up'!$F$4)</f>
        <v>1904.571439379672</v>
      </c>
      <c r="M4612" s="51">
        <f t="array" ref="M4612">_xlfn.SUM(_xlfn.NORM.DIST($S$3:$S$1003,$G4612,$P4612,FALSE)*WindSpeedStep*$T$3:$T$1003)</f>
        <v>1920.1783405271503</v>
      </c>
      <c r="N4612" s="51">
        <f t="array" ref="N4612">_xlfn.SUM(_xlfn.NORM.DIST($S$3:$S$1003,$G4612,$Q4612,FALSE)*WindSpeedStep*$T$3:$T$1003)</f>
        <v>1890.509779906839</v>
      </c>
      <c r="P4612" s="43">
        <f t="shared" si="290"/>
        <v>1.1363254033752772</v>
      </c>
      <c r="Q4612" s="43">
        <f t="shared" ref="Q4612:Q4675" si="291">G4612*H4612</f>
        <v>1.3280428703770815</v>
      </c>
    </row>
    <row r="4613" spans="5:17" x14ac:dyDescent="0.2">
      <c r="E4613" s="16">
        <v>40990.361111111109</v>
      </c>
      <c r="F4613" s="22">
        <v>13.48</v>
      </c>
      <c r="G4613" s="22">
        <v>13.417818602095807</v>
      </c>
      <c r="H4613" s="25">
        <v>0.14985163204747773</v>
      </c>
      <c r="I4613" s="3">
        <f t="shared" si="288"/>
        <v>1999.4799999999998</v>
      </c>
      <c r="J4613" s="3">
        <f t="shared" si="289"/>
        <v>1999.4199999999998</v>
      </c>
      <c r="K4613" s="3">
        <f>MIN(J4613-M4613+N4613,'Power Look Up'!$F$4)</f>
        <v>1966.60799855456</v>
      </c>
      <c r="M4613" s="51">
        <f t="array" ref="M4613">_xlfn.SUM(_xlfn.NORM.DIST($S$3:$S$1003,$G4613,$P4613,FALSE)*WindSpeedStep*$T$3:$T$1003)</f>
        <v>2002.9014059375918</v>
      </c>
      <c r="N4613" s="51">
        <f t="array" ref="N4613">_xlfn.SUM(_xlfn.NORM.DIST($S$3:$S$1003,$G4613,$Q4613,FALSE)*WindSpeedStep*$T$3:$T$1003)</f>
        <v>1970.089404492152</v>
      </c>
      <c r="P4613" s="43">
        <f t="shared" si="290"/>
        <v>1.3417818602095808</v>
      </c>
      <c r="Q4613" s="43">
        <f t="shared" si="291"/>
        <v>2.0106820160410628</v>
      </c>
    </row>
    <row r="4614" spans="5:17" x14ac:dyDescent="0.2">
      <c r="E4614" s="16">
        <v>40990.395833333336</v>
      </c>
      <c r="F4614" s="22">
        <v>11.96</v>
      </c>
      <c r="G4614" s="22">
        <v>11.880147997623519</v>
      </c>
      <c r="H4614" s="25">
        <v>0.12792642140468227</v>
      </c>
      <c r="I4614" s="3">
        <f t="shared" si="288"/>
        <v>1984.6399999999824</v>
      </c>
      <c r="J4614" s="3">
        <f t="shared" si="289"/>
        <v>1977.9199999999823</v>
      </c>
      <c r="K4614" s="3">
        <f>MIN(J4614-M4614+N4614,'Power Look Up'!$F$4)</f>
        <v>1935.9894809585926</v>
      </c>
      <c r="M4614" s="51">
        <f t="array" ref="M4614">_xlfn.SUM(_xlfn.NORM.DIST($S$3:$S$1003,$G4614,$P4614,FALSE)*WindSpeedStep*$T$3:$T$1003)</f>
        <v>1965.9151784433711</v>
      </c>
      <c r="N4614" s="51">
        <f t="array" ref="N4614">_xlfn.SUM(_xlfn.NORM.DIST($S$3:$S$1003,$G4614,$Q4614,FALSE)*WindSpeedStep*$T$3:$T$1003)</f>
        <v>1923.9846594019814</v>
      </c>
      <c r="P4614" s="43">
        <f t="shared" si="290"/>
        <v>1.188014799762352</v>
      </c>
      <c r="Q4614" s="43">
        <f t="shared" si="291"/>
        <v>1.5197848190939787</v>
      </c>
    </row>
    <row r="4615" spans="5:17" x14ac:dyDescent="0.2">
      <c r="E4615" s="16">
        <v>40990.756944444445</v>
      </c>
      <c r="F4615" s="22">
        <v>10.64</v>
      </c>
      <c r="G4615" s="22">
        <v>10.762822718452741</v>
      </c>
      <c r="H4615" s="25">
        <v>9.492481203007519E-2</v>
      </c>
      <c r="I4615" s="3">
        <f t="shared" si="288"/>
        <v>1807.8799999999512</v>
      </c>
      <c r="J4615" s="3">
        <f t="shared" si="289"/>
        <v>1839.9199999999505</v>
      </c>
      <c r="K4615" s="3">
        <f>MIN(J4615-M4615+N4615,'Power Look Up'!$F$4)</f>
        <v>1848.9709804188262</v>
      </c>
      <c r="M4615" s="51">
        <f t="array" ref="M4615">_xlfn.SUM(_xlfn.NORM.DIST($S$3:$S$1003,$G4615,$P4615,FALSE)*WindSpeedStep*$T$3:$T$1003)</f>
        <v>1824.995254185739</v>
      </c>
      <c r="N4615" s="51">
        <f t="array" ref="N4615">_xlfn.SUM(_xlfn.NORM.DIST($S$3:$S$1003,$G4615,$Q4615,FALSE)*WindSpeedStep*$T$3:$T$1003)</f>
        <v>1834.0462346046147</v>
      </c>
      <c r="P4615" s="43">
        <f t="shared" si="290"/>
        <v>1.076282271845274</v>
      </c>
      <c r="Q4615" s="43">
        <f t="shared" si="291"/>
        <v>1.0216589234621494</v>
      </c>
    </row>
    <row r="4616" spans="5:17" x14ac:dyDescent="0.2">
      <c r="E4616" s="16">
        <v>40990.763888888891</v>
      </c>
      <c r="F4616" s="22">
        <v>11.48</v>
      </c>
      <c r="G4616" s="22">
        <v>11.583570157966227</v>
      </c>
      <c r="H4616" s="25">
        <v>9.6689895470383286E-2</v>
      </c>
      <c r="I4616" s="3">
        <f t="shared" si="288"/>
        <v>1944.3199999999831</v>
      </c>
      <c r="J4616" s="3">
        <f t="shared" si="289"/>
        <v>1952.719999999983</v>
      </c>
      <c r="K4616" s="3">
        <f>MIN(J4616-M4616+N4616,'Power Look Up'!$F$4)</f>
        <v>1958.0609314881051</v>
      </c>
      <c r="M4616" s="51">
        <f t="array" ref="M4616">_xlfn.SUM(_xlfn.NORM.DIST($S$3:$S$1003,$G4616,$P4616,FALSE)*WindSpeedStep*$T$3:$T$1003)</f>
        <v>1943.0971560642527</v>
      </c>
      <c r="N4616" s="51">
        <f t="array" ref="N4616">_xlfn.SUM(_xlfn.NORM.DIST($S$3:$S$1003,$G4616,$Q4616,FALSE)*WindSpeedStep*$T$3:$T$1003)</f>
        <v>1948.4380875523748</v>
      </c>
      <c r="P4616" s="43">
        <f t="shared" si="290"/>
        <v>1.1583570157966228</v>
      </c>
      <c r="Q4616" s="43">
        <f t="shared" si="291"/>
        <v>1.1200141877476057</v>
      </c>
    </row>
    <row r="4617" spans="5:17" x14ac:dyDescent="0.2">
      <c r="E4617" s="16">
        <v>40990.770833333336</v>
      </c>
      <c r="F4617" s="22">
        <v>10.64</v>
      </c>
      <c r="G4617" s="22">
        <v>10.750971158468442</v>
      </c>
      <c r="H4617" s="25">
        <v>0.11560150375939848</v>
      </c>
      <c r="I4617" s="3">
        <f t="shared" si="288"/>
        <v>1807.8799999999512</v>
      </c>
      <c r="J4617" s="3">
        <f t="shared" si="289"/>
        <v>1837.2499999999507</v>
      </c>
      <c r="K4617" s="3">
        <f>MIN(J4617-M4617+N4617,'Power Look Up'!$F$4)</f>
        <v>1809.7562769164529</v>
      </c>
      <c r="M4617" s="51">
        <f t="array" ref="M4617">_xlfn.SUM(_xlfn.NORM.DIST($S$3:$S$1003,$G4617,$P4617,FALSE)*WindSpeedStep*$T$3:$T$1003)</f>
        <v>1822.5735674810585</v>
      </c>
      <c r="N4617" s="51">
        <f t="array" ref="N4617">_xlfn.SUM(_xlfn.NORM.DIST($S$3:$S$1003,$G4617,$Q4617,FALSE)*WindSpeedStep*$T$3:$T$1003)</f>
        <v>1795.0798443975607</v>
      </c>
      <c r="P4617" s="43">
        <f t="shared" si="290"/>
        <v>1.0750971158468443</v>
      </c>
      <c r="Q4617" s="43">
        <f t="shared" si="291"/>
        <v>1.2428284327928742</v>
      </c>
    </row>
    <row r="4618" spans="5:17" x14ac:dyDescent="0.2">
      <c r="E4618" s="16">
        <v>40990.777777777781</v>
      </c>
      <c r="F4618" s="22">
        <v>10.96</v>
      </c>
      <c r="G4618" s="22">
        <v>10.998260701472903</v>
      </c>
      <c r="H4618" s="25">
        <v>0.11770072992700729</v>
      </c>
      <c r="I4618" s="3">
        <f t="shared" si="288"/>
        <v>1893.3199999999495</v>
      </c>
      <c r="J4618" s="3">
        <f t="shared" si="289"/>
        <v>1903.9999999999493</v>
      </c>
      <c r="K4618" s="3">
        <f>MIN(J4618-M4618+N4618,'Power Look Up'!$F$4)</f>
        <v>1871.8380302600331</v>
      </c>
      <c r="M4618" s="51">
        <f t="array" ref="M4618">_xlfn.SUM(_xlfn.NORM.DIST($S$3:$S$1003,$G4618,$P4618,FALSE)*WindSpeedStep*$T$3:$T$1003)</f>
        <v>1868.5742584720592</v>
      </c>
      <c r="N4618" s="51">
        <f t="array" ref="N4618">_xlfn.SUM(_xlfn.NORM.DIST($S$3:$S$1003,$G4618,$Q4618,FALSE)*WindSpeedStep*$T$3:$T$1003)</f>
        <v>1836.412288732143</v>
      </c>
      <c r="P4618" s="43">
        <f t="shared" si="290"/>
        <v>1.0998260701472904</v>
      </c>
      <c r="Q4618" s="43">
        <f t="shared" si="291"/>
        <v>1.29450331249088</v>
      </c>
    </row>
    <row r="4619" spans="5:17" x14ac:dyDescent="0.2">
      <c r="E4619" s="16">
        <v>40990.784722222219</v>
      </c>
      <c r="F4619" s="22">
        <v>11.04</v>
      </c>
      <c r="G4619" s="22">
        <v>11.159792028514435</v>
      </c>
      <c r="H4619" s="25">
        <v>0.11141304347826088</v>
      </c>
      <c r="I4619" s="3">
        <f t="shared" si="288"/>
        <v>1907.359999999984</v>
      </c>
      <c r="J4619" s="3">
        <f t="shared" si="289"/>
        <v>1917.4399999999837</v>
      </c>
      <c r="K4619" s="3">
        <f>MIN(J4619-M4619+N4619,'Power Look Up'!$F$4)</f>
        <v>1896.7505410085676</v>
      </c>
      <c r="M4619" s="51">
        <f t="array" ref="M4619">_xlfn.SUM(_xlfn.NORM.DIST($S$3:$S$1003,$G4619,$P4619,FALSE)*WindSpeedStep*$T$3:$T$1003)</f>
        <v>1893.6774179174329</v>
      </c>
      <c r="N4619" s="51">
        <f t="array" ref="N4619">_xlfn.SUM(_xlfn.NORM.DIST($S$3:$S$1003,$G4619,$Q4619,FALSE)*WindSpeedStep*$T$3:$T$1003)</f>
        <v>1872.9879589260167</v>
      </c>
      <c r="P4619" s="43">
        <f t="shared" si="290"/>
        <v>1.1159792028514435</v>
      </c>
      <c r="Q4619" s="43">
        <f t="shared" si="291"/>
        <v>1.243346394481228</v>
      </c>
    </row>
    <row r="4620" spans="5:17" x14ac:dyDescent="0.2">
      <c r="E4620" s="16">
        <v>40990.791666666664</v>
      </c>
      <c r="F4620" s="22">
        <v>10.88</v>
      </c>
      <c r="G4620" s="22">
        <v>10.940077482224538</v>
      </c>
      <c r="H4620" s="25">
        <v>9.5588235294117641E-2</v>
      </c>
      <c r="I4620" s="3">
        <f t="shared" si="288"/>
        <v>1871.95999999995</v>
      </c>
      <c r="J4620" s="3">
        <f t="shared" si="289"/>
        <v>1887.9799999999495</v>
      </c>
      <c r="K4620" s="3">
        <f>MIN(J4620-M4620+N4620,'Power Look Up'!$F$4)</f>
        <v>1896.0402376659988</v>
      </c>
      <c r="M4620" s="51">
        <f t="array" ref="M4620">_xlfn.SUM(_xlfn.NORM.DIST($S$3:$S$1003,$G4620,$P4620,FALSE)*WindSpeedStep*$T$3:$T$1003)</f>
        <v>1858.5946309332917</v>
      </c>
      <c r="N4620" s="51">
        <f t="array" ref="N4620">_xlfn.SUM(_xlfn.NORM.DIST($S$3:$S$1003,$G4620,$Q4620,FALSE)*WindSpeedStep*$T$3:$T$1003)</f>
        <v>1866.6548685993409</v>
      </c>
      <c r="P4620" s="43">
        <f t="shared" si="290"/>
        <v>1.0940077482224539</v>
      </c>
      <c r="Q4620" s="43">
        <f t="shared" si="291"/>
        <v>1.0457427005067572</v>
      </c>
    </row>
    <row r="4621" spans="5:17" x14ac:dyDescent="0.2">
      <c r="E4621" s="16">
        <v>40990.798611111109</v>
      </c>
      <c r="F4621" s="22">
        <v>10.71</v>
      </c>
      <c r="G4621" s="22">
        <v>10.717391064661355</v>
      </c>
      <c r="H4621" s="25">
        <v>0.11484593837535013</v>
      </c>
      <c r="I4621" s="3">
        <f t="shared" si="288"/>
        <v>1826.5699999999508</v>
      </c>
      <c r="J4621" s="3">
        <f t="shared" si="289"/>
        <v>1829.2399999999509</v>
      </c>
      <c r="K4621" s="3">
        <f>MIN(J4621-M4621+N4621,'Power Look Up'!$F$4)</f>
        <v>1803.2793095057095</v>
      </c>
      <c r="M4621" s="51">
        <f t="array" ref="M4621">_xlfn.SUM(_xlfn.NORM.DIST($S$3:$S$1003,$G4621,$P4621,FALSE)*WindSpeedStep*$T$3:$T$1003)</f>
        <v>1815.5910881340765</v>
      </c>
      <c r="N4621" s="51">
        <f t="array" ref="N4621">_xlfn.SUM(_xlfn.NORM.DIST($S$3:$S$1003,$G4621,$Q4621,FALSE)*WindSpeedStep*$T$3:$T$1003)</f>
        <v>1789.6303976398351</v>
      </c>
      <c r="P4621" s="43">
        <f t="shared" si="290"/>
        <v>1.0717391064661355</v>
      </c>
      <c r="Q4621" s="43">
        <f t="shared" si="291"/>
        <v>1.2308488337566261</v>
      </c>
    </row>
    <row r="4622" spans="5:17" x14ac:dyDescent="0.2">
      <c r="E4622" s="16">
        <v>40990.805555555555</v>
      </c>
      <c r="F4622" s="22">
        <v>12</v>
      </c>
      <c r="G4622" s="22">
        <v>12.005696519955844</v>
      </c>
      <c r="H4622" s="25">
        <v>0.10166666666666667</v>
      </c>
      <c r="I4622" s="3">
        <f t="shared" si="288"/>
        <v>1987.9999999999823</v>
      </c>
      <c r="J4622" s="3">
        <f t="shared" si="289"/>
        <v>1988.1099999999976</v>
      </c>
      <c r="K4622" s="3">
        <f>MIN(J4622-M4622+N4622,'Power Look Up'!$F$4)</f>
        <v>1985.927626939301</v>
      </c>
      <c r="M4622" s="51">
        <f t="array" ref="M4622">_xlfn.SUM(_xlfn.NORM.DIST($S$3:$S$1003,$G4622,$P4622,FALSE)*WindSpeedStep*$T$3:$T$1003)</f>
        <v>1973.2482164811736</v>
      </c>
      <c r="N4622" s="51">
        <f t="array" ref="N4622">_xlfn.SUM(_xlfn.NORM.DIST($S$3:$S$1003,$G4622,$Q4622,FALSE)*WindSpeedStep*$T$3:$T$1003)</f>
        <v>1971.065843420477</v>
      </c>
      <c r="P4622" s="43">
        <f t="shared" si="290"/>
        <v>1.2005696519955844</v>
      </c>
      <c r="Q4622" s="43">
        <f t="shared" si="291"/>
        <v>1.2205791461955109</v>
      </c>
    </row>
    <row r="4623" spans="5:17" x14ac:dyDescent="0.2">
      <c r="E4623" s="16">
        <v>40990.8125</v>
      </c>
      <c r="F4623" s="22">
        <v>11.56</v>
      </c>
      <c r="G4623" s="22">
        <v>11.689557052389871</v>
      </c>
      <c r="H4623" s="25">
        <v>0.11505190311418685</v>
      </c>
      <c r="I4623" s="3">
        <f t="shared" si="288"/>
        <v>1951.0399999999831</v>
      </c>
      <c r="J4623" s="3">
        <f t="shared" si="289"/>
        <v>1961.9599999999828</v>
      </c>
      <c r="K4623" s="3">
        <f>MIN(J4623-M4623+N4623,'Power Look Up'!$F$4)</f>
        <v>1938.0092466449487</v>
      </c>
      <c r="M4623" s="51">
        <f t="array" ref="M4623">_xlfn.SUM(_xlfn.NORM.DIST($S$3:$S$1003,$G4623,$P4623,FALSE)*WindSpeedStep*$T$3:$T$1003)</f>
        <v>1952.2220258201055</v>
      </c>
      <c r="N4623" s="51">
        <f t="array" ref="N4623">_xlfn.SUM(_xlfn.NORM.DIST($S$3:$S$1003,$G4623,$Q4623,FALSE)*WindSpeedStep*$T$3:$T$1003)</f>
        <v>1928.2712724650714</v>
      </c>
      <c r="P4623" s="43">
        <f t="shared" si="290"/>
        <v>1.1689557052389872</v>
      </c>
      <c r="Q4623" s="43">
        <f t="shared" si="291"/>
        <v>1.3449057854393192</v>
      </c>
    </row>
    <row r="4624" spans="5:17" x14ac:dyDescent="0.2">
      <c r="E4624" s="16">
        <v>40990.861111111109</v>
      </c>
      <c r="F4624" s="22">
        <v>13.03</v>
      </c>
      <c r="G4624" s="22">
        <v>13.055792190265702</v>
      </c>
      <c r="H4624" s="25">
        <v>0.11435149654643131</v>
      </c>
      <c r="I4624" s="3">
        <f t="shared" si="288"/>
        <v>1999.0299999999997</v>
      </c>
      <c r="J4624" s="3">
        <f t="shared" si="289"/>
        <v>1999.0599999999997</v>
      </c>
      <c r="K4624" s="3">
        <f>MIN(J4624-M4624+N4624,'Power Look Up'!$F$4)</f>
        <v>1990.1990276410218</v>
      </c>
      <c r="M4624" s="51">
        <f t="array" ref="M4624">_xlfn.SUM(_xlfn.NORM.DIST($S$3:$S$1003,$G4624,$P4624,FALSE)*WindSpeedStep*$T$3:$T$1003)</f>
        <v>2000.8872021255929</v>
      </c>
      <c r="N4624" s="51">
        <f t="array" ref="N4624">_xlfn.SUM(_xlfn.NORM.DIST($S$3:$S$1003,$G4624,$Q4624,FALSE)*WindSpeedStep*$T$3:$T$1003)</f>
        <v>1992.026229766615</v>
      </c>
      <c r="P4624" s="43">
        <f t="shared" si="290"/>
        <v>1.3055792190265703</v>
      </c>
      <c r="Q4624" s="43">
        <f t="shared" si="291"/>
        <v>1.4929493755560934</v>
      </c>
    </row>
    <row r="4625" spans="5:17" x14ac:dyDescent="0.2">
      <c r="E4625" s="16">
        <v>40990.868055555555</v>
      </c>
      <c r="F4625" s="22">
        <v>11.55</v>
      </c>
      <c r="G4625" s="22">
        <v>11.553276859568546</v>
      </c>
      <c r="H4625" s="25">
        <v>0.10389610389610389</v>
      </c>
      <c r="I4625" s="3">
        <f t="shared" si="288"/>
        <v>1950.199999999983</v>
      </c>
      <c r="J4625" s="3">
        <f t="shared" si="289"/>
        <v>1950.199999999983</v>
      </c>
      <c r="K4625" s="3">
        <f>MIN(J4625-M4625+N4625,'Power Look Up'!$F$4)</f>
        <v>1943.7691670764359</v>
      </c>
      <c r="M4625" s="51">
        <f t="array" ref="M4625">_xlfn.SUM(_xlfn.NORM.DIST($S$3:$S$1003,$G4625,$P4625,FALSE)*WindSpeedStep*$T$3:$T$1003)</f>
        <v>1940.2726844190754</v>
      </c>
      <c r="N4625" s="51">
        <f t="array" ref="N4625">_xlfn.SUM(_xlfn.NORM.DIST($S$3:$S$1003,$G4625,$Q4625,FALSE)*WindSpeedStep*$T$3:$T$1003)</f>
        <v>1933.8418514955283</v>
      </c>
      <c r="P4625" s="43">
        <f t="shared" si="290"/>
        <v>1.1553276859568546</v>
      </c>
      <c r="Q4625" s="43">
        <f t="shared" si="291"/>
        <v>1.2003404529421866</v>
      </c>
    </row>
    <row r="4626" spans="5:17" x14ac:dyDescent="0.2">
      <c r="E4626" s="16">
        <v>40990.875</v>
      </c>
      <c r="F4626" s="22">
        <v>10.48</v>
      </c>
      <c r="G4626" s="22">
        <v>10.471884326977923</v>
      </c>
      <c r="H4626" s="25">
        <v>0.11354961832061068</v>
      </c>
      <c r="I4626" s="3">
        <f t="shared" si="288"/>
        <v>1765.1599999999521</v>
      </c>
      <c r="J4626" s="3">
        <f t="shared" si="289"/>
        <v>1762.4899999999523</v>
      </c>
      <c r="K4626" s="3">
        <f>MIN(J4626-M4626+N4626,'Power Look Up'!$F$4)</f>
        <v>1740.872024396489</v>
      </c>
      <c r="M4626" s="51">
        <f t="array" ref="M4626">_xlfn.SUM(_xlfn.NORM.DIST($S$3:$S$1003,$G4626,$P4626,FALSE)*WindSpeedStep*$T$3:$T$1003)</f>
        <v>1759.0696156516144</v>
      </c>
      <c r="N4626" s="51">
        <f t="array" ref="N4626">_xlfn.SUM(_xlfn.NORM.DIST($S$3:$S$1003,$G4626,$Q4626,FALSE)*WindSpeedStep*$T$3:$T$1003)</f>
        <v>1737.4516400481511</v>
      </c>
      <c r="P4626" s="43">
        <f t="shared" si="290"/>
        <v>1.0471884326977923</v>
      </c>
      <c r="Q4626" s="43">
        <f t="shared" si="291"/>
        <v>1.1890784684259283</v>
      </c>
    </row>
    <row r="4627" spans="5:17" x14ac:dyDescent="0.2">
      <c r="E4627" s="16">
        <v>40990.881944444445</v>
      </c>
      <c r="F4627" s="22">
        <v>9.4</v>
      </c>
      <c r="G4627" s="22">
        <v>9.4427877335021488</v>
      </c>
      <c r="H4627" s="25">
        <v>9.8936170212765961E-2</v>
      </c>
      <c r="I4627" s="3">
        <f t="shared" si="288"/>
        <v>1408.3999999999405</v>
      </c>
      <c r="J4627" s="3">
        <f t="shared" si="289"/>
        <v>1423.6399999999403</v>
      </c>
      <c r="K4627" s="3">
        <f>MIN(J4627-M4627+N4627,'Power Look Up'!$F$4)</f>
        <v>1423.9494014107117</v>
      </c>
      <c r="M4627" s="51">
        <f t="array" ref="M4627">_xlfn.SUM(_xlfn.NORM.DIST($S$3:$S$1003,$G4627,$P4627,FALSE)*WindSpeedStep*$T$3:$T$1003)</f>
        <v>1429.0107772282411</v>
      </c>
      <c r="N4627" s="51">
        <f t="array" ref="N4627">_xlfn.SUM(_xlfn.NORM.DIST($S$3:$S$1003,$G4627,$Q4627,FALSE)*WindSpeedStep*$T$3:$T$1003)</f>
        <v>1429.3201786390125</v>
      </c>
      <c r="P4627" s="43">
        <f t="shared" si="290"/>
        <v>0.94427877335021493</v>
      </c>
      <c r="Q4627" s="43">
        <f t="shared" si="291"/>
        <v>0.93423325448478711</v>
      </c>
    </row>
    <row r="4628" spans="5:17" x14ac:dyDescent="0.2">
      <c r="E4628" s="16">
        <v>40990.888888888891</v>
      </c>
      <c r="F4628" s="22">
        <v>10.53</v>
      </c>
      <c r="G4628" s="22">
        <v>10.532199172657043</v>
      </c>
      <c r="H4628" s="25">
        <v>9.4017094017094016E-2</v>
      </c>
      <c r="I4628" s="3">
        <f t="shared" si="288"/>
        <v>1778.509999999952</v>
      </c>
      <c r="J4628" s="3">
        <f t="shared" si="289"/>
        <v>1778.509999999952</v>
      </c>
      <c r="K4628" s="3">
        <f>MIN(J4628-M4628+N4628,'Power Look Up'!$F$4)</f>
        <v>1788.3720435586051</v>
      </c>
      <c r="M4628" s="51">
        <f t="array" ref="M4628">_xlfn.SUM(_xlfn.NORM.DIST($S$3:$S$1003,$G4628,$P4628,FALSE)*WindSpeedStep*$T$3:$T$1003)</f>
        <v>1773.8492053450821</v>
      </c>
      <c r="N4628" s="51">
        <f t="array" ref="N4628">_xlfn.SUM(_xlfn.NORM.DIST($S$3:$S$1003,$G4628,$Q4628,FALSE)*WindSpeedStep*$T$3:$T$1003)</f>
        <v>1783.7112489037352</v>
      </c>
      <c r="P4628" s="43">
        <f t="shared" si="290"/>
        <v>1.0532199172657044</v>
      </c>
      <c r="Q4628" s="43">
        <f t="shared" si="291"/>
        <v>0.99020675982245698</v>
      </c>
    </row>
    <row r="4629" spans="5:17" x14ac:dyDescent="0.2">
      <c r="E4629" s="16">
        <v>40990.895833333336</v>
      </c>
      <c r="F4629" s="22">
        <v>10.130000000000001</v>
      </c>
      <c r="G4629" s="22">
        <v>10.162598840883922</v>
      </c>
      <c r="H4629" s="25">
        <v>0.10463968410661402</v>
      </c>
      <c r="I4629" s="3">
        <f t="shared" si="288"/>
        <v>1671.7099999999541</v>
      </c>
      <c r="J4629" s="3">
        <f t="shared" si="289"/>
        <v>1679.7199999999541</v>
      </c>
      <c r="K4629" s="3">
        <f>MIN(J4629-M4629+N4629,'Power Look Up'!$F$4)</f>
        <v>1673.777918798457</v>
      </c>
      <c r="M4629" s="51">
        <f t="array" ref="M4629">_xlfn.SUM(_xlfn.NORM.DIST($S$3:$S$1003,$G4629,$P4629,FALSE)*WindSpeedStep*$T$3:$T$1003)</f>
        <v>1674.3472037725305</v>
      </c>
      <c r="N4629" s="51">
        <f t="array" ref="N4629">_xlfn.SUM(_xlfn.NORM.DIST($S$3:$S$1003,$G4629,$Q4629,FALSE)*WindSpeedStep*$T$3:$T$1003)</f>
        <v>1668.4051225710334</v>
      </c>
      <c r="P4629" s="43">
        <f t="shared" si="290"/>
        <v>1.0162598840883923</v>
      </c>
      <c r="Q4629" s="43">
        <f t="shared" si="291"/>
        <v>1.0634111324123354</v>
      </c>
    </row>
    <row r="4630" spans="5:17" x14ac:dyDescent="0.2">
      <c r="E4630" s="16">
        <v>40990.902777777781</v>
      </c>
      <c r="F4630" s="22">
        <v>10.79</v>
      </c>
      <c r="G4630" s="22">
        <v>10.736332725191618</v>
      </c>
      <c r="H4630" s="25">
        <v>0.10009267840593143</v>
      </c>
      <c r="I4630" s="3">
        <f t="shared" si="288"/>
        <v>1847.9299999999505</v>
      </c>
      <c r="J4630" s="3">
        <f t="shared" si="289"/>
        <v>1834.5799999999508</v>
      </c>
      <c r="K4630" s="3">
        <f>MIN(J4630-M4630+N4630,'Power Look Up'!$F$4)</f>
        <v>1834.4159972416767</v>
      </c>
      <c r="M4630" s="51">
        <f t="array" ref="M4630">_xlfn.SUM(_xlfn.NORM.DIST($S$3:$S$1003,$G4630,$P4630,FALSE)*WindSpeedStep*$T$3:$T$1003)</f>
        <v>1819.5517239360202</v>
      </c>
      <c r="N4630" s="51">
        <f t="array" ref="N4630">_xlfn.SUM(_xlfn.NORM.DIST($S$3:$S$1003,$G4630,$Q4630,FALSE)*WindSpeedStep*$T$3:$T$1003)</f>
        <v>1819.387721177746</v>
      </c>
      <c r="P4630" s="43">
        <f t="shared" si="290"/>
        <v>1.0736332725191617</v>
      </c>
      <c r="Q4630" s="43">
        <f t="shared" si="291"/>
        <v>1.074628298721682</v>
      </c>
    </row>
    <row r="4631" spans="5:17" x14ac:dyDescent="0.2">
      <c r="E4631" s="16">
        <v>40990.909722222219</v>
      </c>
      <c r="F4631" s="22">
        <v>11.89</v>
      </c>
      <c r="G4631" s="22">
        <v>11.91174733395494</v>
      </c>
      <c r="H4631" s="25">
        <v>7.6534903280067276E-2</v>
      </c>
      <c r="I4631" s="3">
        <f t="shared" si="288"/>
        <v>1978.7599999999825</v>
      </c>
      <c r="J4631" s="3">
        <f t="shared" si="289"/>
        <v>1980.4399999999823</v>
      </c>
      <c r="K4631" s="3">
        <f>MIN(J4631-M4631+N4631,'Power Look Up'!$F$4)</f>
        <v>2000</v>
      </c>
      <c r="M4631" s="51">
        <f t="array" ref="M4631">_xlfn.SUM(_xlfn.NORM.DIST($S$3:$S$1003,$G4631,$P4631,FALSE)*WindSpeedStep*$T$3:$T$1003)</f>
        <v>1967.8785505184899</v>
      </c>
      <c r="N4631" s="51">
        <f t="array" ref="N4631">_xlfn.SUM(_xlfn.NORM.DIST($S$3:$S$1003,$G4631,$Q4631,FALSE)*WindSpeedStep*$T$3:$T$1003)</f>
        <v>1997.0298115388705</v>
      </c>
      <c r="P4631" s="43">
        <f t="shared" si="290"/>
        <v>1.1911747333954941</v>
      </c>
      <c r="Q4631" s="43">
        <f t="shared" si="291"/>
        <v>0.91166443010084064</v>
      </c>
    </row>
    <row r="4632" spans="5:17" x14ac:dyDescent="0.2">
      <c r="E4632" s="16">
        <v>40990.916666666664</v>
      </c>
      <c r="F4632" s="22">
        <v>11.39</v>
      </c>
      <c r="G4632" s="22">
        <v>11.388785271300835</v>
      </c>
      <c r="H4632" s="25">
        <v>7.9016681299385425E-2</v>
      </c>
      <c r="I4632" s="3">
        <f t="shared" si="288"/>
        <v>1936.7599999999834</v>
      </c>
      <c r="J4632" s="3">
        <f t="shared" si="289"/>
        <v>1936.7599999999834</v>
      </c>
      <c r="K4632" s="3">
        <f>MIN(J4632-M4632+N4632,'Power Look Up'!$F$4)</f>
        <v>1972.2637326640145</v>
      </c>
      <c r="M4632" s="51">
        <f t="array" ref="M4632">_xlfn.SUM(_xlfn.NORM.DIST($S$3:$S$1003,$G4632,$P4632,FALSE)*WindSpeedStep*$T$3:$T$1003)</f>
        <v>1923.1274642227565</v>
      </c>
      <c r="N4632" s="51">
        <f t="array" ref="N4632">_xlfn.SUM(_xlfn.NORM.DIST($S$3:$S$1003,$G4632,$Q4632,FALSE)*WindSpeedStep*$T$3:$T$1003)</f>
        <v>1958.6311968867876</v>
      </c>
      <c r="P4632" s="43">
        <f t="shared" si="290"/>
        <v>1.1388785271300834</v>
      </c>
      <c r="Q4632" s="43">
        <f t="shared" si="291"/>
        <v>0.89990401616951277</v>
      </c>
    </row>
    <row r="4633" spans="5:17" x14ac:dyDescent="0.2">
      <c r="E4633" s="16">
        <v>40990.923611111109</v>
      </c>
      <c r="F4633" s="22">
        <v>11.98</v>
      </c>
      <c r="G4633" s="22">
        <v>11.916575247956461</v>
      </c>
      <c r="H4633" s="25">
        <v>9.098497495826377E-2</v>
      </c>
      <c r="I4633" s="3">
        <f t="shared" si="288"/>
        <v>1986.3199999999822</v>
      </c>
      <c r="J4633" s="3">
        <f t="shared" si="289"/>
        <v>1981.2799999999825</v>
      </c>
      <c r="K4633" s="3">
        <f>MIN(J4633-M4633+N4633,'Power Look Up'!$F$4)</f>
        <v>1993.2489025940993</v>
      </c>
      <c r="M4633" s="51">
        <f t="array" ref="M4633">_xlfn.SUM(_xlfn.NORM.DIST($S$3:$S$1003,$G4633,$P4633,FALSE)*WindSpeedStep*$T$3:$T$1003)</f>
        <v>1968.1713538228537</v>
      </c>
      <c r="N4633" s="51">
        <f t="array" ref="N4633">_xlfn.SUM(_xlfn.NORM.DIST($S$3:$S$1003,$G4633,$Q4633,FALSE)*WindSpeedStep*$T$3:$T$1003)</f>
        <v>1980.1402564169705</v>
      </c>
      <c r="P4633" s="43">
        <f t="shared" si="290"/>
        <v>1.191657524795646</v>
      </c>
      <c r="Q4633" s="43">
        <f t="shared" si="291"/>
        <v>1.0842293005235843</v>
      </c>
    </row>
    <row r="4634" spans="5:17" x14ac:dyDescent="0.2">
      <c r="E4634" s="16">
        <v>40990.930555555555</v>
      </c>
      <c r="F4634" s="22">
        <v>9.94</v>
      </c>
      <c r="G4634" s="22">
        <v>10.021854854849794</v>
      </c>
      <c r="H4634" s="25">
        <v>0.14486921529175051</v>
      </c>
      <c r="I4634" s="3">
        <f t="shared" si="288"/>
        <v>1614.1399999999362</v>
      </c>
      <c r="J4634" s="3">
        <f t="shared" si="289"/>
        <v>1642.3399999999549</v>
      </c>
      <c r="K4634" s="3">
        <f>MIN(J4634-M4634+N4634,'Power Look Up'!$F$4)</f>
        <v>1591.0074017522518</v>
      </c>
      <c r="M4634" s="51">
        <f t="array" ref="M4634">_xlfn.SUM(_xlfn.NORM.DIST($S$3:$S$1003,$G4634,$P4634,FALSE)*WindSpeedStep*$T$3:$T$1003)</f>
        <v>1631.1093995899789</v>
      </c>
      <c r="N4634" s="51">
        <f t="array" ref="N4634">_xlfn.SUM(_xlfn.NORM.DIST($S$3:$S$1003,$G4634,$Q4634,FALSE)*WindSpeedStep*$T$3:$T$1003)</f>
        <v>1579.7768013422758</v>
      </c>
      <c r="P4634" s="43">
        <f t="shared" si="290"/>
        <v>1.0021854854849794</v>
      </c>
      <c r="Q4634" s="43">
        <f t="shared" si="291"/>
        <v>1.4518582485899099</v>
      </c>
    </row>
    <row r="4635" spans="5:17" x14ac:dyDescent="0.2">
      <c r="E4635" s="16">
        <v>40990.9375</v>
      </c>
      <c r="F4635" s="22">
        <v>7.49</v>
      </c>
      <c r="G4635" s="22">
        <v>7.5701370728837345</v>
      </c>
      <c r="H4635" s="25">
        <v>0.13084112149532709</v>
      </c>
      <c r="I4635" s="3">
        <f t="shared" si="288"/>
        <v>735.48999999996533</v>
      </c>
      <c r="J4635" s="3">
        <f t="shared" si="289"/>
        <v>759.56999999996481</v>
      </c>
      <c r="K4635" s="3">
        <f>MIN(J4635-M4635+N4635,'Power Look Up'!$F$4)</f>
        <v>774.34253572730063</v>
      </c>
      <c r="M4635" s="51">
        <f t="array" ref="M4635">_xlfn.SUM(_xlfn.NORM.DIST($S$3:$S$1003,$G4635,$P4635,FALSE)*WindSpeedStep*$T$3:$T$1003)</f>
        <v>755.46322298736811</v>
      </c>
      <c r="N4635" s="51">
        <f t="array" ref="N4635">_xlfn.SUM(_xlfn.NORM.DIST($S$3:$S$1003,$G4635,$Q4635,FALSE)*WindSpeedStep*$T$3:$T$1003)</f>
        <v>770.23575871470393</v>
      </c>
      <c r="P4635" s="43">
        <f t="shared" si="290"/>
        <v>0.75701370728837347</v>
      </c>
      <c r="Q4635" s="43">
        <f t="shared" si="291"/>
        <v>0.99048522448946053</v>
      </c>
    </row>
    <row r="4636" spans="5:17" x14ac:dyDescent="0.2">
      <c r="E4636" s="16">
        <v>40990.944444444445</v>
      </c>
      <c r="F4636" s="22">
        <v>8.01</v>
      </c>
      <c r="G4636" s="22">
        <v>8.0356893654303665</v>
      </c>
      <c r="H4636" s="25">
        <v>0.16729088639201001</v>
      </c>
      <c r="I4636" s="3">
        <f t="shared" si="288"/>
        <v>892.66999999995369</v>
      </c>
      <c r="J4636" s="3">
        <f t="shared" si="289"/>
        <v>903.67999999995345</v>
      </c>
      <c r="K4636" s="3">
        <f>MIN(J4636-M4636+N4636,'Power Look Up'!$F$4)</f>
        <v>938.28470634706014</v>
      </c>
      <c r="M4636" s="51">
        <f t="array" ref="M4636">_xlfn.SUM(_xlfn.NORM.DIST($S$3:$S$1003,$G4636,$P4636,FALSE)*WindSpeedStep*$T$3:$T$1003)</f>
        <v>905.08101667130427</v>
      </c>
      <c r="N4636" s="51">
        <f t="array" ref="N4636">_xlfn.SUM(_xlfn.NORM.DIST($S$3:$S$1003,$G4636,$Q4636,FALSE)*WindSpeedStep*$T$3:$T$1003)</f>
        <v>939.68572301841095</v>
      </c>
      <c r="P4636" s="43">
        <f t="shared" si="290"/>
        <v>0.80356893654303674</v>
      </c>
      <c r="Q4636" s="43">
        <f t="shared" si="291"/>
        <v>1.3442975967136945</v>
      </c>
    </row>
    <row r="4637" spans="5:17" x14ac:dyDescent="0.2">
      <c r="E4637" s="16">
        <v>40990.951388888891</v>
      </c>
      <c r="F4637" s="22">
        <v>8.4700000000000006</v>
      </c>
      <c r="G4637" s="22">
        <v>8.5921454006718623</v>
      </c>
      <c r="H4637" s="25">
        <v>0.12514757969303422</v>
      </c>
      <c r="I4637" s="3">
        <f t="shared" si="288"/>
        <v>1061.48999999995</v>
      </c>
      <c r="J4637" s="3">
        <f t="shared" si="289"/>
        <v>1105.529999999949</v>
      </c>
      <c r="K4637" s="3">
        <f>MIN(J4637-M4637+N4637,'Power Look Up'!$F$4)</f>
        <v>1115.3674136791187</v>
      </c>
      <c r="M4637" s="51">
        <f t="array" ref="M4637">_xlfn.SUM(_xlfn.NORM.DIST($S$3:$S$1003,$G4637,$P4637,FALSE)*WindSpeedStep*$T$3:$T$1003)</f>
        <v>1104.1875314408087</v>
      </c>
      <c r="N4637" s="51">
        <f t="array" ref="N4637">_xlfn.SUM(_xlfn.NORM.DIST($S$3:$S$1003,$G4637,$Q4637,FALSE)*WindSpeedStep*$T$3:$T$1003)</f>
        <v>1114.0249451199784</v>
      </c>
      <c r="P4637" s="43">
        <f t="shared" si="290"/>
        <v>0.85921454006718623</v>
      </c>
      <c r="Q4637" s="43">
        <f t="shared" si="291"/>
        <v>1.0752862012647193</v>
      </c>
    </row>
    <row r="4638" spans="5:17" x14ac:dyDescent="0.2">
      <c r="E4638" s="16">
        <v>40990.958333333336</v>
      </c>
      <c r="F4638" s="22">
        <v>8.16</v>
      </c>
      <c r="G4638" s="22">
        <v>8.285365995006174</v>
      </c>
      <c r="H4638" s="25">
        <v>0.16666666666666669</v>
      </c>
      <c r="I4638" s="3">
        <f t="shared" si="288"/>
        <v>947.71999999995251</v>
      </c>
      <c r="J4638" s="3">
        <f t="shared" si="289"/>
        <v>995.42999999995141</v>
      </c>
      <c r="K4638" s="3">
        <f>MIN(J4638-M4638+N4638,'Power Look Up'!$F$4)</f>
        <v>1025.9206088773199</v>
      </c>
      <c r="M4638" s="51">
        <f t="array" ref="M4638">_xlfn.SUM(_xlfn.NORM.DIST($S$3:$S$1003,$G4638,$P4638,FALSE)*WindSpeedStep*$T$3:$T$1003)</f>
        <v>991.92702616521842</v>
      </c>
      <c r="N4638" s="51">
        <f t="array" ref="N4638">_xlfn.SUM(_xlfn.NORM.DIST($S$3:$S$1003,$G4638,$Q4638,FALSE)*WindSpeedStep*$T$3:$T$1003)</f>
        <v>1022.4176350425868</v>
      </c>
      <c r="P4638" s="43">
        <f t="shared" si="290"/>
        <v>0.82853659950061742</v>
      </c>
      <c r="Q4638" s="43">
        <f t="shared" si="291"/>
        <v>1.3808943325010292</v>
      </c>
    </row>
    <row r="4639" spans="5:17" x14ac:dyDescent="0.2">
      <c r="E4639" s="16">
        <v>40990.965277777781</v>
      </c>
      <c r="F4639" s="22">
        <v>9.81</v>
      </c>
      <c r="G4639" s="22">
        <v>9.8375900822163</v>
      </c>
      <c r="H4639" s="25">
        <v>0.17125382262996941</v>
      </c>
      <c r="I4639" s="3">
        <f t="shared" si="288"/>
        <v>1564.6099999999374</v>
      </c>
      <c r="J4639" s="3">
        <f t="shared" si="289"/>
        <v>1576.039999999937</v>
      </c>
      <c r="K4639" s="3">
        <f>MIN(J4639-M4639+N4639,'Power Look Up'!$F$4)</f>
        <v>1508.5515449545478</v>
      </c>
      <c r="M4639" s="51">
        <f t="array" ref="M4639">_xlfn.SUM(_xlfn.NORM.DIST($S$3:$S$1003,$G4639,$P4639,FALSE)*WindSpeedStep*$T$3:$T$1003)</f>
        <v>1570.5701579016795</v>
      </c>
      <c r="N4639" s="51">
        <f t="array" ref="N4639">_xlfn.SUM(_xlfn.NORM.DIST($S$3:$S$1003,$G4639,$Q4639,FALSE)*WindSpeedStep*$T$3:$T$1003)</f>
        <v>1503.0817028562903</v>
      </c>
      <c r="P4639" s="43">
        <f t="shared" si="290"/>
        <v>0.98375900822163009</v>
      </c>
      <c r="Q4639" s="43">
        <f t="shared" si="291"/>
        <v>1.6847249070462165</v>
      </c>
    </row>
    <row r="4640" spans="5:17" x14ac:dyDescent="0.2">
      <c r="E4640" s="16">
        <v>40990.972222222219</v>
      </c>
      <c r="F4640" s="22">
        <v>9.1199999999999992</v>
      </c>
      <c r="G4640" s="22">
        <v>9.0701912995640921</v>
      </c>
      <c r="H4640" s="25">
        <v>0.12938596491228072</v>
      </c>
      <c r="I4640" s="3">
        <f t="shared" si="288"/>
        <v>1301.719999999943</v>
      </c>
      <c r="J4640" s="3">
        <f t="shared" si="289"/>
        <v>1282.6699999999432</v>
      </c>
      <c r="K4640" s="3">
        <f>MIN(J4640-M4640+N4640,'Power Look Up'!$F$4)</f>
        <v>1283.6177238702126</v>
      </c>
      <c r="M4640" s="51">
        <f t="array" ref="M4640">_xlfn.SUM(_xlfn.NORM.DIST($S$3:$S$1003,$G4640,$P4640,FALSE)*WindSpeedStep*$T$3:$T$1003)</f>
        <v>1286.8734603374007</v>
      </c>
      <c r="N4640" s="51">
        <f t="array" ref="N4640">_xlfn.SUM(_xlfn.NORM.DIST($S$3:$S$1003,$G4640,$Q4640,FALSE)*WindSpeedStep*$T$3:$T$1003)</f>
        <v>1287.8211842076701</v>
      </c>
      <c r="P4640" s="43">
        <f t="shared" si="290"/>
        <v>0.90701912995640921</v>
      </c>
      <c r="Q4640" s="43">
        <f t="shared" si="291"/>
        <v>1.1735554532330734</v>
      </c>
    </row>
    <row r="4641" spans="5:17" x14ac:dyDescent="0.2">
      <c r="E4641" s="16">
        <v>40990.979166666664</v>
      </c>
      <c r="F4641" s="22">
        <v>7.56</v>
      </c>
      <c r="G4641" s="22">
        <v>7.6211061929200916</v>
      </c>
      <c r="H4641" s="25">
        <v>0.16534391534391535</v>
      </c>
      <c r="I4641" s="3">
        <f t="shared" si="288"/>
        <v>756.55999999996493</v>
      </c>
      <c r="J4641" s="3">
        <f t="shared" si="289"/>
        <v>774.61999999996442</v>
      </c>
      <c r="K4641" s="3">
        <f>MIN(J4641-M4641+N4641,'Power Look Up'!$F$4)</f>
        <v>808.84252616475612</v>
      </c>
      <c r="M4641" s="51">
        <f t="array" ref="M4641">_xlfn.SUM(_xlfn.NORM.DIST($S$3:$S$1003,$G4641,$P4641,FALSE)*WindSpeedStep*$T$3:$T$1003)</f>
        <v>771.04524156501679</v>
      </c>
      <c r="N4641" s="51">
        <f t="array" ref="N4641">_xlfn.SUM(_xlfn.NORM.DIST($S$3:$S$1003,$G4641,$Q4641,FALSE)*WindSpeedStep*$T$3:$T$1003)</f>
        <v>805.2677677298085</v>
      </c>
      <c r="P4641" s="43">
        <f t="shared" si="290"/>
        <v>0.76211061929200918</v>
      </c>
      <c r="Q4641" s="43">
        <f t="shared" si="291"/>
        <v>1.2601035371891687</v>
      </c>
    </row>
    <row r="4642" spans="5:17" x14ac:dyDescent="0.2">
      <c r="E4642" s="16">
        <v>40990.986111111109</v>
      </c>
      <c r="F4642" s="22">
        <v>7.23</v>
      </c>
      <c r="G4642" s="22">
        <v>7.1547943978390061</v>
      </c>
      <c r="H4642" s="25">
        <v>0.15076071922544951</v>
      </c>
      <c r="I4642" s="3">
        <f t="shared" si="288"/>
        <v>657.22999999996694</v>
      </c>
      <c r="J4642" s="3">
        <f t="shared" si="289"/>
        <v>633.14999999996746</v>
      </c>
      <c r="K4642" s="3">
        <f>MIN(J4642-M4642+N4642,'Power Look Up'!$F$4)</f>
        <v>655.80367626282009</v>
      </c>
      <c r="M4642" s="51">
        <f t="array" ref="M4642">_xlfn.SUM(_xlfn.NORM.DIST($S$3:$S$1003,$G4642,$P4642,FALSE)*WindSpeedStep*$T$3:$T$1003)</f>
        <v>635.71589812419984</v>
      </c>
      <c r="N4642" s="51">
        <f t="array" ref="N4642">_xlfn.SUM(_xlfn.NORM.DIST($S$3:$S$1003,$G4642,$Q4642,FALSE)*WindSpeedStep*$T$3:$T$1003)</f>
        <v>658.36957438705247</v>
      </c>
      <c r="P4642" s="43">
        <f t="shared" si="290"/>
        <v>0.71547943978390061</v>
      </c>
      <c r="Q4642" s="43">
        <f t="shared" si="291"/>
        <v>1.0786619493284255</v>
      </c>
    </row>
    <row r="4643" spans="5:17" x14ac:dyDescent="0.2">
      <c r="E4643" s="16">
        <v>40990.993055555555</v>
      </c>
      <c r="F4643" s="22">
        <v>7.96</v>
      </c>
      <c r="G4643" s="22">
        <v>7.9802525096462054</v>
      </c>
      <c r="H4643" s="25">
        <v>9.4221105527638196E-2</v>
      </c>
      <c r="I4643" s="3">
        <f t="shared" si="288"/>
        <v>876.95999999996229</v>
      </c>
      <c r="J4643" s="3">
        <f t="shared" si="289"/>
        <v>882.97999999996216</v>
      </c>
      <c r="K4643" s="3">
        <f>MIN(J4643-M4643+N4643,'Power Look Up'!$F$4)</f>
        <v>880.30246252545669</v>
      </c>
      <c r="M4643" s="51">
        <f t="array" ref="M4643">_xlfn.SUM(_xlfn.NORM.DIST($S$3:$S$1003,$G4643,$P4643,FALSE)*WindSpeedStep*$T$3:$T$1003)</f>
        <v>886.40947989576784</v>
      </c>
      <c r="N4643" s="51">
        <f t="array" ref="N4643">_xlfn.SUM(_xlfn.NORM.DIST($S$3:$S$1003,$G4643,$Q4643,FALSE)*WindSpeedStep*$T$3:$T$1003)</f>
        <v>883.73194242126237</v>
      </c>
      <c r="P4643" s="43">
        <f t="shared" si="290"/>
        <v>0.79802525096462062</v>
      </c>
      <c r="Q4643" s="43">
        <f t="shared" si="291"/>
        <v>0.75190821384857465</v>
      </c>
    </row>
    <row r="4644" spans="5:17" x14ac:dyDescent="0.2">
      <c r="E4644" s="16">
        <v>40991</v>
      </c>
      <c r="F4644" s="22">
        <v>9.09</v>
      </c>
      <c r="G4644" s="22">
        <v>9.1842518180574491</v>
      </c>
      <c r="H4644" s="25">
        <v>0.11771177117711772</v>
      </c>
      <c r="I4644" s="3">
        <f t="shared" si="288"/>
        <v>1290.2899999999431</v>
      </c>
      <c r="J4644" s="3">
        <f t="shared" si="289"/>
        <v>1324.5799999999424</v>
      </c>
      <c r="K4644" s="3">
        <f>MIN(J4644-M4644+N4644,'Power Look Up'!$F$4)</f>
        <v>1323.7073991243956</v>
      </c>
      <c r="M4644" s="51">
        <f t="array" ref="M4644">_xlfn.SUM(_xlfn.NORM.DIST($S$3:$S$1003,$G4644,$P4644,FALSE)*WindSpeedStep*$T$3:$T$1003)</f>
        <v>1330.7975820738552</v>
      </c>
      <c r="N4644" s="51">
        <f t="array" ref="N4644">_xlfn.SUM(_xlfn.NORM.DIST($S$3:$S$1003,$G4644,$Q4644,FALSE)*WindSpeedStep*$T$3:$T$1003)</f>
        <v>1329.9249811983084</v>
      </c>
      <c r="P4644" s="43">
        <f t="shared" si="290"/>
        <v>0.91842518180574495</v>
      </c>
      <c r="Q4644" s="43">
        <f t="shared" si="291"/>
        <v>1.0810945484402059</v>
      </c>
    </row>
    <row r="4645" spans="5:17" x14ac:dyDescent="0.2">
      <c r="E4645" s="16">
        <v>40991.006944444445</v>
      </c>
      <c r="F4645" s="22">
        <v>9.66</v>
      </c>
      <c r="G4645" s="22">
        <v>9.7124411932219186</v>
      </c>
      <c r="H4645" s="25">
        <v>0.10662525879917184</v>
      </c>
      <c r="I4645" s="3">
        <f t="shared" si="288"/>
        <v>1507.4599999999384</v>
      </c>
      <c r="J4645" s="3">
        <f t="shared" si="289"/>
        <v>1526.5099999999379</v>
      </c>
      <c r="K4645" s="3">
        <f>MIN(J4645-M4645+N4645,'Power Look Up'!$F$4)</f>
        <v>1521.9817040789042</v>
      </c>
      <c r="M4645" s="51">
        <f t="array" ref="M4645">_xlfn.SUM(_xlfn.NORM.DIST($S$3:$S$1003,$G4645,$P4645,FALSE)*WindSpeedStep*$T$3:$T$1003)</f>
        <v>1527.2229025648144</v>
      </c>
      <c r="N4645" s="51">
        <f t="array" ref="N4645">_xlfn.SUM(_xlfn.NORM.DIST($S$3:$S$1003,$G4645,$Q4645,FALSE)*WindSpeedStep*$T$3:$T$1003)</f>
        <v>1522.6946066437806</v>
      </c>
      <c r="P4645" s="43">
        <f t="shared" si="290"/>
        <v>0.9712441193221919</v>
      </c>
      <c r="Q4645" s="43">
        <f t="shared" si="291"/>
        <v>1.0355915557990245</v>
      </c>
    </row>
    <row r="4646" spans="5:17" x14ac:dyDescent="0.2">
      <c r="E4646" s="16">
        <v>40991.013888888891</v>
      </c>
      <c r="F4646" s="22">
        <v>9.57</v>
      </c>
      <c r="G4646" s="22">
        <v>9.5762526439769715</v>
      </c>
      <c r="H4646" s="25">
        <v>0.14002089864158829</v>
      </c>
      <c r="I4646" s="3">
        <f t="shared" si="288"/>
        <v>1473.1699999999391</v>
      </c>
      <c r="J4646" s="3">
        <f t="shared" si="289"/>
        <v>1476.9799999999391</v>
      </c>
      <c r="K4646" s="3">
        <f>MIN(J4646-M4646+N4646,'Power Look Up'!$F$4)</f>
        <v>1453.4052711866152</v>
      </c>
      <c r="M4646" s="51">
        <f t="array" ref="M4646">_xlfn.SUM(_xlfn.NORM.DIST($S$3:$S$1003,$G4646,$P4646,FALSE)*WindSpeedStep*$T$3:$T$1003)</f>
        <v>1478.333168951051</v>
      </c>
      <c r="N4646" s="51">
        <f t="array" ref="N4646">_xlfn.SUM(_xlfn.NORM.DIST($S$3:$S$1003,$G4646,$Q4646,FALSE)*WindSpeedStep*$T$3:$T$1003)</f>
        <v>1454.7584401377271</v>
      </c>
      <c r="P4646" s="43">
        <f t="shared" si="290"/>
        <v>0.95762526439769724</v>
      </c>
      <c r="Q4646" s="43">
        <f t="shared" si="291"/>
        <v>1.3408755008285413</v>
      </c>
    </row>
    <row r="4647" spans="5:17" x14ac:dyDescent="0.2">
      <c r="E4647" s="16">
        <v>40991.020833333336</v>
      </c>
      <c r="F4647" s="22">
        <v>7.27</v>
      </c>
      <c r="G4647" s="22">
        <v>7.1848571698565848</v>
      </c>
      <c r="H4647" s="25">
        <v>0.11691884456671252</v>
      </c>
      <c r="I4647" s="3">
        <f t="shared" si="288"/>
        <v>669.26999999996679</v>
      </c>
      <c r="J4647" s="3">
        <f t="shared" si="289"/>
        <v>642.17999999996732</v>
      </c>
      <c r="K4647" s="3">
        <f>MIN(J4647-M4647+N4647,'Power Look Up'!$F$4)</f>
        <v>648.93121538793855</v>
      </c>
      <c r="M4647" s="51">
        <f t="array" ref="M4647">_xlfn.SUM(_xlfn.NORM.DIST($S$3:$S$1003,$G4647,$P4647,FALSE)*WindSpeedStep*$T$3:$T$1003)</f>
        <v>643.95558743813456</v>
      </c>
      <c r="N4647" s="51">
        <f t="array" ref="N4647">_xlfn.SUM(_xlfn.NORM.DIST($S$3:$S$1003,$G4647,$Q4647,FALSE)*WindSpeedStep*$T$3:$T$1003)</f>
        <v>650.70680282610579</v>
      </c>
      <c r="P4647" s="43">
        <f t="shared" si="290"/>
        <v>0.71848571698565855</v>
      </c>
      <c r="Q4647" s="43">
        <f t="shared" si="291"/>
        <v>0.84004519867649208</v>
      </c>
    </row>
    <row r="4648" spans="5:17" x14ac:dyDescent="0.2">
      <c r="E4648" s="16">
        <v>40991.027777777781</v>
      </c>
      <c r="F4648" s="22">
        <v>6.07</v>
      </c>
      <c r="G4648" s="22">
        <v>6.0279250951780039</v>
      </c>
      <c r="H4648" s="25">
        <v>0.19934102141680393</v>
      </c>
      <c r="I4648" s="3">
        <f t="shared" si="288"/>
        <v>377.81999999998078</v>
      </c>
      <c r="J4648" s="3">
        <f t="shared" si="289"/>
        <v>368.77999999998099</v>
      </c>
      <c r="K4648" s="3">
        <f>MIN(J4648-M4648+N4648,'Power Look Up'!$F$4)</f>
        <v>397.28531082082378</v>
      </c>
      <c r="M4648" s="51">
        <f t="array" ref="M4648">_xlfn.SUM(_xlfn.NORM.DIST($S$3:$S$1003,$G4648,$P4648,FALSE)*WindSpeedStep*$T$3:$T$1003)</f>
        <v>372.78739595299771</v>
      </c>
      <c r="N4648" s="51">
        <f t="array" ref="N4648">_xlfn.SUM(_xlfn.NORM.DIST($S$3:$S$1003,$G4648,$Q4648,FALSE)*WindSpeedStep*$T$3:$T$1003)</f>
        <v>401.29270677384051</v>
      </c>
      <c r="P4648" s="43">
        <f t="shared" si="290"/>
        <v>0.60279250951780039</v>
      </c>
      <c r="Q4648" s="43">
        <f t="shared" si="291"/>
        <v>1.2016127454967684</v>
      </c>
    </row>
    <row r="4649" spans="5:17" x14ac:dyDescent="0.2">
      <c r="E4649" s="16">
        <v>40991.041666666664</v>
      </c>
      <c r="F4649" s="22">
        <v>12.84</v>
      </c>
      <c r="G4649" s="22">
        <v>12.801062133575277</v>
      </c>
      <c r="H4649" s="25">
        <v>8.4890965732087237E-2</v>
      </c>
      <c r="I4649" s="3">
        <f t="shared" si="288"/>
        <v>1997.2399999999975</v>
      </c>
      <c r="J4649" s="3">
        <f t="shared" si="289"/>
        <v>1996.7999999999975</v>
      </c>
      <c r="K4649" s="3">
        <f>MIN(J4649-M4649+N4649,'Power Look Up'!$F$4)</f>
        <v>2000</v>
      </c>
      <c r="M4649" s="51">
        <f t="array" ref="M4649">_xlfn.SUM(_xlfn.NORM.DIST($S$3:$S$1003,$G4649,$P4649,FALSE)*WindSpeedStep*$T$3:$T$1003)</f>
        <v>1997.984742737259</v>
      </c>
      <c r="N4649" s="51">
        <f t="array" ref="N4649">_xlfn.SUM(_xlfn.NORM.DIST($S$3:$S$1003,$G4649,$Q4649,FALSE)*WindSpeedStep*$T$3:$T$1003)</f>
        <v>2006.3142864707702</v>
      </c>
      <c r="P4649" s="43">
        <f t="shared" si="290"/>
        <v>1.2801062133575278</v>
      </c>
      <c r="Q4649" s="43">
        <f t="shared" si="291"/>
        <v>1.0866945269156583</v>
      </c>
    </row>
    <row r="4650" spans="5:17" x14ac:dyDescent="0.2">
      <c r="E4650" s="16">
        <v>40991.048611111109</v>
      </c>
      <c r="F4650" s="22">
        <v>12.82</v>
      </c>
      <c r="G4650" s="22">
        <v>12.764725633863835</v>
      </c>
      <c r="H4650" s="25">
        <v>8.8923556942277687E-2</v>
      </c>
      <c r="I4650" s="3">
        <f t="shared" si="288"/>
        <v>1997.0199999999975</v>
      </c>
      <c r="J4650" s="3">
        <f t="shared" si="289"/>
        <v>1996.3599999999974</v>
      </c>
      <c r="K4650" s="3">
        <f>MIN(J4650-M4650+N4650,'Power Look Up'!$F$4)</f>
        <v>2000</v>
      </c>
      <c r="M4650" s="51">
        <f t="array" ref="M4650">_xlfn.SUM(_xlfn.NORM.DIST($S$3:$S$1003,$G4650,$P4650,FALSE)*WindSpeedStep*$T$3:$T$1003)</f>
        <v>1997.4338724402355</v>
      </c>
      <c r="N4650" s="51">
        <f t="array" ref="N4650">_xlfn.SUM(_xlfn.NORM.DIST($S$3:$S$1003,$G4650,$Q4650,FALSE)*WindSpeedStep*$T$3:$T$1003)</f>
        <v>2004.1772048541559</v>
      </c>
      <c r="P4650" s="43">
        <f t="shared" si="290"/>
        <v>1.2764725633863836</v>
      </c>
      <c r="Q4650" s="43">
        <f t="shared" si="291"/>
        <v>1.1350848067554424</v>
      </c>
    </row>
    <row r="4651" spans="5:17" x14ac:dyDescent="0.2">
      <c r="E4651" s="16">
        <v>40991.055555555555</v>
      </c>
      <c r="F4651" s="22">
        <v>11.34</v>
      </c>
      <c r="G4651" s="22">
        <v>11.293317159086129</v>
      </c>
      <c r="H4651" s="25">
        <v>0.12786596119929453</v>
      </c>
      <c r="I4651" s="3">
        <f t="shared" si="288"/>
        <v>1932.5599999999833</v>
      </c>
      <c r="J4651" s="3">
        <f t="shared" si="289"/>
        <v>1928.3599999999835</v>
      </c>
      <c r="K4651" s="3">
        <f>MIN(J4651-M4651+N4651,'Power Look Up'!$F$4)</f>
        <v>1878.7508162334659</v>
      </c>
      <c r="M4651" s="51">
        <f t="array" ref="M4651">_xlfn.SUM(_xlfn.NORM.DIST($S$3:$S$1003,$G4651,$P4651,FALSE)*WindSpeedStep*$T$3:$T$1003)</f>
        <v>1911.6811473191697</v>
      </c>
      <c r="N4651" s="51">
        <f t="array" ref="N4651">_xlfn.SUM(_xlfn.NORM.DIST($S$3:$S$1003,$G4651,$Q4651,FALSE)*WindSpeedStep*$T$3:$T$1003)</f>
        <v>1862.0719635526521</v>
      </c>
      <c r="P4651" s="43">
        <f t="shared" si="290"/>
        <v>1.1293317159086129</v>
      </c>
      <c r="Q4651" s="43">
        <f t="shared" si="291"/>
        <v>1.4440308536750341</v>
      </c>
    </row>
    <row r="4652" spans="5:17" x14ac:dyDescent="0.2">
      <c r="E4652" s="16">
        <v>40991.0625</v>
      </c>
      <c r="F4652" s="22">
        <v>12.86</v>
      </c>
      <c r="G4652" s="22">
        <v>12.843767568726687</v>
      </c>
      <c r="H4652" s="25">
        <v>0.12674961119751166</v>
      </c>
      <c r="I4652" s="3">
        <f t="shared" si="288"/>
        <v>1997.4599999999975</v>
      </c>
      <c r="J4652" s="3">
        <f t="shared" si="289"/>
        <v>1997.2399999999975</v>
      </c>
      <c r="K4652" s="3">
        <f>MIN(J4652-M4652+N4652,'Power Look Up'!$F$4)</f>
        <v>1974.978856627165</v>
      </c>
      <c r="M4652" s="51">
        <f t="array" ref="M4652">_xlfn.SUM(_xlfn.NORM.DIST($S$3:$S$1003,$G4652,$P4652,FALSE)*WindSpeedStep*$T$3:$T$1003)</f>
        <v>1998.5840452737682</v>
      </c>
      <c r="N4652" s="51">
        <f t="array" ref="N4652">_xlfn.SUM(_xlfn.NORM.DIST($S$3:$S$1003,$G4652,$Q4652,FALSE)*WindSpeedStep*$T$3:$T$1003)</f>
        <v>1976.3229019009357</v>
      </c>
      <c r="P4652" s="43">
        <f t="shared" si="290"/>
        <v>1.2843767568726687</v>
      </c>
      <c r="Q4652" s="43">
        <f t="shared" si="291"/>
        <v>1.6279425456473171</v>
      </c>
    </row>
    <row r="4653" spans="5:17" x14ac:dyDescent="0.2">
      <c r="E4653" s="16">
        <v>40991.069444444445</v>
      </c>
      <c r="F4653" s="22">
        <v>12.57</v>
      </c>
      <c r="G4653" s="22">
        <v>12.540535191863516</v>
      </c>
      <c r="H4653" s="25">
        <v>9.8647573587907711E-2</v>
      </c>
      <c r="I4653" s="3">
        <f t="shared" si="288"/>
        <v>1994.2699999999975</v>
      </c>
      <c r="J4653" s="3">
        <f t="shared" si="289"/>
        <v>1993.9399999999976</v>
      </c>
      <c r="K4653" s="3">
        <f>MIN(J4653-M4653+N4653,'Power Look Up'!$F$4)</f>
        <v>1995.0911021317195</v>
      </c>
      <c r="M4653" s="51">
        <f t="array" ref="M4653">_xlfn.SUM(_xlfn.NORM.DIST($S$3:$S$1003,$G4653,$P4653,FALSE)*WindSpeedStep*$T$3:$T$1003)</f>
        <v>1993.0769223066907</v>
      </c>
      <c r="N4653" s="51">
        <f t="array" ref="N4653">_xlfn.SUM(_xlfn.NORM.DIST($S$3:$S$1003,$G4653,$Q4653,FALSE)*WindSpeedStep*$T$3:$T$1003)</f>
        <v>1994.2280244384126</v>
      </c>
      <c r="P4653" s="43">
        <f t="shared" si="290"/>
        <v>1.2540535191863516</v>
      </c>
      <c r="Q4653" s="43">
        <f t="shared" si="291"/>
        <v>1.2370933681711025</v>
      </c>
    </row>
    <row r="4654" spans="5:17" x14ac:dyDescent="0.2">
      <c r="E4654" s="16">
        <v>40991.076388888891</v>
      </c>
      <c r="F4654" s="22">
        <v>11.57</v>
      </c>
      <c r="G4654" s="22">
        <v>11.494197341028814</v>
      </c>
      <c r="H4654" s="25">
        <v>0.11063094209161625</v>
      </c>
      <c r="I4654" s="3">
        <f t="shared" si="288"/>
        <v>1951.8799999999831</v>
      </c>
      <c r="J4654" s="3">
        <f t="shared" si="289"/>
        <v>1945.1599999999833</v>
      </c>
      <c r="K4654" s="3">
        <f>MIN(J4654-M4654+N4654,'Power Look Up'!$F$4)</f>
        <v>1927.1366278131798</v>
      </c>
      <c r="M4654" s="51">
        <f t="array" ref="M4654">_xlfn.SUM(_xlfn.NORM.DIST($S$3:$S$1003,$G4654,$P4654,FALSE)*WindSpeedStep*$T$3:$T$1003)</f>
        <v>1934.4736488578326</v>
      </c>
      <c r="N4654" s="51">
        <f t="array" ref="N4654">_xlfn.SUM(_xlfn.NORM.DIST($S$3:$S$1003,$G4654,$Q4654,FALSE)*WindSpeedStep*$T$3:$T$1003)</f>
        <v>1916.4502766710291</v>
      </c>
      <c r="P4654" s="43">
        <f t="shared" si="290"/>
        <v>1.1494197341028813</v>
      </c>
      <c r="Q4654" s="43">
        <f t="shared" si="291"/>
        <v>1.2716138804249681</v>
      </c>
    </row>
    <row r="4655" spans="5:17" x14ac:dyDescent="0.2">
      <c r="E4655" s="16">
        <v>40991.083333333336</v>
      </c>
      <c r="F4655" s="22">
        <v>9.91</v>
      </c>
      <c r="G4655" s="22">
        <v>10.063491989004689</v>
      </c>
      <c r="H4655" s="25">
        <v>0.11806256306760847</v>
      </c>
      <c r="I4655" s="3">
        <f t="shared" si="288"/>
        <v>1602.7099999999364</v>
      </c>
      <c r="J4655" s="3">
        <f t="shared" si="289"/>
        <v>1653.0199999999545</v>
      </c>
      <c r="K4655" s="3">
        <f>MIN(J4655-M4655+N4655,'Power Look Up'!$F$4)</f>
        <v>1631.7982084900664</v>
      </c>
      <c r="M4655" s="51">
        <f t="array" ref="M4655">_xlfn.SUM(_xlfn.NORM.DIST($S$3:$S$1003,$G4655,$P4655,FALSE)*WindSpeedStep*$T$3:$T$1003)</f>
        <v>1644.1863438809585</v>
      </c>
      <c r="N4655" s="51">
        <f t="array" ref="N4655">_xlfn.SUM(_xlfn.NORM.DIST($S$3:$S$1003,$G4655,$Q4655,FALSE)*WindSpeedStep*$T$3:$T$1003)</f>
        <v>1622.9645523710703</v>
      </c>
      <c r="P4655" s="43">
        <f t="shared" si="290"/>
        <v>1.0063491989004689</v>
      </c>
      <c r="Q4655" s="43">
        <f t="shared" si="291"/>
        <v>1.1881216576322386</v>
      </c>
    </row>
    <row r="4656" spans="5:17" x14ac:dyDescent="0.2">
      <c r="E4656" s="16">
        <v>40991.090277777781</v>
      </c>
      <c r="F4656" s="22">
        <v>9.73</v>
      </c>
      <c r="G4656" s="22">
        <v>9.664768322791554</v>
      </c>
      <c r="H4656" s="25">
        <v>0.11305241521068859</v>
      </c>
      <c r="I4656" s="3">
        <f t="shared" si="288"/>
        <v>1534.1299999999378</v>
      </c>
      <c r="J4656" s="3">
        <f t="shared" si="289"/>
        <v>1507.4599999999384</v>
      </c>
      <c r="K4656" s="3">
        <f>MIN(J4656-M4656+N4656,'Power Look Up'!$F$4)</f>
        <v>1499.1478772497596</v>
      </c>
      <c r="M4656" s="51">
        <f t="array" ref="M4656">_xlfn.SUM(_xlfn.NORM.DIST($S$3:$S$1003,$G4656,$P4656,FALSE)*WindSpeedStep*$T$3:$T$1003)</f>
        <v>1510.2964794038085</v>
      </c>
      <c r="N4656" s="51">
        <f t="array" ref="N4656">_xlfn.SUM(_xlfn.NORM.DIST($S$3:$S$1003,$G4656,$Q4656,FALSE)*WindSpeedStep*$T$3:$T$1003)</f>
        <v>1501.9843566536297</v>
      </c>
      <c r="P4656" s="43">
        <f t="shared" si="290"/>
        <v>0.96647683227915548</v>
      </c>
      <c r="Q4656" s="43">
        <f t="shared" si="291"/>
        <v>1.0926254013433412</v>
      </c>
    </row>
    <row r="4657" spans="5:17" x14ac:dyDescent="0.2">
      <c r="E4657" s="16">
        <v>40991.097222222219</v>
      </c>
      <c r="F4657" s="22">
        <v>10.07</v>
      </c>
      <c r="G4657" s="22">
        <v>10.204837007730262</v>
      </c>
      <c r="H4657" s="25">
        <v>0.11420059582919562</v>
      </c>
      <c r="I4657" s="3">
        <f t="shared" si="288"/>
        <v>1655.6899999999546</v>
      </c>
      <c r="J4657" s="3">
        <f t="shared" si="289"/>
        <v>1690.3999999999537</v>
      </c>
      <c r="K4657" s="3">
        <f>MIN(J4657-M4657+N4657,'Power Look Up'!$F$4)</f>
        <v>1671.4071849475097</v>
      </c>
      <c r="M4657" s="51">
        <f t="array" ref="M4657">_xlfn.SUM(_xlfn.NORM.DIST($S$3:$S$1003,$G4657,$P4657,FALSE)*WindSpeedStep*$T$3:$T$1003)</f>
        <v>1686.7734570771022</v>
      </c>
      <c r="N4657" s="51">
        <f t="array" ref="N4657">_xlfn.SUM(_xlfn.NORM.DIST($S$3:$S$1003,$G4657,$Q4657,FALSE)*WindSpeedStep*$T$3:$T$1003)</f>
        <v>1667.7806420246582</v>
      </c>
      <c r="P4657" s="43">
        <f t="shared" si="290"/>
        <v>1.0204837007730263</v>
      </c>
      <c r="Q4657" s="43">
        <f t="shared" si="291"/>
        <v>1.1653984666226216</v>
      </c>
    </row>
    <row r="4658" spans="5:17" x14ac:dyDescent="0.2">
      <c r="E4658" s="16">
        <v>40991.104166666664</v>
      </c>
      <c r="F4658" s="22">
        <v>9.66</v>
      </c>
      <c r="G4658" s="22">
        <v>9.6531525022845379</v>
      </c>
      <c r="H4658" s="25">
        <v>0.14803312629399584</v>
      </c>
      <c r="I4658" s="3">
        <f t="shared" si="288"/>
        <v>1507.4599999999384</v>
      </c>
      <c r="J4658" s="3">
        <f t="shared" si="289"/>
        <v>1503.6499999999385</v>
      </c>
      <c r="K4658" s="3">
        <f>MIN(J4658-M4658+N4658,'Power Look Up'!$F$4)</f>
        <v>1469.9325396090949</v>
      </c>
      <c r="M4658" s="51">
        <f t="array" ref="M4658">_xlfn.SUM(_xlfn.NORM.DIST($S$3:$S$1003,$G4658,$P4658,FALSE)*WindSpeedStep*$T$3:$T$1003)</f>
        <v>1506.1404284282876</v>
      </c>
      <c r="N4658" s="51">
        <f t="array" ref="N4658">_xlfn.SUM(_xlfn.NORM.DIST($S$3:$S$1003,$G4658,$Q4658,FALSE)*WindSpeedStep*$T$3:$T$1003)</f>
        <v>1472.422968037444</v>
      </c>
      <c r="P4658" s="43">
        <f t="shared" si="290"/>
        <v>0.96531525022845388</v>
      </c>
      <c r="Q4658" s="43">
        <f t="shared" si="291"/>
        <v>1.4289863435058889</v>
      </c>
    </row>
    <row r="4659" spans="5:17" x14ac:dyDescent="0.2">
      <c r="E4659" s="16">
        <v>40991.111111111109</v>
      </c>
      <c r="F4659" s="22">
        <v>10.95</v>
      </c>
      <c r="G4659" s="22">
        <v>11.119892433108543</v>
      </c>
      <c r="H4659" s="25">
        <v>0.11232876712328768</v>
      </c>
      <c r="I4659" s="3">
        <f t="shared" si="288"/>
        <v>1890.6499999999496</v>
      </c>
      <c r="J4659" s="3">
        <f t="shared" si="289"/>
        <v>1914.0799999999838</v>
      </c>
      <c r="K4659" s="3">
        <f>MIN(J4659-M4659+N4659,'Power Look Up'!$F$4)</f>
        <v>1891.6676880471255</v>
      </c>
      <c r="M4659" s="51">
        <f t="array" ref="M4659">_xlfn.SUM(_xlfn.NORM.DIST($S$3:$S$1003,$G4659,$P4659,FALSE)*WindSpeedStep*$T$3:$T$1003)</f>
        <v>1887.8242134990383</v>
      </c>
      <c r="N4659" s="51">
        <f t="array" ref="N4659">_xlfn.SUM(_xlfn.NORM.DIST($S$3:$S$1003,$G4659,$Q4659,FALSE)*WindSpeedStep*$T$3:$T$1003)</f>
        <v>1865.4119015461799</v>
      </c>
      <c r="P4659" s="43">
        <f t="shared" si="290"/>
        <v>1.1119892433108542</v>
      </c>
      <c r="Q4659" s="43">
        <f t="shared" si="291"/>
        <v>1.2490838075546584</v>
      </c>
    </row>
    <row r="4660" spans="5:17" x14ac:dyDescent="0.2">
      <c r="E4660" s="16">
        <v>40991.118055555555</v>
      </c>
      <c r="F4660" s="22">
        <v>9.82</v>
      </c>
      <c r="G4660" s="22">
        <v>9.7502808067733007</v>
      </c>
      <c r="H4660" s="25">
        <v>0.1395112016293279</v>
      </c>
      <c r="I4660" s="3">
        <f t="shared" si="288"/>
        <v>1568.4199999999371</v>
      </c>
      <c r="J4660" s="3">
        <f t="shared" si="289"/>
        <v>1541.7499999999377</v>
      </c>
      <c r="K4660" s="3">
        <f>MIN(J4660-M4660+N4660,'Power Look Up'!$F$4)</f>
        <v>1509.7501116720075</v>
      </c>
      <c r="M4660" s="51">
        <f t="array" ref="M4660">_xlfn.SUM(_xlfn.NORM.DIST($S$3:$S$1003,$G4660,$P4660,FALSE)*WindSpeedStep*$T$3:$T$1003)</f>
        <v>1540.5014676487253</v>
      </c>
      <c r="N4660" s="51">
        <f t="array" ref="N4660">_xlfn.SUM(_xlfn.NORM.DIST($S$3:$S$1003,$G4660,$Q4660,FALSE)*WindSpeedStep*$T$3:$T$1003)</f>
        <v>1508.5015793207951</v>
      </c>
      <c r="P4660" s="43">
        <f t="shared" si="290"/>
        <v>0.97502808067733016</v>
      </c>
      <c r="Q4660" s="43">
        <f t="shared" si="291"/>
        <v>1.3602733915763159</v>
      </c>
    </row>
    <row r="4661" spans="5:17" x14ac:dyDescent="0.2">
      <c r="E4661" s="16">
        <v>40991.125</v>
      </c>
      <c r="F4661" s="22">
        <v>8.2899999999999991</v>
      </c>
      <c r="G4661" s="22">
        <v>8.2677992110316776</v>
      </c>
      <c r="H4661" s="25">
        <v>0.12424607961399278</v>
      </c>
      <c r="I4661" s="3">
        <f t="shared" si="288"/>
        <v>995.42999999995141</v>
      </c>
      <c r="J4661" s="3">
        <f t="shared" si="289"/>
        <v>988.0899999999516</v>
      </c>
      <c r="K4661" s="3">
        <f>MIN(J4661-M4661+N4661,'Power Look Up'!$F$4)</f>
        <v>999.96573780102631</v>
      </c>
      <c r="M4661" s="51">
        <f t="array" ref="M4661">_xlfn.SUM(_xlfn.NORM.DIST($S$3:$S$1003,$G4661,$P4661,FALSE)*WindSpeedStep*$T$3:$T$1003)</f>
        <v>985.67452429428965</v>
      </c>
      <c r="N4661" s="51">
        <f t="array" ref="N4661">_xlfn.SUM(_xlfn.NORM.DIST($S$3:$S$1003,$G4661,$Q4661,FALSE)*WindSpeedStep*$T$3:$T$1003)</f>
        <v>997.55026209536436</v>
      </c>
      <c r="P4661" s="43">
        <f t="shared" si="290"/>
        <v>0.82677992110316778</v>
      </c>
      <c r="Q4661" s="43">
        <f t="shared" si="291"/>
        <v>1.0272416390063486</v>
      </c>
    </row>
    <row r="4662" spans="5:17" x14ac:dyDescent="0.2">
      <c r="E4662" s="16">
        <v>40991.131944444445</v>
      </c>
      <c r="F4662" s="22">
        <v>8.92</v>
      </c>
      <c r="G4662" s="22">
        <v>9.0019979448959067</v>
      </c>
      <c r="H4662" s="25">
        <v>0.11547085201793722</v>
      </c>
      <c r="I4662" s="3">
        <f t="shared" si="288"/>
        <v>1226.6399999999464</v>
      </c>
      <c r="J4662" s="3">
        <f t="shared" si="289"/>
        <v>1255.9999999999459</v>
      </c>
      <c r="K4662" s="3">
        <f>MIN(J4662-M4662+N4662,'Power Look Up'!$F$4)</f>
        <v>1258.1246981106497</v>
      </c>
      <c r="M4662" s="51">
        <f t="array" ref="M4662">_xlfn.SUM(_xlfn.NORM.DIST($S$3:$S$1003,$G4662,$P4662,FALSE)*WindSpeedStep*$T$3:$T$1003)</f>
        <v>1260.56808107285</v>
      </c>
      <c r="N4662" s="51">
        <f t="array" ref="N4662">_xlfn.SUM(_xlfn.NORM.DIST($S$3:$S$1003,$G4662,$Q4662,FALSE)*WindSpeedStep*$T$3:$T$1003)</f>
        <v>1262.6927791835537</v>
      </c>
      <c r="P4662" s="43">
        <f t="shared" si="290"/>
        <v>0.90019979448959075</v>
      </c>
      <c r="Q4662" s="43">
        <f t="shared" si="291"/>
        <v>1.0394683725608502</v>
      </c>
    </row>
    <row r="4663" spans="5:17" x14ac:dyDescent="0.2">
      <c r="E4663" s="16">
        <v>40991.138888888891</v>
      </c>
      <c r="F4663" s="22">
        <v>8.06</v>
      </c>
      <c r="G4663" s="22">
        <v>8.0485143517432096</v>
      </c>
      <c r="H4663" s="25">
        <v>0.14019851116625309</v>
      </c>
      <c r="I4663" s="3">
        <f t="shared" si="288"/>
        <v>911.01999999995326</v>
      </c>
      <c r="J4663" s="3">
        <f t="shared" si="289"/>
        <v>907.3499999999533</v>
      </c>
      <c r="K4663" s="3">
        <f>MIN(J4663-M4663+N4663,'Power Look Up'!$F$4)</f>
        <v>928.05481142937992</v>
      </c>
      <c r="M4663" s="51">
        <f t="array" ref="M4663">_xlfn.SUM(_xlfn.NORM.DIST($S$3:$S$1003,$G4663,$P4663,FALSE)*WindSpeedStep*$T$3:$T$1003)</f>
        <v>909.43293818492612</v>
      </c>
      <c r="N4663" s="51">
        <f t="array" ref="N4663">_xlfn.SUM(_xlfn.NORM.DIST($S$3:$S$1003,$G4663,$Q4663,FALSE)*WindSpeedStep*$T$3:$T$1003)</f>
        <v>930.13774961435274</v>
      </c>
      <c r="P4663" s="43">
        <f t="shared" si="290"/>
        <v>0.80485143517432101</v>
      </c>
      <c r="Q4663" s="43">
        <f t="shared" si="291"/>
        <v>1.1283897292146186</v>
      </c>
    </row>
    <row r="4664" spans="5:17" x14ac:dyDescent="0.2">
      <c r="E4664" s="16">
        <v>40991.145833333336</v>
      </c>
      <c r="F4664" s="22">
        <v>6.99</v>
      </c>
      <c r="G4664" s="22">
        <v>7.035784720722738</v>
      </c>
      <c r="H4664" s="25">
        <v>0.13733905579399142</v>
      </c>
      <c r="I4664" s="3">
        <f t="shared" si="288"/>
        <v>585.73999999997636</v>
      </c>
      <c r="J4664" s="3">
        <f t="shared" si="289"/>
        <v>600.03999999996824</v>
      </c>
      <c r="K4664" s="3">
        <f>MIN(J4664-M4664+N4664,'Power Look Up'!$F$4)</f>
        <v>615.25707745984562</v>
      </c>
      <c r="M4664" s="51">
        <f t="array" ref="M4664">_xlfn.SUM(_xlfn.NORM.DIST($S$3:$S$1003,$G4664,$P4664,FALSE)*WindSpeedStep*$T$3:$T$1003)</f>
        <v>603.74382302549918</v>
      </c>
      <c r="N4664" s="51">
        <f t="array" ref="N4664">_xlfn.SUM(_xlfn.NORM.DIST($S$3:$S$1003,$G4664,$Q4664,FALSE)*WindSpeedStep*$T$3:$T$1003)</f>
        <v>618.96090048537656</v>
      </c>
      <c r="P4664" s="43">
        <f t="shared" si="290"/>
        <v>0.70357847207227386</v>
      </c>
      <c r="Q4664" s="43">
        <f t="shared" si="291"/>
        <v>0.96628803031385246</v>
      </c>
    </row>
    <row r="4665" spans="5:17" x14ac:dyDescent="0.2">
      <c r="E4665" s="16">
        <v>40991.152777777781</v>
      </c>
      <c r="F4665" s="22">
        <v>7.99</v>
      </c>
      <c r="G4665" s="22">
        <v>8.0355817894697328</v>
      </c>
      <c r="H4665" s="25">
        <v>0.10638297872340426</v>
      </c>
      <c r="I4665" s="3">
        <f t="shared" si="288"/>
        <v>885.98999999996204</v>
      </c>
      <c r="J4665" s="3">
        <f t="shared" si="289"/>
        <v>903.67999999995345</v>
      </c>
      <c r="K4665" s="3">
        <f>MIN(J4665-M4665+N4665,'Power Look Up'!$F$4)</f>
        <v>906.79159582180193</v>
      </c>
      <c r="M4665" s="51">
        <f t="array" ref="M4665">_xlfn.SUM(_xlfn.NORM.DIST($S$3:$S$1003,$G4665,$P4665,FALSE)*WindSpeedStep*$T$3:$T$1003)</f>
        <v>905.04456400568858</v>
      </c>
      <c r="N4665" s="51">
        <f t="array" ref="N4665">_xlfn.SUM(_xlfn.NORM.DIST($S$3:$S$1003,$G4665,$Q4665,FALSE)*WindSpeedStep*$T$3:$T$1003)</f>
        <v>908.15615982753707</v>
      </c>
      <c r="P4665" s="43">
        <f t="shared" si="290"/>
        <v>0.80355817894697334</v>
      </c>
      <c r="Q4665" s="43">
        <f t="shared" si="291"/>
        <v>0.85484912653933331</v>
      </c>
    </row>
    <row r="4666" spans="5:17" x14ac:dyDescent="0.2">
      <c r="E4666" s="16">
        <v>40991.159722222219</v>
      </c>
      <c r="F4666" s="22">
        <v>8.33</v>
      </c>
      <c r="G4666" s="22">
        <v>8.4322823957554984</v>
      </c>
      <c r="H4666" s="25">
        <v>0.10804321728691477</v>
      </c>
      <c r="I4666" s="3">
        <f t="shared" si="288"/>
        <v>1010.1099999999511</v>
      </c>
      <c r="J4666" s="3">
        <f t="shared" si="289"/>
        <v>1046.8099999999504</v>
      </c>
      <c r="K4666" s="3">
        <f>MIN(J4666-M4666+N4666,'Power Look Up'!$F$4)</f>
        <v>1050.516691084807</v>
      </c>
      <c r="M4666" s="51">
        <f t="array" ref="M4666">_xlfn.SUM(_xlfn.NORM.DIST($S$3:$S$1003,$G4666,$P4666,FALSE)*WindSpeedStep*$T$3:$T$1003)</f>
        <v>1044.9996582784515</v>
      </c>
      <c r="N4666" s="51">
        <f t="array" ref="N4666">_xlfn.SUM(_xlfn.NORM.DIST($S$3:$S$1003,$G4666,$Q4666,FALSE)*WindSpeedStep*$T$3:$T$1003)</f>
        <v>1048.7063493633082</v>
      </c>
      <c r="P4666" s="43">
        <f t="shared" si="290"/>
        <v>0.84322823957554993</v>
      </c>
      <c r="Q4666" s="43">
        <f t="shared" si="291"/>
        <v>0.91105091910923752</v>
      </c>
    </row>
    <row r="4667" spans="5:17" x14ac:dyDescent="0.2">
      <c r="E4667" s="16">
        <v>40991.166666666664</v>
      </c>
      <c r="F4667" s="22">
        <v>11.17</v>
      </c>
      <c r="G4667" s="22">
        <v>11.190494044548686</v>
      </c>
      <c r="H4667" s="25">
        <v>8.7735004476275733E-2</v>
      </c>
      <c r="I4667" s="3">
        <f t="shared" si="288"/>
        <v>1918.2799999999838</v>
      </c>
      <c r="J4667" s="3">
        <f t="shared" si="289"/>
        <v>1919.9599999999837</v>
      </c>
      <c r="K4667" s="3">
        <f>MIN(J4667-M4667+N4667,'Power Look Up'!$F$4)</f>
        <v>1942.0324641495108</v>
      </c>
      <c r="M4667" s="51">
        <f t="array" ref="M4667">_xlfn.SUM(_xlfn.NORM.DIST($S$3:$S$1003,$G4667,$P4667,FALSE)*WindSpeedStep*$T$3:$T$1003)</f>
        <v>1898.03052823589</v>
      </c>
      <c r="N4667" s="51">
        <f t="array" ref="N4667">_xlfn.SUM(_xlfn.NORM.DIST($S$3:$S$1003,$G4667,$Q4667,FALSE)*WindSpeedStep*$T$3:$T$1003)</f>
        <v>1920.1029923854171</v>
      </c>
      <c r="P4667" s="43">
        <f t="shared" si="290"/>
        <v>1.1190494044548687</v>
      </c>
      <c r="Q4667" s="43">
        <f t="shared" si="291"/>
        <v>0.98179804509021584</v>
      </c>
    </row>
    <row r="4668" spans="5:17" x14ac:dyDescent="0.2">
      <c r="E4668" s="16">
        <v>40991.173611111109</v>
      </c>
      <c r="F4668" s="22">
        <v>11.33</v>
      </c>
      <c r="G4668" s="22">
        <v>11.36436613575068</v>
      </c>
      <c r="H4668" s="25">
        <v>7.149161518093558E-2</v>
      </c>
      <c r="I4668" s="3">
        <f t="shared" si="288"/>
        <v>1931.7199999999834</v>
      </c>
      <c r="J4668" s="3">
        <f t="shared" si="289"/>
        <v>1934.2399999999834</v>
      </c>
      <c r="K4668" s="3">
        <f>MIN(J4668-M4668+N4668,'Power Look Up'!$F$4)</f>
        <v>1982.2994855525626</v>
      </c>
      <c r="M4668" s="51">
        <f t="array" ref="M4668">_xlfn.SUM(_xlfn.NORM.DIST($S$3:$S$1003,$G4668,$P4668,FALSE)*WindSpeedStep*$T$3:$T$1003)</f>
        <v>1920.3084785958088</v>
      </c>
      <c r="N4668" s="51">
        <f t="array" ref="N4668">_xlfn.SUM(_xlfn.NORM.DIST($S$3:$S$1003,$G4668,$Q4668,FALSE)*WindSpeedStep*$T$3:$T$1003)</f>
        <v>1968.367964148388</v>
      </c>
      <c r="P4668" s="43">
        <f t="shared" si="290"/>
        <v>1.1364366135750681</v>
      </c>
      <c r="Q4668" s="43">
        <f t="shared" si="291"/>
        <v>0.8124568905523436</v>
      </c>
    </row>
    <row r="4669" spans="5:17" x14ac:dyDescent="0.2">
      <c r="E4669" s="16">
        <v>40991.180555555555</v>
      </c>
      <c r="F4669" s="22">
        <v>10.6</v>
      </c>
      <c r="G4669" s="22">
        <v>10.571343620344729</v>
      </c>
      <c r="H4669" s="25">
        <v>0.10754716981132074</v>
      </c>
      <c r="I4669" s="3">
        <f t="shared" si="288"/>
        <v>1797.1999999999516</v>
      </c>
      <c r="J4669" s="3">
        <f t="shared" si="289"/>
        <v>1789.1899999999516</v>
      </c>
      <c r="K4669" s="3">
        <f>MIN(J4669-M4669+N4669,'Power Look Up'!$F$4)</f>
        <v>1776.5668950669537</v>
      </c>
      <c r="M4669" s="51">
        <f t="array" ref="M4669">_xlfn.SUM(_xlfn.NORM.DIST($S$3:$S$1003,$G4669,$P4669,FALSE)*WindSpeedStep*$T$3:$T$1003)</f>
        <v>1783.1299757783665</v>
      </c>
      <c r="N4669" s="51">
        <f t="array" ref="N4669">_xlfn.SUM(_xlfn.NORM.DIST($S$3:$S$1003,$G4669,$Q4669,FALSE)*WindSpeedStep*$T$3:$T$1003)</f>
        <v>1770.5068708453687</v>
      </c>
      <c r="P4669" s="43">
        <f t="shared" si="290"/>
        <v>1.0571343620344729</v>
      </c>
      <c r="Q4669" s="43">
        <f t="shared" si="291"/>
        <v>1.1369180874710367</v>
      </c>
    </row>
    <row r="4670" spans="5:17" x14ac:dyDescent="0.2">
      <c r="E4670" s="16">
        <v>40991.1875</v>
      </c>
      <c r="F4670" s="22">
        <v>10</v>
      </c>
      <c r="G4670" s="22">
        <v>9.9990037606694564</v>
      </c>
      <c r="H4670" s="25">
        <v>0.11799999999999999</v>
      </c>
      <c r="I4670" s="3">
        <f t="shared" si="288"/>
        <v>1636.9999999999357</v>
      </c>
      <c r="J4670" s="3">
        <f t="shared" si="289"/>
        <v>1636.9999999999357</v>
      </c>
      <c r="K4670" s="3">
        <f>MIN(J4670-M4670+N4670,'Power Look Up'!$F$4)</f>
        <v>1617.2962385259473</v>
      </c>
      <c r="M4670" s="51">
        <f t="array" ref="M4670">_xlfn.SUM(_xlfn.NORM.DIST($S$3:$S$1003,$G4670,$P4670,FALSE)*WindSpeedStep*$T$3:$T$1003)</f>
        <v>1623.8341365311194</v>
      </c>
      <c r="N4670" s="51">
        <f t="array" ref="N4670">_xlfn.SUM(_xlfn.NORM.DIST($S$3:$S$1003,$G4670,$Q4670,FALSE)*WindSpeedStep*$T$3:$T$1003)</f>
        <v>1604.130375057131</v>
      </c>
      <c r="P4670" s="43">
        <f t="shared" si="290"/>
        <v>0.99990037606694571</v>
      </c>
      <c r="Q4670" s="43">
        <f t="shared" si="291"/>
        <v>1.1798824437589959</v>
      </c>
    </row>
    <row r="4671" spans="5:17" x14ac:dyDescent="0.2">
      <c r="E4671" s="16">
        <v>40991.194444444445</v>
      </c>
      <c r="F4671" s="22">
        <v>9.7200000000000006</v>
      </c>
      <c r="G4671" s="22">
        <v>9.781215322284142</v>
      </c>
      <c r="H4671" s="25">
        <v>0.15843621399176955</v>
      </c>
      <c r="I4671" s="3">
        <f t="shared" si="288"/>
        <v>1530.3199999999379</v>
      </c>
      <c r="J4671" s="3">
        <f t="shared" si="289"/>
        <v>1553.1799999999375</v>
      </c>
      <c r="K4671" s="3">
        <f>MIN(J4671-M4671+N4671,'Power Look Up'!$F$4)</f>
        <v>1502.1923791514994</v>
      </c>
      <c r="M4671" s="51">
        <f t="array" ref="M4671">_xlfn.SUM(_xlfn.NORM.DIST($S$3:$S$1003,$G4671,$P4671,FALSE)*WindSpeedStep*$T$3:$T$1003)</f>
        <v>1551.2485576190252</v>
      </c>
      <c r="N4671" s="51">
        <f t="array" ref="N4671">_xlfn.SUM(_xlfn.NORM.DIST($S$3:$S$1003,$G4671,$Q4671,FALSE)*WindSpeedStep*$T$3:$T$1003)</f>
        <v>1500.260936770587</v>
      </c>
      <c r="P4671" s="43">
        <f t="shared" si="290"/>
        <v>0.97812153222841425</v>
      </c>
      <c r="Q4671" s="43">
        <f t="shared" si="291"/>
        <v>1.5496987239009854</v>
      </c>
    </row>
    <row r="4672" spans="5:17" x14ac:dyDescent="0.2">
      <c r="E4672" s="16">
        <v>40991.201388888891</v>
      </c>
      <c r="F4672" s="22">
        <v>9.33</v>
      </c>
      <c r="G4672" s="22">
        <v>9.3804728002295157</v>
      </c>
      <c r="H4672" s="25">
        <v>0.11575562700964631</v>
      </c>
      <c r="I4672" s="3">
        <f t="shared" si="288"/>
        <v>1381.7299999999411</v>
      </c>
      <c r="J4672" s="3">
        <f t="shared" si="289"/>
        <v>1400.7799999999406</v>
      </c>
      <c r="K4672" s="3">
        <f>MIN(J4672-M4672+N4672,'Power Look Up'!$F$4)</f>
        <v>1396.5059172881308</v>
      </c>
      <c r="M4672" s="51">
        <f t="array" ref="M4672">_xlfn.SUM(_xlfn.NORM.DIST($S$3:$S$1003,$G4672,$P4672,FALSE)*WindSpeedStep*$T$3:$T$1003)</f>
        <v>1405.6017339110115</v>
      </c>
      <c r="N4672" s="51">
        <f t="array" ref="N4672">_xlfn.SUM(_xlfn.NORM.DIST($S$3:$S$1003,$G4672,$Q4672,FALSE)*WindSpeedStep*$T$3:$T$1003)</f>
        <v>1401.3276511992017</v>
      </c>
      <c r="P4672" s="43">
        <f t="shared" si="290"/>
        <v>0.93804728002295157</v>
      </c>
      <c r="Q4672" s="43">
        <f t="shared" si="291"/>
        <v>1.0858425106375003</v>
      </c>
    </row>
    <row r="4673" spans="5:17" x14ac:dyDescent="0.2">
      <c r="E4673" s="16">
        <v>40991.208333333336</v>
      </c>
      <c r="F4673" s="22">
        <v>9.42</v>
      </c>
      <c r="G4673" s="22">
        <v>9.5131764252792088</v>
      </c>
      <c r="H4673" s="25">
        <v>0.15605095541401273</v>
      </c>
      <c r="I4673" s="3">
        <f t="shared" si="288"/>
        <v>1416.0199999999404</v>
      </c>
      <c r="J4673" s="3">
        <f t="shared" si="289"/>
        <v>1450.3099999999397</v>
      </c>
      <c r="K4673" s="3">
        <f>MIN(J4673-M4673+N4673,'Power Look Up'!$F$4)</f>
        <v>1419.8096342999027</v>
      </c>
      <c r="M4673" s="51">
        <f t="array" ref="M4673">_xlfn.SUM(_xlfn.NORM.DIST($S$3:$S$1003,$G4673,$P4673,FALSE)*WindSpeedStep*$T$3:$T$1003)</f>
        <v>1455.1759812996811</v>
      </c>
      <c r="N4673" s="51">
        <f t="array" ref="N4673">_xlfn.SUM(_xlfn.NORM.DIST($S$3:$S$1003,$G4673,$Q4673,FALSE)*WindSpeedStep*$T$3:$T$1003)</f>
        <v>1424.6756155996441</v>
      </c>
      <c r="P4673" s="43">
        <f t="shared" si="290"/>
        <v>0.95131764252792095</v>
      </c>
      <c r="Q4673" s="43">
        <f t="shared" si="291"/>
        <v>1.4845402701868828</v>
      </c>
    </row>
    <row r="4674" spans="5:17" x14ac:dyDescent="0.2">
      <c r="E4674" s="16">
        <v>40991.215277777781</v>
      </c>
      <c r="F4674" s="22">
        <v>8.77</v>
      </c>
      <c r="G4674" s="22">
        <v>8.7813532915037218</v>
      </c>
      <c r="H4674" s="25">
        <v>0.16419612314709237</v>
      </c>
      <c r="I4674" s="3">
        <f t="shared" si="288"/>
        <v>1171.5899999999476</v>
      </c>
      <c r="J4674" s="3">
        <f t="shared" si="289"/>
        <v>1175.2599999999477</v>
      </c>
      <c r="K4674" s="3">
        <f>MIN(J4674-M4674+N4674,'Power Look Up'!$F$4)</f>
        <v>1187.6214936127546</v>
      </c>
      <c r="M4674" s="51">
        <f t="array" ref="M4674">_xlfn.SUM(_xlfn.NORM.DIST($S$3:$S$1003,$G4674,$P4674,FALSE)*WindSpeedStep*$T$3:$T$1003)</f>
        <v>1175.7834227854735</v>
      </c>
      <c r="N4674" s="51">
        <f t="array" ref="N4674">_xlfn.SUM(_xlfn.NORM.DIST($S$3:$S$1003,$G4674,$Q4674,FALSE)*WindSpeedStep*$T$3:$T$1003)</f>
        <v>1188.1449163982804</v>
      </c>
      <c r="P4674" s="43">
        <f t="shared" si="290"/>
        <v>0.87813532915037218</v>
      </c>
      <c r="Q4674" s="43">
        <f t="shared" si="291"/>
        <v>1.4418641664498699</v>
      </c>
    </row>
    <row r="4675" spans="5:17" x14ac:dyDescent="0.2">
      <c r="E4675" s="16">
        <v>40991.222222222219</v>
      </c>
      <c r="F4675" s="22">
        <v>8.9499999999999993</v>
      </c>
      <c r="G4675" s="22">
        <v>8.9473779463811418</v>
      </c>
      <c r="H4675" s="25">
        <v>0.11620111731843577</v>
      </c>
      <c r="I4675" s="3">
        <f t="shared" ref="I4675:I4738" si="292">INDEX(PowerArray,MIN(MaximumPowerIndex,ROUND(F4675*100,0)))</f>
        <v>1237.6499999999462</v>
      </c>
      <c r="J4675" s="3">
        <f t="shared" ref="J4675:J4738" si="293">INDEX(PowerArray,MIN(MaximumPowerIndex,ROUND(G4675*100,0)))</f>
        <v>1237.6499999999462</v>
      </c>
      <c r="K4675" s="3">
        <f>MIN(J4675-M4675+N4675,'Power Look Up'!$F$4)</f>
        <v>1240.599667234047</v>
      </c>
      <c r="M4675" s="51">
        <f t="array" ref="M4675">_xlfn.SUM(_xlfn.NORM.DIST($S$3:$S$1003,$G4675,$P4675,FALSE)*WindSpeedStep*$T$3:$T$1003)</f>
        <v>1239.5100166480961</v>
      </c>
      <c r="N4675" s="51">
        <f t="array" ref="N4675">_xlfn.SUM(_xlfn.NORM.DIST($S$3:$S$1003,$G4675,$Q4675,FALSE)*WindSpeedStep*$T$3:$T$1003)</f>
        <v>1242.4596838821969</v>
      </c>
      <c r="P4675" s="43">
        <f t="shared" ref="P4675:P4738" si="294">ReferenceTurbulence*G4675</f>
        <v>0.8947377946381142</v>
      </c>
      <c r="Q4675" s="43">
        <f t="shared" si="291"/>
        <v>1.03969531443982</v>
      </c>
    </row>
    <row r="4676" spans="5:17" x14ac:dyDescent="0.2">
      <c r="E4676" s="16">
        <v>40991.229166666664</v>
      </c>
      <c r="F4676" s="22">
        <v>7.23</v>
      </c>
      <c r="G4676" s="22">
        <v>7.3831924777489712</v>
      </c>
      <c r="H4676" s="25">
        <v>0.19363762102351312</v>
      </c>
      <c r="I4676" s="3">
        <f t="shared" si="292"/>
        <v>657.22999999996694</v>
      </c>
      <c r="J4676" s="3">
        <f t="shared" si="293"/>
        <v>702.379999999966</v>
      </c>
      <c r="K4676" s="3">
        <f>MIN(J4676-M4676+N4676,'Power Look Up'!$F$4)</f>
        <v>751.39344982834223</v>
      </c>
      <c r="M4676" s="51">
        <f t="array" ref="M4676">_xlfn.SUM(_xlfn.NORM.DIST($S$3:$S$1003,$G4676,$P4676,FALSE)*WindSpeedStep*$T$3:$T$1003)</f>
        <v>699.98072105832046</v>
      </c>
      <c r="N4676" s="51">
        <f t="array" ref="N4676">_xlfn.SUM(_xlfn.NORM.DIST($S$3:$S$1003,$G4676,$Q4676,FALSE)*WindSpeedStep*$T$3:$T$1003)</f>
        <v>748.99417088669668</v>
      </c>
      <c r="P4676" s="43">
        <f t="shared" si="294"/>
        <v>0.73831924777489721</v>
      </c>
      <c r="Q4676" s="43">
        <f t="shared" ref="Q4676:Q4739" si="295">G4676*H4676</f>
        <v>1.4296638269500082</v>
      </c>
    </row>
    <row r="4677" spans="5:17" x14ac:dyDescent="0.2">
      <c r="E4677" s="16">
        <v>40991.236111111109</v>
      </c>
      <c r="F4677" s="22">
        <v>5.17</v>
      </c>
      <c r="G4677" s="22">
        <v>5.4969909951968656</v>
      </c>
      <c r="H4677" s="25">
        <v>0.21276595744680854</v>
      </c>
      <c r="I4677" s="3">
        <f t="shared" si="292"/>
        <v>227.53999999998933</v>
      </c>
      <c r="J4677" s="3">
        <f t="shared" si="293"/>
        <v>280.99999999998818</v>
      </c>
      <c r="K4677" s="3">
        <f>MIN(J4677-M4677+N4677,'Power Look Up'!$F$4)</f>
        <v>303.79923432882293</v>
      </c>
      <c r="M4677" s="51">
        <f t="array" ref="M4677">_xlfn.SUM(_xlfn.NORM.DIST($S$3:$S$1003,$G4677,$P4677,FALSE)*WindSpeedStep*$T$3:$T$1003)</f>
        <v>276.14572464743071</v>
      </c>
      <c r="N4677" s="51">
        <f t="array" ref="N4677">_xlfn.SUM(_xlfn.NORM.DIST($S$3:$S$1003,$G4677,$Q4677,FALSE)*WindSpeedStep*$T$3:$T$1003)</f>
        <v>298.94495897626547</v>
      </c>
      <c r="P4677" s="43">
        <f t="shared" si="294"/>
        <v>0.54969909951968654</v>
      </c>
      <c r="Q4677" s="43">
        <f t="shared" si="295"/>
        <v>1.1695725521695461</v>
      </c>
    </row>
    <row r="4678" spans="5:17" x14ac:dyDescent="0.2">
      <c r="E4678" s="16">
        <v>40991.243055555555</v>
      </c>
      <c r="F4678" s="22">
        <v>5.64</v>
      </c>
      <c r="G4678" s="22">
        <v>5.7503084734033987</v>
      </c>
      <c r="H4678" s="25">
        <v>0.19326241134751776</v>
      </c>
      <c r="I4678" s="3">
        <f t="shared" si="292"/>
        <v>303.67999999998773</v>
      </c>
      <c r="J4678" s="3">
        <f t="shared" si="293"/>
        <v>321.49999999998732</v>
      </c>
      <c r="K4678" s="3">
        <f>MIN(J4678-M4678+N4678,'Power Look Up'!$F$4)</f>
        <v>342.4371270039947</v>
      </c>
      <c r="M4678" s="51">
        <f t="array" ref="M4678">_xlfn.SUM(_xlfn.NORM.DIST($S$3:$S$1003,$G4678,$P4678,FALSE)*WindSpeedStep*$T$3:$T$1003)</f>
        <v>320.53123254424281</v>
      </c>
      <c r="N4678" s="51">
        <f t="array" ref="N4678">_xlfn.SUM(_xlfn.NORM.DIST($S$3:$S$1003,$G4678,$Q4678,FALSE)*WindSpeedStep*$T$3:$T$1003)</f>
        <v>341.46835954825019</v>
      </c>
      <c r="P4678" s="43">
        <f t="shared" si="294"/>
        <v>0.57503084734033993</v>
      </c>
      <c r="Q4678" s="43">
        <f t="shared" si="295"/>
        <v>1.1113184815620045</v>
      </c>
    </row>
    <row r="4679" spans="5:17" x14ac:dyDescent="0.2">
      <c r="E4679" s="16">
        <v>40991.25</v>
      </c>
      <c r="F4679" s="22">
        <v>5.65</v>
      </c>
      <c r="G4679" s="22">
        <v>5.7232541418989964</v>
      </c>
      <c r="H4679" s="25">
        <v>0.2725663716814159</v>
      </c>
      <c r="I4679" s="3">
        <f t="shared" si="292"/>
        <v>305.29999999998768</v>
      </c>
      <c r="J4679" s="3">
        <f t="shared" si="293"/>
        <v>316.63999999998742</v>
      </c>
      <c r="K4679" s="3">
        <f>MIN(J4679-M4679+N4679,'Power Look Up'!$F$4)</f>
        <v>370.0361928142529</v>
      </c>
      <c r="M4679" s="51">
        <f t="array" ref="M4679">_xlfn.SUM(_xlfn.NORM.DIST($S$3:$S$1003,$G4679,$P4679,FALSE)*WindSpeedStep*$T$3:$T$1003)</f>
        <v>315.6554656877496</v>
      </c>
      <c r="N4679" s="51">
        <f t="array" ref="N4679">_xlfn.SUM(_xlfn.NORM.DIST($S$3:$S$1003,$G4679,$Q4679,FALSE)*WindSpeedStep*$T$3:$T$1003)</f>
        <v>369.05165850201507</v>
      </c>
      <c r="P4679" s="43">
        <f t="shared" si="294"/>
        <v>0.57232541418989968</v>
      </c>
      <c r="Q4679" s="43">
        <f t="shared" si="295"/>
        <v>1.559966615668045</v>
      </c>
    </row>
    <row r="4680" spans="5:17" x14ac:dyDescent="0.2">
      <c r="E4680" s="16">
        <v>40991.256944444445</v>
      </c>
      <c r="F4680" s="22">
        <v>6.78</v>
      </c>
      <c r="G4680" s="22">
        <v>6.8754113520987774</v>
      </c>
      <c r="H4680" s="25">
        <v>0.16076696165191742</v>
      </c>
      <c r="I4680" s="3">
        <f t="shared" si="292"/>
        <v>538.27999999997735</v>
      </c>
      <c r="J4680" s="3">
        <f t="shared" si="293"/>
        <v>560.87999999997692</v>
      </c>
      <c r="K4680" s="3">
        <f>MIN(J4680-M4680+N4680,'Power Look Up'!$F$4)</f>
        <v>585.86727914172491</v>
      </c>
      <c r="M4680" s="51">
        <f t="array" ref="M4680">_xlfn.SUM(_xlfn.NORM.DIST($S$3:$S$1003,$G4680,$P4680,FALSE)*WindSpeedStep*$T$3:$T$1003)</f>
        <v>562.27958211337068</v>
      </c>
      <c r="N4680" s="51">
        <f t="array" ref="N4680">_xlfn.SUM(_xlfn.NORM.DIST($S$3:$S$1003,$G4680,$Q4680,FALSE)*WindSpeedStep*$T$3:$T$1003)</f>
        <v>587.26686125511867</v>
      </c>
      <c r="P4680" s="43">
        <f t="shared" si="294"/>
        <v>0.68754113520987781</v>
      </c>
      <c r="Q4680" s="43">
        <f t="shared" si="295"/>
        <v>1.1053389931840218</v>
      </c>
    </row>
    <row r="4681" spans="5:17" x14ac:dyDescent="0.2">
      <c r="E4681" s="16">
        <v>40991.263888888891</v>
      </c>
      <c r="F4681" s="22">
        <v>6.46</v>
      </c>
      <c r="G4681" s="22">
        <v>6.4156362141428422</v>
      </c>
      <c r="H4681" s="25">
        <v>0.20123839009287928</v>
      </c>
      <c r="I4681" s="3">
        <f t="shared" si="292"/>
        <v>465.95999999997889</v>
      </c>
      <c r="J4681" s="3">
        <f t="shared" si="293"/>
        <v>456.9199999999791</v>
      </c>
      <c r="K4681" s="3">
        <f>MIN(J4681-M4681+N4681,'Power Look Up'!$F$4)</f>
        <v>494.3120936249594</v>
      </c>
      <c r="M4681" s="51">
        <f t="array" ref="M4681">_xlfn.SUM(_xlfn.NORM.DIST($S$3:$S$1003,$G4681,$P4681,FALSE)*WindSpeedStep*$T$3:$T$1003)</f>
        <v>453.49120910354759</v>
      </c>
      <c r="N4681" s="51">
        <f t="array" ref="N4681">_xlfn.SUM(_xlfn.NORM.DIST($S$3:$S$1003,$G4681,$Q4681,FALSE)*WindSpeedStep*$T$3:$T$1003)</f>
        <v>490.88330272852789</v>
      </c>
      <c r="P4681" s="43">
        <f t="shared" si="294"/>
        <v>0.64156362141428425</v>
      </c>
      <c r="Q4681" s="43">
        <f t="shared" si="295"/>
        <v>1.2910723031556806</v>
      </c>
    </row>
    <row r="4682" spans="5:17" x14ac:dyDescent="0.2">
      <c r="E4682" s="16">
        <v>40991.270833333336</v>
      </c>
      <c r="F4682" s="22">
        <v>8.01</v>
      </c>
      <c r="G4682" s="22">
        <v>8.132505196253959</v>
      </c>
      <c r="H4682" s="25">
        <v>0.20474406991260924</v>
      </c>
      <c r="I4682" s="3">
        <f t="shared" si="292"/>
        <v>892.66999999995369</v>
      </c>
      <c r="J4682" s="3">
        <f t="shared" si="293"/>
        <v>936.70999999995274</v>
      </c>
      <c r="K4682" s="3">
        <f>MIN(J4682-M4682+N4682,'Power Look Up'!$F$4)</f>
        <v>985.05237792535638</v>
      </c>
      <c r="M4682" s="51">
        <f t="array" ref="M4682">_xlfn.SUM(_xlfn.NORM.DIST($S$3:$S$1003,$G4682,$P4682,FALSE)*WindSpeedStep*$T$3:$T$1003)</f>
        <v>938.23070894679142</v>
      </c>
      <c r="N4682" s="51">
        <f t="array" ref="N4682">_xlfn.SUM(_xlfn.NORM.DIST($S$3:$S$1003,$G4682,$Q4682,FALSE)*WindSpeedStep*$T$3:$T$1003)</f>
        <v>986.57308687219506</v>
      </c>
      <c r="P4682" s="43">
        <f t="shared" si="294"/>
        <v>0.81325051962539596</v>
      </c>
      <c r="Q4682" s="43">
        <f t="shared" si="295"/>
        <v>1.6650822124664786</v>
      </c>
    </row>
    <row r="4683" spans="5:17" x14ac:dyDescent="0.2">
      <c r="E4683" s="16">
        <v>40991.277777777781</v>
      </c>
      <c r="F4683" s="22">
        <v>8.36</v>
      </c>
      <c r="G4683" s="22">
        <v>8.3983406364320388</v>
      </c>
      <c r="H4683" s="25">
        <v>0.20095693779904306</v>
      </c>
      <c r="I4683" s="3">
        <f t="shared" si="292"/>
        <v>1021.1199999999509</v>
      </c>
      <c r="J4683" s="3">
        <f t="shared" si="293"/>
        <v>1035.7999999999506</v>
      </c>
      <c r="K4683" s="3">
        <f>MIN(J4683-M4683+N4683,'Power Look Up'!$F$4)</f>
        <v>1072.1261643193304</v>
      </c>
      <c r="M4683" s="51">
        <f t="array" ref="M4683">_xlfn.SUM(_xlfn.NORM.DIST($S$3:$S$1003,$G4683,$P4683,FALSE)*WindSpeedStep*$T$3:$T$1003)</f>
        <v>1032.6185766264741</v>
      </c>
      <c r="N4683" s="51">
        <f t="array" ref="N4683">_xlfn.SUM(_xlfn.NORM.DIST($S$3:$S$1003,$G4683,$Q4683,FALSE)*WindSpeedStep*$T$3:$T$1003)</f>
        <v>1068.9447409458539</v>
      </c>
      <c r="P4683" s="43">
        <f t="shared" si="294"/>
        <v>0.8398340636432039</v>
      </c>
      <c r="Q4683" s="43">
        <f t="shared" si="295"/>
        <v>1.687704816890649</v>
      </c>
    </row>
    <row r="4684" spans="5:17" x14ac:dyDescent="0.2">
      <c r="E4684" s="16">
        <v>40991.284722222219</v>
      </c>
      <c r="F4684" s="22">
        <v>8.1300000000000008</v>
      </c>
      <c r="G4684" s="22">
        <v>8.2021245073948119</v>
      </c>
      <c r="H4684" s="25">
        <v>0.13530135301353013</v>
      </c>
      <c r="I4684" s="3">
        <f t="shared" si="292"/>
        <v>936.70999999995274</v>
      </c>
      <c r="J4684" s="3">
        <f t="shared" si="293"/>
        <v>962.39999999995212</v>
      </c>
      <c r="K4684" s="3">
        <f>MIN(J4684-M4684+N4684,'Power Look Up'!$F$4)</f>
        <v>980.0073471273638</v>
      </c>
      <c r="M4684" s="51">
        <f t="array" ref="M4684">_xlfn.SUM(_xlfn.NORM.DIST($S$3:$S$1003,$G4684,$P4684,FALSE)*WindSpeedStep*$T$3:$T$1003)</f>
        <v>962.48485246070675</v>
      </c>
      <c r="N4684" s="51">
        <f t="array" ref="N4684">_xlfn.SUM(_xlfn.NORM.DIST($S$3:$S$1003,$G4684,$Q4684,FALSE)*WindSpeedStep*$T$3:$T$1003)</f>
        <v>980.09219958811843</v>
      </c>
      <c r="P4684" s="43">
        <f t="shared" si="294"/>
        <v>0.82021245073948124</v>
      </c>
      <c r="Q4684" s="43">
        <f t="shared" si="295"/>
        <v>1.1097585434359525</v>
      </c>
    </row>
    <row r="4685" spans="5:17" x14ac:dyDescent="0.2">
      <c r="E4685" s="16">
        <v>40991.291666666664</v>
      </c>
      <c r="F4685" s="22">
        <v>7.99</v>
      </c>
      <c r="G4685" s="22">
        <v>8.0437063408368097</v>
      </c>
      <c r="H4685" s="25">
        <v>0.15644555694618273</v>
      </c>
      <c r="I4685" s="3">
        <f t="shared" si="292"/>
        <v>885.98999999996204</v>
      </c>
      <c r="J4685" s="3">
        <f t="shared" si="293"/>
        <v>903.67999999995345</v>
      </c>
      <c r="K4685" s="3">
        <f>MIN(J4685-M4685+N4685,'Power Look Up'!$F$4)</f>
        <v>932.81880695838151</v>
      </c>
      <c r="M4685" s="51">
        <f t="array" ref="M4685">_xlfn.SUM(_xlfn.NORM.DIST($S$3:$S$1003,$G4685,$P4685,FALSE)*WindSpeedStep*$T$3:$T$1003)</f>
        <v>907.8000098761155</v>
      </c>
      <c r="N4685" s="51">
        <f t="array" ref="N4685">_xlfn.SUM(_xlfn.NORM.DIST($S$3:$S$1003,$G4685,$Q4685,FALSE)*WindSpeedStep*$T$3:$T$1003)</f>
        <v>936.93881683454356</v>
      </c>
      <c r="P4685" s="43">
        <f t="shared" si="294"/>
        <v>0.80437063408368104</v>
      </c>
      <c r="Q4685" s="43">
        <f t="shared" si="295"/>
        <v>1.2584021184037562</v>
      </c>
    </row>
    <row r="4686" spans="5:17" x14ac:dyDescent="0.2">
      <c r="E4686" s="16">
        <v>40991.298611111109</v>
      </c>
      <c r="F4686" s="22">
        <v>7.76</v>
      </c>
      <c r="G4686" s="22">
        <v>7.7917912174855468</v>
      </c>
      <c r="H4686" s="25">
        <v>0.1907216494845361</v>
      </c>
      <c r="I4686" s="3">
        <f t="shared" si="292"/>
        <v>816.75999999996361</v>
      </c>
      <c r="J4686" s="3">
        <f t="shared" si="293"/>
        <v>825.78999999996336</v>
      </c>
      <c r="K4686" s="3">
        <f>MIN(J4686-M4686+N4686,'Power Look Up'!$F$4)</f>
        <v>874.08164052576649</v>
      </c>
      <c r="M4686" s="51">
        <f t="array" ref="M4686">_xlfn.SUM(_xlfn.NORM.DIST($S$3:$S$1003,$G4686,$P4686,FALSE)*WindSpeedStep*$T$3:$T$1003)</f>
        <v>824.65623078188503</v>
      </c>
      <c r="N4686" s="51">
        <f t="array" ref="N4686">_xlfn.SUM(_xlfn.NORM.DIST($S$3:$S$1003,$G4686,$Q4686,FALSE)*WindSpeedStep*$T$3:$T$1003)</f>
        <v>872.94787130768816</v>
      </c>
      <c r="P4686" s="43">
        <f t="shared" si="294"/>
        <v>0.77917912174855475</v>
      </c>
      <c r="Q4686" s="43">
        <f t="shared" si="295"/>
        <v>1.4860632734379653</v>
      </c>
    </row>
    <row r="4687" spans="5:17" x14ac:dyDescent="0.2">
      <c r="E4687" s="16">
        <v>40991.305555555555</v>
      </c>
      <c r="F4687" s="22">
        <v>9.02</v>
      </c>
      <c r="G4687" s="22">
        <v>9.0338734579720015</v>
      </c>
      <c r="H4687" s="25">
        <v>0.13636363636363638</v>
      </c>
      <c r="I4687" s="3">
        <f t="shared" si="292"/>
        <v>1263.6199999999437</v>
      </c>
      <c r="J4687" s="3">
        <f t="shared" si="293"/>
        <v>1267.4299999999437</v>
      </c>
      <c r="K4687" s="3">
        <f>MIN(J4687-M4687+N4687,'Power Look Up'!$F$4)</f>
        <v>1269.1460758296846</v>
      </c>
      <c r="M4687" s="51">
        <f t="array" ref="M4687">_xlfn.SUM(_xlfn.NORM.DIST($S$3:$S$1003,$G4687,$P4687,FALSE)*WindSpeedStep*$T$3:$T$1003)</f>
        <v>1272.8641716037057</v>
      </c>
      <c r="N4687" s="51">
        <f t="array" ref="N4687">_xlfn.SUM(_xlfn.NORM.DIST($S$3:$S$1003,$G4687,$Q4687,FALSE)*WindSpeedStep*$T$3:$T$1003)</f>
        <v>1274.5802474334466</v>
      </c>
      <c r="P4687" s="43">
        <f t="shared" si="294"/>
        <v>0.90338734579720015</v>
      </c>
      <c r="Q4687" s="43">
        <f t="shared" si="295"/>
        <v>1.2318918351780004</v>
      </c>
    </row>
    <row r="4688" spans="5:17" x14ac:dyDescent="0.2">
      <c r="E4688" s="16">
        <v>40991.3125</v>
      </c>
      <c r="F4688" s="22">
        <v>9.1999999999999993</v>
      </c>
      <c r="G4688" s="22">
        <v>9.118907083921469</v>
      </c>
      <c r="H4688" s="25">
        <v>0.1282608695652174</v>
      </c>
      <c r="I4688" s="3">
        <f t="shared" si="292"/>
        <v>1332.1999999999423</v>
      </c>
      <c r="J4688" s="3">
        <f t="shared" si="293"/>
        <v>1301.719999999943</v>
      </c>
      <c r="K4688" s="3">
        <f>MIN(J4688-M4688+N4688,'Power Look Up'!$F$4)</f>
        <v>1301.3382393651218</v>
      </c>
      <c r="M4688" s="51">
        <f t="array" ref="M4688">_xlfn.SUM(_xlfn.NORM.DIST($S$3:$S$1003,$G4688,$P4688,FALSE)*WindSpeedStep*$T$3:$T$1003)</f>
        <v>1305.6535572667228</v>
      </c>
      <c r="N4688" s="51">
        <f t="array" ref="N4688">_xlfn.SUM(_xlfn.NORM.DIST($S$3:$S$1003,$G4688,$Q4688,FALSE)*WindSpeedStep*$T$3:$T$1003)</f>
        <v>1305.2717966319017</v>
      </c>
      <c r="P4688" s="43">
        <f t="shared" si="294"/>
        <v>0.91189070839214692</v>
      </c>
      <c r="Q4688" s="43">
        <f t="shared" si="295"/>
        <v>1.1695989520681884</v>
      </c>
    </row>
    <row r="4689" spans="5:17" x14ac:dyDescent="0.2">
      <c r="E4689" s="16">
        <v>40991.319444444445</v>
      </c>
      <c r="F4689" s="22">
        <v>8.26</v>
      </c>
      <c r="G4689" s="22">
        <v>8.3117403433842352</v>
      </c>
      <c r="H4689" s="25">
        <v>0.14164648910411623</v>
      </c>
      <c r="I4689" s="3">
        <f t="shared" si="292"/>
        <v>984.41999999995164</v>
      </c>
      <c r="J4689" s="3">
        <f t="shared" si="293"/>
        <v>1002.7699999999513</v>
      </c>
      <c r="K4689" s="3">
        <f>MIN(J4689-M4689+N4689,'Power Look Up'!$F$4)</f>
        <v>1022.495257266894</v>
      </c>
      <c r="M4689" s="51">
        <f t="array" ref="M4689">_xlfn.SUM(_xlfn.NORM.DIST($S$3:$S$1003,$G4689,$P4689,FALSE)*WindSpeedStep*$T$3:$T$1003)</f>
        <v>1001.3529228092671</v>
      </c>
      <c r="N4689" s="51">
        <f t="array" ref="N4689">_xlfn.SUM(_xlfn.NORM.DIST($S$3:$S$1003,$G4689,$Q4689,FALSE)*WindSpeedStep*$T$3:$T$1003)</f>
        <v>1021.0781800762097</v>
      </c>
      <c r="P4689" s="43">
        <f t="shared" si="294"/>
        <v>0.83117403433842352</v>
      </c>
      <c r="Q4689" s="43">
        <f t="shared" si="295"/>
        <v>1.1773288379854183</v>
      </c>
    </row>
    <row r="4690" spans="5:17" x14ac:dyDescent="0.2">
      <c r="E4690" s="16">
        <v>40991.326388888891</v>
      </c>
      <c r="F4690" s="22">
        <v>7.93</v>
      </c>
      <c r="G4690" s="22">
        <v>7.9680069953593522</v>
      </c>
      <c r="H4690" s="25">
        <v>0.17402269861286254</v>
      </c>
      <c r="I4690" s="3">
        <f t="shared" si="292"/>
        <v>867.92999999996255</v>
      </c>
      <c r="J4690" s="3">
        <f t="shared" si="293"/>
        <v>879.96999999996228</v>
      </c>
      <c r="K4690" s="3">
        <f>MIN(J4690-M4690+N4690,'Power Look Up'!$F$4)</f>
        <v>918.50680599152554</v>
      </c>
      <c r="M4690" s="51">
        <f t="array" ref="M4690">_xlfn.SUM(_xlfn.NORM.DIST($S$3:$S$1003,$G4690,$P4690,FALSE)*WindSpeedStep*$T$3:$T$1003)</f>
        <v>882.31590896142416</v>
      </c>
      <c r="N4690" s="51">
        <f t="array" ref="N4690">_xlfn.SUM(_xlfn.NORM.DIST($S$3:$S$1003,$G4690,$Q4690,FALSE)*WindSpeedStep*$T$3:$T$1003)</f>
        <v>920.85271495298741</v>
      </c>
      <c r="P4690" s="43">
        <f t="shared" si="294"/>
        <v>0.79680069953593524</v>
      </c>
      <c r="Q4690" s="43">
        <f t="shared" si="295"/>
        <v>1.3866140798986009</v>
      </c>
    </row>
    <row r="4691" spans="5:17" x14ac:dyDescent="0.2">
      <c r="E4691" s="16">
        <v>40991.333333333336</v>
      </c>
      <c r="F4691" s="22">
        <v>9.14</v>
      </c>
      <c r="G4691" s="22">
        <v>9.1113827403432612</v>
      </c>
      <c r="H4691" s="25">
        <v>0.15536105032822756</v>
      </c>
      <c r="I4691" s="3">
        <f t="shared" si="292"/>
        <v>1309.3399999999426</v>
      </c>
      <c r="J4691" s="3">
        <f t="shared" si="293"/>
        <v>1297.909999999943</v>
      </c>
      <c r="K4691" s="3">
        <f>MIN(J4691-M4691+N4691,'Power Look Up'!$F$4)</f>
        <v>1293.300800295516</v>
      </c>
      <c r="M4691" s="51">
        <f t="array" ref="M4691">_xlfn.SUM(_xlfn.NORM.DIST($S$3:$S$1003,$G4691,$P4691,FALSE)*WindSpeedStep*$T$3:$T$1003)</f>
        <v>1302.7543113812865</v>
      </c>
      <c r="N4691" s="51">
        <f t="array" ref="N4691">_xlfn.SUM(_xlfn.NORM.DIST($S$3:$S$1003,$G4691,$Q4691,FALSE)*WindSpeedStep*$T$3:$T$1003)</f>
        <v>1298.1451116768594</v>
      </c>
      <c r="P4691" s="43">
        <f t="shared" si="294"/>
        <v>0.91113827403432612</v>
      </c>
      <c r="Q4691" s="43">
        <f t="shared" si="295"/>
        <v>1.4155539924822134</v>
      </c>
    </row>
    <row r="4692" spans="5:17" x14ac:dyDescent="0.2">
      <c r="E4692" s="16">
        <v>40991.340277777781</v>
      </c>
      <c r="F4692" s="22">
        <v>6.73</v>
      </c>
      <c r="G4692" s="22">
        <v>6.8449976674697082</v>
      </c>
      <c r="H4692" s="25">
        <v>0.18722139673105498</v>
      </c>
      <c r="I4692" s="3">
        <f t="shared" si="292"/>
        <v>526.97999999997762</v>
      </c>
      <c r="J4692" s="3">
        <f t="shared" si="293"/>
        <v>551.83999999997707</v>
      </c>
      <c r="K4692" s="3">
        <f>MIN(J4692-M4692+N4692,'Power Look Up'!$F$4)</f>
        <v>589.99495222389805</v>
      </c>
      <c r="M4692" s="51">
        <f t="array" ref="M4692">_xlfn.SUM(_xlfn.NORM.DIST($S$3:$S$1003,$G4692,$P4692,FALSE)*WindSpeedStep*$T$3:$T$1003)</f>
        <v>554.6243542562155</v>
      </c>
      <c r="N4692" s="51">
        <f t="array" ref="N4692">_xlfn.SUM(_xlfn.NORM.DIST($S$3:$S$1003,$G4692,$Q4692,FALSE)*WindSpeedStep*$T$3:$T$1003)</f>
        <v>592.77930648013648</v>
      </c>
      <c r="P4692" s="43">
        <f t="shared" si="294"/>
        <v>0.68449976674697088</v>
      </c>
      <c r="Q4692" s="43">
        <f t="shared" si="295"/>
        <v>1.2815300239244922</v>
      </c>
    </row>
    <row r="4693" spans="5:17" x14ac:dyDescent="0.2">
      <c r="E4693" s="16">
        <v>40991.347222222219</v>
      </c>
      <c r="F4693" s="22">
        <v>5.63</v>
      </c>
      <c r="G4693" s="22">
        <v>5.52238944646043</v>
      </c>
      <c r="H4693" s="25">
        <v>0.21136767317939609</v>
      </c>
      <c r="I4693" s="3">
        <f t="shared" si="292"/>
        <v>302.05999999998778</v>
      </c>
      <c r="J4693" s="3">
        <f t="shared" si="293"/>
        <v>284.23999999998813</v>
      </c>
      <c r="K4693" s="3">
        <f>MIN(J4693-M4693+N4693,'Power Look Up'!$F$4)</f>
        <v>307.02603041192697</v>
      </c>
      <c r="M4693" s="51">
        <f t="array" ref="M4693">_xlfn.SUM(_xlfn.NORM.DIST($S$3:$S$1003,$G4693,$P4693,FALSE)*WindSpeedStep*$T$3:$T$1003)</f>
        <v>280.47896576434448</v>
      </c>
      <c r="N4693" s="51">
        <f t="array" ref="N4693">_xlfn.SUM(_xlfn.NORM.DIST($S$3:$S$1003,$G4693,$Q4693,FALSE)*WindSpeedStep*$T$3:$T$1003)</f>
        <v>303.26499617628332</v>
      </c>
      <c r="P4693" s="43">
        <f t="shared" si="294"/>
        <v>0.55223894464604306</v>
      </c>
      <c r="Q4693" s="43">
        <f t="shared" si="295"/>
        <v>1.1672546076887942</v>
      </c>
    </row>
    <row r="4694" spans="5:17" x14ac:dyDescent="0.2">
      <c r="E4694" s="16">
        <v>40991.354166666664</v>
      </c>
      <c r="F4694" s="22">
        <v>4.95</v>
      </c>
      <c r="G4694" s="22">
        <v>4.996471447429446</v>
      </c>
      <c r="H4694" s="25">
        <v>0.17777777777777778</v>
      </c>
      <c r="I4694" s="3">
        <f t="shared" si="292"/>
        <v>194.54999999999333</v>
      </c>
      <c r="J4694" s="3">
        <f t="shared" si="293"/>
        <v>199.99999999999324</v>
      </c>
      <c r="K4694" s="3">
        <f>MIN(J4694-M4694+N4694,'Power Look Up'!$F$4)</f>
        <v>209.26445020631036</v>
      </c>
      <c r="M4694" s="51">
        <f t="array" ref="M4694">_xlfn.SUM(_xlfn.NORM.DIST($S$3:$S$1003,$G4694,$P4694,FALSE)*WindSpeedStep*$T$3:$T$1003)</f>
        <v>193.99090234550673</v>
      </c>
      <c r="N4694" s="51">
        <f t="array" ref="N4694">_xlfn.SUM(_xlfn.NORM.DIST($S$3:$S$1003,$G4694,$Q4694,FALSE)*WindSpeedStep*$T$3:$T$1003)</f>
        <v>203.25535255182385</v>
      </c>
      <c r="P4694" s="43">
        <f t="shared" si="294"/>
        <v>0.49964714474294464</v>
      </c>
      <c r="Q4694" s="43">
        <f t="shared" si="295"/>
        <v>0.8882615906541238</v>
      </c>
    </row>
    <row r="4695" spans="5:17" x14ac:dyDescent="0.2">
      <c r="E4695" s="16">
        <v>40991.361111111109</v>
      </c>
      <c r="F4695" s="22">
        <v>5.07</v>
      </c>
      <c r="G4695" s="22">
        <v>5.0002826648863214</v>
      </c>
      <c r="H4695" s="25">
        <v>0.15779092702169625</v>
      </c>
      <c r="I4695" s="3">
        <f t="shared" si="292"/>
        <v>211.33999999998969</v>
      </c>
      <c r="J4695" s="3">
        <f t="shared" si="293"/>
        <v>199.99999999999324</v>
      </c>
      <c r="K4695" s="3">
        <f>MIN(J4695-M4695+N4695,'Power Look Up'!$F$4)</f>
        <v>205.55535710657244</v>
      </c>
      <c r="M4695" s="51">
        <f t="array" ref="M4695">_xlfn.SUM(_xlfn.NORM.DIST($S$3:$S$1003,$G4695,$P4695,FALSE)*WindSpeedStep*$T$3:$T$1003)</f>
        <v>194.60236710600714</v>
      </c>
      <c r="N4695" s="51">
        <f t="array" ref="N4695">_xlfn.SUM(_xlfn.NORM.DIST($S$3:$S$1003,$G4695,$Q4695,FALSE)*WindSpeedStep*$T$3:$T$1003)</f>
        <v>200.15772421258634</v>
      </c>
      <c r="P4695" s="43">
        <f t="shared" si="294"/>
        <v>0.50002826648863219</v>
      </c>
      <c r="Q4695" s="43">
        <f t="shared" si="295"/>
        <v>0.7889992370629304</v>
      </c>
    </row>
    <row r="4696" spans="5:17" x14ac:dyDescent="0.2">
      <c r="E4696" s="16">
        <v>40991.368055555555</v>
      </c>
      <c r="F4696" s="22">
        <v>6.36</v>
      </c>
      <c r="G4696" s="22">
        <v>6.3530007881373178</v>
      </c>
      <c r="H4696" s="25">
        <v>0.15251572327044025</v>
      </c>
      <c r="I4696" s="3">
        <f t="shared" si="292"/>
        <v>443.35999999997938</v>
      </c>
      <c r="J4696" s="3">
        <f t="shared" si="293"/>
        <v>441.09999999997945</v>
      </c>
      <c r="K4696" s="3">
        <f>MIN(J4696-M4696+N4696,'Power Look Up'!$F$4)</f>
        <v>457.03897952651045</v>
      </c>
      <c r="M4696" s="51">
        <f t="array" ref="M4696">_xlfn.SUM(_xlfn.NORM.DIST($S$3:$S$1003,$G4696,$P4696,FALSE)*WindSpeedStep*$T$3:$T$1003)</f>
        <v>439.7951279044957</v>
      </c>
      <c r="N4696" s="51">
        <f t="array" ref="N4696">_xlfn.SUM(_xlfn.NORM.DIST($S$3:$S$1003,$G4696,$Q4696,FALSE)*WindSpeedStep*$T$3:$T$1003)</f>
        <v>455.7341074310267</v>
      </c>
      <c r="P4696" s="43">
        <f t="shared" si="294"/>
        <v>0.63530007881373185</v>
      </c>
      <c r="Q4696" s="43">
        <f t="shared" si="295"/>
        <v>0.96893251014043991</v>
      </c>
    </row>
    <row r="4697" spans="5:17" x14ac:dyDescent="0.2">
      <c r="E4697" s="16">
        <v>40991.375</v>
      </c>
      <c r="F4697" s="22">
        <v>7.34</v>
      </c>
      <c r="G4697" s="22">
        <v>7.374312708710459</v>
      </c>
      <c r="H4697" s="25">
        <v>0.1335149863760218</v>
      </c>
      <c r="I4697" s="3">
        <f t="shared" si="292"/>
        <v>690.33999999996627</v>
      </c>
      <c r="J4697" s="3">
        <f t="shared" si="293"/>
        <v>699.36999999996613</v>
      </c>
      <c r="K4697" s="3">
        <f>MIN(J4697-M4697+N4697,'Power Look Up'!$F$4)</f>
        <v>714.63053061063829</v>
      </c>
      <c r="M4697" s="51">
        <f t="array" ref="M4697">_xlfn.SUM(_xlfn.NORM.DIST($S$3:$S$1003,$G4697,$P4697,FALSE)*WindSpeedStep*$T$3:$T$1003)</f>
        <v>697.4102197933878</v>
      </c>
      <c r="N4697" s="51">
        <f t="array" ref="N4697">_xlfn.SUM(_xlfn.NORM.DIST($S$3:$S$1003,$G4697,$Q4697,FALSE)*WindSpeedStep*$T$3:$T$1003)</f>
        <v>712.67075040405996</v>
      </c>
      <c r="P4697" s="43">
        <f t="shared" si="294"/>
        <v>0.73743127087104599</v>
      </c>
      <c r="Q4697" s="43">
        <f t="shared" si="295"/>
        <v>0.98458126083600139</v>
      </c>
    </row>
    <row r="4698" spans="5:17" x14ac:dyDescent="0.2">
      <c r="E4698" s="16">
        <v>40991.381944444445</v>
      </c>
      <c r="F4698" s="22">
        <v>5.9</v>
      </c>
      <c r="G4698" s="22">
        <v>5.9023984071641573</v>
      </c>
      <c r="H4698" s="25">
        <v>0.15762711864406778</v>
      </c>
      <c r="I4698" s="3">
        <f t="shared" si="292"/>
        <v>345.79999999998682</v>
      </c>
      <c r="J4698" s="3">
        <f t="shared" si="293"/>
        <v>345.79999999998682</v>
      </c>
      <c r="K4698" s="3">
        <f>MIN(J4698-M4698+N4698,'Power Look Up'!$F$4)</f>
        <v>358.31934247679732</v>
      </c>
      <c r="M4698" s="51">
        <f t="array" ref="M4698">_xlfn.SUM(_xlfn.NORM.DIST($S$3:$S$1003,$G4698,$P4698,FALSE)*WindSpeedStep*$T$3:$T$1003)</f>
        <v>348.6349661052742</v>
      </c>
      <c r="N4698" s="51">
        <f t="array" ref="N4698">_xlfn.SUM(_xlfn.NORM.DIST($S$3:$S$1003,$G4698,$Q4698,FALSE)*WindSpeedStep*$T$3:$T$1003)</f>
        <v>361.1543085820847</v>
      </c>
      <c r="P4698" s="43">
        <f t="shared" si="294"/>
        <v>0.59023984071641578</v>
      </c>
      <c r="Q4698" s="43">
        <f t="shared" si="295"/>
        <v>0.93037805401062135</v>
      </c>
    </row>
    <row r="4699" spans="5:17" x14ac:dyDescent="0.2">
      <c r="E4699" s="16">
        <v>40991.388888888891</v>
      </c>
      <c r="F4699" s="22">
        <v>5.48</v>
      </c>
      <c r="G4699" s="22">
        <v>5.5565922772130421</v>
      </c>
      <c r="H4699" s="25">
        <v>0.18248175182481752</v>
      </c>
      <c r="I4699" s="3">
        <f t="shared" si="292"/>
        <v>277.75999999998828</v>
      </c>
      <c r="J4699" s="3">
        <f t="shared" si="293"/>
        <v>290.71999999998798</v>
      </c>
      <c r="K4699" s="3">
        <f>MIN(J4699-M4699+N4699,'Power Look Up'!$F$4)</f>
        <v>305.31949981728326</v>
      </c>
      <c r="M4699" s="51">
        <f t="array" ref="M4699">_xlfn.SUM(_xlfn.NORM.DIST($S$3:$S$1003,$G4699,$P4699,FALSE)*WindSpeedStep*$T$3:$T$1003)</f>
        <v>286.35158264276873</v>
      </c>
      <c r="N4699" s="51">
        <f t="array" ref="N4699">_xlfn.SUM(_xlfn.NORM.DIST($S$3:$S$1003,$G4699,$Q4699,FALSE)*WindSpeedStep*$T$3:$T$1003)</f>
        <v>300.95108246006401</v>
      </c>
      <c r="P4699" s="43">
        <f t="shared" si="294"/>
        <v>0.55565922772130427</v>
      </c>
      <c r="Q4699" s="43">
        <f t="shared" si="295"/>
        <v>1.0139766929220879</v>
      </c>
    </row>
    <row r="4700" spans="5:17" x14ac:dyDescent="0.2">
      <c r="E4700" s="16">
        <v>40991.395833333336</v>
      </c>
      <c r="F4700" s="22">
        <v>4.59</v>
      </c>
      <c r="G4700" s="22">
        <v>4.5788863316786959</v>
      </c>
      <c r="H4700" s="25">
        <v>0.14379084967320263</v>
      </c>
      <c r="I4700" s="3">
        <f t="shared" si="292"/>
        <v>155.30999999999418</v>
      </c>
      <c r="J4700" s="3">
        <f t="shared" si="293"/>
        <v>154.2199999999942</v>
      </c>
      <c r="K4700" s="3">
        <f>MIN(J4700-M4700+N4700,'Power Look Up'!$F$4)</f>
        <v>160.15825234478112</v>
      </c>
      <c r="M4700" s="51">
        <f t="array" ref="M4700">_xlfn.SUM(_xlfn.NORM.DIST($S$3:$S$1003,$G4700,$P4700,FALSE)*WindSpeedStep*$T$3:$T$1003)</f>
        <v>128.00508764934077</v>
      </c>
      <c r="N4700" s="51">
        <f t="array" ref="N4700">_xlfn.SUM(_xlfn.NORM.DIST($S$3:$S$1003,$G4700,$Q4700,FALSE)*WindSpeedStep*$T$3:$T$1003)</f>
        <v>133.94333999412768</v>
      </c>
      <c r="P4700" s="43">
        <f t="shared" si="294"/>
        <v>0.4578886331678696</v>
      </c>
      <c r="Q4700" s="43">
        <f t="shared" si="295"/>
        <v>0.65840195618909358</v>
      </c>
    </row>
    <row r="4701" spans="5:17" x14ac:dyDescent="0.2">
      <c r="E4701" s="16">
        <v>40991.402777777781</v>
      </c>
      <c r="F4701" s="22">
        <v>5.77</v>
      </c>
      <c r="G4701" s="22">
        <v>5.80525147849474</v>
      </c>
      <c r="H4701" s="25">
        <v>0.15597920277296362</v>
      </c>
      <c r="I4701" s="3">
        <f t="shared" si="292"/>
        <v>324.73999999998728</v>
      </c>
      <c r="J4701" s="3">
        <f t="shared" si="293"/>
        <v>331.21999999998712</v>
      </c>
      <c r="K4701" s="3">
        <f>MIN(J4701-M4701+N4701,'Power Look Up'!$F$4)</f>
        <v>342.18097601913257</v>
      </c>
      <c r="M4701" s="51">
        <f t="array" ref="M4701">_xlfn.SUM(_xlfn.NORM.DIST($S$3:$S$1003,$G4701,$P4701,FALSE)*WindSpeedStep*$T$3:$T$1003)</f>
        <v>330.54469774956948</v>
      </c>
      <c r="N4701" s="51">
        <f t="array" ref="N4701">_xlfn.SUM(_xlfn.NORM.DIST($S$3:$S$1003,$G4701,$Q4701,FALSE)*WindSpeedStep*$T$3:$T$1003)</f>
        <v>341.50567376871493</v>
      </c>
      <c r="P4701" s="43">
        <f t="shared" si="294"/>
        <v>0.58052514784947407</v>
      </c>
      <c r="Q4701" s="43">
        <f t="shared" si="295"/>
        <v>0.90549849751217792</v>
      </c>
    </row>
    <row r="4702" spans="5:17" x14ac:dyDescent="0.2">
      <c r="E4702" s="16">
        <v>40991.409722222219</v>
      </c>
      <c r="F4702" s="22">
        <v>6.07</v>
      </c>
      <c r="G4702" s="22">
        <v>6.0133408879030474</v>
      </c>
      <c r="H4702" s="25">
        <v>0.13179571663920922</v>
      </c>
      <c r="I4702" s="3">
        <f t="shared" si="292"/>
        <v>377.81999999998078</v>
      </c>
      <c r="J4702" s="3">
        <f t="shared" si="293"/>
        <v>364.25999999998106</v>
      </c>
      <c r="K4702" s="3">
        <f>MIN(J4702-M4702+N4702,'Power Look Up'!$F$4)</f>
        <v>371.17094468926268</v>
      </c>
      <c r="M4702" s="51">
        <f t="array" ref="M4702">_xlfn.SUM(_xlfn.NORM.DIST($S$3:$S$1003,$G4702,$P4702,FALSE)*WindSpeedStep*$T$3:$T$1003)</f>
        <v>369.93439050057009</v>
      </c>
      <c r="N4702" s="51">
        <f t="array" ref="N4702">_xlfn.SUM(_xlfn.NORM.DIST($S$3:$S$1003,$G4702,$Q4702,FALSE)*WindSpeedStep*$T$3:$T$1003)</f>
        <v>376.84533518985171</v>
      </c>
      <c r="P4702" s="43">
        <f t="shared" si="294"/>
        <v>0.60133408879030481</v>
      </c>
      <c r="Q4702" s="43">
        <f t="shared" si="295"/>
        <v>0.79253257171704083</v>
      </c>
    </row>
    <row r="4703" spans="5:17" x14ac:dyDescent="0.2">
      <c r="E4703" s="16">
        <v>40991.416666666664</v>
      </c>
      <c r="F4703" s="22">
        <v>6.65</v>
      </c>
      <c r="G4703" s="22">
        <v>6.6830982226219113</v>
      </c>
      <c r="H4703" s="25">
        <v>0.15488721804511277</v>
      </c>
      <c r="I4703" s="3">
        <f t="shared" si="292"/>
        <v>508.89999999997804</v>
      </c>
      <c r="J4703" s="3">
        <f t="shared" si="293"/>
        <v>515.67999999997789</v>
      </c>
      <c r="K4703" s="3">
        <f>MIN(J4703-M4703+N4703,'Power Look Up'!$F$4)</f>
        <v>535.92306443531299</v>
      </c>
      <c r="M4703" s="51">
        <f t="array" ref="M4703">_xlfn.SUM(_xlfn.NORM.DIST($S$3:$S$1003,$G4703,$P4703,FALSE)*WindSpeedStep*$T$3:$T$1003)</f>
        <v>514.97936511320029</v>
      </c>
      <c r="N4703" s="51">
        <f t="array" ref="N4703">_xlfn.SUM(_xlfn.NORM.DIST($S$3:$S$1003,$G4703,$Q4703,FALSE)*WindSpeedStep*$T$3:$T$1003)</f>
        <v>535.22242954853539</v>
      </c>
      <c r="P4703" s="43">
        <f t="shared" si="294"/>
        <v>0.66830982226219116</v>
      </c>
      <c r="Q4703" s="43">
        <f t="shared" si="295"/>
        <v>1.0351264916241456</v>
      </c>
    </row>
    <row r="4704" spans="5:17" x14ac:dyDescent="0.2">
      <c r="E4704" s="16">
        <v>40991.423611111109</v>
      </c>
      <c r="F4704" s="22">
        <v>5.91</v>
      </c>
      <c r="G4704" s="22">
        <v>5.831327883642432</v>
      </c>
      <c r="H4704" s="25">
        <v>0.13028764805414553</v>
      </c>
      <c r="I4704" s="3">
        <f t="shared" si="292"/>
        <v>347.41999999998677</v>
      </c>
      <c r="J4704" s="3">
        <f t="shared" si="293"/>
        <v>334.45999999998708</v>
      </c>
      <c r="K4704" s="3">
        <f>MIN(J4704-M4704+N4704,'Power Look Up'!$F$4)</f>
        <v>339.86380655038209</v>
      </c>
      <c r="M4704" s="51">
        <f t="array" ref="M4704">_xlfn.SUM(_xlfn.NORM.DIST($S$3:$S$1003,$G4704,$P4704,FALSE)*WindSpeedStep*$T$3:$T$1003)</f>
        <v>335.35119582461334</v>
      </c>
      <c r="N4704" s="51">
        <f t="array" ref="N4704">_xlfn.SUM(_xlfn.NORM.DIST($S$3:$S$1003,$G4704,$Q4704,FALSE)*WindSpeedStep*$T$3:$T$1003)</f>
        <v>340.75500237500836</v>
      </c>
      <c r="P4704" s="43">
        <f t="shared" si="294"/>
        <v>0.5831327883642432</v>
      </c>
      <c r="Q4704" s="43">
        <f t="shared" si="295"/>
        <v>0.75974999499233042</v>
      </c>
    </row>
    <row r="4705" spans="5:17" x14ac:dyDescent="0.2">
      <c r="E4705" s="16">
        <v>40991.430555555555</v>
      </c>
      <c r="F4705" s="22">
        <v>6.1</v>
      </c>
      <c r="G4705" s="22">
        <v>6.0921636752146009</v>
      </c>
      <c r="H4705" s="25">
        <v>0.14098360655737704</v>
      </c>
      <c r="I4705" s="3">
        <f t="shared" si="292"/>
        <v>384.59999999998064</v>
      </c>
      <c r="J4705" s="3">
        <f t="shared" si="293"/>
        <v>382.33999999998071</v>
      </c>
      <c r="K4705" s="3">
        <f>MIN(J4705-M4705+N4705,'Power Look Up'!$F$4)</f>
        <v>392.21656390794914</v>
      </c>
      <c r="M4705" s="51">
        <f t="array" ref="M4705">_xlfn.SUM(_xlfn.NORM.DIST($S$3:$S$1003,$G4705,$P4705,FALSE)*WindSpeedStep*$T$3:$T$1003)</f>
        <v>385.50530620705166</v>
      </c>
      <c r="N4705" s="51">
        <f t="array" ref="N4705">_xlfn.SUM(_xlfn.NORM.DIST($S$3:$S$1003,$G4705,$Q4705,FALSE)*WindSpeedStep*$T$3:$T$1003)</f>
        <v>395.38187011502009</v>
      </c>
      <c r="P4705" s="43">
        <f t="shared" si="294"/>
        <v>0.60921636752146013</v>
      </c>
      <c r="Q4705" s="43">
        <f t="shared" si="295"/>
        <v>0.8588952066695994</v>
      </c>
    </row>
    <row r="4706" spans="5:17" x14ac:dyDescent="0.2">
      <c r="E4706" s="16">
        <v>40991.4375</v>
      </c>
      <c r="F4706" s="22">
        <v>5.79</v>
      </c>
      <c r="G4706" s="22">
        <v>5.7858146265782864</v>
      </c>
      <c r="H4706" s="25">
        <v>0.15544041450777202</v>
      </c>
      <c r="I4706" s="3">
        <f t="shared" si="292"/>
        <v>327.97999999998717</v>
      </c>
      <c r="J4706" s="3">
        <f t="shared" si="293"/>
        <v>327.97999999998717</v>
      </c>
      <c r="K4706" s="3">
        <f>MIN(J4706-M4706+N4706,'Power Look Up'!$F$4)</f>
        <v>338.58797248332519</v>
      </c>
      <c r="M4706" s="51">
        <f t="array" ref="M4706">_xlfn.SUM(_xlfn.NORM.DIST($S$3:$S$1003,$G4706,$P4706,FALSE)*WindSpeedStep*$T$3:$T$1003)</f>
        <v>326.98487591887732</v>
      </c>
      <c r="N4706" s="51">
        <f t="array" ref="N4706">_xlfn.SUM(_xlfn.NORM.DIST($S$3:$S$1003,$G4706,$Q4706,FALSE)*WindSpeedStep*$T$3:$T$1003)</f>
        <v>337.59284840221534</v>
      </c>
      <c r="P4706" s="43">
        <f t="shared" si="294"/>
        <v>0.57858146265782862</v>
      </c>
      <c r="Q4706" s="43">
        <f t="shared" si="295"/>
        <v>0.89934942382045902</v>
      </c>
    </row>
    <row r="4707" spans="5:17" x14ac:dyDescent="0.2">
      <c r="E4707" s="16">
        <v>40991.444444444445</v>
      </c>
      <c r="F4707" s="22">
        <v>6.21</v>
      </c>
      <c r="G4707" s="22">
        <v>6.2016905807279148</v>
      </c>
      <c r="H4707" s="25">
        <v>0.11916264090177134</v>
      </c>
      <c r="I4707" s="3">
        <f t="shared" si="292"/>
        <v>409.45999999998014</v>
      </c>
      <c r="J4707" s="3">
        <f t="shared" si="293"/>
        <v>407.19999999998015</v>
      </c>
      <c r="K4707" s="3">
        <f>MIN(J4707-M4707+N4707,'Power Look Up'!$F$4)</f>
        <v>411.88314451963493</v>
      </c>
      <c r="M4707" s="51">
        <f t="array" ref="M4707">_xlfn.SUM(_xlfn.NORM.DIST($S$3:$S$1003,$G4707,$P4707,FALSE)*WindSpeedStep*$T$3:$T$1003)</f>
        <v>407.7735242635793</v>
      </c>
      <c r="N4707" s="51">
        <f t="array" ref="N4707">_xlfn.SUM(_xlfn.NORM.DIST($S$3:$S$1003,$G4707,$Q4707,FALSE)*WindSpeedStep*$T$3:$T$1003)</f>
        <v>412.45666878323408</v>
      </c>
      <c r="P4707" s="43">
        <f t="shared" si="294"/>
        <v>0.62016905807279155</v>
      </c>
      <c r="Q4707" s="43">
        <f t="shared" si="295"/>
        <v>0.73900982765517831</v>
      </c>
    </row>
    <row r="4708" spans="5:17" x14ac:dyDescent="0.2">
      <c r="E4708" s="16">
        <v>40991.451388888891</v>
      </c>
      <c r="F4708" s="22">
        <v>5.87</v>
      </c>
      <c r="G4708" s="22">
        <v>5.8690869548684574</v>
      </c>
      <c r="H4708" s="25">
        <v>0.141396933560477</v>
      </c>
      <c r="I4708" s="3">
        <f t="shared" si="292"/>
        <v>340.93999999998692</v>
      </c>
      <c r="J4708" s="3">
        <f t="shared" si="293"/>
        <v>340.93999999998692</v>
      </c>
      <c r="K4708" s="3">
        <f>MIN(J4708-M4708+N4708,'Power Look Up'!$F$4)</f>
        <v>349.0329671587441</v>
      </c>
      <c r="M4708" s="51">
        <f t="array" ref="M4708">_xlfn.SUM(_xlfn.NORM.DIST($S$3:$S$1003,$G4708,$P4708,FALSE)*WindSpeedStep*$T$3:$T$1003)</f>
        <v>342.37472579153308</v>
      </c>
      <c r="N4708" s="51">
        <f t="array" ref="N4708">_xlfn.SUM(_xlfn.NORM.DIST($S$3:$S$1003,$G4708,$Q4708,FALSE)*WindSpeedStep*$T$3:$T$1003)</f>
        <v>350.46769295029026</v>
      </c>
      <c r="P4708" s="43">
        <f t="shared" si="294"/>
        <v>0.58690869548684577</v>
      </c>
      <c r="Q4708" s="43">
        <f t="shared" si="295"/>
        <v>0.82987089821819759</v>
      </c>
    </row>
    <row r="4709" spans="5:17" x14ac:dyDescent="0.2">
      <c r="E4709" s="16">
        <v>40991.458333333336</v>
      </c>
      <c r="F4709" s="22">
        <v>7.2</v>
      </c>
      <c r="G4709" s="22">
        <v>7.1364792415656559</v>
      </c>
      <c r="H4709" s="25">
        <v>0.12638888888888888</v>
      </c>
      <c r="I4709" s="3">
        <f t="shared" si="292"/>
        <v>648.19999999996719</v>
      </c>
      <c r="J4709" s="3">
        <f t="shared" si="293"/>
        <v>630.13999999996759</v>
      </c>
      <c r="K4709" s="3">
        <f>MIN(J4709-M4709+N4709,'Power Look Up'!$F$4)</f>
        <v>640.88353008181332</v>
      </c>
      <c r="M4709" s="51">
        <f t="array" ref="M4709">_xlfn.SUM(_xlfn.NORM.DIST($S$3:$S$1003,$G4709,$P4709,FALSE)*WindSpeedStep*$T$3:$T$1003)</f>
        <v>630.7283928101175</v>
      </c>
      <c r="N4709" s="51">
        <f t="array" ref="N4709">_xlfn.SUM(_xlfn.NORM.DIST($S$3:$S$1003,$G4709,$Q4709,FALSE)*WindSpeedStep*$T$3:$T$1003)</f>
        <v>641.47192289196323</v>
      </c>
      <c r="P4709" s="43">
        <f t="shared" si="294"/>
        <v>0.71364792415656564</v>
      </c>
      <c r="Q4709" s="43">
        <f t="shared" si="295"/>
        <v>0.90197168192010369</v>
      </c>
    </row>
    <row r="4710" spans="5:17" x14ac:dyDescent="0.2">
      <c r="E4710" s="16">
        <v>40991.465277777781</v>
      </c>
      <c r="F4710" s="22">
        <v>6.97</v>
      </c>
      <c r="G4710" s="22">
        <v>6.9850268718085973</v>
      </c>
      <c r="H4710" s="25">
        <v>0.12482065997130561</v>
      </c>
      <c r="I4710" s="3">
        <f t="shared" si="292"/>
        <v>581.21999999997649</v>
      </c>
      <c r="J4710" s="3">
        <f t="shared" si="293"/>
        <v>585.73999999997636</v>
      </c>
      <c r="K4710" s="3">
        <f>MIN(J4710-M4710+N4710,'Power Look Up'!$F$4)</f>
        <v>595.20213138699069</v>
      </c>
      <c r="M4710" s="51">
        <f t="array" ref="M4710">_xlfn.SUM(_xlfn.NORM.DIST($S$3:$S$1003,$G4710,$P4710,FALSE)*WindSpeedStep*$T$3:$T$1003)</f>
        <v>590.42012743285557</v>
      </c>
      <c r="N4710" s="51">
        <f t="array" ref="N4710">_xlfn.SUM(_xlfn.NORM.DIST($S$3:$S$1003,$G4710,$Q4710,FALSE)*WindSpeedStep*$T$3:$T$1003)</f>
        <v>599.88225881986989</v>
      </c>
      <c r="P4710" s="43">
        <f t="shared" si="294"/>
        <v>0.69850268718085973</v>
      </c>
      <c r="Q4710" s="43">
        <f t="shared" si="295"/>
        <v>0.87187566405645334</v>
      </c>
    </row>
    <row r="4711" spans="5:17" x14ac:dyDescent="0.2">
      <c r="E4711" s="16">
        <v>40991.472222222219</v>
      </c>
      <c r="F4711" s="22">
        <v>6.91</v>
      </c>
      <c r="G4711" s="22">
        <v>7.0083863830500812</v>
      </c>
      <c r="H4711" s="25">
        <v>0.15629522431259046</v>
      </c>
      <c r="I4711" s="3">
        <f t="shared" si="292"/>
        <v>567.65999999997678</v>
      </c>
      <c r="J4711" s="3">
        <f t="shared" si="293"/>
        <v>591.00999999996839</v>
      </c>
      <c r="K4711" s="3">
        <f>MIN(J4711-M4711+N4711,'Power Look Up'!$F$4)</f>
        <v>615.16040043434282</v>
      </c>
      <c r="M4711" s="51">
        <f t="array" ref="M4711">_xlfn.SUM(_xlfn.NORM.DIST($S$3:$S$1003,$G4711,$P4711,FALSE)*WindSpeedStep*$T$3:$T$1003)</f>
        <v>596.52876512798673</v>
      </c>
      <c r="N4711" s="51">
        <f t="array" ref="N4711">_xlfn.SUM(_xlfn.NORM.DIST($S$3:$S$1003,$G4711,$Q4711,FALSE)*WindSpeedStep*$T$3:$T$1003)</f>
        <v>620.67916556236116</v>
      </c>
      <c r="P4711" s="43">
        <f t="shared" si="294"/>
        <v>0.70083863830500814</v>
      </c>
      <c r="Q4711" s="43">
        <f t="shared" si="295"/>
        <v>1.0953773218081171</v>
      </c>
    </row>
    <row r="4712" spans="5:17" x14ac:dyDescent="0.2">
      <c r="E4712" s="16">
        <v>40991.479166666664</v>
      </c>
      <c r="F4712" s="22">
        <v>7.2</v>
      </c>
      <c r="G4712" s="22">
        <v>7.2386463178922433</v>
      </c>
      <c r="H4712" s="25">
        <v>0.15555555555555556</v>
      </c>
      <c r="I4712" s="3">
        <f t="shared" si="292"/>
        <v>648.19999999996719</v>
      </c>
      <c r="J4712" s="3">
        <f t="shared" si="293"/>
        <v>660.23999999996693</v>
      </c>
      <c r="K4712" s="3">
        <f>MIN(J4712-M4712+N4712,'Power Look Up'!$F$4)</f>
        <v>686.14580246008336</v>
      </c>
      <c r="M4712" s="51">
        <f t="array" ref="M4712">_xlfn.SUM(_xlfn.NORM.DIST($S$3:$S$1003,$G4712,$P4712,FALSE)*WindSpeedStep*$T$3:$T$1003)</f>
        <v>658.86343066039149</v>
      </c>
      <c r="N4712" s="51">
        <f t="array" ref="N4712">_xlfn.SUM(_xlfn.NORM.DIST($S$3:$S$1003,$G4712,$Q4712,FALSE)*WindSpeedStep*$T$3:$T$1003)</f>
        <v>684.76923312050792</v>
      </c>
      <c r="P4712" s="43">
        <f t="shared" si="294"/>
        <v>0.72386463178922433</v>
      </c>
      <c r="Q4712" s="43">
        <f t="shared" si="295"/>
        <v>1.1260116494499046</v>
      </c>
    </row>
    <row r="4713" spans="5:17" x14ac:dyDescent="0.2">
      <c r="E4713" s="16">
        <v>40991.486111111109</v>
      </c>
      <c r="F4713" s="22">
        <v>6.98</v>
      </c>
      <c r="G4713" s="22">
        <v>7.038713137836293</v>
      </c>
      <c r="H4713" s="25">
        <v>0.13037249283667621</v>
      </c>
      <c r="I4713" s="3">
        <f t="shared" si="292"/>
        <v>583.47999999997637</v>
      </c>
      <c r="J4713" s="3">
        <f t="shared" si="293"/>
        <v>600.03999999996824</v>
      </c>
      <c r="K4713" s="3">
        <f>MIN(J4713-M4713+N4713,'Power Look Up'!$F$4)</f>
        <v>612.12339630639951</v>
      </c>
      <c r="M4713" s="51">
        <f t="array" ref="M4713">_xlfn.SUM(_xlfn.NORM.DIST($S$3:$S$1003,$G4713,$P4713,FALSE)*WindSpeedStep*$T$3:$T$1003)</f>
        <v>604.5182031597069</v>
      </c>
      <c r="N4713" s="51">
        <f t="array" ref="N4713">_xlfn.SUM(_xlfn.NORM.DIST($S$3:$S$1003,$G4713,$Q4713,FALSE)*WindSpeedStep*$T$3:$T$1003)</f>
        <v>616.60159946613817</v>
      </c>
      <c r="P4713" s="43">
        <f t="shared" si="294"/>
        <v>0.70387131378362933</v>
      </c>
      <c r="Q4713" s="43">
        <f t="shared" si="295"/>
        <v>0.91765457814198081</v>
      </c>
    </row>
    <row r="4714" spans="5:17" x14ac:dyDescent="0.2">
      <c r="E4714" s="16">
        <v>40991.493055555555</v>
      </c>
      <c r="F4714" s="22">
        <v>6.49</v>
      </c>
      <c r="G4714" s="22">
        <v>6.4931302441209144</v>
      </c>
      <c r="H4714" s="25">
        <v>9.3990755007704152E-2</v>
      </c>
      <c r="I4714" s="3">
        <f t="shared" si="292"/>
        <v>472.73999999997875</v>
      </c>
      <c r="J4714" s="3">
        <f t="shared" si="293"/>
        <v>472.73999999997875</v>
      </c>
      <c r="K4714" s="3">
        <f>MIN(J4714-M4714+N4714,'Power Look Up'!$F$4)</f>
        <v>471.12231572054395</v>
      </c>
      <c r="M4714" s="51">
        <f t="array" ref="M4714">_xlfn.SUM(_xlfn.NORM.DIST($S$3:$S$1003,$G4714,$P4714,FALSE)*WindSpeedStep*$T$3:$T$1003)</f>
        <v>470.80154600106601</v>
      </c>
      <c r="N4714" s="51">
        <f t="array" ref="N4714">_xlfn.SUM(_xlfn.NORM.DIST($S$3:$S$1003,$G4714,$Q4714,FALSE)*WindSpeedStep*$T$3:$T$1003)</f>
        <v>469.18386172163122</v>
      </c>
      <c r="P4714" s="43">
        <f t="shared" si="294"/>
        <v>0.64931302441209149</v>
      </c>
      <c r="Q4714" s="43">
        <f t="shared" si="295"/>
        <v>0.6102942140082831</v>
      </c>
    </row>
    <row r="4715" spans="5:17" x14ac:dyDescent="0.2">
      <c r="E4715" s="16">
        <v>40991.5</v>
      </c>
      <c r="F4715" s="22">
        <v>6.99</v>
      </c>
      <c r="G4715" s="22">
        <v>7.0610015155218351</v>
      </c>
      <c r="H4715" s="25">
        <v>0.16881258941344776</v>
      </c>
      <c r="I4715" s="3">
        <f t="shared" si="292"/>
        <v>585.73999999997636</v>
      </c>
      <c r="J4715" s="3">
        <f t="shared" si="293"/>
        <v>606.05999999996811</v>
      </c>
      <c r="K4715" s="3">
        <f>MIN(J4715-M4715+N4715,'Power Look Up'!$F$4)</f>
        <v>637.30185545492975</v>
      </c>
      <c r="M4715" s="51">
        <f t="array" ref="M4715">_xlfn.SUM(_xlfn.NORM.DIST($S$3:$S$1003,$G4715,$P4715,FALSE)*WindSpeedStep*$T$3:$T$1003)</f>
        <v>610.43242171932172</v>
      </c>
      <c r="N4715" s="51">
        <f t="array" ref="N4715">_xlfn.SUM(_xlfn.NORM.DIST($S$3:$S$1003,$G4715,$Q4715,FALSE)*WindSpeedStep*$T$3:$T$1003)</f>
        <v>641.67427717428336</v>
      </c>
      <c r="P4715" s="43">
        <f t="shared" si="294"/>
        <v>0.70610015155218353</v>
      </c>
      <c r="Q4715" s="43">
        <f t="shared" si="295"/>
        <v>1.19198594968752</v>
      </c>
    </row>
    <row r="4716" spans="5:17" x14ac:dyDescent="0.2">
      <c r="E4716" s="16">
        <v>40991.506944444445</v>
      </c>
      <c r="F4716" s="22">
        <v>6.35</v>
      </c>
      <c r="G4716" s="22">
        <v>6.3029861104795293</v>
      </c>
      <c r="H4716" s="25">
        <v>0.16850393700787403</v>
      </c>
      <c r="I4716" s="3">
        <f t="shared" si="292"/>
        <v>441.09999999997945</v>
      </c>
      <c r="J4716" s="3">
        <f t="shared" si="293"/>
        <v>429.79999999997972</v>
      </c>
      <c r="K4716" s="3">
        <f>MIN(J4716-M4716+N4716,'Power Look Up'!$F$4)</f>
        <v>451.03660985251855</v>
      </c>
      <c r="M4716" s="51">
        <f t="array" ref="M4716">_xlfn.SUM(_xlfn.NORM.DIST($S$3:$S$1003,$G4716,$P4716,FALSE)*WindSpeedStep*$T$3:$T$1003)</f>
        <v>429.04559888465741</v>
      </c>
      <c r="N4716" s="51">
        <f t="array" ref="N4716">_xlfn.SUM(_xlfn.NORM.DIST($S$3:$S$1003,$G4716,$Q4716,FALSE)*WindSpeedStep*$T$3:$T$1003)</f>
        <v>450.28220873719624</v>
      </c>
      <c r="P4716" s="43">
        <f t="shared" si="294"/>
        <v>0.63029861104795293</v>
      </c>
      <c r="Q4716" s="43">
        <f t="shared" si="295"/>
        <v>1.0620779745217475</v>
      </c>
    </row>
    <row r="4717" spans="5:17" x14ac:dyDescent="0.2">
      <c r="E4717" s="16">
        <v>40991.513888888891</v>
      </c>
      <c r="F4717" s="22">
        <v>6.36</v>
      </c>
      <c r="G4717" s="22">
        <v>6.319328865563187</v>
      </c>
      <c r="H4717" s="25">
        <v>0.15723270440251572</v>
      </c>
      <c r="I4717" s="3">
        <f t="shared" si="292"/>
        <v>443.35999999997938</v>
      </c>
      <c r="J4717" s="3">
        <f t="shared" si="293"/>
        <v>434.31999999997959</v>
      </c>
      <c r="K4717" s="3">
        <f>MIN(J4717-M4717+N4717,'Power Look Up'!$F$4)</f>
        <v>451.58344297639019</v>
      </c>
      <c r="M4717" s="51">
        <f t="array" ref="M4717">_xlfn.SUM(_xlfn.NORM.DIST($S$3:$S$1003,$G4717,$P4717,FALSE)*WindSpeedStep*$T$3:$T$1003)</f>
        <v>432.5399968254423</v>
      </c>
      <c r="N4717" s="51">
        <f t="array" ref="N4717">_xlfn.SUM(_xlfn.NORM.DIST($S$3:$S$1003,$G4717,$Q4717,FALSE)*WindSpeedStep*$T$3:$T$1003)</f>
        <v>449.8034398018529</v>
      </c>
      <c r="P4717" s="43">
        <f t="shared" si="294"/>
        <v>0.63193288655631874</v>
      </c>
      <c r="Q4717" s="43">
        <f t="shared" si="295"/>
        <v>0.99360516754138151</v>
      </c>
    </row>
    <row r="4718" spans="5:17" x14ac:dyDescent="0.2">
      <c r="E4718" s="16">
        <v>40991.520833333336</v>
      </c>
      <c r="F4718" s="22">
        <v>5.4</v>
      </c>
      <c r="G4718" s="22">
        <v>5.3797283995211611</v>
      </c>
      <c r="H4718" s="25">
        <v>0.1111111111111111</v>
      </c>
      <c r="I4718" s="3">
        <f t="shared" si="292"/>
        <v>264.79999999998853</v>
      </c>
      <c r="J4718" s="3">
        <f t="shared" si="293"/>
        <v>261.55999999998863</v>
      </c>
      <c r="K4718" s="3">
        <f>MIN(J4718-M4718+N4718,'Power Look Up'!$F$4)</f>
        <v>262.35070141428747</v>
      </c>
      <c r="M4718" s="51">
        <f t="array" ref="M4718">_xlfn.SUM(_xlfn.NORM.DIST($S$3:$S$1003,$G4718,$P4718,FALSE)*WindSpeedStep*$T$3:$T$1003)</f>
        <v>256.413152013424</v>
      </c>
      <c r="N4718" s="51">
        <f t="array" ref="N4718">_xlfn.SUM(_xlfn.NORM.DIST($S$3:$S$1003,$G4718,$Q4718,FALSE)*WindSpeedStep*$T$3:$T$1003)</f>
        <v>257.20385342772283</v>
      </c>
      <c r="P4718" s="43">
        <f t="shared" si="294"/>
        <v>0.53797283995211609</v>
      </c>
      <c r="Q4718" s="43">
        <f t="shared" si="295"/>
        <v>0.5977475999467956</v>
      </c>
    </row>
    <row r="4719" spans="5:17" x14ac:dyDescent="0.2">
      <c r="E4719" s="16">
        <v>40991.527777777781</v>
      </c>
      <c r="F4719" s="22">
        <v>5.57</v>
      </c>
      <c r="G4719" s="22">
        <v>5.526300469695264</v>
      </c>
      <c r="H4719" s="25">
        <v>0.1364452423698384</v>
      </c>
      <c r="I4719" s="3">
        <f t="shared" si="292"/>
        <v>292.33999999998798</v>
      </c>
      <c r="J4719" s="3">
        <f t="shared" si="293"/>
        <v>285.85999999998808</v>
      </c>
      <c r="K4719" s="3">
        <f>MIN(J4719-M4719+N4719,'Power Look Up'!$F$4)</f>
        <v>290.30588593126782</v>
      </c>
      <c r="M4719" s="51">
        <f t="array" ref="M4719">_xlfn.SUM(_xlfn.NORM.DIST($S$3:$S$1003,$G4719,$P4719,FALSE)*WindSpeedStep*$T$3:$T$1003)</f>
        <v>281.14828543048583</v>
      </c>
      <c r="N4719" s="51">
        <f t="array" ref="N4719">_xlfn.SUM(_xlfn.NORM.DIST($S$3:$S$1003,$G4719,$Q4719,FALSE)*WindSpeedStep*$T$3:$T$1003)</f>
        <v>285.59417136176558</v>
      </c>
      <c r="P4719" s="43">
        <f t="shared" si="294"/>
        <v>0.55263004696952645</v>
      </c>
      <c r="Q4719" s="43">
        <f t="shared" si="295"/>
        <v>0.75403740699612209</v>
      </c>
    </row>
    <row r="4720" spans="5:17" x14ac:dyDescent="0.2">
      <c r="E4720" s="16">
        <v>40991.534722222219</v>
      </c>
      <c r="F4720" s="22">
        <v>5.97</v>
      </c>
      <c r="G4720" s="22">
        <v>5.9669907755443923</v>
      </c>
      <c r="H4720" s="25">
        <v>9.8827470686767172E-2</v>
      </c>
      <c r="I4720" s="3">
        <f t="shared" si="292"/>
        <v>357.13999999998657</v>
      </c>
      <c r="J4720" s="3">
        <f t="shared" si="293"/>
        <v>357.13999999998657</v>
      </c>
      <c r="K4720" s="3">
        <f>MIN(J4720-M4720+N4720,'Power Look Up'!$F$4)</f>
        <v>356.92241600103165</v>
      </c>
      <c r="M4720" s="51">
        <f t="array" ref="M4720">_xlfn.SUM(_xlfn.NORM.DIST($S$3:$S$1003,$G4720,$P4720,FALSE)*WindSpeedStep*$T$3:$T$1003)</f>
        <v>360.9500107169041</v>
      </c>
      <c r="N4720" s="51">
        <f t="array" ref="N4720">_xlfn.SUM(_xlfn.NORM.DIST($S$3:$S$1003,$G4720,$Q4720,FALSE)*WindSpeedStep*$T$3:$T$1003)</f>
        <v>360.73242671794918</v>
      </c>
      <c r="P4720" s="43">
        <f t="shared" si="294"/>
        <v>0.59669907755443929</v>
      </c>
      <c r="Q4720" s="43">
        <f t="shared" si="295"/>
        <v>0.58970260595832358</v>
      </c>
    </row>
    <row r="4721" spans="5:17" x14ac:dyDescent="0.2">
      <c r="E4721" s="16">
        <v>40991.541666666664</v>
      </c>
      <c r="F4721" s="22">
        <v>4.92</v>
      </c>
      <c r="G4721" s="22">
        <v>4.8882803276128115</v>
      </c>
      <c r="H4721" s="25">
        <v>0.13008130081300814</v>
      </c>
      <c r="I4721" s="3">
        <f t="shared" si="292"/>
        <v>191.27999999999341</v>
      </c>
      <c r="J4721" s="3">
        <f t="shared" si="293"/>
        <v>188.00999999999348</v>
      </c>
      <c r="K4721" s="3">
        <f>MIN(J4721-M4721+N4721,'Power Look Up'!$F$4)</f>
        <v>190.11702637130298</v>
      </c>
      <c r="M4721" s="51">
        <f t="array" ref="M4721">_xlfn.SUM(_xlfn.NORM.DIST($S$3:$S$1003,$G4721,$P4721,FALSE)*WindSpeedStep*$T$3:$T$1003)</f>
        <v>176.6837116359402</v>
      </c>
      <c r="N4721" s="51">
        <f t="array" ref="N4721">_xlfn.SUM(_xlfn.NORM.DIST($S$3:$S$1003,$G4721,$Q4721,FALSE)*WindSpeedStep*$T$3:$T$1003)</f>
        <v>178.7907380072497</v>
      </c>
      <c r="P4721" s="43">
        <f t="shared" si="294"/>
        <v>0.48882803276128117</v>
      </c>
      <c r="Q4721" s="43">
        <f t="shared" si="295"/>
        <v>0.63587386375451216</v>
      </c>
    </row>
    <row r="4722" spans="5:17" x14ac:dyDescent="0.2">
      <c r="E4722" s="16">
        <v>40991.548611111109</v>
      </c>
      <c r="F4722" s="22">
        <v>5.34</v>
      </c>
      <c r="G4722" s="22">
        <v>5.3226072340041179</v>
      </c>
      <c r="H4722" s="25">
        <v>8.0524344569288392E-2</v>
      </c>
      <c r="I4722" s="3">
        <f t="shared" si="292"/>
        <v>255.07999999998876</v>
      </c>
      <c r="J4722" s="3">
        <f t="shared" si="293"/>
        <v>251.83999999998883</v>
      </c>
      <c r="K4722" s="3">
        <f>MIN(J4722-M4722+N4722,'Power Look Up'!$F$4)</f>
        <v>251.16583443174784</v>
      </c>
      <c r="M4722" s="51">
        <f t="array" ref="M4722">_xlfn.SUM(_xlfn.NORM.DIST($S$3:$S$1003,$G4722,$P4722,FALSE)*WindSpeedStep*$T$3:$T$1003)</f>
        <v>246.94185793638175</v>
      </c>
      <c r="N4722" s="51">
        <f t="array" ref="N4722">_xlfn.SUM(_xlfn.NORM.DIST($S$3:$S$1003,$G4722,$Q4722,FALSE)*WindSpeedStep*$T$3:$T$1003)</f>
        <v>246.26769236814076</v>
      </c>
      <c r="P4722" s="43">
        <f t="shared" si="294"/>
        <v>0.53226072340041186</v>
      </c>
      <c r="Q4722" s="43">
        <f t="shared" si="295"/>
        <v>0.42859945891793461</v>
      </c>
    </row>
    <row r="4723" spans="5:17" x14ac:dyDescent="0.2">
      <c r="E4723" s="16">
        <v>40991.555555555555</v>
      </c>
      <c r="F4723" s="22">
        <v>4.58</v>
      </c>
      <c r="G4723" s="22">
        <v>4.581431869696571</v>
      </c>
      <c r="H4723" s="25">
        <v>9.1703056768558944E-2</v>
      </c>
      <c r="I4723" s="3">
        <f t="shared" si="292"/>
        <v>154.2199999999942</v>
      </c>
      <c r="J4723" s="3">
        <f t="shared" si="293"/>
        <v>154.2199999999942</v>
      </c>
      <c r="K4723" s="3">
        <f>MIN(J4723-M4723+N4723,'Power Look Up'!$F$4)</f>
        <v>153.46357595214613</v>
      </c>
      <c r="M4723" s="51">
        <f t="array" ref="M4723">_xlfn.SUM(_xlfn.NORM.DIST($S$3:$S$1003,$G4723,$P4723,FALSE)*WindSpeedStep*$T$3:$T$1003)</f>
        <v>128.39700267880858</v>
      </c>
      <c r="N4723" s="51">
        <f t="array" ref="N4723">_xlfn.SUM(_xlfn.NORM.DIST($S$3:$S$1003,$G4723,$Q4723,FALSE)*WindSpeedStep*$T$3:$T$1003)</f>
        <v>127.6405786309605</v>
      </c>
      <c r="P4723" s="43">
        <f t="shared" si="294"/>
        <v>0.45814318696965711</v>
      </c>
      <c r="Q4723" s="43">
        <f t="shared" si="295"/>
        <v>0.42013130682806982</v>
      </c>
    </row>
    <row r="4724" spans="5:17" x14ac:dyDescent="0.2">
      <c r="E4724" s="16">
        <v>40991.5625</v>
      </c>
      <c r="F4724" s="22">
        <v>4.3899999999999997</v>
      </c>
      <c r="G4724" s="22">
        <v>4.4373642666927777</v>
      </c>
      <c r="H4724" s="25">
        <v>0.10022779043280183</v>
      </c>
      <c r="I4724" s="3">
        <f t="shared" si="292"/>
        <v>133.50999999999465</v>
      </c>
      <c r="J4724" s="3">
        <f t="shared" si="293"/>
        <v>138.95999999999452</v>
      </c>
      <c r="K4724" s="3">
        <f>MIN(J4724-M4724+N4724,'Power Look Up'!$F$4)</f>
        <v>138.9925264029946</v>
      </c>
      <c r="M4724" s="51">
        <f t="array" ref="M4724">_xlfn.SUM(_xlfn.NORM.DIST($S$3:$S$1003,$G4724,$P4724,FALSE)*WindSpeedStep*$T$3:$T$1003)</f>
        <v>106.62559640429406</v>
      </c>
      <c r="N4724" s="51">
        <f t="array" ref="N4724">_xlfn.SUM(_xlfn.NORM.DIST($S$3:$S$1003,$G4724,$Q4724,FALSE)*WindSpeedStep*$T$3:$T$1003)</f>
        <v>106.65812280729413</v>
      </c>
      <c r="P4724" s="43">
        <f t="shared" si="294"/>
        <v>0.44373642666927782</v>
      </c>
      <c r="Q4724" s="43">
        <f t="shared" si="295"/>
        <v>0.44474721579608711</v>
      </c>
    </row>
    <row r="4725" spans="5:17" x14ac:dyDescent="0.2">
      <c r="E4725" s="16">
        <v>40991.569444444445</v>
      </c>
      <c r="F4725" s="22">
        <v>3.81</v>
      </c>
      <c r="G4725" s="22">
        <v>3.8378618201386319</v>
      </c>
      <c r="H4725" s="25">
        <v>0.12335958005249342</v>
      </c>
      <c r="I4725" s="3">
        <f t="shared" si="292"/>
        <v>73.709999999996612</v>
      </c>
      <c r="J4725" s="3">
        <f t="shared" si="293"/>
        <v>76.439999999996559</v>
      </c>
      <c r="K4725" s="3">
        <f>MIN(J4725-M4725+N4725,'Power Look Up'!$F$4)</f>
        <v>81.268451772548147</v>
      </c>
      <c r="M4725" s="51">
        <f t="array" ref="M4725">_xlfn.SUM(_xlfn.NORM.DIST($S$3:$S$1003,$G4725,$P4725,FALSE)*WindSpeedStep*$T$3:$T$1003)</f>
        <v>35.364235142268392</v>
      </c>
      <c r="N4725" s="51">
        <f t="array" ref="N4725">_xlfn.SUM(_xlfn.NORM.DIST($S$3:$S$1003,$G4725,$Q4725,FALSE)*WindSpeedStep*$T$3:$T$1003)</f>
        <v>40.19268691481998</v>
      </c>
      <c r="P4725" s="43">
        <f t="shared" si="294"/>
        <v>0.38378618201386322</v>
      </c>
      <c r="Q4725" s="43">
        <f t="shared" si="295"/>
        <v>0.47343702243179969</v>
      </c>
    </row>
    <row r="4726" spans="5:17" x14ac:dyDescent="0.2">
      <c r="E4726" s="16">
        <v>40991.576388888891</v>
      </c>
      <c r="F4726" s="22">
        <v>3.31</v>
      </c>
      <c r="G4726" s="22">
        <v>3.2942492698400567</v>
      </c>
      <c r="H4726" s="25">
        <v>0.10574018126888217</v>
      </c>
      <c r="I4726" s="3">
        <f t="shared" si="292"/>
        <v>28.209999999997581</v>
      </c>
      <c r="J4726" s="3">
        <f t="shared" si="293"/>
        <v>26.38999999999762</v>
      </c>
      <c r="K4726" s="3">
        <f>MIN(J4726-M4726+N4726,'Power Look Up'!$F$4)</f>
        <v>26.653447021329523</v>
      </c>
      <c r="M4726" s="51">
        <f t="array" ref="M4726">_xlfn.SUM(_xlfn.NORM.DIST($S$3:$S$1003,$G4726,$P4726,FALSE)*WindSpeedStep*$T$3:$T$1003)</f>
        <v>9.3748300268253413</v>
      </c>
      <c r="N4726" s="51">
        <f t="array" ref="N4726">_xlfn.SUM(_xlfn.NORM.DIST($S$3:$S$1003,$G4726,$Q4726,FALSE)*WindSpeedStep*$T$3:$T$1003)</f>
        <v>9.6382770481572457</v>
      </c>
      <c r="P4726" s="43">
        <f t="shared" si="294"/>
        <v>0.32942492698400572</v>
      </c>
      <c r="Q4726" s="43">
        <f t="shared" si="295"/>
        <v>0.34833451493777035</v>
      </c>
    </row>
    <row r="4727" spans="5:17" x14ac:dyDescent="0.2">
      <c r="E4727" s="16">
        <v>40991.583333333336</v>
      </c>
      <c r="F4727" s="22">
        <v>3.6</v>
      </c>
      <c r="G4727" s="22">
        <v>3.6108975617028674</v>
      </c>
      <c r="H4727" s="25">
        <v>0.125</v>
      </c>
      <c r="I4727" s="3">
        <f t="shared" si="292"/>
        <v>54.599999999997017</v>
      </c>
      <c r="J4727" s="3">
        <f t="shared" si="293"/>
        <v>55.509999999997</v>
      </c>
      <c r="K4727" s="3">
        <f>MIN(J4727-M4727+N4727,'Power Look Up'!$F$4)</f>
        <v>59.017999751003728</v>
      </c>
      <c r="M4727" s="51">
        <f t="array" ref="M4727">_xlfn.SUM(_xlfn.NORM.DIST($S$3:$S$1003,$G4727,$P4727,FALSE)*WindSpeedStep*$T$3:$T$1003)</f>
        <v>20.809760344804285</v>
      </c>
      <c r="N4727" s="51">
        <f t="array" ref="N4727">_xlfn.SUM(_xlfn.NORM.DIST($S$3:$S$1003,$G4727,$Q4727,FALSE)*WindSpeedStep*$T$3:$T$1003)</f>
        <v>24.317760095811014</v>
      </c>
      <c r="P4727" s="43">
        <f t="shared" si="294"/>
        <v>0.36108975617028677</v>
      </c>
      <c r="Q4727" s="43">
        <f t="shared" si="295"/>
        <v>0.45136219521285842</v>
      </c>
    </row>
    <row r="4728" spans="5:17" x14ac:dyDescent="0.2">
      <c r="E4728" s="16">
        <v>40991.590277777781</v>
      </c>
      <c r="F4728" s="22">
        <v>4.43</v>
      </c>
      <c r="G4728" s="22">
        <v>4.4018067227105711</v>
      </c>
      <c r="H4728" s="25">
        <v>0.19413092550790068</v>
      </c>
      <c r="I4728" s="3">
        <f t="shared" si="292"/>
        <v>137.86999999999455</v>
      </c>
      <c r="J4728" s="3">
        <f t="shared" si="293"/>
        <v>134.59999999999462</v>
      </c>
      <c r="K4728" s="3">
        <f>MIN(J4728-M4728+N4728,'Power Look Up'!$F$4)</f>
        <v>153.16355714956208</v>
      </c>
      <c r="M4728" s="51">
        <f t="array" ref="M4728">_xlfn.SUM(_xlfn.NORM.DIST($S$3:$S$1003,$G4728,$P4728,FALSE)*WindSpeedStep*$T$3:$T$1003)</f>
        <v>101.41172178871152</v>
      </c>
      <c r="N4728" s="51">
        <f t="array" ref="N4728">_xlfn.SUM(_xlfn.NORM.DIST($S$3:$S$1003,$G4728,$Q4728,FALSE)*WindSpeedStep*$T$3:$T$1003)</f>
        <v>119.97527893827898</v>
      </c>
      <c r="P4728" s="43">
        <f t="shared" si="294"/>
        <v>0.44018067227105712</v>
      </c>
      <c r="Q4728" s="43">
        <f t="shared" si="295"/>
        <v>0.8545268129867023</v>
      </c>
    </row>
    <row r="4729" spans="5:17" x14ac:dyDescent="0.2">
      <c r="E4729" s="16">
        <v>40991.597222222219</v>
      </c>
      <c r="F4729" s="22">
        <v>5</v>
      </c>
      <c r="G4729" s="22">
        <v>5.0237328260664293</v>
      </c>
      <c r="H4729" s="25">
        <v>9.6000000000000002E-2</v>
      </c>
      <c r="I4729" s="3">
        <f t="shared" si="292"/>
        <v>199.99999999999324</v>
      </c>
      <c r="J4729" s="3">
        <f t="shared" si="293"/>
        <v>203.23999999998986</v>
      </c>
      <c r="K4729" s="3">
        <f>MIN(J4729-M4729+N4729,'Power Look Up'!$F$4)</f>
        <v>203.15045817369378</v>
      </c>
      <c r="M4729" s="51">
        <f t="array" ref="M4729">_xlfn.SUM(_xlfn.NORM.DIST($S$3:$S$1003,$G4729,$P4729,FALSE)*WindSpeedStep*$T$3:$T$1003)</f>
        <v>198.36743765412291</v>
      </c>
      <c r="N4729" s="51">
        <f t="array" ref="N4729">_xlfn.SUM(_xlfn.NORM.DIST($S$3:$S$1003,$G4729,$Q4729,FALSE)*WindSpeedStep*$T$3:$T$1003)</f>
        <v>198.27789582782682</v>
      </c>
      <c r="P4729" s="43">
        <f t="shared" si="294"/>
        <v>0.50237328260664293</v>
      </c>
      <c r="Q4729" s="43">
        <f t="shared" si="295"/>
        <v>0.48227835130237723</v>
      </c>
    </row>
    <row r="4730" spans="5:17" x14ac:dyDescent="0.2">
      <c r="E4730" s="16">
        <v>40991.604166666664</v>
      </c>
      <c r="F4730" s="22">
        <v>4.34</v>
      </c>
      <c r="G4730" s="22">
        <v>4.3323666739872779</v>
      </c>
      <c r="H4730" s="25">
        <v>0.1313364055299539</v>
      </c>
      <c r="I4730" s="3">
        <f t="shared" si="292"/>
        <v>128.05999999999477</v>
      </c>
      <c r="J4730" s="3">
        <f t="shared" si="293"/>
        <v>126.96999999999478</v>
      </c>
      <c r="K4730" s="3">
        <f>MIN(J4730-M4730+N4730,'Power Look Up'!$F$4)</f>
        <v>132.82774366735208</v>
      </c>
      <c r="M4730" s="51">
        <f t="array" ref="M4730">_xlfn.SUM(_xlfn.NORM.DIST($S$3:$S$1003,$G4730,$P4730,FALSE)*WindSpeedStep*$T$3:$T$1003)</f>
        <v>91.467854390985977</v>
      </c>
      <c r="N4730" s="51">
        <f t="array" ref="N4730">_xlfn.SUM(_xlfn.NORM.DIST($S$3:$S$1003,$G4730,$Q4730,FALSE)*WindSpeedStep*$T$3:$T$1003)</f>
        <v>97.325598058343274</v>
      </c>
      <c r="P4730" s="43">
        <f t="shared" si="294"/>
        <v>0.43323666739872779</v>
      </c>
      <c r="Q4730" s="43">
        <f t="shared" si="295"/>
        <v>0.56899746639925075</v>
      </c>
    </row>
    <row r="4731" spans="5:17" x14ac:dyDescent="0.2">
      <c r="E4731" s="16">
        <v>40991.611111111109</v>
      </c>
      <c r="F4731" s="22">
        <v>3.82</v>
      </c>
      <c r="G4731" s="22">
        <v>3.7741859918007687</v>
      </c>
      <c r="H4731" s="25">
        <v>9.9476439790575924E-2</v>
      </c>
      <c r="I4731" s="3">
        <f t="shared" si="292"/>
        <v>74.619999999996594</v>
      </c>
      <c r="J4731" s="3">
        <f t="shared" si="293"/>
        <v>70.069999999996682</v>
      </c>
      <c r="K4731" s="3">
        <f>MIN(J4731-M4731+N4731,'Power Look Up'!$F$4)</f>
        <v>69.974545717209622</v>
      </c>
      <c r="M4731" s="51">
        <f t="array" ref="M4731">_xlfn.SUM(_xlfn.NORM.DIST($S$3:$S$1003,$G4731,$P4731,FALSE)*WindSpeedStep*$T$3:$T$1003)</f>
        <v>30.569254842614569</v>
      </c>
      <c r="N4731" s="51">
        <f t="array" ref="N4731">_xlfn.SUM(_xlfn.NORM.DIST($S$3:$S$1003,$G4731,$Q4731,FALSE)*WindSpeedStep*$T$3:$T$1003)</f>
        <v>30.473800559827513</v>
      </c>
      <c r="P4731" s="43">
        <f t="shared" si="294"/>
        <v>0.37741859918007692</v>
      </c>
      <c r="Q4731" s="43">
        <f t="shared" si="295"/>
        <v>0.37544258557180427</v>
      </c>
    </row>
    <row r="4732" spans="5:17" x14ac:dyDescent="0.2">
      <c r="E4732" s="16">
        <v>40991.618055555555</v>
      </c>
      <c r="F4732" s="22">
        <v>4.2699999999999996</v>
      </c>
      <c r="G4732" s="22">
        <v>4.2832560880160955</v>
      </c>
      <c r="H4732" s="25">
        <v>0.1896955503512881</v>
      </c>
      <c r="I4732" s="3">
        <f t="shared" si="292"/>
        <v>120.42999999999492</v>
      </c>
      <c r="J4732" s="3">
        <f t="shared" si="293"/>
        <v>121.51999999999489</v>
      </c>
      <c r="K4732" s="3">
        <f>MIN(J4732-M4732+N4732,'Power Look Up'!$F$4)</f>
        <v>140.59768247912098</v>
      </c>
      <c r="M4732" s="51">
        <f t="array" ref="M4732">_xlfn.SUM(_xlfn.NORM.DIST($S$3:$S$1003,$G4732,$P4732,FALSE)*WindSpeedStep*$T$3:$T$1003)</f>
        <v>84.656014389210881</v>
      </c>
      <c r="N4732" s="51">
        <f t="array" ref="N4732">_xlfn.SUM(_xlfn.NORM.DIST($S$3:$S$1003,$G4732,$Q4732,FALSE)*WindSpeedStep*$T$3:$T$1003)</f>
        <v>103.73369686833698</v>
      </c>
      <c r="P4732" s="43">
        <f t="shared" si="294"/>
        <v>0.42832560880160958</v>
      </c>
      <c r="Q4732" s="43">
        <f t="shared" si="295"/>
        <v>0.81251462091171855</v>
      </c>
    </row>
    <row r="4733" spans="5:17" x14ac:dyDescent="0.2">
      <c r="E4733" s="16">
        <v>40991.625</v>
      </c>
      <c r="F4733" s="22">
        <v>5</v>
      </c>
      <c r="G4733" s="22">
        <v>4.9747944075020136</v>
      </c>
      <c r="H4733" s="25">
        <v>0.09</v>
      </c>
      <c r="I4733" s="3">
        <f t="shared" si="292"/>
        <v>199.99999999999324</v>
      </c>
      <c r="J4733" s="3">
        <f t="shared" si="293"/>
        <v>196.72999999999331</v>
      </c>
      <c r="K4733" s="3">
        <f>MIN(J4733-M4733+N4733,'Power Look Up'!$F$4)</f>
        <v>196.55418621625478</v>
      </c>
      <c r="M4733" s="51">
        <f t="array" ref="M4733">_xlfn.SUM(_xlfn.NORM.DIST($S$3:$S$1003,$G4733,$P4733,FALSE)*WindSpeedStep*$T$3:$T$1003)</f>
        <v>190.51541518779356</v>
      </c>
      <c r="N4733" s="51">
        <f t="array" ref="N4733">_xlfn.SUM(_xlfn.NORM.DIST($S$3:$S$1003,$G4733,$Q4733,FALSE)*WindSpeedStep*$T$3:$T$1003)</f>
        <v>190.33960140405503</v>
      </c>
      <c r="P4733" s="43">
        <f t="shared" si="294"/>
        <v>0.4974794407502014</v>
      </c>
      <c r="Q4733" s="43">
        <f t="shared" si="295"/>
        <v>0.4477314966751812</v>
      </c>
    </row>
    <row r="4734" spans="5:17" x14ac:dyDescent="0.2">
      <c r="E4734" s="16">
        <v>40991.631944444445</v>
      </c>
      <c r="F4734" s="22">
        <v>4.92</v>
      </c>
      <c r="G4734" s="22">
        <v>4.9144912737734634</v>
      </c>
      <c r="H4734" s="25">
        <v>8.7398373983739841E-2</v>
      </c>
      <c r="I4734" s="3">
        <f t="shared" si="292"/>
        <v>191.27999999999341</v>
      </c>
      <c r="J4734" s="3">
        <f t="shared" si="293"/>
        <v>190.18999999999343</v>
      </c>
      <c r="K4734" s="3">
        <f>MIN(J4734-M4734+N4734,'Power Look Up'!$F$4)</f>
        <v>189.94859584804996</v>
      </c>
      <c r="M4734" s="51">
        <f t="array" ref="M4734">_xlfn.SUM(_xlfn.NORM.DIST($S$3:$S$1003,$G4734,$P4734,FALSE)*WindSpeedStep*$T$3:$T$1003)</f>
        <v>180.86757846459773</v>
      </c>
      <c r="N4734" s="51">
        <f t="array" ref="N4734">_xlfn.SUM(_xlfn.NORM.DIST($S$3:$S$1003,$G4734,$Q4734,FALSE)*WindSpeedStep*$T$3:$T$1003)</f>
        <v>180.62617431265426</v>
      </c>
      <c r="P4734" s="43">
        <f t="shared" si="294"/>
        <v>0.49144912737734636</v>
      </c>
      <c r="Q4734" s="43">
        <f t="shared" si="295"/>
        <v>0.42951854628507913</v>
      </c>
    </row>
    <row r="4735" spans="5:17" x14ac:dyDescent="0.2">
      <c r="E4735" s="16">
        <v>40991.638888888891</v>
      </c>
      <c r="F4735" s="22">
        <v>4.03</v>
      </c>
      <c r="G4735" s="22">
        <v>4.0427507278029067</v>
      </c>
      <c r="H4735" s="25">
        <v>0.10173697270471463</v>
      </c>
      <c r="I4735" s="3">
        <f t="shared" si="292"/>
        <v>94.269999999995477</v>
      </c>
      <c r="J4735" s="3">
        <f t="shared" si="293"/>
        <v>95.359999999995452</v>
      </c>
      <c r="K4735" s="3">
        <f>MIN(J4735-M4735+N4735,'Power Look Up'!$F$4)</f>
        <v>95.754000577045957</v>
      </c>
      <c r="M4735" s="51">
        <f t="array" ref="M4735">_xlfn.SUM(_xlfn.NORM.DIST($S$3:$S$1003,$G4735,$P4735,FALSE)*WindSpeedStep*$T$3:$T$1003)</f>
        <v>54.821272549953186</v>
      </c>
      <c r="N4735" s="51">
        <f t="array" ref="N4735">_xlfn.SUM(_xlfn.NORM.DIST($S$3:$S$1003,$G4735,$Q4735,FALSE)*WindSpeedStep*$T$3:$T$1003)</f>
        <v>55.215273127003698</v>
      </c>
      <c r="P4735" s="43">
        <f t="shared" si="294"/>
        <v>0.40427507278029068</v>
      </c>
      <c r="Q4735" s="43">
        <f t="shared" si="295"/>
        <v>0.41129722044644951</v>
      </c>
    </row>
    <row r="4736" spans="5:17" x14ac:dyDescent="0.2">
      <c r="E4736" s="16">
        <v>40991.645833333336</v>
      </c>
      <c r="F4736" s="22">
        <v>3.3</v>
      </c>
      <c r="G4736" s="22">
        <v>3.3353447401690848</v>
      </c>
      <c r="H4736" s="25">
        <v>0.11212121212121212</v>
      </c>
      <c r="I4736" s="3">
        <f t="shared" si="292"/>
        <v>27.299999999997599</v>
      </c>
      <c r="J4736" s="3">
        <f t="shared" si="293"/>
        <v>30.939999999997521</v>
      </c>
      <c r="K4736" s="3">
        <f>MIN(J4736-M4736+N4736,'Power Look Up'!$F$4)</f>
        <v>31.609774794711011</v>
      </c>
      <c r="M4736" s="51">
        <f t="array" ref="M4736">_xlfn.SUM(_xlfn.NORM.DIST($S$3:$S$1003,$G4736,$P4736,FALSE)*WindSpeedStep*$T$3:$T$1003)</f>
        <v>10.493222679462594</v>
      </c>
      <c r="N4736" s="51">
        <f t="array" ref="N4736">_xlfn.SUM(_xlfn.NORM.DIST($S$3:$S$1003,$G4736,$Q4736,FALSE)*WindSpeedStep*$T$3:$T$1003)</f>
        <v>11.162997474176084</v>
      </c>
      <c r="P4736" s="43">
        <f t="shared" si="294"/>
        <v>0.3335344740169085</v>
      </c>
      <c r="Q4736" s="43">
        <f t="shared" si="295"/>
        <v>0.37396289510986708</v>
      </c>
    </row>
    <row r="4737" spans="5:17" x14ac:dyDescent="0.2">
      <c r="E4737" s="16">
        <v>40991.652777777781</v>
      </c>
      <c r="F4737" s="22">
        <v>3.59</v>
      </c>
      <c r="G4737" s="22">
        <v>3.6361386001989615</v>
      </c>
      <c r="H4737" s="25">
        <v>0.13649025069637882</v>
      </c>
      <c r="I4737" s="3">
        <f t="shared" si="292"/>
        <v>53.689999999997035</v>
      </c>
      <c r="J4737" s="3">
        <f t="shared" si="293"/>
        <v>58.23999999999694</v>
      </c>
      <c r="K4737" s="3">
        <f>MIN(J4737-M4737+N4737,'Power Look Up'!$F$4)</f>
        <v>63.8957947377843</v>
      </c>
      <c r="M4737" s="51">
        <f t="array" ref="M4737">_xlfn.SUM(_xlfn.NORM.DIST($S$3:$S$1003,$G4737,$P4737,FALSE)*WindSpeedStep*$T$3:$T$1003)</f>
        <v>22.099700691545912</v>
      </c>
      <c r="N4737" s="51">
        <f t="array" ref="N4737">_xlfn.SUM(_xlfn.NORM.DIST($S$3:$S$1003,$G4737,$Q4737,FALSE)*WindSpeedStep*$T$3:$T$1003)</f>
        <v>27.755495429333276</v>
      </c>
      <c r="P4737" s="43">
        <f t="shared" si="294"/>
        <v>0.36361386001989615</v>
      </c>
      <c r="Q4737" s="43">
        <f t="shared" si="295"/>
        <v>0.49629746910793621</v>
      </c>
    </row>
    <row r="4738" spans="5:17" x14ac:dyDescent="0.2">
      <c r="E4738" s="16">
        <v>40991.659722222219</v>
      </c>
      <c r="F4738" s="22">
        <v>3.69</v>
      </c>
      <c r="G4738" s="22">
        <v>3.7374248314797271</v>
      </c>
      <c r="H4738" s="25">
        <v>0.11653116531165311</v>
      </c>
      <c r="I4738" s="3">
        <f t="shared" si="292"/>
        <v>62.789999999996844</v>
      </c>
      <c r="J4738" s="3">
        <f t="shared" si="293"/>
        <v>67.339999999996749</v>
      </c>
      <c r="K4738" s="3">
        <f>MIN(J4738-M4738+N4738,'Power Look Up'!$F$4)</f>
        <v>70.278618658709092</v>
      </c>
      <c r="M4738" s="51">
        <f t="array" ref="M4738">_xlfn.SUM(_xlfn.NORM.DIST($S$3:$S$1003,$G4738,$P4738,FALSE)*WindSpeedStep*$T$3:$T$1003)</f>
        <v>28.065113933249368</v>
      </c>
      <c r="N4738" s="51">
        <f t="array" ref="N4738">_xlfn.SUM(_xlfn.NORM.DIST($S$3:$S$1003,$G4738,$Q4738,FALSE)*WindSpeedStep*$T$3:$T$1003)</f>
        <v>31.003732591961704</v>
      </c>
      <c r="P4738" s="43">
        <f t="shared" si="294"/>
        <v>0.37374248314797276</v>
      </c>
      <c r="Q4738" s="43">
        <f t="shared" si="295"/>
        <v>0.43552647087704138</v>
      </c>
    </row>
    <row r="4739" spans="5:17" x14ac:dyDescent="0.2">
      <c r="E4739" s="16">
        <v>40991.666666666664</v>
      </c>
      <c r="F4739" s="22">
        <v>3.59</v>
      </c>
      <c r="G4739" s="22">
        <v>3.6671558610681712</v>
      </c>
      <c r="H4739" s="25">
        <v>0.13370473537604458</v>
      </c>
      <c r="I4739" s="3">
        <f t="shared" ref="I4739:I4802" si="296">INDEX(PowerArray,MIN(MaximumPowerIndex,ROUND(F4739*100,0)))</f>
        <v>53.689999999997035</v>
      </c>
      <c r="J4739" s="3">
        <f t="shared" ref="J4739:J4802" si="297">INDEX(PowerArray,MIN(MaximumPowerIndex,ROUND(G4739*100,0)))</f>
        <v>60.96999999999688</v>
      </c>
      <c r="K4739" s="3">
        <f>MIN(J4739-M4739+N4739,'Power Look Up'!$F$4)</f>
        <v>66.477831100105874</v>
      </c>
      <c r="M4739" s="51">
        <f t="array" ref="M4739">_xlfn.SUM(_xlfn.NORM.DIST($S$3:$S$1003,$G4739,$P4739,FALSE)*WindSpeedStep*$T$3:$T$1003)</f>
        <v>23.787933670696361</v>
      </c>
      <c r="N4739" s="51">
        <f t="array" ref="N4739">_xlfn.SUM(_xlfn.NORM.DIST($S$3:$S$1003,$G4739,$Q4739,FALSE)*WindSpeedStep*$T$3:$T$1003)</f>
        <v>29.295764770805352</v>
      </c>
      <c r="P4739" s="43">
        <f t="shared" ref="P4739:P4802" si="298">ReferenceTurbulence*G4739</f>
        <v>0.36671558610681715</v>
      </c>
      <c r="Q4739" s="43">
        <f t="shared" si="295"/>
        <v>0.49031610398683073</v>
      </c>
    </row>
    <row r="4740" spans="5:17" x14ac:dyDescent="0.2">
      <c r="E4740" s="16">
        <v>40991.673611111109</v>
      </c>
      <c r="F4740" s="22">
        <v>4.58</v>
      </c>
      <c r="G4740" s="22">
        <v>4.759893602182836</v>
      </c>
      <c r="H4740" s="25">
        <v>0.13100436681222707</v>
      </c>
      <c r="I4740" s="3">
        <f t="shared" si="296"/>
        <v>154.2199999999942</v>
      </c>
      <c r="J4740" s="3">
        <f t="shared" si="297"/>
        <v>173.83999999999378</v>
      </c>
      <c r="K4740" s="3">
        <f>MIN(J4740-M4740+N4740,'Power Look Up'!$F$4)</f>
        <v>176.57540623480347</v>
      </c>
      <c r="M4740" s="51">
        <f t="array" ref="M4740">_xlfn.SUM(_xlfn.NORM.DIST($S$3:$S$1003,$G4740,$P4740,FALSE)*WindSpeedStep*$T$3:$T$1003)</f>
        <v>156.29057642311389</v>
      </c>
      <c r="N4740" s="51">
        <f t="array" ref="N4740">_xlfn.SUM(_xlfn.NORM.DIST($S$3:$S$1003,$G4740,$Q4740,FALSE)*WindSpeedStep*$T$3:$T$1003)</f>
        <v>159.02598265792358</v>
      </c>
      <c r="P4740" s="43">
        <f t="shared" si="298"/>
        <v>0.47598936021828364</v>
      </c>
      <c r="Q4740" s="43">
        <f t="shared" ref="Q4740:Q4803" si="299">G4740*H4740</f>
        <v>0.6235668474475331</v>
      </c>
    </row>
    <row r="4741" spans="5:17" x14ac:dyDescent="0.2">
      <c r="E4741" s="16">
        <v>40991.680555555555</v>
      </c>
      <c r="F4741" s="22">
        <v>4.41</v>
      </c>
      <c r="G4741" s="22">
        <v>4.5001998005375787</v>
      </c>
      <c r="H4741" s="25">
        <v>8.6167800453514742E-2</v>
      </c>
      <c r="I4741" s="3">
        <f t="shared" si="296"/>
        <v>135.6899999999946</v>
      </c>
      <c r="J4741" s="3">
        <f t="shared" si="297"/>
        <v>145.49999999999437</v>
      </c>
      <c r="K4741" s="3">
        <f>MIN(J4741-M4741+N4741,'Power Look Up'!$F$4)</f>
        <v>143.95995876341254</v>
      </c>
      <c r="M4741" s="51">
        <f t="array" ref="M4741">_xlfn.SUM(_xlfn.NORM.DIST($S$3:$S$1003,$G4741,$P4741,FALSE)*WindSpeedStep*$T$3:$T$1003)</f>
        <v>116.00820722203217</v>
      </c>
      <c r="N4741" s="51">
        <f t="array" ref="N4741">_xlfn.SUM(_xlfn.NORM.DIST($S$3:$S$1003,$G4741,$Q4741,FALSE)*WindSpeedStep*$T$3:$T$1003)</f>
        <v>114.46816598545033</v>
      </c>
      <c r="P4741" s="43">
        <f t="shared" si="298"/>
        <v>0.45001998005375787</v>
      </c>
      <c r="Q4741" s="43">
        <f t="shared" si="299"/>
        <v>0.38777231841366894</v>
      </c>
    </row>
    <row r="4742" spans="5:17" x14ac:dyDescent="0.2">
      <c r="E4742" s="16">
        <v>40991.6875</v>
      </c>
      <c r="F4742" s="22">
        <v>5.76</v>
      </c>
      <c r="G4742" s="22">
        <v>5.8512907940861938</v>
      </c>
      <c r="H4742" s="25">
        <v>0.11284722222222222</v>
      </c>
      <c r="I4742" s="3">
        <f t="shared" si="296"/>
        <v>323.11999999998727</v>
      </c>
      <c r="J4742" s="3">
        <f t="shared" si="297"/>
        <v>337.69999999998697</v>
      </c>
      <c r="K4742" s="3">
        <f>MIN(J4742-M4742+N4742,'Power Look Up'!$F$4)</f>
        <v>339.88620927103676</v>
      </c>
      <c r="M4742" s="51">
        <f t="array" ref="M4742">_xlfn.SUM(_xlfn.NORM.DIST($S$3:$S$1003,$G4742,$P4742,FALSE)*WindSpeedStep*$T$3:$T$1003)</f>
        <v>339.05498920026218</v>
      </c>
      <c r="N4742" s="51">
        <f t="array" ref="N4742">_xlfn.SUM(_xlfn.NORM.DIST($S$3:$S$1003,$G4742,$Q4742,FALSE)*WindSpeedStep*$T$3:$T$1003)</f>
        <v>341.24119847131198</v>
      </c>
      <c r="P4742" s="43">
        <f t="shared" si="298"/>
        <v>0.58512907940861936</v>
      </c>
      <c r="Q4742" s="43">
        <f t="shared" si="299"/>
        <v>0.66030191252708781</v>
      </c>
    </row>
    <row r="4743" spans="5:17" x14ac:dyDescent="0.2">
      <c r="E4743" s="16">
        <v>40991.694444444445</v>
      </c>
      <c r="F4743" s="22">
        <v>6.45</v>
      </c>
      <c r="G4743" s="22">
        <v>6.5040709868122955</v>
      </c>
      <c r="H4743" s="25">
        <v>7.7519379844961239E-2</v>
      </c>
      <c r="I4743" s="3">
        <f t="shared" si="296"/>
        <v>463.69999999997896</v>
      </c>
      <c r="J4743" s="3">
        <f t="shared" si="297"/>
        <v>474.99999999997874</v>
      </c>
      <c r="K4743" s="3">
        <f>MIN(J4743-M4743+N4743,'Power Look Up'!$F$4)</f>
        <v>469.36698888147407</v>
      </c>
      <c r="M4743" s="51">
        <f t="array" ref="M4743">_xlfn.SUM(_xlfn.NORM.DIST($S$3:$S$1003,$G4743,$P4743,FALSE)*WindSpeedStep*$T$3:$T$1003)</f>
        <v>473.27831793017953</v>
      </c>
      <c r="N4743" s="51">
        <f t="array" ref="N4743">_xlfn.SUM(_xlfn.NORM.DIST($S$3:$S$1003,$G4743,$Q4743,FALSE)*WindSpeedStep*$T$3:$T$1003)</f>
        <v>467.64530681167486</v>
      </c>
      <c r="P4743" s="43">
        <f t="shared" si="298"/>
        <v>0.65040709868122959</v>
      </c>
      <c r="Q4743" s="43">
        <f t="shared" si="299"/>
        <v>0.5041915493652942</v>
      </c>
    </row>
    <row r="4744" spans="5:17" x14ac:dyDescent="0.2">
      <c r="E4744" s="16">
        <v>40991.701388888891</v>
      </c>
      <c r="F4744" s="22">
        <v>6.58</v>
      </c>
      <c r="G4744" s="22">
        <v>6.5903616893076853</v>
      </c>
      <c r="H4744" s="25">
        <v>0.10790273556231002</v>
      </c>
      <c r="I4744" s="3">
        <f t="shared" si="296"/>
        <v>493.07999999997833</v>
      </c>
      <c r="J4744" s="3">
        <f t="shared" si="297"/>
        <v>495.33999999997832</v>
      </c>
      <c r="K4744" s="3">
        <f>MIN(J4744-M4744+N4744,'Power Look Up'!$F$4)</f>
        <v>497.70537536462672</v>
      </c>
      <c r="M4744" s="51">
        <f t="array" ref="M4744">_xlfn.SUM(_xlfn.NORM.DIST($S$3:$S$1003,$G4744,$P4744,FALSE)*WindSpeedStep*$T$3:$T$1003)</f>
        <v>493.10081341431743</v>
      </c>
      <c r="N4744" s="51">
        <f t="array" ref="N4744">_xlfn.SUM(_xlfn.NORM.DIST($S$3:$S$1003,$G4744,$Q4744,FALSE)*WindSpeedStep*$T$3:$T$1003)</f>
        <v>495.46618877896583</v>
      </c>
      <c r="P4744" s="43">
        <f t="shared" si="298"/>
        <v>0.65903616893076855</v>
      </c>
      <c r="Q4744" s="43">
        <f t="shared" si="299"/>
        <v>0.71111805462134592</v>
      </c>
    </row>
    <row r="4745" spans="5:17" x14ac:dyDescent="0.2">
      <c r="E4745" s="16">
        <v>40991.708333333336</v>
      </c>
      <c r="F4745" s="22">
        <v>6.64</v>
      </c>
      <c r="G4745" s="22">
        <v>6.690126417032972</v>
      </c>
      <c r="H4745" s="25">
        <v>8.4337349397590369E-2</v>
      </c>
      <c r="I4745" s="3">
        <f t="shared" si="296"/>
        <v>506.63999999997804</v>
      </c>
      <c r="J4745" s="3">
        <f t="shared" si="297"/>
        <v>517.93999999997777</v>
      </c>
      <c r="K4745" s="3">
        <f>MIN(J4745-M4745+N4745,'Power Look Up'!$F$4)</f>
        <v>513.497955956336</v>
      </c>
      <c r="M4745" s="51">
        <f t="array" ref="M4745">_xlfn.SUM(_xlfn.NORM.DIST($S$3:$S$1003,$G4745,$P4745,FALSE)*WindSpeedStep*$T$3:$T$1003)</f>
        <v>516.66197358232318</v>
      </c>
      <c r="N4745" s="51">
        <f t="array" ref="N4745">_xlfn.SUM(_xlfn.NORM.DIST($S$3:$S$1003,$G4745,$Q4745,FALSE)*WindSpeedStep*$T$3:$T$1003)</f>
        <v>512.21992953868141</v>
      </c>
      <c r="P4745" s="43">
        <f t="shared" si="298"/>
        <v>0.66901264170329722</v>
      </c>
      <c r="Q4745" s="43">
        <f t="shared" si="299"/>
        <v>0.56422752914735919</v>
      </c>
    </row>
    <row r="4746" spans="5:17" x14ac:dyDescent="0.2">
      <c r="E4746" s="16">
        <v>40991.715277777781</v>
      </c>
      <c r="F4746" s="22">
        <v>6.42</v>
      </c>
      <c r="G4746" s="22">
        <v>6.561074010399663</v>
      </c>
      <c r="H4746" s="25">
        <v>7.6323987538940805E-2</v>
      </c>
      <c r="I4746" s="3">
        <f t="shared" si="296"/>
        <v>456.9199999999791</v>
      </c>
      <c r="J4746" s="3">
        <f t="shared" si="297"/>
        <v>488.55999999997846</v>
      </c>
      <c r="K4746" s="3">
        <f>MIN(J4746-M4746+N4746,'Power Look Up'!$F$4)</f>
        <v>482.49335369430906</v>
      </c>
      <c r="M4746" s="51">
        <f t="array" ref="M4746">_xlfn.SUM(_xlfn.NORM.DIST($S$3:$S$1003,$G4746,$P4746,FALSE)*WindSpeedStep*$T$3:$T$1003)</f>
        <v>486.31540863335579</v>
      </c>
      <c r="N4746" s="51">
        <f t="array" ref="N4746">_xlfn.SUM(_xlfn.NORM.DIST($S$3:$S$1003,$G4746,$Q4746,FALSE)*WindSpeedStep*$T$3:$T$1003)</f>
        <v>480.24876232768639</v>
      </c>
      <c r="P4746" s="43">
        <f t="shared" si="298"/>
        <v>0.65610740103996634</v>
      </c>
      <c r="Q4746" s="43">
        <f t="shared" si="299"/>
        <v>0.50076733101181226</v>
      </c>
    </row>
    <row r="4747" spans="5:17" x14ac:dyDescent="0.2">
      <c r="E4747" s="16">
        <v>40991.722222222219</v>
      </c>
      <c r="F4747" s="22">
        <v>7.3</v>
      </c>
      <c r="G4747" s="22">
        <v>7.2998595518840688</v>
      </c>
      <c r="H4747" s="25">
        <v>0.11917808219178082</v>
      </c>
      <c r="I4747" s="3">
        <f t="shared" si="296"/>
        <v>678.29999999996653</v>
      </c>
      <c r="J4747" s="3">
        <f t="shared" si="297"/>
        <v>678.29999999996653</v>
      </c>
      <c r="K4747" s="3">
        <f>MIN(J4747-M4747+N4747,'Power Look Up'!$F$4)</f>
        <v>686.35574677084639</v>
      </c>
      <c r="M4747" s="51">
        <f t="array" ref="M4747">_xlfn.SUM(_xlfn.NORM.DIST($S$3:$S$1003,$G4747,$P4747,FALSE)*WindSpeedStep*$T$3:$T$1003)</f>
        <v>676.08760115605298</v>
      </c>
      <c r="N4747" s="51">
        <f t="array" ref="N4747">_xlfn.SUM(_xlfn.NORM.DIST($S$3:$S$1003,$G4747,$Q4747,FALSE)*WindSpeedStep*$T$3:$T$1003)</f>
        <v>684.14334792693285</v>
      </c>
      <c r="P4747" s="43">
        <f t="shared" si="298"/>
        <v>0.72998595518840692</v>
      </c>
      <c r="Q4747" s="43">
        <f t="shared" si="299"/>
        <v>0.86998326166289586</v>
      </c>
    </row>
    <row r="4748" spans="5:17" x14ac:dyDescent="0.2">
      <c r="E4748" s="16">
        <v>40991.729166666664</v>
      </c>
      <c r="F4748" s="22">
        <v>7.61</v>
      </c>
      <c r="G4748" s="22">
        <v>7.6692193555008705</v>
      </c>
      <c r="H4748" s="25">
        <v>0.11957950065703023</v>
      </c>
      <c r="I4748" s="3">
        <f t="shared" si="296"/>
        <v>771.60999999996454</v>
      </c>
      <c r="J4748" s="3">
        <f t="shared" si="297"/>
        <v>789.66999999996415</v>
      </c>
      <c r="K4748" s="3">
        <f>MIN(J4748-M4748+N4748,'Power Look Up'!$F$4)</f>
        <v>798.9420705394499</v>
      </c>
      <c r="M4748" s="51">
        <f t="array" ref="M4748">_xlfn.SUM(_xlfn.NORM.DIST($S$3:$S$1003,$G4748,$P4748,FALSE)*WindSpeedStep*$T$3:$T$1003)</f>
        <v>785.93408568415077</v>
      </c>
      <c r="N4748" s="51">
        <f t="array" ref="N4748">_xlfn.SUM(_xlfn.NORM.DIST($S$3:$S$1003,$G4748,$Q4748,FALSE)*WindSpeedStep*$T$3:$T$1003)</f>
        <v>795.20615622363653</v>
      </c>
      <c r="P4748" s="43">
        <f t="shared" si="298"/>
        <v>0.76692193555008714</v>
      </c>
      <c r="Q4748" s="43">
        <f t="shared" si="299"/>
        <v>0.91708142096002532</v>
      </c>
    </row>
    <row r="4749" spans="5:17" x14ac:dyDescent="0.2">
      <c r="E4749" s="16">
        <v>40991.736111111109</v>
      </c>
      <c r="F4749" s="22">
        <v>7.7</v>
      </c>
      <c r="G4749" s="22">
        <v>7.6897902261767213</v>
      </c>
      <c r="H4749" s="25">
        <v>0.10649350649350649</v>
      </c>
      <c r="I4749" s="3">
        <f t="shared" si="296"/>
        <v>798.69999999996389</v>
      </c>
      <c r="J4749" s="3">
        <f t="shared" si="297"/>
        <v>795.68999999996402</v>
      </c>
      <c r="K4749" s="3">
        <f>MIN(J4749-M4749+N4749,'Power Look Up'!$F$4)</f>
        <v>798.62771662930425</v>
      </c>
      <c r="M4749" s="51">
        <f t="array" ref="M4749">_xlfn.SUM(_xlfn.NORM.DIST($S$3:$S$1003,$G4749,$P4749,FALSE)*WindSpeedStep*$T$3:$T$1003)</f>
        <v>792.35325954688551</v>
      </c>
      <c r="N4749" s="51">
        <f t="array" ref="N4749">_xlfn.SUM(_xlfn.NORM.DIST($S$3:$S$1003,$G4749,$Q4749,FALSE)*WindSpeedStep*$T$3:$T$1003)</f>
        <v>795.29097617622574</v>
      </c>
      <c r="P4749" s="43">
        <f t="shared" si="298"/>
        <v>0.76897902261767215</v>
      </c>
      <c r="Q4749" s="43">
        <f t="shared" si="299"/>
        <v>0.81891272538505333</v>
      </c>
    </row>
    <row r="4750" spans="5:17" x14ac:dyDescent="0.2">
      <c r="E4750" s="16">
        <v>40991.743055555555</v>
      </c>
      <c r="F4750" s="22">
        <v>7.42</v>
      </c>
      <c r="G4750" s="22">
        <v>7.5154622676303786</v>
      </c>
      <c r="H4750" s="25">
        <v>8.7601078167115903E-2</v>
      </c>
      <c r="I4750" s="3">
        <f t="shared" si="296"/>
        <v>714.41999999996574</v>
      </c>
      <c r="J4750" s="3">
        <f t="shared" si="297"/>
        <v>744.51999999996508</v>
      </c>
      <c r="K4750" s="3">
        <f>MIN(J4750-M4750+N4750,'Power Look Up'!$F$4)</f>
        <v>739.69564042329978</v>
      </c>
      <c r="M4750" s="51">
        <f t="array" ref="M4750">_xlfn.SUM(_xlfn.NORM.DIST($S$3:$S$1003,$G4750,$P4750,FALSE)*WindSpeedStep*$T$3:$T$1003)</f>
        <v>738.96573221504468</v>
      </c>
      <c r="N4750" s="51">
        <f t="array" ref="N4750">_xlfn.SUM(_xlfn.NORM.DIST($S$3:$S$1003,$G4750,$Q4750,FALSE)*WindSpeedStep*$T$3:$T$1003)</f>
        <v>734.14137263837938</v>
      </c>
      <c r="P4750" s="43">
        <f t="shared" si="298"/>
        <v>0.75154622676303795</v>
      </c>
      <c r="Q4750" s="43">
        <f t="shared" si="299"/>
        <v>0.65836259756869897</v>
      </c>
    </row>
    <row r="4751" spans="5:17" x14ac:dyDescent="0.2">
      <c r="E4751" s="16">
        <v>40991.75</v>
      </c>
      <c r="F4751" s="22">
        <v>7.71</v>
      </c>
      <c r="G4751" s="22">
        <v>7.8323483492674137</v>
      </c>
      <c r="H4751" s="25">
        <v>8.3009079118028531E-2</v>
      </c>
      <c r="I4751" s="3">
        <f t="shared" si="296"/>
        <v>801.70999999996388</v>
      </c>
      <c r="J4751" s="3">
        <f t="shared" si="297"/>
        <v>837.82999999996309</v>
      </c>
      <c r="K4751" s="3">
        <f>MIN(J4751-M4751+N4751,'Power Look Up'!$F$4)</f>
        <v>830.66239280936225</v>
      </c>
      <c r="M4751" s="51">
        <f t="array" ref="M4751">_xlfn.SUM(_xlfn.NORM.DIST($S$3:$S$1003,$G4751,$P4751,FALSE)*WindSpeedStep*$T$3:$T$1003)</f>
        <v>837.71933625708698</v>
      </c>
      <c r="N4751" s="51">
        <f t="array" ref="N4751">_xlfn.SUM(_xlfn.NORM.DIST($S$3:$S$1003,$G4751,$Q4751,FALSE)*WindSpeedStep*$T$3:$T$1003)</f>
        <v>830.55172906648613</v>
      </c>
      <c r="P4751" s="43">
        <f t="shared" si="298"/>
        <v>0.7832348349267414</v>
      </c>
      <c r="Q4751" s="43">
        <f t="shared" si="299"/>
        <v>0.65015602380429893</v>
      </c>
    </row>
    <row r="4752" spans="5:17" x14ac:dyDescent="0.2">
      <c r="E4752" s="16">
        <v>40991.756944444445</v>
      </c>
      <c r="F4752" s="22">
        <v>7.47</v>
      </c>
      <c r="G4752" s="22">
        <v>7.5515621023603892</v>
      </c>
      <c r="H4752" s="25">
        <v>9.5046854082998664E-2</v>
      </c>
      <c r="I4752" s="3">
        <f t="shared" si="296"/>
        <v>729.46999999996547</v>
      </c>
      <c r="J4752" s="3">
        <f t="shared" si="297"/>
        <v>753.54999999996494</v>
      </c>
      <c r="K4752" s="3">
        <f>MIN(J4752-M4752+N4752,'Power Look Up'!$F$4)</f>
        <v>751.52032528027553</v>
      </c>
      <c r="M4752" s="51">
        <f t="array" ref="M4752">_xlfn.SUM(_xlfn.NORM.DIST($S$3:$S$1003,$G4752,$P4752,FALSE)*WindSpeedStep*$T$3:$T$1003)</f>
        <v>749.83323582816161</v>
      </c>
      <c r="N4752" s="51">
        <f t="array" ref="N4752">_xlfn.SUM(_xlfn.NORM.DIST($S$3:$S$1003,$G4752,$Q4752,FALSE)*WindSpeedStep*$T$3:$T$1003)</f>
        <v>747.80356110847219</v>
      </c>
      <c r="P4752" s="43">
        <f t="shared" si="298"/>
        <v>0.75515621023603896</v>
      </c>
      <c r="Q4752" s="43">
        <f t="shared" si="299"/>
        <v>0.71775222124175053</v>
      </c>
    </row>
    <row r="4753" spans="5:17" x14ac:dyDescent="0.2">
      <c r="E4753" s="16">
        <v>40991.763888888891</v>
      </c>
      <c r="F4753" s="22">
        <v>7</v>
      </c>
      <c r="G4753" s="22">
        <v>7.0195874080417733</v>
      </c>
      <c r="H4753" s="25">
        <v>0.12571428571428572</v>
      </c>
      <c r="I4753" s="3">
        <f t="shared" si="296"/>
        <v>587.99999999997635</v>
      </c>
      <c r="J4753" s="3">
        <f t="shared" si="297"/>
        <v>594.01999999996838</v>
      </c>
      <c r="K4753" s="3">
        <f>MIN(J4753-M4753+N4753,'Power Look Up'!$F$4)</f>
        <v>603.9948476090234</v>
      </c>
      <c r="M4753" s="51">
        <f t="array" ref="M4753">_xlfn.SUM(_xlfn.NORM.DIST($S$3:$S$1003,$G4753,$P4753,FALSE)*WindSpeedStep*$T$3:$T$1003)</f>
        <v>599.47187417188218</v>
      </c>
      <c r="N4753" s="51">
        <f t="array" ref="N4753">_xlfn.SUM(_xlfn.NORM.DIST($S$3:$S$1003,$G4753,$Q4753,FALSE)*WindSpeedStep*$T$3:$T$1003)</f>
        <v>609.4467217809372</v>
      </c>
      <c r="P4753" s="43">
        <f t="shared" si="298"/>
        <v>0.70195874080417742</v>
      </c>
      <c r="Q4753" s="43">
        <f t="shared" si="299"/>
        <v>0.88246241701096584</v>
      </c>
    </row>
    <row r="4754" spans="5:17" x14ac:dyDescent="0.2">
      <c r="E4754" s="16">
        <v>40991.770833333336</v>
      </c>
      <c r="F4754" s="22">
        <v>7.25</v>
      </c>
      <c r="G4754" s="22">
        <v>7.240807881509987</v>
      </c>
      <c r="H4754" s="25">
        <v>0.11172413793103449</v>
      </c>
      <c r="I4754" s="3">
        <f t="shared" si="296"/>
        <v>663.2499999999668</v>
      </c>
      <c r="J4754" s="3">
        <f t="shared" si="297"/>
        <v>660.23999999996693</v>
      </c>
      <c r="K4754" s="3">
        <f>MIN(J4754-M4754+N4754,'Power Look Up'!$F$4)</f>
        <v>664.90936225722544</v>
      </c>
      <c r="M4754" s="51">
        <f t="array" ref="M4754">_xlfn.SUM(_xlfn.NORM.DIST($S$3:$S$1003,$G4754,$P4754,FALSE)*WindSpeedStep*$T$3:$T$1003)</f>
        <v>659.46695343961153</v>
      </c>
      <c r="N4754" s="51">
        <f t="array" ref="N4754">_xlfn.SUM(_xlfn.NORM.DIST($S$3:$S$1003,$G4754,$Q4754,FALSE)*WindSpeedStep*$T$3:$T$1003)</f>
        <v>664.13631569687004</v>
      </c>
      <c r="P4754" s="43">
        <f t="shared" si="298"/>
        <v>0.72408078815099874</v>
      </c>
      <c r="Q4754" s="43">
        <f t="shared" si="299"/>
        <v>0.80897301848594338</v>
      </c>
    </row>
    <row r="4755" spans="5:17" x14ac:dyDescent="0.2">
      <c r="E4755" s="16">
        <v>40991.777777777781</v>
      </c>
      <c r="F4755" s="22">
        <v>7.36</v>
      </c>
      <c r="G4755" s="22">
        <v>7.3604981097721209</v>
      </c>
      <c r="H4755" s="25">
        <v>0.12228260869565218</v>
      </c>
      <c r="I4755" s="3">
        <f t="shared" si="296"/>
        <v>696.35999999996613</v>
      </c>
      <c r="J4755" s="3">
        <f t="shared" si="297"/>
        <v>696.35999999996613</v>
      </c>
      <c r="K4755" s="3">
        <f>MIN(J4755-M4755+N4755,'Power Look Up'!$F$4)</f>
        <v>706.04313476429218</v>
      </c>
      <c r="M4755" s="51">
        <f t="array" ref="M4755">_xlfn.SUM(_xlfn.NORM.DIST($S$3:$S$1003,$G4755,$P4755,FALSE)*WindSpeedStep*$T$3:$T$1003)</f>
        <v>693.42283006201433</v>
      </c>
      <c r="N4755" s="51">
        <f t="array" ref="N4755">_xlfn.SUM(_xlfn.NORM.DIST($S$3:$S$1003,$G4755,$Q4755,FALSE)*WindSpeedStep*$T$3:$T$1003)</f>
        <v>703.10596482634037</v>
      </c>
      <c r="P4755" s="43">
        <f t="shared" si="298"/>
        <v>0.73604981097721212</v>
      </c>
      <c r="Q4755" s="43">
        <f t="shared" si="299"/>
        <v>0.90006091016235179</v>
      </c>
    </row>
    <row r="4756" spans="5:17" x14ac:dyDescent="0.2">
      <c r="E4756" s="16">
        <v>40991.784722222219</v>
      </c>
      <c r="F4756" s="22">
        <v>8.11</v>
      </c>
      <c r="G4756" s="22">
        <v>8.12864309884751</v>
      </c>
      <c r="H4756" s="25">
        <v>0.11837237977805179</v>
      </c>
      <c r="I4756" s="3">
        <f t="shared" si="296"/>
        <v>929.36999999995282</v>
      </c>
      <c r="J4756" s="3">
        <f t="shared" si="297"/>
        <v>936.70999999995274</v>
      </c>
      <c r="K4756" s="3">
        <f>MIN(J4756-M4756+N4756,'Power Look Up'!$F$4)</f>
        <v>945.91209682409988</v>
      </c>
      <c r="M4756" s="51">
        <f t="array" ref="M4756">_xlfn.SUM(_xlfn.NORM.DIST($S$3:$S$1003,$G4756,$P4756,FALSE)*WindSpeedStep*$T$3:$T$1003)</f>
        <v>936.89531572803003</v>
      </c>
      <c r="N4756" s="51">
        <f t="array" ref="N4756">_xlfn.SUM(_xlfn.NORM.DIST($S$3:$S$1003,$G4756,$Q4756,FALSE)*WindSpeedStep*$T$3:$T$1003)</f>
        <v>946.09741255217716</v>
      </c>
      <c r="P4756" s="43">
        <f t="shared" si="298"/>
        <v>0.812864309884751</v>
      </c>
      <c r="Q4756" s="43">
        <f t="shared" si="299"/>
        <v>0.96220682797701718</v>
      </c>
    </row>
    <row r="4757" spans="5:17" x14ac:dyDescent="0.2">
      <c r="E4757" s="16">
        <v>40991.791666666664</v>
      </c>
      <c r="F4757" s="22">
        <v>8.07</v>
      </c>
      <c r="G4757" s="22">
        <v>8.1038519236000273</v>
      </c>
      <c r="H4757" s="25">
        <v>0.13630731102850063</v>
      </c>
      <c r="I4757" s="3">
        <f t="shared" si="296"/>
        <v>914.68999999995322</v>
      </c>
      <c r="J4757" s="3">
        <f t="shared" si="297"/>
        <v>925.69999999995298</v>
      </c>
      <c r="K4757" s="3">
        <f>MIN(J4757-M4757+N4757,'Power Look Up'!$F$4)</f>
        <v>944.22206189838914</v>
      </c>
      <c r="M4757" s="51">
        <f t="array" ref="M4757">_xlfn.SUM(_xlfn.NORM.DIST($S$3:$S$1003,$G4757,$P4757,FALSE)*WindSpeedStep*$T$3:$T$1003)</f>
        <v>928.34886764438295</v>
      </c>
      <c r="N4757" s="51">
        <f t="array" ref="N4757">_xlfn.SUM(_xlfn.NORM.DIST($S$3:$S$1003,$G4757,$Q4757,FALSE)*WindSpeedStep*$T$3:$T$1003)</f>
        <v>946.87092954281911</v>
      </c>
      <c r="P4757" s="43">
        <f t="shared" si="298"/>
        <v>0.81038519236000273</v>
      </c>
      <c r="Q4757" s="43">
        <f t="shared" si="299"/>
        <v>1.104614264679062</v>
      </c>
    </row>
    <row r="4758" spans="5:17" x14ac:dyDescent="0.2">
      <c r="E4758" s="16">
        <v>40992.097222222219</v>
      </c>
      <c r="F4758" s="22">
        <v>14.47</v>
      </c>
      <c r="G4758" s="22">
        <v>14.511969308099996</v>
      </c>
      <c r="H4758" s="25">
        <v>8.4312370421561852E-2</v>
      </c>
      <c r="I4758" s="3">
        <f t="shared" si="296"/>
        <v>2000</v>
      </c>
      <c r="J4758" s="3">
        <f t="shared" si="297"/>
        <v>2000</v>
      </c>
      <c r="K4758" s="3">
        <f>MIN(J4758-M4758+N4758,'Power Look Up'!$F$4)</f>
        <v>2000</v>
      </c>
      <c r="M4758" s="51">
        <f t="array" ref="M4758">_xlfn.SUM(_xlfn.NORM.DIST($S$3:$S$1003,$G4758,$P4758,FALSE)*WindSpeedStep*$T$3:$T$1003)</f>
        <v>2002.7999667199438</v>
      </c>
      <c r="N4758" s="51">
        <f t="array" ref="N4758">_xlfn.SUM(_xlfn.NORM.DIST($S$3:$S$1003,$G4758,$Q4758,FALSE)*WindSpeedStep*$T$3:$T$1003)</f>
        <v>2002.9607891419355</v>
      </c>
      <c r="P4758" s="43">
        <f t="shared" si="298"/>
        <v>1.4511969308099997</v>
      </c>
      <c r="Q4758" s="43">
        <f t="shared" si="299"/>
        <v>1.2235385318508636</v>
      </c>
    </row>
    <row r="4759" spans="5:17" x14ac:dyDescent="0.2">
      <c r="E4759" s="16">
        <v>40992.569444444445</v>
      </c>
      <c r="F4759" s="22">
        <v>10.41</v>
      </c>
      <c r="G4759" s="22">
        <v>10.282304479694281</v>
      </c>
      <c r="H4759" s="25">
        <v>0.13448607108549471</v>
      </c>
      <c r="I4759" s="3">
        <f t="shared" si="296"/>
        <v>1746.4699999999525</v>
      </c>
      <c r="J4759" s="3">
        <f t="shared" si="297"/>
        <v>1711.7599999999534</v>
      </c>
      <c r="K4759" s="3">
        <f>MIN(J4759-M4759+N4759,'Power Look Up'!$F$4)</f>
        <v>1662.8617706619596</v>
      </c>
      <c r="M4759" s="51">
        <f t="array" ref="M4759">_xlfn.SUM(_xlfn.NORM.DIST($S$3:$S$1003,$G4759,$P4759,FALSE)*WindSpeedStep*$T$3:$T$1003)</f>
        <v>1708.8756413533772</v>
      </c>
      <c r="N4759" s="51">
        <f t="array" ref="N4759">_xlfn.SUM(_xlfn.NORM.DIST($S$3:$S$1003,$G4759,$Q4759,FALSE)*WindSpeedStep*$T$3:$T$1003)</f>
        <v>1659.9774120153834</v>
      </c>
      <c r="P4759" s="43">
        <f t="shared" si="298"/>
        <v>1.0282304479694282</v>
      </c>
      <c r="Q4759" s="43">
        <f t="shared" si="299"/>
        <v>1.3828267311788658</v>
      </c>
    </row>
    <row r="4760" spans="5:17" x14ac:dyDescent="0.2">
      <c r="E4760" s="16">
        <v>40992.576388888891</v>
      </c>
      <c r="F4760" s="22">
        <v>9.6199999999999992</v>
      </c>
      <c r="G4760" s="22">
        <v>9.6957345060724496</v>
      </c>
      <c r="H4760" s="25">
        <v>0.13097713097713098</v>
      </c>
      <c r="I4760" s="3">
        <f t="shared" si="296"/>
        <v>1492.2199999999389</v>
      </c>
      <c r="J4760" s="3">
        <f t="shared" si="297"/>
        <v>1522.6999999999382</v>
      </c>
      <c r="K4760" s="3">
        <f>MIN(J4760-M4760+N4760,'Power Look Up'!$F$4)</f>
        <v>1500.2884782596664</v>
      </c>
      <c r="M4760" s="51">
        <f t="array" ref="M4760">_xlfn.SUM(_xlfn.NORM.DIST($S$3:$S$1003,$G4760,$P4760,FALSE)*WindSpeedStep*$T$3:$T$1003)</f>
        <v>1521.3155298834463</v>
      </c>
      <c r="N4760" s="51">
        <f t="array" ref="N4760">_xlfn.SUM(_xlfn.NORM.DIST($S$3:$S$1003,$G4760,$Q4760,FALSE)*WindSpeedStep*$T$3:$T$1003)</f>
        <v>1498.9040081431745</v>
      </c>
      <c r="P4760" s="43">
        <f t="shared" si="298"/>
        <v>0.96957345060724498</v>
      </c>
      <c r="Q4760" s="43">
        <f t="shared" si="299"/>
        <v>1.2699194883213396</v>
      </c>
    </row>
    <row r="4761" spans="5:17" x14ac:dyDescent="0.2">
      <c r="E4761" s="16">
        <v>40992.583333333336</v>
      </c>
      <c r="F4761" s="22">
        <v>11.27</v>
      </c>
      <c r="G4761" s="22">
        <v>11.426699786318492</v>
      </c>
      <c r="H4761" s="25">
        <v>0.11268855368234251</v>
      </c>
      <c r="I4761" s="3">
        <f t="shared" si="296"/>
        <v>1926.6799999999835</v>
      </c>
      <c r="J4761" s="3">
        <f t="shared" si="297"/>
        <v>1940.1199999999833</v>
      </c>
      <c r="K4761" s="3">
        <f>MIN(J4761-M4761+N4761,'Power Look Up'!$F$4)</f>
        <v>1918.1671700113411</v>
      </c>
      <c r="M4761" s="51">
        <f t="array" ref="M4761">_xlfn.SUM(_xlfn.NORM.DIST($S$3:$S$1003,$G4761,$P4761,FALSE)*WindSpeedStep*$T$3:$T$1003)</f>
        <v>1927.3602188962877</v>
      </c>
      <c r="N4761" s="51">
        <f t="array" ref="N4761">_xlfn.SUM(_xlfn.NORM.DIST($S$3:$S$1003,$G4761,$Q4761,FALSE)*WindSpeedStep*$T$3:$T$1003)</f>
        <v>1905.4073889076456</v>
      </c>
      <c r="P4761" s="43">
        <f t="shared" si="298"/>
        <v>1.1426699786318493</v>
      </c>
      <c r="Q4761" s="43">
        <f t="shared" si="299"/>
        <v>1.2876582722825631</v>
      </c>
    </row>
    <row r="4762" spans="5:17" x14ac:dyDescent="0.2">
      <c r="E4762" s="16">
        <v>40992.673611111109</v>
      </c>
      <c r="F4762" s="22">
        <v>12.8</v>
      </c>
      <c r="G4762" s="22">
        <v>12.77646604946297</v>
      </c>
      <c r="H4762" s="25">
        <v>0.1046875</v>
      </c>
      <c r="I4762" s="3">
        <f t="shared" si="296"/>
        <v>1996.7999999999975</v>
      </c>
      <c r="J4762" s="3">
        <f t="shared" si="297"/>
        <v>1996.5799999999974</v>
      </c>
      <c r="K4762" s="3">
        <f>MIN(J4762-M4762+N4762,'Power Look Up'!$F$4)</f>
        <v>1993.1863179620502</v>
      </c>
      <c r="M4762" s="51">
        <f t="array" ref="M4762">_xlfn.SUM(_xlfn.NORM.DIST($S$3:$S$1003,$G4762,$P4762,FALSE)*WindSpeedStep*$T$3:$T$1003)</f>
        <v>1997.6161065527078</v>
      </c>
      <c r="N4762" s="51">
        <f t="array" ref="N4762">_xlfn.SUM(_xlfn.NORM.DIST($S$3:$S$1003,$G4762,$Q4762,FALSE)*WindSpeedStep*$T$3:$T$1003)</f>
        <v>1994.2224245147606</v>
      </c>
      <c r="P4762" s="43">
        <f t="shared" si="298"/>
        <v>1.2776466049462971</v>
      </c>
      <c r="Q4762" s="43">
        <f t="shared" si="299"/>
        <v>1.3375362895531546</v>
      </c>
    </row>
    <row r="4763" spans="5:17" x14ac:dyDescent="0.2">
      <c r="E4763" s="16">
        <v>40992.680555555555</v>
      </c>
      <c r="F4763" s="22">
        <v>12.04</v>
      </c>
      <c r="G4763" s="22">
        <v>12.0170229552389</v>
      </c>
      <c r="H4763" s="25">
        <v>0.10465116279069768</v>
      </c>
      <c r="I4763" s="3">
        <f t="shared" si="296"/>
        <v>1988.4399999999976</v>
      </c>
      <c r="J4763" s="3">
        <f t="shared" si="297"/>
        <v>1988.2199999999978</v>
      </c>
      <c r="K4763" s="3">
        <f>MIN(J4763-M4763+N4763,'Power Look Up'!$F$4)</f>
        <v>1982.1022476277913</v>
      </c>
      <c r="M4763" s="51">
        <f t="array" ref="M4763">_xlfn.SUM(_xlfn.NORM.DIST($S$3:$S$1003,$G4763,$P4763,FALSE)*WindSpeedStep*$T$3:$T$1003)</f>
        <v>1973.8503328448789</v>
      </c>
      <c r="N4763" s="51">
        <f t="array" ref="N4763">_xlfn.SUM(_xlfn.NORM.DIST($S$3:$S$1003,$G4763,$Q4763,FALSE)*WindSpeedStep*$T$3:$T$1003)</f>
        <v>1967.7325804726725</v>
      </c>
      <c r="P4763" s="43">
        <f t="shared" si="298"/>
        <v>1.2017022955238901</v>
      </c>
      <c r="Q4763" s="43">
        <f t="shared" si="299"/>
        <v>1.2575954255482571</v>
      </c>
    </row>
    <row r="4764" spans="5:17" x14ac:dyDescent="0.2">
      <c r="E4764" s="16">
        <v>40992.6875</v>
      </c>
      <c r="F4764" s="22">
        <v>12.08</v>
      </c>
      <c r="G4764" s="22">
        <v>12.096640387894677</v>
      </c>
      <c r="H4764" s="25">
        <v>9.1887417218543058E-2</v>
      </c>
      <c r="I4764" s="3">
        <f t="shared" si="296"/>
        <v>1988.8799999999976</v>
      </c>
      <c r="J4764" s="3">
        <f t="shared" si="297"/>
        <v>1989.0999999999976</v>
      </c>
      <c r="K4764" s="3">
        <f>MIN(J4764-M4764+N4764,'Power Look Up'!$F$4)</f>
        <v>1998.6308234490023</v>
      </c>
      <c r="M4764" s="51">
        <f t="array" ref="M4764">_xlfn.SUM(_xlfn.NORM.DIST($S$3:$S$1003,$G4764,$P4764,FALSE)*WindSpeedStep*$T$3:$T$1003)</f>
        <v>1977.8243730173288</v>
      </c>
      <c r="N4764" s="51">
        <f t="array" ref="N4764">_xlfn.SUM(_xlfn.NORM.DIST($S$3:$S$1003,$G4764,$Q4764,FALSE)*WindSpeedStep*$T$3:$T$1003)</f>
        <v>1987.3551964663334</v>
      </c>
      <c r="P4764" s="43">
        <f t="shared" si="298"/>
        <v>1.2096640387894677</v>
      </c>
      <c r="Q4764" s="43">
        <f t="shared" si="299"/>
        <v>1.1115290422651567</v>
      </c>
    </row>
    <row r="4765" spans="5:17" x14ac:dyDescent="0.2">
      <c r="E4765" s="16">
        <v>40992.694444444445</v>
      </c>
      <c r="F4765" s="22">
        <v>11.57</v>
      </c>
      <c r="G4765" s="22">
        <v>11.616436426387361</v>
      </c>
      <c r="H4765" s="25">
        <v>0.10976663785652549</v>
      </c>
      <c r="I4765" s="3">
        <f t="shared" si="296"/>
        <v>1951.8799999999831</v>
      </c>
      <c r="J4765" s="3">
        <f t="shared" si="297"/>
        <v>1956.0799999999829</v>
      </c>
      <c r="K4765" s="3">
        <f>MIN(J4765-M4765+N4765,'Power Look Up'!$F$4)</f>
        <v>1940.2116053144057</v>
      </c>
      <c r="M4765" s="51">
        <f t="array" ref="M4765">_xlfn.SUM(_xlfn.NORM.DIST($S$3:$S$1003,$G4765,$P4765,FALSE)*WindSpeedStep*$T$3:$T$1003)</f>
        <v>1946.0506798761371</v>
      </c>
      <c r="N4765" s="51">
        <f t="array" ref="N4765">_xlfn.SUM(_xlfn.NORM.DIST($S$3:$S$1003,$G4765,$Q4765,FALSE)*WindSpeedStep*$T$3:$T$1003)</f>
        <v>1930.1822851905599</v>
      </c>
      <c r="P4765" s="43">
        <f t="shared" si="298"/>
        <v>1.1616436426387362</v>
      </c>
      <c r="Q4765" s="43">
        <f t="shared" si="299"/>
        <v>1.2750971703986127</v>
      </c>
    </row>
    <row r="4766" spans="5:17" x14ac:dyDescent="0.2">
      <c r="E4766" s="16">
        <v>40992.701388888891</v>
      </c>
      <c r="F4766" s="22">
        <v>12.12</v>
      </c>
      <c r="G4766" s="22">
        <v>12.111447233811298</v>
      </c>
      <c r="H4766" s="25">
        <v>0.18069306930693069</v>
      </c>
      <c r="I4766" s="3">
        <f t="shared" si="296"/>
        <v>1989.3199999999977</v>
      </c>
      <c r="J4766" s="3">
        <f t="shared" si="297"/>
        <v>1989.2099999999978</v>
      </c>
      <c r="K4766" s="3">
        <f>MIN(J4766-M4766+N4766,'Power Look Up'!$F$4)</f>
        <v>1870.5642336236249</v>
      </c>
      <c r="M4766" s="51">
        <f t="array" ref="M4766">_xlfn.SUM(_xlfn.NORM.DIST($S$3:$S$1003,$G4766,$P4766,FALSE)*WindSpeedStep*$T$3:$T$1003)</f>
        <v>1978.5152996912782</v>
      </c>
      <c r="N4766" s="51">
        <f t="array" ref="N4766">_xlfn.SUM(_xlfn.NORM.DIST($S$3:$S$1003,$G4766,$Q4766,FALSE)*WindSpeedStep*$T$3:$T$1003)</f>
        <v>1859.8695333149053</v>
      </c>
      <c r="P4766" s="43">
        <f t="shared" si="298"/>
        <v>1.2111447233811299</v>
      </c>
      <c r="Q4766" s="43">
        <f t="shared" si="299"/>
        <v>2.1884545744262986</v>
      </c>
    </row>
    <row r="4767" spans="5:17" x14ac:dyDescent="0.2">
      <c r="E4767" s="16">
        <v>40992.708333333336</v>
      </c>
      <c r="F4767" s="22">
        <v>13.11</v>
      </c>
      <c r="G4767" s="22">
        <v>13.140462356575549</v>
      </c>
      <c r="H4767" s="25">
        <v>0.15560640732265446</v>
      </c>
      <c r="I4767" s="3">
        <f t="shared" si="296"/>
        <v>1999.1099999999997</v>
      </c>
      <c r="J4767" s="3">
        <f t="shared" si="297"/>
        <v>1999.1399999999999</v>
      </c>
      <c r="K4767" s="3">
        <f>MIN(J4767-M4767+N4767,'Power Look Up'!$F$4)</f>
        <v>1953.0816979858375</v>
      </c>
      <c r="M4767" s="51">
        <f t="array" ref="M4767">_xlfn.SUM(_xlfn.NORM.DIST($S$3:$S$1003,$G4767,$P4767,FALSE)*WindSpeedStep*$T$3:$T$1003)</f>
        <v>2001.5421631861398</v>
      </c>
      <c r="N4767" s="51">
        <f t="array" ref="N4767">_xlfn.SUM(_xlfn.NORM.DIST($S$3:$S$1003,$G4767,$Q4767,FALSE)*WindSpeedStep*$T$3:$T$1003)</f>
        <v>1955.4838611719774</v>
      </c>
      <c r="P4767" s="43">
        <f t="shared" si="298"/>
        <v>1.3140462356575551</v>
      </c>
      <c r="Q4767" s="43">
        <f t="shared" si="299"/>
        <v>2.0447401378653027</v>
      </c>
    </row>
    <row r="4768" spans="5:17" x14ac:dyDescent="0.2">
      <c r="E4768" s="16">
        <v>40992.715277777781</v>
      </c>
      <c r="F4768" s="22">
        <v>14.41</v>
      </c>
      <c r="G4768" s="22">
        <v>14.343990040260733</v>
      </c>
      <c r="H4768" s="25">
        <v>0.14642609299097847</v>
      </c>
      <c r="I4768" s="3">
        <f t="shared" si="296"/>
        <v>2000</v>
      </c>
      <c r="J4768" s="3">
        <f t="shared" si="297"/>
        <v>2000</v>
      </c>
      <c r="K4768" s="3">
        <f>MIN(J4768-M4768+N4768,'Power Look Up'!$F$4)</f>
        <v>1985.8719190821489</v>
      </c>
      <c r="M4768" s="51">
        <f t="array" ref="M4768">_xlfn.SUM(_xlfn.NORM.DIST($S$3:$S$1003,$G4768,$P4768,FALSE)*WindSpeedStep*$T$3:$T$1003)</f>
        <v>2003.0410651134096</v>
      </c>
      <c r="N4768" s="51">
        <f t="array" ref="N4768">_xlfn.SUM(_xlfn.NORM.DIST($S$3:$S$1003,$G4768,$Q4768,FALSE)*WindSpeedStep*$T$3:$T$1003)</f>
        <v>1988.9129841955585</v>
      </c>
      <c r="P4768" s="43">
        <f t="shared" si="298"/>
        <v>1.4343990040260735</v>
      </c>
      <c r="Q4768" s="43">
        <f t="shared" si="299"/>
        <v>2.1003344194968872</v>
      </c>
    </row>
    <row r="4769" spans="5:17" x14ac:dyDescent="0.2">
      <c r="E4769" s="16">
        <v>40992.729166666664</v>
      </c>
      <c r="F4769" s="22">
        <v>16.829999999999998</v>
      </c>
      <c r="G4769" s="22">
        <v>16.805196244706092</v>
      </c>
      <c r="H4769" s="25">
        <v>0.12596553773024363</v>
      </c>
      <c r="I4769" s="3">
        <f t="shared" si="296"/>
        <v>2000</v>
      </c>
      <c r="J4769" s="3">
        <f t="shared" si="297"/>
        <v>2000</v>
      </c>
      <c r="K4769" s="3">
        <f>MIN(J4769-M4769+N4769,'Power Look Up'!$F$4)</f>
        <v>1999.960188508629</v>
      </c>
      <c r="M4769" s="51">
        <f t="array" ref="M4769">_xlfn.SUM(_xlfn.NORM.DIST($S$3:$S$1003,$G4769,$P4769,FALSE)*WindSpeedStep*$T$3:$T$1003)</f>
        <v>2000.4429755504</v>
      </c>
      <c r="N4769" s="51">
        <f t="array" ref="N4769">_xlfn.SUM(_xlfn.NORM.DIST($S$3:$S$1003,$G4769,$Q4769,FALSE)*WindSpeedStep*$T$3:$T$1003)</f>
        <v>2000.403164059029</v>
      </c>
      <c r="P4769" s="43">
        <f t="shared" si="298"/>
        <v>1.6805196244706093</v>
      </c>
      <c r="Q4769" s="43">
        <f t="shared" si="299"/>
        <v>2.1168755816266738</v>
      </c>
    </row>
    <row r="4770" spans="5:17" x14ac:dyDescent="0.2">
      <c r="E4770" s="16">
        <v>40992.736111111109</v>
      </c>
      <c r="F4770" s="22">
        <v>16.670000000000002</v>
      </c>
      <c r="G4770" s="22">
        <v>16.649338479834935</v>
      </c>
      <c r="H4770" s="25">
        <v>0.11397720455908816</v>
      </c>
      <c r="I4770" s="3">
        <f t="shared" si="296"/>
        <v>2000</v>
      </c>
      <c r="J4770" s="3">
        <f t="shared" si="297"/>
        <v>2000</v>
      </c>
      <c r="K4770" s="3">
        <f>MIN(J4770-M4770+N4770,'Power Look Up'!$F$4)</f>
        <v>2000</v>
      </c>
      <c r="M4770" s="51">
        <f t="array" ref="M4770">_xlfn.SUM(_xlfn.NORM.DIST($S$3:$S$1003,$G4770,$P4770,FALSE)*WindSpeedStep*$T$3:$T$1003)</f>
        <v>2000.512960745863</v>
      </c>
      <c r="N4770" s="51">
        <f t="array" ref="N4770">_xlfn.SUM(_xlfn.NORM.DIST($S$3:$S$1003,$G4770,$Q4770,FALSE)*WindSpeedStep*$T$3:$T$1003)</f>
        <v>2000.6133307475354</v>
      </c>
      <c r="P4770" s="43">
        <f t="shared" si="298"/>
        <v>1.6649338479834936</v>
      </c>
      <c r="Q4770" s="43">
        <f t="shared" si="299"/>
        <v>1.8976450576896442</v>
      </c>
    </row>
    <row r="4771" spans="5:17" x14ac:dyDescent="0.2">
      <c r="E4771" s="16">
        <v>40992.75</v>
      </c>
      <c r="F4771" s="22">
        <v>16.75</v>
      </c>
      <c r="G4771" s="22">
        <v>16.740914140213487</v>
      </c>
      <c r="H4771" s="25">
        <v>0.12477611940298507</v>
      </c>
      <c r="I4771" s="3">
        <f t="shared" si="296"/>
        <v>2000</v>
      </c>
      <c r="J4771" s="3">
        <f t="shared" si="297"/>
        <v>2000</v>
      </c>
      <c r="K4771" s="3">
        <f>MIN(J4771-M4771+N4771,'Power Look Up'!$F$4)</f>
        <v>1999.9745451907961</v>
      </c>
      <c r="M4771" s="51">
        <f t="array" ref="M4771">_xlfn.SUM(_xlfn.NORM.DIST($S$3:$S$1003,$G4771,$P4771,FALSE)*WindSpeedStep*$T$3:$T$1003)</f>
        <v>2000.4706935439519</v>
      </c>
      <c r="N4771" s="51">
        <f t="array" ref="N4771">_xlfn.SUM(_xlfn.NORM.DIST($S$3:$S$1003,$G4771,$Q4771,FALSE)*WindSpeedStep*$T$3:$T$1003)</f>
        <v>2000.445238734748</v>
      </c>
      <c r="P4771" s="43">
        <f t="shared" si="298"/>
        <v>1.6740914140213488</v>
      </c>
      <c r="Q4771" s="43">
        <f t="shared" si="299"/>
        <v>2.0888663016743991</v>
      </c>
    </row>
    <row r="4772" spans="5:17" x14ac:dyDescent="0.2">
      <c r="E4772" s="16">
        <v>40993.069444444445</v>
      </c>
      <c r="F4772" s="22">
        <v>9.83</v>
      </c>
      <c r="G4772" s="22">
        <v>9.8634484666037903</v>
      </c>
      <c r="H4772" s="25">
        <v>0.10071210579857579</v>
      </c>
      <c r="I4772" s="3">
        <f t="shared" si="296"/>
        <v>1572.229999999937</v>
      </c>
      <c r="J4772" s="3">
        <f t="shared" si="297"/>
        <v>1583.6599999999369</v>
      </c>
      <c r="K4772" s="3">
        <f>MIN(J4772-M4772+N4772,'Power Look Up'!$F$4)</f>
        <v>1583.0348356980151</v>
      </c>
      <c r="M4772" s="51">
        <f t="array" ref="M4772">_xlfn.SUM(_xlfn.NORM.DIST($S$3:$S$1003,$G4772,$P4772,FALSE)*WindSpeedStep*$T$3:$T$1003)</f>
        <v>1579.3138121050417</v>
      </c>
      <c r="N4772" s="51">
        <f t="array" ref="N4772">_xlfn.SUM(_xlfn.NORM.DIST($S$3:$S$1003,$G4772,$Q4772,FALSE)*WindSpeedStep*$T$3:$T$1003)</f>
        <v>1578.6886478031199</v>
      </c>
      <c r="P4772" s="43">
        <f t="shared" si="298"/>
        <v>0.98634484666037903</v>
      </c>
      <c r="Q4772" s="43">
        <f t="shared" si="299"/>
        <v>0.99336866550740099</v>
      </c>
    </row>
    <row r="4773" spans="5:17" x14ac:dyDescent="0.2">
      <c r="E4773" s="16">
        <v>40993.076388888891</v>
      </c>
      <c r="F4773" s="22">
        <v>9.0399999999999991</v>
      </c>
      <c r="G4773" s="22">
        <v>9.0655185004824546</v>
      </c>
      <c r="H4773" s="25">
        <v>0.11725663716814161</v>
      </c>
      <c r="I4773" s="3">
        <f t="shared" si="296"/>
        <v>1271.2399999999434</v>
      </c>
      <c r="J4773" s="3">
        <f t="shared" si="297"/>
        <v>1282.6699999999432</v>
      </c>
      <c r="K4773" s="3">
        <f>MIN(J4773-M4773+N4773,'Power Look Up'!$F$4)</f>
        <v>1283.936897341667</v>
      </c>
      <c r="M4773" s="51">
        <f t="array" ref="M4773">_xlfn.SUM(_xlfn.NORM.DIST($S$3:$S$1003,$G4773,$P4773,FALSE)*WindSpeedStep*$T$3:$T$1003)</f>
        <v>1285.0712043437875</v>
      </c>
      <c r="N4773" s="51">
        <f t="array" ref="N4773">_xlfn.SUM(_xlfn.NORM.DIST($S$3:$S$1003,$G4773,$Q4773,FALSE)*WindSpeedStep*$T$3:$T$1003)</f>
        <v>1286.3381016855112</v>
      </c>
      <c r="P4773" s="43">
        <f t="shared" si="298"/>
        <v>0.90655185004824546</v>
      </c>
      <c r="Q4773" s="43">
        <f t="shared" si="299"/>
        <v>1.0629922135521463</v>
      </c>
    </row>
    <row r="4774" spans="5:17" x14ac:dyDescent="0.2">
      <c r="E4774" s="16">
        <v>40993.083333333336</v>
      </c>
      <c r="F4774" s="22">
        <v>8.7899999999999991</v>
      </c>
      <c r="G4774" s="22">
        <v>8.775432142364842</v>
      </c>
      <c r="H4774" s="25">
        <v>0.10238907849829353</v>
      </c>
      <c r="I4774" s="3">
        <f t="shared" si="296"/>
        <v>1178.9299999999475</v>
      </c>
      <c r="J4774" s="3">
        <f t="shared" si="297"/>
        <v>1175.2599999999477</v>
      </c>
      <c r="K4774" s="3">
        <f>MIN(J4774-M4774+N4774,'Power Look Up'!$F$4)</f>
        <v>1176.0567559193701</v>
      </c>
      <c r="M4774" s="51">
        <f t="array" ref="M4774">_xlfn.SUM(_xlfn.NORM.DIST($S$3:$S$1003,$G4774,$P4774,FALSE)*WindSpeedStep*$T$3:$T$1003)</f>
        <v>1173.5229935232853</v>
      </c>
      <c r="N4774" s="51">
        <f t="array" ref="N4774">_xlfn.SUM(_xlfn.NORM.DIST($S$3:$S$1003,$G4774,$Q4774,FALSE)*WindSpeedStep*$T$3:$T$1003)</f>
        <v>1174.3197494427077</v>
      </c>
      <c r="P4774" s="43">
        <f t="shared" si="298"/>
        <v>0.87754321423648429</v>
      </c>
      <c r="Q4774" s="43">
        <f t="shared" si="299"/>
        <v>0.89850841048104191</v>
      </c>
    </row>
    <row r="4775" spans="5:17" x14ac:dyDescent="0.2">
      <c r="E4775" s="16">
        <v>40993.090277777781</v>
      </c>
      <c r="F4775" s="22">
        <v>8.84</v>
      </c>
      <c r="G4775" s="22">
        <v>8.8110407142562668</v>
      </c>
      <c r="H4775" s="25">
        <v>0.14705882352941177</v>
      </c>
      <c r="I4775" s="3">
        <f t="shared" si="296"/>
        <v>1197.2799999999472</v>
      </c>
      <c r="J4775" s="3">
        <f t="shared" si="297"/>
        <v>1186.2699999999475</v>
      </c>
      <c r="K4775" s="3">
        <f>MIN(J4775-M4775+N4775,'Power Look Up'!$F$4)</f>
        <v>1196.1976028437721</v>
      </c>
      <c r="M4775" s="51">
        <f t="array" ref="M4775">_xlfn.SUM(_xlfn.NORM.DIST($S$3:$S$1003,$G4775,$P4775,FALSE)*WindSpeedStep*$T$3:$T$1003)</f>
        <v>1187.1322328867759</v>
      </c>
      <c r="N4775" s="51">
        <f t="array" ref="N4775">_xlfn.SUM(_xlfn.NORM.DIST($S$3:$S$1003,$G4775,$Q4775,FALSE)*WindSpeedStep*$T$3:$T$1003)</f>
        <v>1197.0598357306005</v>
      </c>
      <c r="P4775" s="43">
        <f t="shared" si="298"/>
        <v>0.88110407142562674</v>
      </c>
      <c r="Q4775" s="43">
        <f t="shared" si="299"/>
        <v>1.2957412815082745</v>
      </c>
    </row>
    <row r="4776" spans="5:17" x14ac:dyDescent="0.2">
      <c r="E4776" s="16">
        <v>40993.097222222219</v>
      </c>
      <c r="F4776" s="22">
        <v>6.76</v>
      </c>
      <c r="G4776" s="22">
        <v>6.8434068926005844</v>
      </c>
      <c r="H4776" s="25">
        <v>0.1227810650887574</v>
      </c>
      <c r="I4776" s="3">
        <f t="shared" si="296"/>
        <v>533.75999999997748</v>
      </c>
      <c r="J4776" s="3">
        <f t="shared" si="297"/>
        <v>551.83999999997707</v>
      </c>
      <c r="K4776" s="3">
        <f>MIN(J4776-M4776+N4776,'Power Look Up'!$F$4)</f>
        <v>559.95858349560376</v>
      </c>
      <c r="M4776" s="51">
        <f t="array" ref="M4776">_xlfn.SUM(_xlfn.NORM.DIST($S$3:$S$1003,$G4776,$P4776,FALSE)*WindSpeedStep*$T$3:$T$1003)</f>
        <v>554.22576776552864</v>
      </c>
      <c r="N4776" s="51">
        <f t="array" ref="N4776">_xlfn.SUM(_xlfn.NORM.DIST($S$3:$S$1003,$G4776,$Q4776,FALSE)*WindSpeedStep*$T$3:$T$1003)</f>
        <v>562.34435126115534</v>
      </c>
      <c r="P4776" s="43">
        <f t="shared" si="298"/>
        <v>0.68434068926005853</v>
      </c>
      <c r="Q4776" s="43">
        <f t="shared" si="299"/>
        <v>0.84024078710924333</v>
      </c>
    </row>
    <row r="4777" spans="5:17" x14ac:dyDescent="0.2">
      <c r="E4777" s="16">
        <v>40993.104166666664</v>
      </c>
      <c r="F4777" s="22">
        <v>7.58</v>
      </c>
      <c r="G4777" s="22">
        <v>7.724498055607552</v>
      </c>
      <c r="H4777" s="25">
        <v>0.12401055408970975</v>
      </c>
      <c r="I4777" s="3">
        <f t="shared" si="296"/>
        <v>762.57999999996468</v>
      </c>
      <c r="J4777" s="3">
        <f t="shared" si="297"/>
        <v>804.71999999996387</v>
      </c>
      <c r="K4777" s="3">
        <f>MIN(J4777-M4777+N4777,'Power Look Up'!$F$4)</f>
        <v>816.42081795437434</v>
      </c>
      <c r="M4777" s="51">
        <f t="array" ref="M4777">_xlfn.SUM(_xlfn.NORM.DIST($S$3:$S$1003,$G4777,$P4777,FALSE)*WindSpeedStep*$T$3:$T$1003)</f>
        <v>803.2565158530083</v>
      </c>
      <c r="N4777" s="51">
        <f t="array" ref="N4777">_xlfn.SUM(_xlfn.NORM.DIST($S$3:$S$1003,$G4777,$Q4777,FALSE)*WindSpeedStep*$T$3:$T$1003)</f>
        <v>814.95733380741876</v>
      </c>
      <c r="P4777" s="43">
        <f t="shared" si="298"/>
        <v>0.77244980556075526</v>
      </c>
      <c r="Q4777" s="43">
        <f t="shared" si="299"/>
        <v>0.95791928394077808</v>
      </c>
    </row>
    <row r="4778" spans="5:17" x14ac:dyDescent="0.2">
      <c r="E4778" s="16">
        <v>40993.111111111109</v>
      </c>
      <c r="F4778" s="22">
        <v>8.11</v>
      </c>
      <c r="G4778" s="22">
        <v>8.1056501287983238</v>
      </c>
      <c r="H4778" s="25">
        <v>0.10850801479654748</v>
      </c>
      <c r="I4778" s="3">
        <f t="shared" si="296"/>
        <v>929.36999999995282</v>
      </c>
      <c r="J4778" s="3">
        <f t="shared" si="297"/>
        <v>929.36999999995282</v>
      </c>
      <c r="K4778" s="3">
        <f>MIN(J4778-M4778+N4778,'Power Look Up'!$F$4)</f>
        <v>933.55875513252579</v>
      </c>
      <c r="M4778" s="51">
        <f t="array" ref="M4778">_xlfn.SUM(_xlfn.NORM.DIST($S$3:$S$1003,$G4778,$P4778,FALSE)*WindSpeedStep*$T$3:$T$1003)</f>
        <v>928.96728373157555</v>
      </c>
      <c r="N4778" s="51">
        <f t="array" ref="N4778">_xlfn.SUM(_xlfn.NORM.DIST($S$3:$S$1003,$G4778,$Q4778,FALSE)*WindSpeedStep*$T$3:$T$1003)</f>
        <v>933.15603886414851</v>
      </c>
      <c r="P4778" s="43">
        <f t="shared" si="298"/>
        <v>0.8105650128798324</v>
      </c>
      <c r="Q4778" s="43">
        <f t="shared" si="299"/>
        <v>0.87952800411128551</v>
      </c>
    </row>
    <row r="4779" spans="5:17" x14ac:dyDescent="0.2">
      <c r="E4779" s="16">
        <v>40993.118055555555</v>
      </c>
      <c r="F4779" s="22">
        <v>8.17</v>
      </c>
      <c r="G4779" s="22">
        <v>8.1949940976580926</v>
      </c>
      <c r="H4779" s="25">
        <v>9.9143206854345176E-2</v>
      </c>
      <c r="I4779" s="3">
        <f t="shared" si="296"/>
        <v>951.38999999995235</v>
      </c>
      <c r="J4779" s="3">
        <f t="shared" si="297"/>
        <v>958.72999999995227</v>
      </c>
      <c r="K4779" s="3">
        <f>MIN(J4779-M4779+N4779,'Power Look Up'!$F$4)</f>
        <v>958.31688757785025</v>
      </c>
      <c r="M4779" s="51">
        <f t="array" ref="M4779">_xlfn.SUM(_xlfn.NORM.DIST($S$3:$S$1003,$G4779,$P4779,FALSE)*WindSpeedStep*$T$3:$T$1003)</f>
        <v>959.98503592692111</v>
      </c>
      <c r="N4779" s="51">
        <f t="array" ref="N4779">_xlfn.SUM(_xlfn.NORM.DIST($S$3:$S$1003,$G4779,$Q4779,FALSE)*WindSpeedStep*$T$3:$T$1003)</f>
        <v>959.5719235048191</v>
      </c>
      <c r="P4779" s="43">
        <f t="shared" si="298"/>
        <v>0.81949940976580926</v>
      </c>
      <c r="Q4779" s="43">
        <f t="shared" si="299"/>
        <v>0.8124779949942541</v>
      </c>
    </row>
    <row r="4780" spans="5:17" x14ac:dyDescent="0.2">
      <c r="E4780" s="16">
        <v>40993.125</v>
      </c>
      <c r="F4780" s="22">
        <v>7.69</v>
      </c>
      <c r="G4780" s="22">
        <v>7.7319348748861572</v>
      </c>
      <c r="H4780" s="25">
        <v>0.11053315994798439</v>
      </c>
      <c r="I4780" s="3">
        <f t="shared" si="296"/>
        <v>795.68999999996402</v>
      </c>
      <c r="J4780" s="3">
        <f t="shared" si="297"/>
        <v>807.72999999996375</v>
      </c>
      <c r="K4780" s="3">
        <f>MIN(J4780-M4780+N4780,'Power Look Up'!$F$4)</f>
        <v>812.63374562250033</v>
      </c>
      <c r="M4780" s="51">
        <f t="array" ref="M4780">_xlfn.SUM(_xlfn.NORM.DIST($S$3:$S$1003,$G4780,$P4780,FALSE)*WindSpeedStep*$T$3:$T$1003)</f>
        <v>805.60461674238752</v>
      </c>
      <c r="N4780" s="51">
        <f t="array" ref="N4780">_xlfn.SUM(_xlfn.NORM.DIST($S$3:$S$1003,$G4780,$Q4780,FALSE)*WindSpeedStep*$T$3:$T$1003)</f>
        <v>810.5083623649241</v>
      </c>
      <c r="P4780" s="43">
        <f t="shared" si="298"/>
        <v>0.77319348748861572</v>
      </c>
      <c r="Q4780" s="43">
        <f t="shared" si="299"/>
        <v>0.85463519423319034</v>
      </c>
    </row>
    <row r="4781" spans="5:17" x14ac:dyDescent="0.2">
      <c r="E4781" s="16">
        <v>40993.131944444445</v>
      </c>
      <c r="F4781" s="22">
        <v>7.76</v>
      </c>
      <c r="G4781" s="22">
        <v>7.8657400934616311</v>
      </c>
      <c r="H4781" s="25">
        <v>0.11211340206185567</v>
      </c>
      <c r="I4781" s="3">
        <f t="shared" si="296"/>
        <v>816.75999999996361</v>
      </c>
      <c r="J4781" s="3">
        <f t="shared" si="297"/>
        <v>849.86999999996283</v>
      </c>
      <c r="K4781" s="3">
        <f>MIN(J4781-M4781+N4781,'Power Look Up'!$F$4)</f>
        <v>855.72516222874378</v>
      </c>
      <c r="M4781" s="51">
        <f t="array" ref="M4781">_xlfn.SUM(_xlfn.NORM.DIST($S$3:$S$1003,$G4781,$P4781,FALSE)*WindSpeedStep*$T$3:$T$1003)</f>
        <v>848.5679230347007</v>
      </c>
      <c r="N4781" s="51">
        <f t="array" ref="N4781">_xlfn.SUM(_xlfn.NORM.DIST($S$3:$S$1003,$G4781,$Q4781,FALSE)*WindSpeedStep*$T$3:$T$1003)</f>
        <v>854.42308526348165</v>
      </c>
      <c r="P4781" s="43">
        <f t="shared" si="298"/>
        <v>0.78657400934616317</v>
      </c>
      <c r="Q4781" s="43">
        <f t="shared" si="299"/>
        <v>0.88185488161232206</v>
      </c>
    </row>
    <row r="4782" spans="5:17" x14ac:dyDescent="0.2">
      <c r="E4782" s="16">
        <v>40993.138888888891</v>
      </c>
      <c r="F4782" s="22">
        <v>8.9700000000000006</v>
      </c>
      <c r="G4782" s="22">
        <v>9.0983068209168589</v>
      </c>
      <c r="H4782" s="25">
        <v>0.10033444816053511</v>
      </c>
      <c r="I4782" s="3">
        <f t="shared" si="296"/>
        <v>1244.9899999999461</v>
      </c>
      <c r="J4782" s="3">
        <f t="shared" si="297"/>
        <v>1294.0999999999431</v>
      </c>
      <c r="K4782" s="3">
        <f>MIN(J4782-M4782+N4782,'Power Look Up'!$F$4)</f>
        <v>1294.1313954498207</v>
      </c>
      <c r="M4782" s="51">
        <f t="array" ref="M4782">_xlfn.SUM(_xlfn.NORM.DIST($S$3:$S$1003,$G4782,$P4782,FALSE)*WindSpeedStep*$T$3:$T$1003)</f>
        <v>1297.7145551692936</v>
      </c>
      <c r="N4782" s="51">
        <f t="array" ref="N4782">_xlfn.SUM(_xlfn.NORM.DIST($S$3:$S$1003,$G4782,$Q4782,FALSE)*WindSpeedStep*$T$3:$T$1003)</f>
        <v>1297.7459506191713</v>
      </c>
      <c r="P4782" s="43">
        <f t="shared" si="298"/>
        <v>0.90983068209168594</v>
      </c>
      <c r="Q4782" s="43">
        <f t="shared" si="299"/>
        <v>0.91287359407192559</v>
      </c>
    </row>
    <row r="4783" spans="5:17" x14ac:dyDescent="0.2">
      <c r="E4783" s="16">
        <v>40993.145833333336</v>
      </c>
      <c r="F4783" s="22">
        <v>7.63</v>
      </c>
      <c r="G4783" s="22">
        <v>7.7361918783723702</v>
      </c>
      <c r="H4783" s="25">
        <v>8.7811271297509833E-2</v>
      </c>
      <c r="I4783" s="3">
        <f t="shared" si="296"/>
        <v>777.62999999996441</v>
      </c>
      <c r="J4783" s="3">
        <f t="shared" si="297"/>
        <v>810.73999999996374</v>
      </c>
      <c r="K4783" s="3">
        <f>MIN(J4783-M4783+N4783,'Power Look Up'!$F$4)</f>
        <v>805.62530142758453</v>
      </c>
      <c r="M4783" s="51">
        <f t="array" ref="M4783">_xlfn.SUM(_xlfn.NORM.DIST($S$3:$S$1003,$G4783,$P4783,FALSE)*WindSpeedStep*$T$3:$T$1003)</f>
        <v>806.95060831870501</v>
      </c>
      <c r="N4783" s="51">
        <f t="array" ref="N4783">_xlfn.SUM(_xlfn.NORM.DIST($S$3:$S$1003,$G4783,$Q4783,FALSE)*WindSpeedStep*$T$3:$T$1003)</f>
        <v>801.8359097463258</v>
      </c>
      <c r="P4783" s="43">
        <f t="shared" si="298"/>
        <v>0.77361918783723704</v>
      </c>
      <c r="Q4783" s="43">
        <f t="shared" si="299"/>
        <v>0.67932484384134839</v>
      </c>
    </row>
    <row r="4784" spans="5:17" x14ac:dyDescent="0.2">
      <c r="E4784" s="16">
        <v>40993.152777777781</v>
      </c>
      <c r="F4784" s="22">
        <v>8.73</v>
      </c>
      <c r="G4784" s="22">
        <v>8.8121195089052584</v>
      </c>
      <c r="H4784" s="25">
        <v>7.903780068728522E-2</v>
      </c>
      <c r="I4784" s="3">
        <f t="shared" si="296"/>
        <v>1156.909999999948</v>
      </c>
      <c r="J4784" s="3">
        <f t="shared" si="297"/>
        <v>1186.2699999999475</v>
      </c>
      <c r="K4784" s="3">
        <f>MIN(J4784-M4784+N4784,'Power Look Up'!$F$4)</f>
        <v>1178.9723263887456</v>
      </c>
      <c r="M4784" s="51">
        <f t="array" ref="M4784">_xlfn.SUM(_xlfn.NORM.DIST($S$3:$S$1003,$G4784,$P4784,FALSE)*WindSpeedStep*$T$3:$T$1003)</f>
        <v>1187.5450952618696</v>
      </c>
      <c r="N4784" s="51">
        <f t="array" ref="N4784">_xlfn.SUM(_xlfn.NORM.DIST($S$3:$S$1003,$G4784,$Q4784,FALSE)*WindSpeedStep*$T$3:$T$1003)</f>
        <v>1180.2474216506678</v>
      </c>
      <c r="P4784" s="43">
        <f t="shared" si="298"/>
        <v>0.88121195089052584</v>
      </c>
      <c r="Q4784" s="43">
        <f t="shared" si="299"/>
        <v>0.69649054537739152</v>
      </c>
    </row>
    <row r="4785" spans="5:17" x14ac:dyDescent="0.2">
      <c r="E4785" s="16">
        <v>40993.159722222219</v>
      </c>
      <c r="F4785" s="22">
        <v>8.5500000000000007</v>
      </c>
      <c r="G4785" s="22">
        <v>8.6278929498762977</v>
      </c>
      <c r="H4785" s="25">
        <v>7.9532163742690051E-2</v>
      </c>
      <c r="I4785" s="3">
        <f t="shared" si="296"/>
        <v>1090.8499999999494</v>
      </c>
      <c r="J4785" s="3">
        <f t="shared" si="297"/>
        <v>1120.2099999999489</v>
      </c>
      <c r="K4785" s="3">
        <f>MIN(J4785-M4785+N4785,'Power Look Up'!$F$4)</f>
        <v>1111.6666614240178</v>
      </c>
      <c r="M4785" s="51">
        <f t="array" ref="M4785">_xlfn.SUM(_xlfn.NORM.DIST($S$3:$S$1003,$G4785,$P4785,FALSE)*WindSpeedStep*$T$3:$T$1003)</f>
        <v>1117.6010723050811</v>
      </c>
      <c r="N4785" s="51">
        <f t="array" ref="N4785">_xlfn.SUM(_xlfn.NORM.DIST($S$3:$S$1003,$G4785,$Q4785,FALSE)*WindSpeedStep*$T$3:$T$1003)</f>
        <v>1109.05773372915</v>
      </c>
      <c r="P4785" s="43">
        <f t="shared" si="298"/>
        <v>0.8627892949876298</v>
      </c>
      <c r="Q4785" s="43">
        <f t="shared" si="299"/>
        <v>0.68619499484396285</v>
      </c>
    </row>
    <row r="4786" spans="5:17" x14ac:dyDescent="0.2">
      <c r="E4786" s="16">
        <v>40993.166666666664</v>
      </c>
      <c r="F4786" s="22">
        <v>8.1999999999999993</v>
      </c>
      <c r="G4786" s="22">
        <v>8.2075373859613681</v>
      </c>
      <c r="H4786" s="25">
        <v>9.2682926829268306E-2</v>
      </c>
      <c r="I4786" s="3">
        <f t="shared" si="296"/>
        <v>962.39999999995212</v>
      </c>
      <c r="J4786" s="3">
        <f t="shared" si="297"/>
        <v>966.06999999995207</v>
      </c>
      <c r="K4786" s="3">
        <f>MIN(J4786-M4786+N4786,'Power Look Up'!$F$4)</f>
        <v>962.59922610094168</v>
      </c>
      <c r="M4786" s="51">
        <f t="array" ref="M4786">_xlfn.SUM(_xlfn.NORM.DIST($S$3:$S$1003,$G4786,$P4786,FALSE)*WindSpeedStep*$T$3:$T$1003)</f>
        <v>964.38489539755926</v>
      </c>
      <c r="N4786" s="51">
        <f t="array" ref="N4786">_xlfn.SUM(_xlfn.NORM.DIST($S$3:$S$1003,$G4786,$Q4786,FALSE)*WindSpeedStep*$T$3:$T$1003)</f>
        <v>960.91412149854887</v>
      </c>
      <c r="P4786" s="43">
        <f t="shared" si="298"/>
        <v>0.82075373859613687</v>
      </c>
      <c r="Q4786" s="43">
        <f t="shared" si="299"/>
        <v>0.76069858699154158</v>
      </c>
    </row>
    <row r="4787" spans="5:17" x14ac:dyDescent="0.2">
      <c r="E4787" s="16">
        <v>40993.173611111109</v>
      </c>
      <c r="F4787" s="22">
        <v>8.74</v>
      </c>
      <c r="G4787" s="22">
        <v>8.8189989899443457</v>
      </c>
      <c r="H4787" s="25">
        <v>9.6109839816933634E-2</v>
      </c>
      <c r="I4787" s="3">
        <f t="shared" si="296"/>
        <v>1160.5799999999479</v>
      </c>
      <c r="J4787" s="3">
        <f t="shared" si="297"/>
        <v>1189.9399999999473</v>
      </c>
      <c r="K4787" s="3">
        <f>MIN(J4787-M4787+N4787,'Power Look Up'!$F$4)</f>
        <v>1188.6976608047048</v>
      </c>
      <c r="M4787" s="51">
        <f t="array" ref="M4787">_xlfn.SUM(_xlfn.NORM.DIST($S$3:$S$1003,$G4787,$P4787,FALSE)*WindSpeedStep*$T$3:$T$1003)</f>
        <v>1190.1786500571031</v>
      </c>
      <c r="N4787" s="51">
        <f t="array" ref="N4787">_xlfn.SUM(_xlfn.NORM.DIST($S$3:$S$1003,$G4787,$Q4787,FALSE)*WindSpeedStep*$T$3:$T$1003)</f>
        <v>1188.9363108618606</v>
      </c>
      <c r="P4787" s="43">
        <f t="shared" si="298"/>
        <v>0.88189989899443466</v>
      </c>
      <c r="Q4787" s="43">
        <f t="shared" si="299"/>
        <v>0.84759258026925055</v>
      </c>
    </row>
    <row r="4788" spans="5:17" x14ac:dyDescent="0.2">
      <c r="E4788" s="16">
        <v>40993.180555555555</v>
      </c>
      <c r="F4788" s="22">
        <v>8.41</v>
      </c>
      <c r="G4788" s="22">
        <v>8.4020718335449018</v>
      </c>
      <c r="H4788" s="25">
        <v>6.6587395957193818E-2</v>
      </c>
      <c r="I4788" s="3">
        <f t="shared" si="296"/>
        <v>1039.4699999999505</v>
      </c>
      <c r="J4788" s="3">
        <f t="shared" si="297"/>
        <v>1035.7999999999506</v>
      </c>
      <c r="K4788" s="3">
        <f>MIN(J4788-M4788+N4788,'Power Look Up'!$F$4)</f>
        <v>1021.2085215708355</v>
      </c>
      <c r="M4788" s="51">
        <f t="array" ref="M4788">_xlfn.SUM(_xlfn.NORM.DIST($S$3:$S$1003,$G4788,$P4788,FALSE)*WindSpeedStep*$T$3:$T$1003)</f>
        <v>1033.9762158245169</v>
      </c>
      <c r="N4788" s="51">
        <f t="array" ref="N4788">_xlfn.SUM(_xlfn.NORM.DIST($S$3:$S$1003,$G4788,$Q4788,FALSE)*WindSpeedStep*$T$3:$T$1003)</f>
        <v>1019.3847373954018</v>
      </c>
      <c r="P4788" s="43">
        <f t="shared" si="298"/>
        <v>0.84020718335449018</v>
      </c>
      <c r="Q4788" s="43">
        <f t="shared" si="299"/>
        <v>0.55947208404103987</v>
      </c>
    </row>
    <row r="4789" spans="5:17" x14ac:dyDescent="0.2">
      <c r="E4789" s="16">
        <v>40993.1875</v>
      </c>
      <c r="F4789" s="22">
        <v>7.86</v>
      </c>
      <c r="G4789" s="22">
        <v>7.8022170327945997</v>
      </c>
      <c r="H4789" s="25">
        <v>5.4707379134860047E-2</v>
      </c>
      <c r="I4789" s="3">
        <f t="shared" si="296"/>
        <v>846.85999999996295</v>
      </c>
      <c r="J4789" s="3">
        <f t="shared" si="297"/>
        <v>828.79999999996335</v>
      </c>
      <c r="K4789" s="3">
        <f>MIN(J4789-M4789+N4789,'Power Look Up'!$F$4)</f>
        <v>812.89735128898701</v>
      </c>
      <c r="M4789" s="51">
        <f t="array" ref="M4789">_xlfn.SUM(_xlfn.NORM.DIST($S$3:$S$1003,$G4789,$P4789,FALSE)*WindSpeedStep*$T$3:$T$1003)</f>
        <v>828.00240589808175</v>
      </c>
      <c r="N4789" s="51">
        <f t="array" ref="N4789">_xlfn.SUM(_xlfn.NORM.DIST($S$3:$S$1003,$G4789,$Q4789,FALSE)*WindSpeedStep*$T$3:$T$1003)</f>
        <v>812.09975718710541</v>
      </c>
      <c r="P4789" s="43">
        <f t="shared" si="298"/>
        <v>0.78022170327946005</v>
      </c>
      <c r="Q4789" s="43">
        <f t="shared" si="299"/>
        <v>0.42683884530555694</v>
      </c>
    </row>
    <row r="4790" spans="5:17" x14ac:dyDescent="0.2">
      <c r="E4790" s="16">
        <v>40993.194444444445</v>
      </c>
      <c r="F4790" s="22">
        <v>8.8000000000000007</v>
      </c>
      <c r="G4790" s="22">
        <v>8.886818011727323</v>
      </c>
      <c r="H4790" s="25">
        <v>6.9318181818181807E-2</v>
      </c>
      <c r="I4790" s="3">
        <f t="shared" si="296"/>
        <v>1182.5999999999474</v>
      </c>
      <c r="J4790" s="3">
        <f t="shared" si="297"/>
        <v>1215.6299999999467</v>
      </c>
      <c r="K4790" s="3">
        <f>MIN(J4790-M4790+N4790,'Power Look Up'!$F$4)</f>
        <v>1205.7603168118749</v>
      </c>
      <c r="M4790" s="51">
        <f t="array" ref="M4790">_xlfn.SUM(_xlfn.NORM.DIST($S$3:$S$1003,$G4790,$P4790,FALSE)*WindSpeedStep*$T$3:$T$1003)</f>
        <v>1216.2009065705213</v>
      </c>
      <c r="N4790" s="51">
        <f t="array" ref="N4790">_xlfn.SUM(_xlfn.NORM.DIST($S$3:$S$1003,$G4790,$Q4790,FALSE)*WindSpeedStep*$T$3:$T$1003)</f>
        <v>1206.3312233824495</v>
      </c>
      <c r="P4790" s="43">
        <f t="shared" si="298"/>
        <v>0.88868180117273232</v>
      </c>
      <c r="Q4790" s="43">
        <f t="shared" si="299"/>
        <v>0.61601806672200754</v>
      </c>
    </row>
    <row r="4791" spans="5:17" x14ac:dyDescent="0.2">
      <c r="E4791" s="16">
        <v>40993.201388888891</v>
      </c>
      <c r="F4791" s="22">
        <v>7.46</v>
      </c>
      <c r="G4791" s="22">
        <v>7.5131543928974924</v>
      </c>
      <c r="H4791" s="25">
        <v>8.0428954423592491E-2</v>
      </c>
      <c r="I4791" s="3">
        <f t="shared" si="296"/>
        <v>726.45999999996548</v>
      </c>
      <c r="J4791" s="3">
        <f t="shared" si="297"/>
        <v>741.5099999999652</v>
      </c>
      <c r="K4791" s="3">
        <f>MIN(J4791-M4791+N4791,'Power Look Up'!$F$4)</f>
        <v>734.20142379049082</v>
      </c>
      <c r="M4791" s="51">
        <f t="array" ref="M4791">_xlfn.SUM(_xlfn.NORM.DIST($S$3:$S$1003,$G4791,$P4791,FALSE)*WindSpeedStep*$T$3:$T$1003)</f>
        <v>738.27429667613455</v>
      </c>
      <c r="N4791" s="51">
        <f t="array" ref="N4791">_xlfn.SUM(_xlfn.NORM.DIST($S$3:$S$1003,$G4791,$Q4791,FALSE)*WindSpeedStep*$T$3:$T$1003)</f>
        <v>730.96572046666017</v>
      </c>
      <c r="P4791" s="43">
        <f t="shared" si="298"/>
        <v>0.75131543928974931</v>
      </c>
      <c r="Q4791" s="43">
        <f t="shared" si="299"/>
        <v>0.60427515224376616</v>
      </c>
    </row>
    <row r="4792" spans="5:17" x14ac:dyDescent="0.2">
      <c r="E4792" s="16">
        <v>40993.208333333336</v>
      </c>
      <c r="F4792" s="22">
        <v>7.5</v>
      </c>
      <c r="G4792" s="22">
        <v>7.5667299718653185</v>
      </c>
      <c r="H4792" s="25">
        <v>5.7333333333333333E-2</v>
      </c>
      <c r="I4792" s="3">
        <f t="shared" si="296"/>
        <v>738.49999999996521</v>
      </c>
      <c r="J4792" s="3">
        <f t="shared" si="297"/>
        <v>759.56999999996481</v>
      </c>
      <c r="K4792" s="3">
        <f>MIN(J4792-M4792+N4792,'Power Look Up'!$F$4)</f>
        <v>745.57454200236225</v>
      </c>
      <c r="M4792" s="51">
        <f t="array" ref="M4792">_xlfn.SUM(_xlfn.NORM.DIST($S$3:$S$1003,$G4792,$P4792,FALSE)*WindSpeedStep*$T$3:$T$1003)</f>
        <v>754.4286019738189</v>
      </c>
      <c r="N4792" s="51">
        <f t="array" ref="N4792">_xlfn.SUM(_xlfn.NORM.DIST($S$3:$S$1003,$G4792,$Q4792,FALSE)*WindSpeedStep*$T$3:$T$1003)</f>
        <v>740.43314397621634</v>
      </c>
      <c r="P4792" s="43">
        <f t="shared" si="298"/>
        <v>0.75667299718653191</v>
      </c>
      <c r="Q4792" s="43">
        <f t="shared" si="299"/>
        <v>0.43382585172027827</v>
      </c>
    </row>
    <row r="4793" spans="5:17" x14ac:dyDescent="0.2">
      <c r="E4793" s="16">
        <v>40993.215277777781</v>
      </c>
      <c r="F4793" s="22">
        <v>7.83</v>
      </c>
      <c r="G4793" s="22">
        <v>7.8593496917185561</v>
      </c>
      <c r="H4793" s="25">
        <v>5.6194125159642401E-2</v>
      </c>
      <c r="I4793" s="3">
        <f t="shared" si="296"/>
        <v>837.82999999996309</v>
      </c>
      <c r="J4793" s="3">
        <f t="shared" si="297"/>
        <v>846.85999999996295</v>
      </c>
      <c r="K4793" s="3">
        <f>MIN(J4793-M4793+N4793,'Power Look Up'!$F$4)</f>
        <v>830.9995725624492</v>
      </c>
      <c r="M4793" s="51">
        <f t="array" ref="M4793">_xlfn.SUM(_xlfn.NORM.DIST($S$3:$S$1003,$G4793,$P4793,FALSE)*WindSpeedStep*$T$3:$T$1003)</f>
        <v>846.48523720181845</v>
      </c>
      <c r="N4793" s="51">
        <f t="array" ref="N4793">_xlfn.SUM(_xlfn.NORM.DIST($S$3:$S$1003,$G4793,$Q4793,FALSE)*WindSpeedStep*$T$3:$T$1003)</f>
        <v>830.6248097643047</v>
      </c>
      <c r="P4793" s="43">
        <f t="shared" si="298"/>
        <v>0.78593496917185568</v>
      </c>
      <c r="Q4793" s="43">
        <f t="shared" si="299"/>
        <v>0.44164928024982947</v>
      </c>
    </row>
    <row r="4794" spans="5:17" x14ac:dyDescent="0.2">
      <c r="E4794" s="16">
        <v>40993.222222222219</v>
      </c>
      <c r="F4794" s="22">
        <v>7.42</v>
      </c>
      <c r="G4794" s="22">
        <v>7.3918382275710863</v>
      </c>
      <c r="H4794" s="25">
        <v>6.8733153638814021E-2</v>
      </c>
      <c r="I4794" s="3">
        <f t="shared" si="296"/>
        <v>714.41999999996574</v>
      </c>
      <c r="J4794" s="3">
        <f t="shared" si="297"/>
        <v>705.38999999996599</v>
      </c>
      <c r="K4794" s="3">
        <f>MIN(J4794-M4794+N4794,'Power Look Up'!$F$4)</f>
        <v>694.92876855875068</v>
      </c>
      <c r="M4794" s="51">
        <f t="array" ref="M4794">_xlfn.SUM(_xlfn.NORM.DIST($S$3:$S$1003,$G4794,$P4794,FALSE)*WindSpeedStep*$T$3:$T$1003)</f>
        <v>702.48910803914669</v>
      </c>
      <c r="N4794" s="51">
        <f t="array" ref="N4794">_xlfn.SUM(_xlfn.NORM.DIST($S$3:$S$1003,$G4794,$Q4794,FALSE)*WindSpeedStep*$T$3:$T$1003)</f>
        <v>692.02787659793137</v>
      </c>
      <c r="P4794" s="43">
        <f t="shared" si="298"/>
        <v>0.7391838227571087</v>
      </c>
      <c r="Q4794" s="43">
        <f t="shared" si="299"/>
        <v>0.50806435256890214</v>
      </c>
    </row>
    <row r="4795" spans="5:17" x14ac:dyDescent="0.2">
      <c r="E4795" s="16">
        <v>40993.229166666664</v>
      </c>
      <c r="F4795" s="22">
        <v>7.49</v>
      </c>
      <c r="G4795" s="22">
        <v>7.5316216511656551</v>
      </c>
      <c r="H4795" s="25">
        <v>8.2777036048064079E-2</v>
      </c>
      <c r="I4795" s="3">
        <f t="shared" si="296"/>
        <v>735.48999999996533</v>
      </c>
      <c r="J4795" s="3">
        <f t="shared" si="297"/>
        <v>747.52999999996507</v>
      </c>
      <c r="K4795" s="3">
        <f>MIN(J4795-M4795+N4795,'Power Look Up'!$F$4)</f>
        <v>740.97026868727698</v>
      </c>
      <c r="M4795" s="51">
        <f t="array" ref="M4795">_xlfn.SUM(_xlfn.NORM.DIST($S$3:$S$1003,$G4795,$P4795,FALSE)*WindSpeedStep*$T$3:$T$1003)</f>
        <v>743.81825553679869</v>
      </c>
      <c r="N4795" s="51">
        <f t="array" ref="N4795">_xlfn.SUM(_xlfn.NORM.DIST($S$3:$S$1003,$G4795,$Q4795,FALSE)*WindSpeedStep*$T$3:$T$1003)</f>
        <v>737.2585242241106</v>
      </c>
      <c r="P4795" s="43">
        <f t="shared" si="298"/>
        <v>0.75316216511656553</v>
      </c>
      <c r="Q4795" s="43">
        <f t="shared" si="299"/>
        <v>0.62344531691891936</v>
      </c>
    </row>
    <row r="4796" spans="5:17" x14ac:dyDescent="0.2">
      <c r="E4796" s="16">
        <v>40993.236111111109</v>
      </c>
      <c r="F4796" s="22">
        <v>7.26</v>
      </c>
      <c r="G4796" s="22">
        <v>7.2893015583595488</v>
      </c>
      <c r="H4796" s="25">
        <v>9.9173553719008267E-2</v>
      </c>
      <c r="I4796" s="3">
        <f t="shared" si="296"/>
        <v>666.25999999996679</v>
      </c>
      <c r="J4796" s="3">
        <f t="shared" si="297"/>
        <v>675.28999999996654</v>
      </c>
      <c r="K4796" s="3">
        <f>MIN(J4796-M4796+N4796,'Power Look Up'!$F$4)</f>
        <v>674.97414587225637</v>
      </c>
      <c r="M4796" s="51">
        <f t="array" ref="M4796">_xlfn.SUM(_xlfn.NORM.DIST($S$3:$S$1003,$G4796,$P4796,FALSE)*WindSpeedStep*$T$3:$T$1003)</f>
        <v>673.09708757712053</v>
      </c>
      <c r="N4796" s="51">
        <f t="array" ref="N4796">_xlfn.SUM(_xlfn.NORM.DIST($S$3:$S$1003,$G4796,$Q4796,FALSE)*WindSpeedStep*$T$3:$T$1003)</f>
        <v>672.78123344941037</v>
      </c>
      <c r="P4796" s="43">
        <f t="shared" si="298"/>
        <v>0.72893015583595488</v>
      </c>
      <c r="Q4796" s="43">
        <f t="shared" si="299"/>
        <v>0.72290593967202144</v>
      </c>
    </row>
    <row r="4797" spans="5:17" x14ac:dyDescent="0.2">
      <c r="E4797" s="16">
        <v>40993.243055555555</v>
      </c>
      <c r="F4797" s="22">
        <v>7.38</v>
      </c>
      <c r="G4797" s="22">
        <v>7.4154189040916147</v>
      </c>
      <c r="H4797" s="25">
        <v>9.6205962059620592E-2</v>
      </c>
      <c r="I4797" s="3">
        <f t="shared" si="296"/>
        <v>702.379999999966</v>
      </c>
      <c r="J4797" s="3">
        <f t="shared" si="297"/>
        <v>714.41999999996574</v>
      </c>
      <c r="K4797" s="3">
        <f>MIN(J4797-M4797+N4797,'Power Look Up'!$F$4)</f>
        <v>712.92729540602193</v>
      </c>
      <c r="M4797" s="51">
        <f t="array" ref="M4797">_xlfn.SUM(_xlfn.NORM.DIST($S$3:$S$1003,$G4797,$P4797,FALSE)*WindSpeedStep*$T$3:$T$1003)</f>
        <v>709.35881927891353</v>
      </c>
      <c r="N4797" s="51">
        <f t="array" ref="N4797">_xlfn.SUM(_xlfn.NORM.DIST($S$3:$S$1003,$G4797,$Q4797,FALSE)*WindSpeedStep*$T$3:$T$1003)</f>
        <v>707.86611468496972</v>
      </c>
      <c r="P4797" s="43">
        <f t="shared" si="298"/>
        <v>0.74154189040916152</v>
      </c>
      <c r="Q4797" s="43">
        <f t="shared" si="299"/>
        <v>0.71340750974323119</v>
      </c>
    </row>
    <row r="4798" spans="5:17" x14ac:dyDescent="0.2">
      <c r="E4798" s="16">
        <v>40993.25</v>
      </c>
      <c r="F4798" s="22">
        <v>8.4700000000000006</v>
      </c>
      <c r="G4798" s="22">
        <v>8.4653854197611942</v>
      </c>
      <c r="H4798" s="25">
        <v>7.4380165289256187E-2</v>
      </c>
      <c r="I4798" s="3">
        <f t="shared" si="296"/>
        <v>1061.48999999995</v>
      </c>
      <c r="J4798" s="3">
        <f t="shared" si="297"/>
        <v>1061.48999999995</v>
      </c>
      <c r="K4798" s="3">
        <f>MIN(J4798-M4798+N4798,'Power Look Up'!$F$4)</f>
        <v>1050.1156402761869</v>
      </c>
      <c r="M4798" s="51">
        <f t="array" ref="M4798">_xlfn.SUM(_xlfn.NORM.DIST($S$3:$S$1003,$G4798,$P4798,FALSE)*WindSpeedStep*$T$3:$T$1003)</f>
        <v>1057.1404601892693</v>
      </c>
      <c r="N4798" s="51">
        <f t="array" ref="N4798">_xlfn.SUM(_xlfn.NORM.DIST($S$3:$S$1003,$G4798,$Q4798,FALSE)*WindSpeedStep*$T$3:$T$1003)</f>
        <v>1045.7661004655063</v>
      </c>
      <c r="P4798" s="43">
        <f t="shared" si="298"/>
        <v>0.84653854197611944</v>
      </c>
      <c r="Q4798" s="43">
        <f t="shared" si="299"/>
        <v>0.62965676675909699</v>
      </c>
    </row>
    <row r="4799" spans="5:17" x14ac:dyDescent="0.2">
      <c r="E4799" s="16">
        <v>40993.256944444445</v>
      </c>
      <c r="F4799" s="22">
        <v>7.96</v>
      </c>
      <c r="G4799" s="22">
        <v>8.0752091149105869</v>
      </c>
      <c r="H4799" s="25">
        <v>9.4221105527638196E-2</v>
      </c>
      <c r="I4799" s="3">
        <f t="shared" si="296"/>
        <v>876.95999999996229</v>
      </c>
      <c r="J4799" s="3">
        <f t="shared" si="297"/>
        <v>918.35999999995306</v>
      </c>
      <c r="K4799" s="3">
        <f>MIN(J4799-M4799+N4799,'Power Look Up'!$F$4)</f>
        <v>915.63644695175856</v>
      </c>
      <c r="M4799" s="51">
        <f t="array" ref="M4799">_xlfn.SUM(_xlfn.NORM.DIST($S$3:$S$1003,$G4799,$P4799,FALSE)*WindSpeedStep*$T$3:$T$1003)</f>
        <v>918.53004662541321</v>
      </c>
      <c r="N4799" s="51">
        <f t="array" ref="N4799">_xlfn.SUM(_xlfn.NORM.DIST($S$3:$S$1003,$G4799,$Q4799,FALSE)*WindSpeedStep*$T$3:$T$1003)</f>
        <v>915.8064935772187</v>
      </c>
      <c r="P4799" s="43">
        <f t="shared" si="298"/>
        <v>0.80752091149105876</v>
      </c>
      <c r="Q4799" s="43">
        <f t="shared" si="299"/>
        <v>0.76085513017373629</v>
      </c>
    </row>
    <row r="4800" spans="5:17" x14ac:dyDescent="0.2">
      <c r="E4800" s="16">
        <v>40993.263888888891</v>
      </c>
      <c r="F4800" s="22">
        <v>7.97</v>
      </c>
      <c r="G4800" s="22">
        <v>7.9738199691401848</v>
      </c>
      <c r="H4800" s="25">
        <v>5.520702634880803E-2</v>
      </c>
      <c r="I4800" s="3">
        <f t="shared" si="296"/>
        <v>879.96999999996228</v>
      </c>
      <c r="J4800" s="3">
        <f t="shared" si="297"/>
        <v>879.96999999996228</v>
      </c>
      <c r="K4800" s="3">
        <f>MIN(J4800-M4800+N4800,'Power Look Up'!$F$4)</f>
        <v>863.19345848060482</v>
      </c>
      <c r="M4800" s="51">
        <f t="array" ref="M4800">_xlfn.SUM(_xlfn.NORM.DIST($S$3:$S$1003,$G4800,$P4800,FALSE)*WindSpeedStep*$T$3:$T$1003)</f>
        <v>884.2577416002523</v>
      </c>
      <c r="N4800" s="51">
        <f t="array" ref="N4800">_xlfn.SUM(_xlfn.NORM.DIST($S$3:$S$1003,$G4800,$Q4800,FALSE)*WindSpeedStep*$T$3:$T$1003)</f>
        <v>867.48120008089484</v>
      </c>
      <c r="P4800" s="43">
        <f t="shared" si="298"/>
        <v>0.79738199691401856</v>
      </c>
      <c r="Q4800" s="43">
        <f t="shared" si="299"/>
        <v>0.44021088913697382</v>
      </c>
    </row>
    <row r="4801" spans="5:17" x14ac:dyDescent="0.2">
      <c r="E4801" s="16">
        <v>40993.270833333336</v>
      </c>
      <c r="F4801" s="22">
        <v>7.51</v>
      </c>
      <c r="G4801" s="22">
        <v>7.5208900532686505</v>
      </c>
      <c r="H4801" s="25">
        <v>6.5246338215712379E-2</v>
      </c>
      <c r="I4801" s="3">
        <f t="shared" si="296"/>
        <v>741.5099999999652</v>
      </c>
      <c r="J4801" s="3">
        <f t="shared" si="297"/>
        <v>744.51999999996508</v>
      </c>
      <c r="K4801" s="3">
        <f>MIN(J4801-M4801+N4801,'Power Look Up'!$F$4)</f>
        <v>732.66551301564323</v>
      </c>
      <c r="M4801" s="51">
        <f t="array" ref="M4801">_xlfn.SUM(_xlfn.NORM.DIST($S$3:$S$1003,$G4801,$P4801,FALSE)*WindSpeedStep*$T$3:$T$1003)</f>
        <v>740.59346321258818</v>
      </c>
      <c r="N4801" s="51">
        <f t="array" ref="N4801">_xlfn.SUM(_xlfn.NORM.DIST($S$3:$S$1003,$G4801,$Q4801,FALSE)*WindSpeedStep*$T$3:$T$1003)</f>
        <v>728.73897622826632</v>
      </c>
      <c r="P4801" s="43">
        <f t="shared" si="298"/>
        <v>0.75208900532686507</v>
      </c>
      <c r="Q4801" s="43">
        <f t="shared" si="299"/>
        <v>0.49071053609875348</v>
      </c>
    </row>
    <row r="4802" spans="5:17" x14ac:dyDescent="0.2">
      <c r="E4802" s="16">
        <v>40993.277777777781</v>
      </c>
      <c r="F4802" s="22">
        <v>7.4</v>
      </c>
      <c r="G4802" s="22">
        <v>7.3945716000333386</v>
      </c>
      <c r="H4802" s="25">
        <v>7.0270270270270274E-2</v>
      </c>
      <c r="I4802" s="3">
        <f t="shared" si="296"/>
        <v>708.39999999996587</v>
      </c>
      <c r="J4802" s="3">
        <f t="shared" si="297"/>
        <v>705.38999999996599</v>
      </c>
      <c r="K4802" s="3">
        <f>MIN(J4802-M4802+N4802,'Power Look Up'!$F$4)</f>
        <v>695.33980144883594</v>
      </c>
      <c r="M4802" s="51">
        <f t="array" ref="M4802">_xlfn.SUM(_xlfn.NORM.DIST($S$3:$S$1003,$G4802,$P4802,FALSE)*WindSpeedStep*$T$3:$T$1003)</f>
        <v>703.2832961247442</v>
      </c>
      <c r="N4802" s="51">
        <f t="array" ref="N4802">_xlfn.SUM(_xlfn.NORM.DIST($S$3:$S$1003,$G4802,$Q4802,FALSE)*WindSpeedStep*$T$3:$T$1003)</f>
        <v>693.23309757361415</v>
      </c>
      <c r="P4802" s="43">
        <f t="shared" si="298"/>
        <v>0.73945716000333395</v>
      </c>
      <c r="Q4802" s="43">
        <f t="shared" si="299"/>
        <v>0.5196185448672076</v>
      </c>
    </row>
    <row r="4803" spans="5:17" x14ac:dyDescent="0.2">
      <c r="E4803" s="16">
        <v>40993.284722222219</v>
      </c>
      <c r="F4803" s="22">
        <v>7.04</v>
      </c>
      <c r="G4803" s="22">
        <v>7.0788413927833433</v>
      </c>
      <c r="H4803" s="25">
        <v>7.8125E-2</v>
      </c>
      <c r="I4803" s="3">
        <f t="shared" ref="I4803:I4866" si="300">INDEX(PowerArray,MIN(MaximumPowerIndex,ROUND(F4803*100,0)))</f>
        <v>600.03999999996824</v>
      </c>
      <c r="J4803" s="3">
        <f t="shared" ref="J4803:J4866" si="301">INDEX(PowerArray,MIN(MaximumPowerIndex,ROUND(G4803*100,0)))</f>
        <v>612.07999999996798</v>
      </c>
      <c r="K4803" s="3">
        <f>MIN(J4803-M4803+N4803,'Power Look Up'!$F$4)</f>
        <v>605.09493190401815</v>
      </c>
      <c r="M4803" s="51">
        <f t="array" ref="M4803">_xlfn.SUM(_xlfn.NORM.DIST($S$3:$S$1003,$G4803,$P4803,FALSE)*WindSpeedStep*$T$3:$T$1003)</f>
        <v>615.19219110261952</v>
      </c>
      <c r="N4803" s="51">
        <f t="array" ref="N4803">_xlfn.SUM(_xlfn.NORM.DIST($S$3:$S$1003,$G4803,$Q4803,FALSE)*WindSpeedStep*$T$3:$T$1003)</f>
        <v>608.20712300666969</v>
      </c>
      <c r="P4803" s="43">
        <f t="shared" ref="P4803:P4866" si="302">ReferenceTurbulence*G4803</f>
        <v>0.70788413927833438</v>
      </c>
      <c r="Q4803" s="43">
        <f t="shared" si="299"/>
        <v>0.55303448381119868</v>
      </c>
    </row>
    <row r="4804" spans="5:17" x14ac:dyDescent="0.2">
      <c r="E4804" s="16">
        <v>40993.291666666664</v>
      </c>
      <c r="F4804" s="22">
        <v>7.3</v>
      </c>
      <c r="G4804" s="22">
        <v>7.2746418195971021</v>
      </c>
      <c r="H4804" s="25">
        <v>9.452054794520548E-2</v>
      </c>
      <c r="I4804" s="3">
        <f t="shared" si="300"/>
        <v>678.29999999996653</v>
      </c>
      <c r="J4804" s="3">
        <f t="shared" si="301"/>
        <v>669.26999999996679</v>
      </c>
      <c r="K4804" s="3">
        <f>MIN(J4804-M4804+N4804,'Power Look Up'!$F$4)</f>
        <v>667.2342174181565</v>
      </c>
      <c r="M4804" s="51">
        <f t="array" ref="M4804">_xlfn.SUM(_xlfn.NORM.DIST($S$3:$S$1003,$G4804,$P4804,FALSE)*WindSpeedStep*$T$3:$T$1003)</f>
        <v>668.95840404118019</v>
      </c>
      <c r="N4804" s="51">
        <f t="array" ref="N4804">_xlfn.SUM(_xlfn.NORM.DIST($S$3:$S$1003,$G4804,$Q4804,FALSE)*WindSpeedStep*$T$3:$T$1003)</f>
        <v>666.92262145936991</v>
      </c>
      <c r="P4804" s="43">
        <f t="shared" si="302"/>
        <v>0.7274641819597103</v>
      </c>
      <c r="Q4804" s="43">
        <f t="shared" ref="Q4804:Q4867" si="303">G4804*H4804</f>
        <v>0.68760313089342473</v>
      </c>
    </row>
    <row r="4805" spans="5:17" x14ac:dyDescent="0.2">
      <c r="E4805" s="16">
        <v>40993.298611111109</v>
      </c>
      <c r="F4805" s="22">
        <v>6.53</v>
      </c>
      <c r="G4805" s="22">
        <v>6.5453214354393454</v>
      </c>
      <c r="H4805" s="25">
        <v>7.9632465543644712E-2</v>
      </c>
      <c r="I4805" s="3">
        <f t="shared" si="300"/>
        <v>481.7799999999786</v>
      </c>
      <c r="J4805" s="3">
        <f t="shared" si="301"/>
        <v>486.29999999997847</v>
      </c>
      <c r="K4805" s="3">
        <f>MIN(J4805-M4805+N4805,'Power Look Up'!$F$4)</f>
        <v>481.03074010511807</v>
      </c>
      <c r="M4805" s="51">
        <f t="array" ref="M4805">_xlfn.SUM(_xlfn.NORM.DIST($S$3:$S$1003,$G4805,$P4805,FALSE)*WindSpeedStep*$T$3:$T$1003)</f>
        <v>482.69032623797943</v>
      </c>
      <c r="N4805" s="51">
        <f t="array" ref="N4805">_xlfn.SUM(_xlfn.NORM.DIST($S$3:$S$1003,$G4805,$Q4805,FALSE)*WindSpeedStep*$T$3:$T$1003)</f>
        <v>477.42106634311904</v>
      </c>
      <c r="P4805" s="43">
        <f t="shared" si="302"/>
        <v>0.65453214354393463</v>
      </c>
      <c r="Q4805" s="43">
        <f t="shared" si="303"/>
        <v>0.52122008367970285</v>
      </c>
    </row>
    <row r="4806" spans="5:17" x14ac:dyDescent="0.2">
      <c r="E4806" s="16">
        <v>40993.305555555555</v>
      </c>
      <c r="F4806" s="22">
        <v>6.85</v>
      </c>
      <c r="G4806" s="22">
        <v>6.8175617268206379</v>
      </c>
      <c r="H4806" s="25">
        <v>9.7810218978102201E-2</v>
      </c>
      <c r="I4806" s="3">
        <f t="shared" si="300"/>
        <v>554.09999999997706</v>
      </c>
      <c r="J4806" s="3">
        <f t="shared" si="301"/>
        <v>547.3199999999772</v>
      </c>
      <c r="K4806" s="3">
        <f>MIN(J4806-M4806+N4806,'Power Look Up'!$F$4)</f>
        <v>546.62239775742751</v>
      </c>
      <c r="M4806" s="51">
        <f t="array" ref="M4806">_xlfn.SUM(_xlfn.NORM.DIST($S$3:$S$1003,$G4806,$P4806,FALSE)*WindSpeedStep*$T$3:$T$1003)</f>
        <v>547.77523464699482</v>
      </c>
      <c r="N4806" s="51">
        <f t="array" ref="N4806">_xlfn.SUM(_xlfn.NORM.DIST($S$3:$S$1003,$G4806,$Q4806,FALSE)*WindSpeedStep*$T$3:$T$1003)</f>
        <v>547.07763240444513</v>
      </c>
      <c r="P4806" s="43">
        <f t="shared" si="302"/>
        <v>0.68175617268206379</v>
      </c>
      <c r="Q4806" s="43">
        <f t="shared" si="303"/>
        <v>0.6668272053970552</v>
      </c>
    </row>
    <row r="4807" spans="5:17" x14ac:dyDescent="0.2">
      <c r="E4807" s="16">
        <v>40993.3125</v>
      </c>
      <c r="F4807" s="22">
        <v>6.49</v>
      </c>
      <c r="G4807" s="22">
        <v>6.4988441696429797</v>
      </c>
      <c r="H4807" s="25">
        <v>0.13251155624036978</v>
      </c>
      <c r="I4807" s="3">
        <f t="shared" si="300"/>
        <v>472.73999999997875</v>
      </c>
      <c r="J4807" s="3">
        <f t="shared" si="301"/>
        <v>474.99999999997874</v>
      </c>
      <c r="K4807" s="3">
        <f>MIN(J4807-M4807+N4807,'Power Look Up'!$F$4)</f>
        <v>485.09817603034725</v>
      </c>
      <c r="M4807" s="51">
        <f t="array" ref="M4807">_xlfn.SUM(_xlfn.NORM.DIST($S$3:$S$1003,$G4807,$P4807,FALSE)*WindSpeedStep*$T$3:$T$1003)</f>
        <v>472.09404815190851</v>
      </c>
      <c r="N4807" s="51">
        <f t="array" ref="N4807">_xlfn.SUM(_xlfn.NORM.DIST($S$3:$S$1003,$G4807,$Q4807,FALSE)*WindSpeedStep*$T$3:$T$1003)</f>
        <v>482.19222418227702</v>
      </c>
      <c r="P4807" s="43">
        <f t="shared" si="302"/>
        <v>0.649884416964298</v>
      </c>
      <c r="Q4807" s="43">
        <f t="shared" si="303"/>
        <v>0.86117195468304497</v>
      </c>
    </row>
    <row r="4808" spans="5:17" x14ac:dyDescent="0.2">
      <c r="E4808" s="16">
        <v>40993.319444444445</v>
      </c>
      <c r="F4808" s="22">
        <v>6.82</v>
      </c>
      <c r="G4808" s="22">
        <v>6.8184604756199043</v>
      </c>
      <c r="H4808" s="25">
        <v>9.5307917888563048E-2</v>
      </c>
      <c r="I4808" s="3">
        <f t="shared" si="300"/>
        <v>547.3199999999772</v>
      </c>
      <c r="J4808" s="3">
        <f t="shared" si="301"/>
        <v>547.3199999999772</v>
      </c>
      <c r="K4808" s="3">
        <f>MIN(J4808-M4808+N4808,'Power Look Up'!$F$4)</f>
        <v>545.84119757130475</v>
      </c>
      <c r="M4808" s="51">
        <f t="array" ref="M4808">_xlfn.SUM(_xlfn.NORM.DIST($S$3:$S$1003,$G4808,$P4808,FALSE)*WindSpeedStep*$T$3:$T$1003)</f>
        <v>547.99874957489965</v>
      </c>
      <c r="N4808" s="51">
        <f t="array" ref="N4808">_xlfn.SUM(_xlfn.NORM.DIST($S$3:$S$1003,$G4808,$Q4808,FALSE)*WindSpeedStep*$T$3:$T$1003)</f>
        <v>546.5199471462272</v>
      </c>
      <c r="P4808" s="43">
        <f t="shared" si="302"/>
        <v>0.68184604756199052</v>
      </c>
      <c r="Q4808" s="43">
        <f t="shared" si="303"/>
        <v>0.64985327113679436</v>
      </c>
    </row>
    <row r="4809" spans="5:17" x14ac:dyDescent="0.2">
      <c r="E4809" s="16">
        <v>40993.326388888891</v>
      </c>
      <c r="F4809" s="22">
        <v>6.67</v>
      </c>
      <c r="G4809" s="22">
        <v>6.6508909756571262</v>
      </c>
      <c r="H4809" s="25">
        <v>0.12593703148425786</v>
      </c>
      <c r="I4809" s="3">
        <f t="shared" si="300"/>
        <v>513.4199999999779</v>
      </c>
      <c r="J4809" s="3">
        <f t="shared" si="301"/>
        <v>508.89999999997804</v>
      </c>
      <c r="K4809" s="3">
        <f>MIN(J4809-M4809+N4809,'Power Look Up'!$F$4)</f>
        <v>517.44588186141232</v>
      </c>
      <c r="M4809" s="51">
        <f t="array" ref="M4809">_xlfn.SUM(_xlfn.NORM.DIST($S$3:$S$1003,$G4809,$P4809,FALSE)*WindSpeedStep*$T$3:$T$1003)</f>
        <v>507.31295871197187</v>
      </c>
      <c r="N4809" s="51">
        <f t="array" ref="N4809">_xlfn.SUM(_xlfn.NORM.DIST($S$3:$S$1003,$G4809,$Q4809,FALSE)*WindSpeedStep*$T$3:$T$1003)</f>
        <v>515.85884057340616</v>
      </c>
      <c r="P4809" s="43">
        <f t="shared" si="302"/>
        <v>0.66508909756571266</v>
      </c>
      <c r="Q4809" s="43">
        <f t="shared" si="303"/>
        <v>0.83759346619969799</v>
      </c>
    </row>
    <row r="4810" spans="5:17" x14ac:dyDescent="0.2">
      <c r="E4810" s="16">
        <v>40993.333333333336</v>
      </c>
      <c r="F4810" s="22">
        <v>6.01</v>
      </c>
      <c r="G4810" s="22">
        <v>5.9539973363426029</v>
      </c>
      <c r="H4810" s="25">
        <v>0.13810316139767054</v>
      </c>
      <c r="I4810" s="3">
        <f t="shared" si="300"/>
        <v>364.25999999998106</v>
      </c>
      <c r="J4810" s="3">
        <f t="shared" si="301"/>
        <v>353.89999999998668</v>
      </c>
      <c r="K4810" s="3">
        <f>MIN(J4810-M4810+N4810,'Power Look Up'!$F$4)</f>
        <v>361.91305949960673</v>
      </c>
      <c r="M4810" s="51">
        <f t="array" ref="M4810">_xlfn.SUM(_xlfn.NORM.DIST($S$3:$S$1003,$G4810,$P4810,FALSE)*WindSpeedStep*$T$3:$T$1003)</f>
        <v>358.4537074300535</v>
      </c>
      <c r="N4810" s="51">
        <f t="array" ref="N4810">_xlfn.SUM(_xlfn.NORM.DIST($S$3:$S$1003,$G4810,$Q4810,FALSE)*WindSpeedStep*$T$3:$T$1003)</f>
        <v>366.46676692967355</v>
      </c>
      <c r="P4810" s="43">
        <f t="shared" si="302"/>
        <v>0.59539973363426035</v>
      </c>
      <c r="Q4810" s="43">
        <f t="shared" si="303"/>
        <v>0.82226585510222294</v>
      </c>
    </row>
    <row r="4811" spans="5:17" x14ac:dyDescent="0.2">
      <c r="E4811" s="16">
        <v>40993.340277777781</v>
      </c>
      <c r="F4811" s="22">
        <v>6.26</v>
      </c>
      <c r="G4811" s="22">
        <v>6.3032649749566128</v>
      </c>
      <c r="H4811" s="25">
        <v>0.16293929712460065</v>
      </c>
      <c r="I4811" s="3">
        <f t="shared" si="300"/>
        <v>420.75999999997987</v>
      </c>
      <c r="J4811" s="3">
        <f t="shared" si="301"/>
        <v>429.79999999997972</v>
      </c>
      <c r="K4811" s="3">
        <f>MIN(J4811-M4811+N4811,'Power Look Up'!$F$4)</f>
        <v>448.94997280071357</v>
      </c>
      <c r="M4811" s="51">
        <f t="array" ref="M4811">_xlfn.SUM(_xlfn.NORM.DIST($S$3:$S$1003,$G4811,$P4811,FALSE)*WindSpeedStep*$T$3:$T$1003)</f>
        <v>429.10507872085577</v>
      </c>
      <c r="N4811" s="51">
        <f t="array" ref="N4811">_xlfn.SUM(_xlfn.NORM.DIST($S$3:$S$1003,$G4811,$Q4811,FALSE)*WindSpeedStep*$T$3:$T$1003)</f>
        <v>448.25505152158962</v>
      </c>
      <c r="P4811" s="43">
        <f t="shared" si="302"/>
        <v>0.63032649749566128</v>
      </c>
      <c r="Q4811" s="43">
        <f t="shared" si="303"/>
        <v>1.0270495646095439</v>
      </c>
    </row>
    <row r="4812" spans="5:17" x14ac:dyDescent="0.2">
      <c r="E4812" s="16">
        <v>40993.347222222219</v>
      </c>
      <c r="F4812" s="22">
        <v>8.27</v>
      </c>
      <c r="G4812" s="22">
        <v>8.2149577763763819</v>
      </c>
      <c r="H4812" s="25">
        <v>0.17291414752116083</v>
      </c>
      <c r="I4812" s="3">
        <f t="shared" si="300"/>
        <v>988.0899999999516</v>
      </c>
      <c r="J4812" s="3">
        <f t="shared" si="301"/>
        <v>966.06999999995207</v>
      </c>
      <c r="K4812" s="3">
        <f>MIN(J4812-M4812+N4812,'Power Look Up'!$F$4)</f>
        <v>1000.4960005350374</v>
      </c>
      <c r="M4812" s="51">
        <f t="array" ref="M4812">_xlfn.SUM(_xlfn.NORM.DIST($S$3:$S$1003,$G4812,$P4812,FALSE)*WindSpeedStep*$T$3:$T$1003)</f>
        <v>966.99293068103839</v>
      </c>
      <c r="N4812" s="51">
        <f t="array" ref="N4812">_xlfn.SUM(_xlfn.NORM.DIST($S$3:$S$1003,$G4812,$Q4812,FALSE)*WindSpeedStep*$T$3:$T$1003)</f>
        <v>1001.4189312161237</v>
      </c>
      <c r="P4812" s="43">
        <f t="shared" si="302"/>
        <v>0.82149577763763826</v>
      </c>
      <c r="Q4812" s="43">
        <f t="shared" si="303"/>
        <v>1.4204824208244531</v>
      </c>
    </row>
    <row r="4813" spans="5:17" x14ac:dyDescent="0.2">
      <c r="E4813" s="16">
        <v>40993.354166666664</v>
      </c>
      <c r="F4813" s="22">
        <v>8.1199999999999992</v>
      </c>
      <c r="G4813" s="22">
        <v>8.0835221791316965</v>
      </c>
      <c r="H4813" s="25">
        <v>0.12561576354679804</v>
      </c>
      <c r="I4813" s="3">
        <f t="shared" si="300"/>
        <v>933.03999999995278</v>
      </c>
      <c r="J4813" s="3">
        <f t="shared" si="301"/>
        <v>918.35999999995306</v>
      </c>
      <c r="K4813" s="3">
        <f>MIN(J4813-M4813+N4813,'Power Look Up'!$F$4)</f>
        <v>931.34979628705594</v>
      </c>
      <c r="M4813" s="51">
        <f t="array" ref="M4813">_xlfn.SUM(_xlfn.NORM.DIST($S$3:$S$1003,$G4813,$P4813,FALSE)*WindSpeedStep*$T$3:$T$1003)</f>
        <v>921.37363561284894</v>
      </c>
      <c r="N4813" s="51">
        <f t="array" ref="N4813">_xlfn.SUM(_xlfn.NORM.DIST($S$3:$S$1003,$G4813,$Q4813,FALSE)*WindSpeedStep*$T$3:$T$1003)</f>
        <v>934.36343189995182</v>
      </c>
      <c r="P4813" s="43">
        <f t="shared" si="302"/>
        <v>0.80835221791316969</v>
      </c>
      <c r="Q4813" s="43">
        <f t="shared" si="303"/>
        <v>1.0154178106791047</v>
      </c>
    </row>
    <row r="4814" spans="5:17" x14ac:dyDescent="0.2">
      <c r="E4814" s="16">
        <v>40993.361111111109</v>
      </c>
      <c r="F4814" s="22">
        <v>8.41</v>
      </c>
      <c r="G4814" s="22">
        <v>8.4199317964349643</v>
      </c>
      <c r="H4814" s="25">
        <v>0.10225921521997622</v>
      </c>
      <c r="I4814" s="3">
        <f t="shared" si="300"/>
        <v>1039.4699999999505</v>
      </c>
      <c r="J4814" s="3">
        <f t="shared" si="301"/>
        <v>1043.1399999999503</v>
      </c>
      <c r="K4814" s="3">
        <f>MIN(J4814-M4814+N4814,'Power Look Up'!$F$4)</f>
        <v>1044.188012444188</v>
      </c>
      <c r="M4814" s="51">
        <f t="array" ref="M4814">_xlfn.SUM(_xlfn.NORM.DIST($S$3:$S$1003,$G4814,$P4814,FALSE)*WindSpeedStep*$T$3:$T$1003)</f>
        <v>1040.4864660979022</v>
      </c>
      <c r="N4814" s="51">
        <f t="array" ref="N4814">_xlfn.SUM(_xlfn.NORM.DIST($S$3:$S$1003,$G4814,$Q4814,FALSE)*WindSpeedStep*$T$3:$T$1003)</f>
        <v>1041.5344785421398</v>
      </c>
      <c r="P4814" s="43">
        <f t="shared" si="302"/>
        <v>0.84199317964349651</v>
      </c>
      <c r="Q4814" s="43">
        <f t="shared" si="303"/>
        <v>0.86101561770916402</v>
      </c>
    </row>
    <row r="4815" spans="5:17" x14ac:dyDescent="0.2">
      <c r="E4815" s="16">
        <v>40993.368055555555</v>
      </c>
      <c r="F4815" s="22">
        <v>8.4499999999999993</v>
      </c>
      <c r="G4815" s="22">
        <v>8.4095673718597403</v>
      </c>
      <c r="H4815" s="25">
        <v>8.0473372781065103E-2</v>
      </c>
      <c r="I4815" s="3">
        <f t="shared" si="300"/>
        <v>1054.1499999999501</v>
      </c>
      <c r="J4815" s="3">
        <f t="shared" si="301"/>
        <v>1039.4699999999505</v>
      </c>
      <c r="K4815" s="3">
        <f>MIN(J4815-M4815+N4815,'Power Look Up'!$F$4)</f>
        <v>1030.5972651018851</v>
      </c>
      <c r="M4815" s="51">
        <f t="array" ref="M4815">_xlfn.SUM(_xlfn.NORM.DIST($S$3:$S$1003,$G4815,$P4815,FALSE)*WindSpeedStep*$T$3:$T$1003)</f>
        <v>1036.7061147582031</v>
      </c>
      <c r="N4815" s="51">
        <f t="array" ref="N4815">_xlfn.SUM(_xlfn.NORM.DIST($S$3:$S$1003,$G4815,$Q4815,FALSE)*WindSpeedStep*$T$3:$T$1003)</f>
        <v>1027.8333798601377</v>
      </c>
      <c r="P4815" s="43">
        <f t="shared" si="302"/>
        <v>0.84095673718597408</v>
      </c>
      <c r="Q4815" s="43">
        <f t="shared" si="303"/>
        <v>0.67674625004315081</v>
      </c>
    </row>
    <row r="4816" spans="5:17" x14ac:dyDescent="0.2">
      <c r="E4816" s="16">
        <v>40993.375</v>
      </c>
      <c r="F4816" s="22">
        <v>8.26</v>
      </c>
      <c r="G4816" s="22">
        <v>8.1734164714807918</v>
      </c>
      <c r="H4816" s="25">
        <v>0.13438256658595643</v>
      </c>
      <c r="I4816" s="3">
        <f t="shared" si="300"/>
        <v>984.41999999995164</v>
      </c>
      <c r="J4816" s="3">
        <f t="shared" si="301"/>
        <v>951.38999999995235</v>
      </c>
      <c r="K4816" s="3">
        <f>MIN(J4816-M4816+N4816,'Power Look Up'!$F$4)</f>
        <v>968.67585461206863</v>
      </c>
      <c r="M4816" s="51">
        <f t="array" ref="M4816">_xlfn.SUM(_xlfn.NORM.DIST($S$3:$S$1003,$G4816,$P4816,FALSE)*WindSpeedStep*$T$3:$T$1003)</f>
        <v>952.44194989615721</v>
      </c>
      <c r="N4816" s="51">
        <f t="array" ref="N4816">_xlfn.SUM(_xlfn.NORM.DIST($S$3:$S$1003,$G4816,$Q4816,FALSE)*WindSpeedStep*$T$3:$T$1003)</f>
        <v>969.72780450827349</v>
      </c>
      <c r="P4816" s="43">
        <f t="shared" si="302"/>
        <v>0.81734164714807922</v>
      </c>
      <c r="Q4816" s="43">
        <f t="shared" si="303"/>
        <v>1.0983646832135205</v>
      </c>
    </row>
    <row r="4817" spans="5:17" x14ac:dyDescent="0.2">
      <c r="E4817" s="16">
        <v>40993.381944444445</v>
      </c>
      <c r="F4817" s="22">
        <v>8.75</v>
      </c>
      <c r="G4817" s="22">
        <v>8.6821600838520983</v>
      </c>
      <c r="H4817" s="25">
        <v>0.128</v>
      </c>
      <c r="I4817" s="3">
        <f t="shared" si="300"/>
        <v>1164.2499999999477</v>
      </c>
      <c r="J4817" s="3">
        <f t="shared" si="301"/>
        <v>1138.5599999999483</v>
      </c>
      <c r="K4817" s="3">
        <f>MIN(J4817-M4817+N4817,'Power Look Up'!$F$4)</f>
        <v>1148.0743886018079</v>
      </c>
      <c r="M4817" s="51">
        <f t="array" ref="M4817">_xlfn.SUM(_xlfn.NORM.DIST($S$3:$S$1003,$G4817,$P4817,FALSE)*WindSpeedStep*$T$3:$T$1003)</f>
        <v>1138.0719710010299</v>
      </c>
      <c r="N4817" s="51">
        <f t="array" ref="N4817">_xlfn.SUM(_xlfn.NORM.DIST($S$3:$S$1003,$G4817,$Q4817,FALSE)*WindSpeedStep*$T$3:$T$1003)</f>
        <v>1147.5863596028894</v>
      </c>
      <c r="P4817" s="43">
        <f t="shared" si="302"/>
        <v>0.86821600838520985</v>
      </c>
      <c r="Q4817" s="43">
        <f t="shared" si="303"/>
        <v>1.1113164907330686</v>
      </c>
    </row>
    <row r="4818" spans="5:17" x14ac:dyDescent="0.2">
      <c r="E4818" s="16">
        <v>40993.388888888891</v>
      </c>
      <c r="F4818" s="22">
        <v>9.58</v>
      </c>
      <c r="G4818" s="22">
        <v>9.5621393393447658</v>
      </c>
      <c r="H4818" s="25">
        <v>0.10438413361169102</v>
      </c>
      <c r="I4818" s="3">
        <f t="shared" si="300"/>
        <v>1476.9799999999391</v>
      </c>
      <c r="J4818" s="3">
        <f t="shared" si="301"/>
        <v>1469.3599999999392</v>
      </c>
      <c r="K4818" s="3">
        <f>MIN(J4818-M4818+N4818,'Power Look Up'!$F$4)</f>
        <v>1467.3045605284876</v>
      </c>
      <c r="M4818" s="51">
        <f t="array" ref="M4818">_xlfn.SUM(_xlfn.NORM.DIST($S$3:$S$1003,$G4818,$P4818,FALSE)*WindSpeedStep*$T$3:$T$1003)</f>
        <v>1473.1775336936316</v>
      </c>
      <c r="N4818" s="51">
        <f t="array" ref="N4818">_xlfn.SUM(_xlfn.NORM.DIST($S$3:$S$1003,$G4818,$Q4818,FALSE)*WindSpeedStep*$T$3:$T$1003)</f>
        <v>1471.1220942221801</v>
      </c>
      <c r="P4818" s="43">
        <f t="shared" si="302"/>
        <v>0.95621393393447662</v>
      </c>
      <c r="Q4818" s="43">
        <f t="shared" si="303"/>
        <v>0.99813563041177089</v>
      </c>
    </row>
    <row r="4819" spans="5:17" x14ac:dyDescent="0.2">
      <c r="E4819" s="16">
        <v>40993.395833333336</v>
      </c>
      <c r="F4819" s="22">
        <v>8.75</v>
      </c>
      <c r="G4819" s="22">
        <v>8.7079822027376714</v>
      </c>
      <c r="H4819" s="25">
        <v>0.14057142857142857</v>
      </c>
      <c r="I4819" s="3">
        <f t="shared" si="300"/>
        <v>1164.2499999999477</v>
      </c>
      <c r="J4819" s="3">
        <f t="shared" si="301"/>
        <v>1149.5699999999481</v>
      </c>
      <c r="K4819" s="3">
        <f>MIN(J4819-M4819+N4819,'Power Look Up'!$F$4)</f>
        <v>1161.6818792925378</v>
      </c>
      <c r="M4819" s="51">
        <f t="array" ref="M4819">_xlfn.SUM(_xlfn.NORM.DIST($S$3:$S$1003,$G4819,$P4819,FALSE)*WindSpeedStep*$T$3:$T$1003)</f>
        <v>1147.8549767360137</v>
      </c>
      <c r="N4819" s="51">
        <f t="array" ref="N4819">_xlfn.SUM(_xlfn.NORM.DIST($S$3:$S$1003,$G4819,$Q4819,FALSE)*WindSpeedStep*$T$3:$T$1003)</f>
        <v>1159.9668560286034</v>
      </c>
      <c r="P4819" s="43">
        <f t="shared" si="302"/>
        <v>0.87079822027376719</v>
      </c>
      <c r="Q4819" s="43">
        <f t="shared" si="303"/>
        <v>1.2240934982134097</v>
      </c>
    </row>
    <row r="4820" spans="5:17" x14ac:dyDescent="0.2">
      <c r="E4820" s="16">
        <v>40993.402777777781</v>
      </c>
      <c r="F4820" s="22">
        <v>10.47</v>
      </c>
      <c r="G4820" s="22">
        <v>10.41633065422015</v>
      </c>
      <c r="H4820" s="25">
        <v>0.10124164278892073</v>
      </c>
      <c r="I4820" s="3">
        <f t="shared" si="300"/>
        <v>1762.4899999999523</v>
      </c>
      <c r="J4820" s="3">
        <f t="shared" si="301"/>
        <v>1749.1399999999526</v>
      </c>
      <c r="K4820" s="3">
        <f>MIN(J4820-M4820+N4820,'Power Look Up'!$F$4)</f>
        <v>1747.2149596695058</v>
      </c>
      <c r="M4820" s="51">
        <f t="array" ref="M4820">_xlfn.SUM(_xlfn.NORM.DIST($S$3:$S$1003,$G4820,$P4820,FALSE)*WindSpeedStep*$T$3:$T$1003)</f>
        <v>1744.9447057845132</v>
      </c>
      <c r="N4820" s="51">
        <f t="array" ref="N4820">_xlfn.SUM(_xlfn.NORM.DIST($S$3:$S$1003,$G4820,$Q4820,FALSE)*WindSpeedStep*$T$3:$T$1003)</f>
        <v>1743.0196654540664</v>
      </c>
      <c r="P4820" s="43">
        <f t="shared" si="302"/>
        <v>1.0416330654220152</v>
      </c>
      <c r="Q4820" s="43">
        <f t="shared" si="303"/>
        <v>1.0545664272658415</v>
      </c>
    </row>
    <row r="4821" spans="5:17" x14ac:dyDescent="0.2">
      <c r="E4821" s="16">
        <v>40993.409722222219</v>
      </c>
      <c r="F4821" s="22">
        <v>10.07</v>
      </c>
      <c r="G4821" s="22">
        <v>10.058405379601702</v>
      </c>
      <c r="H4821" s="25">
        <v>9.1360476663356505E-2</v>
      </c>
      <c r="I4821" s="3">
        <f t="shared" si="300"/>
        <v>1655.6899999999546</v>
      </c>
      <c r="J4821" s="3">
        <f t="shared" si="301"/>
        <v>1653.0199999999545</v>
      </c>
      <c r="K4821" s="3">
        <f>MIN(J4821-M4821+N4821,'Power Look Up'!$F$4)</f>
        <v>1662.7305460706223</v>
      </c>
      <c r="M4821" s="51">
        <f t="array" ref="M4821">_xlfn.SUM(_xlfn.NORM.DIST($S$3:$S$1003,$G4821,$P4821,FALSE)*WindSpeedStep*$T$3:$T$1003)</f>
        <v>1642.6013864063357</v>
      </c>
      <c r="N4821" s="51">
        <f t="array" ref="N4821">_xlfn.SUM(_xlfn.NORM.DIST($S$3:$S$1003,$G4821,$Q4821,FALSE)*WindSpeedStep*$T$3:$T$1003)</f>
        <v>1652.3119324770034</v>
      </c>
      <c r="P4821" s="43">
        <f t="shared" si="302"/>
        <v>1.0058405379601703</v>
      </c>
      <c r="Q4821" s="43">
        <f t="shared" si="303"/>
        <v>0.91894070995368082</v>
      </c>
    </row>
    <row r="4822" spans="5:17" x14ac:dyDescent="0.2">
      <c r="E4822" s="16">
        <v>40993.416666666664</v>
      </c>
      <c r="F4822" s="22">
        <v>8.67</v>
      </c>
      <c r="G4822" s="22">
        <v>8.5822145366489959</v>
      </c>
      <c r="H4822" s="25">
        <v>0.14071510957324107</v>
      </c>
      <c r="I4822" s="3">
        <f t="shared" si="300"/>
        <v>1134.8899999999485</v>
      </c>
      <c r="J4822" s="3">
        <f t="shared" si="301"/>
        <v>1101.8599999999492</v>
      </c>
      <c r="K4822" s="3">
        <f>MIN(J4822-M4822+N4822,'Power Look Up'!$F$4)</f>
        <v>1116.962978186104</v>
      </c>
      <c r="M4822" s="51">
        <f t="array" ref="M4822">_xlfn.SUM(_xlfn.NORM.DIST($S$3:$S$1003,$G4822,$P4822,FALSE)*WindSpeedStep*$T$3:$T$1003)</f>
        <v>1100.4718738108452</v>
      </c>
      <c r="N4822" s="51">
        <f t="array" ref="N4822">_xlfn.SUM(_xlfn.NORM.DIST($S$3:$S$1003,$G4822,$Q4822,FALSE)*WindSpeedStep*$T$3:$T$1003)</f>
        <v>1115.574851997</v>
      </c>
      <c r="P4822" s="43">
        <f t="shared" si="302"/>
        <v>0.85822145366489966</v>
      </c>
      <c r="Q4822" s="43">
        <f t="shared" si="303"/>
        <v>1.2076472589056257</v>
      </c>
    </row>
    <row r="4823" spans="5:17" x14ac:dyDescent="0.2">
      <c r="E4823" s="16">
        <v>40993.423611111109</v>
      </c>
      <c r="F4823" s="22">
        <v>9.0500000000000007</v>
      </c>
      <c r="G4823" s="22">
        <v>8.9000407644058495</v>
      </c>
      <c r="H4823" s="25">
        <v>0.12707182320441987</v>
      </c>
      <c r="I4823" s="3">
        <f t="shared" si="300"/>
        <v>1275.0499999999433</v>
      </c>
      <c r="J4823" s="3">
        <f t="shared" si="301"/>
        <v>1219.2999999999467</v>
      </c>
      <c r="K4823" s="3">
        <f>MIN(J4823-M4823+N4823,'Power Look Up'!$F$4)</f>
        <v>1224.4906696443786</v>
      </c>
      <c r="M4823" s="51">
        <f t="array" ref="M4823">_xlfn.SUM(_xlfn.NORM.DIST($S$3:$S$1003,$G4823,$P4823,FALSE)*WindSpeedStep*$T$3:$T$1003)</f>
        <v>1221.2854436893188</v>
      </c>
      <c r="N4823" s="51">
        <f t="array" ref="N4823">_xlfn.SUM(_xlfn.NORM.DIST($S$3:$S$1003,$G4823,$Q4823,FALSE)*WindSpeedStep*$T$3:$T$1003)</f>
        <v>1226.4761133337506</v>
      </c>
      <c r="P4823" s="43">
        <f t="shared" si="302"/>
        <v>0.89000407644058499</v>
      </c>
      <c r="Q4823" s="43">
        <f t="shared" si="303"/>
        <v>1.13094440652671</v>
      </c>
    </row>
    <row r="4824" spans="5:17" x14ac:dyDescent="0.2">
      <c r="E4824" s="16">
        <v>40993.430555555555</v>
      </c>
      <c r="F4824" s="22">
        <v>8.84</v>
      </c>
      <c r="G4824" s="22">
        <v>8.8629727420932483</v>
      </c>
      <c r="H4824" s="25">
        <v>0.16968325791855204</v>
      </c>
      <c r="I4824" s="3">
        <f t="shared" si="300"/>
        <v>1197.2799999999472</v>
      </c>
      <c r="J4824" s="3">
        <f t="shared" si="301"/>
        <v>1204.6199999999469</v>
      </c>
      <c r="K4824" s="3">
        <f>MIN(J4824-M4824+N4824,'Power Look Up'!$F$4)</f>
        <v>1212.5467326798937</v>
      </c>
      <c r="M4824" s="51">
        <f t="array" ref="M4824">_xlfn.SUM(_xlfn.NORM.DIST($S$3:$S$1003,$G4824,$P4824,FALSE)*WindSpeedStep*$T$3:$T$1003)</f>
        <v>1207.0399787546139</v>
      </c>
      <c r="N4824" s="51">
        <f t="array" ref="N4824">_xlfn.SUM(_xlfn.NORM.DIST($S$3:$S$1003,$G4824,$Q4824,FALSE)*WindSpeedStep*$T$3:$T$1003)</f>
        <v>1214.9667114345607</v>
      </c>
      <c r="P4824" s="43">
        <f t="shared" si="302"/>
        <v>0.88629727420932491</v>
      </c>
      <c r="Q4824" s="43">
        <f t="shared" si="303"/>
        <v>1.5038980897217051</v>
      </c>
    </row>
    <row r="4825" spans="5:17" x14ac:dyDescent="0.2">
      <c r="E4825" s="16">
        <v>40993.4375</v>
      </c>
      <c r="F4825" s="22">
        <v>9.67</v>
      </c>
      <c r="G4825" s="22">
        <v>9.7186020882080371</v>
      </c>
      <c r="H4825" s="25">
        <v>0.14064115822130302</v>
      </c>
      <c r="I4825" s="3">
        <f t="shared" si="300"/>
        <v>1511.2699999999384</v>
      </c>
      <c r="J4825" s="3">
        <f t="shared" si="301"/>
        <v>1530.3199999999379</v>
      </c>
      <c r="K4825" s="3">
        <f>MIN(J4825-M4825+N4825,'Power Look Up'!$F$4)</f>
        <v>1498.9618139082095</v>
      </c>
      <c r="M4825" s="51">
        <f t="array" ref="M4825">_xlfn.SUM(_xlfn.NORM.DIST($S$3:$S$1003,$G4825,$P4825,FALSE)*WindSpeedStep*$T$3:$T$1003)</f>
        <v>1529.3945400312357</v>
      </c>
      <c r="N4825" s="51">
        <f t="array" ref="N4825">_xlfn.SUM(_xlfn.NORM.DIST($S$3:$S$1003,$G4825,$Q4825,FALSE)*WindSpeedStep*$T$3:$T$1003)</f>
        <v>1498.0363539395073</v>
      </c>
      <c r="P4825" s="43">
        <f t="shared" si="302"/>
        <v>0.97186020882080371</v>
      </c>
      <c r="Q4825" s="43">
        <f t="shared" si="303"/>
        <v>1.3668354539775525</v>
      </c>
    </row>
    <row r="4826" spans="5:17" x14ac:dyDescent="0.2">
      <c r="E4826" s="16">
        <v>40993.444444444445</v>
      </c>
      <c r="F4826" s="22">
        <v>10.29</v>
      </c>
      <c r="G4826" s="22">
        <v>10.297542234301721</v>
      </c>
      <c r="H4826" s="25">
        <v>0.12244897959183675</v>
      </c>
      <c r="I4826" s="3">
        <f t="shared" si="300"/>
        <v>1714.4299999999532</v>
      </c>
      <c r="J4826" s="3">
        <f t="shared" si="301"/>
        <v>1717.0999999999533</v>
      </c>
      <c r="K4826" s="3">
        <f>MIN(J4826-M4826+N4826,'Power Look Up'!$F$4)</f>
        <v>1684.8601456755864</v>
      </c>
      <c r="M4826" s="51">
        <f t="array" ref="M4826">_xlfn.SUM(_xlfn.NORM.DIST($S$3:$S$1003,$G4826,$P4826,FALSE)*WindSpeedStep*$T$3:$T$1003)</f>
        <v>1713.1163501870362</v>
      </c>
      <c r="N4826" s="51">
        <f t="array" ref="N4826">_xlfn.SUM(_xlfn.NORM.DIST($S$3:$S$1003,$G4826,$Q4826,FALSE)*WindSpeedStep*$T$3:$T$1003)</f>
        <v>1680.8764958626693</v>
      </c>
      <c r="P4826" s="43">
        <f t="shared" si="302"/>
        <v>1.0297542234301722</v>
      </c>
      <c r="Q4826" s="43">
        <f t="shared" si="303"/>
        <v>1.2609235388940885</v>
      </c>
    </row>
    <row r="4827" spans="5:17" x14ac:dyDescent="0.2">
      <c r="E4827" s="16">
        <v>40993.451388888891</v>
      </c>
      <c r="F4827" s="22">
        <v>7.89</v>
      </c>
      <c r="G4827" s="22">
        <v>7.8997970547358713</v>
      </c>
      <c r="H4827" s="25">
        <v>0.155893536121673</v>
      </c>
      <c r="I4827" s="3">
        <f t="shared" si="300"/>
        <v>855.88999999996281</v>
      </c>
      <c r="J4827" s="3">
        <f t="shared" si="301"/>
        <v>858.89999999996269</v>
      </c>
      <c r="K4827" s="3">
        <f>MIN(J4827-M4827+N4827,'Power Look Up'!$F$4)</f>
        <v>888.2939506675533</v>
      </c>
      <c r="M4827" s="51">
        <f t="array" ref="M4827">_xlfn.SUM(_xlfn.NORM.DIST($S$3:$S$1003,$G4827,$P4827,FALSE)*WindSpeedStep*$T$3:$T$1003)</f>
        <v>859.7193415243313</v>
      </c>
      <c r="N4827" s="51">
        <f t="array" ref="N4827">_xlfn.SUM(_xlfn.NORM.DIST($S$3:$S$1003,$G4827,$Q4827,FALSE)*WindSpeedStep*$T$3:$T$1003)</f>
        <v>889.11329219192191</v>
      </c>
      <c r="P4827" s="43">
        <f t="shared" si="302"/>
        <v>0.7899797054735872</v>
      </c>
      <c r="Q4827" s="43">
        <f t="shared" si="303"/>
        <v>1.2315272975063525</v>
      </c>
    </row>
    <row r="4828" spans="5:17" x14ac:dyDescent="0.2">
      <c r="E4828" s="16">
        <v>40993.458333333336</v>
      </c>
      <c r="F4828" s="22">
        <v>8.01</v>
      </c>
      <c r="G4828" s="22">
        <v>7.9876511611723213</v>
      </c>
      <c r="H4828" s="25">
        <v>0.16853932584269665</v>
      </c>
      <c r="I4828" s="3">
        <f t="shared" si="300"/>
        <v>892.66999999995369</v>
      </c>
      <c r="J4828" s="3">
        <f t="shared" si="301"/>
        <v>885.98999999996204</v>
      </c>
      <c r="K4828" s="3">
        <f>MIN(J4828-M4828+N4828,'Power Look Up'!$F$4)</f>
        <v>921.62695268105267</v>
      </c>
      <c r="M4828" s="51">
        <f t="array" ref="M4828">_xlfn.SUM(_xlfn.NORM.DIST($S$3:$S$1003,$G4828,$P4828,FALSE)*WindSpeedStep*$T$3:$T$1003)</f>
        <v>888.88820376554349</v>
      </c>
      <c r="N4828" s="51">
        <f t="array" ref="N4828">_xlfn.SUM(_xlfn.NORM.DIST($S$3:$S$1003,$G4828,$Q4828,FALSE)*WindSpeedStep*$T$3:$T$1003)</f>
        <v>924.52515644663413</v>
      </c>
      <c r="P4828" s="43">
        <f t="shared" si="302"/>
        <v>0.79876511611723222</v>
      </c>
      <c r="Q4828" s="43">
        <f t="shared" si="303"/>
        <v>1.346233341770616</v>
      </c>
    </row>
    <row r="4829" spans="5:17" x14ac:dyDescent="0.2">
      <c r="E4829" s="16">
        <v>40993.465277777781</v>
      </c>
      <c r="F4829" s="22">
        <v>7.43</v>
      </c>
      <c r="G4829" s="22">
        <v>7.3551538543910491</v>
      </c>
      <c r="H4829" s="25">
        <v>0.16689098250336473</v>
      </c>
      <c r="I4829" s="3">
        <f t="shared" si="300"/>
        <v>717.42999999996573</v>
      </c>
      <c r="J4829" s="3">
        <f t="shared" si="301"/>
        <v>696.35999999996613</v>
      </c>
      <c r="K4829" s="3">
        <f>MIN(J4829-M4829+N4829,'Power Look Up'!$F$4)</f>
        <v>729.61753553815481</v>
      </c>
      <c r="M4829" s="51">
        <f t="array" ref="M4829">_xlfn.SUM(_xlfn.NORM.DIST($S$3:$S$1003,$G4829,$P4829,FALSE)*WindSpeedStep*$T$3:$T$1003)</f>
        <v>691.88408405812754</v>
      </c>
      <c r="N4829" s="51">
        <f t="array" ref="N4829">_xlfn.SUM(_xlfn.NORM.DIST($S$3:$S$1003,$G4829,$Q4829,FALSE)*WindSpeedStep*$T$3:$T$1003)</f>
        <v>725.14161959631622</v>
      </c>
      <c r="P4829" s="43">
        <f t="shared" si="302"/>
        <v>0.735515385439105</v>
      </c>
      <c r="Q4829" s="43">
        <f t="shared" si="303"/>
        <v>1.2275088532227323</v>
      </c>
    </row>
    <row r="4830" spans="5:17" x14ac:dyDescent="0.2">
      <c r="E4830" s="16">
        <v>40993.472222222219</v>
      </c>
      <c r="F4830" s="22">
        <v>9.06</v>
      </c>
      <c r="G4830" s="22">
        <v>8.9800092185436</v>
      </c>
      <c r="H4830" s="25">
        <v>0.16225165562913907</v>
      </c>
      <c r="I4830" s="3">
        <f t="shared" si="300"/>
        <v>1278.8599999999433</v>
      </c>
      <c r="J4830" s="3">
        <f t="shared" si="301"/>
        <v>1248.659999999946</v>
      </c>
      <c r="K4830" s="3">
        <f>MIN(J4830-M4830+N4830,'Power Look Up'!$F$4)</f>
        <v>1250.4116729734824</v>
      </c>
      <c r="M4830" s="51">
        <f t="array" ref="M4830">_xlfn.SUM(_xlfn.NORM.DIST($S$3:$S$1003,$G4830,$P4830,FALSE)*WindSpeedStep*$T$3:$T$1003)</f>
        <v>1252.0879801080118</v>
      </c>
      <c r="N4830" s="51">
        <f t="array" ref="N4830">_xlfn.SUM(_xlfn.NORM.DIST($S$3:$S$1003,$G4830,$Q4830,FALSE)*WindSpeedStep*$T$3:$T$1003)</f>
        <v>1253.8396530815482</v>
      </c>
      <c r="P4830" s="43">
        <f t="shared" si="302"/>
        <v>0.89800092185436009</v>
      </c>
      <c r="Q4830" s="43">
        <f t="shared" si="303"/>
        <v>1.4570213632736304</v>
      </c>
    </row>
    <row r="4831" spans="5:17" x14ac:dyDescent="0.2">
      <c r="E4831" s="16">
        <v>40993.479166666664</v>
      </c>
      <c r="F4831" s="22">
        <v>7.79</v>
      </c>
      <c r="G4831" s="22">
        <v>7.8434687767772511</v>
      </c>
      <c r="H4831" s="25">
        <v>0.11296534017971759</v>
      </c>
      <c r="I4831" s="3">
        <f t="shared" si="300"/>
        <v>825.78999999996336</v>
      </c>
      <c r="J4831" s="3">
        <f t="shared" si="301"/>
        <v>840.83999999996308</v>
      </c>
      <c r="K4831" s="3">
        <f>MIN(J4831-M4831+N4831,'Power Look Up'!$F$4)</f>
        <v>847.09637606990384</v>
      </c>
      <c r="M4831" s="51">
        <f t="array" ref="M4831">_xlfn.SUM(_xlfn.NORM.DIST($S$3:$S$1003,$G4831,$P4831,FALSE)*WindSpeedStep*$T$3:$T$1003)</f>
        <v>841.32287308637012</v>
      </c>
      <c r="N4831" s="51">
        <f t="array" ref="N4831">_xlfn.SUM(_xlfn.NORM.DIST($S$3:$S$1003,$G4831,$Q4831,FALSE)*WindSpeedStep*$T$3:$T$1003)</f>
        <v>847.57924915631088</v>
      </c>
      <c r="P4831" s="43">
        <f t="shared" si="302"/>
        <v>0.78434687767772515</v>
      </c>
      <c r="Q4831" s="43">
        <f t="shared" si="303"/>
        <v>0.88604011855763554</v>
      </c>
    </row>
    <row r="4832" spans="5:17" x14ac:dyDescent="0.2">
      <c r="E4832" s="16">
        <v>40993.486111111109</v>
      </c>
      <c r="F4832" s="22">
        <v>8.65</v>
      </c>
      <c r="G4832" s="22">
        <v>8.6238247264708452</v>
      </c>
      <c r="H4832" s="25">
        <v>0.12369942196531793</v>
      </c>
      <c r="I4832" s="3">
        <f t="shared" si="300"/>
        <v>1127.5499999999486</v>
      </c>
      <c r="J4832" s="3">
        <f t="shared" si="301"/>
        <v>1116.5399999999488</v>
      </c>
      <c r="K4832" s="3">
        <f>MIN(J4832-M4832+N4832,'Power Look Up'!$F$4)</f>
        <v>1125.5050190796032</v>
      </c>
      <c r="M4832" s="51">
        <f t="array" ref="M4832">_xlfn.SUM(_xlfn.NORM.DIST($S$3:$S$1003,$G4832,$P4832,FALSE)*WindSpeedStep*$T$3:$T$1003)</f>
        <v>1116.0715894701857</v>
      </c>
      <c r="N4832" s="51">
        <f t="array" ref="N4832">_xlfn.SUM(_xlfn.NORM.DIST($S$3:$S$1003,$G4832,$Q4832,FALSE)*WindSpeedStep*$T$3:$T$1003)</f>
        <v>1125.0366085498401</v>
      </c>
      <c r="P4832" s="43">
        <f t="shared" si="302"/>
        <v>0.86238247264708456</v>
      </c>
      <c r="Q4832" s="43">
        <f t="shared" si="303"/>
        <v>1.0667621337946596</v>
      </c>
    </row>
    <row r="4833" spans="5:17" x14ac:dyDescent="0.2">
      <c r="E4833" s="16">
        <v>40993.493055555555</v>
      </c>
      <c r="F4833" s="22">
        <v>7.9</v>
      </c>
      <c r="G4833" s="22">
        <v>7.8179343820318525</v>
      </c>
      <c r="H4833" s="25">
        <v>0.10253164556962026</v>
      </c>
      <c r="I4833" s="3">
        <f t="shared" si="300"/>
        <v>858.89999999996269</v>
      </c>
      <c r="J4833" s="3">
        <f t="shared" si="301"/>
        <v>834.81999999996322</v>
      </c>
      <c r="K4833" s="3">
        <f>MIN(J4833-M4833+N4833,'Power Look Up'!$F$4)</f>
        <v>835.98757193138113</v>
      </c>
      <c r="M4833" s="51">
        <f t="array" ref="M4833">_xlfn.SUM(_xlfn.NORM.DIST($S$3:$S$1003,$G4833,$P4833,FALSE)*WindSpeedStep*$T$3:$T$1003)</f>
        <v>833.06245936141522</v>
      </c>
      <c r="N4833" s="51">
        <f t="array" ref="N4833">_xlfn.SUM(_xlfn.NORM.DIST($S$3:$S$1003,$G4833,$Q4833,FALSE)*WindSpeedStep*$T$3:$T$1003)</f>
        <v>834.23003129283313</v>
      </c>
      <c r="P4833" s="43">
        <f t="shared" si="302"/>
        <v>0.78179343820318525</v>
      </c>
      <c r="Q4833" s="43">
        <f t="shared" si="303"/>
        <v>0.80158567714503803</v>
      </c>
    </row>
    <row r="4834" spans="5:17" x14ac:dyDescent="0.2">
      <c r="E4834" s="16">
        <v>40993.5</v>
      </c>
      <c r="F4834" s="22">
        <v>10.039999999999999</v>
      </c>
      <c r="G4834" s="22">
        <v>10.038698556915143</v>
      </c>
      <c r="H4834" s="25">
        <v>0.15239043824701196</v>
      </c>
      <c r="I4834" s="3">
        <f t="shared" si="300"/>
        <v>1647.6799999999548</v>
      </c>
      <c r="J4834" s="3">
        <f t="shared" si="301"/>
        <v>1647.6799999999548</v>
      </c>
      <c r="K4834" s="3">
        <f>MIN(J4834-M4834+N4834,'Power Look Up'!$F$4)</f>
        <v>1586.6650691613502</v>
      </c>
      <c r="M4834" s="51">
        <f t="array" ref="M4834">_xlfn.SUM(_xlfn.NORM.DIST($S$3:$S$1003,$G4834,$P4834,FALSE)*WindSpeedStep*$T$3:$T$1003)</f>
        <v>1636.4276437842943</v>
      </c>
      <c r="N4834" s="51">
        <f t="array" ref="N4834">_xlfn.SUM(_xlfn.NORM.DIST($S$3:$S$1003,$G4834,$Q4834,FALSE)*WindSpeedStep*$T$3:$T$1003)</f>
        <v>1575.4127129456897</v>
      </c>
      <c r="P4834" s="43">
        <f t="shared" si="302"/>
        <v>1.0038698556915144</v>
      </c>
      <c r="Q4834" s="43">
        <f t="shared" si="303"/>
        <v>1.5298016725179453</v>
      </c>
    </row>
    <row r="4835" spans="5:17" x14ac:dyDescent="0.2">
      <c r="E4835" s="16">
        <v>40993.506944444445</v>
      </c>
      <c r="F4835" s="22">
        <v>9.89</v>
      </c>
      <c r="G4835" s="22">
        <v>9.8110751099243814</v>
      </c>
      <c r="H4835" s="25">
        <v>0.11830131445904953</v>
      </c>
      <c r="I4835" s="3">
        <f t="shared" si="300"/>
        <v>1595.0899999999365</v>
      </c>
      <c r="J4835" s="3">
        <f t="shared" si="301"/>
        <v>1564.6099999999374</v>
      </c>
      <c r="K4835" s="3">
        <f>MIN(J4835-M4835+N4835,'Power Look Up'!$F$4)</f>
        <v>1549.0701573890187</v>
      </c>
      <c r="M4835" s="51">
        <f t="array" ref="M4835">_xlfn.SUM(_xlfn.NORM.DIST($S$3:$S$1003,$G4835,$P4835,FALSE)*WindSpeedStep*$T$3:$T$1003)</f>
        <v>1561.5259851789385</v>
      </c>
      <c r="N4835" s="51">
        <f t="array" ref="N4835">_xlfn.SUM(_xlfn.NORM.DIST($S$3:$S$1003,$G4835,$Q4835,FALSE)*WindSpeedStep*$T$3:$T$1003)</f>
        <v>1545.9861425680199</v>
      </c>
      <c r="P4835" s="43">
        <f t="shared" si="302"/>
        <v>0.9811075109924382</v>
      </c>
      <c r="Q4835" s="43">
        <f t="shared" si="303"/>
        <v>1.1606630817605181</v>
      </c>
    </row>
    <row r="4836" spans="5:17" x14ac:dyDescent="0.2">
      <c r="E4836" s="16">
        <v>40993.513888888891</v>
      </c>
      <c r="F4836" s="22">
        <v>9.65</v>
      </c>
      <c r="G4836" s="22">
        <v>9.6035304737798874</v>
      </c>
      <c r="H4836" s="25">
        <v>0.14196891191709846</v>
      </c>
      <c r="I4836" s="3">
        <f t="shared" si="300"/>
        <v>1503.6499999999385</v>
      </c>
      <c r="J4836" s="3">
        <f t="shared" si="301"/>
        <v>1484.599999999939</v>
      </c>
      <c r="K4836" s="3">
        <f>MIN(J4836-M4836+N4836,'Power Look Up'!$F$4)</f>
        <v>1458.2473746609658</v>
      </c>
      <c r="M4836" s="51">
        <f t="array" ref="M4836">_xlfn.SUM(_xlfn.NORM.DIST($S$3:$S$1003,$G4836,$P4836,FALSE)*WindSpeedStep*$T$3:$T$1003)</f>
        <v>1488.2532743417571</v>
      </c>
      <c r="N4836" s="51">
        <f t="array" ref="N4836">_xlfn.SUM(_xlfn.NORM.DIST($S$3:$S$1003,$G4836,$Q4836,FALSE)*WindSpeedStep*$T$3:$T$1003)</f>
        <v>1461.9006490027839</v>
      </c>
      <c r="P4836" s="43">
        <f t="shared" si="302"/>
        <v>0.96035304737798877</v>
      </c>
      <c r="Q4836" s="43">
        <f t="shared" si="303"/>
        <v>1.3634027719252277</v>
      </c>
    </row>
    <row r="4837" spans="5:17" x14ac:dyDescent="0.2">
      <c r="E4837" s="16">
        <v>40993.520833333336</v>
      </c>
      <c r="F4837" s="22">
        <v>9.52</v>
      </c>
      <c r="G4837" s="22">
        <v>9.4887363814820365</v>
      </c>
      <c r="H4837" s="25">
        <v>0.16806722689075632</v>
      </c>
      <c r="I4837" s="3">
        <f t="shared" si="300"/>
        <v>1454.1199999999396</v>
      </c>
      <c r="J4837" s="3">
        <f t="shared" si="301"/>
        <v>1442.6899999999398</v>
      </c>
      <c r="K4837" s="3">
        <f>MIN(J4837-M4837+N4837,'Power Look Up'!$F$4)</f>
        <v>1406.1393147478454</v>
      </c>
      <c r="M4837" s="51">
        <f t="array" ref="M4837">_xlfn.SUM(_xlfn.NORM.DIST($S$3:$S$1003,$G4837,$P4837,FALSE)*WindSpeedStep*$T$3:$T$1003)</f>
        <v>1446.1272817539364</v>
      </c>
      <c r="N4837" s="51">
        <f t="array" ref="N4837">_xlfn.SUM(_xlfn.NORM.DIST($S$3:$S$1003,$G4837,$Q4837,FALSE)*WindSpeedStep*$T$3:$T$1003)</f>
        <v>1409.576596501842</v>
      </c>
      <c r="P4837" s="43">
        <f t="shared" si="302"/>
        <v>0.94887363814820369</v>
      </c>
      <c r="Q4837" s="43">
        <f t="shared" si="303"/>
        <v>1.5947456103331155</v>
      </c>
    </row>
    <row r="4838" spans="5:17" x14ac:dyDescent="0.2">
      <c r="E4838" s="16">
        <v>40993.527777777781</v>
      </c>
      <c r="F4838" s="22">
        <v>11.07</v>
      </c>
      <c r="G4838" s="22">
        <v>11.118779194097813</v>
      </c>
      <c r="H4838" s="25">
        <v>0.13279132791327913</v>
      </c>
      <c r="I4838" s="3">
        <f t="shared" si="300"/>
        <v>1909.879999999984</v>
      </c>
      <c r="J4838" s="3">
        <f t="shared" si="301"/>
        <v>1914.0799999999838</v>
      </c>
      <c r="K4838" s="3">
        <f>MIN(J4838-M4838+N4838,'Power Look Up'!$F$4)</f>
        <v>1854.9532672098644</v>
      </c>
      <c r="M4838" s="51">
        <f t="array" ref="M4838">_xlfn.SUM(_xlfn.NORM.DIST($S$3:$S$1003,$G4838,$P4838,FALSE)*WindSpeedStep*$T$3:$T$1003)</f>
        <v>1887.6576906548962</v>
      </c>
      <c r="N4838" s="51">
        <f t="array" ref="N4838">_xlfn.SUM(_xlfn.NORM.DIST($S$3:$S$1003,$G4838,$Q4838,FALSE)*WindSpeedStep*$T$3:$T$1003)</f>
        <v>1828.5309578647768</v>
      </c>
      <c r="P4838" s="43">
        <f t="shared" si="302"/>
        <v>1.1118779194097814</v>
      </c>
      <c r="Q4838" s="43">
        <f t="shared" si="303"/>
        <v>1.4764774539587882</v>
      </c>
    </row>
    <row r="4839" spans="5:17" x14ac:dyDescent="0.2">
      <c r="E4839" s="16">
        <v>40993.534722222219</v>
      </c>
      <c r="F4839" s="22">
        <v>10.68</v>
      </c>
      <c r="G4839" s="22">
        <v>10.791085166018936</v>
      </c>
      <c r="H4839" s="25">
        <v>0.14325842696629215</v>
      </c>
      <c r="I4839" s="3">
        <f t="shared" si="300"/>
        <v>1818.5599999999511</v>
      </c>
      <c r="J4839" s="3">
        <f t="shared" si="301"/>
        <v>1847.9299999999505</v>
      </c>
      <c r="K4839" s="3">
        <f>MIN(J4839-M4839+N4839,'Power Look Up'!$F$4)</f>
        <v>1772.6403900634898</v>
      </c>
      <c r="M4839" s="51">
        <f t="array" ref="M4839">_xlfn.SUM(_xlfn.NORM.DIST($S$3:$S$1003,$G4839,$P4839,FALSE)*WindSpeedStep*$T$3:$T$1003)</f>
        <v>1830.680754073026</v>
      </c>
      <c r="N4839" s="51">
        <f t="array" ref="N4839">_xlfn.SUM(_xlfn.NORM.DIST($S$3:$S$1003,$G4839,$Q4839,FALSE)*WindSpeedStep*$T$3:$T$1003)</f>
        <v>1755.3911441365653</v>
      </c>
      <c r="P4839" s="43">
        <f t="shared" si="302"/>
        <v>1.0791085166018937</v>
      </c>
      <c r="Q4839" s="43">
        <f t="shared" si="303"/>
        <v>1.5459138861431625</v>
      </c>
    </row>
    <row r="4840" spans="5:17" x14ac:dyDescent="0.2">
      <c r="E4840" s="16">
        <v>40993.541666666664</v>
      </c>
      <c r="F4840" s="22">
        <v>9.9499999999999993</v>
      </c>
      <c r="G4840" s="22">
        <v>9.9137826665649591</v>
      </c>
      <c r="H4840" s="25">
        <v>0.17386934673366836</v>
      </c>
      <c r="I4840" s="3">
        <f t="shared" si="300"/>
        <v>1617.9499999999362</v>
      </c>
      <c r="J4840" s="3">
        <f t="shared" si="301"/>
        <v>1602.7099999999364</v>
      </c>
      <c r="K4840" s="3">
        <f>MIN(J4840-M4840+N4840,'Power Look Up'!$F$4)</f>
        <v>1526.4709305211732</v>
      </c>
      <c r="M4840" s="51">
        <f t="array" ref="M4840">_xlfn.SUM(_xlfn.NORM.DIST($S$3:$S$1003,$G4840,$P4840,FALSE)*WindSpeedStep*$T$3:$T$1003)</f>
        <v>1596.109086849948</v>
      </c>
      <c r="N4840" s="51">
        <f t="array" ref="N4840">_xlfn.SUM(_xlfn.NORM.DIST($S$3:$S$1003,$G4840,$Q4840,FALSE)*WindSpeedStep*$T$3:$T$1003)</f>
        <v>1519.8700173711848</v>
      </c>
      <c r="P4840" s="43">
        <f t="shared" si="302"/>
        <v>0.99137826665649598</v>
      </c>
      <c r="Q4840" s="43">
        <f t="shared" si="303"/>
        <v>1.7237029158952142</v>
      </c>
    </row>
    <row r="4841" spans="5:17" x14ac:dyDescent="0.2">
      <c r="E4841" s="16">
        <v>40993.548611111109</v>
      </c>
      <c r="F4841" s="22">
        <v>9.57</v>
      </c>
      <c r="G4841" s="22">
        <v>9.4755722369753226</v>
      </c>
      <c r="H4841" s="25">
        <v>0.20271682340647856</v>
      </c>
      <c r="I4841" s="3">
        <f t="shared" si="300"/>
        <v>1473.1699999999391</v>
      </c>
      <c r="J4841" s="3">
        <f t="shared" si="301"/>
        <v>1438.8799999999399</v>
      </c>
      <c r="K4841" s="3">
        <f>MIN(J4841-M4841+N4841,'Power Look Up'!$F$4)</f>
        <v>1380.3783671595436</v>
      </c>
      <c r="M4841" s="51">
        <f t="array" ref="M4841">_xlfn.SUM(_xlfn.NORM.DIST($S$3:$S$1003,$G4841,$P4841,FALSE)*WindSpeedStep*$T$3:$T$1003)</f>
        <v>1441.2369962386711</v>
      </c>
      <c r="N4841" s="51">
        <f t="array" ref="N4841">_xlfn.SUM(_xlfn.NORM.DIST($S$3:$S$1003,$G4841,$Q4841,FALSE)*WindSpeedStep*$T$3:$T$1003)</f>
        <v>1382.7353633982748</v>
      </c>
      <c r="P4841" s="43">
        <f t="shared" si="302"/>
        <v>0.94755722369753226</v>
      </c>
      <c r="Q4841" s="43">
        <f t="shared" si="303"/>
        <v>1.9208579038382576</v>
      </c>
    </row>
    <row r="4842" spans="5:17" x14ac:dyDescent="0.2">
      <c r="E4842" s="16">
        <v>40993.555555555555</v>
      </c>
      <c r="F4842" s="22">
        <v>9.6999999999999993</v>
      </c>
      <c r="G4842" s="22">
        <v>9.6721222387663683</v>
      </c>
      <c r="H4842" s="25">
        <v>0.15876288659793816</v>
      </c>
      <c r="I4842" s="3">
        <f t="shared" si="300"/>
        <v>1522.6999999999382</v>
      </c>
      <c r="J4842" s="3">
        <f t="shared" si="301"/>
        <v>1511.2699999999384</v>
      </c>
      <c r="K4842" s="3">
        <f>MIN(J4842-M4842+N4842,'Power Look Up'!$F$4)</f>
        <v>1467.6726589028531</v>
      </c>
      <c r="M4842" s="51">
        <f t="array" ref="M4842">_xlfn.SUM(_xlfn.NORM.DIST($S$3:$S$1003,$G4842,$P4842,FALSE)*WindSpeedStep*$T$3:$T$1003)</f>
        <v>1512.9213376541343</v>
      </c>
      <c r="N4842" s="51">
        <f t="array" ref="N4842">_xlfn.SUM(_xlfn.NORM.DIST($S$3:$S$1003,$G4842,$Q4842,FALSE)*WindSpeedStep*$T$3:$T$1003)</f>
        <v>1469.323996557049</v>
      </c>
      <c r="P4842" s="43">
        <f t="shared" si="302"/>
        <v>0.96721222387663686</v>
      </c>
      <c r="Q4842" s="43">
        <f t="shared" si="303"/>
        <v>1.5355740461546608</v>
      </c>
    </row>
    <row r="4843" spans="5:17" x14ac:dyDescent="0.2">
      <c r="E4843" s="16">
        <v>40993.5625</v>
      </c>
      <c r="F4843" s="22">
        <v>10.45</v>
      </c>
      <c r="G4843" s="22">
        <v>10.373999436567685</v>
      </c>
      <c r="H4843" s="25">
        <v>0.12631578947368421</v>
      </c>
      <c r="I4843" s="3">
        <f t="shared" si="300"/>
        <v>1757.1499999999523</v>
      </c>
      <c r="J4843" s="3">
        <f t="shared" si="301"/>
        <v>1735.7899999999529</v>
      </c>
      <c r="K4843" s="3">
        <f>MIN(J4843-M4843+N4843,'Power Look Up'!$F$4)</f>
        <v>1696.1570822253127</v>
      </c>
      <c r="M4843" s="51">
        <f t="array" ref="M4843">_xlfn.SUM(_xlfn.NORM.DIST($S$3:$S$1003,$G4843,$P4843,FALSE)*WindSpeedStep*$T$3:$T$1003)</f>
        <v>1733.8546839154581</v>
      </c>
      <c r="N4843" s="51">
        <f t="array" ref="N4843">_xlfn.SUM(_xlfn.NORM.DIST($S$3:$S$1003,$G4843,$Q4843,FALSE)*WindSpeedStep*$T$3:$T$1003)</f>
        <v>1694.2217661408179</v>
      </c>
      <c r="P4843" s="43">
        <f t="shared" si="302"/>
        <v>1.0373999436567685</v>
      </c>
      <c r="Q4843" s="43">
        <f t="shared" si="303"/>
        <v>1.3103999288296022</v>
      </c>
    </row>
    <row r="4844" spans="5:17" x14ac:dyDescent="0.2">
      <c r="E4844" s="16">
        <v>40993.569444444445</v>
      </c>
      <c r="F4844" s="22">
        <v>9.83</v>
      </c>
      <c r="G4844" s="22">
        <v>9.8865915798667032</v>
      </c>
      <c r="H4844" s="25">
        <v>0.12004069175991861</v>
      </c>
      <c r="I4844" s="3">
        <f t="shared" si="300"/>
        <v>1572.229999999937</v>
      </c>
      <c r="J4844" s="3">
        <f t="shared" si="301"/>
        <v>1595.0899999999365</v>
      </c>
      <c r="K4844" s="3">
        <f>MIN(J4844-M4844+N4844,'Power Look Up'!$F$4)</f>
        <v>1575.994941266827</v>
      </c>
      <c r="M4844" s="51">
        <f t="array" ref="M4844">_xlfn.SUM(_xlfn.NORM.DIST($S$3:$S$1003,$G4844,$P4844,FALSE)*WindSpeedStep*$T$3:$T$1003)</f>
        <v>1587.0735325426208</v>
      </c>
      <c r="N4844" s="51">
        <f t="array" ref="N4844">_xlfn.SUM(_xlfn.NORM.DIST($S$3:$S$1003,$G4844,$Q4844,FALSE)*WindSpeedStep*$T$3:$T$1003)</f>
        <v>1567.9784738095113</v>
      </c>
      <c r="P4844" s="43">
        <f t="shared" si="302"/>
        <v>0.98865915798667037</v>
      </c>
      <c r="Q4844" s="43">
        <f t="shared" si="303"/>
        <v>1.1867932923949855</v>
      </c>
    </row>
    <row r="4845" spans="5:17" x14ac:dyDescent="0.2">
      <c r="E4845" s="16">
        <v>40993.576388888891</v>
      </c>
      <c r="F4845" s="22">
        <v>9.3800000000000008</v>
      </c>
      <c r="G4845" s="22">
        <v>9.4138249577253159</v>
      </c>
      <c r="H4845" s="25">
        <v>0.10127931769722813</v>
      </c>
      <c r="I4845" s="3">
        <f t="shared" si="300"/>
        <v>1400.7799999999406</v>
      </c>
      <c r="J4845" s="3">
        <f t="shared" si="301"/>
        <v>1412.2099999999405</v>
      </c>
      <c r="K4845" s="3">
        <f>MIN(J4845-M4845+N4845,'Power Look Up'!$F$4)</f>
        <v>1411.8742894949364</v>
      </c>
      <c r="M4845" s="51">
        <f t="array" ref="M4845">_xlfn.SUM(_xlfn.NORM.DIST($S$3:$S$1003,$G4845,$P4845,FALSE)*WindSpeedStep*$T$3:$T$1003)</f>
        <v>1418.1569693209299</v>
      </c>
      <c r="N4845" s="51">
        <f t="array" ref="N4845">_xlfn.SUM(_xlfn.NORM.DIST($S$3:$S$1003,$G4845,$Q4845,FALSE)*WindSpeedStep*$T$3:$T$1003)</f>
        <v>1417.8212588159258</v>
      </c>
      <c r="P4845" s="43">
        <f t="shared" si="302"/>
        <v>0.94138249577253164</v>
      </c>
      <c r="Q4845" s="43">
        <f t="shared" si="303"/>
        <v>0.95342576863955741</v>
      </c>
    </row>
    <row r="4846" spans="5:17" x14ac:dyDescent="0.2">
      <c r="E4846" s="16">
        <v>40993.583333333336</v>
      </c>
      <c r="F4846" s="22">
        <v>8.1</v>
      </c>
      <c r="G4846" s="22">
        <v>8.0874144743735172</v>
      </c>
      <c r="H4846" s="25">
        <v>0.15555555555555556</v>
      </c>
      <c r="I4846" s="3">
        <f t="shared" si="300"/>
        <v>925.69999999995298</v>
      </c>
      <c r="J4846" s="3">
        <f t="shared" si="301"/>
        <v>922.02999999995302</v>
      </c>
      <c r="K4846" s="3">
        <f>MIN(J4846-M4846+N4846,'Power Look Up'!$F$4)</f>
        <v>950.4166884909115</v>
      </c>
      <c r="M4846" s="51">
        <f t="array" ref="M4846">_xlfn.SUM(_xlfn.NORM.DIST($S$3:$S$1003,$G4846,$P4846,FALSE)*WindSpeedStep*$T$3:$T$1003)</f>
        <v>922.70677566636982</v>
      </c>
      <c r="N4846" s="51">
        <f t="array" ref="N4846">_xlfn.SUM(_xlfn.NORM.DIST($S$3:$S$1003,$G4846,$Q4846,FALSE)*WindSpeedStep*$T$3:$T$1003)</f>
        <v>951.0934641573283</v>
      </c>
      <c r="P4846" s="43">
        <f t="shared" si="302"/>
        <v>0.80874144743735177</v>
      </c>
      <c r="Q4846" s="43">
        <f t="shared" si="303"/>
        <v>1.2580422515692138</v>
      </c>
    </row>
    <row r="4847" spans="5:17" x14ac:dyDescent="0.2">
      <c r="E4847" s="16">
        <v>40993.590277777781</v>
      </c>
      <c r="F4847" s="22">
        <v>9.33</v>
      </c>
      <c r="G4847" s="22">
        <v>9.303638742986136</v>
      </c>
      <c r="H4847" s="25">
        <v>9.8606645230439452E-2</v>
      </c>
      <c r="I4847" s="3">
        <f t="shared" si="300"/>
        <v>1381.7299999999411</v>
      </c>
      <c r="J4847" s="3">
        <f t="shared" si="301"/>
        <v>1370.2999999999413</v>
      </c>
      <c r="K4847" s="3">
        <f>MIN(J4847-M4847+N4847,'Power Look Up'!$F$4)</f>
        <v>1370.46486117581</v>
      </c>
      <c r="M4847" s="51">
        <f t="array" ref="M4847">_xlfn.SUM(_xlfn.NORM.DIST($S$3:$S$1003,$G4847,$P4847,FALSE)*WindSpeedStep*$T$3:$T$1003)</f>
        <v>1376.4768834010742</v>
      </c>
      <c r="N4847" s="51">
        <f t="array" ref="N4847">_xlfn.SUM(_xlfn.NORM.DIST($S$3:$S$1003,$G4847,$Q4847,FALSE)*WindSpeedStep*$T$3:$T$1003)</f>
        <v>1376.641744576943</v>
      </c>
      <c r="P4847" s="43">
        <f t="shared" si="302"/>
        <v>0.93036387429861367</v>
      </c>
      <c r="Q4847" s="43">
        <f t="shared" si="303"/>
        <v>0.91740060488180553</v>
      </c>
    </row>
    <row r="4848" spans="5:17" x14ac:dyDescent="0.2">
      <c r="E4848" s="16">
        <v>40993.597222222219</v>
      </c>
      <c r="F4848" s="22">
        <v>10.1</v>
      </c>
      <c r="G4848" s="22">
        <v>10.097285323111938</v>
      </c>
      <c r="H4848" s="25">
        <v>7.6237623762376236E-2</v>
      </c>
      <c r="I4848" s="3">
        <f t="shared" si="300"/>
        <v>1663.6999999999543</v>
      </c>
      <c r="J4848" s="3">
        <f t="shared" si="301"/>
        <v>1663.6999999999543</v>
      </c>
      <c r="K4848" s="3">
        <f>MIN(J4848-M4848+N4848,'Power Look Up'!$F$4)</f>
        <v>1690.6673237318773</v>
      </c>
      <c r="M4848" s="51">
        <f t="array" ref="M4848">_xlfn.SUM(_xlfn.NORM.DIST($S$3:$S$1003,$G4848,$P4848,FALSE)*WindSpeedStep*$T$3:$T$1003)</f>
        <v>1654.6256999547577</v>
      </c>
      <c r="N4848" s="51">
        <f t="array" ref="N4848">_xlfn.SUM(_xlfn.NORM.DIST($S$3:$S$1003,$G4848,$Q4848,FALSE)*WindSpeedStep*$T$3:$T$1003)</f>
        <v>1681.5930236866807</v>
      </c>
      <c r="P4848" s="43">
        <f t="shared" si="302"/>
        <v>1.009728532311194</v>
      </c>
      <c r="Q4848" s="43">
        <f t="shared" si="303"/>
        <v>0.76979303948477151</v>
      </c>
    </row>
    <row r="4849" spans="5:17" x14ac:dyDescent="0.2">
      <c r="E4849" s="16">
        <v>40993.604166666664</v>
      </c>
      <c r="F4849" s="22">
        <v>9.64</v>
      </c>
      <c r="G4849" s="22">
        <v>9.6193481993867369</v>
      </c>
      <c r="H4849" s="25">
        <v>0.11307053941908714</v>
      </c>
      <c r="I4849" s="3">
        <f t="shared" si="300"/>
        <v>1499.8399999999388</v>
      </c>
      <c r="J4849" s="3">
        <f t="shared" si="301"/>
        <v>1492.2199999999389</v>
      </c>
      <c r="K4849" s="3">
        <f>MIN(J4849-M4849+N4849,'Power Look Up'!$F$4)</f>
        <v>1484.7046466626612</v>
      </c>
      <c r="M4849" s="51">
        <f t="array" ref="M4849">_xlfn.SUM(_xlfn.NORM.DIST($S$3:$S$1003,$G4849,$P4849,FALSE)*WindSpeedStep*$T$3:$T$1003)</f>
        <v>1493.9778578621731</v>
      </c>
      <c r="N4849" s="51">
        <f t="array" ref="N4849">_xlfn.SUM(_xlfn.NORM.DIST($S$3:$S$1003,$G4849,$Q4849,FALSE)*WindSpeedStep*$T$3:$T$1003)</f>
        <v>1486.4625045248954</v>
      </c>
      <c r="P4849" s="43">
        <f t="shared" si="302"/>
        <v>0.96193481993867369</v>
      </c>
      <c r="Q4849" s="43">
        <f t="shared" si="303"/>
        <v>1.087664889764683</v>
      </c>
    </row>
    <row r="4850" spans="5:17" x14ac:dyDescent="0.2">
      <c r="E4850" s="16">
        <v>40993.611111111109</v>
      </c>
      <c r="F4850" s="22">
        <v>8.59</v>
      </c>
      <c r="G4850" s="22">
        <v>8.6469692420262128</v>
      </c>
      <c r="H4850" s="25">
        <v>0.12107101280558789</v>
      </c>
      <c r="I4850" s="3">
        <f t="shared" si="300"/>
        <v>1105.529999999949</v>
      </c>
      <c r="J4850" s="3">
        <f t="shared" si="301"/>
        <v>1127.5499999999486</v>
      </c>
      <c r="K4850" s="3">
        <f>MIN(J4850-M4850+N4850,'Power Look Up'!$F$4)</f>
        <v>1135.3662378602503</v>
      </c>
      <c r="M4850" s="51">
        <f t="array" ref="M4850">_xlfn.SUM(_xlfn.NORM.DIST($S$3:$S$1003,$G4850,$P4850,FALSE)*WindSpeedStep*$T$3:$T$1003)</f>
        <v>1124.7827769850651</v>
      </c>
      <c r="N4850" s="51">
        <f t="array" ref="N4850">_xlfn.SUM(_xlfn.NORM.DIST($S$3:$S$1003,$G4850,$Q4850,FALSE)*WindSpeedStep*$T$3:$T$1003)</f>
        <v>1132.5990148453668</v>
      </c>
      <c r="P4850" s="43">
        <f t="shared" si="302"/>
        <v>0.86469692420262134</v>
      </c>
      <c r="Q4850" s="43">
        <f t="shared" si="303"/>
        <v>1.0468973238308803</v>
      </c>
    </row>
    <row r="4851" spans="5:17" x14ac:dyDescent="0.2">
      <c r="E4851" s="16">
        <v>40993.618055555555</v>
      </c>
      <c r="F4851" s="22">
        <v>8.4499999999999993</v>
      </c>
      <c r="G4851" s="22">
        <v>8.3711518299188388</v>
      </c>
      <c r="H4851" s="25">
        <v>0.11005917159763315</v>
      </c>
      <c r="I4851" s="3">
        <f t="shared" si="300"/>
        <v>1054.1499999999501</v>
      </c>
      <c r="J4851" s="3">
        <f t="shared" si="301"/>
        <v>1024.7899999999509</v>
      </c>
      <c r="K4851" s="3">
        <f>MIN(J4851-M4851+N4851,'Power Look Up'!$F$4)</f>
        <v>1029.5472376185389</v>
      </c>
      <c r="M4851" s="51">
        <f t="array" ref="M4851">_xlfn.SUM(_xlfn.NORM.DIST($S$3:$S$1003,$G4851,$P4851,FALSE)*WindSpeedStep*$T$3:$T$1003)</f>
        <v>1022.7514946565271</v>
      </c>
      <c r="N4851" s="51">
        <f t="array" ref="N4851">_xlfn.SUM(_xlfn.NORM.DIST($S$3:$S$1003,$G4851,$Q4851,FALSE)*WindSpeedStep*$T$3:$T$1003)</f>
        <v>1027.5087322751153</v>
      </c>
      <c r="P4851" s="43">
        <f t="shared" si="302"/>
        <v>0.83711518299188392</v>
      </c>
      <c r="Q4851" s="43">
        <f t="shared" si="303"/>
        <v>0.92132203571887816</v>
      </c>
    </row>
    <row r="4852" spans="5:17" x14ac:dyDescent="0.2">
      <c r="E4852" s="16">
        <v>40993.625</v>
      </c>
      <c r="F4852" s="22">
        <v>7.69</v>
      </c>
      <c r="G4852" s="22">
        <v>7.6539728153747859</v>
      </c>
      <c r="H4852" s="25">
        <v>0.12093628088426528</v>
      </c>
      <c r="I4852" s="3">
        <f t="shared" si="300"/>
        <v>795.68999999996402</v>
      </c>
      <c r="J4852" s="3">
        <f t="shared" si="301"/>
        <v>783.64999999996428</v>
      </c>
      <c r="K4852" s="3">
        <f>MIN(J4852-M4852+N4852,'Power Look Up'!$F$4)</f>
        <v>793.57180749627707</v>
      </c>
      <c r="M4852" s="51">
        <f t="array" ref="M4852">_xlfn.SUM(_xlfn.NORM.DIST($S$3:$S$1003,$G4852,$P4852,FALSE)*WindSpeedStep*$T$3:$T$1003)</f>
        <v>781.19703405739904</v>
      </c>
      <c r="N4852" s="51">
        <f t="array" ref="N4852">_xlfn.SUM(_xlfn.NORM.DIST($S$3:$S$1003,$G4852,$Q4852,FALSE)*WindSpeedStep*$T$3:$T$1003)</f>
        <v>791.11884155371183</v>
      </c>
      <c r="P4852" s="43">
        <f t="shared" si="302"/>
        <v>0.76539728153747866</v>
      </c>
      <c r="Q4852" s="43">
        <f t="shared" si="303"/>
        <v>0.92564300628069585</v>
      </c>
    </row>
    <row r="4853" spans="5:17" x14ac:dyDescent="0.2">
      <c r="E4853" s="16">
        <v>40993.631944444445</v>
      </c>
      <c r="F4853" s="22">
        <v>7.2</v>
      </c>
      <c r="G4853" s="22">
        <v>7.2827359462572892</v>
      </c>
      <c r="H4853" s="25">
        <v>0.16805555555555554</v>
      </c>
      <c r="I4853" s="3">
        <f t="shared" si="300"/>
        <v>648.19999999996719</v>
      </c>
      <c r="J4853" s="3">
        <f t="shared" si="301"/>
        <v>672.27999999996666</v>
      </c>
      <c r="K4853" s="3">
        <f>MIN(J4853-M4853+N4853,'Power Look Up'!$F$4)</f>
        <v>705.51518613071153</v>
      </c>
      <c r="M4853" s="51">
        <f t="array" ref="M4853">_xlfn.SUM(_xlfn.NORM.DIST($S$3:$S$1003,$G4853,$P4853,FALSE)*WindSpeedStep*$T$3:$T$1003)</f>
        <v>671.24154897120854</v>
      </c>
      <c r="N4853" s="51">
        <f t="array" ref="N4853">_xlfn.SUM(_xlfn.NORM.DIST($S$3:$S$1003,$G4853,$Q4853,FALSE)*WindSpeedStep*$T$3:$T$1003)</f>
        <v>704.47673510195341</v>
      </c>
      <c r="P4853" s="43">
        <f t="shared" si="302"/>
        <v>0.72827359462572894</v>
      </c>
      <c r="Q4853" s="43">
        <f t="shared" si="303"/>
        <v>1.2239042354126832</v>
      </c>
    </row>
    <row r="4854" spans="5:17" x14ac:dyDescent="0.2">
      <c r="E4854" s="16">
        <v>40993.638888888891</v>
      </c>
      <c r="F4854" s="22">
        <v>7.6</v>
      </c>
      <c r="G4854" s="22">
        <v>7.5905055193035409</v>
      </c>
      <c r="H4854" s="25">
        <v>0.12763157894736843</v>
      </c>
      <c r="I4854" s="3">
        <f t="shared" si="300"/>
        <v>768.59999999996467</v>
      </c>
      <c r="J4854" s="3">
        <f t="shared" si="301"/>
        <v>765.58999999996468</v>
      </c>
      <c r="K4854" s="3">
        <f>MIN(J4854-M4854+N4854,'Power Look Up'!$F$4)</f>
        <v>778.76005563083766</v>
      </c>
      <c r="M4854" s="51">
        <f t="array" ref="M4854">_xlfn.SUM(_xlfn.NORM.DIST($S$3:$S$1003,$G4854,$P4854,FALSE)*WindSpeedStep*$T$3:$T$1003)</f>
        <v>761.66666536718901</v>
      </c>
      <c r="N4854" s="51">
        <f t="array" ref="N4854">_xlfn.SUM(_xlfn.NORM.DIST($S$3:$S$1003,$G4854,$Q4854,FALSE)*WindSpeedStep*$T$3:$T$1003)</f>
        <v>774.83672099806199</v>
      </c>
      <c r="P4854" s="43">
        <f t="shared" si="302"/>
        <v>0.75905055193035409</v>
      </c>
      <c r="Q4854" s="43">
        <f t="shared" si="303"/>
        <v>0.96878820443742564</v>
      </c>
    </row>
    <row r="4855" spans="5:17" x14ac:dyDescent="0.2">
      <c r="E4855" s="16">
        <v>40993.645833333336</v>
      </c>
      <c r="F4855" s="22">
        <v>7.91</v>
      </c>
      <c r="G4855" s="22">
        <v>7.8747805695638995</v>
      </c>
      <c r="H4855" s="25">
        <v>0.10366624525916561</v>
      </c>
      <c r="I4855" s="3">
        <f t="shared" si="300"/>
        <v>861.90999999996257</v>
      </c>
      <c r="J4855" s="3">
        <f t="shared" si="301"/>
        <v>849.86999999996283</v>
      </c>
      <c r="K4855" s="3">
        <f>MIN(J4855-M4855+N4855,'Power Look Up'!$F$4)</f>
        <v>851.59259732290627</v>
      </c>
      <c r="M4855" s="51">
        <f t="array" ref="M4855">_xlfn.SUM(_xlfn.NORM.DIST($S$3:$S$1003,$G4855,$P4855,FALSE)*WindSpeedStep*$T$3:$T$1003)</f>
        <v>851.51955647590671</v>
      </c>
      <c r="N4855" s="51">
        <f t="array" ref="N4855">_xlfn.SUM(_xlfn.NORM.DIST($S$3:$S$1003,$G4855,$Q4855,FALSE)*WindSpeedStep*$T$3:$T$1003)</f>
        <v>853.24215379885015</v>
      </c>
      <c r="P4855" s="43">
        <f t="shared" si="302"/>
        <v>0.78747805695638995</v>
      </c>
      <c r="Q4855" s="43">
        <f t="shared" si="303"/>
        <v>0.81634893388652308</v>
      </c>
    </row>
    <row r="4856" spans="5:17" x14ac:dyDescent="0.2">
      <c r="E4856" s="16">
        <v>40993.652777777781</v>
      </c>
      <c r="F4856" s="22">
        <v>8.5299999999999994</v>
      </c>
      <c r="G4856" s="22">
        <v>8.6269661317640054</v>
      </c>
      <c r="H4856" s="25">
        <v>8.4407971864009376E-2</v>
      </c>
      <c r="I4856" s="3">
        <f t="shared" si="300"/>
        <v>1083.5099999999495</v>
      </c>
      <c r="J4856" s="3">
        <f t="shared" si="301"/>
        <v>1120.2099999999489</v>
      </c>
      <c r="K4856" s="3">
        <f>MIN(J4856-M4856+N4856,'Power Look Up'!$F$4)</f>
        <v>1113.7151672543796</v>
      </c>
      <c r="M4856" s="51">
        <f t="array" ref="M4856">_xlfn.SUM(_xlfn.NORM.DIST($S$3:$S$1003,$G4856,$P4856,FALSE)*WindSpeedStep*$T$3:$T$1003)</f>
        <v>1117.2525616890011</v>
      </c>
      <c r="N4856" s="51">
        <f t="array" ref="N4856">_xlfn.SUM(_xlfn.NORM.DIST($S$3:$S$1003,$G4856,$Q4856,FALSE)*WindSpeedStep*$T$3:$T$1003)</f>
        <v>1110.7577289434319</v>
      </c>
      <c r="P4856" s="43">
        <f t="shared" si="302"/>
        <v>0.86269661317640056</v>
      </c>
      <c r="Q4856" s="43">
        <f t="shared" si="303"/>
        <v>0.72818471452169797</v>
      </c>
    </row>
    <row r="4857" spans="5:17" x14ac:dyDescent="0.2">
      <c r="E4857" s="16">
        <v>40993.659722222219</v>
      </c>
      <c r="F4857" s="22">
        <v>7.18</v>
      </c>
      <c r="G4857" s="22">
        <v>7.1965005921029492</v>
      </c>
      <c r="H4857" s="25">
        <v>0.15041782729805014</v>
      </c>
      <c r="I4857" s="3">
        <f t="shared" si="300"/>
        <v>642.17999999996732</v>
      </c>
      <c r="J4857" s="3">
        <f t="shared" si="301"/>
        <v>648.19999999996719</v>
      </c>
      <c r="K4857" s="3">
        <f>MIN(J4857-M4857+N4857,'Power Look Up'!$F$4)</f>
        <v>671.01994525004829</v>
      </c>
      <c r="M4857" s="51">
        <f t="array" ref="M4857">_xlfn.SUM(_xlfn.NORM.DIST($S$3:$S$1003,$G4857,$P4857,FALSE)*WindSpeedStep*$T$3:$T$1003)</f>
        <v>647.16461301136371</v>
      </c>
      <c r="N4857" s="51">
        <f t="array" ref="N4857">_xlfn.SUM(_xlfn.NORM.DIST($S$3:$S$1003,$G4857,$Q4857,FALSE)*WindSpeedStep*$T$3:$T$1003)</f>
        <v>669.98455826144482</v>
      </c>
      <c r="P4857" s="43">
        <f t="shared" si="302"/>
        <v>0.71965005921029501</v>
      </c>
      <c r="Q4857" s="43">
        <f t="shared" si="303"/>
        <v>1.0824819832132571</v>
      </c>
    </row>
    <row r="4858" spans="5:17" x14ac:dyDescent="0.2">
      <c r="E4858" s="16">
        <v>40993.666666666664</v>
      </c>
      <c r="F4858" s="22">
        <v>5.71</v>
      </c>
      <c r="G4858" s="22">
        <v>5.6912036069669965</v>
      </c>
      <c r="H4858" s="25">
        <v>0.17513134851138354</v>
      </c>
      <c r="I4858" s="3">
        <f t="shared" si="300"/>
        <v>315.01999999998748</v>
      </c>
      <c r="J4858" s="3">
        <f t="shared" si="301"/>
        <v>311.77999999998758</v>
      </c>
      <c r="K4858" s="3">
        <f>MIN(J4858-M4858+N4858,'Power Look Up'!$F$4)</f>
        <v>326.29181594482816</v>
      </c>
      <c r="M4858" s="51">
        <f t="array" ref="M4858">_xlfn.SUM(_xlfn.NORM.DIST($S$3:$S$1003,$G4858,$P4858,FALSE)*WindSpeedStep*$T$3:$T$1003)</f>
        <v>309.92447210187294</v>
      </c>
      <c r="N4858" s="51">
        <f t="array" ref="N4858">_xlfn.SUM(_xlfn.NORM.DIST($S$3:$S$1003,$G4858,$Q4858,FALSE)*WindSpeedStep*$T$3:$T$1003)</f>
        <v>324.43628804671351</v>
      </c>
      <c r="P4858" s="43">
        <f t="shared" si="302"/>
        <v>0.56912036069669969</v>
      </c>
      <c r="Q4858" s="43">
        <f t="shared" si="303"/>
        <v>0.99670816234098014</v>
      </c>
    </row>
    <row r="4859" spans="5:17" x14ac:dyDescent="0.2">
      <c r="E4859" s="16">
        <v>40993.673611111109</v>
      </c>
      <c r="F4859" s="22">
        <v>5.92</v>
      </c>
      <c r="G4859" s="22">
        <v>5.9125175948810869</v>
      </c>
      <c r="H4859" s="25">
        <v>0.12331081081081081</v>
      </c>
      <c r="I4859" s="3">
        <f t="shared" si="300"/>
        <v>349.03999999998678</v>
      </c>
      <c r="J4859" s="3">
        <f t="shared" si="301"/>
        <v>347.41999999998677</v>
      </c>
      <c r="K4859" s="3">
        <f>MIN(J4859-M4859+N4859,'Power Look Up'!$F$4)</f>
        <v>351.85238788711143</v>
      </c>
      <c r="M4859" s="51">
        <f t="array" ref="M4859">_xlfn.SUM(_xlfn.NORM.DIST($S$3:$S$1003,$G4859,$P4859,FALSE)*WindSpeedStep*$T$3:$T$1003)</f>
        <v>350.54877425656389</v>
      </c>
      <c r="N4859" s="51">
        <f t="array" ref="N4859">_xlfn.SUM(_xlfn.NORM.DIST($S$3:$S$1003,$G4859,$Q4859,FALSE)*WindSpeedStep*$T$3:$T$1003)</f>
        <v>354.98116214368855</v>
      </c>
      <c r="P4859" s="43">
        <f t="shared" si="302"/>
        <v>0.59125175948810871</v>
      </c>
      <c r="Q4859" s="43">
        <f t="shared" si="303"/>
        <v>0.72907733855797185</v>
      </c>
    </row>
    <row r="4860" spans="5:17" x14ac:dyDescent="0.2">
      <c r="E4860" s="16">
        <v>40993.680555555555</v>
      </c>
      <c r="F4860" s="22">
        <v>6.94</v>
      </c>
      <c r="G4860" s="22">
        <v>6.9272991733050251</v>
      </c>
      <c r="H4860" s="25">
        <v>0.10374639769452448</v>
      </c>
      <c r="I4860" s="3">
        <f t="shared" si="300"/>
        <v>574.43999999997664</v>
      </c>
      <c r="J4860" s="3">
        <f t="shared" si="301"/>
        <v>572.17999999997664</v>
      </c>
      <c r="K4860" s="3">
        <f>MIN(J4860-M4860+N4860,'Power Look Up'!$F$4)</f>
        <v>573.46028342552461</v>
      </c>
      <c r="M4860" s="51">
        <f t="array" ref="M4860">_xlfn.SUM(_xlfn.NORM.DIST($S$3:$S$1003,$G4860,$P4860,FALSE)*WindSpeedStep*$T$3:$T$1003)</f>
        <v>575.49268871230231</v>
      </c>
      <c r="N4860" s="51">
        <f t="array" ref="N4860">_xlfn.SUM(_xlfn.NORM.DIST($S$3:$S$1003,$G4860,$Q4860,FALSE)*WindSpeedStep*$T$3:$T$1003)</f>
        <v>576.77297213785027</v>
      </c>
      <c r="P4860" s="43">
        <f t="shared" si="302"/>
        <v>0.6927299173305026</v>
      </c>
      <c r="Q4860" s="43">
        <f t="shared" si="303"/>
        <v>0.71868233498265377</v>
      </c>
    </row>
    <row r="4861" spans="5:17" x14ac:dyDescent="0.2">
      <c r="E4861" s="16">
        <v>40993.6875</v>
      </c>
      <c r="F4861" s="22">
        <v>7.02</v>
      </c>
      <c r="G4861" s="22">
        <v>7.0111976351271021</v>
      </c>
      <c r="H4861" s="25">
        <v>9.2592592592592601E-2</v>
      </c>
      <c r="I4861" s="3">
        <f t="shared" si="300"/>
        <v>594.01999999996838</v>
      </c>
      <c r="J4861" s="3">
        <f t="shared" si="301"/>
        <v>591.00999999996839</v>
      </c>
      <c r="K4861" s="3">
        <f>MIN(J4861-M4861+N4861,'Power Look Up'!$F$4)</f>
        <v>588.5264186837785</v>
      </c>
      <c r="M4861" s="51">
        <f t="array" ref="M4861">_xlfn.SUM(_xlfn.NORM.DIST($S$3:$S$1003,$G4861,$P4861,FALSE)*WindSpeedStep*$T$3:$T$1003)</f>
        <v>597.26657921494916</v>
      </c>
      <c r="N4861" s="51">
        <f t="array" ref="N4861">_xlfn.SUM(_xlfn.NORM.DIST($S$3:$S$1003,$G4861,$Q4861,FALSE)*WindSpeedStep*$T$3:$T$1003)</f>
        <v>594.78299789875928</v>
      </c>
      <c r="P4861" s="43">
        <f t="shared" si="302"/>
        <v>0.70111976351271021</v>
      </c>
      <c r="Q4861" s="43">
        <f t="shared" si="303"/>
        <v>0.6491849662154725</v>
      </c>
    </row>
    <row r="4862" spans="5:17" x14ac:dyDescent="0.2">
      <c r="E4862" s="16">
        <v>40993.694444444445</v>
      </c>
      <c r="F4862" s="22">
        <v>6.44</v>
      </c>
      <c r="G4862" s="22">
        <v>6.4434195967804584</v>
      </c>
      <c r="H4862" s="25">
        <v>9.6273291925465826E-2</v>
      </c>
      <c r="I4862" s="3">
        <f t="shared" si="300"/>
        <v>461.43999999997902</v>
      </c>
      <c r="J4862" s="3">
        <f t="shared" si="301"/>
        <v>461.43999999997902</v>
      </c>
      <c r="K4862" s="3">
        <f>MIN(J4862-M4862+N4862,'Power Look Up'!$F$4)</f>
        <v>460.45459864166139</v>
      </c>
      <c r="M4862" s="51">
        <f t="array" ref="M4862">_xlfn.SUM(_xlfn.NORM.DIST($S$3:$S$1003,$G4862,$P4862,FALSE)*WindSpeedStep*$T$3:$T$1003)</f>
        <v>459.65062236207524</v>
      </c>
      <c r="N4862" s="51">
        <f t="array" ref="N4862">_xlfn.SUM(_xlfn.NORM.DIST($S$3:$S$1003,$G4862,$Q4862,FALSE)*WindSpeedStep*$T$3:$T$1003)</f>
        <v>458.66522100375761</v>
      </c>
      <c r="P4862" s="43">
        <f t="shared" si="302"/>
        <v>0.64434195967804586</v>
      </c>
      <c r="Q4862" s="43">
        <f t="shared" si="303"/>
        <v>0.62032921583911238</v>
      </c>
    </row>
    <row r="4863" spans="5:17" x14ac:dyDescent="0.2">
      <c r="E4863" s="16">
        <v>40993.708333333336</v>
      </c>
      <c r="F4863" s="22">
        <v>7.77</v>
      </c>
      <c r="G4863" s="22">
        <v>7.8723916420561357</v>
      </c>
      <c r="H4863" s="25">
        <v>9.6525096525096526E-2</v>
      </c>
      <c r="I4863" s="3">
        <f t="shared" si="300"/>
        <v>819.76999999996349</v>
      </c>
      <c r="J4863" s="3">
        <f t="shared" si="301"/>
        <v>849.86999999996283</v>
      </c>
      <c r="K4863" s="3">
        <f>MIN(J4863-M4863+N4863,'Power Look Up'!$F$4)</f>
        <v>848.28547437293787</v>
      </c>
      <c r="M4863" s="51">
        <f t="array" ref="M4863">_xlfn.SUM(_xlfn.NORM.DIST($S$3:$S$1003,$G4863,$P4863,FALSE)*WindSpeedStep*$T$3:$T$1003)</f>
        <v>850.73899366455942</v>
      </c>
      <c r="N4863" s="51">
        <f t="array" ref="N4863">_xlfn.SUM(_xlfn.NORM.DIST($S$3:$S$1003,$G4863,$Q4863,FALSE)*WindSpeedStep*$T$3:$T$1003)</f>
        <v>849.15446803753446</v>
      </c>
      <c r="P4863" s="43">
        <f t="shared" si="302"/>
        <v>0.78723916420561357</v>
      </c>
      <c r="Q4863" s="43">
        <f t="shared" si="303"/>
        <v>0.75988336313283167</v>
      </c>
    </row>
    <row r="4864" spans="5:17" x14ac:dyDescent="0.2">
      <c r="E4864" s="16">
        <v>40993.715277777781</v>
      </c>
      <c r="F4864" s="22">
        <v>6.95</v>
      </c>
      <c r="G4864" s="22">
        <v>7.0380048605169971</v>
      </c>
      <c r="H4864" s="25">
        <v>0.13093525179856116</v>
      </c>
      <c r="I4864" s="3">
        <f t="shared" si="300"/>
        <v>576.69999999997663</v>
      </c>
      <c r="J4864" s="3">
        <f t="shared" si="301"/>
        <v>600.03999999996824</v>
      </c>
      <c r="K4864" s="3">
        <f>MIN(J4864-M4864+N4864,'Power Look Up'!$F$4)</f>
        <v>612.36952987093639</v>
      </c>
      <c r="M4864" s="51">
        <f t="array" ref="M4864">_xlfn.SUM(_xlfn.NORM.DIST($S$3:$S$1003,$G4864,$P4864,FALSE)*WindSpeedStep*$T$3:$T$1003)</f>
        <v>604.33085191150167</v>
      </c>
      <c r="N4864" s="51">
        <f t="array" ref="N4864">_xlfn.SUM(_xlfn.NORM.DIST($S$3:$S$1003,$G4864,$Q4864,FALSE)*WindSpeedStep*$T$3:$T$1003)</f>
        <v>616.66038178246981</v>
      </c>
      <c r="P4864" s="43">
        <f t="shared" si="302"/>
        <v>0.70380048605169976</v>
      </c>
      <c r="Q4864" s="43">
        <f t="shared" si="303"/>
        <v>0.92152293857129042</v>
      </c>
    </row>
    <row r="4865" spans="5:17" x14ac:dyDescent="0.2">
      <c r="E4865" s="16">
        <v>40993.722222222219</v>
      </c>
      <c r="F4865" s="22">
        <v>6.86</v>
      </c>
      <c r="G4865" s="22">
        <v>6.9896963415116611</v>
      </c>
      <c r="H4865" s="25">
        <v>0.1326530612244898</v>
      </c>
      <c r="I4865" s="3">
        <f t="shared" si="300"/>
        <v>556.35999999997694</v>
      </c>
      <c r="J4865" s="3">
        <f t="shared" si="301"/>
        <v>585.73999999997636</v>
      </c>
      <c r="K4865" s="3">
        <f>MIN(J4865-M4865+N4865,'Power Look Up'!$F$4)</f>
        <v>598.58219787485541</v>
      </c>
      <c r="M4865" s="51">
        <f t="array" ref="M4865">_xlfn.SUM(_xlfn.NORM.DIST($S$3:$S$1003,$G4865,$P4865,FALSE)*WindSpeedStep*$T$3:$T$1003)</f>
        <v>591.63806929215889</v>
      </c>
      <c r="N4865" s="51">
        <f t="array" ref="N4865">_xlfn.SUM(_xlfn.NORM.DIST($S$3:$S$1003,$G4865,$Q4865,FALSE)*WindSpeedStep*$T$3:$T$1003)</f>
        <v>604.48026716703794</v>
      </c>
      <c r="P4865" s="43">
        <f t="shared" si="302"/>
        <v>0.6989696341511662</v>
      </c>
      <c r="Q4865" s="43">
        <f t="shared" si="303"/>
        <v>0.92720461673113874</v>
      </c>
    </row>
    <row r="4866" spans="5:17" x14ac:dyDescent="0.2">
      <c r="E4866" s="16">
        <v>40993.736111111109</v>
      </c>
      <c r="F4866" s="22">
        <v>8.17</v>
      </c>
      <c r="G4866" s="22">
        <v>8.2854286786608924</v>
      </c>
      <c r="H4866" s="25">
        <v>0.10893512851897186</v>
      </c>
      <c r="I4866" s="3">
        <f t="shared" si="300"/>
        <v>951.38999999995235</v>
      </c>
      <c r="J4866" s="3">
        <f t="shared" si="301"/>
        <v>995.42999999995141</v>
      </c>
      <c r="K4866" s="3">
        <f>MIN(J4866-M4866+N4866,'Power Look Up'!$F$4)</f>
        <v>999.76189744340024</v>
      </c>
      <c r="M4866" s="51">
        <f t="array" ref="M4866">_xlfn.SUM(_xlfn.NORM.DIST($S$3:$S$1003,$G4866,$P4866,FALSE)*WindSpeedStep*$T$3:$T$1003)</f>
        <v>991.94937395669854</v>
      </c>
      <c r="N4866" s="51">
        <f t="array" ref="N4866">_xlfn.SUM(_xlfn.NORM.DIST($S$3:$S$1003,$G4866,$Q4866,FALSE)*WindSpeedStep*$T$3:$T$1003)</f>
        <v>996.28127140014738</v>
      </c>
      <c r="P4866" s="43">
        <f t="shared" si="302"/>
        <v>0.82854286786608933</v>
      </c>
      <c r="Q4866" s="43">
        <f t="shared" si="303"/>
        <v>0.90257423794469949</v>
      </c>
    </row>
    <row r="4867" spans="5:17" x14ac:dyDescent="0.2">
      <c r="E4867" s="16">
        <v>40993.743055555555</v>
      </c>
      <c r="F4867" s="22">
        <v>6.75</v>
      </c>
      <c r="G4867" s="22">
        <v>6.7859175676122057</v>
      </c>
      <c r="H4867" s="25">
        <v>0.15851851851851853</v>
      </c>
      <c r="I4867" s="3">
        <f t="shared" ref="I4867:I4930" si="304">INDEX(PowerArray,MIN(MaximumPowerIndex,ROUND(F4867*100,0)))</f>
        <v>531.49999999997749</v>
      </c>
      <c r="J4867" s="3">
        <f t="shared" ref="J4867:J4930" si="305">INDEX(PowerArray,MIN(MaximumPowerIndex,ROUND(G4867*100,0)))</f>
        <v>540.53999999997734</v>
      </c>
      <c r="K4867" s="3">
        <f>MIN(J4867-M4867+N4867,'Power Look Up'!$F$4)</f>
        <v>563.48596717380747</v>
      </c>
      <c r="M4867" s="51">
        <f t="array" ref="M4867">_xlfn.SUM(_xlfn.NORM.DIST($S$3:$S$1003,$G4867,$P4867,FALSE)*WindSpeedStep*$T$3:$T$1003)</f>
        <v>539.94206481347862</v>
      </c>
      <c r="N4867" s="51">
        <f t="array" ref="N4867">_xlfn.SUM(_xlfn.NORM.DIST($S$3:$S$1003,$G4867,$Q4867,FALSE)*WindSpeedStep*$T$3:$T$1003)</f>
        <v>562.88803198730875</v>
      </c>
      <c r="P4867" s="43">
        <f t="shared" ref="P4867:P4930" si="306">ReferenceTurbulence*G4867</f>
        <v>0.67859175676122063</v>
      </c>
      <c r="Q4867" s="43">
        <f t="shared" si="303"/>
        <v>1.0756935996066757</v>
      </c>
    </row>
    <row r="4868" spans="5:17" x14ac:dyDescent="0.2">
      <c r="E4868" s="16">
        <v>40993.75</v>
      </c>
      <c r="F4868" s="22">
        <v>7.75</v>
      </c>
      <c r="G4868" s="22">
        <v>7.7994842299990745</v>
      </c>
      <c r="H4868" s="25">
        <v>0.16903225806451613</v>
      </c>
      <c r="I4868" s="3">
        <f t="shared" si="304"/>
        <v>813.74999999996362</v>
      </c>
      <c r="J4868" s="3">
        <f t="shared" si="305"/>
        <v>828.79999999996335</v>
      </c>
      <c r="K4868" s="3">
        <f>MIN(J4868-M4868+N4868,'Power Look Up'!$F$4)</f>
        <v>865.4711616880511</v>
      </c>
      <c r="M4868" s="51">
        <f t="array" ref="M4868">_xlfn.SUM(_xlfn.NORM.DIST($S$3:$S$1003,$G4868,$P4868,FALSE)*WindSpeedStep*$T$3:$T$1003)</f>
        <v>827.12451428150848</v>
      </c>
      <c r="N4868" s="51">
        <f t="array" ref="N4868">_xlfn.SUM(_xlfn.NORM.DIST($S$3:$S$1003,$G4868,$Q4868,FALSE)*WindSpeedStep*$T$3:$T$1003)</f>
        <v>863.79567596959623</v>
      </c>
      <c r="P4868" s="43">
        <f t="shared" si="306"/>
        <v>0.77994842299990752</v>
      </c>
      <c r="Q4868" s="43">
        <f t="shared" ref="Q4868:Q4931" si="307">G4868*H4868</f>
        <v>1.3183644311353275</v>
      </c>
    </row>
    <row r="4869" spans="5:17" x14ac:dyDescent="0.2">
      <c r="E4869" s="16">
        <v>40993.756944444445</v>
      </c>
      <c r="F4869" s="22">
        <v>8.75</v>
      </c>
      <c r="G4869" s="22">
        <v>8.8042309285176046</v>
      </c>
      <c r="H4869" s="25">
        <v>0.1462857142857143</v>
      </c>
      <c r="I4869" s="3">
        <f t="shared" si="304"/>
        <v>1164.2499999999477</v>
      </c>
      <c r="J4869" s="3">
        <f t="shared" si="305"/>
        <v>1182.5999999999474</v>
      </c>
      <c r="K4869" s="3">
        <f>MIN(J4869-M4869+N4869,'Power Look Up'!$F$4)</f>
        <v>1192.6912522821963</v>
      </c>
      <c r="M4869" s="51">
        <f t="array" ref="M4869">_xlfn.SUM(_xlfn.NORM.DIST($S$3:$S$1003,$G4869,$P4869,FALSE)*WindSpeedStep*$T$3:$T$1003)</f>
        <v>1184.5268088255332</v>
      </c>
      <c r="N4869" s="51">
        <f t="array" ref="N4869">_xlfn.SUM(_xlfn.NORM.DIST($S$3:$S$1003,$G4869,$Q4869,FALSE)*WindSpeedStep*$T$3:$T$1003)</f>
        <v>1194.6180611077821</v>
      </c>
      <c r="P4869" s="43">
        <f t="shared" si="306"/>
        <v>0.88042309285176046</v>
      </c>
      <c r="Q4869" s="43">
        <f t="shared" si="307"/>
        <v>1.2879332101145753</v>
      </c>
    </row>
    <row r="4870" spans="5:17" x14ac:dyDescent="0.2">
      <c r="E4870" s="16">
        <v>40993.763888888891</v>
      </c>
      <c r="F4870" s="22">
        <v>10.7</v>
      </c>
      <c r="G4870" s="22">
        <v>10.786037882158089</v>
      </c>
      <c r="H4870" s="25">
        <v>0.1280373831775701</v>
      </c>
      <c r="I4870" s="3">
        <f t="shared" si="304"/>
        <v>1823.899999999951</v>
      </c>
      <c r="J4870" s="3">
        <f t="shared" si="305"/>
        <v>1847.9299999999505</v>
      </c>
      <c r="K4870" s="3">
        <f>MIN(J4870-M4870+N4870,'Power Look Up'!$F$4)</f>
        <v>1798.5708546199762</v>
      </c>
      <c r="M4870" s="51">
        <f t="array" ref="M4870">_xlfn.SUM(_xlfn.NORM.DIST($S$3:$S$1003,$G4870,$P4870,FALSE)*WindSpeedStep*$T$3:$T$1003)</f>
        <v>1829.6746342711313</v>
      </c>
      <c r="N4870" s="51">
        <f t="array" ref="N4870">_xlfn.SUM(_xlfn.NORM.DIST($S$3:$S$1003,$G4870,$Q4870,FALSE)*WindSpeedStep*$T$3:$T$1003)</f>
        <v>1780.315488891157</v>
      </c>
      <c r="P4870" s="43">
        <f t="shared" si="306"/>
        <v>1.078603788215809</v>
      </c>
      <c r="Q4870" s="43">
        <f t="shared" si="307"/>
        <v>1.381016065285662</v>
      </c>
    </row>
    <row r="4871" spans="5:17" x14ac:dyDescent="0.2">
      <c r="E4871" s="16">
        <v>40993.770833333336</v>
      </c>
      <c r="F4871" s="22">
        <v>9.93</v>
      </c>
      <c r="G4871" s="22">
        <v>10.017796000454782</v>
      </c>
      <c r="H4871" s="25">
        <v>0.12688821752265861</v>
      </c>
      <c r="I4871" s="3">
        <f t="shared" si="304"/>
        <v>1610.3299999999363</v>
      </c>
      <c r="J4871" s="3">
        <f t="shared" si="305"/>
        <v>1642.3399999999549</v>
      </c>
      <c r="K4871" s="3">
        <f>MIN(J4871-M4871+N4871,'Power Look Up'!$F$4)</f>
        <v>1612.0119776633003</v>
      </c>
      <c r="M4871" s="51">
        <f t="array" ref="M4871">_xlfn.SUM(_xlfn.NORM.DIST($S$3:$S$1003,$G4871,$P4871,FALSE)*WindSpeedStep*$T$3:$T$1003)</f>
        <v>1629.8221938436302</v>
      </c>
      <c r="N4871" s="51">
        <f t="array" ref="N4871">_xlfn.SUM(_xlfn.NORM.DIST($S$3:$S$1003,$G4871,$Q4871,FALSE)*WindSpeedStep*$T$3:$T$1003)</f>
        <v>1599.4941715069756</v>
      </c>
      <c r="P4871" s="43">
        <f t="shared" si="306"/>
        <v>1.0017796000454782</v>
      </c>
      <c r="Q4871" s="43">
        <f t="shared" si="307"/>
        <v>1.2711402780033259</v>
      </c>
    </row>
    <row r="4872" spans="5:17" x14ac:dyDescent="0.2">
      <c r="E4872" s="16">
        <v>40993.777777777781</v>
      </c>
      <c r="F4872" s="22">
        <v>9.3800000000000008</v>
      </c>
      <c r="G4872" s="22">
        <v>9.3465134407291934</v>
      </c>
      <c r="H4872" s="25">
        <v>0.1417910447761194</v>
      </c>
      <c r="I4872" s="3">
        <f t="shared" si="304"/>
        <v>1400.7799999999406</v>
      </c>
      <c r="J4872" s="3">
        <f t="shared" si="305"/>
        <v>1389.349999999941</v>
      </c>
      <c r="K4872" s="3">
        <f>MIN(J4872-M4872+N4872,'Power Look Up'!$F$4)</f>
        <v>1376.4398230216739</v>
      </c>
      <c r="M4872" s="51">
        <f t="array" ref="M4872">_xlfn.SUM(_xlfn.NORM.DIST($S$3:$S$1003,$G4872,$P4872,FALSE)*WindSpeedStep*$T$3:$T$1003)</f>
        <v>1392.761206100399</v>
      </c>
      <c r="N4872" s="51">
        <f t="array" ref="N4872">_xlfn.SUM(_xlfn.NORM.DIST($S$3:$S$1003,$G4872,$Q4872,FALSE)*WindSpeedStep*$T$3:$T$1003)</f>
        <v>1379.8510291221319</v>
      </c>
      <c r="P4872" s="43">
        <f t="shared" si="306"/>
        <v>0.93465134407291939</v>
      </c>
      <c r="Q4872" s="43">
        <f t="shared" si="307"/>
        <v>1.3252519057750349</v>
      </c>
    </row>
    <row r="4873" spans="5:17" x14ac:dyDescent="0.2">
      <c r="E4873" s="16">
        <v>40993.784722222219</v>
      </c>
      <c r="F4873" s="22">
        <v>8.9700000000000006</v>
      </c>
      <c r="G4873" s="22">
        <v>8.9660090554391676</v>
      </c>
      <c r="H4873" s="25">
        <v>0.1382385730211817</v>
      </c>
      <c r="I4873" s="3">
        <f t="shared" si="304"/>
        <v>1244.9899999999461</v>
      </c>
      <c r="J4873" s="3">
        <f t="shared" si="305"/>
        <v>1244.9899999999461</v>
      </c>
      <c r="K4873" s="3">
        <f>MIN(J4873-M4873+N4873,'Power Look Up'!$F$4)</f>
        <v>1249.0074519890227</v>
      </c>
      <c r="M4873" s="51">
        <f t="array" ref="M4873">_xlfn.SUM(_xlfn.NORM.DIST($S$3:$S$1003,$G4873,$P4873,FALSE)*WindSpeedStep*$T$3:$T$1003)</f>
        <v>1246.6903632783299</v>
      </c>
      <c r="N4873" s="51">
        <f t="array" ref="N4873">_xlfn.SUM(_xlfn.NORM.DIST($S$3:$S$1003,$G4873,$Q4873,FALSE)*WindSpeedStep*$T$3:$T$1003)</f>
        <v>1250.7078152674064</v>
      </c>
      <c r="P4873" s="43">
        <f t="shared" si="306"/>
        <v>0.8966009055439168</v>
      </c>
      <c r="Q4873" s="43">
        <f t="shared" si="307"/>
        <v>1.2394482975189036</v>
      </c>
    </row>
    <row r="4874" spans="5:17" x14ac:dyDescent="0.2">
      <c r="E4874" s="16">
        <v>40993.791666666664</v>
      </c>
      <c r="F4874" s="22">
        <v>7.19</v>
      </c>
      <c r="G4874" s="22">
        <v>7.2463714300121937</v>
      </c>
      <c r="H4874" s="25">
        <v>0.14047287899860916</v>
      </c>
      <c r="I4874" s="3">
        <f t="shared" si="304"/>
        <v>645.1899999999672</v>
      </c>
      <c r="J4874" s="3">
        <f t="shared" si="305"/>
        <v>663.2499999999668</v>
      </c>
      <c r="K4874" s="3">
        <f>MIN(J4874-M4874+N4874,'Power Look Up'!$F$4)</f>
        <v>681.31261887701316</v>
      </c>
      <c r="M4874" s="51">
        <f t="array" ref="M4874">_xlfn.SUM(_xlfn.NORM.DIST($S$3:$S$1003,$G4874,$P4874,FALSE)*WindSpeedStep*$T$3:$T$1003)</f>
        <v>661.02191239490196</v>
      </c>
      <c r="N4874" s="51">
        <f t="array" ref="N4874">_xlfn.SUM(_xlfn.NORM.DIST($S$3:$S$1003,$G4874,$Q4874,FALSE)*WindSpeedStep*$T$3:$T$1003)</f>
        <v>679.08453127194832</v>
      </c>
      <c r="P4874" s="43">
        <f t="shared" si="306"/>
        <v>0.7246371430012194</v>
      </c>
      <c r="Q4874" s="43">
        <f t="shared" si="307"/>
        <v>1.0179186570670813</v>
      </c>
    </row>
    <row r="4875" spans="5:17" x14ac:dyDescent="0.2">
      <c r="E4875" s="16">
        <v>40993.798611111109</v>
      </c>
      <c r="F4875" s="22">
        <v>7.5</v>
      </c>
      <c r="G4875" s="22">
        <v>7.5222741911560576</v>
      </c>
      <c r="H4875" s="25">
        <v>0.12266666666666667</v>
      </c>
      <c r="I4875" s="3">
        <f t="shared" si="304"/>
        <v>738.49999999996521</v>
      </c>
      <c r="J4875" s="3">
        <f t="shared" si="305"/>
        <v>744.51999999996508</v>
      </c>
      <c r="K4875" s="3">
        <f>MIN(J4875-M4875+N4875,'Power Look Up'!$F$4)</f>
        <v>754.92394741367968</v>
      </c>
      <c r="M4875" s="51">
        <f t="array" ref="M4875">_xlfn.SUM(_xlfn.NORM.DIST($S$3:$S$1003,$G4875,$P4875,FALSE)*WindSpeedStep*$T$3:$T$1003)</f>
        <v>741.00890417163964</v>
      </c>
      <c r="N4875" s="51">
        <f t="array" ref="N4875">_xlfn.SUM(_xlfn.NORM.DIST($S$3:$S$1003,$G4875,$Q4875,FALSE)*WindSpeedStep*$T$3:$T$1003)</f>
        <v>751.41285158535425</v>
      </c>
      <c r="P4875" s="43">
        <f t="shared" si="306"/>
        <v>0.75222741911560576</v>
      </c>
      <c r="Q4875" s="43">
        <f t="shared" si="307"/>
        <v>0.92273230078180979</v>
      </c>
    </row>
    <row r="4876" spans="5:17" x14ac:dyDescent="0.2">
      <c r="E4876" s="16">
        <v>40993.805555555555</v>
      </c>
      <c r="F4876" s="22">
        <v>8.19</v>
      </c>
      <c r="G4876" s="22">
        <v>8.2209189430884138</v>
      </c>
      <c r="H4876" s="25">
        <v>0.15750915750915753</v>
      </c>
      <c r="I4876" s="3">
        <f t="shared" si="304"/>
        <v>958.72999999995227</v>
      </c>
      <c r="J4876" s="3">
        <f t="shared" si="305"/>
        <v>969.73999999995203</v>
      </c>
      <c r="K4876" s="3">
        <f>MIN(J4876-M4876+N4876,'Power Look Up'!$F$4)</f>
        <v>997.60829317843218</v>
      </c>
      <c r="M4876" s="51">
        <f t="array" ref="M4876">_xlfn.SUM(_xlfn.NORM.DIST($S$3:$S$1003,$G4876,$P4876,FALSE)*WindSpeedStep*$T$3:$T$1003)</f>
        <v>969.09085898490093</v>
      </c>
      <c r="N4876" s="51">
        <f t="array" ref="N4876">_xlfn.SUM(_xlfn.NORM.DIST($S$3:$S$1003,$G4876,$Q4876,FALSE)*WindSpeedStep*$T$3:$T$1003)</f>
        <v>996.95915216338108</v>
      </c>
      <c r="P4876" s="43">
        <f t="shared" si="306"/>
        <v>0.82209189430884144</v>
      </c>
      <c r="Q4876" s="43">
        <f t="shared" si="307"/>
        <v>1.2948700166769298</v>
      </c>
    </row>
    <row r="4877" spans="5:17" x14ac:dyDescent="0.2">
      <c r="E4877" s="16">
        <v>40993.8125</v>
      </c>
      <c r="F4877" s="22">
        <v>8.7899999999999991</v>
      </c>
      <c r="G4877" s="22">
        <v>9.0137515206132068</v>
      </c>
      <c r="H4877" s="25">
        <v>0.13083048919226395</v>
      </c>
      <c r="I4877" s="3">
        <f t="shared" si="304"/>
        <v>1178.9299999999475</v>
      </c>
      <c r="J4877" s="3">
        <f t="shared" si="305"/>
        <v>1259.8099999999438</v>
      </c>
      <c r="K4877" s="3">
        <f>MIN(J4877-M4877+N4877,'Power Look Up'!$F$4)</f>
        <v>1262.344784559803</v>
      </c>
      <c r="M4877" s="51">
        <f t="array" ref="M4877">_xlfn.SUM(_xlfn.NORM.DIST($S$3:$S$1003,$G4877,$P4877,FALSE)*WindSpeedStep*$T$3:$T$1003)</f>
        <v>1265.1018124273089</v>
      </c>
      <c r="N4877" s="51">
        <f t="array" ref="N4877">_xlfn.SUM(_xlfn.NORM.DIST($S$3:$S$1003,$G4877,$Q4877,FALSE)*WindSpeedStep*$T$3:$T$1003)</f>
        <v>1267.6365969871681</v>
      </c>
      <c r="P4877" s="43">
        <f t="shared" si="306"/>
        <v>0.90137515206132068</v>
      </c>
      <c r="Q4877" s="43">
        <f t="shared" si="307"/>
        <v>1.1792735208993388</v>
      </c>
    </row>
    <row r="4878" spans="5:17" x14ac:dyDescent="0.2">
      <c r="E4878" s="16">
        <v>40993.819444444445</v>
      </c>
      <c r="F4878" s="22">
        <v>7.94</v>
      </c>
      <c r="G4878" s="22">
        <v>8.0350769849606785</v>
      </c>
      <c r="H4878" s="25">
        <v>0.14105793450881612</v>
      </c>
      <c r="I4878" s="3">
        <f t="shared" si="304"/>
        <v>870.93999999996242</v>
      </c>
      <c r="J4878" s="3">
        <f t="shared" si="305"/>
        <v>903.67999999995345</v>
      </c>
      <c r="K4878" s="3">
        <f>MIN(J4878-M4878+N4878,'Power Look Up'!$F$4)</f>
        <v>924.86990015637934</v>
      </c>
      <c r="M4878" s="51">
        <f t="array" ref="M4878">_xlfn.SUM(_xlfn.NORM.DIST($S$3:$S$1003,$G4878,$P4878,FALSE)*WindSpeedStep*$T$3:$T$1003)</f>
        <v>904.87351980854442</v>
      </c>
      <c r="N4878" s="51">
        <f t="array" ref="N4878">_xlfn.SUM(_xlfn.NORM.DIST($S$3:$S$1003,$G4878,$Q4878,FALSE)*WindSpeedStep*$T$3:$T$1003)</f>
        <v>926.06341996497031</v>
      </c>
      <c r="P4878" s="43">
        <f t="shared" si="306"/>
        <v>0.80350769849606785</v>
      </c>
      <c r="Q4878" s="43">
        <f t="shared" si="307"/>
        <v>1.133411363117879</v>
      </c>
    </row>
    <row r="4879" spans="5:17" x14ac:dyDescent="0.2">
      <c r="E4879" s="16">
        <v>40993.826388888891</v>
      </c>
      <c r="F4879" s="22">
        <v>7.77</v>
      </c>
      <c r="G4879" s="22">
        <v>7.8791703746779396</v>
      </c>
      <c r="H4879" s="25">
        <v>0.12097812097812098</v>
      </c>
      <c r="I4879" s="3">
        <f t="shared" si="304"/>
        <v>819.76999999996349</v>
      </c>
      <c r="J4879" s="3">
        <f t="shared" si="305"/>
        <v>852.87999999996282</v>
      </c>
      <c r="K4879" s="3">
        <f>MIN(J4879-M4879+N4879,'Power Look Up'!$F$4)</f>
        <v>863.31675073458337</v>
      </c>
      <c r="M4879" s="51">
        <f t="array" ref="M4879">_xlfn.SUM(_xlfn.NORM.DIST($S$3:$S$1003,$G4879,$P4879,FALSE)*WindSpeedStep*$T$3:$T$1003)</f>
        <v>852.95501252440147</v>
      </c>
      <c r="N4879" s="51">
        <f t="array" ref="N4879">_xlfn.SUM(_xlfn.NORM.DIST($S$3:$S$1003,$G4879,$Q4879,FALSE)*WindSpeedStep*$T$3:$T$1003)</f>
        <v>863.39176325902201</v>
      </c>
      <c r="P4879" s="43">
        <f t="shared" si="306"/>
        <v>0.78791703746779396</v>
      </c>
      <c r="Q4879" s="43">
        <f t="shared" si="307"/>
        <v>0.95320722679501457</v>
      </c>
    </row>
    <row r="4880" spans="5:17" x14ac:dyDescent="0.2">
      <c r="E4880" s="16">
        <v>40993.833333333336</v>
      </c>
      <c r="F4880" s="22">
        <v>7.41</v>
      </c>
      <c r="G4880" s="22">
        <v>7.4757877164186501</v>
      </c>
      <c r="H4880" s="25">
        <v>0.14439946018893388</v>
      </c>
      <c r="I4880" s="3">
        <f t="shared" si="304"/>
        <v>711.40999999996586</v>
      </c>
      <c r="J4880" s="3">
        <f t="shared" si="305"/>
        <v>732.47999999996534</v>
      </c>
      <c r="K4880" s="3">
        <f>MIN(J4880-M4880+N4880,'Power Look Up'!$F$4)</f>
        <v>754.06239449897839</v>
      </c>
      <c r="M4880" s="51">
        <f t="array" ref="M4880">_xlfn.SUM(_xlfn.NORM.DIST($S$3:$S$1003,$G4880,$P4880,FALSE)*WindSpeedStep*$T$3:$T$1003)</f>
        <v>727.13486073328329</v>
      </c>
      <c r="N4880" s="51">
        <f t="array" ref="N4880">_xlfn.SUM(_xlfn.NORM.DIST($S$3:$S$1003,$G4880,$Q4880,FALSE)*WindSpeedStep*$T$3:$T$1003)</f>
        <v>748.71725523229634</v>
      </c>
      <c r="P4880" s="43">
        <f t="shared" si="306"/>
        <v>0.74757877164186504</v>
      </c>
      <c r="Q4880" s="43">
        <f t="shared" si="307"/>
        <v>1.0794997107379158</v>
      </c>
    </row>
    <row r="4881" spans="5:17" x14ac:dyDescent="0.2">
      <c r="E4881" s="16">
        <v>40993.840277777781</v>
      </c>
      <c r="F4881" s="22">
        <v>7.04</v>
      </c>
      <c r="G4881" s="22">
        <v>7.1603943746247047</v>
      </c>
      <c r="H4881" s="25">
        <v>0.12926136363636365</v>
      </c>
      <c r="I4881" s="3">
        <f t="shared" si="304"/>
        <v>600.03999999996824</v>
      </c>
      <c r="J4881" s="3">
        <f t="shared" si="305"/>
        <v>636.15999999996745</v>
      </c>
      <c r="K4881" s="3">
        <f>MIN(J4881-M4881+N4881,'Power Look Up'!$F$4)</f>
        <v>648.31471667243773</v>
      </c>
      <c r="M4881" s="51">
        <f t="array" ref="M4881">_xlfn.SUM(_xlfn.NORM.DIST($S$3:$S$1003,$G4881,$P4881,FALSE)*WindSpeedStep*$T$3:$T$1003)</f>
        <v>637.24574880146361</v>
      </c>
      <c r="N4881" s="51">
        <f t="array" ref="N4881">_xlfn.SUM(_xlfn.NORM.DIST($S$3:$S$1003,$G4881,$Q4881,FALSE)*WindSpeedStep*$T$3:$T$1003)</f>
        <v>649.40046547393388</v>
      </c>
      <c r="P4881" s="43">
        <f t="shared" si="306"/>
        <v>0.71603943746247056</v>
      </c>
      <c r="Q4881" s="43">
        <f t="shared" si="307"/>
        <v>0.92556234103813662</v>
      </c>
    </row>
    <row r="4882" spans="5:17" x14ac:dyDescent="0.2">
      <c r="E4882" s="16">
        <v>40993.847222222219</v>
      </c>
      <c r="F4882" s="22">
        <v>7.03</v>
      </c>
      <c r="G4882" s="22">
        <v>7.1082145670297603</v>
      </c>
      <c r="H4882" s="25">
        <v>0.14366998577524892</v>
      </c>
      <c r="I4882" s="3">
        <f t="shared" si="304"/>
        <v>597.02999999996825</v>
      </c>
      <c r="J4882" s="3">
        <f t="shared" si="305"/>
        <v>621.10999999996773</v>
      </c>
      <c r="K4882" s="3">
        <f>MIN(J4882-M4882+N4882,'Power Look Up'!$F$4)</f>
        <v>639.82690601605941</v>
      </c>
      <c r="M4882" s="51">
        <f t="array" ref="M4882">_xlfn.SUM(_xlfn.NORM.DIST($S$3:$S$1003,$G4882,$P4882,FALSE)*WindSpeedStep*$T$3:$T$1003)</f>
        <v>623.07947666543851</v>
      </c>
      <c r="N4882" s="51">
        <f t="array" ref="N4882">_xlfn.SUM(_xlfn.NORM.DIST($S$3:$S$1003,$G4882,$Q4882,FALSE)*WindSpeedStep*$T$3:$T$1003)</f>
        <v>641.79638268153019</v>
      </c>
      <c r="P4882" s="43">
        <f t="shared" si="306"/>
        <v>0.71082145670297603</v>
      </c>
      <c r="Q4882" s="43">
        <f t="shared" si="307"/>
        <v>1.0212370857325828</v>
      </c>
    </row>
    <row r="4883" spans="5:17" x14ac:dyDescent="0.2">
      <c r="E4883" s="16">
        <v>40993.854166666664</v>
      </c>
      <c r="F4883" s="22">
        <v>6.62</v>
      </c>
      <c r="G4883" s="22">
        <v>6.626497048773615</v>
      </c>
      <c r="H4883" s="25">
        <v>0.12990936555891239</v>
      </c>
      <c r="I4883" s="3">
        <f t="shared" si="304"/>
        <v>502.11999999997818</v>
      </c>
      <c r="J4883" s="3">
        <f t="shared" si="305"/>
        <v>504.37999999997811</v>
      </c>
      <c r="K4883" s="3">
        <f>MIN(J4883-M4883+N4883,'Power Look Up'!$F$4)</f>
        <v>514.24816219329318</v>
      </c>
      <c r="M4883" s="51">
        <f t="array" ref="M4883">_xlfn.SUM(_xlfn.NORM.DIST($S$3:$S$1003,$G4883,$P4883,FALSE)*WindSpeedStep*$T$3:$T$1003)</f>
        <v>501.55463691587062</v>
      </c>
      <c r="N4883" s="51">
        <f t="array" ref="N4883">_xlfn.SUM(_xlfn.NORM.DIST($S$3:$S$1003,$G4883,$Q4883,FALSE)*WindSpeedStep*$T$3:$T$1003)</f>
        <v>511.42279910918563</v>
      </c>
      <c r="P4883" s="43">
        <f t="shared" si="306"/>
        <v>0.66264970487736152</v>
      </c>
      <c r="Q4883" s="43">
        <f t="shared" si="307"/>
        <v>0.86084402748418565</v>
      </c>
    </row>
    <row r="4884" spans="5:17" x14ac:dyDescent="0.2">
      <c r="E4884" s="16">
        <v>40993.861111111109</v>
      </c>
      <c r="F4884" s="22">
        <v>6.42</v>
      </c>
      <c r="G4884" s="22">
        <v>6.439920352816511</v>
      </c>
      <c r="H4884" s="25">
        <v>0.11682242990654206</v>
      </c>
      <c r="I4884" s="3">
        <f t="shared" si="304"/>
        <v>456.9199999999791</v>
      </c>
      <c r="J4884" s="3">
        <f t="shared" si="305"/>
        <v>461.43999999997902</v>
      </c>
      <c r="K4884" s="3">
        <f>MIN(J4884-M4884+N4884,'Power Look Up'!$F$4)</f>
        <v>466.22863676707851</v>
      </c>
      <c r="M4884" s="51">
        <f t="array" ref="M4884">_xlfn.SUM(_xlfn.NORM.DIST($S$3:$S$1003,$G4884,$P4884,FALSE)*WindSpeedStep*$T$3:$T$1003)</f>
        <v>458.87199480168516</v>
      </c>
      <c r="N4884" s="51">
        <f t="array" ref="N4884">_xlfn.SUM(_xlfn.NORM.DIST($S$3:$S$1003,$G4884,$Q4884,FALSE)*WindSpeedStep*$T$3:$T$1003)</f>
        <v>463.66063156878465</v>
      </c>
      <c r="P4884" s="43">
        <f t="shared" si="306"/>
        <v>0.64399203528165117</v>
      </c>
      <c r="Q4884" s="43">
        <f t="shared" si="307"/>
        <v>0.7523271440206204</v>
      </c>
    </row>
    <row r="4885" spans="5:17" x14ac:dyDescent="0.2">
      <c r="E4885" s="16">
        <v>40993.868055555555</v>
      </c>
      <c r="F4885" s="22">
        <v>6.52</v>
      </c>
      <c r="G4885" s="22">
        <v>6.5355508044542514</v>
      </c>
      <c r="H4885" s="25">
        <v>0.10889570552147239</v>
      </c>
      <c r="I4885" s="3">
        <f t="shared" si="304"/>
        <v>479.51999999997861</v>
      </c>
      <c r="J4885" s="3">
        <f t="shared" si="305"/>
        <v>484.03999999997853</v>
      </c>
      <c r="K4885" s="3">
        <f>MIN(J4885-M4885+N4885,'Power Look Up'!$F$4)</f>
        <v>486.63753463770581</v>
      </c>
      <c r="M4885" s="51">
        <f t="array" ref="M4885">_xlfn.SUM(_xlfn.NORM.DIST($S$3:$S$1003,$G4885,$P4885,FALSE)*WindSpeedStep*$T$3:$T$1003)</f>
        <v>480.45043125857342</v>
      </c>
      <c r="N4885" s="51">
        <f t="array" ref="N4885">_xlfn.SUM(_xlfn.NORM.DIST($S$3:$S$1003,$G4885,$Q4885,FALSE)*WindSpeedStep*$T$3:$T$1003)</f>
        <v>483.0479658963007</v>
      </c>
      <c r="P4885" s="43">
        <f t="shared" si="306"/>
        <v>0.65355508044542521</v>
      </c>
      <c r="Q4885" s="43">
        <f t="shared" si="307"/>
        <v>0.71169341582247214</v>
      </c>
    </row>
    <row r="4886" spans="5:17" x14ac:dyDescent="0.2">
      <c r="E4886" s="16">
        <v>40993.875</v>
      </c>
      <c r="F4886" s="22">
        <v>6</v>
      </c>
      <c r="G4886" s="22">
        <v>6.1457341419360629</v>
      </c>
      <c r="H4886" s="25">
        <v>0.13333333333333333</v>
      </c>
      <c r="I4886" s="3">
        <f t="shared" si="304"/>
        <v>361.99999999998647</v>
      </c>
      <c r="J4886" s="3">
        <f t="shared" si="305"/>
        <v>395.89999999998042</v>
      </c>
      <c r="K4886" s="3">
        <f>MIN(J4886-M4886+N4886,'Power Look Up'!$F$4)</f>
        <v>404.07298960397583</v>
      </c>
      <c r="M4886" s="51">
        <f t="array" ref="M4886">_xlfn.SUM(_xlfn.NORM.DIST($S$3:$S$1003,$G4886,$P4886,FALSE)*WindSpeedStep*$T$3:$T$1003)</f>
        <v>396.30344877883067</v>
      </c>
      <c r="N4886" s="51">
        <f t="array" ref="N4886">_xlfn.SUM(_xlfn.NORM.DIST($S$3:$S$1003,$G4886,$Q4886,FALSE)*WindSpeedStep*$T$3:$T$1003)</f>
        <v>404.47643838282607</v>
      </c>
      <c r="P4886" s="43">
        <f t="shared" si="306"/>
        <v>0.61457341419360634</v>
      </c>
      <c r="Q4886" s="43">
        <f t="shared" si="307"/>
        <v>0.81943121892480841</v>
      </c>
    </row>
    <row r="4887" spans="5:17" x14ac:dyDescent="0.2">
      <c r="E4887" s="16">
        <v>40993.881944444445</v>
      </c>
      <c r="F4887" s="22">
        <v>5.81</v>
      </c>
      <c r="G4887" s="22">
        <v>5.8203697149331912</v>
      </c>
      <c r="H4887" s="25">
        <v>0.14629948364888123</v>
      </c>
      <c r="I4887" s="3">
        <f t="shared" si="304"/>
        <v>331.21999999998712</v>
      </c>
      <c r="J4887" s="3">
        <f t="shared" si="305"/>
        <v>332.83999999998707</v>
      </c>
      <c r="K4887" s="3">
        <f>MIN(J4887-M4887+N4887,'Power Look Up'!$F$4)</f>
        <v>341.6263200753628</v>
      </c>
      <c r="M4887" s="51">
        <f t="array" ref="M4887">_xlfn.SUM(_xlfn.NORM.DIST($S$3:$S$1003,$G4887,$P4887,FALSE)*WindSpeedStep*$T$3:$T$1003)</f>
        <v>333.32702680604041</v>
      </c>
      <c r="N4887" s="51">
        <f t="array" ref="N4887">_xlfn.SUM(_xlfn.NORM.DIST($S$3:$S$1003,$G4887,$Q4887,FALSE)*WindSpeedStep*$T$3:$T$1003)</f>
        <v>342.11334688141613</v>
      </c>
      <c r="P4887" s="43">
        <f t="shared" si="306"/>
        <v>0.58203697149331912</v>
      </c>
      <c r="Q4887" s="43">
        <f t="shared" si="307"/>
        <v>0.85151708394031189</v>
      </c>
    </row>
    <row r="4888" spans="5:17" x14ac:dyDescent="0.2">
      <c r="E4888" s="16">
        <v>40993.888888888891</v>
      </c>
      <c r="F4888" s="22">
        <v>5.57</v>
      </c>
      <c r="G4888" s="22">
        <v>5.7001751330526869</v>
      </c>
      <c r="H4888" s="25">
        <v>0.16696588868940754</v>
      </c>
      <c r="I4888" s="3">
        <f t="shared" si="304"/>
        <v>292.33999999998798</v>
      </c>
      <c r="J4888" s="3">
        <f t="shared" si="305"/>
        <v>313.39999999998753</v>
      </c>
      <c r="K4888" s="3">
        <f>MIN(J4888-M4888+N4888,'Power Look Up'!$F$4)</f>
        <v>325.86311139782481</v>
      </c>
      <c r="M4888" s="51">
        <f t="array" ref="M4888">_xlfn.SUM(_xlfn.NORM.DIST($S$3:$S$1003,$G4888,$P4888,FALSE)*WindSpeedStep*$T$3:$T$1003)</f>
        <v>311.52382733523126</v>
      </c>
      <c r="N4888" s="51">
        <f t="array" ref="N4888">_xlfn.SUM(_xlfn.NORM.DIST($S$3:$S$1003,$G4888,$Q4888,FALSE)*WindSpeedStep*$T$3:$T$1003)</f>
        <v>323.98693873306854</v>
      </c>
      <c r="P4888" s="43">
        <f t="shared" si="306"/>
        <v>0.57001751330526873</v>
      </c>
      <c r="Q4888" s="43">
        <f t="shared" si="307"/>
        <v>0.95173480677540367</v>
      </c>
    </row>
    <row r="4889" spans="5:17" x14ac:dyDescent="0.2">
      <c r="E4889" s="16">
        <v>40993.895833333336</v>
      </c>
      <c r="F4889" s="22">
        <v>5.85</v>
      </c>
      <c r="G4889" s="22">
        <v>5.8845712595365258</v>
      </c>
      <c r="H4889" s="25">
        <v>0.13162393162393163</v>
      </c>
      <c r="I4889" s="3">
        <f t="shared" si="304"/>
        <v>337.69999999998697</v>
      </c>
      <c r="J4889" s="3">
        <f t="shared" si="305"/>
        <v>342.55999999998687</v>
      </c>
      <c r="K4889" s="3">
        <f>MIN(J4889-M4889+N4889,'Power Look Up'!$F$4)</f>
        <v>348.58810046180059</v>
      </c>
      <c r="M4889" s="51">
        <f t="array" ref="M4889">_xlfn.SUM(_xlfn.NORM.DIST($S$3:$S$1003,$G4889,$P4889,FALSE)*WindSpeedStep*$T$3:$T$1003)</f>
        <v>345.27714449556743</v>
      </c>
      <c r="N4889" s="51">
        <f t="array" ref="N4889">_xlfn.SUM(_xlfn.NORM.DIST($S$3:$S$1003,$G4889,$Q4889,FALSE)*WindSpeedStep*$T$3:$T$1003)</f>
        <v>351.30524495738115</v>
      </c>
      <c r="P4889" s="43">
        <f t="shared" si="306"/>
        <v>0.58845712595365263</v>
      </c>
      <c r="Q4889" s="43">
        <f t="shared" si="307"/>
        <v>0.77455040510138884</v>
      </c>
    </row>
    <row r="4890" spans="5:17" x14ac:dyDescent="0.2">
      <c r="E4890" s="16">
        <v>40993.902777777781</v>
      </c>
      <c r="F4890" s="22">
        <v>6.24</v>
      </c>
      <c r="G4890" s="22">
        <v>6.3127451016492406</v>
      </c>
      <c r="H4890" s="25">
        <v>0.125</v>
      </c>
      <c r="I4890" s="3">
        <f t="shared" si="304"/>
        <v>416.23999999998</v>
      </c>
      <c r="J4890" s="3">
        <f t="shared" si="305"/>
        <v>432.05999999997965</v>
      </c>
      <c r="K4890" s="3">
        <f>MIN(J4890-M4890+N4890,'Power Look Up'!$F$4)</f>
        <v>438.80717487256265</v>
      </c>
      <c r="M4890" s="51">
        <f t="array" ref="M4890">_xlfn.SUM(_xlfn.NORM.DIST($S$3:$S$1003,$G4890,$P4890,FALSE)*WindSpeedStep*$T$3:$T$1003)</f>
        <v>431.13015322283604</v>
      </c>
      <c r="N4890" s="51">
        <f t="array" ref="N4890">_xlfn.SUM(_xlfn.NORM.DIST($S$3:$S$1003,$G4890,$Q4890,FALSE)*WindSpeedStep*$T$3:$T$1003)</f>
        <v>437.87732809541905</v>
      </c>
      <c r="P4890" s="43">
        <f t="shared" si="306"/>
        <v>0.63127451016492409</v>
      </c>
      <c r="Q4890" s="43">
        <f t="shared" si="307"/>
        <v>0.78909313770615508</v>
      </c>
    </row>
    <row r="4891" spans="5:17" x14ac:dyDescent="0.2">
      <c r="E4891" s="16">
        <v>40993.909722222219</v>
      </c>
      <c r="F4891" s="22">
        <v>6.61</v>
      </c>
      <c r="G4891" s="22">
        <v>6.6848447379870155</v>
      </c>
      <c r="H4891" s="25">
        <v>0.11195158850226929</v>
      </c>
      <c r="I4891" s="3">
        <f t="shared" si="304"/>
        <v>499.85999999997819</v>
      </c>
      <c r="J4891" s="3">
        <f t="shared" si="305"/>
        <v>515.67999999997789</v>
      </c>
      <c r="K4891" s="3">
        <f>MIN(J4891-M4891+N4891,'Power Look Up'!$F$4)</f>
        <v>519.48466252746528</v>
      </c>
      <c r="M4891" s="51">
        <f t="array" ref="M4891">_xlfn.SUM(_xlfn.NORM.DIST($S$3:$S$1003,$G4891,$P4891,FALSE)*WindSpeedStep*$T$3:$T$1003)</f>
        <v>515.39717182574896</v>
      </c>
      <c r="N4891" s="51">
        <f t="array" ref="N4891">_xlfn.SUM(_xlfn.NORM.DIST($S$3:$S$1003,$G4891,$Q4891,FALSE)*WindSpeedStep*$T$3:$T$1003)</f>
        <v>519.20183435323634</v>
      </c>
      <c r="P4891" s="43">
        <f t="shared" si="306"/>
        <v>0.66848447379870157</v>
      </c>
      <c r="Q4891" s="43">
        <f t="shared" si="307"/>
        <v>0.74837898730868246</v>
      </c>
    </row>
    <row r="4892" spans="5:17" x14ac:dyDescent="0.2">
      <c r="E4892" s="16">
        <v>40993.916666666664</v>
      </c>
      <c r="F4892" s="22">
        <v>6.13</v>
      </c>
      <c r="G4892" s="22">
        <v>6.2298871125908475</v>
      </c>
      <c r="H4892" s="25">
        <v>0.11745513866231648</v>
      </c>
      <c r="I4892" s="3">
        <f t="shared" si="304"/>
        <v>391.3799999999805</v>
      </c>
      <c r="J4892" s="3">
        <f t="shared" si="305"/>
        <v>413.97999999998001</v>
      </c>
      <c r="K4892" s="3">
        <f>MIN(J4892-M4892+N4892,'Power Look Up'!$F$4)</f>
        <v>418.31295384610803</v>
      </c>
      <c r="M4892" s="51">
        <f t="array" ref="M4892">_xlfn.SUM(_xlfn.NORM.DIST($S$3:$S$1003,$G4892,$P4892,FALSE)*WindSpeedStep*$T$3:$T$1003)</f>
        <v>413.62845137716198</v>
      </c>
      <c r="N4892" s="51">
        <f t="array" ref="N4892">_xlfn.SUM(_xlfn.NORM.DIST($S$3:$S$1003,$G4892,$Q4892,FALSE)*WindSpeedStep*$T$3:$T$1003)</f>
        <v>417.96140522329</v>
      </c>
      <c r="P4892" s="43">
        <f t="shared" si="306"/>
        <v>0.62298871125908484</v>
      </c>
      <c r="Q4892" s="43">
        <f t="shared" si="307"/>
        <v>0.73173225465993641</v>
      </c>
    </row>
    <row r="4893" spans="5:17" x14ac:dyDescent="0.2">
      <c r="E4893" s="16">
        <v>40993.923611111109</v>
      </c>
      <c r="F4893" s="22">
        <v>5.44</v>
      </c>
      <c r="G4893" s="22">
        <v>5.4578186999296046</v>
      </c>
      <c r="H4893" s="25">
        <v>0.15257352941176469</v>
      </c>
      <c r="I4893" s="3">
        <f t="shared" si="304"/>
        <v>271.27999999998838</v>
      </c>
      <c r="J4893" s="3">
        <f t="shared" si="305"/>
        <v>274.51999999998833</v>
      </c>
      <c r="K4893" s="3">
        <f>MIN(J4893-M4893+N4893,'Power Look Up'!$F$4)</f>
        <v>281.20037452661808</v>
      </c>
      <c r="M4893" s="51">
        <f t="array" ref="M4893">_xlfn.SUM(_xlfn.NORM.DIST($S$3:$S$1003,$G4893,$P4893,FALSE)*WindSpeedStep*$T$3:$T$1003)</f>
        <v>269.5060701501489</v>
      </c>
      <c r="N4893" s="51">
        <f t="array" ref="N4893">_xlfn.SUM(_xlfn.NORM.DIST($S$3:$S$1003,$G4893,$Q4893,FALSE)*WindSpeedStep*$T$3:$T$1003)</f>
        <v>276.18644467677865</v>
      </c>
      <c r="P4893" s="43">
        <f t="shared" si="306"/>
        <v>0.54578186999296052</v>
      </c>
      <c r="Q4893" s="43">
        <f t="shared" si="307"/>
        <v>0.83271866193778887</v>
      </c>
    </row>
    <row r="4894" spans="5:17" x14ac:dyDescent="0.2">
      <c r="E4894" s="16">
        <v>40993.930555555555</v>
      </c>
      <c r="F4894" s="22">
        <v>5.26</v>
      </c>
      <c r="G4894" s="22">
        <v>5.2827449303439229</v>
      </c>
      <c r="H4894" s="25">
        <v>0.10836501901140684</v>
      </c>
      <c r="I4894" s="3">
        <f t="shared" si="304"/>
        <v>242.11999999998903</v>
      </c>
      <c r="J4894" s="3">
        <f t="shared" si="305"/>
        <v>245.35999999998896</v>
      </c>
      <c r="K4894" s="3">
        <f>MIN(J4894-M4894+N4894,'Power Look Up'!$F$4)</f>
        <v>245.80626459262905</v>
      </c>
      <c r="M4894" s="51">
        <f t="array" ref="M4894">_xlfn.SUM(_xlfn.NORM.DIST($S$3:$S$1003,$G4894,$P4894,FALSE)*WindSpeedStep*$T$3:$T$1003)</f>
        <v>240.37777052195923</v>
      </c>
      <c r="N4894" s="51">
        <f t="array" ref="N4894">_xlfn.SUM(_xlfn.NORM.DIST($S$3:$S$1003,$G4894,$Q4894,FALSE)*WindSpeedStep*$T$3:$T$1003)</f>
        <v>240.82403511459933</v>
      </c>
      <c r="P4894" s="43">
        <f t="shared" si="306"/>
        <v>0.52827449303439233</v>
      </c>
      <c r="Q4894" s="43">
        <f t="shared" si="307"/>
        <v>0.57246475480913228</v>
      </c>
    </row>
    <row r="4895" spans="5:17" x14ac:dyDescent="0.2">
      <c r="E4895" s="16">
        <v>40993.9375</v>
      </c>
      <c r="F4895" s="22">
        <v>5.5</v>
      </c>
      <c r="G4895" s="22">
        <v>5.5751768305799496</v>
      </c>
      <c r="H4895" s="25">
        <v>0.16363636363636364</v>
      </c>
      <c r="I4895" s="3">
        <f t="shared" si="304"/>
        <v>280.99999999998818</v>
      </c>
      <c r="J4895" s="3">
        <f t="shared" si="305"/>
        <v>293.95999999998793</v>
      </c>
      <c r="K4895" s="3">
        <f>MIN(J4895-M4895+N4895,'Power Look Up'!$F$4)</f>
        <v>304.0923145893131</v>
      </c>
      <c r="M4895" s="51">
        <f t="array" ref="M4895">_xlfn.SUM(_xlfn.NORM.DIST($S$3:$S$1003,$G4895,$P4895,FALSE)*WindSpeedStep*$T$3:$T$1003)</f>
        <v>289.56127819483879</v>
      </c>
      <c r="N4895" s="51">
        <f t="array" ref="N4895">_xlfn.SUM(_xlfn.NORM.DIST($S$3:$S$1003,$G4895,$Q4895,FALSE)*WindSpeedStep*$T$3:$T$1003)</f>
        <v>299.69359278416397</v>
      </c>
      <c r="P4895" s="43">
        <f t="shared" si="306"/>
        <v>0.55751768305799498</v>
      </c>
      <c r="Q4895" s="43">
        <f t="shared" si="307"/>
        <v>0.91230166318580996</v>
      </c>
    </row>
    <row r="4896" spans="5:17" x14ac:dyDescent="0.2">
      <c r="E4896" s="16">
        <v>40993.944444444445</v>
      </c>
      <c r="F4896" s="22">
        <v>5.52</v>
      </c>
      <c r="G4896" s="22">
        <v>5.5732063276572728</v>
      </c>
      <c r="H4896" s="25">
        <v>0.19021739130434784</v>
      </c>
      <c r="I4896" s="3">
        <f t="shared" si="304"/>
        <v>284.23999999998813</v>
      </c>
      <c r="J4896" s="3">
        <f t="shared" si="305"/>
        <v>292.33999999998798</v>
      </c>
      <c r="K4896" s="3">
        <f>MIN(J4896-M4896+N4896,'Power Look Up'!$F$4)</f>
        <v>309.36081339591829</v>
      </c>
      <c r="M4896" s="51">
        <f t="array" ref="M4896">_xlfn.SUM(_xlfn.NORM.DIST($S$3:$S$1003,$G4896,$P4896,FALSE)*WindSpeedStep*$T$3:$T$1003)</f>
        <v>289.22031491578446</v>
      </c>
      <c r="N4896" s="51">
        <f t="array" ref="N4896">_xlfn.SUM(_xlfn.NORM.DIST($S$3:$S$1003,$G4896,$Q4896,FALSE)*WindSpeedStep*$T$3:$T$1003)</f>
        <v>306.24112831171476</v>
      </c>
      <c r="P4896" s="43">
        <f t="shared" si="306"/>
        <v>0.5573206327657273</v>
      </c>
      <c r="Q4896" s="43">
        <f t="shared" si="307"/>
        <v>1.0601207688478509</v>
      </c>
    </row>
    <row r="4897" spans="5:17" x14ac:dyDescent="0.2">
      <c r="E4897" s="16">
        <v>40993.972222222219</v>
      </c>
      <c r="F4897" s="22">
        <v>7.75</v>
      </c>
      <c r="G4897" s="22">
        <v>7.8991734328556849</v>
      </c>
      <c r="H4897" s="25">
        <v>0.1367741935483871</v>
      </c>
      <c r="I4897" s="3">
        <f t="shared" si="304"/>
        <v>813.74999999996362</v>
      </c>
      <c r="J4897" s="3">
        <f t="shared" si="305"/>
        <v>858.89999999996269</v>
      </c>
      <c r="K4897" s="3">
        <f>MIN(J4897-M4897+N4897,'Power Look Up'!$F$4)</f>
        <v>877.85545981877647</v>
      </c>
      <c r="M4897" s="51">
        <f t="array" ref="M4897">_xlfn.SUM(_xlfn.NORM.DIST($S$3:$S$1003,$G4897,$P4897,FALSE)*WindSpeedStep*$T$3:$T$1003)</f>
        <v>859.51436054937926</v>
      </c>
      <c r="N4897" s="51">
        <f t="array" ref="N4897">_xlfn.SUM(_xlfn.NORM.DIST($S$3:$S$1003,$G4897,$Q4897,FALSE)*WindSpeedStep*$T$3:$T$1003)</f>
        <v>878.46982036819304</v>
      </c>
      <c r="P4897" s="43">
        <f t="shared" si="306"/>
        <v>0.78991734328556851</v>
      </c>
      <c r="Q4897" s="43">
        <f t="shared" si="307"/>
        <v>1.0804030759776808</v>
      </c>
    </row>
    <row r="4898" spans="5:17" x14ac:dyDescent="0.2">
      <c r="E4898" s="16">
        <v>40993.979166666664</v>
      </c>
      <c r="F4898" s="22">
        <v>7.75</v>
      </c>
      <c r="G4898" s="22">
        <v>7.9808611050919431</v>
      </c>
      <c r="H4898" s="25">
        <v>0.12516129032258064</v>
      </c>
      <c r="I4898" s="3">
        <f t="shared" si="304"/>
        <v>813.74999999996362</v>
      </c>
      <c r="J4898" s="3">
        <f t="shared" si="305"/>
        <v>882.97999999996216</v>
      </c>
      <c r="K4898" s="3">
        <f>MIN(J4898-M4898+N4898,'Power Look Up'!$F$4)</f>
        <v>895.74359178838392</v>
      </c>
      <c r="M4898" s="51">
        <f t="array" ref="M4898">_xlfn.SUM(_xlfn.NORM.DIST($S$3:$S$1003,$G4898,$P4898,FALSE)*WindSpeedStep*$T$3:$T$1003)</f>
        <v>886.6132198812245</v>
      </c>
      <c r="N4898" s="51">
        <f t="array" ref="N4898">_xlfn.SUM(_xlfn.NORM.DIST($S$3:$S$1003,$G4898,$Q4898,FALSE)*WindSpeedStep*$T$3:$T$1003)</f>
        <v>899.37681166964626</v>
      </c>
      <c r="P4898" s="43">
        <f t="shared" si="306"/>
        <v>0.79808611050919431</v>
      </c>
      <c r="Q4898" s="43">
        <f t="shared" si="307"/>
        <v>0.99889487379860442</v>
      </c>
    </row>
    <row r="4899" spans="5:17" x14ac:dyDescent="0.2">
      <c r="E4899" s="16">
        <v>40993.986111111109</v>
      </c>
      <c r="F4899" s="22">
        <v>6.82</v>
      </c>
      <c r="G4899" s="22">
        <v>6.8875305882516527</v>
      </c>
      <c r="H4899" s="25">
        <v>0.16568914956011727</v>
      </c>
      <c r="I4899" s="3">
        <f t="shared" si="304"/>
        <v>547.3199999999772</v>
      </c>
      <c r="J4899" s="3">
        <f t="shared" si="305"/>
        <v>563.13999999997691</v>
      </c>
      <c r="K4899" s="3">
        <f>MIN(J4899-M4899+N4899,'Power Look Up'!$F$4)</f>
        <v>590.69919355043078</v>
      </c>
      <c r="M4899" s="51">
        <f t="array" ref="M4899">_xlfn.SUM(_xlfn.NORM.DIST($S$3:$S$1003,$G4899,$P4899,FALSE)*WindSpeedStep*$T$3:$T$1003)</f>
        <v>565.34845435257648</v>
      </c>
      <c r="N4899" s="51">
        <f t="array" ref="N4899">_xlfn.SUM(_xlfn.NORM.DIST($S$3:$S$1003,$G4899,$Q4899,FALSE)*WindSpeedStep*$T$3:$T$1003)</f>
        <v>592.90764790303035</v>
      </c>
      <c r="P4899" s="43">
        <f t="shared" si="306"/>
        <v>0.68875305882516535</v>
      </c>
      <c r="Q4899" s="43">
        <f t="shared" si="307"/>
        <v>1.1411890857367106</v>
      </c>
    </row>
    <row r="4900" spans="5:17" x14ac:dyDescent="0.2">
      <c r="E4900" s="16">
        <v>40993.993055555555</v>
      </c>
      <c r="F4900" s="22">
        <v>7.41</v>
      </c>
      <c r="G4900" s="22">
        <v>7.499296937445056</v>
      </c>
      <c r="H4900" s="25">
        <v>0.12280701754385966</v>
      </c>
      <c r="I4900" s="3">
        <f t="shared" si="304"/>
        <v>711.40999999996586</v>
      </c>
      <c r="J4900" s="3">
        <f t="shared" si="305"/>
        <v>738.49999999996521</v>
      </c>
      <c r="K4900" s="3">
        <f>MIN(J4900-M4900+N4900,'Power Look Up'!$F$4)</f>
        <v>748.89901718643955</v>
      </c>
      <c r="M4900" s="51">
        <f t="array" ref="M4900">_xlfn.SUM(_xlfn.NORM.DIST($S$3:$S$1003,$G4900,$P4900,FALSE)*WindSpeedStep*$T$3:$T$1003)</f>
        <v>734.13102523353052</v>
      </c>
      <c r="N4900" s="51">
        <f t="array" ref="N4900">_xlfn.SUM(_xlfn.NORM.DIST($S$3:$S$1003,$G4900,$Q4900,FALSE)*WindSpeedStep*$T$3:$T$1003)</f>
        <v>744.53004242000486</v>
      </c>
      <c r="P4900" s="43">
        <f t="shared" si="306"/>
        <v>0.74992969374450569</v>
      </c>
      <c r="Q4900" s="43">
        <f t="shared" si="307"/>
        <v>0.92096629056342794</v>
      </c>
    </row>
    <row r="4901" spans="5:17" x14ac:dyDescent="0.2">
      <c r="E4901" s="16">
        <v>40994</v>
      </c>
      <c r="F4901" s="22">
        <v>7.03</v>
      </c>
      <c r="G4901" s="22">
        <v>7.1646368900104216</v>
      </c>
      <c r="H4901" s="25">
        <v>0.15078236130867709</v>
      </c>
      <c r="I4901" s="3">
        <f t="shared" si="304"/>
        <v>597.02999999996825</v>
      </c>
      <c r="J4901" s="3">
        <f t="shared" si="305"/>
        <v>636.15999999996745</v>
      </c>
      <c r="K4901" s="3">
        <f>MIN(J4901-M4901+N4901,'Power Look Up'!$F$4)</f>
        <v>658.90694943731705</v>
      </c>
      <c r="M4901" s="51">
        <f t="array" ref="M4901">_xlfn.SUM(_xlfn.NORM.DIST($S$3:$S$1003,$G4901,$P4901,FALSE)*WindSpeedStep*$T$3:$T$1003)</f>
        <v>638.40628166534395</v>
      </c>
      <c r="N4901" s="51">
        <f t="array" ref="N4901">_xlfn.SUM(_xlfn.NORM.DIST($S$3:$S$1003,$G4901,$Q4901,FALSE)*WindSpeedStep*$T$3:$T$1003)</f>
        <v>661.15323110269355</v>
      </c>
      <c r="P4901" s="43">
        <f t="shared" si="306"/>
        <v>0.71646368900104218</v>
      </c>
      <c r="Q4901" s="43">
        <f t="shared" si="307"/>
        <v>1.0803008681950279</v>
      </c>
    </row>
    <row r="4902" spans="5:17" x14ac:dyDescent="0.2">
      <c r="E4902" s="16">
        <v>40994.006944444445</v>
      </c>
      <c r="F4902" s="22">
        <v>6.56</v>
      </c>
      <c r="G4902" s="22">
        <v>6.7314844788213346</v>
      </c>
      <c r="H4902" s="25">
        <v>0.18140243902439024</v>
      </c>
      <c r="I4902" s="3">
        <f t="shared" si="304"/>
        <v>488.55999999997846</v>
      </c>
      <c r="J4902" s="3">
        <f t="shared" si="305"/>
        <v>526.97999999997762</v>
      </c>
      <c r="K4902" s="3">
        <f>MIN(J4902-M4902+N4902,'Power Look Up'!$F$4)</f>
        <v>560.30007026474379</v>
      </c>
      <c r="M4902" s="51">
        <f t="array" ref="M4902">_xlfn.SUM(_xlfn.NORM.DIST($S$3:$S$1003,$G4902,$P4902,FALSE)*WindSpeedStep*$T$3:$T$1003)</f>
        <v>526.6337798334755</v>
      </c>
      <c r="N4902" s="51">
        <f t="array" ref="N4902">_xlfn.SUM(_xlfn.NORM.DIST($S$3:$S$1003,$G4902,$Q4902,FALSE)*WindSpeedStep*$T$3:$T$1003)</f>
        <v>559.95385009824167</v>
      </c>
      <c r="P4902" s="43">
        <f t="shared" si="306"/>
        <v>0.67314844788213346</v>
      </c>
      <c r="Q4902" s="43">
        <f t="shared" si="307"/>
        <v>1.2211077027130164</v>
      </c>
    </row>
    <row r="4903" spans="5:17" x14ac:dyDescent="0.2">
      <c r="E4903" s="16">
        <v>40994.013888888891</v>
      </c>
      <c r="F4903" s="22">
        <v>6.52</v>
      </c>
      <c r="G4903" s="22">
        <v>6.7204132066539319</v>
      </c>
      <c r="H4903" s="25">
        <v>0.16104294478527609</v>
      </c>
      <c r="I4903" s="3">
        <f t="shared" si="304"/>
        <v>479.51999999997861</v>
      </c>
      <c r="J4903" s="3">
        <f t="shared" si="305"/>
        <v>524.71999999997763</v>
      </c>
      <c r="K4903" s="3">
        <f>MIN(J4903-M4903+N4903,'Power Look Up'!$F$4)</f>
        <v>548.10286878930572</v>
      </c>
      <c r="M4903" s="51">
        <f t="array" ref="M4903">_xlfn.SUM(_xlfn.NORM.DIST($S$3:$S$1003,$G4903,$P4903,FALSE)*WindSpeedStep*$T$3:$T$1003)</f>
        <v>523.95259217351975</v>
      </c>
      <c r="N4903" s="51">
        <f t="array" ref="N4903">_xlfn.SUM(_xlfn.NORM.DIST($S$3:$S$1003,$G4903,$Q4903,FALSE)*WindSpeedStep*$T$3:$T$1003)</f>
        <v>547.33546096284783</v>
      </c>
      <c r="P4903" s="43">
        <f t="shared" si="306"/>
        <v>0.67204132066539324</v>
      </c>
      <c r="Q4903" s="43">
        <f t="shared" si="307"/>
        <v>1.0822751329734093</v>
      </c>
    </row>
    <row r="4904" spans="5:17" x14ac:dyDescent="0.2">
      <c r="E4904" s="16">
        <v>40994.020833333336</v>
      </c>
      <c r="F4904" s="22">
        <v>8.16</v>
      </c>
      <c r="G4904" s="22">
        <v>8.2458367139228006</v>
      </c>
      <c r="H4904" s="25">
        <v>0.14460784313725489</v>
      </c>
      <c r="I4904" s="3">
        <f t="shared" si="304"/>
        <v>947.71999999995251</v>
      </c>
      <c r="J4904" s="3">
        <f t="shared" si="305"/>
        <v>980.7499999999518</v>
      </c>
      <c r="K4904" s="3">
        <f>MIN(J4904-M4904+N4904,'Power Look Up'!$F$4)</f>
        <v>1002.4961608431926</v>
      </c>
      <c r="M4904" s="51">
        <f t="array" ref="M4904">_xlfn.SUM(_xlfn.NORM.DIST($S$3:$S$1003,$G4904,$P4904,FALSE)*WindSpeedStep*$T$3:$T$1003)</f>
        <v>977.88672827450716</v>
      </c>
      <c r="N4904" s="51">
        <f t="array" ref="N4904">_xlfn.SUM(_xlfn.NORM.DIST($S$3:$S$1003,$G4904,$Q4904,FALSE)*WindSpeedStep*$T$3:$T$1003)</f>
        <v>999.63288911774794</v>
      </c>
      <c r="P4904" s="43">
        <f t="shared" si="306"/>
        <v>0.82458367139228006</v>
      </c>
      <c r="Q4904" s="43">
        <f t="shared" si="307"/>
        <v>1.1924126620623656</v>
      </c>
    </row>
    <row r="4905" spans="5:17" x14ac:dyDescent="0.2">
      <c r="E4905" s="16">
        <v>40994.027777777781</v>
      </c>
      <c r="F4905" s="22">
        <v>8.5500000000000007</v>
      </c>
      <c r="G4905" s="22">
        <v>8.4922437883780084</v>
      </c>
      <c r="H4905" s="25">
        <v>0.12163742690058479</v>
      </c>
      <c r="I4905" s="3">
        <f t="shared" si="304"/>
        <v>1090.8499999999494</v>
      </c>
      <c r="J4905" s="3">
        <f t="shared" si="305"/>
        <v>1068.8299999999499</v>
      </c>
      <c r="K4905" s="3">
        <f>MIN(J4905-M4905+N4905,'Power Look Up'!$F$4)</f>
        <v>1078.2588699763885</v>
      </c>
      <c r="M4905" s="51">
        <f t="array" ref="M4905">_xlfn.SUM(_xlfn.NORM.DIST($S$3:$S$1003,$G4905,$P4905,FALSE)*WindSpeedStep*$T$3:$T$1003)</f>
        <v>1067.0370721514539</v>
      </c>
      <c r="N4905" s="51">
        <f t="array" ref="N4905">_xlfn.SUM(_xlfn.NORM.DIST($S$3:$S$1003,$G4905,$Q4905,FALSE)*WindSpeedStep*$T$3:$T$1003)</f>
        <v>1076.4659421278925</v>
      </c>
      <c r="P4905" s="43">
        <f t="shared" si="306"/>
        <v>0.84922437883780089</v>
      </c>
      <c r="Q4905" s="43">
        <f t="shared" si="307"/>
        <v>1.0329746830307753</v>
      </c>
    </row>
    <row r="4906" spans="5:17" x14ac:dyDescent="0.2">
      <c r="E4906" s="16">
        <v>40994.034722222219</v>
      </c>
      <c r="F4906" s="22">
        <v>7.84</v>
      </c>
      <c r="G4906" s="22">
        <v>7.8924545578130907</v>
      </c>
      <c r="H4906" s="25">
        <v>0.14668367346938774</v>
      </c>
      <c r="I4906" s="3">
        <f t="shared" si="304"/>
        <v>840.83999999996308</v>
      </c>
      <c r="J4906" s="3">
        <f t="shared" si="305"/>
        <v>855.88999999996281</v>
      </c>
      <c r="K4906" s="3">
        <f>MIN(J4906-M4906+N4906,'Power Look Up'!$F$4)</f>
        <v>880.26427743321494</v>
      </c>
      <c r="M4906" s="51">
        <f t="array" ref="M4906">_xlfn.SUM(_xlfn.NORM.DIST($S$3:$S$1003,$G4906,$P4906,FALSE)*WindSpeedStep*$T$3:$T$1003)</f>
        <v>857.30776225202976</v>
      </c>
      <c r="N4906" s="51">
        <f t="array" ref="N4906">_xlfn.SUM(_xlfn.NORM.DIST($S$3:$S$1003,$G4906,$Q4906,FALSE)*WindSpeedStep*$T$3:$T$1003)</f>
        <v>881.68203968528189</v>
      </c>
      <c r="P4906" s="43">
        <f t="shared" si="306"/>
        <v>0.78924545578130911</v>
      </c>
      <c r="Q4906" s="43">
        <f t="shared" si="307"/>
        <v>1.1576942272302364</v>
      </c>
    </row>
    <row r="4907" spans="5:17" x14ac:dyDescent="0.2">
      <c r="E4907" s="16">
        <v>40994.041666666664</v>
      </c>
      <c r="F4907" s="22">
        <v>7.28</v>
      </c>
      <c r="G4907" s="22">
        <v>7.5274945660875332</v>
      </c>
      <c r="H4907" s="25">
        <v>0.14972527472527472</v>
      </c>
      <c r="I4907" s="3">
        <f t="shared" si="304"/>
        <v>672.27999999996666</v>
      </c>
      <c r="J4907" s="3">
        <f t="shared" si="305"/>
        <v>747.52999999996507</v>
      </c>
      <c r="K4907" s="3">
        <f>MIN(J4907-M4907+N4907,'Power Look Up'!$F$4)</f>
        <v>772.36884984725407</v>
      </c>
      <c r="M4907" s="51">
        <f t="array" ref="M4907">_xlfn.SUM(_xlfn.NORM.DIST($S$3:$S$1003,$G4907,$P4907,FALSE)*WindSpeedStep*$T$3:$T$1003)</f>
        <v>742.57706351386389</v>
      </c>
      <c r="N4907" s="51">
        <f t="array" ref="N4907">_xlfn.SUM(_xlfn.NORM.DIST($S$3:$S$1003,$G4907,$Q4907,FALSE)*WindSpeedStep*$T$3:$T$1003)</f>
        <v>767.41591336115289</v>
      </c>
      <c r="P4907" s="43">
        <f t="shared" si="306"/>
        <v>0.75274945660875336</v>
      </c>
      <c r="Q4907" s="43">
        <f t="shared" si="307"/>
        <v>1.1270561919004685</v>
      </c>
    </row>
    <row r="4908" spans="5:17" x14ac:dyDescent="0.2">
      <c r="E4908" s="16">
        <v>40994.048611111109</v>
      </c>
      <c r="F4908" s="22">
        <v>6.22</v>
      </c>
      <c r="G4908" s="22">
        <v>6.3684230169289764</v>
      </c>
      <c r="H4908" s="25">
        <v>0.15755627009646303</v>
      </c>
      <c r="I4908" s="3">
        <f t="shared" si="304"/>
        <v>411.71999999998008</v>
      </c>
      <c r="J4908" s="3">
        <f t="shared" si="305"/>
        <v>445.61999999997931</v>
      </c>
      <c r="K4908" s="3">
        <f>MIN(J4908-M4908+N4908,'Power Look Up'!$F$4)</f>
        <v>463.55843693399856</v>
      </c>
      <c r="M4908" s="51">
        <f t="array" ref="M4908">_xlfn.SUM(_xlfn.NORM.DIST($S$3:$S$1003,$G4908,$P4908,FALSE)*WindSpeedStep*$T$3:$T$1003)</f>
        <v>443.14313412580429</v>
      </c>
      <c r="N4908" s="51">
        <f t="array" ref="N4908">_xlfn.SUM(_xlfn.NORM.DIST($S$3:$S$1003,$G4908,$Q4908,FALSE)*WindSpeedStep*$T$3:$T$1003)</f>
        <v>461.08157105982355</v>
      </c>
      <c r="P4908" s="43">
        <f t="shared" si="306"/>
        <v>0.63684230169289768</v>
      </c>
      <c r="Q4908" s="43">
        <f t="shared" si="307"/>
        <v>1.0033849769437937</v>
      </c>
    </row>
    <row r="4909" spans="5:17" x14ac:dyDescent="0.2">
      <c r="E4909" s="16">
        <v>40994.055555555555</v>
      </c>
      <c r="F4909" s="22">
        <v>6.87</v>
      </c>
      <c r="G4909" s="22">
        <v>7.0406356302891133</v>
      </c>
      <c r="H4909" s="25">
        <v>0.13682678311499272</v>
      </c>
      <c r="I4909" s="3">
        <f t="shared" si="304"/>
        <v>558.61999999997693</v>
      </c>
      <c r="J4909" s="3">
        <f t="shared" si="305"/>
        <v>600.03999999996824</v>
      </c>
      <c r="K4909" s="3">
        <f>MIN(J4909-M4909+N4909,'Power Look Up'!$F$4)</f>
        <v>615.05039267598579</v>
      </c>
      <c r="M4909" s="51">
        <f t="array" ref="M4909">_xlfn.SUM(_xlfn.NORM.DIST($S$3:$S$1003,$G4909,$P4909,FALSE)*WindSpeedStep*$T$3:$T$1003)</f>
        <v>605.02691783647413</v>
      </c>
      <c r="N4909" s="51">
        <f t="array" ref="N4909">_xlfn.SUM(_xlfn.NORM.DIST($S$3:$S$1003,$G4909,$Q4909,FALSE)*WindSpeedStep*$T$3:$T$1003)</f>
        <v>620.03731051249167</v>
      </c>
      <c r="P4909" s="43">
        <f t="shared" si="306"/>
        <v>0.70406356302891138</v>
      </c>
      <c r="Q4909" s="43">
        <f t="shared" si="307"/>
        <v>0.96334752437725857</v>
      </c>
    </row>
    <row r="4910" spans="5:17" x14ac:dyDescent="0.2">
      <c r="E4910" s="16">
        <v>40994.0625</v>
      </c>
      <c r="F4910" s="22">
        <v>6.9</v>
      </c>
      <c r="G4910" s="22">
        <v>6.9763330633509808</v>
      </c>
      <c r="H4910" s="25">
        <v>0.15217391304347827</v>
      </c>
      <c r="I4910" s="3">
        <f t="shared" si="304"/>
        <v>565.39999999997679</v>
      </c>
      <c r="J4910" s="3">
        <f t="shared" si="305"/>
        <v>583.47999999997637</v>
      </c>
      <c r="K4910" s="3">
        <f>MIN(J4910-M4910+N4910,'Power Look Up'!$F$4)</f>
        <v>605.28789192845943</v>
      </c>
      <c r="M4910" s="51">
        <f t="array" ref="M4910">_xlfn.SUM(_xlfn.NORM.DIST($S$3:$S$1003,$G4910,$P4910,FALSE)*WindSpeedStep*$T$3:$T$1003)</f>
        <v>588.15670312598127</v>
      </c>
      <c r="N4910" s="51">
        <f t="array" ref="N4910">_xlfn.SUM(_xlfn.NORM.DIST($S$3:$S$1003,$G4910,$Q4910,FALSE)*WindSpeedStep*$T$3:$T$1003)</f>
        <v>609.96459505446433</v>
      </c>
      <c r="P4910" s="43">
        <f t="shared" si="306"/>
        <v>0.69763330633509812</v>
      </c>
      <c r="Q4910" s="43">
        <f t="shared" si="307"/>
        <v>1.0616159009447146</v>
      </c>
    </row>
    <row r="4911" spans="5:17" x14ac:dyDescent="0.2">
      <c r="E4911" s="16">
        <v>40994.069444444445</v>
      </c>
      <c r="F4911" s="22">
        <v>7.5</v>
      </c>
      <c r="G4911" s="22">
        <v>7.4825816590880381</v>
      </c>
      <c r="H4911" s="25">
        <v>0.13866666666666666</v>
      </c>
      <c r="I4911" s="3">
        <f t="shared" si="304"/>
        <v>738.49999999996521</v>
      </c>
      <c r="J4911" s="3">
        <f t="shared" si="305"/>
        <v>732.47999999996534</v>
      </c>
      <c r="K4911" s="3">
        <f>MIN(J4911-M4911+N4911,'Power Look Up'!$F$4)</f>
        <v>750.99905515405635</v>
      </c>
      <c r="M4911" s="51">
        <f t="array" ref="M4911">_xlfn.SUM(_xlfn.NORM.DIST($S$3:$S$1003,$G4911,$P4911,FALSE)*WindSpeedStep*$T$3:$T$1003)</f>
        <v>729.15243479460798</v>
      </c>
      <c r="N4911" s="51">
        <f t="array" ref="N4911">_xlfn.SUM(_xlfn.NORM.DIST($S$3:$S$1003,$G4911,$Q4911,FALSE)*WindSpeedStep*$T$3:$T$1003)</f>
        <v>747.67148994869899</v>
      </c>
      <c r="P4911" s="43">
        <f t="shared" si="306"/>
        <v>0.7482581659088039</v>
      </c>
      <c r="Q4911" s="43">
        <f t="shared" si="307"/>
        <v>1.0375846567268745</v>
      </c>
    </row>
    <row r="4912" spans="5:17" x14ac:dyDescent="0.2">
      <c r="E4912" s="16">
        <v>40994.076388888891</v>
      </c>
      <c r="F4912" s="22">
        <v>6.97</v>
      </c>
      <c r="G4912" s="22">
        <v>7.1531772221173524</v>
      </c>
      <c r="H4912" s="25">
        <v>0.1291248206599713</v>
      </c>
      <c r="I4912" s="3">
        <f t="shared" si="304"/>
        <v>581.21999999997649</v>
      </c>
      <c r="J4912" s="3">
        <f t="shared" si="305"/>
        <v>633.14999999996746</v>
      </c>
      <c r="K4912" s="3">
        <f>MIN(J4912-M4912+N4912,'Power Look Up'!$F$4)</f>
        <v>645.20875269090618</v>
      </c>
      <c r="M4912" s="51">
        <f t="array" ref="M4912">_xlfn.SUM(_xlfn.NORM.DIST($S$3:$S$1003,$G4912,$P4912,FALSE)*WindSpeedStep*$T$3:$T$1003)</f>
        <v>635.27453013972729</v>
      </c>
      <c r="N4912" s="51">
        <f t="array" ref="N4912">_xlfn.SUM(_xlfn.NORM.DIST($S$3:$S$1003,$G4912,$Q4912,FALSE)*WindSpeedStep*$T$3:$T$1003)</f>
        <v>647.33328283066601</v>
      </c>
      <c r="P4912" s="43">
        <f t="shared" si="306"/>
        <v>0.71531772221173529</v>
      </c>
      <c r="Q4912" s="43">
        <f t="shared" si="307"/>
        <v>0.92365272595489478</v>
      </c>
    </row>
    <row r="4913" spans="5:17" x14ac:dyDescent="0.2">
      <c r="E4913" s="16">
        <v>40994.083333333336</v>
      </c>
      <c r="F4913" s="22">
        <v>6.3</v>
      </c>
      <c r="G4913" s="22">
        <v>6.3979353247655455</v>
      </c>
      <c r="H4913" s="25">
        <v>0.16666666666666669</v>
      </c>
      <c r="I4913" s="3">
        <f t="shared" si="304"/>
        <v>429.79999999997972</v>
      </c>
      <c r="J4913" s="3">
        <f t="shared" si="305"/>
        <v>452.39999999997917</v>
      </c>
      <c r="K4913" s="3">
        <f>MIN(J4913-M4913+N4913,'Power Look Up'!$F$4)</f>
        <v>474.20753526122223</v>
      </c>
      <c r="M4913" s="51">
        <f t="array" ref="M4913">_xlfn.SUM(_xlfn.NORM.DIST($S$3:$S$1003,$G4913,$P4913,FALSE)*WindSpeedStep*$T$3:$T$1003)</f>
        <v>449.59409832601136</v>
      </c>
      <c r="N4913" s="51">
        <f t="array" ref="N4913">_xlfn.SUM(_xlfn.NORM.DIST($S$3:$S$1003,$G4913,$Q4913,FALSE)*WindSpeedStep*$T$3:$T$1003)</f>
        <v>471.40163358725442</v>
      </c>
      <c r="P4913" s="43">
        <f t="shared" si="306"/>
        <v>0.63979353247655457</v>
      </c>
      <c r="Q4913" s="43">
        <f t="shared" si="307"/>
        <v>1.0663225541275911</v>
      </c>
    </row>
    <row r="4914" spans="5:17" x14ac:dyDescent="0.2">
      <c r="E4914" s="16">
        <v>40994.090277777781</v>
      </c>
      <c r="F4914" s="22">
        <v>5.56</v>
      </c>
      <c r="G4914" s="22">
        <v>5.6939471964704484</v>
      </c>
      <c r="H4914" s="25">
        <v>0.22122302158273383</v>
      </c>
      <c r="I4914" s="3">
        <f t="shared" si="304"/>
        <v>290.71999999998798</v>
      </c>
      <c r="J4914" s="3">
        <f t="shared" si="305"/>
        <v>311.77999999998758</v>
      </c>
      <c r="K4914" s="3">
        <f>MIN(J4914-M4914+N4914,'Power Look Up'!$F$4)</f>
        <v>341.58079947186576</v>
      </c>
      <c r="M4914" s="51">
        <f t="array" ref="M4914">_xlfn.SUM(_xlfn.NORM.DIST($S$3:$S$1003,$G4914,$P4914,FALSE)*WindSpeedStep*$T$3:$T$1003)</f>
        <v>310.413175886148</v>
      </c>
      <c r="N4914" s="51">
        <f t="array" ref="N4914">_xlfn.SUM(_xlfn.NORM.DIST($S$3:$S$1003,$G4914,$Q4914,FALSE)*WindSpeedStep*$T$3:$T$1003)</f>
        <v>340.21397535802618</v>
      </c>
      <c r="P4914" s="43">
        <f t="shared" si="306"/>
        <v>0.56939471964704491</v>
      </c>
      <c r="Q4914" s="43">
        <f t="shared" si="307"/>
        <v>1.2596322035357288</v>
      </c>
    </row>
    <row r="4915" spans="5:17" x14ac:dyDescent="0.2">
      <c r="E4915" s="16">
        <v>40994.097222222219</v>
      </c>
      <c r="F4915" s="22">
        <v>5.7</v>
      </c>
      <c r="G4915" s="22">
        <v>5.8154459138123507</v>
      </c>
      <c r="H4915" s="25">
        <v>0.19122807017543861</v>
      </c>
      <c r="I4915" s="3">
        <f t="shared" si="304"/>
        <v>313.39999999998753</v>
      </c>
      <c r="J4915" s="3">
        <f t="shared" si="305"/>
        <v>332.83999999998707</v>
      </c>
      <c r="K4915" s="3">
        <f>MIN(J4915-M4915+N4915,'Power Look Up'!$F$4)</f>
        <v>354.2708612231778</v>
      </c>
      <c r="M4915" s="51">
        <f t="array" ref="M4915">_xlfn.SUM(_xlfn.NORM.DIST($S$3:$S$1003,$G4915,$P4915,FALSE)*WindSpeedStep*$T$3:$T$1003)</f>
        <v>332.41955741176992</v>
      </c>
      <c r="N4915" s="51">
        <f t="array" ref="N4915">_xlfn.SUM(_xlfn.NORM.DIST($S$3:$S$1003,$G4915,$Q4915,FALSE)*WindSpeedStep*$T$3:$T$1003)</f>
        <v>353.85041863496065</v>
      </c>
      <c r="P4915" s="43">
        <f t="shared" si="306"/>
        <v>0.58154459138123504</v>
      </c>
      <c r="Q4915" s="43">
        <f t="shared" si="307"/>
        <v>1.1120764993079759</v>
      </c>
    </row>
    <row r="4916" spans="5:17" x14ac:dyDescent="0.2">
      <c r="E4916" s="16">
        <v>40994.104166666664</v>
      </c>
      <c r="F4916" s="22">
        <v>5.32</v>
      </c>
      <c r="G4916" s="22">
        <v>5.5833066236545434</v>
      </c>
      <c r="H4916" s="25">
        <v>0.19548872180451127</v>
      </c>
      <c r="I4916" s="3">
        <f t="shared" si="304"/>
        <v>251.83999999998883</v>
      </c>
      <c r="J4916" s="3">
        <f t="shared" si="305"/>
        <v>293.95999999998793</v>
      </c>
      <c r="K4916" s="3">
        <f>MIN(J4916-M4916+N4916,'Power Look Up'!$F$4)</f>
        <v>312.71778182923322</v>
      </c>
      <c r="M4916" s="51">
        <f t="array" ref="M4916">_xlfn.SUM(_xlfn.NORM.DIST($S$3:$S$1003,$G4916,$P4916,FALSE)*WindSpeedStep*$T$3:$T$1003)</f>
        <v>290.96963890223623</v>
      </c>
      <c r="N4916" s="51">
        <f t="array" ref="N4916">_xlfn.SUM(_xlfn.NORM.DIST($S$3:$S$1003,$G4916,$Q4916,FALSE)*WindSpeedStep*$T$3:$T$1003)</f>
        <v>309.72742073148152</v>
      </c>
      <c r="P4916" s="43">
        <f t="shared" si="306"/>
        <v>0.55833066236545437</v>
      </c>
      <c r="Q4916" s="43">
        <f t="shared" si="307"/>
        <v>1.0914734753008881</v>
      </c>
    </row>
    <row r="4917" spans="5:17" x14ac:dyDescent="0.2">
      <c r="E4917" s="16">
        <v>40994.111111111109</v>
      </c>
      <c r="F4917" s="22">
        <v>5.59</v>
      </c>
      <c r="G4917" s="22">
        <v>5.7473259501028648</v>
      </c>
      <c r="H4917" s="25">
        <v>0.15384615384615385</v>
      </c>
      <c r="I4917" s="3">
        <f t="shared" si="304"/>
        <v>295.57999999998788</v>
      </c>
      <c r="J4917" s="3">
        <f t="shared" si="305"/>
        <v>321.49999999998732</v>
      </c>
      <c r="K4917" s="3">
        <f>MIN(J4917-M4917+N4917,'Power Look Up'!$F$4)</f>
        <v>331.30129330187344</v>
      </c>
      <c r="M4917" s="51">
        <f t="array" ref="M4917">_xlfn.SUM(_xlfn.NORM.DIST($S$3:$S$1003,$G4917,$P4917,FALSE)*WindSpeedStep*$T$3:$T$1003)</f>
        <v>319.991972639339</v>
      </c>
      <c r="N4917" s="51">
        <f t="array" ref="N4917">_xlfn.SUM(_xlfn.NORM.DIST($S$3:$S$1003,$G4917,$Q4917,FALSE)*WindSpeedStep*$T$3:$T$1003)</f>
        <v>329.79326594122512</v>
      </c>
      <c r="P4917" s="43">
        <f t="shared" si="306"/>
        <v>0.57473259501028651</v>
      </c>
      <c r="Q4917" s="43">
        <f t="shared" si="307"/>
        <v>0.88420399232351776</v>
      </c>
    </row>
    <row r="4918" spans="5:17" x14ac:dyDescent="0.2">
      <c r="E4918" s="16">
        <v>40994.118055555555</v>
      </c>
      <c r="F4918" s="22">
        <v>6.04</v>
      </c>
      <c r="G4918" s="22">
        <v>6.1429916708875725</v>
      </c>
      <c r="H4918" s="25">
        <v>0.17384105960264901</v>
      </c>
      <c r="I4918" s="3">
        <f t="shared" si="304"/>
        <v>371.03999999998092</v>
      </c>
      <c r="J4918" s="3">
        <f t="shared" si="305"/>
        <v>393.63999999998043</v>
      </c>
      <c r="K4918" s="3">
        <f>MIN(J4918-M4918+N4918,'Power Look Up'!$F$4)</f>
        <v>414.53207454377565</v>
      </c>
      <c r="M4918" s="51">
        <f t="array" ref="M4918">_xlfn.SUM(_xlfn.NORM.DIST($S$3:$S$1003,$G4918,$P4918,FALSE)*WindSpeedStep*$T$3:$T$1003)</f>
        <v>395.74633873220495</v>
      </c>
      <c r="N4918" s="51">
        <f t="array" ref="N4918">_xlfn.SUM(_xlfn.NORM.DIST($S$3:$S$1003,$G4918,$Q4918,FALSE)*WindSpeedStep*$T$3:$T$1003)</f>
        <v>416.63841327600016</v>
      </c>
      <c r="P4918" s="43">
        <f t="shared" si="306"/>
        <v>0.61429916708875731</v>
      </c>
      <c r="Q4918" s="43">
        <f t="shared" si="307"/>
        <v>1.0679041811973429</v>
      </c>
    </row>
    <row r="4919" spans="5:17" x14ac:dyDescent="0.2">
      <c r="E4919" s="16">
        <v>40994.125</v>
      </c>
      <c r="F4919" s="22">
        <v>5.77</v>
      </c>
      <c r="G4919" s="22">
        <v>5.786171791622678</v>
      </c>
      <c r="H4919" s="25">
        <v>0.19410745233968807</v>
      </c>
      <c r="I4919" s="3">
        <f t="shared" si="304"/>
        <v>324.73999999998728</v>
      </c>
      <c r="J4919" s="3">
        <f t="shared" si="305"/>
        <v>327.97999999998717</v>
      </c>
      <c r="K4919" s="3">
        <f>MIN(J4919-M4919+N4919,'Power Look Up'!$F$4)</f>
        <v>349.84944163851861</v>
      </c>
      <c r="M4919" s="51">
        <f t="array" ref="M4919">_xlfn.SUM(_xlfn.NORM.DIST($S$3:$S$1003,$G4919,$P4919,FALSE)*WindSpeedStep*$T$3:$T$1003)</f>
        <v>327.05011618883464</v>
      </c>
      <c r="N4919" s="51">
        <f t="array" ref="N4919">_xlfn.SUM(_xlfn.NORM.DIST($S$3:$S$1003,$G4919,$Q4919,FALSE)*WindSpeedStep*$T$3:$T$1003)</f>
        <v>348.91955782736608</v>
      </c>
      <c r="P4919" s="43">
        <f t="shared" si="306"/>
        <v>0.57861717916226785</v>
      </c>
      <c r="Q4919" s="43">
        <f t="shared" si="307"/>
        <v>1.1231390652716464</v>
      </c>
    </row>
    <row r="4920" spans="5:17" x14ac:dyDescent="0.2">
      <c r="E4920" s="16">
        <v>40994.131944444445</v>
      </c>
      <c r="F4920" s="22">
        <v>7.06</v>
      </c>
      <c r="G4920" s="22">
        <v>7.1207165404124515</v>
      </c>
      <c r="H4920" s="25">
        <v>0.19546742209631729</v>
      </c>
      <c r="I4920" s="3">
        <f t="shared" si="304"/>
        <v>606.05999999996811</v>
      </c>
      <c r="J4920" s="3">
        <f t="shared" si="305"/>
        <v>624.11999999996772</v>
      </c>
      <c r="K4920" s="3">
        <f>MIN(J4920-M4920+N4920,'Power Look Up'!$F$4)</f>
        <v>671.157665096296</v>
      </c>
      <c r="M4920" s="51">
        <f t="array" ref="M4920">_xlfn.SUM(_xlfn.NORM.DIST($S$3:$S$1003,$G4920,$P4920,FALSE)*WindSpeedStep*$T$3:$T$1003)</f>
        <v>626.45555103353934</v>
      </c>
      <c r="N4920" s="51">
        <f t="array" ref="N4920">_xlfn.SUM(_xlfn.NORM.DIST($S$3:$S$1003,$G4920,$Q4920,FALSE)*WindSpeedStep*$T$3:$T$1003)</f>
        <v>673.49321612986762</v>
      </c>
      <c r="P4920" s="43">
        <f t="shared" si="306"/>
        <v>0.71207165404124517</v>
      </c>
      <c r="Q4920" s="43">
        <f t="shared" si="307"/>
        <v>1.3918681056330289</v>
      </c>
    </row>
    <row r="4921" spans="5:17" x14ac:dyDescent="0.2">
      <c r="E4921" s="16">
        <v>40994.138888888891</v>
      </c>
      <c r="F4921" s="22">
        <v>7.48</v>
      </c>
      <c r="G4921" s="22">
        <v>7.6645197193523646</v>
      </c>
      <c r="H4921" s="25">
        <v>0.16176470588235292</v>
      </c>
      <c r="I4921" s="3">
        <f t="shared" si="304"/>
        <v>732.47999999996534</v>
      </c>
      <c r="J4921" s="3">
        <f t="shared" si="305"/>
        <v>786.65999999996416</v>
      </c>
      <c r="K4921" s="3">
        <f>MIN(J4921-M4921+N4921,'Power Look Up'!$F$4)</f>
        <v>819.02458259194941</v>
      </c>
      <c r="M4921" s="51">
        <f t="array" ref="M4921">_xlfn.SUM(_xlfn.NORM.DIST($S$3:$S$1003,$G4921,$P4921,FALSE)*WindSpeedStep*$T$3:$T$1003)</f>
        <v>784.47204930607711</v>
      </c>
      <c r="N4921" s="51">
        <f t="array" ref="N4921">_xlfn.SUM(_xlfn.NORM.DIST($S$3:$S$1003,$G4921,$Q4921,FALSE)*WindSpeedStep*$T$3:$T$1003)</f>
        <v>816.83663189806236</v>
      </c>
      <c r="P4921" s="43">
        <f t="shared" si="306"/>
        <v>0.76645197193523651</v>
      </c>
      <c r="Q4921" s="43">
        <f t="shared" si="307"/>
        <v>1.2398487781305294</v>
      </c>
    </row>
    <row r="4922" spans="5:17" x14ac:dyDescent="0.2">
      <c r="E4922" s="16">
        <v>40994.145833333336</v>
      </c>
      <c r="F4922" s="22">
        <v>7.54</v>
      </c>
      <c r="G4922" s="22">
        <v>7.5433946329696955</v>
      </c>
      <c r="H4922" s="25">
        <v>0.14986737400530503</v>
      </c>
      <c r="I4922" s="3">
        <f t="shared" si="304"/>
        <v>750.53999999996495</v>
      </c>
      <c r="J4922" s="3">
        <f t="shared" si="305"/>
        <v>750.53999999996495</v>
      </c>
      <c r="K4922" s="3">
        <f>MIN(J4922-M4922+N4922,'Power Look Up'!$F$4)</f>
        <v>775.55178817999683</v>
      </c>
      <c r="M4922" s="51">
        <f t="array" ref="M4922">_xlfn.SUM(_xlfn.NORM.DIST($S$3:$S$1003,$G4922,$P4922,FALSE)*WindSpeedStep*$T$3:$T$1003)</f>
        <v>747.36592849593308</v>
      </c>
      <c r="N4922" s="51">
        <f t="array" ref="N4922">_xlfn.SUM(_xlfn.NORM.DIST($S$3:$S$1003,$G4922,$Q4922,FALSE)*WindSpeedStep*$T$3:$T$1003)</f>
        <v>772.37771667596496</v>
      </c>
      <c r="P4922" s="43">
        <f t="shared" si="306"/>
        <v>0.75433946329696955</v>
      </c>
      <c r="Q4922" s="43">
        <f t="shared" si="307"/>
        <v>1.13050874472888</v>
      </c>
    </row>
    <row r="4923" spans="5:17" x14ac:dyDescent="0.2">
      <c r="E4923" s="16">
        <v>40994.152777777781</v>
      </c>
      <c r="F4923" s="22">
        <v>7.06</v>
      </c>
      <c r="G4923" s="22">
        <v>7.1051996188154511</v>
      </c>
      <c r="H4923" s="25">
        <v>0.1501416430594901</v>
      </c>
      <c r="I4923" s="3">
        <f t="shared" si="304"/>
        <v>606.05999999996811</v>
      </c>
      <c r="J4923" s="3">
        <f t="shared" si="305"/>
        <v>621.10999999996773</v>
      </c>
      <c r="K4923" s="3">
        <f>MIN(J4923-M4923+N4923,'Power Look Up'!$F$4)</f>
        <v>643.0318565724117</v>
      </c>
      <c r="M4923" s="51">
        <f t="array" ref="M4923">_xlfn.SUM(_xlfn.NORM.DIST($S$3:$S$1003,$G4923,$P4923,FALSE)*WindSpeedStep*$T$3:$T$1003)</f>
        <v>622.26701294989687</v>
      </c>
      <c r="N4923" s="51">
        <f t="array" ref="N4923">_xlfn.SUM(_xlfn.NORM.DIST($S$3:$S$1003,$G4923,$Q4923,FALSE)*WindSpeedStep*$T$3:$T$1003)</f>
        <v>644.18886952234084</v>
      </c>
      <c r="P4923" s="43">
        <f t="shared" si="306"/>
        <v>0.7105199618815452</v>
      </c>
      <c r="Q4923" s="43">
        <f t="shared" si="307"/>
        <v>1.0667863450346147</v>
      </c>
    </row>
    <row r="4924" spans="5:17" x14ac:dyDescent="0.2">
      <c r="E4924" s="16">
        <v>40994.159722222219</v>
      </c>
      <c r="F4924" s="22">
        <v>6.78</v>
      </c>
      <c r="G4924" s="22">
        <v>6.8208945130185938</v>
      </c>
      <c r="H4924" s="25">
        <v>0.21828908554572271</v>
      </c>
      <c r="I4924" s="3">
        <f t="shared" si="304"/>
        <v>538.27999999997735</v>
      </c>
      <c r="J4924" s="3">
        <f t="shared" si="305"/>
        <v>547.3199999999772</v>
      </c>
      <c r="K4924" s="3">
        <f>MIN(J4924-M4924+N4924,'Power Look Up'!$F$4)</f>
        <v>602.47322457681867</v>
      </c>
      <c r="M4924" s="51">
        <f t="array" ref="M4924">_xlfn.SUM(_xlfn.NORM.DIST($S$3:$S$1003,$G4924,$P4924,FALSE)*WindSpeedStep*$T$3:$T$1003)</f>
        <v>548.60437270777629</v>
      </c>
      <c r="N4924" s="51">
        <f t="array" ref="N4924">_xlfn.SUM(_xlfn.NORM.DIST($S$3:$S$1003,$G4924,$Q4924,FALSE)*WindSpeedStep*$T$3:$T$1003)</f>
        <v>603.75759728461776</v>
      </c>
      <c r="P4924" s="43">
        <f t="shared" si="306"/>
        <v>0.68208945130185938</v>
      </c>
      <c r="Q4924" s="43">
        <f t="shared" si="307"/>
        <v>1.4889268258506665</v>
      </c>
    </row>
    <row r="4925" spans="5:17" x14ac:dyDescent="0.2">
      <c r="E4925" s="16">
        <v>40994.166666666664</v>
      </c>
      <c r="F4925" s="22">
        <v>8.17</v>
      </c>
      <c r="G4925" s="22">
        <v>8.2582628571936443</v>
      </c>
      <c r="H4925" s="25">
        <v>0.13708690330477358</v>
      </c>
      <c r="I4925" s="3">
        <f t="shared" si="304"/>
        <v>951.38999999995235</v>
      </c>
      <c r="J4925" s="3">
        <f t="shared" si="305"/>
        <v>984.41999999995164</v>
      </c>
      <c r="K4925" s="3">
        <f>MIN(J4925-M4925+N4925,'Power Look Up'!$F$4)</f>
        <v>1002.5384314933336</v>
      </c>
      <c r="M4925" s="51">
        <f t="array" ref="M4925">_xlfn.SUM(_xlfn.NORM.DIST($S$3:$S$1003,$G4925,$P4925,FALSE)*WindSpeedStep*$T$3:$T$1003)</f>
        <v>982.28896393661421</v>
      </c>
      <c r="N4925" s="51">
        <f t="array" ref="N4925">_xlfn.SUM(_xlfn.NORM.DIST($S$3:$S$1003,$G4925,$Q4925,FALSE)*WindSpeedStep*$T$3:$T$1003)</f>
        <v>1000.4073954299962</v>
      </c>
      <c r="P4925" s="43">
        <f t="shared" si="306"/>
        <v>0.82582628571936445</v>
      </c>
      <c r="Q4925" s="43">
        <f t="shared" si="307"/>
        <v>1.1320996817695084</v>
      </c>
    </row>
    <row r="4926" spans="5:17" x14ac:dyDescent="0.2">
      <c r="E4926" s="16">
        <v>40994.173611111109</v>
      </c>
      <c r="F4926" s="22">
        <v>9.01</v>
      </c>
      <c r="G4926" s="22">
        <v>9.0670462605620425</v>
      </c>
      <c r="H4926" s="25">
        <v>0.13096559378468367</v>
      </c>
      <c r="I4926" s="3">
        <f t="shared" si="304"/>
        <v>1259.8099999999438</v>
      </c>
      <c r="J4926" s="3">
        <f t="shared" si="305"/>
        <v>1282.6699999999432</v>
      </c>
      <c r="K4926" s="3">
        <f>MIN(J4926-M4926+N4926,'Power Look Up'!$F$4)</f>
        <v>1283.6192112708977</v>
      </c>
      <c r="M4926" s="51">
        <f t="array" ref="M4926">_xlfn.SUM(_xlfn.NORM.DIST($S$3:$S$1003,$G4926,$P4926,FALSE)*WindSpeedStep*$T$3:$T$1003)</f>
        <v>1285.6604586949024</v>
      </c>
      <c r="N4926" s="51">
        <f t="array" ref="N4926">_xlfn.SUM(_xlfn.NORM.DIST($S$3:$S$1003,$G4926,$Q4926,FALSE)*WindSpeedStep*$T$3:$T$1003)</f>
        <v>1286.6096699658569</v>
      </c>
      <c r="P4926" s="43">
        <f t="shared" si="306"/>
        <v>0.90670462605620428</v>
      </c>
      <c r="Q4926" s="43">
        <f t="shared" si="307"/>
        <v>1.1874710973877036</v>
      </c>
    </row>
    <row r="4927" spans="5:17" x14ac:dyDescent="0.2">
      <c r="E4927" s="16">
        <v>40994.180555555555</v>
      </c>
      <c r="F4927" s="22">
        <v>8.2899999999999991</v>
      </c>
      <c r="G4927" s="22">
        <v>8.2491383249271593</v>
      </c>
      <c r="H4927" s="25">
        <v>0.14837153196622438</v>
      </c>
      <c r="I4927" s="3">
        <f t="shared" si="304"/>
        <v>995.42999999995141</v>
      </c>
      <c r="J4927" s="3">
        <f t="shared" si="305"/>
        <v>980.7499999999518</v>
      </c>
      <c r="K4927" s="3">
        <f>MIN(J4927-M4927+N4927,'Power Look Up'!$F$4)</f>
        <v>1004.1830356163283</v>
      </c>
      <c r="M4927" s="51">
        <f t="array" ref="M4927">_xlfn.SUM(_xlfn.NORM.DIST($S$3:$S$1003,$G4927,$P4927,FALSE)*WindSpeedStep*$T$3:$T$1003)</f>
        <v>979.05537256132357</v>
      </c>
      <c r="N4927" s="51">
        <f t="array" ref="N4927">_xlfn.SUM(_xlfn.NORM.DIST($S$3:$S$1003,$G4927,$Q4927,FALSE)*WindSpeedStep*$T$3:$T$1003)</f>
        <v>1002.4884081777001</v>
      </c>
      <c r="P4927" s="43">
        <f t="shared" si="306"/>
        <v>0.82491383249271599</v>
      </c>
      <c r="Q4927" s="43">
        <f t="shared" si="307"/>
        <v>1.2239372906707366</v>
      </c>
    </row>
    <row r="4928" spans="5:17" x14ac:dyDescent="0.2">
      <c r="E4928" s="16">
        <v>40994.1875</v>
      </c>
      <c r="F4928" s="22">
        <v>7.04</v>
      </c>
      <c r="G4928" s="22">
        <v>7.0732941463530183</v>
      </c>
      <c r="H4928" s="25">
        <v>0.17329545454545453</v>
      </c>
      <c r="I4928" s="3">
        <f t="shared" si="304"/>
        <v>600.03999999996824</v>
      </c>
      <c r="J4928" s="3">
        <f t="shared" si="305"/>
        <v>609.06999999996799</v>
      </c>
      <c r="K4928" s="3">
        <f>MIN(J4928-M4928+N4928,'Power Look Up'!$F$4)</f>
        <v>642.89557833649042</v>
      </c>
      <c r="M4928" s="51">
        <f t="array" ref="M4928">_xlfn.SUM(_xlfn.NORM.DIST($S$3:$S$1003,$G4928,$P4928,FALSE)*WindSpeedStep*$T$3:$T$1003)</f>
        <v>613.70968287690027</v>
      </c>
      <c r="N4928" s="51">
        <f t="array" ref="N4928">_xlfn.SUM(_xlfn.NORM.DIST($S$3:$S$1003,$G4928,$Q4928,FALSE)*WindSpeedStep*$T$3:$T$1003)</f>
        <v>647.5352612134227</v>
      </c>
      <c r="P4928" s="43">
        <f t="shared" si="306"/>
        <v>0.70732941463530186</v>
      </c>
      <c r="Q4928" s="43">
        <f t="shared" si="307"/>
        <v>1.2257697242259491</v>
      </c>
    </row>
    <row r="4929" spans="5:17" x14ac:dyDescent="0.2">
      <c r="E4929" s="16">
        <v>40994.194444444445</v>
      </c>
      <c r="F4929" s="22">
        <v>5.51</v>
      </c>
      <c r="G4929" s="22">
        <v>5.5284027117450947</v>
      </c>
      <c r="H4929" s="25">
        <v>0.1397459165154265</v>
      </c>
      <c r="I4929" s="3">
        <f t="shared" si="304"/>
        <v>282.61999999998818</v>
      </c>
      <c r="J4929" s="3">
        <f t="shared" si="305"/>
        <v>285.85999999998808</v>
      </c>
      <c r="K4929" s="3">
        <f>MIN(J4929-M4929+N4929,'Power Look Up'!$F$4)</f>
        <v>290.85477406199527</v>
      </c>
      <c r="M4929" s="51">
        <f t="array" ref="M4929">_xlfn.SUM(_xlfn.NORM.DIST($S$3:$S$1003,$G4929,$P4929,FALSE)*WindSpeedStep*$T$3:$T$1003)</f>
        <v>281.50828743806346</v>
      </c>
      <c r="N4929" s="51">
        <f t="array" ref="N4929">_xlfn.SUM(_xlfn.NORM.DIST($S$3:$S$1003,$G4929,$Q4929,FALSE)*WindSpeedStep*$T$3:$T$1003)</f>
        <v>286.50306150007066</v>
      </c>
      <c r="P4929" s="43">
        <f t="shared" si="306"/>
        <v>0.55284027117450951</v>
      </c>
      <c r="Q4929" s="43">
        <f t="shared" si="307"/>
        <v>0.77257170381918749</v>
      </c>
    </row>
    <row r="4930" spans="5:17" x14ac:dyDescent="0.2">
      <c r="E4930" s="16">
        <v>40994.201388888891</v>
      </c>
      <c r="F4930" s="22">
        <v>5.99</v>
      </c>
      <c r="G4930" s="22">
        <v>5.9856728347624797</v>
      </c>
      <c r="H4930" s="25">
        <v>0.21368948247078465</v>
      </c>
      <c r="I4930" s="3">
        <f t="shared" si="304"/>
        <v>360.37999999998652</v>
      </c>
      <c r="J4930" s="3">
        <f t="shared" si="305"/>
        <v>360.37999999998652</v>
      </c>
      <c r="K4930" s="3">
        <f>MIN(J4930-M4930+N4930,'Power Look Up'!$F$4)</f>
        <v>393.86794805957715</v>
      </c>
      <c r="M4930" s="51">
        <f t="array" ref="M4930">_xlfn.SUM(_xlfn.NORM.DIST($S$3:$S$1003,$G4930,$P4930,FALSE)*WindSpeedStep*$T$3:$T$1003)</f>
        <v>364.55625097846058</v>
      </c>
      <c r="N4930" s="51">
        <f t="array" ref="N4930">_xlfn.SUM(_xlfn.NORM.DIST($S$3:$S$1003,$G4930,$Q4930,FALSE)*WindSpeedStep*$T$3:$T$1003)</f>
        <v>398.0441990380512</v>
      </c>
      <c r="P4930" s="43">
        <f t="shared" si="306"/>
        <v>0.59856728347624799</v>
      </c>
      <c r="Q4930" s="43">
        <f t="shared" si="307"/>
        <v>1.2790753302998288</v>
      </c>
    </row>
    <row r="4931" spans="5:17" x14ac:dyDescent="0.2">
      <c r="E4931" s="16">
        <v>40994.208333333336</v>
      </c>
      <c r="F4931" s="22">
        <v>6.76</v>
      </c>
      <c r="G4931" s="22">
        <v>6.7848601188089077</v>
      </c>
      <c r="H4931" s="25">
        <v>0.21153846153846154</v>
      </c>
      <c r="I4931" s="3">
        <f t="shared" ref="I4931:I4994" si="308">INDEX(PowerArray,MIN(MaximumPowerIndex,ROUND(F4931*100,0)))</f>
        <v>533.75999999997748</v>
      </c>
      <c r="J4931" s="3">
        <f t="shared" ref="J4931:J4994" si="309">INDEX(PowerArray,MIN(MaximumPowerIndex,ROUND(G4931*100,0)))</f>
        <v>538.27999999997735</v>
      </c>
      <c r="K4931" s="3">
        <f>MIN(J4931-M4931+N4931,'Power Look Up'!$F$4)</f>
        <v>588.81207745111146</v>
      </c>
      <c r="M4931" s="51">
        <f t="array" ref="M4931">_xlfn.SUM(_xlfn.NORM.DIST($S$3:$S$1003,$G4931,$P4931,FALSE)*WindSpeedStep*$T$3:$T$1003)</f>
        <v>539.68153234752253</v>
      </c>
      <c r="N4931" s="51">
        <f t="array" ref="N4931">_xlfn.SUM(_xlfn.NORM.DIST($S$3:$S$1003,$G4931,$Q4931,FALSE)*WindSpeedStep*$T$3:$T$1003)</f>
        <v>590.21360979865665</v>
      </c>
      <c r="P4931" s="43">
        <f t="shared" ref="P4931:P4994" si="310">ReferenceTurbulence*G4931</f>
        <v>0.67848601188089086</v>
      </c>
      <c r="Q4931" s="43">
        <f t="shared" si="307"/>
        <v>1.4352588712864998</v>
      </c>
    </row>
    <row r="4932" spans="5:17" x14ac:dyDescent="0.2">
      <c r="E4932" s="16">
        <v>40994.215277777781</v>
      </c>
      <c r="F4932" s="22">
        <v>5.66</v>
      </c>
      <c r="G4932" s="22">
        <v>5.7261429829410018</v>
      </c>
      <c r="H4932" s="25">
        <v>0.1519434628975265</v>
      </c>
      <c r="I4932" s="3">
        <f t="shared" si="308"/>
        <v>306.91999999998768</v>
      </c>
      <c r="J4932" s="3">
        <f t="shared" si="309"/>
        <v>318.25999999998737</v>
      </c>
      <c r="K4932" s="3">
        <f>MIN(J4932-M4932+N4932,'Power Look Up'!$F$4)</f>
        <v>327.39786691716455</v>
      </c>
      <c r="M4932" s="51">
        <f t="array" ref="M4932">_xlfn.SUM(_xlfn.NORM.DIST($S$3:$S$1003,$G4932,$P4932,FALSE)*WindSpeedStep*$T$3:$T$1003)</f>
        <v>316.17441081875671</v>
      </c>
      <c r="N4932" s="51">
        <f t="array" ref="N4932">_xlfn.SUM(_xlfn.NORM.DIST($S$3:$S$1003,$G4932,$Q4932,FALSE)*WindSpeedStep*$T$3:$T$1003)</f>
        <v>325.31227773593389</v>
      </c>
      <c r="P4932" s="43">
        <f t="shared" si="310"/>
        <v>0.57261429829410015</v>
      </c>
      <c r="Q4932" s="43">
        <f t="shared" ref="Q4932:Q4995" si="311">G4932*H4932</f>
        <v>0.87004999387442783</v>
      </c>
    </row>
    <row r="4933" spans="5:17" x14ac:dyDescent="0.2">
      <c r="E4933" s="16">
        <v>40994.222222222219</v>
      </c>
      <c r="F4933" s="22">
        <v>6.17</v>
      </c>
      <c r="G4933" s="22">
        <v>6.2717282032516826</v>
      </c>
      <c r="H4933" s="25">
        <v>0.15721231766612642</v>
      </c>
      <c r="I4933" s="3">
        <f t="shared" si="308"/>
        <v>400.41999999998029</v>
      </c>
      <c r="J4933" s="3">
        <f t="shared" si="309"/>
        <v>423.01999999997986</v>
      </c>
      <c r="K4933" s="3">
        <f>MIN(J4933-M4933+N4933,'Power Look Up'!$F$4)</f>
        <v>439.733929483986</v>
      </c>
      <c r="M4933" s="51">
        <f t="array" ref="M4933">_xlfn.SUM(_xlfn.NORM.DIST($S$3:$S$1003,$G4933,$P4933,FALSE)*WindSpeedStep*$T$3:$T$1003)</f>
        <v>422.41067415176281</v>
      </c>
      <c r="N4933" s="51">
        <f t="array" ref="N4933">_xlfn.SUM(_xlfn.NORM.DIST($S$3:$S$1003,$G4933,$Q4933,FALSE)*WindSpeedStep*$T$3:$T$1003)</f>
        <v>439.12460363576895</v>
      </c>
      <c r="P4933" s="43">
        <f t="shared" si="310"/>
        <v>0.6271728203251683</v>
      </c>
      <c r="Q4933" s="43">
        <f t="shared" si="311"/>
        <v>0.98599292660520776</v>
      </c>
    </row>
    <row r="4934" spans="5:17" x14ac:dyDescent="0.2">
      <c r="E4934" s="16">
        <v>40994.229166666664</v>
      </c>
      <c r="F4934" s="22">
        <v>5.68</v>
      </c>
      <c r="G4934" s="22">
        <v>5.7199771955835628</v>
      </c>
      <c r="H4934" s="25">
        <v>0.12852112676056338</v>
      </c>
      <c r="I4934" s="3">
        <f t="shared" si="308"/>
        <v>310.15999999998758</v>
      </c>
      <c r="J4934" s="3">
        <f t="shared" si="309"/>
        <v>316.63999999998742</v>
      </c>
      <c r="K4934" s="3">
        <f>MIN(J4934-M4934+N4934,'Power Look Up'!$F$4)</f>
        <v>321.02112727754997</v>
      </c>
      <c r="M4934" s="51">
        <f t="array" ref="M4934">_xlfn.SUM(_xlfn.NORM.DIST($S$3:$S$1003,$G4934,$P4934,FALSE)*WindSpeedStep*$T$3:$T$1003)</f>
        <v>315.06728504543236</v>
      </c>
      <c r="N4934" s="51">
        <f t="array" ref="N4934">_xlfn.SUM(_xlfn.NORM.DIST($S$3:$S$1003,$G4934,$Q4934,FALSE)*WindSpeedStep*$T$3:$T$1003)</f>
        <v>319.4484123229949</v>
      </c>
      <c r="P4934" s="43">
        <f t="shared" si="310"/>
        <v>0.57199771955835632</v>
      </c>
      <c r="Q4934" s="43">
        <f t="shared" si="311"/>
        <v>0.73513791422112684</v>
      </c>
    </row>
    <row r="4935" spans="5:17" x14ac:dyDescent="0.2">
      <c r="E4935" s="16">
        <v>40994.236111111109</v>
      </c>
      <c r="F4935" s="22">
        <v>5.18</v>
      </c>
      <c r="G4935" s="22">
        <v>5.2944783239544808</v>
      </c>
      <c r="H4935" s="25">
        <v>0.22200772200772201</v>
      </c>
      <c r="I4935" s="3">
        <f t="shared" si="308"/>
        <v>229.15999999998931</v>
      </c>
      <c r="J4935" s="3">
        <f t="shared" si="309"/>
        <v>246.97999999998893</v>
      </c>
      <c r="K4935" s="3">
        <f>MIN(J4935-M4935+N4935,'Power Look Up'!$F$4)</f>
        <v>269.60326250703332</v>
      </c>
      <c r="M4935" s="51">
        <f t="array" ref="M4935">_xlfn.SUM(_xlfn.NORM.DIST($S$3:$S$1003,$G4935,$P4935,FALSE)*WindSpeedStep*$T$3:$T$1003)</f>
        <v>242.30631725195616</v>
      </c>
      <c r="N4935" s="51">
        <f t="array" ref="N4935">_xlfn.SUM(_xlfn.NORM.DIST($S$3:$S$1003,$G4935,$Q4935,FALSE)*WindSpeedStep*$T$3:$T$1003)</f>
        <v>264.92957975900055</v>
      </c>
      <c r="P4935" s="43">
        <f t="shared" si="310"/>
        <v>0.52944783239544813</v>
      </c>
      <c r="Q4935" s="43">
        <f t="shared" si="311"/>
        <v>1.1754150719203964</v>
      </c>
    </row>
    <row r="4936" spans="5:17" x14ac:dyDescent="0.2">
      <c r="E4936" s="16">
        <v>40994.256944444445</v>
      </c>
      <c r="F4936" s="22">
        <v>5.95</v>
      </c>
      <c r="G4936" s="22">
        <v>6.0571188964828435</v>
      </c>
      <c r="H4936" s="25">
        <v>0.15126050420168066</v>
      </c>
      <c r="I4936" s="3">
        <f t="shared" si="308"/>
        <v>353.89999999998668</v>
      </c>
      <c r="J4936" s="3">
        <f t="shared" si="309"/>
        <v>375.55999999998085</v>
      </c>
      <c r="K4936" s="3">
        <f>MIN(J4936-M4936+N4936,'Power Look Up'!$F$4)</f>
        <v>388.01872074147963</v>
      </c>
      <c r="M4936" s="51">
        <f t="array" ref="M4936">_xlfn.SUM(_xlfn.NORM.DIST($S$3:$S$1003,$G4936,$P4936,FALSE)*WindSpeedStep*$T$3:$T$1003)</f>
        <v>378.53637739700326</v>
      </c>
      <c r="N4936" s="51">
        <f t="array" ref="N4936">_xlfn.SUM(_xlfn.NORM.DIST($S$3:$S$1003,$G4936,$Q4936,FALSE)*WindSpeedStep*$T$3:$T$1003)</f>
        <v>390.99509813850204</v>
      </c>
      <c r="P4936" s="43">
        <f t="shared" si="310"/>
        <v>0.60571188964828437</v>
      </c>
      <c r="Q4936" s="43">
        <f t="shared" si="311"/>
        <v>0.91620285829152248</v>
      </c>
    </row>
    <row r="4937" spans="5:17" x14ac:dyDescent="0.2">
      <c r="E4937" s="16">
        <v>40994.555555555555</v>
      </c>
      <c r="F4937" s="22">
        <v>14.11</v>
      </c>
      <c r="G4937" s="22">
        <v>14.247667451985574</v>
      </c>
      <c r="H4937" s="25">
        <v>0.12898653437278526</v>
      </c>
      <c r="I4937" s="3">
        <f t="shared" si="308"/>
        <v>2000</v>
      </c>
      <c r="J4937" s="3">
        <f t="shared" si="309"/>
        <v>2000</v>
      </c>
      <c r="K4937" s="3">
        <f>MIN(J4937-M4937+N4937,'Power Look Up'!$F$4)</f>
        <v>1993.2301588209737</v>
      </c>
      <c r="M4937" s="51">
        <f t="array" ref="M4937">_xlfn.SUM(_xlfn.NORM.DIST($S$3:$S$1003,$G4937,$P4937,FALSE)*WindSpeedStep*$T$3:$T$1003)</f>
        <v>2003.1663551397642</v>
      </c>
      <c r="N4937" s="51">
        <f t="array" ref="N4937">_xlfn.SUM(_xlfn.NORM.DIST($S$3:$S$1003,$G4937,$Q4937,FALSE)*WindSpeedStep*$T$3:$T$1003)</f>
        <v>1996.3965139607378</v>
      </c>
      <c r="P4937" s="43">
        <f t="shared" si="310"/>
        <v>1.4247667451985575</v>
      </c>
      <c r="Q4937" s="43">
        <f t="shared" si="311"/>
        <v>1.837757247527551</v>
      </c>
    </row>
    <row r="4938" spans="5:17" x14ac:dyDescent="0.2">
      <c r="E4938" s="16">
        <v>40994.5625</v>
      </c>
      <c r="F4938" s="22">
        <v>17.399999999999999</v>
      </c>
      <c r="G4938" s="22">
        <v>17.544609341927568</v>
      </c>
      <c r="H4938" s="25">
        <v>0.16609195402298851</v>
      </c>
      <c r="I4938" s="3">
        <f t="shared" si="308"/>
        <v>2000</v>
      </c>
      <c r="J4938" s="3">
        <f t="shared" si="309"/>
        <v>2000</v>
      </c>
      <c r="K4938" s="3">
        <f>MIN(J4938-M4938+N4938,'Power Look Up'!$F$4)</f>
        <v>1996.8873738634998</v>
      </c>
      <c r="M4938" s="51">
        <f t="array" ref="M4938">_xlfn.SUM(_xlfn.NORM.DIST($S$3:$S$1003,$G4938,$P4938,FALSE)*WindSpeedStep*$T$3:$T$1003)</f>
        <v>2000.2169407126098</v>
      </c>
      <c r="N4938" s="51">
        <f t="array" ref="N4938">_xlfn.SUM(_xlfn.NORM.DIST($S$3:$S$1003,$G4938,$Q4938,FALSE)*WindSpeedStep*$T$3:$T$1003)</f>
        <v>1997.1043145761096</v>
      </c>
      <c r="P4938" s="43">
        <f t="shared" si="310"/>
        <v>1.7544609341927568</v>
      </c>
      <c r="Q4938" s="43">
        <f t="shared" si="311"/>
        <v>2.9140184481707285</v>
      </c>
    </row>
    <row r="4939" spans="5:17" x14ac:dyDescent="0.2">
      <c r="E4939" s="16">
        <v>40994.597222222219</v>
      </c>
      <c r="F4939" s="22">
        <v>15.34</v>
      </c>
      <c r="G4939" s="22">
        <v>15.415834665355698</v>
      </c>
      <c r="H4939" s="25">
        <v>0.22359843546284225</v>
      </c>
      <c r="I4939" s="3">
        <f t="shared" si="308"/>
        <v>2000</v>
      </c>
      <c r="J4939" s="3">
        <f t="shared" si="309"/>
        <v>2000</v>
      </c>
      <c r="K4939" s="3">
        <f>MIN(J4939-M4939+N4939,'Power Look Up'!$F$4)</f>
        <v>1945.8276770551902</v>
      </c>
      <c r="M4939" s="51">
        <f t="array" ref="M4939">_xlfn.SUM(_xlfn.NORM.DIST($S$3:$S$1003,$G4939,$P4939,FALSE)*WindSpeedStep*$T$3:$T$1003)</f>
        <v>2001.5107630473472</v>
      </c>
      <c r="N4939" s="51">
        <f t="array" ref="N4939">_xlfn.SUM(_xlfn.NORM.DIST($S$3:$S$1003,$G4939,$Q4939,FALSE)*WindSpeedStep*$T$3:$T$1003)</f>
        <v>1947.3384401025373</v>
      </c>
      <c r="P4939" s="43">
        <f t="shared" si="310"/>
        <v>1.5415834665355699</v>
      </c>
      <c r="Q4939" s="43">
        <f t="shared" si="311"/>
        <v>3.4469565125273824</v>
      </c>
    </row>
    <row r="4940" spans="5:17" x14ac:dyDescent="0.2">
      <c r="E4940" s="16">
        <v>40994.604166666664</v>
      </c>
      <c r="F4940" s="22">
        <v>16.59</v>
      </c>
      <c r="G4940" s="22">
        <v>16.47442068499463</v>
      </c>
      <c r="H4940" s="25">
        <v>0.18444846292947559</v>
      </c>
      <c r="I4940" s="3">
        <f t="shared" si="308"/>
        <v>2000</v>
      </c>
      <c r="J4940" s="3">
        <f t="shared" si="309"/>
        <v>2000</v>
      </c>
      <c r="K4940" s="3">
        <f>MIN(J4940-M4940+N4940,'Power Look Up'!$F$4)</f>
        <v>1987.0274576928596</v>
      </c>
      <c r="M4940" s="51">
        <f t="array" ref="M4940">_xlfn.SUM(_xlfn.NORM.DIST($S$3:$S$1003,$G4940,$P4940,FALSE)*WindSpeedStep*$T$3:$T$1003)</f>
        <v>2000.603523570895</v>
      </c>
      <c r="N4940" s="51">
        <f t="array" ref="N4940">_xlfn.SUM(_xlfn.NORM.DIST($S$3:$S$1003,$G4940,$Q4940,FALSE)*WindSpeedStep*$T$3:$T$1003)</f>
        <v>1987.6309812637546</v>
      </c>
      <c r="P4940" s="43">
        <f t="shared" si="310"/>
        <v>1.6474420684994631</v>
      </c>
      <c r="Q4940" s="43">
        <f t="shared" si="311"/>
        <v>3.0386815730008179</v>
      </c>
    </row>
    <row r="4941" spans="5:17" x14ac:dyDescent="0.2">
      <c r="E4941" s="16">
        <v>40994.638888888891</v>
      </c>
      <c r="F4941" s="22">
        <v>20.13</v>
      </c>
      <c r="G4941" s="22">
        <v>20.073992715143518</v>
      </c>
      <c r="H4941" s="25">
        <v>0.14157973174366617</v>
      </c>
      <c r="I4941" s="3">
        <f t="shared" si="308"/>
        <v>2000</v>
      </c>
      <c r="J4941" s="3">
        <f t="shared" si="309"/>
        <v>2000</v>
      </c>
      <c r="K4941" s="3">
        <f>MIN(J4941-M4941+N4941,'Power Look Up'!$F$4)</f>
        <v>1999.9911155057137</v>
      </c>
      <c r="M4941" s="51">
        <f t="array" ref="M4941">_xlfn.SUM(_xlfn.NORM.DIST($S$3:$S$1003,$G4941,$P4941,FALSE)*WindSpeedStep*$T$3:$T$1003)</f>
        <v>2000.0171766381313</v>
      </c>
      <c r="N4941" s="51">
        <f t="array" ref="N4941">_xlfn.SUM(_xlfn.NORM.DIST($S$3:$S$1003,$G4941,$Q4941,FALSE)*WindSpeedStep*$T$3:$T$1003)</f>
        <v>2000.008292143845</v>
      </c>
      <c r="P4941" s="43">
        <f t="shared" si="310"/>
        <v>2.0073992715143518</v>
      </c>
      <c r="Q4941" s="43">
        <f t="shared" si="311"/>
        <v>2.8420705036343281</v>
      </c>
    </row>
    <row r="4942" spans="5:17" x14ac:dyDescent="0.2">
      <c r="E4942" s="16">
        <v>40994.715277777781</v>
      </c>
      <c r="F4942" s="22">
        <v>18.27</v>
      </c>
      <c r="G4942" s="22">
        <v>18.205024747500286</v>
      </c>
      <c r="H4942" s="25">
        <v>0.12588943623426382</v>
      </c>
      <c r="I4942" s="3">
        <f t="shared" si="308"/>
        <v>2000</v>
      </c>
      <c r="J4942" s="3">
        <f t="shared" si="309"/>
        <v>2000</v>
      </c>
      <c r="K4942" s="3">
        <f>MIN(J4942-M4942+N4942,'Power Look Up'!$F$4)</f>
        <v>2000</v>
      </c>
      <c r="M4942" s="51">
        <f t="array" ref="M4942">_xlfn.SUM(_xlfn.NORM.DIST($S$3:$S$1003,$G4942,$P4942,FALSE)*WindSpeedStep*$T$3:$T$1003)</f>
        <v>2000.1127460465309</v>
      </c>
      <c r="N4942" s="51">
        <f t="array" ref="N4942">_xlfn.SUM(_xlfn.NORM.DIST($S$3:$S$1003,$G4942,$Q4942,FALSE)*WindSpeedStep*$T$3:$T$1003)</f>
        <v>2000.198866016824</v>
      </c>
      <c r="P4942" s="43">
        <f t="shared" si="310"/>
        <v>1.8205024747500287</v>
      </c>
      <c r="Q4942" s="43">
        <f t="shared" si="311"/>
        <v>2.2918203020936319</v>
      </c>
    </row>
    <row r="4943" spans="5:17" x14ac:dyDescent="0.2">
      <c r="E4943" s="16">
        <v>40994.722222222219</v>
      </c>
      <c r="F4943" s="22">
        <v>18.329999999999998</v>
      </c>
      <c r="G4943" s="22">
        <v>18.31307674965079</v>
      </c>
      <c r="H4943" s="25">
        <v>0.11947626841243864</v>
      </c>
      <c r="I4943" s="3">
        <f t="shared" si="308"/>
        <v>2000</v>
      </c>
      <c r="J4943" s="3">
        <f t="shared" si="309"/>
        <v>2000</v>
      </c>
      <c r="K4943" s="3">
        <f>MIN(J4943-M4943+N4943,'Power Look Up'!$F$4)</f>
        <v>2000</v>
      </c>
      <c r="M4943" s="51">
        <f t="array" ref="M4943">_xlfn.SUM(_xlfn.NORM.DIST($S$3:$S$1003,$G4943,$P4943,FALSE)*WindSpeedStep*$T$3:$T$1003)</f>
        <v>2000.1012006153937</v>
      </c>
      <c r="N4943" s="51">
        <f t="array" ref="N4943">_xlfn.SUM(_xlfn.NORM.DIST($S$3:$S$1003,$G4943,$Q4943,FALSE)*WindSpeedStep*$T$3:$T$1003)</f>
        <v>2000.1891950372301</v>
      </c>
      <c r="P4943" s="43">
        <f t="shared" si="310"/>
        <v>1.8313076749650792</v>
      </c>
      <c r="Q4943" s="43">
        <f t="shared" si="311"/>
        <v>2.1879780731988672</v>
      </c>
    </row>
    <row r="4944" spans="5:17" x14ac:dyDescent="0.2">
      <c r="E4944" s="16">
        <v>40994.729166666664</v>
      </c>
      <c r="F4944" s="22">
        <v>15.3</v>
      </c>
      <c r="G4944" s="22">
        <v>15.349136814207657</v>
      </c>
      <c r="H4944" s="25">
        <v>0.13660130718954247</v>
      </c>
      <c r="I4944" s="3">
        <f t="shared" si="308"/>
        <v>2000</v>
      </c>
      <c r="J4944" s="3">
        <f t="shared" si="309"/>
        <v>2000</v>
      </c>
      <c r="K4944" s="3">
        <f>MIN(J4944-M4944+N4944,'Power Look Up'!$F$4)</f>
        <v>1996.7775283375945</v>
      </c>
      <c r="M4944" s="51">
        <f t="array" ref="M4944">_xlfn.SUM(_xlfn.NORM.DIST($S$3:$S$1003,$G4944,$P4944,FALSE)*WindSpeedStep*$T$3:$T$1003)</f>
        <v>2001.5921887053082</v>
      </c>
      <c r="N4944" s="51">
        <f t="array" ref="N4944">_xlfn.SUM(_xlfn.NORM.DIST($S$3:$S$1003,$G4944,$Q4944,FALSE)*WindSpeedStep*$T$3:$T$1003)</f>
        <v>1998.3697170429027</v>
      </c>
      <c r="P4944" s="43">
        <f t="shared" si="310"/>
        <v>1.5349136814207658</v>
      </c>
      <c r="Q4944" s="43">
        <f t="shared" si="311"/>
        <v>2.0967121530518953</v>
      </c>
    </row>
    <row r="4945" spans="5:17" x14ac:dyDescent="0.2">
      <c r="E4945" s="16">
        <v>40994.736111111109</v>
      </c>
      <c r="F4945" s="22">
        <v>15.36</v>
      </c>
      <c r="G4945" s="22">
        <v>15.468171241684741</v>
      </c>
      <c r="H4945" s="25">
        <v>0.13541666666666669</v>
      </c>
      <c r="I4945" s="3">
        <f t="shared" si="308"/>
        <v>2000</v>
      </c>
      <c r="J4945" s="3">
        <f t="shared" si="309"/>
        <v>2000</v>
      </c>
      <c r="K4945" s="3">
        <f>MIN(J4945-M4945+N4945,'Power Look Up'!$F$4)</f>
        <v>1997.4074248851769</v>
      </c>
      <c r="M4945" s="51">
        <f t="array" ref="M4945">_xlfn.SUM(_xlfn.NORM.DIST($S$3:$S$1003,$G4945,$P4945,FALSE)*WindSpeedStep*$T$3:$T$1003)</f>
        <v>2001.4489737700505</v>
      </c>
      <c r="N4945" s="51">
        <f t="array" ref="N4945">_xlfn.SUM(_xlfn.NORM.DIST($S$3:$S$1003,$G4945,$Q4945,FALSE)*WindSpeedStep*$T$3:$T$1003)</f>
        <v>1998.8563986552274</v>
      </c>
      <c r="P4945" s="43">
        <f t="shared" si="310"/>
        <v>1.5468171241684743</v>
      </c>
      <c r="Q4945" s="43">
        <f t="shared" si="311"/>
        <v>2.0946481889781423</v>
      </c>
    </row>
    <row r="4946" spans="5:17" x14ac:dyDescent="0.2">
      <c r="E4946" s="16">
        <v>40994.743055555555</v>
      </c>
      <c r="F4946" s="22">
        <v>15.54</v>
      </c>
      <c r="G4946" s="22">
        <v>15.547050187264837</v>
      </c>
      <c r="H4946" s="25">
        <v>0.12612612612612614</v>
      </c>
      <c r="I4946" s="3">
        <f t="shared" si="308"/>
        <v>2000</v>
      </c>
      <c r="J4946" s="3">
        <f t="shared" si="309"/>
        <v>2000</v>
      </c>
      <c r="K4946" s="3">
        <f>MIN(J4946-M4946+N4946,'Power Look Up'!$F$4)</f>
        <v>1998.9504709098778</v>
      </c>
      <c r="M4946" s="51">
        <f t="array" ref="M4946">_xlfn.SUM(_xlfn.NORM.DIST($S$3:$S$1003,$G4946,$P4946,FALSE)*WindSpeedStep*$T$3:$T$1003)</f>
        <v>2001.3593767288341</v>
      </c>
      <c r="N4946" s="51">
        <f t="array" ref="N4946">_xlfn.SUM(_xlfn.NORM.DIST($S$3:$S$1003,$G4946,$Q4946,FALSE)*WindSpeedStep*$T$3:$T$1003)</f>
        <v>2000.309847638712</v>
      </c>
      <c r="P4946" s="43">
        <f t="shared" si="310"/>
        <v>1.5547050187264837</v>
      </c>
      <c r="Q4946" s="43">
        <f t="shared" si="311"/>
        <v>1.9608892128081779</v>
      </c>
    </row>
    <row r="4947" spans="5:17" x14ac:dyDescent="0.2">
      <c r="E4947" s="16">
        <v>40994.75</v>
      </c>
      <c r="F4947" s="22">
        <v>15.48</v>
      </c>
      <c r="G4947" s="22">
        <v>15.452153682438038</v>
      </c>
      <c r="H4947" s="25">
        <v>0.1479328165374677</v>
      </c>
      <c r="I4947" s="3">
        <f t="shared" si="308"/>
        <v>2000</v>
      </c>
      <c r="J4947" s="3">
        <f t="shared" si="309"/>
        <v>2000</v>
      </c>
      <c r="K4947" s="3">
        <f>MIN(J4947-M4947+N4947,'Power Look Up'!$F$4)</f>
        <v>1994.3152176237002</v>
      </c>
      <c r="M4947" s="51">
        <f t="array" ref="M4947">_xlfn.SUM(_xlfn.NORM.DIST($S$3:$S$1003,$G4947,$P4947,FALSE)*WindSpeedStep*$T$3:$T$1003)</f>
        <v>2001.4676865998485</v>
      </c>
      <c r="N4947" s="51">
        <f t="array" ref="N4947">_xlfn.SUM(_xlfn.NORM.DIST($S$3:$S$1003,$G4947,$Q4947,FALSE)*WindSpeedStep*$T$3:$T$1003)</f>
        <v>1995.7829042235487</v>
      </c>
      <c r="P4947" s="43">
        <f t="shared" si="310"/>
        <v>1.5452153682438039</v>
      </c>
      <c r="Q4947" s="43">
        <f t="shared" si="311"/>
        <v>2.2858806158128622</v>
      </c>
    </row>
    <row r="4948" spans="5:17" x14ac:dyDescent="0.2">
      <c r="E4948" s="16">
        <v>40994.756944444445</v>
      </c>
      <c r="F4948" s="22">
        <v>16.82</v>
      </c>
      <c r="G4948" s="22">
        <v>16.745958678970855</v>
      </c>
      <c r="H4948" s="25">
        <v>0.12722948870392389</v>
      </c>
      <c r="I4948" s="3">
        <f t="shared" si="308"/>
        <v>2000</v>
      </c>
      <c r="J4948" s="3">
        <f t="shared" si="309"/>
        <v>2000</v>
      </c>
      <c r="K4948" s="3">
        <f>MIN(J4948-M4948+N4948,'Power Look Up'!$F$4)</f>
        <v>1999.9028173826869</v>
      </c>
      <c r="M4948" s="51">
        <f t="array" ref="M4948">_xlfn.SUM(_xlfn.NORM.DIST($S$3:$S$1003,$G4948,$P4948,FALSE)*WindSpeedStep*$T$3:$T$1003)</f>
        <v>2000.4684615288977</v>
      </c>
      <c r="N4948" s="51">
        <f t="array" ref="N4948">_xlfn.SUM(_xlfn.NORM.DIST($S$3:$S$1003,$G4948,$Q4948,FALSE)*WindSpeedStep*$T$3:$T$1003)</f>
        <v>2000.3712789115846</v>
      </c>
      <c r="P4948" s="43">
        <f t="shared" si="310"/>
        <v>1.6745958678970856</v>
      </c>
      <c r="Q4948" s="43">
        <f t="shared" si="311"/>
        <v>2.1305797605824988</v>
      </c>
    </row>
    <row r="4949" spans="5:17" x14ac:dyDescent="0.2">
      <c r="E4949" s="16">
        <v>40994.763888888891</v>
      </c>
      <c r="F4949" s="22">
        <v>18.28</v>
      </c>
      <c r="G4949" s="22">
        <v>18.246938356334386</v>
      </c>
      <c r="H4949" s="25">
        <v>0.14824945295404812</v>
      </c>
      <c r="I4949" s="3">
        <f t="shared" si="308"/>
        <v>2000</v>
      </c>
      <c r="J4949" s="3">
        <f t="shared" si="309"/>
        <v>2000</v>
      </c>
      <c r="K4949" s="3">
        <f>MIN(J4949-M4949+N4949,'Power Look Up'!$F$4)</f>
        <v>1999.5499681617159</v>
      </c>
      <c r="M4949" s="51">
        <f t="array" ref="M4949">_xlfn.SUM(_xlfn.NORM.DIST($S$3:$S$1003,$G4949,$P4949,FALSE)*WindSpeedStep*$T$3:$T$1003)</f>
        <v>2000.1081215725233</v>
      </c>
      <c r="N4949" s="51">
        <f t="array" ref="N4949">_xlfn.SUM(_xlfn.NORM.DIST($S$3:$S$1003,$G4949,$Q4949,FALSE)*WindSpeedStep*$T$3:$T$1003)</f>
        <v>1999.6580897342392</v>
      </c>
      <c r="P4949" s="43">
        <f t="shared" si="310"/>
        <v>1.8246938356334388</v>
      </c>
      <c r="Q4949" s="43">
        <f t="shared" si="311"/>
        <v>2.7050986294128108</v>
      </c>
    </row>
    <row r="4950" spans="5:17" x14ac:dyDescent="0.2">
      <c r="E4950" s="16">
        <v>40994.770833333336</v>
      </c>
      <c r="F4950" s="22">
        <v>19.03</v>
      </c>
      <c r="G4950" s="22">
        <v>19.229305164931301</v>
      </c>
      <c r="H4950" s="25">
        <v>0.13767735155018393</v>
      </c>
      <c r="I4950" s="3">
        <f t="shared" si="308"/>
        <v>2000</v>
      </c>
      <c r="J4950" s="3">
        <f t="shared" si="309"/>
        <v>2000</v>
      </c>
      <c r="K4950" s="3">
        <f>MIN(J4950-M4950+N4950,'Power Look Up'!$F$4)</f>
        <v>2000</v>
      </c>
      <c r="M4950" s="51">
        <f t="array" ref="M4950">_xlfn.SUM(_xlfn.NORM.DIST($S$3:$S$1003,$G4950,$P4950,FALSE)*WindSpeedStep*$T$3:$T$1003)</f>
        <v>2000.0402631741788</v>
      </c>
      <c r="N4950" s="51">
        <f t="array" ref="N4950">_xlfn.SUM(_xlfn.NORM.DIST($S$3:$S$1003,$G4950,$Q4950,FALSE)*WindSpeedStep*$T$3:$T$1003)</f>
        <v>2000.0491917848394</v>
      </c>
      <c r="P4950" s="43">
        <f t="shared" si="310"/>
        <v>1.9229305164931301</v>
      </c>
      <c r="Q4950" s="43">
        <f t="shared" si="311"/>
        <v>2.6474398072580141</v>
      </c>
    </row>
    <row r="4951" spans="5:17" x14ac:dyDescent="0.2">
      <c r="E4951" s="16">
        <v>40994.777777777781</v>
      </c>
      <c r="F4951" s="22">
        <v>17.649999999999999</v>
      </c>
      <c r="G4951" s="22">
        <v>17.607787661741835</v>
      </c>
      <c r="H4951" s="25">
        <v>0.13994334277620399</v>
      </c>
      <c r="I4951" s="3">
        <f t="shared" si="308"/>
        <v>2000</v>
      </c>
      <c r="J4951" s="3">
        <f t="shared" si="309"/>
        <v>2000</v>
      </c>
      <c r="K4951" s="3">
        <f>MIN(J4951-M4951+N4951,'Power Look Up'!$F$4)</f>
        <v>1999.7094720115997</v>
      </c>
      <c r="M4951" s="51">
        <f t="array" ref="M4951">_xlfn.SUM(_xlfn.NORM.DIST($S$3:$S$1003,$G4951,$P4951,FALSE)*WindSpeedStep*$T$3:$T$1003)</f>
        <v>2000.2038840506618</v>
      </c>
      <c r="N4951" s="51">
        <f t="array" ref="N4951">_xlfn.SUM(_xlfn.NORM.DIST($S$3:$S$1003,$G4951,$Q4951,FALSE)*WindSpeedStep*$T$3:$T$1003)</f>
        <v>1999.9133560622615</v>
      </c>
      <c r="P4951" s="43">
        <f t="shared" si="310"/>
        <v>1.7607787661741836</v>
      </c>
      <c r="Q4951" s="43">
        <f t="shared" si="311"/>
        <v>2.4640926642777528</v>
      </c>
    </row>
    <row r="4952" spans="5:17" x14ac:dyDescent="0.2">
      <c r="E4952" s="16">
        <v>40994.784722222219</v>
      </c>
      <c r="F4952" s="22">
        <v>17.89</v>
      </c>
      <c r="G4952" s="22">
        <v>17.971875544655834</v>
      </c>
      <c r="H4952" s="25">
        <v>0.13247624371157071</v>
      </c>
      <c r="I4952" s="3">
        <f t="shared" si="308"/>
        <v>2000</v>
      </c>
      <c r="J4952" s="3">
        <f t="shared" si="309"/>
        <v>2000</v>
      </c>
      <c r="K4952" s="3">
        <f>MIN(J4952-M4952+N4952,'Power Look Up'!$F$4)</f>
        <v>2000</v>
      </c>
      <c r="M4952" s="51">
        <f t="array" ref="M4952">_xlfn.SUM(_xlfn.NORM.DIST($S$3:$S$1003,$G4952,$P4952,FALSE)*WindSpeedStep*$T$3:$T$1003)</f>
        <v>2000.1422326540223</v>
      </c>
      <c r="N4952" s="51">
        <f t="array" ref="N4952">_xlfn.SUM(_xlfn.NORM.DIST($S$3:$S$1003,$G4952,$Q4952,FALSE)*WindSpeedStep*$T$3:$T$1003)</f>
        <v>2000.1556897528644</v>
      </c>
      <c r="P4952" s="43">
        <f t="shared" si="310"/>
        <v>1.7971875544655835</v>
      </c>
      <c r="Q4952" s="43">
        <f t="shared" si="311"/>
        <v>2.3808465646078441</v>
      </c>
    </row>
    <row r="4953" spans="5:17" x14ac:dyDescent="0.2">
      <c r="E4953" s="16">
        <v>40994.791666666664</v>
      </c>
      <c r="F4953" s="22">
        <v>17.48</v>
      </c>
      <c r="G4953" s="22">
        <v>17.461306752743504</v>
      </c>
      <c r="H4953" s="25">
        <v>0.12757437070938216</v>
      </c>
      <c r="I4953" s="3">
        <f t="shared" si="308"/>
        <v>2000</v>
      </c>
      <c r="J4953" s="3">
        <f t="shared" si="309"/>
        <v>2000</v>
      </c>
      <c r="K4953" s="3">
        <f>MIN(J4953-M4953+N4953,'Power Look Up'!$F$4)</f>
        <v>2000</v>
      </c>
      <c r="M4953" s="51">
        <f t="array" ref="M4953">_xlfn.SUM(_xlfn.NORM.DIST($S$3:$S$1003,$G4953,$P4953,FALSE)*WindSpeedStep*$T$3:$T$1003)</f>
        <v>2000.2353924347015</v>
      </c>
      <c r="N4953" s="51">
        <f t="array" ref="N4953">_xlfn.SUM(_xlfn.NORM.DIST($S$3:$S$1003,$G4953,$Q4953,FALSE)*WindSpeedStep*$T$3:$T$1003)</f>
        <v>2000.2795042634652</v>
      </c>
      <c r="P4953" s="43">
        <f t="shared" si="310"/>
        <v>1.7461306752743504</v>
      </c>
      <c r="Q4953" s="43">
        <f t="shared" si="311"/>
        <v>2.2276152207447377</v>
      </c>
    </row>
    <row r="4954" spans="5:17" x14ac:dyDescent="0.2">
      <c r="E4954" s="16">
        <v>40994.798611111109</v>
      </c>
      <c r="F4954" s="22">
        <v>17.54</v>
      </c>
      <c r="G4954" s="22">
        <v>17.779308412680827</v>
      </c>
      <c r="H4954" s="25">
        <v>0.11117445838084379</v>
      </c>
      <c r="I4954" s="3">
        <f t="shared" si="308"/>
        <v>2000</v>
      </c>
      <c r="J4954" s="3">
        <f t="shared" si="309"/>
        <v>2000</v>
      </c>
      <c r="K4954" s="3">
        <f>MIN(J4954-M4954+N4954,'Power Look Up'!$F$4)</f>
        <v>2000</v>
      </c>
      <c r="M4954" s="51">
        <f t="array" ref="M4954">_xlfn.SUM(_xlfn.NORM.DIST($S$3:$S$1003,$G4954,$P4954,FALSE)*WindSpeedStep*$T$3:$T$1003)</f>
        <v>2000.1721531679409</v>
      </c>
      <c r="N4954" s="51">
        <f t="array" ref="N4954">_xlfn.SUM(_xlfn.NORM.DIST($S$3:$S$1003,$G4954,$Q4954,FALSE)*WindSpeedStep*$T$3:$T$1003)</f>
        <v>2000.248457412386</v>
      </c>
      <c r="P4954" s="43">
        <f t="shared" si="310"/>
        <v>1.7779308412680828</v>
      </c>
      <c r="Q4954" s="43">
        <f t="shared" si="311"/>
        <v>1.9766049831657704</v>
      </c>
    </row>
    <row r="4955" spans="5:17" x14ac:dyDescent="0.2">
      <c r="E4955" s="16">
        <v>40994.805555555555</v>
      </c>
      <c r="F4955" s="22">
        <v>19.510000000000002</v>
      </c>
      <c r="G4955" s="22">
        <v>19.710714608613813</v>
      </c>
      <c r="H4955" s="25">
        <v>0.11840082009226037</v>
      </c>
      <c r="I4955" s="3">
        <f t="shared" si="308"/>
        <v>2000</v>
      </c>
      <c r="J4955" s="3">
        <f t="shared" si="309"/>
        <v>2000</v>
      </c>
      <c r="K4955" s="3">
        <f>MIN(J4955-M4955+N4955,'Power Look Up'!$F$4)</f>
        <v>2000</v>
      </c>
      <c r="M4955" s="51">
        <f t="array" ref="M4955">_xlfn.SUM(_xlfn.NORM.DIST($S$3:$S$1003,$G4955,$P4955,FALSE)*WindSpeedStep*$T$3:$T$1003)</f>
        <v>2000.0247713798281</v>
      </c>
      <c r="N4955" s="51">
        <f t="array" ref="N4955">_xlfn.SUM(_xlfn.NORM.DIST($S$3:$S$1003,$G4955,$Q4955,FALSE)*WindSpeedStep*$T$3:$T$1003)</f>
        <v>2000.064028146945</v>
      </c>
      <c r="P4955" s="43">
        <f t="shared" si="310"/>
        <v>1.9710714608613813</v>
      </c>
      <c r="Q4955" s="43">
        <f t="shared" si="311"/>
        <v>2.3337647742643721</v>
      </c>
    </row>
    <row r="4956" spans="5:17" x14ac:dyDescent="0.2">
      <c r="E4956" s="16">
        <v>40994.8125</v>
      </c>
      <c r="F4956" s="22">
        <v>17.96</v>
      </c>
      <c r="G4956" s="22">
        <v>17.976583312245783</v>
      </c>
      <c r="H4956" s="25">
        <v>0.12639198218262807</v>
      </c>
      <c r="I4956" s="3">
        <f t="shared" si="308"/>
        <v>2000</v>
      </c>
      <c r="J4956" s="3">
        <f t="shared" si="309"/>
        <v>2000</v>
      </c>
      <c r="K4956" s="3">
        <f>MIN(J4956-M4956+N4956,'Power Look Up'!$F$4)</f>
        <v>2000</v>
      </c>
      <c r="M4956" s="51">
        <f t="array" ref="M4956">_xlfn.SUM(_xlfn.NORM.DIST($S$3:$S$1003,$G4956,$P4956,FALSE)*WindSpeedStep*$T$3:$T$1003)</f>
        <v>2000.1415686623461</v>
      </c>
      <c r="N4956" s="51">
        <f t="array" ref="N4956">_xlfn.SUM(_xlfn.NORM.DIST($S$3:$S$1003,$G4956,$Q4956,FALSE)*WindSpeedStep*$T$3:$T$1003)</f>
        <v>2000.2247376222024</v>
      </c>
      <c r="P4956" s="43">
        <f t="shared" si="310"/>
        <v>1.7976583312245784</v>
      </c>
      <c r="Q4956" s="43">
        <f t="shared" si="311"/>
        <v>2.2720959977058981</v>
      </c>
    </row>
    <row r="4957" spans="5:17" x14ac:dyDescent="0.2">
      <c r="E4957" s="16">
        <v>40994.819444444445</v>
      </c>
      <c r="F4957" s="22">
        <v>18.64</v>
      </c>
      <c r="G4957" s="22">
        <v>18.589543671542486</v>
      </c>
      <c r="H4957" s="25">
        <v>0.11909871244635194</v>
      </c>
      <c r="I4957" s="3">
        <f t="shared" si="308"/>
        <v>2000</v>
      </c>
      <c r="J4957" s="3">
        <f t="shared" si="309"/>
        <v>2000</v>
      </c>
      <c r="K4957" s="3">
        <f>MIN(J4957-M4957+N4957,'Power Look Up'!$F$4)</f>
        <v>2000</v>
      </c>
      <c r="M4957" s="51">
        <f t="array" ref="M4957">_xlfn.SUM(_xlfn.NORM.DIST($S$3:$S$1003,$G4957,$P4957,FALSE)*WindSpeedStep*$T$3:$T$1003)</f>
        <v>2000.0766967000686</v>
      </c>
      <c r="N4957" s="51">
        <f t="array" ref="N4957">_xlfn.SUM(_xlfn.NORM.DIST($S$3:$S$1003,$G4957,$Q4957,FALSE)*WindSpeedStep*$T$3:$T$1003)</f>
        <v>2000.1535416026441</v>
      </c>
      <c r="P4957" s="43">
        <f t="shared" si="310"/>
        <v>1.8589543671542488</v>
      </c>
      <c r="Q4957" s="43">
        <f t="shared" si="311"/>
        <v>2.2139907162459398</v>
      </c>
    </row>
    <row r="4958" spans="5:17" x14ac:dyDescent="0.2">
      <c r="E4958" s="16">
        <v>40994.826388888891</v>
      </c>
      <c r="F4958" s="22">
        <v>19.46</v>
      </c>
      <c r="G4958" s="22">
        <v>19.512329123057658</v>
      </c>
      <c r="H4958" s="25">
        <v>9.9691675231243573E-2</v>
      </c>
      <c r="I4958" s="3">
        <f t="shared" si="308"/>
        <v>2000</v>
      </c>
      <c r="J4958" s="3">
        <f t="shared" si="309"/>
        <v>2000</v>
      </c>
      <c r="K4958" s="3">
        <f>MIN(J4958-M4958+N4958,'Power Look Up'!$F$4)</f>
        <v>1999.999415660167</v>
      </c>
      <c r="M4958" s="51">
        <f t="array" ref="M4958">_xlfn.SUM(_xlfn.NORM.DIST($S$3:$S$1003,$G4958,$P4958,FALSE)*WindSpeedStep*$T$3:$T$1003)</f>
        <v>2000.0302604583351</v>
      </c>
      <c r="N4958" s="51">
        <f t="array" ref="N4958">_xlfn.SUM(_xlfn.NORM.DIST($S$3:$S$1003,$G4958,$Q4958,FALSE)*WindSpeedStep*$T$3:$T$1003)</f>
        <v>2000.029676118502</v>
      </c>
      <c r="P4958" s="43">
        <f t="shared" si="310"/>
        <v>1.9512329123057659</v>
      </c>
      <c r="Q4958" s="43">
        <f t="shared" si="311"/>
        <v>1.9452167779409997</v>
      </c>
    </row>
    <row r="4959" spans="5:17" x14ac:dyDescent="0.2">
      <c r="E4959" s="16">
        <v>40994.833333333336</v>
      </c>
      <c r="F4959" s="22">
        <v>18.11</v>
      </c>
      <c r="G4959" s="22">
        <v>18.017852528010842</v>
      </c>
      <c r="H4959" s="25">
        <v>0.11374930977360576</v>
      </c>
      <c r="I4959" s="3">
        <f t="shared" si="308"/>
        <v>2000</v>
      </c>
      <c r="J4959" s="3">
        <f t="shared" si="309"/>
        <v>2000</v>
      </c>
      <c r="K4959" s="3">
        <f>MIN(J4959-M4959+N4959,'Power Look Up'!$F$4)</f>
        <v>2000</v>
      </c>
      <c r="M4959" s="51">
        <f t="array" ref="M4959">_xlfn.SUM(_xlfn.NORM.DIST($S$3:$S$1003,$G4959,$P4959,FALSE)*WindSpeedStep*$T$3:$T$1003)</f>
        <v>2000.1358760530998</v>
      </c>
      <c r="N4959" s="51">
        <f t="array" ref="N4959">_xlfn.SUM(_xlfn.NORM.DIST($S$3:$S$1003,$G4959,$Q4959,FALSE)*WindSpeedStep*$T$3:$T$1003)</f>
        <v>2000.2164811463635</v>
      </c>
      <c r="P4959" s="43">
        <f t="shared" si="310"/>
        <v>1.8017852528010843</v>
      </c>
      <c r="Q4959" s="43">
        <f t="shared" si="311"/>
        <v>2.049518288663851</v>
      </c>
    </row>
    <row r="4960" spans="5:17" x14ac:dyDescent="0.2">
      <c r="E4960" s="16">
        <v>40994.840277777781</v>
      </c>
      <c r="F4960" s="22">
        <v>17.8</v>
      </c>
      <c r="G4960" s="22">
        <v>17.742151708539605</v>
      </c>
      <c r="H4960" s="25">
        <v>0.13033707865168537</v>
      </c>
      <c r="I4960" s="3">
        <f t="shared" si="308"/>
        <v>2000</v>
      </c>
      <c r="J4960" s="3">
        <f t="shared" si="309"/>
        <v>2000</v>
      </c>
      <c r="K4960" s="3">
        <f>MIN(J4960-M4960+N4960,'Power Look Up'!$F$4)</f>
        <v>2000</v>
      </c>
      <c r="M4960" s="51">
        <f t="array" ref="M4960">_xlfn.SUM(_xlfn.NORM.DIST($S$3:$S$1003,$G4960,$P4960,FALSE)*WindSpeedStep*$T$3:$T$1003)</f>
        <v>2000.1785925983156</v>
      </c>
      <c r="N4960" s="51">
        <f t="array" ref="N4960">_xlfn.SUM(_xlfn.NORM.DIST($S$3:$S$1003,$G4960,$Q4960,FALSE)*WindSpeedStep*$T$3:$T$1003)</f>
        <v>2000.2063597605263</v>
      </c>
      <c r="P4960" s="43">
        <f t="shared" si="310"/>
        <v>1.7742151708539606</v>
      </c>
      <c r="Q4960" s="43">
        <f t="shared" si="311"/>
        <v>2.3124602226860604</v>
      </c>
    </row>
    <row r="4961" spans="5:17" x14ac:dyDescent="0.2">
      <c r="E4961" s="16">
        <v>40994.847222222219</v>
      </c>
      <c r="F4961" s="22">
        <v>15.87</v>
      </c>
      <c r="G4961" s="22">
        <v>16.016770352809129</v>
      </c>
      <c r="H4961" s="25">
        <v>0.11846250787649654</v>
      </c>
      <c r="I4961" s="3">
        <f t="shared" si="308"/>
        <v>2000</v>
      </c>
      <c r="J4961" s="3">
        <f t="shared" si="309"/>
        <v>2000</v>
      </c>
      <c r="K4961" s="3">
        <f>MIN(J4961-M4961+N4961,'Power Look Up'!$F$4)</f>
        <v>1999.9036507594903</v>
      </c>
      <c r="M4961" s="51">
        <f t="array" ref="M4961">_xlfn.SUM(_xlfn.NORM.DIST($S$3:$S$1003,$G4961,$P4961,FALSE)*WindSpeedStep*$T$3:$T$1003)</f>
        <v>2000.9120910138099</v>
      </c>
      <c r="N4961" s="51">
        <f t="array" ref="N4961">_xlfn.SUM(_xlfn.NORM.DIST($S$3:$S$1003,$G4961,$Q4961,FALSE)*WindSpeedStep*$T$3:$T$1003)</f>
        <v>2000.8157417733003</v>
      </c>
      <c r="P4961" s="43">
        <f t="shared" si="310"/>
        <v>1.6016770352809129</v>
      </c>
      <c r="Q4961" s="43">
        <f t="shared" si="311"/>
        <v>1.8973867840756877</v>
      </c>
    </row>
    <row r="4962" spans="5:17" x14ac:dyDescent="0.2">
      <c r="E4962" s="16">
        <v>40994.854166666664</v>
      </c>
      <c r="F4962" s="22">
        <v>16.21</v>
      </c>
      <c r="G4962" s="22">
        <v>16.143404680182073</v>
      </c>
      <c r="H4962" s="25">
        <v>0.12214682294879703</v>
      </c>
      <c r="I4962" s="3">
        <f t="shared" si="308"/>
        <v>2000</v>
      </c>
      <c r="J4962" s="3">
        <f t="shared" si="309"/>
        <v>2000</v>
      </c>
      <c r="K4962" s="3">
        <f>MIN(J4962-M4962+N4962,'Power Look Up'!$F$4)</f>
        <v>1999.829845354046</v>
      </c>
      <c r="M4962" s="51">
        <f t="array" ref="M4962">_xlfn.SUM(_xlfn.NORM.DIST($S$3:$S$1003,$G4962,$P4962,FALSE)*WindSpeedStep*$T$3:$T$1003)</f>
        <v>2000.8152612289225</v>
      </c>
      <c r="N4962" s="51">
        <f t="array" ref="N4962">_xlfn.SUM(_xlfn.NORM.DIST($S$3:$S$1003,$G4962,$Q4962,FALSE)*WindSpeedStep*$T$3:$T$1003)</f>
        <v>2000.6451065829685</v>
      </c>
      <c r="P4962" s="43">
        <f t="shared" si="310"/>
        <v>1.6143404680182074</v>
      </c>
      <c r="Q4962" s="43">
        <f t="shared" si="311"/>
        <v>1.971865593260981</v>
      </c>
    </row>
    <row r="4963" spans="5:17" x14ac:dyDescent="0.2">
      <c r="E4963" s="16">
        <v>40994.861111111109</v>
      </c>
      <c r="F4963" s="22">
        <v>16.66</v>
      </c>
      <c r="G4963" s="22">
        <v>16.583107245643756</v>
      </c>
      <c r="H4963" s="25">
        <v>9.963985594237694E-2</v>
      </c>
      <c r="I4963" s="3">
        <f t="shared" si="308"/>
        <v>2000</v>
      </c>
      <c r="J4963" s="3">
        <f t="shared" si="309"/>
        <v>2000</v>
      </c>
      <c r="K4963" s="3">
        <f>MIN(J4963-M4963+N4963,'Power Look Up'!$F$4)</f>
        <v>1999.9952961755191</v>
      </c>
      <c r="M4963" s="51">
        <f t="array" ref="M4963">_xlfn.SUM(_xlfn.NORM.DIST($S$3:$S$1003,$G4963,$P4963,FALSE)*WindSpeedStep*$T$3:$T$1003)</f>
        <v>2000.5456777689724</v>
      </c>
      <c r="N4963" s="51">
        <f t="array" ref="N4963">_xlfn.SUM(_xlfn.NORM.DIST($S$3:$S$1003,$G4963,$Q4963,FALSE)*WindSpeedStep*$T$3:$T$1003)</f>
        <v>2000.5409739444915</v>
      </c>
      <c r="P4963" s="43">
        <f t="shared" si="310"/>
        <v>1.6583107245643758</v>
      </c>
      <c r="Q4963" s="43">
        <f t="shared" si="311"/>
        <v>1.6523384170329312</v>
      </c>
    </row>
    <row r="4964" spans="5:17" x14ac:dyDescent="0.2">
      <c r="E4964" s="16">
        <v>40994.868055555555</v>
      </c>
      <c r="F4964" s="22">
        <v>14.72</v>
      </c>
      <c r="G4964" s="22">
        <v>14.752040586314585</v>
      </c>
      <c r="H4964" s="25">
        <v>0.11752717391304347</v>
      </c>
      <c r="I4964" s="3">
        <f t="shared" si="308"/>
        <v>2000</v>
      </c>
      <c r="J4964" s="3">
        <f t="shared" si="309"/>
        <v>2000</v>
      </c>
      <c r="K4964" s="3">
        <f>MIN(J4964-M4964+N4964,'Power Look Up'!$F$4)</f>
        <v>1998.5018021773162</v>
      </c>
      <c r="M4964" s="51">
        <f t="array" ref="M4964">_xlfn.SUM(_xlfn.NORM.DIST($S$3:$S$1003,$G4964,$P4964,FALSE)*WindSpeedStep*$T$3:$T$1003)</f>
        <v>2002.4347692895285</v>
      </c>
      <c r="N4964" s="51">
        <f t="array" ref="N4964">_xlfn.SUM(_xlfn.NORM.DIST($S$3:$S$1003,$G4964,$Q4964,FALSE)*WindSpeedStep*$T$3:$T$1003)</f>
        <v>2000.9365714668447</v>
      </c>
      <c r="P4964" s="43">
        <f t="shared" si="310"/>
        <v>1.4752040586314585</v>
      </c>
      <c r="Q4964" s="43">
        <f t="shared" si="311"/>
        <v>1.73376563956007</v>
      </c>
    </row>
    <row r="4965" spans="5:17" x14ac:dyDescent="0.2">
      <c r="E4965" s="16">
        <v>40994.875</v>
      </c>
      <c r="F4965" s="22">
        <v>14.71</v>
      </c>
      <c r="G4965" s="22">
        <v>14.585420154725096</v>
      </c>
      <c r="H4965" s="25">
        <v>0.15839564921821889</v>
      </c>
      <c r="I4965" s="3">
        <f t="shared" si="308"/>
        <v>2000</v>
      </c>
      <c r="J4965" s="3">
        <f t="shared" si="309"/>
        <v>2000</v>
      </c>
      <c r="K4965" s="3">
        <f>MIN(J4965-M4965+N4965,'Power Look Up'!$F$4)</f>
        <v>1981.9775775549974</v>
      </c>
      <c r="M4965" s="51">
        <f t="array" ref="M4965">_xlfn.SUM(_xlfn.NORM.DIST($S$3:$S$1003,$G4965,$P4965,FALSE)*WindSpeedStep*$T$3:$T$1003)</f>
        <v>2002.6893438956556</v>
      </c>
      <c r="N4965" s="51">
        <f t="array" ref="N4965">_xlfn.SUM(_xlfn.NORM.DIST($S$3:$S$1003,$G4965,$Q4965,FALSE)*WindSpeedStep*$T$3:$T$1003)</f>
        <v>1984.666921450653</v>
      </c>
      <c r="P4965" s="43">
        <f t="shared" si="310"/>
        <v>1.4585420154725097</v>
      </c>
      <c r="Q4965" s="43">
        <f t="shared" si="311"/>
        <v>2.310267094528176</v>
      </c>
    </row>
    <row r="4966" spans="5:17" x14ac:dyDescent="0.2">
      <c r="E4966" s="16">
        <v>40994.881944444445</v>
      </c>
      <c r="F4966" s="22">
        <v>16.059999999999999</v>
      </c>
      <c r="G4966" s="22">
        <v>15.986849181322887</v>
      </c>
      <c r="H4966" s="25">
        <v>0.14694894146948942</v>
      </c>
      <c r="I4966" s="3">
        <f t="shared" si="308"/>
        <v>2000</v>
      </c>
      <c r="J4966" s="3">
        <f t="shared" si="309"/>
        <v>2000</v>
      </c>
      <c r="K4966" s="3">
        <f>MIN(J4966-M4966+N4966,'Power Look Up'!$F$4)</f>
        <v>1996.718406755788</v>
      </c>
      <c r="M4966" s="51">
        <f t="array" ref="M4966">_xlfn.SUM(_xlfn.NORM.DIST($S$3:$S$1003,$G4966,$P4966,FALSE)*WindSpeedStep*$T$3:$T$1003)</f>
        <v>2000.9363612211669</v>
      </c>
      <c r="N4966" s="51">
        <f t="array" ref="N4966">_xlfn.SUM(_xlfn.NORM.DIST($S$3:$S$1003,$G4966,$Q4966,FALSE)*WindSpeedStep*$T$3:$T$1003)</f>
        <v>1997.6547679769549</v>
      </c>
      <c r="P4966" s="43">
        <f t="shared" si="310"/>
        <v>1.5986849181322889</v>
      </c>
      <c r="Q4966" s="43">
        <f t="shared" si="311"/>
        <v>2.3492505646277717</v>
      </c>
    </row>
    <row r="4967" spans="5:17" x14ac:dyDescent="0.2">
      <c r="E4967" s="16">
        <v>40994.888888888891</v>
      </c>
      <c r="F4967" s="22">
        <v>15.42</v>
      </c>
      <c r="G4967" s="22">
        <v>15.457354448888713</v>
      </c>
      <c r="H4967" s="25">
        <v>0.14591439688715954</v>
      </c>
      <c r="I4967" s="3">
        <f t="shared" si="308"/>
        <v>2000</v>
      </c>
      <c r="J4967" s="3">
        <f t="shared" si="309"/>
        <v>2000</v>
      </c>
      <c r="K4967" s="3">
        <f>MIN(J4967-M4967+N4967,'Power Look Up'!$F$4)</f>
        <v>1994.9237471076888</v>
      </c>
      <c r="M4967" s="51">
        <f t="array" ref="M4967">_xlfn.SUM(_xlfn.NORM.DIST($S$3:$S$1003,$G4967,$P4967,FALSE)*WindSpeedStep*$T$3:$T$1003)</f>
        <v>2001.4615915462425</v>
      </c>
      <c r="N4967" s="51">
        <f t="array" ref="N4967">_xlfn.SUM(_xlfn.NORM.DIST($S$3:$S$1003,$G4967,$Q4967,FALSE)*WindSpeedStep*$T$3:$T$1003)</f>
        <v>1996.3853386539313</v>
      </c>
      <c r="P4967" s="43">
        <f t="shared" si="310"/>
        <v>1.5457354448888714</v>
      </c>
      <c r="Q4967" s="43">
        <f t="shared" si="311"/>
        <v>2.2554505518806489</v>
      </c>
    </row>
    <row r="4968" spans="5:17" x14ac:dyDescent="0.2">
      <c r="E4968" s="16">
        <v>40994.895833333336</v>
      </c>
      <c r="F4968" s="22">
        <v>16.14</v>
      </c>
      <c r="G4968" s="22">
        <v>16.202949720690437</v>
      </c>
      <c r="H4968" s="25">
        <v>0.1406443618339529</v>
      </c>
      <c r="I4968" s="3">
        <f t="shared" si="308"/>
        <v>2000</v>
      </c>
      <c r="J4968" s="3">
        <f t="shared" si="309"/>
        <v>2000</v>
      </c>
      <c r="K4968" s="3">
        <f>MIN(J4968-M4968+N4968,'Power Look Up'!$F$4)</f>
        <v>1998.3179441060327</v>
      </c>
      <c r="M4968" s="51">
        <f t="array" ref="M4968">_xlfn.SUM(_xlfn.NORM.DIST($S$3:$S$1003,$G4968,$P4968,FALSE)*WindSpeedStep*$T$3:$T$1003)</f>
        <v>2000.7729089424822</v>
      </c>
      <c r="N4968" s="51">
        <f t="array" ref="N4968">_xlfn.SUM(_xlfn.NORM.DIST($S$3:$S$1003,$G4968,$Q4968,FALSE)*WindSpeedStep*$T$3:$T$1003)</f>
        <v>1999.0908530485149</v>
      </c>
      <c r="P4968" s="43">
        <f t="shared" si="310"/>
        <v>1.6202949720690438</v>
      </c>
      <c r="Q4968" s="43">
        <f t="shared" si="311"/>
        <v>2.2788535232941318</v>
      </c>
    </row>
    <row r="4969" spans="5:17" x14ac:dyDescent="0.2">
      <c r="E4969" s="16">
        <v>40994.902777777781</v>
      </c>
      <c r="F4969" s="22">
        <v>14.6</v>
      </c>
      <c r="G4969" s="22">
        <v>14.636499973763947</v>
      </c>
      <c r="H4969" s="25">
        <v>0.15479452054794521</v>
      </c>
      <c r="I4969" s="3">
        <f t="shared" si="308"/>
        <v>2000</v>
      </c>
      <c r="J4969" s="3">
        <f t="shared" si="309"/>
        <v>2000</v>
      </c>
      <c r="K4969" s="3">
        <f>MIN(J4969-M4969+N4969,'Power Look Up'!$F$4)</f>
        <v>1984.7293647293147</v>
      </c>
      <c r="M4969" s="51">
        <f t="array" ref="M4969">_xlfn.SUM(_xlfn.NORM.DIST($S$3:$S$1003,$G4969,$P4969,FALSE)*WindSpeedStep*$T$3:$T$1003)</f>
        <v>2002.6115256062653</v>
      </c>
      <c r="N4969" s="51">
        <f t="array" ref="N4969">_xlfn.SUM(_xlfn.NORM.DIST($S$3:$S$1003,$G4969,$Q4969,FALSE)*WindSpeedStep*$T$3:$T$1003)</f>
        <v>1987.3408903355801</v>
      </c>
      <c r="P4969" s="43">
        <f t="shared" si="310"/>
        <v>1.4636499973763948</v>
      </c>
      <c r="Q4969" s="43">
        <f t="shared" si="311"/>
        <v>2.2656499959388028</v>
      </c>
    </row>
    <row r="4970" spans="5:17" x14ac:dyDescent="0.2">
      <c r="E4970" s="16">
        <v>40994.909722222219</v>
      </c>
      <c r="F4970" s="22">
        <v>14.98</v>
      </c>
      <c r="G4970" s="22">
        <v>15.062137783653121</v>
      </c>
      <c r="H4970" s="25">
        <v>0.12416555407209613</v>
      </c>
      <c r="I4970" s="3">
        <f t="shared" si="308"/>
        <v>2000</v>
      </c>
      <c r="J4970" s="3">
        <f t="shared" si="309"/>
        <v>2000</v>
      </c>
      <c r="K4970" s="3">
        <f>MIN(J4970-M4970+N4970,'Power Look Up'!$F$4)</f>
        <v>1998.2207320951361</v>
      </c>
      <c r="M4970" s="51">
        <f t="array" ref="M4970">_xlfn.SUM(_xlfn.NORM.DIST($S$3:$S$1003,$G4970,$P4970,FALSE)*WindSpeedStep*$T$3:$T$1003)</f>
        <v>2001.974977831645</v>
      </c>
      <c r="N4970" s="51">
        <f t="array" ref="N4970">_xlfn.SUM(_xlfn.NORM.DIST($S$3:$S$1003,$G4970,$Q4970,FALSE)*WindSpeedStep*$T$3:$T$1003)</f>
        <v>2000.1957099267811</v>
      </c>
      <c r="P4970" s="43">
        <f t="shared" si="310"/>
        <v>1.5062137783653122</v>
      </c>
      <c r="Q4970" s="43">
        <f t="shared" si="311"/>
        <v>1.8701986834175437</v>
      </c>
    </row>
    <row r="4971" spans="5:17" x14ac:dyDescent="0.2">
      <c r="E4971" s="16">
        <v>40994.916666666664</v>
      </c>
      <c r="F4971" s="22">
        <v>16.309999999999999</v>
      </c>
      <c r="G4971" s="22">
        <v>16.321133331649477</v>
      </c>
      <c r="H4971" s="25">
        <v>9.9938687921520539E-2</v>
      </c>
      <c r="I4971" s="3">
        <f t="shared" si="308"/>
        <v>2000</v>
      </c>
      <c r="J4971" s="3">
        <f t="shared" si="309"/>
        <v>2000</v>
      </c>
      <c r="K4971" s="3">
        <f>MIN(J4971-M4971+N4971,'Power Look Up'!$F$4)</f>
        <v>1999.9991591153819</v>
      </c>
      <c r="M4971" s="51">
        <f t="array" ref="M4971">_xlfn.SUM(_xlfn.NORM.DIST($S$3:$S$1003,$G4971,$P4971,FALSE)*WindSpeedStep*$T$3:$T$1003)</f>
        <v>2000.6945536476842</v>
      </c>
      <c r="N4971" s="51">
        <f t="array" ref="N4971">_xlfn.SUM(_xlfn.NORM.DIST($S$3:$S$1003,$G4971,$Q4971,FALSE)*WindSpeedStep*$T$3:$T$1003)</f>
        <v>2000.6937127630661</v>
      </c>
      <c r="P4971" s="43">
        <f t="shared" si="310"/>
        <v>1.6321133331649478</v>
      </c>
      <c r="Q4971" s="43">
        <f t="shared" si="311"/>
        <v>1.631112650557244</v>
      </c>
    </row>
    <row r="4972" spans="5:17" x14ac:dyDescent="0.2">
      <c r="E4972" s="16">
        <v>40994.923611111109</v>
      </c>
      <c r="F4972" s="22">
        <v>15.14</v>
      </c>
      <c r="G4972" s="22">
        <v>15.186449239653289</v>
      </c>
      <c r="H4972" s="25">
        <v>0.11822985468956407</v>
      </c>
      <c r="I4972" s="3">
        <f t="shared" si="308"/>
        <v>2000</v>
      </c>
      <c r="J4972" s="3">
        <f t="shared" si="309"/>
        <v>2000</v>
      </c>
      <c r="K4972" s="3">
        <f>MIN(J4972-M4972+N4972,'Power Look Up'!$F$4)</f>
        <v>1999.2059441503263</v>
      </c>
      <c r="M4972" s="51">
        <f t="array" ref="M4972">_xlfn.SUM(_xlfn.NORM.DIST($S$3:$S$1003,$G4972,$P4972,FALSE)*WindSpeedStep*$T$3:$T$1003)</f>
        <v>2001.8030181295794</v>
      </c>
      <c r="N4972" s="51">
        <f t="array" ref="N4972">_xlfn.SUM(_xlfn.NORM.DIST($S$3:$S$1003,$G4972,$Q4972,FALSE)*WindSpeedStep*$T$3:$T$1003)</f>
        <v>2001.0089622799057</v>
      </c>
      <c r="P4972" s="43">
        <f t="shared" si="310"/>
        <v>1.518644923965329</v>
      </c>
      <c r="Q4972" s="43">
        <f t="shared" si="311"/>
        <v>1.7954916868546491</v>
      </c>
    </row>
    <row r="4973" spans="5:17" x14ac:dyDescent="0.2">
      <c r="E4973" s="16">
        <v>40994.930555555555</v>
      </c>
      <c r="F4973" s="22">
        <v>14.66</v>
      </c>
      <c r="G4973" s="22">
        <v>14.713858214685025</v>
      </c>
      <c r="H4973" s="25">
        <v>0.1534788540245566</v>
      </c>
      <c r="I4973" s="3">
        <f t="shared" si="308"/>
        <v>2000</v>
      </c>
      <c r="J4973" s="3">
        <f t="shared" si="309"/>
        <v>2000</v>
      </c>
      <c r="K4973" s="3">
        <f>MIN(J4973-M4973+N4973,'Power Look Up'!$F$4)</f>
        <v>1986.3275267980007</v>
      </c>
      <c r="M4973" s="51">
        <f t="array" ref="M4973">_xlfn.SUM(_xlfn.NORM.DIST($S$3:$S$1003,$G4973,$P4973,FALSE)*WindSpeedStep*$T$3:$T$1003)</f>
        <v>2002.4931508877589</v>
      </c>
      <c r="N4973" s="51">
        <f t="array" ref="N4973">_xlfn.SUM(_xlfn.NORM.DIST($S$3:$S$1003,$G4973,$Q4973,FALSE)*WindSpeedStep*$T$3:$T$1003)</f>
        <v>1988.8206776857596</v>
      </c>
      <c r="P4973" s="43">
        <f t="shared" si="310"/>
        <v>1.4713858214685027</v>
      </c>
      <c r="Q4973" s="43">
        <f t="shared" si="311"/>
        <v>2.258266097069666</v>
      </c>
    </row>
    <row r="4974" spans="5:17" x14ac:dyDescent="0.2">
      <c r="E4974" s="16">
        <v>40994.9375</v>
      </c>
      <c r="F4974" s="22">
        <v>13.54</v>
      </c>
      <c r="G4974" s="22">
        <v>13.441304425922411</v>
      </c>
      <c r="H4974" s="25">
        <v>0.12481536189069424</v>
      </c>
      <c r="I4974" s="3">
        <f t="shared" si="308"/>
        <v>1999.5399999999997</v>
      </c>
      <c r="J4974" s="3">
        <f t="shared" si="309"/>
        <v>1999.4399999999998</v>
      </c>
      <c r="K4974" s="3">
        <f>MIN(J4974-M4974+N4974,'Power Look Up'!$F$4)</f>
        <v>1987.3022240138146</v>
      </c>
      <c r="M4974" s="51">
        <f t="array" ref="M4974">_xlfn.SUM(_xlfn.NORM.DIST($S$3:$S$1003,$G4974,$P4974,FALSE)*WindSpeedStep*$T$3:$T$1003)</f>
        <v>2002.9718860405978</v>
      </c>
      <c r="N4974" s="51">
        <f t="array" ref="N4974">_xlfn.SUM(_xlfn.NORM.DIST($S$3:$S$1003,$G4974,$Q4974,FALSE)*WindSpeedStep*$T$3:$T$1003)</f>
        <v>1990.8341100544126</v>
      </c>
      <c r="P4974" s="43">
        <f t="shared" si="310"/>
        <v>1.3441304425922411</v>
      </c>
      <c r="Q4974" s="43">
        <f t="shared" si="311"/>
        <v>1.6776812762044959</v>
      </c>
    </row>
    <row r="4975" spans="5:17" x14ac:dyDescent="0.2">
      <c r="E4975" s="16">
        <v>40994.944444444445</v>
      </c>
      <c r="F4975" s="22">
        <v>13.47</v>
      </c>
      <c r="G4975" s="22">
        <v>13.537464607221212</v>
      </c>
      <c r="H4975" s="25">
        <v>0.13659985152190052</v>
      </c>
      <c r="I4975" s="3">
        <f t="shared" si="308"/>
        <v>1999.4699999999998</v>
      </c>
      <c r="J4975" s="3">
        <f t="shared" si="309"/>
        <v>1999.5399999999997</v>
      </c>
      <c r="K4975" s="3">
        <f>MIN(J4975-M4975+N4975,'Power Look Up'!$F$4)</f>
        <v>1980.4123073818287</v>
      </c>
      <c r="M4975" s="51">
        <f t="array" ref="M4975">_xlfn.SUM(_xlfn.NORM.DIST($S$3:$S$1003,$G4975,$P4975,FALSE)*WindSpeedStep*$T$3:$T$1003)</f>
        <v>2003.2031758655446</v>
      </c>
      <c r="N4975" s="51">
        <f t="array" ref="N4975">_xlfn.SUM(_xlfn.NORM.DIST($S$3:$S$1003,$G4975,$Q4975,FALSE)*WindSpeedStep*$T$3:$T$1003)</f>
        <v>1984.0754832473735</v>
      </c>
      <c r="P4975" s="43">
        <f t="shared" si="310"/>
        <v>1.3537464607221212</v>
      </c>
      <c r="Q4975" s="43">
        <f t="shared" si="311"/>
        <v>1.8492156553294008</v>
      </c>
    </row>
    <row r="4976" spans="5:17" x14ac:dyDescent="0.2">
      <c r="E4976" s="16">
        <v>40994.951388888891</v>
      </c>
      <c r="F4976" s="22">
        <v>12.01</v>
      </c>
      <c r="G4976" s="22">
        <v>12.094946531139124</v>
      </c>
      <c r="H4976" s="25">
        <v>0.13155703580349709</v>
      </c>
      <c r="I4976" s="3">
        <f t="shared" si="308"/>
        <v>1988.1099999999976</v>
      </c>
      <c r="J4976" s="3">
        <f t="shared" si="309"/>
        <v>1988.9899999999977</v>
      </c>
      <c r="K4976" s="3">
        <f>MIN(J4976-M4976+N4976,'Power Look Up'!$F$4)</f>
        <v>1945.7553933466163</v>
      </c>
      <c r="M4976" s="51">
        <f t="array" ref="M4976">_xlfn.SUM(_xlfn.NORM.DIST($S$3:$S$1003,$G4976,$P4976,FALSE)*WindSpeedStep*$T$3:$T$1003)</f>
        <v>1977.744396312472</v>
      </c>
      <c r="N4976" s="51">
        <f t="array" ref="N4976">_xlfn.SUM(_xlfn.NORM.DIST($S$3:$S$1003,$G4976,$Q4976,FALSE)*WindSpeedStep*$T$3:$T$1003)</f>
        <v>1934.5097896590905</v>
      </c>
      <c r="P4976" s="43">
        <f t="shared" si="310"/>
        <v>1.2094946531139126</v>
      </c>
      <c r="Q4976" s="43">
        <f t="shared" si="311"/>
        <v>1.5911753138384528</v>
      </c>
    </row>
    <row r="4977" spans="5:17" x14ac:dyDescent="0.2">
      <c r="E4977" s="16">
        <v>40994.958333333336</v>
      </c>
      <c r="F4977" s="22">
        <v>11.6</v>
      </c>
      <c r="G4977" s="22">
        <v>11.545193841479779</v>
      </c>
      <c r="H4977" s="25">
        <v>0.13362068965517243</v>
      </c>
      <c r="I4977" s="3">
        <f t="shared" si="308"/>
        <v>1954.399999999983</v>
      </c>
      <c r="J4977" s="3">
        <f t="shared" si="309"/>
        <v>1950.199999999983</v>
      </c>
      <c r="K4977" s="3">
        <f>MIN(J4977-M4977+N4977,'Power Look Up'!$F$4)</f>
        <v>1893.2567315691881</v>
      </c>
      <c r="M4977" s="51">
        <f t="array" ref="M4977">_xlfn.SUM(_xlfn.NORM.DIST($S$3:$S$1003,$G4977,$P4977,FALSE)*WindSpeedStep*$T$3:$T$1003)</f>
        <v>1939.5021831836114</v>
      </c>
      <c r="N4977" s="51">
        <f t="array" ref="N4977">_xlfn.SUM(_xlfn.NORM.DIST($S$3:$S$1003,$G4977,$Q4977,FALSE)*WindSpeedStep*$T$3:$T$1003)</f>
        <v>1882.5589147528165</v>
      </c>
      <c r="P4977" s="43">
        <f t="shared" si="310"/>
        <v>1.1545193841479779</v>
      </c>
      <c r="Q4977" s="43">
        <f t="shared" si="311"/>
        <v>1.5426767633011775</v>
      </c>
    </row>
    <row r="4978" spans="5:17" x14ac:dyDescent="0.2">
      <c r="E4978" s="16">
        <v>40994.965277777781</v>
      </c>
      <c r="F4978" s="22">
        <v>11.62</v>
      </c>
      <c r="G4978" s="22">
        <v>11.576900281801304</v>
      </c>
      <c r="H4978" s="25">
        <v>0.15232358003442342</v>
      </c>
      <c r="I4978" s="3">
        <f t="shared" si="308"/>
        <v>1956.0799999999829</v>
      </c>
      <c r="J4978" s="3">
        <f t="shared" si="309"/>
        <v>1952.719999999983</v>
      </c>
      <c r="K4978" s="3">
        <f>MIN(J4978-M4978+N4978,'Power Look Up'!$F$4)</f>
        <v>1864.4140285622123</v>
      </c>
      <c r="M4978" s="51">
        <f t="array" ref="M4978">_xlfn.SUM(_xlfn.NORM.DIST($S$3:$S$1003,$G4978,$P4978,FALSE)*WindSpeedStep*$T$3:$T$1003)</f>
        <v>1942.483770853541</v>
      </c>
      <c r="N4978" s="51">
        <f t="array" ref="N4978">_xlfn.SUM(_xlfn.NORM.DIST($S$3:$S$1003,$G4978,$Q4978,FALSE)*WindSpeedStep*$T$3:$T$1003)</f>
        <v>1854.1777994157703</v>
      </c>
      <c r="P4978" s="43">
        <f t="shared" si="310"/>
        <v>1.1576900281801306</v>
      </c>
      <c r="Q4978" s="43">
        <f t="shared" si="311"/>
        <v>1.7634348966255</v>
      </c>
    </row>
    <row r="4979" spans="5:17" x14ac:dyDescent="0.2">
      <c r="E4979" s="16">
        <v>40994.972222222219</v>
      </c>
      <c r="F4979" s="22">
        <v>11.11</v>
      </c>
      <c r="G4979" s="22">
        <v>11.040676895390359</v>
      </c>
      <c r="H4979" s="25">
        <v>0.10621062106210621</v>
      </c>
      <c r="I4979" s="3">
        <f t="shared" si="308"/>
        <v>1913.2399999999839</v>
      </c>
      <c r="J4979" s="3">
        <f t="shared" si="309"/>
        <v>1907.359999999984</v>
      </c>
      <c r="K4979" s="3">
        <f>MIN(J4979-M4979+N4979,'Power Look Up'!$F$4)</f>
        <v>1896.0186476898191</v>
      </c>
      <c r="M4979" s="51">
        <f t="array" ref="M4979">_xlfn.SUM(_xlfn.NORM.DIST($S$3:$S$1003,$G4979,$P4979,FALSE)*WindSpeedStep*$T$3:$T$1003)</f>
        <v>1875.5318195227101</v>
      </c>
      <c r="N4979" s="51">
        <f t="array" ref="N4979">_xlfn.SUM(_xlfn.NORM.DIST($S$3:$S$1003,$G4979,$Q4979,FALSE)*WindSpeedStep*$T$3:$T$1003)</f>
        <v>1864.1904672125452</v>
      </c>
      <c r="P4979" s="43">
        <f t="shared" si="310"/>
        <v>1.104067689539036</v>
      </c>
      <c r="Q4979" s="43">
        <f t="shared" si="311"/>
        <v>1.1726371500054567</v>
      </c>
    </row>
    <row r="4980" spans="5:17" x14ac:dyDescent="0.2">
      <c r="E4980" s="16">
        <v>40994.979166666664</v>
      </c>
      <c r="F4980" s="22">
        <v>11.2</v>
      </c>
      <c r="G4980" s="22">
        <v>11.163831014556592</v>
      </c>
      <c r="H4980" s="25">
        <v>0.13125000000000001</v>
      </c>
      <c r="I4980" s="3">
        <f t="shared" si="308"/>
        <v>1920.7999999999836</v>
      </c>
      <c r="J4980" s="3">
        <f t="shared" si="309"/>
        <v>1917.4399999999837</v>
      </c>
      <c r="K4980" s="3">
        <f>MIN(J4980-M4980+N4980,'Power Look Up'!$F$4)</f>
        <v>1861.1554018979498</v>
      </c>
      <c r="M4980" s="51">
        <f t="array" ref="M4980">_xlfn.SUM(_xlfn.NORM.DIST($S$3:$S$1003,$G4980,$P4980,FALSE)*WindSpeedStep*$T$3:$T$1003)</f>
        <v>1894.2575299584066</v>
      </c>
      <c r="N4980" s="51">
        <f t="array" ref="N4980">_xlfn.SUM(_xlfn.NORM.DIST($S$3:$S$1003,$G4980,$Q4980,FALSE)*WindSpeedStep*$T$3:$T$1003)</f>
        <v>1837.9729318563727</v>
      </c>
      <c r="P4980" s="43">
        <f t="shared" si="310"/>
        <v>1.1163831014556593</v>
      </c>
      <c r="Q4980" s="43">
        <f t="shared" si="311"/>
        <v>1.4652528206605528</v>
      </c>
    </row>
    <row r="4981" spans="5:17" x14ac:dyDescent="0.2">
      <c r="E4981" s="16">
        <v>40994.986111111109</v>
      </c>
      <c r="F4981" s="22">
        <v>11.19</v>
      </c>
      <c r="G4981" s="22">
        <v>11.114809948340328</v>
      </c>
      <c r="H4981" s="25">
        <v>0.13315460232350312</v>
      </c>
      <c r="I4981" s="3">
        <f t="shared" si="308"/>
        <v>1919.9599999999837</v>
      </c>
      <c r="J4981" s="3">
        <f t="shared" si="309"/>
        <v>1913.2399999999839</v>
      </c>
      <c r="K4981" s="3">
        <f>MIN(J4981-M4981+N4981,'Power Look Up'!$F$4)</f>
        <v>1853.4639716536765</v>
      </c>
      <c r="M4981" s="51">
        <f t="array" ref="M4981">_xlfn.SUM(_xlfn.NORM.DIST($S$3:$S$1003,$G4981,$P4981,FALSE)*WindSpeedStep*$T$3:$T$1003)</f>
        <v>1887.0625255024413</v>
      </c>
      <c r="N4981" s="51">
        <f t="array" ref="N4981">_xlfn.SUM(_xlfn.NORM.DIST($S$3:$S$1003,$G4981,$Q4981,FALSE)*WindSpeedStep*$T$3:$T$1003)</f>
        <v>1827.2864971561339</v>
      </c>
      <c r="P4981" s="43">
        <f t="shared" si="310"/>
        <v>1.111480994834033</v>
      </c>
      <c r="Q4981" s="43">
        <f t="shared" si="311"/>
        <v>1.4799880985725726</v>
      </c>
    </row>
    <row r="4982" spans="5:17" x14ac:dyDescent="0.2">
      <c r="E4982" s="16">
        <v>40994.993055555555</v>
      </c>
      <c r="F4982" s="22">
        <v>10.35</v>
      </c>
      <c r="G4982" s="22">
        <v>10.237397238077317</v>
      </c>
      <c r="H4982" s="25">
        <v>0.12173913043478261</v>
      </c>
      <c r="I4982" s="3">
        <f t="shared" si="308"/>
        <v>1730.449999999953</v>
      </c>
      <c r="J4982" s="3">
        <f t="shared" si="309"/>
        <v>1701.0799999999535</v>
      </c>
      <c r="K4982" s="3">
        <f>MIN(J4982-M4982+N4982,'Power Look Up'!$F$4)</f>
        <v>1671.1879987749314</v>
      </c>
      <c r="M4982" s="51">
        <f t="array" ref="M4982">_xlfn.SUM(_xlfn.NORM.DIST($S$3:$S$1003,$G4982,$P4982,FALSE)*WindSpeedStep*$T$3:$T$1003)</f>
        <v>1696.1728686245144</v>
      </c>
      <c r="N4982" s="51">
        <f t="array" ref="N4982">_xlfn.SUM(_xlfn.NORM.DIST($S$3:$S$1003,$G4982,$Q4982,FALSE)*WindSpeedStep*$T$3:$T$1003)</f>
        <v>1666.2808673994923</v>
      </c>
      <c r="P4982" s="43">
        <f t="shared" si="310"/>
        <v>1.0237397238077317</v>
      </c>
      <c r="Q4982" s="43">
        <f t="shared" si="311"/>
        <v>1.2462918376789778</v>
      </c>
    </row>
    <row r="4983" spans="5:17" x14ac:dyDescent="0.2">
      <c r="E4983" s="16">
        <v>40995</v>
      </c>
      <c r="F4983" s="22">
        <v>10.59</v>
      </c>
      <c r="G4983" s="22">
        <v>10.544277862287423</v>
      </c>
      <c r="H4983" s="25">
        <v>9.9150141643059492E-2</v>
      </c>
      <c r="I4983" s="3">
        <f t="shared" si="308"/>
        <v>1794.5299999999515</v>
      </c>
      <c r="J4983" s="3">
        <f t="shared" si="309"/>
        <v>1781.1799999999519</v>
      </c>
      <c r="K4983" s="3">
        <f>MIN(J4983-M4983+N4983,'Power Look Up'!$F$4)</f>
        <v>1782.588214555012</v>
      </c>
      <c r="M4983" s="51">
        <f t="array" ref="M4983">_xlfn.SUM(_xlfn.NORM.DIST($S$3:$S$1003,$G4983,$P4983,FALSE)*WindSpeedStep*$T$3:$T$1003)</f>
        <v>1776.739117641506</v>
      </c>
      <c r="N4983" s="51">
        <f t="array" ref="N4983">_xlfn.SUM(_xlfn.NORM.DIST($S$3:$S$1003,$G4983,$Q4983,FALSE)*WindSpeedStep*$T$3:$T$1003)</f>
        <v>1778.1473321965661</v>
      </c>
      <c r="P4983" s="43">
        <f t="shared" si="310"/>
        <v>1.0544277862287423</v>
      </c>
      <c r="Q4983" s="43">
        <f t="shared" si="311"/>
        <v>1.0454666435695745</v>
      </c>
    </row>
    <row r="4984" spans="5:17" x14ac:dyDescent="0.2">
      <c r="E4984" s="16">
        <v>40995.006944444445</v>
      </c>
      <c r="F4984" s="22">
        <v>11.03</v>
      </c>
      <c r="G4984" s="22">
        <v>11.051177031975209</v>
      </c>
      <c r="H4984" s="25">
        <v>0.13236627379873073</v>
      </c>
      <c r="I4984" s="3">
        <f t="shared" si="308"/>
        <v>1906.5199999999841</v>
      </c>
      <c r="J4984" s="3">
        <f t="shared" si="309"/>
        <v>1908.1999999999839</v>
      </c>
      <c r="K4984" s="3">
        <f>MIN(J4984-M4984+N4984,'Power Look Up'!$F$4)</f>
        <v>1849.801688132756</v>
      </c>
      <c r="M4984" s="51">
        <f t="array" ref="M4984">_xlfn.SUM(_xlfn.NORM.DIST($S$3:$S$1003,$G4984,$P4984,FALSE)*WindSpeedStep*$T$3:$T$1003)</f>
        <v>1877.213349703489</v>
      </c>
      <c r="N4984" s="51">
        <f t="array" ref="N4984">_xlfn.SUM(_xlfn.NORM.DIST($S$3:$S$1003,$G4984,$Q4984,FALSE)*WindSpeedStep*$T$3:$T$1003)</f>
        <v>1818.8150378362611</v>
      </c>
      <c r="P4984" s="43">
        <f t="shared" si="310"/>
        <v>1.105117703197521</v>
      </c>
      <c r="Q4984" s="43">
        <f t="shared" si="311"/>
        <v>1.4628031248126749</v>
      </c>
    </row>
    <row r="4985" spans="5:17" x14ac:dyDescent="0.2">
      <c r="E4985" s="16">
        <v>40995.013888888891</v>
      </c>
      <c r="F4985" s="22">
        <v>11.62</v>
      </c>
      <c r="G4985" s="22">
        <v>11.500074771022055</v>
      </c>
      <c r="H4985" s="25">
        <v>8.0895008605851984E-2</v>
      </c>
      <c r="I4985" s="3">
        <f t="shared" si="308"/>
        <v>1956.0799999999829</v>
      </c>
      <c r="J4985" s="3">
        <f t="shared" si="309"/>
        <v>1945.9999999999832</v>
      </c>
      <c r="K4985" s="3">
        <f>MIN(J4985-M4985+N4985,'Power Look Up'!$F$4)</f>
        <v>1977.0043675614354</v>
      </c>
      <c r="M4985" s="51">
        <f t="array" ref="M4985">_xlfn.SUM(_xlfn.NORM.DIST($S$3:$S$1003,$G4985,$P4985,FALSE)*WindSpeedStep*$T$3:$T$1003)</f>
        <v>1935.0681158864654</v>
      </c>
      <c r="N4985" s="51">
        <f t="array" ref="N4985">_xlfn.SUM(_xlfn.NORM.DIST($S$3:$S$1003,$G4985,$Q4985,FALSE)*WindSpeedStep*$T$3:$T$1003)</f>
        <v>1966.0724834479176</v>
      </c>
      <c r="P4985" s="43">
        <f t="shared" si="310"/>
        <v>1.1500074771022055</v>
      </c>
      <c r="Q4985" s="43">
        <f t="shared" si="311"/>
        <v>0.93029864756977043</v>
      </c>
    </row>
    <row r="4986" spans="5:17" x14ac:dyDescent="0.2">
      <c r="E4986" s="16">
        <v>40995.020833333336</v>
      </c>
      <c r="F4986" s="22">
        <v>11.54</v>
      </c>
      <c r="G4986" s="22">
        <v>11.474318648837507</v>
      </c>
      <c r="H4986" s="25">
        <v>8.058925476603121E-2</v>
      </c>
      <c r="I4986" s="3">
        <f t="shared" si="308"/>
        <v>1949.3599999999831</v>
      </c>
      <c r="J4986" s="3">
        <f t="shared" si="309"/>
        <v>1943.4799999999832</v>
      </c>
      <c r="K4986" s="3">
        <f>MIN(J4986-M4986+N4986,'Power Look Up'!$F$4)</f>
        <v>1975.3158399453553</v>
      </c>
      <c r="M4986" s="51">
        <f t="array" ref="M4986">_xlfn.SUM(_xlfn.NORM.DIST($S$3:$S$1003,$G4986,$P4986,FALSE)*WindSpeedStep*$T$3:$T$1003)</f>
        <v>1932.4337471642934</v>
      </c>
      <c r="N4986" s="51">
        <f t="array" ref="N4986">_xlfn.SUM(_xlfn.NORM.DIST($S$3:$S$1003,$G4986,$Q4986,FALSE)*WindSpeedStep*$T$3:$T$1003)</f>
        <v>1964.2695871096655</v>
      </c>
      <c r="P4986" s="43">
        <f t="shared" si="310"/>
        <v>1.1474318648837507</v>
      </c>
      <c r="Q4986" s="43">
        <f t="shared" si="311"/>
        <v>0.92470678885778879</v>
      </c>
    </row>
    <row r="4987" spans="5:17" x14ac:dyDescent="0.2">
      <c r="E4987" s="16">
        <v>40995.027777777781</v>
      </c>
      <c r="F4987" s="22">
        <v>11.44</v>
      </c>
      <c r="G4987" s="22">
        <v>11.435024077107162</v>
      </c>
      <c r="H4987" s="25">
        <v>8.6538461538461536E-2</v>
      </c>
      <c r="I4987" s="3">
        <f t="shared" si="308"/>
        <v>1940.9599999999832</v>
      </c>
      <c r="J4987" s="3">
        <f t="shared" si="309"/>
        <v>1940.9599999999832</v>
      </c>
      <c r="K4987" s="3">
        <f>MIN(J4987-M4987+N4987,'Power Look Up'!$F$4)</f>
        <v>1963.6141125600241</v>
      </c>
      <c r="M4987" s="51">
        <f t="array" ref="M4987">_xlfn.SUM(_xlfn.NORM.DIST($S$3:$S$1003,$G4987,$P4987,FALSE)*WindSpeedStep*$T$3:$T$1003)</f>
        <v>1928.2664124053758</v>
      </c>
      <c r="N4987" s="51">
        <f t="array" ref="N4987">_xlfn.SUM(_xlfn.NORM.DIST($S$3:$S$1003,$G4987,$Q4987,FALSE)*WindSpeedStep*$T$3:$T$1003)</f>
        <v>1950.9205249654167</v>
      </c>
      <c r="P4987" s="43">
        <f t="shared" si="310"/>
        <v>1.1435024077107163</v>
      </c>
      <c r="Q4987" s="43">
        <f t="shared" si="311"/>
        <v>0.98956939128811972</v>
      </c>
    </row>
    <row r="4988" spans="5:17" x14ac:dyDescent="0.2">
      <c r="E4988" s="16">
        <v>40995.034722222219</v>
      </c>
      <c r="F4988" s="22">
        <v>11.91</v>
      </c>
      <c r="G4988" s="22">
        <v>11.863783112809747</v>
      </c>
      <c r="H4988" s="25">
        <v>0.10243492863140218</v>
      </c>
      <c r="I4988" s="3">
        <f t="shared" si="308"/>
        <v>1980.4399999999823</v>
      </c>
      <c r="J4988" s="3">
        <f t="shared" si="309"/>
        <v>1976.2399999999825</v>
      </c>
      <c r="K4988" s="3">
        <f>MIN(J4988-M4988+N4988,'Power Look Up'!$F$4)</f>
        <v>1972.7648715603311</v>
      </c>
      <c r="M4988" s="51">
        <f t="array" ref="M4988">_xlfn.SUM(_xlfn.NORM.DIST($S$3:$S$1003,$G4988,$P4988,FALSE)*WindSpeedStep*$T$3:$T$1003)</f>
        <v>1964.8658388071369</v>
      </c>
      <c r="N4988" s="51">
        <f t="array" ref="N4988">_xlfn.SUM(_xlfn.NORM.DIST($S$3:$S$1003,$G4988,$Q4988,FALSE)*WindSpeedStep*$T$3:$T$1003)</f>
        <v>1961.3907103674856</v>
      </c>
      <c r="P4988" s="43">
        <f t="shared" si="310"/>
        <v>1.1863783112809747</v>
      </c>
      <c r="Q4988" s="43">
        <f t="shared" si="311"/>
        <v>1.2152657764591008</v>
      </c>
    </row>
    <row r="4989" spans="5:17" x14ac:dyDescent="0.2">
      <c r="E4989" s="16">
        <v>40995.041666666664</v>
      </c>
      <c r="F4989" s="22">
        <v>12.48</v>
      </c>
      <c r="G4989" s="22">
        <v>12.489671426027019</v>
      </c>
      <c r="H4989" s="25">
        <v>8.6538461538461536E-2</v>
      </c>
      <c r="I4989" s="3">
        <f t="shared" si="308"/>
        <v>1993.2799999999975</v>
      </c>
      <c r="J4989" s="3">
        <f t="shared" si="309"/>
        <v>1993.3899999999976</v>
      </c>
      <c r="K4989" s="3">
        <f>MIN(J4989-M4989+N4989,'Power Look Up'!$F$4)</f>
        <v>2000</v>
      </c>
      <c r="M4989" s="51">
        <f t="array" ref="M4989">_xlfn.SUM(_xlfn.NORM.DIST($S$3:$S$1003,$G4989,$P4989,FALSE)*WindSpeedStep*$T$3:$T$1003)</f>
        <v>1991.8253219929654</v>
      </c>
      <c r="N4989" s="51">
        <f t="array" ref="N4989">_xlfn.SUM(_xlfn.NORM.DIST($S$3:$S$1003,$G4989,$Q4989,FALSE)*WindSpeedStep*$T$3:$T$1003)</f>
        <v>2002.5471512945721</v>
      </c>
      <c r="P4989" s="43">
        <f t="shared" si="310"/>
        <v>1.248967142602702</v>
      </c>
      <c r="Q4989" s="43">
        <f t="shared" si="311"/>
        <v>1.0808369503292612</v>
      </c>
    </row>
    <row r="4990" spans="5:17" x14ac:dyDescent="0.2">
      <c r="E4990" s="16">
        <v>40995.048611111109</v>
      </c>
      <c r="F4990" s="22">
        <v>12.24</v>
      </c>
      <c r="G4990" s="22">
        <v>12.131439182174304</v>
      </c>
      <c r="H4990" s="25">
        <v>7.7614379084967322E-2</v>
      </c>
      <c r="I4990" s="3">
        <f t="shared" si="308"/>
        <v>1990.6399999999976</v>
      </c>
      <c r="J4990" s="3">
        <f t="shared" si="309"/>
        <v>1989.4299999999976</v>
      </c>
      <c r="K4990" s="3">
        <f>MIN(J4990-M4990+N4990,'Power Look Up'!$F$4)</f>
        <v>2000</v>
      </c>
      <c r="M4990" s="51">
        <f t="array" ref="M4990">_xlfn.SUM(_xlfn.NORM.DIST($S$3:$S$1003,$G4990,$P4990,FALSE)*WindSpeedStep*$T$3:$T$1003)</f>
        <v>1979.4251516835861</v>
      </c>
      <c r="N4990" s="51">
        <f t="array" ref="N4990">_xlfn.SUM(_xlfn.NORM.DIST($S$3:$S$1003,$G4990,$Q4990,FALSE)*WindSpeedStep*$T$3:$T$1003)</f>
        <v>2002.705155763827</v>
      </c>
      <c r="P4990" s="43">
        <f t="shared" si="310"/>
        <v>1.2131439182174306</v>
      </c>
      <c r="Q4990" s="43">
        <f t="shared" si="311"/>
        <v>0.94157411953150238</v>
      </c>
    </row>
    <row r="4991" spans="5:17" x14ac:dyDescent="0.2">
      <c r="E4991" s="16">
        <v>40995.055555555555</v>
      </c>
      <c r="F4991" s="22">
        <v>12.43</v>
      </c>
      <c r="G4991" s="22">
        <v>12.437950555584179</v>
      </c>
      <c r="H4991" s="25">
        <v>8.1255028157683026E-2</v>
      </c>
      <c r="I4991" s="3">
        <f t="shared" si="308"/>
        <v>1992.7299999999975</v>
      </c>
      <c r="J4991" s="3">
        <f t="shared" si="309"/>
        <v>1992.8399999999976</v>
      </c>
      <c r="K4991" s="3">
        <f>MIN(J4991-M4991+N4991,'Power Look Up'!$F$4)</f>
        <v>2000</v>
      </c>
      <c r="M4991" s="51">
        <f t="array" ref="M4991">_xlfn.SUM(_xlfn.NORM.DIST($S$3:$S$1003,$G4991,$P4991,FALSE)*WindSpeedStep*$T$3:$T$1003)</f>
        <v>1990.4383369729014</v>
      </c>
      <c r="N4991" s="51">
        <f t="array" ref="N4991">_xlfn.SUM(_xlfn.NORM.DIST($S$3:$S$1003,$G4991,$Q4991,FALSE)*WindSpeedStep*$T$3:$T$1003)</f>
        <v>2005.3470054119739</v>
      </c>
      <c r="P4991" s="43">
        <f t="shared" si="310"/>
        <v>1.2437950555584179</v>
      </c>
      <c r="Q4991" s="43">
        <f t="shared" si="311"/>
        <v>1.0106460226178617</v>
      </c>
    </row>
    <row r="4992" spans="5:17" x14ac:dyDescent="0.2">
      <c r="E4992" s="16">
        <v>40995.0625</v>
      </c>
      <c r="F4992" s="22">
        <v>11.53</v>
      </c>
      <c r="G4992" s="22">
        <v>11.506740917151449</v>
      </c>
      <c r="H4992" s="25">
        <v>0.10841283607979185</v>
      </c>
      <c r="I4992" s="3">
        <f t="shared" si="308"/>
        <v>1948.5199999999832</v>
      </c>
      <c r="J4992" s="3">
        <f t="shared" si="309"/>
        <v>1946.8399999999831</v>
      </c>
      <c r="K4992" s="3">
        <f>MIN(J4992-M4992+N4992,'Power Look Up'!$F$4)</f>
        <v>1932.6602914173291</v>
      </c>
      <c r="M4992" s="51">
        <f t="array" ref="M4992">_xlfn.SUM(_xlfn.NORM.DIST($S$3:$S$1003,$G4992,$P4992,FALSE)*WindSpeedStep*$T$3:$T$1003)</f>
        <v>1935.7376093351365</v>
      </c>
      <c r="N4992" s="51">
        <f t="array" ref="N4992">_xlfn.SUM(_xlfn.NORM.DIST($S$3:$S$1003,$G4992,$Q4992,FALSE)*WindSpeedStep*$T$3:$T$1003)</f>
        <v>1921.5579007524825</v>
      </c>
      <c r="P4992" s="43">
        <f t="shared" si="310"/>
        <v>1.150674091715145</v>
      </c>
      <c r="Q4992" s="43">
        <f t="shared" si="311"/>
        <v>1.2474784168637738</v>
      </c>
    </row>
    <row r="4993" spans="5:17" x14ac:dyDescent="0.2">
      <c r="E4993" s="16">
        <v>40995.069444444445</v>
      </c>
      <c r="F4993" s="22">
        <v>10.77</v>
      </c>
      <c r="G4993" s="22">
        <v>10.736799563646475</v>
      </c>
      <c r="H4993" s="25">
        <v>0.11234911792014857</v>
      </c>
      <c r="I4993" s="3">
        <f t="shared" si="308"/>
        <v>1842.5899999999506</v>
      </c>
      <c r="J4993" s="3">
        <f t="shared" si="309"/>
        <v>1834.5799999999508</v>
      </c>
      <c r="K4993" s="3">
        <f>MIN(J4993-M4993+N4993,'Power Look Up'!$F$4)</f>
        <v>1812.8488139478495</v>
      </c>
      <c r="M4993" s="51">
        <f t="array" ref="M4993">_xlfn.SUM(_xlfn.NORM.DIST($S$3:$S$1003,$G4993,$P4993,FALSE)*WindSpeedStep*$T$3:$T$1003)</f>
        <v>1819.6486188779193</v>
      </c>
      <c r="N4993" s="51">
        <f t="array" ref="N4993">_xlfn.SUM(_xlfn.NORM.DIST($S$3:$S$1003,$G4993,$Q4993,FALSE)*WindSpeedStep*$T$3:$T$1003)</f>
        <v>1797.917432825818</v>
      </c>
      <c r="P4993" s="43">
        <f t="shared" si="310"/>
        <v>1.0736799563646475</v>
      </c>
      <c r="Q4993" s="43">
        <f t="shared" si="311"/>
        <v>1.2062699602611175</v>
      </c>
    </row>
    <row r="4994" spans="5:17" x14ac:dyDescent="0.2">
      <c r="E4994" s="16">
        <v>40995.076388888891</v>
      </c>
      <c r="F4994" s="22">
        <v>10.33</v>
      </c>
      <c r="G4994" s="22">
        <v>10.324022620620502</v>
      </c>
      <c r="H4994" s="25">
        <v>0.10551790900290417</v>
      </c>
      <c r="I4994" s="3">
        <f t="shared" si="308"/>
        <v>1725.1099999999531</v>
      </c>
      <c r="J4994" s="3">
        <f t="shared" si="309"/>
        <v>1722.4399999999532</v>
      </c>
      <c r="K4994" s="3">
        <f>MIN(J4994-M4994+N4994,'Power Look Up'!$F$4)</f>
        <v>1714.3752684428362</v>
      </c>
      <c r="M4994" s="51">
        <f t="array" ref="M4994">_xlfn.SUM(_xlfn.NORM.DIST($S$3:$S$1003,$G4994,$P4994,FALSE)*WindSpeedStep*$T$3:$T$1003)</f>
        <v>1720.4012582843422</v>
      </c>
      <c r="N4994" s="51">
        <f t="array" ref="N4994">_xlfn.SUM(_xlfn.NORM.DIST($S$3:$S$1003,$G4994,$Q4994,FALSE)*WindSpeedStep*$T$3:$T$1003)</f>
        <v>1712.3365267272252</v>
      </c>
      <c r="P4994" s="43">
        <f t="shared" si="310"/>
        <v>1.0324022620620503</v>
      </c>
      <c r="Q4994" s="43">
        <f t="shared" si="311"/>
        <v>1.0893692794265584</v>
      </c>
    </row>
    <row r="4995" spans="5:17" x14ac:dyDescent="0.2">
      <c r="E4995" s="16">
        <v>40995.083333333336</v>
      </c>
      <c r="F4995" s="22">
        <v>11.21</v>
      </c>
      <c r="G4995" s="22">
        <v>11.183892097550512</v>
      </c>
      <c r="H4995" s="25">
        <v>9.9018733273862625E-2</v>
      </c>
      <c r="I4995" s="3">
        <f t="shared" ref="I4995:I5058" si="312">INDEX(PowerArray,MIN(MaximumPowerIndex,ROUND(F4995*100,0)))</f>
        <v>1921.6399999999837</v>
      </c>
      <c r="J4995" s="3">
        <f t="shared" ref="J4995:J5058" si="313">INDEX(PowerArray,MIN(MaximumPowerIndex,ROUND(G4995*100,0)))</f>
        <v>1919.1199999999837</v>
      </c>
      <c r="K4995" s="3">
        <f>MIN(J4995-M4995+N4995,'Power Look Up'!$F$4)</f>
        <v>1920.8940929610155</v>
      </c>
      <c r="M4995" s="51">
        <f t="array" ref="M4995">_xlfn.SUM(_xlfn.NORM.DIST($S$3:$S$1003,$G4995,$P4995,FALSE)*WindSpeedStep*$T$3:$T$1003)</f>
        <v>1897.1054238188829</v>
      </c>
      <c r="N4995" s="51">
        <f t="array" ref="N4995">_xlfn.SUM(_xlfn.NORM.DIST($S$3:$S$1003,$G4995,$Q4995,FALSE)*WindSpeedStep*$T$3:$T$1003)</f>
        <v>1898.8795167799146</v>
      </c>
      <c r="P4995" s="43">
        <f t="shared" ref="P4995:P5058" si="314">ReferenceTurbulence*G4995</f>
        <v>1.1183892097550512</v>
      </c>
      <c r="Q4995" s="43">
        <f t="shared" si="311"/>
        <v>1.1074148285710141</v>
      </c>
    </row>
    <row r="4996" spans="5:17" x14ac:dyDescent="0.2">
      <c r="E4996" s="16">
        <v>40995.090277777781</v>
      </c>
      <c r="F4996" s="22">
        <v>13.47</v>
      </c>
      <c r="G4996" s="22">
        <v>13.40402191219226</v>
      </c>
      <c r="H4996" s="25">
        <v>7.3496659242761692E-2</v>
      </c>
      <c r="I4996" s="3">
        <f t="shared" si="312"/>
        <v>1999.4699999999998</v>
      </c>
      <c r="J4996" s="3">
        <f t="shared" si="313"/>
        <v>1999.3999999999999</v>
      </c>
      <c r="K4996" s="3">
        <f>MIN(J4996-M4996+N4996,'Power Look Up'!$F$4)</f>
        <v>2000</v>
      </c>
      <c r="M4996" s="51">
        <f t="array" ref="M4996">_xlfn.SUM(_xlfn.NORM.DIST($S$3:$S$1003,$G4996,$P4996,FALSE)*WindSpeedStep*$T$3:$T$1003)</f>
        <v>2002.8572305114494</v>
      </c>
      <c r="N4996" s="51">
        <f t="array" ref="N4996">_xlfn.SUM(_xlfn.NORM.DIST($S$3:$S$1003,$G4996,$Q4996,FALSE)*WindSpeedStep*$T$3:$T$1003)</f>
        <v>2007.3816138419227</v>
      </c>
      <c r="P4996" s="43">
        <f t="shared" si="314"/>
        <v>1.3404021912192261</v>
      </c>
      <c r="Q4996" s="43">
        <f t="shared" ref="Q4996:Q5059" si="315">G4996*H4996</f>
        <v>0.98515083096290545</v>
      </c>
    </row>
    <row r="4997" spans="5:17" x14ac:dyDescent="0.2">
      <c r="E4997" s="16">
        <v>40995.097222222219</v>
      </c>
      <c r="F4997" s="22">
        <v>15.49</v>
      </c>
      <c r="G4997" s="22">
        <v>15.43033663198821</v>
      </c>
      <c r="H4997" s="25">
        <v>5.8747579083279537E-2</v>
      </c>
      <c r="I4997" s="3">
        <f t="shared" si="312"/>
        <v>2000</v>
      </c>
      <c r="J4997" s="3">
        <f t="shared" si="313"/>
        <v>2000</v>
      </c>
      <c r="K4997" s="3">
        <f>MIN(J4997-M4997+N4997,'Power Look Up'!$F$4)</f>
        <v>1999.0978651569746</v>
      </c>
      <c r="M4997" s="51">
        <f t="array" ref="M4997">_xlfn.SUM(_xlfn.NORM.DIST($S$3:$S$1003,$G4997,$P4997,FALSE)*WindSpeedStep*$T$3:$T$1003)</f>
        <v>2001.4934555450698</v>
      </c>
      <c r="N4997" s="51">
        <f t="array" ref="N4997">_xlfn.SUM(_xlfn.NORM.DIST($S$3:$S$1003,$G4997,$Q4997,FALSE)*WindSpeedStep*$T$3:$T$1003)</f>
        <v>2000.5913207020444</v>
      </c>
      <c r="P4997" s="43">
        <f t="shared" si="314"/>
        <v>1.5430336631988211</v>
      </c>
      <c r="Q4997" s="43">
        <f t="shared" si="315"/>
        <v>0.90649492156935263</v>
      </c>
    </row>
    <row r="4998" spans="5:17" x14ac:dyDescent="0.2">
      <c r="E4998" s="16">
        <v>40995.104166666664</v>
      </c>
      <c r="F4998" s="22">
        <v>15.86</v>
      </c>
      <c r="G4998" s="22">
        <v>15.68666274554403</v>
      </c>
      <c r="H4998" s="25">
        <v>7.7553593947036578E-2</v>
      </c>
      <c r="I4998" s="3">
        <f t="shared" si="312"/>
        <v>2000</v>
      </c>
      <c r="J4998" s="3">
        <f t="shared" si="313"/>
        <v>2000</v>
      </c>
      <c r="K4998" s="3">
        <f>MIN(J4998-M4998+N4998,'Power Look Up'!$F$4)</f>
        <v>1999.5356906931841</v>
      </c>
      <c r="M4998" s="51">
        <f t="array" ref="M4998">_xlfn.SUM(_xlfn.NORM.DIST($S$3:$S$1003,$G4998,$P4998,FALSE)*WindSpeedStep*$T$3:$T$1003)</f>
        <v>2001.2111994833242</v>
      </c>
      <c r="N4998" s="51">
        <f t="array" ref="N4998">_xlfn.SUM(_xlfn.NORM.DIST($S$3:$S$1003,$G4998,$Q4998,FALSE)*WindSpeedStep*$T$3:$T$1003)</f>
        <v>2000.7468901765083</v>
      </c>
      <c r="P4998" s="43">
        <f t="shared" si="314"/>
        <v>1.5686662745544031</v>
      </c>
      <c r="Q4998" s="43">
        <f t="shared" si="315"/>
        <v>1.2165570729520276</v>
      </c>
    </row>
    <row r="4999" spans="5:17" x14ac:dyDescent="0.2">
      <c r="E4999" s="16">
        <v>40995.111111111109</v>
      </c>
      <c r="F4999" s="22">
        <v>15</v>
      </c>
      <c r="G4999" s="22">
        <v>14.967250332598336</v>
      </c>
      <c r="H4999" s="25">
        <v>8.533333333333333E-2</v>
      </c>
      <c r="I4999" s="3">
        <f t="shared" si="312"/>
        <v>2000</v>
      </c>
      <c r="J4999" s="3">
        <f t="shared" si="313"/>
        <v>2000</v>
      </c>
      <c r="K4999" s="3">
        <f>MIN(J4999-M4999+N4999,'Power Look Up'!$F$4)</f>
        <v>1999.8342787856334</v>
      </c>
      <c r="M4999" s="51">
        <f t="array" ref="M4999">_xlfn.SUM(_xlfn.NORM.DIST($S$3:$S$1003,$G4999,$P4999,FALSE)*WindSpeedStep*$T$3:$T$1003)</f>
        <v>2002.1117499733368</v>
      </c>
      <c r="N4999" s="51">
        <f t="array" ref="N4999">_xlfn.SUM(_xlfn.NORM.DIST($S$3:$S$1003,$G4999,$Q4999,FALSE)*WindSpeedStep*$T$3:$T$1003)</f>
        <v>2001.9460287589702</v>
      </c>
      <c r="P4999" s="43">
        <f t="shared" si="314"/>
        <v>1.4967250332598336</v>
      </c>
      <c r="Q4999" s="43">
        <f t="shared" si="315"/>
        <v>1.2772053617150581</v>
      </c>
    </row>
    <row r="5000" spans="5:17" x14ac:dyDescent="0.2">
      <c r="E5000" s="16">
        <v>40995.118055555555</v>
      </c>
      <c r="F5000" s="22">
        <v>14.24</v>
      </c>
      <c r="G5000" s="22">
        <v>14.20430709437367</v>
      </c>
      <c r="H5000" s="25">
        <v>0.10674157303370786</v>
      </c>
      <c r="I5000" s="3">
        <f t="shared" si="312"/>
        <v>2000</v>
      </c>
      <c r="J5000" s="3">
        <f t="shared" si="313"/>
        <v>2000</v>
      </c>
      <c r="K5000" s="3">
        <f>MIN(J5000-M5000+N5000,'Power Look Up'!$F$4)</f>
        <v>1999.1292852740487</v>
      </c>
      <c r="M5000" s="51">
        <f t="array" ref="M5000">_xlfn.SUM(_xlfn.NORM.DIST($S$3:$S$1003,$G5000,$P5000,FALSE)*WindSpeedStep*$T$3:$T$1003)</f>
        <v>2003.2182447455386</v>
      </c>
      <c r="N5000" s="51">
        <f t="array" ref="N5000">_xlfn.SUM(_xlfn.NORM.DIST($S$3:$S$1003,$G5000,$Q5000,FALSE)*WindSpeedStep*$T$3:$T$1003)</f>
        <v>2002.3475300195873</v>
      </c>
      <c r="P5000" s="43">
        <f t="shared" si="314"/>
        <v>1.4204307094373672</v>
      </c>
      <c r="Q5000" s="43">
        <f t="shared" si="315"/>
        <v>1.5161900831073019</v>
      </c>
    </row>
    <row r="5001" spans="5:17" x14ac:dyDescent="0.2">
      <c r="E5001" s="16">
        <v>40995.125</v>
      </c>
      <c r="F5001" s="22">
        <v>14.02</v>
      </c>
      <c r="G5001" s="22">
        <v>14.074630769697288</v>
      </c>
      <c r="H5001" s="25">
        <v>0.10556348074179743</v>
      </c>
      <c r="I5001" s="3">
        <f t="shared" si="312"/>
        <v>2000</v>
      </c>
      <c r="J5001" s="3">
        <f t="shared" si="313"/>
        <v>2000</v>
      </c>
      <c r="K5001" s="3">
        <f>MIN(J5001-M5001+N5001,'Power Look Up'!$F$4)</f>
        <v>1999.156790371733</v>
      </c>
      <c r="M5001" s="51">
        <f t="array" ref="M5001">_xlfn.SUM(_xlfn.NORM.DIST($S$3:$S$1003,$G5001,$P5001,FALSE)*WindSpeedStep*$T$3:$T$1003)</f>
        <v>2003.3510712571328</v>
      </c>
      <c r="N5001" s="51">
        <f t="array" ref="N5001">_xlfn.SUM(_xlfn.NORM.DIST($S$3:$S$1003,$G5001,$Q5001,FALSE)*WindSpeedStep*$T$3:$T$1003)</f>
        <v>2002.5078616288658</v>
      </c>
      <c r="P5001" s="43">
        <f t="shared" si="314"/>
        <v>1.4074630769697289</v>
      </c>
      <c r="Q5001" s="43">
        <f t="shared" si="315"/>
        <v>1.4857670142048491</v>
      </c>
    </row>
    <row r="5002" spans="5:17" x14ac:dyDescent="0.2">
      <c r="E5002" s="16">
        <v>40995.131944444445</v>
      </c>
      <c r="F5002" s="22">
        <v>15.38</v>
      </c>
      <c r="G5002" s="22">
        <v>15.483214375724033</v>
      </c>
      <c r="H5002" s="25">
        <v>9.6879063719115727E-2</v>
      </c>
      <c r="I5002" s="3">
        <f t="shared" si="312"/>
        <v>2000</v>
      </c>
      <c r="J5002" s="3">
        <f t="shared" si="313"/>
        <v>2000</v>
      </c>
      <c r="K5002" s="3">
        <f>MIN(J5002-M5002+N5002,'Power Look Up'!$F$4)</f>
        <v>1999.9664130099884</v>
      </c>
      <c r="M5002" s="51">
        <f t="array" ref="M5002">_xlfn.SUM(_xlfn.NORM.DIST($S$3:$S$1003,$G5002,$P5002,FALSE)*WindSpeedStep*$T$3:$T$1003)</f>
        <v>2001.4315585787833</v>
      </c>
      <c r="N5002" s="51">
        <f t="array" ref="N5002">_xlfn.SUM(_xlfn.NORM.DIST($S$3:$S$1003,$G5002,$Q5002,FALSE)*WindSpeedStep*$T$3:$T$1003)</f>
        <v>2001.3979715887717</v>
      </c>
      <c r="P5002" s="43">
        <f t="shared" si="314"/>
        <v>1.5483214375724035</v>
      </c>
      <c r="Q5002" s="43">
        <f t="shared" si="315"/>
        <v>1.4999993120824973</v>
      </c>
    </row>
    <row r="5003" spans="5:17" x14ac:dyDescent="0.2">
      <c r="E5003" s="16">
        <v>40995.138888888891</v>
      </c>
      <c r="F5003" s="22">
        <v>16.170000000000002</v>
      </c>
      <c r="G5003" s="22">
        <v>16.26480833044673</v>
      </c>
      <c r="H5003" s="25">
        <v>8.2251082251082241E-2</v>
      </c>
      <c r="I5003" s="3">
        <f t="shared" si="312"/>
        <v>2000</v>
      </c>
      <c r="J5003" s="3">
        <f t="shared" si="313"/>
        <v>2000</v>
      </c>
      <c r="K5003" s="3">
        <f>MIN(J5003-M5003+N5003,'Power Look Up'!$F$4)</f>
        <v>1999.7115009412003</v>
      </c>
      <c r="M5003" s="51">
        <f t="array" ref="M5003">_xlfn.SUM(_xlfn.NORM.DIST($S$3:$S$1003,$G5003,$P5003,FALSE)*WindSpeedStep*$T$3:$T$1003)</f>
        <v>2000.730972083848</v>
      </c>
      <c r="N5003" s="51">
        <f t="array" ref="N5003">_xlfn.SUM(_xlfn.NORM.DIST($S$3:$S$1003,$G5003,$Q5003,FALSE)*WindSpeedStep*$T$3:$T$1003)</f>
        <v>2000.4424730250482</v>
      </c>
      <c r="P5003" s="43">
        <f t="shared" si="314"/>
        <v>1.6264808330446732</v>
      </c>
      <c r="Q5003" s="43">
        <f t="shared" si="315"/>
        <v>1.3377980877856617</v>
      </c>
    </row>
    <row r="5004" spans="5:17" x14ac:dyDescent="0.2">
      <c r="E5004" s="16">
        <v>40995.145833333336</v>
      </c>
      <c r="F5004" s="22">
        <v>15.12</v>
      </c>
      <c r="G5004" s="22">
        <v>15.32399735467331</v>
      </c>
      <c r="H5004" s="25">
        <v>0.11441798941798942</v>
      </c>
      <c r="I5004" s="3">
        <f t="shared" si="312"/>
        <v>2000</v>
      </c>
      <c r="J5004" s="3">
        <f t="shared" si="313"/>
        <v>2000</v>
      </c>
      <c r="K5004" s="3">
        <f>MIN(J5004-M5004+N5004,'Power Look Up'!$F$4)</f>
        <v>1999.6492523405961</v>
      </c>
      <c r="M5004" s="51">
        <f t="array" ref="M5004">_xlfn.SUM(_xlfn.NORM.DIST($S$3:$S$1003,$G5004,$P5004,FALSE)*WindSpeedStep*$T$3:$T$1003)</f>
        <v>2001.6236496740914</v>
      </c>
      <c r="N5004" s="51">
        <f t="array" ref="N5004">_xlfn.SUM(_xlfn.NORM.DIST($S$3:$S$1003,$G5004,$Q5004,FALSE)*WindSpeedStep*$T$3:$T$1003)</f>
        <v>2001.2729020146876</v>
      </c>
      <c r="P5004" s="43">
        <f t="shared" si="314"/>
        <v>1.5323997354673311</v>
      </c>
      <c r="Q5004" s="43">
        <f t="shared" si="315"/>
        <v>1.7533409671683087</v>
      </c>
    </row>
    <row r="5005" spans="5:17" x14ac:dyDescent="0.2">
      <c r="E5005" s="16">
        <v>40995.152777777781</v>
      </c>
      <c r="F5005" s="22">
        <v>13.27</v>
      </c>
      <c r="G5005" s="22">
        <v>13.339735553036002</v>
      </c>
      <c r="H5005" s="25">
        <v>0.12660135644310475</v>
      </c>
      <c r="I5005" s="3">
        <f t="shared" si="312"/>
        <v>1999.2699999999998</v>
      </c>
      <c r="J5005" s="3">
        <f t="shared" si="313"/>
        <v>1999.3399999999997</v>
      </c>
      <c r="K5005" s="3">
        <f>MIN(J5005-M5005+N5005,'Power Look Up'!$F$4)</f>
        <v>1984.7201008370607</v>
      </c>
      <c r="M5005" s="51">
        <f t="array" ref="M5005">_xlfn.SUM(_xlfn.NORM.DIST($S$3:$S$1003,$G5005,$P5005,FALSE)*WindSpeedStep*$T$3:$T$1003)</f>
        <v>2002.6226666299274</v>
      </c>
      <c r="N5005" s="51">
        <f t="array" ref="N5005">_xlfn.SUM(_xlfn.NORM.DIST($S$3:$S$1003,$G5005,$Q5005,FALSE)*WindSpeedStep*$T$3:$T$1003)</f>
        <v>1988.0027674669884</v>
      </c>
      <c r="P5005" s="43">
        <f t="shared" si="314"/>
        <v>1.3339735553036003</v>
      </c>
      <c r="Q5005" s="43">
        <f t="shared" si="315"/>
        <v>1.6888286156066679</v>
      </c>
    </row>
    <row r="5006" spans="5:17" x14ac:dyDescent="0.2">
      <c r="E5006" s="16">
        <v>40995.159722222219</v>
      </c>
      <c r="F5006" s="22">
        <v>11.29</v>
      </c>
      <c r="G5006" s="22">
        <v>11.462822615443415</v>
      </c>
      <c r="H5006" s="25">
        <v>0.15854738706820196</v>
      </c>
      <c r="I5006" s="3">
        <f t="shared" si="312"/>
        <v>1928.3599999999835</v>
      </c>
      <c r="J5006" s="3">
        <f t="shared" si="313"/>
        <v>1942.6399999999833</v>
      </c>
      <c r="K5006" s="3">
        <f>MIN(J5006-M5006+N5006,'Power Look Up'!$F$4)</f>
        <v>1841.7069677050254</v>
      </c>
      <c r="M5006" s="51">
        <f t="array" ref="M5006">_xlfn.SUM(_xlfn.NORM.DIST($S$3:$S$1003,$G5006,$P5006,FALSE)*WindSpeedStep*$T$3:$T$1003)</f>
        <v>1931.2332405309455</v>
      </c>
      <c r="N5006" s="51">
        <f t="array" ref="N5006">_xlfn.SUM(_xlfn.NORM.DIST($S$3:$S$1003,$G5006,$Q5006,FALSE)*WindSpeedStep*$T$3:$T$1003)</f>
        <v>1830.3002082359876</v>
      </c>
      <c r="P5006" s="43">
        <f t="shared" si="314"/>
        <v>1.1462822615443415</v>
      </c>
      <c r="Q5006" s="43">
        <f t="shared" si="315"/>
        <v>1.8174005741048462</v>
      </c>
    </row>
    <row r="5007" spans="5:17" x14ac:dyDescent="0.2">
      <c r="E5007" s="16">
        <v>40995.166666666664</v>
      </c>
      <c r="F5007" s="22">
        <v>9.9499999999999993</v>
      </c>
      <c r="G5007" s="22">
        <v>9.9484230908339768</v>
      </c>
      <c r="H5007" s="25">
        <v>0.13467336683417086</v>
      </c>
      <c r="I5007" s="3">
        <f t="shared" si="312"/>
        <v>1617.9499999999362</v>
      </c>
      <c r="J5007" s="3">
        <f t="shared" si="313"/>
        <v>1617.9499999999362</v>
      </c>
      <c r="K5007" s="3">
        <f>MIN(J5007-M5007+N5007,'Power Look Up'!$F$4)</f>
        <v>1581.5084839831313</v>
      </c>
      <c r="M5007" s="51">
        <f t="array" ref="M5007">_xlfn.SUM(_xlfn.NORM.DIST($S$3:$S$1003,$G5007,$P5007,FALSE)*WindSpeedStep*$T$3:$T$1003)</f>
        <v>1607.4892248072308</v>
      </c>
      <c r="N5007" s="51">
        <f t="array" ref="N5007">_xlfn.SUM(_xlfn.NORM.DIST($S$3:$S$1003,$G5007,$Q5007,FALSE)*WindSpeedStep*$T$3:$T$1003)</f>
        <v>1571.047708790426</v>
      </c>
      <c r="P5007" s="43">
        <f t="shared" si="314"/>
        <v>0.99484230908339777</v>
      </c>
      <c r="Q5007" s="43">
        <f t="shared" si="315"/>
        <v>1.3397876323334201</v>
      </c>
    </row>
    <row r="5008" spans="5:17" x14ac:dyDescent="0.2">
      <c r="E5008" s="16">
        <v>40995.173611111109</v>
      </c>
      <c r="F5008" s="22">
        <v>9.68</v>
      </c>
      <c r="G5008" s="22">
        <v>9.6488524881785374</v>
      </c>
      <c r="H5008" s="25">
        <v>0.15289256198347106</v>
      </c>
      <c r="I5008" s="3">
        <f t="shared" si="312"/>
        <v>1515.0799999999383</v>
      </c>
      <c r="J5008" s="3">
        <f t="shared" si="313"/>
        <v>1503.6499999999385</v>
      </c>
      <c r="K5008" s="3">
        <f>MIN(J5008-M5008+N5008,'Power Look Up'!$F$4)</f>
        <v>1466.3734641790643</v>
      </c>
      <c r="M5008" s="51">
        <f t="array" ref="M5008">_xlfn.SUM(_xlfn.NORM.DIST($S$3:$S$1003,$G5008,$P5008,FALSE)*WindSpeedStep*$T$3:$T$1003)</f>
        <v>1504.5988544240931</v>
      </c>
      <c r="N5008" s="51">
        <f t="array" ref="N5008">_xlfn.SUM(_xlfn.NORM.DIST($S$3:$S$1003,$G5008,$Q5008,FALSE)*WindSpeedStep*$T$3:$T$1003)</f>
        <v>1467.3223186032189</v>
      </c>
      <c r="P5008" s="43">
        <f t="shared" si="314"/>
        <v>0.96488524881785376</v>
      </c>
      <c r="Q5008" s="43">
        <f t="shared" si="315"/>
        <v>1.4752377771182061</v>
      </c>
    </row>
    <row r="5009" spans="5:17" x14ac:dyDescent="0.2">
      <c r="E5009" s="16">
        <v>40995.180555555555</v>
      </c>
      <c r="F5009" s="22">
        <v>10.78</v>
      </c>
      <c r="G5009" s="22">
        <v>10.812896031504945</v>
      </c>
      <c r="H5009" s="25">
        <v>0.12430426716141003</v>
      </c>
      <c r="I5009" s="3">
        <f t="shared" si="312"/>
        <v>1845.2599999999504</v>
      </c>
      <c r="J5009" s="3">
        <f t="shared" si="313"/>
        <v>1853.2699999999504</v>
      </c>
      <c r="K5009" s="3">
        <f>MIN(J5009-M5009+N5009,'Power Look Up'!$F$4)</f>
        <v>1810.1469947664348</v>
      </c>
      <c r="M5009" s="51">
        <f t="array" ref="M5009">_xlfn.SUM(_xlfn.NORM.DIST($S$3:$S$1003,$G5009,$P5009,FALSE)*WindSpeedStep*$T$3:$T$1003)</f>
        <v>1834.982492009962</v>
      </c>
      <c r="N5009" s="51">
        <f t="array" ref="N5009">_xlfn.SUM(_xlfn.NORM.DIST($S$3:$S$1003,$G5009,$Q5009,FALSE)*WindSpeedStep*$T$3:$T$1003)</f>
        <v>1791.8594867764464</v>
      </c>
      <c r="P5009" s="43">
        <f t="shared" si="314"/>
        <v>1.0812896031504946</v>
      </c>
      <c r="Q5009" s="43">
        <f t="shared" si="315"/>
        <v>1.344089117088741</v>
      </c>
    </row>
    <row r="5010" spans="5:17" x14ac:dyDescent="0.2">
      <c r="E5010" s="16">
        <v>40995.1875</v>
      </c>
      <c r="F5010" s="22">
        <v>10.61</v>
      </c>
      <c r="G5010" s="22">
        <v>10.602497355545292</v>
      </c>
      <c r="H5010" s="25">
        <v>0.14326107445805844</v>
      </c>
      <c r="I5010" s="3">
        <f t="shared" si="312"/>
        <v>1799.8699999999515</v>
      </c>
      <c r="J5010" s="3">
        <f t="shared" si="313"/>
        <v>1797.1999999999516</v>
      </c>
      <c r="K5010" s="3">
        <f>MIN(J5010-M5010+N5010,'Power Look Up'!$F$4)</f>
        <v>1725.6420807864545</v>
      </c>
      <c r="M5010" s="51">
        <f t="array" ref="M5010">_xlfn.SUM(_xlfn.NORM.DIST($S$3:$S$1003,$G5010,$P5010,FALSE)*WindSpeedStep*$T$3:$T$1003)</f>
        <v>1790.3408012521886</v>
      </c>
      <c r="N5010" s="51">
        <f t="array" ref="N5010">_xlfn.SUM(_xlfn.NORM.DIST($S$3:$S$1003,$G5010,$Q5010,FALSE)*WindSpeedStep*$T$3:$T$1003)</f>
        <v>1718.7828820386915</v>
      </c>
      <c r="P5010" s="43">
        <f t="shared" si="314"/>
        <v>1.0602497355545293</v>
      </c>
      <c r="Q5010" s="43">
        <f t="shared" si="315"/>
        <v>1.5189251630941418</v>
      </c>
    </row>
    <row r="5011" spans="5:17" x14ac:dyDescent="0.2">
      <c r="E5011" s="16">
        <v>40995.194444444445</v>
      </c>
      <c r="F5011" s="22">
        <v>11.02</v>
      </c>
      <c r="G5011" s="22">
        <v>11.120008259852586</v>
      </c>
      <c r="H5011" s="25">
        <v>0.14700544464609802</v>
      </c>
      <c r="I5011" s="3">
        <f t="shared" si="312"/>
        <v>1905.6799999999839</v>
      </c>
      <c r="J5011" s="3">
        <f t="shared" si="313"/>
        <v>1914.0799999999838</v>
      </c>
      <c r="K5011" s="3">
        <f>MIN(J5011-M5011+N5011,'Power Look Up'!$F$4)</f>
        <v>1830.0557021662989</v>
      </c>
      <c r="M5011" s="51">
        <f t="array" ref="M5011">_xlfn.SUM(_xlfn.NORM.DIST($S$3:$S$1003,$G5011,$P5011,FALSE)*WindSpeedStep*$T$3:$T$1003)</f>
        <v>1887.8415292599618</v>
      </c>
      <c r="N5011" s="51">
        <f t="array" ref="N5011">_xlfn.SUM(_xlfn.NORM.DIST($S$3:$S$1003,$G5011,$Q5011,FALSE)*WindSpeedStep*$T$3:$T$1003)</f>
        <v>1803.817231426277</v>
      </c>
      <c r="P5011" s="43">
        <f t="shared" si="314"/>
        <v>1.1120008259852587</v>
      </c>
      <c r="Q5011" s="43">
        <f t="shared" si="315"/>
        <v>1.634701758707912</v>
      </c>
    </row>
    <row r="5012" spans="5:17" x14ac:dyDescent="0.2">
      <c r="E5012" s="16">
        <v>40995.201388888891</v>
      </c>
      <c r="F5012" s="22">
        <v>7.62</v>
      </c>
      <c r="G5012" s="22">
        <v>7.6130547007382363</v>
      </c>
      <c r="H5012" s="25">
        <v>0.24278215223097113</v>
      </c>
      <c r="I5012" s="3">
        <f t="shared" si="312"/>
        <v>774.61999999996442</v>
      </c>
      <c r="J5012" s="3">
        <f t="shared" si="313"/>
        <v>771.60999999996454</v>
      </c>
      <c r="K5012" s="3">
        <f>MIN(J5012-M5012+N5012,'Power Look Up'!$F$4)</f>
        <v>847.41578213688365</v>
      </c>
      <c r="M5012" s="51">
        <f t="array" ref="M5012">_xlfn.SUM(_xlfn.NORM.DIST($S$3:$S$1003,$G5012,$P5012,FALSE)*WindSpeedStep*$T$3:$T$1003)</f>
        <v>768.57074980066693</v>
      </c>
      <c r="N5012" s="51">
        <f t="array" ref="N5012">_xlfn.SUM(_xlfn.NORM.DIST($S$3:$S$1003,$G5012,$Q5012,FALSE)*WindSpeedStep*$T$3:$T$1003)</f>
        <v>844.37653193758604</v>
      </c>
      <c r="P5012" s="43">
        <f t="shared" si="314"/>
        <v>0.76130547007382365</v>
      </c>
      <c r="Q5012" s="43">
        <f t="shared" si="315"/>
        <v>1.8483138052973409</v>
      </c>
    </row>
    <row r="5013" spans="5:17" x14ac:dyDescent="0.2">
      <c r="E5013" s="16">
        <v>40995.208333333336</v>
      </c>
      <c r="F5013" s="22">
        <v>8.1199999999999992</v>
      </c>
      <c r="G5013" s="22">
        <v>8.1519684189560433</v>
      </c>
      <c r="H5013" s="25">
        <v>0.1576354679802956</v>
      </c>
      <c r="I5013" s="3">
        <f t="shared" si="312"/>
        <v>933.03999999995278</v>
      </c>
      <c r="J5013" s="3">
        <f t="shared" si="313"/>
        <v>944.04999999995255</v>
      </c>
      <c r="K5013" s="3">
        <f>MIN(J5013-M5013+N5013,'Power Look Up'!$F$4)</f>
        <v>972.83798492371079</v>
      </c>
      <c r="M5013" s="51">
        <f t="array" ref="M5013">_xlfn.SUM(_xlfn.NORM.DIST($S$3:$S$1003,$G5013,$P5013,FALSE)*WindSpeedStep*$T$3:$T$1003)</f>
        <v>944.97673706567446</v>
      </c>
      <c r="N5013" s="51">
        <f t="array" ref="N5013">_xlfn.SUM(_xlfn.NORM.DIST($S$3:$S$1003,$G5013,$Q5013,FALSE)*WindSpeedStep*$T$3:$T$1003)</f>
        <v>973.7647219894327</v>
      </c>
      <c r="P5013" s="43">
        <f t="shared" si="314"/>
        <v>0.81519684189560437</v>
      </c>
      <c r="Q5013" s="43">
        <f t="shared" si="315"/>
        <v>1.2850393566827263</v>
      </c>
    </row>
    <row r="5014" spans="5:17" x14ac:dyDescent="0.2">
      <c r="E5014" s="16">
        <v>40995.215277777781</v>
      </c>
      <c r="F5014" s="22">
        <v>8.25</v>
      </c>
      <c r="G5014" s="22">
        <v>8.3574575727047673</v>
      </c>
      <c r="H5014" s="25">
        <v>0.13454545454545455</v>
      </c>
      <c r="I5014" s="3">
        <f t="shared" si="312"/>
        <v>980.7499999999518</v>
      </c>
      <c r="J5014" s="3">
        <f t="shared" si="313"/>
        <v>1021.1199999999509</v>
      </c>
      <c r="K5014" s="3">
        <f>MIN(J5014-M5014+N5014,'Power Look Up'!$F$4)</f>
        <v>1037.2390457196375</v>
      </c>
      <c r="M5014" s="51">
        <f t="array" ref="M5014">_xlfn.SUM(_xlfn.NORM.DIST($S$3:$S$1003,$G5014,$P5014,FALSE)*WindSpeedStep*$T$3:$T$1003)</f>
        <v>1017.7991741270395</v>
      </c>
      <c r="N5014" s="51">
        <f t="array" ref="N5014">_xlfn.SUM(_xlfn.NORM.DIST($S$3:$S$1003,$G5014,$Q5014,FALSE)*WindSpeedStep*$T$3:$T$1003)</f>
        <v>1033.9182198467261</v>
      </c>
      <c r="P5014" s="43">
        <f t="shared" si="314"/>
        <v>0.83574575727047673</v>
      </c>
      <c r="Q5014" s="43">
        <f t="shared" si="315"/>
        <v>1.1244579279639142</v>
      </c>
    </row>
    <row r="5015" spans="5:17" x14ac:dyDescent="0.2">
      <c r="E5015" s="16">
        <v>40995.222222222219</v>
      </c>
      <c r="F5015" s="22">
        <v>9.43</v>
      </c>
      <c r="G5015" s="22">
        <v>9.3967296041906501</v>
      </c>
      <c r="H5015" s="25">
        <v>0.10922587486744434</v>
      </c>
      <c r="I5015" s="3">
        <f t="shared" si="312"/>
        <v>1419.8299999999404</v>
      </c>
      <c r="J5015" s="3">
        <f t="shared" si="313"/>
        <v>1408.3999999999405</v>
      </c>
      <c r="K5015" s="3">
        <f>MIN(J5015-M5015+N5015,'Power Look Up'!$F$4)</f>
        <v>1405.916145188904</v>
      </c>
      <c r="M5015" s="51">
        <f t="array" ref="M5015">_xlfn.SUM(_xlfn.NORM.DIST($S$3:$S$1003,$G5015,$P5015,FALSE)*WindSpeedStep*$T$3:$T$1003)</f>
        <v>1411.728757961831</v>
      </c>
      <c r="N5015" s="51">
        <f t="array" ref="N5015">_xlfn.SUM(_xlfn.NORM.DIST($S$3:$S$1003,$G5015,$Q5015,FALSE)*WindSpeedStep*$T$3:$T$1003)</f>
        <v>1409.2449031507945</v>
      </c>
      <c r="P5015" s="43">
        <f t="shared" si="314"/>
        <v>0.93967296041906501</v>
      </c>
      <c r="Q5015" s="43">
        <f t="shared" si="315"/>
        <v>1.0263660119105378</v>
      </c>
    </row>
    <row r="5016" spans="5:17" x14ac:dyDescent="0.2">
      <c r="E5016" s="16">
        <v>40995.229166666664</v>
      </c>
      <c r="F5016" s="22">
        <v>9.02</v>
      </c>
      <c r="G5016" s="22">
        <v>9.0597284567637306</v>
      </c>
      <c r="H5016" s="25">
        <v>0.1352549889135255</v>
      </c>
      <c r="I5016" s="3">
        <f t="shared" si="312"/>
        <v>1263.6199999999437</v>
      </c>
      <c r="J5016" s="3">
        <f t="shared" si="313"/>
        <v>1278.8599999999433</v>
      </c>
      <c r="K5016" s="3">
        <f>MIN(J5016-M5016+N5016,'Power Look Up'!$F$4)</f>
        <v>1279.7501294095828</v>
      </c>
      <c r="M5016" s="51">
        <f t="array" ref="M5016">_xlfn.SUM(_xlfn.NORM.DIST($S$3:$S$1003,$G5016,$P5016,FALSE)*WindSpeedStep*$T$3:$T$1003)</f>
        <v>1282.8379057988889</v>
      </c>
      <c r="N5016" s="51">
        <f t="array" ref="N5016">_xlfn.SUM(_xlfn.NORM.DIST($S$3:$S$1003,$G5016,$Q5016,FALSE)*WindSpeedStep*$T$3:$T$1003)</f>
        <v>1283.7280352085284</v>
      </c>
      <c r="P5016" s="43">
        <f t="shared" si="314"/>
        <v>0.90597284567637315</v>
      </c>
      <c r="Q5016" s="43">
        <f t="shared" si="315"/>
        <v>1.2253734719791298</v>
      </c>
    </row>
    <row r="5017" spans="5:17" x14ac:dyDescent="0.2">
      <c r="E5017" s="16">
        <v>40995.236111111109</v>
      </c>
      <c r="F5017" s="22">
        <v>8.7200000000000006</v>
      </c>
      <c r="G5017" s="22">
        <v>8.7207847346139342</v>
      </c>
      <c r="H5017" s="25">
        <v>9.5183486238532095E-2</v>
      </c>
      <c r="I5017" s="3">
        <f t="shared" si="312"/>
        <v>1153.2399999999479</v>
      </c>
      <c r="J5017" s="3">
        <f t="shared" si="313"/>
        <v>1153.2399999999479</v>
      </c>
      <c r="K5017" s="3">
        <f>MIN(J5017-M5017+N5017,'Power Look Up'!$F$4)</f>
        <v>1151.4465893249476</v>
      </c>
      <c r="M5017" s="51">
        <f t="array" ref="M5017">_xlfn.SUM(_xlfn.NORM.DIST($S$3:$S$1003,$G5017,$P5017,FALSE)*WindSpeedStep*$T$3:$T$1003)</f>
        <v>1152.7147528774165</v>
      </c>
      <c r="N5017" s="51">
        <f t="array" ref="N5017">_xlfn.SUM(_xlfn.NORM.DIST($S$3:$S$1003,$G5017,$Q5017,FALSE)*WindSpeedStep*$T$3:$T$1003)</f>
        <v>1150.9213422024161</v>
      </c>
      <c r="P5017" s="43">
        <f t="shared" si="314"/>
        <v>0.87207847346139344</v>
      </c>
      <c r="Q5017" s="43">
        <f t="shared" si="315"/>
        <v>0.83007469377632614</v>
      </c>
    </row>
    <row r="5018" spans="5:17" x14ac:dyDescent="0.2">
      <c r="E5018" s="16">
        <v>40995.243055555555</v>
      </c>
      <c r="F5018" s="22">
        <v>7.81</v>
      </c>
      <c r="G5018" s="22">
        <v>7.9311933742205021</v>
      </c>
      <c r="H5018" s="25">
        <v>0.12548015364916773</v>
      </c>
      <c r="I5018" s="3">
        <f t="shared" si="312"/>
        <v>831.80999999996322</v>
      </c>
      <c r="J5018" s="3">
        <f t="shared" si="313"/>
        <v>867.92999999996255</v>
      </c>
      <c r="K5018" s="3">
        <f>MIN(J5018-M5018+N5018,'Power Look Up'!$F$4)</f>
        <v>880.82217554206852</v>
      </c>
      <c r="M5018" s="51">
        <f t="array" ref="M5018">_xlfn.SUM(_xlfn.NORM.DIST($S$3:$S$1003,$G5018,$P5018,FALSE)*WindSpeedStep*$T$3:$T$1003)</f>
        <v>870.0769447850189</v>
      </c>
      <c r="N5018" s="51">
        <f t="array" ref="N5018">_xlfn.SUM(_xlfn.NORM.DIST($S$3:$S$1003,$G5018,$Q5018,FALSE)*WindSpeedStep*$T$3:$T$1003)</f>
        <v>882.96912032712487</v>
      </c>
      <c r="P5018" s="43">
        <f t="shared" si="314"/>
        <v>0.79311933742205021</v>
      </c>
      <c r="Q5018" s="43">
        <f t="shared" si="315"/>
        <v>0.99520736321844971</v>
      </c>
    </row>
    <row r="5019" spans="5:17" x14ac:dyDescent="0.2">
      <c r="E5019" s="16">
        <v>40995.25</v>
      </c>
      <c r="F5019" s="22">
        <v>6.69</v>
      </c>
      <c r="G5019" s="22">
        <v>6.8214929922975944</v>
      </c>
      <c r="H5019" s="25">
        <v>0.14947683109118085</v>
      </c>
      <c r="I5019" s="3">
        <f t="shared" si="312"/>
        <v>517.93999999997777</v>
      </c>
      <c r="J5019" s="3">
        <f t="shared" si="313"/>
        <v>547.3199999999772</v>
      </c>
      <c r="K5019" s="3">
        <f>MIN(J5019-M5019+N5019,'Power Look Up'!$F$4)</f>
        <v>566.48205912694118</v>
      </c>
      <c r="M5019" s="51">
        <f t="array" ref="M5019">_xlfn.SUM(_xlfn.NORM.DIST($S$3:$S$1003,$G5019,$P5019,FALSE)*WindSpeedStep*$T$3:$T$1003)</f>
        <v>548.75334743970132</v>
      </c>
      <c r="N5019" s="51">
        <f t="array" ref="N5019">_xlfn.SUM(_xlfn.NORM.DIST($S$3:$S$1003,$G5019,$Q5019,FALSE)*WindSpeedStep*$T$3:$T$1003)</f>
        <v>567.9154065666653</v>
      </c>
      <c r="P5019" s="43">
        <f t="shared" si="314"/>
        <v>0.68214929922975953</v>
      </c>
      <c r="Q5019" s="43">
        <f t="shared" si="315"/>
        <v>1.0196551557993414</v>
      </c>
    </row>
    <row r="5020" spans="5:17" x14ac:dyDescent="0.2">
      <c r="E5020" s="16">
        <v>40995.256944444445</v>
      </c>
      <c r="F5020" s="22">
        <v>5.81</v>
      </c>
      <c r="G5020" s="22">
        <v>5.9534192353044508</v>
      </c>
      <c r="H5020" s="25">
        <v>0.12908777969018934</v>
      </c>
      <c r="I5020" s="3">
        <f t="shared" si="312"/>
        <v>331.21999999998712</v>
      </c>
      <c r="J5020" s="3">
        <f t="shared" si="313"/>
        <v>353.89999999998668</v>
      </c>
      <c r="K5020" s="3">
        <f>MIN(J5020-M5020+N5020,'Power Look Up'!$F$4)</f>
        <v>359.80308007536121</v>
      </c>
      <c r="M5020" s="51">
        <f t="array" ref="M5020">_xlfn.SUM(_xlfn.NORM.DIST($S$3:$S$1003,$G5020,$P5020,FALSE)*WindSpeedStep*$T$3:$T$1003)</f>
        <v>358.34286704701822</v>
      </c>
      <c r="N5020" s="51">
        <f t="array" ref="N5020">_xlfn.SUM(_xlfn.NORM.DIST($S$3:$S$1003,$G5020,$Q5020,FALSE)*WindSpeedStep*$T$3:$T$1003)</f>
        <v>364.24594712239275</v>
      </c>
      <c r="P5020" s="43">
        <f t="shared" si="314"/>
        <v>0.59534192353044513</v>
      </c>
      <c r="Q5020" s="43">
        <f t="shared" si="315"/>
        <v>0.76851367065031639</v>
      </c>
    </row>
    <row r="5021" spans="5:17" x14ac:dyDescent="0.2">
      <c r="E5021" s="16">
        <v>40995.263888888891</v>
      </c>
      <c r="F5021" s="22">
        <v>4.96</v>
      </c>
      <c r="G5021" s="22">
        <v>5.0255628832467742</v>
      </c>
      <c r="H5021" s="25">
        <v>0.15120967741935484</v>
      </c>
      <c r="I5021" s="3">
        <f t="shared" si="312"/>
        <v>195.63999999999334</v>
      </c>
      <c r="J5021" s="3">
        <f t="shared" si="313"/>
        <v>204.85999999998984</v>
      </c>
      <c r="K5021" s="3">
        <f>MIN(J5021-M5021+N5021,'Power Look Up'!$F$4)</f>
        <v>209.36428000402336</v>
      </c>
      <c r="M5021" s="51">
        <f t="array" ref="M5021">_xlfn.SUM(_xlfn.NORM.DIST($S$3:$S$1003,$G5021,$P5021,FALSE)*WindSpeedStep*$T$3:$T$1003)</f>
        <v>198.66146881842897</v>
      </c>
      <c r="N5021" s="51">
        <f t="array" ref="N5021">_xlfn.SUM(_xlfn.NORM.DIST($S$3:$S$1003,$G5021,$Q5021,FALSE)*WindSpeedStep*$T$3:$T$1003)</f>
        <v>203.16574882246249</v>
      </c>
      <c r="P5021" s="43">
        <f t="shared" si="314"/>
        <v>0.50255628832467747</v>
      </c>
      <c r="Q5021" s="43">
        <f t="shared" si="315"/>
        <v>0.75991374242642762</v>
      </c>
    </row>
    <row r="5022" spans="5:17" x14ac:dyDescent="0.2">
      <c r="E5022" s="16">
        <v>40995.270833333336</v>
      </c>
      <c r="F5022" s="22">
        <v>5.31</v>
      </c>
      <c r="G5022" s="22">
        <v>5.4292588826782362</v>
      </c>
      <c r="H5022" s="25">
        <v>0.13935969868173259</v>
      </c>
      <c r="I5022" s="3">
        <f t="shared" si="312"/>
        <v>250.21999999998886</v>
      </c>
      <c r="J5022" s="3">
        <f t="shared" si="313"/>
        <v>269.65999999998843</v>
      </c>
      <c r="K5022" s="3">
        <f>MIN(J5022-M5022+N5022,'Power Look Up'!$F$4)</f>
        <v>273.9134679303275</v>
      </c>
      <c r="M5022" s="51">
        <f t="array" ref="M5022">_xlfn.SUM(_xlfn.NORM.DIST($S$3:$S$1003,$G5022,$P5022,FALSE)*WindSpeedStep*$T$3:$T$1003)</f>
        <v>264.69655054655999</v>
      </c>
      <c r="N5022" s="51">
        <f t="array" ref="N5022">_xlfn.SUM(_xlfn.NORM.DIST($S$3:$S$1003,$G5022,$Q5022,FALSE)*WindSpeedStep*$T$3:$T$1003)</f>
        <v>268.95001847689906</v>
      </c>
      <c r="P5022" s="43">
        <f t="shared" si="314"/>
        <v>0.54292588826782362</v>
      </c>
      <c r="Q5022" s="43">
        <f t="shared" si="315"/>
        <v>0.75661988195515917</v>
      </c>
    </row>
    <row r="5023" spans="5:17" x14ac:dyDescent="0.2">
      <c r="E5023" s="16">
        <v>40995.298611111109</v>
      </c>
      <c r="F5023" s="22">
        <v>6.1</v>
      </c>
      <c r="G5023" s="22">
        <v>6.0870571054142939</v>
      </c>
      <c r="H5023" s="25">
        <v>0.13770491803278689</v>
      </c>
      <c r="I5023" s="3">
        <f t="shared" si="312"/>
        <v>384.59999999998064</v>
      </c>
      <c r="J5023" s="3">
        <f t="shared" si="313"/>
        <v>382.33999999998071</v>
      </c>
      <c r="K5023" s="3">
        <f>MIN(J5023-M5023+N5023,'Power Look Up'!$F$4)</f>
        <v>391.28173137410414</v>
      </c>
      <c r="M5023" s="51">
        <f t="array" ref="M5023">_xlfn.SUM(_xlfn.NORM.DIST($S$3:$S$1003,$G5023,$P5023,FALSE)*WindSpeedStep*$T$3:$T$1003)</f>
        <v>384.48518468398294</v>
      </c>
      <c r="N5023" s="51">
        <f t="array" ref="N5023">_xlfn.SUM(_xlfn.NORM.DIST($S$3:$S$1003,$G5023,$Q5023,FALSE)*WindSpeedStep*$T$3:$T$1003)</f>
        <v>393.42691605810637</v>
      </c>
      <c r="P5023" s="43">
        <f t="shared" si="314"/>
        <v>0.60870571054142941</v>
      </c>
      <c r="Q5023" s="43">
        <f t="shared" si="315"/>
        <v>0.83821769976196836</v>
      </c>
    </row>
    <row r="5024" spans="5:17" x14ac:dyDescent="0.2">
      <c r="E5024" s="16">
        <v>40995.486111111109</v>
      </c>
      <c r="F5024" s="22">
        <v>10.85</v>
      </c>
      <c r="G5024" s="22">
        <v>10.733026381029786</v>
      </c>
      <c r="H5024" s="25">
        <v>7.7419354838709681E-2</v>
      </c>
      <c r="I5024" s="3">
        <f t="shared" si="312"/>
        <v>1863.94999999995</v>
      </c>
      <c r="J5024" s="3">
        <f t="shared" si="313"/>
        <v>1831.9099999999507</v>
      </c>
      <c r="K5024" s="3">
        <f>MIN(J5024-M5024+N5024,'Power Look Up'!$F$4)</f>
        <v>1871.8984984697765</v>
      </c>
      <c r="M5024" s="51">
        <f t="array" ref="M5024">_xlfn.SUM(_xlfn.NORM.DIST($S$3:$S$1003,$G5024,$P5024,FALSE)*WindSpeedStep*$T$3:$T$1003)</f>
        <v>1818.864483839679</v>
      </c>
      <c r="N5024" s="51">
        <f t="array" ref="N5024">_xlfn.SUM(_xlfn.NORM.DIST($S$3:$S$1003,$G5024,$Q5024,FALSE)*WindSpeedStep*$T$3:$T$1003)</f>
        <v>1858.8529823095048</v>
      </c>
      <c r="P5024" s="43">
        <f t="shared" si="314"/>
        <v>1.0733026381029787</v>
      </c>
      <c r="Q5024" s="43">
        <f t="shared" si="315"/>
        <v>0.83094397788617702</v>
      </c>
    </row>
    <row r="5025" spans="5:17" x14ac:dyDescent="0.2">
      <c r="E5025" s="16">
        <v>40995.493055555555</v>
      </c>
      <c r="F5025" s="22">
        <v>9.58</v>
      </c>
      <c r="G5025" s="22">
        <v>9.5583966390438047</v>
      </c>
      <c r="H5025" s="25">
        <v>0.10647181628392484</v>
      </c>
      <c r="I5025" s="3">
        <f t="shared" si="312"/>
        <v>1476.9799999999391</v>
      </c>
      <c r="J5025" s="3">
        <f t="shared" si="313"/>
        <v>1469.3599999999392</v>
      </c>
      <c r="K5025" s="3">
        <f>MIN(J5025-M5025+N5025,'Power Look Up'!$F$4)</f>
        <v>1466.3120858009192</v>
      </c>
      <c r="M5025" s="51">
        <f t="array" ref="M5025">_xlfn.SUM(_xlfn.NORM.DIST($S$3:$S$1003,$G5025,$P5025,FALSE)*WindSpeedStep*$T$3:$T$1003)</f>
        <v>1471.8077469446771</v>
      </c>
      <c r="N5025" s="51">
        <f t="array" ref="N5025">_xlfn.SUM(_xlfn.NORM.DIST($S$3:$S$1003,$G5025,$Q5025,FALSE)*WindSpeedStep*$T$3:$T$1003)</f>
        <v>1468.7598327456571</v>
      </c>
      <c r="P5025" s="43">
        <f t="shared" si="314"/>
        <v>0.95583966390438047</v>
      </c>
      <c r="Q5025" s="43">
        <f t="shared" si="315"/>
        <v>1.0176998509211566</v>
      </c>
    </row>
    <row r="5026" spans="5:17" x14ac:dyDescent="0.2">
      <c r="E5026" s="16">
        <v>40995.5</v>
      </c>
      <c r="F5026" s="22">
        <v>9.5500000000000007</v>
      </c>
      <c r="G5026" s="22">
        <v>9.4567599290232067</v>
      </c>
      <c r="H5026" s="25">
        <v>0.11518324607329843</v>
      </c>
      <c r="I5026" s="3">
        <f t="shared" si="312"/>
        <v>1465.5499999999392</v>
      </c>
      <c r="J5026" s="3">
        <f t="shared" si="313"/>
        <v>1431.2599999999402</v>
      </c>
      <c r="K5026" s="3">
        <f>MIN(J5026-M5026+N5026,'Power Look Up'!$F$4)</f>
        <v>1425.7041848922656</v>
      </c>
      <c r="M5026" s="51">
        <f t="array" ref="M5026">_xlfn.SUM(_xlfn.NORM.DIST($S$3:$S$1003,$G5026,$P5026,FALSE)*WindSpeedStep*$T$3:$T$1003)</f>
        <v>1434.2294229627769</v>
      </c>
      <c r="N5026" s="51">
        <f t="array" ref="N5026">_xlfn.SUM(_xlfn.NORM.DIST($S$3:$S$1003,$G5026,$Q5026,FALSE)*WindSpeedStep*$T$3:$T$1003)</f>
        <v>1428.6736078551023</v>
      </c>
      <c r="P5026" s="43">
        <f t="shared" si="314"/>
        <v>0.94567599290232074</v>
      </c>
      <c r="Q5026" s="43">
        <f t="shared" si="315"/>
        <v>1.0892603059607882</v>
      </c>
    </row>
    <row r="5027" spans="5:17" x14ac:dyDescent="0.2">
      <c r="E5027" s="16">
        <v>40995.506944444445</v>
      </c>
      <c r="F5027" s="22">
        <v>8.74</v>
      </c>
      <c r="G5027" s="22">
        <v>8.7448947174151979</v>
      </c>
      <c r="H5027" s="25">
        <v>0.14073226544622425</v>
      </c>
      <c r="I5027" s="3">
        <f t="shared" si="312"/>
        <v>1160.5799999999479</v>
      </c>
      <c r="J5027" s="3">
        <f t="shared" si="313"/>
        <v>1160.5799999999479</v>
      </c>
      <c r="K5027" s="3">
        <f>MIN(J5027-M5027+N5027,'Power Look Up'!$F$4)</f>
        <v>1171.7300594511437</v>
      </c>
      <c r="M5027" s="51">
        <f t="array" ref="M5027">_xlfn.SUM(_xlfn.NORM.DIST($S$3:$S$1003,$G5027,$P5027,FALSE)*WindSpeedStep*$T$3:$T$1003)</f>
        <v>1161.8827742415417</v>
      </c>
      <c r="N5027" s="51">
        <f t="array" ref="N5027">_xlfn.SUM(_xlfn.NORM.DIST($S$3:$S$1003,$G5027,$Q5027,FALSE)*WindSpeedStep*$T$3:$T$1003)</f>
        <v>1173.0328336927375</v>
      </c>
      <c r="P5027" s="43">
        <f t="shared" si="314"/>
        <v>0.87448947174151981</v>
      </c>
      <c r="Q5027" s="43">
        <f t="shared" si="315"/>
        <v>1.2306888446705597</v>
      </c>
    </row>
    <row r="5028" spans="5:17" x14ac:dyDescent="0.2">
      <c r="E5028" s="16">
        <v>40995.513888888891</v>
      </c>
      <c r="F5028" s="22">
        <v>8.6199999999999992</v>
      </c>
      <c r="G5028" s="22">
        <v>8.635660821362821</v>
      </c>
      <c r="H5028" s="25">
        <v>0.1751740139211137</v>
      </c>
      <c r="I5028" s="3">
        <f t="shared" si="312"/>
        <v>1116.5399999999488</v>
      </c>
      <c r="J5028" s="3">
        <f t="shared" si="313"/>
        <v>1123.8799999999487</v>
      </c>
      <c r="K5028" s="3">
        <f>MIN(J5028-M5028+N5028,'Power Look Up'!$F$4)</f>
        <v>1144.2989902720865</v>
      </c>
      <c r="M5028" s="51">
        <f t="array" ref="M5028">_xlfn.SUM(_xlfn.NORM.DIST($S$3:$S$1003,$G5028,$P5028,FALSE)*WindSpeedStep*$T$3:$T$1003)</f>
        <v>1120.5235273114859</v>
      </c>
      <c r="N5028" s="51">
        <f t="array" ref="N5028">_xlfn.SUM(_xlfn.NORM.DIST($S$3:$S$1003,$G5028,$Q5028,FALSE)*WindSpeedStep*$T$3:$T$1003)</f>
        <v>1140.9425175836236</v>
      </c>
      <c r="P5028" s="43">
        <f t="shared" si="314"/>
        <v>0.86356608213628216</v>
      </c>
      <c r="Q5028" s="43">
        <f t="shared" si="315"/>
        <v>1.512743368939427</v>
      </c>
    </row>
    <row r="5029" spans="5:17" x14ac:dyDescent="0.2">
      <c r="E5029" s="16">
        <v>40995.520833333336</v>
      </c>
      <c r="F5029" s="22">
        <v>9.32</v>
      </c>
      <c r="G5029" s="22">
        <v>9.413065696386095</v>
      </c>
      <c r="H5029" s="25">
        <v>0.13412017167381973</v>
      </c>
      <c r="I5029" s="3">
        <f t="shared" si="312"/>
        <v>1377.9199999999412</v>
      </c>
      <c r="J5029" s="3">
        <f t="shared" si="313"/>
        <v>1412.2099999999405</v>
      </c>
      <c r="K5029" s="3">
        <f>MIN(J5029-M5029+N5029,'Power Look Up'!$F$4)</f>
        <v>1399.6354813486423</v>
      </c>
      <c r="M5029" s="51">
        <f t="array" ref="M5029">_xlfn.SUM(_xlfn.NORM.DIST($S$3:$S$1003,$G5029,$P5029,FALSE)*WindSpeedStep*$T$3:$T$1003)</f>
        <v>1417.8718042408536</v>
      </c>
      <c r="N5029" s="51">
        <f t="array" ref="N5029">_xlfn.SUM(_xlfn.NORM.DIST($S$3:$S$1003,$G5029,$Q5029,FALSE)*WindSpeedStep*$T$3:$T$1003)</f>
        <v>1405.2972855895555</v>
      </c>
      <c r="P5029" s="43">
        <f t="shared" si="314"/>
        <v>0.94130656963860959</v>
      </c>
      <c r="Q5029" s="43">
        <f t="shared" si="315"/>
        <v>1.2624819871762465</v>
      </c>
    </row>
    <row r="5030" spans="5:17" x14ac:dyDescent="0.2">
      <c r="E5030" s="16">
        <v>40995.527777777781</v>
      </c>
      <c r="F5030" s="22">
        <v>9.76</v>
      </c>
      <c r="G5030" s="22">
        <v>9.6570812274005213</v>
      </c>
      <c r="H5030" s="25">
        <v>0.14139344262295081</v>
      </c>
      <c r="I5030" s="3">
        <f t="shared" si="312"/>
        <v>1545.5599999999376</v>
      </c>
      <c r="J5030" s="3">
        <f t="shared" si="313"/>
        <v>1507.4599999999384</v>
      </c>
      <c r="K5030" s="3">
        <f>MIN(J5030-M5030+N5030,'Power Look Up'!$F$4)</f>
        <v>1478.7011161051541</v>
      </c>
      <c r="M5030" s="51">
        <f t="array" ref="M5030">_xlfn.SUM(_xlfn.NORM.DIST($S$3:$S$1003,$G5030,$P5030,FALSE)*WindSpeedStep*$T$3:$T$1003)</f>
        <v>1507.5474529368225</v>
      </c>
      <c r="N5030" s="51">
        <f t="array" ref="N5030">_xlfn.SUM(_xlfn.NORM.DIST($S$3:$S$1003,$G5030,$Q5030,FALSE)*WindSpeedStep*$T$3:$T$1003)</f>
        <v>1478.7885690420383</v>
      </c>
      <c r="P5030" s="43">
        <f t="shared" si="314"/>
        <v>0.96570812274005213</v>
      </c>
      <c r="Q5030" s="43">
        <f t="shared" si="315"/>
        <v>1.365447960431631</v>
      </c>
    </row>
    <row r="5031" spans="5:17" x14ac:dyDescent="0.2">
      <c r="E5031" s="16">
        <v>40995.534722222219</v>
      </c>
      <c r="F5031" s="22">
        <v>11.12</v>
      </c>
      <c r="G5031" s="22">
        <v>11.081272811182686</v>
      </c>
      <c r="H5031" s="25">
        <v>0.13938848920863312</v>
      </c>
      <c r="I5031" s="3">
        <f t="shared" si="312"/>
        <v>1914.0799999999838</v>
      </c>
      <c r="J5031" s="3">
        <f t="shared" si="313"/>
        <v>1910.7199999999839</v>
      </c>
      <c r="K5031" s="3">
        <f>MIN(J5031-M5031+N5031,'Power Look Up'!$F$4)</f>
        <v>1839.9474910168747</v>
      </c>
      <c r="M5031" s="51">
        <f t="array" ref="M5031">_xlfn.SUM(_xlfn.NORM.DIST($S$3:$S$1003,$G5031,$P5031,FALSE)*WindSpeedStep*$T$3:$T$1003)</f>
        <v>1881.9442130973678</v>
      </c>
      <c r="N5031" s="51">
        <f t="array" ref="N5031">_xlfn.SUM(_xlfn.NORM.DIST($S$3:$S$1003,$G5031,$Q5031,FALSE)*WindSpeedStep*$T$3:$T$1003)</f>
        <v>1811.1717041142585</v>
      </c>
      <c r="P5031" s="43">
        <f t="shared" si="314"/>
        <v>1.1081272811182685</v>
      </c>
      <c r="Q5031" s="43">
        <f t="shared" si="315"/>
        <v>1.5446018756594573</v>
      </c>
    </row>
    <row r="5032" spans="5:17" x14ac:dyDescent="0.2">
      <c r="E5032" s="16">
        <v>40995.541666666664</v>
      </c>
      <c r="F5032" s="22">
        <v>11.65</v>
      </c>
      <c r="G5032" s="22">
        <v>11.554537660821603</v>
      </c>
      <c r="H5032" s="25">
        <v>0.11244635193133047</v>
      </c>
      <c r="I5032" s="3">
        <f t="shared" si="312"/>
        <v>1958.5999999999829</v>
      </c>
      <c r="J5032" s="3">
        <f t="shared" si="313"/>
        <v>1950.199999999983</v>
      </c>
      <c r="K5032" s="3">
        <f>MIN(J5032-M5032+N5032,'Power Look Up'!$F$4)</f>
        <v>1929.4658104718221</v>
      </c>
      <c r="M5032" s="51">
        <f t="array" ref="M5032">_xlfn.SUM(_xlfn.NORM.DIST($S$3:$S$1003,$G5032,$P5032,FALSE)*WindSpeedStep*$T$3:$T$1003)</f>
        <v>1940.392223423321</v>
      </c>
      <c r="N5032" s="51">
        <f t="array" ref="N5032">_xlfn.SUM(_xlfn.NORM.DIST($S$3:$S$1003,$G5032,$Q5032,FALSE)*WindSpeedStep*$T$3:$T$1003)</f>
        <v>1919.6580338951601</v>
      </c>
      <c r="P5032" s="43">
        <f t="shared" si="314"/>
        <v>1.1554537660821604</v>
      </c>
      <c r="Q5032" s="43">
        <f t="shared" si="315"/>
        <v>1.299265608212558</v>
      </c>
    </row>
    <row r="5033" spans="5:17" x14ac:dyDescent="0.2">
      <c r="E5033" s="16">
        <v>40995.548611111109</v>
      </c>
      <c r="F5033" s="22">
        <v>11.79</v>
      </c>
      <c r="G5033" s="22">
        <v>11.843404414534152</v>
      </c>
      <c r="H5033" s="25">
        <v>0.17217981340118743</v>
      </c>
      <c r="I5033" s="3">
        <f t="shared" si="312"/>
        <v>1970.3599999999826</v>
      </c>
      <c r="J5033" s="3">
        <f t="shared" si="313"/>
        <v>1974.5599999999824</v>
      </c>
      <c r="K5033" s="3">
        <f>MIN(J5033-M5033+N5033,'Power Look Up'!$F$4)</f>
        <v>1860.0909260702908</v>
      </c>
      <c r="M5033" s="51">
        <f t="array" ref="M5033">_xlfn.SUM(_xlfn.NORM.DIST($S$3:$S$1003,$G5033,$P5033,FALSE)*WindSpeedStep*$T$3:$T$1003)</f>
        <v>1963.5274337324997</v>
      </c>
      <c r="N5033" s="51">
        <f t="array" ref="N5033">_xlfn.SUM(_xlfn.NORM.DIST($S$3:$S$1003,$G5033,$Q5033,FALSE)*WindSpeedStep*$T$3:$T$1003)</f>
        <v>1849.0583598028081</v>
      </c>
      <c r="P5033" s="43">
        <f t="shared" si="314"/>
        <v>1.1843404414534153</v>
      </c>
      <c r="Q5033" s="43">
        <f t="shared" si="315"/>
        <v>2.0391951621292899</v>
      </c>
    </row>
    <row r="5034" spans="5:17" x14ac:dyDescent="0.2">
      <c r="E5034" s="16">
        <v>40995.555555555555</v>
      </c>
      <c r="F5034" s="22">
        <v>14.42</v>
      </c>
      <c r="G5034" s="22">
        <v>14.383756312727712</v>
      </c>
      <c r="H5034" s="25">
        <v>0.10887656033287102</v>
      </c>
      <c r="I5034" s="3">
        <f t="shared" si="312"/>
        <v>2000</v>
      </c>
      <c r="J5034" s="3">
        <f t="shared" si="313"/>
        <v>2000</v>
      </c>
      <c r="K5034" s="3">
        <f>MIN(J5034-M5034+N5034,'Power Look Up'!$F$4)</f>
        <v>1999.0653232904663</v>
      </c>
      <c r="M5034" s="51">
        <f t="array" ref="M5034">_xlfn.SUM(_xlfn.NORM.DIST($S$3:$S$1003,$G5034,$P5034,FALSE)*WindSpeedStep*$T$3:$T$1003)</f>
        <v>2002.9860971292019</v>
      </c>
      <c r="N5034" s="51">
        <f t="array" ref="N5034">_xlfn.SUM(_xlfn.NORM.DIST($S$3:$S$1003,$G5034,$Q5034,FALSE)*WindSpeedStep*$T$3:$T$1003)</f>
        <v>2002.0514204196681</v>
      </c>
      <c r="P5034" s="43">
        <f t="shared" si="314"/>
        <v>1.4383756312727713</v>
      </c>
      <c r="Q5034" s="43">
        <f t="shared" si="315"/>
        <v>1.5660539119960131</v>
      </c>
    </row>
    <row r="5035" spans="5:17" x14ac:dyDescent="0.2">
      <c r="E5035" s="16">
        <v>40995.5625</v>
      </c>
      <c r="F5035" s="22">
        <v>14.77</v>
      </c>
      <c r="G5035" s="22">
        <v>14.836257019781836</v>
      </c>
      <c r="H5035" s="25">
        <v>9.0724441435341918E-2</v>
      </c>
      <c r="I5035" s="3">
        <f t="shared" si="312"/>
        <v>2000</v>
      </c>
      <c r="J5035" s="3">
        <f t="shared" si="313"/>
        <v>2000</v>
      </c>
      <c r="K5035" s="3">
        <f>MIN(J5035-M5035+N5035,'Power Look Up'!$F$4)</f>
        <v>2000</v>
      </c>
      <c r="M5035" s="51">
        <f t="array" ref="M5035">_xlfn.SUM(_xlfn.NORM.DIST($S$3:$S$1003,$G5035,$P5035,FALSE)*WindSpeedStep*$T$3:$T$1003)</f>
        <v>2002.3067805473668</v>
      </c>
      <c r="N5035" s="51">
        <f t="array" ref="N5035">_xlfn.SUM(_xlfn.NORM.DIST($S$3:$S$1003,$G5035,$Q5035,FALSE)*WindSpeedStep*$T$3:$T$1003)</f>
        <v>2002.3245864665298</v>
      </c>
      <c r="P5035" s="43">
        <f t="shared" si="314"/>
        <v>1.4836257019781838</v>
      </c>
      <c r="Q5035" s="43">
        <f t="shared" si="315"/>
        <v>1.3460111311108776</v>
      </c>
    </row>
    <row r="5036" spans="5:17" x14ac:dyDescent="0.2">
      <c r="E5036" s="16">
        <v>40995.569444444445</v>
      </c>
      <c r="F5036" s="22">
        <v>13.34</v>
      </c>
      <c r="G5036" s="22">
        <v>13.309129705841272</v>
      </c>
      <c r="H5036" s="25">
        <v>0.12743628185907047</v>
      </c>
      <c r="I5036" s="3">
        <f t="shared" si="312"/>
        <v>1999.3399999999997</v>
      </c>
      <c r="J5036" s="3">
        <f t="shared" si="313"/>
        <v>1999.3099999999997</v>
      </c>
      <c r="K5036" s="3">
        <f>MIN(J5036-M5036+N5036,'Power Look Up'!$F$4)</f>
        <v>1983.6594248687345</v>
      </c>
      <c r="M5036" s="51">
        <f t="array" ref="M5036">_xlfn.SUM(_xlfn.NORM.DIST($S$3:$S$1003,$G5036,$P5036,FALSE)*WindSpeedStep*$T$3:$T$1003)</f>
        <v>2002.4932908408052</v>
      </c>
      <c r="N5036" s="51">
        <f t="array" ref="N5036">_xlfn.SUM(_xlfn.NORM.DIST($S$3:$S$1003,$G5036,$Q5036,FALSE)*WindSpeedStep*$T$3:$T$1003)</f>
        <v>1986.84271570954</v>
      </c>
      <c r="P5036" s="43">
        <f t="shared" si="314"/>
        <v>1.3309129705841274</v>
      </c>
      <c r="Q5036" s="43">
        <f t="shared" si="315"/>
        <v>1.696066004492516</v>
      </c>
    </row>
    <row r="5037" spans="5:17" x14ac:dyDescent="0.2">
      <c r="E5037" s="16">
        <v>40995.576388888891</v>
      </c>
      <c r="F5037" s="22">
        <v>12.03</v>
      </c>
      <c r="G5037" s="22">
        <v>11.992968240830834</v>
      </c>
      <c r="H5037" s="25">
        <v>0.13050706566916045</v>
      </c>
      <c r="I5037" s="3">
        <f t="shared" si="312"/>
        <v>1988.3299999999977</v>
      </c>
      <c r="J5037" s="3">
        <f t="shared" si="313"/>
        <v>1987.1599999999823</v>
      </c>
      <c r="K5037" s="3">
        <f>MIN(J5037-M5037+N5037,'Power Look Up'!$F$4)</f>
        <v>1943.3797684770011</v>
      </c>
      <c r="M5037" s="51">
        <f t="array" ref="M5037">_xlfn.SUM(_xlfn.NORM.DIST($S$3:$S$1003,$G5037,$P5037,FALSE)*WindSpeedStep*$T$3:$T$1003)</f>
        <v>1972.5602662947113</v>
      </c>
      <c r="N5037" s="51">
        <f t="array" ref="N5037">_xlfn.SUM(_xlfn.NORM.DIST($S$3:$S$1003,$G5037,$Q5037,FALSE)*WindSpeedStep*$T$3:$T$1003)</f>
        <v>1928.78003477173</v>
      </c>
      <c r="P5037" s="43">
        <f t="shared" si="314"/>
        <v>1.1992968240830835</v>
      </c>
      <c r="Q5037" s="43">
        <f t="shared" si="315"/>
        <v>1.5651670937742654</v>
      </c>
    </row>
    <row r="5038" spans="5:17" x14ac:dyDescent="0.2">
      <c r="E5038" s="16">
        <v>40995.583333333336</v>
      </c>
      <c r="F5038" s="22">
        <v>11</v>
      </c>
      <c r="G5038" s="22">
        <v>10.958718184444795</v>
      </c>
      <c r="H5038" s="25">
        <v>0.14363636363636365</v>
      </c>
      <c r="I5038" s="3">
        <f t="shared" si="312"/>
        <v>1903.9999999999493</v>
      </c>
      <c r="J5038" s="3">
        <f t="shared" si="313"/>
        <v>1893.3199999999495</v>
      </c>
      <c r="K5038" s="3">
        <f>MIN(J5038-M5038+N5038,'Power Look Up'!$F$4)</f>
        <v>1815.585170874286</v>
      </c>
      <c r="M5038" s="51">
        <f t="array" ref="M5038">_xlfn.SUM(_xlfn.NORM.DIST($S$3:$S$1003,$G5038,$P5038,FALSE)*WindSpeedStep*$T$3:$T$1003)</f>
        <v>1861.8472955951333</v>
      </c>
      <c r="N5038" s="51">
        <f t="array" ref="N5038">_xlfn.SUM(_xlfn.NORM.DIST($S$3:$S$1003,$G5038,$Q5038,FALSE)*WindSpeedStep*$T$3:$T$1003)</f>
        <v>1784.1124664694698</v>
      </c>
      <c r="P5038" s="43">
        <f t="shared" si="314"/>
        <v>1.0958718184444796</v>
      </c>
      <c r="Q5038" s="43">
        <f t="shared" si="315"/>
        <v>1.5740704301293433</v>
      </c>
    </row>
    <row r="5039" spans="5:17" x14ac:dyDescent="0.2">
      <c r="E5039" s="16">
        <v>40995.590277777781</v>
      </c>
      <c r="F5039" s="22">
        <v>11.22</v>
      </c>
      <c r="G5039" s="22">
        <v>11.115370882536146</v>
      </c>
      <c r="H5039" s="25">
        <v>0.17736185383244205</v>
      </c>
      <c r="I5039" s="3">
        <f t="shared" si="312"/>
        <v>1922.4799999999836</v>
      </c>
      <c r="J5039" s="3">
        <f t="shared" si="313"/>
        <v>1914.0799999999838</v>
      </c>
      <c r="K5039" s="3">
        <f>MIN(J5039-M5039+N5039,'Power Look Up'!$F$4)</f>
        <v>1779.0647297304133</v>
      </c>
      <c r="M5039" s="51">
        <f t="array" ref="M5039">_xlfn.SUM(_xlfn.NORM.DIST($S$3:$S$1003,$G5039,$P5039,FALSE)*WindSpeedStep*$T$3:$T$1003)</f>
        <v>1887.146769828888</v>
      </c>
      <c r="N5039" s="51">
        <f t="array" ref="N5039">_xlfn.SUM(_xlfn.NORM.DIST($S$3:$S$1003,$G5039,$Q5039,FALSE)*WindSpeedStep*$T$3:$T$1003)</f>
        <v>1752.1314995593175</v>
      </c>
      <c r="P5039" s="43">
        <f t="shared" si="314"/>
        <v>1.1115370882536146</v>
      </c>
      <c r="Q5039" s="43">
        <f t="shared" si="315"/>
        <v>1.9714427857617582</v>
      </c>
    </row>
    <row r="5040" spans="5:17" x14ac:dyDescent="0.2">
      <c r="E5040" s="16">
        <v>40995.597222222219</v>
      </c>
      <c r="F5040" s="22">
        <v>10.039999999999999</v>
      </c>
      <c r="G5040" s="22">
        <v>10.152193967836014</v>
      </c>
      <c r="H5040" s="25">
        <v>0.14741035856573706</v>
      </c>
      <c r="I5040" s="3">
        <f t="shared" si="312"/>
        <v>1647.6799999999548</v>
      </c>
      <c r="J5040" s="3">
        <f t="shared" si="313"/>
        <v>1677.049999999954</v>
      </c>
      <c r="K5040" s="3">
        <f>MIN(J5040-M5040+N5040,'Power Look Up'!$F$4)</f>
        <v>1616.1289798374705</v>
      </c>
      <c r="M5040" s="51">
        <f t="array" ref="M5040">_xlfn.SUM(_xlfn.NORM.DIST($S$3:$S$1003,$G5040,$P5040,FALSE)*WindSpeedStep*$T$3:$T$1003)</f>
        <v>1671.2462702771757</v>
      </c>
      <c r="N5040" s="51">
        <f t="array" ref="N5040">_xlfn.SUM(_xlfn.NORM.DIST($S$3:$S$1003,$G5040,$Q5040,FALSE)*WindSpeedStep*$T$3:$T$1003)</f>
        <v>1610.3252501146922</v>
      </c>
      <c r="P5040" s="43">
        <f t="shared" si="314"/>
        <v>1.0152193967836014</v>
      </c>
      <c r="Q5040" s="43">
        <f t="shared" si="315"/>
        <v>1.4965385530276198</v>
      </c>
    </row>
    <row r="5041" spans="5:17" x14ac:dyDescent="0.2">
      <c r="E5041" s="16">
        <v>40995.604166666664</v>
      </c>
      <c r="F5041" s="22">
        <v>12.6</v>
      </c>
      <c r="G5041" s="22">
        <v>12.595792299256784</v>
      </c>
      <c r="H5041" s="25">
        <v>0.18095238095238095</v>
      </c>
      <c r="I5041" s="3">
        <f t="shared" si="312"/>
        <v>1994.5999999999976</v>
      </c>
      <c r="J5041" s="3">
        <f t="shared" si="313"/>
        <v>1994.5999999999976</v>
      </c>
      <c r="K5041" s="3">
        <f>MIN(J5041-M5041+N5041,'Power Look Up'!$F$4)</f>
        <v>1895.5715728890027</v>
      </c>
      <c r="M5041" s="51">
        <f t="array" ref="M5041">_xlfn.SUM(_xlfn.NORM.DIST($S$3:$S$1003,$G5041,$P5041,FALSE)*WindSpeedStep*$T$3:$T$1003)</f>
        <v>1994.3183444782896</v>
      </c>
      <c r="N5041" s="51">
        <f t="array" ref="N5041">_xlfn.SUM(_xlfn.NORM.DIST($S$3:$S$1003,$G5041,$Q5041,FALSE)*WindSpeedStep*$T$3:$T$1003)</f>
        <v>1895.2899173672947</v>
      </c>
      <c r="P5041" s="43">
        <f t="shared" si="314"/>
        <v>1.2595792299256785</v>
      </c>
      <c r="Q5041" s="43">
        <f t="shared" si="315"/>
        <v>2.2792386065321799</v>
      </c>
    </row>
    <row r="5042" spans="5:17" x14ac:dyDescent="0.2">
      <c r="E5042" s="16">
        <v>40995.611111111109</v>
      </c>
      <c r="F5042" s="22">
        <v>13.3</v>
      </c>
      <c r="G5042" s="22">
        <v>13.361964795741297</v>
      </c>
      <c r="H5042" s="25">
        <v>0.14285714285714285</v>
      </c>
      <c r="I5042" s="3">
        <f t="shared" si="312"/>
        <v>1999.2999999999997</v>
      </c>
      <c r="J5042" s="3">
        <f t="shared" si="313"/>
        <v>1999.3599999999997</v>
      </c>
      <c r="K5042" s="3">
        <f>MIN(J5042-M5042+N5042,'Power Look Up'!$F$4)</f>
        <v>1971.8029534874547</v>
      </c>
      <c r="M5042" s="51">
        <f t="array" ref="M5042">_xlfn.SUM(_xlfn.NORM.DIST($S$3:$S$1003,$G5042,$P5042,FALSE)*WindSpeedStep*$T$3:$T$1003)</f>
        <v>2002.7093014503273</v>
      </c>
      <c r="N5042" s="51">
        <f t="array" ref="N5042">_xlfn.SUM(_xlfn.NORM.DIST($S$3:$S$1003,$G5042,$Q5042,FALSE)*WindSpeedStep*$T$3:$T$1003)</f>
        <v>1975.1522549377823</v>
      </c>
      <c r="P5042" s="43">
        <f t="shared" si="314"/>
        <v>1.3361964795741299</v>
      </c>
      <c r="Q5042" s="43">
        <f t="shared" si="315"/>
        <v>1.908852113677328</v>
      </c>
    </row>
    <row r="5043" spans="5:17" x14ac:dyDescent="0.2">
      <c r="E5043" s="16">
        <v>40995.618055555555</v>
      </c>
      <c r="F5043" s="22">
        <v>14.36</v>
      </c>
      <c r="G5043" s="22">
        <v>14.315185829468378</v>
      </c>
      <c r="H5043" s="25">
        <v>0.11350974930362116</v>
      </c>
      <c r="I5043" s="3">
        <f t="shared" si="312"/>
        <v>2000</v>
      </c>
      <c r="J5043" s="3">
        <f t="shared" si="313"/>
        <v>2000</v>
      </c>
      <c r="K5043" s="3">
        <f>MIN(J5043-M5043+N5043,'Power Look Up'!$F$4)</f>
        <v>1998.1235395010326</v>
      </c>
      <c r="M5043" s="51">
        <f t="array" ref="M5043">_xlfn.SUM(_xlfn.NORM.DIST($S$3:$S$1003,$G5043,$P5043,FALSE)*WindSpeedStep*$T$3:$T$1003)</f>
        <v>2003.079799691475</v>
      </c>
      <c r="N5043" s="51">
        <f t="array" ref="N5043">_xlfn.SUM(_xlfn.NORM.DIST($S$3:$S$1003,$G5043,$Q5043,FALSE)*WindSpeedStep*$T$3:$T$1003)</f>
        <v>2001.2033391925077</v>
      </c>
      <c r="P5043" s="43">
        <f t="shared" si="314"/>
        <v>1.431518582946838</v>
      </c>
      <c r="Q5043" s="43">
        <f t="shared" si="315"/>
        <v>1.6249131547377058</v>
      </c>
    </row>
    <row r="5044" spans="5:17" x14ac:dyDescent="0.2">
      <c r="E5044" s="16">
        <v>40995.625</v>
      </c>
      <c r="F5044" s="22">
        <v>13.15</v>
      </c>
      <c r="G5044" s="22">
        <v>13.11380677507772</v>
      </c>
      <c r="H5044" s="25">
        <v>0.1596958174904943</v>
      </c>
      <c r="I5044" s="3">
        <f t="shared" si="312"/>
        <v>1999.1499999999999</v>
      </c>
      <c r="J5044" s="3">
        <f t="shared" si="313"/>
        <v>1999.1099999999997</v>
      </c>
      <c r="K5044" s="3">
        <f>MIN(J5044-M5044+N5044,'Power Look Up'!$F$4)</f>
        <v>1947.5705780056469</v>
      </c>
      <c r="M5044" s="51">
        <f t="array" ref="M5044">_xlfn.SUM(_xlfn.NORM.DIST($S$3:$S$1003,$G5044,$P5044,FALSE)*WindSpeedStep*$T$3:$T$1003)</f>
        <v>2001.3501219997879</v>
      </c>
      <c r="N5044" s="51">
        <f t="array" ref="N5044">_xlfn.SUM(_xlfn.NORM.DIST($S$3:$S$1003,$G5044,$Q5044,FALSE)*WindSpeedStep*$T$3:$T$1003)</f>
        <v>1949.8107000054351</v>
      </c>
      <c r="P5044" s="43">
        <f t="shared" si="314"/>
        <v>1.3113806775077721</v>
      </c>
      <c r="Q5044" s="43">
        <f t="shared" si="315"/>
        <v>2.0942200933584192</v>
      </c>
    </row>
    <row r="5045" spans="5:17" x14ac:dyDescent="0.2">
      <c r="E5045" s="16">
        <v>40995.631944444445</v>
      </c>
      <c r="F5045" s="22">
        <v>13.85</v>
      </c>
      <c r="G5045" s="22">
        <v>13.706621044130758</v>
      </c>
      <c r="H5045" s="25">
        <v>0.13646209386281588</v>
      </c>
      <c r="I5045" s="3">
        <f t="shared" si="312"/>
        <v>1999.8499999999997</v>
      </c>
      <c r="J5045" s="3">
        <f t="shared" si="313"/>
        <v>1999.7099999999998</v>
      </c>
      <c r="K5045" s="3">
        <f>MIN(J5045-M5045+N5045,'Power Look Up'!$F$4)</f>
        <v>1983.2557161005079</v>
      </c>
      <c r="M5045" s="51">
        <f t="array" ref="M5045">_xlfn.SUM(_xlfn.NORM.DIST($S$3:$S$1003,$G5045,$P5045,FALSE)*WindSpeedStep*$T$3:$T$1003)</f>
        <v>2003.4225680921288</v>
      </c>
      <c r="N5045" s="51">
        <f t="array" ref="N5045">_xlfn.SUM(_xlfn.NORM.DIST($S$3:$S$1003,$G5045,$Q5045,FALSE)*WindSpeedStep*$T$3:$T$1003)</f>
        <v>1986.9682841926369</v>
      </c>
      <c r="P5045" s="43">
        <f t="shared" si="314"/>
        <v>1.3706621044130758</v>
      </c>
      <c r="Q5045" s="43">
        <f t="shared" si="315"/>
        <v>1.8704342074662188</v>
      </c>
    </row>
    <row r="5046" spans="5:17" x14ac:dyDescent="0.2">
      <c r="E5046" s="16">
        <v>40995.638888888891</v>
      </c>
      <c r="F5046" s="22">
        <v>15.63</v>
      </c>
      <c r="G5046" s="22">
        <v>15.634370252046022</v>
      </c>
      <c r="H5046" s="25">
        <v>8.8931541906589875E-2</v>
      </c>
      <c r="I5046" s="3">
        <f t="shared" si="312"/>
        <v>2000</v>
      </c>
      <c r="J5046" s="3">
        <f t="shared" si="313"/>
        <v>2000</v>
      </c>
      <c r="K5046" s="3">
        <f>MIN(J5046-M5046+N5046,'Power Look Up'!$F$4)</f>
        <v>1999.8008126131128</v>
      </c>
      <c r="M5046" s="51">
        <f t="array" ref="M5046">_xlfn.SUM(_xlfn.NORM.DIST($S$3:$S$1003,$G5046,$P5046,FALSE)*WindSpeedStep*$T$3:$T$1003)</f>
        <v>2001.265148252302</v>
      </c>
      <c r="N5046" s="51">
        <f t="array" ref="N5046">_xlfn.SUM(_xlfn.NORM.DIST($S$3:$S$1003,$G5046,$Q5046,FALSE)*WindSpeedStep*$T$3:$T$1003)</f>
        <v>2001.0659608654148</v>
      </c>
      <c r="P5046" s="43">
        <f t="shared" si="314"/>
        <v>1.5634370252046024</v>
      </c>
      <c r="Q5046" s="43">
        <f t="shared" si="315"/>
        <v>1.390388653252973</v>
      </c>
    </row>
    <row r="5047" spans="5:17" x14ac:dyDescent="0.2">
      <c r="E5047" s="16">
        <v>40995.645833333336</v>
      </c>
      <c r="F5047" s="22">
        <v>16.25</v>
      </c>
      <c r="G5047" s="22">
        <v>16.296635082076119</v>
      </c>
      <c r="H5047" s="25">
        <v>9.7846153846153847E-2</v>
      </c>
      <c r="I5047" s="3">
        <f t="shared" si="312"/>
        <v>2000</v>
      </c>
      <c r="J5047" s="3">
        <f t="shared" si="313"/>
        <v>2000</v>
      </c>
      <c r="K5047" s="3">
        <f>MIN(J5047-M5047+N5047,'Power Look Up'!$F$4)</f>
        <v>1999.9688986729511</v>
      </c>
      <c r="M5047" s="51">
        <f t="array" ref="M5047">_xlfn.SUM(_xlfn.NORM.DIST($S$3:$S$1003,$G5047,$P5047,FALSE)*WindSpeedStep*$T$3:$T$1003)</f>
        <v>2000.7101904134311</v>
      </c>
      <c r="N5047" s="51">
        <f t="array" ref="N5047">_xlfn.SUM(_xlfn.NORM.DIST($S$3:$S$1003,$G5047,$Q5047,FALSE)*WindSpeedStep*$T$3:$T$1003)</f>
        <v>2000.6790890863822</v>
      </c>
      <c r="P5047" s="43">
        <f t="shared" si="314"/>
        <v>1.6296635082076119</v>
      </c>
      <c r="Q5047" s="43">
        <f t="shared" si="315"/>
        <v>1.594563063415448</v>
      </c>
    </row>
    <row r="5048" spans="5:17" x14ac:dyDescent="0.2">
      <c r="E5048" s="16">
        <v>40995.652777777781</v>
      </c>
      <c r="F5048" s="22">
        <v>16.11</v>
      </c>
      <c r="G5048" s="22">
        <v>16.016918540141493</v>
      </c>
      <c r="H5048" s="25">
        <v>0.11421477343265053</v>
      </c>
      <c r="I5048" s="3">
        <f t="shared" si="312"/>
        <v>2000</v>
      </c>
      <c r="J5048" s="3">
        <f t="shared" si="313"/>
        <v>2000</v>
      </c>
      <c r="K5048" s="3">
        <f>MIN(J5048-M5048+N5048,'Power Look Up'!$F$4)</f>
        <v>2000</v>
      </c>
      <c r="M5048" s="51">
        <f t="array" ref="M5048">_xlfn.SUM(_xlfn.NORM.DIST($S$3:$S$1003,$G5048,$P5048,FALSE)*WindSpeedStep*$T$3:$T$1003)</f>
        <v>2000.9119721628815</v>
      </c>
      <c r="N5048" s="51">
        <f t="array" ref="N5048">_xlfn.SUM(_xlfn.NORM.DIST($S$3:$S$1003,$G5048,$Q5048,FALSE)*WindSpeedStep*$T$3:$T$1003)</f>
        <v>2000.9202674430637</v>
      </c>
      <c r="P5048" s="43">
        <f t="shared" si="314"/>
        <v>1.6016918540141494</v>
      </c>
      <c r="Q5048" s="43">
        <f t="shared" si="315"/>
        <v>1.8293687221514803</v>
      </c>
    </row>
    <row r="5049" spans="5:17" x14ac:dyDescent="0.2">
      <c r="E5049" s="16">
        <v>40995.659722222219</v>
      </c>
      <c r="F5049" s="22">
        <v>14.23</v>
      </c>
      <c r="G5049" s="22">
        <v>14.391174981678441</v>
      </c>
      <c r="H5049" s="25">
        <v>0.13211524947294448</v>
      </c>
      <c r="I5049" s="3">
        <f t="shared" si="312"/>
        <v>2000</v>
      </c>
      <c r="J5049" s="3">
        <f t="shared" si="313"/>
        <v>2000</v>
      </c>
      <c r="K5049" s="3">
        <f>MIN(J5049-M5049+N5049,'Power Look Up'!$F$4)</f>
        <v>1993.0601537886514</v>
      </c>
      <c r="M5049" s="51">
        <f t="array" ref="M5049">_xlfn.SUM(_xlfn.NORM.DIST($S$3:$S$1003,$G5049,$P5049,FALSE)*WindSpeedStep*$T$3:$T$1003)</f>
        <v>2002.9756700575629</v>
      </c>
      <c r="N5049" s="51">
        <f t="array" ref="N5049">_xlfn.SUM(_xlfn.NORM.DIST($S$3:$S$1003,$G5049,$Q5049,FALSE)*WindSpeedStep*$T$3:$T$1003)</f>
        <v>1996.0358238462143</v>
      </c>
      <c r="P5049" s="43">
        <f t="shared" si="314"/>
        <v>1.4391174981678443</v>
      </c>
      <c r="Q5049" s="43">
        <f t="shared" si="315"/>
        <v>1.9012936729132444</v>
      </c>
    </row>
    <row r="5050" spans="5:17" x14ac:dyDescent="0.2">
      <c r="E5050" s="16">
        <v>40995.666666666664</v>
      </c>
      <c r="F5050" s="22">
        <v>14.45</v>
      </c>
      <c r="G5050" s="22">
        <v>14.36288800945824</v>
      </c>
      <c r="H5050" s="25">
        <v>0.11972318339100346</v>
      </c>
      <c r="I5050" s="3">
        <f t="shared" si="312"/>
        <v>2000</v>
      </c>
      <c r="J5050" s="3">
        <f t="shared" si="313"/>
        <v>2000</v>
      </c>
      <c r="K5050" s="3">
        <f>MIN(J5050-M5050+N5050,'Power Look Up'!$F$4)</f>
        <v>1996.8584908434564</v>
      </c>
      <c r="M5050" s="51">
        <f t="array" ref="M5050">_xlfn.SUM(_xlfn.NORM.DIST($S$3:$S$1003,$G5050,$P5050,FALSE)*WindSpeedStep*$T$3:$T$1003)</f>
        <v>2003.0151449856946</v>
      </c>
      <c r="N5050" s="51">
        <f t="array" ref="N5050">_xlfn.SUM(_xlfn.NORM.DIST($S$3:$S$1003,$G5050,$Q5050,FALSE)*WindSpeedStep*$T$3:$T$1003)</f>
        <v>1999.873635829151</v>
      </c>
      <c r="P5050" s="43">
        <f t="shared" si="314"/>
        <v>1.4362888009458241</v>
      </c>
      <c r="Q5050" s="43">
        <f t="shared" si="315"/>
        <v>1.7195706751808135</v>
      </c>
    </row>
    <row r="5051" spans="5:17" x14ac:dyDescent="0.2">
      <c r="E5051" s="16">
        <v>40995.673611111109</v>
      </c>
      <c r="F5051" s="22">
        <v>14.25</v>
      </c>
      <c r="G5051" s="22">
        <v>14.272502740845653</v>
      </c>
      <c r="H5051" s="25">
        <v>0.10245614035087719</v>
      </c>
      <c r="I5051" s="3">
        <f t="shared" si="312"/>
        <v>2000</v>
      </c>
      <c r="J5051" s="3">
        <f t="shared" si="313"/>
        <v>2000</v>
      </c>
      <c r="K5051" s="3">
        <f>MIN(J5051-M5051+N5051,'Power Look Up'!$F$4)</f>
        <v>1999.7614094768483</v>
      </c>
      <c r="M5051" s="51">
        <f t="array" ref="M5051">_xlfn.SUM(_xlfn.NORM.DIST($S$3:$S$1003,$G5051,$P5051,FALSE)*WindSpeedStep*$T$3:$T$1003)</f>
        <v>2003.1352699848012</v>
      </c>
      <c r="N5051" s="51">
        <f t="array" ref="N5051">_xlfn.SUM(_xlfn.NORM.DIST($S$3:$S$1003,$G5051,$Q5051,FALSE)*WindSpeedStep*$T$3:$T$1003)</f>
        <v>2002.8966794616495</v>
      </c>
      <c r="P5051" s="43">
        <f t="shared" si="314"/>
        <v>1.4272502740845654</v>
      </c>
      <c r="Q5051" s="43">
        <f t="shared" si="315"/>
        <v>1.4623055439743615</v>
      </c>
    </row>
    <row r="5052" spans="5:17" x14ac:dyDescent="0.2">
      <c r="E5052" s="16">
        <v>40995.680555555555</v>
      </c>
      <c r="F5052" s="22">
        <v>14.3</v>
      </c>
      <c r="G5052" s="22">
        <v>14.324433132326066</v>
      </c>
      <c r="H5052" s="25">
        <v>0.13916083916083916</v>
      </c>
      <c r="I5052" s="3">
        <f t="shared" si="312"/>
        <v>2000</v>
      </c>
      <c r="J5052" s="3">
        <f t="shared" si="313"/>
        <v>2000</v>
      </c>
      <c r="K5052" s="3">
        <f>MIN(J5052-M5052+N5052,'Power Look Up'!$F$4)</f>
        <v>1989.4379801058897</v>
      </c>
      <c r="M5052" s="51">
        <f t="array" ref="M5052">_xlfn.SUM(_xlfn.NORM.DIST($S$3:$S$1003,$G5052,$P5052,FALSE)*WindSpeedStep*$T$3:$T$1003)</f>
        <v>2003.0674712692337</v>
      </c>
      <c r="N5052" s="51">
        <f t="array" ref="N5052">_xlfn.SUM(_xlfn.NORM.DIST($S$3:$S$1003,$G5052,$Q5052,FALSE)*WindSpeedStep*$T$3:$T$1003)</f>
        <v>1992.5054513751234</v>
      </c>
      <c r="P5052" s="43">
        <f t="shared" si="314"/>
        <v>1.4324433132326067</v>
      </c>
      <c r="Q5052" s="43">
        <f t="shared" si="315"/>
        <v>1.993400135197823</v>
      </c>
    </row>
    <row r="5053" spans="5:17" x14ac:dyDescent="0.2">
      <c r="E5053" s="16">
        <v>40995.6875</v>
      </c>
      <c r="F5053" s="22">
        <v>13.96</v>
      </c>
      <c r="G5053" s="22">
        <v>13.907277711599347</v>
      </c>
      <c r="H5053" s="25">
        <v>0.11246418338108882</v>
      </c>
      <c r="I5053" s="3">
        <f t="shared" si="312"/>
        <v>1999.9599999999998</v>
      </c>
      <c r="J5053" s="3">
        <f t="shared" si="313"/>
        <v>1999.9099999999999</v>
      </c>
      <c r="K5053" s="3">
        <f>MIN(J5053-M5053+N5053,'Power Look Up'!$F$4)</f>
        <v>1997.002133875701</v>
      </c>
      <c r="M5053" s="51">
        <f t="array" ref="M5053">_xlfn.SUM(_xlfn.NORM.DIST($S$3:$S$1003,$G5053,$P5053,FALSE)*WindSpeedStep*$T$3:$T$1003)</f>
        <v>2003.4537927027711</v>
      </c>
      <c r="N5053" s="51">
        <f t="array" ref="N5053">_xlfn.SUM(_xlfn.NORM.DIST($S$3:$S$1003,$G5053,$Q5053,FALSE)*WindSpeedStep*$T$3:$T$1003)</f>
        <v>2000.5459265784723</v>
      </c>
      <c r="P5053" s="43">
        <f t="shared" si="314"/>
        <v>1.3907277711599348</v>
      </c>
      <c r="Q5053" s="43">
        <f t="shared" si="315"/>
        <v>1.5640706308890382</v>
      </c>
    </row>
    <row r="5054" spans="5:17" x14ac:dyDescent="0.2">
      <c r="E5054" s="16">
        <v>40995.694444444445</v>
      </c>
      <c r="F5054" s="22">
        <v>14.27</v>
      </c>
      <c r="G5054" s="22">
        <v>14.303170128587533</v>
      </c>
      <c r="H5054" s="25">
        <v>0.11843027330063069</v>
      </c>
      <c r="I5054" s="3">
        <f t="shared" si="312"/>
        <v>2000</v>
      </c>
      <c r="J5054" s="3">
        <f t="shared" si="313"/>
        <v>2000</v>
      </c>
      <c r="K5054" s="3">
        <f>MIN(J5054-M5054+N5054,'Power Look Up'!$F$4)</f>
        <v>1996.9524584145906</v>
      </c>
      <c r="M5054" s="51">
        <f t="array" ref="M5054">_xlfn.SUM(_xlfn.NORM.DIST($S$3:$S$1003,$G5054,$P5054,FALSE)*WindSpeedStep*$T$3:$T$1003)</f>
        <v>2003.0956598227647</v>
      </c>
      <c r="N5054" s="51">
        <f t="array" ref="N5054">_xlfn.SUM(_xlfn.NORM.DIST($S$3:$S$1003,$G5054,$Q5054,FALSE)*WindSpeedStep*$T$3:$T$1003)</f>
        <v>2000.0481182373553</v>
      </c>
      <c r="P5054" s="43">
        <f t="shared" si="314"/>
        <v>1.4303170128587535</v>
      </c>
      <c r="Q5054" s="43">
        <f t="shared" si="315"/>
        <v>1.6939283473940385</v>
      </c>
    </row>
    <row r="5055" spans="5:17" x14ac:dyDescent="0.2">
      <c r="E5055" s="16">
        <v>40995.701388888891</v>
      </c>
      <c r="F5055" s="22">
        <v>14.22</v>
      </c>
      <c r="G5055" s="22">
        <v>14.260484670055357</v>
      </c>
      <c r="H5055" s="25">
        <v>0.11603375527426159</v>
      </c>
      <c r="I5055" s="3">
        <f t="shared" si="312"/>
        <v>2000</v>
      </c>
      <c r="J5055" s="3">
        <f t="shared" si="313"/>
        <v>2000</v>
      </c>
      <c r="K5055" s="3">
        <f>MIN(J5055-M5055+N5055,'Power Look Up'!$F$4)</f>
        <v>1997.3937244430283</v>
      </c>
      <c r="M5055" s="51">
        <f t="array" ref="M5055">_xlfn.SUM(_xlfn.NORM.DIST($S$3:$S$1003,$G5055,$P5055,FALSE)*WindSpeedStep*$T$3:$T$1003)</f>
        <v>2003.150428883235</v>
      </c>
      <c r="N5055" s="51">
        <f t="array" ref="N5055">_xlfn.SUM(_xlfn.NORM.DIST($S$3:$S$1003,$G5055,$Q5055,FALSE)*WindSpeedStep*$T$3:$T$1003)</f>
        <v>2000.5441533262633</v>
      </c>
      <c r="P5055" s="43">
        <f t="shared" si="314"/>
        <v>1.4260484670055358</v>
      </c>
      <c r="Q5055" s="43">
        <f t="shared" si="315"/>
        <v>1.6546975882975623</v>
      </c>
    </row>
    <row r="5056" spans="5:17" x14ac:dyDescent="0.2">
      <c r="E5056" s="16">
        <v>40995.708333333336</v>
      </c>
      <c r="F5056" s="22">
        <v>15.95</v>
      </c>
      <c r="G5056" s="22">
        <v>15.929129451941082</v>
      </c>
      <c r="H5056" s="25">
        <v>0.11598746081504703</v>
      </c>
      <c r="I5056" s="3">
        <f t="shared" si="312"/>
        <v>2000</v>
      </c>
      <c r="J5056" s="3">
        <f t="shared" si="313"/>
        <v>2000</v>
      </c>
      <c r="K5056" s="3">
        <f>MIN(J5056-M5056+N5056,'Power Look Up'!$F$4)</f>
        <v>1999.9409015664662</v>
      </c>
      <c r="M5056" s="51">
        <f t="array" ref="M5056">_xlfn.SUM(_xlfn.NORM.DIST($S$3:$S$1003,$G5056,$P5056,FALSE)*WindSpeedStep*$T$3:$T$1003)</f>
        <v>2000.9847315348643</v>
      </c>
      <c r="N5056" s="51">
        <f t="array" ref="N5056">_xlfn.SUM(_xlfn.NORM.DIST($S$3:$S$1003,$G5056,$Q5056,FALSE)*WindSpeedStep*$T$3:$T$1003)</f>
        <v>2000.9256331013305</v>
      </c>
      <c r="P5056" s="43">
        <f t="shared" si="314"/>
        <v>1.5929129451941082</v>
      </c>
      <c r="Q5056" s="43">
        <f t="shared" si="315"/>
        <v>1.8475792781248277</v>
      </c>
    </row>
    <row r="5057" spans="5:17" x14ac:dyDescent="0.2">
      <c r="E5057" s="16">
        <v>40995.715277777781</v>
      </c>
      <c r="F5057" s="22">
        <v>17.149999999999999</v>
      </c>
      <c r="G5057" s="22">
        <v>17.135182117005275</v>
      </c>
      <c r="H5057" s="25">
        <v>0.11486880466472305</v>
      </c>
      <c r="I5057" s="3">
        <f t="shared" si="312"/>
        <v>2000</v>
      </c>
      <c r="J5057" s="3">
        <f t="shared" si="313"/>
        <v>2000</v>
      </c>
      <c r="K5057" s="3">
        <f>MIN(J5057-M5057+N5057,'Power Look Up'!$F$4)</f>
        <v>2000</v>
      </c>
      <c r="M5057" s="51">
        <f t="array" ref="M5057">_xlfn.SUM(_xlfn.NORM.DIST($S$3:$S$1003,$G5057,$P5057,FALSE)*WindSpeedStep*$T$3:$T$1003)</f>
        <v>2000.3231613114958</v>
      </c>
      <c r="N5057" s="51">
        <f t="array" ref="N5057">_xlfn.SUM(_xlfn.NORM.DIST($S$3:$S$1003,$G5057,$Q5057,FALSE)*WindSpeedStep*$T$3:$T$1003)</f>
        <v>2000.4336287136443</v>
      </c>
      <c r="P5057" s="43">
        <f t="shared" si="314"/>
        <v>1.7135182117005276</v>
      </c>
      <c r="Q5057" s="43">
        <f t="shared" si="315"/>
        <v>1.9682978874927344</v>
      </c>
    </row>
    <row r="5058" spans="5:17" x14ac:dyDescent="0.2">
      <c r="E5058" s="16">
        <v>40995.722222222219</v>
      </c>
      <c r="F5058" s="22">
        <v>16.7</v>
      </c>
      <c r="G5058" s="22">
        <v>16.643184615794041</v>
      </c>
      <c r="H5058" s="25">
        <v>0.12694610778443116</v>
      </c>
      <c r="I5058" s="3">
        <f t="shared" si="312"/>
        <v>2000</v>
      </c>
      <c r="J5058" s="3">
        <f t="shared" si="313"/>
        <v>2000</v>
      </c>
      <c r="K5058" s="3">
        <f>MIN(J5058-M5058+N5058,'Power Look Up'!$F$4)</f>
        <v>1999.8742957781392</v>
      </c>
      <c r="M5058" s="51">
        <f t="array" ref="M5058">_xlfn.SUM(_xlfn.NORM.DIST($S$3:$S$1003,$G5058,$P5058,FALSE)*WindSpeedStep*$T$3:$T$1003)</f>
        <v>2000.5159229116978</v>
      </c>
      <c r="N5058" s="51">
        <f t="array" ref="N5058">_xlfn.SUM(_xlfn.NORM.DIST($S$3:$S$1003,$G5058,$Q5058,FALSE)*WindSpeedStep*$T$3:$T$1003)</f>
        <v>2000.390218689837</v>
      </c>
      <c r="P5058" s="43">
        <f t="shared" si="314"/>
        <v>1.6643184615794042</v>
      </c>
      <c r="Q5058" s="43">
        <f t="shared" si="315"/>
        <v>2.1127875081127767</v>
      </c>
    </row>
    <row r="5059" spans="5:17" x14ac:dyDescent="0.2">
      <c r="E5059" s="16">
        <v>40995.729166666664</v>
      </c>
      <c r="F5059" s="22">
        <v>16.510000000000002</v>
      </c>
      <c r="G5059" s="22">
        <v>16.443606084578732</v>
      </c>
      <c r="H5059" s="25">
        <v>8.6008479709267102E-2</v>
      </c>
      <c r="I5059" s="3">
        <f t="shared" ref="I5059:I5122" si="316">INDEX(PowerArray,MIN(MaximumPowerIndex,ROUND(F5059*100,0)))</f>
        <v>2000</v>
      </c>
      <c r="J5059" s="3">
        <f t="shared" ref="J5059:J5122" si="317">INDEX(PowerArray,MIN(MaximumPowerIndex,ROUND(G5059*100,0)))</f>
        <v>2000</v>
      </c>
      <c r="K5059" s="3">
        <f>MIN(J5059-M5059+N5059,'Power Look Up'!$F$4)</f>
        <v>1999.7909484130009</v>
      </c>
      <c r="M5059" s="51">
        <f t="array" ref="M5059">_xlfn.SUM(_xlfn.NORM.DIST($S$3:$S$1003,$G5059,$P5059,FALSE)*WindSpeedStep*$T$3:$T$1003)</f>
        <v>2000.6209082588384</v>
      </c>
      <c r="N5059" s="51">
        <f t="array" ref="N5059">_xlfn.SUM(_xlfn.NORM.DIST($S$3:$S$1003,$G5059,$Q5059,FALSE)*WindSpeedStep*$T$3:$T$1003)</f>
        <v>2000.4118566718394</v>
      </c>
      <c r="P5059" s="43">
        <f t="shared" ref="P5059:P5122" si="318">ReferenceTurbulence*G5059</f>
        <v>1.6443606084578732</v>
      </c>
      <c r="Q5059" s="43">
        <f t="shared" si="315"/>
        <v>1.4142895602726711</v>
      </c>
    </row>
    <row r="5060" spans="5:17" x14ac:dyDescent="0.2">
      <c r="E5060" s="16">
        <v>40995.736111111109</v>
      </c>
      <c r="F5060" s="22">
        <v>14.52</v>
      </c>
      <c r="G5060" s="22">
        <v>14.503732913890707</v>
      </c>
      <c r="H5060" s="25">
        <v>0.13429752066115702</v>
      </c>
      <c r="I5060" s="3">
        <f t="shared" si="316"/>
        <v>2000</v>
      </c>
      <c r="J5060" s="3">
        <f t="shared" si="317"/>
        <v>2000</v>
      </c>
      <c r="K5060" s="3">
        <f>MIN(J5060-M5060+N5060,'Power Look Up'!$F$4)</f>
        <v>1993.0442953114944</v>
      </c>
      <c r="M5060" s="51">
        <f t="array" ref="M5060">_xlfn.SUM(_xlfn.NORM.DIST($S$3:$S$1003,$G5060,$P5060,FALSE)*WindSpeedStep*$T$3:$T$1003)</f>
        <v>2002.8122344111675</v>
      </c>
      <c r="N5060" s="51">
        <f t="array" ref="N5060">_xlfn.SUM(_xlfn.NORM.DIST($S$3:$S$1003,$G5060,$Q5060,FALSE)*WindSpeedStep*$T$3:$T$1003)</f>
        <v>1995.8565297226619</v>
      </c>
      <c r="P5060" s="43">
        <f t="shared" si="318"/>
        <v>1.4503732913890708</v>
      </c>
      <c r="Q5060" s="43">
        <f t="shared" ref="Q5060:Q5123" si="319">G5060*H5060</f>
        <v>1.9478153706671404</v>
      </c>
    </row>
    <row r="5061" spans="5:17" x14ac:dyDescent="0.2">
      <c r="E5061" s="16">
        <v>40995.743055555555</v>
      </c>
      <c r="F5061" s="22">
        <v>13.7</v>
      </c>
      <c r="G5061" s="22">
        <v>13.671847509229979</v>
      </c>
      <c r="H5061" s="25">
        <v>0.11313868613138688</v>
      </c>
      <c r="I5061" s="3">
        <f t="shared" si="316"/>
        <v>1999.6999999999998</v>
      </c>
      <c r="J5061" s="3">
        <f t="shared" si="317"/>
        <v>1999.6699999999998</v>
      </c>
      <c r="K5061" s="3">
        <f>MIN(J5061-M5061+N5061,'Power Look Up'!$F$4)</f>
        <v>1995.5214243380788</v>
      </c>
      <c r="M5061" s="51">
        <f t="array" ref="M5061">_xlfn.SUM(_xlfn.NORM.DIST($S$3:$S$1003,$G5061,$P5061,FALSE)*WindSpeedStep*$T$3:$T$1003)</f>
        <v>2003.3942521310591</v>
      </c>
      <c r="N5061" s="51">
        <f t="array" ref="N5061">_xlfn.SUM(_xlfn.NORM.DIST($S$3:$S$1003,$G5061,$Q5061,FALSE)*WindSpeedStep*$T$3:$T$1003)</f>
        <v>1999.2456764691381</v>
      </c>
      <c r="P5061" s="43">
        <f t="shared" si="318"/>
        <v>1.367184750922998</v>
      </c>
      <c r="Q5061" s="43">
        <f t="shared" si="319"/>
        <v>1.546814864182954</v>
      </c>
    </row>
    <row r="5062" spans="5:17" x14ac:dyDescent="0.2">
      <c r="E5062" s="16">
        <v>40995.75</v>
      </c>
      <c r="F5062" s="22">
        <v>12.54</v>
      </c>
      <c r="G5062" s="22">
        <v>12.47403545010946</v>
      </c>
      <c r="H5062" s="25">
        <v>0.11403508771929825</v>
      </c>
      <c r="I5062" s="3">
        <f t="shared" si="316"/>
        <v>1993.9399999999976</v>
      </c>
      <c r="J5062" s="3">
        <f t="shared" si="317"/>
        <v>1993.1699999999976</v>
      </c>
      <c r="K5062" s="3">
        <f>MIN(J5062-M5062+N5062,'Power Look Up'!$F$4)</f>
        <v>1979.0175642756242</v>
      </c>
      <c r="M5062" s="51">
        <f t="array" ref="M5062">_xlfn.SUM(_xlfn.NORM.DIST($S$3:$S$1003,$G5062,$P5062,FALSE)*WindSpeedStep*$T$3:$T$1003)</f>
        <v>1991.4185043759805</v>
      </c>
      <c r="N5062" s="51">
        <f t="array" ref="N5062">_xlfn.SUM(_xlfn.NORM.DIST($S$3:$S$1003,$G5062,$Q5062,FALSE)*WindSpeedStep*$T$3:$T$1003)</f>
        <v>1977.2660686516072</v>
      </c>
      <c r="P5062" s="43">
        <f t="shared" si="318"/>
        <v>1.247403545010946</v>
      </c>
      <c r="Q5062" s="43">
        <f t="shared" si="319"/>
        <v>1.4224777267668682</v>
      </c>
    </row>
    <row r="5063" spans="5:17" x14ac:dyDescent="0.2">
      <c r="E5063" s="16">
        <v>40995.756944444445</v>
      </c>
      <c r="F5063" s="22">
        <v>13.24</v>
      </c>
      <c r="G5063" s="22">
        <v>13.188439167089644</v>
      </c>
      <c r="H5063" s="25">
        <v>0.12084592145015106</v>
      </c>
      <c r="I5063" s="3">
        <f t="shared" si="316"/>
        <v>1999.2399999999998</v>
      </c>
      <c r="J5063" s="3">
        <f t="shared" si="317"/>
        <v>1999.1899999999998</v>
      </c>
      <c r="K5063" s="3">
        <f>MIN(J5063-M5063+N5063,'Power Look Up'!$F$4)</f>
        <v>1986.920703988277</v>
      </c>
      <c r="M5063" s="51">
        <f t="array" ref="M5063">_xlfn.SUM(_xlfn.NORM.DIST($S$3:$S$1003,$G5063,$P5063,FALSE)*WindSpeedStep*$T$3:$T$1003)</f>
        <v>2001.8572546023718</v>
      </c>
      <c r="N5063" s="51">
        <f t="array" ref="N5063">_xlfn.SUM(_xlfn.NORM.DIST($S$3:$S$1003,$G5063,$Q5063,FALSE)*WindSpeedStep*$T$3:$T$1003)</f>
        <v>1989.5879585906489</v>
      </c>
      <c r="P5063" s="43">
        <f t="shared" si="318"/>
        <v>1.3188439167089645</v>
      </c>
      <c r="Q5063" s="43">
        <f t="shared" si="319"/>
        <v>1.5937690836362108</v>
      </c>
    </row>
    <row r="5064" spans="5:17" x14ac:dyDescent="0.2">
      <c r="E5064" s="16">
        <v>40995.763888888891</v>
      </c>
      <c r="F5064" s="22">
        <v>11.6</v>
      </c>
      <c r="G5064" s="22">
        <v>11.652295660475271</v>
      </c>
      <c r="H5064" s="25">
        <v>0.12413793103448276</v>
      </c>
      <c r="I5064" s="3">
        <f t="shared" si="316"/>
        <v>1954.399999999983</v>
      </c>
      <c r="J5064" s="3">
        <f t="shared" si="317"/>
        <v>1958.5999999999829</v>
      </c>
      <c r="K5064" s="3">
        <f>MIN(J5064-M5064+N5064,'Power Look Up'!$F$4)</f>
        <v>1919.241170238033</v>
      </c>
      <c r="M5064" s="51">
        <f t="array" ref="M5064">_xlfn.SUM(_xlfn.NORM.DIST($S$3:$S$1003,$G5064,$P5064,FALSE)*WindSpeedStep*$T$3:$T$1003)</f>
        <v>1949.1448495505811</v>
      </c>
      <c r="N5064" s="51">
        <f t="array" ref="N5064">_xlfn.SUM(_xlfn.NORM.DIST($S$3:$S$1003,$G5064,$Q5064,FALSE)*WindSpeedStep*$T$3:$T$1003)</f>
        <v>1909.7860197886312</v>
      </c>
      <c r="P5064" s="43">
        <f t="shared" si="318"/>
        <v>1.1652295660475271</v>
      </c>
      <c r="Q5064" s="43">
        <f t="shared" si="319"/>
        <v>1.4464918750934819</v>
      </c>
    </row>
    <row r="5065" spans="5:17" x14ac:dyDescent="0.2">
      <c r="E5065" s="16">
        <v>40995.770833333336</v>
      </c>
      <c r="F5065" s="22">
        <v>12.28</v>
      </c>
      <c r="G5065" s="22">
        <v>12.461508878382128</v>
      </c>
      <c r="H5065" s="25">
        <v>0.11482084690553745</v>
      </c>
      <c r="I5065" s="3">
        <f t="shared" si="316"/>
        <v>1991.0799999999977</v>
      </c>
      <c r="J5065" s="3">
        <f t="shared" si="317"/>
        <v>1993.0599999999977</v>
      </c>
      <c r="K5065" s="3">
        <f>MIN(J5065-M5065+N5065,'Power Look Up'!$F$4)</f>
        <v>1977.9034939922446</v>
      </c>
      <c r="M5065" s="51">
        <f t="array" ref="M5065">_xlfn.SUM(_xlfn.NORM.DIST($S$3:$S$1003,$G5065,$P5065,FALSE)*WindSpeedStep*$T$3:$T$1003)</f>
        <v>1991.0848543274797</v>
      </c>
      <c r="N5065" s="51">
        <f t="array" ref="N5065">_xlfn.SUM(_xlfn.NORM.DIST($S$3:$S$1003,$G5065,$Q5065,FALSE)*WindSpeedStep*$T$3:$T$1003)</f>
        <v>1975.9283483197266</v>
      </c>
      <c r="P5065" s="43">
        <f t="shared" si="318"/>
        <v>1.2461508878382128</v>
      </c>
      <c r="Q5065" s="43">
        <f t="shared" si="319"/>
        <v>1.43084100313671</v>
      </c>
    </row>
    <row r="5066" spans="5:17" x14ac:dyDescent="0.2">
      <c r="E5066" s="16">
        <v>40995.777777777781</v>
      </c>
      <c r="F5066" s="22">
        <v>12.86</v>
      </c>
      <c r="G5066" s="22">
        <v>12.889693815301484</v>
      </c>
      <c r="H5066" s="25">
        <v>0.11430793157076205</v>
      </c>
      <c r="I5066" s="3">
        <f t="shared" si="316"/>
        <v>1997.4599999999975</v>
      </c>
      <c r="J5066" s="3">
        <f t="shared" si="317"/>
        <v>1997.7899999999975</v>
      </c>
      <c r="K5066" s="3">
        <f>MIN(J5066-M5066+N5066,'Power Look Up'!$F$4)</f>
        <v>1987.5032675494697</v>
      </c>
      <c r="M5066" s="51">
        <f t="array" ref="M5066">_xlfn.SUM(_xlfn.NORM.DIST($S$3:$S$1003,$G5066,$P5066,FALSE)*WindSpeedStep*$T$3:$T$1003)</f>
        <v>1999.1738155819619</v>
      </c>
      <c r="N5066" s="51">
        <f t="array" ref="N5066">_xlfn.SUM(_xlfn.NORM.DIST($S$3:$S$1003,$G5066,$Q5066,FALSE)*WindSpeedStep*$T$3:$T$1003)</f>
        <v>1988.8870831314341</v>
      </c>
      <c r="P5066" s="43">
        <f t="shared" si="318"/>
        <v>1.2889693815301486</v>
      </c>
      <c r="Q5066" s="43">
        <f t="shared" si="319"/>
        <v>1.4733942386075569</v>
      </c>
    </row>
    <row r="5067" spans="5:17" x14ac:dyDescent="0.2">
      <c r="E5067" s="16">
        <v>40995.784722222219</v>
      </c>
      <c r="F5067" s="22">
        <v>14.57</v>
      </c>
      <c r="G5067" s="22">
        <v>14.439010755170937</v>
      </c>
      <c r="H5067" s="25">
        <v>0.10569663692518874</v>
      </c>
      <c r="I5067" s="3">
        <f t="shared" si="316"/>
        <v>2000</v>
      </c>
      <c r="J5067" s="3">
        <f t="shared" si="317"/>
        <v>2000</v>
      </c>
      <c r="K5067" s="3">
        <f>MIN(J5067-M5067+N5067,'Power Look Up'!$F$4)</f>
        <v>1999.5252930926622</v>
      </c>
      <c r="M5067" s="51">
        <f t="array" ref="M5067">_xlfn.SUM(_xlfn.NORM.DIST($S$3:$S$1003,$G5067,$P5067,FALSE)*WindSpeedStep*$T$3:$T$1003)</f>
        <v>2002.9073043735293</v>
      </c>
      <c r="N5067" s="51">
        <f t="array" ref="N5067">_xlfn.SUM(_xlfn.NORM.DIST($S$3:$S$1003,$G5067,$Q5067,FALSE)*WindSpeedStep*$T$3:$T$1003)</f>
        <v>2002.4325974661915</v>
      </c>
      <c r="P5067" s="43">
        <f t="shared" si="318"/>
        <v>1.4439010755170938</v>
      </c>
      <c r="Q5067" s="43">
        <f t="shared" si="319"/>
        <v>1.5261548773481979</v>
      </c>
    </row>
    <row r="5068" spans="5:17" x14ac:dyDescent="0.2">
      <c r="E5068" s="16">
        <v>40995.791666666664</v>
      </c>
      <c r="F5068" s="22">
        <v>13.92</v>
      </c>
      <c r="G5068" s="22">
        <v>13.910764173382464</v>
      </c>
      <c r="H5068" s="25">
        <v>0.10201149425287356</v>
      </c>
      <c r="I5068" s="3">
        <f t="shared" si="316"/>
        <v>1999.9199999999998</v>
      </c>
      <c r="J5068" s="3">
        <f t="shared" si="317"/>
        <v>1999.9099999999999</v>
      </c>
      <c r="K5068" s="3">
        <f>MIN(J5068-M5068+N5068,'Power Look Up'!$F$4)</f>
        <v>1999.5605865302834</v>
      </c>
      <c r="M5068" s="51">
        <f t="array" ref="M5068">_xlfn.SUM(_xlfn.NORM.DIST($S$3:$S$1003,$G5068,$P5068,FALSE)*WindSpeedStep*$T$3:$T$1003)</f>
        <v>2003.4526610352748</v>
      </c>
      <c r="N5068" s="51">
        <f t="array" ref="N5068">_xlfn.SUM(_xlfn.NORM.DIST($S$3:$S$1003,$G5068,$Q5068,FALSE)*WindSpeedStep*$T$3:$T$1003)</f>
        <v>2003.1032475655584</v>
      </c>
      <c r="P5068" s="43">
        <f t="shared" si="318"/>
        <v>1.3910764173382466</v>
      </c>
      <c r="Q5068" s="43">
        <f t="shared" si="319"/>
        <v>1.4190578395260847</v>
      </c>
    </row>
    <row r="5069" spans="5:17" x14ac:dyDescent="0.2">
      <c r="E5069" s="16">
        <v>40995.798611111109</v>
      </c>
      <c r="F5069" s="22">
        <v>14.15</v>
      </c>
      <c r="G5069" s="22">
        <v>14.107778001936611</v>
      </c>
      <c r="H5069" s="25">
        <v>0.12226148409893993</v>
      </c>
      <c r="I5069" s="3">
        <f t="shared" si="316"/>
        <v>2000</v>
      </c>
      <c r="J5069" s="3">
        <f t="shared" si="317"/>
        <v>2000</v>
      </c>
      <c r="K5069" s="3">
        <f>MIN(J5069-M5069+N5069,'Power Look Up'!$F$4)</f>
        <v>1994.8211315682991</v>
      </c>
      <c r="M5069" s="51">
        <f t="array" ref="M5069">_xlfn.SUM(_xlfn.NORM.DIST($S$3:$S$1003,$G5069,$P5069,FALSE)*WindSpeedStep*$T$3:$T$1003)</f>
        <v>2003.3207705717152</v>
      </c>
      <c r="N5069" s="51">
        <f t="array" ref="N5069">_xlfn.SUM(_xlfn.NORM.DIST($S$3:$S$1003,$G5069,$Q5069,FALSE)*WindSpeedStep*$T$3:$T$1003)</f>
        <v>1998.1419021400143</v>
      </c>
      <c r="P5069" s="43">
        <f t="shared" si="318"/>
        <v>1.4107778001936611</v>
      </c>
      <c r="Q5069" s="43">
        <f t="shared" si="319"/>
        <v>1.7248378758551475</v>
      </c>
    </row>
    <row r="5070" spans="5:17" x14ac:dyDescent="0.2">
      <c r="E5070" s="16">
        <v>40995.805555555555</v>
      </c>
      <c r="F5070" s="22">
        <v>13.7</v>
      </c>
      <c r="G5070" s="22">
        <v>13.766053630104206</v>
      </c>
      <c r="H5070" s="25">
        <v>8.7591240875912413E-2</v>
      </c>
      <c r="I5070" s="3">
        <f t="shared" si="316"/>
        <v>1999.6999999999998</v>
      </c>
      <c r="J5070" s="3">
        <f t="shared" si="317"/>
        <v>1999.7699999999998</v>
      </c>
      <c r="K5070" s="3">
        <f>MIN(J5070-M5070+N5070,'Power Look Up'!$F$4)</f>
        <v>2000</v>
      </c>
      <c r="M5070" s="51">
        <f t="array" ref="M5070">_xlfn.SUM(_xlfn.NORM.DIST($S$3:$S$1003,$G5070,$P5070,FALSE)*WindSpeedStep*$T$3:$T$1003)</f>
        <v>2003.4537427610517</v>
      </c>
      <c r="N5070" s="51">
        <f t="array" ref="N5070">_xlfn.SUM(_xlfn.NORM.DIST($S$3:$S$1003,$G5070,$Q5070,FALSE)*WindSpeedStep*$T$3:$T$1003)</f>
        <v>2005.1544558686498</v>
      </c>
      <c r="P5070" s="43">
        <f t="shared" si="318"/>
        <v>1.3766053630104207</v>
      </c>
      <c r="Q5070" s="43">
        <f t="shared" si="319"/>
        <v>1.205785719425186</v>
      </c>
    </row>
    <row r="5071" spans="5:17" x14ac:dyDescent="0.2">
      <c r="E5071" s="16">
        <v>40995.8125</v>
      </c>
      <c r="F5071" s="22">
        <v>14.96</v>
      </c>
      <c r="G5071" s="22">
        <v>14.976959423732067</v>
      </c>
      <c r="H5071" s="25">
        <v>0.13368983957219249</v>
      </c>
      <c r="I5071" s="3">
        <f t="shared" si="316"/>
        <v>2000</v>
      </c>
      <c r="J5071" s="3">
        <f t="shared" si="317"/>
        <v>2000</v>
      </c>
      <c r="K5071" s="3">
        <f>MIN(J5071-M5071+N5071,'Power Look Up'!$F$4)</f>
        <v>1995.9632522533775</v>
      </c>
      <c r="M5071" s="51">
        <f t="array" ref="M5071">_xlfn.SUM(_xlfn.NORM.DIST($S$3:$S$1003,$G5071,$P5071,FALSE)*WindSpeedStep*$T$3:$T$1003)</f>
        <v>2002.0975601917287</v>
      </c>
      <c r="N5071" s="51">
        <f t="array" ref="N5071">_xlfn.SUM(_xlfn.NORM.DIST($S$3:$S$1003,$G5071,$Q5071,FALSE)*WindSpeedStep*$T$3:$T$1003)</f>
        <v>1998.0608124451062</v>
      </c>
      <c r="P5071" s="43">
        <f t="shared" si="318"/>
        <v>1.4976959423732068</v>
      </c>
      <c r="Q5071" s="43">
        <f t="shared" si="319"/>
        <v>2.0022673026379767</v>
      </c>
    </row>
    <row r="5072" spans="5:17" x14ac:dyDescent="0.2">
      <c r="E5072" s="16">
        <v>40995.819444444445</v>
      </c>
      <c r="F5072" s="22">
        <v>13.22</v>
      </c>
      <c r="G5072" s="22">
        <v>13.084776776058614</v>
      </c>
      <c r="H5072" s="25">
        <v>0.16263237518910739</v>
      </c>
      <c r="I5072" s="3">
        <f t="shared" si="316"/>
        <v>1999.2199999999998</v>
      </c>
      <c r="J5072" s="3">
        <f t="shared" si="317"/>
        <v>1999.0799999999997</v>
      </c>
      <c r="K5072" s="3">
        <f>MIN(J5072-M5072+N5072,'Power Look Up'!$F$4)</f>
        <v>1943.1463594100198</v>
      </c>
      <c r="M5072" s="51">
        <f t="array" ref="M5072">_xlfn.SUM(_xlfn.NORM.DIST($S$3:$S$1003,$G5072,$P5072,FALSE)*WindSpeedStep*$T$3:$T$1003)</f>
        <v>2001.126405403134</v>
      </c>
      <c r="N5072" s="51">
        <f t="array" ref="N5072">_xlfn.SUM(_xlfn.NORM.DIST($S$3:$S$1003,$G5072,$Q5072,FALSE)*WindSpeedStep*$T$3:$T$1003)</f>
        <v>1945.1927648131541</v>
      </c>
      <c r="P5072" s="43">
        <f t="shared" si="318"/>
        <v>1.3084776776058615</v>
      </c>
      <c r="Q5072" s="43">
        <f t="shared" si="319"/>
        <v>2.1280083259096836</v>
      </c>
    </row>
    <row r="5073" spans="5:17" x14ac:dyDescent="0.2">
      <c r="E5073" s="16">
        <v>40995.826388888891</v>
      </c>
      <c r="F5073" s="22">
        <v>14.42</v>
      </c>
      <c r="G5073" s="22">
        <v>14.379275328802642</v>
      </c>
      <c r="H5073" s="25">
        <v>0.10124826629680998</v>
      </c>
      <c r="I5073" s="3">
        <f t="shared" si="316"/>
        <v>2000</v>
      </c>
      <c r="J5073" s="3">
        <f t="shared" si="317"/>
        <v>2000</v>
      </c>
      <c r="K5073" s="3">
        <f>MIN(J5073-M5073+N5073,'Power Look Up'!$F$4)</f>
        <v>1999.9063199914708</v>
      </c>
      <c r="M5073" s="51">
        <f t="array" ref="M5073">_xlfn.SUM(_xlfn.NORM.DIST($S$3:$S$1003,$G5073,$P5073,FALSE)*WindSpeedStep*$T$3:$T$1003)</f>
        <v>2002.9923702800506</v>
      </c>
      <c r="N5073" s="51">
        <f t="array" ref="N5073">_xlfn.SUM(_xlfn.NORM.DIST($S$3:$S$1003,$G5073,$Q5073,FALSE)*WindSpeedStep*$T$3:$T$1003)</f>
        <v>2002.8986902715214</v>
      </c>
      <c r="P5073" s="43">
        <f t="shared" si="318"/>
        <v>1.4379275328802643</v>
      </c>
      <c r="Q5073" s="43">
        <f t="shared" si="319"/>
        <v>1.4558766976457598</v>
      </c>
    </row>
    <row r="5074" spans="5:17" x14ac:dyDescent="0.2">
      <c r="E5074" s="16">
        <v>40995.833333333336</v>
      </c>
      <c r="F5074" s="22">
        <v>14.39</v>
      </c>
      <c r="G5074" s="22">
        <v>14.325981619342146</v>
      </c>
      <c r="H5074" s="25">
        <v>0.1271716469770674</v>
      </c>
      <c r="I5074" s="3">
        <f t="shared" si="316"/>
        <v>2000</v>
      </c>
      <c r="J5074" s="3">
        <f t="shared" si="317"/>
        <v>2000</v>
      </c>
      <c r="K5074" s="3">
        <f>MIN(J5074-M5074+N5074,'Power Look Up'!$F$4)</f>
        <v>1994.4271031912672</v>
      </c>
      <c r="M5074" s="51">
        <f t="array" ref="M5074">_xlfn.SUM(_xlfn.NORM.DIST($S$3:$S$1003,$G5074,$P5074,FALSE)*WindSpeedStep*$T$3:$T$1003)</f>
        <v>2003.0653967266169</v>
      </c>
      <c r="N5074" s="51">
        <f t="array" ref="N5074">_xlfn.SUM(_xlfn.NORM.DIST($S$3:$S$1003,$G5074,$Q5074,FALSE)*WindSpeedStep*$T$3:$T$1003)</f>
        <v>1997.4924999178841</v>
      </c>
      <c r="P5074" s="43">
        <f t="shared" si="318"/>
        <v>1.4325981619342147</v>
      </c>
      <c r="Q5074" s="43">
        <f t="shared" si="319"/>
        <v>1.8218586770949357</v>
      </c>
    </row>
    <row r="5075" spans="5:17" x14ac:dyDescent="0.2">
      <c r="E5075" s="16">
        <v>40995.840277777781</v>
      </c>
      <c r="F5075" s="22">
        <v>13.02</v>
      </c>
      <c r="G5075" s="22">
        <v>13.065468812738667</v>
      </c>
      <c r="H5075" s="25">
        <v>0.14285714285714288</v>
      </c>
      <c r="I5075" s="3">
        <f t="shared" si="316"/>
        <v>1999.0199999999998</v>
      </c>
      <c r="J5075" s="3">
        <f t="shared" si="317"/>
        <v>1999.0699999999997</v>
      </c>
      <c r="K5075" s="3">
        <f>MIN(J5075-M5075+N5075,'Power Look Up'!$F$4)</f>
        <v>1964.8719665637789</v>
      </c>
      <c r="M5075" s="51">
        <f t="array" ref="M5075">_xlfn.SUM(_xlfn.NORM.DIST($S$3:$S$1003,$G5075,$P5075,FALSE)*WindSpeedStep*$T$3:$T$1003)</f>
        <v>2000.9688649752025</v>
      </c>
      <c r="N5075" s="51">
        <f t="array" ref="N5075">_xlfn.SUM(_xlfn.NORM.DIST($S$3:$S$1003,$G5075,$Q5075,FALSE)*WindSpeedStep*$T$3:$T$1003)</f>
        <v>1966.7708315389816</v>
      </c>
      <c r="P5075" s="43">
        <f t="shared" si="318"/>
        <v>1.3065468812738668</v>
      </c>
      <c r="Q5075" s="43">
        <f t="shared" si="319"/>
        <v>1.8664955446769527</v>
      </c>
    </row>
    <row r="5076" spans="5:17" x14ac:dyDescent="0.2">
      <c r="E5076" s="16">
        <v>40995.847222222219</v>
      </c>
      <c r="F5076" s="22">
        <v>12.98</v>
      </c>
      <c r="G5076" s="22">
        <v>13.026092064126615</v>
      </c>
      <c r="H5076" s="25">
        <v>0.15177195685670261</v>
      </c>
      <c r="I5076" s="3">
        <f t="shared" si="316"/>
        <v>1998.7799999999975</v>
      </c>
      <c r="J5076" s="3">
        <f t="shared" si="317"/>
        <v>1999.0299999999997</v>
      </c>
      <c r="K5076" s="3">
        <f>MIN(J5076-M5076+N5076,'Power Look Up'!$F$4)</f>
        <v>1954.0166861165155</v>
      </c>
      <c r="M5076" s="51">
        <f t="array" ref="M5076">_xlfn.SUM(_xlfn.NORM.DIST($S$3:$S$1003,$G5076,$P5076,FALSE)*WindSpeedStep*$T$3:$T$1003)</f>
        <v>2000.6249211110332</v>
      </c>
      <c r="N5076" s="51">
        <f t="array" ref="N5076">_xlfn.SUM(_xlfn.NORM.DIST($S$3:$S$1003,$G5076,$Q5076,FALSE)*WindSpeedStep*$T$3:$T$1003)</f>
        <v>1955.611607227549</v>
      </c>
      <c r="P5076" s="43">
        <f t="shared" si="318"/>
        <v>1.3026092064126615</v>
      </c>
      <c r="Q5076" s="43">
        <f t="shared" si="319"/>
        <v>1.9769954827680609</v>
      </c>
    </row>
    <row r="5077" spans="5:17" x14ac:dyDescent="0.2">
      <c r="E5077" s="16">
        <v>40995.854166666664</v>
      </c>
      <c r="F5077" s="22">
        <v>12.28</v>
      </c>
      <c r="G5077" s="22">
        <v>12.332336659704561</v>
      </c>
      <c r="H5077" s="25">
        <v>0.13925081433224756</v>
      </c>
      <c r="I5077" s="3">
        <f t="shared" si="316"/>
        <v>1991.0799999999977</v>
      </c>
      <c r="J5077" s="3">
        <f t="shared" si="317"/>
        <v>1991.6299999999976</v>
      </c>
      <c r="K5077" s="3">
        <f>MIN(J5077-M5077+N5077,'Power Look Up'!$F$4)</f>
        <v>1943.0058220959329</v>
      </c>
      <c r="M5077" s="51">
        <f t="array" ref="M5077">_xlfn.SUM(_xlfn.NORM.DIST($S$3:$S$1003,$G5077,$P5077,FALSE)*WindSpeedStep*$T$3:$T$1003)</f>
        <v>1987.2164595066686</v>
      </c>
      <c r="N5077" s="51">
        <f t="array" ref="N5077">_xlfn.SUM(_xlfn.NORM.DIST($S$3:$S$1003,$G5077,$Q5077,FALSE)*WindSpeedStep*$T$3:$T$1003)</f>
        <v>1938.5922816026039</v>
      </c>
      <c r="P5077" s="43">
        <f t="shared" si="318"/>
        <v>1.2332336659704561</v>
      </c>
      <c r="Q5077" s="43">
        <f t="shared" si="319"/>
        <v>1.71728792248329</v>
      </c>
    </row>
    <row r="5078" spans="5:17" x14ac:dyDescent="0.2">
      <c r="E5078" s="16">
        <v>40995.861111111109</v>
      </c>
      <c r="F5078" s="22">
        <v>13.67</v>
      </c>
      <c r="G5078" s="22">
        <v>13.646125180150307</v>
      </c>
      <c r="H5078" s="25">
        <v>0.13606437454279444</v>
      </c>
      <c r="I5078" s="3">
        <f t="shared" si="316"/>
        <v>1999.6699999999998</v>
      </c>
      <c r="J5078" s="3">
        <f t="shared" si="317"/>
        <v>1999.6499999999999</v>
      </c>
      <c r="K5078" s="3">
        <f>MIN(J5078-M5078+N5078,'Power Look Up'!$F$4)</f>
        <v>1982.5884554652873</v>
      </c>
      <c r="M5078" s="51">
        <f t="array" ref="M5078">_xlfn.SUM(_xlfn.NORM.DIST($S$3:$S$1003,$G5078,$P5078,FALSE)*WindSpeedStep*$T$3:$T$1003)</f>
        <v>2003.3681158076029</v>
      </c>
      <c r="N5078" s="51">
        <f t="array" ref="N5078">_xlfn.SUM(_xlfn.NORM.DIST($S$3:$S$1003,$G5078,$Q5078,FALSE)*WindSpeedStep*$T$3:$T$1003)</f>
        <v>1986.3065712728903</v>
      </c>
      <c r="P5078" s="43">
        <f t="shared" si="318"/>
        <v>1.3646125180150308</v>
      </c>
      <c r="Q5078" s="43">
        <f t="shared" si="319"/>
        <v>1.8567514875698294</v>
      </c>
    </row>
    <row r="5079" spans="5:17" x14ac:dyDescent="0.2">
      <c r="E5079" s="16">
        <v>40995.868055555555</v>
      </c>
      <c r="F5079" s="22">
        <v>12.98</v>
      </c>
      <c r="G5079" s="22">
        <v>13.082337122302082</v>
      </c>
      <c r="H5079" s="25">
        <v>0.12788906009244991</v>
      </c>
      <c r="I5079" s="3">
        <f t="shared" si="316"/>
        <v>1998.7799999999975</v>
      </c>
      <c r="J5079" s="3">
        <f t="shared" si="317"/>
        <v>1999.0799999999997</v>
      </c>
      <c r="K5079" s="3">
        <f>MIN(J5079-M5079+N5079,'Power Look Up'!$F$4)</f>
        <v>1979.6882718271872</v>
      </c>
      <c r="M5079" s="51">
        <f t="array" ref="M5079">_xlfn.SUM(_xlfn.NORM.DIST($S$3:$S$1003,$G5079,$P5079,FALSE)*WindSpeedStep*$T$3:$T$1003)</f>
        <v>2001.1068913360477</v>
      </c>
      <c r="N5079" s="51">
        <f t="array" ref="N5079">_xlfn.SUM(_xlfn.NORM.DIST($S$3:$S$1003,$G5079,$Q5079,FALSE)*WindSpeedStep*$T$3:$T$1003)</f>
        <v>1981.7151631632353</v>
      </c>
      <c r="P5079" s="43">
        <f t="shared" si="318"/>
        <v>1.3082337122302083</v>
      </c>
      <c r="Q5079" s="43">
        <f t="shared" si="319"/>
        <v>1.6730877983837791</v>
      </c>
    </row>
    <row r="5080" spans="5:17" x14ac:dyDescent="0.2">
      <c r="E5080" s="16">
        <v>40995.875</v>
      </c>
      <c r="F5080" s="22">
        <v>13.8</v>
      </c>
      <c r="G5080" s="22">
        <v>13.885940961766622</v>
      </c>
      <c r="H5080" s="25">
        <v>0.10942028985507246</v>
      </c>
      <c r="I5080" s="3">
        <f t="shared" si="316"/>
        <v>1999.7999999999997</v>
      </c>
      <c r="J5080" s="3">
        <f t="shared" si="317"/>
        <v>1999.8899999999996</v>
      </c>
      <c r="K5080" s="3">
        <f>MIN(J5080-M5080+N5080,'Power Look Up'!$F$4)</f>
        <v>1997.7988890730733</v>
      </c>
      <c r="M5080" s="51">
        <f t="array" ref="M5080">_xlfn.SUM(_xlfn.NORM.DIST($S$3:$S$1003,$G5080,$P5080,FALSE)*WindSpeedStep*$T$3:$T$1003)</f>
        <v>2003.4596354313235</v>
      </c>
      <c r="N5080" s="51">
        <f t="array" ref="N5080">_xlfn.SUM(_xlfn.NORM.DIST($S$3:$S$1003,$G5080,$Q5080,FALSE)*WindSpeedStep*$T$3:$T$1003)</f>
        <v>2001.3685245043971</v>
      </c>
      <c r="P5080" s="43">
        <f t="shared" si="318"/>
        <v>1.3885940961766623</v>
      </c>
      <c r="Q5080" s="43">
        <f t="shared" si="319"/>
        <v>1.5194036849469275</v>
      </c>
    </row>
    <row r="5081" spans="5:17" x14ac:dyDescent="0.2">
      <c r="E5081" s="16">
        <v>40995.881944444445</v>
      </c>
      <c r="F5081" s="22">
        <v>14.94</v>
      </c>
      <c r="G5081" s="22">
        <v>15.013812716262628</v>
      </c>
      <c r="H5081" s="25">
        <v>0.13922356091030791</v>
      </c>
      <c r="I5081" s="3">
        <f t="shared" si="316"/>
        <v>2000</v>
      </c>
      <c r="J5081" s="3">
        <f t="shared" si="317"/>
        <v>2000</v>
      </c>
      <c r="K5081" s="3">
        <f>MIN(J5081-M5081+N5081,'Power Look Up'!$F$4)</f>
        <v>1994.597685122355</v>
      </c>
      <c r="M5081" s="51">
        <f t="array" ref="M5081">_xlfn.SUM(_xlfn.NORM.DIST($S$3:$S$1003,$G5081,$P5081,FALSE)*WindSpeedStep*$T$3:$T$1003)</f>
        <v>2002.0440905816524</v>
      </c>
      <c r="N5081" s="51">
        <f t="array" ref="N5081">_xlfn.SUM(_xlfn.NORM.DIST($S$3:$S$1003,$G5081,$Q5081,FALSE)*WindSpeedStep*$T$3:$T$1003)</f>
        <v>1996.6417757040074</v>
      </c>
      <c r="P5081" s="43">
        <f t="shared" si="318"/>
        <v>1.5013812716262629</v>
      </c>
      <c r="Q5081" s="43">
        <f t="shared" si="319"/>
        <v>2.0902764691985452</v>
      </c>
    </row>
    <row r="5082" spans="5:17" x14ac:dyDescent="0.2">
      <c r="E5082" s="16">
        <v>40995.888888888891</v>
      </c>
      <c r="F5082" s="22">
        <v>14.44</v>
      </c>
      <c r="G5082" s="22">
        <v>14.4678495878844</v>
      </c>
      <c r="H5082" s="25">
        <v>0.10457063711911357</v>
      </c>
      <c r="I5082" s="3">
        <f t="shared" si="316"/>
        <v>2000</v>
      </c>
      <c r="J5082" s="3">
        <f t="shared" si="317"/>
        <v>2000</v>
      </c>
      <c r="K5082" s="3">
        <f>MIN(J5082-M5082+N5082,'Power Look Up'!$F$4)</f>
        <v>1999.6582464988765</v>
      </c>
      <c r="M5082" s="51">
        <f t="array" ref="M5082">_xlfn.SUM(_xlfn.NORM.DIST($S$3:$S$1003,$G5082,$P5082,FALSE)*WindSpeedStep*$T$3:$T$1003)</f>
        <v>2002.8652606146638</v>
      </c>
      <c r="N5082" s="51">
        <f t="array" ref="N5082">_xlfn.SUM(_xlfn.NORM.DIST($S$3:$S$1003,$G5082,$Q5082,FALSE)*WindSpeedStep*$T$3:$T$1003)</f>
        <v>2002.5235071135403</v>
      </c>
      <c r="P5082" s="43">
        <f t="shared" si="318"/>
        <v>1.44678495878844</v>
      </c>
      <c r="Q5082" s="43">
        <f t="shared" si="319"/>
        <v>1.5129122491485765</v>
      </c>
    </row>
    <row r="5083" spans="5:17" x14ac:dyDescent="0.2">
      <c r="E5083" s="16">
        <v>40995.895833333336</v>
      </c>
      <c r="F5083" s="22">
        <v>15.31</v>
      </c>
      <c r="G5083" s="22">
        <v>15.257645755875608</v>
      </c>
      <c r="H5083" s="25">
        <v>7.5767472240365771E-2</v>
      </c>
      <c r="I5083" s="3">
        <f t="shared" si="316"/>
        <v>2000</v>
      </c>
      <c r="J5083" s="3">
        <f t="shared" si="317"/>
        <v>2000</v>
      </c>
      <c r="K5083" s="3">
        <f>MIN(J5083-M5083+N5083,'Power Look Up'!$F$4)</f>
        <v>1999.465455334637</v>
      </c>
      <c r="M5083" s="51">
        <f t="array" ref="M5083">_xlfn.SUM(_xlfn.NORM.DIST($S$3:$S$1003,$G5083,$P5083,FALSE)*WindSpeedStep*$T$3:$T$1003)</f>
        <v>2001.7086723599762</v>
      </c>
      <c r="N5083" s="51">
        <f t="array" ref="N5083">_xlfn.SUM(_xlfn.NORM.DIST($S$3:$S$1003,$G5083,$Q5083,FALSE)*WindSpeedStep*$T$3:$T$1003)</f>
        <v>2001.1741276946132</v>
      </c>
      <c r="P5083" s="43">
        <f t="shared" si="318"/>
        <v>1.5257645755875608</v>
      </c>
      <c r="Q5083" s="43">
        <f t="shared" si="319"/>
        <v>1.1560332512616398</v>
      </c>
    </row>
    <row r="5084" spans="5:17" x14ac:dyDescent="0.2">
      <c r="E5084" s="16">
        <v>40995.902777777781</v>
      </c>
      <c r="F5084" s="22">
        <v>15.58</v>
      </c>
      <c r="G5084" s="22">
        <v>15.55144206040899</v>
      </c>
      <c r="H5084" s="25">
        <v>9.0500641848523744E-2</v>
      </c>
      <c r="I5084" s="3">
        <f t="shared" si="316"/>
        <v>2000</v>
      </c>
      <c r="J5084" s="3">
        <f t="shared" si="317"/>
        <v>2000</v>
      </c>
      <c r="K5084" s="3">
        <f>MIN(J5084-M5084+N5084,'Power Look Up'!$F$4)</f>
        <v>1999.8408793720853</v>
      </c>
      <c r="M5084" s="51">
        <f t="array" ref="M5084">_xlfn.SUM(_xlfn.NORM.DIST($S$3:$S$1003,$G5084,$P5084,FALSE)*WindSpeedStep*$T$3:$T$1003)</f>
        <v>2001.3545130813693</v>
      </c>
      <c r="N5084" s="51">
        <f t="array" ref="N5084">_xlfn.SUM(_xlfn.NORM.DIST($S$3:$S$1003,$G5084,$Q5084,FALSE)*WindSpeedStep*$T$3:$T$1003)</f>
        <v>2001.1953924534546</v>
      </c>
      <c r="P5084" s="43">
        <f t="shared" si="318"/>
        <v>1.5551442060408991</v>
      </c>
      <c r="Q5084" s="43">
        <f t="shared" si="319"/>
        <v>1.4074154881371421</v>
      </c>
    </row>
    <row r="5085" spans="5:17" x14ac:dyDescent="0.2">
      <c r="E5085" s="16">
        <v>40995.909722222219</v>
      </c>
      <c r="F5085" s="22">
        <v>15.24</v>
      </c>
      <c r="G5085" s="22">
        <v>15.202547554622399</v>
      </c>
      <c r="H5085" s="25">
        <v>0.13779527559055119</v>
      </c>
      <c r="I5085" s="3">
        <f t="shared" si="316"/>
        <v>2000</v>
      </c>
      <c r="J5085" s="3">
        <f t="shared" si="317"/>
        <v>2000</v>
      </c>
      <c r="K5085" s="3">
        <f>MIN(J5085-M5085+N5085,'Power Look Up'!$F$4)</f>
        <v>1995.9187364939935</v>
      </c>
      <c r="M5085" s="51">
        <f t="array" ref="M5085">_xlfn.SUM(_xlfn.NORM.DIST($S$3:$S$1003,$G5085,$P5085,FALSE)*WindSpeedStep*$T$3:$T$1003)</f>
        <v>2001.781410624566</v>
      </c>
      <c r="N5085" s="51">
        <f t="array" ref="N5085">_xlfn.SUM(_xlfn.NORM.DIST($S$3:$S$1003,$G5085,$Q5085,FALSE)*WindSpeedStep*$T$3:$T$1003)</f>
        <v>1997.7001471185595</v>
      </c>
      <c r="P5085" s="43">
        <f t="shared" si="318"/>
        <v>1.5202547554622399</v>
      </c>
      <c r="Q5085" s="43">
        <f t="shared" si="319"/>
        <v>2.0948392299676533</v>
      </c>
    </row>
    <row r="5086" spans="5:17" x14ac:dyDescent="0.2">
      <c r="E5086" s="16">
        <v>40995.916666666664</v>
      </c>
      <c r="F5086" s="22">
        <v>15.63</v>
      </c>
      <c r="G5086" s="22">
        <v>15.556082951764225</v>
      </c>
      <c r="H5086" s="25">
        <v>0.10940499040307101</v>
      </c>
      <c r="I5086" s="3">
        <f t="shared" si="316"/>
        <v>2000</v>
      </c>
      <c r="J5086" s="3">
        <f t="shared" si="317"/>
        <v>2000</v>
      </c>
      <c r="K5086" s="3">
        <f>MIN(J5086-M5086+N5086,'Power Look Up'!$F$4)</f>
        <v>1999.9621833653323</v>
      </c>
      <c r="M5086" s="51">
        <f t="array" ref="M5086">_xlfn.SUM(_xlfn.NORM.DIST($S$3:$S$1003,$G5086,$P5086,FALSE)*WindSpeedStep*$T$3:$T$1003)</f>
        <v>2001.3493879945997</v>
      </c>
      <c r="N5086" s="51">
        <f t="array" ref="N5086">_xlfn.SUM(_xlfn.NORM.DIST($S$3:$S$1003,$G5086,$Q5086,FALSE)*WindSpeedStep*$T$3:$T$1003)</f>
        <v>2001.311571359932</v>
      </c>
      <c r="P5086" s="43">
        <f t="shared" si="318"/>
        <v>1.5556082951764225</v>
      </c>
      <c r="Q5086" s="43">
        <f t="shared" si="319"/>
        <v>1.7019131060471415</v>
      </c>
    </row>
    <row r="5087" spans="5:17" x14ac:dyDescent="0.2">
      <c r="E5087" s="16">
        <v>40995.923611111109</v>
      </c>
      <c r="F5087" s="22">
        <v>15.5</v>
      </c>
      <c r="G5087" s="22">
        <v>15.457465456471322</v>
      </c>
      <c r="H5087" s="25">
        <v>9.8064516129032261E-2</v>
      </c>
      <c r="I5087" s="3">
        <f t="shared" si="316"/>
        <v>2000</v>
      </c>
      <c r="J5087" s="3">
        <f t="shared" si="317"/>
        <v>2000</v>
      </c>
      <c r="K5087" s="3">
        <f>MIN(J5087-M5087+N5087,'Power Look Up'!$F$4)</f>
        <v>1999.9825753574114</v>
      </c>
      <c r="M5087" s="51">
        <f t="array" ref="M5087">_xlfn.SUM(_xlfn.NORM.DIST($S$3:$S$1003,$G5087,$P5087,FALSE)*WindSpeedStep*$T$3:$T$1003)</f>
        <v>2001.4614616512736</v>
      </c>
      <c r="N5087" s="51">
        <f t="array" ref="N5087">_xlfn.SUM(_xlfn.NORM.DIST($S$3:$S$1003,$G5087,$Q5087,FALSE)*WindSpeedStep*$T$3:$T$1003)</f>
        <v>2001.444037008685</v>
      </c>
      <c r="P5087" s="43">
        <f t="shared" si="318"/>
        <v>1.5457465456471322</v>
      </c>
      <c r="Q5087" s="43">
        <f t="shared" si="319"/>
        <v>1.5158288705700911</v>
      </c>
    </row>
    <row r="5088" spans="5:17" x14ac:dyDescent="0.2">
      <c r="E5088" s="16">
        <v>40995.930555555555</v>
      </c>
      <c r="F5088" s="22">
        <v>16.23</v>
      </c>
      <c r="G5088" s="22">
        <v>16.246517474252631</v>
      </c>
      <c r="H5088" s="25">
        <v>0.10412815773259396</v>
      </c>
      <c r="I5088" s="3">
        <f t="shared" si="316"/>
        <v>2000</v>
      </c>
      <c r="J5088" s="3">
        <f t="shared" si="317"/>
        <v>2000</v>
      </c>
      <c r="K5088" s="3">
        <f>MIN(J5088-M5088+N5088,'Power Look Up'!$F$4)</f>
        <v>2000</v>
      </c>
      <c r="M5088" s="51">
        <f t="array" ref="M5088">_xlfn.SUM(_xlfn.NORM.DIST($S$3:$S$1003,$G5088,$P5088,FALSE)*WindSpeedStep*$T$3:$T$1003)</f>
        <v>2000.743157762199</v>
      </c>
      <c r="N5088" s="51">
        <f t="array" ref="N5088">_xlfn.SUM(_xlfn.NORM.DIST($S$3:$S$1003,$G5088,$Q5088,FALSE)*WindSpeedStep*$T$3:$T$1003)</f>
        <v>2000.7918461212307</v>
      </c>
      <c r="P5088" s="43">
        <f t="shared" si="318"/>
        <v>1.6246517474252631</v>
      </c>
      <c r="Q5088" s="43">
        <f t="shared" si="319"/>
        <v>1.6917199341643219</v>
      </c>
    </row>
    <row r="5089" spans="5:17" x14ac:dyDescent="0.2">
      <c r="E5089" s="16">
        <v>40995.9375</v>
      </c>
      <c r="F5089" s="22">
        <v>16.34</v>
      </c>
      <c r="G5089" s="22">
        <v>16.270826553265561</v>
      </c>
      <c r="H5089" s="25">
        <v>0.102203182374541</v>
      </c>
      <c r="I5089" s="3">
        <f t="shared" si="316"/>
        <v>2000</v>
      </c>
      <c r="J5089" s="3">
        <f t="shared" si="317"/>
        <v>2000</v>
      </c>
      <c r="K5089" s="3">
        <f>MIN(J5089-M5089+N5089,'Power Look Up'!$F$4)</f>
        <v>2000</v>
      </c>
      <c r="M5089" s="51">
        <f t="array" ref="M5089">_xlfn.SUM(_xlfn.NORM.DIST($S$3:$S$1003,$G5089,$P5089,FALSE)*WindSpeedStep*$T$3:$T$1003)</f>
        <v>2000.7270015258034</v>
      </c>
      <c r="N5089" s="51">
        <f t="array" ref="N5089">_xlfn.SUM(_xlfn.NORM.DIST($S$3:$S$1003,$G5089,$Q5089,FALSE)*WindSpeedStep*$T$3:$T$1003)</f>
        <v>2000.7552340844511</v>
      </c>
      <c r="P5089" s="43">
        <f t="shared" si="318"/>
        <v>1.6270826553265563</v>
      </c>
      <c r="Q5089" s="43">
        <f t="shared" si="319"/>
        <v>1.6629302536079245</v>
      </c>
    </row>
    <row r="5090" spans="5:17" x14ac:dyDescent="0.2">
      <c r="E5090" s="16">
        <v>40995.944444444445</v>
      </c>
      <c r="F5090" s="22">
        <v>14.21</v>
      </c>
      <c r="G5090" s="22">
        <v>14.292664594728539</v>
      </c>
      <c r="H5090" s="25">
        <v>0.10344827586206896</v>
      </c>
      <c r="I5090" s="3">
        <f t="shared" si="316"/>
        <v>2000</v>
      </c>
      <c r="J5090" s="3">
        <f t="shared" si="317"/>
        <v>2000</v>
      </c>
      <c r="K5090" s="3">
        <f>MIN(J5090-M5090+N5090,'Power Look Up'!$F$4)</f>
        <v>1999.6626749647435</v>
      </c>
      <c r="M5090" s="51">
        <f t="array" ref="M5090">_xlfn.SUM(_xlfn.NORM.DIST($S$3:$S$1003,$G5090,$P5090,FALSE)*WindSpeedStep*$T$3:$T$1003)</f>
        <v>2003.1093733445359</v>
      </c>
      <c r="N5090" s="51">
        <f t="array" ref="N5090">_xlfn.SUM(_xlfn.NORM.DIST($S$3:$S$1003,$G5090,$Q5090,FALSE)*WindSpeedStep*$T$3:$T$1003)</f>
        <v>2002.7720483092794</v>
      </c>
      <c r="P5090" s="43">
        <f t="shared" si="318"/>
        <v>1.4292664594728539</v>
      </c>
      <c r="Q5090" s="43">
        <f t="shared" si="319"/>
        <v>1.4785515097995039</v>
      </c>
    </row>
    <row r="5091" spans="5:17" x14ac:dyDescent="0.2">
      <c r="E5091" s="16">
        <v>40995.951388888891</v>
      </c>
      <c r="F5091" s="22">
        <v>15.21</v>
      </c>
      <c r="G5091" s="22">
        <v>15.081802150498469</v>
      </c>
      <c r="H5091" s="25">
        <v>0.14069690992767916</v>
      </c>
      <c r="I5091" s="3">
        <f t="shared" si="316"/>
        <v>2000</v>
      </c>
      <c r="J5091" s="3">
        <f t="shared" si="317"/>
        <v>2000</v>
      </c>
      <c r="K5091" s="3">
        <f>MIN(J5091-M5091+N5091,'Power Look Up'!$F$4)</f>
        <v>1994.5238237355247</v>
      </c>
      <c r="M5091" s="51">
        <f t="array" ref="M5091">_xlfn.SUM(_xlfn.NORM.DIST($S$3:$S$1003,$G5091,$P5091,FALSE)*WindSpeedStep*$T$3:$T$1003)</f>
        <v>2001.9472002191349</v>
      </c>
      <c r="N5091" s="51">
        <f t="array" ref="N5091">_xlfn.SUM(_xlfn.NORM.DIST($S$3:$S$1003,$G5091,$Q5091,FALSE)*WindSpeedStep*$T$3:$T$1003)</f>
        <v>1996.4710239546596</v>
      </c>
      <c r="P5091" s="43">
        <f t="shared" si="318"/>
        <v>1.5081802150498469</v>
      </c>
      <c r="Q5091" s="43">
        <f t="shared" si="319"/>
        <v>2.1219629587157609</v>
      </c>
    </row>
    <row r="5092" spans="5:17" x14ac:dyDescent="0.2">
      <c r="E5092" s="16">
        <v>40995.958333333336</v>
      </c>
      <c r="F5092" s="22">
        <v>15.23</v>
      </c>
      <c r="G5092" s="22">
        <v>15.258888831966738</v>
      </c>
      <c r="H5092" s="25">
        <v>0.13263296126066973</v>
      </c>
      <c r="I5092" s="3">
        <f t="shared" si="316"/>
        <v>2000</v>
      </c>
      <c r="J5092" s="3">
        <f t="shared" si="317"/>
        <v>2000</v>
      </c>
      <c r="K5092" s="3">
        <f>MIN(J5092-M5092+N5092,'Power Look Up'!$F$4)</f>
        <v>1997.2885735019331</v>
      </c>
      <c r="M5092" s="51">
        <f t="array" ref="M5092">_xlfn.SUM(_xlfn.NORM.DIST($S$3:$S$1003,$G5092,$P5092,FALSE)*WindSpeedStep*$T$3:$T$1003)</f>
        <v>2001.7070533758354</v>
      </c>
      <c r="N5092" s="51">
        <f t="array" ref="N5092">_xlfn.SUM(_xlfn.NORM.DIST($S$3:$S$1003,$G5092,$Q5092,FALSE)*WindSpeedStep*$T$3:$T$1003)</f>
        <v>1998.9956268777685</v>
      </c>
      <c r="P5092" s="43">
        <f t="shared" si="318"/>
        <v>1.5258888831966739</v>
      </c>
      <c r="Q5092" s="43">
        <f t="shared" si="319"/>
        <v>2.0238316113311101</v>
      </c>
    </row>
    <row r="5093" spans="5:17" x14ac:dyDescent="0.2">
      <c r="E5093" s="16">
        <v>40995.965277777781</v>
      </c>
      <c r="F5093" s="22">
        <v>13.38</v>
      </c>
      <c r="G5093" s="22">
        <v>13.330335653788575</v>
      </c>
      <c r="H5093" s="25">
        <v>0.1210762331838565</v>
      </c>
      <c r="I5093" s="3">
        <f t="shared" si="316"/>
        <v>1999.3799999999997</v>
      </c>
      <c r="J5093" s="3">
        <f t="shared" si="317"/>
        <v>1999.3299999999997</v>
      </c>
      <c r="K5093" s="3">
        <f>MIN(J5093-M5093+N5093,'Power Look Up'!$F$4)</f>
        <v>1988.4384617744772</v>
      </c>
      <c r="M5093" s="51">
        <f t="array" ref="M5093">_xlfn.SUM(_xlfn.NORM.DIST($S$3:$S$1003,$G5093,$P5093,FALSE)*WindSpeedStep*$T$3:$T$1003)</f>
        <v>2002.5841986570131</v>
      </c>
      <c r="N5093" s="51">
        <f t="array" ref="N5093">_xlfn.SUM(_xlfn.NORM.DIST($S$3:$S$1003,$G5093,$Q5093,FALSE)*WindSpeedStep*$T$3:$T$1003)</f>
        <v>1991.6926604314906</v>
      </c>
      <c r="P5093" s="43">
        <f t="shared" si="318"/>
        <v>1.3330335653788576</v>
      </c>
      <c r="Q5093" s="43">
        <f t="shared" si="319"/>
        <v>1.6139868280371819</v>
      </c>
    </row>
    <row r="5094" spans="5:17" x14ac:dyDescent="0.2">
      <c r="E5094" s="16">
        <v>40995.972222222219</v>
      </c>
      <c r="F5094" s="22">
        <v>12.71</v>
      </c>
      <c r="G5094" s="22">
        <v>12.682955222052437</v>
      </c>
      <c r="H5094" s="25">
        <v>0.1117230527143981</v>
      </c>
      <c r="I5094" s="3">
        <f t="shared" si="316"/>
        <v>1995.8099999999974</v>
      </c>
      <c r="J5094" s="3">
        <f t="shared" si="317"/>
        <v>1995.4799999999975</v>
      </c>
      <c r="K5094" s="3">
        <f>MIN(J5094-M5094+N5094,'Power Look Up'!$F$4)</f>
        <v>1985.62972990653</v>
      </c>
      <c r="M5094" s="51">
        <f t="array" ref="M5094">_xlfn.SUM(_xlfn.NORM.DIST($S$3:$S$1003,$G5094,$P5094,FALSE)*WindSpeedStep*$T$3:$T$1003)</f>
        <v>1996.0459127173342</v>
      </c>
      <c r="N5094" s="51">
        <f t="array" ref="N5094">_xlfn.SUM(_xlfn.NORM.DIST($S$3:$S$1003,$G5094,$Q5094,FALSE)*WindSpeedStep*$T$3:$T$1003)</f>
        <v>1986.1956426238667</v>
      </c>
      <c r="P5094" s="43">
        <f t="shared" si="318"/>
        <v>1.2682955222052437</v>
      </c>
      <c r="Q5094" s="43">
        <f t="shared" si="319"/>
        <v>1.416978474847715</v>
      </c>
    </row>
    <row r="5095" spans="5:17" x14ac:dyDescent="0.2">
      <c r="E5095" s="16">
        <v>40995.979166666664</v>
      </c>
      <c r="F5095" s="22">
        <v>12.08</v>
      </c>
      <c r="G5095" s="22">
        <v>11.968300493932354</v>
      </c>
      <c r="H5095" s="25">
        <v>0.1183774834437086</v>
      </c>
      <c r="I5095" s="3">
        <f t="shared" si="316"/>
        <v>1988.8799999999976</v>
      </c>
      <c r="J5095" s="3">
        <f t="shared" si="317"/>
        <v>1985.4799999999823</v>
      </c>
      <c r="K5095" s="3">
        <f>MIN(J5095-M5095+N5095,'Power Look Up'!$F$4)</f>
        <v>1959.5377256976167</v>
      </c>
      <c r="M5095" s="51">
        <f t="array" ref="M5095">_xlfn.SUM(_xlfn.NORM.DIST($S$3:$S$1003,$G5095,$P5095,FALSE)*WindSpeedStep*$T$3:$T$1003)</f>
        <v>1971.192369522058</v>
      </c>
      <c r="N5095" s="51">
        <f t="array" ref="N5095">_xlfn.SUM(_xlfn.NORM.DIST($S$3:$S$1003,$G5095,$Q5095,FALSE)*WindSpeedStep*$T$3:$T$1003)</f>
        <v>1945.2500952196924</v>
      </c>
      <c r="P5095" s="43">
        <f t="shared" si="318"/>
        <v>1.1968300493932353</v>
      </c>
      <c r="Q5095" s="43">
        <f t="shared" si="319"/>
        <v>1.4167772935698066</v>
      </c>
    </row>
    <row r="5096" spans="5:17" x14ac:dyDescent="0.2">
      <c r="E5096" s="16">
        <v>40995.986111111109</v>
      </c>
      <c r="F5096" s="22">
        <v>15.78</v>
      </c>
      <c r="G5096" s="22">
        <v>15.691352653996191</v>
      </c>
      <c r="H5096" s="25">
        <v>9.7591888466413187E-2</v>
      </c>
      <c r="I5096" s="3">
        <f t="shared" si="316"/>
        <v>2000</v>
      </c>
      <c r="J5096" s="3">
        <f t="shared" si="317"/>
        <v>2000</v>
      </c>
      <c r="K5096" s="3">
        <f>MIN(J5096-M5096+N5096,'Power Look Up'!$F$4)</f>
        <v>1999.9688155682995</v>
      </c>
      <c r="M5096" s="51">
        <f t="array" ref="M5096">_xlfn.SUM(_xlfn.NORM.DIST($S$3:$S$1003,$G5096,$P5096,FALSE)*WindSpeedStep*$T$3:$T$1003)</f>
        <v>2001.2064512384452</v>
      </c>
      <c r="N5096" s="51">
        <f t="array" ref="N5096">_xlfn.SUM(_xlfn.NORM.DIST($S$3:$S$1003,$G5096,$Q5096,FALSE)*WindSpeedStep*$T$3:$T$1003)</f>
        <v>2001.1752668067447</v>
      </c>
      <c r="P5096" s="43">
        <f t="shared" si="318"/>
        <v>1.5691352653996191</v>
      </c>
      <c r="Q5096" s="43">
        <f t="shared" si="319"/>
        <v>1.5313487380959527</v>
      </c>
    </row>
    <row r="5097" spans="5:17" x14ac:dyDescent="0.2">
      <c r="E5097" s="16">
        <v>40995.993055555555</v>
      </c>
      <c r="F5097" s="22">
        <v>15.27</v>
      </c>
      <c r="G5097" s="22">
        <v>15.2805587386138</v>
      </c>
      <c r="H5097" s="25">
        <v>9.7576948264571056E-2</v>
      </c>
      <c r="I5097" s="3">
        <f t="shared" si="316"/>
        <v>2000</v>
      </c>
      <c r="J5097" s="3">
        <f t="shared" si="317"/>
        <v>2000</v>
      </c>
      <c r="K5097" s="3">
        <f>MIN(J5097-M5097+N5097,'Power Look Up'!$F$4)</f>
        <v>1999.9873899461966</v>
      </c>
      <c r="M5097" s="51">
        <f t="array" ref="M5097">_xlfn.SUM(_xlfn.NORM.DIST($S$3:$S$1003,$G5097,$P5097,FALSE)*WindSpeedStep*$T$3:$T$1003)</f>
        <v>2001.6789894407377</v>
      </c>
      <c r="N5097" s="51">
        <f t="array" ref="N5097">_xlfn.SUM(_xlfn.NORM.DIST($S$3:$S$1003,$G5097,$Q5097,FALSE)*WindSpeedStep*$T$3:$T$1003)</f>
        <v>2001.6663793869343</v>
      </c>
      <c r="P5097" s="43">
        <f t="shared" si="318"/>
        <v>1.5280558738613801</v>
      </c>
      <c r="Q5097" s="43">
        <f t="shared" si="319"/>
        <v>1.491030289491458</v>
      </c>
    </row>
    <row r="5098" spans="5:17" x14ac:dyDescent="0.2">
      <c r="E5098" s="16">
        <v>40996</v>
      </c>
      <c r="F5098" s="22">
        <v>16.86</v>
      </c>
      <c r="G5098" s="22">
        <v>16.77231974536145</v>
      </c>
      <c r="H5098" s="25">
        <v>7.354685646500593E-2</v>
      </c>
      <c r="I5098" s="3">
        <f t="shared" si="316"/>
        <v>2000</v>
      </c>
      <c r="J5098" s="3">
        <f t="shared" si="317"/>
        <v>2000</v>
      </c>
      <c r="K5098" s="3">
        <f>MIN(J5098-M5098+N5098,'Power Look Up'!$F$4)</f>
        <v>1999.7123748666925</v>
      </c>
      <c r="M5098" s="51">
        <f t="array" ref="M5098">_xlfn.SUM(_xlfn.NORM.DIST($S$3:$S$1003,$G5098,$P5098,FALSE)*WindSpeedStep*$T$3:$T$1003)</f>
        <v>2000.4569565286547</v>
      </c>
      <c r="N5098" s="51">
        <f t="array" ref="N5098">_xlfn.SUM(_xlfn.NORM.DIST($S$3:$S$1003,$G5098,$Q5098,FALSE)*WindSpeedStep*$T$3:$T$1003)</f>
        <v>2000.1693313953472</v>
      </c>
      <c r="P5098" s="43">
        <f t="shared" si="318"/>
        <v>1.677231974536145</v>
      </c>
      <c r="Q5098" s="43">
        <f t="shared" si="319"/>
        <v>1.2335513928972834</v>
      </c>
    </row>
    <row r="5099" spans="5:17" x14ac:dyDescent="0.2">
      <c r="E5099" s="16">
        <v>40996.006944444445</v>
      </c>
      <c r="F5099" s="22">
        <v>15.41</v>
      </c>
      <c r="G5099" s="22">
        <v>15.432299872974125</v>
      </c>
      <c r="H5099" s="25">
        <v>0.11550940947436729</v>
      </c>
      <c r="I5099" s="3">
        <f t="shared" si="316"/>
        <v>2000</v>
      </c>
      <c r="J5099" s="3">
        <f t="shared" si="317"/>
        <v>2000</v>
      </c>
      <c r="K5099" s="3">
        <f>MIN(J5099-M5099+N5099,'Power Look Up'!$F$4)</f>
        <v>1999.6753846023489</v>
      </c>
      <c r="M5099" s="51">
        <f t="array" ref="M5099">_xlfn.SUM(_xlfn.NORM.DIST($S$3:$S$1003,$G5099,$P5099,FALSE)*WindSpeedStep*$T$3:$T$1003)</f>
        <v>2001.4911234518206</v>
      </c>
      <c r="N5099" s="51">
        <f t="array" ref="N5099">_xlfn.SUM(_xlfn.NORM.DIST($S$3:$S$1003,$G5099,$Q5099,FALSE)*WindSpeedStep*$T$3:$T$1003)</f>
        <v>2001.1665080541695</v>
      </c>
      <c r="P5099" s="43">
        <f t="shared" si="318"/>
        <v>1.5432299872974127</v>
      </c>
      <c r="Q5099" s="43">
        <f t="shared" si="319"/>
        <v>1.7825758451585945</v>
      </c>
    </row>
    <row r="5100" spans="5:17" x14ac:dyDescent="0.2">
      <c r="E5100" s="16">
        <v>40996.013888888891</v>
      </c>
      <c r="F5100" s="22">
        <v>14.97</v>
      </c>
      <c r="G5100" s="22">
        <v>14.963406813431892</v>
      </c>
      <c r="H5100" s="25">
        <v>0.12491649966599866</v>
      </c>
      <c r="I5100" s="3">
        <f t="shared" si="316"/>
        <v>2000</v>
      </c>
      <c r="J5100" s="3">
        <f t="shared" si="317"/>
        <v>2000</v>
      </c>
      <c r="K5100" s="3">
        <f>MIN(J5100-M5100+N5100,'Power Look Up'!$F$4)</f>
        <v>1997.8262923826283</v>
      </c>
      <c r="M5100" s="51">
        <f t="array" ref="M5100">_xlfn.SUM(_xlfn.NORM.DIST($S$3:$S$1003,$G5100,$P5100,FALSE)*WindSpeedStep*$T$3:$T$1003)</f>
        <v>2002.1173786805462</v>
      </c>
      <c r="N5100" s="51">
        <f t="array" ref="N5100">_xlfn.SUM(_xlfn.NORM.DIST($S$3:$S$1003,$G5100,$Q5100,FALSE)*WindSpeedStep*$T$3:$T$1003)</f>
        <v>1999.9436710631744</v>
      </c>
      <c r="P5100" s="43">
        <f t="shared" si="318"/>
        <v>1.4963406813431892</v>
      </c>
      <c r="Q5100" s="43">
        <f t="shared" si="319"/>
        <v>1.869176402212267</v>
      </c>
    </row>
    <row r="5101" spans="5:17" x14ac:dyDescent="0.2">
      <c r="E5101" s="16">
        <v>40996.020833333336</v>
      </c>
      <c r="F5101" s="22">
        <v>13.39</v>
      </c>
      <c r="G5101" s="22">
        <v>13.316284330086756</v>
      </c>
      <c r="H5101" s="25">
        <v>0.13069454817027631</v>
      </c>
      <c r="I5101" s="3">
        <f t="shared" si="316"/>
        <v>1999.3899999999999</v>
      </c>
      <c r="J5101" s="3">
        <f t="shared" si="317"/>
        <v>1999.3199999999997</v>
      </c>
      <c r="K5101" s="3">
        <f>MIN(J5101-M5101+N5101,'Power Look Up'!$F$4)</f>
        <v>1981.2586600212492</v>
      </c>
      <c r="M5101" s="51">
        <f t="array" ref="M5101">_xlfn.SUM(_xlfn.NORM.DIST($S$3:$S$1003,$G5101,$P5101,FALSE)*WindSpeedStep*$T$3:$T$1003)</f>
        <v>2002.5246095183904</v>
      </c>
      <c r="N5101" s="51">
        <f t="array" ref="N5101">_xlfn.SUM(_xlfn.NORM.DIST($S$3:$S$1003,$G5101,$Q5101,FALSE)*WindSpeedStep*$T$3:$T$1003)</f>
        <v>1984.4632695396399</v>
      </c>
      <c r="P5101" s="43">
        <f t="shared" si="318"/>
        <v>1.3316284330086756</v>
      </c>
      <c r="Q5101" s="43">
        <f t="shared" si="319"/>
        <v>1.7403657638276191</v>
      </c>
    </row>
    <row r="5102" spans="5:17" x14ac:dyDescent="0.2">
      <c r="E5102" s="16">
        <v>40996.027777777781</v>
      </c>
      <c r="F5102" s="22">
        <v>12.61</v>
      </c>
      <c r="G5102" s="22">
        <v>12.630642018665805</v>
      </c>
      <c r="H5102" s="25">
        <v>0.14908802537668517</v>
      </c>
      <c r="I5102" s="3">
        <f t="shared" si="316"/>
        <v>1994.7099999999975</v>
      </c>
      <c r="J5102" s="3">
        <f t="shared" si="317"/>
        <v>1994.9299999999976</v>
      </c>
      <c r="K5102" s="3">
        <f>MIN(J5102-M5102+N5102,'Power Look Up'!$F$4)</f>
        <v>1941.484361126244</v>
      </c>
      <c r="M5102" s="51">
        <f t="array" ref="M5102">_xlfn.SUM(_xlfn.NORM.DIST($S$3:$S$1003,$G5102,$P5102,FALSE)*WindSpeedStep*$T$3:$T$1003)</f>
        <v>1995.0416308294298</v>
      </c>
      <c r="N5102" s="51">
        <f t="array" ref="N5102">_xlfn.SUM(_xlfn.NORM.DIST($S$3:$S$1003,$G5102,$Q5102,FALSE)*WindSpeedStep*$T$3:$T$1003)</f>
        <v>1941.5959919556763</v>
      </c>
      <c r="P5102" s="43">
        <f t="shared" si="318"/>
        <v>1.2630642018665805</v>
      </c>
      <c r="Q5102" s="43">
        <f t="shared" si="319"/>
        <v>1.8830774778026735</v>
      </c>
    </row>
    <row r="5103" spans="5:17" x14ac:dyDescent="0.2">
      <c r="E5103" s="16">
        <v>40996.034722222219</v>
      </c>
      <c r="F5103" s="22">
        <v>11.64</v>
      </c>
      <c r="G5103" s="22">
        <v>11.604873107374292</v>
      </c>
      <c r="H5103" s="25">
        <v>0.15549828178694158</v>
      </c>
      <c r="I5103" s="3">
        <f t="shared" si="316"/>
        <v>1957.7599999999829</v>
      </c>
      <c r="J5103" s="3">
        <f t="shared" si="317"/>
        <v>1954.399999999983</v>
      </c>
      <c r="K5103" s="3">
        <f>MIN(J5103-M5103+N5103,'Power Look Up'!$F$4)</f>
        <v>1861.2973842140691</v>
      </c>
      <c r="M5103" s="51">
        <f t="array" ref="M5103">_xlfn.SUM(_xlfn.NORM.DIST($S$3:$S$1003,$G5103,$P5103,FALSE)*WindSpeedStep*$T$3:$T$1003)</f>
        <v>1945.0245263270358</v>
      </c>
      <c r="N5103" s="51">
        <f t="array" ref="N5103">_xlfn.SUM(_xlfn.NORM.DIST($S$3:$S$1003,$G5103,$Q5103,FALSE)*WindSpeedStep*$T$3:$T$1003)</f>
        <v>1851.9219105411219</v>
      </c>
      <c r="P5103" s="43">
        <f t="shared" si="318"/>
        <v>1.1604873107374292</v>
      </c>
      <c r="Q5103" s="43">
        <f t="shared" si="319"/>
        <v>1.804537828552188</v>
      </c>
    </row>
    <row r="5104" spans="5:17" x14ac:dyDescent="0.2">
      <c r="E5104" s="16">
        <v>40996.041666666664</v>
      </c>
      <c r="F5104" s="22">
        <v>12.47</v>
      </c>
      <c r="G5104" s="22">
        <v>12.49947055741619</v>
      </c>
      <c r="H5104" s="25">
        <v>0.18043303929430632</v>
      </c>
      <c r="I5104" s="3">
        <f t="shared" si="316"/>
        <v>1993.1699999999976</v>
      </c>
      <c r="J5104" s="3">
        <f t="shared" si="317"/>
        <v>1993.4999999999975</v>
      </c>
      <c r="K5104" s="3">
        <f>MIN(J5104-M5104+N5104,'Power Look Up'!$F$4)</f>
        <v>1891.1520151128341</v>
      </c>
      <c r="M5104" s="51">
        <f t="array" ref="M5104">_xlfn.SUM(_xlfn.NORM.DIST($S$3:$S$1003,$G5104,$P5104,FALSE)*WindSpeedStep*$T$3:$T$1003)</f>
        <v>1992.0748973667983</v>
      </c>
      <c r="N5104" s="51">
        <f t="array" ref="N5104">_xlfn.SUM(_xlfn.NORM.DIST($S$3:$S$1003,$G5104,$Q5104,FALSE)*WindSpeedStep*$T$3:$T$1003)</f>
        <v>1889.7269124796348</v>
      </c>
      <c r="P5104" s="43">
        <f t="shared" si="318"/>
        <v>1.249947055741619</v>
      </c>
      <c r="Q5104" s="43">
        <f t="shared" si="319"/>
        <v>2.2553174622443004</v>
      </c>
    </row>
    <row r="5105" spans="5:17" x14ac:dyDescent="0.2">
      <c r="E5105" s="16">
        <v>40996.048611111109</v>
      </c>
      <c r="F5105" s="22">
        <v>13.02</v>
      </c>
      <c r="G5105" s="22">
        <v>12.923565106428285</v>
      </c>
      <c r="H5105" s="25">
        <v>0.16129032258064518</v>
      </c>
      <c r="I5105" s="3">
        <f t="shared" si="316"/>
        <v>1999.0199999999998</v>
      </c>
      <c r="J5105" s="3">
        <f t="shared" si="317"/>
        <v>1998.1199999999974</v>
      </c>
      <c r="K5105" s="3">
        <f>MIN(J5105-M5105+N5105,'Power Look Up'!$F$4)</f>
        <v>1938.4765575449339</v>
      </c>
      <c r="M5105" s="51">
        <f t="array" ref="M5105">_xlfn.SUM(_xlfn.NORM.DIST($S$3:$S$1003,$G5105,$P5105,FALSE)*WindSpeedStep*$T$3:$T$1003)</f>
        <v>1999.5744986522395</v>
      </c>
      <c r="N5105" s="51">
        <f t="array" ref="N5105">_xlfn.SUM(_xlfn.NORM.DIST($S$3:$S$1003,$G5105,$Q5105,FALSE)*WindSpeedStep*$T$3:$T$1003)</f>
        <v>1939.9310561971761</v>
      </c>
      <c r="P5105" s="43">
        <f t="shared" si="318"/>
        <v>1.2923565106428285</v>
      </c>
      <c r="Q5105" s="43">
        <f t="shared" si="319"/>
        <v>2.0844459849077883</v>
      </c>
    </row>
    <row r="5106" spans="5:17" x14ac:dyDescent="0.2">
      <c r="E5106" s="16">
        <v>40996.055555555555</v>
      </c>
      <c r="F5106" s="22">
        <v>13.63</v>
      </c>
      <c r="G5106" s="22">
        <v>13.750966229163435</v>
      </c>
      <c r="H5106" s="25">
        <v>0.12839325018341893</v>
      </c>
      <c r="I5106" s="3">
        <f t="shared" si="316"/>
        <v>1999.6299999999997</v>
      </c>
      <c r="J5106" s="3">
        <f t="shared" si="317"/>
        <v>1999.7499999999998</v>
      </c>
      <c r="K5106" s="3">
        <f>MIN(J5106-M5106+N5106,'Power Look Up'!$F$4)</f>
        <v>1988.8604437072008</v>
      </c>
      <c r="M5106" s="51">
        <f t="array" ref="M5106">_xlfn.SUM(_xlfn.NORM.DIST($S$3:$S$1003,$G5106,$P5106,FALSE)*WindSpeedStep*$T$3:$T$1003)</f>
        <v>2003.4477763500829</v>
      </c>
      <c r="N5106" s="51">
        <f t="array" ref="N5106">_xlfn.SUM(_xlfn.NORM.DIST($S$3:$S$1003,$G5106,$Q5106,FALSE)*WindSpeedStep*$T$3:$T$1003)</f>
        <v>1992.558220057284</v>
      </c>
      <c r="P5106" s="43">
        <f t="shared" si="318"/>
        <v>1.3750966229163435</v>
      </c>
      <c r="Q5106" s="43">
        <f t="shared" si="319"/>
        <v>1.7655312473247258</v>
      </c>
    </row>
    <row r="5107" spans="5:17" x14ac:dyDescent="0.2">
      <c r="E5107" s="16">
        <v>40996.0625</v>
      </c>
      <c r="F5107" s="22">
        <v>13.93</v>
      </c>
      <c r="G5107" s="22">
        <v>13.94346998481431</v>
      </c>
      <c r="H5107" s="25">
        <v>9.2605886575735832E-2</v>
      </c>
      <c r="I5107" s="3">
        <f t="shared" si="316"/>
        <v>1999.9299999999998</v>
      </c>
      <c r="J5107" s="3">
        <f t="shared" si="317"/>
        <v>1999.9399999999998</v>
      </c>
      <c r="K5107" s="3">
        <f>MIN(J5107-M5107+N5107,'Power Look Up'!$F$4)</f>
        <v>2000</v>
      </c>
      <c r="M5107" s="51">
        <f t="array" ref="M5107">_xlfn.SUM(_xlfn.NORM.DIST($S$3:$S$1003,$G5107,$P5107,FALSE)*WindSpeedStep*$T$3:$T$1003)</f>
        <v>2003.4397311088658</v>
      </c>
      <c r="N5107" s="51">
        <f t="array" ref="N5107">_xlfn.SUM(_xlfn.NORM.DIST($S$3:$S$1003,$G5107,$Q5107,FALSE)*WindSpeedStep*$T$3:$T$1003)</f>
        <v>2004.3161292938116</v>
      </c>
      <c r="P5107" s="43">
        <f t="shared" si="318"/>
        <v>1.3943469984814312</v>
      </c>
      <c r="Q5107" s="43">
        <f t="shared" si="319"/>
        <v>1.2912473998858911</v>
      </c>
    </row>
    <row r="5108" spans="5:17" x14ac:dyDescent="0.2">
      <c r="E5108" s="16">
        <v>40996.069444444445</v>
      </c>
      <c r="F5108" s="22">
        <v>12.35</v>
      </c>
      <c r="G5108" s="22">
        <v>12.35905770866276</v>
      </c>
      <c r="H5108" s="25">
        <v>0.11659919028340081</v>
      </c>
      <c r="I5108" s="3">
        <f t="shared" si="316"/>
        <v>1991.8499999999976</v>
      </c>
      <c r="J5108" s="3">
        <f t="shared" si="317"/>
        <v>1991.9599999999975</v>
      </c>
      <c r="K5108" s="3">
        <f>MIN(J5108-M5108+N5108,'Power Look Up'!$F$4)</f>
        <v>1973.5280538940392</v>
      </c>
      <c r="M5108" s="51">
        <f t="array" ref="M5108">_xlfn.SUM(_xlfn.NORM.DIST($S$3:$S$1003,$G5108,$P5108,FALSE)*WindSpeedStep*$T$3:$T$1003)</f>
        <v>1988.0836670666802</v>
      </c>
      <c r="N5108" s="51">
        <f t="array" ref="N5108">_xlfn.SUM(_xlfn.NORM.DIST($S$3:$S$1003,$G5108,$Q5108,FALSE)*WindSpeedStep*$T$3:$T$1003)</f>
        <v>1969.6517209607218</v>
      </c>
      <c r="P5108" s="43">
        <f t="shared" si="318"/>
        <v>1.2359057708662762</v>
      </c>
      <c r="Q5108" s="43">
        <f t="shared" si="319"/>
        <v>1.4410561214959008</v>
      </c>
    </row>
    <row r="5109" spans="5:17" x14ac:dyDescent="0.2">
      <c r="E5109" s="16">
        <v>40996.076388888891</v>
      </c>
      <c r="F5109" s="22">
        <v>10.93</v>
      </c>
      <c r="G5109" s="22">
        <v>10.925523269362632</v>
      </c>
      <c r="H5109" s="25">
        <v>0.12717291857273558</v>
      </c>
      <c r="I5109" s="3">
        <f t="shared" si="316"/>
        <v>1885.3099999999497</v>
      </c>
      <c r="J5109" s="3">
        <f t="shared" si="317"/>
        <v>1885.3099999999497</v>
      </c>
      <c r="K5109" s="3">
        <f>MIN(J5109-M5109+N5109,'Power Look Up'!$F$4)</f>
        <v>1836.4495186153565</v>
      </c>
      <c r="M5109" s="51">
        <f t="array" ref="M5109">_xlfn.SUM(_xlfn.NORM.DIST($S$3:$S$1003,$G5109,$P5109,FALSE)*WindSpeedStep*$T$3:$T$1003)</f>
        <v>1856.0184337510286</v>
      </c>
      <c r="N5109" s="51">
        <f t="array" ref="N5109">_xlfn.SUM(_xlfn.NORM.DIST($S$3:$S$1003,$G5109,$Q5109,FALSE)*WindSpeedStep*$T$3:$T$1003)</f>
        <v>1807.1579523664354</v>
      </c>
      <c r="P5109" s="43">
        <f t="shared" si="318"/>
        <v>1.0925523269362631</v>
      </c>
      <c r="Q5109" s="43">
        <f t="shared" si="319"/>
        <v>1.3894306810991817</v>
      </c>
    </row>
    <row r="5110" spans="5:17" x14ac:dyDescent="0.2">
      <c r="E5110" s="16">
        <v>40996.083333333336</v>
      </c>
      <c r="F5110" s="22">
        <v>10.58</v>
      </c>
      <c r="G5110" s="22">
        <v>10.679381592856387</v>
      </c>
      <c r="H5110" s="25">
        <v>9.5463137996219277E-2</v>
      </c>
      <c r="I5110" s="3">
        <f t="shared" si="316"/>
        <v>1791.8599999999517</v>
      </c>
      <c r="J5110" s="3">
        <f t="shared" si="317"/>
        <v>1818.5599999999511</v>
      </c>
      <c r="K5110" s="3">
        <f>MIN(J5110-M5110+N5110,'Power Look Up'!$F$4)</f>
        <v>1826.4743126163371</v>
      </c>
      <c r="M5110" s="51">
        <f t="array" ref="M5110">_xlfn.SUM(_xlfn.NORM.DIST($S$3:$S$1003,$G5110,$P5110,FALSE)*WindSpeedStep*$T$3:$T$1003)</f>
        <v>1807.4711812146327</v>
      </c>
      <c r="N5110" s="51">
        <f t="array" ref="N5110">_xlfn.SUM(_xlfn.NORM.DIST($S$3:$S$1003,$G5110,$Q5110,FALSE)*WindSpeedStep*$T$3:$T$1003)</f>
        <v>1815.3854938310187</v>
      </c>
      <c r="P5110" s="43">
        <f t="shared" si="318"/>
        <v>1.0679381592856387</v>
      </c>
      <c r="Q5110" s="43">
        <f t="shared" si="319"/>
        <v>1.0194872787131333</v>
      </c>
    </row>
    <row r="5111" spans="5:17" x14ac:dyDescent="0.2">
      <c r="E5111" s="16">
        <v>40996.090277777781</v>
      </c>
      <c r="F5111" s="22">
        <v>11.22</v>
      </c>
      <c r="G5111" s="22">
        <v>11.199466792078466</v>
      </c>
      <c r="H5111" s="25">
        <v>0.12655971479500891</v>
      </c>
      <c r="I5111" s="3">
        <f t="shared" si="316"/>
        <v>1922.4799999999836</v>
      </c>
      <c r="J5111" s="3">
        <f t="shared" si="317"/>
        <v>1920.7999999999836</v>
      </c>
      <c r="K5111" s="3">
        <f>MIN(J5111-M5111+N5111,'Power Look Up'!$F$4)</f>
        <v>1872.9973641525628</v>
      </c>
      <c r="M5111" s="51">
        <f t="array" ref="M5111">_xlfn.SUM(_xlfn.NORM.DIST($S$3:$S$1003,$G5111,$P5111,FALSE)*WindSpeedStep*$T$3:$T$1003)</f>
        <v>1899.2782814235131</v>
      </c>
      <c r="N5111" s="51">
        <f t="array" ref="N5111">_xlfn.SUM(_xlfn.NORM.DIST($S$3:$S$1003,$G5111,$Q5111,FALSE)*WindSpeedStep*$T$3:$T$1003)</f>
        <v>1851.4756455760923</v>
      </c>
      <c r="P5111" s="43">
        <f t="shared" si="318"/>
        <v>1.1199466792078467</v>
      </c>
      <c r="Q5111" s="43">
        <f t="shared" si="319"/>
        <v>1.417401323061624</v>
      </c>
    </row>
    <row r="5112" spans="5:17" x14ac:dyDescent="0.2">
      <c r="E5112" s="16">
        <v>40996.097222222219</v>
      </c>
      <c r="F5112" s="22">
        <v>11.27</v>
      </c>
      <c r="G5112" s="22">
        <v>11.418679735091638</v>
      </c>
      <c r="H5112" s="25">
        <v>0.13664596273291926</v>
      </c>
      <c r="I5112" s="3">
        <f t="shared" si="316"/>
        <v>1926.6799999999835</v>
      </c>
      <c r="J5112" s="3">
        <f t="shared" si="317"/>
        <v>1939.2799999999834</v>
      </c>
      <c r="K5112" s="3">
        <f>MIN(J5112-M5112+N5112,'Power Look Up'!$F$4)</f>
        <v>1875.4158521405718</v>
      </c>
      <c r="M5112" s="51">
        <f t="array" ref="M5112">_xlfn.SUM(_xlfn.NORM.DIST($S$3:$S$1003,$G5112,$P5112,FALSE)*WindSpeedStep*$T$3:$T$1003)</f>
        <v>1926.4793208417216</v>
      </c>
      <c r="N5112" s="51">
        <f t="array" ref="N5112">_xlfn.SUM(_xlfn.NORM.DIST($S$3:$S$1003,$G5112,$Q5112,FALSE)*WindSpeedStep*$T$3:$T$1003)</f>
        <v>1862.61517298231</v>
      </c>
      <c r="P5112" s="43">
        <f t="shared" si="318"/>
        <v>1.1418679735091639</v>
      </c>
      <c r="Q5112" s="43">
        <f t="shared" si="319"/>
        <v>1.5603164855404723</v>
      </c>
    </row>
    <row r="5113" spans="5:17" x14ac:dyDescent="0.2">
      <c r="E5113" s="16">
        <v>40996.104166666664</v>
      </c>
      <c r="F5113" s="22">
        <v>10.56</v>
      </c>
      <c r="G5113" s="22">
        <v>10.452390981175308</v>
      </c>
      <c r="H5113" s="25">
        <v>0.14488636363636362</v>
      </c>
      <c r="I5113" s="3">
        <f t="shared" si="316"/>
        <v>1786.5199999999518</v>
      </c>
      <c r="J5113" s="3">
        <f t="shared" si="317"/>
        <v>1757.1499999999523</v>
      </c>
      <c r="K5113" s="3">
        <f>MIN(J5113-M5113+N5113,'Power Look Up'!$F$4)</f>
        <v>1687.4118276645463</v>
      </c>
      <c r="M5113" s="51">
        <f t="array" ref="M5113">_xlfn.SUM(_xlfn.NORM.DIST($S$3:$S$1003,$G5113,$P5113,FALSE)*WindSpeedStep*$T$3:$T$1003)</f>
        <v>1754.1690195131291</v>
      </c>
      <c r="N5113" s="51">
        <f t="array" ref="N5113">_xlfn.SUM(_xlfn.NORM.DIST($S$3:$S$1003,$G5113,$Q5113,FALSE)*WindSpeedStep*$T$3:$T$1003)</f>
        <v>1684.4308471777231</v>
      </c>
      <c r="P5113" s="43">
        <f t="shared" si="318"/>
        <v>1.0452390981175308</v>
      </c>
      <c r="Q5113" s="43">
        <f t="shared" si="319"/>
        <v>1.5144089205680131</v>
      </c>
    </row>
    <row r="5114" spans="5:17" x14ac:dyDescent="0.2">
      <c r="E5114" s="16">
        <v>40996.111111111109</v>
      </c>
      <c r="F5114" s="22">
        <v>9.9700000000000006</v>
      </c>
      <c r="G5114" s="22">
        <v>9.8887749708864714</v>
      </c>
      <c r="H5114" s="25">
        <v>0.1424272818455366</v>
      </c>
      <c r="I5114" s="3">
        <f t="shared" si="316"/>
        <v>1625.569999999936</v>
      </c>
      <c r="J5114" s="3">
        <f t="shared" si="317"/>
        <v>1595.0899999999365</v>
      </c>
      <c r="K5114" s="3">
        <f>MIN(J5114-M5114+N5114,'Power Look Up'!$F$4)</f>
        <v>1553.2540960421481</v>
      </c>
      <c r="M5114" s="51">
        <f t="array" ref="M5114">_xlfn.SUM(_xlfn.NORM.DIST($S$3:$S$1003,$G5114,$P5114,FALSE)*WindSpeedStep*$T$3:$T$1003)</f>
        <v>1587.8023444504588</v>
      </c>
      <c r="N5114" s="51">
        <f t="array" ref="N5114">_xlfn.SUM(_xlfn.NORM.DIST($S$3:$S$1003,$G5114,$Q5114,FALSE)*WindSpeedStep*$T$3:$T$1003)</f>
        <v>1545.9664404926705</v>
      </c>
      <c r="P5114" s="43">
        <f t="shared" si="318"/>
        <v>0.98887749708864714</v>
      </c>
      <c r="Q5114" s="43">
        <f t="shared" si="319"/>
        <v>1.4084313398855355</v>
      </c>
    </row>
    <row r="5115" spans="5:17" x14ac:dyDescent="0.2">
      <c r="E5115" s="16">
        <v>40996.118055555555</v>
      </c>
      <c r="F5115" s="22">
        <v>9.76</v>
      </c>
      <c r="G5115" s="22">
        <v>9.6680111866814435</v>
      </c>
      <c r="H5115" s="25">
        <v>0.10553278688524591</v>
      </c>
      <c r="I5115" s="3">
        <f t="shared" si="316"/>
        <v>1545.5599999999376</v>
      </c>
      <c r="J5115" s="3">
        <f t="shared" si="317"/>
        <v>1511.2699999999384</v>
      </c>
      <c r="K5115" s="3">
        <f>MIN(J5115-M5115+N5115,'Power Look Up'!$F$4)</f>
        <v>1507.8491821954785</v>
      </c>
      <c r="M5115" s="51">
        <f t="array" ref="M5115">_xlfn.SUM(_xlfn.NORM.DIST($S$3:$S$1003,$G5115,$P5115,FALSE)*WindSpeedStep*$T$3:$T$1003)</f>
        <v>1511.4545739843063</v>
      </c>
      <c r="N5115" s="51">
        <f t="array" ref="N5115">_xlfn.SUM(_xlfn.NORM.DIST($S$3:$S$1003,$G5115,$Q5115,FALSE)*WindSpeedStep*$T$3:$T$1003)</f>
        <v>1508.0337561798465</v>
      </c>
      <c r="P5115" s="43">
        <f t="shared" si="318"/>
        <v>0.96680111866814444</v>
      </c>
      <c r="Q5115" s="43">
        <f t="shared" si="319"/>
        <v>1.0202921641682261</v>
      </c>
    </row>
    <row r="5116" spans="5:17" x14ac:dyDescent="0.2">
      <c r="E5116" s="16">
        <v>40996.125</v>
      </c>
      <c r="F5116" s="22">
        <v>10.71</v>
      </c>
      <c r="G5116" s="22">
        <v>10.787630387492642</v>
      </c>
      <c r="H5116" s="25">
        <v>9.8972922502334262E-2</v>
      </c>
      <c r="I5116" s="3">
        <f t="shared" si="316"/>
        <v>1826.5699999999508</v>
      </c>
      <c r="J5116" s="3">
        <f t="shared" si="317"/>
        <v>1847.9299999999505</v>
      </c>
      <c r="K5116" s="3">
        <f>MIN(J5116-M5116+N5116,'Power Look Up'!$F$4)</f>
        <v>1849.7689622088699</v>
      </c>
      <c r="M5116" s="51">
        <f t="array" ref="M5116">_xlfn.SUM(_xlfn.NORM.DIST($S$3:$S$1003,$G5116,$P5116,FALSE)*WindSpeedStep*$T$3:$T$1003)</f>
        <v>1829.9925153182712</v>
      </c>
      <c r="N5116" s="51">
        <f t="array" ref="N5116">_xlfn.SUM(_xlfn.NORM.DIST($S$3:$S$1003,$G5116,$Q5116,FALSE)*WindSpeedStep*$T$3:$T$1003)</f>
        <v>1831.8314775271906</v>
      </c>
      <c r="P5116" s="43">
        <f t="shared" si="318"/>
        <v>1.0787630387492644</v>
      </c>
      <c r="Q5116" s="43">
        <f t="shared" si="319"/>
        <v>1.0676833063251354</v>
      </c>
    </row>
    <row r="5117" spans="5:17" x14ac:dyDescent="0.2">
      <c r="E5117" s="16">
        <v>40996.131944444445</v>
      </c>
      <c r="F5117" s="22">
        <v>10.35</v>
      </c>
      <c r="G5117" s="22">
        <v>10.378856233577222</v>
      </c>
      <c r="H5117" s="25">
        <v>0.15072463768115943</v>
      </c>
      <c r="I5117" s="3">
        <f t="shared" si="316"/>
        <v>1730.449999999953</v>
      </c>
      <c r="J5117" s="3">
        <f t="shared" si="317"/>
        <v>1738.4599999999527</v>
      </c>
      <c r="K5117" s="3">
        <f>MIN(J5117-M5117+N5117,'Power Look Up'!$F$4)</f>
        <v>1662.8409132858669</v>
      </c>
      <c r="M5117" s="51">
        <f t="array" ref="M5117">_xlfn.SUM(_xlfn.NORM.DIST($S$3:$S$1003,$G5117,$P5117,FALSE)*WindSpeedStep*$T$3:$T$1003)</f>
        <v>1735.1413569622719</v>
      </c>
      <c r="N5117" s="51">
        <f t="array" ref="N5117">_xlfn.SUM(_xlfn.NORM.DIST($S$3:$S$1003,$G5117,$Q5117,FALSE)*WindSpeedStep*$T$3:$T$1003)</f>
        <v>1659.522270248186</v>
      </c>
      <c r="P5117" s="43">
        <f t="shared" si="318"/>
        <v>1.0378856233577223</v>
      </c>
      <c r="Q5117" s="43">
        <f t="shared" si="319"/>
        <v>1.5643493453507697</v>
      </c>
    </row>
    <row r="5118" spans="5:17" x14ac:dyDescent="0.2">
      <c r="E5118" s="16">
        <v>40996.138888888891</v>
      </c>
      <c r="F5118" s="22">
        <v>9.92</v>
      </c>
      <c r="G5118" s="22">
        <v>10.001071747410768</v>
      </c>
      <c r="H5118" s="25">
        <v>0.11290322580645162</v>
      </c>
      <c r="I5118" s="3">
        <f t="shared" si="316"/>
        <v>1606.5199999999363</v>
      </c>
      <c r="J5118" s="3">
        <f t="shared" si="317"/>
        <v>1636.9999999999357</v>
      </c>
      <c r="K5118" s="3">
        <f>MIN(J5118-M5118+N5118,'Power Look Up'!$F$4)</f>
        <v>1622.9362465051099</v>
      </c>
      <c r="M5118" s="51">
        <f t="array" ref="M5118">_xlfn.SUM(_xlfn.NORM.DIST($S$3:$S$1003,$G5118,$P5118,FALSE)*WindSpeedStep*$T$3:$T$1003)</f>
        <v>1624.4953643908621</v>
      </c>
      <c r="N5118" s="51">
        <f t="array" ref="N5118">_xlfn.SUM(_xlfn.NORM.DIST($S$3:$S$1003,$G5118,$Q5118,FALSE)*WindSpeedStep*$T$3:$T$1003)</f>
        <v>1610.4316108960363</v>
      </c>
      <c r="P5118" s="43">
        <f t="shared" si="318"/>
        <v>1.0001071747410768</v>
      </c>
      <c r="Q5118" s="43">
        <f t="shared" si="319"/>
        <v>1.1291532618044415</v>
      </c>
    </row>
    <row r="5119" spans="5:17" x14ac:dyDescent="0.2">
      <c r="E5119" s="16">
        <v>40996.145833333336</v>
      </c>
      <c r="F5119" s="22">
        <v>12.45</v>
      </c>
      <c r="G5119" s="22">
        <v>12.424125280329115</v>
      </c>
      <c r="H5119" s="25">
        <v>0.11485943775100402</v>
      </c>
      <c r="I5119" s="3">
        <f t="shared" si="316"/>
        <v>1992.9499999999975</v>
      </c>
      <c r="J5119" s="3">
        <f t="shared" si="317"/>
        <v>1992.6199999999976</v>
      </c>
      <c r="K5119" s="3">
        <f>MIN(J5119-M5119+N5119,'Power Look Up'!$F$4)</f>
        <v>1977.0024662414221</v>
      </c>
      <c r="M5119" s="51">
        <f t="array" ref="M5119">_xlfn.SUM(_xlfn.NORM.DIST($S$3:$S$1003,$G5119,$P5119,FALSE)*WindSpeedStep*$T$3:$T$1003)</f>
        <v>1990.0471184863775</v>
      </c>
      <c r="N5119" s="51">
        <f t="array" ref="N5119">_xlfn.SUM(_xlfn.NORM.DIST($S$3:$S$1003,$G5119,$Q5119,FALSE)*WindSpeedStep*$T$3:$T$1003)</f>
        <v>1974.429584727802</v>
      </c>
      <c r="P5119" s="43">
        <f t="shared" si="318"/>
        <v>1.2424125280329115</v>
      </c>
      <c r="Q5119" s="43">
        <f t="shared" si="319"/>
        <v>1.4270280442466372</v>
      </c>
    </row>
    <row r="5120" spans="5:17" x14ac:dyDescent="0.2">
      <c r="E5120" s="16">
        <v>40996.152777777781</v>
      </c>
      <c r="F5120" s="22">
        <v>13.88</v>
      </c>
      <c r="G5120" s="22">
        <v>13.838191172415161</v>
      </c>
      <c r="H5120" s="25">
        <v>9.0057636887608067E-2</v>
      </c>
      <c r="I5120" s="3">
        <f t="shared" si="316"/>
        <v>1999.8799999999997</v>
      </c>
      <c r="J5120" s="3">
        <f t="shared" si="317"/>
        <v>1999.8399999999997</v>
      </c>
      <c r="K5120" s="3">
        <f>MIN(J5120-M5120+N5120,'Power Look Up'!$F$4)</f>
        <v>2000</v>
      </c>
      <c r="M5120" s="51">
        <f t="array" ref="M5120">_xlfn.SUM(_xlfn.NORM.DIST($S$3:$S$1003,$G5120,$P5120,FALSE)*WindSpeedStep*$T$3:$T$1003)</f>
        <v>2003.4655762853852</v>
      </c>
      <c r="N5120" s="51">
        <f t="array" ref="N5120">_xlfn.SUM(_xlfn.NORM.DIST($S$3:$S$1003,$G5120,$Q5120,FALSE)*WindSpeedStep*$T$3:$T$1003)</f>
        <v>2004.7682213585899</v>
      </c>
      <c r="P5120" s="43">
        <f t="shared" si="318"/>
        <v>1.3838191172415162</v>
      </c>
      <c r="Q5120" s="43">
        <f t="shared" si="319"/>
        <v>1.246234795786668</v>
      </c>
    </row>
    <row r="5121" spans="5:17" x14ac:dyDescent="0.2">
      <c r="E5121" s="16">
        <v>40996.159722222219</v>
      </c>
      <c r="F5121" s="22">
        <v>12.06</v>
      </c>
      <c r="G5121" s="22">
        <v>12.13846229072962</v>
      </c>
      <c r="H5121" s="25">
        <v>0.14262023217247097</v>
      </c>
      <c r="I5121" s="3">
        <f t="shared" si="316"/>
        <v>1988.6599999999976</v>
      </c>
      <c r="J5121" s="3">
        <f t="shared" si="317"/>
        <v>1989.5399999999977</v>
      </c>
      <c r="K5121" s="3">
        <f>MIN(J5121-M5121+N5121,'Power Look Up'!$F$4)</f>
        <v>1930.8428149179831</v>
      </c>
      <c r="M5121" s="51">
        <f t="array" ref="M5121">_xlfn.SUM(_xlfn.NORM.DIST($S$3:$S$1003,$G5121,$P5121,FALSE)*WindSpeedStep*$T$3:$T$1003)</f>
        <v>1979.7385916974326</v>
      </c>
      <c r="N5121" s="51">
        <f t="array" ref="N5121">_xlfn.SUM(_xlfn.NORM.DIST($S$3:$S$1003,$G5121,$Q5121,FALSE)*WindSpeedStep*$T$3:$T$1003)</f>
        <v>1921.0414066154181</v>
      </c>
      <c r="P5121" s="43">
        <f t="shared" si="318"/>
        <v>1.2138462290729621</v>
      </c>
      <c r="Q5121" s="43">
        <f t="shared" si="319"/>
        <v>1.7311903101206423</v>
      </c>
    </row>
    <row r="5122" spans="5:17" x14ac:dyDescent="0.2">
      <c r="E5122" s="16">
        <v>40996.166666666664</v>
      </c>
      <c r="F5122" s="22">
        <v>11.55</v>
      </c>
      <c r="G5122" s="22">
        <v>11.567444816067374</v>
      </c>
      <c r="H5122" s="25">
        <v>0.13852813852813853</v>
      </c>
      <c r="I5122" s="3">
        <f t="shared" si="316"/>
        <v>1950.199999999983</v>
      </c>
      <c r="J5122" s="3">
        <f t="shared" si="317"/>
        <v>1951.8799999999831</v>
      </c>
      <c r="K5122" s="3">
        <f>MIN(J5122-M5122+N5122,'Power Look Up'!$F$4)</f>
        <v>1886.8850874104078</v>
      </c>
      <c r="M5122" s="51">
        <f t="array" ref="M5122">_xlfn.SUM(_xlfn.NORM.DIST($S$3:$S$1003,$G5122,$P5122,FALSE)*WindSpeedStep*$T$3:$T$1003)</f>
        <v>1941.6060192900165</v>
      </c>
      <c r="N5122" s="51">
        <f t="array" ref="N5122">_xlfn.SUM(_xlfn.NORM.DIST($S$3:$S$1003,$G5122,$Q5122,FALSE)*WindSpeedStep*$T$3:$T$1003)</f>
        <v>1876.6111067004413</v>
      </c>
      <c r="P5122" s="43">
        <f t="shared" si="318"/>
        <v>1.1567444816067374</v>
      </c>
      <c r="Q5122" s="43">
        <f t="shared" si="319"/>
        <v>1.602416597896779</v>
      </c>
    </row>
    <row r="5123" spans="5:17" x14ac:dyDescent="0.2">
      <c r="E5123" s="16">
        <v>40996.173611111109</v>
      </c>
      <c r="F5123" s="22">
        <v>8.61</v>
      </c>
      <c r="G5123" s="22">
        <v>8.6082219331099594</v>
      </c>
      <c r="H5123" s="25">
        <v>0.15447154471544716</v>
      </c>
      <c r="I5123" s="3">
        <f t="shared" ref="I5123:I5186" si="320">INDEX(PowerArray,MIN(MaximumPowerIndex,ROUND(F5123*100,0)))</f>
        <v>1112.869999999949</v>
      </c>
      <c r="J5123" s="3">
        <f t="shared" ref="J5123:J5186" si="321">INDEX(PowerArray,MIN(MaximumPowerIndex,ROUND(G5123*100,0)))</f>
        <v>1112.869999999949</v>
      </c>
      <c r="K5123" s="3">
        <f>MIN(J5123-M5123+N5123,'Power Look Up'!$F$4)</f>
        <v>1130.9017582385031</v>
      </c>
      <c r="M5123" s="51">
        <f t="array" ref="M5123">_xlfn.SUM(_xlfn.NORM.DIST($S$3:$S$1003,$G5123,$P5123,FALSE)*WindSpeedStep*$T$3:$T$1003)</f>
        <v>1110.2125792756835</v>
      </c>
      <c r="N5123" s="51">
        <f t="array" ref="N5123">_xlfn.SUM(_xlfn.NORM.DIST($S$3:$S$1003,$G5123,$Q5123,FALSE)*WindSpeedStep*$T$3:$T$1003)</f>
        <v>1128.2443375142377</v>
      </c>
      <c r="P5123" s="43">
        <f t="shared" ref="P5123:P5186" si="322">ReferenceTurbulence*G5123</f>
        <v>0.86082219331099596</v>
      </c>
      <c r="Q5123" s="43">
        <f t="shared" si="319"/>
        <v>1.3297253392608881</v>
      </c>
    </row>
    <row r="5124" spans="5:17" x14ac:dyDescent="0.2">
      <c r="E5124" s="16">
        <v>40996.180555555555</v>
      </c>
      <c r="F5124" s="22">
        <v>8.6999999999999993</v>
      </c>
      <c r="G5124" s="22">
        <v>8.6835992698796964</v>
      </c>
      <c r="H5124" s="25">
        <v>0.1367816091954023</v>
      </c>
      <c r="I5124" s="3">
        <f t="shared" si="320"/>
        <v>1145.8999999999482</v>
      </c>
      <c r="J5124" s="3">
        <f t="shared" si="321"/>
        <v>1138.5599999999483</v>
      </c>
      <c r="K5124" s="3">
        <f>MIN(J5124-M5124+N5124,'Power Look Up'!$F$4)</f>
        <v>1150.3916108836947</v>
      </c>
      <c r="M5124" s="51">
        <f t="array" ref="M5124">_xlfn.SUM(_xlfn.NORM.DIST($S$3:$S$1003,$G5124,$P5124,FALSE)*WindSpeedStep*$T$3:$T$1003)</f>
        <v>1138.6165360140051</v>
      </c>
      <c r="N5124" s="51">
        <f t="array" ref="N5124">_xlfn.SUM(_xlfn.NORM.DIST($S$3:$S$1003,$G5124,$Q5124,FALSE)*WindSpeedStep*$T$3:$T$1003)</f>
        <v>1150.4481468977515</v>
      </c>
      <c r="P5124" s="43">
        <f t="shared" si="322"/>
        <v>0.86835992698796971</v>
      </c>
      <c r="Q5124" s="43">
        <f t="shared" ref="Q5124:Q5187" si="323">G5124*H5124</f>
        <v>1.1877566817421654</v>
      </c>
    </row>
    <row r="5125" spans="5:17" x14ac:dyDescent="0.2">
      <c r="E5125" s="16">
        <v>40996.1875</v>
      </c>
      <c r="F5125" s="22">
        <v>9.42</v>
      </c>
      <c r="G5125" s="22">
        <v>9.483057060807436</v>
      </c>
      <c r="H5125" s="25">
        <v>0.13906581740976645</v>
      </c>
      <c r="I5125" s="3">
        <f t="shared" si="320"/>
        <v>1416.0199999999404</v>
      </c>
      <c r="J5125" s="3">
        <f t="shared" si="321"/>
        <v>1438.8799999999399</v>
      </c>
      <c r="K5125" s="3">
        <f>MIN(J5125-M5125+N5125,'Power Look Up'!$F$4)</f>
        <v>1420.5579808291982</v>
      </c>
      <c r="M5125" s="51">
        <f t="array" ref="M5125">_xlfn.SUM(_xlfn.NORM.DIST($S$3:$S$1003,$G5125,$P5125,FALSE)*WindSpeedStep*$T$3:$T$1003)</f>
        <v>1444.0188734527655</v>
      </c>
      <c r="N5125" s="51">
        <f t="array" ref="N5125">_xlfn.SUM(_xlfn.NORM.DIST($S$3:$S$1003,$G5125,$Q5125,FALSE)*WindSpeedStep*$T$3:$T$1003)</f>
        <v>1425.6968542820239</v>
      </c>
      <c r="P5125" s="43">
        <f t="shared" si="322"/>
        <v>0.9483057060807436</v>
      </c>
      <c r="Q5125" s="43">
        <f t="shared" si="323"/>
        <v>1.3187690817046434</v>
      </c>
    </row>
    <row r="5126" spans="5:17" x14ac:dyDescent="0.2">
      <c r="E5126" s="16">
        <v>40996.194444444445</v>
      </c>
      <c r="F5126" s="22">
        <v>9.15</v>
      </c>
      <c r="G5126" s="22">
        <v>9.1135602499155226</v>
      </c>
      <c r="H5126" s="25">
        <v>0.17158469945355193</v>
      </c>
      <c r="I5126" s="3">
        <f t="shared" si="320"/>
        <v>1313.1499999999426</v>
      </c>
      <c r="J5126" s="3">
        <f t="shared" si="321"/>
        <v>1297.909999999943</v>
      </c>
      <c r="K5126" s="3">
        <f>MIN(J5126-M5126+N5126,'Power Look Up'!$F$4)</f>
        <v>1288.8878072487955</v>
      </c>
      <c r="M5126" s="51">
        <f t="array" ref="M5126">_xlfn.SUM(_xlfn.NORM.DIST($S$3:$S$1003,$G5126,$P5126,FALSE)*WindSpeedStep*$T$3:$T$1003)</f>
        <v>1303.593404188357</v>
      </c>
      <c r="N5126" s="51">
        <f t="array" ref="N5126">_xlfn.SUM(_xlfn.NORM.DIST($S$3:$S$1003,$G5126,$Q5126,FALSE)*WindSpeedStep*$T$3:$T$1003)</f>
        <v>1294.5712114372095</v>
      </c>
      <c r="P5126" s="43">
        <f t="shared" si="322"/>
        <v>0.91135602499155233</v>
      </c>
      <c r="Q5126" s="43">
        <f t="shared" si="323"/>
        <v>1.5637474964335925</v>
      </c>
    </row>
    <row r="5127" spans="5:17" x14ac:dyDescent="0.2">
      <c r="E5127" s="16">
        <v>40996.201388888891</v>
      </c>
      <c r="F5127" s="22">
        <v>8.7899999999999991</v>
      </c>
      <c r="G5127" s="22">
        <v>8.7412885023759817</v>
      </c>
      <c r="H5127" s="25">
        <v>0.15585893060295794</v>
      </c>
      <c r="I5127" s="3">
        <f t="shared" si="320"/>
        <v>1178.9299999999475</v>
      </c>
      <c r="J5127" s="3">
        <f t="shared" si="321"/>
        <v>1160.5799999999479</v>
      </c>
      <c r="K5127" s="3">
        <f>MIN(J5127-M5127+N5127,'Power Look Up'!$F$4)</f>
        <v>1174.0797434737267</v>
      </c>
      <c r="M5127" s="51">
        <f t="array" ref="M5127">_xlfn.SUM(_xlfn.NORM.DIST($S$3:$S$1003,$G5127,$P5127,FALSE)*WindSpeedStep*$T$3:$T$1003)</f>
        <v>1160.5101928669781</v>
      </c>
      <c r="N5127" s="51">
        <f t="array" ref="N5127">_xlfn.SUM(_xlfn.NORM.DIST($S$3:$S$1003,$G5127,$Q5127,FALSE)*WindSpeedStep*$T$3:$T$1003)</f>
        <v>1174.0099363407569</v>
      </c>
      <c r="P5127" s="43">
        <f t="shared" si="322"/>
        <v>0.87412885023759823</v>
      </c>
      <c r="Q5127" s="43">
        <f t="shared" si="323"/>
        <v>1.3624078780722522</v>
      </c>
    </row>
    <row r="5128" spans="5:17" x14ac:dyDescent="0.2">
      <c r="E5128" s="16">
        <v>40996.333333333336</v>
      </c>
      <c r="F5128" s="22">
        <v>5.68</v>
      </c>
      <c r="G5128" s="22">
        <v>5.6951354930419926</v>
      </c>
      <c r="H5128" s="25">
        <v>0.20070422535211266</v>
      </c>
      <c r="I5128" s="3">
        <f t="shared" si="320"/>
        <v>310.15999999998758</v>
      </c>
      <c r="J5128" s="3">
        <f t="shared" si="321"/>
        <v>313.39999999998753</v>
      </c>
      <c r="K5128" s="3">
        <f>MIN(J5128-M5128+N5128,'Power Look Up'!$F$4)</f>
        <v>335.80533302224381</v>
      </c>
      <c r="M5128" s="51">
        <f t="array" ref="M5128">_xlfn.SUM(_xlfn.NORM.DIST($S$3:$S$1003,$G5128,$P5128,FALSE)*WindSpeedStep*$T$3:$T$1003)</f>
        <v>310.624950201942</v>
      </c>
      <c r="N5128" s="51">
        <f t="array" ref="N5128">_xlfn.SUM(_xlfn.NORM.DIST($S$3:$S$1003,$G5128,$Q5128,FALSE)*WindSpeedStep*$T$3:$T$1003)</f>
        <v>333.03028322419829</v>
      </c>
      <c r="P5128" s="43">
        <f t="shared" si="322"/>
        <v>0.56951354930419928</v>
      </c>
      <c r="Q5128" s="43">
        <f t="shared" si="323"/>
        <v>1.1430377574063153</v>
      </c>
    </row>
    <row r="5129" spans="5:17" x14ac:dyDescent="0.2">
      <c r="E5129" s="16">
        <v>40996.340277777781</v>
      </c>
      <c r="F5129" s="22">
        <v>6.22</v>
      </c>
      <c r="G5129" s="22">
        <v>6.2170917572392854</v>
      </c>
      <c r="H5129" s="25">
        <v>9.4855305466237938E-2</v>
      </c>
      <c r="I5129" s="3">
        <f t="shared" si="320"/>
        <v>411.71999999998008</v>
      </c>
      <c r="J5129" s="3">
        <f t="shared" si="321"/>
        <v>411.71999999998008</v>
      </c>
      <c r="K5129" s="3">
        <f>MIN(J5129-M5129+N5129,'Power Look Up'!$F$4)</f>
        <v>410.5484578292357</v>
      </c>
      <c r="M5129" s="51">
        <f t="array" ref="M5129">_xlfn.SUM(_xlfn.NORM.DIST($S$3:$S$1003,$G5129,$P5129,FALSE)*WindSpeedStep*$T$3:$T$1003)</f>
        <v>410.9652444784802</v>
      </c>
      <c r="N5129" s="51">
        <f t="array" ref="N5129">_xlfn.SUM(_xlfn.NORM.DIST($S$3:$S$1003,$G5129,$Q5129,FALSE)*WindSpeedStep*$T$3:$T$1003)</f>
        <v>409.79370230773583</v>
      </c>
      <c r="P5129" s="43">
        <f t="shared" si="322"/>
        <v>0.62170917572392859</v>
      </c>
      <c r="Q5129" s="43">
        <f t="shared" si="323"/>
        <v>0.58972413774456245</v>
      </c>
    </row>
    <row r="5130" spans="5:17" x14ac:dyDescent="0.2">
      <c r="E5130" s="16">
        <v>40996.347222222219</v>
      </c>
      <c r="F5130" s="22">
        <v>4.4000000000000004</v>
      </c>
      <c r="G5130" s="22">
        <v>4.4334038466964083</v>
      </c>
      <c r="H5130" s="25">
        <v>0.25681818181818178</v>
      </c>
      <c r="I5130" s="3">
        <f t="shared" si="320"/>
        <v>134.59999999999462</v>
      </c>
      <c r="J5130" s="3">
        <f t="shared" si="321"/>
        <v>137.86999999999455</v>
      </c>
      <c r="K5130" s="3">
        <f>MIN(J5130-M5130+N5130,'Power Look Up'!$F$4)</f>
        <v>172.38817775700315</v>
      </c>
      <c r="M5130" s="51">
        <f t="array" ref="M5130">_xlfn.SUM(_xlfn.NORM.DIST($S$3:$S$1003,$G5130,$P5130,FALSE)*WindSpeedStep*$T$3:$T$1003)</f>
        <v>106.04119598290521</v>
      </c>
      <c r="N5130" s="51">
        <f t="array" ref="N5130">_xlfn.SUM(_xlfn.NORM.DIST($S$3:$S$1003,$G5130,$Q5130,FALSE)*WindSpeedStep*$T$3:$T$1003)</f>
        <v>140.55937373991381</v>
      </c>
      <c r="P5130" s="43">
        <f t="shared" si="322"/>
        <v>0.44334038466964087</v>
      </c>
      <c r="Q5130" s="43">
        <f t="shared" si="323"/>
        <v>1.1385787151743048</v>
      </c>
    </row>
    <row r="5131" spans="5:17" x14ac:dyDescent="0.2">
      <c r="E5131" s="16">
        <v>40996.354166666664</v>
      </c>
      <c r="F5131" s="22">
        <v>5.95</v>
      </c>
      <c r="G5131" s="22">
        <v>5.9689717176327219</v>
      </c>
      <c r="H5131" s="25">
        <v>0.26218487394957984</v>
      </c>
      <c r="I5131" s="3">
        <f t="shared" si="320"/>
        <v>353.89999999998668</v>
      </c>
      <c r="J5131" s="3">
        <f t="shared" si="321"/>
        <v>357.13999999998657</v>
      </c>
      <c r="K5131" s="3">
        <f>MIN(J5131-M5131+N5131,'Power Look Up'!$F$4)</f>
        <v>413.30764792269514</v>
      </c>
      <c r="M5131" s="51">
        <f t="array" ref="M5131">_xlfn.SUM(_xlfn.NORM.DIST($S$3:$S$1003,$G5131,$P5131,FALSE)*WindSpeedStep*$T$3:$T$1003)</f>
        <v>361.3314413385977</v>
      </c>
      <c r="N5131" s="51">
        <f t="array" ref="N5131">_xlfn.SUM(_xlfn.NORM.DIST($S$3:$S$1003,$G5131,$Q5131,FALSE)*WindSpeedStep*$T$3:$T$1003)</f>
        <v>417.49908926130627</v>
      </c>
      <c r="P5131" s="43">
        <f t="shared" si="322"/>
        <v>0.59689717176327217</v>
      </c>
      <c r="Q5131" s="43">
        <f t="shared" si="323"/>
        <v>1.5649740973961423</v>
      </c>
    </row>
    <row r="5132" spans="5:17" x14ac:dyDescent="0.2">
      <c r="E5132" s="16">
        <v>40996.5</v>
      </c>
      <c r="F5132" s="22">
        <v>8.6999999999999993</v>
      </c>
      <c r="G5132" s="22">
        <v>8.6441675159354894</v>
      </c>
      <c r="H5132" s="25">
        <v>0.14712643678160922</v>
      </c>
      <c r="I5132" s="3">
        <f t="shared" si="320"/>
        <v>1145.8999999999482</v>
      </c>
      <c r="J5132" s="3">
        <f t="shared" si="321"/>
        <v>1123.8799999999487</v>
      </c>
      <c r="K5132" s="3">
        <f>MIN(J5132-M5132+N5132,'Power Look Up'!$F$4)</f>
        <v>1139.1702222492943</v>
      </c>
      <c r="M5132" s="51">
        <f t="array" ref="M5132">_xlfn.SUM(_xlfn.NORM.DIST($S$3:$S$1003,$G5132,$P5132,FALSE)*WindSpeedStep*$T$3:$T$1003)</f>
        <v>1123.7270035157851</v>
      </c>
      <c r="N5132" s="51">
        <f t="array" ref="N5132">_xlfn.SUM(_xlfn.NORM.DIST($S$3:$S$1003,$G5132,$Q5132,FALSE)*WindSpeedStep*$T$3:$T$1003)</f>
        <v>1139.0172257651307</v>
      </c>
      <c r="P5132" s="43">
        <f t="shared" si="322"/>
        <v>0.86441675159354903</v>
      </c>
      <c r="Q5132" s="43">
        <f t="shared" si="323"/>
        <v>1.2717855655629229</v>
      </c>
    </row>
    <row r="5133" spans="5:17" x14ac:dyDescent="0.2">
      <c r="E5133" s="16">
        <v>40996.534722222219</v>
      </c>
      <c r="F5133" s="22">
        <v>13.11</v>
      </c>
      <c r="G5133" s="22">
        <v>13.098485415187872</v>
      </c>
      <c r="H5133" s="25">
        <v>0.11060259344012205</v>
      </c>
      <c r="I5133" s="3">
        <f t="shared" si="320"/>
        <v>1999.1099999999997</v>
      </c>
      <c r="J5133" s="3">
        <f t="shared" si="321"/>
        <v>1999.0999999999997</v>
      </c>
      <c r="K5133" s="3">
        <f>MIN(J5133-M5133+N5133,'Power Look Up'!$F$4)</f>
        <v>1993.1020219143472</v>
      </c>
      <c r="M5133" s="51">
        <f t="array" ref="M5133">_xlfn.SUM(_xlfn.NORM.DIST($S$3:$S$1003,$G5133,$P5133,FALSE)*WindSpeedStep*$T$3:$T$1003)</f>
        <v>2001.2339841833489</v>
      </c>
      <c r="N5133" s="51">
        <f t="array" ref="N5133">_xlfn.SUM(_xlfn.NORM.DIST($S$3:$S$1003,$G5133,$Q5133,FALSE)*WindSpeedStep*$T$3:$T$1003)</f>
        <v>1995.2360060976964</v>
      </c>
      <c r="P5133" s="43">
        <f t="shared" si="322"/>
        <v>1.3098485415187873</v>
      </c>
      <c r="Q5133" s="43">
        <f t="shared" si="323"/>
        <v>1.4487264570573923</v>
      </c>
    </row>
    <row r="5134" spans="5:17" x14ac:dyDescent="0.2">
      <c r="E5134" s="16">
        <v>40996.541666666664</v>
      </c>
      <c r="F5134" s="22">
        <v>11.89</v>
      </c>
      <c r="G5134" s="22">
        <v>11.853387388930972</v>
      </c>
      <c r="H5134" s="25">
        <v>0.12111017661900755</v>
      </c>
      <c r="I5134" s="3">
        <f t="shared" si="320"/>
        <v>1978.7599999999825</v>
      </c>
      <c r="J5134" s="3">
        <f t="shared" si="321"/>
        <v>1975.3999999999826</v>
      </c>
      <c r="K5134" s="3">
        <f>MIN(J5134-M5134+N5134,'Power Look Up'!$F$4)</f>
        <v>1943.7256162859849</v>
      </c>
      <c r="M5134" s="51">
        <f t="array" ref="M5134">_xlfn.SUM(_xlfn.NORM.DIST($S$3:$S$1003,$G5134,$P5134,FALSE)*WindSpeedStep*$T$3:$T$1003)</f>
        <v>1964.1875108306899</v>
      </c>
      <c r="N5134" s="51">
        <f t="array" ref="N5134">_xlfn.SUM(_xlfn.NORM.DIST($S$3:$S$1003,$G5134,$Q5134,FALSE)*WindSpeedStep*$T$3:$T$1003)</f>
        <v>1932.5131271166922</v>
      </c>
      <c r="P5134" s="43">
        <f t="shared" si="322"/>
        <v>1.1853387388930974</v>
      </c>
      <c r="Q5134" s="43">
        <f t="shared" si="323"/>
        <v>1.4355658402069469</v>
      </c>
    </row>
    <row r="5135" spans="5:17" x14ac:dyDescent="0.2">
      <c r="E5135" s="16">
        <v>40996.555555555555</v>
      </c>
      <c r="F5135" s="22">
        <v>13.06</v>
      </c>
      <c r="G5135" s="22">
        <v>13.015182318260271</v>
      </c>
      <c r="H5135" s="25">
        <v>0.111791730474732</v>
      </c>
      <c r="I5135" s="3">
        <f t="shared" si="320"/>
        <v>1999.0599999999997</v>
      </c>
      <c r="J5135" s="3">
        <f t="shared" si="321"/>
        <v>1999.0199999999998</v>
      </c>
      <c r="K5135" s="3">
        <f>MIN(J5135-M5135+N5135,'Power Look Up'!$F$4)</f>
        <v>1991.6737427992484</v>
      </c>
      <c r="M5135" s="51">
        <f t="array" ref="M5135">_xlfn.SUM(_xlfn.NORM.DIST($S$3:$S$1003,$G5135,$P5135,FALSE)*WindSpeedStep*$T$3:$T$1003)</f>
        <v>2000.5240551243162</v>
      </c>
      <c r="N5135" s="51">
        <f t="array" ref="N5135">_xlfn.SUM(_xlfn.NORM.DIST($S$3:$S$1003,$G5135,$Q5135,FALSE)*WindSpeedStep*$T$3:$T$1003)</f>
        <v>1993.1777979235649</v>
      </c>
      <c r="P5135" s="43">
        <f t="shared" si="322"/>
        <v>1.3015182318260272</v>
      </c>
      <c r="Q5135" s="43">
        <f t="shared" si="323"/>
        <v>1.4549897538024497</v>
      </c>
    </row>
    <row r="5136" spans="5:17" x14ac:dyDescent="0.2">
      <c r="E5136" s="16">
        <v>40996.5625</v>
      </c>
      <c r="F5136" s="22">
        <v>14.04</v>
      </c>
      <c r="G5136" s="22">
        <v>14.032501029247426</v>
      </c>
      <c r="H5136" s="25">
        <v>0.10185185185185186</v>
      </c>
      <c r="I5136" s="3">
        <f t="shared" si="320"/>
        <v>2000</v>
      </c>
      <c r="J5136" s="3">
        <f t="shared" si="321"/>
        <v>2000</v>
      </c>
      <c r="K5136" s="3">
        <f>MIN(J5136-M5136+N5136,'Power Look Up'!$F$4)</f>
        <v>1999.7356419780226</v>
      </c>
      <c r="M5136" s="51">
        <f t="array" ref="M5136">_xlfn.SUM(_xlfn.NORM.DIST($S$3:$S$1003,$G5136,$P5136,FALSE)*WindSpeedStep*$T$3:$T$1003)</f>
        <v>2003.3853443708661</v>
      </c>
      <c r="N5136" s="51">
        <f t="array" ref="N5136">_xlfn.SUM(_xlfn.NORM.DIST($S$3:$S$1003,$G5136,$Q5136,FALSE)*WindSpeedStep*$T$3:$T$1003)</f>
        <v>2003.1209863488887</v>
      </c>
      <c r="P5136" s="43">
        <f t="shared" si="322"/>
        <v>1.4032501029247426</v>
      </c>
      <c r="Q5136" s="43">
        <f t="shared" si="323"/>
        <v>1.4292362159418674</v>
      </c>
    </row>
    <row r="5137" spans="5:17" x14ac:dyDescent="0.2">
      <c r="E5137" s="16">
        <v>40996.569444444445</v>
      </c>
      <c r="F5137" s="22">
        <v>13.55</v>
      </c>
      <c r="G5137" s="22">
        <v>13.586610749937245</v>
      </c>
      <c r="H5137" s="25">
        <v>9.1512915129151287E-2</v>
      </c>
      <c r="I5137" s="3">
        <f t="shared" si="320"/>
        <v>1999.5499999999997</v>
      </c>
      <c r="J5137" s="3">
        <f t="shared" si="321"/>
        <v>1999.5899999999997</v>
      </c>
      <c r="K5137" s="3">
        <f>MIN(J5137-M5137+N5137,'Power Look Up'!$F$4)</f>
        <v>2000</v>
      </c>
      <c r="M5137" s="51">
        <f t="array" ref="M5137">_xlfn.SUM(_xlfn.NORM.DIST($S$3:$S$1003,$G5137,$P5137,FALSE)*WindSpeedStep*$T$3:$T$1003)</f>
        <v>2003.2893128305882</v>
      </c>
      <c r="N5137" s="51">
        <f t="array" ref="N5137">_xlfn.SUM(_xlfn.NORM.DIST($S$3:$S$1003,$G5137,$Q5137,FALSE)*WindSpeedStep*$T$3:$T$1003)</f>
        <v>2005.0835047894884</v>
      </c>
      <c r="P5137" s="43">
        <f t="shared" si="322"/>
        <v>1.3586610749937247</v>
      </c>
      <c r="Q5137" s="43">
        <f t="shared" si="323"/>
        <v>1.2433503564518216</v>
      </c>
    </row>
    <row r="5138" spans="5:17" x14ac:dyDescent="0.2">
      <c r="E5138" s="16">
        <v>40996.590277777781</v>
      </c>
      <c r="F5138" s="22">
        <v>14.94</v>
      </c>
      <c r="G5138" s="22">
        <v>14.960649737902568</v>
      </c>
      <c r="H5138" s="25">
        <v>9.2369477911646583E-2</v>
      </c>
      <c r="I5138" s="3">
        <f t="shared" si="320"/>
        <v>2000</v>
      </c>
      <c r="J5138" s="3">
        <f t="shared" si="321"/>
        <v>2000</v>
      </c>
      <c r="K5138" s="3">
        <f>MIN(J5138-M5138+N5138,'Power Look Up'!$F$4)</f>
        <v>1999.9900549987149</v>
      </c>
      <c r="M5138" s="51">
        <f t="array" ref="M5138">_xlfn.SUM(_xlfn.NORM.DIST($S$3:$S$1003,$G5138,$P5138,FALSE)*WindSpeedStep*$T$3:$T$1003)</f>
        <v>2002.1214202655588</v>
      </c>
      <c r="N5138" s="51">
        <f t="array" ref="N5138">_xlfn.SUM(_xlfn.NORM.DIST($S$3:$S$1003,$G5138,$Q5138,FALSE)*WindSpeedStep*$T$3:$T$1003)</f>
        <v>2002.1114752642736</v>
      </c>
      <c r="P5138" s="43">
        <f t="shared" si="322"/>
        <v>1.4960649737902569</v>
      </c>
      <c r="Q5138" s="43">
        <f t="shared" si="323"/>
        <v>1.3819074055090725</v>
      </c>
    </row>
    <row r="5139" spans="5:17" x14ac:dyDescent="0.2">
      <c r="E5139" s="16">
        <v>40996.597222222219</v>
      </c>
      <c r="F5139" s="22">
        <v>13.52</v>
      </c>
      <c r="G5139" s="22">
        <v>13.602235701375733</v>
      </c>
      <c r="H5139" s="25">
        <v>9.9112426035502965E-2</v>
      </c>
      <c r="I5139" s="3">
        <f t="shared" si="320"/>
        <v>1999.5199999999998</v>
      </c>
      <c r="J5139" s="3">
        <f t="shared" si="321"/>
        <v>1999.5999999999997</v>
      </c>
      <c r="K5139" s="3">
        <f>MIN(J5139-M5139+N5139,'Power Look Up'!$F$4)</f>
        <v>1999.823811465857</v>
      </c>
      <c r="M5139" s="51">
        <f t="array" ref="M5139">_xlfn.SUM(_xlfn.NORM.DIST($S$3:$S$1003,$G5139,$P5139,FALSE)*WindSpeedStep*$T$3:$T$1003)</f>
        <v>2003.3125945719501</v>
      </c>
      <c r="N5139" s="51">
        <f t="array" ref="N5139">_xlfn.SUM(_xlfn.NORM.DIST($S$3:$S$1003,$G5139,$Q5139,FALSE)*WindSpeedStep*$T$3:$T$1003)</f>
        <v>2003.5364060378074</v>
      </c>
      <c r="P5139" s="43">
        <f t="shared" si="322"/>
        <v>1.3602235701375733</v>
      </c>
      <c r="Q5139" s="43">
        <f t="shared" si="323"/>
        <v>1.3481505798700801</v>
      </c>
    </row>
    <row r="5140" spans="5:17" x14ac:dyDescent="0.2">
      <c r="E5140" s="16">
        <v>40996.604166666664</v>
      </c>
      <c r="F5140" s="22">
        <v>14.53</v>
      </c>
      <c r="G5140" s="22">
        <v>14.492665939769147</v>
      </c>
      <c r="H5140" s="25">
        <v>0.12112869924294564</v>
      </c>
      <c r="I5140" s="3">
        <f t="shared" si="320"/>
        <v>2000</v>
      </c>
      <c r="J5140" s="3">
        <f t="shared" si="321"/>
        <v>2000</v>
      </c>
      <c r="K5140" s="3">
        <f>MIN(J5140-M5140+N5140,'Power Look Up'!$F$4)</f>
        <v>1997.0222356283377</v>
      </c>
      <c r="M5140" s="51">
        <f t="array" ref="M5140">_xlfn.SUM(_xlfn.NORM.DIST($S$3:$S$1003,$G5140,$P5140,FALSE)*WindSpeedStep*$T$3:$T$1003)</f>
        <v>2002.8286643293432</v>
      </c>
      <c r="N5140" s="51">
        <f t="array" ref="N5140">_xlfn.SUM(_xlfn.NORM.DIST($S$3:$S$1003,$G5140,$Q5140,FALSE)*WindSpeedStep*$T$3:$T$1003)</f>
        <v>1999.8508999576809</v>
      </c>
      <c r="P5140" s="43">
        <f t="shared" si="322"/>
        <v>1.4492665939769147</v>
      </c>
      <c r="Q5140" s="43">
        <f t="shared" si="323"/>
        <v>1.7554777738467791</v>
      </c>
    </row>
    <row r="5141" spans="5:17" x14ac:dyDescent="0.2">
      <c r="E5141" s="16">
        <v>40996.611111111109</v>
      </c>
      <c r="F5141" s="22">
        <v>14.43</v>
      </c>
      <c r="G5141" s="22">
        <v>14.50872061592583</v>
      </c>
      <c r="H5141" s="25">
        <v>9.0783090783090784E-2</v>
      </c>
      <c r="I5141" s="3">
        <f t="shared" si="320"/>
        <v>2000</v>
      </c>
      <c r="J5141" s="3">
        <f t="shared" si="321"/>
        <v>2000</v>
      </c>
      <c r="K5141" s="3">
        <f>MIN(J5141-M5141+N5141,'Power Look Up'!$F$4)</f>
        <v>2000</v>
      </c>
      <c r="M5141" s="51">
        <f t="array" ref="M5141">_xlfn.SUM(_xlfn.NORM.DIST($S$3:$S$1003,$G5141,$P5141,FALSE)*WindSpeedStep*$T$3:$T$1003)</f>
        <v>2002.8048094206761</v>
      </c>
      <c r="N5141" s="51">
        <f t="array" ref="N5141">_xlfn.SUM(_xlfn.NORM.DIST($S$3:$S$1003,$G5141,$Q5141,FALSE)*WindSpeedStep*$T$3:$T$1003)</f>
        <v>2003.0418360838773</v>
      </c>
      <c r="P5141" s="43">
        <f t="shared" si="322"/>
        <v>1.450872061592583</v>
      </c>
      <c r="Q5141" s="43">
        <f t="shared" si="323"/>
        <v>1.3171465008220955</v>
      </c>
    </row>
    <row r="5142" spans="5:17" x14ac:dyDescent="0.2">
      <c r="E5142" s="16">
        <v>40996.618055555555</v>
      </c>
      <c r="F5142" s="22">
        <v>11.93</v>
      </c>
      <c r="G5142" s="22">
        <v>11.912667070635955</v>
      </c>
      <c r="H5142" s="25">
        <v>0.13076278290025148</v>
      </c>
      <c r="I5142" s="3">
        <f t="shared" si="320"/>
        <v>1982.1199999999824</v>
      </c>
      <c r="J5142" s="3">
        <f t="shared" si="321"/>
        <v>1980.4399999999823</v>
      </c>
      <c r="K5142" s="3">
        <f>MIN(J5142-M5142+N5142,'Power Look Up'!$F$4)</f>
        <v>1934.6639958827659</v>
      </c>
      <c r="M5142" s="51">
        <f t="array" ref="M5142">_xlfn.SUM(_xlfn.NORM.DIST($S$3:$S$1003,$G5142,$P5142,FALSE)*WindSpeedStep*$T$3:$T$1003)</f>
        <v>1967.9344757855429</v>
      </c>
      <c r="N5142" s="51">
        <f t="array" ref="N5142">_xlfn.SUM(_xlfn.NORM.DIST($S$3:$S$1003,$G5142,$Q5142,FALSE)*WindSpeedStep*$T$3:$T$1003)</f>
        <v>1922.1584716683265</v>
      </c>
      <c r="P5142" s="43">
        <f t="shared" si="322"/>
        <v>1.1912667070635956</v>
      </c>
      <c r="Q5142" s="43">
        <f t="shared" si="323"/>
        <v>1.5577334979205442</v>
      </c>
    </row>
    <row r="5143" spans="5:17" x14ac:dyDescent="0.2">
      <c r="E5143" s="16">
        <v>40996.625</v>
      </c>
      <c r="F5143" s="22">
        <v>13.03</v>
      </c>
      <c r="G5143" s="22">
        <v>13.065433568669896</v>
      </c>
      <c r="H5143" s="25">
        <v>0.13123561013046817</v>
      </c>
      <c r="I5143" s="3">
        <f t="shared" si="320"/>
        <v>1999.0299999999997</v>
      </c>
      <c r="J5143" s="3">
        <f t="shared" si="321"/>
        <v>1999.0699999999997</v>
      </c>
      <c r="K5143" s="3">
        <f>MIN(J5143-M5143+N5143,'Power Look Up'!$F$4)</f>
        <v>1976.3690667142084</v>
      </c>
      <c r="M5143" s="51">
        <f t="array" ref="M5143">_xlfn.SUM(_xlfn.NORM.DIST($S$3:$S$1003,$G5143,$P5143,FALSE)*WindSpeedStep*$T$3:$T$1003)</f>
        <v>2000.9685708571867</v>
      </c>
      <c r="N5143" s="51">
        <f t="array" ref="N5143">_xlfn.SUM(_xlfn.NORM.DIST($S$3:$S$1003,$G5143,$Q5143,FALSE)*WindSpeedStep*$T$3:$T$1003)</f>
        <v>1978.2676375713954</v>
      </c>
      <c r="P5143" s="43">
        <f t="shared" si="322"/>
        <v>1.3065433568669897</v>
      </c>
      <c r="Q5143" s="43">
        <f t="shared" si="323"/>
        <v>1.7146501460034937</v>
      </c>
    </row>
    <row r="5144" spans="5:17" x14ac:dyDescent="0.2">
      <c r="E5144" s="16">
        <v>40996.631944444445</v>
      </c>
      <c r="F5144" s="22">
        <v>13.12</v>
      </c>
      <c r="G5144" s="22">
        <v>13.17885610130122</v>
      </c>
      <c r="H5144" s="25">
        <v>8.6128048780487798E-2</v>
      </c>
      <c r="I5144" s="3">
        <f t="shared" si="320"/>
        <v>1999.1199999999997</v>
      </c>
      <c r="J5144" s="3">
        <f t="shared" si="321"/>
        <v>1999.1799999999998</v>
      </c>
      <c r="K5144" s="3">
        <f>MIN(J5144-M5144+N5144,'Power Look Up'!$F$4)</f>
        <v>2000</v>
      </c>
      <c r="M5144" s="51">
        <f t="array" ref="M5144">_xlfn.SUM(_xlfn.NORM.DIST($S$3:$S$1003,$G5144,$P5144,FALSE)*WindSpeedStep*$T$3:$T$1003)</f>
        <v>2001.797350028228</v>
      </c>
      <c r="N5144" s="51">
        <f t="array" ref="N5144">_xlfn.SUM(_xlfn.NORM.DIST($S$3:$S$1003,$G5144,$Q5144,FALSE)*WindSpeedStep*$T$3:$T$1003)</f>
        <v>2006.5499552000051</v>
      </c>
      <c r="P5144" s="43">
        <f t="shared" si="322"/>
        <v>1.317885610130122</v>
      </c>
      <c r="Q5144" s="43">
        <f t="shared" si="323"/>
        <v>1.1350691611639008</v>
      </c>
    </row>
    <row r="5145" spans="5:17" x14ac:dyDescent="0.2">
      <c r="E5145" s="16">
        <v>40996.638888888891</v>
      </c>
      <c r="F5145" s="22">
        <v>11.86</v>
      </c>
      <c r="G5145" s="22">
        <v>11.920937719214681</v>
      </c>
      <c r="H5145" s="25">
        <v>9.1905564924114683E-2</v>
      </c>
      <c r="I5145" s="3">
        <f t="shared" si="320"/>
        <v>1976.2399999999825</v>
      </c>
      <c r="J5145" s="3">
        <f t="shared" si="321"/>
        <v>1981.2799999999825</v>
      </c>
      <c r="K5145" s="3">
        <f>MIN(J5145-M5145+N5145,'Power Look Up'!$F$4)</f>
        <v>1992.0371631468113</v>
      </c>
      <c r="M5145" s="51">
        <f t="array" ref="M5145">_xlfn.SUM(_xlfn.NORM.DIST($S$3:$S$1003,$G5145,$P5145,FALSE)*WindSpeedStep*$T$3:$T$1003)</f>
        <v>1968.4343149271274</v>
      </c>
      <c r="N5145" s="51">
        <f t="array" ref="N5145">_xlfn.SUM(_xlfn.NORM.DIST($S$3:$S$1003,$G5145,$Q5145,FALSE)*WindSpeedStep*$T$3:$T$1003)</f>
        <v>1979.1914780739562</v>
      </c>
      <c r="P5145" s="43">
        <f t="shared" si="322"/>
        <v>1.1920937719214681</v>
      </c>
      <c r="Q5145" s="43">
        <f t="shared" si="323"/>
        <v>1.0956005155096125</v>
      </c>
    </row>
    <row r="5146" spans="5:17" x14ac:dyDescent="0.2">
      <c r="E5146" s="16">
        <v>40996.645833333336</v>
      </c>
      <c r="F5146" s="22">
        <v>11.81</v>
      </c>
      <c r="G5146" s="22">
        <v>11.843169033588122</v>
      </c>
      <c r="H5146" s="25">
        <v>9.7375105842506332E-2</v>
      </c>
      <c r="I5146" s="3">
        <f t="shared" si="320"/>
        <v>1972.0399999999827</v>
      </c>
      <c r="J5146" s="3">
        <f t="shared" si="321"/>
        <v>1974.5599999999824</v>
      </c>
      <c r="K5146" s="3">
        <f>MIN(J5146-M5146+N5146,'Power Look Up'!$F$4)</f>
        <v>1978.2911831090471</v>
      </c>
      <c r="M5146" s="51">
        <f t="array" ref="M5146">_xlfn.SUM(_xlfn.NORM.DIST($S$3:$S$1003,$G5146,$P5146,FALSE)*WindSpeedStep*$T$3:$T$1003)</f>
        <v>1963.5117669996432</v>
      </c>
      <c r="N5146" s="51">
        <f t="array" ref="N5146">_xlfn.SUM(_xlfn.NORM.DIST($S$3:$S$1003,$G5146,$Q5146,FALSE)*WindSpeedStep*$T$3:$T$1003)</f>
        <v>1967.2429501087079</v>
      </c>
      <c r="P5146" s="43">
        <f t="shared" si="322"/>
        <v>1.1843169033588123</v>
      </c>
      <c r="Q5146" s="43">
        <f t="shared" si="323"/>
        <v>1.1532298381563368</v>
      </c>
    </row>
    <row r="5147" spans="5:17" x14ac:dyDescent="0.2">
      <c r="E5147" s="16">
        <v>40996.652777777781</v>
      </c>
      <c r="F5147" s="22">
        <v>12.65</v>
      </c>
      <c r="G5147" s="22">
        <v>12.620806888459226</v>
      </c>
      <c r="H5147" s="25">
        <v>0.14229249011857709</v>
      </c>
      <c r="I5147" s="3">
        <f t="shared" si="320"/>
        <v>1995.1499999999976</v>
      </c>
      <c r="J5147" s="3">
        <f t="shared" si="321"/>
        <v>1994.8199999999974</v>
      </c>
      <c r="K5147" s="3">
        <f>MIN(J5147-M5147+N5147,'Power Look Up'!$F$4)</f>
        <v>1949.8553322544717</v>
      </c>
      <c r="M5147" s="51">
        <f t="array" ref="M5147">_xlfn.SUM(_xlfn.NORM.DIST($S$3:$S$1003,$G5147,$P5147,FALSE)*WindSpeedStep*$T$3:$T$1003)</f>
        <v>1994.842022482185</v>
      </c>
      <c r="N5147" s="51">
        <f t="array" ref="N5147">_xlfn.SUM(_xlfn.NORM.DIST($S$3:$S$1003,$G5147,$Q5147,FALSE)*WindSpeedStep*$T$3:$T$1003)</f>
        <v>1949.8773547366593</v>
      </c>
      <c r="P5147" s="43">
        <f t="shared" si="322"/>
        <v>1.2620806888459226</v>
      </c>
      <c r="Q5147" s="43">
        <f t="shared" si="323"/>
        <v>1.7958460394645541</v>
      </c>
    </row>
    <row r="5148" spans="5:17" x14ac:dyDescent="0.2">
      <c r="E5148" s="16">
        <v>40996.659722222219</v>
      </c>
      <c r="F5148" s="22">
        <v>14.04</v>
      </c>
      <c r="G5148" s="22">
        <v>14.094583578109566</v>
      </c>
      <c r="H5148" s="25">
        <v>0.1396011396011396</v>
      </c>
      <c r="I5148" s="3">
        <f t="shared" si="320"/>
        <v>2000</v>
      </c>
      <c r="J5148" s="3">
        <f t="shared" si="321"/>
        <v>2000</v>
      </c>
      <c r="K5148" s="3">
        <f>MIN(J5148-M5148+N5148,'Power Look Up'!$F$4)</f>
        <v>1986.702910151555</v>
      </c>
      <c r="M5148" s="51">
        <f t="array" ref="M5148">_xlfn.SUM(_xlfn.NORM.DIST($S$3:$S$1003,$G5148,$P5148,FALSE)*WindSpeedStep*$T$3:$T$1003)</f>
        <v>2003.3331643318788</v>
      </c>
      <c r="N5148" s="51">
        <f t="array" ref="N5148">_xlfn.SUM(_xlfn.NORM.DIST($S$3:$S$1003,$G5148,$Q5148,FALSE)*WindSpeedStep*$T$3:$T$1003)</f>
        <v>1990.0360744834338</v>
      </c>
      <c r="P5148" s="43">
        <f t="shared" si="322"/>
        <v>1.4094583578109567</v>
      </c>
      <c r="Q5148" s="43">
        <f t="shared" si="323"/>
        <v>1.9676199297076031</v>
      </c>
    </row>
    <row r="5149" spans="5:17" x14ac:dyDescent="0.2">
      <c r="E5149" s="16">
        <v>40996.666666666664</v>
      </c>
      <c r="F5149" s="22">
        <v>13.81</v>
      </c>
      <c r="G5149" s="22">
        <v>13.858821304028124</v>
      </c>
      <c r="H5149" s="25">
        <v>0.14047791455467051</v>
      </c>
      <c r="I5149" s="3">
        <f t="shared" si="320"/>
        <v>1999.8099999999997</v>
      </c>
      <c r="J5149" s="3">
        <f t="shared" si="321"/>
        <v>1999.8599999999997</v>
      </c>
      <c r="K5149" s="3">
        <f>MIN(J5149-M5149+N5149,'Power Look Up'!$F$4)</f>
        <v>1982.9102989678531</v>
      </c>
      <c r="M5149" s="51">
        <f t="array" ref="M5149">_xlfn.SUM(_xlfn.NORM.DIST($S$3:$S$1003,$G5149,$P5149,FALSE)*WindSpeedStep*$T$3:$T$1003)</f>
        <v>2003.4642646128689</v>
      </c>
      <c r="N5149" s="51">
        <f t="array" ref="N5149">_xlfn.SUM(_xlfn.NORM.DIST($S$3:$S$1003,$G5149,$Q5149,FALSE)*WindSpeedStep*$T$3:$T$1003)</f>
        <v>1986.5145635807223</v>
      </c>
      <c r="P5149" s="43">
        <f t="shared" si="322"/>
        <v>1.3858821304028126</v>
      </c>
      <c r="Q5149" s="43">
        <f t="shared" si="323"/>
        <v>1.9468583149757102</v>
      </c>
    </row>
    <row r="5150" spans="5:17" x14ac:dyDescent="0.2">
      <c r="E5150" s="16">
        <v>40996.673611111109</v>
      </c>
      <c r="F5150" s="22">
        <v>13.34</v>
      </c>
      <c r="G5150" s="22">
        <v>13.333659169669728</v>
      </c>
      <c r="H5150" s="25">
        <v>0.13118440779610194</v>
      </c>
      <c r="I5150" s="3">
        <f t="shared" si="320"/>
        <v>1999.3399999999997</v>
      </c>
      <c r="J5150" s="3">
        <f t="shared" si="321"/>
        <v>1999.3299999999997</v>
      </c>
      <c r="K5150" s="3">
        <f>MIN(J5150-M5150+N5150,'Power Look Up'!$F$4)</f>
        <v>1981.1504689604383</v>
      </c>
      <c r="M5150" s="51">
        <f t="array" ref="M5150">_xlfn.SUM(_xlfn.NORM.DIST($S$3:$S$1003,$G5150,$P5150,FALSE)*WindSpeedStep*$T$3:$T$1003)</f>
        <v>2002.5979263155189</v>
      </c>
      <c r="N5150" s="51">
        <f t="array" ref="N5150">_xlfn.SUM(_xlfn.NORM.DIST($S$3:$S$1003,$G5150,$Q5150,FALSE)*WindSpeedStep*$T$3:$T$1003)</f>
        <v>1984.4183952759574</v>
      </c>
      <c r="P5150" s="43">
        <f t="shared" si="322"/>
        <v>1.3333659169669729</v>
      </c>
      <c r="Q5150" s="43">
        <f t="shared" si="323"/>
        <v>1.7491681819281875</v>
      </c>
    </row>
    <row r="5151" spans="5:17" x14ac:dyDescent="0.2">
      <c r="E5151" s="16">
        <v>40996.680555555555</v>
      </c>
      <c r="F5151" s="22">
        <v>11.15</v>
      </c>
      <c r="G5151" s="22">
        <v>11.159973157132404</v>
      </c>
      <c r="H5151" s="25">
        <v>0.14080717488789238</v>
      </c>
      <c r="I5151" s="3">
        <f t="shared" si="320"/>
        <v>1916.5999999999838</v>
      </c>
      <c r="J5151" s="3">
        <f t="shared" si="321"/>
        <v>1917.4399999999837</v>
      </c>
      <c r="K5151" s="3">
        <f>MIN(J5151-M5151+N5151,'Power Look Up'!$F$4)</f>
        <v>1844.284873278373</v>
      </c>
      <c r="M5151" s="51">
        <f t="array" ref="M5151">_xlfn.SUM(_xlfn.NORM.DIST($S$3:$S$1003,$G5151,$P5151,FALSE)*WindSpeedStep*$T$3:$T$1003)</f>
        <v>1893.7034816034504</v>
      </c>
      <c r="N5151" s="51">
        <f t="array" ref="N5151">_xlfn.SUM(_xlfn.NORM.DIST($S$3:$S$1003,$G5151,$Q5151,FALSE)*WindSpeedStep*$T$3:$T$1003)</f>
        <v>1820.5483548818397</v>
      </c>
      <c r="P5151" s="43">
        <f t="shared" si="322"/>
        <v>1.1159973157132403</v>
      </c>
      <c r="Q5151" s="43">
        <f t="shared" si="323"/>
        <v>1.5714042920805269</v>
      </c>
    </row>
    <row r="5152" spans="5:17" x14ac:dyDescent="0.2">
      <c r="E5152" s="16">
        <v>40996.6875</v>
      </c>
      <c r="F5152" s="22">
        <v>12.81</v>
      </c>
      <c r="G5152" s="22">
        <v>12.748244789707767</v>
      </c>
      <c r="H5152" s="25">
        <v>0.16315378610460576</v>
      </c>
      <c r="I5152" s="3">
        <f t="shared" si="320"/>
        <v>1996.9099999999976</v>
      </c>
      <c r="J5152" s="3">
        <f t="shared" si="321"/>
        <v>1996.2499999999975</v>
      </c>
      <c r="K5152" s="3">
        <f>MIN(J5152-M5152+N5152,'Power Look Up'!$F$4)</f>
        <v>1928.0923892706228</v>
      </c>
      <c r="M5152" s="51">
        <f t="array" ref="M5152">_xlfn.SUM(_xlfn.NORM.DIST($S$3:$S$1003,$G5152,$P5152,FALSE)*WindSpeedStep*$T$3:$T$1003)</f>
        <v>1997.1710499003059</v>
      </c>
      <c r="N5152" s="51">
        <f t="array" ref="N5152">_xlfn.SUM(_xlfn.NORM.DIST($S$3:$S$1003,$G5152,$Q5152,FALSE)*WindSpeedStep*$T$3:$T$1003)</f>
        <v>1929.0134391709312</v>
      </c>
      <c r="P5152" s="43">
        <f t="shared" si="322"/>
        <v>1.2748244789707768</v>
      </c>
      <c r="Q5152" s="43">
        <f t="shared" si="323"/>
        <v>2.079924403629136</v>
      </c>
    </row>
    <row r="5153" spans="5:17" x14ac:dyDescent="0.2">
      <c r="E5153" s="16">
        <v>40996.694444444445</v>
      </c>
      <c r="F5153" s="22">
        <v>13.35</v>
      </c>
      <c r="G5153" s="22">
        <v>13.310817921639829</v>
      </c>
      <c r="H5153" s="25">
        <v>0.10187265917602997</v>
      </c>
      <c r="I5153" s="3">
        <f t="shared" si="320"/>
        <v>1999.3499999999997</v>
      </c>
      <c r="J5153" s="3">
        <f t="shared" si="321"/>
        <v>1999.3099999999997</v>
      </c>
      <c r="K5153" s="3">
        <f>MIN(J5153-M5153+N5153,'Power Look Up'!$F$4)</f>
        <v>1998.5770642066207</v>
      </c>
      <c r="M5153" s="51">
        <f t="array" ref="M5153">_xlfn.SUM(_xlfn.NORM.DIST($S$3:$S$1003,$G5153,$P5153,FALSE)*WindSpeedStep*$T$3:$T$1003)</f>
        <v>2002.5007409414313</v>
      </c>
      <c r="N5153" s="51">
        <f t="array" ref="N5153">_xlfn.SUM(_xlfn.NORM.DIST($S$3:$S$1003,$G5153,$Q5153,FALSE)*WindSpeedStep*$T$3:$T$1003)</f>
        <v>2001.7678051480523</v>
      </c>
      <c r="P5153" s="43">
        <f t="shared" si="322"/>
        <v>1.331081792163983</v>
      </c>
      <c r="Q5153" s="43">
        <f t="shared" si="323"/>
        <v>1.3560084174854059</v>
      </c>
    </row>
    <row r="5154" spans="5:17" x14ac:dyDescent="0.2">
      <c r="E5154" s="16">
        <v>40996.701388888891</v>
      </c>
      <c r="F5154" s="22">
        <v>13.13</v>
      </c>
      <c r="G5154" s="22">
        <v>13.007738684240879</v>
      </c>
      <c r="H5154" s="25">
        <v>0.17974105102817972</v>
      </c>
      <c r="I5154" s="3">
        <f t="shared" si="320"/>
        <v>1999.1299999999997</v>
      </c>
      <c r="J5154" s="3">
        <f t="shared" si="321"/>
        <v>1999.0099999999998</v>
      </c>
      <c r="K5154" s="3">
        <f>MIN(J5154-M5154+N5154,'Power Look Up'!$F$4)</f>
        <v>1918.7107487535418</v>
      </c>
      <c r="M5154" s="51">
        <f t="array" ref="M5154">_xlfn.SUM(_xlfn.NORM.DIST($S$3:$S$1003,$G5154,$P5154,FALSE)*WindSpeedStep*$T$3:$T$1003)</f>
        <v>2000.4538063518428</v>
      </c>
      <c r="N5154" s="51">
        <f t="array" ref="N5154">_xlfn.SUM(_xlfn.NORM.DIST($S$3:$S$1003,$G5154,$Q5154,FALSE)*WindSpeedStep*$T$3:$T$1003)</f>
        <v>1920.1545551053848</v>
      </c>
      <c r="P5154" s="43">
        <f t="shared" si="322"/>
        <v>1.3007738684240879</v>
      </c>
      <c r="Q5154" s="43">
        <f t="shared" si="323"/>
        <v>2.3380246226053671</v>
      </c>
    </row>
    <row r="5155" spans="5:17" x14ac:dyDescent="0.2">
      <c r="E5155" s="16">
        <v>40996.708333333336</v>
      </c>
      <c r="F5155" s="22">
        <v>14.96</v>
      </c>
      <c r="G5155" s="22">
        <v>15.001763702787629</v>
      </c>
      <c r="H5155" s="25">
        <v>0.13435828877005346</v>
      </c>
      <c r="I5155" s="3">
        <f t="shared" si="320"/>
        <v>2000</v>
      </c>
      <c r="J5155" s="3">
        <f t="shared" si="321"/>
        <v>2000</v>
      </c>
      <c r="K5155" s="3">
        <f>MIN(J5155-M5155+N5155,'Power Look Up'!$F$4)</f>
        <v>1995.903153455198</v>
      </c>
      <c r="M5155" s="51">
        <f t="array" ref="M5155">_xlfn.SUM(_xlfn.NORM.DIST($S$3:$S$1003,$G5155,$P5155,FALSE)*WindSpeedStep*$T$3:$T$1003)</f>
        <v>2002.0615023531211</v>
      </c>
      <c r="N5155" s="51">
        <f t="array" ref="N5155">_xlfn.SUM(_xlfn.NORM.DIST($S$3:$S$1003,$G5155,$Q5155,FALSE)*WindSpeedStep*$T$3:$T$1003)</f>
        <v>1997.9646558083191</v>
      </c>
      <c r="P5155" s="43">
        <f t="shared" si="322"/>
        <v>1.5001763702787629</v>
      </c>
      <c r="Q5155" s="43">
        <f t="shared" si="323"/>
        <v>2.0156112996392466</v>
      </c>
    </row>
    <row r="5156" spans="5:17" x14ac:dyDescent="0.2">
      <c r="E5156" s="16">
        <v>40996.715277777781</v>
      </c>
      <c r="F5156" s="22">
        <v>13.58</v>
      </c>
      <c r="G5156" s="22">
        <v>13.615857670197236</v>
      </c>
      <c r="H5156" s="25">
        <v>0.1362297496318115</v>
      </c>
      <c r="I5156" s="3">
        <f t="shared" si="320"/>
        <v>1999.5799999999997</v>
      </c>
      <c r="J5156" s="3">
        <f t="shared" si="321"/>
        <v>1999.6199999999997</v>
      </c>
      <c r="K5156" s="3">
        <f>MIN(J5156-M5156+N5156,'Power Look Up'!$F$4)</f>
        <v>1981.988517045786</v>
      </c>
      <c r="M5156" s="51">
        <f t="array" ref="M5156">_xlfn.SUM(_xlfn.NORM.DIST($S$3:$S$1003,$G5156,$P5156,FALSE)*WindSpeedStep*$T$3:$T$1003)</f>
        <v>2003.3313559590088</v>
      </c>
      <c r="N5156" s="51">
        <f t="array" ref="N5156">_xlfn.SUM(_xlfn.NORM.DIST($S$3:$S$1003,$G5156,$Q5156,FALSE)*WindSpeedStep*$T$3:$T$1003)</f>
        <v>1985.6998730047951</v>
      </c>
      <c r="P5156" s="43">
        <f t="shared" si="322"/>
        <v>1.3615857670197238</v>
      </c>
      <c r="Q5156" s="43">
        <f t="shared" si="323"/>
        <v>1.8548848814333498</v>
      </c>
    </row>
    <row r="5157" spans="5:17" x14ac:dyDescent="0.2">
      <c r="E5157" s="16">
        <v>40996.722222222219</v>
      </c>
      <c r="F5157" s="22">
        <v>14.42</v>
      </c>
      <c r="G5157" s="22">
        <v>14.460247582564845</v>
      </c>
      <c r="H5157" s="25">
        <v>0.11789181692094314</v>
      </c>
      <c r="I5157" s="3">
        <f t="shared" si="320"/>
        <v>2000</v>
      </c>
      <c r="J5157" s="3">
        <f t="shared" si="321"/>
        <v>2000</v>
      </c>
      <c r="K5157" s="3">
        <f>MIN(J5157-M5157+N5157,'Power Look Up'!$F$4)</f>
        <v>1997.6399971966632</v>
      </c>
      <c r="M5157" s="51">
        <f t="array" ref="M5157">_xlfn.SUM(_xlfn.NORM.DIST($S$3:$S$1003,$G5157,$P5157,FALSE)*WindSpeedStep*$T$3:$T$1003)</f>
        <v>2002.876397079247</v>
      </c>
      <c r="N5157" s="51">
        <f t="array" ref="N5157">_xlfn.SUM(_xlfn.NORM.DIST($S$3:$S$1003,$G5157,$Q5157,FALSE)*WindSpeedStep*$T$3:$T$1003)</f>
        <v>2000.5163942759102</v>
      </c>
      <c r="P5157" s="43">
        <f t="shared" si="322"/>
        <v>1.4460247582564847</v>
      </c>
      <c r="Q5157" s="43">
        <f t="shared" si="323"/>
        <v>1.7047448606352453</v>
      </c>
    </row>
    <row r="5158" spans="5:17" x14ac:dyDescent="0.2">
      <c r="E5158" s="16">
        <v>40996.729166666664</v>
      </c>
      <c r="F5158" s="22">
        <v>12.96</v>
      </c>
      <c r="G5158" s="22">
        <v>12.919142191192213</v>
      </c>
      <c r="H5158" s="25">
        <v>0.13194444444444442</v>
      </c>
      <c r="I5158" s="3">
        <f t="shared" si="320"/>
        <v>1998.5599999999974</v>
      </c>
      <c r="J5158" s="3">
        <f t="shared" si="321"/>
        <v>1998.1199999999974</v>
      </c>
      <c r="K5158" s="3">
        <f>MIN(J5158-M5158+N5158,'Power Look Up'!$F$4)</f>
        <v>1971.99605110015</v>
      </c>
      <c r="M5158" s="51">
        <f t="array" ref="M5158">_xlfn.SUM(_xlfn.NORM.DIST($S$3:$S$1003,$G5158,$P5158,FALSE)*WindSpeedStep*$T$3:$T$1003)</f>
        <v>1999.5237702146592</v>
      </c>
      <c r="N5158" s="51">
        <f t="array" ref="N5158">_xlfn.SUM(_xlfn.NORM.DIST($S$3:$S$1003,$G5158,$Q5158,FALSE)*WindSpeedStep*$T$3:$T$1003)</f>
        <v>1973.3998213148118</v>
      </c>
      <c r="P5158" s="43">
        <f t="shared" si="322"/>
        <v>1.2919142191192214</v>
      </c>
      <c r="Q5158" s="43">
        <f t="shared" si="323"/>
        <v>1.704609039115639</v>
      </c>
    </row>
    <row r="5159" spans="5:17" x14ac:dyDescent="0.2">
      <c r="E5159" s="16">
        <v>40996.736111111109</v>
      </c>
      <c r="F5159" s="22">
        <v>14.58</v>
      </c>
      <c r="G5159" s="22">
        <v>14.567044641074391</v>
      </c>
      <c r="H5159" s="25">
        <v>0.11796982167352538</v>
      </c>
      <c r="I5159" s="3">
        <f t="shared" si="320"/>
        <v>2000</v>
      </c>
      <c r="J5159" s="3">
        <f t="shared" si="321"/>
        <v>2000</v>
      </c>
      <c r="K5159" s="3">
        <f>MIN(J5159-M5159+N5159,'Power Look Up'!$F$4)</f>
        <v>1997.9503820659047</v>
      </c>
      <c r="M5159" s="51">
        <f t="array" ref="M5159">_xlfn.SUM(_xlfn.NORM.DIST($S$3:$S$1003,$G5159,$P5159,FALSE)*WindSpeedStep*$T$3:$T$1003)</f>
        <v>2002.7171929163223</v>
      </c>
      <c r="N5159" s="51">
        <f t="array" ref="N5159">_xlfn.SUM(_xlfn.NORM.DIST($S$3:$S$1003,$G5159,$Q5159,FALSE)*WindSpeedStep*$T$3:$T$1003)</f>
        <v>2000.6675749822271</v>
      </c>
      <c r="P5159" s="43">
        <f t="shared" si="322"/>
        <v>1.4567044641074391</v>
      </c>
      <c r="Q5159" s="43">
        <f t="shared" si="323"/>
        <v>1.7184716586178295</v>
      </c>
    </row>
    <row r="5160" spans="5:17" x14ac:dyDescent="0.2">
      <c r="E5160" s="16">
        <v>40996.743055555555</v>
      </c>
      <c r="F5160" s="22">
        <v>12.76</v>
      </c>
      <c r="G5160" s="22">
        <v>12.789297973585581</v>
      </c>
      <c r="H5160" s="25">
        <v>0.13636363636363635</v>
      </c>
      <c r="I5160" s="3">
        <f t="shared" si="320"/>
        <v>1996.3599999999974</v>
      </c>
      <c r="J5160" s="3">
        <f t="shared" si="321"/>
        <v>1996.6899999999976</v>
      </c>
      <c r="K5160" s="3">
        <f>MIN(J5160-M5160+N5160,'Power Look Up'!$F$4)</f>
        <v>1963.0666691126769</v>
      </c>
      <c r="M5160" s="51">
        <f t="array" ref="M5160">_xlfn.SUM(_xlfn.NORM.DIST($S$3:$S$1003,$G5160,$P5160,FALSE)*WindSpeedStep*$T$3:$T$1003)</f>
        <v>1997.810621059416</v>
      </c>
      <c r="N5160" s="51">
        <f t="array" ref="N5160">_xlfn.SUM(_xlfn.NORM.DIST($S$3:$S$1003,$G5160,$Q5160,FALSE)*WindSpeedStep*$T$3:$T$1003)</f>
        <v>1964.1872901720953</v>
      </c>
      <c r="P5160" s="43">
        <f t="shared" si="322"/>
        <v>1.2789297973585583</v>
      </c>
      <c r="Q5160" s="43">
        <f t="shared" si="323"/>
        <v>1.7439951782162155</v>
      </c>
    </row>
    <row r="5161" spans="5:17" x14ac:dyDescent="0.2">
      <c r="E5161" s="16">
        <v>40996.75</v>
      </c>
      <c r="F5161" s="22">
        <v>12.86</v>
      </c>
      <c r="G5161" s="22">
        <v>12.811236962417961</v>
      </c>
      <c r="H5161" s="25">
        <v>0.11119751166407466</v>
      </c>
      <c r="I5161" s="3">
        <f t="shared" si="320"/>
        <v>1997.4599999999975</v>
      </c>
      <c r="J5161" s="3">
        <f t="shared" si="321"/>
        <v>1996.9099999999976</v>
      </c>
      <c r="K5161" s="3">
        <f>MIN(J5161-M5161+N5161,'Power Look Up'!$F$4)</f>
        <v>1988.5327056087747</v>
      </c>
      <c r="M5161" s="51">
        <f t="array" ref="M5161">_xlfn.SUM(_xlfn.NORM.DIST($S$3:$S$1003,$G5161,$P5161,FALSE)*WindSpeedStep*$T$3:$T$1003)</f>
        <v>1998.1321470611119</v>
      </c>
      <c r="N5161" s="51">
        <f t="array" ref="N5161">_xlfn.SUM(_xlfn.NORM.DIST($S$3:$S$1003,$G5161,$Q5161,FALSE)*WindSpeedStep*$T$3:$T$1003)</f>
        <v>1989.754852669889</v>
      </c>
      <c r="P5161" s="43">
        <f t="shared" si="322"/>
        <v>1.2811236962417962</v>
      </c>
      <c r="Q5161" s="43">
        <f t="shared" si="323"/>
        <v>1.4245776715596956</v>
      </c>
    </row>
    <row r="5162" spans="5:17" x14ac:dyDescent="0.2">
      <c r="E5162" s="16">
        <v>40996.756944444445</v>
      </c>
      <c r="F5162" s="22">
        <v>13.13</v>
      </c>
      <c r="G5162" s="22">
        <v>13.29947201484627</v>
      </c>
      <c r="H5162" s="25">
        <v>0.11271896420411272</v>
      </c>
      <c r="I5162" s="3">
        <f t="shared" si="320"/>
        <v>1999.1299999999997</v>
      </c>
      <c r="J5162" s="3">
        <f t="shared" si="321"/>
        <v>1999.2999999999997</v>
      </c>
      <c r="K5162" s="3">
        <f>MIN(J5162-M5162+N5162,'Power Look Up'!$F$4)</f>
        <v>1993.2728137311215</v>
      </c>
      <c r="M5162" s="51">
        <f t="array" ref="M5162">_xlfn.SUM(_xlfn.NORM.DIST($S$3:$S$1003,$G5162,$P5162,FALSE)*WindSpeedStep*$T$3:$T$1003)</f>
        <v>2002.449951019016</v>
      </c>
      <c r="N5162" s="51">
        <f t="array" ref="N5162">_xlfn.SUM(_xlfn.NORM.DIST($S$3:$S$1003,$G5162,$Q5162,FALSE)*WindSpeedStep*$T$3:$T$1003)</f>
        <v>1996.4227647501377</v>
      </c>
      <c r="P5162" s="43">
        <f t="shared" si="322"/>
        <v>1.329947201484627</v>
      </c>
      <c r="Q5162" s="43">
        <f t="shared" si="323"/>
        <v>1.4991027099750556</v>
      </c>
    </row>
    <row r="5163" spans="5:17" x14ac:dyDescent="0.2">
      <c r="E5163" s="16">
        <v>40996.763888888891</v>
      </c>
      <c r="F5163" s="22">
        <v>13.11</v>
      </c>
      <c r="G5163" s="22">
        <v>13.136238163259994</v>
      </c>
      <c r="H5163" s="25">
        <v>0.15102974828375287</v>
      </c>
      <c r="I5163" s="3">
        <f t="shared" si="320"/>
        <v>1999.1099999999997</v>
      </c>
      <c r="J5163" s="3">
        <f t="shared" si="321"/>
        <v>1999.1399999999999</v>
      </c>
      <c r="K5163" s="3">
        <f>MIN(J5163-M5163+N5163,'Power Look Up'!$F$4)</f>
        <v>1958.0213339767649</v>
      </c>
      <c r="M5163" s="51">
        <f t="array" ref="M5163">_xlfn.SUM(_xlfn.NORM.DIST($S$3:$S$1003,$G5163,$P5163,FALSE)*WindSpeedStep*$T$3:$T$1003)</f>
        <v>2001.5125609570489</v>
      </c>
      <c r="N5163" s="51">
        <f t="array" ref="N5163">_xlfn.SUM(_xlfn.NORM.DIST($S$3:$S$1003,$G5163,$Q5163,FALSE)*WindSpeedStep*$T$3:$T$1003)</f>
        <v>1960.393894933814</v>
      </c>
      <c r="P5163" s="43">
        <f t="shared" si="322"/>
        <v>1.3136238163259994</v>
      </c>
      <c r="Q5163" s="43">
        <f t="shared" si="323"/>
        <v>1.9839627431925853</v>
      </c>
    </row>
    <row r="5164" spans="5:17" x14ac:dyDescent="0.2">
      <c r="E5164" s="16">
        <v>40996.770833333336</v>
      </c>
      <c r="F5164" s="22">
        <v>12.97</v>
      </c>
      <c r="G5164" s="22">
        <v>12.901399511848824</v>
      </c>
      <c r="H5164" s="25">
        <v>0.1218195836545875</v>
      </c>
      <c r="I5164" s="3">
        <f t="shared" si="320"/>
        <v>1998.6699999999973</v>
      </c>
      <c r="J5164" s="3">
        <f t="shared" si="321"/>
        <v>1997.8999999999974</v>
      </c>
      <c r="K5164" s="3">
        <f>MIN(J5164-M5164+N5164,'Power Look Up'!$F$4)</f>
        <v>1981.2424325795189</v>
      </c>
      <c r="M5164" s="51">
        <f t="array" ref="M5164">_xlfn.SUM(_xlfn.NORM.DIST($S$3:$S$1003,$G5164,$P5164,FALSE)*WindSpeedStep*$T$3:$T$1003)</f>
        <v>1999.315489311489</v>
      </c>
      <c r="N5164" s="51">
        <f t="array" ref="N5164">_xlfn.SUM(_xlfn.NORM.DIST($S$3:$S$1003,$G5164,$Q5164,FALSE)*WindSpeedStep*$T$3:$T$1003)</f>
        <v>1982.6579218910106</v>
      </c>
      <c r="P5164" s="43">
        <f t="shared" si="322"/>
        <v>1.2901399511848826</v>
      </c>
      <c r="Q5164" s="43">
        <f t="shared" si="323"/>
        <v>1.5716431170949223</v>
      </c>
    </row>
    <row r="5165" spans="5:17" x14ac:dyDescent="0.2">
      <c r="E5165" s="16">
        <v>40996.777777777781</v>
      </c>
      <c r="F5165" s="22">
        <v>13.42</v>
      </c>
      <c r="G5165" s="22">
        <v>13.453689652364654</v>
      </c>
      <c r="H5165" s="25">
        <v>0.10506706408345752</v>
      </c>
      <c r="I5165" s="3">
        <f t="shared" si="320"/>
        <v>1999.4199999999998</v>
      </c>
      <c r="J5165" s="3">
        <f t="shared" si="321"/>
        <v>1999.4499999999998</v>
      </c>
      <c r="K5165" s="3">
        <f>MIN(J5165-M5165+N5165,'Power Look Up'!$F$4)</f>
        <v>1997.6803888323741</v>
      </c>
      <c r="M5165" s="51">
        <f t="array" ref="M5165">_xlfn.SUM(_xlfn.NORM.DIST($S$3:$S$1003,$G5165,$P5165,FALSE)*WindSpeedStep*$T$3:$T$1003)</f>
        <v>2003.0067291541759</v>
      </c>
      <c r="N5165" s="51">
        <f t="array" ref="N5165">_xlfn.SUM(_xlfn.NORM.DIST($S$3:$S$1003,$G5165,$Q5165,FALSE)*WindSpeedStep*$T$3:$T$1003)</f>
        <v>2001.2371179865502</v>
      </c>
      <c r="P5165" s="43">
        <f t="shared" si="322"/>
        <v>1.3453689652364655</v>
      </c>
      <c r="Q5165" s="43">
        <f t="shared" si="323"/>
        <v>1.4135396728639464</v>
      </c>
    </row>
    <row r="5166" spans="5:17" x14ac:dyDescent="0.2">
      <c r="E5166" s="16">
        <v>40996.784722222219</v>
      </c>
      <c r="F5166" s="22">
        <v>12.64</v>
      </c>
      <c r="G5166" s="22">
        <v>12.576344976425673</v>
      </c>
      <c r="H5166" s="25">
        <v>0.11708860759493671</v>
      </c>
      <c r="I5166" s="3">
        <f t="shared" si="320"/>
        <v>1995.0399999999975</v>
      </c>
      <c r="J5166" s="3">
        <f t="shared" si="321"/>
        <v>1994.3799999999976</v>
      </c>
      <c r="K5166" s="3">
        <f>MIN(J5166-M5166+N5166,'Power Look Up'!$F$4)</f>
        <v>1978.1054228940884</v>
      </c>
      <c r="M5166" s="51">
        <f t="array" ref="M5166">_xlfn.SUM(_xlfn.NORM.DIST($S$3:$S$1003,$G5166,$P5166,FALSE)*WindSpeedStep*$T$3:$T$1003)</f>
        <v>1993.8949743814367</v>
      </c>
      <c r="N5166" s="51">
        <f t="array" ref="N5166">_xlfn.SUM(_xlfn.NORM.DIST($S$3:$S$1003,$G5166,$Q5166,FALSE)*WindSpeedStep*$T$3:$T$1003)</f>
        <v>1977.6203972755275</v>
      </c>
      <c r="P5166" s="43">
        <f t="shared" si="322"/>
        <v>1.2576344976425675</v>
      </c>
      <c r="Q5166" s="43">
        <f t="shared" si="323"/>
        <v>1.4725467219232593</v>
      </c>
    </row>
    <row r="5167" spans="5:17" x14ac:dyDescent="0.2">
      <c r="E5167" s="16">
        <v>40996.791666666664</v>
      </c>
      <c r="F5167" s="22">
        <v>11.3</v>
      </c>
      <c r="G5167" s="22">
        <v>11.431545915905573</v>
      </c>
      <c r="H5167" s="25">
        <v>0.12654867256637167</v>
      </c>
      <c r="I5167" s="3">
        <f t="shared" si="320"/>
        <v>1929.1999999999834</v>
      </c>
      <c r="J5167" s="3">
        <f t="shared" si="321"/>
        <v>1940.1199999999833</v>
      </c>
      <c r="K5167" s="3">
        <f>MIN(J5167-M5167+N5167,'Power Look Up'!$F$4)</f>
        <v>1894.0131799578885</v>
      </c>
      <c r="M5167" s="51">
        <f t="array" ref="M5167">_xlfn.SUM(_xlfn.NORM.DIST($S$3:$S$1003,$G5167,$P5167,FALSE)*WindSpeedStep*$T$3:$T$1003)</f>
        <v>1927.8887783860962</v>
      </c>
      <c r="N5167" s="51">
        <f t="array" ref="N5167">_xlfn.SUM(_xlfn.NORM.DIST($S$3:$S$1003,$G5167,$Q5167,FALSE)*WindSpeedStep*$T$3:$T$1003)</f>
        <v>1881.7819583440014</v>
      </c>
      <c r="P5167" s="43">
        <f t="shared" si="322"/>
        <v>1.1431545915905574</v>
      </c>
      <c r="Q5167" s="43">
        <f t="shared" si="323"/>
        <v>1.4466469610393777</v>
      </c>
    </row>
    <row r="5168" spans="5:17" x14ac:dyDescent="0.2">
      <c r="E5168" s="16">
        <v>40996.798611111109</v>
      </c>
      <c r="F5168" s="22">
        <v>12.17</v>
      </c>
      <c r="G5168" s="22">
        <v>12.265113163366667</v>
      </c>
      <c r="H5168" s="25">
        <v>0.10764174198849631</v>
      </c>
      <c r="I5168" s="3">
        <f t="shared" si="320"/>
        <v>1989.8699999999976</v>
      </c>
      <c r="J5168" s="3">
        <f t="shared" si="321"/>
        <v>1990.9699999999975</v>
      </c>
      <c r="K5168" s="3">
        <f>MIN(J5168-M5168+N5168,'Power Look Up'!$F$4)</f>
        <v>1982.3243899370163</v>
      </c>
      <c r="M5168" s="51">
        <f t="array" ref="M5168">_xlfn.SUM(_xlfn.NORM.DIST($S$3:$S$1003,$G5168,$P5168,FALSE)*WindSpeedStep*$T$3:$T$1003)</f>
        <v>1984.8680339018395</v>
      </c>
      <c r="N5168" s="51">
        <f t="array" ref="N5168">_xlfn.SUM(_xlfn.NORM.DIST($S$3:$S$1003,$G5168,$Q5168,FALSE)*WindSpeedStep*$T$3:$T$1003)</f>
        <v>1976.2224238388583</v>
      </c>
      <c r="P5168" s="43">
        <f t="shared" si="322"/>
        <v>1.2265113163366668</v>
      </c>
      <c r="Q5168" s="43">
        <f t="shared" si="323"/>
        <v>1.3202381465908246</v>
      </c>
    </row>
    <row r="5169" spans="5:17" x14ac:dyDescent="0.2">
      <c r="E5169" s="16">
        <v>40996.805555555555</v>
      </c>
      <c r="F5169" s="22">
        <v>12.31</v>
      </c>
      <c r="G5169" s="22">
        <v>12.428036496883246</v>
      </c>
      <c r="H5169" s="25">
        <v>0.12835093419983754</v>
      </c>
      <c r="I5169" s="3">
        <f t="shared" si="320"/>
        <v>1991.4099999999976</v>
      </c>
      <c r="J5169" s="3">
        <f t="shared" si="321"/>
        <v>1992.7299999999975</v>
      </c>
      <c r="K5169" s="3">
        <f>MIN(J5169-M5169+N5169,'Power Look Up'!$F$4)</f>
        <v>1960.8828711158769</v>
      </c>
      <c r="M5169" s="51">
        <f t="array" ref="M5169">_xlfn.SUM(_xlfn.NORM.DIST($S$3:$S$1003,$G5169,$P5169,FALSE)*WindSpeedStep*$T$3:$T$1003)</f>
        <v>1990.158693398676</v>
      </c>
      <c r="N5169" s="51">
        <f t="array" ref="N5169">_xlfn.SUM(_xlfn.NORM.DIST($S$3:$S$1003,$G5169,$Q5169,FALSE)*WindSpeedStep*$T$3:$T$1003)</f>
        <v>1958.3115645145554</v>
      </c>
      <c r="P5169" s="43">
        <f t="shared" si="322"/>
        <v>1.2428036496883248</v>
      </c>
      <c r="Q5169" s="43">
        <f t="shared" si="323"/>
        <v>1.5951500946446409</v>
      </c>
    </row>
    <row r="5170" spans="5:17" x14ac:dyDescent="0.2">
      <c r="E5170" s="16">
        <v>40996.8125</v>
      </c>
      <c r="F5170" s="22">
        <v>12.56</v>
      </c>
      <c r="G5170" s="22">
        <v>12.529312934943707</v>
      </c>
      <c r="H5170" s="25">
        <v>0.11544585987261145</v>
      </c>
      <c r="I5170" s="3">
        <f t="shared" si="320"/>
        <v>1994.1599999999976</v>
      </c>
      <c r="J5170" s="3">
        <f t="shared" si="321"/>
        <v>1993.8299999999977</v>
      </c>
      <c r="K5170" s="3">
        <f>MIN(J5170-M5170+N5170,'Power Look Up'!$F$4)</f>
        <v>1978.7518877385019</v>
      </c>
      <c r="M5170" s="51">
        <f t="array" ref="M5170">_xlfn.SUM(_xlfn.NORM.DIST($S$3:$S$1003,$G5170,$P5170,FALSE)*WindSpeedStep*$T$3:$T$1003)</f>
        <v>1992.8100025607482</v>
      </c>
      <c r="N5170" s="51">
        <f t="array" ref="N5170">_xlfn.SUM(_xlfn.NORM.DIST($S$3:$S$1003,$G5170,$Q5170,FALSE)*WindSpeedStep*$T$3:$T$1003)</f>
        <v>1977.7318902992524</v>
      </c>
      <c r="P5170" s="43">
        <f t="shared" si="322"/>
        <v>1.2529312934943708</v>
      </c>
      <c r="Q5170" s="43">
        <f t="shared" si="323"/>
        <v>1.4464573053876093</v>
      </c>
    </row>
    <row r="5171" spans="5:17" x14ac:dyDescent="0.2">
      <c r="E5171" s="16">
        <v>40996.819444444445</v>
      </c>
      <c r="F5171" s="22">
        <v>13.58</v>
      </c>
      <c r="G5171" s="22">
        <v>13.553330816286161</v>
      </c>
      <c r="H5171" s="25">
        <v>0.11929307805596466</v>
      </c>
      <c r="I5171" s="3">
        <f t="shared" si="320"/>
        <v>1999.5799999999997</v>
      </c>
      <c r="J5171" s="3">
        <f t="shared" si="321"/>
        <v>1999.5499999999997</v>
      </c>
      <c r="K5171" s="3">
        <f>MIN(J5171-M5171+N5171,'Power Look Up'!$F$4)</f>
        <v>1991.7778941377858</v>
      </c>
      <c r="M5171" s="51">
        <f t="array" ref="M5171">_xlfn.SUM(_xlfn.NORM.DIST($S$3:$S$1003,$G5171,$P5171,FALSE)*WindSpeedStep*$T$3:$T$1003)</f>
        <v>2003.2331924143496</v>
      </c>
      <c r="N5171" s="51">
        <f t="array" ref="N5171">_xlfn.SUM(_xlfn.NORM.DIST($S$3:$S$1003,$G5171,$Q5171,FALSE)*WindSpeedStep*$T$3:$T$1003)</f>
        <v>1995.4610865521356</v>
      </c>
      <c r="P5171" s="43">
        <f t="shared" si="322"/>
        <v>1.3553330816286162</v>
      </c>
      <c r="Q5171" s="43">
        <f t="shared" si="323"/>
        <v>1.6168185509855362</v>
      </c>
    </row>
    <row r="5172" spans="5:17" x14ac:dyDescent="0.2">
      <c r="E5172" s="16">
        <v>40996.826388888891</v>
      </c>
      <c r="F5172" s="22">
        <v>13.79</v>
      </c>
      <c r="G5172" s="22">
        <v>13.849801419206022</v>
      </c>
      <c r="H5172" s="25">
        <v>0.10369833212472807</v>
      </c>
      <c r="I5172" s="3">
        <f t="shared" si="320"/>
        <v>1999.7899999999997</v>
      </c>
      <c r="J5172" s="3">
        <f t="shared" si="321"/>
        <v>1999.8499999999997</v>
      </c>
      <c r="K5172" s="3">
        <f>MIN(J5172-M5172+N5172,'Power Look Up'!$F$4)</f>
        <v>1999.1108525818568</v>
      </c>
      <c r="M5172" s="51">
        <f t="array" ref="M5172">_xlfn.SUM(_xlfn.NORM.DIST($S$3:$S$1003,$G5172,$P5172,FALSE)*WindSpeedStep*$T$3:$T$1003)</f>
        <v>2003.4650794482752</v>
      </c>
      <c r="N5172" s="51">
        <f t="array" ref="N5172">_xlfn.SUM(_xlfn.NORM.DIST($S$3:$S$1003,$G5172,$Q5172,FALSE)*WindSpeedStep*$T$3:$T$1003)</f>
        <v>2002.7259320301323</v>
      </c>
      <c r="P5172" s="43">
        <f t="shared" si="322"/>
        <v>1.3849801419206023</v>
      </c>
      <c r="Q5172" s="43">
        <f t="shared" si="323"/>
        <v>1.4362013074303561</v>
      </c>
    </row>
    <row r="5173" spans="5:17" x14ac:dyDescent="0.2">
      <c r="E5173" s="16">
        <v>40996.833333333336</v>
      </c>
      <c r="F5173" s="22">
        <v>14.38</v>
      </c>
      <c r="G5173" s="22">
        <v>14.361973935302693</v>
      </c>
      <c r="H5173" s="25">
        <v>0.10431154381084839</v>
      </c>
      <c r="I5173" s="3">
        <f t="shared" si="320"/>
        <v>2000</v>
      </c>
      <c r="J5173" s="3">
        <f t="shared" si="321"/>
        <v>2000</v>
      </c>
      <c r="K5173" s="3">
        <f>MIN(J5173-M5173+N5173,'Power Look Up'!$F$4)</f>
        <v>1999.6128006138879</v>
      </c>
      <c r="M5173" s="51">
        <f t="array" ref="M5173">_xlfn.SUM(_xlfn.NORM.DIST($S$3:$S$1003,$G5173,$P5173,FALSE)*WindSpeedStep*$T$3:$T$1003)</f>
        <v>2003.0164073930603</v>
      </c>
      <c r="N5173" s="51">
        <f t="array" ref="N5173">_xlfn.SUM(_xlfn.NORM.DIST($S$3:$S$1003,$G5173,$Q5173,FALSE)*WindSpeedStep*$T$3:$T$1003)</f>
        <v>2002.6292080069481</v>
      </c>
      <c r="P5173" s="43">
        <f t="shared" si="322"/>
        <v>1.4361973935302694</v>
      </c>
      <c r="Q5173" s="43">
        <f t="shared" si="323"/>
        <v>1.4981196733625897</v>
      </c>
    </row>
    <row r="5174" spans="5:17" x14ac:dyDescent="0.2">
      <c r="E5174" s="16">
        <v>40996.840277777781</v>
      </c>
      <c r="F5174" s="22">
        <v>14.86</v>
      </c>
      <c r="G5174" s="22">
        <v>14.76074436798711</v>
      </c>
      <c r="H5174" s="25">
        <v>0.10565275908479139</v>
      </c>
      <c r="I5174" s="3">
        <f t="shared" si="320"/>
        <v>2000</v>
      </c>
      <c r="J5174" s="3">
        <f t="shared" si="321"/>
        <v>2000</v>
      </c>
      <c r="K5174" s="3">
        <f>MIN(J5174-M5174+N5174,'Power Look Up'!$F$4)</f>
        <v>1999.7536248720885</v>
      </c>
      <c r="M5174" s="51">
        <f t="array" ref="M5174">_xlfn.SUM(_xlfn.NORM.DIST($S$3:$S$1003,$G5174,$P5174,FALSE)*WindSpeedStep*$T$3:$T$1003)</f>
        <v>2002.4214825624333</v>
      </c>
      <c r="N5174" s="51">
        <f t="array" ref="N5174">_xlfn.SUM(_xlfn.NORM.DIST($S$3:$S$1003,$G5174,$Q5174,FALSE)*WindSpeedStep*$T$3:$T$1003)</f>
        <v>2002.1751074345218</v>
      </c>
      <c r="P5174" s="43">
        <f t="shared" si="322"/>
        <v>1.4760744367987111</v>
      </c>
      <c r="Q5174" s="43">
        <f t="shared" si="323"/>
        <v>1.5595133686231335</v>
      </c>
    </row>
    <row r="5175" spans="5:17" x14ac:dyDescent="0.2">
      <c r="E5175" s="16">
        <v>40996.847222222219</v>
      </c>
      <c r="F5175" s="22">
        <v>12.64</v>
      </c>
      <c r="G5175" s="22">
        <v>12.746208936553117</v>
      </c>
      <c r="H5175" s="25">
        <v>0.10363924050632911</v>
      </c>
      <c r="I5175" s="3">
        <f t="shared" si="320"/>
        <v>1995.0399999999975</v>
      </c>
      <c r="J5175" s="3">
        <f t="shared" si="321"/>
        <v>1996.2499999999975</v>
      </c>
      <c r="K5175" s="3">
        <f>MIN(J5175-M5175+N5175,'Power Look Up'!$F$4)</f>
        <v>1993.5675394346372</v>
      </c>
      <c r="M5175" s="51">
        <f t="array" ref="M5175">_xlfn.SUM(_xlfn.NORM.DIST($S$3:$S$1003,$G5175,$P5175,FALSE)*WindSpeedStep*$T$3:$T$1003)</f>
        <v>1997.1380079513647</v>
      </c>
      <c r="N5175" s="51">
        <f t="array" ref="N5175">_xlfn.SUM(_xlfn.NORM.DIST($S$3:$S$1003,$G5175,$Q5175,FALSE)*WindSpeedStep*$T$3:$T$1003)</f>
        <v>1994.4555473860044</v>
      </c>
      <c r="P5175" s="43">
        <f t="shared" si="322"/>
        <v>1.2746208936553118</v>
      </c>
      <c r="Q5175" s="43">
        <f t="shared" si="323"/>
        <v>1.3210074135193499</v>
      </c>
    </row>
    <row r="5176" spans="5:17" x14ac:dyDescent="0.2">
      <c r="E5176" s="16">
        <v>40996.854166666664</v>
      </c>
      <c r="F5176" s="22">
        <v>13.31</v>
      </c>
      <c r="G5176" s="22">
        <v>13.3058731522221</v>
      </c>
      <c r="H5176" s="25">
        <v>0.12772351615326821</v>
      </c>
      <c r="I5176" s="3">
        <f t="shared" si="320"/>
        <v>1999.3099999999997</v>
      </c>
      <c r="J5176" s="3">
        <f t="shared" si="321"/>
        <v>1999.3099999999997</v>
      </c>
      <c r="K5176" s="3">
        <f>MIN(J5176-M5176+N5176,'Power Look Up'!$F$4)</f>
        <v>1983.3969433224597</v>
      </c>
      <c r="M5176" s="51">
        <f t="array" ref="M5176">_xlfn.SUM(_xlfn.NORM.DIST($S$3:$S$1003,$G5176,$P5176,FALSE)*WindSpeedStep*$T$3:$T$1003)</f>
        <v>2002.4788141749314</v>
      </c>
      <c r="N5176" s="51">
        <f t="array" ref="N5176">_xlfn.SUM(_xlfn.NORM.DIST($S$3:$S$1003,$G5176,$Q5176,FALSE)*WindSpeedStep*$T$3:$T$1003)</f>
        <v>1986.5657574973914</v>
      </c>
      <c r="P5176" s="43">
        <f t="shared" si="322"/>
        <v>1.3305873152222101</v>
      </c>
      <c r="Q5176" s="43">
        <f t="shared" si="323"/>
        <v>1.6994729044911772</v>
      </c>
    </row>
    <row r="5177" spans="5:17" x14ac:dyDescent="0.2">
      <c r="E5177" s="16">
        <v>40996.861111111109</v>
      </c>
      <c r="F5177" s="22">
        <v>14.07</v>
      </c>
      <c r="G5177" s="22">
        <v>14.029369634422636</v>
      </c>
      <c r="H5177" s="25">
        <v>0.12722103766879886</v>
      </c>
      <c r="I5177" s="3">
        <f t="shared" si="320"/>
        <v>2000</v>
      </c>
      <c r="J5177" s="3">
        <f t="shared" si="321"/>
        <v>2000</v>
      </c>
      <c r="K5177" s="3">
        <f>MIN(J5177-M5177+N5177,'Power Look Up'!$F$4)</f>
        <v>1992.2908385522917</v>
      </c>
      <c r="M5177" s="51">
        <f t="array" ref="M5177">_xlfn.SUM(_xlfn.NORM.DIST($S$3:$S$1003,$G5177,$P5177,FALSE)*WindSpeedStep*$T$3:$T$1003)</f>
        <v>2003.3876887832955</v>
      </c>
      <c r="N5177" s="51">
        <f t="array" ref="N5177">_xlfn.SUM(_xlfn.NORM.DIST($S$3:$S$1003,$G5177,$Q5177,FALSE)*WindSpeedStep*$T$3:$T$1003)</f>
        <v>1995.6785273355872</v>
      </c>
      <c r="P5177" s="43">
        <f t="shared" si="322"/>
        <v>1.4029369634422637</v>
      </c>
      <c r="Q5177" s="43">
        <f t="shared" si="323"/>
        <v>1.7848309627303851</v>
      </c>
    </row>
    <row r="5178" spans="5:17" x14ac:dyDescent="0.2">
      <c r="E5178" s="16">
        <v>40996.868055555555</v>
      </c>
      <c r="F5178" s="22">
        <v>13.42</v>
      </c>
      <c r="G5178" s="22">
        <v>13.423235783743522</v>
      </c>
      <c r="H5178" s="25">
        <v>0.13040238450074515</v>
      </c>
      <c r="I5178" s="3">
        <f t="shared" si="320"/>
        <v>1999.4199999999998</v>
      </c>
      <c r="J5178" s="3">
        <f t="shared" si="321"/>
        <v>1999.4199999999998</v>
      </c>
      <c r="K5178" s="3">
        <f>MIN(J5178-M5178+N5178,'Power Look Up'!$F$4)</f>
        <v>1983.1677315112231</v>
      </c>
      <c r="M5178" s="51">
        <f t="array" ref="M5178">_xlfn.SUM(_xlfn.NORM.DIST($S$3:$S$1003,$G5178,$P5178,FALSE)*WindSpeedStep*$T$3:$T$1003)</f>
        <v>2002.9181841956574</v>
      </c>
      <c r="N5178" s="51">
        <f t="array" ref="N5178">_xlfn.SUM(_xlfn.NORM.DIST($S$3:$S$1003,$G5178,$Q5178,FALSE)*WindSpeedStep*$T$3:$T$1003)</f>
        <v>1986.6659157068807</v>
      </c>
      <c r="P5178" s="43">
        <f t="shared" si="322"/>
        <v>1.3423235783743523</v>
      </c>
      <c r="Q5178" s="43">
        <f t="shared" si="323"/>
        <v>1.7504219539158838</v>
      </c>
    </row>
    <row r="5179" spans="5:17" x14ac:dyDescent="0.2">
      <c r="E5179" s="16">
        <v>40996.875</v>
      </c>
      <c r="F5179" s="22">
        <v>11.69</v>
      </c>
      <c r="G5179" s="22">
        <v>11.580245578429029</v>
      </c>
      <c r="H5179" s="25">
        <v>9.5808383233532954E-2</v>
      </c>
      <c r="I5179" s="3">
        <f t="shared" si="320"/>
        <v>1961.9599999999828</v>
      </c>
      <c r="J5179" s="3">
        <f t="shared" si="321"/>
        <v>1952.719999999983</v>
      </c>
      <c r="K5179" s="3">
        <f>MIN(J5179-M5179+N5179,'Power Look Up'!$F$4)</f>
        <v>1959.4822448875075</v>
      </c>
      <c r="M5179" s="51">
        <f t="array" ref="M5179">_xlfn.SUM(_xlfn.NORM.DIST($S$3:$S$1003,$G5179,$P5179,FALSE)*WindSpeedStep*$T$3:$T$1003)</f>
        <v>1942.7920118264806</v>
      </c>
      <c r="N5179" s="51">
        <f t="array" ref="N5179">_xlfn.SUM(_xlfn.NORM.DIST($S$3:$S$1003,$G5179,$Q5179,FALSE)*WindSpeedStep*$T$3:$T$1003)</f>
        <v>1949.5542567140051</v>
      </c>
      <c r="P5179" s="43">
        <f t="shared" si="322"/>
        <v>1.1580245578429029</v>
      </c>
      <c r="Q5179" s="43">
        <f t="shared" si="323"/>
        <v>1.109484606316554</v>
      </c>
    </row>
    <row r="5180" spans="5:17" x14ac:dyDescent="0.2">
      <c r="E5180" s="16">
        <v>40996.881944444445</v>
      </c>
      <c r="F5180" s="22">
        <v>12.24</v>
      </c>
      <c r="G5180" s="22">
        <v>12.254960458272452</v>
      </c>
      <c r="H5180" s="25">
        <v>0.10294117647058823</v>
      </c>
      <c r="I5180" s="3">
        <f t="shared" si="320"/>
        <v>1990.6399999999976</v>
      </c>
      <c r="J5180" s="3">
        <f t="shared" si="321"/>
        <v>1990.7499999999977</v>
      </c>
      <c r="K5180" s="3">
        <f>MIN(J5180-M5180+N5180,'Power Look Up'!$F$4)</f>
        <v>1987.4830688163256</v>
      </c>
      <c r="M5180" s="51">
        <f t="array" ref="M5180">_xlfn.SUM(_xlfn.NORM.DIST($S$3:$S$1003,$G5180,$P5180,FALSE)*WindSpeedStep*$T$3:$T$1003)</f>
        <v>1984.4917731925639</v>
      </c>
      <c r="N5180" s="51">
        <f t="array" ref="N5180">_xlfn.SUM(_xlfn.NORM.DIST($S$3:$S$1003,$G5180,$Q5180,FALSE)*WindSpeedStep*$T$3:$T$1003)</f>
        <v>1981.2248420088918</v>
      </c>
      <c r="P5180" s="43">
        <f t="shared" si="322"/>
        <v>1.2254960458272453</v>
      </c>
      <c r="Q5180" s="43">
        <f t="shared" si="323"/>
        <v>1.2615400471751053</v>
      </c>
    </row>
    <row r="5181" spans="5:17" x14ac:dyDescent="0.2">
      <c r="E5181" s="16">
        <v>40996.888888888891</v>
      </c>
      <c r="F5181" s="22">
        <v>11.56</v>
      </c>
      <c r="G5181" s="22">
        <v>11.638760125550405</v>
      </c>
      <c r="H5181" s="25">
        <v>0.13321799307958476</v>
      </c>
      <c r="I5181" s="3">
        <f t="shared" si="320"/>
        <v>1951.0399999999831</v>
      </c>
      <c r="J5181" s="3">
        <f t="shared" si="321"/>
        <v>1957.7599999999829</v>
      </c>
      <c r="K5181" s="3">
        <f>MIN(J5181-M5181+N5181,'Power Look Up'!$F$4)</f>
        <v>1902.9607938702752</v>
      </c>
      <c r="M5181" s="51">
        <f t="array" ref="M5181">_xlfn.SUM(_xlfn.NORM.DIST($S$3:$S$1003,$G5181,$P5181,FALSE)*WindSpeedStep*$T$3:$T$1003)</f>
        <v>1947.9924235124572</v>
      </c>
      <c r="N5181" s="51">
        <f t="array" ref="N5181">_xlfn.SUM(_xlfn.NORM.DIST($S$3:$S$1003,$G5181,$Q5181,FALSE)*WindSpeedStep*$T$3:$T$1003)</f>
        <v>1893.1932173827495</v>
      </c>
      <c r="P5181" s="43">
        <f t="shared" si="322"/>
        <v>1.1638760125550405</v>
      </c>
      <c r="Q5181" s="43">
        <f t="shared" si="323"/>
        <v>1.5504922658605209</v>
      </c>
    </row>
    <row r="5182" spans="5:17" x14ac:dyDescent="0.2">
      <c r="E5182" s="16">
        <v>40996.895833333336</v>
      </c>
      <c r="F5182" s="22">
        <v>10.73</v>
      </c>
      <c r="G5182" s="22">
        <v>10.694327656772471</v>
      </c>
      <c r="H5182" s="25">
        <v>0.12674743709226469</v>
      </c>
      <c r="I5182" s="3">
        <f t="shared" si="320"/>
        <v>1831.9099999999507</v>
      </c>
      <c r="J5182" s="3">
        <f t="shared" si="321"/>
        <v>1821.2299999999509</v>
      </c>
      <c r="K5182" s="3">
        <f>MIN(J5182-M5182+N5182,'Power Look Up'!$F$4)</f>
        <v>1775.1113545990895</v>
      </c>
      <c r="M5182" s="51">
        <f t="array" ref="M5182">_xlfn.SUM(_xlfn.NORM.DIST($S$3:$S$1003,$G5182,$P5182,FALSE)*WindSpeedStep*$T$3:$T$1003)</f>
        <v>1810.6915593027597</v>
      </c>
      <c r="N5182" s="51">
        <f t="array" ref="N5182">_xlfn.SUM(_xlfn.NORM.DIST($S$3:$S$1003,$G5182,$Q5182,FALSE)*WindSpeedStep*$T$3:$T$1003)</f>
        <v>1764.5729139018983</v>
      </c>
      <c r="P5182" s="43">
        <f t="shared" si="322"/>
        <v>1.0694327656772471</v>
      </c>
      <c r="Q5182" s="43">
        <f t="shared" si="323"/>
        <v>1.355478621920835</v>
      </c>
    </row>
    <row r="5183" spans="5:17" x14ac:dyDescent="0.2">
      <c r="E5183" s="16">
        <v>40996.902777777781</v>
      </c>
      <c r="F5183" s="22">
        <v>11.82</v>
      </c>
      <c r="G5183" s="22">
        <v>11.851570525700895</v>
      </c>
      <c r="H5183" s="25">
        <v>0.11505922165820644</v>
      </c>
      <c r="I5183" s="3">
        <f t="shared" si="320"/>
        <v>1972.8799999999826</v>
      </c>
      <c r="J5183" s="3">
        <f t="shared" si="321"/>
        <v>1975.3999999999826</v>
      </c>
      <c r="K5183" s="3">
        <f>MIN(J5183-M5183+N5183,'Power Look Up'!$F$4)</f>
        <v>1953.0631923208718</v>
      </c>
      <c r="M5183" s="51">
        <f t="array" ref="M5183">_xlfn.SUM(_xlfn.NORM.DIST($S$3:$S$1003,$G5183,$P5183,FALSE)*WindSpeedStep*$T$3:$T$1003)</f>
        <v>1964.0680147822657</v>
      </c>
      <c r="N5183" s="51">
        <f t="array" ref="N5183">_xlfn.SUM(_xlfn.NORM.DIST($S$3:$S$1003,$G5183,$Q5183,FALSE)*WindSpeedStep*$T$3:$T$1003)</f>
        <v>1941.7312071031549</v>
      </c>
      <c r="P5183" s="43">
        <f t="shared" si="322"/>
        <v>1.1851570525700896</v>
      </c>
      <c r="Q5183" s="43">
        <f t="shared" si="323"/>
        <v>1.3636324801144855</v>
      </c>
    </row>
    <row r="5184" spans="5:17" x14ac:dyDescent="0.2">
      <c r="E5184" s="16">
        <v>40996.909722222219</v>
      </c>
      <c r="F5184" s="22">
        <v>12.23</v>
      </c>
      <c r="G5184" s="22">
        <v>12.289793497721609</v>
      </c>
      <c r="H5184" s="25">
        <v>0.11038430089942763</v>
      </c>
      <c r="I5184" s="3">
        <f t="shared" si="320"/>
        <v>1990.5299999999977</v>
      </c>
      <c r="J5184" s="3">
        <f t="shared" si="321"/>
        <v>1991.1899999999976</v>
      </c>
      <c r="K5184" s="3">
        <f>MIN(J5184-M5184+N5184,'Power Look Up'!$F$4)</f>
        <v>1979.4764713688255</v>
      </c>
      <c r="M5184" s="51">
        <f t="array" ref="M5184">_xlfn.SUM(_xlfn.NORM.DIST($S$3:$S$1003,$G5184,$P5184,FALSE)*WindSpeedStep*$T$3:$T$1003)</f>
        <v>1985.7586953836719</v>
      </c>
      <c r="N5184" s="51">
        <f t="array" ref="N5184">_xlfn.SUM(_xlfn.NORM.DIST($S$3:$S$1003,$G5184,$Q5184,FALSE)*WindSpeedStep*$T$3:$T$1003)</f>
        <v>1974.0451667524999</v>
      </c>
      <c r="P5184" s="43">
        <f t="shared" si="322"/>
        <v>1.2289793497721611</v>
      </c>
      <c r="Q5184" s="43">
        <f t="shared" si="323"/>
        <v>1.3566002634443313</v>
      </c>
    </row>
    <row r="5185" spans="5:17" x14ac:dyDescent="0.2">
      <c r="E5185" s="16">
        <v>40996.916666666664</v>
      </c>
      <c r="F5185" s="22">
        <v>12.9</v>
      </c>
      <c r="G5185" s="22">
        <v>12.904565149155811</v>
      </c>
      <c r="H5185" s="25">
        <v>0.10542635658914729</v>
      </c>
      <c r="I5185" s="3">
        <f t="shared" si="320"/>
        <v>1997.8999999999974</v>
      </c>
      <c r="J5185" s="3">
        <f t="shared" si="321"/>
        <v>1997.8999999999974</v>
      </c>
      <c r="K5185" s="3">
        <f>MIN(J5185-M5185+N5185,'Power Look Up'!$F$4)</f>
        <v>1994.4026484701758</v>
      </c>
      <c r="M5185" s="51">
        <f t="array" ref="M5185">_xlfn.SUM(_xlfn.NORM.DIST($S$3:$S$1003,$G5185,$P5185,FALSE)*WindSpeedStep*$T$3:$T$1003)</f>
        <v>1999.3532169413875</v>
      </c>
      <c r="N5185" s="51">
        <f t="array" ref="N5185">_xlfn.SUM(_xlfn.NORM.DIST($S$3:$S$1003,$G5185,$Q5185,FALSE)*WindSpeedStep*$T$3:$T$1003)</f>
        <v>1995.8558654115659</v>
      </c>
      <c r="P5185" s="43">
        <f t="shared" si="322"/>
        <v>1.2904565149155811</v>
      </c>
      <c r="Q5185" s="43">
        <f t="shared" si="323"/>
        <v>1.3604812870427831</v>
      </c>
    </row>
    <row r="5186" spans="5:17" x14ac:dyDescent="0.2">
      <c r="E5186" s="16">
        <v>40996.923611111109</v>
      </c>
      <c r="F5186" s="22">
        <v>11.78</v>
      </c>
      <c r="G5186" s="22">
        <v>11.815185504003203</v>
      </c>
      <c r="H5186" s="25">
        <v>0.11629881154499153</v>
      </c>
      <c r="I5186" s="3">
        <f t="shared" si="320"/>
        <v>1969.5199999999827</v>
      </c>
      <c r="J5186" s="3">
        <f t="shared" si="321"/>
        <v>1972.8799999999826</v>
      </c>
      <c r="K5186" s="3">
        <f>MIN(J5186-M5186+N5186,'Power Look Up'!$F$4)</f>
        <v>1948.2322109076381</v>
      </c>
      <c r="M5186" s="51">
        <f t="array" ref="M5186">_xlfn.SUM(_xlfn.NORM.DIST($S$3:$S$1003,$G5186,$P5186,FALSE)*WindSpeedStep*$T$3:$T$1003)</f>
        <v>1961.6149102650265</v>
      </c>
      <c r="N5186" s="51">
        <f t="array" ref="N5186">_xlfn.SUM(_xlfn.NORM.DIST($S$3:$S$1003,$G5186,$Q5186,FALSE)*WindSpeedStep*$T$3:$T$1003)</f>
        <v>1936.967121172682</v>
      </c>
      <c r="P5186" s="43">
        <f t="shared" si="322"/>
        <v>1.1815185504003203</v>
      </c>
      <c r="Q5186" s="43">
        <f t="shared" si="323"/>
        <v>1.3740920322991843</v>
      </c>
    </row>
    <row r="5187" spans="5:17" x14ac:dyDescent="0.2">
      <c r="E5187" s="16">
        <v>40996.930555555555</v>
      </c>
      <c r="F5187" s="22">
        <v>10.33</v>
      </c>
      <c r="G5187" s="22">
        <v>10.440847318879561</v>
      </c>
      <c r="H5187" s="25">
        <v>0.14133591481122942</v>
      </c>
      <c r="I5187" s="3">
        <f t="shared" ref="I5187:I5250" si="324">INDEX(PowerArray,MIN(MaximumPowerIndex,ROUND(F5187*100,0)))</f>
        <v>1725.1099999999531</v>
      </c>
      <c r="J5187" s="3">
        <f t="shared" ref="J5187:J5250" si="325">INDEX(PowerArray,MIN(MaximumPowerIndex,ROUND(G5187*100,0)))</f>
        <v>1754.4799999999525</v>
      </c>
      <c r="K5187" s="3">
        <f>MIN(J5187-M5187+N5187,'Power Look Up'!$F$4)</f>
        <v>1690.4585066635</v>
      </c>
      <c r="M5187" s="51">
        <f t="array" ref="M5187">_xlfn.SUM(_xlfn.NORM.DIST($S$3:$S$1003,$G5187,$P5187,FALSE)*WindSpeedStep*$T$3:$T$1003)</f>
        <v>1751.2385241811969</v>
      </c>
      <c r="N5187" s="51">
        <f t="array" ref="N5187">_xlfn.SUM(_xlfn.NORM.DIST($S$3:$S$1003,$G5187,$Q5187,FALSE)*WindSpeedStep*$T$3:$T$1003)</f>
        <v>1687.2170308447444</v>
      </c>
      <c r="P5187" s="43">
        <f t="shared" ref="P5187:P5250" si="326">ReferenceTurbulence*G5187</f>
        <v>1.044084731887956</v>
      </c>
      <c r="Q5187" s="43">
        <f t="shared" si="323"/>
        <v>1.4756667072182148</v>
      </c>
    </row>
    <row r="5188" spans="5:17" x14ac:dyDescent="0.2">
      <c r="E5188" s="16">
        <v>40996.9375</v>
      </c>
      <c r="F5188" s="22">
        <v>10.14</v>
      </c>
      <c r="G5188" s="22">
        <v>10.151734145997025</v>
      </c>
      <c r="H5188" s="25">
        <v>0.13412228796844181</v>
      </c>
      <c r="I5188" s="3">
        <f t="shared" si="324"/>
        <v>1674.3799999999542</v>
      </c>
      <c r="J5188" s="3">
        <f t="shared" si="325"/>
        <v>1677.049999999954</v>
      </c>
      <c r="K5188" s="3">
        <f>MIN(J5188-M5188+N5188,'Power Look Up'!$F$4)</f>
        <v>1633.1971150620736</v>
      </c>
      <c r="M5188" s="51">
        <f t="array" ref="M5188">_xlfn.SUM(_xlfn.NORM.DIST($S$3:$S$1003,$G5188,$P5188,FALSE)*WindSpeedStep*$T$3:$T$1003)</f>
        <v>1671.1088704355036</v>
      </c>
      <c r="N5188" s="51">
        <f t="array" ref="N5188">_xlfn.SUM(_xlfn.NORM.DIST($S$3:$S$1003,$G5188,$Q5188,FALSE)*WindSpeedStep*$T$3:$T$1003)</f>
        <v>1627.2559854976232</v>
      </c>
      <c r="P5188" s="43">
        <f t="shared" si="326"/>
        <v>1.0151734145997027</v>
      </c>
      <c r="Q5188" s="43">
        <f t="shared" ref="Q5188:Q5251" si="327">G5188*H5188</f>
        <v>1.3615738105084767</v>
      </c>
    </row>
    <row r="5189" spans="5:17" x14ac:dyDescent="0.2">
      <c r="E5189" s="16">
        <v>40996.944444444445</v>
      </c>
      <c r="F5189" s="22">
        <v>9.5</v>
      </c>
      <c r="G5189" s="22">
        <v>9.44583921589102</v>
      </c>
      <c r="H5189" s="25">
        <v>0.10947368421052632</v>
      </c>
      <c r="I5189" s="3">
        <f t="shared" si="324"/>
        <v>1446.4999999999397</v>
      </c>
      <c r="J5189" s="3">
        <f t="shared" si="325"/>
        <v>1427.4499999999402</v>
      </c>
      <c r="K5189" s="3">
        <f>MIN(J5189-M5189+N5189,'Power Look Up'!$F$4)</f>
        <v>1424.2995723236465</v>
      </c>
      <c r="M5189" s="51">
        <f t="array" ref="M5189">_xlfn.SUM(_xlfn.NORM.DIST($S$3:$S$1003,$G5189,$P5189,FALSE)*WindSpeedStep*$T$3:$T$1003)</f>
        <v>1430.1515075741386</v>
      </c>
      <c r="N5189" s="51">
        <f t="array" ref="N5189">_xlfn.SUM(_xlfn.NORM.DIST($S$3:$S$1003,$G5189,$Q5189,FALSE)*WindSpeedStep*$T$3:$T$1003)</f>
        <v>1427.0010798978449</v>
      </c>
      <c r="P5189" s="43">
        <f t="shared" si="326"/>
        <v>0.94458392158910209</v>
      </c>
      <c r="Q5189" s="43">
        <f t="shared" si="327"/>
        <v>1.034070819423859</v>
      </c>
    </row>
    <row r="5190" spans="5:17" x14ac:dyDescent="0.2">
      <c r="E5190" s="16">
        <v>40996.951388888891</v>
      </c>
      <c r="F5190" s="22">
        <v>10.220000000000001</v>
      </c>
      <c r="G5190" s="22">
        <v>10.233691980260406</v>
      </c>
      <c r="H5190" s="25">
        <v>0.14481409001956946</v>
      </c>
      <c r="I5190" s="3">
        <f t="shared" si="324"/>
        <v>1695.7399999999536</v>
      </c>
      <c r="J5190" s="3">
        <f t="shared" si="325"/>
        <v>1698.4099999999537</v>
      </c>
      <c r="K5190" s="3">
        <f>MIN(J5190-M5190+N5190,'Power Look Up'!$F$4)</f>
        <v>1637.1545728413732</v>
      </c>
      <c r="M5190" s="51">
        <f t="array" ref="M5190">_xlfn.SUM(_xlfn.NORM.DIST($S$3:$S$1003,$G5190,$P5190,FALSE)*WindSpeedStep*$T$3:$T$1003)</f>
        <v>1695.1112114717839</v>
      </c>
      <c r="N5190" s="51">
        <f t="array" ref="N5190">_xlfn.SUM(_xlfn.NORM.DIST($S$3:$S$1003,$G5190,$Q5190,FALSE)*WindSpeedStep*$T$3:$T$1003)</f>
        <v>1633.8557843132035</v>
      </c>
      <c r="P5190" s="43">
        <f t="shared" si="326"/>
        <v>1.0233691980260406</v>
      </c>
      <c r="Q5190" s="43">
        <f t="shared" si="327"/>
        <v>1.4819827916619766</v>
      </c>
    </row>
    <row r="5191" spans="5:17" x14ac:dyDescent="0.2">
      <c r="E5191" s="16">
        <v>40996.993055555555</v>
      </c>
      <c r="F5191" s="22">
        <v>11.41</v>
      </c>
      <c r="G5191" s="22">
        <v>11.440390162167359</v>
      </c>
      <c r="H5191" s="25">
        <v>0.11481156879929887</v>
      </c>
      <c r="I5191" s="3">
        <f t="shared" si="324"/>
        <v>1938.4399999999832</v>
      </c>
      <c r="J5191" s="3">
        <f t="shared" si="325"/>
        <v>1940.9599999999832</v>
      </c>
      <c r="K5191" s="3">
        <f>MIN(J5191-M5191+N5191,'Power Look Up'!$F$4)</f>
        <v>1915.3963167648592</v>
      </c>
      <c r="M5191" s="51">
        <f t="array" ref="M5191">_xlfn.SUM(_xlfn.NORM.DIST($S$3:$S$1003,$G5191,$P5191,FALSE)*WindSpeedStep*$T$3:$T$1003)</f>
        <v>1928.8462074005097</v>
      </c>
      <c r="N5191" s="51">
        <f t="array" ref="N5191">_xlfn.SUM(_xlfn.NORM.DIST($S$3:$S$1003,$G5191,$Q5191,FALSE)*WindSpeedStep*$T$3:$T$1003)</f>
        <v>1903.2825241653857</v>
      </c>
      <c r="P5191" s="43">
        <f t="shared" si="326"/>
        <v>1.144039016216736</v>
      </c>
      <c r="Q5191" s="43">
        <f t="shared" si="327"/>
        <v>1.3134891421944996</v>
      </c>
    </row>
    <row r="5192" spans="5:17" x14ac:dyDescent="0.2">
      <c r="E5192" s="16">
        <v>40997</v>
      </c>
      <c r="F5192" s="22">
        <v>10.75</v>
      </c>
      <c r="G5192" s="22">
        <v>10.74827423315697</v>
      </c>
      <c r="H5192" s="25">
        <v>0.11534883720930232</v>
      </c>
      <c r="I5192" s="3">
        <f t="shared" si="324"/>
        <v>1837.2499999999507</v>
      </c>
      <c r="J5192" s="3">
        <f t="shared" si="325"/>
        <v>1837.2499999999507</v>
      </c>
      <c r="K5192" s="3">
        <f>MIN(J5192-M5192+N5192,'Power Look Up'!$F$4)</f>
        <v>1810.2141744149587</v>
      </c>
      <c r="M5192" s="51">
        <f t="array" ref="M5192">_xlfn.SUM(_xlfn.NORM.DIST($S$3:$S$1003,$G5192,$P5192,FALSE)*WindSpeedStep*$T$3:$T$1003)</f>
        <v>1822.019387002953</v>
      </c>
      <c r="N5192" s="51">
        <f t="array" ref="N5192">_xlfn.SUM(_xlfn.NORM.DIST($S$3:$S$1003,$G5192,$Q5192,FALSE)*WindSpeedStep*$T$3:$T$1003)</f>
        <v>1794.983561417961</v>
      </c>
      <c r="P5192" s="43">
        <f t="shared" si="326"/>
        <v>1.0748274233156969</v>
      </c>
      <c r="Q5192" s="43">
        <f t="shared" si="327"/>
        <v>1.2398009348013621</v>
      </c>
    </row>
    <row r="5193" spans="5:17" x14ac:dyDescent="0.2">
      <c r="E5193" s="16">
        <v>40997.006944444445</v>
      </c>
      <c r="F5193" s="22">
        <v>9.06</v>
      </c>
      <c r="G5193" s="22">
        <v>9.1087343914229972</v>
      </c>
      <c r="H5193" s="25">
        <v>0.1335540838852097</v>
      </c>
      <c r="I5193" s="3">
        <f t="shared" si="324"/>
        <v>1278.8599999999433</v>
      </c>
      <c r="J5193" s="3">
        <f t="shared" si="325"/>
        <v>1297.909999999943</v>
      </c>
      <c r="K5193" s="3">
        <f>MIN(J5193-M5193+N5193,'Power Look Up'!$F$4)</f>
        <v>1297.2719097630666</v>
      </c>
      <c r="M5193" s="51">
        <f t="array" ref="M5193">_xlfn.SUM(_xlfn.NORM.DIST($S$3:$S$1003,$G5193,$P5193,FALSE)*WindSpeedStep*$T$3:$T$1003)</f>
        <v>1301.7337148725815</v>
      </c>
      <c r="N5193" s="51">
        <f t="array" ref="N5193">_xlfn.SUM(_xlfn.NORM.DIST($S$3:$S$1003,$G5193,$Q5193,FALSE)*WindSpeedStep*$T$3:$T$1003)</f>
        <v>1301.095624635705</v>
      </c>
      <c r="P5193" s="43">
        <f t="shared" si="326"/>
        <v>0.91087343914229979</v>
      </c>
      <c r="Q5193" s="43">
        <f t="shared" si="327"/>
        <v>1.2165086770002016</v>
      </c>
    </row>
    <row r="5194" spans="5:17" x14ac:dyDescent="0.2">
      <c r="E5194" s="16">
        <v>40997.131944444445</v>
      </c>
      <c r="F5194" s="22">
        <v>10.58</v>
      </c>
      <c r="G5194" s="22">
        <v>10.602148920406769</v>
      </c>
      <c r="H5194" s="25">
        <v>0.13610586011342155</v>
      </c>
      <c r="I5194" s="3">
        <f t="shared" si="324"/>
        <v>1791.8599999999517</v>
      </c>
      <c r="J5194" s="3">
        <f t="shared" si="325"/>
        <v>1797.1999999999516</v>
      </c>
      <c r="K5194" s="3">
        <f>MIN(J5194-M5194+N5194,'Power Look Up'!$F$4)</f>
        <v>1737.139042475038</v>
      </c>
      <c r="M5194" s="51">
        <f t="array" ref="M5194">_xlfn.SUM(_xlfn.NORM.DIST($S$3:$S$1003,$G5194,$P5194,FALSE)*WindSpeedStep*$T$3:$T$1003)</f>
        <v>1790.2610127181683</v>
      </c>
      <c r="N5194" s="51">
        <f t="array" ref="N5194">_xlfn.SUM(_xlfn.NORM.DIST($S$3:$S$1003,$G5194,$Q5194,FALSE)*WindSpeedStep*$T$3:$T$1003)</f>
        <v>1730.2000551932547</v>
      </c>
      <c r="P5194" s="43">
        <f t="shared" si="326"/>
        <v>1.0602148920406769</v>
      </c>
      <c r="Q5194" s="43">
        <f t="shared" si="327"/>
        <v>1.443014597862547</v>
      </c>
    </row>
    <row r="5195" spans="5:17" x14ac:dyDescent="0.2">
      <c r="E5195" s="16">
        <v>40997.138888888891</v>
      </c>
      <c r="F5195" s="22">
        <v>10.32</v>
      </c>
      <c r="G5195" s="22">
        <v>10.386077306561768</v>
      </c>
      <c r="H5195" s="25">
        <v>0.13178294573643412</v>
      </c>
      <c r="I5195" s="3">
        <f t="shared" si="324"/>
        <v>1722.4399999999532</v>
      </c>
      <c r="J5195" s="3">
        <f t="shared" si="325"/>
        <v>1741.1299999999528</v>
      </c>
      <c r="K5195" s="3">
        <f>MIN(J5195-M5195+N5195,'Power Look Up'!$F$4)</f>
        <v>1693.0395185422176</v>
      </c>
      <c r="M5195" s="51">
        <f t="array" ref="M5195">_xlfn.SUM(_xlfn.NORM.DIST($S$3:$S$1003,$G5195,$P5195,FALSE)*WindSpeedStep*$T$3:$T$1003)</f>
        <v>1737.0475515041335</v>
      </c>
      <c r="N5195" s="51">
        <f t="array" ref="N5195">_xlfn.SUM(_xlfn.NORM.DIST($S$3:$S$1003,$G5195,$Q5195,FALSE)*WindSpeedStep*$T$3:$T$1003)</f>
        <v>1688.9570700463983</v>
      </c>
      <c r="P5195" s="43">
        <f t="shared" si="326"/>
        <v>1.038607730656177</v>
      </c>
      <c r="Q5195" s="43">
        <f t="shared" si="327"/>
        <v>1.3687078621050393</v>
      </c>
    </row>
    <row r="5196" spans="5:17" x14ac:dyDescent="0.2">
      <c r="E5196" s="16">
        <v>40997.145833333336</v>
      </c>
      <c r="F5196" s="22">
        <v>9.5</v>
      </c>
      <c r="G5196" s="22">
        <v>9.5323251830607152</v>
      </c>
      <c r="H5196" s="25">
        <v>0.14210526315789473</v>
      </c>
      <c r="I5196" s="3">
        <f t="shared" si="324"/>
        <v>1446.4999999999397</v>
      </c>
      <c r="J5196" s="3">
        <f t="shared" si="325"/>
        <v>1457.9299999999396</v>
      </c>
      <c r="K5196" s="3">
        <f>MIN(J5196-M5196+N5196,'Power Look Up'!$F$4)</f>
        <v>1435.2678688680744</v>
      </c>
      <c r="M5196" s="51">
        <f t="array" ref="M5196">_xlfn.SUM(_xlfn.NORM.DIST($S$3:$S$1003,$G5196,$P5196,FALSE)*WindSpeedStep*$T$3:$T$1003)</f>
        <v>1462.2368532696564</v>
      </c>
      <c r="N5196" s="51">
        <f t="array" ref="N5196">_xlfn.SUM(_xlfn.NORM.DIST($S$3:$S$1003,$G5196,$Q5196,FALSE)*WindSpeedStep*$T$3:$T$1003)</f>
        <v>1439.5747221377912</v>
      </c>
      <c r="P5196" s="43">
        <f t="shared" si="326"/>
        <v>0.95323251830607159</v>
      </c>
      <c r="Q5196" s="43">
        <f t="shared" si="327"/>
        <v>1.3545935786454699</v>
      </c>
    </row>
    <row r="5197" spans="5:17" x14ac:dyDescent="0.2">
      <c r="E5197" s="16">
        <v>40997.152777777781</v>
      </c>
      <c r="F5197" s="22">
        <v>10.119999999999999</v>
      </c>
      <c r="G5197" s="22">
        <v>10.074163901396462</v>
      </c>
      <c r="H5197" s="25">
        <v>0.12154150197628459</v>
      </c>
      <c r="I5197" s="3">
        <f t="shared" si="324"/>
        <v>1669.0399999999543</v>
      </c>
      <c r="J5197" s="3">
        <f t="shared" si="325"/>
        <v>1655.6899999999546</v>
      </c>
      <c r="K5197" s="3">
        <f>MIN(J5197-M5197+N5197,'Power Look Up'!$F$4)</f>
        <v>1630.0324321726005</v>
      </c>
      <c r="M5197" s="51">
        <f t="array" ref="M5197">_xlfn.SUM(_xlfn.NORM.DIST($S$3:$S$1003,$G5197,$P5197,FALSE)*WindSpeedStep*$T$3:$T$1003)</f>
        <v>1647.5001282144335</v>
      </c>
      <c r="N5197" s="51">
        <f t="array" ref="N5197">_xlfn.SUM(_xlfn.NORM.DIST($S$3:$S$1003,$G5197,$Q5197,FALSE)*WindSpeedStep*$T$3:$T$1003)</f>
        <v>1621.8425603870794</v>
      </c>
      <c r="P5197" s="43">
        <f t="shared" si="326"/>
        <v>1.0074163901396462</v>
      </c>
      <c r="Q5197" s="43">
        <f t="shared" si="327"/>
        <v>1.2244290117309931</v>
      </c>
    </row>
    <row r="5198" spans="5:17" x14ac:dyDescent="0.2">
      <c r="E5198" s="16">
        <v>40997.173611111109</v>
      </c>
      <c r="F5198" s="22">
        <v>9.42</v>
      </c>
      <c r="G5198" s="22">
        <v>9.5185881906001448</v>
      </c>
      <c r="H5198" s="25">
        <v>0.12951167728237792</v>
      </c>
      <c r="I5198" s="3">
        <f t="shared" si="324"/>
        <v>1416.0199999999404</v>
      </c>
      <c r="J5198" s="3">
        <f t="shared" si="325"/>
        <v>1454.1199999999396</v>
      </c>
      <c r="K5198" s="3">
        <f>MIN(J5198-M5198+N5198,'Power Look Up'!$F$4)</f>
        <v>1439.6866228707736</v>
      </c>
      <c r="M5198" s="51">
        <f t="array" ref="M5198">_xlfn.SUM(_xlfn.NORM.DIST($S$3:$S$1003,$G5198,$P5198,FALSE)*WindSpeedStep*$T$3:$T$1003)</f>
        <v>1457.1741211634096</v>
      </c>
      <c r="N5198" s="51">
        <f t="array" ref="N5198">_xlfn.SUM(_xlfn.NORM.DIST($S$3:$S$1003,$G5198,$Q5198,FALSE)*WindSpeedStep*$T$3:$T$1003)</f>
        <v>1442.7407440342436</v>
      </c>
      <c r="P5198" s="43">
        <f t="shared" si="326"/>
        <v>0.95185881906001457</v>
      </c>
      <c r="Q5198" s="43">
        <f t="shared" si="327"/>
        <v>1.2327683219248595</v>
      </c>
    </row>
    <row r="5199" spans="5:17" x14ac:dyDescent="0.2">
      <c r="E5199" s="16">
        <v>40997.618055555555</v>
      </c>
      <c r="F5199" s="22">
        <v>13.01</v>
      </c>
      <c r="G5199" s="22">
        <v>13.062906545046703</v>
      </c>
      <c r="H5199" s="25">
        <v>0.11606456571867795</v>
      </c>
      <c r="I5199" s="3">
        <f t="shared" si="324"/>
        <v>1999.0099999999998</v>
      </c>
      <c r="J5199" s="3">
        <f t="shared" si="325"/>
        <v>1999.0599999999997</v>
      </c>
      <c r="K5199" s="3">
        <f>MIN(J5199-M5199+N5199,'Power Look Up'!$F$4)</f>
        <v>1989.0117774344244</v>
      </c>
      <c r="M5199" s="51">
        <f t="array" ref="M5199">_xlfn.SUM(_xlfn.NORM.DIST($S$3:$S$1003,$G5199,$P5199,FALSE)*WindSpeedStep*$T$3:$T$1003)</f>
        <v>2000.9474194903244</v>
      </c>
      <c r="N5199" s="51">
        <f t="array" ref="N5199">_xlfn.SUM(_xlfn.NORM.DIST($S$3:$S$1003,$G5199,$Q5199,FALSE)*WindSpeedStep*$T$3:$T$1003)</f>
        <v>1990.899196924749</v>
      </c>
      <c r="P5199" s="43">
        <f t="shared" si="326"/>
        <v>1.3062906545046704</v>
      </c>
      <c r="Q5199" s="43">
        <f t="shared" si="327"/>
        <v>1.5161405751745214</v>
      </c>
    </row>
    <row r="5200" spans="5:17" x14ac:dyDescent="0.2">
      <c r="E5200" s="16">
        <v>40997.645833333336</v>
      </c>
      <c r="F5200" s="22">
        <v>12.74</v>
      </c>
      <c r="G5200" s="22">
        <v>12.736246186820829</v>
      </c>
      <c r="H5200" s="25">
        <v>0.11773940345368916</v>
      </c>
      <c r="I5200" s="3">
        <f t="shared" si="324"/>
        <v>1996.1399999999976</v>
      </c>
      <c r="J5200" s="3">
        <f t="shared" si="325"/>
        <v>1996.1399999999976</v>
      </c>
      <c r="K5200" s="3">
        <f>MIN(J5200-M5200+N5200,'Power Look Up'!$F$4)</f>
        <v>1981.1624374187309</v>
      </c>
      <c r="M5200" s="51">
        <f t="array" ref="M5200">_xlfn.SUM(_xlfn.NORM.DIST($S$3:$S$1003,$G5200,$P5200,FALSE)*WindSpeedStep*$T$3:$T$1003)</f>
        <v>1996.9744622712522</v>
      </c>
      <c r="N5200" s="51">
        <f t="array" ref="N5200">_xlfn.SUM(_xlfn.NORM.DIST($S$3:$S$1003,$G5200,$Q5200,FALSE)*WindSpeedStep*$T$3:$T$1003)</f>
        <v>1981.9968996899854</v>
      </c>
      <c r="P5200" s="43">
        <f t="shared" si="326"/>
        <v>1.273624618682083</v>
      </c>
      <c r="Q5200" s="43">
        <f t="shared" si="327"/>
        <v>1.4995580282756076</v>
      </c>
    </row>
    <row r="5201" spans="5:17" x14ac:dyDescent="0.2">
      <c r="E5201" s="16">
        <v>40997.666666666664</v>
      </c>
      <c r="F5201" s="22">
        <v>10.59</v>
      </c>
      <c r="G5201" s="22">
        <v>10.668972158329687</v>
      </c>
      <c r="H5201" s="25">
        <v>0.12370160528800755</v>
      </c>
      <c r="I5201" s="3">
        <f t="shared" si="324"/>
        <v>1794.5299999999515</v>
      </c>
      <c r="J5201" s="3">
        <f t="shared" si="325"/>
        <v>1815.8899999999512</v>
      </c>
      <c r="K5201" s="3">
        <f>MIN(J5201-M5201+N5201,'Power Look Up'!$F$4)</f>
        <v>1775.2312608912271</v>
      </c>
      <c r="M5201" s="51">
        <f t="array" ref="M5201">_xlfn.SUM(_xlfn.NORM.DIST($S$3:$S$1003,$G5201,$P5201,FALSE)*WindSpeedStep*$T$3:$T$1003)</f>
        <v>1805.2072280457774</v>
      </c>
      <c r="N5201" s="51">
        <f t="array" ref="N5201">_xlfn.SUM(_xlfn.NORM.DIST($S$3:$S$1003,$G5201,$Q5201,FALSE)*WindSpeedStep*$T$3:$T$1003)</f>
        <v>1764.5484889370532</v>
      </c>
      <c r="P5201" s="43">
        <f t="shared" si="326"/>
        <v>1.0668972158329688</v>
      </c>
      <c r="Q5201" s="43">
        <f t="shared" si="327"/>
        <v>1.3197689827584411</v>
      </c>
    </row>
    <row r="5202" spans="5:17" x14ac:dyDescent="0.2">
      <c r="E5202" s="16">
        <v>40997.680555555555</v>
      </c>
      <c r="F5202" s="22">
        <v>9.1</v>
      </c>
      <c r="G5202" s="22">
        <v>9.1398612522389957</v>
      </c>
      <c r="H5202" s="25">
        <v>0.14725274725274726</v>
      </c>
      <c r="I5202" s="3">
        <f t="shared" si="324"/>
        <v>1294.0999999999431</v>
      </c>
      <c r="J5202" s="3">
        <f t="shared" si="325"/>
        <v>1309.3399999999426</v>
      </c>
      <c r="K5202" s="3">
        <f>MIN(J5202-M5202+N5202,'Power Look Up'!$F$4)</f>
        <v>1305.0381208782967</v>
      </c>
      <c r="M5202" s="51">
        <f t="array" ref="M5202">_xlfn.SUM(_xlfn.NORM.DIST($S$3:$S$1003,$G5202,$P5202,FALSE)*WindSpeedStep*$T$3:$T$1003)</f>
        <v>1313.7238415036572</v>
      </c>
      <c r="N5202" s="51">
        <f t="array" ref="N5202">_xlfn.SUM(_xlfn.NORM.DIST($S$3:$S$1003,$G5202,$Q5202,FALSE)*WindSpeedStep*$T$3:$T$1003)</f>
        <v>1309.4219623820113</v>
      </c>
      <c r="P5202" s="43">
        <f t="shared" si="326"/>
        <v>0.91398612522389966</v>
      </c>
      <c r="Q5202" s="43">
        <f t="shared" si="327"/>
        <v>1.3458696789011269</v>
      </c>
    </row>
    <row r="5203" spans="5:17" x14ac:dyDescent="0.2">
      <c r="E5203" s="16">
        <v>40997.6875</v>
      </c>
      <c r="F5203" s="22">
        <v>10.45</v>
      </c>
      <c r="G5203" s="22">
        <v>10.522692669441033</v>
      </c>
      <c r="H5203" s="25">
        <v>0.11578947368421053</v>
      </c>
      <c r="I5203" s="3">
        <f t="shared" si="324"/>
        <v>1757.1499999999523</v>
      </c>
      <c r="J5203" s="3">
        <f t="shared" si="325"/>
        <v>1775.8399999999519</v>
      </c>
      <c r="K5203" s="3">
        <f>MIN(J5203-M5203+N5203,'Power Look Up'!$F$4)</f>
        <v>1750.0582684441335</v>
      </c>
      <c r="M5203" s="51">
        <f t="array" ref="M5203">_xlfn.SUM(_xlfn.NORM.DIST($S$3:$S$1003,$G5203,$P5203,FALSE)*WindSpeedStep*$T$3:$T$1003)</f>
        <v>1771.5582926434977</v>
      </c>
      <c r="N5203" s="51">
        <f t="array" ref="N5203">_xlfn.SUM(_xlfn.NORM.DIST($S$3:$S$1003,$G5203,$Q5203,FALSE)*WindSpeedStep*$T$3:$T$1003)</f>
        <v>1745.7765610876793</v>
      </c>
      <c r="P5203" s="43">
        <f t="shared" si="326"/>
        <v>1.0522692669441034</v>
      </c>
      <c r="Q5203" s="43">
        <f t="shared" si="327"/>
        <v>1.2184170459352774</v>
      </c>
    </row>
    <row r="5204" spans="5:17" x14ac:dyDescent="0.2">
      <c r="E5204" s="16">
        <v>40997.694444444445</v>
      </c>
      <c r="F5204" s="22">
        <v>10.220000000000001</v>
      </c>
      <c r="G5204" s="22">
        <v>10.262976948599329</v>
      </c>
      <c r="H5204" s="25">
        <v>0.12915851272015655</v>
      </c>
      <c r="I5204" s="3">
        <f t="shared" si="324"/>
        <v>1695.7399999999536</v>
      </c>
      <c r="J5204" s="3">
        <f t="shared" si="325"/>
        <v>1706.4199999999535</v>
      </c>
      <c r="K5204" s="3">
        <f>MIN(J5204-M5204+N5204,'Power Look Up'!$F$4)</f>
        <v>1665.5759810247639</v>
      </c>
      <c r="M5204" s="51">
        <f t="array" ref="M5204">_xlfn.SUM(_xlfn.NORM.DIST($S$3:$S$1003,$G5204,$P5204,FALSE)*WindSpeedStep*$T$3:$T$1003)</f>
        <v>1703.4458853283227</v>
      </c>
      <c r="N5204" s="51">
        <f t="array" ref="N5204">_xlfn.SUM(_xlfn.NORM.DIST($S$3:$S$1003,$G5204,$Q5204,FALSE)*WindSpeedStep*$T$3:$T$1003)</f>
        <v>1662.6018663531331</v>
      </c>
      <c r="P5204" s="43">
        <f t="shared" si="326"/>
        <v>1.0262976948599329</v>
      </c>
      <c r="Q5204" s="43">
        <f t="shared" si="327"/>
        <v>1.3255508387623398</v>
      </c>
    </row>
    <row r="5205" spans="5:17" x14ac:dyDescent="0.2">
      <c r="E5205" s="16">
        <v>40997.701388888891</v>
      </c>
      <c r="F5205" s="22">
        <v>10.79</v>
      </c>
      <c r="G5205" s="22">
        <v>10.704886393221548</v>
      </c>
      <c r="H5205" s="25">
        <v>0.13994439295644115</v>
      </c>
      <c r="I5205" s="3">
        <f t="shared" si="324"/>
        <v>1847.9299999999505</v>
      </c>
      <c r="J5205" s="3">
        <f t="shared" si="325"/>
        <v>1823.899999999951</v>
      </c>
      <c r="K5205" s="3">
        <f>MIN(J5205-M5205+N5205,'Power Look Up'!$F$4)</f>
        <v>1755.5501489682747</v>
      </c>
      <c r="M5205" s="51">
        <f t="array" ref="M5205">_xlfn.SUM(_xlfn.NORM.DIST($S$3:$S$1003,$G5205,$P5205,FALSE)*WindSpeedStep*$T$3:$T$1003)</f>
        <v>1812.9451428281986</v>
      </c>
      <c r="N5205" s="51">
        <f t="array" ref="N5205">_xlfn.SUM(_xlfn.NORM.DIST($S$3:$S$1003,$G5205,$Q5205,FALSE)*WindSpeedStep*$T$3:$T$1003)</f>
        <v>1744.5952917965224</v>
      </c>
      <c r="P5205" s="43">
        <f t="shared" si="326"/>
        <v>1.0704886393221549</v>
      </c>
      <c r="Q5205" s="43">
        <f t="shared" si="327"/>
        <v>1.4980888279670563</v>
      </c>
    </row>
    <row r="5206" spans="5:17" x14ac:dyDescent="0.2">
      <c r="E5206" s="16">
        <v>40997.708333333336</v>
      </c>
      <c r="F5206" s="22">
        <v>11.28</v>
      </c>
      <c r="G5206" s="22">
        <v>11.234356363674349</v>
      </c>
      <c r="H5206" s="25">
        <v>0.13741134751773051</v>
      </c>
      <c r="I5206" s="3">
        <f t="shared" si="324"/>
        <v>1927.5199999999836</v>
      </c>
      <c r="J5206" s="3">
        <f t="shared" si="325"/>
        <v>1923.3199999999836</v>
      </c>
      <c r="K5206" s="3">
        <f>MIN(J5206-M5206+N5206,'Power Look Up'!$F$4)</f>
        <v>1856.4579022339994</v>
      </c>
      <c r="M5206" s="51">
        <f t="array" ref="M5206">_xlfn.SUM(_xlfn.NORM.DIST($S$3:$S$1003,$G5206,$P5206,FALSE)*WindSpeedStep*$T$3:$T$1003)</f>
        <v>1904.0262134095735</v>
      </c>
      <c r="N5206" s="51">
        <f t="array" ref="N5206">_xlfn.SUM(_xlfn.NORM.DIST($S$3:$S$1003,$G5206,$Q5206,FALSE)*WindSpeedStep*$T$3:$T$1003)</f>
        <v>1837.1641156435894</v>
      </c>
      <c r="P5206" s="43">
        <f t="shared" si="326"/>
        <v>1.1234356363674349</v>
      </c>
      <c r="Q5206" s="43">
        <f t="shared" si="327"/>
        <v>1.5437280464268832</v>
      </c>
    </row>
    <row r="5207" spans="5:17" x14ac:dyDescent="0.2">
      <c r="E5207" s="16">
        <v>40997.715277777781</v>
      </c>
      <c r="F5207" s="22">
        <v>10.78</v>
      </c>
      <c r="G5207" s="22">
        <v>10.836253116775062</v>
      </c>
      <c r="H5207" s="25">
        <v>0.13636363636363638</v>
      </c>
      <c r="I5207" s="3">
        <f t="shared" si="324"/>
        <v>1845.2599999999504</v>
      </c>
      <c r="J5207" s="3">
        <f t="shared" si="325"/>
        <v>1861.2799999999502</v>
      </c>
      <c r="K5207" s="3">
        <f>MIN(J5207-M5207+N5207,'Power Look Up'!$F$4)</f>
        <v>1797.0954789529867</v>
      </c>
      <c r="M5207" s="51">
        <f t="array" ref="M5207">_xlfn.SUM(_xlfn.NORM.DIST($S$3:$S$1003,$G5207,$P5207,FALSE)*WindSpeedStep*$T$3:$T$1003)</f>
        <v>1839.5065937123773</v>
      </c>
      <c r="N5207" s="51">
        <f t="array" ref="N5207">_xlfn.SUM(_xlfn.NORM.DIST($S$3:$S$1003,$G5207,$Q5207,FALSE)*WindSpeedStep*$T$3:$T$1003)</f>
        <v>1775.3220726654138</v>
      </c>
      <c r="P5207" s="43">
        <f t="shared" si="326"/>
        <v>1.0836253116775063</v>
      </c>
      <c r="Q5207" s="43">
        <f t="shared" si="327"/>
        <v>1.4776708795602358</v>
      </c>
    </row>
    <row r="5208" spans="5:17" x14ac:dyDescent="0.2">
      <c r="E5208" s="16">
        <v>40997.722222222219</v>
      </c>
      <c r="F5208" s="22">
        <v>10.52</v>
      </c>
      <c r="G5208" s="22">
        <v>10.71916341247643</v>
      </c>
      <c r="H5208" s="25">
        <v>0.14258555133079848</v>
      </c>
      <c r="I5208" s="3">
        <f t="shared" si="324"/>
        <v>1775.8399999999519</v>
      </c>
      <c r="J5208" s="3">
        <f t="shared" si="325"/>
        <v>1829.2399999999509</v>
      </c>
      <c r="K5208" s="3">
        <f>MIN(J5208-M5208+N5208,'Power Look Up'!$F$4)</f>
        <v>1756.2685033962696</v>
      </c>
      <c r="M5208" s="51">
        <f t="array" ref="M5208">_xlfn.SUM(_xlfn.NORM.DIST($S$3:$S$1003,$G5208,$P5208,FALSE)*WindSpeedStep*$T$3:$T$1003)</f>
        <v>1815.9640977479701</v>
      </c>
      <c r="N5208" s="51">
        <f t="array" ref="N5208">_xlfn.SUM(_xlfn.NORM.DIST($S$3:$S$1003,$G5208,$Q5208,FALSE)*WindSpeedStep*$T$3:$T$1003)</f>
        <v>1742.9926011442888</v>
      </c>
      <c r="P5208" s="43">
        <f t="shared" si="326"/>
        <v>1.0719163412476431</v>
      </c>
      <c r="Q5208" s="43">
        <f t="shared" si="327"/>
        <v>1.5283978249728749</v>
      </c>
    </row>
    <row r="5209" spans="5:17" x14ac:dyDescent="0.2">
      <c r="E5209" s="16">
        <v>40997.729166666664</v>
      </c>
      <c r="F5209" s="22">
        <v>9.1</v>
      </c>
      <c r="G5209" s="22">
        <v>9.3324404147245819</v>
      </c>
      <c r="H5209" s="25">
        <v>0.12637362637362637</v>
      </c>
      <c r="I5209" s="3">
        <f t="shared" si="324"/>
        <v>1294.0999999999431</v>
      </c>
      <c r="J5209" s="3">
        <f t="shared" si="325"/>
        <v>1381.7299999999411</v>
      </c>
      <c r="K5209" s="3">
        <f>MIN(J5209-M5209+N5209,'Power Look Up'!$F$4)</f>
        <v>1375.2166739931122</v>
      </c>
      <c r="M5209" s="51">
        <f t="array" ref="M5209">_xlfn.SUM(_xlfn.NORM.DIST($S$3:$S$1003,$G5209,$P5209,FALSE)*WindSpeedStep*$T$3:$T$1003)</f>
        <v>1387.4245770651198</v>
      </c>
      <c r="N5209" s="51">
        <f t="array" ref="N5209">_xlfn.SUM(_xlfn.NORM.DIST($S$3:$S$1003,$G5209,$Q5209,FALSE)*WindSpeedStep*$T$3:$T$1003)</f>
        <v>1380.9112510582909</v>
      </c>
      <c r="P5209" s="43">
        <f t="shared" si="326"/>
        <v>0.93324404147245821</v>
      </c>
      <c r="Q5209" s="43">
        <f t="shared" si="327"/>
        <v>1.179374338124535</v>
      </c>
    </row>
    <row r="5210" spans="5:17" x14ac:dyDescent="0.2">
      <c r="E5210" s="16">
        <v>40997.736111111109</v>
      </c>
      <c r="F5210" s="22">
        <v>8.84</v>
      </c>
      <c r="G5210" s="22">
        <v>8.9479355353969652</v>
      </c>
      <c r="H5210" s="25">
        <v>0.12104072398190047</v>
      </c>
      <c r="I5210" s="3">
        <f t="shared" si="324"/>
        <v>1197.2799999999472</v>
      </c>
      <c r="J5210" s="3">
        <f t="shared" si="325"/>
        <v>1237.6499999999462</v>
      </c>
      <c r="K5210" s="3">
        <f>MIN(J5210-M5210+N5210,'Power Look Up'!$F$4)</f>
        <v>1241.1938275871507</v>
      </c>
      <c r="M5210" s="51">
        <f t="array" ref="M5210">_xlfn.SUM(_xlfn.NORM.DIST($S$3:$S$1003,$G5210,$P5210,FALSE)*WindSpeedStep*$T$3:$T$1003)</f>
        <v>1239.7248577253349</v>
      </c>
      <c r="N5210" s="51">
        <f t="array" ref="N5210">_xlfn.SUM(_xlfn.NORM.DIST($S$3:$S$1003,$G5210,$Q5210,FALSE)*WindSpeedStep*$T$3:$T$1003)</f>
        <v>1243.2686853125394</v>
      </c>
      <c r="P5210" s="43">
        <f t="shared" si="326"/>
        <v>0.89479355353969658</v>
      </c>
      <c r="Q5210" s="43">
        <f t="shared" si="327"/>
        <v>1.0830645953478228</v>
      </c>
    </row>
    <row r="5211" spans="5:17" x14ac:dyDescent="0.2">
      <c r="E5211" s="16">
        <v>40997.743055555555</v>
      </c>
      <c r="F5211" s="22">
        <v>8.19</v>
      </c>
      <c r="G5211" s="22">
        <v>8.3320130853459471</v>
      </c>
      <c r="H5211" s="25">
        <v>0.17094017094017094</v>
      </c>
      <c r="I5211" s="3">
        <f t="shared" si="324"/>
        <v>958.72999999995227</v>
      </c>
      <c r="J5211" s="3">
        <f t="shared" si="325"/>
        <v>1010.1099999999511</v>
      </c>
      <c r="K5211" s="3">
        <f>MIN(J5211-M5211+N5211,'Power Look Up'!$F$4)</f>
        <v>1041.0112287233849</v>
      </c>
      <c r="M5211" s="51">
        <f t="array" ref="M5211">_xlfn.SUM(_xlfn.NORM.DIST($S$3:$S$1003,$G5211,$P5211,FALSE)*WindSpeedStep*$T$3:$T$1003)</f>
        <v>1008.6291822133104</v>
      </c>
      <c r="N5211" s="51">
        <f t="array" ref="N5211">_xlfn.SUM(_xlfn.NORM.DIST($S$3:$S$1003,$G5211,$Q5211,FALSE)*WindSpeedStep*$T$3:$T$1003)</f>
        <v>1039.5304109367441</v>
      </c>
      <c r="P5211" s="43">
        <f t="shared" si="326"/>
        <v>0.83320130853459473</v>
      </c>
      <c r="Q5211" s="43">
        <f t="shared" si="327"/>
        <v>1.4242757410847773</v>
      </c>
    </row>
    <row r="5212" spans="5:17" x14ac:dyDescent="0.2">
      <c r="E5212" s="16">
        <v>40997.75</v>
      </c>
      <c r="F5212" s="22">
        <v>9.31</v>
      </c>
      <c r="G5212" s="22">
        <v>9.5569772713466001</v>
      </c>
      <c r="H5212" s="25">
        <v>0.12244897959183672</v>
      </c>
      <c r="I5212" s="3">
        <f t="shared" si="324"/>
        <v>1374.1099999999412</v>
      </c>
      <c r="J5212" s="3">
        <f t="shared" si="325"/>
        <v>1469.3599999999392</v>
      </c>
      <c r="K5212" s="3">
        <f>MIN(J5212-M5212+N5212,'Power Look Up'!$F$4)</f>
        <v>1457.7024603124089</v>
      </c>
      <c r="M5212" s="51">
        <f t="array" ref="M5212">_xlfn.SUM(_xlfn.NORM.DIST($S$3:$S$1003,$G5212,$P5212,FALSE)*WindSpeedStep*$T$3:$T$1003)</f>
        <v>1471.2879961461886</v>
      </c>
      <c r="N5212" s="51">
        <f t="array" ref="N5212">_xlfn.SUM(_xlfn.NORM.DIST($S$3:$S$1003,$G5212,$Q5212,FALSE)*WindSpeedStep*$T$3:$T$1003)</f>
        <v>1459.6304564586583</v>
      </c>
      <c r="P5212" s="43">
        <f t="shared" si="326"/>
        <v>0.95569772713466006</v>
      </c>
      <c r="Q5212" s="43">
        <f t="shared" si="327"/>
        <v>1.1702421148587672</v>
      </c>
    </row>
    <row r="5213" spans="5:17" x14ac:dyDescent="0.2">
      <c r="E5213" s="16">
        <v>40997.909722222219</v>
      </c>
      <c r="F5213" s="22">
        <v>6.68</v>
      </c>
      <c r="G5213" s="22">
        <v>6.6792038095965678</v>
      </c>
      <c r="H5213" s="25">
        <v>0.13023952095808383</v>
      </c>
      <c r="I5213" s="3">
        <f t="shared" si="324"/>
        <v>515.67999999997789</v>
      </c>
      <c r="J5213" s="3">
        <f t="shared" si="325"/>
        <v>515.67999999997789</v>
      </c>
      <c r="K5213" s="3">
        <f>MIN(J5213-M5213+N5213,'Power Look Up'!$F$4)</f>
        <v>525.9371610740061</v>
      </c>
      <c r="M5213" s="51">
        <f t="array" ref="M5213">_xlfn.SUM(_xlfn.NORM.DIST($S$3:$S$1003,$G5213,$P5213,FALSE)*WindSpeedStep*$T$3:$T$1003)</f>
        <v>514.04850225403163</v>
      </c>
      <c r="N5213" s="51">
        <f t="array" ref="N5213">_xlfn.SUM(_xlfn.NORM.DIST($S$3:$S$1003,$G5213,$Q5213,FALSE)*WindSpeedStep*$T$3:$T$1003)</f>
        <v>524.30566332805984</v>
      </c>
      <c r="P5213" s="43">
        <f t="shared" si="326"/>
        <v>0.66792038095965678</v>
      </c>
      <c r="Q5213" s="43">
        <f t="shared" si="327"/>
        <v>0.86989630454326561</v>
      </c>
    </row>
    <row r="5214" spans="5:17" x14ac:dyDescent="0.2">
      <c r="E5214" s="16">
        <v>40997.916666666664</v>
      </c>
      <c r="F5214" s="22">
        <v>6.81</v>
      </c>
      <c r="G5214" s="22">
        <v>6.8236802031193564</v>
      </c>
      <c r="H5214" s="25">
        <v>0.15418502202643172</v>
      </c>
      <c r="I5214" s="3">
        <f t="shared" si="324"/>
        <v>545.05999999997721</v>
      </c>
      <c r="J5214" s="3">
        <f t="shared" si="325"/>
        <v>547.3199999999772</v>
      </c>
      <c r="K5214" s="3">
        <f>MIN(J5214-M5214+N5214,'Power Look Up'!$F$4)</f>
        <v>568.64726490826513</v>
      </c>
      <c r="M5214" s="51">
        <f t="array" ref="M5214">_xlfn.SUM(_xlfn.NORM.DIST($S$3:$S$1003,$G5214,$P5214,FALSE)*WindSpeedStep*$T$3:$T$1003)</f>
        <v>549.29800941392955</v>
      </c>
      <c r="N5214" s="51">
        <f t="array" ref="N5214">_xlfn.SUM(_xlfn.NORM.DIST($S$3:$S$1003,$G5214,$Q5214,FALSE)*WindSpeedStep*$T$3:$T$1003)</f>
        <v>570.62527432221748</v>
      </c>
      <c r="P5214" s="43">
        <f t="shared" si="326"/>
        <v>0.68236802031193566</v>
      </c>
      <c r="Q5214" s="43">
        <f t="shared" si="327"/>
        <v>1.0521092824192841</v>
      </c>
    </row>
    <row r="5215" spans="5:17" x14ac:dyDescent="0.2">
      <c r="E5215" s="16">
        <v>40997.923611111109</v>
      </c>
      <c r="F5215" s="22">
        <v>7.64</v>
      </c>
      <c r="G5215" s="22">
        <v>7.6480562203674536</v>
      </c>
      <c r="H5215" s="25">
        <v>0.12041884816753928</v>
      </c>
      <c r="I5215" s="3">
        <f t="shared" si="324"/>
        <v>780.6399999999644</v>
      </c>
      <c r="J5215" s="3">
        <f t="shared" si="325"/>
        <v>783.64999999996428</v>
      </c>
      <c r="K5215" s="3">
        <f>MIN(J5215-M5215+N5215,'Power Look Up'!$F$4)</f>
        <v>793.29322336758923</v>
      </c>
      <c r="M5215" s="51">
        <f t="array" ref="M5215">_xlfn.SUM(_xlfn.NORM.DIST($S$3:$S$1003,$G5215,$P5215,FALSE)*WindSpeedStep*$T$3:$T$1003)</f>
        <v>779.36350070368485</v>
      </c>
      <c r="N5215" s="51">
        <f t="array" ref="N5215">_xlfn.SUM(_xlfn.NORM.DIST($S$3:$S$1003,$G5215,$Q5215,FALSE)*WindSpeedStep*$T$3:$T$1003)</f>
        <v>789.0067240713098</v>
      </c>
      <c r="P5215" s="43">
        <f t="shared" si="326"/>
        <v>0.7648056220367454</v>
      </c>
      <c r="Q5215" s="43">
        <f t="shared" si="327"/>
        <v>0.92097012077723273</v>
      </c>
    </row>
    <row r="5216" spans="5:17" x14ac:dyDescent="0.2">
      <c r="E5216" s="16">
        <v>40997.930555555555</v>
      </c>
      <c r="F5216" s="22">
        <v>6.72</v>
      </c>
      <c r="G5216" s="22">
        <v>6.8631125197744103</v>
      </c>
      <c r="H5216" s="25">
        <v>0.18005952380952381</v>
      </c>
      <c r="I5216" s="3">
        <f t="shared" si="324"/>
        <v>524.71999999997763</v>
      </c>
      <c r="J5216" s="3">
        <f t="shared" si="325"/>
        <v>556.35999999997694</v>
      </c>
      <c r="K5216" s="3">
        <f>MIN(J5216-M5216+N5216,'Power Look Up'!$F$4)</f>
        <v>590.98229905367896</v>
      </c>
      <c r="M5216" s="51">
        <f t="array" ref="M5216">_xlfn.SUM(_xlfn.NORM.DIST($S$3:$S$1003,$G5216,$P5216,FALSE)*WindSpeedStep*$T$3:$T$1003)</f>
        <v>559.17596864266636</v>
      </c>
      <c r="N5216" s="51">
        <f t="array" ref="N5216">_xlfn.SUM(_xlfn.NORM.DIST($S$3:$S$1003,$G5216,$Q5216,FALSE)*WindSpeedStep*$T$3:$T$1003)</f>
        <v>593.79826769636838</v>
      </c>
      <c r="P5216" s="43">
        <f t="shared" si="326"/>
        <v>0.68631125197744103</v>
      </c>
      <c r="Q5216" s="43">
        <f t="shared" si="327"/>
        <v>1.2357687721617614</v>
      </c>
    </row>
    <row r="5217" spans="5:17" x14ac:dyDescent="0.2">
      <c r="E5217" s="16">
        <v>40997.9375</v>
      </c>
      <c r="F5217" s="22">
        <v>7.31</v>
      </c>
      <c r="G5217" s="22">
        <v>7.4196929359284685</v>
      </c>
      <c r="H5217" s="25">
        <v>0.13406292749658003</v>
      </c>
      <c r="I5217" s="3">
        <f t="shared" si="324"/>
        <v>681.30999999996652</v>
      </c>
      <c r="J5217" s="3">
        <f t="shared" si="325"/>
        <v>714.41999999996574</v>
      </c>
      <c r="K5217" s="3">
        <f>MIN(J5217-M5217+N5217,'Power Look Up'!$F$4)</f>
        <v>730.18980933648777</v>
      </c>
      <c r="M5217" s="51">
        <f t="array" ref="M5217">_xlfn.SUM(_xlfn.NORM.DIST($S$3:$S$1003,$G5217,$P5217,FALSE)*WindSpeedStep*$T$3:$T$1003)</f>
        <v>710.60839606341642</v>
      </c>
      <c r="N5217" s="51">
        <f t="array" ref="N5217">_xlfn.SUM(_xlfn.NORM.DIST($S$3:$S$1003,$G5217,$Q5217,FALSE)*WindSpeedStep*$T$3:$T$1003)</f>
        <v>726.37820539993845</v>
      </c>
      <c r="P5217" s="43">
        <f t="shared" si="326"/>
        <v>0.74196929359284691</v>
      </c>
      <c r="Q5217" s="43">
        <f t="shared" si="327"/>
        <v>0.99470575611626522</v>
      </c>
    </row>
    <row r="5218" spans="5:17" x14ac:dyDescent="0.2">
      <c r="E5218" s="16">
        <v>40997.944444444445</v>
      </c>
      <c r="F5218" s="22">
        <v>6.94</v>
      </c>
      <c r="G5218" s="22">
        <v>6.9328255381280028</v>
      </c>
      <c r="H5218" s="25">
        <v>0.15273775216138327</v>
      </c>
      <c r="I5218" s="3">
        <f t="shared" si="324"/>
        <v>574.43999999997664</v>
      </c>
      <c r="J5218" s="3">
        <f t="shared" si="325"/>
        <v>572.17999999997664</v>
      </c>
      <c r="K5218" s="3">
        <f>MIN(J5218-M5218+N5218,'Power Look Up'!$F$4)</f>
        <v>593.8624605686108</v>
      </c>
      <c r="M5218" s="51">
        <f t="array" ref="M5218">_xlfn.SUM(_xlfn.NORM.DIST($S$3:$S$1003,$G5218,$P5218,FALSE)*WindSpeedStep*$T$3:$T$1003)</f>
        <v>576.91134169638849</v>
      </c>
      <c r="N5218" s="51">
        <f t="array" ref="N5218">_xlfn.SUM(_xlfn.NORM.DIST($S$3:$S$1003,$G5218,$Q5218,FALSE)*WindSpeedStep*$T$3:$T$1003)</f>
        <v>598.59380226502265</v>
      </c>
      <c r="P5218" s="43">
        <f t="shared" si="326"/>
        <v>0.69328255381280035</v>
      </c>
      <c r="Q5218" s="43">
        <f t="shared" si="327"/>
        <v>1.0589041888207036</v>
      </c>
    </row>
    <row r="5219" spans="5:17" x14ac:dyDescent="0.2">
      <c r="E5219" s="16">
        <v>40997.951388888891</v>
      </c>
      <c r="F5219" s="22">
        <v>6.76</v>
      </c>
      <c r="G5219" s="22">
        <v>6.7362731065097501</v>
      </c>
      <c r="H5219" s="25">
        <v>0.13313609467455623</v>
      </c>
      <c r="I5219" s="3">
        <f t="shared" si="324"/>
        <v>533.75999999997748</v>
      </c>
      <c r="J5219" s="3">
        <f t="shared" si="325"/>
        <v>529.2399999999775</v>
      </c>
      <c r="K5219" s="3">
        <f>MIN(J5219-M5219+N5219,'Power Look Up'!$F$4)</f>
        <v>540.91179398403074</v>
      </c>
      <c r="M5219" s="51">
        <f t="array" ref="M5219">_xlfn.SUM(_xlfn.NORM.DIST($S$3:$S$1003,$G5219,$P5219,FALSE)*WindSpeedStep*$T$3:$T$1003)</f>
        <v>527.79614459568222</v>
      </c>
      <c r="N5219" s="51">
        <f t="array" ref="N5219">_xlfn.SUM(_xlfn.NORM.DIST($S$3:$S$1003,$G5219,$Q5219,FALSE)*WindSpeedStep*$T$3:$T$1003)</f>
        <v>539.46793857973546</v>
      </c>
      <c r="P5219" s="43">
        <f t="shared" si="326"/>
        <v>0.67362731065097503</v>
      </c>
      <c r="Q5219" s="43">
        <f t="shared" si="327"/>
        <v>0.89684109406194912</v>
      </c>
    </row>
    <row r="5220" spans="5:17" x14ac:dyDescent="0.2">
      <c r="E5220" s="16">
        <v>40997.958333333336</v>
      </c>
      <c r="F5220" s="22">
        <v>6.97</v>
      </c>
      <c r="G5220" s="22">
        <v>6.9947187654420109</v>
      </c>
      <c r="H5220" s="25">
        <v>0.11764705882352941</v>
      </c>
      <c r="I5220" s="3">
        <f t="shared" si="324"/>
        <v>581.21999999997649</v>
      </c>
      <c r="J5220" s="3">
        <f t="shared" si="325"/>
        <v>585.73999999997636</v>
      </c>
      <c r="K5220" s="3">
        <f>MIN(J5220-M5220+N5220,'Power Look Up'!$F$4)</f>
        <v>592.30579250325786</v>
      </c>
      <c r="M5220" s="51">
        <f t="array" ref="M5220">_xlfn.SUM(_xlfn.NORM.DIST($S$3:$S$1003,$G5220,$P5220,FALSE)*WindSpeedStep*$T$3:$T$1003)</f>
        <v>592.94982859458059</v>
      </c>
      <c r="N5220" s="51">
        <f t="array" ref="N5220">_xlfn.SUM(_xlfn.NORM.DIST($S$3:$S$1003,$G5220,$Q5220,FALSE)*WindSpeedStep*$T$3:$T$1003)</f>
        <v>599.51562109786209</v>
      </c>
      <c r="P5220" s="43">
        <f t="shared" si="326"/>
        <v>0.69947187654420118</v>
      </c>
      <c r="Q5220" s="43">
        <f t="shared" si="327"/>
        <v>0.82290809005200127</v>
      </c>
    </row>
    <row r="5221" spans="5:17" x14ac:dyDescent="0.2">
      <c r="E5221" s="16">
        <v>40997.965277777781</v>
      </c>
      <c r="F5221" s="22">
        <v>6.32</v>
      </c>
      <c r="G5221" s="22">
        <v>6.3195131836967473</v>
      </c>
      <c r="H5221" s="25">
        <v>0.14240506329113925</v>
      </c>
      <c r="I5221" s="3">
        <f t="shared" si="324"/>
        <v>434.31999999997959</v>
      </c>
      <c r="J5221" s="3">
        <f t="shared" si="325"/>
        <v>434.31999999997959</v>
      </c>
      <c r="K5221" s="3">
        <f>MIN(J5221-M5221+N5221,'Power Look Up'!$F$4)</f>
        <v>446.49571454532725</v>
      </c>
      <c r="M5221" s="51">
        <f t="array" ref="M5221">_xlfn.SUM(_xlfn.NORM.DIST($S$3:$S$1003,$G5221,$P5221,FALSE)*WindSpeedStep*$T$3:$T$1003)</f>
        <v>432.57950758106654</v>
      </c>
      <c r="N5221" s="51">
        <f t="array" ref="N5221">_xlfn.SUM(_xlfn.NORM.DIST($S$3:$S$1003,$G5221,$Q5221,FALSE)*WindSpeedStep*$T$3:$T$1003)</f>
        <v>444.7552221264142</v>
      </c>
      <c r="P5221" s="43">
        <f t="shared" si="326"/>
        <v>0.63195131836967477</v>
      </c>
      <c r="Q5221" s="43">
        <f t="shared" si="327"/>
        <v>0.89993067489352419</v>
      </c>
    </row>
    <row r="5222" spans="5:17" x14ac:dyDescent="0.2">
      <c r="E5222" s="16">
        <v>40997.972222222219</v>
      </c>
      <c r="F5222" s="22">
        <v>6.42</v>
      </c>
      <c r="G5222" s="22">
        <v>6.4533763942213369</v>
      </c>
      <c r="H5222" s="25">
        <v>0.16043613707165111</v>
      </c>
      <c r="I5222" s="3">
        <f t="shared" si="324"/>
        <v>456.9199999999791</v>
      </c>
      <c r="J5222" s="3">
        <f t="shared" si="325"/>
        <v>463.69999999997896</v>
      </c>
      <c r="K5222" s="3">
        <f>MIN(J5222-M5222+N5222,'Power Look Up'!$F$4)</f>
        <v>483.72593971980928</v>
      </c>
      <c r="M5222" s="51">
        <f t="array" ref="M5222">_xlfn.SUM(_xlfn.NORM.DIST($S$3:$S$1003,$G5222,$P5222,FALSE)*WindSpeedStep*$T$3:$T$1003)</f>
        <v>461.87066963670708</v>
      </c>
      <c r="N5222" s="51">
        <f t="array" ref="N5222">_xlfn.SUM(_xlfn.NORM.DIST($S$3:$S$1003,$G5222,$Q5222,FALSE)*WindSpeedStep*$T$3:$T$1003)</f>
        <v>481.8966093565374</v>
      </c>
      <c r="P5222" s="43">
        <f t="shared" si="326"/>
        <v>0.64533763942213374</v>
      </c>
      <c r="Q5222" s="43">
        <f t="shared" si="327"/>
        <v>1.0353547797582521</v>
      </c>
    </row>
    <row r="5223" spans="5:17" x14ac:dyDescent="0.2">
      <c r="E5223" s="16">
        <v>40997.979166666664</v>
      </c>
      <c r="F5223" s="22">
        <v>6.75</v>
      </c>
      <c r="G5223" s="22">
        <v>6.8097559144123974</v>
      </c>
      <c r="H5223" s="25">
        <v>0.15111111111111111</v>
      </c>
      <c r="I5223" s="3">
        <f t="shared" si="324"/>
        <v>531.49999999997749</v>
      </c>
      <c r="J5223" s="3">
        <f t="shared" si="325"/>
        <v>545.05999999997721</v>
      </c>
      <c r="K5223" s="3">
        <f>MIN(J5223-M5223+N5223,'Power Look Up'!$F$4)</f>
        <v>564.85308380331116</v>
      </c>
      <c r="M5223" s="51">
        <f t="array" ref="M5223">_xlfn.SUM(_xlfn.NORM.DIST($S$3:$S$1003,$G5223,$P5223,FALSE)*WindSpeedStep*$T$3:$T$1003)</f>
        <v>545.83637932698662</v>
      </c>
      <c r="N5223" s="51">
        <f t="array" ref="N5223">_xlfn.SUM(_xlfn.NORM.DIST($S$3:$S$1003,$G5223,$Q5223,FALSE)*WindSpeedStep*$T$3:$T$1003)</f>
        <v>565.62946313032057</v>
      </c>
      <c r="P5223" s="43">
        <f t="shared" si="326"/>
        <v>0.68097559144123976</v>
      </c>
      <c r="Q5223" s="43">
        <f t="shared" si="327"/>
        <v>1.0290297826223178</v>
      </c>
    </row>
    <row r="5224" spans="5:17" x14ac:dyDescent="0.2">
      <c r="E5224" s="16">
        <v>40997.986111111109</v>
      </c>
      <c r="F5224" s="22">
        <v>6.89</v>
      </c>
      <c r="G5224" s="22">
        <v>7.0247277394976244</v>
      </c>
      <c r="H5224" s="25">
        <v>0.14804063860667635</v>
      </c>
      <c r="I5224" s="3">
        <f t="shared" si="324"/>
        <v>563.13999999997691</v>
      </c>
      <c r="J5224" s="3">
        <f t="shared" si="325"/>
        <v>594.01999999996838</v>
      </c>
      <c r="K5224" s="3">
        <f>MIN(J5224-M5224+N5224,'Power Look Up'!$F$4)</f>
        <v>614.23182034494585</v>
      </c>
      <c r="M5224" s="51">
        <f t="array" ref="M5224">_xlfn.SUM(_xlfn.NORM.DIST($S$3:$S$1003,$G5224,$P5224,FALSE)*WindSpeedStep*$T$3:$T$1003)</f>
        <v>600.82555118764583</v>
      </c>
      <c r="N5224" s="51">
        <f t="array" ref="N5224">_xlfn.SUM(_xlfn.NORM.DIST($S$3:$S$1003,$G5224,$Q5224,FALSE)*WindSpeedStep*$T$3:$T$1003)</f>
        <v>621.0373715326233</v>
      </c>
      <c r="P5224" s="43">
        <f t="shared" si="326"/>
        <v>0.70247277394976249</v>
      </c>
      <c r="Q5224" s="43">
        <f t="shared" si="327"/>
        <v>1.0399451805932622</v>
      </c>
    </row>
    <row r="5225" spans="5:17" x14ac:dyDescent="0.2">
      <c r="E5225" s="16">
        <v>40997.993055555555</v>
      </c>
      <c r="F5225" s="22">
        <v>7.3</v>
      </c>
      <c r="G5225" s="22">
        <v>7.446829106386252</v>
      </c>
      <c r="H5225" s="25">
        <v>0.11369863013698629</v>
      </c>
      <c r="I5225" s="3">
        <f t="shared" si="324"/>
        <v>678.29999999996653</v>
      </c>
      <c r="J5225" s="3">
        <f t="shared" si="325"/>
        <v>723.4499999999656</v>
      </c>
      <c r="K5225" s="3">
        <f>MIN(J5225-M5225+N5225,'Power Look Up'!$F$4)</f>
        <v>729.36638240801437</v>
      </c>
      <c r="M5225" s="51">
        <f t="array" ref="M5225">_xlfn.SUM(_xlfn.NORM.DIST($S$3:$S$1003,$G5225,$P5225,FALSE)*WindSpeedStep*$T$3:$T$1003)</f>
        <v>718.57383144525181</v>
      </c>
      <c r="N5225" s="51">
        <f t="array" ref="N5225">_xlfn.SUM(_xlfn.NORM.DIST($S$3:$S$1003,$G5225,$Q5225,FALSE)*WindSpeedStep*$T$3:$T$1003)</f>
        <v>724.49021385330059</v>
      </c>
      <c r="P5225" s="43">
        <f t="shared" si="326"/>
        <v>0.74468291063862524</v>
      </c>
      <c r="Q5225" s="43">
        <f t="shared" si="327"/>
        <v>0.84669426826035465</v>
      </c>
    </row>
    <row r="5226" spans="5:17" x14ac:dyDescent="0.2">
      <c r="E5226" s="16">
        <v>40998</v>
      </c>
      <c r="F5226" s="22">
        <v>7.55</v>
      </c>
      <c r="G5226" s="22">
        <v>7.6214044333191646</v>
      </c>
      <c r="H5226" s="25">
        <v>9.6688741721854307E-2</v>
      </c>
      <c r="I5226" s="3">
        <f t="shared" si="324"/>
        <v>753.54999999996494</v>
      </c>
      <c r="J5226" s="3">
        <f t="shared" si="325"/>
        <v>774.61999999996442</v>
      </c>
      <c r="K5226" s="3">
        <f>MIN(J5226-M5226+N5226,'Power Look Up'!$F$4)</f>
        <v>773.21939079799495</v>
      </c>
      <c r="M5226" s="51">
        <f t="array" ref="M5226">_xlfn.SUM(_xlfn.NORM.DIST($S$3:$S$1003,$G5226,$P5226,FALSE)*WindSpeedStep*$T$3:$T$1003)</f>
        <v>771.13699476461966</v>
      </c>
      <c r="N5226" s="51">
        <f t="array" ref="N5226">_xlfn.SUM(_xlfn.NORM.DIST($S$3:$S$1003,$G5226,$Q5226,FALSE)*WindSpeedStep*$T$3:$T$1003)</f>
        <v>769.73638556265018</v>
      </c>
      <c r="P5226" s="43">
        <f t="shared" si="326"/>
        <v>0.76214044333191655</v>
      </c>
      <c r="Q5226" s="43">
        <f t="shared" si="327"/>
        <v>0.73690400481099205</v>
      </c>
    </row>
    <row r="5227" spans="5:17" x14ac:dyDescent="0.2">
      <c r="E5227" s="16">
        <v>40998.006944444445</v>
      </c>
      <c r="F5227" s="22">
        <v>7.55</v>
      </c>
      <c r="G5227" s="22">
        <v>7.5277399902526527</v>
      </c>
      <c r="H5227" s="25">
        <v>0.12317880794701988</v>
      </c>
      <c r="I5227" s="3">
        <f t="shared" si="324"/>
        <v>753.54999999996494</v>
      </c>
      <c r="J5227" s="3">
        <f t="shared" si="325"/>
        <v>747.52999999996507</v>
      </c>
      <c r="K5227" s="3">
        <f>MIN(J5227-M5227+N5227,'Power Look Up'!$F$4)</f>
        <v>758.20741930251972</v>
      </c>
      <c r="M5227" s="51">
        <f t="array" ref="M5227">_xlfn.SUM(_xlfn.NORM.DIST($S$3:$S$1003,$G5227,$P5227,FALSE)*WindSpeedStep*$T$3:$T$1003)</f>
        <v>742.65083734871848</v>
      </c>
      <c r="N5227" s="51">
        <f t="array" ref="N5227">_xlfn.SUM(_xlfn.NORM.DIST($S$3:$S$1003,$G5227,$Q5227,FALSE)*WindSpeedStep*$T$3:$T$1003)</f>
        <v>753.32825665127314</v>
      </c>
      <c r="P5227" s="43">
        <f t="shared" si="326"/>
        <v>0.75277399902526532</v>
      </c>
      <c r="Q5227" s="43">
        <f t="shared" si="327"/>
        <v>0.92725803853443278</v>
      </c>
    </row>
    <row r="5228" spans="5:17" x14ac:dyDescent="0.2">
      <c r="E5228" s="16">
        <v>40998.013888888891</v>
      </c>
      <c r="F5228" s="22">
        <v>7.5</v>
      </c>
      <c r="G5228" s="22">
        <v>7.5313972059603165</v>
      </c>
      <c r="H5228" s="25">
        <v>0.14533333333333334</v>
      </c>
      <c r="I5228" s="3">
        <f t="shared" si="324"/>
        <v>738.49999999996521</v>
      </c>
      <c r="J5228" s="3">
        <f t="shared" si="325"/>
        <v>747.52999999996507</v>
      </c>
      <c r="K5228" s="3">
        <f>MIN(J5228-M5228+N5228,'Power Look Up'!$F$4)</f>
        <v>769.94880730626869</v>
      </c>
      <c r="M5228" s="51">
        <f t="array" ref="M5228">_xlfn.SUM(_xlfn.NORM.DIST($S$3:$S$1003,$G5228,$P5228,FALSE)*WindSpeedStep*$T$3:$T$1003)</f>
        <v>743.75072231713966</v>
      </c>
      <c r="N5228" s="51">
        <f t="array" ref="N5228">_xlfn.SUM(_xlfn.NORM.DIST($S$3:$S$1003,$G5228,$Q5228,FALSE)*WindSpeedStep*$T$3:$T$1003)</f>
        <v>766.16952962344328</v>
      </c>
      <c r="P5228" s="43">
        <f t="shared" si="326"/>
        <v>0.75313972059603174</v>
      </c>
      <c r="Q5228" s="43">
        <f t="shared" si="327"/>
        <v>1.094563060599566</v>
      </c>
    </row>
    <row r="5229" spans="5:17" x14ac:dyDescent="0.2">
      <c r="E5229" s="16">
        <v>40998.020833333336</v>
      </c>
      <c r="F5229" s="22">
        <v>7</v>
      </c>
      <c r="G5229" s="22">
        <v>7.0825615622381939</v>
      </c>
      <c r="H5229" s="25">
        <v>0.1142857142857143</v>
      </c>
      <c r="I5229" s="3">
        <f t="shared" si="324"/>
        <v>587.99999999997635</v>
      </c>
      <c r="J5229" s="3">
        <f t="shared" si="325"/>
        <v>612.07999999996798</v>
      </c>
      <c r="K5229" s="3">
        <f>MIN(J5229-M5229+N5229,'Power Look Up'!$F$4)</f>
        <v>617.50460866899618</v>
      </c>
      <c r="M5229" s="51">
        <f t="array" ref="M5229">_xlfn.SUM(_xlfn.NORM.DIST($S$3:$S$1003,$G5229,$P5229,FALSE)*WindSpeedStep*$T$3:$T$1003)</f>
        <v>616.18766274592383</v>
      </c>
      <c r="N5229" s="51">
        <f t="array" ref="N5229">_xlfn.SUM(_xlfn.NORM.DIST($S$3:$S$1003,$G5229,$Q5229,FALSE)*WindSpeedStep*$T$3:$T$1003)</f>
        <v>621.61227141495203</v>
      </c>
      <c r="P5229" s="43">
        <f t="shared" si="326"/>
        <v>0.70825615622381943</v>
      </c>
      <c r="Q5229" s="43">
        <f t="shared" si="327"/>
        <v>0.80943560711293649</v>
      </c>
    </row>
    <row r="5230" spans="5:17" x14ac:dyDescent="0.2">
      <c r="E5230" s="16">
        <v>40998.027777777781</v>
      </c>
      <c r="F5230" s="22">
        <v>6.9</v>
      </c>
      <c r="G5230" s="22">
        <v>6.9688412154436978</v>
      </c>
      <c r="H5230" s="25">
        <v>0.10579710144927536</v>
      </c>
      <c r="I5230" s="3">
        <f t="shared" si="324"/>
        <v>565.39999999997679</v>
      </c>
      <c r="J5230" s="3">
        <f t="shared" si="325"/>
        <v>581.21999999997649</v>
      </c>
      <c r="K5230" s="3">
        <f>MIN(J5230-M5230+N5230,'Power Look Up'!$F$4)</f>
        <v>583.25162645359546</v>
      </c>
      <c r="M5230" s="51">
        <f t="array" ref="M5230">_xlfn.SUM(_xlfn.NORM.DIST($S$3:$S$1003,$G5230,$P5230,FALSE)*WindSpeedStep*$T$3:$T$1003)</f>
        <v>586.21057836839725</v>
      </c>
      <c r="N5230" s="51">
        <f t="array" ref="N5230">_xlfn.SUM(_xlfn.NORM.DIST($S$3:$S$1003,$G5230,$Q5230,FALSE)*WindSpeedStep*$T$3:$T$1003)</f>
        <v>588.24220482201622</v>
      </c>
      <c r="P5230" s="43">
        <f t="shared" si="326"/>
        <v>0.69688412154436985</v>
      </c>
      <c r="Q5230" s="43">
        <f t="shared" si="327"/>
        <v>0.73728320105418832</v>
      </c>
    </row>
    <row r="5231" spans="5:17" x14ac:dyDescent="0.2">
      <c r="E5231" s="16">
        <v>40998.034722222219</v>
      </c>
      <c r="F5231" s="22">
        <v>6.91</v>
      </c>
      <c r="G5231" s="22">
        <v>6.9658204657639509</v>
      </c>
      <c r="H5231" s="25">
        <v>0.11722141823444285</v>
      </c>
      <c r="I5231" s="3">
        <f t="shared" si="324"/>
        <v>567.65999999997678</v>
      </c>
      <c r="J5231" s="3">
        <f t="shared" si="325"/>
        <v>581.21999999997649</v>
      </c>
      <c r="K5231" s="3">
        <f>MIN(J5231-M5231+N5231,'Power Look Up'!$F$4)</f>
        <v>587.54273345209788</v>
      </c>
      <c r="M5231" s="51">
        <f t="array" ref="M5231">_xlfn.SUM(_xlfn.NORM.DIST($S$3:$S$1003,$G5231,$P5231,FALSE)*WindSpeedStep*$T$3:$T$1003)</f>
        <v>585.42703531100938</v>
      </c>
      <c r="N5231" s="51">
        <f t="array" ref="N5231">_xlfn.SUM(_xlfn.NORM.DIST($S$3:$S$1003,$G5231,$Q5231,FALSE)*WindSpeedStep*$T$3:$T$1003)</f>
        <v>591.74976876313076</v>
      </c>
      <c r="P5231" s="43">
        <f t="shared" si="326"/>
        <v>0.69658204657639511</v>
      </c>
      <c r="Q5231" s="43">
        <f t="shared" si="327"/>
        <v>0.81654335416335755</v>
      </c>
    </row>
    <row r="5232" spans="5:17" x14ac:dyDescent="0.2">
      <c r="E5232" s="16">
        <v>40998.041666666664</v>
      </c>
      <c r="F5232" s="22">
        <v>7.35</v>
      </c>
      <c r="G5232" s="22">
        <v>7.3695057703033795</v>
      </c>
      <c r="H5232" s="25">
        <v>0.10204081632653061</v>
      </c>
      <c r="I5232" s="3">
        <f t="shared" si="324"/>
        <v>693.34999999996626</v>
      </c>
      <c r="J5232" s="3">
        <f t="shared" si="325"/>
        <v>699.36999999996613</v>
      </c>
      <c r="K5232" s="3">
        <f>MIN(J5232-M5232+N5232,'Power Look Up'!$F$4)</f>
        <v>700.18346381296419</v>
      </c>
      <c r="M5232" s="51">
        <f t="array" ref="M5232">_xlfn.SUM(_xlfn.NORM.DIST($S$3:$S$1003,$G5232,$P5232,FALSE)*WindSpeedStep*$T$3:$T$1003)</f>
        <v>696.02115783296904</v>
      </c>
      <c r="N5232" s="51">
        <f t="array" ref="N5232">_xlfn.SUM(_xlfn.NORM.DIST($S$3:$S$1003,$G5232,$Q5232,FALSE)*WindSpeedStep*$T$3:$T$1003)</f>
        <v>696.8346216459671</v>
      </c>
      <c r="P5232" s="43">
        <f t="shared" si="326"/>
        <v>0.73695057703033795</v>
      </c>
      <c r="Q5232" s="43">
        <f t="shared" si="327"/>
        <v>0.7519903847248347</v>
      </c>
    </row>
    <row r="5233" spans="5:17" x14ac:dyDescent="0.2">
      <c r="E5233" s="16">
        <v>40998.048611111109</v>
      </c>
      <c r="F5233" s="22">
        <v>6.75</v>
      </c>
      <c r="G5233" s="22">
        <v>6.7793917159720127</v>
      </c>
      <c r="H5233" s="25">
        <v>0.12740740740740741</v>
      </c>
      <c r="I5233" s="3">
        <f t="shared" si="324"/>
        <v>531.49999999997749</v>
      </c>
      <c r="J5233" s="3">
        <f t="shared" si="325"/>
        <v>538.27999999997735</v>
      </c>
      <c r="K5233" s="3">
        <f>MIN(J5233-M5233+N5233,'Power Look Up'!$F$4)</f>
        <v>547.93382712110417</v>
      </c>
      <c r="M5233" s="51">
        <f t="array" ref="M5233">_xlfn.SUM(_xlfn.NORM.DIST($S$3:$S$1003,$G5233,$P5233,FALSE)*WindSpeedStep*$T$3:$T$1003)</f>
        <v>538.33550167753708</v>
      </c>
      <c r="N5233" s="51">
        <f t="array" ref="N5233">_xlfn.SUM(_xlfn.NORM.DIST($S$3:$S$1003,$G5233,$Q5233,FALSE)*WindSpeedStep*$T$3:$T$1003)</f>
        <v>547.98932879866391</v>
      </c>
      <c r="P5233" s="43">
        <f t="shared" si="326"/>
        <v>0.6779391715972013</v>
      </c>
      <c r="Q5233" s="43">
        <f t="shared" si="327"/>
        <v>0.8637447223312491</v>
      </c>
    </row>
    <row r="5234" spans="5:17" x14ac:dyDescent="0.2">
      <c r="E5234" s="16">
        <v>40998.055555555555</v>
      </c>
      <c r="F5234" s="22">
        <v>7.34</v>
      </c>
      <c r="G5234" s="22">
        <v>7.3830083478091977</v>
      </c>
      <c r="H5234" s="25">
        <v>0.13079019073569481</v>
      </c>
      <c r="I5234" s="3">
        <f t="shared" si="324"/>
        <v>690.33999999996627</v>
      </c>
      <c r="J5234" s="3">
        <f t="shared" si="325"/>
        <v>702.379999999966</v>
      </c>
      <c r="K5234" s="3">
        <f>MIN(J5234-M5234+N5234,'Power Look Up'!$F$4)</f>
        <v>716.30534854600228</v>
      </c>
      <c r="M5234" s="51">
        <f t="array" ref="M5234">_xlfn.SUM(_xlfn.NORM.DIST($S$3:$S$1003,$G5234,$P5234,FALSE)*WindSpeedStep*$T$3:$T$1003)</f>
        <v>699.92735994867689</v>
      </c>
      <c r="N5234" s="51">
        <f t="array" ref="N5234">_xlfn.SUM(_xlfn.NORM.DIST($S$3:$S$1003,$G5234,$Q5234,FALSE)*WindSpeedStep*$T$3:$T$1003)</f>
        <v>713.85270849471317</v>
      </c>
      <c r="P5234" s="43">
        <f t="shared" si="326"/>
        <v>0.73830083478091979</v>
      </c>
      <c r="Q5234" s="43">
        <f t="shared" si="327"/>
        <v>0.96562507001319198</v>
      </c>
    </row>
    <row r="5235" spans="5:17" x14ac:dyDescent="0.2">
      <c r="E5235" s="16">
        <v>40998.0625</v>
      </c>
      <c r="F5235" s="22">
        <v>7.96</v>
      </c>
      <c r="G5235" s="22">
        <v>7.9762163673741631</v>
      </c>
      <c r="H5235" s="25">
        <v>0.12060301507537688</v>
      </c>
      <c r="I5235" s="3">
        <f t="shared" si="324"/>
        <v>876.95999999996229</v>
      </c>
      <c r="J5235" s="3">
        <f t="shared" si="325"/>
        <v>882.97999999996216</v>
      </c>
      <c r="K5235" s="3">
        <f>MIN(J5235-M5235+N5235,'Power Look Up'!$F$4)</f>
        <v>893.33295469773009</v>
      </c>
      <c r="M5235" s="51">
        <f t="array" ref="M5235">_xlfn.SUM(_xlfn.NORM.DIST($S$3:$S$1003,$G5235,$P5235,FALSE)*WindSpeedStep*$T$3:$T$1003)</f>
        <v>885.05899608004734</v>
      </c>
      <c r="N5235" s="51">
        <f t="array" ref="N5235">_xlfn.SUM(_xlfn.NORM.DIST($S$3:$S$1003,$G5235,$Q5235,FALSE)*WindSpeedStep*$T$3:$T$1003)</f>
        <v>895.41195077781526</v>
      </c>
      <c r="P5235" s="43">
        <f t="shared" si="326"/>
        <v>0.79762163673741637</v>
      </c>
      <c r="Q5235" s="43">
        <f t="shared" si="327"/>
        <v>0.96195574279889395</v>
      </c>
    </row>
    <row r="5236" spans="5:17" x14ac:dyDescent="0.2">
      <c r="E5236" s="16">
        <v>40998.069444444445</v>
      </c>
      <c r="F5236" s="22">
        <v>7.91</v>
      </c>
      <c r="G5236" s="22">
        <v>7.9154099833981748</v>
      </c>
      <c r="H5236" s="25">
        <v>0.12768647281921619</v>
      </c>
      <c r="I5236" s="3">
        <f t="shared" si="324"/>
        <v>861.90999999996257</v>
      </c>
      <c r="J5236" s="3">
        <f t="shared" si="325"/>
        <v>864.91999999996256</v>
      </c>
      <c r="K5236" s="3">
        <f>MIN(J5236-M5236+N5236,'Power Look Up'!$F$4)</f>
        <v>878.97384526565475</v>
      </c>
      <c r="M5236" s="51">
        <f t="array" ref="M5236">_xlfn.SUM(_xlfn.NORM.DIST($S$3:$S$1003,$G5236,$P5236,FALSE)*WindSpeedStep*$T$3:$T$1003)</f>
        <v>864.86076222732027</v>
      </c>
      <c r="N5236" s="51">
        <f t="array" ref="N5236">_xlfn.SUM(_xlfn.NORM.DIST($S$3:$S$1003,$G5236,$Q5236,FALSE)*WindSpeedStep*$T$3:$T$1003)</f>
        <v>878.91460749301245</v>
      </c>
      <c r="P5236" s="43">
        <f t="shared" si="326"/>
        <v>0.7915409983398175</v>
      </c>
      <c r="Q5236" s="43">
        <f t="shared" si="327"/>
        <v>1.0106907816981234</v>
      </c>
    </row>
    <row r="5237" spans="5:17" x14ac:dyDescent="0.2">
      <c r="E5237" s="16">
        <v>40998.076388888891</v>
      </c>
      <c r="F5237" s="22">
        <v>7.54</v>
      </c>
      <c r="G5237" s="22">
        <v>7.5950281677260003</v>
      </c>
      <c r="H5237" s="25">
        <v>0.1286472148541114</v>
      </c>
      <c r="I5237" s="3">
        <f t="shared" si="324"/>
        <v>750.53999999996495</v>
      </c>
      <c r="J5237" s="3">
        <f t="shared" si="325"/>
        <v>768.59999999996467</v>
      </c>
      <c r="K5237" s="3">
        <f>MIN(J5237-M5237+N5237,'Power Look Up'!$F$4)</f>
        <v>782.31707606453119</v>
      </c>
      <c r="M5237" s="51">
        <f t="array" ref="M5237">_xlfn.SUM(_xlfn.NORM.DIST($S$3:$S$1003,$G5237,$P5237,FALSE)*WindSpeedStep*$T$3:$T$1003)</f>
        <v>763.04833091672151</v>
      </c>
      <c r="N5237" s="51">
        <f t="array" ref="N5237">_xlfn.SUM(_xlfn.NORM.DIST($S$3:$S$1003,$G5237,$Q5237,FALSE)*WindSpeedStep*$T$3:$T$1003)</f>
        <v>776.76540698128804</v>
      </c>
      <c r="P5237" s="43">
        <f t="shared" si="326"/>
        <v>0.75950281677260012</v>
      </c>
      <c r="Q5237" s="43">
        <f t="shared" si="327"/>
        <v>0.97707922051647478</v>
      </c>
    </row>
    <row r="5238" spans="5:17" x14ac:dyDescent="0.2">
      <c r="E5238" s="16">
        <v>40998.083333333336</v>
      </c>
      <c r="F5238" s="22">
        <v>7.6</v>
      </c>
      <c r="G5238" s="22">
        <v>7.6143383649862857</v>
      </c>
      <c r="H5238" s="25">
        <v>0.12368421052631579</v>
      </c>
      <c r="I5238" s="3">
        <f t="shared" si="324"/>
        <v>768.59999999996467</v>
      </c>
      <c r="J5238" s="3">
        <f t="shared" si="325"/>
        <v>771.60999999996454</v>
      </c>
      <c r="K5238" s="3">
        <f>MIN(J5238-M5238+N5238,'Power Look Up'!$F$4)</f>
        <v>782.82087634057712</v>
      </c>
      <c r="M5238" s="51">
        <f t="array" ref="M5238">_xlfn.SUM(_xlfn.NORM.DIST($S$3:$S$1003,$G5238,$P5238,FALSE)*WindSpeedStep*$T$3:$T$1003)</f>
        <v>768.96493472360191</v>
      </c>
      <c r="N5238" s="51">
        <f t="array" ref="N5238">_xlfn.SUM(_xlfn.NORM.DIST($S$3:$S$1003,$G5238,$Q5238,FALSE)*WindSpeedStep*$T$3:$T$1003)</f>
        <v>780.17581106421449</v>
      </c>
      <c r="P5238" s="43">
        <f t="shared" si="326"/>
        <v>0.76143383649862861</v>
      </c>
      <c r="Q5238" s="43">
        <f t="shared" si="327"/>
        <v>0.94177342935356689</v>
      </c>
    </row>
    <row r="5239" spans="5:17" x14ac:dyDescent="0.2">
      <c r="E5239" s="16">
        <v>40998.090277777781</v>
      </c>
      <c r="F5239" s="22">
        <v>7.5</v>
      </c>
      <c r="G5239" s="22">
        <v>7.5788869671972936</v>
      </c>
      <c r="H5239" s="25">
        <v>0.15733333333333333</v>
      </c>
      <c r="I5239" s="3">
        <f t="shared" si="324"/>
        <v>738.49999999996521</v>
      </c>
      <c r="J5239" s="3">
        <f t="shared" si="325"/>
        <v>762.57999999996468</v>
      </c>
      <c r="K5239" s="3">
        <f>MIN(J5239-M5239+N5239,'Power Look Up'!$F$4)</f>
        <v>792.01452253853006</v>
      </c>
      <c r="M5239" s="51">
        <f t="array" ref="M5239">_xlfn.SUM(_xlfn.NORM.DIST($S$3:$S$1003,$G5239,$P5239,FALSE)*WindSpeedStep*$T$3:$T$1003)</f>
        <v>758.1242738423764</v>
      </c>
      <c r="N5239" s="51">
        <f t="array" ref="N5239">_xlfn.SUM(_xlfn.NORM.DIST($S$3:$S$1003,$G5239,$Q5239,FALSE)*WindSpeedStep*$T$3:$T$1003)</f>
        <v>787.55879638094177</v>
      </c>
      <c r="P5239" s="43">
        <f t="shared" si="326"/>
        <v>0.75788869671972936</v>
      </c>
      <c r="Q5239" s="43">
        <f t="shared" si="327"/>
        <v>1.1924115495057075</v>
      </c>
    </row>
    <row r="5240" spans="5:17" x14ac:dyDescent="0.2">
      <c r="E5240" s="16">
        <v>40998.097222222219</v>
      </c>
      <c r="F5240" s="22">
        <v>8.74</v>
      </c>
      <c r="G5240" s="22">
        <v>8.6789101859824296</v>
      </c>
      <c r="H5240" s="25">
        <v>0.13501144164759724</v>
      </c>
      <c r="I5240" s="3">
        <f t="shared" si="324"/>
        <v>1160.5799999999479</v>
      </c>
      <c r="J5240" s="3">
        <f t="shared" si="325"/>
        <v>1138.5599999999483</v>
      </c>
      <c r="K5240" s="3">
        <f>MIN(J5240-M5240+N5240,'Power Look Up'!$F$4)</f>
        <v>1150.045287993654</v>
      </c>
      <c r="M5240" s="51">
        <f t="array" ref="M5240">_xlfn.SUM(_xlfn.NORM.DIST($S$3:$S$1003,$G5240,$P5240,FALSE)*WindSpeedStep*$T$3:$T$1003)</f>
        <v>1136.8425668683003</v>
      </c>
      <c r="N5240" s="51">
        <f t="array" ref="N5240">_xlfn.SUM(_xlfn.NORM.DIST($S$3:$S$1003,$G5240,$Q5240,FALSE)*WindSpeedStep*$T$3:$T$1003)</f>
        <v>1148.327854862006</v>
      </c>
      <c r="P5240" s="43">
        <f t="shared" si="326"/>
        <v>0.86789101859824302</v>
      </c>
      <c r="Q5240" s="43">
        <f t="shared" si="327"/>
        <v>1.171752176139504</v>
      </c>
    </row>
    <row r="5241" spans="5:17" x14ac:dyDescent="0.2">
      <c r="E5241" s="16">
        <v>40998.104166666664</v>
      </c>
      <c r="F5241" s="22">
        <v>7.99</v>
      </c>
      <c r="G5241" s="22">
        <v>7.9758077180654174</v>
      </c>
      <c r="H5241" s="25">
        <v>0.14893617021276595</v>
      </c>
      <c r="I5241" s="3">
        <f t="shared" si="324"/>
        <v>885.98999999996204</v>
      </c>
      <c r="J5241" s="3">
        <f t="shared" si="325"/>
        <v>882.97999999996216</v>
      </c>
      <c r="K5241" s="3">
        <f>MIN(J5241-M5241+N5241,'Power Look Up'!$F$4)</f>
        <v>908.48867120341492</v>
      </c>
      <c r="M5241" s="51">
        <f t="array" ref="M5241">_xlfn.SUM(_xlfn.NORM.DIST($S$3:$S$1003,$G5241,$P5241,FALSE)*WindSpeedStep*$T$3:$T$1003)</f>
        <v>884.92233069353142</v>
      </c>
      <c r="N5241" s="51">
        <f t="array" ref="N5241">_xlfn.SUM(_xlfn.NORM.DIST($S$3:$S$1003,$G5241,$Q5241,FALSE)*WindSpeedStep*$T$3:$T$1003)</f>
        <v>910.43100189698418</v>
      </c>
      <c r="P5241" s="43">
        <f t="shared" si="326"/>
        <v>0.79758077180654174</v>
      </c>
      <c r="Q5241" s="43">
        <f t="shared" si="327"/>
        <v>1.1878862558820833</v>
      </c>
    </row>
    <row r="5242" spans="5:17" x14ac:dyDescent="0.2">
      <c r="E5242" s="16">
        <v>40998.111111111109</v>
      </c>
      <c r="F5242" s="22">
        <v>7.8</v>
      </c>
      <c r="G5242" s="22">
        <v>7.8313655968799152</v>
      </c>
      <c r="H5242" s="25">
        <v>0.15128205128205127</v>
      </c>
      <c r="I5242" s="3">
        <f t="shared" si="324"/>
        <v>828.79999999996335</v>
      </c>
      <c r="J5242" s="3">
        <f t="shared" si="325"/>
        <v>837.82999999996309</v>
      </c>
      <c r="K5242" s="3">
        <f>MIN(J5242-M5242+N5242,'Power Look Up'!$F$4)</f>
        <v>864.70366985485464</v>
      </c>
      <c r="M5242" s="51">
        <f t="array" ref="M5242">_xlfn.SUM(_xlfn.NORM.DIST($S$3:$S$1003,$G5242,$P5242,FALSE)*WindSpeedStep*$T$3:$T$1003)</f>
        <v>837.40132845773337</v>
      </c>
      <c r="N5242" s="51">
        <f t="array" ref="N5242">_xlfn.SUM(_xlfn.NORM.DIST($S$3:$S$1003,$G5242,$Q5242,FALSE)*WindSpeedStep*$T$3:$T$1003)</f>
        <v>864.27499831262492</v>
      </c>
      <c r="P5242" s="43">
        <f t="shared" si="326"/>
        <v>0.78313655968799156</v>
      </c>
      <c r="Q5242" s="43">
        <f t="shared" si="327"/>
        <v>1.1847450518356795</v>
      </c>
    </row>
    <row r="5243" spans="5:17" x14ac:dyDescent="0.2">
      <c r="E5243" s="16">
        <v>40998.256944444445</v>
      </c>
      <c r="F5243" s="22">
        <v>9.08</v>
      </c>
      <c r="G5243" s="22">
        <v>9.0077244786473099</v>
      </c>
      <c r="H5243" s="25">
        <v>0.17180616740088106</v>
      </c>
      <c r="I5243" s="3">
        <f t="shared" si="324"/>
        <v>1286.4799999999432</v>
      </c>
      <c r="J5243" s="3">
        <f t="shared" si="325"/>
        <v>1259.8099999999438</v>
      </c>
      <c r="K5243" s="3">
        <f>MIN(J5243-M5243+N5243,'Power Look Up'!$F$4)</f>
        <v>1258.2508956118595</v>
      </c>
      <c r="M5243" s="51">
        <f t="array" ref="M5243">_xlfn.SUM(_xlfn.NORM.DIST($S$3:$S$1003,$G5243,$P5243,FALSE)*WindSpeedStep*$T$3:$T$1003)</f>
        <v>1262.7769325298677</v>
      </c>
      <c r="N5243" s="51">
        <f t="array" ref="N5243">_xlfn.SUM(_xlfn.NORM.DIST($S$3:$S$1003,$G5243,$Q5243,FALSE)*WindSpeedStep*$T$3:$T$1003)</f>
        <v>1261.2178281417835</v>
      </c>
      <c r="P5243" s="43">
        <f t="shared" si="326"/>
        <v>0.90077244786473099</v>
      </c>
      <c r="Q5243" s="43">
        <f t="shared" si="327"/>
        <v>1.5475826196794937</v>
      </c>
    </row>
    <row r="5244" spans="5:17" x14ac:dyDescent="0.2">
      <c r="E5244" s="16">
        <v>40998.263888888891</v>
      </c>
      <c r="F5244" s="22">
        <v>8.9499999999999993</v>
      </c>
      <c r="G5244" s="22">
        <v>9.0372219766555535</v>
      </c>
      <c r="H5244" s="25">
        <v>0.13184357541899441</v>
      </c>
      <c r="I5244" s="3">
        <f t="shared" si="324"/>
        <v>1237.6499999999462</v>
      </c>
      <c r="J5244" s="3">
        <f t="shared" si="325"/>
        <v>1271.2399999999434</v>
      </c>
      <c r="K5244" s="3">
        <f>MIN(J5244-M5244+N5244,'Power Look Up'!$F$4)</f>
        <v>1273.0572262486035</v>
      </c>
      <c r="M5244" s="51">
        <f t="array" ref="M5244">_xlfn.SUM(_xlfn.NORM.DIST($S$3:$S$1003,$G5244,$P5244,FALSE)*WindSpeedStep*$T$3:$T$1003)</f>
        <v>1274.1559391655835</v>
      </c>
      <c r="N5244" s="51">
        <f t="array" ref="N5244">_xlfn.SUM(_xlfn.NORM.DIST($S$3:$S$1003,$G5244,$Q5244,FALSE)*WindSpeedStep*$T$3:$T$1003)</f>
        <v>1275.9731654142436</v>
      </c>
      <c r="P5244" s="43">
        <f t="shared" si="326"/>
        <v>0.90372219766555539</v>
      </c>
      <c r="Q5244" s="43">
        <f t="shared" si="327"/>
        <v>1.1914996572573802</v>
      </c>
    </row>
    <row r="5245" spans="5:17" x14ac:dyDescent="0.2">
      <c r="E5245" s="16">
        <v>40998.270833333336</v>
      </c>
      <c r="F5245" s="22">
        <v>9.26</v>
      </c>
      <c r="G5245" s="22">
        <v>9.2301817646923414</v>
      </c>
      <c r="H5245" s="25">
        <v>0.1187904967602592</v>
      </c>
      <c r="I5245" s="3">
        <f t="shared" si="324"/>
        <v>1355.0599999999417</v>
      </c>
      <c r="J5245" s="3">
        <f t="shared" si="325"/>
        <v>1343.6299999999419</v>
      </c>
      <c r="K5245" s="3">
        <f>MIN(J5245-M5245+N5245,'Power Look Up'!$F$4)</f>
        <v>1341.6870930713822</v>
      </c>
      <c r="M5245" s="51">
        <f t="array" ref="M5245">_xlfn.SUM(_xlfn.NORM.DIST($S$3:$S$1003,$G5245,$P5245,FALSE)*WindSpeedStep*$T$3:$T$1003)</f>
        <v>1348.4198272874537</v>
      </c>
      <c r="N5245" s="51">
        <f t="array" ref="N5245">_xlfn.SUM(_xlfn.NORM.DIST($S$3:$S$1003,$G5245,$Q5245,FALSE)*WindSpeedStep*$T$3:$T$1003)</f>
        <v>1346.4769203588939</v>
      </c>
      <c r="P5245" s="43">
        <f t="shared" si="326"/>
        <v>0.92301817646923423</v>
      </c>
      <c r="Q5245" s="43">
        <f t="shared" si="327"/>
        <v>1.0964578770152891</v>
      </c>
    </row>
    <row r="5246" spans="5:17" x14ac:dyDescent="0.2">
      <c r="E5246" s="16">
        <v>40998.277777777781</v>
      </c>
      <c r="F5246" s="22">
        <v>9.06</v>
      </c>
      <c r="G5246" s="22">
        <v>9.141804592255367</v>
      </c>
      <c r="H5246" s="25">
        <v>0.1269315673289183</v>
      </c>
      <c r="I5246" s="3">
        <f t="shared" si="324"/>
        <v>1278.8599999999433</v>
      </c>
      <c r="J5246" s="3">
        <f t="shared" si="325"/>
        <v>1309.3399999999426</v>
      </c>
      <c r="K5246" s="3">
        <f>MIN(J5246-M5246+N5246,'Power Look Up'!$F$4)</f>
        <v>1308.444302658736</v>
      </c>
      <c r="M5246" s="51">
        <f t="array" ref="M5246">_xlfn.SUM(_xlfn.NORM.DIST($S$3:$S$1003,$G5246,$P5246,FALSE)*WindSpeedStep*$T$3:$T$1003)</f>
        <v>1314.4719931324928</v>
      </c>
      <c r="N5246" s="51">
        <f t="array" ref="N5246">_xlfn.SUM(_xlfn.NORM.DIST($S$3:$S$1003,$G5246,$Q5246,FALSE)*WindSpeedStep*$T$3:$T$1003)</f>
        <v>1313.5762957912862</v>
      </c>
      <c r="P5246" s="43">
        <f t="shared" si="326"/>
        <v>0.9141804592255367</v>
      </c>
      <c r="Q5246" s="43">
        <f t="shared" si="327"/>
        <v>1.1603835851096767</v>
      </c>
    </row>
    <row r="5247" spans="5:17" x14ac:dyDescent="0.2">
      <c r="E5247" s="16">
        <v>40998.284722222219</v>
      </c>
      <c r="F5247" s="22">
        <v>8.99</v>
      </c>
      <c r="G5247" s="22">
        <v>9.0123635093159837</v>
      </c>
      <c r="H5247" s="25">
        <v>0.10344827586206896</v>
      </c>
      <c r="I5247" s="3">
        <f t="shared" si="324"/>
        <v>1252.329999999946</v>
      </c>
      <c r="J5247" s="3">
        <f t="shared" si="325"/>
        <v>1259.8099999999438</v>
      </c>
      <c r="K5247" s="3">
        <f>MIN(J5247-M5247+N5247,'Power Look Up'!$F$4)</f>
        <v>1260.3700325158461</v>
      </c>
      <c r="M5247" s="51">
        <f t="array" ref="M5247">_xlfn.SUM(_xlfn.NORM.DIST($S$3:$S$1003,$G5247,$P5247,FALSE)*WindSpeedStep*$T$3:$T$1003)</f>
        <v>1264.5663898692101</v>
      </c>
      <c r="N5247" s="51">
        <f t="array" ref="N5247">_xlfn.SUM(_xlfn.NORM.DIST($S$3:$S$1003,$G5247,$Q5247,FALSE)*WindSpeedStep*$T$3:$T$1003)</f>
        <v>1265.1264223851124</v>
      </c>
      <c r="P5247" s="43">
        <f t="shared" si="326"/>
        <v>0.90123635093159837</v>
      </c>
      <c r="Q5247" s="43">
        <f t="shared" si="327"/>
        <v>0.9323134664809638</v>
      </c>
    </row>
    <row r="5248" spans="5:17" x14ac:dyDescent="0.2">
      <c r="E5248" s="16">
        <v>40998.291666666664</v>
      </c>
      <c r="F5248" s="22">
        <v>8.9</v>
      </c>
      <c r="G5248" s="22">
        <v>8.8488958150078005</v>
      </c>
      <c r="H5248" s="25">
        <v>8.98876404494382E-2</v>
      </c>
      <c r="I5248" s="3">
        <f t="shared" si="324"/>
        <v>1219.2999999999467</v>
      </c>
      <c r="J5248" s="3">
        <f t="shared" si="325"/>
        <v>1200.9499999999471</v>
      </c>
      <c r="K5248" s="3">
        <f>MIN(J5248-M5248+N5248,'Power Look Up'!$F$4)</f>
        <v>1197.7892484513875</v>
      </c>
      <c r="M5248" s="51">
        <f t="array" ref="M5248">_xlfn.SUM(_xlfn.NORM.DIST($S$3:$S$1003,$G5248,$P5248,FALSE)*WindSpeedStep*$T$3:$T$1003)</f>
        <v>1201.6374057330261</v>
      </c>
      <c r="N5248" s="51">
        <f t="array" ref="N5248">_xlfn.SUM(_xlfn.NORM.DIST($S$3:$S$1003,$G5248,$Q5248,FALSE)*WindSpeedStep*$T$3:$T$1003)</f>
        <v>1198.4766541844665</v>
      </c>
      <c r="P5248" s="43">
        <f t="shared" si="326"/>
        <v>0.88488958150078012</v>
      </c>
      <c r="Q5248" s="43">
        <f t="shared" si="327"/>
        <v>0.79540636539395959</v>
      </c>
    </row>
    <row r="5249" spans="5:17" x14ac:dyDescent="0.2">
      <c r="E5249" s="16">
        <v>40998.298611111109</v>
      </c>
      <c r="F5249" s="22">
        <v>7.71</v>
      </c>
      <c r="G5249" s="22">
        <v>7.6861044697785097</v>
      </c>
      <c r="H5249" s="25">
        <v>0.11543450064850844</v>
      </c>
      <c r="I5249" s="3">
        <f t="shared" si="324"/>
        <v>801.70999999996388</v>
      </c>
      <c r="J5249" s="3">
        <f t="shared" si="325"/>
        <v>795.68999999996402</v>
      </c>
      <c r="K5249" s="3">
        <f>MIN(J5249-M5249+N5249,'Power Look Up'!$F$4)</f>
        <v>802.92168503294783</v>
      </c>
      <c r="M5249" s="51">
        <f t="array" ref="M5249">_xlfn.SUM(_xlfn.NORM.DIST($S$3:$S$1003,$G5249,$P5249,FALSE)*WindSpeedStep*$T$3:$T$1003)</f>
        <v>791.2007583706835</v>
      </c>
      <c r="N5249" s="51">
        <f t="array" ref="N5249">_xlfn.SUM(_xlfn.NORM.DIST($S$3:$S$1003,$G5249,$Q5249,FALSE)*WindSpeedStep*$T$3:$T$1003)</f>
        <v>798.43244340366732</v>
      </c>
      <c r="P5249" s="43">
        <f t="shared" si="326"/>
        <v>0.76861044697785097</v>
      </c>
      <c r="Q5249" s="43">
        <f t="shared" si="327"/>
        <v>0.88724163140115098</v>
      </c>
    </row>
    <row r="5250" spans="5:17" x14ac:dyDescent="0.2">
      <c r="E5250" s="16">
        <v>40998.305555555555</v>
      </c>
      <c r="F5250" s="22">
        <v>8.1199999999999992</v>
      </c>
      <c r="G5250" s="22">
        <v>8.1367272162600504</v>
      </c>
      <c r="H5250" s="25">
        <v>0.16748768472906406</v>
      </c>
      <c r="I5250" s="3">
        <f t="shared" si="324"/>
        <v>933.03999999995278</v>
      </c>
      <c r="J5250" s="3">
        <f t="shared" si="325"/>
        <v>940.37999999995259</v>
      </c>
      <c r="K5250" s="3">
        <f>MIN(J5250-M5250+N5250,'Power Look Up'!$F$4)</f>
        <v>973.88089412386933</v>
      </c>
      <c r="M5250" s="51">
        <f t="array" ref="M5250">_xlfn.SUM(_xlfn.NORM.DIST($S$3:$S$1003,$G5250,$P5250,FALSE)*WindSpeedStep*$T$3:$T$1003)</f>
        <v>939.69177620061112</v>
      </c>
      <c r="N5250" s="51">
        <f t="array" ref="N5250">_xlfn.SUM(_xlfn.NORM.DIST($S$3:$S$1003,$G5250,$Q5250,FALSE)*WindSpeedStep*$T$3:$T$1003)</f>
        <v>973.19267032452785</v>
      </c>
      <c r="P5250" s="43">
        <f t="shared" si="326"/>
        <v>0.81367272162600512</v>
      </c>
      <c r="Q5250" s="43">
        <f t="shared" si="327"/>
        <v>1.3628016027233583</v>
      </c>
    </row>
    <row r="5251" spans="5:17" x14ac:dyDescent="0.2">
      <c r="E5251" s="16">
        <v>40998.3125</v>
      </c>
      <c r="F5251" s="22">
        <v>7.79</v>
      </c>
      <c r="G5251" s="22">
        <v>7.8423615101077377</v>
      </c>
      <c r="H5251" s="25">
        <v>0.14377406931964057</v>
      </c>
      <c r="I5251" s="3">
        <f t="shared" ref="I5251:I5314" si="328">INDEX(PowerArray,MIN(MaximumPowerIndex,ROUND(F5251*100,0)))</f>
        <v>825.78999999996336</v>
      </c>
      <c r="J5251" s="3">
        <f t="shared" ref="J5251:J5314" si="329">INDEX(PowerArray,MIN(MaximumPowerIndex,ROUND(G5251*100,0)))</f>
        <v>840.83999999996308</v>
      </c>
      <c r="K5251" s="3">
        <f>MIN(J5251-M5251+N5251,'Power Look Up'!$F$4)</f>
        <v>863.56966818438957</v>
      </c>
      <c r="M5251" s="51">
        <f t="array" ref="M5251">_xlfn.SUM(_xlfn.NORM.DIST($S$3:$S$1003,$G5251,$P5251,FALSE)*WindSpeedStep*$T$3:$T$1003)</f>
        <v>840.96364789231177</v>
      </c>
      <c r="N5251" s="51">
        <f t="array" ref="N5251">_xlfn.SUM(_xlfn.NORM.DIST($S$3:$S$1003,$G5251,$Q5251,FALSE)*WindSpeedStep*$T$3:$T$1003)</f>
        <v>863.69331607673826</v>
      </c>
      <c r="P5251" s="43">
        <f t="shared" ref="P5251:P5314" si="330">ReferenceTurbulence*G5251</f>
        <v>0.78423615101077382</v>
      </c>
      <c r="Q5251" s="43">
        <f t="shared" si="327"/>
        <v>1.1275282273839109</v>
      </c>
    </row>
    <row r="5252" spans="5:17" x14ac:dyDescent="0.2">
      <c r="E5252" s="16">
        <v>40998.319444444445</v>
      </c>
      <c r="F5252" s="22">
        <v>7.99</v>
      </c>
      <c r="G5252" s="22">
        <v>8.0344452219963056</v>
      </c>
      <c r="H5252" s="25">
        <v>0.10638297872340426</v>
      </c>
      <c r="I5252" s="3">
        <f t="shared" si="328"/>
        <v>885.98999999996204</v>
      </c>
      <c r="J5252" s="3">
        <f t="shared" si="329"/>
        <v>900.00999999995349</v>
      </c>
      <c r="K5252" s="3">
        <f>MIN(J5252-M5252+N5252,'Power Look Up'!$F$4)</f>
        <v>903.12122734063746</v>
      </c>
      <c r="M5252" s="51">
        <f t="array" ref="M5252">_xlfn.SUM(_xlfn.NORM.DIST($S$3:$S$1003,$G5252,$P5252,FALSE)*WindSpeedStep*$T$3:$T$1003)</f>
        <v>904.6594844320382</v>
      </c>
      <c r="N5252" s="51">
        <f t="array" ref="N5252">_xlfn.SUM(_xlfn.NORM.DIST($S$3:$S$1003,$G5252,$Q5252,FALSE)*WindSpeedStep*$T$3:$T$1003)</f>
        <v>907.77071177272217</v>
      </c>
      <c r="P5252" s="43">
        <f t="shared" si="330"/>
        <v>0.80344452219963058</v>
      </c>
      <c r="Q5252" s="43">
        <f t="shared" ref="Q5252:Q5315" si="331">G5252*H5252</f>
        <v>0.85472821510598995</v>
      </c>
    </row>
    <row r="5253" spans="5:17" x14ac:dyDescent="0.2">
      <c r="E5253" s="16">
        <v>40998.326388888891</v>
      </c>
      <c r="F5253" s="22">
        <v>7.72</v>
      </c>
      <c r="G5253" s="22">
        <v>7.7715261046480073</v>
      </c>
      <c r="H5253" s="25">
        <v>0.13212435233160622</v>
      </c>
      <c r="I5253" s="3">
        <f t="shared" si="328"/>
        <v>804.71999999996387</v>
      </c>
      <c r="J5253" s="3">
        <f t="shared" si="329"/>
        <v>819.76999999996349</v>
      </c>
      <c r="K5253" s="3">
        <f>MIN(J5253-M5253+N5253,'Power Look Up'!$F$4)</f>
        <v>835.93562192332388</v>
      </c>
      <c r="M5253" s="51">
        <f t="array" ref="M5253">_xlfn.SUM(_xlfn.NORM.DIST($S$3:$S$1003,$G5253,$P5253,FALSE)*WindSpeedStep*$T$3:$T$1003)</f>
        <v>818.17567747403575</v>
      </c>
      <c r="N5253" s="51">
        <f t="array" ref="N5253">_xlfn.SUM(_xlfn.NORM.DIST($S$3:$S$1003,$G5253,$Q5253,FALSE)*WindSpeedStep*$T$3:$T$1003)</f>
        <v>834.34129939739614</v>
      </c>
      <c r="P5253" s="43">
        <f t="shared" si="330"/>
        <v>0.77715261046480077</v>
      </c>
      <c r="Q5253" s="43">
        <f t="shared" si="331"/>
        <v>1.0268078532047884</v>
      </c>
    </row>
    <row r="5254" spans="5:17" x14ac:dyDescent="0.2">
      <c r="E5254" s="16">
        <v>40998.333333333336</v>
      </c>
      <c r="F5254" s="22">
        <v>8.5500000000000007</v>
      </c>
      <c r="G5254" s="22">
        <v>8.5239623213825872</v>
      </c>
      <c r="H5254" s="25">
        <v>0.1134502923976608</v>
      </c>
      <c r="I5254" s="3">
        <f t="shared" si="328"/>
        <v>1090.8499999999494</v>
      </c>
      <c r="J5254" s="3">
        <f t="shared" si="329"/>
        <v>1079.8399999999497</v>
      </c>
      <c r="K5254" s="3">
        <f>MIN(J5254-M5254+N5254,'Power Look Up'!$F$4)</f>
        <v>1085.6534207596349</v>
      </c>
      <c r="M5254" s="51">
        <f t="array" ref="M5254">_xlfn.SUM(_xlfn.NORM.DIST($S$3:$S$1003,$G5254,$P5254,FALSE)*WindSpeedStep*$T$3:$T$1003)</f>
        <v>1078.7758206821934</v>
      </c>
      <c r="N5254" s="51">
        <f t="array" ref="N5254">_xlfn.SUM(_xlfn.NORM.DIST($S$3:$S$1003,$G5254,$Q5254,FALSE)*WindSpeedStep*$T$3:$T$1003)</f>
        <v>1084.5892414418786</v>
      </c>
      <c r="P5254" s="43">
        <f t="shared" si="330"/>
        <v>0.85239623213825877</v>
      </c>
      <c r="Q5254" s="43">
        <f t="shared" si="331"/>
        <v>0.9670460177474981</v>
      </c>
    </row>
    <row r="5255" spans="5:17" x14ac:dyDescent="0.2">
      <c r="E5255" s="16">
        <v>40998.340277777781</v>
      </c>
      <c r="F5255" s="22">
        <v>7.68</v>
      </c>
      <c r="G5255" s="22">
        <v>7.7180712876730189</v>
      </c>
      <c r="H5255" s="25">
        <v>0.15364583333333334</v>
      </c>
      <c r="I5255" s="3">
        <f t="shared" si="328"/>
        <v>792.67999999996414</v>
      </c>
      <c r="J5255" s="3">
        <f t="shared" si="329"/>
        <v>804.71999999996387</v>
      </c>
      <c r="K5255" s="3">
        <f>MIN(J5255-M5255+N5255,'Power Look Up'!$F$4)</f>
        <v>832.67543829543456</v>
      </c>
      <c r="M5255" s="51">
        <f t="array" ref="M5255">_xlfn.SUM(_xlfn.NORM.DIST($S$3:$S$1003,$G5255,$P5255,FALSE)*WindSpeedStep*$T$3:$T$1003)</f>
        <v>801.23070303932627</v>
      </c>
      <c r="N5255" s="51">
        <f t="array" ref="N5255">_xlfn.SUM(_xlfn.NORM.DIST($S$3:$S$1003,$G5255,$Q5255,FALSE)*WindSpeedStep*$T$3:$T$1003)</f>
        <v>829.18614133479696</v>
      </c>
      <c r="P5255" s="43">
        <f t="shared" si="330"/>
        <v>0.77180712876730195</v>
      </c>
      <c r="Q5255" s="43">
        <f t="shared" si="331"/>
        <v>1.1858494947205942</v>
      </c>
    </row>
    <row r="5256" spans="5:17" x14ac:dyDescent="0.2">
      <c r="E5256" s="16">
        <v>40998.347222222219</v>
      </c>
      <c r="F5256" s="22">
        <v>7.89</v>
      </c>
      <c r="G5256" s="22">
        <v>8.0304083021460553</v>
      </c>
      <c r="H5256" s="25">
        <v>0.14575411913814956</v>
      </c>
      <c r="I5256" s="3">
        <f t="shared" si="328"/>
        <v>855.88999999996281</v>
      </c>
      <c r="J5256" s="3">
        <f t="shared" si="329"/>
        <v>900.00999999995349</v>
      </c>
      <c r="K5256" s="3">
        <f>MIN(J5256-M5256+N5256,'Power Look Up'!$F$4)</f>
        <v>923.68519533821359</v>
      </c>
      <c r="M5256" s="51">
        <f t="array" ref="M5256">_xlfn.SUM(_xlfn.NORM.DIST($S$3:$S$1003,$G5256,$P5256,FALSE)*WindSpeedStep*$T$3:$T$1003)</f>
        <v>903.29250902991089</v>
      </c>
      <c r="N5256" s="51">
        <f t="array" ref="N5256">_xlfn.SUM(_xlfn.NORM.DIST($S$3:$S$1003,$G5256,$Q5256,FALSE)*WindSpeedStep*$T$3:$T$1003)</f>
        <v>926.96770436817098</v>
      </c>
      <c r="P5256" s="43">
        <f t="shared" si="330"/>
        <v>0.80304083021460559</v>
      </c>
      <c r="Q5256" s="43">
        <f t="shared" si="331"/>
        <v>1.1704650883989816</v>
      </c>
    </row>
    <row r="5257" spans="5:17" x14ac:dyDescent="0.2">
      <c r="E5257" s="16">
        <v>40998.354166666664</v>
      </c>
      <c r="F5257" s="22">
        <v>7.78</v>
      </c>
      <c r="G5257" s="22">
        <v>7.8097481815182261</v>
      </c>
      <c r="H5257" s="25">
        <v>0.18123393316195371</v>
      </c>
      <c r="I5257" s="3">
        <f t="shared" si="328"/>
        <v>822.77999999996348</v>
      </c>
      <c r="J5257" s="3">
        <f t="shared" si="329"/>
        <v>831.80999999996322</v>
      </c>
      <c r="K5257" s="3">
        <f>MIN(J5257-M5257+N5257,'Power Look Up'!$F$4)</f>
        <v>875.0426621665888</v>
      </c>
      <c r="M5257" s="51">
        <f t="array" ref="M5257">_xlfn.SUM(_xlfn.NORM.DIST($S$3:$S$1003,$G5257,$P5257,FALSE)*WindSpeedStep*$T$3:$T$1003)</f>
        <v>830.4246551553174</v>
      </c>
      <c r="N5257" s="51">
        <f t="array" ref="N5257">_xlfn.SUM(_xlfn.NORM.DIST($S$3:$S$1003,$G5257,$Q5257,FALSE)*WindSpeedStep*$T$3:$T$1003)</f>
        <v>873.65731732194297</v>
      </c>
      <c r="P5257" s="43">
        <f t="shared" si="330"/>
        <v>0.78097481815182268</v>
      </c>
      <c r="Q5257" s="43">
        <f t="shared" si="331"/>
        <v>1.4153913799409639</v>
      </c>
    </row>
    <row r="5258" spans="5:17" x14ac:dyDescent="0.2">
      <c r="E5258" s="16">
        <v>40998.361111111109</v>
      </c>
      <c r="F5258" s="22">
        <v>7.24</v>
      </c>
      <c r="G5258" s="22">
        <v>7.2339327434489729</v>
      </c>
      <c r="H5258" s="25">
        <v>0.1546961325966851</v>
      </c>
      <c r="I5258" s="3">
        <f t="shared" si="328"/>
        <v>660.23999999996693</v>
      </c>
      <c r="J5258" s="3">
        <f t="shared" si="329"/>
        <v>657.22999999996694</v>
      </c>
      <c r="K5258" s="3">
        <f>MIN(J5258-M5258+N5258,'Power Look Up'!$F$4)</f>
        <v>682.63212405289732</v>
      </c>
      <c r="M5258" s="51">
        <f t="array" ref="M5258">_xlfn.SUM(_xlfn.NORM.DIST($S$3:$S$1003,$G5258,$P5258,FALSE)*WindSpeedStep*$T$3:$T$1003)</f>
        <v>657.54856034629563</v>
      </c>
      <c r="N5258" s="51">
        <f t="array" ref="N5258">_xlfn.SUM(_xlfn.NORM.DIST($S$3:$S$1003,$G5258,$Q5258,FALSE)*WindSpeedStep*$T$3:$T$1003)</f>
        <v>682.95068439922602</v>
      </c>
      <c r="P5258" s="43">
        <f t="shared" si="330"/>
        <v>0.72339327434489731</v>
      </c>
      <c r="Q5258" s="43">
        <f t="shared" si="331"/>
        <v>1.1190614188760843</v>
      </c>
    </row>
    <row r="5259" spans="5:17" x14ac:dyDescent="0.2">
      <c r="E5259" s="16">
        <v>40998.423611111109</v>
      </c>
      <c r="F5259" s="22">
        <v>9.01</v>
      </c>
      <c r="G5259" s="22">
        <v>8.8560396032286786</v>
      </c>
      <c r="H5259" s="25">
        <v>0.11098779134295228</v>
      </c>
      <c r="I5259" s="3">
        <f t="shared" si="328"/>
        <v>1259.8099999999438</v>
      </c>
      <c r="J5259" s="3">
        <f t="shared" si="329"/>
        <v>1204.6199999999469</v>
      </c>
      <c r="K5259" s="3">
        <f>MIN(J5259-M5259+N5259,'Power Look Up'!$F$4)</f>
        <v>1207.5315231347722</v>
      </c>
      <c r="M5259" s="51">
        <f t="array" ref="M5259">_xlfn.SUM(_xlfn.NORM.DIST($S$3:$S$1003,$G5259,$P5259,FALSE)*WindSpeedStep*$T$3:$T$1003)</f>
        <v>1204.3785721445397</v>
      </c>
      <c r="N5259" s="51">
        <f t="array" ref="N5259">_xlfn.SUM(_xlfn.NORM.DIST($S$3:$S$1003,$G5259,$Q5259,FALSE)*WindSpeedStep*$T$3:$T$1003)</f>
        <v>1207.290095279365</v>
      </c>
      <c r="P5259" s="43">
        <f t="shared" si="330"/>
        <v>0.88560396032286792</v>
      </c>
      <c r="Q5259" s="43">
        <f t="shared" si="331"/>
        <v>0.98291227560806649</v>
      </c>
    </row>
    <row r="5260" spans="5:17" x14ac:dyDescent="0.2">
      <c r="E5260" s="16">
        <v>40998.430555555555</v>
      </c>
      <c r="F5260" s="22">
        <v>9.1</v>
      </c>
      <c r="G5260" s="22">
        <v>9.1024206408659474</v>
      </c>
      <c r="H5260" s="25">
        <v>0.1142857142857143</v>
      </c>
      <c r="I5260" s="3">
        <f t="shared" si="328"/>
        <v>1294.0999999999431</v>
      </c>
      <c r="J5260" s="3">
        <f t="shared" si="329"/>
        <v>1294.0999999999431</v>
      </c>
      <c r="K5260" s="3">
        <f>MIN(J5260-M5260+N5260,'Power Look Up'!$F$4)</f>
        <v>1294.7650601613809</v>
      </c>
      <c r="M5260" s="51">
        <f t="array" ref="M5260">_xlfn.SUM(_xlfn.NORM.DIST($S$3:$S$1003,$G5260,$P5260,FALSE)*WindSpeedStep*$T$3:$T$1003)</f>
        <v>1299.3002927077225</v>
      </c>
      <c r="N5260" s="51">
        <f t="array" ref="N5260">_xlfn.SUM(_xlfn.NORM.DIST($S$3:$S$1003,$G5260,$Q5260,FALSE)*WindSpeedStep*$T$3:$T$1003)</f>
        <v>1299.9653528691604</v>
      </c>
      <c r="P5260" s="43">
        <f t="shared" si="330"/>
        <v>0.9102420640865948</v>
      </c>
      <c r="Q5260" s="43">
        <f t="shared" si="331"/>
        <v>1.0402766446703942</v>
      </c>
    </row>
    <row r="5261" spans="5:17" x14ac:dyDescent="0.2">
      <c r="E5261" s="16">
        <v>40998.4375</v>
      </c>
      <c r="F5261" s="22">
        <v>8.4</v>
      </c>
      <c r="G5261" s="22">
        <v>8.4307336201912282</v>
      </c>
      <c r="H5261" s="25">
        <v>0.12619047619047619</v>
      </c>
      <c r="I5261" s="3">
        <f t="shared" si="328"/>
        <v>1035.7999999999506</v>
      </c>
      <c r="J5261" s="3">
        <f t="shared" si="329"/>
        <v>1046.8099999999504</v>
      </c>
      <c r="K5261" s="3">
        <f>MIN(J5261-M5261+N5261,'Power Look Up'!$F$4)</f>
        <v>1058.6427294849009</v>
      </c>
      <c r="M5261" s="51">
        <f t="array" ref="M5261">_xlfn.SUM(_xlfn.NORM.DIST($S$3:$S$1003,$G5261,$P5261,FALSE)*WindSpeedStep*$T$3:$T$1003)</f>
        <v>1044.4332028876988</v>
      </c>
      <c r="N5261" s="51">
        <f t="array" ref="N5261">_xlfn.SUM(_xlfn.NORM.DIST($S$3:$S$1003,$G5261,$Q5261,FALSE)*WindSpeedStep*$T$3:$T$1003)</f>
        <v>1056.2659323726493</v>
      </c>
      <c r="P5261" s="43">
        <f t="shared" si="330"/>
        <v>0.84307336201912286</v>
      </c>
      <c r="Q5261" s="43">
        <f t="shared" si="331"/>
        <v>1.0638782901669883</v>
      </c>
    </row>
    <row r="5262" spans="5:17" x14ac:dyDescent="0.2">
      <c r="E5262" s="16">
        <v>40998.444444444445</v>
      </c>
      <c r="F5262" s="22">
        <v>9.3000000000000007</v>
      </c>
      <c r="G5262" s="22">
        <v>9.3045317761591306</v>
      </c>
      <c r="H5262" s="25">
        <v>0.12150537634408599</v>
      </c>
      <c r="I5262" s="3">
        <f t="shared" si="328"/>
        <v>1370.2999999999413</v>
      </c>
      <c r="J5262" s="3">
        <f t="shared" si="329"/>
        <v>1370.2999999999413</v>
      </c>
      <c r="K5262" s="3">
        <f>MIN(J5262-M5262+N5262,'Power Look Up'!$F$4)</f>
        <v>1366.0391371131832</v>
      </c>
      <c r="M5262" s="51">
        <f t="array" ref="M5262">_xlfn.SUM(_xlfn.NORM.DIST($S$3:$S$1003,$G5262,$P5262,FALSE)*WindSpeedStep*$T$3:$T$1003)</f>
        <v>1376.8168261772089</v>
      </c>
      <c r="N5262" s="51">
        <f t="array" ref="N5262">_xlfn.SUM(_xlfn.NORM.DIST($S$3:$S$1003,$G5262,$Q5262,FALSE)*WindSpeedStep*$T$3:$T$1003)</f>
        <v>1372.5559632904508</v>
      </c>
      <c r="P5262" s="43">
        <f t="shared" si="330"/>
        <v>0.93045317761591306</v>
      </c>
      <c r="Q5262" s="43">
        <f t="shared" si="331"/>
        <v>1.1305506351677221</v>
      </c>
    </row>
    <row r="5263" spans="5:17" x14ac:dyDescent="0.2">
      <c r="E5263" s="16">
        <v>40998.451388888891</v>
      </c>
      <c r="F5263" s="22">
        <v>9.0399999999999991</v>
      </c>
      <c r="G5263" s="22">
        <v>8.9582990911573042</v>
      </c>
      <c r="H5263" s="25">
        <v>0.11504424778761063</v>
      </c>
      <c r="I5263" s="3">
        <f t="shared" si="328"/>
        <v>1271.2399999999434</v>
      </c>
      <c r="J5263" s="3">
        <f t="shared" si="329"/>
        <v>1241.3199999999463</v>
      </c>
      <c r="K5263" s="3">
        <f>MIN(J5263-M5263+N5263,'Power Look Up'!$F$4)</f>
        <v>1243.9698284049221</v>
      </c>
      <c r="M5263" s="51">
        <f t="array" ref="M5263">_xlfn.SUM(_xlfn.NORM.DIST($S$3:$S$1003,$G5263,$P5263,FALSE)*WindSpeedStep*$T$3:$T$1003)</f>
        <v>1243.7185673018639</v>
      </c>
      <c r="N5263" s="51">
        <f t="array" ref="N5263">_xlfn.SUM(_xlfn.NORM.DIST($S$3:$S$1003,$G5263,$Q5263,FALSE)*WindSpeedStep*$T$3:$T$1003)</f>
        <v>1246.3683957068397</v>
      </c>
      <c r="P5263" s="43">
        <f t="shared" si="330"/>
        <v>0.89582990911573046</v>
      </c>
      <c r="Q5263" s="43">
        <f t="shared" si="331"/>
        <v>1.0306007803986281</v>
      </c>
    </row>
    <row r="5264" spans="5:17" x14ac:dyDescent="0.2">
      <c r="E5264" s="16">
        <v>40998.458333333336</v>
      </c>
      <c r="F5264" s="22">
        <v>8.27</v>
      </c>
      <c r="G5264" s="22">
        <v>8.2089788677102344</v>
      </c>
      <c r="H5264" s="25">
        <v>0.11124546553808949</v>
      </c>
      <c r="I5264" s="3">
        <f t="shared" si="328"/>
        <v>988.0899999999516</v>
      </c>
      <c r="J5264" s="3">
        <f t="shared" si="329"/>
        <v>966.06999999995207</v>
      </c>
      <c r="K5264" s="3">
        <f>MIN(J5264-M5264+N5264,'Power Look Up'!$F$4)</f>
        <v>971.60629036531361</v>
      </c>
      <c r="M5264" s="51">
        <f t="array" ref="M5264">_xlfn.SUM(_xlfn.NORM.DIST($S$3:$S$1003,$G5264,$P5264,FALSE)*WindSpeedStep*$T$3:$T$1003)</f>
        <v>964.89123191126714</v>
      </c>
      <c r="N5264" s="51">
        <f t="array" ref="N5264">_xlfn.SUM(_xlfn.NORM.DIST($S$3:$S$1003,$G5264,$Q5264,FALSE)*WindSpeedStep*$T$3:$T$1003)</f>
        <v>970.42752227662868</v>
      </c>
      <c r="P5264" s="43">
        <f t="shared" si="330"/>
        <v>0.82089788677102349</v>
      </c>
      <c r="Q5264" s="43">
        <f t="shared" si="331"/>
        <v>0.91321167573076378</v>
      </c>
    </row>
    <row r="5265" spans="5:17" x14ac:dyDescent="0.2">
      <c r="E5265" s="16">
        <v>40998.465277777781</v>
      </c>
      <c r="F5265" s="22">
        <v>7.44</v>
      </c>
      <c r="G5265" s="22">
        <v>7.4558272926469531</v>
      </c>
      <c r="H5265" s="25">
        <v>0.11155913978494622</v>
      </c>
      <c r="I5265" s="3">
        <f t="shared" si="328"/>
        <v>720.43999999996561</v>
      </c>
      <c r="J5265" s="3">
        <f t="shared" si="329"/>
        <v>726.45999999996548</v>
      </c>
      <c r="K5265" s="3">
        <f>MIN(J5265-M5265+N5265,'Power Look Up'!$F$4)</f>
        <v>731.42105032825532</v>
      </c>
      <c r="M5265" s="51">
        <f t="array" ref="M5265">_xlfn.SUM(_xlfn.NORM.DIST($S$3:$S$1003,$G5265,$P5265,FALSE)*WindSpeedStep*$T$3:$T$1003)</f>
        <v>721.22725278727512</v>
      </c>
      <c r="N5265" s="51">
        <f t="array" ref="N5265">_xlfn.SUM(_xlfn.NORM.DIST($S$3:$S$1003,$G5265,$Q5265,FALSE)*WindSpeedStep*$T$3:$T$1003)</f>
        <v>726.18830311556496</v>
      </c>
      <c r="P5265" s="43">
        <f t="shared" si="330"/>
        <v>0.74558272926469538</v>
      </c>
      <c r="Q5265" s="43">
        <f t="shared" si="331"/>
        <v>0.83176567915281863</v>
      </c>
    </row>
    <row r="5266" spans="5:17" x14ac:dyDescent="0.2">
      <c r="E5266" s="16">
        <v>40998.472222222219</v>
      </c>
      <c r="F5266" s="22">
        <v>6.84</v>
      </c>
      <c r="G5266" s="22">
        <v>6.844566328191755</v>
      </c>
      <c r="H5266" s="25">
        <v>0.16666666666666666</v>
      </c>
      <c r="I5266" s="3">
        <f t="shared" si="328"/>
        <v>551.83999999997707</v>
      </c>
      <c r="J5266" s="3">
        <f t="shared" si="329"/>
        <v>551.83999999997707</v>
      </c>
      <c r="K5266" s="3">
        <f>MIN(J5266-M5266+N5266,'Power Look Up'!$F$4)</f>
        <v>579.3669277602163</v>
      </c>
      <c r="M5266" s="51">
        <f t="array" ref="M5266">_xlfn.SUM(_xlfn.NORM.DIST($S$3:$S$1003,$G5266,$P5266,FALSE)*WindSpeedStep*$T$3:$T$1003)</f>
        <v>554.51625952878078</v>
      </c>
      <c r="N5266" s="51">
        <f t="array" ref="N5266">_xlfn.SUM(_xlfn.NORM.DIST($S$3:$S$1003,$G5266,$Q5266,FALSE)*WindSpeedStep*$T$3:$T$1003)</f>
        <v>582.04318728902001</v>
      </c>
      <c r="P5266" s="43">
        <f t="shared" si="330"/>
        <v>0.68445663281917557</v>
      </c>
      <c r="Q5266" s="43">
        <f t="shared" si="331"/>
        <v>1.1407610546986258</v>
      </c>
    </row>
    <row r="5267" spans="5:17" x14ac:dyDescent="0.2">
      <c r="E5267" s="16">
        <v>40998.479166666664</v>
      </c>
      <c r="F5267" s="22">
        <v>6.5</v>
      </c>
      <c r="G5267" s="22">
        <v>6.5454124477005546</v>
      </c>
      <c r="H5267" s="25">
        <v>0.16</v>
      </c>
      <c r="I5267" s="3">
        <f t="shared" si="328"/>
        <v>474.99999999997874</v>
      </c>
      <c r="J5267" s="3">
        <f t="shared" si="329"/>
        <v>486.29999999997847</v>
      </c>
      <c r="K5267" s="3">
        <f>MIN(J5267-M5267+N5267,'Power Look Up'!$F$4)</f>
        <v>507.22230657768011</v>
      </c>
      <c r="M5267" s="51">
        <f t="array" ref="M5267">_xlfn.SUM(_xlfn.NORM.DIST($S$3:$S$1003,$G5267,$P5267,FALSE)*WindSpeedStep*$T$3:$T$1003)</f>
        <v>482.71122146313525</v>
      </c>
      <c r="N5267" s="51">
        <f t="array" ref="N5267">_xlfn.SUM(_xlfn.NORM.DIST($S$3:$S$1003,$G5267,$Q5267,FALSE)*WindSpeedStep*$T$3:$T$1003)</f>
        <v>503.63352804083689</v>
      </c>
      <c r="P5267" s="43">
        <f t="shared" si="330"/>
        <v>0.65454124477005549</v>
      </c>
      <c r="Q5267" s="43">
        <f t="shared" si="331"/>
        <v>1.0472659916320888</v>
      </c>
    </row>
    <row r="5268" spans="5:17" x14ac:dyDescent="0.2">
      <c r="E5268" s="16">
        <v>40998.486111111109</v>
      </c>
      <c r="F5268" s="22">
        <v>6.28</v>
      </c>
      <c r="G5268" s="22">
        <v>6.2739655365954707</v>
      </c>
      <c r="H5268" s="25">
        <v>0.12898089171974522</v>
      </c>
      <c r="I5268" s="3">
        <f t="shared" si="328"/>
        <v>425.27999999997979</v>
      </c>
      <c r="J5268" s="3">
        <f t="shared" si="329"/>
        <v>423.01999999997986</v>
      </c>
      <c r="K5268" s="3">
        <f>MIN(J5268-M5268+N5268,'Power Look Up'!$F$4)</f>
        <v>430.73486990054658</v>
      </c>
      <c r="M5268" s="51">
        <f t="array" ref="M5268">_xlfn.SUM(_xlfn.NORM.DIST($S$3:$S$1003,$G5268,$P5268,FALSE)*WindSpeedStep*$T$3:$T$1003)</f>
        <v>422.88346609411877</v>
      </c>
      <c r="N5268" s="51">
        <f t="array" ref="N5268">_xlfn.SUM(_xlfn.NORM.DIST($S$3:$S$1003,$G5268,$Q5268,FALSE)*WindSpeedStep*$T$3:$T$1003)</f>
        <v>430.5983359946855</v>
      </c>
      <c r="P5268" s="43">
        <f t="shared" si="330"/>
        <v>0.62739655365954716</v>
      </c>
      <c r="Q5268" s="43">
        <f t="shared" si="331"/>
        <v>0.80922166952903363</v>
      </c>
    </row>
    <row r="5269" spans="5:17" x14ac:dyDescent="0.2">
      <c r="E5269" s="16">
        <v>40998.493055555555</v>
      </c>
      <c r="F5269" s="22">
        <v>6.36</v>
      </c>
      <c r="G5269" s="22">
        <v>6.3993965275992943</v>
      </c>
      <c r="H5269" s="25">
        <v>0.19182389937106917</v>
      </c>
      <c r="I5269" s="3">
        <f t="shared" si="328"/>
        <v>443.35999999997938</v>
      </c>
      <c r="J5269" s="3">
        <f t="shared" si="329"/>
        <v>452.39999999997917</v>
      </c>
      <c r="K5269" s="3">
        <f>MIN(J5269-M5269+N5269,'Power Look Up'!$F$4)</f>
        <v>485.02525831749881</v>
      </c>
      <c r="M5269" s="51">
        <f t="array" ref="M5269">_xlfn.SUM(_xlfn.NORM.DIST($S$3:$S$1003,$G5269,$P5269,FALSE)*WindSpeedStep*$T$3:$T$1003)</f>
        <v>449.91500812305225</v>
      </c>
      <c r="N5269" s="51">
        <f t="array" ref="N5269">_xlfn.SUM(_xlfn.NORM.DIST($S$3:$S$1003,$G5269,$Q5269,FALSE)*WindSpeedStep*$T$3:$T$1003)</f>
        <v>482.54026644057188</v>
      </c>
      <c r="P5269" s="43">
        <f t="shared" si="330"/>
        <v>0.63993965275992948</v>
      </c>
      <c r="Q5269" s="43">
        <f t="shared" si="331"/>
        <v>1.2275571955457765</v>
      </c>
    </row>
    <row r="5270" spans="5:17" x14ac:dyDescent="0.2">
      <c r="E5270" s="16">
        <v>40998.5</v>
      </c>
      <c r="F5270" s="22">
        <v>7.6</v>
      </c>
      <c r="G5270" s="22">
        <v>7.6071251131841251</v>
      </c>
      <c r="H5270" s="25">
        <v>9.6052631578947376E-2</v>
      </c>
      <c r="I5270" s="3">
        <f t="shared" si="328"/>
        <v>768.59999999996467</v>
      </c>
      <c r="J5270" s="3">
        <f t="shared" si="329"/>
        <v>771.60999999996454</v>
      </c>
      <c r="K5270" s="3">
        <f>MIN(J5270-M5270+N5270,'Power Look Up'!$F$4)</f>
        <v>769.95350675547638</v>
      </c>
      <c r="M5270" s="51">
        <f t="array" ref="M5270">_xlfn.SUM(_xlfn.NORM.DIST($S$3:$S$1003,$G5270,$P5270,FALSE)*WindSpeedStep*$T$3:$T$1003)</f>
        <v>766.75151828622325</v>
      </c>
      <c r="N5270" s="51">
        <f t="array" ref="N5270">_xlfn.SUM(_xlfn.NORM.DIST($S$3:$S$1003,$G5270,$Q5270,FALSE)*WindSpeedStep*$T$3:$T$1003)</f>
        <v>765.09502504173508</v>
      </c>
      <c r="P5270" s="43">
        <f t="shared" si="330"/>
        <v>0.76071251131841255</v>
      </c>
      <c r="Q5270" s="43">
        <f t="shared" si="331"/>
        <v>0.73068438587163309</v>
      </c>
    </row>
    <row r="5271" spans="5:17" x14ac:dyDescent="0.2">
      <c r="E5271" s="16">
        <v>40998.506944444445</v>
      </c>
      <c r="F5271" s="22">
        <v>7.98</v>
      </c>
      <c r="G5271" s="22">
        <v>7.8593477624287598</v>
      </c>
      <c r="H5271" s="25">
        <v>8.8972431077694231E-2</v>
      </c>
      <c r="I5271" s="3">
        <f t="shared" si="328"/>
        <v>882.97999999996216</v>
      </c>
      <c r="J5271" s="3">
        <f t="shared" si="329"/>
        <v>846.85999999996295</v>
      </c>
      <c r="K5271" s="3">
        <f>MIN(J5271-M5271+N5271,'Power Look Up'!$F$4)</f>
        <v>842.02264569036322</v>
      </c>
      <c r="M5271" s="51">
        <f t="array" ref="M5271">_xlfn.SUM(_xlfn.NORM.DIST($S$3:$S$1003,$G5271,$P5271,FALSE)*WindSpeedStep*$T$3:$T$1003)</f>
        <v>846.48460889569697</v>
      </c>
      <c r="N5271" s="51">
        <f t="array" ref="N5271">_xlfn.SUM(_xlfn.NORM.DIST($S$3:$S$1003,$G5271,$Q5271,FALSE)*WindSpeedStep*$T$3:$T$1003)</f>
        <v>841.64725458609723</v>
      </c>
      <c r="P5271" s="43">
        <f t="shared" si="330"/>
        <v>0.785934776242876</v>
      </c>
      <c r="Q5271" s="43">
        <f t="shared" si="331"/>
        <v>0.6992652771083232</v>
      </c>
    </row>
    <row r="5272" spans="5:17" x14ac:dyDescent="0.2">
      <c r="E5272" s="16">
        <v>40998.513888888891</v>
      </c>
      <c r="F5272" s="22">
        <v>7.8</v>
      </c>
      <c r="G5272" s="22">
        <v>7.7532146022392947</v>
      </c>
      <c r="H5272" s="25">
        <v>0.13461538461538464</v>
      </c>
      <c r="I5272" s="3">
        <f t="shared" si="328"/>
        <v>828.79999999996335</v>
      </c>
      <c r="J5272" s="3">
        <f t="shared" si="329"/>
        <v>813.74999999996362</v>
      </c>
      <c r="K5272" s="3">
        <f>MIN(J5272-M5272+N5272,'Power Look Up'!$F$4)</f>
        <v>831.22016140428502</v>
      </c>
      <c r="M5272" s="51">
        <f t="array" ref="M5272">_xlfn.SUM(_xlfn.NORM.DIST($S$3:$S$1003,$G5272,$P5272,FALSE)*WindSpeedStep*$T$3:$T$1003)</f>
        <v>812.34662358459195</v>
      </c>
      <c r="N5272" s="51">
        <f t="array" ref="N5272">_xlfn.SUM(_xlfn.NORM.DIST($S$3:$S$1003,$G5272,$Q5272,FALSE)*WindSpeedStep*$T$3:$T$1003)</f>
        <v>829.81678498891335</v>
      </c>
      <c r="P5272" s="43">
        <f t="shared" si="330"/>
        <v>0.77532146022392956</v>
      </c>
      <c r="Q5272" s="43">
        <f t="shared" si="331"/>
        <v>1.0437019656860591</v>
      </c>
    </row>
    <row r="5273" spans="5:17" x14ac:dyDescent="0.2">
      <c r="E5273" s="16">
        <v>40999.159722222219</v>
      </c>
      <c r="F5273" s="22">
        <v>4.7300000000000004</v>
      </c>
      <c r="G5273" s="22">
        <v>4.809625283330865</v>
      </c>
      <c r="H5273" s="25">
        <v>0.20507399577167015</v>
      </c>
      <c r="I5273" s="3">
        <f t="shared" si="328"/>
        <v>170.56999999999385</v>
      </c>
      <c r="J5273" s="3">
        <f t="shared" si="329"/>
        <v>179.28999999999365</v>
      </c>
      <c r="K5273" s="3">
        <f>MIN(J5273-M5273+N5273,'Power Look Up'!$F$4)</f>
        <v>195.52808802898718</v>
      </c>
      <c r="M5273" s="51">
        <f t="array" ref="M5273">_xlfn.SUM(_xlfn.NORM.DIST($S$3:$S$1003,$G5273,$P5273,FALSE)*WindSpeedStep*$T$3:$T$1003)</f>
        <v>164.16772103607573</v>
      </c>
      <c r="N5273" s="51">
        <f t="array" ref="N5273">_xlfn.SUM(_xlfn.NORM.DIST($S$3:$S$1003,$G5273,$Q5273,FALSE)*WindSpeedStep*$T$3:$T$1003)</f>
        <v>180.40580906506926</v>
      </c>
      <c r="P5273" s="43">
        <f t="shared" si="330"/>
        <v>0.4809625283330865</v>
      </c>
      <c r="Q5273" s="43">
        <f t="shared" si="331"/>
        <v>0.98632907501711164</v>
      </c>
    </row>
    <row r="5274" spans="5:17" x14ac:dyDescent="0.2">
      <c r="E5274" s="16">
        <v>40999.166666666664</v>
      </c>
      <c r="F5274" s="22">
        <v>4.1399999999999997</v>
      </c>
      <c r="G5274" s="22">
        <v>4.3591099544821033</v>
      </c>
      <c r="H5274" s="25">
        <v>0.21497584541062803</v>
      </c>
      <c r="I5274" s="3">
        <f t="shared" si="328"/>
        <v>106.25999999999522</v>
      </c>
      <c r="J5274" s="3">
        <f t="shared" si="329"/>
        <v>130.23999999999472</v>
      </c>
      <c r="K5274" s="3">
        <f>MIN(J5274-M5274+N5274,'Power Look Up'!$F$4)</f>
        <v>154.49343445159786</v>
      </c>
      <c r="M5274" s="51">
        <f t="array" ref="M5274">_xlfn.SUM(_xlfn.NORM.DIST($S$3:$S$1003,$G5274,$P5274,FALSE)*WindSpeedStep*$T$3:$T$1003)</f>
        <v>95.257208677325224</v>
      </c>
      <c r="N5274" s="51">
        <f t="array" ref="N5274">_xlfn.SUM(_xlfn.NORM.DIST($S$3:$S$1003,$G5274,$Q5274,FALSE)*WindSpeedStep*$T$3:$T$1003)</f>
        <v>119.51064312892838</v>
      </c>
      <c r="P5274" s="43">
        <f t="shared" si="330"/>
        <v>0.43591099544821033</v>
      </c>
      <c r="Q5274" s="43">
        <f t="shared" si="331"/>
        <v>0.93710334770267445</v>
      </c>
    </row>
    <row r="5275" spans="5:17" x14ac:dyDescent="0.2">
      <c r="E5275" s="16">
        <v>40999.173611111109</v>
      </c>
      <c r="F5275" s="22">
        <v>5.08</v>
      </c>
      <c r="G5275" s="22">
        <v>5.2507174020268881</v>
      </c>
      <c r="H5275" s="25">
        <v>0.19488188976377951</v>
      </c>
      <c r="I5275" s="3">
        <f t="shared" si="328"/>
        <v>212.95999999998966</v>
      </c>
      <c r="J5275" s="3">
        <f t="shared" si="329"/>
        <v>240.49999999998906</v>
      </c>
      <c r="K5275" s="3">
        <f>MIN(J5275-M5275+N5275,'Power Look Up'!$F$4)</f>
        <v>254.72773645994806</v>
      </c>
      <c r="M5275" s="51">
        <f t="array" ref="M5275">_xlfn.SUM(_xlfn.NORM.DIST($S$3:$S$1003,$G5275,$P5275,FALSE)*WindSpeedStep*$T$3:$T$1003)</f>
        <v>235.12774274720877</v>
      </c>
      <c r="N5275" s="51">
        <f t="array" ref="N5275">_xlfn.SUM(_xlfn.NORM.DIST($S$3:$S$1003,$G5275,$Q5275,FALSE)*WindSpeedStep*$T$3:$T$1003)</f>
        <v>249.35547920716778</v>
      </c>
      <c r="P5275" s="43">
        <f t="shared" si="330"/>
        <v>0.52507174020268887</v>
      </c>
      <c r="Q5275" s="43">
        <f t="shared" si="331"/>
        <v>1.0232697299225628</v>
      </c>
    </row>
    <row r="5276" spans="5:17" x14ac:dyDescent="0.2">
      <c r="E5276" s="16">
        <v>40999.180555555555</v>
      </c>
      <c r="F5276" s="22">
        <v>5.81</v>
      </c>
      <c r="G5276" s="22">
        <v>6.0297557686523513</v>
      </c>
      <c r="H5276" s="25">
        <v>0.15662650602409639</v>
      </c>
      <c r="I5276" s="3">
        <f t="shared" si="328"/>
        <v>331.21999999998712</v>
      </c>
      <c r="J5276" s="3">
        <f t="shared" si="329"/>
        <v>368.77999999998099</v>
      </c>
      <c r="K5276" s="3">
        <f>MIN(J5276-M5276+N5276,'Power Look Up'!$F$4)</f>
        <v>382.51009671583188</v>
      </c>
      <c r="M5276" s="51">
        <f t="array" ref="M5276">_xlfn.SUM(_xlfn.NORM.DIST($S$3:$S$1003,$G5276,$P5276,FALSE)*WindSpeedStep*$T$3:$T$1003)</f>
        <v>373.14640743214278</v>
      </c>
      <c r="N5276" s="51">
        <f t="array" ref="N5276">_xlfn.SUM(_xlfn.NORM.DIST($S$3:$S$1003,$G5276,$Q5276,FALSE)*WindSpeedStep*$T$3:$T$1003)</f>
        <v>386.87650414799367</v>
      </c>
      <c r="P5276" s="43">
        <f t="shared" si="330"/>
        <v>0.60297557686523517</v>
      </c>
      <c r="Q5276" s="43">
        <f t="shared" si="331"/>
        <v>0.94441957822265743</v>
      </c>
    </row>
    <row r="5277" spans="5:17" x14ac:dyDescent="0.2">
      <c r="E5277" s="16">
        <v>40999.1875</v>
      </c>
      <c r="F5277" s="22">
        <v>5.62</v>
      </c>
      <c r="G5277" s="22">
        <v>5.8897276532318115</v>
      </c>
      <c r="H5277" s="25">
        <v>0.1494661921708185</v>
      </c>
      <c r="I5277" s="3">
        <f t="shared" si="328"/>
        <v>300.43999999998778</v>
      </c>
      <c r="J5277" s="3">
        <f t="shared" si="329"/>
        <v>344.17999999998688</v>
      </c>
      <c r="K5277" s="3">
        <f>MIN(J5277-M5277+N5277,'Power Look Up'!$F$4)</f>
        <v>354.41764216927618</v>
      </c>
      <c r="M5277" s="51">
        <f t="array" ref="M5277">_xlfn.SUM(_xlfn.NORM.DIST($S$3:$S$1003,$G5277,$P5277,FALSE)*WindSpeedStep*$T$3:$T$1003)</f>
        <v>346.24657736630866</v>
      </c>
      <c r="N5277" s="51">
        <f t="array" ref="N5277">_xlfn.SUM(_xlfn.NORM.DIST($S$3:$S$1003,$G5277,$Q5277,FALSE)*WindSpeedStep*$T$3:$T$1003)</f>
        <v>356.48421953559796</v>
      </c>
      <c r="P5277" s="43">
        <f t="shared" si="330"/>
        <v>0.58897276532318121</v>
      </c>
      <c r="Q5277" s="43">
        <f t="shared" si="331"/>
        <v>0.88031516525172981</v>
      </c>
    </row>
    <row r="5278" spans="5:17" x14ac:dyDescent="0.2">
      <c r="E5278" s="16">
        <v>40999.194444444445</v>
      </c>
      <c r="F5278" s="22">
        <v>5.95</v>
      </c>
      <c r="G5278" s="22">
        <v>6.0211079029583567</v>
      </c>
      <c r="H5278" s="25">
        <v>0.11932773109243697</v>
      </c>
      <c r="I5278" s="3">
        <f t="shared" si="328"/>
        <v>353.89999999998668</v>
      </c>
      <c r="J5278" s="3">
        <f t="shared" si="329"/>
        <v>366.51999999998105</v>
      </c>
      <c r="K5278" s="3">
        <f>MIN(J5278-M5278+N5278,'Power Look Up'!$F$4)</f>
        <v>370.56918907114425</v>
      </c>
      <c r="M5278" s="51">
        <f t="array" ref="M5278">_xlfn.SUM(_xlfn.NORM.DIST($S$3:$S$1003,$G5278,$P5278,FALSE)*WindSpeedStep*$T$3:$T$1003)</f>
        <v>371.45223118498984</v>
      </c>
      <c r="N5278" s="51">
        <f t="array" ref="N5278">_xlfn.SUM(_xlfn.NORM.DIST($S$3:$S$1003,$G5278,$Q5278,FALSE)*WindSpeedStep*$T$3:$T$1003)</f>
        <v>375.50142025615304</v>
      </c>
      <c r="P5278" s="43">
        <f t="shared" si="330"/>
        <v>0.6021107902958357</v>
      </c>
      <c r="Q5278" s="43">
        <f t="shared" si="331"/>
        <v>0.71848514472276181</v>
      </c>
    </row>
    <row r="5279" spans="5:17" x14ac:dyDescent="0.2">
      <c r="E5279" s="16">
        <v>40999.201388888891</v>
      </c>
      <c r="F5279" s="22">
        <v>5</v>
      </c>
      <c r="G5279" s="22">
        <v>5.1311330302667013</v>
      </c>
      <c r="H5279" s="25">
        <v>0.16599999999999998</v>
      </c>
      <c r="I5279" s="3">
        <f t="shared" si="328"/>
        <v>199.99999999999324</v>
      </c>
      <c r="J5279" s="3">
        <f t="shared" si="329"/>
        <v>221.05999999998949</v>
      </c>
      <c r="K5279" s="3">
        <f>MIN(J5279-M5279+N5279,'Power Look Up'!$F$4)</f>
        <v>228.16035194700459</v>
      </c>
      <c r="M5279" s="51">
        <f t="array" ref="M5279">_xlfn.SUM(_xlfn.NORM.DIST($S$3:$S$1003,$G5279,$P5279,FALSE)*WindSpeedStep*$T$3:$T$1003)</f>
        <v>215.67921151228398</v>
      </c>
      <c r="N5279" s="51">
        <f t="array" ref="N5279">_xlfn.SUM(_xlfn.NORM.DIST($S$3:$S$1003,$G5279,$Q5279,FALSE)*WindSpeedStep*$T$3:$T$1003)</f>
        <v>222.77956345929908</v>
      </c>
      <c r="P5279" s="43">
        <f t="shared" si="330"/>
        <v>0.51311330302667013</v>
      </c>
      <c r="Q5279" s="43">
        <f t="shared" si="331"/>
        <v>0.85176808302427232</v>
      </c>
    </row>
    <row r="5280" spans="5:17" x14ac:dyDescent="0.2">
      <c r="E5280" s="16">
        <v>40999.208333333336</v>
      </c>
      <c r="F5280" s="22">
        <v>5.29</v>
      </c>
      <c r="G5280" s="22">
        <v>5.4294085336119675</v>
      </c>
      <c r="H5280" s="25">
        <v>0.10964083175803402</v>
      </c>
      <c r="I5280" s="3">
        <f t="shared" si="328"/>
        <v>246.97999999998893</v>
      </c>
      <c r="J5280" s="3">
        <f t="shared" si="329"/>
        <v>269.65999999998843</v>
      </c>
      <c r="K5280" s="3">
        <f>MIN(J5280-M5280+N5280,'Power Look Up'!$F$4)</f>
        <v>270.4195821021176</v>
      </c>
      <c r="M5280" s="51">
        <f t="array" ref="M5280">_xlfn.SUM(_xlfn.NORM.DIST($S$3:$S$1003,$G5280,$P5280,FALSE)*WindSpeedStep*$T$3:$T$1003)</f>
        <v>264.72168631925672</v>
      </c>
      <c r="N5280" s="51">
        <f t="array" ref="N5280">_xlfn.SUM(_xlfn.NORM.DIST($S$3:$S$1003,$G5280,$Q5280,FALSE)*WindSpeedStep*$T$3:$T$1003)</f>
        <v>265.48126842138589</v>
      </c>
      <c r="P5280" s="43">
        <f t="shared" si="330"/>
        <v>0.5429408533611968</v>
      </c>
      <c r="Q5280" s="43">
        <f t="shared" si="331"/>
        <v>0.59528486757938393</v>
      </c>
    </row>
    <row r="5281" spans="5:17" x14ac:dyDescent="0.2">
      <c r="E5281" s="16">
        <v>40999.215277777781</v>
      </c>
      <c r="F5281" s="22">
        <v>6.2</v>
      </c>
      <c r="G5281" s="22">
        <v>6.2298041389767036</v>
      </c>
      <c r="H5281" s="25">
        <v>8.7096774193548387E-2</v>
      </c>
      <c r="I5281" s="3">
        <f t="shared" si="328"/>
        <v>407.19999999998015</v>
      </c>
      <c r="J5281" s="3">
        <f t="shared" si="329"/>
        <v>413.97999999998001</v>
      </c>
      <c r="K5281" s="3">
        <f>MIN(J5281-M5281+N5281,'Power Look Up'!$F$4)</f>
        <v>411.09974249626072</v>
      </c>
      <c r="M5281" s="51">
        <f t="array" ref="M5281">_xlfn.SUM(_xlfn.NORM.DIST($S$3:$S$1003,$G5281,$P5281,FALSE)*WindSpeedStep*$T$3:$T$1003)</f>
        <v>413.61114760783653</v>
      </c>
      <c r="N5281" s="51">
        <f t="array" ref="N5281">_xlfn.SUM(_xlfn.NORM.DIST($S$3:$S$1003,$G5281,$Q5281,FALSE)*WindSpeedStep*$T$3:$T$1003)</f>
        <v>410.73089010411724</v>
      </c>
      <c r="P5281" s="43">
        <f t="shared" si="330"/>
        <v>0.62298041389767045</v>
      </c>
      <c r="Q5281" s="43">
        <f t="shared" si="331"/>
        <v>0.54259584436248709</v>
      </c>
    </row>
    <row r="5282" spans="5:17" x14ac:dyDescent="0.2">
      <c r="E5282" s="16">
        <v>40999.222222222219</v>
      </c>
      <c r="F5282" s="22">
        <v>5.56</v>
      </c>
      <c r="G5282" s="22">
        <v>5.6453275626316959</v>
      </c>
      <c r="H5282" s="25">
        <v>0.18165467625899281</v>
      </c>
      <c r="I5282" s="3">
        <f t="shared" si="328"/>
        <v>290.71999999998798</v>
      </c>
      <c r="J5282" s="3">
        <f t="shared" si="329"/>
        <v>305.29999999998768</v>
      </c>
      <c r="K5282" s="3">
        <f>MIN(J5282-M5282+N5282,'Power Look Up'!$F$4)</f>
        <v>320.95987459479255</v>
      </c>
      <c r="M5282" s="51">
        <f t="array" ref="M5282">_xlfn.SUM(_xlfn.NORM.DIST($S$3:$S$1003,$G5282,$P5282,FALSE)*WindSpeedStep*$T$3:$T$1003)</f>
        <v>301.80343258670831</v>
      </c>
      <c r="N5282" s="51">
        <f t="array" ref="N5282">_xlfn.SUM(_xlfn.NORM.DIST($S$3:$S$1003,$G5282,$Q5282,FALSE)*WindSpeedStep*$T$3:$T$1003)</f>
        <v>317.46330718151319</v>
      </c>
      <c r="P5282" s="43">
        <f t="shared" si="330"/>
        <v>0.56453275626316957</v>
      </c>
      <c r="Q5282" s="43">
        <f t="shared" si="331"/>
        <v>1.0255001507658297</v>
      </c>
    </row>
    <row r="5283" spans="5:17" x14ac:dyDescent="0.2">
      <c r="E5283" s="16">
        <v>40999.229166666664</v>
      </c>
      <c r="F5283" s="22">
        <v>6.08</v>
      </c>
      <c r="G5283" s="22">
        <v>6.0482418260829602</v>
      </c>
      <c r="H5283" s="25">
        <v>0.13980263157894737</v>
      </c>
      <c r="I5283" s="3">
        <f t="shared" si="328"/>
        <v>380.07999999998077</v>
      </c>
      <c r="J5283" s="3">
        <f t="shared" si="329"/>
        <v>373.29999999998091</v>
      </c>
      <c r="K5283" s="3">
        <f>MIN(J5283-M5283+N5283,'Power Look Up'!$F$4)</f>
        <v>382.49697819567893</v>
      </c>
      <c r="M5283" s="51">
        <f t="array" ref="M5283">_xlfn.SUM(_xlfn.NORM.DIST($S$3:$S$1003,$G5283,$P5283,FALSE)*WindSpeedStep*$T$3:$T$1003)</f>
        <v>376.78287065338833</v>
      </c>
      <c r="N5283" s="51">
        <f t="array" ref="N5283">_xlfn.SUM(_xlfn.NORM.DIST($S$3:$S$1003,$G5283,$Q5283,FALSE)*WindSpeedStep*$T$3:$T$1003)</f>
        <v>385.97984884908635</v>
      </c>
      <c r="P5283" s="43">
        <f t="shared" si="330"/>
        <v>0.60482418260829607</v>
      </c>
      <c r="Q5283" s="43">
        <f t="shared" si="331"/>
        <v>0.84556012371225597</v>
      </c>
    </row>
    <row r="5284" spans="5:17" x14ac:dyDescent="0.2">
      <c r="E5284" s="16">
        <v>40999.236111111109</v>
      </c>
      <c r="F5284" s="22">
        <v>6.06</v>
      </c>
      <c r="G5284" s="22">
        <v>6.1567105400003692</v>
      </c>
      <c r="H5284" s="25">
        <v>0.12211221122112212</v>
      </c>
      <c r="I5284" s="3">
        <f t="shared" si="328"/>
        <v>375.55999999998085</v>
      </c>
      <c r="J5284" s="3">
        <f t="shared" si="329"/>
        <v>398.15999999998036</v>
      </c>
      <c r="K5284" s="3">
        <f>MIN(J5284-M5284+N5284,'Power Look Up'!$F$4)</f>
        <v>403.42736089053722</v>
      </c>
      <c r="M5284" s="51">
        <f t="array" ref="M5284">_xlfn.SUM(_xlfn.NORM.DIST($S$3:$S$1003,$G5284,$P5284,FALSE)*WindSpeedStep*$T$3:$T$1003)</f>
        <v>398.53790904142818</v>
      </c>
      <c r="N5284" s="51">
        <f t="array" ref="N5284">_xlfn.SUM(_xlfn.NORM.DIST($S$3:$S$1003,$G5284,$Q5284,FALSE)*WindSpeedStep*$T$3:$T$1003)</f>
        <v>403.80526993198504</v>
      </c>
      <c r="P5284" s="43">
        <f t="shared" si="330"/>
        <v>0.61567105400003697</v>
      </c>
      <c r="Q5284" s="43">
        <f t="shared" si="331"/>
        <v>0.75180953788783389</v>
      </c>
    </row>
    <row r="5285" spans="5:17" x14ac:dyDescent="0.2">
      <c r="E5285" s="16">
        <v>40999.243055555555</v>
      </c>
      <c r="F5285" s="22">
        <v>6.02</v>
      </c>
      <c r="G5285" s="22">
        <v>5.9612627390860835</v>
      </c>
      <c r="H5285" s="25">
        <v>6.6445182724252497E-2</v>
      </c>
      <c r="I5285" s="3">
        <f t="shared" si="328"/>
        <v>366.51999999998105</v>
      </c>
      <c r="J5285" s="3">
        <f t="shared" si="329"/>
        <v>355.51999999998662</v>
      </c>
      <c r="K5285" s="3">
        <f>MIN(J5285-M5285+N5285,'Power Look Up'!$F$4)</f>
        <v>349.83020683382506</v>
      </c>
      <c r="M5285" s="51">
        <f t="array" ref="M5285">_xlfn.SUM(_xlfn.NORM.DIST($S$3:$S$1003,$G5285,$P5285,FALSE)*WindSpeedStep*$T$3:$T$1003)</f>
        <v>359.84834584033069</v>
      </c>
      <c r="N5285" s="51">
        <f t="array" ref="N5285">_xlfn.SUM(_xlfn.NORM.DIST($S$3:$S$1003,$G5285,$Q5285,FALSE)*WindSpeedStep*$T$3:$T$1003)</f>
        <v>354.15855267416913</v>
      </c>
      <c r="P5285" s="43">
        <f t="shared" si="330"/>
        <v>0.5961262739086084</v>
      </c>
      <c r="Q5285" s="43">
        <f t="shared" si="331"/>
        <v>0.39609719196585275</v>
      </c>
    </row>
    <row r="5286" spans="5:17" x14ac:dyDescent="0.2">
      <c r="E5286" s="16">
        <v>40999.25</v>
      </c>
      <c r="F5286" s="22">
        <v>6.32</v>
      </c>
      <c r="G5286" s="22">
        <v>6.1116600689975238</v>
      </c>
      <c r="H5286" s="25">
        <v>3.9556962025316451E-2</v>
      </c>
      <c r="I5286" s="3">
        <f t="shared" si="328"/>
        <v>434.31999999997959</v>
      </c>
      <c r="J5286" s="3">
        <f t="shared" si="329"/>
        <v>386.85999999998057</v>
      </c>
      <c r="K5286" s="3">
        <f>MIN(J5286-M5286+N5286,'Power Look Up'!$F$4)</f>
        <v>376.30889089319385</v>
      </c>
      <c r="M5286" s="51">
        <f t="array" ref="M5286">_xlfn.SUM(_xlfn.NORM.DIST($S$3:$S$1003,$G5286,$P5286,FALSE)*WindSpeedStep*$T$3:$T$1003)</f>
        <v>389.41470087190487</v>
      </c>
      <c r="N5286" s="51">
        <f t="array" ref="N5286">_xlfn.SUM(_xlfn.NORM.DIST($S$3:$S$1003,$G5286,$Q5286,FALSE)*WindSpeedStep*$T$3:$T$1003)</f>
        <v>378.86359176511814</v>
      </c>
      <c r="P5286" s="43">
        <f t="shared" si="330"/>
        <v>0.61116600689975242</v>
      </c>
      <c r="Q5286" s="43">
        <f t="shared" si="331"/>
        <v>0.24175870526097798</v>
      </c>
    </row>
    <row r="5287" spans="5:17" x14ac:dyDescent="0.2">
      <c r="E5287" s="16">
        <v>40999.256944444445</v>
      </c>
      <c r="F5287" s="22">
        <v>5.27</v>
      </c>
      <c r="G5287" s="22">
        <v>5.4536750105710663</v>
      </c>
      <c r="H5287" s="25">
        <v>8.5388994307400393E-2</v>
      </c>
      <c r="I5287" s="3">
        <f t="shared" si="328"/>
        <v>243.73999999998898</v>
      </c>
      <c r="J5287" s="3">
        <f t="shared" si="329"/>
        <v>272.89999999998838</v>
      </c>
      <c r="K5287" s="3">
        <f>MIN(J5287-M5287+N5287,'Power Look Up'!$F$4)</f>
        <v>271.95161426179078</v>
      </c>
      <c r="M5287" s="51">
        <f t="array" ref="M5287">_xlfn.SUM(_xlfn.NORM.DIST($S$3:$S$1003,$G5287,$P5287,FALSE)*WindSpeedStep*$T$3:$T$1003)</f>
        <v>268.80667573148014</v>
      </c>
      <c r="N5287" s="51">
        <f t="array" ref="N5287">_xlfn.SUM(_xlfn.NORM.DIST($S$3:$S$1003,$G5287,$Q5287,FALSE)*WindSpeedStep*$T$3:$T$1003)</f>
        <v>267.85828999328254</v>
      </c>
      <c r="P5287" s="43">
        <f t="shared" si="330"/>
        <v>0.54536750105710663</v>
      </c>
      <c r="Q5287" s="43">
        <f t="shared" si="331"/>
        <v>0.46568382443206457</v>
      </c>
    </row>
    <row r="5288" spans="5:17" x14ac:dyDescent="0.2">
      <c r="E5288" s="16">
        <v>40999.263888888891</v>
      </c>
      <c r="F5288" s="22">
        <v>5.97</v>
      </c>
      <c r="G5288" s="22">
        <v>6.0927799327780283</v>
      </c>
      <c r="H5288" s="25">
        <v>8.0402010050251257E-2</v>
      </c>
      <c r="I5288" s="3">
        <f t="shared" si="328"/>
        <v>357.13999999998657</v>
      </c>
      <c r="J5288" s="3">
        <f t="shared" si="329"/>
        <v>382.33999999998071</v>
      </c>
      <c r="K5288" s="3">
        <f>MIN(J5288-M5288+N5288,'Power Look Up'!$F$4)</f>
        <v>378.4776902378984</v>
      </c>
      <c r="M5288" s="51">
        <f t="array" ref="M5288">_xlfn.SUM(_xlfn.NORM.DIST($S$3:$S$1003,$G5288,$P5288,FALSE)*WindSpeedStep*$T$3:$T$1003)</f>
        <v>385.62852139087511</v>
      </c>
      <c r="N5288" s="51">
        <f t="array" ref="N5288">_xlfn.SUM(_xlfn.NORM.DIST($S$3:$S$1003,$G5288,$Q5288,FALSE)*WindSpeedStep*$T$3:$T$1003)</f>
        <v>381.7662116287928</v>
      </c>
      <c r="P5288" s="43">
        <f t="shared" si="330"/>
        <v>0.60927799327780285</v>
      </c>
      <c r="Q5288" s="43">
        <f t="shared" si="331"/>
        <v>0.4898717533891882</v>
      </c>
    </row>
    <row r="5289" spans="5:17" x14ac:dyDescent="0.2">
      <c r="E5289" s="16">
        <v>40999.270833333336</v>
      </c>
      <c r="F5289" s="22">
        <v>5.22</v>
      </c>
      <c r="G5289" s="22">
        <v>5.4319552166611054</v>
      </c>
      <c r="H5289" s="25">
        <v>6.8965517241379309E-2</v>
      </c>
      <c r="I5289" s="3">
        <f t="shared" si="328"/>
        <v>235.63999999998919</v>
      </c>
      <c r="J5289" s="3">
        <f t="shared" si="329"/>
        <v>269.65999999998843</v>
      </c>
      <c r="K5289" s="3">
        <f>MIN(J5289-M5289+N5289,'Power Look Up'!$F$4)</f>
        <v>268.13556495966867</v>
      </c>
      <c r="M5289" s="51">
        <f t="array" ref="M5289">_xlfn.SUM(_xlfn.NORM.DIST($S$3:$S$1003,$G5289,$P5289,FALSE)*WindSpeedStep*$T$3:$T$1003)</f>
        <v>265.14953815776875</v>
      </c>
      <c r="N5289" s="51">
        <f t="array" ref="N5289">_xlfn.SUM(_xlfn.NORM.DIST($S$3:$S$1003,$G5289,$Q5289,FALSE)*WindSpeedStep*$T$3:$T$1003)</f>
        <v>263.62510311744899</v>
      </c>
      <c r="P5289" s="43">
        <f t="shared" si="330"/>
        <v>0.54319552166611051</v>
      </c>
      <c r="Q5289" s="43">
        <f t="shared" si="331"/>
        <v>0.37461760114904175</v>
      </c>
    </row>
    <row r="5290" spans="5:17" x14ac:dyDescent="0.2">
      <c r="E5290" s="16">
        <v>40999.277777777781</v>
      </c>
      <c r="F5290" s="22">
        <v>5.94</v>
      </c>
      <c r="G5290" s="22">
        <v>5.8519925436578832</v>
      </c>
      <c r="H5290" s="25">
        <v>6.3973063973063973E-2</v>
      </c>
      <c r="I5290" s="3">
        <f t="shared" si="328"/>
        <v>352.27999999998667</v>
      </c>
      <c r="J5290" s="3">
        <f t="shared" si="329"/>
        <v>337.69999999998697</v>
      </c>
      <c r="K5290" s="3">
        <f>MIN(J5290-M5290+N5290,'Power Look Up'!$F$4)</f>
        <v>332.32829933323166</v>
      </c>
      <c r="M5290" s="51">
        <f t="array" ref="M5290">_xlfn.SUM(_xlfn.NORM.DIST($S$3:$S$1003,$G5290,$P5290,FALSE)*WindSpeedStep*$T$3:$T$1003)</f>
        <v>339.18557313688643</v>
      </c>
      <c r="N5290" s="51">
        <f t="array" ref="N5290">_xlfn.SUM(_xlfn.NORM.DIST($S$3:$S$1003,$G5290,$Q5290,FALSE)*WindSpeedStep*$T$3:$T$1003)</f>
        <v>333.81387247013112</v>
      </c>
      <c r="P5290" s="43">
        <f t="shared" si="330"/>
        <v>0.58519925436578835</v>
      </c>
      <c r="Q5290" s="43">
        <f t="shared" si="331"/>
        <v>0.37436989336531912</v>
      </c>
    </row>
    <row r="5291" spans="5:17" x14ac:dyDescent="0.2">
      <c r="E5291" s="16">
        <v>40999.284722222219</v>
      </c>
      <c r="F5291" s="22">
        <v>6.41</v>
      </c>
      <c r="G5291" s="22">
        <v>6.3080079715215236</v>
      </c>
      <c r="H5291" s="25">
        <v>3.1201248049921998E-2</v>
      </c>
      <c r="I5291" s="3">
        <f t="shared" si="328"/>
        <v>454.65999999997916</v>
      </c>
      <c r="J5291" s="3">
        <f t="shared" si="329"/>
        <v>432.05999999997965</v>
      </c>
      <c r="K5291" s="3">
        <f>MIN(J5291-M5291+N5291,'Power Look Up'!$F$4)</f>
        <v>420.99240569488654</v>
      </c>
      <c r="M5291" s="51">
        <f t="array" ref="M5291">_xlfn.SUM(_xlfn.NORM.DIST($S$3:$S$1003,$G5291,$P5291,FALSE)*WindSpeedStep*$T$3:$T$1003)</f>
        <v>430.11750636783108</v>
      </c>
      <c r="N5291" s="51">
        <f t="array" ref="N5291">_xlfn.SUM(_xlfn.NORM.DIST($S$3:$S$1003,$G5291,$Q5291,FALSE)*WindSpeedStep*$T$3:$T$1003)</f>
        <v>419.04991206273797</v>
      </c>
      <c r="P5291" s="43">
        <f t="shared" si="330"/>
        <v>0.63080079715215243</v>
      </c>
      <c r="Q5291" s="43">
        <f t="shared" si="331"/>
        <v>0.19681772142032836</v>
      </c>
    </row>
    <row r="5292" spans="5:17" x14ac:dyDescent="0.2">
      <c r="E5292" s="16">
        <v>40999.291666666664</v>
      </c>
      <c r="F5292" s="22">
        <v>6.7</v>
      </c>
      <c r="G5292" s="22">
        <v>6.6506370566850457</v>
      </c>
      <c r="H5292" s="25">
        <v>4.1791044776119404E-2</v>
      </c>
      <c r="I5292" s="3">
        <f t="shared" si="328"/>
        <v>520.19999999997776</v>
      </c>
      <c r="J5292" s="3">
        <f t="shared" si="329"/>
        <v>508.89999999997804</v>
      </c>
      <c r="K5292" s="3">
        <f>MIN(J5292-M5292+N5292,'Power Look Up'!$F$4)</f>
        <v>496.64845556213913</v>
      </c>
      <c r="M5292" s="51">
        <f t="array" ref="M5292">_xlfn.SUM(_xlfn.NORM.DIST($S$3:$S$1003,$G5292,$P5292,FALSE)*WindSpeedStep*$T$3:$T$1003)</f>
        <v>507.25280581298068</v>
      </c>
      <c r="N5292" s="51">
        <f t="array" ref="N5292">_xlfn.SUM(_xlfn.NORM.DIST($S$3:$S$1003,$G5292,$Q5292,FALSE)*WindSpeedStep*$T$3:$T$1003)</f>
        <v>495.00126137514178</v>
      </c>
      <c r="P5292" s="43">
        <f t="shared" si="330"/>
        <v>0.66506370566850459</v>
      </c>
      <c r="Q5292" s="43">
        <f t="shared" si="331"/>
        <v>0.27793707102564369</v>
      </c>
    </row>
    <row r="5293" spans="5:17" x14ac:dyDescent="0.2">
      <c r="E5293" s="16">
        <v>40999.298611111109</v>
      </c>
      <c r="F5293" s="22">
        <v>6.48</v>
      </c>
      <c r="G5293" s="22">
        <v>6.4847583411982042</v>
      </c>
      <c r="H5293" s="25">
        <v>5.4012345679012336E-2</v>
      </c>
      <c r="I5293" s="3">
        <f t="shared" si="328"/>
        <v>470.47999999997882</v>
      </c>
      <c r="J5293" s="3">
        <f t="shared" si="329"/>
        <v>470.47999999997882</v>
      </c>
      <c r="K5293" s="3">
        <f>MIN(J5293-M5293+N5293,'Power Look Up'!$F$4)</f>
        <v>460.74458652136252</v>
      </c>
      <c r="M5293" s="51">
        <f t="array" ref="M5293">_xlfn.SUM(_xlfn.NORM.DIST($S$3:$S$1003,$G5293,$P5293,FALSE)*WindSpeedStep*$T$3:$T$1003)</f>
        <v>468.91182561402536</v>
      </c>
      <c r="N5293" s="51">
        <f t="array" ref="N5293">_xlfn.SUM(_xlfn.NORM.DIST($S$3:$S$1003,$G5293,$Q5293,FALSE)*WindSpeedStep*$T$3:$T$1003)</f>
        <v>459.17641213540907</v>
      </c>
      <c r="P5293" s="43">
        <f t="shared" si="330"/>
        <v>0.64847583411982046</v>
      </c>
      <c r="Q5293" s="43">
        <f t="shared" si="331"/>
        <v>0.35025700916965602</v>
      </c>
    </row>
    <row r="5294" spans="5:17" x14ac:dyDescent="0.2">
      <c r="E5294" s="16">
        <v>40999.305555555555</v>
      </c>
      <c r="F5294" s="22">
        <v>5.6</v>
      </c>
      <c r="G5294" s="22">
        <v>5.5722115207817859</v>
      </c>
      <c r="H5294" s="25">
        <v>8.5714285714285715E-2</v>
      </c>
      <c r="I5294" s="3">
        <f t="shared" si="328"/>
        <v>297.19999999998788</v>
      </c>
      <c r="J5294" s="3">
        <f t="shared" si="329"/>
        <v>292.33999999998798</v>
      </c>
      <c r="K5294" s="3">
        <f>MIN(J5294-M5294+N5294,'Power Look Up'!$F$4)</f>
        <v>291.0175104035888</v>
      </c>
      <c r="M5294" s="51">
        <f t="array" ref="M5294">_xlfn.SUM(_xlfn.NORM.DIST($S$3:$S$1003,$G5294,$P5294,FALSE)*WindSpeedStep*$T$3:$T$1003)</f>
        <v>289.04823820637972</v>
      </c>
      <c r="N5294" s="51">
        <f t="array" ref="N5294">_xlfn.SUM(_xlfn.NORM.DIST($S$3:$S$1003,$G5294,$Q5294,FALSE)*WindSpeedStep*$T$3:$T$1003)</f>
        <v>287.72574860998054</v>
      </c>
      <c r="P5294" s="43">
        <f t="shared" si="330"/>
        <v>0.55722115207817857</v>
      </c>
      <c r="Q5294" s="43">
        <f t="shared" si="331"/>
        <v>0.47761813035272449</v>
      </c>
    </row>
    <row r="5295" spans="5:17" x14ac:dyDescent="0.2">
      <c r="E5295" s="16">
        <v>40999.3125</v>
      </c>
      <c r="F5295" s="22">
        <v>4.74</v>
      </c>
      <c r="G5295" s="22">
        <v>4.8169583394159794</v>
      </c>
      <c r="H5295" s="25">
        <v>0.10548523206751054</v>
      </c>
      <c r="I5295" s="3">
        <f t="shared" si="328"/>
        <v>171.65999999999383</v>
      </c>
      <c r="J5295" s="3">
        <f t="shared" si="329"/>
        <v>180.37999999999363</v>
      </c>
      <c r="K5295" s="3">
        <f>MIN(J5295-M5295+N5295,'Power Look Up'!$F$4)</f>
        <v>180.65972147576207</v>
      </c>
      <c r="M5295" s="51">
        <f t="array" ref="M5295">_xlfn.SUM(_xlfn.NORM.DIST($S$3:$S$1003,$G5295,$P5295,FALSE)*WindSpeedStep*$T$3:$T$1003)</f>
        <v>165.33183909811595</v>
      </c>
      <c r="N5295" s="51">
        <f t="array" ref="N5295">_xlfn.SUM(_xlfn.NORM.DIST($S$3:$S$1003,$G5295,$Q5295,FALSE)*WindSpeedStep*$T$3:$T$1003)</f>
        <v>165.61156057388439</v>
      </c>
      <c r="P5295" s="43">
        <f t="shared" si="330"/>
        <v>0.48169583394159798</v>
      </c>
      <c r="Q5295" s="43">
        <f t="shared" si="331"/>
        <v>0.50811796829282474</v>
      </c>
    </row>
    <row r="5296" spans="5:17" x14ac:dyDescent="0.2">
      <c r="E5296" s="16">
        <v>40999.319444444445</v>
      </c>
      <c r="F5296" s="22">
        <v>4.51</v>
      </c>
      <c r="G5296" s="22">
        <v>4.5815975446072237</v>
      </c>
      <c r="H5296" s="25">
        <v>8.8691796008869186E-2</v>
      </c>
      <c r="I5296" s="3">
        <f t="shared" si="328"/>
        <v>146.58999999999435</v>
      </c>
      <c r="J5296" s="3">
        <f t="shared" si="329"/>
        <v>154.2199999999942</v>
      </c>
      <c r="K5296" s="3">
        <f>MIN(J5296-M5296+N5296,'Power Look Up'!$F$4)</f>
        <v>153.22257801490198</v>
      </c>
      <c r="M5296" s="51">
        <f t="array" ref="M5296">_xlfn.SUM(_xlfn.NORM.DIST($S$3:$S$1003,$G5296,$P5296,FALSE)*WindSpeedStep*$T$3:$T$1003)</f>
        <v>128.42251764756989</v>
      </c>
      <c r="N5296" s="51">
        <f t="array" ref="N5296">_xlfn.SUM(_xlfn.NORM.DIST($S$3:$S$1003,$G5296,$Q5296,FALSE)*WindSpeedStep*$T$3:$T$1003)</f>
        <v>127.42509566247767</v>
      </c>
      <c r="P5296" s="43">
        <f t="shared" si="330"/>
        <v>0.45815975446072238</v>
      </c>
      <c r="Q5296" s="43">
        <f t="shared" si="331"/>
        <v>0.40635011482103983</v>
      </c>
    </row>
    <row r="5297" spans="5:17" x14ac:dyDescent="0.2">
      <c r="E5297" s="16">
        <v>40999.326388888891</v>
      </c>
      <c r="F5297" s="22">
        <v>4.83</v>
      </c>
      <c r="G5297" s="22">
        <v>4.9038256088270327</v>
      </c>
      <c r="H5297" s="25">
        <v>0.11180124223602485</v>
      </c>
      <c r="I5297" s="3">
        <f t="shared" si="328"/>
        <v>181.4699999999936</v>
      </c>
      <c r="J5297" s="3">
        <f t="shared" si="329"/>
        <v>189.09999999999346</v>
      </c>
      <c r="K5297" s="3">
        <f>MIN(J5297-M5297+N5297,'Power Look Up'!$F$4)</f>
        <v>189.65616426114528</v>
      </c>
      <c r="M5297" s="51">
        <f t="array" ref="M5297">_xlfn.SUM(_xlfn.NORM.DIST($S$3:$S$1003,$G5297,$P5297,FALSE)*WindSpeedStep*$T$3:$T$1003)</f>
        <v>179.16437116693001</v>
      </c>
      <c r="N5297" s="51">
        <f t="array" ref="N5297">_xlfn.SUM(_xlfn.NORM.DIST($S$3:$S$1003,$G5297,$Q5297,FALSE)*WindSpeedStep*$T$3:$T$1003)</f>
        <v>179.72053542808183</v>
      </c>
      <c r="P5297" s="43">
        <f t="shared" si="330"/>
        <v>0.49038256088270327</v>
      </c>
      <c r="Q5297" s="43">
        <f t="shared" si="331"/>
        <v>0.54825379477569314</v>
      </c>
    </row>
    <row r="5298" spans="5:17" x14ac:dyDescent="0.2">
      <c r="E5298" s="16">
        <v>40999.333333333336</v>
      </c>
      <c r="F5298" s="22">
        <v>5.14</v>
      </c>
      <c r="G5298" s="22">
        <v>5.1921472123995036</v>
      </c>
      <c r="H5298" s="25">
        <v>7.9766536964980539E-2</v>
      </c>
      <c r="I5298" s="3">
        <f t="shared" si="328"/>
        <v>222.67999999998943</v>
      </c>
      <c r="J5298" s="3">
        <f t="shared" si="329"/>
        <v>230.77999999998929</v>
      </c>
      <c r="K5298" s="3">
        <f>MIN(J5298-M5298+N5298,'Power Look Up'!$F$4)</f>
        <v>230.47625116666413</v>
      </c>
      <c r="M5298" s="51">
        <f t="array" ref="M5298">_xlfn.SUM(_xlfn.NORM.DIST($S$3:$S$1003,$G5298,$P5298,FALSE)*WindSpeedStep*$T$3:$T$1003)</f>
        <v>225.57486468983754</v>
      </c>
      <c r="N5298" s="51">
        <f t="array" ref="N5298">_xlfn.SUM(_xlfn.NORM.DIST($S$3:$S$1003,$G5298,$Q5298,FALSE)*WindSpeedStep*$T$3:$T$1003)</f>
        <v>225.27111585651238</v>
      </c>
      <c r="P5298" s="43">
        <f t="shared" si="330"/>
        <v>0.51921472123995038</v>
      </c>
      <c r="Q5298" s="43">
        <f t="shared" si="331"/>
        <v>0.41415960254548567</v>
      </c>
    </row>
    <row r="5299" spans="5:17" x14ac:dyDescent="0.2">
      <c r="E5299" s="16">
        <v>40999.340277777781</v>
      </c>
      <c r="F5299" s="22">
        <v>4.97</v>
      </c>
      <c r="G5299" s="22">
        <v>5.0375727037875082</v>
      </c>
      <c r="H5299" s="25">
        <v>0.12474849094567406</v>
      </c>
      <c r="I5299" s="3">
        <f t="shared" si="328"/>
        <v>196.72999999999331</v>
      </c>
      <c r="J5299" s="3">
        <f t="shared" si="329"/>
        <v>206.47999999998979</v>
      </c>
      <c r="K5299" s="3">
        <f>MIN(J5299-M5299+N5299,'Power Look Up'!$F$4)</f>
        <v>207.86040385424425</v>
      </c>
      <c r="M5299" s="51">
        <f t="array" ref="M5299">_xlfn.SUM(_xlfn.NORM.DIST($S$3:$S$1003,$G5299,$P5299,FALSE)*WindSpeedStep*$T$3:$T$1003)</f>
        <v>200.59181177532432</v>
      </c>
      <c r="N5299" s="51">
        <f t="array" ref="N5299">_xlfn.SUM(_xlfn.NORM.DIST($S$3:$S$1003,$G5299,$Q5299,FALSE)*WindSpeedStep*$T$3:$T$1003)</f>
        <v>201.97221562957878</v>
      </c>
      <c r="P5299" s="43">
        <f t="shared" si="330"/>
        <v>0.50375727037875084</v>
      </c>
      <c r="Q5299" s="43">
        <f t="shared" si="331"/>
        <v>0.62842959282661071</v>
      </c>
    </row>
    <row r="5300" spans="5:17" x14ac:dyDescent="0.2">
      <c r="E5300" s="16">
        <v>40999.347222222219</v>
      </c>
      <c r="F5300" s="22">
        <v>4.58</v>
      </c>
      <c r="G5300" s="22">
        <v>4.6487069031682902</v>
      </c>
      <c r="H5300" s="25">
        <v>8.7336244541484725E-2</v>
      </c>
      <c r="I5300" s="3">
        <f t="shared" si="328"/>
        <v>154.2199999999942</v>
      </c>
      <c r="J5300" s="3">
        <f t="shared" si="329"/>
        <v>161.84999999999405</v>
      </c>
      <c r="K5300" s="3">
        <f>MIN(J5300-M5300+N5300,'Power Look Up'!$F$4)</f>
        <v>160.99065645944859</v>
      </c>
      <c r="M5300" s="51">
        <f t="array" ref="M5300">_xlfn.SUM(_xlfn.NORM.DIST($S$3:$S$1003,$G5300,$P5300,FALSE)*WindSpeedStep*$T$3:$T$1003)</f>
        <v>138.8252997345935</v>
      </c>
      <c r="N5300" s="51">
        <f t="array" ref="N5300">_xlfn.SUM(_xlfn.NORM.DIST($S$3:$S$1003,$G5300,$Q5300,FALSE)*WindSpeedStep*$T$3:$T$1003)</f>
        <v>137.96595619404803</v>
      </c>
      <c r="P5300" s="43">
        <f t="shared" si="330"/>
        <v>0.46487069031682904</v>
      </c>
      <c r="Q5300" s="43">
        <f t="shared" si="331"/>
        <v>0.40600060289679396</v>
      </c>
    </row>
    <row r="5301" spans="5:17" x14ac:dyDescent="0.2">
      <c r="E5301" s="16">
        <v>40999.354166666664</v>
      </c>
      <c r="F5301" s="22">
        <v>4.87</v>
      </c>
      <c r="G5301" s="22">
        <v>4.8852087102290902</v>
      </c>
      <c r="H5301" s="25">
        <v>0.11293634496919919</v>
      </c>
      <c r="I5301" s="3">
        <f t="shared" si="328"/>
        <v>185.82999999999353</v>
      </c>
      <c r="J5301" s="3">
        <f t="shared" si="329"/>
        <v>188.00999999999348</v>
      </c>
      <c r="K5301" s="3">
        <f>MIN(J5301-M5301+N5301,'Power Look Up'!$F$4)</f>
        <v>188.66155043523477</v>
      </c>
      <c r="M5301" s="51">
        <f t="array" ref="M5301">_xlfn.SUM(_xlfn.NORM.DIST($S$3:$S$1003,$G5301,$P5301,FALSE)*WindSpeedStep*$T$3:$T$1003)</f>
        <v>176.19380855426698</v>
      </c>
      <c r="N5301" s="51">
        <f t="array" ref="N5301">_xlfn.SUM(_xlfn.NORM.DIST($S$3:$S$1003,$G5301,$Q5301,FALSE)*WindSpeedStep*$T$3:$T$1003)</f>
        <v>176.84535898950827</v>
      </c>
      <c r="P5301" s="43">
        <f t="shared" si="330"/>
        <v>0.48852087102290903</v>
      </c>
      <c r="Q5301" s="43">
        <f t="shared" si="331"/>
        <v>0.55171761614496917</v>
      </c>
    </row>
    <row r="5302" spans="5:17" x14ac:dyDescent="0.2">
      <c r="E5302" s="16">
        <v>40999.361111111109</v>
      </c>
      <c r="F5302" s="22">
        <v>4.41</v>
      </c>
      <c r="G5302" s="22">
        <v>4.4978315272586693</v>
      </c>
      <c r="H5302" s="25">
        <v>0.17233560090702948</v>
      </c>
      <c r="I5302" s="3">
        <f t="shared" si="328"/>
        <v>135.6899999999946</v>
      </c>
      <c r="J5302" s="3">
        <f t="shared" si="329"/>
        <v>145.49999999999437</v>
      </c>
      <c r="K5302" s="3">
        <f>MIN(J5302-M5302+N5302,'Power Look Up'!$F$4)</f>
        <v>157.83703384954714</v>
      </c>
      <c r="M5302" s="51">
        <f t="array" ref="M5302">_xlfn.SUM(_xlfn.NORM.DIST($S$3:$S$1003,$G5302,$P5302,FALSE)*WindSpeedStep*$T$3:$T$1003)</f>
        <v>115.65107574923154</v>
      </c>
      <c r="N5302" s="51">
        <f t="array" ref="N5302">_xlfn.SUM(_xlfn.NORM.DIST($S$3:$S$1003,$G5302,$Q5302,FALSE)*WindSpeedStep*$T$3:$T$1003)</f>
        <v>127.98810959878429</v>
      </c>
      <c r="P5302" s="43">
        <f t="shared" si="330"/>
        <v>0.44978315272586694</v>
      </c>
      <c r="Q5302" s="43">
        <f t="shared" si="331"/>
        <v>0.77513649902870496</v>
      </c>
    </row>
    <row r="5303" spans="5:17" x14ac:dyDescent="0.2">
      <c r="E5303" s="16">
        <v>40999.368055555555</v>
      </c>
      <c r="F5303" s="22">
        <v>4.12</v>
      </c>
      <c r="G5303" s="22">
        <v>4.0784776512069945</v>
      </c>
      <c r="H5303" s="25">
        <v>0.11407766990291261</v>
      </c>
      <c r="I5303" s="3">
        <f t="shared" si="328"/>
        <v>104.07999999999527</v>
      </c>
      <c r="J5303" s="3">
        <f t="shared" si="329"/>
        <v>99.719999999995366</v>
      </c>
      <c r="K5303" s="3">
        <f>MIN(J5303-M5303+N5303,'Power Look Up'!$F$4)</f>
        <v>102.89722910810303</v>
      </c>
      <c r="M5303" s="51">
        <f t="array" ref="M5303">_xlfn.SUM(_xlfn.NORM.DIST($S$3:$S$1003,$G5303,$P5303,FALSE)*WindSpeedStep*$T$3:$T$1003)</f>
        <v>58.819852198520095</v>
      </c>
      <c r="N5303" s="51">
        <f t="array" ref="N5303">_xlfn.SUM(_xlfn.NORM.DIST($S$3:$S$1003,$G5303,$Q5303,FALSE)*WindSpeedStep*$T$3:$T$1003)</f>
        <v>61.99708130662777</v>
      </c>
      <c r="P5303" s="43">
        <f t="shared" si="330"/>
        <v>0.40784776512069948</v>
      </c>
      <c r="Q5303" s="43">
        <f t="shared" si="331"/>
        <v>0.46526322720079788</v>
      </c>
    </row>
    <row r="5304" spans="5:17" x14ac:dyDescent="0.2">
      <c r="E5304" s="16">
        <v>40999.375</v>
      </c>
      <c r="F5304" s="22">
        <v>4.6399999999999997</v>
      </c>
      <c r="G5304" s="22">
        <v>4.6343551573201038</v>
      </c>
      <c r="H5304" s="25">
        <v>9.9137931034482776E-2</v>
      </c>
      <c r="I5304" s="3">
        <f t="shared" si="328"/>
        <v>160.75999999999408</v>
      </c>
      <c r="J5304" s="3">
        <f t="shared" si="329"/>
        <v>159.66999999999408</v>
      </c>
      <c r="K5304" s="3">
        <f>MIN(J5304-M5304+N5304,'Power Look Up'!$F$4)</f>
        <v>159.59801166182277</v>
      </c>
      <c r="M5304" s="51">
        <f t="array" ref="M5304">_xlfn.SUM(_xlfn.NORM.DIST($S$3:$S$1003,$G5304,$P5304,FALSE)*WindSpeedStep*$T$3:$T$1003)</f>
        <v>136.59011233436783</v>
      </c>
      <c r="N5304" s="51">
        <f t="array" ref="N5304">_xlfn.SUM(_xlfn.NORM.DIST($S$3:$S$1003,$G5304,$Q5304,FALSE)*WindSpeedStep*$T$3:$T$1003)</f>
        <v>136.51812399619652</v>
      </c>
      <c r="P5304" s="43">
        <f t="shared" si="330"/>
        <v>0.46343551573201042</v>
      </c>
      <c r="Q5304" s="43">
        <f t="shared" si="331"/>
        <v>0.45944038197570003</v>
      </c>
    </row>
    <row r="5305" spans="5:17" x14ac:dyDescent="0.2">
      <c r="E5305" s="16">
        <v>40999.381944444445</v>
      </c>
      <c r="F5305" s="22">
        <v>4.55</v>
      </c>
      <c r="G5305" s="22">
        <v>4.5220062745973184</v>
      </c>
      <c r="H5305" s="25">
        <v>9.8901098901098911E-2</v>
      </c>
      <c r="I5305" s="3">
        <f t="shared" si="328"/>
        <v>150.94999999999428</v>
      </c>
      <c r="J5305" s="3">
        <f t="shared" si="329"/>
        <v>147.67999999999432</v>
      </c>
      <c r="K5305" s="3">
        <f>MIN(J5305-M5305+N5305,'Power Look Up'!$F$4)</f>
        <v>147.55299263986478</v>
      </c>
      <c r="M5305" s="51">
        <f t="array" ref="M5305">_xlfn.SUM(_xlfn.NORM.DIST($S$3:$S$1003,$G5305,$P5305,FALSE)*WindSpeedStep*$T$3:$T$1003)</f>
        <v>119.30820816082817</v>
      </c>
      <c r="N5305" s="51">
        <f t="array" ref="N5305">_xlfn.SUM(_xlfn.NORM.DIST($S$3:$S$1003,$G5305,$Q5305,FALSE)*WindSpeedStep*$T$3:$T$1003)</f>
        <v>119.18120080069862</v>
      </c>
      <c r="P5305" s="43">
        <f t="shared" si="330"/>
        <v>0.45220062745973189</v>
      </c>
      <c r="Q5305" s="43">
        <f t="shared" si="331"/>
        <v>0.44723138979533922</v>
      </c>
    </row>
    <row r="5306" spans="5:17" x14ac:dyDescent="0.2">
      <c r="E5306" s="16">
        <v>40999.388888888891</v>
      </c>
      <c r="F5306" s="22">
        <v>4.51</v>
      </c>
      <c r="G5306" s="22">
        <v>4.5352501367236151</v>
      </c>
      <c r="H5306" s="25">
        <v>7.3170731707317083E-2</v>
      </c>
      <c r="I5306" s="3">
        <f t="shared" si="328"/>
        <v>146.58999999999435</v>
      </c>
      <c r="J5306" s="3">
        <f t="shared" si="329"/>
        <v>149.8599999999943</v>
      </c>
      <c r="K5306" s="3">
        <f>MIN(J5306-M5306+N5306,'Power Look Up'!$F$4)</f>
        <v>147.52442413451752</v>
      </c>
      <c r="M5306" s="51">
        <f t="array" ref="M5306">_xlfn.SUM(_xlfn.NORM.DIST($S$3:$S$1003,$G5306,$P5306,FALSE)*WindSpeedStep*$T$3:$T$1003)</f>
        <v>121.32218527993238</v>
      </c>
      <c r="N5306" s="51">
        <f t="array" ref="N5306">_xlfn.SUM(_xlfn.NORM.DIST($S$3:$S$1003,$G5306,$Q5306,FALSE)*WindSpeedStep*$T$3:$T$1003)</f>
        <v>118.98660941445559</v>
      </c>
      <c r="P5306" s="43">
        <f t="shared" si="330"/>
        <v>0.45352501367236153</v>
      </c>
      <c r="Q5306" s="43">
        <f t="shared" si="331"/>
        <v>0.33184757097977674</v>
      </c>
    </row>
    <row r="5307" spans="5:17" x14ac:dyDescent="0.2">
      <c r="E5307" s="16">
        <v>40999.395833333336</v>
      </c>
      <c r="F5307" s="22">
        <v>4.71</v>
      </c>
      <c r="G5307" s="22">
        <v>4.7073876385658817</v>
      </c>
      <c r="H5307" s="25">
        <v>8.4925690021231431E-2</v>
      </c>
      <c r="I5307" s="3">
        <f t="shared" si="328"/>
        <v>168.3899999999939</v>
      </c>
      <c r="J5307" s="3">
        <f t="shared" si="329"/>
        <v>168.3899999999939</v>
      </c>
      <c r="K5307" s="3">
        <f>MIN(J5307-M5307+N5307,'Power Look Up'!$F$4)</f>
        <v>167.62577256935839</v>
      </c>
      <c r="M5307" s="51">
        <f t="array" ref="M5307">_xlfn.SUM(_xlfn.NORM.DIST($S$3:$S$1003,$G5307,$P5307,FALSE)*WindSpeedStep*$T$3:$T$1003)</f>
        <v>148.0136614107553</v>
      </c>
      <c r="N5307" s="51">
        <f t="array" ref="N5307">_xlfn.SUM(_xlfn.NORM.DIST($S$3:$S$1003,$G5307,$Q5307,FALSE)*WindSpeedStep*$T$3:$T$1003)</f>
        <v>147.24943398011979</v>
      </c>
      <c r="P5307" s="43">
        <f t="shared" si="330"/>
        <v>0.47073876385658819</v>
      </c>
      <c r="Q5307" s="43">
        <f t="shared" si="331"/>
        <v>0.39977814340262269</v>
      </c>
    </row>
    <row r="5308" spans="5:17" x14ac:dyDescent="0.2">
      <c r="E5308" s="16">
        <v>40999.402777777781</v>
      </c>
      <c r="F5308" s="22">
        <v>4.97</v>
      </c>
      <c r="G5308" s="22">
        <v>4.938077595809407</v>
      </c>
      <c r="H5308" s="25">
        <v>5.6338028169014093E-2</v>
      </c>
      <c r="I5308" s="3">
        <f t="shared" si="328"/>
        <v>196.72999999999331</v>
      </c>
      <c r="J5308" s="3">
        <f t="shared" si="329"/>
        <v>193.45999999999336</v>
      </c>
      <c r="K5308" s="3">
        <f>MIN(J5308-M5308+N5308,'Power Look Up'!$F$4)</f>
        <v>193.71385154457752</v>
      </c>
      <c r="M5308" s="51">
        <f t="array" ref="M5308">_xlfn.SUM(_xlfn.NORM.DIST($S$3:$S$1003,$G5308,$P5308,FALSE)*WindSpeedStep*$T$3:$T$1003)</f>
        <v>184.63752462342777</v>
      </c>
      <c r="N5308" s="51">
        <f t="array" ref="N5308">_xlfn.SUM(_xlfn.NORM.DIST($S$3:$S$1003,$G5308,$Q5308,FALSE)*WindSpeedStep*$T$3:$T$1003)</f>
        <v>184.89137616801193</v>
      </c>
      <c r="P5308" s="43">
        <f t="shared" si="330"/>
        <v>0.4938077595809407</v>
      </c>
      <c r="Q5308" s="43">
        <f t="shared" si="331"/>
        <v>0.27820155469348778</v>
      </c>
    </row>
    <row r="5309" spans="5:17" x14ac:dyDescent="0.2">
      <c r="E5309" s="16">
        <v>40999.409722222219</v>
      </c>
      <c r="F5309" s="22">
        <v>4.8600000000000003</v>
      </c>
      <c r="G5309" s="22">
        <v>4.8390637205100591</v>
      </c>
      <c r="H5309" s="25">
        <v>0.11522633744855967</v>
      </c>
      <c r="I5309" s="3">
        <f t="shared" si="328"/>
        <v>184.73999999999353</v>
      </c>
      <c r="J5309" s="3">
        <f t="shared" si="329"/>
        <v>182.55999999999358</v>
      </c>
      <c r="K5309" s="3">
        <f>MIN(J5309-M5309+N5309,'Power Look Up'!$F$4)</f>
        <v>183.45370156056705</v>
      </c>
      <c r="M5309" s="51">
        <f t="array" ref="M5309">_xlfn.SUM(_xlfn.NORM.DIST($S$3:$S$1003,$G5309,$P5309,FALSE)*WindSpeedStep*$T$3:$T$1003)</f>
        <v>168.84468869582608</v>
      </c>
      <c r="N5309" s="51">
        <f t="array" ref="N5309">_xlfn.SUM(_xlfn.NORM.DIST($S$3:$S$1003,$G5309,$Q5309,FALSE)*WindSpeedStep*$T$3:$T$1003)</f>
        <v>169.73839025639955</v>
      </c>
      <c r="P5309" s="43">
        <f t="shared" si="330"/>
        <v>0.48390637205100595</v>
      </c>
      <c r="Q5309" s="43">
        <f t="shared" si="331"/>
        <v>0.55758758919457474</v>
      </c>
    </row>
    <row r="5310" spans="5:17" x14ac:dyDescent="0.2">
      <c r="E5310" s="16">
        <v>40999.416666666664</v>
      </c>
      <c r="F5310" s="22">
        <v>4.79</v>
      </c>
      <c r="G5310" s="22">
        <v>4.8399346314787097</v>
      </c>
      <c r="H5310" s="25">
        <v>7.9331941544885182E-2</v>
      </c>
      <c r="I5310" s="3">
        <f t="shared" si="328"/>
        <v>177.1099999999937</v>
      </c>
      <c r="J5310" s="3">
        <f t="shared" si="329"/>
        <v>182.55999999999358</v>
      </c>
      <c r="K5310" s="3">
        <f>MIN(J5310-M5310+N5310,'Power Look Up'!$F$4)</f>
        <v>182.14391631988892</v>
      </c>
      <c r="M5310" s="51">
        <f t="array" ref="M5310">_xlfn.SUM(_xlfn.NORM.DIST($S$3:$S$1003,$G5310,$P5310,FALSE)*WindSpeedStep*$T$3:$T$1003)</f>
        <v>168.98319585937327</v>
      </c>
      <c r="N5310" s="51">
        <f t="array" ref="N5310">_xlfn.SUM(_xlfn.NORM.DIST($S$3:$S$1003,$G5310,$Q5310,FALSE)*WindSpeedStep*$T$3:$T$1003)</f>
        <v>168.56711217926861</v>
      </c>
      <c r="P5310" s="43">
        <f t="shared" si="330"/>
        <v>0.48399346314787101</v>
      </c>
      <c r="Q5310" s="43">
        <f t="shared" si="331"/>
        <v>0.3839614112655344</v>
      </c>
    </row>
    <row r="5311" spans="5:17" x14ac:dyDescent="0.2">
      <c r="E5311" s="16">
        <v>40999.423611111109</v>
      </c>
      <c r="F5311" s="22">
        <v>4.6500000000000004</v>
      </c>
      <c r="G5311" s="22">
        <v>4.6613335603111015</v>
      </c>
      <c r="H5311" s="25">
        <v>0.1075268817204301</v>
      </c>
      <c r="I5311" s="3">
        <f t="shared" si="328"/>
        <v>161.84999999999405</v>
      </c>
      <c r="J5311" s="3">
        <f t="shared" si="329"/>
        <v>162.93999999999403</v>
      </c>
      <c r="K5311" s="3">
        <f>MIN(J5311-M5311+N5311,'Power Look Up'!$F$4)</f>
        <v>163.57857247229629</v>
      </c>
      <c r="M5311" s="51">
        <f t="array" ref="M5311">_xlfn.SUM(_xlfn.NORM.DIST($S$3:$S$1003,$G5311,$P5311,FALSE)*WindSpeedStep*$T$3:$T$1003)</f>
        <v>140.79600424697256</v>
      </c>
      <c r="N5311" s="51">
        <f t="array" ref="N5311">_xlfn.SUM(_xlfn.NORM.DIST($S$3:$S$1003,$G5311,$Q5311,FALSE)*WindSpeedStep*$T$3:$T$1003)</f>
        <v>141.43457671927482</v>
      </c>
      <c r="P5311" s="43">
        <f t="shared" si="330"/>
        <v>0.46613335603111017</v>
      </c>
      <c r="Q5311" s="43">
        <f t="shared" si="331"/>
        <v>0.50121866239904311</v>
      </c>
    </row>
    <row r="5312" spans="5:17" x14ac:dyDescent="0.2">
      <c r="E5312" s="16">
        <v>40999.430555555555</v>
      </c>
      <c r="F5312" s="22">
        <v>3.96</v>
      </c>
      <c r="G5312" s="22">
        <v>4.0271750859439237</v>
      </c>
      <c r="H5312" s="25">
        <v>0.13383838383838384</v>
      </c>
      <c r="I5312" s="3">
        <f t="shared" si="328"/>
        <v>87.359999999996319</v>
      </c>
      <c r="J5312" s="3">
        <f t="shared" si="329"/>
        <v>94.269999999995477</v>
      </c>
      <c r="K5312" s="3">
        <f>MIN(J5312-M5312+N5312,'Power Look Up'!$F$4)</f>
        <v>101.98133107385546</v>
      </c>
      <c r="M5312" s="51">
        <f t="array" ref="M5312">_xlfn.SUM(_xlfn.NORM.DIST($S$3:$S$1003,$G5312,$P5312,FALSE)*WindSpeedStep*$T$3:$T$1003)</f>
        <v>53.131531951521637</v>
      </c>
      <c r="N5312" s="51">
        <f t="array" ref="N5312">_xlfn.SUM(_xlfn.NORM.DIST($S$3:$S$1003,$G5312,$Q5312,FALSE)*WindSpeedStep*$T$3:$T$1003)</f>
        <v>60.842863025381618</v>
      </c>
      <c r="P5312" s="43">
        <f t="shared" si="330"/>
        <v>0.40271750859439237</v>
      </c>
      <c r="Q5312" s="43">
        <f t="shared" si="331"/>
        <v>0.53899060493693929</v>
      </c>
    </row>
    <row r="5313" spans="5:17" x14ac:dyDescent="0.2">
      <c r="E5313" s="16">
        <v>40999.4375</v>
      </c>
      <c r="F5313" s="22">
        <v>4.84</v>
      </c>
      <c r="G5313" s="22">
        <v>4.8166744350561004</v>
      </c>
      <c r="H5313" s="25">
        <v>8.2644628099173556E-2</v>
      </c>
      <c r="I5313" s="3">
        <f t="shared" si="328"/>
        <v>182.55999999999358</v>
      </c>
      <c r="J5313" s="3">
        <f t="shared" si="329"/>
        <v>180.37999999999363</v>
      </c>
      <c r="K5313" s="3">
        <f>MIN(J5313-M5313+N5313,'Power Look Up'!$F$4)</f>
        <v>179.91464379454769</v>
      </c>
      <c r="M5313" s="51">
        <f t="array" ref="M5313">_xlfn.SUM(_xlfn.NORM.DIST($S$3:$S$1003,$G5313,$P5313,FALSE)*WindSpeedStep*$T$3:$T$1003)</f>
        <v>165.28675794616396</v>
      </c>
      <c r="N5313" s="51">
        <f t="array" ref="N5313">_xlfn.SUM(_xlfn.NORM.DIST($S$3:$S$1003,$G5313,$Q5313,FALSE)*WindSpeedStep*$T$3:$T$1003)</f>
        <v>164.82140174071802</v>
      </c>
      <c r="P5313" s="43">
        <f t="shared" si="330"/>
        <v>0.48166744350561008</v>
      </c>
      <c r="Q5313" s="43">
        <f t="shared" si="331"/>
        <v>0.39807226736000828</v>
      </c>
    </row>
    <row r="5314" spans="5:17" x14ac:dyDescent="0.2">
      <c r="E5314" s="16">
        <v>40999.451388888891</v>
      </c>
      <c r="F5314" s="22">
        <v>3.81</v>
      </c>
      <c r="G5314" s="22">
        <v>3.866746095653685</v>
      </c>
      <c r="H5314" s="25">
        <v>0.12860892388451442</v>
      </c>
      <c r="I5314" s="3">
        <f t="shared" si="328"/>
        <v>73.709999999996612</v>
      </c>
      <c r="J5314" s="3">
        <f t="shared" si="329"/>
        <v>79.169999999996492</v>
      </c>
      <c r="K5314" s="3">
        <f>MIN(J5314-M5314+N5314,'Power Look Up'!$F$4)</f>
        <v>85.272336281928872</v>
      </c>
      <c r="M5314" s="51">
        <f t="array" ref="M5314">_xlfn.SUM(_xlfn.NORM.DIST($S$3:$S$1003,$G5314,$P5314,FALSE)*WindSpeedStep*$T$3:$T$1003)</f>
        <v>37.735165926590454</v>
      </c>
      <c r="N5314" s="51">
        <f t="array" ref="N5314">_xlfn.SUM(_xlfn.NORM.DIST($S$3:$S$1003,$G5314,$Q5314,FALSE)*WindSpeedStep*$T$3:$T$1003)</f>
        <v>43.837502208522835</v>
      </c>
      <c r="P5314" s="43">
        <f t="shared" si="330"/>
        <v>0.38667460956536853</v>
      </c>
      <c r="Q5314" s="43">
        <f t="shared" si="331"/>
        <v>0.49729805429666807</v>
      </c>
    </row>
    <row r="5315" spans="5:17" x14ac:dyDescent="0.2">
      <c r="E5315" s="16">
        <v>40999.479166666664</v>
      </c>
      <c r="F5315" s="22">
        <v>4.9400000000000004</v>
      </c>
      <c r="G5315" s="22">
        <v>4.9152193252997955</v>
      </c>
      <c r="H5315" s="25">
        <v>0.14979757085020243</v>
      </c>
      <c r="I5315" s="3">
        <f t="shared" ref="I5315:I5378" si="332">INDEX(PowerArray,MIN(MaximumPowerIndex,ROUND(F5315*100,0)))</f>
        <v>193.45999999999336</v>
      </c>
      <c r="J5315" s="3">
        <f t="shared" ref="J5315:J5378" si="333">INDEX(PowerArray,MIN(MaximumPowerIndex,ROUND(G5315*100,0)))</f>
        <v>191.27999999999341</v>
      </c>
      <c r="K5315" s="3">
        <f>MIN(J5315-M5315+N5315,'Power Look Up'!$F$4)</f>
        <v>195.79133280588334</v>
      </c>
      <c r="M5315" s="51">
        <f t="array" ref="M5315">_xlfn.SUM(_xlfn.NORM.DIST($S$3:$S$1003,$G5315,$P5315,FALSE)*WindSpeedStep*$T$3:$T$1003)</f>
        <v>180.98387710043446</v>
      </c>
      <c r="N5315" s="51">
        <f t="array" ref="N5315">_xlfn.SUM(_xlfn.NORM.DIST($S$3:$S$1003,$G5315,$Q5315,FALSE)*WindSpeedStep*$T$3:$T$1003)</f>
        <v>185.49520990632439</v>
      </c>
      <c r="P5315" s="43">
        <f t="shared" ref="P5315:P5378" si="334">ReferenceTurbulence*G5315</f>
        <v>0.49152193252997955</v>
      </c>
      <c r="Q5315" s="43">
        <f t="shared" si="331"/>
        <v>0.73628791512588032</v>
      </c>
    </row>
    <row r="5316" spans="5:17" x14ac:dyDescent="0.2">
      <c r="E5316" s="16">
        <v>40999.548611111109</v>
      </c>
      <c r="F5316" s="22">
        <v>8.3699999999999992</v>
      </c>
      <c r="G5316" s="22">
        <v>8.3148419597472909</v>
      </c>
      <c r="H5316" s="25">
        <v>0.13978494623655915</v>
      </c>
      <c r="I5316" s="3">
        <f t="shared" si="332"/>
        <v>1024.7899999999509</v>
      </c>
      <c r="J5316" s="3">
        <f t="shared" si="333"/>
        <v>1002.7699999999513</v>
      </c>
      <c r="K5316" s="3">
        <f>MIN(J5316-M5316+N5316,'Power Look Up'!$F$4)</f>
        <v>1021.6346023248859</v>
      </c>
      <c r="M5316" s="51">
        <f t="array" ref="M5316">_xlfn.SUM(_xlfn.NORM.DIST($S$3:$S$1003,$G5316,$P5316,FALSE)*WindSpeedStep*$T$3:$T$1003)</f>
        <v>1002.46441527328</v>
      </c>
      <c r="N5316" s="51">
        <f t="array" ref="N5316">_xlfn.SUM(_xlfn.NORM.DIST($S$3:$S$1003,$G5316,$Q5316,FALSE)*WindSpeedStep*$T$3:$T$1003)</f>
        <v>1021.3290175982146</v>
      </c>
      <c r="P5316" s="43">
        <f t="shared" si="334"/>
        <v>0.83148419597472911</v>
      </c>
      <c r="Q5316" s="43">
        <f t="shared" ref="Q5316:Q5379" si="335">G5316*H5316</f>
        <v>1.1622897363087612</v>
      </c>
    </row>
    <row r="5317" spans="5:17" x14ac:dyDescent="0.2">
      <c r="E5317" s="16">
        <v>40999.555555555555</v>
      </c>
      <c r="F5317" s="22">
        <v>7.21</v>
      </c>
      <c r="G5317" s="22">
        <v>7.166572393386045</v>
      </c>
      <c r="H5317" s="25">
        <v>0.12066574202496533</v>
      </c>
      <c r="I5317" s="3">
        <f t="shared" si="332"/>
        <v>651.20999999996707</v>
      </c>
      <c r="J5317" s="3">
        <f t="shared" si="333"/>
        <v>639.16999999996733</v>
      </c>
      <c r="K5317" s="3">
        <f>MIN(J5317-M5317+N5317,'Power Look Up'!$F$4)</f>
        <v>647.48844653582216</v>
      </c>
      <c r="M5317" s="51">
        <f t="array" ref="M5317">_xlfn.SUM(_xlfn.NORM.DIST($S$3:$S$1003,$G5317,$P5317,FALSE)*WindSpeedStep*$T$3:$T$1003)</f>
        <v>638.93617225455705</v>
      </c>
      <c r="N5317" s="51">
        <f t="array" ref="N5317">_xlfn.SUM(_xlfn.NORM.DIST($S$3:$S$1003,$G5317,$Q5317,FALSE)*WindSpeedStep*$T$3:$T$1003)</f>
        <v>647.25461879041188</v>
      </c>
      <c r="P5317" s="43">
        <f t="shared" si="334"/>
        <v>0.71665723933860459</v>
      </c>
      <c r="Q5317" s="43">
        <f t="shared" si="335"/>
        <v>0.86475977562355888</v>
      </c>
    </row>
    <row r="5318" spans="5:17" x14ac:dyDescent="0.2">
      <c r="E5318" s="16">
        <v>40999.5625</v>
      </c>
      <c r="F5318" s="22">
        <v>5.95</v>
      </c>
      <c r="G5318" s="22">
        <v>5.985662588045451</v>
      </c>
      <c r="H5318" s="25">
        <v>0.19495798319327728</v>
      </c>
      <c r="I5318" s="3">
        <f t="shared" si="332"/>
        <v>353.89999999998668</v>
      </c>
      <c r="J5318" s="3">
        <f t="shared" si="333"/>
        <v>360.37999999998652</v>
      </c>
      <c r="K5318" s="3">
        <f>MIN(J5318-M5318+N5318,'Power Look Up'!$F$4)</f>
        <v>386.33812671498953</v>
      </c>
      <c r="M5318" s="51">
        <f t="array" ref="M5318">_xlfn.SUM(_xlfn.NORM.DIST($S$3:$S$1003,$G5318,$P5318,FALSE)*WindSpeedStep*$T$3:$T$1003)</f>
        <v>364.55426749149234</v>
      </c>
      <c r="N5318" s="51">
        <f t="array" ref="N5318">_xlfn.SUM(_xlfn.NORM.DIST($S$3:$S$1003,$G5318,$Q5318,FALSE)*WindSpeedStep*$T$3:$T$1003)</f>
        <v>390.51239420649534</v>
      </c>
      <c r="P5318" s="43">
        <f t="shared" si="334"/>
        <v>0.59856625880454517</v>
      </c>
      <c r="Q5318" s="43">
        <f t="shared" si="335"/>
        <v>1.1669527062407936</v>
      </c>
    </row>
    <row r="5319" spans="5:17" x14ac:dyDescent="0.2">
      <c r="E5319" s="16">
        <v>40999.569444444445</v>
      </c>
      <c r="F5319" s="22">
        <v>6.48</v>
      </c>
      <c r="G5319" s="22">
        <v>6.4991995640224847</v>
      </c>
      <c r="H5319" s="25">
        <v>0.10030864197530864</v>
      </c>
      <c r="I5319" s="3">
        <f t="shared" si="332"/>
        <v>470.47999999997882</v>
      </c>
      <c r="J5319" s="3">
        <f t="shared" si="333"/>
        <v>474.99999999997874</v>
      </c>
      <c r="K5319" s="3">
        <f>MIN(J5319-M5319+N5319,'Power Look Up'!$F$4)</f>
        <v>475.08552779157725</v>
      </c>
      <c r="M5319" s="51">
        <f t="array" ref="M5319">_xlfn.SUM(_xlfn.NORM.DIST($S$3:$S$1003,$G5319,$P5319,FALSE)*WindSpeedStep*$T$3:$T$1003)</f>
        <v>472.17451274845757</v>
      </c>
      <c r="N5319" s="51">
        <f t="array" ref="N5319">_xlfn.SUM(_xlfn.NORM.DIST($S$3:$S$1003,$G5319,$Q5319,FALSE)*WindSpeedStep*$T$3:$T$1003)</f>
        <v>472.26004054005608</v>
      </c>
      <c r="P5319" s="43">
        <f t="shared" si="334"/>
        <v>0.64991995640224853</v>
      </c>
      <c r="Q5319" s="43">
        <f t="shared" si="335"/>
        <v>0.65192588219361347</v>
      </c>
    </row>
    <row r="5320" spans="5:17" x14ac:dyDescent="0.2">
      <c r="E5320" s="16">
        <v>40999.576388888891</v>
      </c>
      <c r="F5320" s="22">
        <v>5.8</v>
      </c>
      <c r="G5320" s="22">
        <v>5.8029700377059275</v>
      </c>
      <c r="H5320" s="25">
        <v>7.7586206896551727E-2</v>
      </c>
      <c r="I5320" s="3">
        <f t="shared" si="332"/>
        <v>329.59999999998718</v>
      </c>
      <c r="J5320" s="3">
        <f t="shared" si="333"/>
        <v>329.59999999998718</v>
      </c>
      <c r="K5320" s="3">
        <f>MIN(J5320-M5320+N5320,'Power Look Up'!$F$4)</f>
        <v>326.39793336603918</v>
      </c>
      <c r="M5320" s="51">
        <f t="array" ref="M5320">_xlfn.SUM(_xlfn.NORM.DIST($S$3:$S$1003,$G5320,$P5320,FALSE)*WindSpeedStep*$T$3:$T$1003)</f>
        <v>330.12585321821354</v>
      </c>
      <c r="N5320" s="51">
        <f t="array" ref="N5320">_xlfn.SUM(_xlfn.NORM.DIST($S$3:$S$1003,$G5320,$Q5320,FALSE)*WindSpeedStep*$T$3:$T$1003)</f>
        <v>326.92378658426554</v>
      </c>
      <c r="P5320" s="43">
        <f t="shared" si="334"/>
        <v>0.58029700377059279</v>
      </c>
      <c r="Q5320" s="43">
        <f t="shared" si="335"/>
        <v>0.45023043395994267</v>
      </c>
    </row>
    <row r="5321" spans="5:17" x14ac:dyDescent="0.2">
      <c r="E5321" s="16">
        <v>40999.583333333336</v>
      </c>
      <c r="F5321" s="22">
        <v>5.63</v>
      </c>
      <c r="G5321" s="22">
        <v>5.6185326484982658</v>
      </c>
      <c r="H5321" s="25">
        <v>0.12255772646536411</v>
      </c>
      <c r="I5321" s="3">
        <f t="shared" si="332"/>
        <v>302.05999999998778</v>
      </c>
      <c r="J5321" s="3">
        <f t="shared" si="333"/>
        <v>300.43999999998778</v>
      </c>
      <c r="K5321" s="3">
        <f>MIN(J5321-M5321+N5321,'Power Look Up'!$F$4)</f>
        <v>303.31782182821451</v>
      </c>
      <c r="M5321" s="51">
        <f t="array" ref="M5321">_xlfn.SUM(_xlfn.NORM.DIST($S$3:$S$1003,$G5321,$P5321,FALSE)*WindSpeedStep*$T$3:$T$1003)</f>
        <v>297.10306497610287</v>
      </c>
      <c r="N5321" s="51">
        <f t="array" ref="N5321">_xlfn.SUM(_xlfn.NORM.DIST($S$3:$S$1003,$G5321,$Q5321,FALSE)*WindSpeedStep*$T$3:$T$1003)</f>
        <v>299.9808868043296</v>
      </c>
      <c r="P5321" s="43">
        <f t="shared" si="334"/>
        <v>0.56185326484982656</v>
      </c>
      <c r="Q5321" s="43">
        <f t="shared" si="335"/>
        <v>0.68859458747136826</v>
      </c>
    </row>
    <row r="5322" spans="5:17" x14ac:dyDescent="0.2">
      <c r="E5322" s="16">
        <v>40999.590277777781</v>
      </c>
      <c r="F5322" s="22">
        <v>5.86</v>
      </c>
      <c r="G5322" s="22">
        <v>6.0357489822178474</v>
      </c>
      <c r="H5322" s="25">
        <v>0.15017064846416381</v>
      </c>
      <c r="I5322" s="3">
        <f t="shared" si="332"/>
        <v>339.31999999998698</v>
      </c>
      <c r="J5322" s="3">
        <f t="shared" si="333"/>
        <v>371.03999999998092</v>
      </c>
      <c r="K5322" s="3">
        <f>MIN(J5322-M5322+N5322,'Power Look Up'!$F$4)</f>
        <v>382.96411031640599</v>
      </c>
      <c r="M5322" s="51">
        <f t="array" ref="M5322">_xlfn.SUM(_xlfn.NORM.DIST($S$3:$S$1003,$G5322,$P5322,FALSE)*WindSpeedStep*$T$3:$T$1003)</f>
        <v>374.32312364454947</v>
      </c>
      <c r="N5322" s="51">
        <f t="array" ref="N5322">_xlfn.SUM(_xlfn.NORM.DIST($S$3:$S$1003,$G5322,$Q5322,FALSE)*WindSpeedStep*$T$3:$T$1003)</f>
        <v>386.24723396097454</v>
      </c>
      <c r="P5322" s="43">
        <f t="shared" si="334"/>
        <v>0.60357489822178478</v>
      </c>
      <c r="Q5322" s="43">
        <f t="shared" si="335"/>
        <v>0.90639233862657087</v>
      </c>
    </row>
    <row r="5323" spans="5:17" x14ac:dyDescent="0.2">
      <c r="E5323" s="16">
        <v>40999.597222222219</v>
      </c>
      <c r="F5323" s="22">
        <v>5.94</v>
      </c>
      <c r="G5323" s="22">
        <v>5.9235147506893213</v>
      </c>
      <c r="H5323" s="25">
        <v>0.12794612794612795</v>
      </c>
      <c r="I5323" s="3">
        <f t="shared" si="332"/>
        <v>352.27999999998667</v>
      </c>
      <c r="J5323" s="3">
        <f t="shared" si="333"/>
        <v>349.03999999998678</v>
      </c>
      <c r="K5323" s="3">
        <f>MIN(J5323-M5323+N5323,'Power Look Up'!$F$4)</f>
        <v>354.51394993506926</v>
      </c>
      <c r="M5323" s="51">
        <f t="array" ref="M5323">_xlfn.SUM(_xlfn.NORM.DIST($S$3:$S$1003,$G5323,$P5323,FALSE)*WindSpeedStep*$T$3:$T$1003)</f>
        <v>352.63509998990259</v>
      </c>
      <c r="N5323" s="51">
        <f t="array" ref="N5323">_xlfn.SUM(_xlfn.NORM.DIST($S$3:$S$1003,$G5323,$Q5323,FALSE)*WindSpeedStep*$T$3:$T$1003)</f>
        <v>358.10904992498507</v>
      </c>
      <c r="P5323" s="43">
        <f t="shared" si="334"/>
        <v>0.59235147506893215</v>
      </c>
      <c r="Q5323" s="43">
        <f t="shared" si="335"/>
        <v>0.75789077618247214</v>
      </c>
    </row>
    <row r="5324" spans="5:17" x14ac:dyDescent="0.2">
      <c r="E5324" s="16">
        <v>40999.604166666664</v>
      </c>
      <c r="F5324" s="22">
        <v>7.14</v>
      </c>
      <c r="G5324" s="22">
        <v>7.0483399758204905</v>
      </c>
      <c r="H5324" s="25">
        <v>0.17647058823529413</v>
      </c>
      <c r="I5324" s="3">
        <f t="shared" si="332"/>
        <v>630.13999999996759</v>
      </c>
      <c r="J5324" s="3">
        <f t="shared" si="333"/>
        <v>603.04999999996812</v>
      </c>
      <c r="K5324" s="3">
        <f>MIN(J5324-M5324+N5324,'Power Look Up'!$F$4)</f>
        <v>638.30423031909925</v>
      </c>
      <c r="M5324" s="51">
        <f t="array" ref="M5324">_xlfn.SUM(_xlfn.NORM.DIST($S$3:$S$1003,$G5324,$P5324,FALSE)*WindSpeedStep*$T$3:$T$1003)</f>
        <v>607.06826675097329</v>
      </c>
      <c r="N5324" s="51">
        <f t="array" ref="N5324">_xlfn.SUM(_xlfn.NORM.DIST($S$3:$S$1003,$G5324,$Q5324,FALSE)*WindSpeedStep*$T$3:$T$1003)</f>
        <v>642.32249707010442</v>
      </c>
      <c r="P5324" s="43">
        <f t="shared" si="334"/>
        <v>0.70483399758204912</v>
      </c>
      <c r="Q5324" s="43">
        <f t="shared" si="335"/>
        <v>1.2438247016153807</v>
      </c>
    </row>
    <row r="5325" spans="5:17" x14ac:dyDescent="0.2">
      <c r="E5325" s="16">
        <v>40999.611111111109</v>
      </c>
      <c r="F5325" s="22">
        <v>9.68</v>
      </c>
      <c r="G5325" s="22">
        <v>9.6615356306373954</v>
      </c>
      <c r="H5325" s="25">
        <v>0.11880165289256198</v>
      </c>
      <c r="I5325" s="3">
        <f t="shared" si="332"/>
        <v>1515.0799999999383</v>
      </c>
      <c r="J5325" s="3">
        <f t="shared" si="333"/>
        <v>1507.4599999999384</v>
      </c>
      <c r="K5325" s="3">
        <f>MIN(J5325-M5325+N5325,'Power Look Up'!$F$4)</f>
        <v>1495.2652970428721</v>
      </c>
      <c r="M5325" s="51">
        <f t="array" ref="M5325">_xlfn.SUM(_xlfn.NORM.DIST($S$3:$S$1003,$G5325,$P5325,FALSE)*WindSpeedStep*$T$3:$T$1003)</f>
        <v>1509.1410675164282</v>
      </c>
      <c r="N5325" s="51">
        <f t="array" ref="N5325">_xlfn.SUM(_xlfn.NORM.DIST($S$3:$S$1003,$G5325,$Q5325,FALSE)*WindSpeedStep*$T$3:$T$1003)</f>
        <v>1496.9463645593619</v>
      </c>
      <c r="P5325" s="43">
        <f t="shared" si="334"/>
        <v>0.96615356306373956</v>
      </c>
      <c r="Q5325" s="43">
        <f t="shared" si="335"/>
        <v>1.1478064024001038</v>
      </c>
    </row>
    <row r="5326" spans="5:17" x14ac:dyDescent="0.2">
      <c r="E5326" s="16">
        <v>40999.618055555555</v>
      </c>
      <c r="F5326" s="22">
        <v>10.199999999999999</v>
      </c>
      <c r="G5326" s="22">
        <v>10.189649541045535</v>
      </c>
      <c r="H5326" s="25">
        <v>0.13235294117647062</v>
      </c>
      <c r="I5326" s="3">
        <f t="shared" si="332"/>
        <v>1690.3999999999537</v>
      </c>
      <c r="J5326" s="3">
        <f t="shared" si="333"/>
        <v>1687.7299999999539</v>
      </c>
      <c r="K5326" s="3">
        <f>MIN(J5326-M5326+N5326,'Power Look Up'!$F$4)</f>
        <v>1644.848360951768</v>
      </c>
      <c r="M5326" s="51">
        <f t="array" ref="M5326">_xlfn.SUM(_xlfn.NORM.DIST($S$3:$S$1003,$G5326,$P5326,FALSE)*WindSpeedStep*$T$3:$T$1003)</f>
        <v>1682.3354679362903</v>
      </c>
      <c r="N5326" s="51">
        <f t="array" ref="N5326">_xlfn.SUM(_xlfn.NORM.DIST($S$3:$S$1003,$G5326,$Q5326,FALSE)*WindSpeedStep*$T$3:$T$1003)</f>
        <v>1639.4538288881045</v>
      </c>
      <c r="P5326" s="43">
        <f t="shared" si="334"/>
        <v>1.0189649541045536</v>
      </c>
      <c r="Q5326" s="43">
        <f t="shared" si="335"/>
        <v>1.3486300863148506</v>
      </c>
    </row>
    <row r="5327" spans="5:17" x14ac:dyDescent="0.2">
      <c r="E5327" s="16">
        <v>40999.625</v>
      </c>
      <c r="F5327" s="22">
        <v>9.2200000000000006</v>
      </c>
      <c r="G5327" s="22">
        <v>9.2125780511287054</v>
      </c>
      <c r="H5327" s="25">
        <v>0.12255965292841646</v>
      </c>
      <c r="I5327" s="3">
        <f t="shared" si="332"/>
        <v>1339.819999999942</v>
      </c>
      <c r="J5327" s="3">
        <f t="shared" si="333"/>
        <v>1336.009999999942</v>
      </c>
      <c r="K5327" s="3">
        <f>MIN(J5327-M5327+N5327,'Power Look Up'!$F$4)</f>
        <v>1333.8451582979555</v>
      </c>
      <c r="M5327" s="51">
        <f t="array" ref="M5327">_xlfn.SUM(_xlfn.NORM.DIST($S$3:$S$1003,$G5327,$P5327,FALSE)*WindSpeedStep*$T$3:$T$1003)</f>
        <v>1341.6717987529648</v>
      </c>
      <c r="N5327" s="51">
        <f t="array" ref="N5327">_xlfn.SUM(_xlfn.NORM.DIST($S$3:$S$1003,$G5327,$Q5327,FALSE)*WindSpeedStep*$T$3:$T$1003)</f>
        <v>1339.5069570509784</v>
      </c>
      <c r="P5327" s="43">
        <f t="shared" si="334"/>
        <v>0.92125780511287059</v>
      </c>
      <c r="Q5327" s="43">
        <f t="shared" si="335"/>
        <v>1.1290903685222815</v>
      </c>
    </row>
    <row r="5328" spans="5:17" x14ac:dyDescent="0.2">
      <c r="E5328" s="16">
        <v>40999.631944444445</v>
      </c>
      <c r="F5328" s="22">
        <v>7.39</v>
      </c>
      <c r="G5328" s="22">
        <v>7.3505480813548481</v>
      </c>
      <c r="H5328" s="25">
        <v>0.15020297699594048</v>
      </c>
      <c r="I5328" s="3">
        <f t="shared" si="332"/>
        <v>705.38999999996599</v>
      </c>
      <c r="J5328" s="3">
        <f t="shared" si="333"/>
        <v>693.34999999996626</v>
      </c>
      <c r="K5328" s="3">
        <f>MIN(J5328-M5328+N5328,'Power Look Up'!$F$4)</f>
        <v>717.25942472746192</v>
      </c>
      <c r="M5328" s="51">
        <f t="array" ref="M5328">_xlfn.SUM(_xlfn.NORM.DIST($S$3:$S$1003,$G5328,$P5328,FALSE)*WindSpeedStep*$T$3:$T$1003)</f>
        <v>690.55966470733176</v>
      </c>
      <c r="N5328" s="51">
        <f t="array" ref="N5328">_xlfn.SUM(_xlfn.NORM.DIST($S$3:$S$1003,$G5328,$Q5328,FALSE)*WindSpeedStep*$T$3:$T$1003)</f>
        <v>714.46908943482742</v>
      </c>
      <c r="P5328" s="43">
        <f t="shared" si="334"/>
        <v>0.73505480813548485</v>
      </c>
      <c r="Q5328" s="43">
        <f t="shared" si="335"/>
        <v>1.1040742043712968</v>
      </c>
    </row>
    <row r="5329" spans="5:17" x14ac:dyDescent="0.2">
      <c r="E5329" s="16">
        <v>40999.638888888891</v>
      </c>
      <c r="F5329" s="22">
        <v>7.46</v>
      </c>
      <c r="G5329" s="22">
        <v>7.4081451598627304</v>
      </c>
      <c r="H5329" s="25">
        <v>0.13806970509383379</v>
      </c>
      <c r="I5329" s="3">
        <f t="shared" si="332"/>
        <v>726.45999999996548</v>
      </c>
      <c r="J5329" s="3">
        <f t="shared" si="333"/>
        <v>711.40999999996586</v>
      </c>
      <c r="K5329" s="3">
        <f>MIN(J5329-M5329+N5329,'Power Look Up'!$F$4)</f>
        <v>729.20508993640715</v>
      </c>
      <c r="M5329" s="51">
        <f t="array" ref="M5329">_xlfn.SUM(_xlfn.NORM.DIST($S$3:$S$1003,$G5329,$P5329,FALSE)*WindSpeedStep*$T$3:$T$1003)</f>
        <v>707.23535993944677</v>
      </c>
      <c r="N5329" s="51">
        <f t="array" ref="N5329">_xlfn.SUM(_xlfn.NORM.DIST($S$3:$S$1003,$G5329,$Q5329,FALSE)*WindSpeedStep*$T$3:$T$1003)</f>
        <v>725.03044987588805</v>
      </c>
      <c r="P5329" s="43">
        <f t="shared" si="334"/>
        <v>0.74081451598627313</v>
      </c>
      <c r="Q5329" s="43">
        <f t="shared" si="335"/>
        <v>1.0228404175145593</v>
      </c>
    </row>
    <row r="5330" spans="5:17" x14ac:dyDescent="0.2">
      <c r="E5330" s="16">
        <v>40999.645833333336</v>
      </c>
      <c r="F5330" s="22">
        <v>9.17</v>
      </c>
      <c r="G5330" s="22">
        <v>9.1637168913125979</v>
      </c>
      <c r="H5330" s="25">
        <v>0.12977099236641221</v>
      </c>
      <c r="I5330" s="3">
        <f t="shared" si="332"/>
        <v>1320.7699999999425</v>
      </c>
      <c r="J5330" s="3">
        <f t="shared" si="333"/>
        <v>1316.9599999999425</v>
      </c>
      <c r="K5330" s="3">
        <f>MIN(J5330-M5330+N5330,'Power Look Up'!$F$4)</f>
        <v>1315.016577136244</v>
      </c>
      <c r="M5330" s="51">
        <f t="array" ref="M5330">_xlfn.SUM(_xlfn.NORM.DIST($S$3:$S$1003,$G5330,$P5330,FALSE)*WindSpeedStep*$T$3:$T$1003)</f>
        <v>1322.9036992500462</v>
      </c>
      <c r="N5330" s="51">
        <f t="array" ref="N5330">_xlfn.SUM(_xlfn.NORM.DIST($S$3:$S$1003,$G5330,$Q5330,FALSE)*WindSpeedStep*$T$3:$T$1003)</f>
        <v>1320.9602763863477</v>
      </c>
      <c r="P5330" s="43">
        <f t="shared" si="334"/>
        <v>0.91637168913125988</v>
      </c>
      <c r="Q5330" s="43">
        <f t="shared" si="335"/>
        <v>1.1891846347504897</v>
      </c>
    </row>
    <row r="5331" spans="5:17" x14ac:dyDescent="0.2">
      <c r="E5331" s="16">
        <v>40999.652777777781</v>
      </c>
      <c r="F5331" s="22">
        <v>8.02</v>
      </c>
      <c r="G5331" s="22">
        <v>8.0394033987770985</v>
      </c>
      <c r="H5331" s="25">
        <v>0.11221945137157108</v>
      </c>
      <c r="I5331" s="3">
        <f t="shared" si="332"/>
        <v>896.33999999995353</v>
      </c>
      <c r="J5331" s="3">
        <f t="shared" si="333"/>
        <v>903.67999999995345</v>
      </c>
      <c r="K5331" s="3">
        <f>MIN(J5331-M5331+N5331,'Power Look Up'!$F$4)</f>
        <v>909.73018532038407</v>
      </c>
      <c r="M5331" s="51">
        <f t="array" ref="M5331">_xlfn.SUM(_xlfn.NORM.DIST($S$3:$S$1003,$G5331,$P5331,FALSE)*WindSpeedStep*$T$3:$T$1003)</f>
        <v>906.34005906702248</v>
      </c>
      <c r="N5331" s="51">
        <f t="array" ref="N5331">_xlfn.SUM(_xlfn.NORM.DIST($S$3:$S$1003,$G5331,$Q5331,FALSE)*WindSpeedStep*$T$3:$T$1003)</f>
        <v>912.39024438745309</v>
      </c>
      <c r="P5331" s="43">
        <f t="shared" si="334"/>
        <v>0.80394033987770985</v>
      </c>
      <c r="Q5331" s="43">
        <f t="shared" si="335"/>
        <v>0.90217743876550982</v>
      </c>
    </row>
    <row r="5332" spans="5:17" x14ac:dyDescent="0.2">
      <c r="E5332" s="16">
        <v>40999.659722222219</v>
      </c>
      <c r="F5332" s="22">
        <v>7.77</v>
      </c>
      <c r="G5332" s="22">
        <v>7.6703853028984765</v>
      </c>
      <c r="H5332" s="25">
        <v>0.12226512226512226</v>
      </c>
      <c r="I5332" s="3">
        <f t="shared" si="332"/>
        <v>819.76999999996349</v>
      </c>
      <c r="J5332" s="3">
        <f t="shared" si="333"/>
        <v>789.66999999996415</v>
      </c>
      <c r="K5332" s="3">
        <f>MIN(J5332-M5332+N5332,'Power Look Up'!$F$4)</f>
        <v>800.31662611474587</v>
      </c>
      <c r="M5332" s="51">
        <f t="array" ref="M5332">_xlfn.SUM(_xlfn.NORM.DIST($S$3:$S$1003,$G5332,$P5332,FALSE)*WindSpeedStep*$T$3:$T$1003)</f>
        <v>786.29706551478864</v>
      </c>
      <c r="N5332" s="51">
        <f t="array" ref="N5332">_xlfn.SUM(_xlfn.NORM.DIST($S$3:$S$1003,$G5332,$Q5332,FALSE)*WindSpeedStep*$T$3:$T$1003)</f>
        <v>796.94369162957037</v>
      </c>
      <c r="P5332" s="43">
        <f t="shared" si="334"/>
        <v>0.7670385302898477</v>
      </c>
      <c r="Q5332" s="43">
        <f t="shared" si="335"/>
        <v>0.93782059687947905</v>
      </c>
    </row>
    <row r="5333" spans="5:17" x14ac:dyDescent="0.2">
      <c r="E5333" s="16">
        <v>40999.666666666664</v>
      </c>
      <c r="F5333" s="22">
        <v>7.53</v>
      </c>
      <c r="G5333" s="22">
        <v>7.5055601092815536</v>
      </c>
      <c r="H5333" s="25">
        <v>0.11288180610889774</v>
      </c>
      <c r="I5333" s="3">
        <f t="shared" si="332"/>
        <v>747.52999999996507</v>
      </c>
      <c r="J5333" s="3">
        <f t="shared" si="333"/>
        <v>741.5099999999652</v>
      </c>
      <c r="K5333" s="3">
        <f>MIN(J5333-M5333+N5333,'Power Look Up'!$F$4)</f>
        <v>747.16373952580079</v>
      </c>
      <c r="M5333" s="51">
        <f t="array" ref="M5333">_xlfn.SUM(_xlfn.NORM.DIST($S$3:$S$1003,$G5333,$P5333,FALSE)*WindSpeedStep*$T$3:$T$1003)</f>
        <v>736.00188178387464</v>
      </c>
      <c r="N5333" s="51">
        <f t="array" ref="N5333">_xlfn.SUM(_xlfn.NORM.DIST($S$3:$S$1003,$G5333,$Q5333,FALSE)*WindSpeedStep*$T$3:$T$1003)</f>
        <v>741.65562130971023</v>
      </c>
      <c r="P5333" s="43">
        <f t="shared" si="334"/>
        <v>0.75055601092815538</v>
      </c>
      <c r="Q5333" s="43">
        <f t="shared" si="335"/>
        <v>0.84724118099459766</v>
      </c>
    </row>
    <row r="5334" spans="5:17" x14ac:dyDescent="0.2">
      <c r="E5334" s="16">
        <v>40999.673611111109</v>
      </c>
      <c r="F5334" s="22">
        <v>8.0500000000000007</v>
      </c>
      <c r="G5334" s="22">
        <v>8.0939101661277029</v>
      </c>
      <c r="H5334" s="25">
        <v>9.9378881987577633E-2</v>
      </c>
      <c r="I5334" s="3">
        <f t="shared" si="332"/>
        <v>907.3499999999533</v>
      </c>
      <c r="J5334" s="3">
        <f t="shared" si="333"/>
        <v>922.02999999995302</v>
      </c>
      <c r="K5334" s="3">
        <f>MIN(J5334-M5334+N5334,'Power Look Up'!$F$4)</f>
        <v>921.73163042560986</v>
      </c>
      <c r="M5334" s="51">
        <f t="array" ref="M5334">_xlfn.SUM(_xlfn.NORM.DIST($S$3:$S$1003,$G5334,$P5334,FALSE)*WindSpeedStep*$T$3:$T$1003)</f>
        <v>924.93405284096434</v>
      </c>
      <c r="N5334" s="51">
        <f t="array" ref="N5334">_xlfn.SUM(_xlfn.NORM.DIST($S$3:$S$1003,$G5334,$Q5334,FALSE)*WindSpeedStep*$T$3:$T$1003)</f>
        <v>924.63568326662119</v>
      </c>
      <c r="P5334" s="43">
        <f t="shared" si="334"/>
        <v>0.80939101661277035</v>
      </c>
      <c r="Q5334" s="43">
        <f t="shared" si="335"/>
        <v>0.80436374321765991</v>
      </c>
    </row>
    <row r="5335" spans="5:17" x14ac:dyDescent="0.2">
      <c r="E5335" s="16">
        <v>40999.680555555555</v>
      </c>
      <c r="F5335" s="22">
        <v>9.2799999999999994</v>
      </c>
      <c r="G5335" s="22">
        <v>9.2756959222437754</v>
      </c>
      <c r="H5335" s="25">
        <v>9.9137931034482776E-2</v>
      </c>
      <c r="I5335" s="3">
        <f t="shared" si="332"/>
        <v>1362.6799999999416</v>
      </c>
      <c r="J5335" s="3">
        <f t="shared" si="333"/>
        <v>1362.6799999999416</v>
      </c>
      <c r="K5335" s="3">
        <f>MIN(J5335-M5335+N5335,'Power Look Up'!$F$4)</f>
        <v>1362.7558110318475</v>
      </c>
      <c r="M5335" s="51">
        <f t="array" ref="M5335">_xlfn.SUM(_xlfn.NORM.DIST($S$3:$S$1003,$G5335,$P5335,FALSE)*WindSpeedStep*$T$3:$T$1003)</f>
        <v>1365.8252538079273</v>
      </c>
      <c r="N5335" s="51">
        <f t="array" ref="N5335">_xlfn.SUM(_xlfn.NORM.DIST($S$3:$S$1003,$G5335,$Q5335,FALSE)*WindSpeedStep*$T$3:$T$1003)</f>
        <v>1365.9010648398332</v>
      </c>
      <c r="P5335" s="43">
        <f t="shared" si="334"/>
        <v>0.92756959222437763</v>
      </c>
      <c r="Q5335" s="43">
        <f t="shared" si="335"/>
        <v>0.91957330263623649</v>
      </c>
    </row>
    <row r="5336" spans="5:17" x14ac:dyDescent="0.2">
      <c r="E5336" s="16">
        <v>40999.6875</v>
      </c>
      <c r="F5336" s="22">
        <v>8.31</v>
      </c>
      <c r="G5336" s="22">
        <v>8.3408243089000322</v>
      </c>
      <c r="H5336" s="25">
        <v>0.1263537906137184</v>
      </c>
      <c r="I5336" s="3">
        <f t="shared" si="332"/>
        <v>1002.7699999999513</v>
      </c>
      <c r="J5336" s="3">
        <f t="shared" si="333"/>
        <v>1013.7799999999511</v>
      </c>
      <c r="K5336" s="3">
        <f>MIN(J5336-M5336+N5336,'Power Look Up'!$F$4)</f>
        <v>1026.3103804394555</v>
      </c>
      <c r="M5336" s="51">
        <f t="array" ref="M5336">_xlfn.SUM(_xlfn.NORM.DIST($S$3:$S$1003,$G5336,$P5336,FALSE)*WindSpeedStep*$T$3:$T$1003)</f>
        <v>1011.7999870268324</v>
      </c>
      <c r="N5336" s="51">
        <f t="array" ref="N5336">_xlfn.SUM(_xlfn.NORM.DIST($S$3:$S$1003,$G5336,$Q5336,FALSE)*WindSpeedStep*$T$3:$T$1003)</f>
        <v>1024.3303674663368</v>
      </c>
      <c r="P5336" s="43">
        <f t="shared" si="334"/>
        <v>0.83408243089000322</v>
      </c>
      <c r="Q5336" s="43">
        <f t="shared" si="335"/>
        <v>1.0538947682725672</v>
      </c>
    </row>
    <row r="5337" spans="5:17" x14ac:dyDescent="0.2">
      <c r="E5337" s="16">
        <v>40999.694444444445</v>
      </c>
      <c r="F5337" s="22">
        <v>6.71</v>
      </c>
      <c r="G5337" s="22">
        <v>6.7127742479633818</v>
      </c>
      <c r="H5337" s="25">
        <v>0.15648286140089421</v>
      </c>
      <c r="I5337" s="3">
        <f t="shared" si="332"/>
        <v>522.45999999997775</v>
      </c>
      <c r="J5337" s="3">
        <f t="shared" si="333"/>
        <v>522.45999999997775</v>
      </c>
      <c r="K5337" s="3">
        <f>MIN(J5337-M5337+N5337,'Power Look Up'!$F$4)</f>
        <v>543.70826076752644</v>
      </c>
      <c r="M5337" s="51">
        <f t="array" ref="M5337">_xlfn.SUM(_xlfn.NORM.DIST($S$3:$S$1003,$G5337,$P5337,FALSE)*WindSpeedStep*$T$3:$T$1003)</f>
        <v>522.10766094522842</v>
      </c>
      <c r="N5337" s="51">
        <f t="array" ref="N5337">_xlfn.SUM(_xlfn.NORM.DIST($S$3:$S$1003,$G5337,$Q5337,FALSE)*WindSpeedStep*$T$3:$T$1003)</f>
        <v>543.3559217127771</v>
      </c>
      <c r="P5337" s="43">
        <f t="shared" si="334"/>
        <v>0.67127742479633823</v>
      </c>
      <c r="Q5337" s="43">
        <f t="shared" si="335"/>
        <v>1.0504341222595457</v>
      </c>
    </row>
    <row r="5338" spans="5:17" x14ac:dyDescent="0.2">
      <c r="E5338" s="16">
        <v>40999.701388888891</v>
      </c>
      <c r="F5338" s="22">
        <v>5.89</v>
      </c>
      <c r="G5338" s="22">
        <v>5.9613118783335297</v>
      </c>
      <c r="H5338" s="25">
        <v>0.14940577249575554</v>
      </c>
      <c r="I5338" s="3">
        <f t="shared" si="332"/>
        <v>344.17999999998688</v>
      </c>
      <c r="J5338" s="3">
        <f t="shared" si="333"/>
        <v>355.51999999998662</v>
      </c>
      <c r="K5338" s="3">
        <f>MIN(J5338-M5338+N5338,'Power Look Up'!$F$4)</f>
        <v>366.47190216455721</v>
      </c>
      <c r="M5338" s="51">
        <f t="array" ref="M5338">_xlfn.SUM(_xlfn.NORM.DIST($S$3:$S$1003,$G5338,$P5338,FALSE)*WindSpeedStep*$T$3:$T$1003)</f>
        <v>359.85778871045301</v>
      </c>
      <c r="N5338" s="51">
        <f t="array" ref="N5338">_xlfn.SUM(_xlfn.NORM.DIST($S$3:$S$1003,$G5338,$Q5338,FALSE)*WindSpeedStep*$T$3:$T$1003)</f>
        <v>370.80969087502359</v>
      </c>
      <c r="P5338" s="43">
        <f t="shared" si="334"/>
        <v>0.59613118783335295</v>
      </c>
      <c r="Q5338" s="43">
        <f t="shared" si="335"/>
        <v>0.89065440627054449</v>
      </c>
    </row>
    <row r="5339" spans="5:17" x14ac:dyDescent="0.2">
      <c r="E5339" s="16">
        <v>40999.708333333336</v>
      </c>
      <c r="F5339" s="22">
        <v>5.95</v>
      </c>
      <c r="G5339" s="22">
        <v>5.9606668829701945</v>
      </c>
      <c r="H5339" s="25">
        <v>8.7394957983193272E-2</v>
      </c>
      <c r="I5339" s="3">
        <f t="shared" si="332"/>
        <v>353.89999999998668</v>
      </c>
      <c r="J5339" s="3">
        <f t="shared" si="333"/>
        <v>355.51999999998662</v>
      </c>
      <c r="K5339" s="3">
        <f>MIN(J5339-M5339+N5339,'Power Look Up'!$F$4)</f>
        <v>353.27247472308437</v>
      </c>
      <c r="M5339" s="51">
        <f t="array" ref="M5339">_xlfn.SUM(_xlfn.NORM.DIST($S$3:$S$1003,$G5339,$P5339,FALSE)*WindSpeedStep*$T$3:$T$1003)</f>
        <v>359.73385384484175</v>
      </c>
      <c r="N5339" s="51">
        <f t="array" ref="N5339">_xlfn.SUM(_xlfn.NORM.DIST($S$3:$S$1003,$G5339,$Q5339,FALSE)*WindSpeedStep*$T$3:$T$1003)</f>
        <v>357.48632856793949</v>
      </c>
      <c r="P5339" s="43">
        <f t="shared" si="334"/>
        <v>0.59606668829701948</v>
      </c>
      <c r="Q5339" s="43">
        <f t="shared" si="335"/>
        <v>0.52093223178899173</v>
      </c>
    </row>
    <row r="5340" spans="5:17" x14ac:dyDescent="0.2">
      <c r="E5340" s="16">
        <v>40999.715277777781</v>
      </c>
      <c r="F5340" s="22">
        <v>5.85</v>
      </c>
      <c r="G5340" s="22">
        <v>5.8956835648332735</v>
      </c>
      <c r="H5340" s="25">
        <v>0.13333333333333336</v>
      </c>
      <c r="I5340" s="3">
        <f t="shared" si="332"/>
        <v>337.69999999998697</v>
      </c>
      <c r="J5340" s="3">
        <f t="shared" si="333"/>
        <v>345.79999999998682</v>
      </c>
      <c r="K5340" s="3">
        <f>MIN(J5340-M5340+N5340,'Power Look Up'!$F$4)</f>
        <v>352.27660511154943</v>
      </c>
      <c r="M5340" s="51">
        <f t="array" ref="M5340">_xlfn.SUM(_xlfn.NORM.DIST($S$3:$S$1003,$G5340,$P5340,FALSE)*WindSpeedStep*$T$3:$T$1003)</f>
        <v>347.36814158188122</v>
      </c>
      <c r="N5340" s="51">
        <f t="array" ref="N5340">_xlfn.SUM(_xlfn.NORM.DIST($S$3:$S$1003,$G5340,$Q5340,FALSE)*WindSpeedStep*$T$3:$T$1003)</f>
        <v>353.84474669344382</v>
      </c>
      <c r="P5340" s="43">
        <f t="shared" si="334"/>
        <v>0.58956835648332739</v>
      </c>
      <c r="Q5340" s="43">
        <f t="shared" si="335"/>
        <v>0.78609114197776997</v>
      </c>
    </row>
    <row r="5341" spans="5:17" x14ac:dyDescent="0.2">
      <c r="E5341" s="16">
        <v>40999.722222222219</v>
      </c>
      <c r="F5341" s="22">
        <v>6.26</v>
      </c>
      <c r="G5341" s="22">
        <v>6.229125145616381</v>
      </c>
      <c r="H5341" s="25">
        <v>0.12619808306709265</v>
      </c>
      <c r="I5341" s="3">
        <f t="shared" si="332"/>
        <v>420.75999999997987</v>
      </c>
      <c r="J5341" s="3">
        <f t="shared" si="333"/>
        <v>413.97999999998001</v>
      </c>
      <c r="K5341" s="3">
        <f>MIN(J5341-M5341+N5341,'Power Look Up'!$F$4)</f>
        <v>420.66975014862885</v>
      </c>
      <c r="M5341" s="51">
        <f t="array" ref="M5341">_xlfn.SUM(_xlfn.NORM.DIST($S$3:$S$1003,$G5341,$P5341,FALSE)*WindSpeedStep*$T$3:$T$1003)</f>
        <v>413.46956321479547</v>
      </c>
      <c r="N5341" s="51">
        <f t="array" ref="N5341">_xlfn.SUM(_xlfn.NORM.DIST($S$3:$S$1003,$G5341,$Q5341,FALSE)*WindSpeedStep*$T$3:$T$1003)</f>
        <v>420.15931336344431</v>
      </c>
      <c r="P5341" s="43">
        <f t="shared" si="334"/>
        <v>0.6229125145616381</v>
      </c>
      <c r="Q5341" s="43">
        <f t="shared" si="335"/>
        <v>0.78610365256181169</v>
      </c>
    </row>
    <row r="5342" spans="5:17" x14ac:dyDescent="0.2">
      <c r="E5342" s="16">
        <v>40999.729166666664</v>
      </c>
      <c r="F5342" s="22">
        <v>6.37</v>
      </c>
      <c r="G5342" s="22">
        <v>6.3775737682784994</v>
      </c>
      <c r="H5342" s="25">
        <v>7.5353218210361061E-2</v>
      </c>
      <c r="I5342" s="3">
        <f t="shared" si="332"/>
        <v>445.61999999997931</v>
      </c>
      <c r="J5342" s="3">
        <f t="shared" si="333"/>
        <v>447.8799999999793</v>
      </c>
      <c r="K5342" s="3">
        <f>MIN(J5342-M5342+N5342,'Power Look Up'!$F$4)</f>
        <v>442.17249827246411</v>
      </c>
      <c r="M5342" s="51">
        <f t="array" ref="M5342">_xlfn.SUM(_xlfn.NORM.DIST($S$3:$S$1003,$G5342,$P5342,FALSE)*WindSpeedStep*$T$3:$T$1003)</f>
        <v>445.13714172687207</v>
      </c>
      <c r="N5342" s="51">
        <f t="array" ref="N5342">_xlfn.SUM(_xlfn.NORM.DIST($S$3:$S$1003,$G5342,$Q5342,FALSE)*WindSpeedStep*$T$3:$T$1003)</f>
        <v>439.42963999935688</v>
      </c>
      <c r="P5342" s="43">
        <f t="shared" si="334"/>
        <v>0.63775737682784994</v>
      </c>
      <c r="Q5342" s="43">
        <f t="shared" si="335"/>
        <v>0.48057070781376443</v>
      </c>
    </row>
    <row r="5343" spans="5:17" x14ac:dyDescent="0.2">
      <c r="E5343" s="16">
        <v>40999.736111111109</v>
      </c>
      <c r="F5343" s="22">
        <v>6.19</v>
      </c>
      <c r="G5343" s="22">
        <v>6.2640686135802941</v>
      </c>
      <c r="H5343" s="25">
        <v>0.11470113085621969</v>
      </c>
      <c r="I5343" s="3">
        <f t="shared" si="332"/>
        <v>404.93999999998022</v>
      </c>
      <c r="J5343" s="3">
        <f t="shared" si="333"/>
        <v>420.75999999997987</v>
      </c>
      <c r="K5343" s="3">
        <f>MIN(J5343-M5343+N5343,'Power Look Up'!$F$4)</f>
        <v>424.46701600897592</v>
      </c>
      <c r="M5343" s="51">
        <f t="array" ref="M5343">_xlfn.SUM(_xlfn.NORM.DIST($S$3:$S$1003,$G5343,$P5343,FALSE)*WindSpeedStep*$T$3:$T$1003)</f>
        <v>420.79451251722276</v>
      </c>
      <c r="N5343" s="51">
        <f t="array" ref="N5343">_xlfn.SUM(_xlfn.NORM.DIST($S$3:$S$1003,$G5343,$Q5343,FALSE)*WindSpeedStep*$T$3:$T$1003)</f>
        <v>424.50152852621881</v>
      </c>
      <c r="P5343" s="43">
        <f t="shared" si="334"/>
        <v>0.62640686135802948</v>
      </c>
      <c r="Q5343" s="43">
        <f t="shared" si="335"/>
        <v>0.71849575373861196</v>
      </c>
    </row>
    <row r="5344" spans="5:17" x14ac:dyDescent="0.2">
      <c r="E5344" s="16">
        <v>40999.743055555555</v>
      </c>
      <c r="F5344" s="22">
        <v>6.21</v>
      </c>
      <c r="G5344" s="22">
        <v>6.4111374514897799</v>
      </c>
      <c r="H5344" s="25">
        <v>0.14975845410628019</v>
      </c>
      <c r="I5344" s="3">
        <f t="shared" si="332"/>
        <v>409.45999999998014</v>
      </c>
      <c r="J5344" s="3">
        <f t="shared" si="333"/>
        <v>454.65999999997916</v>
      </c>
      <c r="K5344" s="3">
        <f>MIN(J5344-M5344+N5344,'Power Look Up'!$F$4)</f>
        <v>470.18345521653521</v>
      </c>
      <c r="M5344" s="51">
        <f t="array" ref="M5344">_xlfn.SUM(_xlfn.NORM.DIST($S$3:$S$1003,$G5344,$P5344,FALSE)*WindSpeedStep*$T$3:$T$1003)</f>
        <v>452.49874776102052</v>
      </c>
      <c r="N5344" s="51">
        <f t="array" ref="N5344">_xlfn.SUM(_xlfn.NORM.DIST($S$3:$S$1003,$G5344,$Q5344,FALSE)*WindSpeedStep*$T$3:$T$1003)</f>
        <v>468.02220297757657</v>
      </c>
      <c r="P5344" s="43">
        <f t="shared" si="334"/>
        <v>0.64111374514897801</v>
      </c>
      <c r="Q5344" s="43">
        <f t="shared" si="335"/>
        <v>0.96012203379798633</v>
      </c>
    </row>
    <row r="5345" spans="5:17" x14ac:dyDescent="0.2">
      <c r="E5345" s="16">
        <v>40999.75</v>
      </c>
      <c r="F5345" s="22">
        <v>6.56</v>
      </c>
      <c r="G5345" s="22">
        <v>6.6492128334582894</v>
      </c>
      <c r="H5345" s="25">
        <v>0.10823170731707317</v>
      </c>
      <c r="I5345" s="3">
        <f t="shared" si="332"/>
        <v>488.55999999997846</v>
      </c>
      <c r="J5345" s="3">
        <f t="shared" si="333"/>
        <v>508.89999999997804</v>
      </c>
      <c r="K5345" s="3">
        <f>MIN(J5345-M5345+N5345,'Power Look Up'!$F$4)</f>
        <v>511.43971640164119</v>
      </c>
      <c r="M5345" s="51">
        <f t="array" ref="M5345">_xlfn.SUM(_xlfn.NORM.DIST($S$3:$S$1003,$G5345,$P5345,FALSE)*WindSpeedStep*$T$3:$T$1003)</f>
        <v>506.91549365757828</v>
      </c>
      <c r="N5345" s="51">
        <f t="array" ref="N5345">_xlfn.SUM(_xlfn.NORM.DIST($S$3:$S$1003,$G5345,$Q5345,FALSE)*WindSpeedStep*$T$3:$T$1003)</f>
        <v>509.45521005924144</v>
      </c>
      <c r="P5345" s="43">
        <f t="shared" si="334"/>
        <v>0.66492128334582901</v>
      </c>
      <c r="Q5345" s="43">
        <f t="shared" si="335"/>
        <v>0.71965565727978431</v>
      </c>
    </row>
    <row r="5346" spans="5:17" x14ac:dyDescent="0.2">
      <c r="E5346" s="16">
        <v>40999.756944444445</v>
      </c>
      <c r="F5346" s="22">
        <v>5.27</v>
      </c>
      <c r="G5346" s="22">
        <v>5.4150077857907455</v>
      </c>
      <c r="H5346" s="25">
        <v>0.14800759013282735</v>
      </c>
      <c r="I5346" s="3">
        <f t="shared" si="332"/>
        <v>243.73999999998898</v>
      </c>
      <c r="J5346" s="3">
        <f t="shared" si="333"/>
        <v>268.03999999998848</v>
      </c>
      <c r="K5346" s="3">
        <f>MIN(J5346-M5346+N5346,'Power Look Up'!$F$4)</f>
        <v>273.5740436539599</v>
      </c>
      <c r="M5346" s="51">
        <f t="array" ref="M5346">_xlfn.SUM(_xlfn.NORM.DIST($S$3:$S$1003,$G5346,$P5346,FALSE)*WindSpeedStep*$T$3:$T$1003)</f>
        <v>262.30597094197179</v>
      </c>
      <c r="N5346" s="51">
        <f t="array" ref="N5346">_xlfn.SUM(_xlfn.NORM.DIST($S$3:$S$1003,$G5346,$Q5346,FALSE)*WindSpeedStep*$T$3:$T$1003)</f>
        <v>267.84001459594322</v>
      </c>
      <c r="P5346" s="43">
        <f t="shared" si="334"/>
        <v>0.54150077857907453</v>
      </c>
      <c r="Q5346" s="43">
        <f t="shared" si="335"/>
        <v>0.80146225292538564</v>
      </c>
    </row>
    <row r="5347" spans="5:17" x14ac:dyDescent="0.2">
      <c r="E5347" s="16">
        <v>40999.763888888891</v>
      </c>
      <c r="F5347" s="22">
        <v>6.13</v>
      </c>
      <c r="G5347" s="22">
        <v>6.263003413997521</v>
      </c>
      <c r="H5347" s="25">
        <v>0.17292006525285483</v>
      </c>
      <c r="I5347" s="3">
        <f t="shared" si="332"/>
        <v>391.3799999999805</v>
      </c>
      <c r="J5347" s="3">
        <f t="shared" si="333"/>
        <v>420.75999999997987</v>
      </c>
      <c r="K5347" s="3">
        <f>MIN(J5347-M5347+N5347,'Power Look Up'!$F$4)</f>
        <v>443.113938041849</v>
      </c>
      <c r="M5347" s="51">
        <f t="array" ref="M5347">_xlfn.SUM(_xlfn.NORM.DIST($S$3:$S$1003,$G5347,$P5347,FALSE)*WindSpeedStep*$T$3:$T$1003)</f>
        <v>420.57005810926819</v>
      </c>
      <c r="N5347" s="51">
        <f t="array" ref="N5347">_xlfn.SUM(_xlfn.NORM.DIST($S$3:$S$1003,$G5347,$Q5347,FALSE)*WindSpeedStep*$T$3:$T$1003)</f>
        <v>442.92399615113732</v>
      </c>
      <c r="P5347" s="43">
        <f t="shared" si="334"/>
        <v>0.6263003413997521</v>
      </c>
      <c r="Q5347" s="43">
        <f t="shared" si="335"/>
        <v>1.0829989590273039</v>
      </c>
    </row>
    <row r="5348" spans="5:17" x14ac:dyDescent="0.2">
      <c r="E5348" s="16">
        <v>40999.770833333336</v>
      </c>
      <c r="F5348" s="22">
        <v>7.17</v>
      </c>
      <c r="G5348" s="22">
        <v>7.2431685634638994</v>
      </c>
      <c r="H5348" s="25">
        <v>6.9735006973500699E-2</v>
      </c>
      <c r="I5348" s="3">
        <f t="shared" si="332"/>
        <v>639.16999999996733</v>
      </c>
      <c r="J5348" s="3">
        <f t="shared" si="333"/>
        <v>660.23999999996693</v>
      </c>
      <c r="K5348" s="3">
        <f>MIN(J5348-M5348+N5348,'Power Look Up'!$F$4)</f>
        <v>650.51100006142156</v>
      </c>
      <c r="M5348" s="51">
        <f t="array" ref="M5348">_xlfn.SUM(_xlfn.NORM.DIST($S$3:$S$1003,$G5348,$P5348,FALSE)*WindSpeedStep*$T$3:$T$1003)</f>
        <v>660.12646369913136</v>
      </c>
      <c r="N5348" s="51">
        <f t="array" ref="N5348">_xlfn.SUM(_xlfn.NORM.DIST($S$3:$S$1003,$G5348,$Q5348,FALSE)*WindSpeedStep*$T$3:$T$1003)</f>
        <v>650.39746376058599</v>
      </c>
      <c r="P5348" s="43">
        <f t="shared" si="334"/>
        <v>0.72431685634638998</v>
      </c>
      <c r="Q5348" s="43">
        <f t="shared" si="335"/>
        <v>0.50510241028339609</v>
      </c>
    </row>
    <row r="5349" spans="5:17" x14ac:dyDescent="0.2">
      <c r="E5349" s="16">
        <v>40999.777777777781</v>
      </c>
      <c r="F5349" s="22">
        <v>7.15</v>
      </c>
      <c r="G5349" s="22">
        <v>7.254830430626936</v>
      </c>
      <c r="H5349" s="25">
        <v>7.8321678321678329E-2</v>
      </c>
      <c r="I5349" s="3">
        <f t="shared" si="332"/>
        <v>633.14999999996746</v>
      </c>
      <c r="J5349" s="3">
        <f t="shared" si="333"/>
        <v>663.2499999999668</v>
      </c>
      <c r="K5349" s="3">
        <f>MIN(J5349-M5349+N5349,'Power Look Up'!$F$4)</f>
        <v>655.90718922361987</v>
      </c>
      <c r="M5349" s="51">
        <f t="array" ref="M5349">_xlfn.SUM(_xlfn.NORM.DIST($S$3:$S$1003,$G5349,$P5349,FALSE)*WindSpeedStep*$T$3:$T$1003)</f>
        <v>663.39048403775314</v>
      </c>
      <c r="N5349" s="51">
        <f t="array" ref="N5349">_xlfn.SUM(_xlfn.NORM.DIST($S$3:$S$1003,$G5349,$Q5349,FALSE)*WindSpeedStep*$T$3:$T$1003)</f>
        <v>656.0476732614062</v>
      </c>
      <c r="P5349" s="43">
        <f t="shared" si="334"/>
        <v>0.72548304306269362</v>
      </c>
      <c r="Q5349" s="43">
        <f t="shared" si="335"/>
        <v>0.56821049526588596</v>
      </c>
    </row>
    <row r="5350" spans="5:17" x14ac:dyDescent="0.2">
      <c r="E5350" s="16">
        <v>40999.784722222219</v>
      </c>
      <c r="F5350" s="22">
        <v>6.56</v>
      </c>
      <c r="G5350" s="22">
        <v>6.5929684153456467</v>
      </c>
      <c r="H5350" s="25">
        <v>0.10975609756097561</v>
      </c>
      <c r="I5350" s="3">
        <f t="shared" si="332"/>
        <v>488.55999999997846</v>
      </c>
      <c r="J5350" s="3">
        <f t="shared" si="333"/>
        <v>495.33999999997832</v>
      </c>
      <c r="K5350" s="3">
        <f>MIN(J5350-M5350+N5350,'Power Look Up'!$F$4)</f>
        <v>498.28455248531816</v>
      </c>
      <c r="M5350" s="51">
        <f t="array" ref="M5350">_xlfn.SUM(_xlfn.NORM.DIST($S$3:$S$1003,$G5350,$P5350,FALSE)*WindSpeedStep*$T$3:$T$1003)</f>
        <v>493.707619857309</v>
      </c>
      <c r="N5350" s="51">
        <f t="array" ref="N5350">_xlfn.SUM(_xlfn.NORM.DIST($S$3:$S$1003,$G5350,$Q5350,FALSE)*WindSpeedStep*$T$3:$T$1003)</f>
        <v>496.65217234264884</v>
      </c>
      <c r="P5350" s="43">
        <f t="shared" si="334"/>
        <v>0.65929684153456469</v>
      </c>
      <c r="Q5350" s="43">
        <f t="shared" si="335"/>
        <v>0.72361848461110756</v>
      </c>
    </row>
    <row r="5351" spans="5:17" x14ac:dyDescent="0.2">
      <c r="E5351" s="16">
        <v>40999.791666666664</v>
      </c>
      <c r="F5351" s="22">
        <v>5.79</v>
      </c>
      <c r="G5351" s="22">
        <v>5.8221770392497421</v>
      </c>
      <c r="H5351" s="25">
        <v>0.11744386873920554</v>
      </c>
      <c r="I5351" s="3">
        <f t="shared" si="332"/>
        <v>327.97999999998717</v>
      </c>
      <c r="J5351" s="3">
        <f t="shared" si="333"/>
        <v>332.83999999998707</v>
      </c>
      <c r="K5351" s="3">
        <f>MIN(J5351-M5351+N5351,'Power Look Up'!$F$4)</f>
        <v>335.75360620103135</v>
      </c>
      <c r="M5351" s="51">
        <f t="array" ref="M5351">_xlfn.SUM(_xlfn.NORM.DIST($S$3:$S$1003,$G5351,$P5351,FALSE)*WindSpeedStep*$T$3:$T$1003)</f>
        <v>333.66043866978083</v>
      </c>
      <c r="N5351" s="51">
        <f t="array" ref="N5351">_xlfn.SUM(_xlfn.NORM.DIST($S$3:$S$1003,$G5351,$Q5351,FALSE)*WindSpeedStep*$T$3:$T$1003)</f>
        <v>336.57404487082511</v>
      </c>
      <c r="P5351" s="43">
        <f t="shared" si="334"/>
        <v>0.58221770392497418</v>
      </c>
      <c r="Q5351" s="43">
        <f t="shared" si="335"/>
        <v>0.683778995974063</v>
      </c>
    </row>
    <row r="5352" spans="5:17" x14ac:dyDescent="0.2">
      <c r="E5352" s="16">
        <v>40999.798611111109</v>
      </c>
      <c r="F5352" s="22">
        <v>6.65</v>
      </c>
      <c r="G5352" s="22">
        <v>6.8543525282927344</v>
      </c>
      <c r="H5352" s="25">
        <v>9.7744360902255634E-2</v>
      </c>
      <c r="I5352" s="3">
        <f t="shared" si="332"/>
        <v>508.89999999997804</v>
      </c>
      <c r="J5352" s="3">
        <f t="shared" si="333"/>
        <v>554.09999999997706</v>
      </c>
      <c r="K5352" s="3">
        <f>MIN(J5352-M5352+N5352,'Power Look Up'!$F$4)</f>
        <v>553.37074799968548</v>
      </c>
      <c r="M5352" s="51">
        <f t="array" ref="M5352">_xlfn.SUM(_xlfn.NORM.DIST($S$3:$S$1003,$G5352,$P5352,FALSE)*WindSpeedStep*$T$3:$T$1003)</f>
        <v>556.97197165474995</v>
      </c>
      <c r="N5352" s="51">
        <f t="array" ref="N5352">_xlfn.SUM(_xlfn.NORM.DIST($S$3:$S$1003,$G5352,$Q5352,FALSE)*WindSpeedStep*$T$3:$T$1003)</f>
        <v>556.24271965445837</v>
      </c>
      <c r="P5352" s="43">
        <f t="shared" si="334"/>
        <v>0.68543525282927353</v>
      </c>
      <c r="Q5352" s="43">
        <f t="shared" si="335"/>
        <v>0.66997430727673335</v>
      </c>
    </row>
    <row r="5353" spans="5:17" x14ac:dyDescent="0.2">
      <c r="E5353" s="16">
        <v>40999.805555555555</v>
      </c>
      <c r="F5353" s="22">
        <v>7.79</v>
      </c>
      <c r="G5353" s="22">
        <v>7.8165531633448184</v>
      </c>
      <c r="H5353" s="25">
        <v>0.10269576379974327</v>
      </c>
      <c r="I5353" s="3">
        <f t="shared" si="332"/>
        <v>825.78999999996336</v>
      </c>
      <c r="J5353" s="3">
        <f t="shared" si="333"/>
        <v>834.81999999996322</v>
      </c>
      <c r="K5353" s="3">
        <f>MIN(J5353-M5353+N5353,'Power Look Up'!$F$4)</f>
        <v>836.06365849634301</v>
      </c>
      <c r="M5353" s="51">
        <f t="array" ref="M5353">_xlfn.SUM(_xlfn.NORM.DIST($S$3:$S$1003,$G5353,$P5353,FALSE)*WindSpeedStep*$T$3:$T$1003)</f>
        <v>832.61703948402362</v>
      </c>
      <c r="N5353" s="51">
        <f t="array" ref="N5353">_xlfn.SUM(_xlfn.NORM.DIST($S$3:$S$1003,$G5353,$Q5353,FALSE)*WindSpeedStep*$T$3:$T$1003)</f>
        <v>833.86069798040342</v>
      </c>
      <c r="P5353" s="43">
        <f t="shared" si="334"/>
        <v>0.78165531633448193</v>
      </c>
      <c r="Q5353" s="43">
        <f t="shared" si="335"/>
        <v>0.80272689739099556</v>
      </c>
    </row>
    <row r="5354" spans="5:17" x14ac:dyDescent="0.2">
      <c r="E5354" s="16">
        <v>40999.8125</v>
      </c>
      <c r="F5354" s="22">
        <v>8.6300000000000008</v>
      </c>
      <c r="G5354" s="22">
        <v>8.5845253752271358</v>
      </c>
      <c r="H5354" s="25">
        <v>6.1413673232908458E-2</v>
      </c>
      <c r="I5354" s="3">
        <f t="shared" si="332"/>
        <v>1120.2099999999489</v>
      </c>
      <c r="J5354" s="3">
        <f t="shared" si="333"/>
        <v>1101.8599999999492</v>
      </c>
      <c r="K5354" s="3">
        <f>MIN(J5354-M5354+N5354,'Power Look Up'!$F$4)</f>
        <v>1085.7093069392904</v>
      </c>
      <c r="M5354" s="51">
        <f t="array" ref="M5354">_xlfn.SUM(_xlfn.NORM.DIST($S$3:$S$1003,$G5354,$P5354,FALSE)*WindSpeedStep*$T$3:$T$1003)</f>
        <v>1101.3360541838015</v>
      </c>
      <c r="N5354" s="51">
        <f t="array" ref="N5354">_xlfn.SUM(_xlfn.NORM.DIST($S$3:$S$1003,$G5354,$Q5354,FALSE)*WindSpeedStep*$T$3:$T$1003)</f>
        <v>1085.1853611231427</v>
      </c>
      <c r="P5354" s="43">
        <f t="shared" si="334"/>
        <v>0.85845253752271367</v>
      </c>
      <c r="Q5354" s="43">
        <f t="shared" si="335"/>
        <v>0.52720723625381016</v>
      </c>
    </row>
    <row r="5355" spans="5:17" x14ac:dyDescent="0.2">
      <c r="E5355" s="16">
        <v>40999.819444444445</v>
      </c>
      <c r="F5355" s="22">
        <v>8.58</v>
      </c>
      <c r="G5355" s="22">
        <v>8.5450617146248806</v>
      </c>
      <c r="H5355" s="25">
        <v>6.75990675990676E-2</v>
      </c>
      <c r="I5355" s="3">
        <f t="shared" si="332"/>
        <v>1101.8599999999492</v>
      </c>
      <c r="J5355" s="3">
        <f t="shared" si="333"/>
        <v>1090.8499999999494</v>
      </c>
      <c r="K5355" s="3">
        <f>MIN(J5355-M5355+N5355,'Power Look Up'!$F$4)</f>
        <v>1076.9411745101095</v>
      </c>
      <c r="M5355" s="51">
        <f t="array" ref="M5355">_xlfn.SUM(_xlfn.NORM.DIST($S$3:$S$1003,$G5355,$P5355,FALSE)*WindSpeedStep*$T$3:$T$1003)</f>
        <v>1086.6142501062068</v>
      </c>
      <c r="N5355" s="51">
        <f t="array" ref="N5355">_xlfn.SUM(_xlfn.NORM.DIST($S$3:$S$1003,$G5355,$Q5355,FALSE)*WindSpeedStep*$T$3:$T$1003)</f>
        <v>1072.7054246163668</v>
      </c>
      <c r="P5355" s="43">
        <f t="shared" si="334"/>
        <v>0.85450617146248808</v>
      </c>
      <c r="Q5355" s="43">
        <f t="shared" si="335"/>
        <v>0.57763820448513181</v>
      </c>
    </row>
    <row r="5356" spans="5:17" x14ac:dyDescent="0.2">
      <c r="E5356" s="16">
        <v>40999.826388888891</v>
      </c>
      <c r="F5356" s="22">
        <v>7.92</v>
      </c>
      <c r="G5356" s="22">
        <v>7.9400536892152607</v>
      </c>
      <c r="H5356" s="25">
        <v>9.2171717171717168E-2</v>
      </c>
      <c r="I5356" s="3">
        <f t="shared" si="332"/>
        <v>864.91999999996256</v>
      </c>
      <c r="J5356" s="3">
        <f t="shared" si="333"/>
        <v>870.93999999996242</v>
      </c>
      <c r="K5356" s="3">
        <f>MIN(J5356-M5356+N5356,'Power Look Up'!$F$4)</f>
        <v>867.37726644518557</v>
      </c>
      <c r="M5356" s="51">
        <f t="array" ref="M5356">_xlfn.SUM(_xlfn.NORM.DIST($S$3:$S$1003,$G5356,$P5356,FALSE)*WindSpeedStep*$T$3:$T$1003)</f>
        <v>873.01334670007293</v>
      </c>
      <c r="N5356" s="51">
        <f t="array" ref="N5356">_xlfn.SUM(_xlfn.NORM.DIST($S$3:$S$1003,$G5356,$Q5356,FALSE)*WindSpeedStep*$T$3:$T$1003)</f>
        <v>869.45061314529607</v>
      </c>
      <c r="P5356" s="43">
        <f t="shared" si="334"/>
        <v>0.79400536892152607</v>
      </c>
      <c r="Q5356" s="43">
        <f t="shared" si="335"/>
        <v>0.73184838297059851</v>
      </c>
    </row>
    <row r="5357" spans="5:17" x14ac:dyDescent="0.2">
      <c r="E5357" s="16">
        <v>40999.833333333336</v>
      </c>
      <c r="F5357" s="22">
        <v>6.98</v>
      </c>
      <c r="G5357" s="22">
        <v>7.1084691958514252</v>
      </c>
      <c r="H5357" s="25">
        <v>9.7421203438395415E-2</v>
      </c>
      <c r="I5357" s="3">
        <f t="shared" si="332"/>
        <v>583.47999999997637</v>
      </c>
      <c r="J5357" s="3">
        <f t="shared" si="333"/>
        <v>621.10999999996773</v>
      </c>
      <c r="K5357" s="3">
        <f>MIN(J5357-M5357+N5357,'Power Look Up'!$F$4)</f>
        <v>620.19345225106974</v>
      </c>
      <c r="M5357" s="51">
        <f t="array" ref="M5357">_xlfn.SUM(_xlfn.NORM.DIST($S$3:$S$1003,$G5357,$P5357,FALSE)*WindSpeedStep*$T$3:$T$1003)</f>
        <v>623.14812395300339</v>
      </c>
      <c r="N5357" s="51">
        <f t="array" ref="N5357">_xlfn.SUM(_xlfn.NORM.DIST($S$3:$S$1003,$G5357,$Q5357,FALSE)*WindSpeedStep*$T$3:$T$1003)</f>
        <v>622.23157620410541</v>
      </c>
      <c r="P5357" s="43">
        <f t="shared" si="334"/>
        <v>0.71084691958514257</v>
      </c>
      <c r="Q5357" s="43">
        <f t="shared" si="335"/>
        <v>0.69251562366460873</v>
      </c>
    </row>
    <row r="5358" spans="5:17" x14ac:dyDescent="0.2">
      <c r="E5358" s="16">
        <v>40999.840277777781</v>
      </c>
      <c r="F5358" s="22">
        <v>7.19</v>
      </c>
      <c r="G5358" s="22">
        <v>7.2272877741796266</v>
      </c>
      <c r="H5358" s="25">
        <v>7.0931849791376914E-2</v>
      </c>
      <c r="I5358" s="3">
        <f t="shared" si="332"/>
        <v>645.1899999999672</v>
      </c>
      <c r="J5358" s="3">
        <f t="shared" si="333"/>
        <v>657.22999999996694</v>
      </c>
      <c r="K5358" s="3">
        <f>MIN(J5358-M5358+N5358,'Power Look Up'!$F$4)</f>
        <v>647.86722150591925</v>
      </c>
      <c r="M5358" s="51">
        <f t="array" ref="M5358">_xlfn.SUM(_xlfn.NORM.DIST($S$3:$S$1003,$G5358,$P5358,FALSE)*WindSpeedStep*$T$3:$T$1003)</f>
        <v>655.69769200351436</v>
      </c>
      <c r="N5358" s="51">
        <f t="array" ref="N5358">_xlfn.SUM(_xlfn.NORM.DIST($S$3:$S$1003,$G5358,$Q5358,FALSE)*WindSpeedStep*$T$3:$T$1003)</f>
        <v>646.33491350946667</v>
      </c>
      <c r="P5358" s="43">
        <f t="shared" si="334"/>
        <v>0.72272877741796271</v>
      </c>
      <c r="Q5358" s="43">
        <f t="shared" si="335"/>
        <v>0.51264489079716402</v>
      </c>
    </row>
    <row r="5359" spans="5:17" x14ac:dyDescent="0.2">
      <c r="E5359" s="16">
        <v>40999.847222222219</v>
      </c>
      <c r="F5359" s="22">
        <v>6.9</v>
      </c>
      <c r="G5359" s="22">
        <v>6.8973548723194682</v>
      </c>
      <c r="H5359" s="25">
        <v>9.8550724637681164E-2</v>
      </c>
      <c r="I5359" s="3">
        <f t="shared" si="332"/>
        <v>565.39999999997679</v>
      </c>
      <c r="J5359" s="3">
        <f t="shared" si="333"/>
        <v>565.39999999997679</v>
      </c>
      <c r="K5359" s="3">
        <f>MIN(J5359-M5359+N5359,'Power Look Up'!$F$4)</f>
        <v>564.92162399894994</v>
      </c>
      <c r="M5359" s="51">
        <f t="array" ref="M5359">_xlfn.SUM(_xlfn.NORM.DIST($S$3:$S$1003,$G5359,$P5359,FALSE)*WindSpeedStep*$T$3:$T$1003)</f>
        <v>567.84390605203487</v>
      </c>
      <c r="N5359" s="51">
        <f t="array" ref="N5359">_xlfn.SUM(_xlfn.NORM.DIST($S$3:$S$1003,$G5359,$Q5359,FALSE)*WindSpeedStep*$T$3:$T$1003)</f>
        <v>567.36553005100802</v>
      </c>
      <c r="P5359" s="43">
        <f t="shared" si="334"/>
        <v>0.68973548723194689</v>
      </c>
      <c r="Q5359" s="43">
        <f t="shared" si="335"/>
        <v>0.67973932075032439</v>
      </c>
    </row>
    <row r="5360" spans="5:17" x14ac:dyDescent="0.2">
      <c r="E5360" s="16">
        <v>40999.854166666664</v>
      </c>
      <c r="F5360" s="22">
        <v>6.49</v>
      </c>
      <c r="G5360" s="22">
        <v>6.5105814487877893</v>
      </c>
      <c r="H5360" s="25">
        <v>0.14637904468412941</v>
      </c>
      <c r="I5360" s="3">
        <f t="shared" si="332"/>
        <v>472.73999999997875</v>
      </c>
      <c r="J5360" s="3">
        <f t="shared" si="333"/>
        <v>477.25999999997867</v>
      </c>
      <c r="K5360" s="3">
        <f>MIN(J5360-M5360+N5360,'Power Look Up'!$F$4)</f>
        <v>492.43782708320924</v>
      </c>
      <c r="M5360" s="51">
        <f t="array" ref="M5360">_xlfn.SUM(_xlfn.NORM.DIST($S$3:$S$1003,$G5360,$P5360,FALSE)*WindSpeedStep*$T$3:$T$1003)</f>
        <v>474.75604226907194</v>
      </c>
      <c r="N5360" s="51">
        <f t="array" ref="N5360">_xlfn.SUM(_xlfn.NORM.DIST($S$3:$S$1003,$G5360,$Q5360,FALSE)*WindSpeedStep*$T$3:$T$1003)</f>
        <v>489.93386935230251</v>
      </c>
      <c r="P5360" s="43">
        <f t="shared" si="334"/>
        <v>0.651058144878779</v>
      </c>
      <c r="Q5360" s="43">
        <f t="shared" si="335"/>
        <v>0.95301269281177181</v>
      </c>
    </row>
    <row r="5361" spans="5:17" x14ac:dyDescent="0.2">
      <c r="E5361" s="16">
        <v>40999.861111111109</v>
      </c>
      <c r="F5361" s="22">
        <v>6.59</v>
      </c>
      <c r="G5361" s="22">
        <v>6.6511230436434152</v>
      </c>
      <c r="H5361" s="25">
        <v>0.13201820940819423</v>
      </c>
      <c r="I5361" s="3">
        <f t="shared" si="332"/>
        <v>495.33999999997832</v>
      </c>
      <c r="J5361" s="3">
        <f t="shared" si="333"/>
        <v>508.89999999997804</v>
      </c>
      <c r="K5361" s="3">
        <f>MIN(J5361-M5361+N5361,'Power Look Up'!$F$4)</f>
        <v>519.67475307047539</v>
      </c>
      <c r="M5361" s="51">
        <f t="array" ref="M5361">_xlfn.SUM(_xlfn.NORM.DIST($S$3:$S$1003,$G5361,$P5361,FALSE)*WindSpeedStep*$T$3:$T$1003)</f>
        <v>507.36793909606939</v>
      </c>
      <c r="N5361" s="51">
        <f t="array" ref="N5361">_xlfn.SUM(_xlfn.NORM.DIST($S$3:$S$1003,$G5361,$Q5361,FALSE)*WindSpeedStep*$T$3:$T$1003)</f>
        <v>518.1426921665668</v>
      </c>
      <c r="P5361" s="43">
        <f t="shared" si="334"/>
        <v>0.66511230436434154</v>
      </c>
      <c r="Q5361" s="43">
        <f t="shared" si="335"/>
        <v>0.8780693547753825</v>
      </c>
    </row>
    <row r="5362" spans="5:17" x14ac:dyDescent="0.2">
      <c r="E5362" s="16">
        <v>40999.868055555555</v>
      </c>
      <c r="F5362" s="22">
        <v>6.91</v>
      </c>
      <c r="G5362" s="22">
        <v>6.9824539499202478</v>
      </c>
      <c r="H5362" s="25">
        <v>0.11866859623733718</v>
      </c>
      <c r="I5362" s="3">
        <f t="shared" si="332"/>
        <v>567.65999999997678</v>
      </c>
      <c r="J5362" s="3">
        <f t="shared" si="333"/>
        <v>583.47999999997637</v>
      </c>
      <c r="K5362" s="3">
        <f>MIN(J5362-M5362+N5362,'Power Look Up'!$F$4)</f>
        <v>590.42025440108853</v>
      </c>
      <c r="M5362" s="51">
        <f t="array" ref="M5362">_xlfn.SUM(_xlfn.NORM.DIST($S$3:$S$1003,$G5362,$P5362,FALSE)*WindSpeedStep*$T$3:$T$1003)</f>
        <v>589.74970201536837</v>
      </c>
      <c r="N5362" s="51">
        <f t="array" ref="N5362">_xlfn.SUM(_xlfn.NORM.DIST($S$3:$S$1003,$G5362,$Q5362,FALSE)*WindSpeedStep*$T$3:$T$1003)</f>
        <v>596.68995641648053</v>
      </c>
      <c r="P5362" s="43">
        <f t="shared" si="334"/>
        <v>0.69824539499202487</v>
      </c>
      <c r="Q5362" s="43">
        <f t="shared" si="335"/>
        <v>0.82859800852888599</v>
      </c>
    </row>
    <row r="5363" spans="5:17" x14ac:dyDescent="0.2">
      <c r="E5363" s="16">
        <v>40999.875</v>
      </c>
      <c r="F5363" s="22">
        <v>7.31</v>
      </c>
      <c r="G5363" s="22">
        <v>7.3440627659736171</v>
      </c>
      <c r="H5363" s="25">
        <v>9.3023255813953501E-2</v>
      </c>
      <c r="I5363" s="3">
        <f t="shared" si="332"/>
        <v>681.30999999996652</v>
      </c>
      <c r="J5363" s="3">
        <f t="shared" si="333"/>
        <v>690.33999999996627</v>
      </c>
      <c r="K5363" s="3">
        <f>MIN(J5363-M5363+N5363,'Power Look Up'!$F$4)</f>
        <v>687.70521477470299</v>
      </c>
      <c r="M5363" s="51">
        <f t="array" ref="M5363">_xlfn.SUM(_xlfn.NORM.DIST($S$3:$S$1003,$G5363,$P5363,FALSE)*WindSpeedStep*$T$3:$T$1003)</f>
        <v>688.69743647597488</v>
      </c>
      <c r="N5363" s="51">
        <f t="array" ref="N5363">_xlfn.SUM(_xlfn.NORM.DIST($S$3:$S$1003,$G5363,$Q5363,FALSE)*WindSpeedStep*$T$3:$T$1003)</f>
        <v>686.06265125071161</v>
      </c>
      <c r="P5363" s="43">
        <f t="shared" si="334"/>
        <v>0.7344062765973618</v>
      </c>
      <c r="Q5363" s="43">
        <f t="shared" si="335"/>
        <v>0.68316862939289469</v>
      </c>
    </row>
    <row r="5364" spans="5:17" x14ac:dyDescent="0.2">
      <c r="E5364" s="16">
        <v>40999.881944444445</v>
      </c>
      <c r="F5364" s="22">
        <v>7.92</v>
      </c>
      <c r="G5364" s="22">
        <v>7.8616849039490164</v>
      </c>
      <c r="H5364" s="25">
        <v>8.4595959595959599E-2</v>
      </c>
      <c r="I5364" s="3">
        <f t="shared" si="332"/>
        <v>864.91999999996256</v>
      </c>
      <c r="J5364" s="3">
        <f t="shared" si="333"/>
        <v>846.85999999996295</v>
      </c>
      <c r="K5364" s="3">
        <f>MIN(J5364-M5364+N5364,'Power Look Up'!$F$4)</f>
        <v>840.24667937392485</v>
      </c>
      <c r="M5364" s="51">
        <f t="array" ref="M5364">_xlfn.SUM(_xlfn.NORM.DIST($S$3:$S$1003,$G5364,$P5364,FALSE)*WindSpeedStep*$T$3:$T$1003)</f>
        <v>847.24594499390332</v>
      </c>
      <c r="N5364" s="51">
        <f t="array" ref="N5364">_xlfn.SUM(_xlfn.NORM.DIST($S$3:$S$1003,$G5364,$Q5364,FALSE)*WindSpeedStep*$T$3:$T$1003)</f>
        <v>840.63262436786522</v>
      </c>
      <c r="P5364" s="43">
        <f t="shared" si="334"/>
        <v>0.78616849039490166</v>
      </c>
      <c r="Q5364" s="43">
        <f t="shared" si="335"/>
        <v>0.66506677849063656</v>
      </c>
    </row>
    <row r="5365" spans="5:17" x14ac:dyDescent="0.2">
      <c r="E5365" s="16">
        <v>40999.888888888891</v>
      </c>
      <c r="F5365" s="22">
        <v>7.08</v>
      </c>
      <c r="G5365" s="22">
        <v>7.0692624365967145</v>
      </c>
      <c r="H5365" s="25">
        <v>0.18502824858757064</v>
      </c>
      <c r="I5365" s="3">
        <f t="shared" si="332"/>
        <v>612.07999999996798</v>
      </c>
      <c r="J5365" s="3">
        <f t="shared" si="333"/>
        <v>609.06999999996799</v>
      </c>
      <c r="K5365" s="3">
        <f>MIN(J5365-M5365+N5365,'Power Look Up'!$F$4)</f>
        <v>649.38341248428787</v>
      </c>
      <c r="M5365" s="51">
        <f t="array" ref="M5365">_xlfn.SUM(_xlfn.NORM.DIST($S$3:$S$1003,$G5365,$P5365,FALSE)*WindSpeedStep*$T$3:$T$1003)</f>
        <v>612.6336055504222</v>
      </c>
      <c r="N5365" s="51">
        <f t="array" ref="N5365">_xlfn.SUM(_xlfn.NORM.DIST($S$3:$S$1003,$G5365,$Q5365,FALSE)*WindSpeedStep*$T$3:$T$1003)</f>
        <v>652.94701803474209</v>
      </c>
      <c r="P5365" s="43">
        <f t="shared" si="334"/>
        <v>0.70692624365967149</v>
      </c>
      <c r="Q5365" s="43">
        <f t="shared" si="335"/>
        <v>1.3080132474493922</v>
      </c>
    </row>
    <row r="5366" spans="5:17" x14ac:dyDescent="0.2">
      <c r="E5366" s="16">
        <v>40999.895833333336</v>
      </c>
      <c r="F5366" s="22">
        <v>6.12</v>
      </c>
      <c r="G5366" s="22">
        <v>6.1098827118074892</v>
      </c>
      <c r="H5366" s="25">
        <v>0.26307189542483661</v>
      </c>
      <c r="I5366" s="3">
        <f t="shared" si="332"/>
        <v>389.11999999998056</v>
      </c>
      <c r="J5366" s="3">
        <f t="shared" si="333"/>
        <v>386.85999999998057</v>
      </c>
      <c r="K5366" s="3">
        <f>MIN(J5366-M5366+N5366,'Power Look Up'!$F$4)</f>
        <v>448.14751210800188</v>
      </c>
      <c r="M5366" s="51">
        <f t="array" ref="M5366">_xlfn.SUM(_xlfn.NORM.DIST($S$3:$S$1003,$G5366,$P5366,FALSE)*WindSpeedStep*$T$3:$T$1003)</f>
        <v>389.05734120688936</v>
      </c>
      <c r="N5366" s="51">
        <f t="array" ref="N5366">_xlfn.SUM(_xlfn.NORM.DIST($S$3:$S$1003,$G5366,$Q5366,FALSE)*WindSpeedStep*$T$3:$T$1003)</f>
        <v>450.34485331491067</v>
      </c>
      <c r="P5366" s="43">
        <f t="shared" si="334"/>
        <v>0.61098827118074894</v>
      </c>
      <c r="Q5366" s="43">
        <f t="shared" si="335"/>
        <v>1.607338425818637</v>
      </c>
    </row>
    <row r="5367" spans="5:17" x14ac:dyDescent="0.2">
      <c r="E5367" s="16">
        <v>40999.902777777781</v>
      </c>
      <c r="F5367" s="22">
        <v>7.65</v>
      </c>
      <c r="G5367" s="22">
        <v>7.6125661032899821</v>
      </c>
      <c r="H5367" s="25">
        <v>5.7516339869281043E-2</v>
      </c>
      <c r="I5367" s="3">
        <f t="shared" si="332"/>
        <v>783.64999999996428</v>
      </c>
      <c r="J5367" s="3">
        <f t="shared" si="333"/>
        <v>771.60999999996454</v>
      </c>
      <c r="K5367" s="3">
        <f>MIN(J5367-M5367+N5367,'Power Look Up'!$F$4)</f>
        <v>757.43056576253196</v>
      </c>
      <c r="M5367" s="51">
        <f t="array" ref="M5367">_xlfn.SUM(_xlfn.NORM.DIST($S$3:$S$1003,$G5367,$P5367,FALSE)*WindSpeedStep*$T$3:$T$1003)</f>
        <v>768.42074499631258</v>
      </c>
      <c r="N5367" s="51">
        <f t="array" ref="N5367">_xlfn.SUM(_xlfn.NORM.DIST($S$3:$S$1003,$G5367,$Q5367,FALSE)*WindSpeedStep*$T$3:$T$1003)</f>
        <v>754.24131075887999</v>
      </c>
      <c r="P5367" s="43">
        <f t="shared" si="334"/>
        <v>0.76125661032899827</v>
      </c>
      <c r="Q5367" s="43">
        <f t="shared" si="335"/>
        <v>0.43784693927419505</v>
      </c>
    </row>
    <row r="5368" spans="5:17" x14ac:dyDescent="0.2">
      <c r="E5368" s="16">
        <v>40999.909722222219</v>
      </c>
      <c r="F5368" s="22">
        <v>7.44</v>
      </c>
      <c r="G5368" s="22">
        <v>7.480452781849702</v>
      </c>
      <c r="H5368" s="25">
        <v>0.11021505376344085</v>
      </c>
      <c r="I5368" s="3">
        <f t="shared" si="332"/>
        <v>720.43999999996561</v>
      </c>
      <c r="J5368" s="3">
        <f t="shared" si="333"/>
        <v>732.47999999996534</v>
      </c>
      <c r="K5368" s="3">
        <f>MIN(J5368-M5368+N5368,'Power Look Up'!$F$4)</f>
        <v>736.87449112564627</v>
      </c>
      <c r="M5368" s="51">
        <f t="array" ref="M5368">_xlfn.SUM(_xlfn.NORM.DIST($S$3:$S$1003,$G5368,$P5368,FALSE)*WindSpeedStep*$T$3:$T$1003)</f>
        <v>728.51985773144452</v>
      </c>
      <c r="N5368" s="51">
        <f t="array" ref="N5368">_xlfn.SUM(_xlfn.NORM.DIST($S$3:$S$1003,$G5368,$Q5368,FALSE)*WindSpeedStep*$T$3:$T$1003)</f>
        <v>732.91434885712545</v>
      </c>
      <c r="P5368" s="43">
        <f t="shared" si="334"/>
        <v>0.74804527818497024</v>
      </c>
      <c r="Q5368" s="43">
        <f t="shared" si="335"/>
        <v>0.82445850552644551</v>
      </c>
    </row>
    <row r="5369" spans="5:17" x14ac:dyDescent="0.2">
      <c r="E5369" s="16">
        <v>40999.916666666664</v>
      </c>
      <c r="F5369" s="22">
        <v>5.64</v>
      </c>
      <c r="G5369" s="22">
        <v>5.6830865298915532</v>
      </c>
      <c r="H5369" s="25">
        <v>0.200354609929078</v>
      </c>
      <c r="I5369" s="3">
        <f t="shared" si="332"/>
        <v>303.67999999998773</v>
      </c>
      <c r="J5369" s="3">
        <f t="shared" si="333"/>
        <v>310.15999999998758</v>
      </c>
      <c r="K5369" s="3">
        <f>MIN(J5369-M5369+N5369,'Power Look Up'!$F$4)</f>
        <v>332.22328498225687</v>
      </c>
      <c r="M5369" s="51">
        <f t="array" ref="M5369">_xlfn.SUM(_xlfn.NORM.DIST($S$3:$S$1003,$G5369,$P5369,FALSE)*WindSpeedStep*$T$3:$T$1003)</f>
        <v>308.48064380553416</v>
      </c>
      <c r="N5369" s="51">
        <f t="array" ref="N5369">_xlfn.SUM(_xlfn.NORM.DIST($S$3:$S$1003,$G5369,$Q5369,FALSE)*WindSpeedStep*$T$3:$T$1003)</f>
        <v>330.54392878780345</v>
      </c>
      <c r="P5369" s="43">
        <f t="shared" si="334"/>
        <v>0.56830865298915534</v>
      </c>
      <c r="Q5369" s="43">
        <f t="shared" si="335"/>
        <v>1.1386325848896195</v>
      </c>
    </row>
    <row r="5370" spans="5:17" x14ac:dyDescent="0.2">
      <c r="E5370" s="16">
        <v>40999.923611111109</v>
      </c>
      <c r="F5370" s="22">
        <v>5.63</v>
      </c>
      <c r="G5370" s="22">
        <v>5.6460425601853199</v>
      </c>
      <c r="H5370" s="25">
        <v>0.15452930728241562</v>
      </c>
      <c r="I5370" s="3">
        <f t="shared" si="332"/>
        <v>302.05999999998778</v>
      </c>
      <c r="J5370" s="3">
        <f t="shared" si="333"/>
        <v>305.29999999998768</v>
      </c>
      <c r="K5370" s="3">
        <f>MIN(J5370-M5370+N5370,'Power Look Up'!$F$4)</f>
        <v>314.17569590044883</v>
      </c>
      <c r="M5370" s="51">
        <f t="array" ref="M5370">_xlfn.SUM(_xlfn.NORM.DIST($S$3:$S$1003,$G5370,$P5370,FALSE)*WindSpeedStep*$T$3:$T$1003)</f>
        <v>301.92928280101563</v>
      </c>
      <c r="N5370" s="51">
        <f t="array" ref="N5370">_xlfn.SUM(_xlfn.NORM.DIST($S$3:$S$1003,$G5370,$Q5370,FALSE)*WindSpeedStep*$T$3:$T$1003)</f>
        <v>310.80497870147678</v>
      </c>
      <c r="P5370" s="43">
        <f t="shared" si="334"/>
        <v>0.56460425601853204</v>
      </c>
      <c r="Q5370" s="43">
        <f t="shared" si="335"/>
        <v>0.87247904571247392</v>
      </c>
    </row>
    <row r="5371" spans="5:17" x14ac:dyDescent="0.2">
      <c r="E5371" s="16">
        <v>40999.930555555555</v>
      </c>
      <c r="F5371" s="22">
        <v>5.41</v>
      </c>
      <c r="G5371" s="22">
        <v>5.4986304708833975</v>
      </c>
      <c r="H5371" s="25">
        <v>0.12014787430683918</v>
      </c>
      <c r="I5371" s="3">
        <f t="shared" si="332"/>
        <v>266.41999999998848</v>
      </c>
      <c r="J5371" s="3">
        <f t="shared" si="333"/>
        <v>280.99999999998818</v>
      </c>
      <c r="K5371" s="3">
        <f>MIN(J5371-M5371+N5371,'Power Look Up'!$F$4)</f>
        <v>283.04231395723707</v>
      </c>
      <c r="M5371" s="51">
        <f t="array" ref="M5371">_xlfn.SUM(_xlfn.NORM.DIST($S$3:$S$1003,$G5371,$P5371,FALSE)*WindSpeedStep*$T$3:$T$1003)</f>
        <v>276.42474846054273</v>
      </c>
      <c r="N5371" s="51">
        <f t="array" ref="N5371">_xlfn.SUM(_xlfn.NORM.DIST($S$3:$S$1003,$G5371,$Q5371,FALSE)*WindSpeedStep*$T$3:$T$1003)</f>
        <v>278.46706241779162</v>
      </c>
      <c r="P5371" s="43">
        <f t="shared" si="334"/>
        <v>0.54986304708833977</v>
      </c>
      <c r="Q5371" s="43">
        <f t="shared" si="335"/>
        <v>0.66064876267545436</v>
      </c>
    </row>
    <row r="5372" spans="5:17" x14ac:dyDescent="0.2">
      <c r="E5372" s="16">
        <v>40999.9375</v>
      </c>
      <c r="F5372" s="22">
        <v>5.15</v>
      </c>
      <c r="G5372" s="22">
        <v>5.2434154313154648</v>
      </c>
      <c r="H5372" s="25">
        <v>0.11067961165048543</v>
      </c>
      <c r="I5372" s="3">
        <f t="shared" si="332"/>
        <v>224.29999999998941</v>
      </c>
      <c r="J5372" s="3">
        <f t="shared" si="333"/>
        <v>238.87999999998908</v>
      </c>
      <c r="K5372" s="3">
        <f>MIN(J5372-M5372+N5372,'Power Look Up'!$F$4)</f>
        <v>239.42248483923615</v>
      </c>
      <c r="M5372" s="51">
        <f t="array" ref="M5372">_xlfn.SUM(_xlfn.NORM.DIST($S$3:$S$1003,$G5372,$P5372,FALSE)*WindSpeedStep*$T$3:$T$1003)</f>
        <v>233.93353396824523</v>
      </c>
      <c r="N5372" s="51">
        <f t="array" ref="N5372">_xlfn.SUM(_xlfn.NORM.DIST($S$3:$S$1003,$G5372,$Q5372,FALSE)*WindSpeedStep*$T$3:$T$1003)</f>
        <v>234.4760188074923</v>
      </c>
      <c r="P5372" s="43">
        <f t="shared" si="334"/>
        <v>0.52434154313154646</v>
      </c>
      <c r="Q5372" s="43">
        <f t="shared" si="335"/>
        <v>0.58033918366015824</v>
      </c>
    </row>
    <row r="5373" spans="5:17" x14ac:dyDescent="0.2">
      <c r="E5373" s="16">
        <v>40999.944444444445</v>
      </c>
      <c r="F5373" s="22">
        <v>5.21</v>
      </c>
      <c r="G5373" s="22">
        <v>5.2336416428310475</v>
      </c>
      <c r="H5373" s="25">
        <v>8.6372360844529747E-2</v>
      </c>
      <c r="I5373" s="3">
        <f t="shared" si="332"/>
        <v>234.01999999998921</v>
      </c>
      <c r="J5373" s="3">
        <f t="shared" si="333"/>
        <v>237.25999999998913</v>
      </c>
      <c r="K5373" s="3">
        <f>MIN(J5373-M5373+N5373,'Power Look Up'!$F$4)</f>
        <v>236.91139083984126</v>
      </c>
      <c r="M5373" s="51">
        <f t="array" ref="M5373">_xlfn.SUM(_xlfn.NORM.DIST($S$3:$S$1003,$G5373,$P5373,FALSE)*WindSpeedStep*$T$3:$T$1003)</f>
        <v>232.33658349980277</v>
      </c>
      <c r="N5373" s="51">
        <f t="array" ref="N5373">_xlfn.SUM(_xlfn.NORM.DIST($S$3:$S$1003,$G5373,$Q5373,FALSE)*WindSpeedStep*$T$3:$T$1003)</f>
        <v>231.9879743396549</v>
      </c>
      <c r="P5373" s="43">
        <f t="shared" si="334"/>
        <v>0.52336416428310473</v>
      </c>
      <c r="Q5373" s="43">
        <f t="shared" si="335"/>
        <v>0.45204198450556071</v>
      </c>
    </row>
    <row r="5374" spans="5:17" x14ac:dyDescent="0.2">
      <c r="E5374" s="16">
        <v>40999.951388888891</v>
      </c>
      <c r="F5374" s="22">
        <v>4.8899999999999997</v>
      </c>
      <c r="G5374" s="22">
        <v>4.8646525861664864</v>
      </c>
      <c r="H5374" s="25">
        <v>8.7934560327198374E-2</v>
      </c>
      <c r="I5374" s="3">
        <f t="shared" si="332"/>
        <v>188.00999999999348</v>
      </c>
      <c r="J5374" s="3">
        <f t="shared" si="333"/>
        <v>184.73999999999353</v>
      </c>
      <c r="K5374" s="3">
        <f>MIN(J5374-M5374+N5374,'Power Look Up'!$F$4)</f>
        <v>184.43631017973064</v>
      </c>
      <c r="M5374" s="51">
        <f t="array" ref="M5374">_xlfn.SUM(_xlfn.NORM.DIST($S$3:$S$1003,$G5374,$P5374,FALSE)*WindSpeedStep*$T$3:$T$1003)</f>
        <v>172.91747204002465</v>
      </c>
      <c r="N5374" s="51">
        <f t="array" ref="N5374">_xlfn.SUM(_xlfn.NORM.DIST($S$3:$S$1003,$G5374,$Q5374,FALSE)*WindSpeedStep*$T$3:$T$1003)</f>
        <v>172.61378221976176</v>
      </c>
      <c r="P5374" s="43">
        <f t="shared" si="334"/>
        <v>0.48646525861664869</v>
      </c>
      <c r="Q5374" s="43">
        <f t="shared" si="335"/>
        <v>0.42777108630911848</v>
      </c>
    </row>
    <row r="5375" spans="5:17" x14ac:dyDescent="0.2">
      <c r="E5375" s="16">
        <v>40999.958333333336</v>
      </c>
      <c r="F5375" s="22">
        <v>3.72</v>
      </c>
      <c r="G5375" s="22">
        <v>3.7556087388985349</v>
      </c>
      <c r="H5375" s="25">
        <v>0.20430107526881719</v>
      </c>
      <c r="I5375" s="3">
        <f t="shared" si="332"/>
        <v>65.519999999996784</v>
      </c>
      <c r="J5375" s="3">
        <f t="shared" si="333"/>
        <v>69.159999999996714</v>
      </c>
      <c r="K5375" s="3">
        <f>MIN(J5375-M5375+N5375,'Power Look Up'!$F$4)</f>
        <v>90.565382776668812</v>
      </c>
      <c r="M5375" s="51">
        <f t="array" ref="M5375">_xlfn.SUM(_xlfn.NORM.DIST($S$3:$S$1003,$G5375,$P5375,FALSE)*WindSpeedStep*$T$3:$T$1003)</f>
        <v>29.280137005894055</v>
      </c>
      <c r="N5375" s="51">
        <f t="array" ref="N5375">_xlfn.SUM(_xlfn.NORM.DIST($S$3:$S$1003,$G5375,$Q5375,FALSE)*WindSpeedStep*$T$3:$T$1003)</f>
        <v>50.685519782566153</v>
      </c>
      <c r="P5375" s="43">
        <f t="shared" si="334"/>
        <v>0.37556087388985349</v>
      </c>
      <c r="Q5375" s="43">
        <f t="shared" si="335"/>
        <v>0.7672749036459372</v>
      </c>
    </row>
    <row r="5376" spans="5:17" x14ac:dyDescent="0.2">
      <c r="E5376" s="16">
        <v>41000.152777777781</v>
      </c>
      <c r="F5376" s="22">
        <v>8.1</v>
      </c>
      <c r="G5376" s="22">
        <v>8.015902161700696</v>
      </c>
      <c r="H5376" s="25">
        <v>0.15308641975308643</v>
      </c>
      <c r="I5376" s="3">
        <f t="shared" si="332"/>
        <v>925.69999999995298</v>
      </c>
      <c r="J5376" s="3">
        <f t="shared" si="333"/>
        <v>896.33999999995353</v>
      </c>
      <c r="K5376" s="3">
        <f>MIN(J5376-M5376+N5376,'Power Look Up'!$F$4)</f>
        <v>923.90224069620729</v>
      </c>
      <c r="M5376" s="51">
        <f t="array" ref="M5376">_xlfn.SUM(_xlfn.NORM.DIST($S$3:$S$1003,$G5376,$P5376,FALSE)*WindSpeedStep*$T$3:$T$1003)</f>
        <v>898.39039907724316</v>
      </c>
      <c r="N5376" s="51">
        <f t="array" ref="N5376">_xlfn.SUM(_xlfn.NORM.DIST($S$3:$S$1003,$G5376,$Q5376,FALSE)*WindSpeedStep*$T$3:$T$1003)</f>
        <v>925.95263977349691</v>
      </c>
      <c r="P5376" s="43">
        <f t="shared" si="334"/>
        <v>0.80159021617006965</v>
      </c>
      <c r="Q5376" s="43">
        <f t="shared" si="335"/>
        <v>1.2271257630257857</v>
      </c>
    </row>
    <row r="5377" spans="5:17" x14ac:dyDescent="0.2">
      <c r="E5377" s="16">
        <v>41000.159722222219</v>
      </c>
      <c r="F5377" s="22">
        <v>8.2899999999999991</v>
      </c>
      <c r="G5377" s="22">
        <v>8.3606571122027056</v>
      </c>
      <c r="H5377" s="25">
        <v>0.12183353437876962</v>
      </c>
      <c r="I5377" s="3">
        <f t="shared" si="332"/>
        <v>995.42999999995141</v>
      </c>
      <c r="J5377" s="3">
        <f t="shared" si="333"/>
        <v>1021.1199999999509</v>
      </c>
      <c r="K5377" s="3">
        <f>MIN(J5377-M5377+N5377,'Power Look Up'!$F$4)</f>
        <v>1031.4429856203817</v>
      </c>
      <c r="M5377" s="51">
        <f t="array" ref="M5377">_xlfn.SUM(_xlfn.NORM.DIST($S$3:$S$1003,$G5377,$P5377,FALSE)*WindSpeedStep*$T$3:$T$1003)</f>
        <v>1018.9551809538576</v>
      </c>
      <c r="N5377" s="51">
        <f t="array" ref="N5377">_xlfn.SUM(_xlfn.NORM.DIST($S$3:$S$1003,$G5377,$Q5377,FALSE)*WindSpeedStep*$T$3:$T$1003)</f>
        <v>1029.2781665742884</v>
      </c>
      <c r="P5377" s="43">
        <f t="shared" si="334"/>
        <v>0.83606571122027062</v>
      </c>
      <c r="Q5377" s="43">
        <f t="shared" si="335"/>
        <v>1.0186084057086531</v>
      </c>
    </row>
    <row r="5378" spans="5:17" x14ac:dyDescent="0.2">
      <c r="E5378" s="16">
        <v>41000.166666666664</v>
      </c>
      <c r="F5378" s="22">
        <v>8.36</v>
      </c>
      <c r="G5378" s="22">
        <v>8.4345526671653062</v>
      </c>
      <c r="H5378" s="25">
        <v>0.12918660287081341</v>
      </c>
      <c r="I5378" s="3">
        <f t="shared" si="332"/>
        <v>1021.1199999999509</v>
      </c>
      <c r="J5378" s="3">
        <f t="shared" si="333"/>
        <v>1046.8099999999504</v>
      </c>
      <c r="K5378" s="3">
        <f>MIN(J5378-M5378+N5378,'Power Look Up'!$F$4)</f>
        <v>1059.8869167556475</v>
      </c>
      <c r="M5378" s="51">
        <f t="array" ref="M5378">_xlfn.SUM(_xlfn.NORM.DIST($S$3:$S$1003,$G5378,$P5378,FALSE)*WindSpeedStep*$T$3:$T$1003)</f>
        <v>1045.8302529170846</v>
      </c>
      <c r="N5378" s="51">
        <f t="array" ref="N5378">_xlfn.SUM(_xlfn.NORM.DIST($S$3:$S$1003,$G5378,$Q5378,FALSE)*WindSpeedStep*$T$3:$T$1003)</f>
        <v>1058.9071696727817</v>
      </c>
      <c r="P5378" s="43">
        <f t="shared" si="334"/>
        <v>0.8434552667165307</v>
      </c>
      <c r="Q5378" s="43">
        <f t="shared" si="335"/>
        <v>1.0896312058060444</v>
      </c>
    </row>
    <row r="5379" spans="5:17" x14ac:dyDescent="0.2">
      <c r="E5379" s="16">
        <v>41000.173611111109</v>
      </c>
      <c r="F5379" s="22">
        <v>7.97</v>
      </c>
      <c r="G5379" s="22">
        <v>8.0019747775760131</v>
      </c>
      <c r="H5379" s="25">
        <v>0.15432873274780426</v>
      </c>
      <c r="I5379" s="3">
        <f t="shared" ref="I5379:I5442" si="336">INDEX(PowerArray,MIN(MaximumPowerIndex,ROUND(F5379*100,0)))</f>
        <v>879.96999999996228</v>
      </c>
      <c r="J5379" s="3">
        <f t="shared" ref="J5379:J5442" si="337">INDEX(PowerArray,MIN(MaximumPowerIndex,ROUND(G5379*100,0)))</f>
        <v>888.99999999996203</v>
      </c>
      <c r="K5379" s="3">
        <f>MIN(J5379-M5379+N5379,'Power Look Up'!$F$4)</f>
        <v>917.27005888819713</v>
      </c>
      <c r="M5379" s="51">
        <f t="array" ref="M5379">_xlfn.SUM(_xlfn.NORM.DIST($S$3:$S$1003,$G5379,$P5379,FALSE)*WindSpeedStep*$T$3:$T$1003)</f>
        <v>893.69853140031262</v>
      </c>
      <c r="N5379" s="51">
        <f t="array" ref="N5379">_xlfn.SUM(_xlfn.NORM.DIST($S$3:$S$1003,$G5379,$Q5379,FALSE)*WindSpeedStep*$T$3:$T$1003)</f>
        <v>921.96859028854772</v>
      </c>
      <c r="P5379" s="43">
        <f t="shared" ref="P5379:P5442" si="338">ReferenceTurbulence*G5379</f>
        <v>0.80019747775760131</v>
      </c>
      <c r="Q5379" s="43">
        <f t="shared" si="335"/>
        <v>1.2349346269031989</v>
      </c>
    </row>
    <row r="5380" spans="5:17" x14ac:dyDescent="0.2">
      <c r="E5380" s="16">
        <v>41000.180555555555</v>
      </c>
      <c r="F5380" s="22">
        <v>7.78</v>
      </c>
      <c r="G5380" s="22">
        <v>7.8941657145789259</v>
      </c>
      <c r="H5380" s="25">
        <v>0.12596401028277635</v>
      </c>
      <c r="I5380" s="3">
        <f t="shared" si="336"/>
        <v>822.77999999996348</v>
      </c>
      <c r="J5380" s="3">
        <f t="shared" si="337"/>
        <v>855.88999999996281</v>
      </c>
      <c r="K5380" s="3">
        <f>MIN(J5380-M5380+N5380,'Power Look Up'!$F$4)</f>
        <v>868.99277906257169</v>
      </c>
      <c r="M5380" s="51">
        <f t="array" ref="M5380">_xlfn.SUM(_xlfn.NORM.DIST($S$3:$S$1003,$G5380,$P5380,FALSE)*WindSpeedStep*$T$3:$T$1003)</f>
        <v>857.86941387760908</v>
      </c>
      <c r="N5380" s="51">
        <f t="array" ref="N5380">_xlfn.SUM(_xlfn.NORM.DIST($S$3:$S$1003,$G5380,$Q5380,FALSE)*WindSpeedStep*$T$3:$T$1003)</f>
        <v>870.97219294021795</v>
      </c>
      <c r="P5380" s="43">
        <f t="shared" si="338"/>
        <v>0.78941657145789268</v>
      </c>
      <c r="Q5380" s="43">
        <f t="shared" ref="Q5380:Q5443" si="339">G5380*H5380</f>
        <v>0.99438077124516033</v>
      </c>
    </row>
    <row r="5381" spans="5:17" x14ac:dyDescent="0.2">
      <c r="E5381" s="16">
        <v>41000.1875</v>
      </c>
      <c r="F5381" s="22">
        <v>8.1999999999999993</v>
      </c>
      <c r="G5381" s="22">
        <v>8.1900870629520046</v>
      </c>
      <c r="H5381" s="25">
        <v>0.12560975609756098</v>
      </c>
      <c r="I5381" s="3">
        <f t="shared" si="336"/>
        <v>962.39999999995212</v>
      </c>
      <c r="J5381" s="3">
        <f t="shared" si="337"/>
        <v>958.72999999995227</v>
      </c>
      <c r="K5381" s="3">
        <f>MIN(J5381-M5381+N5381,'Power Look Up'!$F$4)</f>
        <v>971.53278256911608</v>
      </c>
      <c r="M5381" s="51">
        <f t="array" ref="M5381">_xlfn.SUM(_xlfn.NORM.DIST($S$3:$S$1003,$G5381,$P5381,FALSE)*WindSpeedStep*$T$3:$T$1003)</f>
        <v>958.26676711381629</v>
      </c>
      <c r="N5381" s="51">
        <f t="array" ref="N5381">_xlfn.SUM(_xlfn.NORM.DIST($S$3:$S$1003,$G5381,$Q5381,FALSE)*WindSpeedStep*$T$3:$T$1003)</f>
        <v>971.0695496829801</v>
      </c>
      <c r="P5381" s="43">
        <f t="shared" si="338"/>
        <v>0.81900870629520051</v>
      </c>
      <c r="Q5381" s="43">
        <f t="shared" si="339"/>
        <v>1.0287548383951908</v>
      </c>
    </row>
    <row r="5382" spans="5:17" x14ac:dyDescent="0.2">
      <c r="E5382" s="16">
        <v>41000.194444444445</v>
      </c>
      <c r="F5382" s="22">
        <v>8.5500000000000007</v>
      </c>
      <c r="G5382" s="22">
        <v>8.6007140866808758</v>
      </c>
      <c r="H5382" s="25">
        <v>0.1239766081871345</v>
      </c>
      <c r="I5382" s="3">
        <f t="shared" si="336"/>
        <v>1090.8499999999494</v>
      </c>
      <c r="J5382" s="3">
        <f t="shared" si="337"/>
        <v>1109.1999999999491</v>
      </c>
      <c r="K5382" s="3">
        <f>MIN(J5382-M5382+N5382,'Power Look Up'!$F$4)</f>
        <v>1118.5252147564263</v>
      </c>
      <c r="M5382" s="51">
        <f t="array" ref="M5382">_xlfn.SUM(_xlfn.NORM.DIST($S$3:$S$1003,$G5382,$P5382,FALSE)*WindSpeedStep*$T$3:$T$1003)</f>
        <v>1107.3973240272242</v>
      </c>
      <c r="N5382" s="51">
        <f t="array" ref="N5382">_xlfn.SUM(_xlfn.NORM.DIST($S$3:$S$1003,$G5382,$Q5382,FALSE)*WindSpeedStep*$T$3:$T$1003)</f>
        <v>1116.7225387837013</v>
      </c>
      <c r="P5382" s="43">
        <f t="shared" si="338"/>
        <v>0.86007140866808762</v>
      </c>
      <c r="Q5382" s="43">
        <f t="shared" si="339"/>
        <v>1.0662873604540033</v>
      </c>
    </row>
    <row r="5383" spans="5:17" x14ac:dyDescent="0.2">
      <c r="E5383" s="16">
        <v>41000.201388888891</v>
      </c>
      <c r="F5383" s="22">
        <v>8.84</v>
      </c>
      <c r="G5383" s="22">
        <v>8.8812144961763639</v>
      </c>
      <c r="H5383" s="25">
        <v>0.12104072398190047</v>
      </c>
      <c r="I5383" s="3">
        <f t="shared" si="336"/>
        <v>1197.2799999999472</v>
      </c>
      <c r="J5383" s="3">
        <f t="shared" si="337"/>
        <v>1211.9599999999468</v>
      </c>
      <c r="K5383" s="3">
        <f>MIN(J5383-M5383+N5383,'Power Look Up'!$F$4)</f>
        <v>1216.6338164450608</v>
      </c>
      <c r="M5383" s="51">
        <f t="array" ref="M5383">_xlfn.SUM(_xlfn.NORM.DIST($S$3:$S$1003,$G5383,$P5383,FALSE)*WindSpeedStep*$T$3:$T$1003)</f>
        <v>1214.047140517373</v>
      </c>
      <c r="N5383" s="51">
        <f t="array" ref="N5383">_xlfn.SUM(_xlfn.NORM.DIST($S$3:$S$1003,$G5383,$Q5383,FALSE)*WindSpeedStep*$T$3:$T$1003)</f>
        <v>1218.720956962487</v>
      </c>
      <c r="P5383" s="43">
        <f t="shared" si="338"/>
        <v>0.88812144961763639</v>
      </c>
      <c r="Q5383" s="43">
        <f t="shared" si="339"/>
        <v>1.0749886324557365</v>
      </c>
    </row>
    <row r="5384" spans="5:17" x14ac:dyDescent="0.2">
      <c r="E5384" s="16">
        <v>41000.208333333336</v>
      </c>
      <c r="F5384" s="22">
        <v>8.84</v>
      </c>
      <c r="G5384" s="22">
        <v>8.857190663571151</v>
      </c>
      <c r="H5384" s="25">
        <v>0.13009049773755654</v>
      </c>
      <c r="I5384" s="3">
        <f t="shared" si="336"/>
        <v>1197.2799999999472</v>
      </c>
      <c r="J5384" s="3">
        <f t="shared" si="337"/>
        <v>1204.6199999999469</v>
      </c>
      <c r="K5384" s="3">
        <f>MIN(J5384-M5384+N5384,'Power Look Up'!$F$4)</f>
        <v>1211.1718669953698</v>
      </c>
      <c r="M5384" s="51">
        <f t="array" ref="M5384">_xlfn.SUM(_xlfn.NORM.DIST($S$3:$S$1003,$G5384,$P5384,FALSE)*WindSpeedStep*$T$3:$T$1003)</f>
        <v>1204.820354934084</v>
      </c>
      <c r="N5384" s="51">
        <f t="array" ref="N5384">_xlfn.SUM(_xlfn.NORM.DIST($S$3:$S$1003,$G5384,$Q5384,FALSE)*WindSpeedStep*$T$3:$T$1003)</f>
        <v>1211.3722219295068</v>
      </c>
      <c r="P5384" s="43">
        <f t="shared" si="338"/>
        <v>0.88571906635711517</v>
      </c>
      <c r="Q5384" s="43">
        <f t="shared" si="339"/>
        <v>1.1522363419804098</v>
      </c>
    </row>
    <row r="5385" spans="5:17" x14ac:dyDescent="0.2">
      <c r="E5385" s="16">
        <v>41000.215277777781</v>
      </c>
      <c r="F5385" s="22">
        <v>8.89</v>
      </c>
      <c r="G5385" s="22">
        <v>8.9021734741630532</v>
      </c>
      <c r="H5385" s="25">
        <v>0.12373453318335208</v>
      </c>
      <c r="I5385" s="3">
        <f t="shared" si="336"/>
        <v>1215.6299999999467</v>
      </c>
      <c r="J5385" s="3">
        <f t="shared" si="337"/>
        <v>1219.2999999999467</v>
      </c>
      <c r="K5385" s="3">
        <f>MIN(J5385-M5385+N5385,'Power Look Up'!$F$4)</f>
        <v>1224.0178238756239</v>
      </c>
      <c r="M5385" s="51">
        <f t="array" ref="M5385">_xlfn.SUM(_xlfn.NORM.DIST($S$3:$S$1003,$G5385,$P5385,FALSE)*WindSpeedStep*$T$3:$T$1003)</f>
        <v>1222.1058147421434</v>
      </c>
      <c r="N5385" s="51">
        <f t="array" ref="N5385">_xlfn.SUM(_xlfn.NORM.DIST($S$3:$S$1003,$G5385,$Q5385,FALSE)*WindSpeedStep*$T$3:$T$1003)</f>
        <v>1226.8236386178205</v>
      </c>
      <c r="P5385" s="43">
        <f t="shared" si="338"/>
        <v>0.89021734741630532</v>
      </c>
      <c r="Q5385" s="43">
        <f t="shared" si="339"/>
        <v>1.101506279142785</v>
      </c>
    </row>
    <row r="5386" spans="5:17" x14ac:dyDescent="0.2">
      <c r="E5386" s="16">
        <v>41000.222222222219</v>
      </c>
      <c r="F5386" s="22">
        <v>7.31</v>
      </c>
      <c r="G5386" s="22">
        <v>7.4217879012763266</v>
      </c>
      <c r="H5386" s="25">
        <v>0.12995896032831739</v>
      </c>
      <c r="I5386" s="3">
        <f t="shared" si="336"/>
        <v>681.30999999996652</v>
      </c>
      <c r="J5386" s="3">
        <f t="shared" si="337"/>
        <v>714.41999999996574</v>
      </c>
      <c r="K5386" s="3">
        <f>MIN(J5386-M5386+N5386,'Power Look Up'!$F$4)</f>
        <v>728.10208224127393</v>
      </c>
      <c r="M5386" s="51">
        <f t="array" ref="M5386">_xlfn.SUM(_xlfn.NORM.DIST($S$3:$S$1003,$G5386,$P5386,FALSE)*WindSpeedStep*$T$3:$T$1003)</f>
        <v>711.22138740157243</v>
      </c>
      <c r="N5386" s="51">
        <f t="array" ref="N5386">_xlfn.SUM(_xlfn.NORM.DIST($S$3:$S$1003,$G5386,$Q5386,FALSE)*WindSpeedStep*$T$3:$T$1003)</f>
        <v>724.90346964288062</v>
      </c>
      <c r="P5386" s="43">
        <f t="shared" si="338"/>
        <v>0.74217879012763266</v>
      </c>
      <c r="Q5386" s="43">
        <f t="shared" si="339"/>
        <v>0.96452783942715603</v>
      </c>
    </row>
    <row r="5387" spans="5:17" x14ac:dyDescent="0.2">
      <c r="E5387" s="16">
        <v>41000.229166666664</v>
      </c>
      <c r="F5387" s="22">
        <v>6.7</v>
      </c>
      <c r="G5387" s="22">
        <v>6.7490078677761449</v>
      </c>
      <c r="H5387" s="25">
        <v>0.1417910447761194</v>
      </c>
      <c r="I5387" s="3">
        <f t="shared" si="336"/>
        <v>520.19999999997776</v>
      </c>
      <c r="J5387" s="3">
        <f t="shared" si="337"/>
        <v>531.49999999997749</v>
      </c>
      <c r="K5387" s="3">
        <f>MIN(J5387-M5387+N5387,'Power Look Up'!$F$4)</f>
        <v>546.75302042782027</v>
      </c>
      <c r="M5387" s="51">
        <f t="array" ref="M5387">_xlfn.SUM(_xlfn.NORM.DIST($S$3:$S$1003,$G5387,$P5387,FALSE)*WindSpeedStep*$T$3:$T$1003)</f>
        <v>530.89518586323959</v>
      </c>
      <c r="N5387" s="51">
        <f t="array" ref="N5387">_xlfn.SUM(_xlfn.NORM.DIST($S$3:$S$1003,$G5387,$Q5387,FALSE)*WindSpeedStep*$T$3:$T$1003)</f>
        <v>546.14820629108237</v>
      </c>
      <c r="P5387" s="43">
        <f t="shared" si="338"/>
        <v>0.67490078677761456</v>
      </c>
      <c r="Q5387" s="43">
        <f t="shared" si="339"/>
        <v>0.95694887677422946</v>
      </c>
    </row>
    <row r="5388" spans="5:17" x14ac:dyDescent="0.2">
      <c r="E5388" s="16">
        <v>41000.236111111109</v>
      </c>
      <c r="F5388" s="22">
        <v>5.93</v>
      </c>
      <c r="G5388" s="22">
        <v>5.931720902067914</v>
      </c>
      <c r="H5388" s="25">
        <v>0.1703204047217538</v>
      </c>
      <c r="I5388" s="3">
        <f t="shared" si="336"/>
        <v>350.65999999998672</v>
      </c>
      <c r="J5388" s="3">
        <f t="shared" si="337"/>
        <v>350.65999999998672</v>
      </c>
      <c r="K5388" s="3">
        <f>MIN(J5388-M5388+N5388,'Power Look Up'!$F$4)</f>
        <v>367.24824770766071</v>
      </c>
      <c r="M5388" s="51">
        <f t="array" ref="M5388">_xlfn.SUM(_xlfn.NORM.DIST($S$3:$S$1003,$G5388,$P5388,FALSE)*WindSpeedStep*$T$3:$T$1003)</f>
        <v>354.19634772008493</v>
      </c>
      <c r="N5388" s="51">
        <f t="array" ref="N5388">_xlfn.SUM(_xlfn.NORM.DIST($S$3:$S$1003,$G5388,$Q5388,FALSE)*WindSpeedStep*$T$3:$T$1003)</f>
        <v>370.78459542775892</v>
      </c>
      <c r="P5388" s="43">
        <f t="shared" si="338"/>
        <v>0.5931720902067914</v>
      </c>
      <c r="Q5388" s="43">
        <f t="shared" si="339"/>
        <v>1.0102931047366936</v>
      </c>
    </row>
    <row r="5389" spans="5:17" x14ac:dyDescent="0.2">
      <c r="E5389" s="16">
        <v>41000.243055555555</v>
      </c>
      <c r="F5389" s="22">
        <v>6.62</v>
      </c>
      <c r="G5389" s="22">
        <v>6.6230215160088877</v>
      </c>
      <c r="H5389" s="25">
        <v>0.17069486404833836</v>
      </c>
      <c r="I5389" s="3">
        <f t="shared" si="336"/>
        <v>502.11999999997818</v>
      </c>
      <c r="J5389" s="3">
        <f t="shared" si="337"/>
        <v>502.11999999997818</v>
      </c>
      <c r="K5389" s="3">
        <f>MIN(J5389-M5389+N5389,'Power Look Up'!$F$4)</f>
        <v>528.69209687948</v>
      </c>
      <c r="M5389" s="51">
        <f t="array" ref="M5389">_xlfn.SUM(_xlfn.NORM.DIST($S$3:$S$1003,$G5389,$P5389,FALSE)*WindSpeedStep*$T$3:$T$1003)</f>
        <v>500.73759440409827</v>
      </c>
      <c r="N5389" s="51">
        <f t="array" ref="N5389">_xlfn.SUM(_xlfn.NORM.DIST($S$3:$S$1003,$G5389,$Q5389,FALSE)*WindSpeedStep*$T$3:$T$1003)</f>
        <v>527.30969128360016</v>
      </c>
      <c r="P5389" s="43">
        <f t="shared" si="338"/>
        <v>0.66230215160088879</v>
      </c>
      <c r="Q5389" s="43">
        <f t="shared" si="339"/>
        <v>1.1305157572643569</v>
      </c>
    </row>
    <row r="5390" spans="5:17" x14ac:dyDescent="0.2">
      <c r="E5390" s="16">
        <v>41000.25</v>
      </c>
      <c r="F5390" s="22">
        <v>7.26</v>
      </c>
      <c r="G5390" s="22">
        <v>7.3046301742626891</v>
      </c>
      <c r="H5390" s="25">
        <v>0.15013774104683197</v>
      </c>
      <c r="I5390" s="3">
        <f t="shared" si="336"/>
        <v>666.25999999996679</v>
      </c>
      <c r="J5390" s="3">
        <f t="shared" si="337"/>
        <v>678.29999999996653</v>
      </c>
      <c r="K5390" s="3">
        <f>MIN(J5390-M5390+N5390,'Power Look Up'!$F$4)</f>
        <v>701.8279807702545</v>
      </c>
      <c r="M5390" s="51">
        <f t="array" ref="M5390">_xlfn.SUM(_xlfn.NORM.DIST($S$3:$S$1003,$G5390,$P5390,FALSE)*WindSpeedStep*$T$3:$T$1003)</f>
        <v>677.44156183392261</v>
      </c>
      <c r="N5390" s="51">
        <f t="array" ref="N5390">_xlfn.SUM(_xlfn.NORM.DIST($S$3:$S$1003,$G5390,$Q5390,FALSE)*WindSpeedStep*$T$3:$T$1003)</f>
        <v>700.96954260421057</v>
      </c>
      <c r="P5390" s="43">
        <f t="shared" si="338"/>
        <v>0.73046301742626896</v>
      </c>
      <c r="Q5390" s="43">
        <f t="shared" si="339"/>
        <v>1.0967006735463267</v>
      </c>
    </row>
    <row r="5391" spans="5:17" x14ac:dyDescent="0.2">
      <c r="E5391" s="16">
        <v>41000.256944444445</v>
      </c>
      <c r="F5391" s="22">
        <v>7.52</v>
      </c>
      <c r="G5391" s="22">
        <v>7.4542281515539353</v>
      </c>
      <c r="H5391" s="25">
        <v>0.12101063829787236</v>
      </c>
      <c r="I5391" s="3">
        <f t="shared" si="336"/>
        <v>744.51999999996508</v>
      </c>
      <c r="J5391" s="3">
        <f t="shared" si="337"/>
        <v>723.4499999999656</v>
      </c>
      <c r="K5391" s="3">
        <f>MIN(J5391-M5391+N5391,'Power Look Up'!$F$4)</f>
        <v>732.82622648867562</v>
      </c>
      <c r="M5391" s="51">
        <f t="array" ref="M5391">_xlfn.SUM(_xlfn.NORM.DIST($S$3:$S$1003,$G5391,$P5391,FALSE)*WindSpeedStep*$T$3:$T$1003)</f>
        <v>720.75524975816802</v>
      </c>
      <c r="N5391" s="51">
        <f t="array" ref="N5391">_xlfn.SUM(_xlfn.NORM.DIST($S$3:$S$1003,$G5391,$Q5391,FALSE)*WindSpeedStep*$T$3:$T$1003)</f>
        <v>730.13147624687804</v>
      </c>
      <c r="P5391" s="43">
        <f t="shared" si="338"/>
        <v>0.74542281515539355</v>
      </c>
      <c r="Q5391" s="43">
        <f t="shared" si="339"/>
        <v>0.90204090663751091</v>
      </c>
    </row>
    <row r="5392" spans="5:17" x14ac:dyDescent="0.2">
      <c r="E5392" s="16">
        <v>41000.263888888891</v>
      </c>
      <c r="F5392" s="22">
        <v>6.92</v>
      </c>
      <c r="G5392" s="22">
        <v>6.8795017115629937</v>
      </c>
      <c r="H5392" s="25">
        <v>0.1430635838150289</v>
      </c>
      <c r="I5392" s="3">
        <f t="shared" si="336"/>
        <v>569.91999999997665</v>
      </c>
      <c r="J5392" s="3">
        <f t="shared" si="337"/>
        <v>560.87999999997692</v>
      </c>
      <c r="K5392" s="3">
        <f>MIN(J5392-M5392+N5392,'Power Look Up'!$F$4)</f>
        <v>577.63927772325962</v>
      </c>
      <c r="M5392" s="51">
        <f t="array" ref="M5392">_xlfn.SUM(_xlfn.NORM.DIST($S$3:$S$1003,$G5392,$P5392,FALSE)*WindSpeedStep*$T$3:$T$1003)</f>
        <v>563.31418153071854</v>
      </c>
      <c r="N5392" s="51">
        <f t="array" ref="N5392">_xlfn.SUM(_xlfn.NORM.DIST($S$3:$S$1003,$G5392,$Q5392,FALSE)*WindSpeedStep*$T$3:$T$1003)</f>
        <v>580.07345925400125</v>
      </c>
      <c r="P5392" s="43">
        <f t="shared" si="338"/>
        <v>0.68795017115629942</v>
      </c>
      <c r="Q5392" s="43">
        <f t="shared" si="339"/>
        <v>0.98420616971782715</v>
      </c>
    </row>
    <row r="5393" spans="5:17" x14ac:dyDescent="0.2">
      <c r="E5393" s="16">
        <v>41000.270833333336</v>
      </c>
      <c r="F5393" s="22">
        <v>6.04</v>
      </c>
      <c r="G5393" s="22">
        <v>6.1112131164736025</v>
      </c>
      <c r="H5393" s="25">
        <v>0.11920529801324503</v>
      </c>
      <c r="I5393" s="3">
        <f t="shared" si="336"/>
        <v>371.03999999998092</v>
      </c>
      <c r="J5393" s="3">
        <f t="shared" si="337"/>
        <v>386.85999999998057</v>
      </c>
      <c r="K5393" s="3">
        <f>MIN(J5393-M5393+N5393,'Power Look Up'!$F$4)</f>
        <v>391.22318038051566</v>
      </c>
      <c r="M5393" s="51">
        <f t="array" ref="M5393">_xlfn.SUM(_xlfn.NORM.DIST($S$3:$S$1003,$G5393,$P5393,FALSE)*WindSpeedStep*$T$3:$T$1003)</f>
        <v>389.32481724832411</v>
      </c>
      <c r="N5393" s="51">
        <f t="array" ref="N5393">_xlfn.SUM(_xlfn.NORM.DIST($S$3:$S$1003,$G5393,$Q5393,FALSE)*WindSpeedStep*$T$3:$T$1003)</f>
        <v>393.68799762885919</v>
      </c>
      <c r="P5393" s="43">
        <f t="shared" si="338"/>
        <v>0.61112131164736028</v>
      </c>
      <c r="Q5393" s="43">
        <f t="shared" si="339"/>
        <v>0.72848898077168767</v>
      </c>
    </row>
    <row r="5394" spans="5:17" x14ac:dyDescent="0.2">
      <c r="E5394" s="16">
        <v>41000.277777777781</v>
      </c>
      <c r="F5394" s="22">
        <v>5.52</v>
      </c>
      <c r="G5394" s="22">
        <v>5.5791143750872116</v>
      </c>
      <c r="H5394" s="25">
        <v>0.10507246376811594</v>
      </c>
      <c r="I5394" s="3">
        <f t="shared" si="336"/>
        <v>284.23999999998813</v>
      </c>
      <c r="J5394" s="3">
        <f t="shared" si="337"/>
        <v>293.95999999998793</v>
      </c>
      <c r="K5394" s="3">
        <f>MIN(J5394-M5394+N5394,'Power Look Up'!$F$4)</f>
        <v>294.49768261371065</v>
      </c>
      <c r="M5394" s="51">
        <f t="array" ref="M5394">_xlfn.SUM(_xlfn.NORM.DIST($S$3:$S$1003,$G5394,$P5394,FALSE)*WindSpeedStep*$T$3:$T$1003)</f>
        <v>290.24306750459272</v>
      </c>
      <c r="N5394" s="51">
        <f t="array" ref="N5394">_xlfn.SUM(_xlfn.NORM.DIST($S$3:$S$1003,$G5394,$Q5394,FALSE)*WindSpeedStep*$T$3:$T$1003)</f>
        <v>290.78075011831544</v>
      </c>
      <c r="P5394" s="43">
        <f t="shared" si="338"/>
        <v>0.55791143750872119</v>
      </c>
      <c r="Q5394" s="43">
        <f t="shared" si="339"/>
        <v>0.58621129303452579</v>
      </c>
    </row>
    <row r="5395" spans="5:17" x14ac:dyDescent="0.2">
      <c r="E5395" s="16">
        <v>41000.284722222219</v>
      </c>
      <c r="F5395" s="22">
        <v>5.43</v>
      </c>
      <c r="G5395" s="22">
        <v>5.4185375984493822</v>
      </c>
      <c r="H5395" s="25">
        <v>0.11049723756906077</v>
      </c>
      <c r="I5395" s="3">
        <f t="shared" si="336"/>
        <v>269.65999999998843</v>
      </c>
      <c r="J5395" s="3">
        <f t="shared" si="337"/>
        <v>268.03999999998848</v>
      </c>
      <c r="K5395" s="3">
        <f>MIN(J5395-M5395+N5395,'Power Look Up'!$F$4)</f>
        <v>268.85380035593772</v>
      </c>
      <c r="M5395" s="51">
        <f t="array" ref="M5395">_xlfn.SUM(_xlfn.NORM.DIST($S$3:$S$1003,$G5395,$P5395,FALSE)*WindSpeedStep*$T$3:$T$1003)</f>
        <v>262.89752458187155</v>
      </c>
      <c r="N5395" s="51">
        <f t="array" ref="N5395">_xlfn.SUM(_xlfn.NORM.DIST($S$3:$S$1003,$G5395,$Q5395,FALSE)*WindSpeedStep*$T$3:$T$1003)</f>
        <v>263.71132493782079</v>
      </c>
      <c r="P5395" s="43">
        <f t="shared" si="338"/>
        <v>0.54185375984493822</v>
      </c>
      <c r="Q5395" s="43">
        <f t="shared" si="339"/>
        <v>0.59873343629274944</v>
      </c>
    </row>
    <row r="5396" spans="5:17" x14ac:dyDescent="0.2">
      <c r="E5396" s="16">
        <v>41000.291666666664</v>
      </c>
      <c r="F5396" s="22">
        <v>6.09</v>
      </c>
      <c r="G5396" s="22">
        <v>6.0892451462559407</v>
      </c>
      <c r="H5396" s="25">
        <v>0.12807881773399016</v>
      </c>
      <c r="I5396" s="3">
        <f t="shared" si="336"/>
        <v>382.33999999998071</v>
      </c>
      <c r="J5396" s="3">
        <f t="shared" si="337"/>
        <v>382.33999999998071</v>
      </c>
      <c r="K5396" s="3">
        <f>MIN(J5396-M5396+N5396,'Power Look Up'!$F$4)</f>
        <v>388.79009359145181</v>
      </c>
      <c r="M5396" s="51">
        <f t="array" ref="M5396">_xlfn.SUM(_xlfn.NORM.DIST($S$3:$S$1003,$G5396,$P5396,FALSE)*WindSpeedStep*$T$3:$T$1003)</f>
        <v>384.9220872328338</v>
      </c>
      <c r="N5396" s="51">
        <f t="array" ref="N5396">_xlfn.SUM(_xlfn.NORM.DIST($S$3:$S$1003,$G5396,$Q5396,FALSE)*WindSpeedStep*$T$3:$T$1003)</f>
        <v>391.37218082430491</v>
      </c>
      <c r="P5396" s="43">
        <f t="shared" si="338"/>
        <v>0.60892451462559416</v>
      </c>
      <c r="Q5396" s="43">
        <f t="shared" si="339"/>
        <v>0.77990331922489886</v>
      </c>
    </row>
    <row r="5397" spans="5:17" x14ac:dyDescent="0.2">
      <c r="E5397" s="16">
        <v>41000.298611111109</v>
      </c>
      <c r="F5397" s="22">
        <v>5.15</v>
      </c>
      <c r="G5397" s="22">
        <v>5.1640624203354593</v>
      </c>
      <c r="H5397" s="25">
        <v>0.13592233009708737</v>
      </c>
      <c r="I5397" s="3">
        <f t="shared" si="336"/>
        <v>224.29999999998941</v>
      </c>
      <c r="J5397" s="3">
        <f t="shared" si="337"/>
        <v>225.91999999998939</v>
      </c>
      <c r="K5397" s="3">
        <f>MIN(J5397-M5397+N5397,'Power Look Up'!$F$4)</f>
        <v>228.54147238734322</v>
      </c>
      <c r="M5397" s="51">
        <f t="array" ref="M5397">_xlfn.SUM(_xlfn.NORM.DIST($S$3:$S$1003,$G5397,$P5397,FALSE)*WindSpeedStep*$T$3:$T$1003)</f>
        <v>221.01351539287541</v>
      </c>
      <c r="N5397" s="51">
        <f t="array" ref="N5397">_xlfn.SUM(_xlfn.NORM.DIST($S$3:$S$1003,$G5397,$Q5397,FALSE)*WindSpeedStep*$T$3:$T$1003)</f>
        <v>223.63498778022924</v>
      </c>
      <c r="P5397" s="43">
        <f t="shared" si="338"/>
        <v>0.5164062420335459</v>
      </c>
      <c r="Q5397" s="43">
        <f t="shared" si="339"/>
        <v>0.70191139693880022</v>
      </c>
    </row>
    <row r="5398" spans="5:17" x14ac:dyDescent="0.2">
      <c r="E5398" s="16">
        <v>41000.305555555555</v>
      </c>
      <c r="F5398" s="22">
        <v>5.42</v>
      </c>
      <c r="G5398" s="22">
        <v>5.3952297384597259</v>
      </c>
      <c r="H5398" s="25">
        <v>0.13468634686346864</v>
      </c>
      <c r="I5398" s="3">
        <f t="shared" si="336"/>
        <v>268.03999999998848</v>
      </c>
      <c r="J5398" s="3">
        <f t="shared" si="337"/>
        <v>264.79999999998853</v>
      </c>
      <c r="K5398" s="3">
        <f>MIN(J5398-M5398+N5398,'Power Look Up'!$F$4)</f>
        <v>268.18685701705772</v>
      </c>
      <c r="M5398" s="51">
        <f t="array" ref="M5398">_xlfn.SUM(_xlfn.NORM.DIST($S$3:$S$1003,$G5398,$P5398,FALSE)*WindSpeedStep*$T$3:$T$1003)</f>
        <v>258.99808213053103</v>
      </c>
      <c r="N5398" s="51">
        <f t="array" ref="N5398">_xlfn.SUM(_xlfn.NORM.DIST($S$3:$S$1003,$G5398,$Q5398,FALSE)*WindSpeedStep*$T$3:$T$1003)</f>
        <v>262.38493914760022</v>
      </c>
      <c r="P5398" s="43">
        <f t="shared" si="338"/>
        <v>0.53952297384597259</v>
      </c>
      <c r="Q5398" s="43">
        <f t="shared" si="339"/>
        <v>0.72666378396228781</v>
      </c>
    </row>
    <row r="5399" spans="5:17" x14ac:dyDescent="0.2">
      <c r="E5399" s="16">
        <v>41000.3125</v>
      </c>
      <c r="F5399" s="22">
        <v>7.04</v>
      </c>
      <c r="G5399" s="22">
        <v>7.0301303907304629</v>
      </c>
      <c r="H5399" s="25">
        <v>0.10653409090909091</v>
      </c>
      <c r="I5399" s="3">
        <f t="shared" si="336"/>
        <v>600.03999999996824</v>
      </c>
      <c r="J5399" s="3">
        <f t="shared" si="337"/>
        <v>597.02999999996825</v>
      </c>
      <c r="K5399" s="3">
        <f>MIN(J5399-M5399+N5399,'Power Look Up'!$F$4)</f>
        <v>599.38212250910385</v>
      </c>
      <c r="M5399" s="51">
        <f t="array" ref="M5399">_xlfn.SUM(_xlfn.NORM.DIST($S$3:$S$1003,$G5399,$P5399,FALSE)*WindSpeedStep*$T$3:$T$1003)</f>
        <v>602.25036889711885</v>
      </c>
      <c r="N5399" s="51">
        <f t="array" ref="N5399">_xlfn.SUM(_xlfn.NORM.DIST($S$3:$S$1003,$G5399,$Q5399,FALSE)*WindSpeedStep*$T$3:$T$1003)</f>
        <v>604.60249140625444</v>
      </c>
      <c r="P5399" s="43">
        <f t="shared" si="338"/>
        <v>0.70301303907304635</v>
      </c>
      <c r="Q5399" s="43">
        <f t="shared" si="339"/>
        <v>0.74894855014884198</v>
      </c>
    </row>
    <row r="5400" spans="5:17" x14ac:dyDescent="0.2">
      <c r="E5400" s="16">
        <v>41000.319444444445</v>
      </c>
      <c r="F5400" s="22">
        <v>7.75</v>
      </c>
      <c r="G5400" s="22">
        <v>7.7829718732550157</v>
      </c>
      <c r="H5400" s="25">
        <v>0.12774193548387097</v>
      </c>
      <c r="I5400" s="3">
        <f t="shared" si="336"/>
        <v>813.74999999996362</v>
      </c>
      <c r="J5400" s="3">
        <f t="shared" si="337"/>
        <v>822.77999999996348</v>
      </c>
      <c r="K5400" s="3">
        <f>MIN(J5400-M5400+N5400,'Power Look Up'!$F$4)</f>
        <v>836.61188984122532</v>
      </c>
      <c r="M5400" s="51">
        <f t="array" ref="M5400">_xlfn.SUM(_xlfn.NORM.DIST($S$3:$S$1003,$G5400,$P5400,FALSE)*WindSpeedStep*$T$3:$T$1003)</f>
        <v>821.83208131487208</v>
      </c>
      <c r="N5400" s="51">
        <f t="array" ref="N5400">_xlfn.SUM(_xlfn.NORM.DIST($S$3:$S$1003,$G5400,$Q5400,FALSE)*WindSpeedStep*$T$3:$T$1003)</f>
        <v>835.66397115613393</v>
      </c>
      <c r="P5400" s="43">
        <f t="shared" si="338"/>
        <v>0.77829718732550157</v>
      </c>
      <c r="Q5400" s="43">
        <f t="shared" si="339"/>
        <v>0.99421189090612461</v>
      </c>
    </row>
    <row r="5401" spans="5:17" x14ac:dyDescent="0.2">
      <c r="E5401" s="16">
        <v>41000.326388888891</v>
      </c>
      <c r="F5401" s="22">
        <v>8.0399999999999991</v>
      </c>
      <c r="G5401" s="22">
        <v>8.0190954623374751</v>
      </c>
      <c r="H5401" s="25">
        <v>0.12935323383084579</v>
      </c>
      <c r="I5401" s="3">
        <f t="shared" si="336"/>
        <v>903.67999999995345</v>
      </c>
      <c r="J5401" s="3">
        <f t="shared" si="337"/>
        <v>896.33999999995353</v>
      </c>
      <c r="K5401" s="3">
        <f>MIN(J5401-M5401+N5401,'Power Look Up'!$F$4)</f>
        <v>911.33747328113395</v>
      </c>
      <c r="M5401" s="51">
        <f t="array" ref="M5401">_xlfn.SUM(_xlfn.NORM.DIST($S$3:$S$1003,$G5401,$P5401,FALSE)*WindSpeedStep*$T$3:$T$1003)</f>
        <v>899.46818624273521</v>
      </c>
      <c r="N5401" s="51">
        <f t="array" ref="N5401">_xlfn.SUM(_xlfn.NORM.DIST($S$3:$S$1003,$G5401,$Q5401,FALSE)*WindSpeedStep*$T$3:$T$1003)</f>
        <v>914.46565952391563</v>
      </c>
      <c r="P5401" s="43">
        <f t="shared" si="338"/>
        <v>0.80190954623374755</v>
      </c>
      <c r="Q5401" s="43">
        <f t="shared" si="339"/>
        <v>1.0372959304516138</v>
      </c>
    </row>
    <row r="5402" spans="5:17" x14ac:dyDescent="0.2">
      <c r="E5402" s="16">
        <v>41000.333333333336</v>
      </c>
      <c r="F5402" s="22">
        <v>7.02</v>
      </c>
      <c r="G5402" s="22">
        <v>7.013691918625951</v>
      </c>
      <c r="H5402" s="25">
        <v>0.11965811965811966</v>
      </c>
      <c r="I5402" s="3">
        <f t="shared" si="336"/>
        <v>594.01999999996838</v>
      </c>
      <c r="J5402" s="3">
        <f t="shared" si="337"/>
        <v>591.00999999996839</v>
      </c>
      <c r="K5402" s="3">
        <f>MIN(J5402-M5402+N5402,'Power Look Up'!$F$4)</f>
        <v>598.43927150783566</v>
      </c>
      <c r="M5402" s="51">
        <f t="array" ref="M5402">_xlfn.SUM(_xlfn.NORM.DIST($S$3:$S$1003,$G5402,$P5402,FALSE)*WindSpeedStep*$T$3:$T$1003)</f>
        <v>597.92168296484215</v>
      </c>
      <c r="N5402" s="51">
        <f t="array" ref="N5402">_xlfn.SUM(_xlfn.NORM.DIST($S$3:$S$1003,$G5402,$Q5402,FALSE)*WindSpeedStep*$T$3:$T$1003)</f>
        <v>605.35095447270942</v>
      </c>
      <c r="P5402" s="43">
        <f t="shared" si="338"/>
        <v>0.70136919186259516</v>
      </c>
      <c r="Q5402" s="43">
        <f t="shared" si="339"/>
        <v>0.83924518684413096</v>
      </c>
    </row>
    <row r="5403" spans="5:17" x14ac:dyDescent="0.2">
      <c r="E5403" s="16">
        <v>41000.340277777781</v>
      </c>
      <c r="F5403" s="22">
        <v>6.31</v>
      </c>
      <c r="G5403" s="22">
        <v>6.2822333513499418</v>
      </c>
      <c r="H5403" s="25">
        <v>0.15372424722662442</v>
      </c>
      <c r="I5403" s="3">
        <f t="shared" si="336"/>
        <v>432.05999999997965</v>
      </c>
      <c r="J5403" s="3">
        <f t="shared" si="337"/>
        <v>425.27999999997979</v>
      </c>
      <c r="K5403" s="3">
        <f>MIN(J5403-M5403+N5403,'Power Look Up'!$F$4)</f>
        <v>440.90171232429651</v>
      </c>
      <c r="M5403" s="51">
        <f t="array" ref="M5403">_xlfn.SUM(_xlfn.NORM.DIST($S$3:$S$1003,$G5403,$P5403,FALSE)*WindSpeedStep*$T$3:$T$1003)</f>
        <v>424.63343708477981</v>
      </c>
      <c r="N5403" s="51">
        <f t="array" ref="N5403">_xlfn.SUM(_xlfn.NORM.DIST($S$3:$S$1003,$G5403,$Q5403,FALSE)*WindSpeedStep*$T$3:$T$1003)</f>
        <v>440.25514940909653</v>
      </c>
      <c r="P5403" s="43">
        <f t="shared" si="338"/>
        <v>0.62822333513499418</v>
      </c>
      <c r="Q5403" s="43">
        <f t="shared" si="339"/>
        <v>0.96573159283826371</v>
      </c>
    </row>
    <row r="5404" spans="5:17" x14ac:dyDescent="0.2">
      <c r="E5404" s="16">
        <v>41000.347222222219</v>
      </c>
      <c r="F5404" s="22">
        <v>6.32</v>
      </c>
      <c r="G5404" s="22">
        <v>6.3216878581187848</v>
      </c>
      <c r="H5404" s="25">
        <v>0.10759493670886076</v>
      </c>
      <c r="I5404" s="3">
        <f t="shared" si="336"/>
        <v>434.31999999997959</v>
      </c>
      <c r="J5404" s="3">
        <f t="shared" si="337"/>
        <v>434.31999999997959</v>
      </c>
      <c r="K5404" s="3">
        <f>MIN(J5404-M5404+N5404,'Power Look Up'!$F$4)</f>
        <v>436.26476142326413</v>
      </c>
      <c r="M5404" s="51">
        <f t="array" ref="M5404">_xlfn.SUM(_xlfn.NORM.DIST($S$3:$S$1003,$G5404,$P5404,FALSE)*WindSpeedStep*$T$3:$T$1003)</f>
        <v>433.04584318760243</v>
      </c>
      <c r="N5404" s="51">
        <f t="array" ref="N5404">_xlfn.SUM(_xlfn.NORM.DIST($S$3:$S$1003,$G5404,$Q5404,FALSE)*WindSpeedStep*$T$3:$T$1003)</f>
        <v>434.99060461088698</v>
      </c>
      <c r="P5404" s="43">
        <f t="shared" si="338"/>
        <v>0.63216878581187852</v>
      </c>
      <c r="Q5404" s="43">
        <f t="shared" si="339"/>
        <v>0.68018160498746416</v>
      </c>
    </row>
    <row r="5405" spans="5:17" x14ac:dyDescent="0.2">
      <c r="E5405" s="16">
        <v>41000.354166666664</v>
      </c>
      <c r="F5405" s="22">
        <v>7.07</v>
      </c>
      <c r="G5405" s="22">
        <v>7.0759288069727893</v>
      </c>
      <c r="H5405" s="25">
        <v>0.12729844413012731</v>
      </c>
      <c r="I5405" s="3">
        <f t="shared" si="336"/>
        <v>609.06999999996799</v>
      </c>
      <c r="J5405" s="3">
        <f t="shared" si="337"/>
        <v>612.07999999996798</v>
      </c>
      <c r="K5405" s="3">
        <f>MIN(J5405-M5405+N5405,'Power Look Up'!$F$4)</f>
        <v>622.9746670425543</v>
      </c>
      <c r="M5405" s="51">
        <f t="array" ref="M5405">_xlfn.SUM(_xlfn.NORM.DIST($S$3:$S$1003,$G5405,$P5405,FALSE)*WindSpeedStep*$T$3:$T$1003)</f>
        <v>614.41352046586758</v>
      </c>
      <c r="N5405" s="51">
        <f t="array" ref="N5405">_xlfn.SUM(_xlfn.NORM.DIST($S$3:$S$1003,$G5405,$Q5405,FALSE)*WindSpeedStep*$T$3:$T$1003)</f>
        <v>625.3081875084539</v>
      </c>
      <c r="P5405" s="43">
        <f t="shared" si="338"/>
        <v>0.70759288069727899</v>
      </c>
      <c r="Q5405" s="43">
        <f t="shared" si="339"/>
        <v>0.900754727903184</v>
      </c>
    </row>
    <row r="5406" spans="5:17" x14ac:dyDescent="0.2">
      <c r="E5406" s="16">
        <v>41000.361111111109</v>
      </c>
      <c r="F5406" s="22">
        <v>7.71</v>
      </c>
      <c r="G5406" s="22">
        <v>7.6775011019231396</v>
      </c>
      <c r="H5406" s="25">
        <v>8.0415045395590148E-2</v>
      </c>
      <c r="I5406" s="3">
        <f t="shared" si="336"/>
        <v>801.70999999996388</v>
      </c>
      <c r="J5406" s="3">
        <f t="shared" si="337"/>
        <v>792.67999999996414</v>
      </c>
      <c r="K5406" s="3">
        <f>MIN(J5406-M5406+N5406,'Power Look Up'!$F$4)</f>
        <v>784.94539263682134</v>
      </c>
      <c r="M5406" s="51">
        <f t="array" ref="M5406">_xlfn.SUM(_xlfn.NORM.DIST($S$3:$S$1003,$G5406,$P5406,FALSE)*WindSpeedStep*$T$3:$T$1003)</f>
        <v>788.51456751090518</v>
      </c>
      <c r="N5406" s="51">
        <f t="array" ref="N5406">_xlfn.SUM(_xlfn.NORM.DIST($S$3:$S$1003,$G5406,$Q5406,FALSE)*WindSpeedStep*$T$3:$T$1003)</f>
        <v>780.77996014776238</v>
      </c>
      <c r="P5406" s="43">
        <f t="shared" si="338"/>
        <v>0.76775011019231398</v>
      </c>
      <c r="Q5406" s="43">
        <f t="shared" si="339"/>
        <v>0.61738659963584264</v>
      </c>
    </row>
    <row r="5407" spans="5:17" x14ac:dyDescent="0.2">
      <c r="E5407" s="16">
        <v>41000.368055555555</v>
      </c>
      <c r="F5407" s="22">
        <v>5.76</v>
      </c>
      <c r="G5407" s="22">
        <v>5.7085187233833103</v>
      </c>
      <c r="H5407" s="25">
        <v>0.12326388888888888</v>
      </c>
      <c r="I5407" s="3">
        <f t="shared" si="336"/>
        <v>323.11999999998727</v>
      </c>
      <c r="J5407" s="3">
        <f t="shared" si="337"/>
        <v>315.01999999998748</v>
      </c>
      <c r="K5407" s="3">
        <f>MIN(J5407-M5407+N5407,'Power Look Up'!$F$4)</f>
        <v>318.44058196055062</v>
      </c>
      <c r="M5407" s="51">
        <f t="array" ref="M5407">_xlfn.SUM(_xlfn.NORM.DIST($S$3:$S$1003,$G5407,$P5407,FALSE)*WindSpeedStep*$T$3:$T$1003)</f>
        <v>313.01460913021964</v>
      </c>
      <c r="N5407" s="51">
        <f t="array" ref="N5407">_xlfn.SUM(_xlfn.NORM.DIST($S$3:$S$1003,$G5407,$Q5407,FALSE)*WindSpeedStep*$T$3:$T$1003)</f>
        <v>316.43519109078278</v>
      </c>
      <c r="P5407" s="43">
        <f t="shared" si="338"/>
        <v>0.57085187233833101</v>
      </c>
      <c r="Q5407" s="43">
        <f t="shared" si="339"/>
        <v>0.70365421763926217</v>
      </c>
    </row>
    <row r="5408" spans="5:17" x14ac:dyDescent="0.2">
      <c r="E5408" s="16">
        <v>41000.375</v>
      </c>
      <c r="F5408" s="22">
        <v>6.37</v>
      </c>
      <c r="G5408" s="22">
        <v>6.3259869549262087</v>
      </c>
      <c r="H5408" s="25">
        <v>0.12244897959183673</v>
      </c>
      <c r="I5408" s="3">
        <f t="shared" si="336"/>
        <v>445.61999999997931</v>
      </c>
      <c r="J5408" s="3">
        <f t="shared" si="337"/>
        <v>436.57999999997958</v>
      </c>
      <c r="K5408" s="3">
        <f>MIN(J5408-M5408+N5408,'Power Look Up'!$F$4)</f>
        <v>442.64165835790959</v>
      </c>
      <c r="M5408" s="51">
        <f t="array" ref="M5408">_xlfn.SUM(_xlfn.NORM.DIST($S$3:$S$1003,$G5408,$P5408,FALSE)*WindSpeedStep*$T$3:$T$1003)</f>
        <v>433.96865367678959</v>
      </c>
      <c r="N5408" s="51">
        <f t="array" ref="N5408">_xlfn.SUM(_xlfn.NORM.DIST($S$3:$S$1003,$G5408,$Q5408,FALSE)*WindSpeedStep*$T$3:$T$1003)</f>
        <v>440.0303120347196</v>
      </c>
      <c r="P5408" s="43">
        <f t="shared" si="338"/>
        <v>0.63259869549262093</v>
      </c>
      <c r="Q5408" s="43">
        <f t="shared" si="339"/>
        <v>0.77461064754198472</v>
      </c>
    </row>
    <row r="5409" spans="5:17" x14ac:dyDescent="0.2">
      <c r="E5409" s="16">
        <v>41000.381944444445</v>
      </c>
      <c r="F5409" s="22">
        <v>5.66</v>
      </c>
      <c r="G5409" s="22">
        <v>5.6462527891182122</v>
      </c>
      <c r="H5409" s="25">
        <v>9.0106007067137811E-2</v>
      </c>
      <c r="I5409" s="3">
        <f t="shared" si="336"/>
        <v>306.91999999998768</v>
      </c>
      <c r="J5409" s="3">
        <f t="shared" si="337"/>
        <v>305.29999999998768</v>
      </c>
      <c r="K5409" s="3">
        <f>MIN(J5409-M5409+N5409,'Power Look Up'!$F$4)</f>
        <v>304.18886352401728</v>
      </c>
      <c r="M5409" s="51">
        <f t="array" ref="M5409">_xlfn.SUM(_xlfn.NORM.DIST($S$3:$S$1003,$G5409,$P5409,FALSE)*WindSpeedStep*$T$3:$T$1003)</f>
        <v>301.96629047852053</v>
      </c>
      <c r="N5409" s="51">
        <f t="array" ref="N5409">_xlfn.SUM(_xlfn.NORM.DIST($S$3:$S$1003,$G5409,$Q5409,FALSE)*WindSpeedStep*$T$3:$T$1003)</f>
        <v>300.85515400255014</v>
      </c>
      <c r="P5409" s="43">
        <f t="shared" si="338"/>
        <v>0.56462527891182124</v>
      </c>
      <c r="Q5409" s="43">
        <f t="shared" si="339"/>
        <v>0.50876129371913215</v>
      </c>
    </row>
    <row r="5410" spans="5:17" x14ac:dyDescent="0.2">
      <c r="E5410" s="16">
        <v>41000.395833333336</v>
      </c>
      <c r="F5410" s="22">
        <v>5.92</v>
      </c>
      <c r="G5410" s="22">
        <v>5.8865133794036195</v>
      </c>
      <c r="H5410" s="25">
        <v>0.16891891891891891</v>
      </c>
      <c r="I5410" s="3">
        <f t="shared" si="336"/>
        <v>349.03999999998678</v>
      </c>
      <c r="J5410" s="3">
        <f t="shared" si="337"/>
        <v>344.17999999998688</v>
      </c>
      <c r="K5410" s="3">
        <f>MIN(J5410-M5410+N5410,'Power Look Up'!$F$4)</f>
        <v>359.70329051971174</v>
      </c>
      <c r="M5410" s="51">
        <f t="array" ref="M5410">_xlfn.SUM(_xlfn.NORM.DIST($S$3:$S$1003,$G5410,$P5410,FALSE)*WindSpeedStep*$T$3:$T$1003)</f>
        <v>345.64210360164634</v>
      </c>
      <c r="N5410" s="51">
        <f t="array" ref="N5410">_xlfn.SUM(_xlfn.NORM.DIST($S$3:$S$1003,$G5410,$Q5410,FALSE)*WindSpeedStep*$T$3:$T$1003)</f>
        <v>361.16539412137121</v>
      </c>
      <c r="P5410" s="43">
        <f t="shared" si="338"/>
        <v>0.58865133794036195</v>
      </c>
      <c r="Q5410" s="43">
        <f t="shared" si="339"/>
        <v>0.99434347625061137</v>
      </c>
    </row>
    <row r="5411" spans="5:17" x14ac:dyDescent="0.2">
      <c r="E5411" s="16">
        <v>41000.409722222219</v>
      </c>
      <c r="F5411" s="22">
        <v>7.06</v>
      </c>
      <c r="G5411" s="22">
        <v>6.99314206845707</v>
      </c>
      <c r="H5411" s="25">
        <v>6.79886685552408E-2</v>
      </c>
      <c r="I5411" s="3">
        <f t="shared" si="336"/>
        <v>606.05999999996811</v>
      </c>
      <c r="J5411" s="3">
        <f t="shared" si="337"/>
        <v>585.73999999997636</v>
      </c>
      <c r="K5411" s="3">
        <f>MIN(J5411-M5411+N5411,'Power Look Up'!$F$4)</f>
        <v>576.32069065121527</v>
      </c>
      <c r="M5411" s="51">
        <f t="array" ref="M5411">_xlfn.SUM(_xlfn.NORM.DIST($S$3:$S$1003,$G5411,$P5411,FALSE)*WindSpeedStep*$T$3:$T$1003)</f>
        <v>592.53783001532952</v>
      </c>
      <c r="N5411" s="51">
        <f t="array" ref="N5411">_xlfn.SUM(_xlfn.NORM.DIST($S$3:$S$1003,$G5411,$Q5411,FALSE)*WindSpeedStep*$T$3:$T$1003)</f>
        <v>583.11852066656843</v>
      </c>
      <c r="P5411" s="43">
        <f t="shared" si="338"/>
        <v>0.699314206845707</v>
      </c>
      <c r="Q5411" s="43">
        <f t="shared" si="339"/>
        <v>0.47545441825203882</v>
      </c>
    </row>
    <row r="5412" spans="5:17" x14ac:dyDescent="0.2">
      <c r="E5412" s="16">
        <v>41000.416666666664</v>
      </c>
      <c r="F5412" s="22">
        <v>6.95</v>
      </c>
      <c r="G5412" s="22">
        <v>6.8982712034381919</v>
      </c>
      <c r="H5412" s="25">
        <v>0.14388489208633093</v>
      </c>
      <c r="I5412" s="3">
        <f t="shared" si="336"/>
        <v>576.69999999997663</v>
      </c>
      <c r="J5412" s="3">
        <f t="shared" si="337"/>
        <v>565.39999999997679</v>
      </c>
      <c r="K5412" s="3">
        <f>MIN(J5412-M5412+N5412,'Power Look Up'!$F$4)</f>
        <v>582.66781590878077</v>
      </c>
      <c r="M5412" s="51">
        <f t="array" ref="M5412">_xlfn.SUM(_xlfn.NORM.DIST($S$3:$S$1003,$G5412,$P5412,FALSE)*WindSpeedStep*$T$3:$T$1003)</f>
        <v>568.0770143720855</v>
      </c>
      <c r="N5412" s="51">
        <f t="array" ref="N5412">_xlfn.SUM(_xlfn.NORM.DIST($S$3:$S$1003,$G5412,$Q5412,FALSE)*WindSpeedStep*$T$3:$T$1003)</f>
        <v>585.34483028088948</v>
      </c>
      <c r="P5412" s="43">
        <f t="shared" si="338"/>
        <v>0.68982712034381921</v>
      </c>
      <c r="Q5412" s="43">
        <f t="shared" si="339"/>
        <v>0.99255700768894839</v>
      </c>
    </row>
    <row r="5413" spans="5:17" x14ac:dyDescent="0.2">
      <c r="E5413" s="16">
        <v>41000.423611111109</v>
      </c>
      <c r="F5413" s="22">
        <v>7.92</v>
      </c>
      <c r="G5413" s="22">
        <v>7.8935749450911796</v>
      </c>
      <c r="H5413" s="25">
        <v>9.7222222222222224E-2</v>
      </c>
      <c r="I5413" s="3">
        <f t="shared" si="336"/>
        <v>864.91999999996256</v>
      </c>
      <c r="J5413" s="3">
        <f t="shared" si="337"/>
        <v>855.88999999996281</v>
      </c>
      <c r="K5413" s="3">
        <f>MIN(J5413-M5413+N5413,'Power Look Up'!$F$4)</f>
        <v>854.61268575501265</v>
      </c>
      <c r="M5413" s="51">
        <f t="array" ref="M5413">_xlfn.SUM(_xlfn.NORM.DIST($S$3:$S$1003,$G5413,$P5413,FALSE)*WindSpeedStep*$T$3:$T$1003)</f>
        <v>857.67548114394117</v>
      </c>
      <c r="N5413" s="51">
        <f t="array" ref="N5413">_xlfn.SUM(_xlfn.NORM.DIST($S$3:$S$1003,$G5413,$Q5413,FALSE)*WindSpeedStep*$T$3:$T$1003)</f>
        <v>856.39816689899101</v>
      </c>
      <c r="P5413" s="43">
        <f t="shared" si="338"/>
        <v>0.78935749450911796</v>
      </c>
      <c r="Q5413" s="43">
        <f t="shared" si="339"/>
        <v>0.76743089743942028</v>
      </c>
    </row>
    <row r="5414" spans="5:17" x14ac:dyDescent="0.2">
      <c r="E5414" s="16">
        <v>41000.430555555555</v>
      </c>
      <c r="F5414" s="22">
        <v>7.91</v>
      </c>
      <c r="G5414" s="22">
        <v>7.9145178254610258</v>
      </c>
      <c r="H5414" s="25">
        <v>0.13780025284450065</v>
      </c>
      <c r="I5414" s="3">
        <f t="shared" si="336"/>
        <v>861.90999999996257</v>
      </c>
      <c r="J5414" s="3">
        <f t="shared" si="337"/>
        <v>861.90999999996257</v>
      </c>
      <c r="K5414" s="3">
        <f>MIN(J5414-M5414+N5414,'Power Look Up'!$F$4)</f>
        <v>881.43750081572944</v>
      </c>
      <c r="M5414" s="51">
        <f t="array" ref="M5414">_xlfn.SUM(_xlfn.NORM.DIST($S$3:$S$1003,$G5414,$P5414,FALSE)*WindSpeedStep*$T$3:$T$1003)</f>
        <v>864.5664758821548</v>
      </c>
      <c r="N5414" s="51">
        <f t="array" ref="N5414">_xlfn.SUM(_xlfn.NORM.DIST($S$3:$S$1003,$G5414,$Q5414,FALSE)*WindSpeedStep*$T$3:$T$1003)</f>
        <v>884.09397669792168</v>
      </c>
      <c r="P5414" s="43">
        <f t="shared" si="338"/>
        <v>0.7914517825461026</v>
      </c>
      <c r="Q5414" s="43">
        <f t="shared" si="339"/>
        <v>1.0906225574908368</v>
      </c>
    </row>
    <row r="5415" spans="5:17" x14ac:dyDescent="0.2">
      <c r="E5415" s="16">
        <v>41000.4375</v>
      </c>
      <c r="F5415" s="22">
        <v>7.06</v>
      </c>
      <c r="G5415" s="22">
        <v>7.0386696044796082</v>
      </c>
      <c r="H5415" s="25">
        <v>0.1104815864022663</v>
      </c>
      <c r="I5415" s="3">
        <f t="shared" si="336"/>
        <v>606.05999999996811</v>
      </c>
      <c r="J5415" s="3">
        <f t="shared" si="337"/>
        <v>600.03999999996824</v>
      </c>
      <c r="K5415" s="3">
        <f>MIN(J5415-M5415+N5415,'Power Look Up'!$F$4)</f>
        <v>603.89091106593992</v>
      </c>
      <c r="M5415" s="51">
        <f t="array" ref="M5415">_xlfn.SUM(_xlfn.NORM.DIST($S$3:$S$1003,$G5415,$P5415,FALSE)*WindSpeedStep*$T$3:$T$1003)</f>
        <v>604.50668680784031</v>
      </c>
      <c r="N5415" s="51">
        <f t="array" ref="N5415">_xlfn.SUM(_xlfn.NORM.DIST($S$3:$S$1003,$G5415,$Q5415,FALSE)*WindSpeedStep*$T$3:$T$1003)</f>
        <v>608.35759787381198</v>
      </c>
      <c r="P5415" s="43">
        <f t="shared" si="338"/>
        <v>0.70386696044796082</v>
      </c>
      <c r="Q5415" s="43">
        <f t="shared" si="339"/>
        <v>0.77764338406431932</v>
      </c>
    </row>
    <row r="5416" spans="5:17" x14ac:dyDescent="0.2">
      <c r="E5416" s="16">
        <v>41000.444444444445</v>
      </c>
      <c r="F5416" s="22">
        <v>9.1199999999999992</v>
      </c>
      <c r="G5416" s="22">
        <v>9.0711740918018062</v>
      </c>
      <c r="H5416" s="25">
        <v>0.11732456140350879</v>
      </c>
      <c r="I5416" s="3">
        <f t="shared" si="336"/>
        <v>1301.719999999943</v>
      </c>
      <c r="J5416" s="3">
        <f t="shared" si="337"/>
        <v>1282.6699999999432</v>
      </c>
      <c r="K5416" s="3">
        <f>MIN(J5416-M5416+N5416,'Power Look Up'!$F$4)</f>
        <v>1283.8439621851348</v>
      </c>
      <c r="M5416" s="51">
        <f t="array" ref="M5416">_xlfn.SUM(_xlfn.NORM.DIST($S$3:$S$1003,$G5416,$P5416,FALSE)*WindSpeedStep*$T$3:$T$1003)</f>
        <v>1287.2525008438829</v>
      </c>
      <c r="N5416" s="51">
        <f t="array" ref="N5416">_xlfn.SUM(_xlfn.NORM.DIST($S$3:$S$1003,$G5416,$Q5416,FALSE)*WindSpeedStep*$T$3:$T$1003)</f>
        <v>1288.4264630290745</v>
      </c>
      <c r="P5416" s="43">
        <f t="shared" si="338"/>
        <v>0.90711740918018069</v>
      </c>
      <c r="Q5416" s="43">
        <f t="shared" si="339"/>
        <v>1.0642715217355192</v>
      </c>
    </row>
    <row r="5417" spans="5:17" x14ac:dyDescent="0.2">
      <c r="E5417" s="16">
        <v>41000.451388888891</v>
      </c>
      <c r="F5417" s="22">
        <v>9.39</v>
      </c>
      <c r="G5417" s="22">
        <v>9.3670889566374793</v>
      </c>
      <c r="H5417" s="25">
        <v>7.6677316293929709E-2</v>
      </c>
      <c r="I5417" s="3">
        <f t="shared" si="336"/>
        <v>1404.5899999999406</v>
      </c>
      <c r="J5417" s="3">
        <f t="shared" si="337"/>
        <v>1396.9699999999409</v>
      </c>
      <c r="K5417" s="3">
        <f>MIN(J5417-M5417+N5417,'Power Look Up'!$F$4)</f>
        <v>1399.6322030795902</v>
      </c>
      <c r="M5417" s="51">
        <f t="array" ref="M5417">_xlfn.SUM(_xlfn.NORM.DIST($S$3:$S$1003,$G5417,$P5417,FALSE)*WindSpeedStep*$T$3:$T$1003)</f>
        <v>1400.5476226168744</v>
      </c>
      <c r="N5417" s="51">
        <f t="array" ref="N5417">_xlfn.SUM(_xlfn.NORM.DIST($S$3:$S$1003,$G5417,$Q5417,FALSE)*WindSpeedStep*$T$3:$T$1003)</f>
        <v>1403.2098256965237</v>
      </c>
      <c r="P5417" s="43">
        <f t="shared" si="338"/>
        <v>0.93670889566374793</v>
      </c>
      <c r="Q5417" s="43">
        <f t="shared" si="339"/>
        <v>0.718243242681468</v>
      </c>
    </row>
    <row r="5418" spans="5:17" x14ac:dyDescent="0.2">
      <c r="E5418" s="16">
        <v>41000.458333333336</v>
      </c>
      <c r="F5418" s="22">
        <v>7.68</v>
      </c>
      <c r="G5418" s="22">
        <v>7.6633299760363665</v>
      </c>
      <c r="H5418" s="25">
        <v>0.17057291666666669</v>
      </c>
      <c r="I5418" s="3">
        <f t="shared" si="336"/>
        <v>792.67999999996414</v>
      </c>
      <c r="J5418" s="3">
        <f t="shared" si="337"/>
        <v>786.65999999996416</v>
      </c>
      <c r="K5418" s="3">
        <f>MIN(J5418-M5418+N5418,'Power Look Up'!$F$4)</f>
        <v>824.02343729537404</v>
      </c>
      <c r="M5418" s="51">
        <f t="array" ref="M5418">_xlfn.SUM(_xlfn.NORM.DIST($S$3:$S$1003,$G5418,$P5418,FALSE)*WindSpeedStep*$T$3:$T$1003)</f>
        <v>784.10219032320606</v>
      </c>
      <c r="N5418" s="51">
        <f t="array" ref="N5418">_xlfn.SUM(_xlfn.NORM.DIST($S$3:$S$1003,$G5418,$Q5418,FALSE)*WindSpeedStep*$T$3:$T$1003)</f>
        <v>821.46562761861594</v>
      </c>
      <c r="P5418" s="43">
        <f t="shared" si="338"/>
        <v>0.76633299760363671</v>
      </c>
      <c r="Q5418" s="43">
        <f t="shared" si="339"/>
        <v>1.3071565453916199</v>
      </c>
    </row>
    <row r="5419" spans="5:17" x14ac:dyDescent="0.2">
      <c r="E5419" s="16">
        <v>41000.479166666664</v>
      </c>
      <c r="F5419" s="22">
        <v>7.99</v>
      </c>
      <c r="G5419" s="22">
        <v>7.923911436802701</v>
      </c>
      <c r="H5419" s="25">
        <v>0.1276595744680851</v>
      </c>
      <c r="I5419" s="3">
        <f t="shared" si="336"/>
        <v>885.98999999996204</v>
      </c>
      <c r="J5419" s="3">
        <f t="shared" si="337"/>
        <v>864.91999999996256</v>
      </c>
      <c r="K5419" s="3">
        <f>MIN(J5419-M5419+N5419,'Power Look Up'!$F$4)</f>
        <v>878.96935112215942</v>
      </c>
      <c r="M5419" s="51">
        <f t="array" ref="M5419">_xlfn.SUM(_xlfn.NORM.DIST($S$3:$S$1003,$G5419,$P5419,FALSE)*WindSpeedStep*$T$3:$T$1003)</f>
        <v>867.6680445710598</v>
      </c>
      <c r="N5419" s="51">
        <f t="array" ref="N5419">_xlfn.SUM(_xlfn.NORM.DIST($S$3:$S$1003,$G5419,$Q5419,FALSE)*WindSpeedStep*$T$3:$T$1003)</f>
        <v>881.71739569325666</v>
      </c>
      <c r="P5419" s="43">
        <f t="shared" si="338"/>
        <v>0.79239114368027019</v>
      </c>
      <c r="Q5419" s="43">
        <f t="shared" si="339"/>
        <v>1.0115631621450256</v>
      </c>
    </row>
    <row r="5420" spans="5:17" x14ac:dyDescent="0.2">
      <c r="E5420" s="16">
        <v>41000.486111111109</v>
      </c>
      <c r="F5420" s="22">
        <v>7.51</v>
      </c>
      <c r="G5420" s="22">
        <v>7.3598714928650741</v>
      </c>
      <c r="H5420" s="25">
        <v>0.16644474034620507</v>
      </c>
      <c r="I5420" s="3">
        <f t="shared" si="336"/>
        <v>741.5099999999652</v>
      </c>
      <c r="J5420" s="3">
        <f t="shared" si="337"/>
        <v>696.35999999996613</v>
      </c>
      <c r="K5420" s="3">
        <f>MIN(J5420-M5420+N5420,'Power Look Up'!$F$4)</f>
        <v>729.40550212580467</v>
      </c>
      <c r="M5420" s="51">
        <f t="array" ref="M5420">_xlfn.SUM(_xlfn.NORM.DIST($S$3:$S$1003,$G5420,$P5420,FALSE)*WindSpeedStep*$T$3:$T$1003)</f>
        <v>693.24230162134597</v>
      </c>
      <c r="N5420" s="51">
        <f t="array" ref="N5420">_xlfn.SUM(_xlfn.NORM.DIST($S$3:$S$1003,$G5420,$Q5420,FALSE)*WindSpeedStep*$T$3:$T$1003)</f>
        <v>726.28780374718451</v>
      </c>
      <c r="P5420" s="43">
        <f t="shared" si="338"/>
        <v>0.73598714928650744</v>
      </c>
      <c r="Q5420" s="43">
        <f t="shared" si="339"/>
        <v>1.2250118996113639</v>
      </c>
    </row>
    <row r="5421" spans="5:17" x14ac:dyDescent="0.2">
      <c r="E5421" s="16">
        <v>41000.493055555555</v>
      </c>
      <c r="F5421" s="22">
        <v>5.43</v>
      </c>
      <c r="G5421" s="22">
        <v>5.3290720658381705</v>
      </c>
      <c r="H5421" s="25">
        <v>0.1952117863720074</v>
      </c>
      <c r="I5421" s="3">
        <f t="shared" si="336"/>
        <v>269.65999999998843</v>
      </c>
      <c r="J5421" s="3">
        <f t="shared" si="337"/>
        <v>253.45999999998878</v>
      </c>
      <c r="K5421" s="3">
        <f>MIN(J5421-M5421+N5421,'Power Look Up'!$F$4)</f>
        <v>268.56095166314219</v>
      </c>
      <c r="M5421" s="51">
        <f t="array" ref="M5421">_xlfn.SUM(_xlfn.NORM.DIST($S$3:$S$1003,$G5421,$P5421,FALSE)*WindSpeedStep*$T$3:$T$1003)</f>
        <v>248.00977540080007</v>
      </c>
      <c r="N5421" s="51">
        <f t="array" ref="N5421">_xlfn.SUM(_xlfn.NORM.DIST($S$3:$S$1003,$G5421,$Q5421,FALSE)*WindSpeedStep*$T$3:$T$1003)</f>
        <v>263.11072706395345</v>
      </c>
      <c r="P5421" s="43">
        <f t="shared" si="338"/>
        <v>0.53290720658381707</v>
      </c>
      <c r="Q5421" s="43">
        <f t="shared" si="339"/>
        <v>1.0402976776774331</v>
      </c>
    </row>
    <row r="5422" spans="5:17" x14ac:dyDescent="0.2">
      <c r="E5422" s="16">
        <v>41000.5</v>
      </c>
      <c r="F5422" s="22">
        <v>3.04</v>
      </c>
      <c r="G5422" s="22">
        <v>3.0615716540414324</v>
      </c>
      <c r="H5422" s="25">
        <v>0.19078947368421051</v>
      </c>
      <c r="I5422" s="3">
        <f t="shared" si="336"/>
        <v>3.6399999999981039</v>
      </c>
      <c r="J5422" s="3">
        <f t="shared" si="337"/>
        <v>5.4599999999980646</v>
      </c>
      <c r="K5422" s="3">
        <f>MIN(J5422-M5422+N5422,'Power Look Up'!$F$4)</f>
        <v>10.389504506476456</v>
      </c>
      <c r="M5422" s="51">
        <f t="array" ref="M5422">_xlfn.SUM(_xlfn.NORM.DIST($S$3:$S$1003,$G5422,$P5422,FALSE)*WindSpeedStep*$T$3:$T$1003)</f>
        <v>4.3041905345254428</v>
      </c>
      <c r="N5422" s="51">
        <f t="array" ref="N5422">_xlfn.SUM(_xlfn.NORM.DIST($S$3:$S$1003,$G5422,$Q5422,FALSE)*WindSpeedStep*$T$3:$T$1003)</f>
        <v>9.2336950410038341</v>
      </c>
      <c r="P5422" s="43">
        <f t="shared" si="338"/>
        <v>0.30615716540414328</v>
      </c>
      <c r="Q5422" s="43">
        <f t="shared" si="339"/>
        <v>0.58411564452106268</v>
      </c>
    </row>
    <row r="5423" spans="5:17" x14ac:dyDescent="0.2">
      <c r="E5423" s="16">
        <v>41000.506944444445</v>
      </c>
      <c r="F5423" s="22">
        <v>4.0999999999999996</v>
      </c>
      <c r="G5423" s="22">
        <v>4.1546934372858413</v>
      </c>
      <c r="H5423" s="25">
        <v>0.14634146341463417</v>
      </c>
      <c r="I5423" s="3">
        <f t="shared" si="336"/>
        <v>101.89999999999532</v>
      </c>
      <c r="J5423" s="3">
        <f t="shared" si="337"/>
        <v>107.34999999999519</v>
      </c>
      <c r="K5423" s="3">
        <f>MIN(J5423-M5423+N5423,'Power Look Up'!$F$4)</f>
        <v>117.59778373436953</v>
      </c>
      <c r="M5423" s="51">
        <f t="array" ref="M5423">_xlfn.SUM(_xlfn.NORM.DIST($S$3:$S$1003,$G5423,$P5423,FALSE)*WindSpeedStep*$T$3:$T$1003)</f>
        <v>67.890793041124269</v>
      </c>
      <c r="N5423" s="51">
        <f t="array" ref="N5423">_xlfn.SUM(_xlfn.NORM.DIST($S$3:$S$1003,$G5423,$Q5423,FALSE)*WindSpeedStep*$T$3:$T$1003)</f>
        <v>78.138576775498606</v>
      </c>
      <c r="P5423" s="43">
        <f t="shared" si="338"/>
        <v>0.41546934372858413</v>
      </c>
      <c r="Q5423" s="43">
        <f t="shared" si="339"/>
        <v>0.60800391765158657</v>
      </c>
    </row>
    <row r="5424" spans="5:17" x14ac:dyDescent="0.2">
      <c r="E5424" s="16">
        <v>41000.513888888891</v>
      </c>
      <c r="F5424" s="22">
        <v>4.1100000000000003</v>
      </c>
      <c r="G5424" s="22">
        <v>4.0507546026059336</v>
      </c>
      <c r="H5424" s="25">
        <v>0.27737226277372257</v>
      </c>
      <c r="I5424" s="3">
        <f t="shared" si="336"/>
        <v>102.98999999999529</v>
      </c>
      <c r="J5424" s="3">
        <f t="shared" si="337"/>
        <v>96.449999999995427</v>
      </c>
      <c r="K5424" s="3">
        <f>MIN(J5424-M5424+N5424,'Power Look Up'!$F$4)</f>
        <v>139.26204697054163</v>
      </c>
      <c r="M5424" s="51">
        <f t="array" ref="M5424">_xlfn.SUM(_xlfn.NORM.DIST($S$3:$S$1003,$G5424,$P5424,FALSE)*WindSpeedStep*$T$3:$T$1003)</f>
        <v>55.702349459332375</v>
      </c>
      <c r="N5424" s="51">
        <f t="array" ref="N5424">_xlfn.SUM(_xlfn.NORM.DIST($S$3:$S$1003,$G5424,$Q5424,FALSE)*WindSpeedStep*$T$3:$T$1003)</f>
        <v>98.514396429878587</v>
      </c>
      <c r="P5424" s="43">
        <f t="shared" si="338"/>
        <v>0.40507546026059338</v>
      </c>
      <c r="Q5424" s="43">
        <f t="shared" si="339"/>
        <v>1.1235669700658792</v>
      </c>
    </row>
    <row r="5425" spans="5:17" x14ac:dyDescent="0.2">
      <c r="E5425" s="16">
        <v>41000.520833333336</v>
      </c>
      <c r="F5425" s="22">
        <v>5.35</v>
      </c>
      <c r="G5425" s="22">
        <v>5.2921608278264838</v>
      </c>
      <c r="H5425" s="25">
        <v>0.14953271028037385</v>
      </c>
      <c r="I5425" s="3">
        <f t="shared" si="336"/>
        <v>256.69999999998873</v>
      </c>
      <c r="J5425" s="3">
        <f t="shared" si="337"/>
        <v>246.97999999998893</v>
      </c>
      <c r="K5425" s="3">
        <f>MIN(J5425-M5425+N5425,'Power Look Up'!$F$4)</f>
        <v>251.96186023423502</v>
      </c>
      <c r="M5425" s="51">
        <f t="array" ref="M5425">_xlfn.SUM(_xlfn.NORM.DIST($S$3:$S$1003,$G5425,$P5425,FALSE)*WindSpeedStep*$T$3:$T$1003)</f>
        <v>241.9251748484366</v>
      </c>
      <c r="N5425" s="51">
        <f t="array" ref="N5425">_xlfn.SUM(_xlfn.NORM.DIST($S$3:$S$1003,$G5425,$Q5425,FALSE)*WindSpeedStep*$T$3:$T$1003)</f>
        <v>246.90703508268268</v>
      </c>
      <c r="P5425" s="43">
        <f t="shared" si="338"/>
        <v>0.52921608278264842</v>
      </c>
      <c r="Q5425" s="43">
        <f t="shared" si="339"/>
        <v>0.79135115182452098</v>
      </c>
    </row>
    <row r="5426" spans="5:17" x14ac:dyDescent="0.2">
      <c r="E5426" s="16">
        <v>41000.527777777781</v>
      </c>
      <c r="F5426" s="22">
        <v>4.12</v>
      </c>
      <c r="G5426" s="22">
        <v>4.0831630366927847</v>
      </c>
      <c r="H5426" s="25">
        <v>0.21844660194174756</v>
      </c>
      <c r="I5426" s="3">
        <f t="shared" si="336"/>
        <v>104.07999999999527</v>
      </c>
      <c r="J5426" s="3">
        <f t="shared" si="337"/>
        <v>99.719999999995366</v>
      </c>
      <c r="K5426" s="3">
        <f>MIN(J5426-M5426+N5426,'Power Look Up'!$F$4)</f>
        <v>127.3678122598406</v>
      </c>
      <c r="M5426" s="51">
        <f t="array" ref="M5426">_xlfn.SUM(_xlfn.NORM.DIST($S$3:$S$1003,$G5426,$P5426,FALSE)*WindSpeedStep*$T$3:$T$1003)</f>
        <v>59.356641102783087</v>
      </c>
      <c r="N5426" s="51">
        <f t="array" ref="N5426">_xlfn.SUM(_xlfn.NORM.DIST($S$3:$S$1003,$G5426,$Q5426,FALSE)*WindSpeedStep*$T$3:$T$1003)</f>
        <v>87.004453362628325</v>
      </c>
      <c r="P5426" s="43">
        <f t="shared" si="338"/>
        <v>0.40831630366927851</v>
      </c>
      <c r="Q5426" s="43">
        <f t="shared" si="339"/>
        <v>0.89195309053968597</v>
      </c>
    </row>
    <row r="5427" spans="5:17" x14ac:dyDescent="0.2">
      <c r="E5427" s="16">
        <v>41000.534722222219</v>
      </c>
      <c r="F5427" s="22">
        <v>3.65</v>
      </c>
      <c r="G5427" s="22">
        <v>3.6617932899081609</v>
      </c>
      <c r="H5427" s="25">
        <v>0.26575342465753427</v>
      </c>
      <c r="I5427" s="3">
        <f t="shared" si="336"/>
        <v>59.149999999996922</v>
      </c>
      <c r="J5427" s="3">
        <f t="shared" si="337"/>
        <v>60.059999999996904</v>
      </c>
      <c r="K5427" s="3">
        <f>MIN(J5427-M5427+N5427,'Power Look Up'!$F$4)</f>
        <v>92.741140095897592</v>
      </c>
      <c r="M5427" s="51">
        <f t="array" ref="M5427">_xlfn.SUM(_xlfn.NORM.DIST($S$3:$S$1003,$G5427,$P5427,FALSE)*WindSpeedStep*$T$3:$T$1003)</f>
        <v>23.487662551453184</v>
      </c>
      <c r="N5427" s="51">
        <f t="array" ref="N5427">_xlfn.SUM(_xlfn.NORM.DIST($S$3:$S$1003,$G5427,$Q5427,FALSE)*WindSpeedStep*$T$3:$T$1003)</f>
        <v>56.168802647353871</v>
      </c>
      <c r="P5427" s="43">
        <f t="shared" si="338"/>
        <v>0.36617932899081612</v>
      </c>
      <c r="Q5427" s="43">
        <f t="shared" si="339"/>
        <v>0.97313410718107296</v>
      </c>
    </row>
    <row r="5428" spans="5:17" x14ac:dyDescent="0.2">
      <c r="E5428" s="16">
        <v>41000.541666666664</v>
      </c>
      <c r="F5428" s="22">
        <v>5.38</v>
      </c>
      <c r="G5428" s="22">
        <v>5.3918682838794263</v>
      </c>
      <c r="H5428" s="25">
        <v>0.23048327137546468</v>
      </c>
      <c r="I5428" s="3">
        <f t="shared" si="336"/>
        <v>261.55999999998863</v>
      </c>
      <c r="J5428" s="3">
        <f t="shared" si="337"/>
        <v>263.17999999998858</v>
      </c>
      <c r="K5428" s="3">
        <f>MIN(J5428-M5428+N5428,'Power Look Up'!$F$4)</f>
        <v>290.19650490736069</v>
      </c>
      <c r="M5428" s="51">
        <f t="array" ref="M5428">_xlfn.SUM(_xlfn.NORM.DIST($S$3:$S$1003,$G5428,$P5428,FALSE)*WindSpeedStep*$T$3:$T$1003)</f>
        <v>258.43697953433366</v>
      </c>
      <c r="N5428" s="51">
        <f t="array" ref="N5428">_xlfn.SUM(_xlfn.NORM.DIST($S$3:$S$1003,$G5428,$Q5428,FALSE)*WindSpeedStep*$T$3:$T$1003)</f>
        <v>285.45348444170577</v>
      </c>
      <c r="P5428" s="43">
        <f t="shared" si="338"/>
        <v>0.53918682838794263</v>
      </c>
      <c r="Q5428" s="43">
        <f t="shared" si="339"/>
        <v>1.2427354408941429</v>
      </c>
    </row>
    <row r="5429" spans="5:17" x14ac:dyDescent="0.2">
      <c r="E5429" s="16">
        <v>41000.548611111109</v>
      </c>
      <c r="F5429" s="22">
        <v>6.55</v>
      </c>
      <c r="G5429" s="22">
        <v>6.5075608077066027</v>
      </c>
      <c r="H5429" s="25">
        <v>0.11450381679389313</v>
      </c>
      <c r="I5429" s="3">
        <f t="shared" si="336"/>
        <v>486.29999999997847</v>
      </c>
      <c r="J5429" s="3">
        <f t="shared" si="337"/>
        <v>477.25999999997867</v>
      </c>
      <c r="K5429" s="3">
        <f>MIN(J5429-M5429+N5429,'Power Look Up'!$F$4)</f>
        <v>481.51701592504389</v>
      </c>
      <c r="M5429" s="51">
        <f t="array" ref="M5429">_xlfn.SUM(_xlfn.NORM.DIST($S$3:$S$1003,$G5429,$P5429,FALSE)*WindSpeedStep*$T$3:$T$1003)</f>
        <v>474.07006609861838</v>
      </c>
      <c r="N5429" s="51">
        <f t="array" ref="N5429">_xlfn.SUM(_xlfn.NORM.DIST($S$3:$S$1003,$G5429,$Q5429,FALSE)*WindSpeedStep*$T$3:$T$1003)</f>
        <v>478.3270820236836</v>
      </c>
      <c r="P5429" s="43">
        <f t="shared" si="338"/>
        <v>0.65075608077066027</v>
      </c>
      <c r="Q5429" s="43">
        <f t="shared" si="339"/>
        <v>0.745140550500756</v>
      </c>
    </row>
    <row r="5430" spans="5:17" x14ac:dyDescent="0.2">
      <c r="E5430" s="16">
        <v>41000.555555555555</v>
      </c>
      <c r="F5430" s="22">
        <v>5.26</v>
      </c>
      <c r="G5430" s="22">
        <v>5.2891179257830379</v>
      </c>
      <c r="H5430" s="25">
        <v>0.14638783269961977</v>
      </c>
      <c r="I5430" s="3">
        <f t="shared" si="336"/>
        <v>242.11999999998903</v>
      </c>
      <c r="J5430" s="3">
        <f t="shared" si="337"/>
        <v>246.97999999998893</v>
      </c>
      <c r="K5430" s="3">
        <f>MIN(J5430-M5430+N5430,'Power Look Up'!$F$4)</f>
        <v>251.45833421444539</v>
      </c>
      <c r="M5430" s="51">
        <f t="array" ref="M5430">_xlfn.SUM(_xlfn.NORM.DIST($S$3:$S$1003,$G5430,$P5430,FALSE)*WindSpeedStep*$T$3:$T$1003)</f>
        <v>241.42490273729297</v>
      </c>
      <c r="N5430" s="51">
        <f t="array" ref="N5430">_xlfn.SUM(_xlfn.NORM.DIST($S$3:$S$1003,$G5430,$Q5430,FALSE)*WindSpeedStep*$T$3:$T$1003)</f>
        <v>245.90323695174942</v>
      </c>
      <c r="P5430" s="43">
        <f t="shared" si="338"/>
        <v>0.52891179257830379</v>
      </c>
      <c r="Q5430" s="43">
        <f t="shared" si="339"/>
        <v>0.77426251004808733</v>
      </c>
    </row>
    <row r="5431" spans="5:17" x14ac:dyDescent="0.2">
      <c r="E5431" s="16">
        <v>41000.5625</v>
      </c>
      <c r="F5431" s="22">
        <v>4.42</v>
      </c>
      <c r="G5431" s="22">
        <v>4.3932359238645855</v>
      </c>
      <c r="H5431" s="25">
        <v>0.14479638009049775</v>
      </c>
      <c r="I5431" s="3">
        <f t="shared" si="336"/>
        <v>136.77999999999457</v>
      </c>
      <c r="J5431" s="3">
        <f t="shared" si="337"/>
        <v>133.50999999999465</v>
      </c>
      <c r="K5431" s="3">
        <f>MIN(J5431-M5431+N5431,'Power Look Up'!$F$4)</f>
        <v>141.49615538645614</v>
      </c>
      <c r="M5431" s="51">
        <f t="array" ref="M5431">_xlfn.SUM(_xlfn.NORM.DIST($S$3:$S$1003,$G5431,$P5431,FALSE)*WindSpeedStep*$T$3:$T$1003)</f>
        <v>100.16656568000032</v>
      </c>
      <c r="N5431" s="51">
        <f t="array" ref="N5431">_xlfn.SUM(_xlfn.NORM.DIST($S$3:$S$1003,$G5431,$Q5431,FALSE)*WindSpeedStep*$T$3:$T$1003)</f>
        <v>108.15272106646181</v>
      </c>
      <c r="P5431" s="43">
        <f t="shared" si="338"/>
        <v>0.43932359238645857</v>
      </c>
      <c r="Q5431" s="43">
        <f t="shared" si="339"/>
        <v>0.6361246586591256</v>
      </c>
    </row>
    <row r="5432" spans="5:17" x14ac:dyDescent="0.2">
      <c r="E5432" s="16">
        <v>41000.569444444445</v>
      </c>
      <c r="F5432" s="22">
        <v>4.24</v>
      </c>
      <c r="G5432" s="22">
        <v>4.2284926921274355</v>
      </c>
      <c r="H5432" s="25">
        <v>0.10613207547169812</v>
      </c>
      <c r="I5432" s="3">
        <f t="shared" si="336"/>
        <v>117.15999999999499</v>
      </c>
      <c r="J5432" s="3">
        <f t="shared" si="337"/>
        <v>116.06999999999502</v>
      </c>
      <c r="K5432" s="3">
        <f>MIN(J5432-M5432+N5432,'Power Look Up'!$F$4)</f>
        <v>117.31693336366975</v>
      </c>
      <c r="M5432" s="51">
        <f t="array" ref="M5432">_xlfn.SUM(_xlfn.NORM.DIST($S$3:$S$1003,$G5432,$P5432,FALSE)*WindSpeedStep*$T$3:$T$1003)</f>
        <v>77.310776406469429</v>
      </c>
      <c r="N5432" s="51">
        <f t="array" ref="N5432">_xlfn.SUM(_xlfn.NORM.DIST($S$3:$S$1003,$G5432,$Q5432,FALSE)*WindSpeedStep*$T$3:$T$1003)</f>
        <v>78.557709770144157</v>
      </c>
      <c r="P5432" s="43">
        <f t="shared" si="338"/>
        <v>0.42284926921274357</v>
      </c>
      <c r="Q5432" s="43">
        <f t="shared" si="339"/>
        <v>0.44877870553239296</v>
      </c>
    </row>
    <row r="5433" spans="5:17" x14ac:dyDescent="0.2">
      <c r="E5433" s="16">
        <v>41000.576388888891</v>
      </c>
      <c r="F5433" s="22">
        <v>4.43</v>
      </c>
      <c r="G5433" s="22">
        <v>4.4184721073558659</v>
      </c>
      <c r="H5433" s="25">
        <v>0.12415349887133184</v>
      </c>
      <c r="I5433" s="3">
        <f t="shared" si="336"/>
        <v>137.86999999999455</v>
      </c>
      <c r="J5433" s="3">
        <f t="shared" si="337"/>
        <v>136.77999999999457</v>
      </c>
      <c r="K5433" s="3">
        <f>MIN(J5433-M5433+N5433,'Power Look Up'!$F$4)</f>
        <v>140.70349369454956</v>
      </c>
      <c r="M5433" s="51">
        <f t="array" ref="M5433">_xlfn.SUM(_xlfn.NORM.DIST($S$3:$S$1003,$G5433,$P5433,FALSE)*WindSpeedStep*$T$3:$T$1003)</f>
        <v>103.84600264540963</v>
      </c>
      <c r="N5433" s="51">
        <f t="array" ref="N5433">_xlfn.SUM(_xlfn.NORM.DIST($S$3:$S$1003,$G5433,$Q5433,FALSE)*WindSpeedStep*$T$3:$T$1003)</f>
        <v>107.76949633996462</v>
      </c>
      <c r="P5433" s="43">
        <f t="shared" si="338"/>
        <v>0.44184721073558664</v>
      </c>
      <c r="Q5433" s="43">
        <f t="shared" si="339"/>
        <v>0.54856877179361774</v>
      </c>
    </row>
    <row r="5434" spans="5:17" x14ac:dyDescent="0.2">
      <c r="E5434" s="16">
        <v>41000.583333333336</v>
      </c>
      <c r="F5434" s="22">
        <v>3.5</v>
      </c>
      <c r="G5434" s="22">
        <v>3.4949783613460279</v>
      </c>
      <c r="H5434" s="25">
        <v>0.16</v>
      </c>
      <c r="I5434" s="3">
        <f t="shared" si="336"/>
        <v>45.499999999997215</v>
      </c>
      <c r="J5434" s="3">
        <f t="shared" si="337"/>
        <v>44.589999999997232</v>
      </c>
      <c r="K5434" s="3">
        <f>MIN(J5434-M5434+N5434,'Power Look Up'!$F$4)</f>
        <v>52.05863576268149</v>
      </c>
      <c r="M5434" s="51">
        <f t="array" ref="M5434">_xlfn.SUM(_xlfn.NORM.DIST($S$3:$S$1003,$G5434,$P5434,FALSE)*WindSpeedStep*$T$3:$T$1003)</f>
        <v>15.737565044232761</v>
      </c>
      <c r="N5434" s="51">
        <f t="array" ref="N5434">_xlfn.SUM(_xlfn.NORM.DIST($S$3:$S$1003,$G5434,$Q5434,FALSE)*WindSpeedStep*$T$3:$T$1003)</f>
        <v>23.206200806917018</v>
      </c>
      <c r="P5434" s="43">
        <f t="shared" si="338"/>
        <v>0.34949783613460284</v>
      </c>
      <c r="Q5434" s="43">
        <f t="shared" si="339"/>
        <v>0.55919653781536449</v>
      </c>
    </row>
    <row r="5435" spans="5:17" x14ac:dyDescent="0.2">
      <c r="E5435" s="16">
        <v>41000.590277777781</v>
      </c>
      <c r="F5435" s="22">
        <v>2.96</v>
      </c>
      <c r="G5435" s="22">
        <v>2.992946954293044</v>
      </c>
      <c r="H5435" s="25">
        <v>0.29054054054054052</v>
      </c>
      <c r="I5435" s="3">
        <f t="shared" si="336"/>
        <v>0</v>
      </c>
      <c r="J5435" s="3">
        <f t="shared" si="337"/>
        <v>0</v>
      </c>
      <c r="K5435" s="3">
        <f>MIN(J5435-M5435+N5435,'Power Look Up'!$F$4)</f>
        <v>13.78431337475973</v>
      </c>
      <c r="M5435" s="51">
        <f t="array" ref="M5435">_xlfn.SUM(_xlfn.NORM.DIST($S$3:$S$1003,$G5435,$P5435,FALSE)*WindSpeedStep*$T$3:$T$1003)</f>
        <v>3.1913966351940348</v>
      </c>
      <c r="N5435" s="51">
        <f t="array" ref="N5435">_xlfn.SUM(_xlfn.NORM.DIST($S$3:$S$1003,$G5435,$Q5435,FALSE)*WindSpeedStep*$T$3:$T$1003)</f>
        <v>16.975710009953765</v>
      </c>
      <c r="P5435" s="43">
        <f t="shared" si="338"/>
        <v>0.29929469542930442</v>
      </c>
      <c r="Q5435" s="43">
        <f t="shared" si="339"/>
        <v>0.86957242590946537</v>
      </c>
    </row>
    <row r="5436" spans="5:17" x14ac:dyDescent="0.2">
      <c r="E5436" s="16">
        <v>41000.597222222219</v>
      </c>
      <c r="F5436" s="22">
        <v>3.99</v>
      </c>
      <c r="G5436" s="22">
        <v>3.9460798945569473</v>
      </c>
      <c r="H5436" s="25">
        <v>0.12280701754385964</v>
      </c>
      <c r="I5436" s="3">
        <f t="shared" si="336"/>
        <v>90.089999999996266</v>
      </c>
      <c r="J5436" s="3">
        <f t="shared" si="337"/>
        <v>86.449999999996336</v>
      </c>
      <c r="K5436" s="3">
        <f>MIN(J5436-M5436+N5436,'Power Look Up'!$F$4)</f>
        <v>91.550112350444181</v>
      </c>
      <c r="M5436" s="51">
        <f t="array" ref="M5436">_xlfn.SUM(_xlfn.NORM.DIST($S$3:$S$1003,$G5436,$P5436,FALSE)*WindSpeedStep*$T$3:$T$1003)</f>
        <v>44.881881207784751</v>
      </c>
      <c r="N5436" s="51">
        <f t="array" ref="N5436">_xlfn.SUM(_xlfn.NORM.DIST($S$3:$S$1003,$G5436,$Q5436,FALSE)*WindSpeedStep*$T$3:$T$1003)</f>
        <v>49.981993558232602</v>
      </c>
      <c r="P5436" s="43">
        <f t="shared" si="338"/>
        <v>0.39460798945569475</v>
      </c>
      <c r="Q5436" s="43">
        <f t="shared" si="339"/>
        <v>0.48460630284032685</v>
      </c>
    </row>
    <row r="5437" spans="5:17" x14ac:dyDescent="0.2">
      <c r="E5437" s="16">
        <v>41000.604166666664</v>
      </c>
      <c r="F5437" s="22">
        <v>3.77</v>
      </c>
      <c r="G5437" s="22">
        <v>3.7732189171510253</v>
      </c>
      <c r="H5437" s="25">
        <v>0.13262599469496023</v>
      </c>
      <c r="I5437" s="3">
        <f t="shared" si="336"/>
        <v>70.069999999996682</v>
      </c>
      <c r="J5437" s="3">
        <f t="shared" si="337"/>
        <v>70.069999999996682</v>
      </c>
      <c r="K5437" s="3">
        <f>MIN(J5437-M5437+N5437,'Power Look Up'!$F$4)</f>
        <v>76.388061487547418</v>
      </c>
      <c r="M5437" s="51">
        <f t="array" ref="M5437">_xlfn.SUM(_xlfn.NORM.DIST($S$3:$S$1003,$G5437,$P5437,FALSE)*WindSpeedStep*$T$3:$T$1003)</f>
        <v>30.500942055664819</v>
      </c>
      <c r="N5437" s="51">
        <f t="array" ref="N5437">_xlfn.SUM(_xlfn.NORM.DIST($S$3:$S$1003,$G5437,$Q5437,FALSE)*WindSpeedStep*$T$3:$T$1003)</f>
        <v>36.819003543215565</v>
      </c>
      <c r="P5437" s="43">
        <f t="shared" si="338"/>
        <v>0.37732189171510255</v>
      </c>
      <c r="Q5437" s="43">
        <f t="shared" si="339"/>
        <v>0.50042691208899548</v>
      </c>
    </row>
    <row r="5438" spans="5:17" x14ac:dyDescent="0.2">
      <c r="E5438" s="16">
        <v>41000.611111111109</v>
      </c>
      <c r="F5438" s="22">
        <v>3.27</v>
      </c>
      <c r="G5438" s="22">
        <v>3.2688718019065961</v>
      </c>
      <c r="H5438" s="25">
        <v>0.14373088685015289</v>
      </c>
      <c r="I5438" s="3">
        <f t="shared" si="336"/>
        <v>24.569999999997659</v>
      </c>
      <c r="J5438" s="3">
        <f t="shared" si="337"/>
        <v>24.569999999997659</v>
      </c>
      <c r="K5438" s="3">
        <f>MIN(J5438-M5438+N5438,'Power Look Up'!$F$4)</f>
        <v>27.31699790609526</v>
      </c>
      <c r="M5438" s="51">
        <f t="array" ref="M5438">_xlfn.SUM(_xlfn.NORM.DIST($S$3:$S$1003,$G5438,$P5438,FALSE)*WindSpeedStep*$T$3:$T$1003)</f>
        <v>8.7215049527726567</v>
      </c>
      <c r="N5438" s="51">
        <f t="array" ref="N5438">_xlfn.SUM(_xlfn.NORM.DIST($S$3:$S$1003,$G5438,$Q5438,FALSE)*WindSpeedStep*$T$3:$T$1003)</f>
        <v>11.468502858870258</v>
      </c>
      <c r="P5438" s="43">
        <f t="shared" si="338"/>
        <v>0.32688718019065965</v>
      </c>
      <c r="Q5438" s="43">
        <f t="shared" si="339"/>
        <v>0.46983784308749238</v>
      </c>
    </row>
    <row r="5439" spans="5:17" x14ac:dyDescent="0.2">
      <c r="E5439" s="16">
        <v>41000.645833333336</v>
      </c>
      <c r="F5439" s="22">
        <v>4.9000000000000004</v>
      </c>
      <c r="G5439" s="22">
        <v>4.9115180946440162</v>
      </c>
      <c r="H5439" s="25">
        <v>0.24897959183673468</v>
      </c>
      <c r="I5439" s="3">
        <f t="shared" si="336"/>
        <v>189.09999999999346</v>
      </c>
      <c r="J5439" s="3">
        <f t="shared" si="337"/>
        <v>190.18999999999343</v>
      </c>
      <c r="K5439" s="3">
        <f>MIN(J5439-M5439+N5439,'Power Look Up'!$F$4)</f>
        <v>218.62138825077628</v>
      </c>
      <c r="M5439" s="51">
        <f t="array" ref="M5439">_xlfn.SUM(_xlfn.NORM.DIST($S$3:$S$1003,$G5439,$P5439,FALSE)*WindSpeedStep*$T$3:$T$1003)</f>
        <v>180.39269113782277</v>
      </c>
      <c r="N5439" s="51">
        <f t="array" ref="N5439">_xlfn.SUM(_xlfn.NORM.DIST($S$3:$S$1003,$G5439,$Q5439,FALSE)*WindSpeedStep*$T$3:$T$1003)</f>
        <v>208.82407938860561</v>
      </c>
      <c r="P5439" s="43">
        <f t="shared" si="338"/>
        <v>0.49115180946440162</v>
      </c>
      <c r="Q5439" s="43">
        <f t="shared" si="339"/>
        <v>1.2228677705032041</v>
      </c>
    </row>
    <row r="5440" spans="5:17" x14ac:dyDescent="0.2">
      <c r="E5440" s="16">
        <v>41000.652777777781</v>
      </c>
      <c r="F5440" s="22">
        <v>4.63</v>
      </c>
      <c r="G5440" s="22">
        <v>4.5604717338412479</v>
      </c>
      <c r="H5440" s="25">
        <v>0.15550755939524838</v>
      </c>
      <c r="I5440" s="3">
        <f t="shared" si="336"/>
        <v>159.66999999999408</v>
      </c>
      <c r="J5440" s="3">
        <f t="shared" si="337"/>
        <v>152.03999999999425</v>
      </c>
      <c r="K5440" s="3">
        <f>MIN(J5440-M5440+N5440,'Power Look Up'!$F$4)</f>
        <v>160.2496653051476</v>
      </c>
      <c r="M5440" s="51">
        <f t="array" ref="M5440">_xlfn.SUM(_xlfn.NORM.DIST($S$3:$S$1003,$G5440,$P5440,FALSE)*WindSpeedStep*$T$3:$T$1003)</f>
        <v>125.17649411994253</v>
      </c>
      <c r="N5440" s="51">
        <f t="array" ref="N5440">_xlfn.SUM(_xlfn.NORM.DIST($S$3:$S$1003,$G5440,$Q5440,FALSE)*WindSpeedStep*$T$3:$T$1003)</f>
        <v>133.38615942509588</v>
      </c>
      <c r="P5440" s="43">
        <f t="shared" si="338"/>
        <v>0.45604717338412482</v>
      </c>
      <c r="Q5440" s="43">
        <f t="shared" si="339"/>
        <v>0.70918782902066924</v>
      </c>
    </row>
    <row r="5441" spans="5:17" x14ac:dyDescent="0.2">
      <c r="E5441" s="16">
        <v>41000.659722222219</v>
      </c>
      <c r="F5441" s="22">
        <v>2.64</v>
      </c>
      <c r="G5441" s="22">
        <v>2.6525290565500788</v>
      </c>
      <c r="H5441" s="25">
        <v>0.40909090909090912</v>
      </c>
      <c r="I5441" s="3">
        <f t="shared" si="336"/>
        <v>0</v>
      </c>
      <c r="J5441" s="3">
        <f t="shared" si="337"/>
        <v>0</v>
      </c>
      <c r="K5441" s="3">
        <f>MIN(J5441-M5441+N5441,'Power Look Up'!$F$4)</f>
        <v>15.310082655172151</v>
      </c>
      <c r="M5441" s="51">
        <f t="array" ref="M5441">_xlfn.SUM(_xlfn.NORM.DIST($S$3:$S$1003,$G5441,$P5441,FALSE)*WindSpeedStep*$T$3:$T$1003)</f>
        <v>0.2991520061290413</v>
      </c>
      <c r="N5441" s="51">
        <f t="array" ref="N5441">_xlfn.SUM(_xlfn.NORM.DIST($S$3:$S$1003,$G5441,$Q5441,FALSE)*WindSpeedStep*$T$3:$T$1003)</f>
        <v>15.609234661301192</v>
      </c>
      <c r="P5441" s="43">
        <f t="shared" si="338"/>
        <v>0.26525290565500786</v>
      </c>
      <c r="Q5441" s="43">
        <f t="shared" si="339"/>
        <v>1.0851255231341232</v>
      </c>
    </row>
    <row r="5442" spans="5:17" x14ac:dyDescent="0.2">
      <c r="E5442" s="16">
        <v>41000.666666666664</v>
      </c>
      <c r="F5442" s="22">
        <v>2.79</v>
      </c>
      <c r="G5442" s="22">
        <v>2.8014334791706355</v>
      </c>
      <c r="H5442" s="25">
        <v>0.31899641577060933</v>
      </c>
      <c r="I5442" s="3">
        <f t="shared" si="336"/>
        <v>0</v>
      </c>
      <c r="J5442" s="3">
        <f t="shared" si="337"/>
        <v>0</v>
      </c>
      <c r="K5442" s="3">
        <f>MIN(J5442-M5442+N5442,'Power Look Up'!$F$4)</f>
        <v>11.544368127645166</v>
      </c>
      <c r="M5442" s="51">
        <f t="array" ref="M5442">_xlfn.SUM(_xlfn.NORM.DIST($S$3:$S$1003,$G5442,$P5442,FALSE)*WindSpeedStep*$T$3:$T$1003)</f>
        <v>1.0571825158868757</v>
      </c>
      <c r="N5442" s="51">
        <f t="array" ref="N5442">_xlfn.SUM(_xlfn.NORM.DIST($S$3:$S$1003,$G5442,$Q5442,FALSE)*WindSpeedStep*$T$3:$T$1003)</f>
        <v>12.601550643532041</v>
      </c>
      <c r="P5442" s="43">
        <f t="shared" si="338"/>
        <v>0.28014334791706358</v>
      </c>
      <c r="Q5442" s="43">
        <f t="shared" si="339"/>
        <v>0.89364723887522068</v>
      </c>
    </row>
    <row r="5443" spans="5:17" x14ac:dyDescent="0.2">
      <c r="E5443" s="16">
        <v>41000.673611111109</v>
      </c>
      <c r="F5443" s="22">
        <v>3.24</v>
      </c>
      <c r="G5443" s="22">
        <v>3.1806444033421104</v>
      </c>
      <c r="H5443" s="25">
        <v>0.17901234567901231</v>
      </c>
      <c r="I5443" s="3">
        <f t="shared" ref="I5443:I5506" si="340">INDEX(PowerArray,MIN(MaximumPowerIndex,ROUND(F5443*100,0)))</f>
        <v>21.839999999997715</v>
      </c>
      <c r="J5443" s="3">
        <f t="shared" ref="J5443:J5506" si="341">INDEX(PowerArray,MIN(MaximumPowerIndex,ROUND(G5443*100,0)))</f>
        <v>16.379999999997832</v>
      </c>
      <c r="K5443" s="3">
        <f>MIN(J5443-M5443+N5443,'Power Look Up'!$F$4)</f>
        <v>21.550302132737649</v>
      </c>
      <c r="M5443" s="51">
        <f t="array" ref="M5443">_xlfn.SUM(_xlfn.NORM.DIST($S$3:$S$1003,$G5443,$P5443,FALSE)*WindSpeedStep*$T$3:$T$1003)</f>
        <v>6.6485961612642539</v>
      </c>
      <c r="N5443" s="51">
        <f t="array" ref="N5443">_xlfn.SUM(_xlfn.NORM.DIST($S$3:$S$1003,$G5443,$Q5443,FALSE)*WindSpeedStep*$T$3:$T$1003)</f>
        <v>11.81889829400407</v>
      </c>
      <c r="P5443" s="43">
        <f t="shared" ref="P5443:P5506" si="342">ReferenceTurbulence*G5443</f>
        <v>0.31806444033421105</v>
      </c>
      <c r="Q5443" s="43">
        <f t="shared" si="339"/>
        <v>0.56937461541309375</v>
      </c>
    </row>
    <row r="5444" spans="5:17" x14ac:dyDescent="0.2">
      <c r="E5444" s="16">
        <v>41000.680555555555</v>
      </c>
      <c r="F5444" s="22">
        <v>3.32</v>
      </c>
      <c r="G5444" s="22">
        <v>3.3020670595042487</v>
      </c>
      <c r="H5444" s="25">
        <v>0.25</v>
      </c>
      <c r="I5444" s="3">
        <f t="shared" si="340"/>
        <v>29.11999999999756</v>
      </c>
      <c r="J5444" s="3">
        <f t="shared" si="341"/>
        <v>27.299999999997599</v>
      </c>
      <c r="K5444" s="3">
        <f>MIN(J5444-M5444+N5444,'Power Look Up'!$F$4)</f>
        <v>44.480553143635674</v>
      </c>
      <c r="M5444" s="51">
        <f t="array" ref="M5444">_xlfn.SUM(_xlfn.NORM.DIST($S$3:$S$1003,$G5444,$P5444,FALSE)*WindSpeedStep*$T$3:$T$1003)</f>
        <v>9.5816653664648062</v>
      </c>
      <c r="N5444" s="51">
        <f t="array" ref="N5444">_xlfn.SUM(_xlfn.NORM.DIST($S$3:$S$1003,$G5444,$Q5444,FALSE)*WindSpeedStep*$T$3:$T$1003)</f>
        <v>26.762218510102887</v>
      </c>
      <c r="P5444" s="43">
        <f t="shared" si="342"/>
        <v>0.33020670595042489</v>
      </c>
      <c r="Q5444" s="43">
        <f t="shared" ref="Q5444:Q5507" si="343">G5444*H5444</f>
        <v>0.82551676487606218</v>
      </c>
    </row>
    <row r="5445" spans="5:17" x14ac:dyDescent="0.2">
      <c r="E5445" s="16">
        <v>41000.6875</v>
      </c>
      <c r="F5445" s="22">
        <v>3.39</v>
      </c>
      <c r="G5445" s="22">
        <v>3.3934121521813241</v>
      </c>
      <c r="H5445" s="25">
        <v>0.30973451327433627</v>
      </c>
      <c r="I5445" s="3">
        <f t="shared" si="340"/>
        <v>35.489999999997423</v>
      </c>
      <c r="J5445" s="3">
        <f t="shared" si="341"/>
        <v>35.489999999997423</v>
      </c>
      <c r="K5445" s="3">
        <f>MIN(J5445-M5445+N5445,'Power Look Up'!$F$4)</f>
        <v>66.855644824651449</v>
      </c>
      <c r="M5445" s="51">
        <f t="array" ref="M5445">_xlfn.SUM(_xlfn.NORM.DIST($S$3:$S$1003,$G5445,$P5445,FALSE)*WindSpeedStep*$T$3:$T$1003)</f>
        <v>12.217245182436502</v>
      </c>
      <c r="N5445" s="51">
        <f t="array" ref="N5445">_xlfn.SUM(_xlfn.NORM.DIST($S$3:$S$1003,$G5445,$Q5445,FALSE)*WindSpeedStep*$T$3:$T$1003)</f>
        <v>43.582890007090526</v>
      </c>
      <c r="P5445" s="43">
        <f t="shared" si="342"/>
        <v>0.33934121521813243</v>
      </c>
      <c r="Q5445" s="43">
        <f t="shared" si="343"/>
        <v>1.0510568612951003</v>
      </c>
    </row>
    <row r="5446" spans="5:17" x14ac:dyDescent="0.2">
      <c r="E5446" s="16">
        <v>41000.694444444445</v>
      </c>
      <c r="F5446" s="22">
        <v>4.41</v>
      </c>
      <c r="G5446" s="22">
        <v>4.4650534310468064</v>
      </c>
      <c r="H5446" s="25">
        <v>0.22675736961451246</v>
      </c>
      <c r="I5446" s="3">
        <f t="shared" si="340"/>
        <v>135.6899999999946</v>
      </c>
      <c r="J5446" s="3">
        <f t="shared" si="341"/>
        <v>142.22999999999445</v>
      </c>
      <c r="K5446" s="3">
        <f>MIN(J5446-M5446+N5446,'Power Look Up'!$F$4)</f>
        <v>168.02187228776211</v>
      </c>
      <c r="M5446" s="51">
        <f t="array" ref="M5446">_xlfn.SUM(_xlfn.NORM.DIST($S$3:$S$1003,$G5446,$P5446,FALSE)*WindSpeedStep*$T$3:$T$1003)</f>
        <v>110.73542858140287</v>
      </c>
      <c r="N5446" s="51">
        <f t="array" ref="N5446">_xlfn.SUM(_xlfn.NORM.DIST($S$3:$S$1003,$G5446,$Q5446,FALSE)*WindSpeedStep*$T$3:$T$1003)</f>
        <v>136.52730086917055</v>
      </c>
      <c r="P5446" s="43">
        <f t="shared" si="342"/>
        <v>0.44650534310468065</v>
      </c>
      <c r="Q5446" s="43">
        <f t="shared" si="343"/>
        <v>1.0124837712124277</v>
      </c>
    </row>
    <row r="5447" spans="5:17" x14ac:dyDescent="0.2">
      <c r="E5447" s="16">
        <v>41000.701388888891</v>
      </c>
      <c r="F5447" s="22">
        <v>4.1500000000000004</v>
      </c>
      <c r="G5447" s="22">
        <v>4.1763263123194383</v>
      </c>
      <c r="H5447" s="25">
        <v>0.20240963855421684</v>
      </c>
      <c r="I5447" s="3">
        <f t="shared" si="340"/>
        <v>107.34999999999519</v>
      </c>
      <c r="J5447" s="3">
        <f t="shared" si="341"/>
        <v>110.61999999999513</v>
      </c>
      <c r="K5447" s="3">
        <f>MIN(J5447-M5447+N5447,'Power Look Up'!$F$4)</f>
        <v>133.82997412282418</v>
      </c>
      <c r="M5447" s="51">
        <f t="array" ref="M5447">_xlfn.SUM(_xlfn.NORM.DIST($S$3:$S$1003,$G5447,$P5447,FALSE)*WindSpeedStep*$T$3:$T$1003)</f>
        <v>70.590903682501803</v>
      </c>
      <c r="N5447" s="51">
        <f t="array" ref="N5447">_xlfn.SUM(_xlfn.NORM.DIST($S$3:$S$1003,$G5447,$Q5447,FALSE)*WindSpeedStep*$T$3:$T$1003)</f>
        <v>93.800877805330842</v>
      </c>
      <c r="P5447" s="43">
        <f t="shared" si="342"/>
        <v>0.41763263123194383</v>
      </c>
      <c r="Q5447" s="43">
        <f t="shared" si="343"/>
        <v>0.84532869936104282</v>
      </c>
    </row>
    <row r="5448" spans="5:17" x14ac:dyDescent="0.2">
      <c r="E5448" s="16">
        <v>41000.826388888891</v>
      </c>
      <c r="F5448" s="22">
        <v>4.55</v>
      </c>
      <c r="G5448" s="22">
        <v>4.7031199505554468</v>
      </c>
      <c r="H5448" s="25">
        <v>0.12967032967032968</v>
      </c>
      <c r="I5448" s="3">
        <f t="shared" si="340"/>
        <v>150.94999999999428</v>
      </c>
      <c r="J5448" s="3">
        <f t="shared" si="341"/>
        <v>167.29999999999393</v>
      </c>
      <c r="K5448" s="3">
        <f>MIN(J5448-M5448+N5448,'Power Look Up'!$F$4)</f>
        <v>170.18587032072057</v>
      </c>
      <c r="M5448" s="51">
        <f t="array" ref="M5448">_xlfn.SUM(_xlfn.NORM.DIST($S$3:$S$1003,$G5448,$P5448,FALSE)*WindSpeedStep*$T$3:$T$1003)</f>
        <v>147.34301809115692</v>
      </c>
      <c r="N5448" s="51">
        <f t="array" ref="N5448">_xlfn.SUM(_xlfn.NORM.DIST($S$3:$S$1003,$G5448,$Q5448,FALSE)*WindSpeedStep*$T$3:$T$1003)</f>
        <v>150.22888841188356</v>
      </c>
      <c r="P5448" s="43">
        <f t="shared" si="342"/>
        <v>0.47031199505554472</v>
      </c>
      <c r="Q5448" s="43">
        <f t="shared" si="343"/>
        <v>0.60985511446762941</v>
      </c>
    </row>
    <row r="5449" spans="5:17" x14ac:dyDescent="0.2">
      <c r="E5449" s="16">
        <v>41000.833333333336</v>
      </c>
      <c r="F5449" s="22">
        <v>4.91</v>
      </c>
      <c r="G5449" s="22">
        <v>5.2195534527727618</v>
      </c>
      <c r="H5449" s="25">
        <v>0.13441955193482688</v>
      </c>
      <c r="I5449" s="3">
        <f t="shared" si="340"/>
        <v>190.18999999999343</v>
      </c>
      <c r="J5449" s="3">
        <f t="shared" si="341"/>
        <v>235.63999999998919</v>
      </c>
      <c r="K5449" s="3">
        <f>MIN(J5449-M5449+N5449,'Power Look Up'!$F$4)</f>
        <v>238.23453871533704</v>
      </c>
      <c r="M5449" s="51">
        <f t="array" ref="M5449">_xlfn.SUM(_xlfn.NORM.DIST($S$3:$S$1003,$G5449,$P5449,FALSE)*WindSpeedStep*$T$3:$T$1003)</f>
        <v>230.03764623776681</v>
      </c>
      <c r="N5449" s="51">
        <f t="array" ref="N5449">_xlfn.SUM(_xlfn.NORM.DIST($S$3:$S$1003,$G5449,$Q5449,FALSE)*WindSpeedStep*$T$3:$T$1003)</f>
        <v>232.63218495311466</v>
      </c>
      <c r="P5449" s="43">
        <f t="shared" si="342"/>
        <v>0.52195534527727616</v>
      </c>
      <c r="Q5449" s="43">
        <f t="shared" si="343"/>
        <v>0.70161003642159325</v>
      </c>
    </row>
    <row r="5450" spans="5:17" x14ac:dyDescent="0.2">
      <c r="E5450" s="16">
        <v>41000.840277777781</v>
      </c>
      <c r="F5450" s="22">
        <v>5.07</v>
      </c>
      <c r="G5450" s="22">
        <v>5.2312318503744448</v>
      </c>
      <c r="H5450" s="25">
        <v>0.12031558185404338</v>
      </c>
      <c r="I5450" s="3">
        <f t="shared" si="340"/>
        <v>211.33999999998969</v>
      </c>
      <c r="J5450" s="3">
        <f t="shared" si="341"/>
        <v>237.25999999998913</v>
      </c>
      <c r="K5450" s="3">
        <f>MIN(J5450-M5450+N5450,'Power Look Up'!$F$4)</f>
        <v>238.48137417418081</v>
      </c>
      <c r="M5450" s="51">
        <f t="array" ref="M5450">_xlfn.SUM(_xlfn.NORM.DIST($S$3:$S$1003,$G5450,$P5450,FALSE)*WindSpeedStep*$T$3:$T$1003)</f>
        <v>231.94310555952944</v>
      </c>
      <c r="N5450" s="51">
        <f t="array" ref="N5450">_xlfn.SUM(_xlfn.NORM.DIST($S$3:$S$1003,$G5450,$Q5450,FALSE)*WindSpeedStep*$T$3:$T$1003)</f>
        <v>233.16447973372112</v>
      </c>
      <c r="P5450" s="43">
        <f t="shared" si="342"/>
        <v>0.52312318503744448</v>
      </c>
      <c r="Q5450" s="43">
        <f t="shared" si="343"/>
        <v>0.62939870389120534</v>
      </c>
    </row>
    <row r="5451" spans="5:17" x14ac:dyDescent="0.2">
      <c r="E5451" s="16">
        <v>41000.847222222219</v>
      </c>
      <c r="F5451" s="22">
        <v>4.55</v>
      </c>
      <c r="G5451" s="22">
        <v>4.5129871654139304</v>
      </c>
      <c r="H5451" s="25">
        <v>7.4725274725274737E-2</v>
      </c>
      <c r="I5451" s="3">
        <f t="shared" si="340"/>
        <v>150.94999999999428</v>
      </c>
      <c r="J5451" s="3">
        <f t="shared" si="341"/>
        <v>146.58999999999435</v>
      </c>
      <c r="K5451" s="3">
        <f>MIN(J5451-M5451+N5451,'Power Look Up'!$F$4)</f>
        <v>144.1637508093296</v>
      </c>
      <c r="M5451" s="51">
        <f t="array" ref="M5451">_xlfn.SUM(_xlfn.NORM.DIST($S$3:$S$1003,$G5451,$P5451,FALSE)*WindSpeedStep*$T$3:$T$1003)</f>
        <v>117.94083997297761</v>
      </c>
      <c r="N5451" s="51">
        <f t="array" ref="N5451">_xlfn.SUM(_xlfn.NORM.DIST($S$3:$S$1003,$G5451,$Q5451,FALSE)*WindSpeedStep*$T$3:$T$1003)</f>
        <v>115.51459078231288</v>
      </c>
      <c r="P5451" s="43">
        <f t="shared" si="342"/>
        <v>0.45129871654139309</v>
      </c>
      <c r="Q5451" s="43">
        <f t="shared" si="343"/>
        <v>0.33723420576719487</v>
      </c>
    </row>
    <row r="5452" spans="5:17" x14ac:dyDescent="0.2">
      <c r="E5452" s="16">
        <v>41000.854166666664</v>
      </c>
      <c r="F5452" s="22">
        <v>4.66</v>
      </c>
      <c r="G5452" s="22">
        <v>4.7144731407344445</v>
      </c>
      <c r="H5452" s="25">
        <v>0.12446351931330471</v>
      </c>
      <c r="I5452" s="3">
        <f t="shared" si="340"/>
        <v>162.93999999999403</v>
      </c>
      <c r="J5452" s="3">
        <f t="shared" si="341"/>
        <v>168.3899999999939</v>
      </c>
      <c r="K5452" s="3">
        <f>MIN(J5452-M5452+N5452,'Power Look Up'!$F$4)</f>
        <v>170.58826195860641</v>
      </c>
      <c r="M5452" s="51">
        <f t="array" ref="M5452">_xlfn.SUM(_xlfn.NORM.DIST($S$3:$S$1003,$G5452,$P5452,FALSE)*WindSpeedStep*$T$3:$T$1003)</f>
        <v>149.12785744778071</v>
      </c>
      <c r="N5452" s="51">
        <f t="array" ref="N5452">_xlfn.SUM(_xlfn.NORM.DIST($S$3:$S$1003,$G5452,$Q5452,FALSE)*WindSpeedStep*$T$3:$T$1003)</f>
        <v>151.32611940639322</v>
      </c>
      <c r="P5452" s="43">
        <f t="shared" si="342"/>
        <v>0.47144731407344448</v>
      </c>
      <c r="Q5452" s="43">
        <f t="shared" si="343"/>
        <v>0.58677991880385783</v>
      </c>
    </row>
    <row r="5453" spans="5:17" x14ac:dyDescent="0.2">
      <c r="E5453" s="16">
        <v>41000.861111111109</v>
      </c>
      <c r="F5453" s="22">
        <v>4.49</v>
      </c>
      <c r="G5453" s="22">
        <v>4.5293759418263191</v>
      </c>
      <c r="H5453" s="25">
        <v>0.13140311804008908</v>
      </c>
      <c r="I5453" s="3">
        <f t="shared" si="340"/>
        <v>144.4099999999944</v>
      </c>
      <c r="J5453" s="3">
        <f t="shared" si="341"/>
        <v>148.7699999999943</v>
      </c>
      <c r="K5453" s="3">
        <f>MIN(J5453-M5453+N5453,'Power Look Up'!$F$4)</f>
        <v>153.11002918367154</v>
      </c>
      <c r="M5453" s="51">
        <f t="array" ref="M5453">_xlfn.SUM(_xlfn.NORM.DIST($S$3:$S$1003,$G5453,$P5453,FALSE)*WindSpeedStep*$T$3:$T$1003)</f>
        <v>120.42802656157556</v>
      </c>
      <c r="N5453" s="51">
        <f t="array" ref="N5453">_xlfn.SUM(_xlfn.NORM.DIST($S$3:$S$1003,$G5453,$Q5453,FALSE)*WindSpeedStep*$T$3:$T$1003)</f>
        <v>124.76805574525281</v>
      </c>
      <c r="P5453" s="43">
        <f t="shared" si="342"/>
        <v>0.45293759418263191</v>
      </c>
      <c r="Q5453" s="43">
        <f t="shared" si="343"/>
        <v>0.59517412153174343</v>
      </c>
    </row>
    <row r="5454" spans="5:17" x14ac:dyDescent="0.2">
      <c r="E5454" s="16">
        <v>41000.868055555555</v>
      </c>
      <c r="F5454" s="22">
        <v>4.29</v>
      </c>
      <c r="G5454" s="22">
        <v>4.3282957309548973</v>
      </c>
      <c r="H5454" s="25">
        <v>0.15617715617715619</v>
      </c>
      <c r="I5454" s="3">
        <f t="shared" si="340"/>
        <v>122.60999999999487</v>
      </c>
      <c r="J5454" s="3">
        <f t="shared" si="341"/>
        <v>126.96999999999478</v>
      </c>
      <c r="K5454" s="3">
        <f>MIN(J5454-M5454+N5454,'Power Look Up'!$F$4)</f>
        <v>137.97591094097893</v>
      </c>
      <c r="M5454" s="51">
        <f t="array" ref="M5454">_xlfn.SUM(_xlfn.NORM.DIST($S$3:$S$1003,$G5454,$P5454,FALSE)*WindSpeedStep*$T$3:$T$1003)</f>
        <v>90.895772465103491</v>
      </c>
      <c r="N5454" s="51">
        <f t="array" ref="N5454">_xlfn.SUM(_xlfn.NORM.DIST($S$3:$S$1003,$G5454,$Q5454,FALSE)*WindSpeedStep*$T$3:$T$1003)</f>
        <v>101.90168340608764</v>
      </c>
      <c r="P5454" s="43">
        <f t="shared" si="342"/>
        <v>0.43282957309548975</v>
      </c>
      <c r="Q5454" s="43">
        <f t="shared" si="343"/>
        <v>0.67598091835426144</v>
      </c>
    </row>
    <row r="5455" spans="5:17" x14ac:dyDescent="0.2">
      <c r="E5455" s="16">
        <v>41000.888888888891</v>
      </c>
      <c r="F5455" s="22">
        <v>3.9</v>
      </c>
      <c r="G5455" s="22">
        <v>4.0012122124248677</v>
      </c>
      <c r="H5455" s="25">
        <v>4.1025641025641026E-2</v>
      </c>
      <c r="I5455" s="3">
        <f t="shared" si="340"/>
        <v>81.899999999996439</v>
      </c>
      <c r="J5455" s="3">
        <f t="shared" si="341"/>
        <v>90.999999999996248</v>
      </c>
      <c r="K5455" s="3">
        <f>MIN(J5455-M5455+N5455,'Power Look Up'!$F$4)</f>
        <v>77.586737634400279</v>
      </c>
      <c r="M5455" s="51">
        <f t="array" ref="M5455">_xlfn.SUM(_xlfn.NORM.DIST($S$3:$S$1003,$G5455,$P5455,FALSE)*WindSpeedStep*$T$3:$T$1003)</f>
        <v>50.389125232618596</v>
      </c>
      <c r="N5455" s="51">
        <f t="array" ref="N5455">_xlfn.SUM(_xlfn.NORM.DIST($S$3:$S$1003,$G5455,$Q5455,FALSE)*WindSpeedStep*$T$3:$T$1003)</f>
        <v>36.975862867022627</v>
      </c>
      <c r="P5455" s="43">
        <f t="shared" si="342"/>
        <v>0.40012122124248678</v>
      </c>
      <c r="Q5455" s="43">
        <f t="shared" si="343"/>
        <v>0.16415229589435354</v>
      </c>
    </row>
    <row r="5456" spans="5:17" x14ac:dyDescent="0.2">
      <c r="E5456" s="16">
        <v>41000.895833333336</v>
      </c>
      <c r="F5456" s="22">
        <v>3.63</v>
      </c>
      <c r="G5456" s="22">
        <v>3.6446474758723628</v>
      </c>
      <c r="H5456" s="25">
        <v>7.43801652892562E-2</v>
      </c>
      <c r="I5456" s="3">
        <f t="shared" si="340"/>
        <v>57.329999999996957</v>
      </c>
      <c r="J5456" s="3">
        <f t="shared" si="341"/>
        <v>58.23999999999694</v>
      </c>
      <c r="K5456" s="3">
        <f>MIN(J5456-M5456+N5456,'Power Look Up'!$F$4)</f>
        <v>55.335481630891202</v>
      </c>
      <c r="M5456" s="51">
        <f t="array" ref="M5456">_xlfn.SUM(_xlfn.NORM.DIST($S$3:$S$1003,$G5456,$P5456,FALSE)*WindSpeedStep*$T$3:$T$1003)</f>
        <v>22.55126627510186</v>
      </c>
      <c r="N5456" s="51">
        <f t="array" ref="N5456">_xlfn.SUM(_xlfn.NORM.DIST($S$3:$S$1003,$G5456,$Q5456,FALSE)*WindSpeedStep*$T$3:$T$1003)</f>
        <v>19.646747905996122</v>
      </c>
      <c r="P5456" s="43">
        <f t="shared" si="342"/>
        <v>0.36446474758723629</v>
      </c>
      <c r="Q5456" s="43">
        <f t="shared" si="343"/>
        <v>0.27108948167645674</v>
      </c>
    </row>
    <row r="5457" spans="5:17" x14ac:dyDescent="0.2">
      <c r="E5457" s="16">
        <v>41000.958333333336</v>
      </c>
      <c r="F5457" s="22">
        <v>3.14</v>
      </c>
      <c r="G5457" s="22">
        <v>3.3134939633163145</v>
      </c>
      <c r="H5457" s="25">
        <v>0.14012738853503184</v>
      </c>
      <c r="I5457" s="3">
        <f t="shared" si="340"/>
        <v>12.739999999997909</v>
      </c>
      <c r="J5457" s="3">
        <f t="shared" si="341"/>
        <v>28.209999999997581</v>
      </c>
      <c r="K5457" s="3">
        <f>MIN(J5457-M5457+N5457,'Power Look Up'!$F$4)</f>
        <v>30.95781972873203</v>
      </c>
      <c r="M5457" s="51">
        <f t="array" ref="M5457">_xlfn.SUM(_xlfn.NORM.DIST($S$3:$S$1003,$G5457,$P5457,FALSE)*WindSpeedStep*$T$3:$T$1003)</f>
        <v>9.8888912532329289</v>
      </c>
      <c r="N5457" s="51">
        <f t="array" ref="N5457">_xlfn.SUM(_xlfn.NORM.DIST($S$3:$S$1003,$G5457,$Q5457,FALSE)*WindSpeedStep*$T$3:$T$1003)</f>
        <v>12.636710981967379</v>
      </c>
      <c r="P5457" s="43">
        <f t="shared" si="342"/>
        <v>0.33134939633163146</v>
      </c>
      <c r="Q5457" s="43">
        <f t="shared" si="343"/>
        <v>0.46431125600610773</v>
      </c>
    </row>
    <row r="5458" spans="5:17" x14ac:dyDescent="0.2">
      <c r="E5458" s="16">
        <v>41000.972222222219</v>
      </c>
      <c r="F5458" s="22">
        <v>3.57</v>
      </c>
      <c r="G5458" s="22">
        <v>3.4524933895852419</v>
      </c>
      <c r="H5458" s="25">
        <v>9.2436974789915971E-2</v>
      </c>
      <c r="I5458" s="3">
        <f t="shared" si="340"/>
        <v>51.869999999997077</v>
      </c>
      <c r="J5458" s="3">
        <f t="shared" si="341"/>
        <v>40.94999999999731</v>
      </c>
      <c r="K5458" s="3">
        <f>MIN(J5458-M5458+N5458,'Power Look Up'!$F$4)</f>
        <v>40.464120501634</v>
      </c>
      <c r="M5458" s="51">
        <f t="array" ref="M5458">_xlfn.SUM(_xlfn.NORM.DIST($S$3:$S$1003,$G5458,$P5458,FALSE)*WindSpeedStep*$T$3:$T$1003)</f>
        <v>14.176381977780641</v>
      </c>
      <c r="N5458" s="51">
        <f t="array" ref="N5458">_xlfn.SUM(_xlfn.NORM.DIST($S$3:$S$1003,$G5458,$Q5458,FALSE)*WindSpeedStep*$T$3:$T$1003)</f>
        <v>13.690502479417335</v>
      </c>
      <c r="P5458" s="43">
        <f t="shared" si="342"/>
        <v>0.34524933895852422</v>
      </c>
      <c r="Q5458" s="43">
        <f t="shared" si="343"/>
        <v>0.31913804441544252</v>
      </c>
    </row>
    <row r="5459" spans="5:17" x14ac:dyDescent="0.2">
      <c r="E5459" s="16">
        <v>41000.979166666664</v>
      </c>
      <c r="F5459" s="22">
        <v>2.48</v>
      </c>
      <c r="G5459" s="22">
        <v>2.5488350320155178</v>
      </c>
      <c r="H5459" s="25">
        <v>0.12096774193548386</v>
      </c>
      <c r="I5459" s="3">
        <f t="shared" si="340"/>
        <v>0</v>
      </c>
      <c r="J5459" s="3">
        <f t="shared" si="341"/>
        <v>0</v>
      </c>
      <c r="K5459" s="3">
        <f>MIN(J5459-M5459+N5459,'Power Look Up'!$F$4)</f>
        <v>0.16226554809853783</v>
      </c>
      <c r="M5459" s="51">
        <f t="array" ref="M5459">_xlfn.SUM(_xlfn.NORM.DIST($S$3:$S$1003,$G5459,$P5459,FALSE)*WindSpeedStep*$T$3:$T$1003)</f>
        <v>8.7943924238487625E-2</v>
      </c>
      <c r="N5459" s="51">
        <f t="array" ref="N5459">_xlfn.SUM(_xlfn.NORM.DIST($S$3:$S$1003,$G5459,$Q5459,FALSE)*WindSpeedStep*$T$3:$T$1003)</f>
        <v>0.25020947233702545</v>
      </c>
      <c r="P5459" s="43">
        <f t="shared" si="342"/>
        <v>0.25488350320155179</v>
      </c>
      <c r="Q5459" s="43">
        <f t="shared" si="343"/>
        <v>0.30832681838897391</v>
      </c>
    </row>
    <row r="5460" spans="5:17" x14ac:dyDescent="0.2">
      <c r="E5460" s="16">
        <v>41000.986111111109</v>
      </c>
      <c r="F5460" s="22">
        <v>2.12</v>
      </c>
      <c r="G5460" s="22">
        <v>2.2500056886207247</v>
      </c>
      <c r="H5460" s="25">
        <v>0.12735849056603774</v>
      </c>
      <c r="I5460" s="3">
        <f t="shared" si="340"/>
        <v>0</v>
      </c>
      <c r="J5460" s="3">
        <f t="shared" si="341"/>
        <v>0</v>
      </c>
      <c r="K5460" s="3">
        <f>MIN(J5460-M5460+N5460,'Power Look Up'!$F$4)</f>
        <v>9.1377167917358129E-3</v>
      </c>
      <c r="M5460" s="51">
        <f t="array" ref="M5460">_xlfn.SUM(_xlfn.NORM.DIST($S$3:$S$1003,$G5460,$P5460,FALSE)*WindSpeedStep*$T$3:$T$1003)</f>
        <v>-6.3342714299245307E-3</v>
      </c>
      <c r="N5460" s="51">
        <f t="array" ref="N5460">_xlfn.SUM(_xlfn.NORM.DIST($S$3:$S$1003,$G5460,$Q5460,FALSE)*WindSpeedStep*$T$3:$T$1003)</f>
        <v>2.8034453618112818E-3</v>
      </c>
      <c r="P5460" s="43">
        <f t="shared" si="342"/>
        <v>0.22500056886207248</v>
      </c>
      <c r="Q5460" s="43">
        <f t="shared" si="343"/>
        <v>0.28655732826773378</v>
      </c>
    </row>
    <row r="5461" spans="5:17" x14ac:dyDescent="0.2">
      <c r="E5461" s="16">
        <v>41000.993055555555</v>
      </c>
      <c r="F5461" s="22">
        <v>1.71</v>
      </c>
      <c r="G5461" s="22">
        <v>1.8947861045495002</v>
      </c>
      <c r="H5461" s="25">
        <v>0.17543859649122806</v>
      </c>
      <c r="I5461" s="3">
        <f t="shared" si="340"/>
        <v>0</v>
      </c>
      <c r="J5461" s="3">
        <f t="shared" si="341"/>
        <v>0</v>
      </c>
      <c r="K5461" s="3">
        <f>MIN(J5461-M5461+N5461,'Power Look Up'!$F$4)</f>
        <v>-4.0647222890495029E-4</v>
      </c>
      <c r="M5461" s="51">
        <f t="array" ref="M5461">_xlfn.SUM(_xlfn.NORM.DIST($S$3:$S$1003,$G5461,$P5461,FALSE)*WindSpeedStep*$T$3:$T$1003)</f>
        <v>-8.5646391792704038E-4</v>
      </c>
      <c r="N5461" s="51">
        <f t="array" ref="N5461">_xlfn.SUM(_xlfn.NORM.DIST($S$3:$S$1003,$G5461,$Q5461,FALSE)*WindSpeedStep*$T$3:$T$1003)</f>
        <v>-1.2629361468319907E-3</v>
      </c>
      <c r="P5461" s="43">
        <f t="shared" si="342"/>
        <v>0.18947861045495004</v>
      </c>
      <c r="Q5461" s="43">
        <f t="shared" si="343"/>
        <v>0.33241861483324564</v>
      </c>
    </row>
    <row r="5462" spans="5:17" x14ac:dyDescent="0.2">
      <c r="E5462" s="16">
        <v>41001.013888888891</v>
      </c>
      <c r="F5462" s="22">
        <v>0.52</v>
      </c>
      <c r="G5462" s="22">
        <v>0.96835175098879411</v>
      </c>
      <c r="H5462" s="25">
        <v>0.5</v>
      </c>
      <c r="I5462" s="3">
        <f t="shared" si="340"/>
        <v>0</v>
      </c>
      <c r="J5462" s="3">
        <f t="shared" si="341"/>
        <v>0</v>
      </c>
      <c r="K5462" s="3">
        <f>MIN(J5462-M5462+N5462,'Power Look Up'!$F$4)</f>
        <v>-3.6077870291904766E-5</v>
      </c>
      <c r="M5462" s="51">
        <f t="array" ref="M5462">_xlfn.SUM(_xlfn.NORM.DIST($S$3:$S$1003,$G5462,$P5462,FALSE)*WindSpeedStep*$T$3:$T$1003)</f>
        <v>-5.7170976667361393E-25</v>
      </c>
      <c r="N5462" s="51">
        <f t="array" ref="N5462">_xlfn.SUM(_xlfn.NORM.DIST($S$3:$S$1003,$G5462,$Q5462,FALSE)*WindSpeedStep*$T$3:$T$1003)</f>
        <v>-3.6077870291904766E-5</v>
      </c>
      <c r="P5462" s="43">
        <f t="shared" si="342"/>
        <v>9.6835175098879414E-2</v>
      </c>
      <c r="Q5462" s="43">
        <f t="shared" si="343"/>
        <v>0.48417587549439706</v>
      </c>
    </row>
    <row r="5463" spans="5:17" x14ac:dyDescent="0.2">
      <c r="E5463" s="16">
        <v>41001.020833333336</v>
      </c>
      <c r="F5463" s="22">
        <v>0.88</v>
      </c>
      <c r="G5463" s="22">
        <v>1.1839959032200298</v>
      </c>
      <c r="H5463" s="25">
        <v>0.23863636363636362</v>
      </c>
      <c r="I5463" s="3">
        <f t="shared" si="340"/>
        <v>0</v>
      </c>
      <c r="J5463" s="3">
        <f t="shared" si="341"/>
        <v>0</v>
      </c>
      <c r="K5463" s="3">
        <f>MIN(J5463-M5463+N5463,'Power Look Up'!$F$4)</f>
        <v>-3.7075477445252058E-6</v>
      </c>
      <c r="M5463" s="51">
        <f t="array" ref="M5463">_xlfn.SUM(_xlfn.NORM.DIST($S$3:$S$1003,$G5463,$P5463,FALSE)*WindSpeedStep*$T$3:$T$1003)</f>
        <v>-8.8660486230038855E-17</v>
      </c>
      <c r="N5463" s="51">
        <f t="array" ref="N5463">_xlfn.SUM(_xlfn.NORM.DIST($S$3:$S$1003,$G5463,$Q5463,FALSE)*WindSpeedStep*$T$3:$T$1003)</f>
        <v>-3.7075477446138664E-6</v>
      </c>
      <c r="P5463" s="43">
        <f t="shared" si="342"/>
        <v>0.11839959032200298</v>
      </c>
      <c r="Q5463" s="43">
        <f t="shared" si="343"/>
        <v>0.2825444769047798</v>
      </c>
    </row>
    <row r="5464" spans="5:17" x14ac:dyDescent="0.2">
      <c r="E5464" s="16">
        <v>41001.027777777781</v>
      </c>
      <c r="F5464" s="22">
        <v>1.28</v>
      </c>
      <c r="G5464" s="22">
        <v>1.3816720397516142</v>
      </c>
      <c r="H5464" s="25">
        <v>0.328125</v>
      </c>
      <c r="I5464" s="3">
        <f t="shared" si="340"/>
        <v>0</v>
      </c>
      <c r="J5464" s="3">
        <f t="shared" si="341"/>
        <v>0</v>
      </c>
      <c r="K5464" s="3">
        <f>MIN(J5464-M5464+N5464,'Power Look Up'!$F$4)</f>
        <v>6.5528088579465513E-5</v>
      </c>
      <c r="M5464" s="51">
        <f t="array" ref="M5464">_xlfn.SUM(_xlfn.NORM.DIST($S$3:$S$1003,$G5464,$P5464,FALSE)*WindSpeedStep*$T$3:$T$1003)</f>
        <v>-1.0546320750126087E-9</v>
      </c>
      <c r="N5464" s="51">
        <f t="array" ref="N5464">_xlfn.SUM(_xlfn.NORM.DIST($S$3:$S$1003,$G5464,$Q5464,FALSE)*WindSpeedStep*$T$3:$T$1003)</f>
        <v>6.5527033947390497E-5</v>
      </c>
      <c r="P5464" s="43">
        <f t="shared" si="342"/>
        <v>0.13816720397516144</v>
      </c>
      <c r="Q5464" s="43">
        <f t="shared" si="343"/>
        <v>0.45336113804349842</v>
      </c>
    </row>
    <row r="5465" spans="5:17" x14ac:dyDescent="0.2">
      <c r="E5465" s="16">
        <v>41001.034722222219</v>
      </c>
      <c r="F5465" s="22">
        <v>2.2599999999999998</v>
      </c>
      <c r="G5465" s="22">
        <v>2.2540203844844853</v>
      </c>
      <c r="H5465" s="25">
        <v>8.8495575221238951E-2</v>
      </c>
      <c r="I5465" s="3">
        <f t="shared" si="340"/>
        <v>0</v>
      </c>
      <c r="J5465" s="3">
        <f t="shared" si="341"/>
        <v>0</v>
      </c>
      <c r="K5465" s="3">
        <f>MIN(J5465-M5465+N5465,'Power Look Up'!$F$4)</f>
        <v>-4.0103831244841029E-4</v>
      </c>
      <c r="M5465" s="51">
        <f t="array" ref="M5465">_xlfn.SUM(_xlfn.NORM.DIST($S$3:$S$1003,$G5465,$P5465,FALSE)*WindSpeedStep*$T$3:$T$1003)</f>
        <v>-6.371376967530297E-3</v>
      </c>
      <c r="N5465" s="51">
        <f t="array" ref="N5465">_xlfn.SUM(_xlfn.NORM.DIST($S$3:$S$1003,$G5465,$Q5465,FALSE)*WindSpeedStep*$T$3:$T$1003)</f>
        <v>-6.7724152799787073E-3</v>
      </c>
      <c r="P5465" s="43">
        <f t="shared" si="342"/>
        <v>0.22540203844844853</v>
      </c>
      <c r="Q5465" s="43">
        <f t="shared" si="343"/>
        <v>0.19947083048535272</v>
      </c>
    </row>
    <row r="5466" spans="5:17" x14ac:dyDescent="0.2">
      <c r="E5466" s="16">
        <v>41001.041666666664</v>
      </c>
      <c r="F5466" s="22">
        <v>2.14</v>
      </c>
      <c r="G5466" s="22">
        <v>2.0762454090384801</v>
      </c>
      <c r="H5466" s="25">
        <v>5.1401869158878503E-2</v>
      </c>
      <c r="I5466" s="3">
        <f t="shared" si="340"/>
        <v>0</v>
      </c>
      <c r="J5466" s="3">
        <f t="shared" si="341"/>
        <v>0</v>
      </c>
      <c r="K5466" s="3">
        <f>MIN(J5466-M5466+N5466,'Power Look Up'!$F$4)</f>
        <v>9.4379344977897194E-4</v>
      </c>
      <c r="M5466" s="51">
        <f t="array" ref="M5466">_xlfn.SUM(_xlfn.NORM.DIST($S$3:$S$1003,$G5466,$P5466,FALSE)*WindSpeedStep*$T$3:$T$1003)</f>
        <v>-3.2568240124362046E-3</v>
      </c>
      <c r="N5466" s="51">
        <f t="array" ref="N5466">_xlfn.SUM(_xlfn.NORM.DIST($S$3:$S$1003,$G5466,$Q5466,FALSE)*WindSpeedStep*$T$3:$T$1003)</f>
        <v>-2.3130305626572326E-3</v>
      </c>
      <c r="P5466" s="43">
        <f t="shared" si="342"/>
        <v>0.20762454090384802</v>
      </c>
      <c r="Q5466" s="43">
        <f t="shared" si="343"/>
        <v>0.10672289485711814</v>
      </c>
    </row>
    <row r="5467" spans="5:17" x14ac:dyDescent="0.2">
      <c r="E5467" s="16">
        <v>41001.048611111109</v>
      </c>
      <c r="F5467" s="22">
        <v>3.29</v>
      </c>
      <c r="G5467" s="22">
        <v>3.3004527458452335</v>
      </c>
      <c r="H5467" s="25">
        <v>0.10030395136778116</v>
      </c>
      <c r="I5467" s="3">
        <f t="shared" si="340"/>
        <v>26.38999999999762</v>
      </c>
      <c r="J5467" s="3">
        <f t="shared" si="341"/>
        <v>27.299999999997599</v>
      </c>
      <c r="K5467" s="3">
        <f>MIN(J5467-M5467+N5467,'Power Look Up'!$F$4)</f>
        <v>27.313253359524893</v>
      </c>
      <c r="M5467" s="51">
        <f t="array" ref="M5467">_xlfn.SUM(_xlfn.NORM.DIST($S$3:$S$1003,$G5467,$P5467,FALSE)*WindSpeedStep*$T$3:$T$1003)</f>
        <v>9.5387347092188524</v>
      </c>
      <c r="N5467" s="51">
        <f t="array" ref="N5467">_xlfn.SUM(_xlfn.NORM.DIST($S$3:$S$1003,$G5467,$Q5467,FALSE)*WindSpeedStep*$T$3:$T$1003)</f>
        <v>9.551988068746148</v>
      </c>
      <c r="P5467" s="43">
        <f t="shared" si="342"/>
        <v>0.33004527458452337</v>
      </c>
      <c r="Q5467" s="43">
        <f t="shared" si="343"/>
        <v>0.33104845171092007</v>
      </c>
    </row>
    <row r="5468" spans="5:17" x14ac:dyDescent="0.2">
      <c r="E5468" s="16">
        <v>41001.055555555555</v>
      </c>
      <c r="F5468" s="22">
        <v>3.58</v>
      </c>
      <c r="G5468" s="22">
        <v>3.6173258370867862</v>
      </c>
      <c r="H5468" s="25">
        <v>0.10614525139664804</v>
      </c>
      <c r="I5468" s="3">
        <f t="shared" si="340"/>
        <v>52.779999999997059</v>
      </c>
      <c r="J5468" s="3">
        <f t="shared" si="341"/>
        <v>56.419999999996982</v>
      </c>
      <c r="K5468" s="3">
        <f>MIN(J5468-M5468+N5468,'Power Look Up'!$F$4)</f>
        <v>57.217756310967907</v>
      </c>
      <c r="M5468" s="51">
        <f t="array" ref="M5468">_xlfn.SUM(_xlfn.NORM.DIST($S$3:$S$1003,$G5468,$P5468,FALSE)*WindSpeedStep*$T$3:$T$1003)</f>
        <v>21.131365328709279</v>
      </c>
      <c r="N5468" s="51">
        <f t="array" ref="N5468">_xlfn.SUM(_xlfn.NORM.DIST($S$3:$S$1003,$G5468,$Q5468,FALSE)*WindSpeedStep*$T$3:$T$1003)</f>
        <v>21.929121639680204</v>
      </c>
      <c r="P5468" s="43">
        <f t="shared" si="342"/>
        <v>0.36173258370867867</v>
      </c>
      <c r="Q5468" s="43">
        <f t="shared" si="343"/>
        <v>0.38396196036116725</v>
      </c>
    </row>
    <row r="5469" spans="5:17" x14ac:dyDescent="0.2">
      <c r="E5469" s="16">
        <v>41001.0625</v>
      </c>
      <c r="F5469" s="22">
        <v>3.01</v>
      </c>
      <c r="G5469" s="22">
        <v>3.1344600131711098</v>
      </c>
      <c r="H5469" s="25">
        <v>0.13289036544850499</v>
      </c>
      <c r="I5469" s="3">
        <f t="shared" si="340"/>
        <v>0.90999999999816206</v>
      </c>
      <c r="J5469" s="3">
        <f t="shared" si="341"/>
        <v>11.829999999997929</v>
      </c>
      <c r="K5469" s="3">
        <f>MIN(J5469-M5469+N5469,'Power Look Up'!$F$4)</f>
        <v>13.264952500270841</v>
      </c>
      <c r="M5469" s="51">
        <f t="array" ref="M5469">_xlfn.SUM(_xlfn.NORM.DIST($S$3:$S$1003,$G5469,$P5469,FALSE)*WindSpeedStep*$T$3:$T$1003)</f>
        <v>5.6783066173583281</v>
      </c>
      <c r="N5469" s="51">
        <f t="array" ref="N5469">_xlfn.SUM(_xlfn.NORM.DIST($S$3:$S$1003,$G5469,$Q5469,FALSE)*WindSpeedStep*$T$3:$T$1003)</f>
        <v>7.1132591176312401</v>
      </c>
      <c r="P5469" s="43">
        <f t="shared" si="342"/>
        <v>0.31344600131711098</v>
      </c>
      <c r="Q5469" s="43">
        <f t="shared" si="343"/>
        <v>0.41653953663403454</v>
      </c>
    </row>
    <row r="5470" spans="5:17" x14ac:dyDescent="0.2">
      <c r="E5470" s="16">
        <v>41001.069444444445</v>
      </c>
      <c r="F5470" s="22">
        <v>2.65</v>
      </c>
      <c r="G5470" s="22">
        <v>2.7273112517764999</v>
      </c>
      <c r="H5470" s="25">
        <v>0.12075471698113208</v>
      </c>
      <c r="I5470" s="3">
        <f t="shared" si="340"/>
        <v>0</v>
      </c>
      <c r="J5470" s="3">
        <f t="shared" si="341"/>
        <v>0</v>
      </c>
      <c r="K5470" s="3">
        <f>MIN(J5470-M5470+N5470,'Power Look Up'!$F$4)</f>
        <v>0.41942691309000379</v>
      </c>
      <c r="M5470" s="51">
        <f t="array" ref="M5470">_xlfn.SUM(_xlfn.NORM.DIST($S$3:$S$1003,$G5470,$P5470,FALSE)*WindSpeedStep*$T$3:$T$1003)</f>
        <v>0.59664882407307729</v>
      </c>
      <c r="N5470" s="51">
        <f t="array" ref="N5470">_xlfn.SUM(_xlfn.NORM.DIST($S$3:$S$1003,$G5470,$Q5470,FALSE)*WindSpeedStep*$T$3:$T$1003)</f>
        <v>1.0160757371630811</v>
      </c>
      <c r="P5470" s="43">
        <f t="shared" si="342"/>
        <v>0.27273112517765002</v>
      </c>
      <c r="Q5470" s="43">
        <f t="shared" si="343"/>
        <v>0.3293356983277283</v>
      </c>
    </row>
    <row r="5471" spans="5:17" x14ac:dyDescent="0.2">
      <c r="E5471" s="16">
        <v>41001.076388888891</v>
      </c>
      <c r="F5471" s="22">
        <v>2.19</v>
      </c>
      <c r="G5471" s="22">
        <v>2.343574348110903</v>
      </c>
      <c r="H5471" s="25">
        <v>0.14611872146118723</v>
      </c>
      <c r="I5471" s="3">
        <f t="shared" si="340"/>
        <v>0</v>
      </c>
      <c r="J5471" s="3">
        <f t="shared" si="341"/>
        <v>0</v>
      </c>
      <c r="K5471" s="3">
        <f>MIN(J5471-M5471+N5471,'Power Look Up'!$F$4)</f>
        <v>9.2353794684690751E-2</v>
      </c>
      <c r="M5471" s="51">
        <f t="array" ref="M5471">_xlfn.SUM(_xlfn.NORM.DIST($S$3:$S$1003,$G5471,$P5471,FALSE)*WindSpeedStep*$T$3:$T$1003)</f>
        <v>-4.9049161843416379E-3</v>
      </c>
      <c r="N5471" s="51">
        <f t="array" ref="N5471">_xlfn.SUM(_xlfn.NORM.DIST($S$3:$S$1003,$G5471,$Q5471,FALSE)*WindSpeedStep*$T$3:$T$1003)</f>
        <v>8.7448878500349117E-2</v>
      </c>
      <c r="P5471" s="43">
        <f t="shared" si="342"/>
        <v>0.23435743481109031</v>
      </c>
      <c r="Q5471" s="43">
        <f t="shared" si="343"/>
        <v>0.34244008739520049</v>
      </c>
    </row>
    <row r="5472" spans="5:17" x14ac:dyDescent="0.2">
      <c r="E5472" s="16">
        <v>41001.083333333336</v>
      </c>
      <c r="F5472" s="22">
        <v>2.0099999999999998</v>
      </c>
      <c r="G5472" s="22">
        <v>2.1190502432452019</v>
      </c>
      <c r="H5472" s="25">
        <v>0.11442786069651743</v>
      </c>
      <c r="I5472" s="3">
        <f t="shared" si="340"/>
        <v>0</v>
      </c>
      <c r="J5472" s="3">
        <f t="shared" si="341"/>
        <v>0</v>
      </c>
      <c r="K5472" s="3">
        <f>MIN(J5472-M5472+N5472,'Power Look Up'!$F$4)</f>
        <v>-1.1008691041784237E-4</v>
      </c>
      <c r="M5472" s="51">
        <f t="array" ref="M5472">_xlfn.SUM(_xlfn.NORM.DIST($S$3:$S$1003,$G5472,$P5472,FALSE)*WindSpeedStep*$T$3:$T$1003)</f>
        <v>-4.0480280589328217E-3</v>
      </c>
      <c r="N5472" s="51">
        <f t="array" ref="N5472">_xlfn.SUM(_xlfn.NORM.DIST($S$3:$S$1003,$G5472,$Q5472,FALSE)*WindSpeedStep*$T$3:$T$1003)</f>
        <v>-4.1581149693506641E-3</v>
      </c>
      <c r="P5472" s="43">
        <f t="shared" si="342"/>
        <v>0.21190502432452019</v>
      </c>
      <c r="Q5472" s="43">
        <f t="shared" si="343"/>
        <v>0.24247838604298333</v>
      </c>
    </row>
    <row r="5473" spans="5:17" x14ac:dyDescent="0.2">
      <c r="E5473" s="16">
        <v>41001.090277777781</v>
      </c>
      <c r="F5473" s="22">
        <v>2.34</v>
      </c>
      <c r="G5473" s="22">
        <v>2.6179280646822995</v>
      </c>
      <c r="H5473" s="25">
        <v>0.13247863247863248</v>
      </c>
      <c r="I5473" s="3">
        <f t="shared" si="340"/>
        <v>0</v>
      </c>
      <c r="J5473" s="3">
        <f t="shared" si="341"/>
        <v>0</v>
      </c>
      <c r="K5473" s="3">
        <f>MIN(J5473-M5473+N5473,'Power Look Up'!$F$4)</f>
        <v>0.42639872311470667</v>
      </c>
      <c r="M5473" s="51">
        <f t="array" ref="M5473">_xlfn.SUM(_xlfn.NORM.DIST($S$3:$S$1003,$G5473,$P5473,FALSE)*WindSpeedStep*$T$3:$T$1003)</f>
        <v>0.20715255671951066</v>
      </c>
      <c r="N5473" s="51">
        <f t="array" ref="N5473">_xlfn.SUM(_xlfn.NORM.DIST($S$3:$S$1003,$G5473,$Q5473,FALSE)*WindSpeedStep*$T$3:$T$1003)</f>
        <v>0.63355127983421733</v>
      </c>
      <c r="P5473" s="43">
        <f t="shared" si="342"/>
        <v>0.26179280646822994</v>
      </c>
      <c r="Q5473" s="43">
        <f t="shared" si="343"/>
        <v>0.34681952993654397</v>
      </c>
    </row>
    <row r="5474" spans="5:17" x14ac:dyDescent="0.2">
      <c r="E5474" s="16">
        <v>41001.097222222219</v>
      </c>
      <c r="F5474" s="22">
        <v>3.47</v>
      </c>
      <c r="G5474" s="22">
        <v>3.6536106085790556</v>
      </c>
      <c r="H5474" s="25">
        <v>0.10374639769452448</v>
      </c>
      <c r="I5474" s="3">
        <f t="shared" si="340"/>
        <v>42.769999999997268</v>
      </c>
      <c r="J5474" s="3">
        <f t="shared" si="341"/>
        <v>59.149999999996922</v>
      </c>
      <c r="K5474" s="3">
        <f>MIN(J5474-M5474+N5474,'Power Look Up'!$F$4)</f>
        <v>59.680225675112396</v>
      </c>
      <c r="M5474" s="51">
        <f t="array" ref="M5474">_xlfn.SUM(_xlfn.NORM.DIST($S$3:$S$1003,$G5474,$P5474,FALSE)*WindSpeedStep*$T$3:$T$1003)</f>
        <v>23.036315021670742</v>
      </c>
      <c r="N5474" s="51">
        <f t="array" ref="N5474">_xlfn.SUM(_xlfn.NORM.DIST($S$3:$S$1003,$G5474,$Q5474,FALSE)*WindSpeedStep*$T$3:$T$1003)</f>
        <v>23.566540696786223</v>
      </c>
      <c r="P5474" s="43">
        <f t="shared" si="342"/>
        <v>0.3653610608579056</v>
      </c>
      <c r="Q5474" s="43">
        <f t="shared" si="343"/>
        <v>0.37904893921857635</v>
      </c>
    </row>
    <row r="5475" spans="5:17" x14ac:dyDescent="0.2">
      <c r="E5475" s="16">
        <v>41001.118055555555</v>
      </c>
      <c r="F5475" s="22">
        <v>4.4000000000000004</v>
      </c>
      <c r="G5475" s="22">
        <v>4.3824978216548249</v>
      </c>
      <c r="H5475" s="25">
        <v>9.3181818181818171E-2</v>
      </c>
      <c r="I5475" s="3">
        <f t="shared" si="340"/>
        <v>134.59999999999462</v>
      </c>
      <c r="J5475" s="3">
        <f t="shared" si="341"/>
        <v>132.41999999999467</v>
      </c>
      <c r="K5475" s="3">
        <f>MIN(J5475-M5475+N5475,'Power Look Up'!$F$4)</f>
        <v>131.36014202991052</v>
      </c>
      <c r="M5475" s="51">
        <f t="array" ref="M5475">_xlfn.SUM(_xlfn.NORM.DIST($S$3:$S$1003,$G5475,$P5475,FALSE)*WindSpeedStep*$T$3:$T$1003)</f>
        <v>98.613275089624182</v>
      </c>
      <c r="N5475" s="51">
        <f t="array" ref="N5475">_xlfn.SUM(_xlfn.NORM.DIST($S$3:$S$1003,$G5475,$Q5475,FALSE)*WindSpeedStep*$T$3:$T$1003)</f>
        <v>97.553417119540029</v>
      </c>
      <c r="P5475" s="43">
        <f t="shared" si="342"/>
        <v>0.43824978216548249</v>
      </c>
      <c r="Q5475" s="43">
        <f t="shared" si="343"/>
        <v>0.40836911519965408</v>
      </c>
    </row>
    <row r="5476" spans="5:17" x14ac:dyDescent="0.2">
      <c r="E5476" s="16">
        <v>41001.291666666664</v>
      </c>
      <c r="F5476" s="22">
        <v>3.3</v>
      </c>
      <c r="G5476" s="22">
        <v>3.3447513687882715</v>
      </c>
      <c r="H5476" s="25">
        <v>0.16969696969696973</v>
      </c>
      <c r="I5476" s="3">
        <f t="shared" si="340"/>
        <v>27.299999999997599</v>
      </c>
      <c r="J5476" s="3">
        <f t="shared" si="341"/>
        <v>30.939999999997521</v>
      </c>
      <c r="K5476" s="3">
        <f>MIN(J5476-M5476+N5476,'Power Look Up'!$F$4)</f>
        <v>37.294046014672013</v>
      </c>
      <c r="M5476" s="51">
        <f t="array" ref="M5476">_xlfn.SUM(_xlfn.NORM.DIST($S$3:$S$1003,$G5476,$P5476,FALSE)*WindSpeedStep*$T$3:$T$1003)</f>
        <v>10.760485058838352</v>
      </c>
      <c r="N5476" s="51">
        <f t="array" ref="N5476">_xlfn.SUM(_xlfn.NORM.DIST($S$3:$S$1003,$G5476,$Q5476,FALSE)*WindSpeedStep*$T$3:$T$1003)</f>
        <v>17.114531073512843</v>
      </c>
      <c r="P5476" s="43">
        <f t="shared" si="342"/>
        <v>0.33447513687882718</v>
      </c>
      <c r="Q5476" s="43">
        <f t="shared" si="343"/>
        <v>0.5675941716731614</v>
      </c>
    </row>
    <row r="5477" spans="5:17" x14ac:dyDescent="0.2">
      <c r="E5477" s="16">
        <v>41001.298611111109</v>
      </c>
      <c r="F5477" s="22">
        <v>3.19</v>
      </c>
      <c r="G5477" s="22">
        <v>3.1782215120504707</v>
      </c>
      <c r="H5477" s="25">
        <v>0.21943573667711597</v>
      </c>
      <c r="I5477" s="3">
        <f t="shared" si="340"/>
        <v>17.289999999997814</v>
      </c>
      <c r="J5477" s="3">
        <f t="shared" si="341"/>
        <v>16.379999999997832</v>
      </c>
      <c r="K5477" s="3">
        <f>MIN(J5477-M5477+N5477,'Power Look Up'!$F$4)</f>
        <v>25.978229783937678</v>
      </c>
      <c r="M5477" s="51">
        <f t="array" ref="M5477">_xlfn.SUM(_xlfn.NORM.DIST($S$3:$S$1003,$G5477,$P5477,FALSE)*WindSpeedStep*$T$3:$T$1003)</f>
        <v>6.5957766384319152</v>
      </c>
      <c r="N5477" s="51">
        <f t="array" ref="N5477">_xlfn.SUM(_xlfn.NORM.DIST($S$3:$S$1003,$G5477,$Q5477,FALSE)*WindSpeedStep*$T$3:$T$1003)</f>
        <v>16.194006422371761</v>
      </c>
      <c r="P5477" s="43">
        <f t="shared" si="342"/>
        <v>0.31782215120504709</v>
      </c>
      <c r="Q5477" s="43">
        <f t="shared" si="343"/>
        <v>0.69741537881985238</v>
      </c>
    </row>
    <row r="5478" spans="5:17" x14ac:dyDescent="0.2">
      <c r="E5478" s="16">
        <v>41001.3125</v>
      </c>
      <c r="F5478" s="22">
        <v>2.94</v>
      </c>
      <c r="G5478" s="22">
        <v>3.0596910670814021</v>
      </c>
      <c r="H5478" s="25">
        <v>0.14625850340136054</v>
      </c>
      <c r="I5478" s="3">
        <f t="shared" si="340"/>
        <v>0</v>
      </c>
      <c r="J5478" s="3">
        <f t="shared" si="341"/>
        <v>5.4599999999980646</v>
      </c>
      <c r="K5478" s="3">
        <f>MIN(J5478-M5478+N5478,'Power Look Up'!$F$4)</f>
        <v>7.4123163765489908</v>
      </c>
      <c r="M5478" s="51">
        <f t="array" ref="M5478">_xlfn.SUM(_xlfn.NORM.DIST($S$3:$S$1003,$G5478,$P5478,FALSE)*WindSpeedStep*$T$3:$T$1003)</f>
        <v>4.2713209696259868</v>
      </c>
      <c r="N5478" s="51">
        <f t="array" ref="N5478">_xlfn.SUM(_xlfn.NORM.DIST($S$3:$S$1003,$G5478,$Q5478,FALSE)*WindSpeedStep*$T$3:$T$1003)</f>
        <v>6.223637346176913</v>
      </c>
      <c r="P5478" s="43">
        <f t="shared" si="342"/>
        <v>0.30596910670814026</v>
      </c>
      <c r="Q5478" s="43">
        <f t="shared" si="343"/>
        <v>0.44750583634183771</v>
      </c>
    </row>
    <row r="5479" spans="5:17" x14ac:dyDescent="0.2">
      <c r="E5479" s="16">
        <v>41001.319444444445</v>
      </c>
      <c r="F5479" s="22">
        <v>2.4900000000000002</v>
      </c>
      <c r="G5479" s="22">
        <v>2.5955340889080198</v>
      </c>
      <c r="H5479" s="25">
        <v>0.13253012048192769</v>
      </c>
      <c r="I5479" s="3">
        <f t="shared" si="340"/>
        <v>0</v>
      </c>
      <c r="J5479" s="3">
        <f t="shared" si="341"/>
        <v>0</v>
      </c>
      <c r="K5479" s="3">
        <f>MIN(J5479-M5479+N5479,'Power Look Up'!$F$4)</f>
        <v>0.37850552244220126</v>
      </c>
      <c r="M5479" s="51">
        <f t="array" ref="M5479">_xlfn.SUM(_xlfn.NORM.DIST($S$3:$S$1003,$G5479,$P5479,FALSE)*WindSpeedStep*$T$3:$T$1003)</f>
        <v>0.1601060627533997</v>
      </c>
      <c r="N5479" s="51">
        <f t="array" ref="N5479">_xlfn.SUM(_xlfn.NORM.DIST($S$3:$S$1003,$G5479,$Q5479,FALSE)*WindSpeedStep*$T$3:$T$1003)</f>
        <v>0.53861158519560093</v>
      </c>
      <c r="P5479" s="43">
        <f t="shared" si="342"/>
        <v>0.25955340889080197</v>
      </c>
      <c r="Q5479" s="43">
        <f t="shared" si="343"/>
        <v>0.34398644551793028</v>
      </c>
    </row>
    <row r="5480" spans="5:17" x14ac:dyDescent="0.2">
      <c r="E5480" s="16">
        <v>41001.326388888891</v>
      </c>
      <c r="F5480" s="22">
        <v>2.54</v>
      </c>
      <c r="G5480" s="22">
        <v>2.5427941887086596</v>
      </c>
      <c r="H5480" s="25">
        <v>0.17322834645669291</v>
      </c>
      <c r="I5480" s="3">
        <f t="shared" si="340"/>
        <v>0</v>
      </c>
      <c r="J5480" s="3">
        <f t="shared" si="341"/>
        <v>0</v>
      </c>
      <c r="K5480" s="3">
        <f>MIN(J5480-M5480+N5480,'Power Look Up'!$F$4)</f>
        <v>0.85459584193151727</v>
      </c>
      <c r="M5480" s="51">
        <f t="array" ref="M5480">_xlfn.SUM(_xlfn.NORM.DIST($S$3:$S$1003,$G5480,$P5480,FALSE)*WindSpeedStep*$T$3:$T$1003)</f>
        <v>8.078656197931959E-2</v>
      </c>
      <c r="N5480" s="51">
        <f t="array" ref="N5480">_xlfn.SUM(_xlfn.NORM.DIST($S$3:$S$1003,$G5480,$Q5480,FALSE)*WindSpeedStep*$T$3:$T$1003)</f>
        <v>0.93538240391083682</v>
      </c>
      <c r="P5480" s="43">
        <f t="shared" si="342"/>
        <v>0.25427941887086597</v>
      </c>
      <c r="Q5480" s="43">
        <f t="shared" si="343"/>
        <v>0.44048403268968905</v>
      </c>
    </row>
    <row r="5481" spans="5:17" x14ac:dyDescent="0.2">
      <c r="E5481" s="16">
        <v>41001.333333333336</v>
      </c>
      <c r="F5481" s="22">
        <v>2.66</v>
      </c>
      <c r="G5481" s="22">
        <v>2.7066083995830694</v>
      </c>
      <c r="H5481" s="25">
        <v>0.22556390977443608</v>
      </c>
      <c r="I5481" s="3">
        <f t="shared" si="340"/>
        <v>0</v>
      </c>
      <c r="J5481" s="3">
        <f t="shared" si="341"/>
        <v>0</v>
      </c>
      <c r="K5481" s="3">
        <f>MIN(J5481-M5481+N5481,'Power Look Up'!$F$4)</f>
        <v>3.4711564458523942</v>
      </c>
      <c r="M5481" s="51">
        <f t="array" ref="M5481">_xlfn.SUM(_xlfn.NORM.DIST($S$3:$S$1003,$G5481,$P5481,FALSE)*WindSpeedStep*$T$3:$T$1003)</f>
        <v>0.49910539824190597</v>
      </c>
      <c r="N5481" s="51">
        <f t="array" ref="N5481">_xlfn.SUM(_xlfn.NORM.DIST($S$3:$S$1003,$G5481,$Q5481,FALSE)*WindSpeedStep*$T$3:$T$1003)</f>
        <v>3.9702618440943001</v>
      </c>
      <c r="P5481" s="43">
        <f t="shared" si="342"/>
        <v>0.27066083995830698</v>
      </c>
      <c r="Q5481" s="43">
        <f t="shared" si="343"/>
        <v>0.61051317283828632</v>
      </c>
    </row>
    <row r="5482" spans="5:17" x14ac:dyDescent="0.2">
      <c r="E5482" s="16">
        <v>41001.340277777781</v>
      </c>
      <c r="F5482" s="22">
        <v>3.12</v>
      </c>
      <c r="G5482" s="22">
        <v>3.1470038548209764</v>
      </c>
      <c r="H5482" s="25">
        <v>0.17628205128205129</v>
      </c>
      <c r="I5482" s="3">
        <f t="shared" si="340"/>
        <v>10.919999999997948</v>
      </c>
      <c r="J5482" s="3">
        <f t="shared" si="341"/>
        <v>13.64999999999789</v>
      </c>
      <c r="K5482" s="3">
        <f>MIN(J5482-M5482+N5482,'Power Look Up'!$F$4)</f>
        <v>18.208898394536781</v>
      </c>
      <c r="M5482" s="51">
        <f t="array" ref="M5482">_xlfn.SUM(_xlfn.NORM.DIST($S$3:$S$1003,$G5482,$P5482,FALSE)*WindSpeedStep*$T$3:$T$1003)</f>
        <v>5.9342295997326309</v>
      </c>
      <c r="N5482" s="51">
        <f t="array" ref="N5482">_xlfn.SUM(_xlfn.NORM.DIST($S$3:$S$1003,$G5482,$Q5482,FALSE)*WindSpeedStep*$T$3:$T$1003)</f>
        <v>10.493127994271521</v>
      </c>
      <c r="P5482" s="43">
        <f t="shared" si="342"/>
        <v>0.31470038548209767</v>
      </c>
      <c r="Q5482" s="43">
        <f t="shared" si="343"/>
        <v>0.55476029492036449</v>
      </c>
    </row>
    <row r="5483" spans="5:17" x14ac:dyDescent="0.2">
      <c r="E5483" s="16">
        <v>41001.347222222219</v>
      </c>
      <c r="F5483" s="22">
        <v>3.46</v>
      </c>
      <c r="G5483" s="22">
        <v>3.4904594830258446</v>
      </c>
      <c r="H5483" s="25">
        <v>0.13583815028901733</v>
      </c>
      <c r="I5483" s="3">
        <f t="shared" si="340"/>
        <v>41.859999999997292</v>
      </c>
      <c r="J5483" s="3">
        <f t="shared" si="341"/>
        <v>44.589999999997232</v>
      </c>
      <c r="K5483" s="3">
        <f>MIN(J5483-M5483+N5483,'Power Look Up'!$F$4)</f>
        <v>48.49031673381873</v>
      </c>
      <c r="M5483" s="51">
        <f t="array" ref="M5483">_xlfn.SUM(_xlfn.NORM.DIST($S$3:$S$1003,$G5483,$P5483,FALSE)*WindSpeedStep*$T$3:$T$1003)</f>
        <v>15.56479451137122</v>
      </c>
      <c r="N5483" s="51">
        <f t="array" ref="N5483">_xlfn.SUM(_xlfn.NORM.DIST($S$3:$S$1003,$G5483,$Q5483,FALSE)*WindSpeedStep*$T$3:$T$1003)</f>
        <v>19.465111245192716</v>
      </c>
      <c r="P5483" s="43">
        <f t="shared" si="342"/>
        <v>0.34904594830258451</v>
      </c>
      <c r="Q5483" s="43">
        <f t="shared" si="343"/>
        <v>0.47413755983299044</v>
      </c>
    </row>
    <row r="5484" spans="5:17" x14ac:dyDescent="0.2">
      <c r="E5484" s="16">
        <v>41001.354166666664</v>
      </c>
      <c r="F5484" s="22">
        <v>2.9</v>
      </c>
      <c r="G5484" s="22">
        <v>2.9077778067252158</v>
      </c>
      <c r="H5484" s="25">
        <v>0.13448275862068967</v>
      </c>
      <c r="I5484" s="3">
        <f t="shared" si="340"/>
        <v>0</v>
      </c>
      <c r="J5484" s="3">
        <f t="shared" si="341"/>
        <v>0</v>
      </c>
      <c r="K5484" s="3">
        <f>MIN(J5484-M5484+N5484,'Power Look Up'!$F$4)</f>
        <v>1.1258557762716359</v>
      </c>
      <c r="M5484" s="51">
        <f t="array" ref="M5484">_xlfn.SUM(_xlfn.NORM.DIST($S$3:$S$1003,$G5484,$P5484,FALSE)*WindSpeedStep*$T$3:$T$1003)</f>
        <v>2.0650760415500673</v>
      </c>
      <c r="N5484" s="51">
        <f t="array" ref="N5484">_xlfn.SUM(_xlfn.NORM.DIST($S$3:$S$1003,$G5484,$Q5484,FALSE)*WindSpeedStep*$T$3:$T$1003)</f>
        <v>3.1909318178217032</v>
      </c>
      <c r="P5484" s="43">
        <f t="shared" si="342"/>
        <v>0.29077778067252158</v>
      </c>
      <c r="Q5484" s="43">
        <f t="shared" si="343"/>
        <v>0.39104598090442561</v>
      </c>
    </row>
    <row r="5485" spans="5:17" x14ac:dyDescent="0.2">
      <c r="E5485" s="16">
        <v>41001.361111111109</v>
      </c>
      <c r="F5485" s="22">
        <v>3.32</v>
      </c>
      <c r="G5485" s="22">
        <v>3.3182091965049891</v>
      </c>
      <c r="H5485" s="25">
        <v>0.14457831325301204</v>
      </c>
      <c r="I5485" s="3">
        <f t="shared" si="340"/>
        <v>29.11999999999756</v>
      </c>
      <c r="J5485" s="3">
        <f t="shared" si="341"/>
        <v>29.11999999999756</v>
      </c>
      <c r="K5485" s="3">
        <f>MIN(J5485-M5485+N5485,'Power Look Up'!$F$4)</f>
        <v>32.325582092514459</v>
      </c>
      <c r="M5485" s="51">
        <f t="array" ref="M5485">_xlfn.SUM(_xlfn.NORM.DIST($S$3:$S$1003,$G5485,$P5485,FALSE)*WindSpeedStep*$T$3:$T$1003)</f>
        <v>10.01740067048201</v>
      </c>
      <c r="N5485" s="51">
        <f t="array" ref="N5485">_xlfn.SUM(_xlfn.NORM.DIST($S$3:$S$1003,$G5485,$Q5485,FALSE)*WindSpeedStep*$T$3:$T$1003)</f>
        <v>13.22298276299891</v>
      </c>
      <c r="P5485" s="43">
        <f t="shared" si="342"/>
        <v>0.33182091965049892</v>
      </c>
      <c r="Q5485" s="43">
        <f t="shared" si="343"/>
        <v>0.4797410886513237</v>
      </c>
    </row>
    <row r="5486" spans="5:17" x14ac:dyDescent="0.2">
      <c r="E5486" s="16">
        <v>41001.368055555555</v>
      </c>
      <c r="F5486" s="22">
        <v>2.98</v>
      </c>
      <c r="G5486" s="22">
        <v>2.9287037772972622</v>
      </c>
      <c r="H5486" s="25">
        <v>0.16442953020134227</v>
      </c>
      <c r="I5486" s="3">
        <f t="shared" si="340"/>
        <v>0</v>
      </c>
      <c r="J5486" s="3">
        <f t="shared" si="341"/>
        <v>0</v>
      </c>
      <c r="K5486" s="3">
        <f>MIN(J5486-M5486+N5486,'Power Look Up'!$F$4)</f>
        <v>2.3806876982997389</v>
      </c>
      <c r="M5486" s="51">
        <f t="array" ref="M5486">_xlfn.SUM(_xlfn.NORM.DIST($S$3:$S$1003,$G5486,$P5486,FALSE)*WindSpeedStep*$T$3:$T$1003)</f>
        <v>2.3152418085614084</v>
      </c>
      <c r="N5486" s="51">
        <f t="array" ref="N5486">_xlfn.SUM(_xlfn.NORM.DIST($S$3:$S$1003,$G5486,$Q5486,FALSE)*WindSpeedStep*$T$3:$T$1003)</f>
        <v>4.6959295068611473</v>
      </c>
      <c r="P5486" s="43">
        <f t="shared" si="342"/>
        <v>0.29287037772972624</v>
      </c>
      <c r="Q5486" s="43">
        <f t="shared" si="343"/>
        <v>0.48156538619988537</v>
      </c>
    </row>
    <row r="5487" spans="5:17" x14ac:dyDescent="0.2">
      <c r="E5487" s="16">
        <v>41001.375</v>
      </c>
      <c r="F5487" s="22">
        <v>3.28</v>
      </c>
      <c r="G5487" s="22">
        <v>3.2470202774581525</v>
      </c>
      <c r="H5487" s="25">
        <v>0.17378048780487804</v>
      </c>
      <c r="I5487" s="3">
        <f t="shared" si="340"/>
        <v>25.479999999997638</v>
      </c>
      <c r="J5487" s="3">
        <f t="shared" si="341"/>
        <v>22.749999999997698</v>
      </c>
      <c r="K5487" s="3">
        <f>MIN(J5487-M5487+N5487,'Power Look Up'!$F$4)</f>
        <v>28.194500764908739</v>
      </c>
      <c r="M5487" s="51">
        <f t="array" ref="M5487">_xlfn.SUM(_xlfn.NORM.DIST($S$3:$S$1003,$G5487,$P5487,FALSE)*WindSpeedStep*$T$3:$T$1003)</f>
        <v>8.180193929142213</v>
      </c>
      <c r="N5487" s="51">
        <f t="array" ref="N5487">_xlfn.SUM(_xlfn.NORM.DIST($S$3:$S$1003,$G5487,$Q5487,FALSE)*WindSpeedStep*$T$3:$T$1003)</f>
        <v>13.624694694053256</v>
      </c>
      <c r="P5487" s="43">
        <f t="shared" si="342"/>
        <v>0.32470202774581525</v>
      </c>
      <c r="Q5487" s="43">
        <f t="shared" si="343"/>
        <v>0.56426876772900814</v>
      </c>
    </row>
    <row r="5488" spans="5:17" x14ac:dyDescent="0.2">
      <c r="E5488" s="16">
        <v>41001.381944444445</v>
      </c>
      <c r="F5488" s="22">
        <v>3.36</v>
      </c>
      <c r="G5488" s="22">
        <v>3.3152562602993068</v>
      </c>
      <c r="H5488" s="25">
        <v>0.17559523809523808</v>
      </c>
      <c r="I5488" s="3">
        <f t="shared" si="340"/>
        <v>32.759999999997483</v>
      </c>
      <c r="J5488" s="3">
        <f t="shared" si="341"/>
        <v>29.11999999999756</v>
      </c>
      <c r="K5488" s="3">
        <f>MIN(J5488-M5488+N5488,'Power Look Up'!$F$4)</f>
        <v>35.75388851961786</v>
      </c>
      <c r="M5488" s="51">
        <f t="array" ref="M5488">_xlfn.SUM(_xlfn.NORM.DIST($S$3:$S$1003,$G5488,$P5488,FALSE)*WindSpeedStep*$T$3:$T$1003)</f>
        <v>9.9368009970380289</v>
      </c>
      <c r="N5488" s="51">
        <f t="array" ref="N5488">_xlfn.SUM(_xlfn.NORM.DIST($S$3:$S$1003,$G5488,$Q5488,FALSE)*WindSpeedStep*$T$3:$T$1003)</f>
        <v>16.57068951665833</v>
      </c>
      <c r="P5488" s="43">
        <f t="shared" si="342"/>
        <v>0.33152562602993069</v>
      </c>
      <c r="Q5488" s="43">
        <f t="shared" si="343"/>
        <v>0.58214321237398536</v>
      </c>
    </row>
    <row r="5489" spans="5:17" x14ac:dyDescent="0.2">
      <c r="E5489" s="16">
        <v>41001.388888888891</v>
      </c>
      <c r="F5489" s="22">
        <v>3.83</v>
      </c>
      <c r="G5489" s="22">
        <v>3.7871669502501182</v>
      </c>
      <c r="H5489" s="25">
        <v>0.12532637075718014</v>
      </c>
      <c r="I5489" s="3">
        <f t="shared" si="340"/>
        <v>75.529999999996576</v>
      </c>
      <c r="J5489" s="3">
        <f t="shared" si="341"/>
        <v>71.889999999996647</v>
      </c>
      <c r="K5489" s="3">
        <f>MIN(J5489-M5489+N5489,'Power Look Up'!$F$4)</f>
        <v>76.832003912458532</v>
      </c>
      <c r="M5489" s="51">
        <f t="array" ref="M5489">_xlfn.SUM(_xlfn.NORM.DIST($S$3:$S$1003,$G5489,$P5489,FALSE)*WindSpeedStep*$T$3:$T$1003)</f>
        <v>31.499134498814019</v>
      </c>
      <c r="N5489" s="51">
        <f t="array" ref="N5489">_xlfn.SUM(_xlfn.NORM.DIST($S$3:$S$1003,$G5489,$Q5489,FALSE)*WindSpeedStep*$T$3:$T$1003)</f>
        <v>36.441138411275894</v>
      </c>
      <c r="P5489" s="43">
        <f t="shared" si="342"/>
        <v>0.37871669502501182</v>
      </c>
      <c r="Q5489" s="43">
        <f t="shared" si="343"/>
        <v>0.4746318893263855</v>
      </c>
    </row>
    <row r="5490" spans="5:17" x14ac:dyDescent="0.2">
      <c r="E5490" s="16">
        <v>41001.395833333336</v>
      </c>
      <c r="F5490" s="22">
        <v>4.1900000000000004</v>
      </c>
      <c r="G5490" s="22">
        <v>4.1465435663787957</v>
      </c>
      <c r="H5490" s="25">
        <v>0.14797136038186157</v>
      </c>
      <c r="I5490" s="3">
        <f t="shared" si="340"/>
        <v>111.70999999999511</v>
      </c>
      <c r="J5490" s="3">
        <f t="shared" si="341"/>
        <v>107.34999999999519</v>
      </c>
      <c r="K5490" s="3">
        <f>MIN(J5490-M5490+N5490,'Power Look Up'!$F$4)</f>
        <v>118.00767017643101</v>
      </c>
      <c r="M5490" s="51">
        <f t="array" ref="M5490">_xlfn.SUM(_xlfn.NORM.DIST($S$3:$S$1003,$G5490,$P5490,FALSE)*WindSpeedStep*$T$3:$T$1003)</f>
        <v>66.887410213081182</v>
      </c>
      <c r="N5490" s="51">
        <f t="array" ref="N5490">_xlfn.SUM(_xlfn.NORM.DIST($S$3:$S$1003,$G5490,$Q5490,FALSE)*WindSpeedStep*$T$3:$T$1003)</f>
        <v>77.545080389516997</v>
      </c>
      <c r="P5490" s="43">
        <f t="shared" si="342"/>
        <v>0.41465435663787958</v>
      </c>
      <c r="Q5490" s="43">
        <f t="shared" si="343"/>
        <v>0.61356969239972625</v>
      </c>
    </row>
    <row r="5491" spans="5:17" x14ac:dyDescent="0.2">
      <c r="E5491" s="16">
        <v>41001.402777777781</v>
      </c>
      <c r="F5491" s="22">
        <v>3.95</v>
      </c>
      <c r="G5491" s="22">
        <v>4.0035438900447566</v>
      </c>
      <c r="H5491" s="25">
        <v>0.15189873417721517</v>
      </c>
      <c r="I5491" s="3">
        <f t="shared" si="340"/>
        <v>86.449999999996336</v>
      </c>
      <c r="J5491" s="3">
        <f t="shared" si="341"/>
        <v>90.999999999996248</v>
      </c>
      <c r="K5491" s="3">
        <f>MIN(J5491-M5491+N5491,'Power Look Up'!$F$4)</f>
        <v>102.85534541672097</v>
      </c>
      <c r="M5491" s="51">
        <f t="array" ref="M5491">_xlfn.SUM(_xlfn.NORM.DIST($S$3:$S$1003,$G5491,$P5491,FALSE)*WindSpeedStep*$T$3:$T$1003)</f>
        <v>50.631577227352039</v>
      </c>
      <c r="N5491" s="51">
        <f t="array" ref="N5491">_xlfn.SUM(_xlfn.NORM.DIST($S$3:$S$1003,$G5491,$Q5491,FALSE)*WindSpeedStep*$T$3:$T$1003)</f>
        <v>62.486922644076756</v>
      </c>
      <c r="P5491" s="43">
        <f t="shared" si="342"/>
        <v>0.40035438900447567</v>
      </c>
      <c r="Q5491" s="43">
        <f t="shared" si="343"/>
        <v>0.60813324912072242</v>
      </c>
    </row>
    <row r="5492" spans="5:17" x14ac:dyDescent="0.2">
      <c r="E5492" s="16">
        <v>41001.409722222219</v>
      </c>
      <c r="F5492" s="22">
        <v>4.0999999999999996</v>
      </c>
      <c r="G5492" s="22">
        <v>4.120062203740253</v>
      </c>
      <c r="H5492" s="25">
        <v>9.0243902439024401E-2</v>
      </c>
      <c r="I5492" s="3">
        <f t="shared" si="340"/>
        <v>101.89999999999532</v>
      </c>
      <c r="J5492" s="3">
        <f t="shared" si="341"/>
        <v>104.07999999999527</v>
      </c>
      <c r="K5492" s="3">
        <f>MIN(J5492-M5492+N5492,'Power Look Up'!$F$4)</f>
        <v>101.9293543142615</v>
      </c>
      <c r="M5492" s="51">
        <f t="array" ref="M5492">_xlfn.SUM(_xlfn.NORM.DIST($S$3:$S$1003,$G5492,$P5492,FALSE)*WindSpeedStep*$T$3:$T$1003)</f>
        <v>63.681145293819888</v>
      </c>
      <c r="N5492" s="51">
        <f t="array" ref="N5492">_xlfn.SUM(_xlfn.NORM.DIST($S$3:$S$1003,$G5492,$Q5492,FALSE)*WindSpeedStep*$T$3:$T$1003)</f>
        <v>61.530499608086117</v>
      </c>
      <c r="P5492" s="43">
        <f t="shared" si="342"/>
        <v>0.41200622037402534</v>
      </c>
      <c r="Q5492" s="43">
        <f t="shared" si="343"/>
        <v>0.37181049155704726</v>
      </c>
    </row>
    <row r="5493" spans="5:17" x14ac:dyDescent="0.2">
      <c r="E5493" s="16">
        <v>41001.416666666664</v>
      </c>
      <c r="F5493" s="22">
        <v>3.92</v>
      </c>
      <c r="G5493" s="22">
        <v>3.8975223513560686</v>
      </c>
      <c r="H5493" s="25">
        <v>7.6530612244897961E-2</v>
      </c>
      <c r="I5493" s="3">
        <f t="shared" si="340"/>
        <v>83.719999999996404</v>
      </c>
      <c r="J5493" s="3">
        <f t="shared" si="341"/>
        <v>81.899999999996439</v>
      </c>
      <c r="K5493" s="3">
        <f>MIN(J5493-M5493+N5493,'Power Look Up'!$F$4)</f>
        <v>76.933854837696998</v>
      </c>
      <c r="M5493" s="51">
        <f t="array" ref="M5493">_xlfn.SUM(_xlfn.NORM.DIST($S$3:$S$1003,$G5493,$P5493,FALSE)*WindSpeedStep*$T$3:$T$1003)</f>
        <v>40.397287384366678</v>
      </c>
      <c r="N5493" s="51">
        <f t="array" ref="N5493">_xlfn.SUM(_xlfn.NORM.DIST($S$3:$S$1003,$G5493,$Q5493,FALSE)*WindSpeedStep*$T$3:$T$1003)</f>
        <v>35.431142222067244</v>
      </c>
      <c r="P5493" s="43">
        <f t="shared" si="342"/>
        <v>0.38975223513560686</v>
      </c>
      <c r="Q5493" s="43">
        <f t="shared" si="343"/>
        <v>0.29827977178745424</v>
      </c>
    </row>
    <row r="5494" spans="5:17" x14ac:dyDescent="0.2">
      <c r="E5494" s="16">
        <v>41001.423611111109</v>
      </c>
      <c r="F5494" s="22">
        <v>3.62</v>
      </c>
      <c r="G5494" s="22">
        <v>3.5809364704106224</v>
      </c>
      <c r="H5494" s="25">
        <v>0.11602209944751381</v>
      </c>
      <c r="I5494" s="3">
        <f t="shared" si="340"/>
        <v>56.419999999996982</v>
      </c>
      <c r="J5494" s="3">
        <f t="shared" si="341"/>
        <v>52.779999999997059</v>
      </c>
      <c r="K5494" s="3">
        <f>MIN(J5494-M5494+N5494,'Power Look Up'!$F$4)</f>
        <v>54.768357620868855</v>
      </c>
      <c r="M5494" s="51">
        <f t="array" ref="M5494">_xlfn.SUM(_xlfn.NORM.DIST($S$3:$S$1003,$G5494,$P5494,FALSE)*WindSpeedStep*$T$3:$T$1003)</f>
        <v>19.370680471719464</v>
      </c>
      <c r="N5494" s="51">
        <f t="array" ref="N5494">_xlfn.SUM(_xlfn.NORM.DIST($S$3:$S$1003,$G5494,$Q5494,FALSE)*WindSpeedStep*$T$3:$T$1003)</f>
        <v>21.359038092591266</v>
      </c>
      <c r="P5494" s="43">
        <f t="shared" si="342"/>
        <v>0.35809364704106228</v>
      </c>
      <c r="Q5494" s="43">
        <f t="shared" si="343"/>
        <v>0.41546776728521029</v>
      </c>
    </row>
    <row r="5495" spans="5:17" x14ac:dyDescent="0.2">
      <c r="E5495" s="16">
        <v>41001.430555555555</v>
      </c>
      <c r="F5495" s="22">
        <v>3.14</v>
      </c>
      <c r="G5495" s="22">
        <v>3.1026632814668873</v>
      </c>
      <c r="H5495" s="25">
        <v>0.18789808917197451</v>
      </c>
      <c r="I5495" s="3">
        <f t="shared" si="340"/>
        <v>12.739999999997909</v>
      </c>
      <c r="J5495" s="3">
        <f t="shared" si="341"/>
        <v>9.099999999997987</v>
      </c>
      <c r="K5495" s="3">
        <f>MIN(J5495-M5495+N5495,'Power Look Up'!$F$4)</f>
        <v>14.218009208081305</v>
      </c>
      <c r="M5495" s="51">
        <f t="array" ref="M5495">_xlfn.SUM(_xlfn.NORM.DIST($S$3:$S$1003,$G5495,$P5495,FALSE)*WindSpeedStep*$T$3:$T$1003)</f>
        <v>5.0550334199881473</v>
      </c>
      <c r="N5495" s="51">
        <f t="array" ref="N5495">_xlfn.SUM(_xlfn.NORM.DIST($S$3:$S$1003,$G5495,$Q5495,FALSE)*WindSpeedStep*$T$3:$T$1003)</f>
        <v>10.173042628071466</v>
      </c>
      <c r="P5495" s="43">
        <f t="shared" si="342"/>
        <v>0.31026632814668875</v>
      </c>
      <c r="Q5495" s="43">
        <f t="shared" si="343"/>
        <v>0.58298450193167628</v>
      </c>
    </row>
    <row r="5496" spans="5:17" x14ac:dyDescent="0.2">
      <c r="E5496" s="16">
        <v>41001.4375</v>
      </c>
      <c r="F5496" s="22">
        <v>3.85</v>
      </c>
      <c r="G5496" s="22">
        <v>3.8356670201142649</v>
      </c>
      <c r="H5496" s="25">
        <v>8.8311688311688313E-2</v>
      </c>
      <c r="I5496" s="3">
        <f t="shared" si="340"/>
        <v>77.349999999996527</v>
      </c>
      <c r="J5496" s="3">
        <f t="shared" si="341"/>
        <v>76.439999999996559</v>
      </c>
      <c r="K5496" s="3">
        <f>MIN(J5496-M5496+N5496,'Power Look Up'!$F$4)</f>
        <v>74.130473720388778</v>
      </c>
      <c r="M5496" s="51">
        <f t="array" ref="M5496">_xlfn.SUM(_xlfn.NORM.DIST($S$3:$S$1003,$G5496,$P5496,FALSE)*WindSpeedStep*$T$3:$T$1003)</f>
        <v>35.189112166992921</v>
      </c>
      <c r="N5496" s="51">
        <f t="array" ref="N5496">_xlfn.SUM(_xlfn.NORM.DIST($S$3:$S$1003,$G5496,$Q5496,FALSE)*WindSpeedStep*$T$3:$T$1003)</f>
        <v>32.879585887385133</v>
      </c>
      <c r="P5496" s="43">
        <f t="shared" si="342"/>
        <v>0.38356670201142651</v>
      </c>
      <c r="Q5496" s="43">
        <f t="shared" si="343"/>
        <v>0.33873423034775324</v>
      </c>
    </row>
    <row r="5497" spans="5:17" x14ac:dyDescent="0.2">
      <c r="E5497" s="16">
        <v>41001.444444444445</v>
      </c>
      <c r="F5497" s="22">
        <v>3.32</v>
      </c>
      <c r="G5497" s="22">
        <v>3.2786184344533233</v>
      </c>
      <c r="H5497" s="25">
        <v>0.18674698795180725</v>
      </c>
      <c r="I5497" s="3">
        <f t="shared" si="340"/>
        <v>29.11999999999756</v>
      </c>
      <c r="J5497" s="3">
        <f t="shared" si="341"/>
        <v>25.479999999997638</v>
      </c>
      <c r="K5497" s="3">
        <f>MIN(J5497-M5497+N5497,'Power Look Up'!$F$4)</f>
        <v>32.901013270952369</v>
      </c>
      <c r="M5497" s="51">
        <f t="array" ref="M5497">_xlfn.SUM(_xlfn.NORM.DIST($S$3:$S$1003,$G5497,$P5497,FALSE)*WindSpeedStep*$T$3:$T$1003)</f>
        <v>8.9692160303819897</v>
      </c>
      <c r="N5497" s="51">
        <f t="array" ref="N5497">_xlfn.SUM(_xlfn.NORM.DIST($S$3:$S$1003,$G5497,$Q5497,FALSE)*WindSpeedStep*$T$3:$T$1003)</f>
        <v>16.390229301336721</v>
      </c>
      <c r="P5497" s="43">
        <f t="shared" si="342"/>
        <v>0.32786184344533237</v>
      </c>
      <c r="Q5497" s="43">
        <f t="shared" si="343"/>
        <v>0.61227211727742792</v>
      </c>
    </row>
    <row r="5498" spans="5:17" x14ac:dyDescent="0.2">
      <c r="E5498" s="16">
        <v>41001.451388888891</v>
      </c>
      <c r="F5498" s="22">
        <v>3.71</v>
      </c>
      <c r="G5498" s="22">
        <v>3.7337678869876245</v>
      </c>
      <c r="H5498" s="25">
        <v>0.14555256064690028</v>
      </c>
      <c r="I5498" s="3">
        <f t="shared" si="340"/>
        <v>64.609999999996802</v>
      </c>
      <c r="J5498" s="3">
        <f t="shared" si="341"/>
        <v>66.429999999996767</v>
      </c>
      <c r="K5498" s="3">
        <f>MIN(J5498-M5498+N5498,'Power Look Up'!$F$4)</f>
        <v>74.961590283107768</v>
      </c>
      <c r="M5498" s="51">
        <f t="array" ref="M5498">_xlfn.SUM(_xlfn.NORM.DIST($S$3:$S$1003,$G5498,$P5498,FALSE)*WindSpeedStep*$T$3:$T$1003)</f>
        <v>27.826279783713311</v>
      </c>
      <c r="N5498" s="51">
        <f t="array" ref="N5498">_xlfn.SUM(_xlfn.NORM.DIST($S$3:$S$1003,$G5498,$Q5498,FALSE)*WindSpeedStep*$T$3:$T$1003)</f>
        <v>36.357870066824304</v>
      </c>
      <c r="P5498" s="43">
        <f t="shared" si="342"/>
        <v>0.37337678869876245</v>
      </c>
      <c r="Q5498" s="43">
        <f t="shared" si="343"/>
        <v>0.54345947681221496</v>
      </c>
    </row>
    <row r="5499" spans="5:17" x14ac:dyDescent="0.2">
      <c r="E5499" s="16">
        <v>41001.458333333336</v>
      </c>
      <c r="F5499" s="22">
        <v>2.67</v>
      </c>
      <c r="G5499" s="22">
        <v>2.6332785388740954</v>
      </c>
      <c r="H5499" s="25">
        <v>0.27715355805243447</v>
      </c>
      <c r="I5499" s="3">
        <f t="shared" si="340"/>
        <v>0</v>
      </c>
      <c r="J5499" s="3">
        <f t="shared" si="341"/>
        <v>0</v>
      </c>
      <c r="K5499" s="3">
        <f>MIN(J5499-M5499+N5499,'Power Look Up'!$F$4)</f>
        <v>4.9552849083684025</v>
      </c>
      <c r="M5499" s="51">
        <f t="array" ref="M5499">_xlfn.SUM(_xlfn.NORM.DIST($S$3:$S$1003,$G5499,$P5499,FALSE)*WindSpeedStep*$T$3:$T$1003)</f>
        <v>0.24488153838947649</v>
      </c>
      <c r="N5499" s="51">
        <f t="array" ref="N5499">_xlfn.SUM(_xlfn.NORM.DIST($S$3:$S$1003,$G5499,$Q5499,FALSE)*WindSpeedStep*$T$3:$T$1003)</f>
        <v>5.200166446757879</v>
      </c>
      <c r="P5499" s="43">
        <f t="shared" si="342"/>
        <v>0.26332785388740954</v>
      </c>
      <c r="Q5499" s="43">
        <f t="shared" si="343"/>
        <v>0.72982251639207141</v>
      </c>
    </row>
    <row r="5500" spans="5:17" x14ac:dyDescent="0.2">
      <c r="E5500" s="16">
        <v>41001.465277777781</v>
      </c>
      <c r="F5500" s="22">
        <v>3.48</v>
      </c>
      <c r="G5500" s="22">
        <v>3.5239123604153924</v>
      </c>
      <c r="H5500" s="25">
        <v>0.17816091954022989</v>
      </c>
      <c r="I5500" s="3">
        <f t="shared" si="340"/>
        <v>43.67999999999725</v>
      </c>
      <c r="J5500" s="3">
        <f t="shared" si="341"/>
        <v>47.319999999997172</v>
      </c>
      <c r="K5500" s="3">
        <f>MIN(J5500-M5500+N5500,'Power Look Up'!$F$4)</f>
        <v>58.365148878869704</v>
      </c>
      <c r="M5500" s="51">
        <f t="array" ref="M5500">_xlfn.SUM(_xlfn.NORM.DIST($S$3:$S$1003,$G5500,$P5500,FALSE)*WindSpeedStep*$T$3:$T$1003)</f>
        <v>16.884581561097701</v>
      </c>
      <c r="N5500" s="51">
        <f t="array" ref="N5500">_xlfn.SUM(_xlfn.NORM.DIST($S$3:$S$1003,$G5500,$Q5500,FALSE)*WindSpeedStep*$T$3:$T$1003)</f>
        <v>27.929730439970228</v>
      </c>
      <c r="P5500" s="43">
        <f t="shared" si="342"/>
        <v>0.35239123604153927</v>
      </c>
      <c r="Q5500" s="43">
        <f t="shared" si="343"/>
        <v>0.62782346651078835</v>
      </c>
    </row>
    <row r="5501" spans="5:17" x14ac:dyDescent="0.2">
      <c r="E5501" s="16">
        <v>41001.472222222219</v>
      </c>
      <c r="F5501" s="22">
        <v>2.87</v>
      </c>
      <c r="G5501" s="22">
        <v>2.8325663942479125</v>
      </c>
      <c r="H5501" s="25">
        <v>0.17073170731707316</v>
      </c>
      <c r="I5501" s="3">
        <f t="shared" si="340"/>
        <v>0</v>
      </c>
      <c r="J5501" s="3">
        <f t="shared" si="341"/>
        <v>0</v>
      </c>
      <c r="K5501" s="3">
        <f>MIN(J5501-M5501+N5501,'Power Look Up'!$F$4)</f>
        <v>2.2022801083179973</v>
      </c>
      <c r="M5501" s="51">
        <f t="array" ref="M5501">_xlfn.SUM(_xlfn.NORM.DIST($S$3:$S$1003,$G5501,$P5501,FALSE)*WindSpeedStep*$T$3:$T$1003)</f>
        <v>1.3077227120185706</v>
      </c>
      <c r="N5501" s="51">
        <f t="array" ref="N5501">_xlfn.SUM(_xlfn.NORM.DIST($S$3:$S$1003,$G5501,$Q5501,FALSE)*WindSpeedStep*$T$3:$T$1003)</f>
        <v>3.5100028203365676</v>
      </c>
      <c r="P5501" s="43">
        <f t="shared" si="342"/>
        <v>0.28325663942479123</v>
      </c>
      <c r="Q5501" s="43">
        <f t="shared" si="343"/>
        <v>0.48360889657891182</v>
      </c>
    </row>
    <row r="5502" spans="5:17" x14ac:dyDescent="0.2">
      <c r="E5502" s="16">
        <v>41001.479166666664</v>
      </c>
      <c r="F5502" s="22">
        <v>2.95</v>
      </c>
      <c r="G5502" s="22">
        <v>2.9271079490993102</v>
      </c>
      <c r="H5502" s="25">
        <v>0.16949152542372881</v>
      </c>
      <c r="I5502" s="3">
        <f t="shared" si="340"/>
        <v>0</v>
      </c>
      <c r="J5502" s="3">
        <f t="shared" si="341"/>
        <v>0</v>
      </c>
      <c r="K5502" s="3">
        <f>MIN(J5502-M5502+N5502,'Power Look Up'!$F$4)</f>
        <v>2.6116137102993866</v>
      </c>
      <c r="M5502" s="51">
        <f t="array" ref="M5502">_xlfn.SUM(_xlfn.NORM.DIST($S$3:$S$1003,$G5502,$P5502,FALSE)*WindSpeedStep*$T$3:$T$1003)</f>
        <v>2.2955529094095128</v>
      </c>
      <c r="N5502" s="51">
        <f t="array" ref="N5502">_xlfn.SUM(_xlfn.NORM.DIST($S$3:$S$1003,$G5502,$Q5502,FALSE)*WindSpeedStep*$T$3:$T$1003)</f>
        <v>4.9071666197088994</v>
      </c>
      <c r="P5502" s="43">
        <f t="shared" si="342"/>
        <v>0.29271079490993102</v>
      </c>
      <c r="Q5502" s="43">
        <f t="shared" si="343"/>
        <v>0.49611999137276441</v>
      </c>
    </row>
    <row r="5503" spans="5:17" x14ac:dyDescent="0.2">
      <c r="E5503" s="16">
        <v>41001.486111111109</v>
      </c>
      <c r="F5503" s="22">
        <v>3.37</v>
      </c>
      <c r="G5503" s="22">
        <v>3.3623425233344983</v>
      </c>
      <c r="H5503" s="25">
        <v>0.24332344213649851</v>
      </c>
      <c r="I5503" s="3">
        <f t="shared" si="340"/>
        <v>33.669999999997465</v>
      </c>
      <c r="J5503" s="3">
        <f t="shared" si="341"/>
        <v>32.759999999997483</v>
      </c>
      <c r="K5503" s="3">
        <f>MIN(J5503-M5503+N5503,'Power Look Up'!$F$4)</f>
        <v>50.734577203087966</v>
      </c>
      <c r="M5503" s="51">
        <f t="array" ref="M5503">_xlfn.SUM(_xlfn.NORM.DIST($S$3:$S$1003,$G5503,$P5503,FALSE)*WindSpeedStep*$T$3:$T$1003)</f>
        <v>11.2723437391349</v>
      </c>
      <c r="N5503" s="51">
        <f t="array" ref="N5503">_xlfn.SUM(_xlfn.NORM.DIST($S$3:$S$1003,$G5503,$Q5503,FALSE)*WindSpeedStep*$T$3:$T$1003)</f>
        <v>29.246920942225387</v>
      </c>
      <c r="P5503" s="43">
        <f t="shared" si="342"/>
        <v>0.33623425233344983</v>
      </c>
      <c r="Q5503" s="43">
        <f t="shared" si="343"/>
        <v>0.81813675641967021</v>
      </c>
    </row>
    <row r="5504" spans="5:17" x14ac:dyDescent="0.2">
      <c r="E5504" s="16">
        <v>41001.493055555555</v>
      </c>
      <c r="F5504" s="22">
        <v>2.86</v>
      </c>
      <c r="G5504" s="22">
        <v>2.84836766374023</v>
      </c>
      <c r="H5504" s="25">
        <v>0.25174825174825177</v>
      </c>
      <c r="I5504" s="3">
        <f t="shared" si="340"/>
        <v>0</v>
      </c>
      <c r="J5504" s="3">
        <f t="shared" si="341"/>
        <v>0</v>
      </c>
      <c r="K5504" s="3">
        <f>MIN(J5504-M5504+N5504,'Power Look Up'!$F$4)</f>
        <v>6.8675160875411692</v>
      </c>
      <c r="M5504" s="51">
        <f t="array" ref="M5504">_xlfn.SUM(_xlfn.NORM.DIST($S$3:$S$1003,$G5504,$P5504,FALSE)*WindSpeedStep*$T$3:$T$1003)</f>
        <v>1.4487063400265936</v>
      </c>
      <c r="N5504" s="51">
        <f t="array" ref="N5504">_xlfn.SUM(_xlfn.NORM.DIST($S$3:$S$1003,$G5504,$Q5504,FALSE)*WindSpeedStep*$T$3:$T$1003)</f>
        <v>8.3162224275677623</v>
      </c>
      <c r="P5504" s="43">
        <f t="shared" si="342"/>
        <v>0.284836766374023</v>
      </c>
      <c r="Q5504" s="43">
        <f t="shared" si="343"/>
        <v>0.71707157968285518</v>
      </c>
    </row>
    <row r="5505" spans="5:17" x14ac:dyDescent="0.2">
      <c r="E5505" s="16">
        <v>41001.5</v>
      </c>
      <c r="F5505" s="22">
        <v>3.4</v>
      </c>
      <c r="G5505" s="22">
        <v>3.4630541956959595</v>
      </c>
      <c r="H5505" s="25">
        <v>0.1647058823529412</v>
      </c>
      <c r="I5505" s="3">
        <f t="shared" si="340"/>
        <v>36.399999999997405</v>
      </c>
      <c r="J5505" s="3">
        <f t="shared" si="341"/>
        <v>41.859999999997292</v>
      </c>
      <c r="K5505" s="3">
        <f>MIN(J5505-M5505+N5505,'Power Look Up'!$F$4)</f>
        <v>49.498954920111728</v>
      </c>
      <c r="M5505" s="51">
        <f t="array" ref="M5505">_xlfn.SUM(_xlfn.NORM.DIST($S$3:$S$1003,$G5505,$P5505,FALSE)*WindSpeedStep*$T$3:$T$1003)</f>
        <v>14.551635956172689</v>
      </c>
      <c r="N5505" s="51">
        <f t="array" ref="N5505">_xlfn.SUM(_xlfn.NORM.DIST($S$3:$S$1003,$G5505,$Q5505,FALSE)*WindSpeedStep*$T$3:$T$1003)</f>
        <v>22.190590876287121</v>
      </c>
      <c r="P5505" s="43">
        <f t="shared" si="342"/>
        <v>0.34630541956959598</v>
      </c>
      <c r="Q5505" s="43">
        <f t="shared" si="343"/>
        <v>0.57038539693815815</v>
      </c>
    </row>
    <row r="5506" spans="5:17" x14ac:dyDescent="0.2">
      <c r="E5506" s="16">
        <v>41001.506944444445</v>
      </c>
      <c r="F5506" s="22">
        <v>2.64</v>
      </c>
      <c r="G5506" s="22">
        <v>2.6028007167919984</v>
      </c>
      <c r="H5506" s="25">
        <v>0.22348484848484845</v>
      </c>
      <c r="I5506" s="3">
        <f t="shared" si="340"/>
        <v>0</v>
      </c>
      <c r="J5506" s="3">
        <f t="shared" si="341"/>
        <v>0</v>
      </c>
      <c r="K5506" s="3">
        <f>MIN(J5506-M5506+N5506,'Power Look Up'!$F$4)</f>
        <v>2.4077089238093121</v>
      </c>
      <c r="M5506" s="51">
        <f t="array" ref="M5506">_xlfn.SUM(_xlfn.NORM.DIST($S$3:$S$1003,$G5506,$P5506,FALSE)*WindSpeedStep*$T$3:$T$1003)</f>
        <v>0.17438987539358083</v>
      </c>
      <c r="N5506" s="51">
        <f t="array" ref="N5506">_xlfn.SUM(_xlfn.NORM.DIST($S$3:$S$1003,$G5506,$Q5506,FALSE)*WindSpeedStep*$T$3:$T$1003)</f>
        <v>2.582098799202893</v>
      </c>
      <c r="P5506" s="43">
        <f t="shared" si="342"/>
        <v>0.26028007167919986</v>
      </c>
      <c r="Q5506" s="43">
        <f t="shared" si="343"/>
        <v>0.58168652382851471</v>
      </c>
    </row>
    <row r="5507" spans="5:17" x14ac:dyDescent="0.2">
      <c r="E5507" s="16">
        <v>41001.513888888891</v>
      </c>
      <c r="F5507" s="22">
        <v>2.62</v>
      </c>
      <c r="G5507" s="22">
        <v>2.590540870642156</v>
      </c>
      <c r="H5507" s="25">
        <v>0.14503816793893129</v>
      </c>
      <c r="I5507" s="3">
        <f t="shared" ref="I5507:I5570" si="344">INDEX(PowerArray,MIN(MaximumPowerIndex,ROUND(F5507*100,0)))</f>
        <v>0</v>
      </c>
      <c r="J5507" s="3">
        <f t="shared" ref="J5507:J5570" si="345">INDEX(PowerArray,MIN(MaximumPowerIndex,ROUND(G5507*100,0)))</f>
        <v>0</v>
      </c>
      <c r="K5507" s="3">
        <f>MIN(J5507-M5507+N5507,'Power Look Up'!$F$4)</f>
        <v>0.55737181339737607</v>
      </c>
      <c r="M5507" s="51">
        <f t="array" ref="M5507">_xlfn.SUM(_xlfn.NORM.DIST($S$3:$S$1003,$G5507,$P5507,FALSE)*WindSpeedStep*$T$3:$T$1003)</f>
        <v>0.15080974805130773</v>
      </c>
      <c r="N5507" s="51">
        <f t="array" ref="N5507">_xlfn.SUM(_xlfn.NORM.DIST($S$3:$S$1003,$G5507,$Q5507,FALSE)*WindSpeedStep*$T$3:$T$1003)</f>
        <v>0.70818156144868383</v>
      </c>
      <c r="P5507" s="43">
        <f t="shared" ref="P5507:P5570" si="346">ReferenceTurbulence*G5507</f>
        <v>0.25905408706421562</v>
      </c>
      <c r="Q5507" s="43">
        <f t="shared" si="343"/>
        <v>0.37572730184886227</v>
      </c>
    </row>
    <row r="5508" spans="5:17" x14ac:dyDescent="0.2">
      <c r="E5508" s="16">
        <v>41001.520833333336</v>
      </c>
      <c r="F5508" s="22">
        <v>2.69</v>
      </c>
      <c r="G5508" s="22">
        <v>2.6560768157366668</v>
      </c>
      <c r="H5508" s="25">
        <v>0.26022304832713755</v>
      </c>
      <c r="I5508" s="3">
        <f t="shared" si="344"/>
        <v>0</v>
      </c>
      <c r="J5508" s="3">
        <f t="shared" si="345"/>
        <v>0</v>
      </c>
      <c r="K5508" s="3">
        <f>MIN(J5508-M5508+N5508,'Power Look Up'!$F$4)</f>
        <v>4.4459585647702342</v>
      </c>
      <c r="M5508" s="51">
        <f t="array" ref="M5508">_xlfn.SUM(_xlfn.NORM.DIST($S$3:$S$1003,$G5508,$P5508,FALSE)*WindSpeedStep*$T$3:$T$1003)</f>
        <v>0.31005202176341867</v>
      </c>
      <c r="N5508" s="51">
        <f t="array" ref="N5508">_xlfn.SUM(_xlfn.NORM.DIST($S$3:$S$1003,$G5508,$Q5508,FALSE)*WindSpeedStep*$T$3:$T$1003)</f>
        <v>4.7560105865336526</v>
      </c>
      <c r="P5508" s="43">
        <f t="shared" si="346"/>
        <v>0.26560768157366671</v>
      </c>
      <c r="Q5508" s="43">
        <f t="shared" ref="Q5508:Q5571" si="347">G5508*H5508</f>
        <v>0.6911724055820323</v>
      </c>
    </row>
    <row r="5509" spans="5:17" x14ac:dyDescent="0.2">
      <c r="E5509" s="16">
        <v>41001.527777777781</v>
      </c>
      <c r="F5509" s="22">
        <v>3.55</v>
      </c>
      <c r="G5509" s="22">
        <v>3.5741830670766443</v>
      </c>
      <c r="H5509" s="25">
        <v>0.15774647887323945</v>
      </c>
      <c r="I5509" s="3">
        <f t="shared" si="344"/>
        <v>50.049999999997112</v>
      </c>
      <c r="J5509" s="3">
        <f t="shared" si="345"/>
        <v>51.869999999997077</v>
      </c>
      <c r="K5509" s="3">
        <f>MIN(J5509-M5509+N5509,'Power Look Up'!$F$4)</f>
        <v>60.326998624635699</v>
      </c>
      <c r="M5509" s="51">
        <f t="array" ref="M5509">_xlfn.SUM(_xlfn.NORM.DIST($S$3:$S$1003,$G5509,$P5509,FALSE)*WindSpeedStep*$T$3:$T$1003)</f>
        <v>19.059473562068966</v>
      </c>
      <c r="N5509" s="51">
        <f t="array" ref="N5509">_xlfn.SUM(_xlfn.NORM.DIST($S$3:$S$1003,$G5509,$Q5509,FALSE)*WindSpeedStep*$T$3:$T$1003)</f>
        <v>27.516472186707588</v>
      </c>
      <c r="P5509" s="43">
        <f t="shared" si="346"/>
        <v>0.35741830670766445</v>
      </c>
      <c r="Q5509" s="43">
        <f t="shared" si="347"/>
        <v>0.563814793679696</v>
      </c>
    </row>
    <row r="5510" spans="5:17" x14ac:dyDescent="0.2">
      <c r="E5510" s="16">
        <v>41001.534722222219</v>
      </c>
      <c r="F5510" s="22">
        <v>3.58</v>
      </c>
      <c r="G5510" s="22">
        <v>3.6010261178190395</v>
      </c>
      <c r="H5510" s="25">
        <v>0.19273743016759776</v>
      </c>
      <c r="I5510" s="3">
        <f t="shared" si="344"/>
        <v>52.779999999997059</v>
      </c>
      <c r="J5510" s="3">
        <f t="shared" si="345"/>
        <v>54.599999999997017</v>
      </c>
      <c r="K5510" s="3">
        <f>MIN(J5510-M5510+N5510,'Power Look Up'!$F$4)</f>
        <v>70.130508039503638</v>
      </c>
      <c r="M5510" s="51">
        <f t="array" ref="M5510">_xlfn.SUM(_xlfn.NORM.DIST($S$3:$S$1003,$G5510,$P5510,FALSE)*WindSpeedStep*$T$3:$T$1003)</f>
        <v>20.324862679652824</v>
      </c>
      <c r="N5510" s="51">
        <f t="array" ref="N5510">_xlfn.SUM(_xlfn.NORM.DIST($S$3:$S$1003,$G5510,$Q5510,FALSE)*WindSpeedStep*$T$3:$T$1003)</f>
        <v>35.855370719159453</v>
      </c>
      <c r="P5510" s="43">
        <f t="shared" si="346"/>
        <v>0.36010261178190395</v>
      </c>
      <c r="Q5510" s="43">
        <f t="shared" si="347"/>
        <v>0.69405251991484274</v>
      </c>
    </row>
    <row r="5511" spans="5:17" x14ac:dyDescent="0.2">
      <c r="E5511" s="16">
        <v>41001.541666666664</v>
      </c>
      <c r="F5511" s="22">
        <v>3.36</v>
      </c>
      <c r="G5511" s="22">
        <v>3.3361684540755081</v>
      </c>
      <c r="H5511" s="25">
        <v>0.22619047619047619</v>
      </c>
      <c r="I5511" s="3">
        <f t="shared" si="344"/>
        <v>32.759999999997483</v>
      </c>
      <c r="J5511" s="3">
        <f t="shared" si="345"/>
        <v>30.939999999997521</v>
      </c>
      <c r="K5511" s="3">
        <f>MIN(J5511-M5511+N5511,'Power Look Up'!$F$4)</f>
        <v>45.296995108353372</v>
      </c>
      <c r="M5511" s="51">
        <f t="array" ref="M5511">_xlfn.SUM(_xlfn.NORM.DIST($S$3:$S$1003,$G5511,$P5511,FALSE)*WindSpeedStep*$T$3:$T$1003)</f>
        <v>10.516451501753931</v>
      </c>
      <c r="N5511" s="51">
        <f t="array" ref="N5511">_xlfn.SUM(_xlfn.NORM.DIST($S$3:$S$1003,$G5511,$Q5511,FALSE)*WindSpeedStep*$T$3:$T$1003)</f>
        <v>24.873446610109777</v>
      </c>
      <c r="P5511" s="43">
        <f t="shared" si="346"/>
        <v>0.33361684540755082</v>
      </c>
      <c r="Q5511" s="43">
        <f t="shared" si="347"/>
        <v>0.754609531278984</v>
      </c>
    </row>
    <row r="5512" spans="5:17" x14ac:dyDescent="0.2">
      <c r="E5512" s="16">
        <v>41001.548611111109</v>
      </c>
      <c r="F5512" s="22">
        <v>2.33</v>
      </c>
      <c r="G5512" s="22">
        <v>2.3107832085153475</v>
      </c>
      <c r="H5512" s="25">
        <v>0.25751072961373389</v>
      </c>
      <c r="I5512" s="3">
        <f t="shared" si="344"/>
        <v>0</v>
      </c>
      <c r="J5512" s="3">
        <f t="shared" si="345"/>
        <v>0</v>
      </c>
      <c r="K5512" s="3">
        <f>MIN(J5512-M5512+N5512,'Power Look Up'!$F$4)</f>
        <v>1.0590522445456874</v>
      </c>
      <c r="M5512" s="51">
        <f t="array" ref="M5512">_xlfn.SUM(_xlfn.NORM.DIST($S$3:$S$1003,$G5512,$P5512,FALSE)*WindSpeedStep*$T$3:$T$1003)</f>
        <v>-6.1511560293919E-3</v>
      </c>
      <c r="N5512" s="51">
        <f t="array" ref="N5512">_xlfn.SUM(_xlfn.NORM.DIST($S$3:$S$1003,$G5512,$Q5512,FALSE)*WindSpeedStep*$T$3:$T$1003)</f>
        <v>1.0529010885162955</v>
      </c>
      <c r="P5512" s="43">
        <f t="shared" si="346"/>
        <v>0.23107832085153476</v>
      </c>
      <c r="Q5512" s="43">
        <f t="shared" si="347"/>
        <v>0.59505147000395209</v>
      </c>
    </row>
    <row r="5513" spans="5:17" x14ac:dyDescent="0.2">
      <c r="E5513" s="16">
        <v>41001.555555555555</v>
      </c>
      <c r="F5513" s="22">
        <v>2.4900000000000002</v>
      </c>
      <c r="G5513" s="22">
        <v>2.4731822058813457</v>
      </c>
      <c r="H5513" s="25">
        <v>0.34538152610441764</v>
      </c>
      <c r="I5513" s="3">
        <f t="shared" si="344"/>
        <v>0</v>
      </c>
      <c r="J5513" s="3">
        <f t="shared" si="345"/>
        <v>0</v>
      </c>
      <c r="K5513" s="3">
        <f>MIN(J5513-M5513+N5513,'Power Look Up'!$F$4)</f>
        <v>5.6270898592433563</v>
      </c>
      <c r="M5513" s="51">
        <f t="array" ref="M5513">_xlfn.SUM(_xlfn.NORM.DIST($S$3:$S$1003,$G5513,$P5513,FALSE)*WindSpeedStep*$T$3:$T$1003)</f>
        <v>2.5007059504440359E-2</v>
      </c>
      <c r="N5513" s="51">
        <f t="array" ref="N5513">_xlfn.SUM(_xlfn.NORM.DIST($S$3:$S$1003,$G5513,$Q5513,FALSE)*WindSpeedStep*$T$3:$T$1003)</f>
        <v>5.6520969187477963</v>
      </c>
      <c r="P5513" s="43">
        <f t="shared" si="346"/>
        <v>0.24731822058813457</v>
      </c>
      <c r="Q5513" s="43">
        <f t="shared" si="347"/>
        <v>0.85419144460158924</v>
      </c>
    </row>
    <row r="5514" spans="5:17" x14ac:dyDescent="0.2">
      <c r="E5514" s="16">
        <v>41001.5625</v>
      </c>
      <c r="F5514" s="22">
        <v>3.23</v>
      </c>
      <c r="G5514" s="22">
        <v>3.163810358885518</v>
      </c>
      <c r="H5514" s="25">
        <v>0.1826625386996904</v>
      </c>
      <c r="I5514" s="3">
        <f t="shared" si="344"/>
        <v>20.929999999997737</v>
      </c>
      <c r="J5514" s="3">
        <f t="shared" si="345"/>
        <v>14.559999999997871</v>
      </c>
      <c r="K5514" s="3">
        <f>MIN(J5514-M5514+N5514,'Power Look Up'!$F$4)</f>
        <v>19.886544729049973</v>
      </c>
      <c r="M5514" s="51">
        <f t="array" ref="M5514">_xlfn.SUM(_xlfn.NORM.DIST($S$3:$S$1003,$G5514,$P5514,FALSE)*WindSpeedStep*$T$3:$T$1003)</f>
        <v>6.2860089987139753</v>
      </c>
      <c r="N5514" s="51">
        <f t="array" ref="N5514">_xlfn.SUM(_xlfn.NORM.DIST($S$3:$S$1003,$G5514,$Q5514,FALSE)*WindSpeedStep*$T$3:$T$1003)</f>
        <v>11.612553727766075</v>
      </c>
      <c r="P5514" s="43">
        <f t="shared" si="346"/>
        <v>0.31638103588855182</v>
      </c>
      <c r="Q5514" s="43">
        <f t="shared" si="347"/>
        <v>0.57790963211840729</v>
      </c>
    </row>
    <row r="5515" spans="5:17" x14ac:dyDescent="0.2">
      <c r="E5515" s="16">
        <v>41001.569444444445</v>
      </c>
      <c r="F5515" s="22">
        <v>2.68</v>
      </c>
      <c r="G5515" s="22">
        <v>2.7076509703498668</v>
      </c>
      <c r="H5515" s="25">
        <v>0.22761194029850745</v>
      </c>
      <c r="I5515" s="3">
        <f t="shared" si="344"/>
        <v>0</v>
      </c>
      <c r="J5515" s="3">
        <f t="shared" si="345"/>
        <v>0</v>
      </c>
      <c r="K5515" s="3">
        <f>MIN(J5515-M5515+N5515,'Power Look Up'!$F$4)</f>
        <v>3.5708160172456456</v>
      </c>
      <c r="M5515" s="51">
        <f t="array" ref="M5515">_xlfn.SUM(_xlfn.NORM.DIST($S$3:$S$1003,$G5515,$P5515,FALSE)*WindSpeedStep*$T$3:$T$1003)</f>
        <v>0.50372110855760432</v>
      </c>
      <c r="N5515" s="51">
        <f t="array" ref="N5515">_xlfn.SUM(_xlfn.NORM.DIST($S$3:$S$1003,$G5515,$Q5515,FALSE)*WindSpeedStep*$T$3:$T$1003)</f>
        <v>4.0745371258032499</v>
      </c>
      <c r="P5515" s="43">
        <f t="shared" si="346"/>
        <v>0.27076509703498669</v>
      </c>
      <c r="Q5515" s="43">
        <f t="shared" si="347"/>
        <v>0.61629369101246967</v>
      </c>
    </row>
    <row r="5516" spans="5:17" x14ac:dyDescent="0.2">
      <c r="E5516" s="16">
        <v>41001.576388888891</v>
      </c>
      <c r="F5516" s="22">
        <v>2.25</v>
      </c>
      <c r="G5516" s="22">
        <v>2.2739444388095222</v>
      </c>
      <c r="H5516" s="25">
        <v>0.26666666666666666</v>
      </c>
      <c r="I5516" s="3">
        <f t="shared" si="344"/>
        <v>0</v>
      </c>
      <c r="J5516" s="3">
        <f t="shared" si="345"/>
        <v>0</v>
      </c>
      <c r="K5516" s="3">
        <f>MIN(J5516-M5516+N5516,'Power Look Up'!$F$4)</f>
        <v>1.0001720256635604</v>
      </c>
      <c r="M5516" s="51">
        <f t="array" ref="M5516">_xlfn.SUM(_xlfn.NORM.DIST($S$3:$S$1003,$G5516,$P5516,FALSE)*WindSpeedStep*$T$3:$T$1003)</f>
        <v>-6.4763754732731996E-3</v>
      </c>
      <c r="N5516" s="51">
        <f t="array" ref="N5516">_xlfn.SUM(_xlfn.NORM.DIST($S$3:$S$1003,$G5516,$Q5516,FALSE)*WindSpeedStep*$T$3:$T$1003)</f>
        <v>0.99369565019028727</v>
      </c>
      <c r="P5516" s="43">
        <f t="shared" si="346"/>
        <v>0.22739444388095223</v>
      </c>
      <c r="Q5516" s="43">
        <f t="shared" si="347"/>
        <v>0.60638518368253924</v>
      </c>
    </row>
    <row r="5517" spans="5:17" x14ac:dyDescent="0.2">
      <c r="E5517" s="16">
        <v>41001.583333333336</v>
      </c>
      <c r="F5517" s="22">
        <v>3.03</v>
      </c>
      <c r="G5517" s="22">
        <v>3.0122325730126227</v>
      </c>
      <c r="H5517" s="25">
        <v>0.27722772277227725</v>
      </c>
      <c r="I5517" s="3">
        <f t="shared" si="344"/>
        <v>2.7299999999981233</v>
      </c>
      <c r="J5517" s="3">
        <f t="shared" si="345"/>
        <v>0.90999999999816206</v>
      </c>
      <c r="K5517" s="3">
        <f>MIN(J5517-M5517+N5517,'Power Look Up'!$F$4)</f>
        <v>13.644749149470627</v>
      </c>
      <c r="M5517" s="51">
        <f t="array" ref="M5517">_xlfn.SUM(_xlfn.NORM.DIST($S$3:$S$1003,$G5517,$P5517,FALSE)*WindSpeedStep*$T$3:$T$1003)</f>
        <v>3.485938274434115</v>
      </c>
      <c r="N5517" s="51">
        <f t="array" ref="N5517">_xlfn.SUM(_xlfn.NORM.DIST($S$3:$S$1003,$G5517,$Q5517,FALSE)*WindSpeedStep*$T$3:$T$1003)</f>
        <v>16.220687423906579</v>
      </c>
      <c r="P5517" s="43">
        <f t="shared" si="346"/>
        <v>0.30122325730126231</v>
      </c>
      <c r="Q5517" s="43">
        <f t="shared" si="347"/>
        <v>0.83507437667676676</v>
      </c>
    </row>
    <row r="5518" spans="5:17" x14ac:dyDescent="0.2">
      <c r="E5518" s="16">
        <v>41001.597222222219</v>
      </c>
      <c r="F5518" s="22">
        <v>3.26</v>
      </c>
      <c r="G5518" s="22">
        <v>3.2250583857188473</v>
      </c>
      <c r="H5518" s="25">
        <v>0.21779141104294478</v>
      </c>
      <c r="I5518" s="3">
        <f t="shared" si="344"/>
        <v>23.659999999997677</v>
      </c>
      <c r="J5518" s="3">
        <f t="shared" si="345"/>
        <v>20.929999999997737</v>
      </c>
      <c r="K5518" s="3">
        <f>MIN(J5518-M5518+N5518,'Power Look Up'!$F$4)</f>
        <v>31.300530067626539</v>
      </c>
      <c r="M5518" s="51">
        <f t="array" ref="M5518">_xlfn.SUM(_xlfn.NORM.DIST($S$3:$S$1003,$G5518,$P5518,FALSE)*WindSpeedStep*$T$3:$T$1003)</f>
        <v>7.6550657440733145</v>
      </c>
      <c r="N5518" s="51">
        <f t="array" ref="N5518">_xlfn.SUM(_xlfn.NORM.DIST($S$3:$S$1003,$G5518,$Q5518,FALSE)*WindSpeedStep*$T$3:$T$1003)</f>
        <v>18.025595811702118</v>
      </c>
      <c r="P5518" s="43">
        <f t="shared" si="346"/>
        <v>0.32250583857188475</v>
      </c>
      <c r="Q5518" s="43">
        <f t="shared" si="347"/>
        <v>0.70239001652158939</v>
      </c>
    </row>
    <row r="5519" spans="5:17" x14ac:dyDescent="0.2">
      <c r="E5519" s="16">
        <v>41001.604166666664</v>
      </c>
      <c r="F5519" s="22">
        <v>3.44</v>
      </c>
      <c r="G5519" s="22">
        <v>3.44710400996573</v>
      </c>
      <c r="H5519" s="25">
        <v>0.16279069767441862</v>
      </c>
      <c r="I5519" s="3">
        <f t="shared" si="344"/>
        <v>40.039999999997328</v>
      </c>
      <c r="J5519" s="3">
        <f t="shared" si="345"/>
        <v>40.94999999999731</v>
      </c>
      <c r="K5519" s="3">
        <f>MIN(J5519-M5519+N5519,'Power Look Up'!$F$4)</f>
        <v>48.027451313270873</v>
      </c>
      <c r="M5519" s="51">
        <f t="array" ref="M5519">_xlfn.SUM(_xlfn.NORM.DIST($S$3:$S$1003,$G5519,$P5519,FALSE)*WindSpeedStep*$T$3:$T$1003)</f>
        <v>13.987986475413466</v>
      </c>
      <c r="N5519" s="51">
        <f t="array" ref="N5519">_xlfn.SUM(_xlfn.NORM.DIST($S$3:$S$1003,$G5519,$Q5519,FALSE)*WindSpeedStep*$T$3:$T$1003)</f>
        <v>21.065437788687024</v>
      </c>
      <c r="P5519" s="43">
        <f t="shared" si="346"/>
        <v>0.34471040099657302</v>
      </c>
      <c r="Q5519" s="43">
        <f t="shared" si="347"/>
        <v>0.5611564667386072</v>
      </c>
    </row>
    <row r="5520" spans="5:17" x14ac:dyDescent="0.2">
      <c r="E5520" s="16">
        <v>41001.611111111109</v>
      </c>
      <c r="F5520" s="22">
        <v>1.84</v>
      </c>
      <c r="G5520" s="22">
        <v>1.8735842184482345</v>
      </c>
      <c r="H5520" s="25">
        <v>0.29891304347826086</v>
      </c>
      <c r="I5520" s="3">
        <f t="shared" si="344"/>
        <v>0</v>
      </c>
      <c r="J5520" s="3">
        <f t="shared" si="345"/>
        <v>0</v>
      </c>
      <c r="K5520" s="3">
        <f>MIN(J5520-M5520+N5520,'Power Look Up'!$F$4)</f>
        <v>0.12462725592049113</v>
      </c>
      <c r="M5520" s="51">
        <f t="array" ref="M5520">_xlfn.SUM(_xlfn.NORM.DIST($S$3:$S$1003,$G5520,$P5520,FALSE)*WindSpeedStep*$T$3:$T$1003)</f>
        <v>-6.9161422902772214E-4</v>
      </c>
      <c r="N5520" s="51">
        <f t="array" ref="N5520">_xlfn.SUM(_xlfn.NORM.DIST($S$3:$S$1003,$G5520,$Q5520,FALSE)*WindSpeedStep*$T$3:$T$1003)</f>
        <v>0.12393564169146341</v>
      </c>
      <c r="P5520" s="43">
        <f t="shared" si="346"/>
        <v>0.18735842184482346</v>
      </c>
      <c r="Q5520" s="43">
        <f t="shared" si="347"/>
        <v>0.56003876094920058</v>
      </c>
    </row>
    <row r="5521" spans="5:17" x14ac:dyDescent="0.2">
      <c r="E5521" s="16">
        <v>41001.618055555555</v>
      </c>
      <c r="F5521" s="22">
        <v>1.81</v>
      </c>
      <c r="G5521" s="22">
        <v>1.873002712187489</v>
      </c>
      <c r="H5521" s="25">
        <v>0.31491712707182318</v>
      </c>
      <c r="I5521" s="3">
        <f t="shared" si="344"/>
        <v>0</v>
      </c>
      <c r="J5521" s="3">
        <f t="shared" si="345"/>
        <v>0</v>
      </c>
      <c r="K5521" s="3">
        <f>MIN(J5521-M5521+N5521,'Power Look Up'!$F$4)</f>
        <v>0.17412636331773665</v>
      </c>
      <c r="M5521" s="51">
        <f t="array" ref="M5521">_xlfn.SUM(_xlfn.NORM.DIST($S$3:$S$1003,$G5521,$P5521,FALSE)*WindSpeedStep*$T$3:$T$1003)</f>
        <v>-6.8742317696838162E-4</v>
      </c>
      <c r="N5521" s="51">
        <f t="array" ref="N5521">_xlfn.SUM(_xlfn.NORM.DIST($S$3:$S$1003,$G5521,$Q5521,FALSE)*WindSpeedStep*$T$3:$T$1003)</f>
        <v>0.17343894014076827</v>
      </c>
      <c r="P5521" s="43">
        <f t="shared" si="346"/>
        <v>0.18730027121874893</v>
      </c>
      <c r="Q5521" s="43">
        <f t="shared" si="347"/>
        <v>0.58984063311981694</v>
      </c>
    </row>
    <row r="5522" spans="5:17" x14ac:dyDescent="0.2">
      <c r="E5522" s="16">
        <v>41001.631944444445</v>
      </c>
      <c r="F5522" s="22">
        <v>1.62</v>
      </c>
      <c r="G5522" s="22">
        <v>1.6314236613043001</v>
      </c>
      <c r="H5522" s="25">
        <v>0.43827160493827155</v>
      </c>
      <c r="I5522" s="3">
        <f t="shared" si="344"/>
        <v>0</v>
      </c>
      <c r="J5522" s="3">
        <f t="shared" si="345"/>
        <v>0</v>
      </c>
      <c r="K5522" s="3">
        <f>MIN(J5522-M5522+N5522,'Power Look Up'!$F$4)</f>
        <v>0.21957419080597224</v>
      </c>
      <c r="M5522" s="51">
        <f t="array" ref="M5522">_xlfn.SUM(_xlfn.NORM.DIST($S$3:$S$1003,$G5522,$P5522,FALSE)*WindSpeedStep*$T$3:$T$1003)</f>
        <v>-1.3726588676331211E-5</v>
      </c>
      <c r="N5522" s="51">
        <f t="array" ref="N5522">_xlfn.SUM(_xlfn.NORM.DIST($S$3:$S$1003,$G5522,$Q5522,FALSE)*WindSpeedStep*$T$3:$T$1003)</f>
        <v>0.21956046421729591</v>
      </c>
      <c r="P5522" s="43">
        <f t="shared" si="346"/>
        <v>0.16314236613043001</v>
      </c>
      <c r="Q5522" s="43">
        <f t="shared" si="347"/>
        <v>0.7150066663741067</v>
      </c>
    </row>
    <row r="5523" spans="5:17" x14ac:dyDescent="0.2">
      <c r="E5523" s="16">
        <v>41001.659722222219</v>
      </c>
      <c r="F5523" s="22">
        <v>4.6500000000000004</v>
      </c>
      <c r="G5523" s="22">
        <v>4.7029815141472042</v>
      </c>
      <c r="H5523" s="25">
        <v>0.19569892473118278</v>
      </c>
      <c r="I5523" s="3">
        <f t="shared" si="344"/>
        <v>161.84999999999405</v>
      </c>
      <c r="J5523" s="3">
        <f t="shared" si="345"/>
        <v>167.29999999999393</v>
      </c>
      <c r="K5523" s="3">
        <f>MIN(J5523-M5523+N5523,'Power Look Up'!$F$4)</f>
        <v>182.22328083519591</v>
      </c>
      <c r="M5523" s="51">
        <f t="array" ref="M5523">_xlfn.SUM(_xlfn.NORM.DIST($S$3:$S$1003,$G5523,$P5523,FALSE)*WindSpeedStep*$T$3:$T$1003)</f>
        <v>147.32126936506981</v>
      </c>
      <c r="N5523" s="51">
        <f t="array" ref="N5523">_xlfn.SUM(_xlfn.NORM.DIST($S$3:$S$1003,$G5523,$Q5523,FALSE)*WindSpeedStep*$T$3:$T$1003)</f>
        <v>162.24455020027179</v>
      </c>
      <c r="P5523" s="43">
        <f t="shared" si="346"/>
        <v>0.47029815141472042</v>
      </c>
      <c r="Q5523" s="43">
        <f t="shared" si="347"/>
        <v>0.92036842534923768</v>
      </c>
    </row>
    <row r="5524" spans="5:17" x14ac:dyDescent="0.2">
      <c r="E5524" s="16">
        <v>41001.666666666664</v>
      </c>
      <c r="F5524" s="22">
        <v>4.8600000000000003</v>
      </c>
      <c r="G5524" s="22">
        <v>4.8642277785845298</v>
      </c>
      <c r="H5524" s="25">
        <v>0.13991769547325103</v>
      </c>
      <c r="I5524" s="3">
        <f t="shared" si="344"/>
        <v>184.73999999999353</v>
      </c>
      <c r="J5524" s="3">
        <f t="shared" si="345"/>
        <v>184.73999999999353</v>
      </c>
      <c r="K5524" s="3">
        <f>MIN(J5524-M5524+N5524,'Power Look Up'!$F$4)</f>
        <v>188.08285061573403</v>
      </c>
      <c r="M5524" s="51">
        <f t="array" ref="M5524">_xlfn.SUM(_xlfn.NORM.DIST($S$3:$S$1003,$G5524,$P5524,FALSE)*WindSpeedStep*$T$3:$T$1003)</f>
        <v>172.84980599010453</v>
      </c>
      <c r="N5524" s="51">
        <f t="array" ref="N5524">_xlfn.SUM(_xlfn.NORM.DIST($S$3:$S$1003,$G5524,$Q5524,FALSE)*WindSpeedStep*$T$3:$T$1003)</f>
        <v>176.19265660584503</v>
      </c>
      <c r="P5524" s="43">
        <f t="shared" si="346"/>
        <v>0.486422777858453</v>
      </c>
      <c r="Q5524" s="43">
        <f t="shared" si="347"/>
        <v>0.68059154103651853</v>
      </c>
    </row>
    <row r="5525" spans="5:17" x14ac:dyDescent="0.2">
      <c r="E5525" s="16">
        <v>41001.673611111109</v>
      </c>
      <c r="F5525" s="22">
        <v>5.0199999999999996</v>
      </c>
      <c r="G5525" s="22">
        <v>4.9976466619232216</v>
      </c>
      <c r="H5525" s="25">
        <v>0.12948207171314743</v>
      </c>
      <c r="I5525" s="3">
        <f t="shared" si="344"/>
        <v>203.23999999998986</v>
      </c>
      <c r="J5525" s="3">
        <f t="shared" si="345"/>
        <v>199.99999999999324</v>
      </c>
      <c r="K5525" s="3">
        <f>MIN(J5525-M5525+N5525,'Power Look Up'!$F$4)</f>
        <v>201.83677092280251</v>
      </c>
      <c r="M5525" s="51">
        <f t="array" ref="M5525">_xlfn.SUM(_xlfn.NORM.DIST($S$3:$S$1003,$G5525,$P5525,FALSE)*WindSpeedStep*$T$3:$T$1003)</f>
        <v>194.17943837827238</v>
      </c>
      <c r="N5525" s="51">
        <f t="array" ref="N5525">_xlfn.SUM(_xlfn.NORM.DIST($S$3:$S$1003,$G5525,$Q5525,FALSE)*WindSpeedStep*$T$3:$T$1003)</f>
        <v>196.01620930108166</v>
      </c>
      <c r="P5525" s="43">
        <f t="shared" si="346"/>
        <v>0.49976466619232218</v>
      </c>
      <c r="Q5525" s="43">
        <f t="shared" si="347"/>
        <v>0.64710564347611443</v>
      </c>
    </row>
    <row r="5526" spans="5:17" x14ac:dyDescent="0.2">
      <c r="E5526" s="16">
        <v>41001.680555555555</v>
      </c>
      <c r="F5526" s="22">
        <v>4.66</v>
      </c>
      <c r="G5526" s="22">
        <v>4.6357537592071827</v>
      </c>
      <c r="H5526" s="25">
        <v>7.9399141630901282E-2</v>
      </c>
      <c r="I5526" s="3">
        <f t="shared" si="344"/>
        <v>162.93999999999403</v>
      </c>
      <c r="J5526" s="3">
        <f t="shared" si="345"/>
        <v>160.75999999999408</v>
      </c>
      <c r="K5526" s="3">
        <f>MIN(J5526-M5526+N5526,'Power Look Up'!$F$4)</f>
        <v>159.45660891015643</v>
      </c>
      <c r="M5526" s="51">
        <f t="array" ref="M5526">_xlfn.SUM(_xlfn.NORM.DIST($S$3:$S$1003,$G5526,$P5526,FALSE)*WindSpeedStep*$T$3:$T$1003)</f>
        <v>136.80770374524704</v>
      </c>
      <c r="N5526" s="51">
        <f t="array" ref="N5526">_xlfn.SUM(_xlfn.NORM.DIST($S$3:$S$1003,$G5526,$Q5526,FALSE)*WindSpeedStep*$T$3:$T$1003)</f>
        <v>135.50431265540939</v>
      </c>
      <c r="P5526" s="43">
        <f t="shared" si="346"/>
        <v>0.46357537592071829</v>
      </c>
      <c r="Q5526" s="43">
        <f t="shared" si="347"/>
        <v>0.36807486929327415</v>
      </c>
    </row>
    <row r="5527" spans="5:17" x14ac:dyDescent="0.2">
      <c r="E5527" s="16">
        <v>41001.6875</v>
      </c>
      <c r="F5527" s="22">
        <v>4.45</v>
      </c>
      <c r="G5527" s="22">
        <v>4.4144057295659476</v>
      </c>
      <c r="H5527" s="25">
        <v>0.15280898876404495</v>
      </c>
      <c r="I5527" s="3">
        <f t="shared" si="344"/>
        <v>140.0499999999945</v>
      </c>
      <c r="J5527" s="3">
        <f t="shared" si="345"/>
        <v>135.6899999999946</v>
      </c>
      <c r="K5527" s="3">
        <f>MIN(J5527-M5527+N5527,'Power Look Up'!$F$4)</f>
        <v>145.04736665823566</v>
      </c>
      <c r="M5527" s="51">
        <f t="array" ref="M5527">_xlfn.SUM(_xlfn.NORM.DIST($S$3:$S$1003,$G5527,$P5527,FALSE)*WindSpeedStep*$T$3:$T$1003)</f>
        <v>103.25046768738765</v>
      </c>
      <c r="N5527" s="51">
        <f t="array" ref="N5527">_xlfn.SUM(_xlfn.NORM.DIST($S$3:$S$1003,$G5527,$Q5527,FALSE)*WindSpeedStep*$T$3:$T$1003)</f>
        <v>112.60783434562872</v>
      </c>
      <c r="P5527" s="43">
        <f t="shared" si="346"/>
        <v>0.44144057295659478</v>
      </c>
      <c r="Q5527" s="43">
        <f t="shared" si="347"/>
        <v>0.67456087552917854</v>
      </c>
    </row>
    <row r="5528" spans="5:17" x14ac:dyDescent="0.2">
      <c r="E5528" s="16">
        <v>41001.694444444445</v>
      </c>
      <c r="F5528" s="22">
        <v>4.0599999999999996</v>
      </c>
      <c r="G5528" s="22">
        <v>4.0324740148979856</v>
      </c>
      <c r="H5528" s="25">
        <v>0.10837438423645321</v>
      </c>
      <c r="I5528" s="3">
        <f t="shared" si="344"/>
        <v>97.539999999995402</v>
      </c>
      <c r="J5528" s="3">
        <f t="shared" si="345"/>
        <v>94.269999999995477</v>
      </c>
      <c r="K5528" s="3">
        <f>MIN(J5528-M5528+N5528,'Power Look Up'!$F$4)</f>
        <v>96.171790026226915</v>
      </c>
      <c r="M5528" s="51">
        <f t="array" ref="M5528">_xlfn.SUM(_xlfn.NORM.DIST($S$3:$S$1003,$G5528,$P5528,FALSE)*WindSpeedStep*$T$3:$T$1003)</f>
        <v>53.702683962334653</v>
      </c>
      <c r="N5528" s="51">
        <f t="array" ref="N5528">_xlfn.SUM(_xlfn.NORM.DIST($S$3:$S$1003,$G5528,$Q5528,FALSE)*WindSpeedStep*$T$3:$T$1003)</f>
        <v>55.604473988566099</v>
      </c>
      <c r="P5528" s="43">
        <f t="shared" si="346"/>
        <v>0.4032474014897986</v>
      </c>
      <c r="Q5528" s="43">
        <f t="shared" si="347"/>
        <v>0.43701688831406743</v>
      </c>
    </row>
    <row r="5529" spans="5:17" x14ac:dyDescent="0.2">
      <c r="E5529" s="16">
        <v>41001.715277777781</v>
      </c>
      <c r="F5529" s="22">
        <v>3.07</v>
      </c>
      <c r="G5529" s="22">
        <v>2.9965623808947903</v>
      </c>
      <c r="H5529" s="25">
        <v>0.12703583061889251</v>
      </c>
      <c r="I5529" s="3">
        <f t="shared" si="344"/>
        <v>6.3699999999980452</v>
      </c>
      <c r="J5529" s="3">
        <f t="shared" si="345"/>
        <v>0</v>
      </c>
      <c r="K5529" s="3">
        <f>MIN(J5529-M5529+N5529,'Power Look Up'!$F$4)</f>
        <v>0.97362337165900481</v>
      </c>
      <c r="M5529" s="51">
        <f t="array" ref="M5529">_xlfn.SUM(_xlfn.NORM.DIST($S$3:$S$1003,$G5529,$P5529,FALSE)*WindSpeedStep*$T$3:$T$1003)</f>
        <v>3.2455163107553684</v>
      </c>
      <c r="N5529" s="51">
        <f t="array" ref="N5529">_xlfn.SUM(_xlfn.NORM.DIST($S$3:$S$1003,$G5529,$Q5529,FALSE)*WindSpeedStep*$T$3:$T$1003)</f>
        <v>4.2191396824143732</v>
      </c>
      <c r="P5529" s="43">
        <f t="shared" si="346"/>
        <v>0.29965623808947905</v>
      </c>
      <c r="Q5529" s="43">
        <f t="shared" si="347"/>
        <v>0.38067079105829582</v>
      </c>
    </row>
    <row r="5530" spans="5:17" x14ac:dyDescent="0.2">
      <c r="E5530" s="16">
        <v>41001.722222222219</v>
      </c>
      <c r="F5530" s="22">
        <v>3.54</v>
      </c>
      <c r="G5530" s="22">
        <v>3.5377548155656937</v>
      </c>
      <c r="H5530" s="25">
        <v>0.14971751412429379</v>
      </c>
      <c r="I5530" s="3">
        <f t="shared" si="344"/>
        <v>49.139999999997137</v>
      </c>
      <c r="J5530" s="3">
        <f t="shared" si="345"/>
        <v>49.139999999997137</v>
      </c>
      <c r="K5530" s="3">
        <f>MIN(J5530-M5530+N5530,'Power Look Up'!$F$4)</f>
        <v>55.675142803825025</v>
      </c>
      <c r="M5530" s="51">
        <f t="array" ref="M5530">_xlfn.SUM(_xlfn.NORM.DIST($S$3:$S$1003,$G5530,$P5530,FALSE)*WindSpeedStep*$T$3:$T$1003)</f>
        <v>17.459474244882546</v>
      </c>
      <c r="N5530" s="51">
        <f t="array" ref="N5530">_xlfn.SUM(_xlfn.NORM.DIST($S$3:$S$1003,$G5530,$Q5530,FALSE)*WindSpeedStep*$T$3:$T$1003)</f>
        <v>23.994617048710431</v>
      </c>
      <c r="P5530" s="43">
        <f t="shared" si="346"/>
        <v>0.3537754815565694</v>
      </c>
      <c r="Q5530" s="43">
        <f t="shared" si="347"/>
        <v>0.52966385656774517</v>
      </c>
    </row>
    <row r="5531" spans="5:17" x14ac:dyDescent="0.2">
      <c r="E5531" s="16">
        <v>41001.729166666664</v>
      </c>
      <c r="F5531" s="22">
        <v>3.58</v>
      </c>
      <c r="G5531" s="22">
        <v>3.5926577313636794</v>
      </c>
      <c r="H5531" s="25">
        <v>0.15083798882681565</v>
      </c>
      <c r="I5531" s="3">
        <f t="shared" si="344"/>
        <v>52.779999999997059</v>
      </c>
      <c r="J5531" s="3">
        <f t="shared" si="345"/>
        <v>53.689999999997035</v>
      </c>
      <c r="K5531" s="3">
        <f>MIN(J5531-M5531+N5531,'Power Look Up'!$F$4)</f>
        <v>61.24742890971568</v>
      </c>
      <c r="M5531" s="51">
        <f t="array" ref="M5531">_xlfn.SUM(_xlfn.NORM.DIST($S$3:$S$1003,$G5531,$P5531,FALSE)*WindSpeedStep*$T$3:$T$1003)</f>
        <v>19.922150237212396</v>
      </c>
      <c r="N5531" s="51">
        <f t="array" ref="N5531">_xlfn.SUM(_xlfn.NORM.DIST($S$3:$S$1003,$G5531,$Q5531,FALSE)*WindSpeedStep*$T$3:$T$1003)</f>
        <v>27.479579146931044</v>
      </c>
      <c r="P5531" s="43">
        <f t="shared" si="346"/>
        <v>0.35926577313636798</v>
      </c>
      <c r="Q5531" s="43">
        <f t="shared" si="347"/>
        <v>0.54190926674200757</v>
      </c>
    </row>
    <row r="5532" spans="5:17" x14ac:dyDescent="0.2">
      <c r="E5532" s="16">
        <v>41001.736111111109</v>
      </c>
      <c r="F5532" s="22">
        <v>3.17</v>
      </c>
      <c r="G5532" s="22">
        <v>3.264181635393133</v>
      </c>
      <c r="H5532" s="25">
        <v>0.12302839116719244</v>
      </c>
      <c r="I5532" s="3">
        <f t="shared" si="344"/>
        <v>15.469999999997851</v>
      </c>
      <c r="J5532" s="3">
        <f t="shared" si="345"/>
        <v>23.659999999997677</v>
      </c>
      <c r="K5532" s="3">
        <f>MIN(J5532-M5532+N5532,'Power Look Up'!$F$4)</f>
        <v>24.84562796083598</v>
      </c>
      <c r="M5532" s="51">
        <f t="array" ref="M5532">_xlfn.SUM(_xlfn.NORM.DIST($S$3:$S$1003,$G5532,$P5532,FALSE)*WindSpeedStep*$T$3:$T$1003)</f>
        <v>8.6036980985674472</v>
      </c>
      <c r="N5532" s="51">
        <f t="array" ref="N5532">_xlfn.SUM(_xlfn.NORM.DIST($S$3:$S$1003,$G5532,$Q5532,FALSE)*WindSpeedStep*$T$3:$T$1003)</f>
        <v>9.7893260594057505</v>
      </c>
      <c r="P5532" s="43">
        <f t="shared" si="346"/>
        <v>0.3264181635393133</v>
      </c>
      <c r="Q5532" s="43">
        <f t="shared" si="347"/>
        <v>0.40158701507991229</v>
      </c>
    </row>
    <row r="5533" spans="5:17" x14ac:dyDescent="0.2">
      <c r="E5533" s="16">
        <v>41001.75</v>
      </c>
      <c r="F5533" s="22">
        <v>3.77</v>
      </c>
      <c r="G5533" s="22">
        <v>3.78213199654859</v>
      </c>
      <c r="H5533" s="25">
        <v>0.16976127320954906</v>
      </c>
      <c r="I5533" s="3">
        <f t="shared" si="344"/>
        <v>70.069999999996682</v>
      </c>
      <c r="J5533" s="3">
        <f t="shared" si="345"/>
        <v>70.979999999996664</v>
      </c>
      <c r="K5533" s="3">
        <f>MIN(J5533-M5533+N5533,'Power Look Up'!$F$4)</f>
        <v>85.236240860496821</v>
      </c>
      <c r="M5533" s="51">
        <f t="array" ref="M5533">_xlfn.SUM(_xlfn.NORM.DIST($S$3:$S$1003,$G5533,$P5533,FALSE)*WindSpeedStep*$T$3:$T$1003)</f>
        <v>31.135598023324416</v>
      </c>
      <c r="N5533" s="51">
        <f t="array" ref="N5533">_xlfn.SUM(_xlfn.NORM.DIST($S$3:$S$1003,$G5533,$Q5533,FALSE)*WindSpeedStep*$T$3:$T$1003)</f>
        <v>45.391838883824583</v>
      </c>
      <c r="P5533" s="43">
        <f t="shared" si="346"/>
        <v>0.378213199654859</v>
      </c>
      <c r="Q5533" s="43">
        <f t="shared" si="347"/>
        <v>0.6420595431806625</v>
      </c>
    </row>
    <row r="5534" spans="5:17" x14ac:dyDescent="0.2">
      <c r="E5534" s="16">
        <v>41001.756944444445</v>
      </c>
      <c r="F5534" s="22">
        <v>3.96</v>
      </c>
      <c r="G5534" s="22">
        <v>4.0057872445628719</v>
      </c>
      <c r="H5534" s="25">
        <v>0.12121212121212122</v>
      </c>
      <c r="I5534" s="3">
        <f t="shared" si="344"/>
        <v>87.359999999996319</v>
      </c>
      <c r="J5534" s="3">
        <f t="shared" si="345"/>
        <v>92.089999999995527</v>
      </c>
      <c r="K5534" s="3">
        <f>MIN(J5534-M5534+N5534,'Power Look Up'!$F$4)</f>
        <v>96.908685340523533</v>
      </c>
      <c r="M5534" s="51">
        <f t="array" ref="M5534">_xlfn.SUM(_xlfn.NORM.DIST($S$3:$S$1003,$G5534,$P5534,FALSE)*WindSpeedStep*$T$3:$T$1003)</f>
        <v>50.86556476344159</v>
      </c>
      <c r="N5534" s="51">
        <f t="array" ref="N5534">_xlfn.SUM(_xlfn.NORM.DIST($S$3:$S$1003,$G5534,$Q5534,FALSE)*WindSpeedStep*$T$3:$T$1003)</f>
        <v>55.684250103969589</v>
      </c>
      <c r="P5534" s="43">
        <f t="shared" si="346"/>
        <v>0.40057872445628723</v>
      </c>
      <c r="Q5534" s="43">
        <f t="shared" si="347"/>
        <v>0.48554996903792391</v>
      </c>
    </row>
    <row r="5535" spans="5:17" x14ac:dyDescent="0.2">
      <c r="E5535" s="16">
        <v>41001.763888888891</v>
      </c>
      <c r="F5535" s="22">
        <v>3.39</v>
      </c>
      <c r="G5535" s="22">
        <v>3.3699068504158358</v>
      </c>
      <c r="H5535" s="25">
        <v>0.12684365781710913</v>
      </c>
      <c r="I5535" s="3">
        <f t="shared" si="344"/>
        <v>35.489999999997423</v>
      </c>
      <c r="J5535" s="3">
        <f t="shared" si="345"/>
        <v>33.669999999997465</v>
      </c>
      <c r="K5535" s="3">
        <f>MIN(J5535-M5535+N5535,'Power Look Up'!$F$4)</f>
        <v>35.587961526393983</v>
      </c>
      <c r="M5535" s="51">
        <f t="array" ref="M5535">_xlfn.SUM(_xlfn.NORM.DIST($S$3:$S$1003,$G5535,$P5535,FALSE)*WindSpeedStep*$T$3:$T$1003)</f>
        <v>11.49745709423782</v>
      </c>
      <c r="N5535" s="51">
        <f t="array" ref="N5535">_xlfn.SUM(_xlfn.NORM.DIST($S$3:$S$1003,$G5535,$Q5535,FALSE)*WindSpeedStep*$T$3:$T$1003)</f>
        <v>13.415418620634336</v>
      </c>
      <c r="P5535" s="43">
        <f t="shared" si="346"/>
        <v>0.33699068504158358</v>
      </c>
      <c r="Q5535" s="43">
        <f t="shared" si="347"/>
        <v>0.42745131140967824</v>
      </c>
    </row>
    <row r="5536" spans="5:17" x14ac:dyDescent="0.2">
      <c r="E5536" s="16">
        <v>41001.770833333336</v>
      </c>
      <c r="F5536" s="22">
        <v>2.41</v>
      </c>
      <c r="G5536" s="22">
        <v>2.4232510292419729</v>
      </c>
      <c r="H5536" s="25">
        <v>0.21576763485477177</v>
      </c>
      <c r="I5536" s="3">
        <f t="shared" si="344"/>
        <v>0</v>
      </c>
      <c r="J5536" s="3">
        <f t="shared" si="345"/>
        <v>0</v>
      </c>
      <c r="K5536" s="3">
        <f>MIN(J5536-M5536+N5536,'Power Look Up'!$F$4)</f>
        <v>0.9953795721238492</v>
      </c>
      <c r="M5536" s="51">
        <f t="array" ref="M5536">_xlfn.SUM(_xlfn.NORM.DIST($S$3:$S$1003,$G5536,$P5536,FALSE)*WindSpeedStep*$T$3:$T$1003)</f>
        <v>6.2857402870728947E-3</v>
      </c>
      <c r="N5536" s="51">
        <f t="array" ref="N5536">_xlfn.SUM(_xlfn.NORM.DIST($S$3:$S$1003,$G5536,$Q5536,FALSE)*WindSpeedStep*$T$3:$T$1003)</f>
        <v>1.001665312410922</v>
      </c>
      <c r="P5536" s="43">
        <f t="shared" si="346"/>
        <v>0.24232510292419729</v>
      </c>
      <c r="Q5536" s="43">
        <f t="shared" si="347"/>
        <v>0.5228591432389319</v>
      </c>
    </row>
    <row r="5537" spans="5:17" x14ac:dyDescent="0.2">
      <c r="E5537" s="16">
        <v>41001.777777777781</v>
      </c>
      <c r="F5537" s="22">
        <v>3.44</v>
      </c>
      <c r="G5537" s="22">
        <v>3.5001867583034008</v>
      </c>
      <c r="H5537" s="25">
        <v>0.17732558139534885</v>
      </c>
      <c r="I5537" s="3">
        <f t="shared" si="344"/>
        <v>40.039999999997328</v>
      </c>
      <c r="J5537" s="3">
        <f t="shared" si="345"/>
        <v>45.499999999997215</v>
      </c>
      <c r="K5537" s="3">
        <f>MIN(J5537-M5537+N5537,'Power Look Up'!$F$4)</f>
        <v>55.893509936631091</v>
      </c>
      <c r="M5537" s="51">
        <f t="array" ref="M5537">_xlfn.SUM(_xlfn.NORM.DIST($S$3:$S$1003,$G5537,$P5537,FALSE)*WindSpeedStep*$T$3:$T$1003)</f>
        <v>15.938781651861577</v>
      </c>
      <c r="N5537" s="51">
        <f t="array" ref="N5537">_xlfn.SUM(_xlfn.NORM.DIST($S$3:$S$1003,$G5537,$Q5537,FALSE)*WindSpeedStep*$T$3:$T$1003)</f>
        <v>26.332291588495455</v>
      </c>
      <c r="P5537" s="43">
        <f t="shared" si="346"/>
        <v>0.35001867583034008</v>
      </c>
      <c r="Q5537" s="43">
        <f t="shared" si="347"/>
        <v>0.62067265190845189</v>
      </c>
    </row>
    <row r="5538" spans="5:17" x14ac:dyDescent="0.2">
      <c r="E5538" s="16">
        <v>41002.131944444445</v>
      </c>
      <c r="F5538" s="22">
        <v>4.04</v>
      </c>
      <c r="G5538" s="22">
        <v>3.9558796577902742</v>
      </c>
      <c r="H5538" s="25">
        <v>4.4554455445544552E-2</v>
      </c>
      <c r="I5538" s="3">
        <f t="shared" si="344"/>
        <v>95.359999999995452</v>
      </c>
      <c r="J5538" s="3">
        <f t="shared" si="345"/>
        <v>87.359999999996319</v>
      </c>
      <c r="K5538" s="3">
        <f>MIN(J5538-M5538+N5538,'Power Look Up'!$F$4)</f>
        <v>75.069025911151613</v>
      </c>
      <c r="M5538" s="51">
        <f t="array" ref="M5538">_xlfn.SUM(_xlfn.NORM.DIST($S$3:$S$1003,$G5538,$P5538,FALSE)*WindSpeedStep*$T$3:$T$1003)</f>
        <v>45.828826917477677</v>
      </c>
      <c r="N5538" s="51">
        <f t="array" ref="N5538">_xlfn.SUM(_xlfn.NORM.DIST($S$3:$S$1003,$G5538,$Q5538,FALSE)*WindSpeedStep*$T$3:$T$1003)</f>
        <v>33.537852828632978</v>
      </c>
      <c r="P5538" s="43">
        <f t="shared" si="346"/>
        <v>0.39558796577902744</v>
      </c>
      <c r="Q5538" s="43">
        <f t="shared" si="347"/>
        <v>0.1762520639609528</v>
      </c>
    </row>
    <row r="5539" spans="5:17" x14ac:dyDescent="0.2">
      <c r="E5539" s="16">
        <v>41002.138888888891</v>
      </c>
      <c r="F5539" s="22">
        <v>3.49</v>
      </c>
      <c r="G5539" s="22">
        <v>3.6125782429024844</v>
      </c>
      <c r="H5539" s="25">
        <v>8.5959885386819479E-2</v>
      </c>
      <c r="I5539" s="3">
        <f t="shared" si="344"/>
        <v>44.589999999997232</v>
      </c>
      <c r="J5539" s="3">
        <f t="shared" si="345"/>
        <v>55.509999999997</v>
      </c>
      <c r="K5539" s="3">
        <f>MIN(J5539-M5539+N5539,'Power Look Up'!$F$4)</f>
        <v>53.949114553137733</v>
      </c>
      <c r="M5539" s="51">
        <f t="array" ref="M5539">_xlfn.SUM(_xlfn.NORM.DIST($S$3:$S$1003,$G5539,$P5539,FALSE)*WindSpeedStep*$T$3:$T$1003)</f>
        <v>20.893395913708208</v>
      </c>
      <c r="N5539" s="51">
        <f t="array" ref="N5539">_xlfn.SUM(_xlfn.NORM.DIST($S$3:$S$1003,$G5539,$Q5539,FALSE)*WindSpeedStep*$T$3:$T$1003)</f>
        <v>19.332510466848941</v>
      </c>
      <c r="P5539" s="43">
        <f t="shared" si="346"/>
        <v>0.36125782429024844</v>
      </c>
      <c r="Q5539" s="43">
        <f t="shared" si="347"/>
        <v>0.31053681171081526</v>
      </c>
    </row>
    <row r="5540" spans="5:17" x14ac:dyDescent="0.2">
      <c r="E5540" s="16">
        <v>41002.145833333336</v>
      </c>
      <c r="F5540" s="22">
        <v>3.89</v>
      </c>
      <c r="G5540" s="22">
        <v>4.0907735133311673</v>
      </c>
      <c r="H5540" s="25">
        <v>8.7403598971722368E-2</v>
      </c>
      <c r="I5540" s="3">
        <f t="shared" si="344"/>
        <v>80.989999999996456</v>
      </c>
      <c r="J5540" s="3">
        <f t="shared" si="345"/>
        <v>100.80999999999534</v>
      </c>
      <c r="K5540" s="3">
        <f>MIN(J5540-M5540+N5540,'Power Look Up'!$F$4)</f>
        <v>97.992799586522807</v>
      </c>
      <c r="M5540" s="51">
        <f t="array" ref="M5540">_xlfn.SUM(_xlfn.NORM.DIST($S$3:$S$1003,$G5540,$P5540,FALSE)*WindSpeedStep*$T$3:$T$1003)</f>
        <v>60.234549859687498</v>
      </c>
      <c r="N5540" s="51">
        <f t="array" ref="N5540">_xlfn.SUM(_xlfn.NORM.DIST($S$3:$S$1003,$G5540,$Q5540,FALSE)*WindSpeedStep*$T$3:$T$1003)</f>
        <v>57.417349446214956</v>
      </c>
      <c r="P5540" s="43">
        <f t="shared" si="346"/>
        <v>0.40907735133311673</v>
      </c>
      <c r="Q5540" s="43">
        <f t="shared" si="347"/>
        <v>0.3575483276433411</v>
      </c>
    </row>
    <row r="5541" spans="5:17" x14ac:dyDescent="0.2">
      <c r="E5541" s="16">
        <v>41002.152777777781</v>
      </c>
      <c r="F5541" s="22">
        <v>4.28</v>
      </c>
      <c r="G5541" s="22">
        <v>4.3823904674862808</v>
      </c>
      <c r="H5541" s="25">
        <v>7.2429906542056069E-2</v>
      </c>
      <c r="I5541" s="3">
        <f t="shared" si="344"/>
        <v>121.51999999999489</v>
      </c>
      <c r="J5541" s="3">
        <f t="shared" si="345"/>
        <v>132.41999999999467</v>
      </c>
      <c r="K5541" s="3">
        <f>MIN(J5541-M5541+N5541,'Power Look Up'!$F$4)</f>
        <v>128.56726531503591</v>
      </c>
      <c r="M5541" s="51">
        <f t="array" ref="M5541">_xlfn.SUM(_xlfn.NORM.DIST($S$3:$S$1003,$G5541,$P5541,FALSE)*WindSpeedStep*$T$3:$T$1003)</f>
        <v>98.597784604344383</v>
      </c>
      <c r="N5541" s="51">
        <f t="array" ref="N5541">_xlfn.SUM(_xlfn.NORM.DIST($S$3:$S$1003,$G5541,$Q5541,FALSE)*WindSpeedStep*$T$3:$T$1003)</f>
        <v>94.745049919385622</v>
      </c>
      <c r="P5541" s="43">
        <f t="shared" si="346"/>
        <v>0.43823904674862812</v>
      </c>
      <c r="Q5541" s="43">
        <f t="shared" si="347"/>
        <v>0.31741613199082874</v>
      </c>
    </row>
    <row r="5542" spans="5:17" x14ac:dyDescent="0.2">
      <c r="E5542" s="16">
        <v>41002.159722222219</v>
      </c>
      <c r="F5542" s="22">
        <v>4.51</v>
      </c>
      <c r="G5542" s="22">
        <v>4.6252975962134153</v>
      </c>
      <c r="H5542" s="25">
        <v>0.10199556541019957</v>
      </c>
      <c r="I5542" s="3">
        <f t="shared" si="344"/>
        <v>146.58999999999435</v>
      </c>
      <c r="J5542" s="3">
        <f t="shared" si="345"/>
        <v>159.66999999999408</v>
      </c>
      <c r="K5542" s="3">
        <f>MIN(J5542-M5542+N5542,'Power Look Up'!$F$4)</f>
        <v>159.84698409494362</v>
      </c>
      <c r="M5542" s="51">
        <f t="array" ref="M5542">_xlfn.SUM(_xlfn.NORM.DIST($S$3:$S$1003,$G5542,$P5542,FALSE)*WindSpeedStep*$T$3:$T$1003)</f>
        <v>135.18220914175629</v>
      </c>
      <c r="N5542" s="51">
        <f t="array" ref="N5542">_xlfn.SUM(_xlfn.NORM.DIST($S$3:$S$1003,$G5542,$Q5542,FALSE)*WindSpeedStep*$T$3:$T$1003)</f>
        <v>135.35919323670583</v>
      </c>
      <c r="P5542" s="43">
        <f t="shared" si="346"/>
        <v>0.46252975962134157</v>
      </c>
      <c r="Q5542" s="43">
        <f t="shared" si="347"/>
        <v>0.47175984351622424</v>
      </c>
    </row>
    <row r="5543" spans="5:17" x14ac:dyDescent="0.2">
      <c r="E5543" s="16">
        <v>41002.166666666664</v>
      </c>
      <c r="F5543" s="22">
        <v>4.68</v>
      </c>
      <c r="G5543" s="22">
        <v>4.8081698698571689</v>
      </c>
      <c r="H5543" s="25">
        <v>9.401709401709403E-2</v>
      </c>
      <c r="I5543" s="3">
        <f t="shared" si="344"/>
        <v>165.11999999999398</v>
      </c>
      <c r="J5543" s="3">
        <f t="shared" si="345"/>
        <v>179.28999999999365</v>
      </c>
      <c r="K5543" s="3">
        <f>MIN(J5543-M5543+N5543,'Power Look Up'!$F$4)</f>
        <v>179.05127151884111</v>
      </c>
      <c r="M5543" s="51">
        <f t="array" ref="M5543">_xlfn.SUM(_xlfn.NORM.DIST($S$3:$S$1003,$G5543,$P5543,FALSE)*WindSpeedStep*$T$3:$T$1003)</f>
        <v>163.93674950585611</v>
      </c>
      <c r="N5543" s="51">
        <f t="array" ref="N5543">_xlfn.SUM(_xlfn.NORM.DIST($S$3:$S$1003,$G5543,$Q5543,FALSE)*WindSpeedStep*$T$3:$T$1003)</f>
        <v>163.69802102470356</v>
      </c>
      <c r="P5543" s="43">
        <f t="shared" si="346"/>
        <v>0.4808169869857169</v>
      </c>
      <c r="Q5543" s="43">
        <f t="shared" si="347"/>
        <v>0.4520501587045202</v>
      </c>
    </row>
    <row r="5544" spans="5:17" x14ac:dyDescent="0.2">
      <c r="E5544" s="16">
        <v>41002.173611111109</v>
      </c>
      <c r="F5544" s="22">
        <v>3.91</v>
      </c>
      <c r="G5544" s="22">
        <v>3.9678122805918257</v>
      </c>
      <c r="H5544" s="25">
        <v>9.718670076726342E-2</v>
      </c>
      <c r="I5544" s="3">
        <f t="shared" si="344"/>
        <v>82.809999999996421</v>
      </c>
      <c r="J5544" s="3">
        <f t="shared" si="345"/>
        <v>88.269999999996301</v>
      </c>
      <c r="K5544" s="3">
        <f>MIN(J5544-M5544+N5544,'Power Look Up'!$F$4)</f>
        <v>87.639012346978575</v>
      </c>
      <c r="M5544" s="51">
        <f t="array" ref="M5544">_xlfn.SUM(_xlfn.NORM.DIST($S$3:$S$1003,$G5544,$P5544,FALSE)*WindSpeedStep*$T$3:$T$1003)</f>
        <v>47.000659042928959</v>
      </c>
      <c r="N5544" s="51">
        <f t="array" ref="N5544">_xlfn.SUM(_xlfn.NORM.DIST($S$3:$S$1003,$G5544,$Q5544,FALSE)*WindSpeedStep*$T$3:$T$1003)</f>
        <v>46.369671389911225</v>
      </c>
      <c r="P5544" s="43">
        <f t="shared" si="346"/>
        <v>0.39678122805918259</v>
      </c>
      <c r="Q5544" s="43">
        <f t="shared" si="347"/>
        <v>0.3856185848145508</v>
      </c>
    </row>
    <row r="5545" spans="5:17" x14ac:dyDescent="0.2">
      <c r="E5545" s="16">
        <v>41002.180555555555</v>
      </c>
      <c r="F5545" s="22">
        <v>4.3499999999999996</v>
      </c>
      <c r="G5545" s="22">
        <v>4.3836232578759295</v>
      </c>
      <c r="H5545" s="25">
        <v>9.8850574712643691E-2</v>
      </c>
      <c r="I5545" s="3">
        <f t="shared" si="344"/>
        <v>129.14999999999475</v>
      </c>
      <c r="J5545" s="3">
        <f t="shared" si="345"/>
        <v>132.41999999999467</v>
      </c>
      <c r="K5545" s="3">
        <f>MIN(J5545-M5545+N5545,'Power Look Up'!$F$4)</f>
        <v>132.23773467803969</v>
      </c>
      <c r="M5545" s="51">
        <f t="array" ref="M5545">_xlfn.SUM(_xlfn.NORM.DIST($S$3:$S$1003,$G5545,$P5545,FALSE)*WindSpeedStep*$T$3:$T$1003)</f>
        <v>98.775714341495572</v>
      </c>
      <c r="N5545" s="51">
        <f t="array" ref="N5545">_xlfn.SUM(_xlfn.NORM.DIST($S$3:$S$1003,$G5545,$Q5545,FALSE)*WindSpeedStep*$T$3:$T$1003)</f>
        <v>98.593449019540586</v>
      </c>
      <c r="P5545" s="43">
        <f t="shared" si="346"/>
        <v>0.43836232578759299</v>
      </c>
      <c r="Q5545" s="43">
        <f t="shared" si="347"/>
        <v>0.43332367836474711</v>
      </c>
    </row>
    <row r="5546" spans="5:17" x14ac:dyDescent="0.2">
      <c r="E5546" s="16">
        <v>41002.1875</v>
      </c>
      <c r="F5546" s="22">
        <v>3.13</v>
      </c>
      <c r="G5546" s="22">
        <v>3.2759784906717151</v>
      </c>
      <c r="H5546" s="25">
        <v>0.2204472843450479</v>
      </c>
      <c r="I5546" s="3">
        <f t="shared" si="344"/>
        <v>11.829999999997929</v>
      </c>
      <c r="J5546" s="3">
        <f t="shared" si="345"/>
        <v>25.479999999997638</v>
      </c>
      <c r="K5546" s="3">
        <f>MIN(J5546-M5546+N5546,'Power Look Up'!$F$4)</f>
        <v>37.392239546287868</v>
      </c>
      <c r="M5546" s="51">
        <f t="array" ref="M5546">_xlfn.SUM(_xlfn.NORM.DIST($S$3:$S$1003,$G5546,$P5546,FALSE)*WindSpeedStep*$T$3:$T$1003)</f>
        <v>8.9017321517600116</v>
      </c>
      <c r="N5546" s="51">
        <f t="array" ref="N5546">_xlfn.SUM(_xlfn.NORM.DIST($S$3:$S$1003,$G5546,$Q5546,FALSE)*WindSpeedStep*$T$3:$T$1003)</f>
        <v>20.813971698050242</v>
      </c>
      <c r="P5546" s="43">
        <f t="shared" si="346"/>
        <v>0.32759784906717154</v>
      </c>
      <c r="Q5546" s="43">
        <f t="shared" si="347"/>
        <v>0.72218056184136847</v>
      </c>
    </row>
    <row r="5547" spans="5:17" x14ac:dyDescent="0.2">
      <c r="E5547" s="16">
        <v>41002.222222222219</v>
      </c>
      <c r="F5547" s="22">
        <v>4.12</v>
      </c>
      <c r="G5547" s="22">
        <v>4.1277604892552375</v>
      </c>
      <c r="H5547" s="25">
        <v>0.18203883495145631</v>
      </c>
      <c r="I5547" s="3">
        <f t="shared" si="344"/>
        <v>104.07999999999527</v>
      </c>
      <c r="J5547" s="3">
        <f t="shared" si="345"/>
        <v>105.16999999999524</v>
      </c>
      <c r="K5547" s="3">
        <f>MIN(J5547-M5547+N5547,'Power Look Up'!$F$4)</f>
        <v>123.81789557456695</v>
      </c>
      <c r="M5547" s="51">
        <f t="array" ref="M5547">_xlfn.SUM(_xlfn.NORM.DIST($S$3:$S$1003,$G5547,$P5547,FALSE)*WindSpeedStep*$T$3:$T$1003)</f>
        <v>64.604579810010492</v>
      </c>
      <c r="N5547" s="51">
        <f t="array" ref="N5547">_xlfn.SUM(_xlfn.NORM.DIST($S$3:$S$1003,$G5547,$Q5547,FALSE)*WindSpeedStep*$T$3:$T$1003)</f>
        <v>83.252475384582198</v>
      </c>
      <c r="P5547" s="43">
        <f t="shared" si="346"/>
        <v>0.41277604892552378</v>
      </c>
      <c r="Q5547" s="43">
        <f t="shared" si="347"/>
        <v>0.75141271042267677</v>
      </c>
    </row>
    <row r="5548" spans="5:17" x14ac:dyDescent="0.2">
      <c r="E5548" s="16">
        <v>41002.229166666664</v>
      </c>
      <c r="F5548" s="22">
        <v>4.29</v>
      </c>
      <c r="G5548" s="22">
        <v>4.2224363253089567</v>
      </c>
      <c r="H5548" s="25">
        <v>0.14918414918414918</v>
      </c>
      <c r="I5548" s="3">
        <f t="shared" si="344"/>
        <v>122.60999999999487</v>
      </c>
      <c r="J5548" s="3">
        <f t="shared" si="345"/>
        <v>114.97999999999504</v>
      </c>
      <c r="K5548" s="3">
        <f>MIN(J5548-M5548+N5548,'Power Look Up'!$F$4)</f>
        <v>125.43544955604764</v>
      </c>
      <c r="M5548" s="51">
        <f t="array" ref="M5548">_xlfn.SUM(_xlfn.NORM.DIST($S$3:$S$1003,$G5548,$P5548,FALSE)*WindSpeedStep*$T$3:$T$1003)</f>
        <v>76.516142212747425</v>
      </c>
      <c r="N5548" s="51">
        <f t="array" ref="N5548">_xlfn.SUM(_xlfn.NORM.DIST($S$3:$S$1003,$G5548,$Q5548,FALSE)*WindSpeedStep*$T$3:$T$1003)</f>
        <v>86.971591768800025</v>
      </c>
      <c r="P5548" s="43">
        <f t="shared" si="346"/>
        <v>0.4222436325308957</v>
      </c>
      <c r="Q5548" s="43">
        <f t="shared" si="347"/>
        <v>0.62992057067546203</v>
      </c>
    </row>
    <row r="5549" spans="5:17" x14ac:dyDescent="0.2">
      <c r="E5549" s="16">
        <v>41002.236111111109</v>
      </c>
      <c r="F5549" s="22">
        <v>3.73</v>
      </c>
      <c r="G5549" s="22">
        <v>3.7397949784147482</v>
      </c>
      <c r="H5549" s="25">
        <v>0.14745308310991959</v>
      </c>
      <c r="I5549" s="3">
        <f t="shared" si="344"/>
        <v>66.429999999996767</v>
      </c>
      <c r="J5549" s="3">
        <f t="shared" si="345"/>
        <v>67.339999999996749</v>
      </c>
      <c r="K5549" s="3">
        <f>MIN(J5549-M5549+N5549,'Power Look Up'!$F$4)</f>
        <v>76.32906807498351</v>
      </c>
      <c r="M5549" s="51">
        <f t="array" ref="M5549">_xlfn.SUM(_xlfn.NORM.DIST($S$3:$S$1003,$G5549,$P5549,FALSE)*WindSpeedStep*$T$3:$T$1003)</f>
        <v>28.220888997051233</v>
      </c>
      <c r="N5549" s="51">
        <f t="array" ref="N5549">_xlfn.SUM(_xlfn.NORM.DIST($S$3:$S$1003,$G5549,$Q5549,FALSE)*WindSpeedStep*$T$3:$T$1003)</f>
        <v>37.209957072037994</v>
      </c>
      <c r="P5549" s="43">
        <f t="shared" si="346"/>
        <v>0.37397949784147483</v>
      </c>
      <c r="Q5549" s="43">
        <f t="shared" si="347"/>
        <v>0.55144429976624976</v>
      </c>
    </row>
    <row r="5550" spans="5:17" x14ac:dyDescent="0.2">
      <c r="E5550" s="16">
        <v>41002.243055555555</v>
      </c>
      <c r="F5550" s="22">
        <v>4.1399999999999997</v>
      </c>
      <c r="G5550" s="22">
        <v>4.1223079140332866</v>
      </c>
      <c r="H5550" s="25">
        <v>0.14492753623188406</v>
      </c>
      <c r="I5550" s="3">
        <f t="shared" si="344"/>
        <v>106.25999999999522</v>
      </c>
      <c r="J5550" s="3">
        <f t="shared" si="345"/>
        <v>104.07999999999527</v>
      </c>
      <c r="K5550" s="3">
        <f>MIN(J5550-M5550+N5550,'Power Look Up'!$F$4)</f>
        <v>114.15197208883717</v>
      </c>
      <c r="M5550" s="51">
        <f t="array" ref="M5550">_xlfn.SUM(_xlfn.NORM.DIST($S$3:$S$1003,$G5550,$P5550,FALSE)*WindSpeedStep*$T$3:$T$1003)</f>
        <v>63.949783944234497</v>
      </c>
      <c r="N5550" s="51">
        <f t="array" ref="N5550">_xlfn.SUM(_xlfn.NORM.DIST($S$3:$S$1003,$G5550,$Q5550,FALSE)*WindSpeedStep*$T$3:$T$1003)</f>
        <v>74.0217560330764</v>
      </c>
      <c r="P5550" s="43">
        <f t="shared" si="346"/>
        <v>0.41223079140332869</v>
      </c>
      <c r="Q5550" s="43">
        <f t="shared" si="347"/>
        <v>0.59743592957004155</v>
      </c>
    </row>
    <row r="5551" spans="5:17" x14ac:dyDescent="0.2">
      <c r="E5551" s="16">
        <v>41002.25</v>
      </c>
      <c r="F5551" s="22">
        <v>3.67</v>
      </c>
      <c r="G5551" s="22">
        <v>3.6495535114738176</v>
      </c>
      <c r="H5551" s="25">
        <v>0.19618528610354224</v>
      </c>
      <c r="I5551" s="3">
        <f t="shared" si="344"/>
        <v>60.96999999999688</v>
      </c>
      <c r="J5551" s="3">
        <f t="shared" si="345"/>
        <v>59.149999999996922</v>
      </c>
      <c r="K5551" s="3">
        <f>MIN(J5551-M5551+N5551,'Power Look Up'!$F$4)</f>
        <v>76.521959446324217</v>
      </c>
      <c r="M5551" s="51">
        <f t="array" ref="M5551">_xlfn.SUM(_xlfn.NORM.DIST($S$3:$S$1003,$G5551,$P5551,FALSE)*WindSpeedStep*$T$3:$T$1003)</f>
        <v>22.81555953146637</v>
      </c>
      <c r="N5551" s="51">
        <f t="array" ref="N5551">_xlfn.SUM(_xlfn.NORM.DIST($S$3:$S$1003,$G5551,$Q5551,FALSE)*WindSpeedStep*$T$3:$T$1003)</f>
        <v>40.187518977793658</v>
      </c>
      <c r="P5551" s="43">
        <f t="shared" si="346"/>
        <v>0.36495535114738176</v>
      </c>
      <c r="Q5551" s="43">
        <f t="shared" si="347"/>
        <v>0.71598869979867819</v>
      </c>
    </row>
    <row r="5552" spans="5:17" x14ac:dyDescent="0.2">
      <c r="E5552" s="16">
        <v>41002.263888888891</v>
      </c>
      <c r="F5552" s="22">
        <v>4.6399999999999997</v>
      </c>
      <c r="G5552" s="22">
        <v>4.6266128560145425</v>
      </c>
      <c r="H5552" s="25">
        <v>0.12715517241379309</v>
      </c>
      <c r="I5552" s="3">
        <f t="shared" si="344"/>
        <v>160.75999999999408</v>
      </c>
      <c r="J5552" s="3">
        <f t="shared" si="345"/>
        <v>159.66999999999408</v>
      </c>
      <c r="K5552" s="3">
        <f>MIN(J5552-M5552+N5552,'Power Look Up'!$F$4)</f>
        <v>162.69445072928789</v>
      </c>
      <c r="M5552" s="51">
        <f t="array" ref="M5552">_xlfn.SUM(_xlfn.NORM.DIST($S$3:$S$1003,$G5552,$P5552,FALSE)*WindSpeedStep*$T$3:$T$1003)</f>
        <v>135.38651605567389</v>
      </c>
      <c r="N5552" s="51">
        <f t="array" ref="N5552">_xlfn.SUM(_xlfn.NORM.DIST($S$3:$S$1003,$G5552,$Q5552,FALSE)*WindSpeedStep*$T$3:$T$1003)</f>
        <v>138.41096678496771</v>
      </c>
      <c r="P5552" s="43">
        <f t="shared" si="346"/>
        <v>0.46266128560145425</v>
      </c>
      <c r="Q5552" s="43">
        <f t="shared" si="347"/>
        <v>0.58829775539840079</v>
      </c>
    </row>
    <row r="5553" spans="5:17" x14ac:dyDescent="0.2">
      <c r="E5553" s="16">
        <v>41002.270833333336</v>
      </c>
      <c r="F5553" s="22">
        <v>4.7699999999999996</v>
      </c>
      <c r="G5553" s="22">
        <v>4.8197226892144167</v>
      </c>
      <c r="H5553" s="25">
        <v>9.4339622641509441E-2</v>
      </c>
      <c r="I5553" s="3">
        <f t="shared" si="344"/>
        <v>174.92999999999375</v>
      </c>
      <c r="J5553" s="3">
        <f t="shared" si="345"/>
        <v>180.37999999999363</v>
      </c>
      <c r="K5553" s="3">
        <f>MIN(J5553-M5553+N5553,'Power Look Up'!$F$4)</f>
        <v>180.16288919368961</v>
      </c>
      <c r="M5553" s="51">
        <f t="array" ref="M5553">_xlfn.SUM(_xlfn.NORM.DIST($S$3:$S$1003,$G5553,$P5553,FALSE)*WindSpeedStep*$T$3:$T$1003)</f>
        <v>165.77083780550731</v>
      </c>
      <c r="N5553" s="51">
        <f t="array" ref="N5553">_xlfn.SUM(_xlfn.NORM.DIST($S$3:$S$1003,$G5553,$Q5553,FALSE)*WindSpeedStep*$T$3:$T$1003)</f>
        <v>165.55372699920329</v>
      </c>
      <c r="P5553" s="43">
        <f t="shared" si="346"/>
        <v>0.48197226892144168</v>
      </c>
      <c r="Q5553" s="43">
        <f t="shared" si="347"/>
        <v>0.45469081973720915</v>
      </c>
    </row>
    <row r="5554" spans="5:17" x14ac:dyDescent="0.2">
      <c r="E5554" s="16">
        <v>41002.277777777781</v>
      </c>
      <c r="F5554" s="22">
        <v>5.53</v>
      </c>
      <c r="G5554" s="22">
        <v>5.6044379683538086</v>
      </c>
      <c r="H5554" s="25">
        <v>6.1482820976491867E-2</v>
      </c>
      <c r="I5554" s="3">
        <f t="shared" si="344"/>
        <v>285.85999999998808</v>
      </c>
      <c r="J5554" s="3">
        <f t="shared" si="345"/>
        <v>297.19999999998788</v>
      </c>
      <c r="K5554" s="3">
        <f>MIN(J5554-M5554+N5554,'Power Look Up'!$F$4)</f>
        <v>293.79651277543087</v>
      </c>
      <c r="M5554" s="51">
        <f t="array" ref="M5554">_xlfn.SUM(_xlfn.NORM.DIST($S$3:$S$1003,$G5554,$P5554,FALSE)*WindSpeedStep*$T$3:$T$1003)</f>
        <v>294.64280731333338</v>
      </c>
      <c r="N5554" s="51">
        <f t="array" ref="N5554">_xlfn.SUM(_xlfn.NORM.DIST($S$3:$S$1003,$G5554,$Q5554,FALSE)*WindSpeedStep*$T$3:$T$1003)</f>
        <v>291.23932008877637</v>
      </c>
      <c r="P5554" s="43">
        <f t="shared" si="346"/>
        <v>0.56044379683538093</v>
      </c>
      <c r="Q5554" s="43">
        <f t="shared" si="347"/>
        <v>0.34457665628215101</v>
      </c>
    </row>
    <row r="5555" spans="5:17" x14ac:dyDescent="0.2">
      <c r="E5555" s="16">
        <v>41002.284722222219</v>
      </c>
      <c r="F5555" s="22">
        <v>4.92</v>
      </c>
      <c r="G5555" s="22">
        <v>5.0383179963614726</v>
      </c>
      <c r="H5555" s="25">
        <v>5.4878048780487812E-2</v>
      </c>
      <c r="I5555" s="3">
        <f t="shared" si="344"/>
        <v>191.27999999999341</v>
      </c>
      <c r="J5555" s="3">
        <f t="shared" si="345"/>
        <v>206.47999999998979</v>
      </c>
      <c r="K5555" s="3">
        <f>MIN(J5555-M5555+N5555,'Power Look Up'!$F$4)</f>
        <v>206.88967738841825</v>
      </c>
      <c r="M5555" s="51">
        <f t="array" ref="M5555">_xlfn.SUM(_xlfn.NORM.DIST($S$3:$S$1003,$G5555,$P5555,FALSE)*WindSpeedStep*$T$3:$T$1003)</f>
        <v>200.71164643473986</v>
      </c>
      <c r="N5555" s="51">
        <f t="array" ref="N5555">_xlfn.SUM(_xlfn.NORM.DIST($S$3:$S$1003,$G5555,$Q5555,FALSE)*WindSpeedStep*$T$3:$T$1003)</f>
        <v>201.12132382316832</v>
      </c>
      <c r="P5555" s="43">
        <f t="shared" si="346"/>
        <v>0.50383179963614733</v>
      </c>
      <c r="Q5555" s="43">
        <f t="shared" si="347"/>
        <v>0.2764930607759345</v>
      </c>
    </row>
    <row r="5556" spans="5:17" x14ac:dyDescent="0.2">
      <c r="E5556" s="16">
        <v>41002.291666666664</v>
      </c>
      <c r="F5556" s="22">
        <v>4.4800000000000004</v>
      </c>
      <c r="G5556" s="22">
        <v>4.6100668934281659</v>
      </c>
      <c r="H5556" s="25">
        <v>8.4821428571428562E-2</v>
      </c>
      <c r="I5556" s="3">
        <f t="shared" si="344"/>
        <v>143.31999999999442</v>
      </c>
      <c r="J5556" s="3">
        <f t="shared" si="345"/>
        <v>157.48999999999413</v>
      </c>
      <c r="K5556" s="3">
        <f>MIN(J5556-M5556+N5556,'Power Look Up'!$F$4)</f>
        <v>156.33617877778838</v>
      </c>
      <c r="M5556" s="51">
        <f t="array" ref="M5556">_xlfn.SUM(_xlfn.NORM.DIST($S$3:$S$1003,$G5556,$P5556,FALSE)*WindSpeedStep*$T$3:$T$1003)</f>
        <v>132.81983593362384</v>
      </c>
      <c r="N5556" s="51">
        <f t="array" ref="N5556">_xlfn.SUM(_xlfn.NORM.DIST($S$3:$S$1003,$G5556,$Q5556,FALSE)*WindSpeedStep*$T$3:$T$1003)</f>
        <v>131.66601471141809</v>
      </c>
      <c r="P5556" s="43">
        <f t="shared" si="346"/>
        <v>0.46100668934281663</v>
      </c>
      <c r="Q5556" s="43">
        <f t="shared" si="347"/>
        <v>0.39103245971042472</v>
      </c>
    </row>
    <row r="5557" spans="5:17" x14ac:dyDescent="0.2">
      <c r="E5557" s="16">
        <v>41002.298611111109</v>
      </c>
      <c r="F5557" s="22">
        <v>5.04</v>
      </c>
      <c r="G5557" s="22">
        <v>5.0657073890257394</v>
      </c>
      <c r="H5557" s="25">
        <v>9.1269841269841279E-2</v>
      </c>
      <c r="I5557" s="3">
        <f t="shared" si="344"/>
        <v>206.47999999998979</v>
      </c>
      <c r="J5557" s="3">
        <f t="shared" si="345"/>
        <v>211.33999999998969</v>
      </c>
      <c r="K5557" s="3">
        <f>MIN(J5557-M5557+N5557,'Power Look Up'!$F$4)</f>
        <v>211.18694790102606</v>
      </c>
      <c r="M5557" s="51">
        <f t="array" ref="M5557">_xlfn.SUM(_xlfn.NORM.DIST($S$3:$S$1003,$G5557,$P5557,FALSE)*WindSpeedStep*$T$3:$T$1003)</f>
        <v>205.11920134637558</v>
      </c>
      <c r="N5557" s="51">
        <f t="array" ref="N5557">_xlfn.SUM(_xlfn.NORM.DIST($S$3:$S$1003,$G5557,$Q5557,FALSE)*WindSpeedStep*$T$3:$T$1003)</f>
        <v>204.96614924741195</v>
      </c>
      <c r="P5557" s="43">
        <f t="shared" si="346"/>
        <v>0.50657073890257398</v>
      </c>
      <c r="Q5557" s="43">
        <f t="shared" si="347"/>
        <v>0.46234630931584131</v>
      </c>
    </row>
    <row r="5558" spans="5:17" x14ac:dyDescent="0.2">
      <c r="E5558" s="16">
        <v>41002.305555555555</v>
      </c>
      <c r="F5558" s="22">
        <v>4.72</v>
      </c>
      <c r="G5558" s="22">
        <v>4.729679093001951</v>
      </c>
      <c r="H5558" s="25">
        <v>0.16313559322033899</v>
      </c>
      <c r="I5558" s="3">
        <f t="shared" si="344"/>
        <v>169.47999999999388</v>
      </c>
      <c r="J5558" s="3">
        <f t="shared" si="345"/>
        <v>170.56999999999385</v>
      </c>
      <c r="K5558" s="3">
        <f>MIN(J5558-M5558+N5558,'Power Look Up'!$F$4)</f>
        <v>178.43110468813103</v>
      </c>
      <c r="M5558" s="51">
        <f t="array" ref="M5558">_xlfn.SUM(_xlfn.NORM.DIST($S$3:$S$1003,$G5558,$P5558,FALSE)*WindSpeedStep*$T$3:$T$1003)</f>
        <v>151.52202321813286</v>
      </c>
      <c r="N5558" s="51">
        <f t="array" ref="N5558">_xlfn.SUM(_xlfn.NORM.DIST($S$3:$S$1003,$G5558,$Q5558,FALSE)*WindSpeedStep*$T$3:$T$1003)</f>
        <v>159.38312790627003</v>
      </c>
      <c r="P5558" s="43">
        <f t="shared" si="346"/>
        <v>0.47296790930019511</v>
      </c>
      <c r="Q5558" s="43">
        <f t="shared" si="347"/>
        <v>0.77157900457870821</v>
      </c>
    </row>
    <row r="5559" spans="5:17" x14ac:dyDescent="0.2">
      <c r="E5559" s="16">
        <v>41002.3125</v>
      </c>
      <c r="F5559" s="22">
        <v>5.53</v>
      </c>
      <c r="G5559" s="22">
        <v>5.5452302834701266</v>
      </c>
      <c r="H5559" s="25">
        <v>0.11934900542495479</v>
      </c>
      <c r="I5559" s="3">
        <f t="shared" si="344"/>
        <v>285.85999999998808</v>
      </c>
      <c r="J5559" s="3">
        <f t="shared" si="345"/>
        <v>289.09999999998803</v>
      </c>
      <c r="K5559" s="3">
        <f>MIN(J5559-M5559+N5559,'Power Look Up'!$F$4)</f>
        <v>291.22616031481925</v>
      </c>
      <c r="M5559" s="51">
        <f t="array" ref="M5559">_xlfn.SUM(_xlfn.NORM.DIST($S$3:$S$1003,$G5559,$P5559,FALSE)*WindSpeedStep*$T$3:$T$1003)</f>
        <v>284.39585637892759</v>
      </c>
      <c r="N5559" s="51">
        <f t="array" ref="N5559">_xlfn.SUM(_xlfn.NORM.DIST($S$3:$S$1003,$G5559,$Q5559,FALSE)*WindSpeedStep*$T$3:$T$1003)</f>
        <v>286.52201669375881</v>
      </c>
      <c r="P5559" s="43">
        <f t="shared" si="346"/>
        <v>0.55452302834701273</v>
      </c>
      <c r="Q5559" s="43">
        <f t="shared" si="347"/>
        <v>0.66181771918449972</v>
      </c>
    </row>
    <row r="5560" spans="5:17" x14ac:dyDescent="0.2">
      <c r="E5560" s="16">
        <v>41002.319444444445</v>
      </c>
      <c r="F5560" s="22">
        <v>5</v>
      </c>
      <c r="G5560" s="22">
        <v>5.0446969053991992</v>
      </c>
      <c r="H5560" s="25">
        <v>0.1</v>
      </c>
      <c r="I5560" s="3">
        <f t="shared" si="344"/>
        <v>199.99999999999324</v>
      </c>
      <c r="J5560" s="3">
        <f t="shared" si="345"/>
        <v>206.47999999998979</v>
      </c>
      <c r="K5560" s="3">
        <f>MIN(J5560-M5560+N5560,'Power Look Up'!$F$4)</f>
        <v>206.47999999998979</v>
      </c>
      <c r="M5560" s="51">
        <f t="array" ref="M5560">_xlfn.SUM(_xlfn.NORM.DIST($S$3:$S$1003,$G5560,$P5560,FALSE)*WindSpeedStep*$T$3:$T$1003)</f>
        <v>201.73751444923371</v>
      </c>
      <c r="N5560" s="51">
        <f t="array" ref="N5560">_xlfn.SUM(_xlfn.NORM.DIST($S$3:$S$1003,$G5560,$Q5560,FALSE)*WindSpeedStep*$T$3:$T$1003)</f>
        <v>201.73751444923371</v>
      </c>
      <c r="P5560" s="43">
        <f t="shared" si="346"/>
        <v>0.50446969053991997</v>
      </c>
      <c r="Q5560" s="43">
        <f t="shared" si="347"/>
        <v>0.50446969053991997</v>
      </c>
    </row>
    <row r="5561" spans="5:17" x14ac:dyDescent="0.2">
      <c r="E5561" s="16">
        <v>41002.326388888891</v>
      </c>
      <c r="F5561" s="22">
        <v>5.08</v>
      </c>
      <c r="G5561" s="22">
        <v>5.0526436967911739</v>
      </c>
      <c r="H5561" s="25">
        <v>0.12204724409448818</v>
      </c>
      <c r="I5561" s="3">
        <f t="shared" si="344"/>
        <v>212.95999999998966</v>
      </c>
      <c r="J5561" s="3">
        <f t="shared" si="345"/>
        <v>208.09999999998976</v>
      </c>
      <c r="K5561" s="3">
        <f>MIN(J5561-M5561+N5561,'Power Look Up'!$F$4)</f>
        <v>209.25659767175361</v>
      </c>
      <c r="M5561" s="51">
        <f t="array" ref="M5561">_xlfn.SUM(_xlfn.NORM.DIST($S$3:$S$1003,$G5561,$P5561,FALSE)*WindSpeedStep*$T$3:$T$1003)</f>
        <v>203.01606823824886</v>
      </c>
      <c r="N5561" s="51">
        <f t="array" ref="N5561">_xlfn.SUM(_xlfn.NORM.DIST($S$3:$S$1003,$G5561,$Q5561,FALSE)*WindSpeedStep*$T$3:$T$1003)</f>
        <v>204.17266591001271</v>
      </c>
      <c r="P5561" s="43">
        <f t="shared" si="346"/>
        <v>0.50526436967911736</v>
      </c>
      <c r="Q5561" s="43">
        <f t="shared" si="347"/>
        <v>0.61666123858474953</v>
      </c>
    </row>
    <row r="5562" spans="5:17" x14ac:dyDescent="0.2">
      <c r="E5562" s="16">
        <v>41002.333333333336</v>
      </c>
      <c r="F5562" s="22">
        <v>5.32</v>
      </c>
      <c r="G5562" s="22">
        <v>5.2825269286522207</v>
      </c>
      <c r="H5562" s="25">
        <v>0.16917293233082706</v>
      </c>
      <c r="I5562" s="3">
        <f t="shared" si="344"/>
        <v>251.83999999998883</v>
      </c>
      <c r="J5562" s="3">
        <f t="shared" si="345"/>
        <v>245.35999999998896</v>
      </c>
      <c r="K5562" s="3">
        <f>MIN(J5562-M5562+N5562,'Power Look Up'!$F$4)</f>
        <v>253.85416444448794</v>
      </c>
      <c r="M5562" s="51">
        <f t="array" ref="M5562">_xlfn.SUM(_xlfn.NORM.DIST($S$3:$S$1003,$G5562,$P5562,FALSE)*WindSpeedStep*$T$3:$T$1003)</f>
        <v>240.3419660587108</v>
      </c>
      <c r="N5562" s="51">
        <f t="array" ref="N5562">_xlfn.SUM(_xlfn.NORM.DIST($S$3:$S$1003,$G5562,$Q5562,FALSE)*WindSpeedStep*$T$3:$T$1003)</f>
        <v>248.83613050320977</v>
      </c>
      <c r="P5562" s="43">
        <f t="shared" si="346"/>
        <v>0.52825269286522214</v>
      </c>
      <c r="Q5562" s="43">
        <f t="shared" si="347"/>
        <v>0.89366057063665383</v>
      </c>
    </row>
    <row r="5563" spans="5:17" x14ac:dyDescent="0.2">
      <c r="E5563" s="16">
        <v>41002.368055555555</v>
      </c>
      <c r="F5563" s="22">
        <v>2.54</v>
      </c>
      <c r="G5563" s="22">
        <v>2.7351373031896662</v>
      </c>
      <c r="H5563" s="25">
        <v>0.26771653543307089</v>
      </c>
      <c r="I5563" s="3">
        <f t="shared" si="344"/>
        <v>0</v>
      </c>
      <c r="J5563" s="3">
        <f t="shared" si="345"/>
        <v>0</v>
      </c>
      <c r="K5563" s="3">
        <f>MIN(J5563-M5563+N5563,'Power Look Up'!$F$4)</f>
        <v>6.0732660796229148</v>
      </c>
      <c r="M5563" s="51">
        <f t="array" ref="M5563">_xlfn.SUM(_xlfn.NORM.DIST($S$3:$S$1003,$G5563,$P5563,FALSE)*WindSpeedStep*$T$3:$T$1003)</f>
        <v>0.63684660497107826</v>
      </c>
      <c r="N5563" s="51">
        <f t="array" ref="N5563">_xlfn.SUM(_xlfn.NORM.DIST($S$3:$S$1003,$G5563,$Q5563,FALSE)*WindSpeedStep*$T$3:$T$1003)</f>
        <v>6.7101126845939927</v>
      </c>
      <c r="P5563" s="43">
        <f t="shared" si="346"/>
        <v>0.27351373031896664</v>
      </c>
      <c r="Q5563" s="43">
        <f t="shared" si="347"/>
        <v>0.73224148274369028</v>
      </c>
    </row>
    <row r="5564" spans="5:17" x14ac:dyDescent="0.2">
      <c r="E5564" s="16">
        <v>41002.388888888891</v>
      </c>
      <c r="F5564" s="22">
        <v>2.39</v>
      </c>
      <c r="G5564" s="22">
        <v>2.4549883329610132</v>
      </c>
      <c r="H5564" s="25">
        <v>0.23849372384937234</v>
      </c>
      <c r="I5564" s="3">
        <f t="shared" si="344"/>
        <v>0</v>
      </c>
      <c r="J5564" s="3">
        <f t="shared" si="345"/>
        <v>0</v>
      </c>
      <c r="K5564" s="3">
        <f>MIN(J5564-M5564+N5564,'Power Look Up'!$F$4)</f>
        <v>1.6183903743919446</v>
      </c>
      <c r="M5564" s="51">
        <f t="array" ref="M5564">_xlfn.SUM(_xlfn.NORM.DIST($S$3:$S$1003,$G5564,$P5564,FALSE)*WindSpeedStep*$T$3:$T$1003)</f>
        <v>1.6659536264724072E-2</v>
      </c>
      <c r="N5564" s="51">
        <f t="array" ref="N5564">_xlfn.SUM(_xlfn.NORM.DIST($S$3:$S$1003,$G5564,$Q5564,FALSE)*WindSpeedStep*$T$3:$T$1003)</f>
        <v>1.6350499106566687</v>
      </c>
      <c r="P5564" s="43">
        <f t="shared" si="346"/>
        <v>0.24549883329610134</v>
      </c>
      <c r="Q5564" s="43">
        <f t="shared" si="347"/>
        <v>0.5854993095346348</v>
      </c>
    </row>
    <row r="5565" spans="5:17" x14ac:dyDescent="0.2">
      <c r="E5565" s="16">
        <v>41002.395833333336</v>
      </c>
      <c r="F5565" s="22">
        <v>2.5</v>
      </c>
      <c r="G5565" s="22">
        <v>2.5856252147815342</v>
      </c>
      <c r="H5565" s="25">
        <v>0.27200000000000002</v>
      </c>
      <c r="I5565" s="3">
        <f t="shared" si="344"/>
        <v>0</v>
      </c>
      <c r="J5565" s="3">
        <f t="shared" si="345"/>
        <v>0</v>
      </c>
      <c r="K5565" s="3">
        <f>MIN(J5565-M5565+N5565,'Power Look Up'!$F$4)</f>
        <v>4.0143040288103409</v>
      </c>
      <c r="M5565" s="51">
        <f t="array" ref="M5565">_xlfn.SUM(_xlfn.NORM.DIST($S$3:$S$1003,$G5565,$P5565,FALSE)*WindSpeedStep*$T$3:$T$1003)</f>
        <v>0.14205661465072644</v>
      </c>
      <c r="N5565" s="51">
        <f t="array" ref="N5565">_xlfn.SUM(_xlfn.NORM.DIST($S$3:$S$1003,$G5565,$Q5565,FALSE)*WindSpeedStep*$T$3:$T$1003)</f>
        <v>4.1563606434610669</v>
      </c>
      <c r="P5565" s="43">
        <f t="shared" si="346"/>
        <v>0.25856252147815345</v>
      </c>
      <c r="Q5565" s="43">
        <f t="shared" si="347"/>
        <v>0.70329005842057735</v>
      </c>
    </row>
    <row r="5566" spans="5:17" x14ac:dyDescent="0.2">
      <c r="E5566" s="16">
        <v>41002.402777777781</v>
      </c>
      <c r="F5566" s="22">
        <v>2.66</v>
      </c>
      <c r="G5566" s="22">
        <v>2.6164822800314127</v>
      </c>
      <c r="H5566" s="25">
        <v>0.20300751879699247</v>
      </c>
      <c r="I5566" s="3">
        <f t="shared" si="344"/>
        <v>0</v>
      </c>
      <c r="J5566" s="3">
        <f t="shared" si="345"/>
        <v>0</v>
      </c>
      <c r="K5566" s="3">
        <f>MIN(J5566-M5566+N5566,'Power Look Up'!$F$4)</f>
        <v>1.9169623701807994</v>
      </c>
      <c r="M5566" s="51">
        <f t="array" ref="M5566">_xlfn.SUM(_xlfn.NORM.DIST($S$3:$S$1003,$G5566,$P5566,FALSE)*WindSpeedStep*$T$3:$T$1003)</f>
        <v>0.20383746254584098</v>
      </c>
      <c r="N5566" s="51">
        <f t="array" ref="N5566">_xlfn.SUM(_xlfn.NORM.DIST($S$3:$S$1003,$G5566,$Q5566,FALSE)*WindSpeedStep*$T$3:$T$1003)</f>
        <v>2.1207998327266404</v>
      </c>
      <c r="P5566" s="43">
        <f t="shared" si="346"/>
        <v>0.2616482280031413</v>
      </c>
      <c r="Q5566" s="43">
        <f t="shared" si="347"/>
        <v>0.53116557564547473</v>
      </c>
    </row>
    <row r="5567" spans="5:17" x14ac:dyDescent="0.2">
      <c r="E5567" s="16">
        <v>41002.409722222219</v>
      </c>
      <c r="F5567" s="22">
        <v>3.03</v>
      </c>
      <c r="G5567" s="22">
        <v>3.0621138521382782</v>
      </c>
      <c r="H5567" s="25">
        <v>0.20132013201320134</v>
      </c>
      <c r="I5567" s="3">
        <f t="shared" si="344"/>
        <v>2.7299999999981233</v>
      </c>
      <c r="J5567" s="3">
        <f t="shared" si="345"/>
        <v>5.4599999999980646</v>
      </c>
      <c r="K5567" s="3">
        <f>MIN(J5567-M5567+N5567,'Power Look Up'!$F$4)</f>
        <v>11.284773857970245</v>
      </c>
      <c r="M5567" s="51">
        <f t="array" ref="M5567">_xlfn.SUM(_xlfn.NORM.DIST($S$3:$S$1003,$G5567,$P5567,FALSE)*WindSpeedStep*$T$3:$T$1003)</f>
        <v>4.3136917415389284</v>
      </c>
      <c r="N5567" s="51">
        <f t="array" ref="N5567">_xlfn.SUM(_xlfn.NORM.DIST($S$3:$S$1003,$G5567,$Q5567,FALSE)*WindSpeedStep*$T$3:$T$1003)</f>
        <v>10.138465599511109</v>
      </c>
      <c r="P5567" s="43">
        <f t="shared" si="346"/>
        <v>0.30621138521382785</v>
      </c>
      <c r="Q5567" s="43">
        <f t="shared" si="347"/>
        <v>0.61646516495193071</v>
      </c>
    </row>
    <row r="5568" spans="5:17" x14ac:dyDescent="0.2">
      <c r="E5568" s="16">
        <v>41002.472222222219</v>
      </c>
      <c r="F5568" s="22">
        <v>2.29</v>
      </c>
      <c r="G5568" s="22">
        <v>2.3024270094332895</v>
      </c>
      <c r="H5568" s="25">
        <v>0.10480349344978165</v>
      </c>
      <c r="I5568" s="3">
        <f t="shared" si="344"/>
        <v>0</v>
      </c>
      <c r="J5568" s="3">
        <f t="shared" si="345"/>
        <v>0</v>
      </c>
      <c r="K5568" s="3">
        <f>MIN(J5568-M5568+N5568,'Power Look Up'!$F$4)</f>
        <v>1.3345817602224783E-3</v>
      </c>
      <c r="M5568" s="51">
        <f t="array" ref="M5568">_xlfn.SUM(_xlfn.NORM.DIST($S$3:$S$1003,$G5568,$P5568,FALSE)*WindSpeedStep*$T$3:$T$1003)</f>
        <v>-6.3028976432086851E-3</v>
      </c>
      <c r="N5568" s="51">
        <f t="array" ref="N5568">_xlfn.SUM(_xlfn.NORM.DIST($S$3:$S$1003,$G5568,$Q5568,FALSE)*WindSpeedStep*$T$3:$T$1003)</f>
        <v>-4.9683158829862068E-3</v>
      </c>
      <c r="P5568" s="43">
        <f t="shared" si="346"/>
        <v>0.23024270094332897</v>
      </c>
      <c r="Q5568" s="43">
        <f t="shared" si="347"/>
        <v>0.24130239400174211</v>
      </c>
    </row>
    <row r="5569" spans="5:17" x14ac:dyDescent="0.2">
      <c r="E5569" s="16">
        <v>41002.479166666664</v>
      </c>
      <c r="F5569" s="22">
        <v>2.95</v>
      </c>
      <c r="G5569" s="22">
        <v>2.8911170324095128</v>
      </c>
      <c r="H5569" s="25">
        <v>0.13220338983050847</v>
      </c>
      <c r="I5569" s="3">
        <f t="shared" si="344"/>
        <v>0</v>
      </c>
      <c r="J5569" s="3">
        <f t="shared" si="345"/>
        <v>0</v>
      </c>
      <c r="K5569" s="3">
        <f>MIN(J5569-M5569+N5569,'Power Look Up'!$F$4)</f>
        <v>1.0189270990311801</v>
      </c>
      <c r="M5569" s="51">
        <f t="array" ref="M5569">_xlfn.SUM(_xlfn.NORM.DIST($S$3:$S$1003,$G5569,$P5569,FALSE)*WindSpeedStep*$T$3:$T$1003)</f>
        <v>1.8782829124596938</v>
      </c>
      <c r="N5569" s="51">
        <f t="array" ref="N5569">_xlfn.SUM(_xlfn.NORM.DIST($S$3:$S$1003,$G5569,$Q5569,FALSE)*WindSpeedStep*$T$3:$T$1003)</f>
        <v>2.8972100114908739</v>
      </c>
      <c r="P5569" s="43">
        <f t="shared" si="346"/>
        <v>0.28911170324095131</v>
      </c>
      <c r="Q5569" s="43">
        <f t="shared" si="347"/>
        <v>0.38221547208125761</v>
      </c>
    </row>
    <row r="5570" spans="5:17" x14ac:dyDescent="0.2">
      <c r="E5570" s="16">
        <v>41002.673611111109</v>
      </c>
      <c r="F5570" s="22">
        <v>3.03</v>
      </c>
      <c r="G5570" s="22">
        <v>3.1277960955409023</v>
      </c>
      <c r="H5570" s="25">
        <v>0.14191419141914191</v>
      </c>
      <c r="I5570" s="3">
        <f t="shared" si="344"/>
        <v>2.7299999999981233</v>
      </c>
      <c r="J5570" s="3">
        <f t="shared" si="345"/>
        <v>11.829999999997929</v>
      </c>
      <c r="K5570" s="3">
        <f>MIN(J5570-M5570+N5570,'Power Look Up'!$F$4)</f>
        <v>13.752484472818161</v>
      </c>
      <c r="M5570" s="51">
        <f t="array" ref="M5570">_xlfn.SUM(_xlfn.NORM.DIST($S$3:$S$1003,$G5570,$P5570,FALSE)*WindSpeedStep*$T$3:$T$1003)</f>
        <v>5.5446543446242185</v>
      </c>
      <c r="N5570" s="51">
        <f t="array" ref="N5570">_xlfn.SUM(_xlfn.NORM.DIST($S$3:$S$1003,$G5570,$Q5570,FALSE)*WindSpeedStep*$T$3:$T$1003)</f>
        <v>7.4671388174444502</v>
      </c>
      <c r="P5570" s="43">
        <f t="shared" si="346"/>
        <v>0.31277960955409023</v>
      </c>
      <c r="Q5570" s="43">
        <f t="shared" si="347"/>
        <v>0.4438786538226363</v>
      </c>
    </row>
    <row r="5571" spans="5:17" x14ac:dyDescent="0.2">
      <c r="E5571" s="16">
        <v>41002.888888888891</v>
      </c>
      <c r="F5571" s="22">
        <v>6.56</v>
      </c>
      <c r="G5571" s="22">
        <v>6.799075810007869</v>
      </c>
      <c r="H5571" s="25">
        <v>0.11432926829268293</v>
      </c>
      <c r="I5571" s="3">
        <f t="shared" ref="I5571:I5634" si="348">INDEX(PowerArray,MIN(MaximumPowerIndex,ROUND(F5571*100,0)))</f>
        <v>488.55999999997846</v>
      </c>
      <c r="J5571" s="3">
        <f t="shared" ref="J5571:J5634" si="349">INDEX(PowerArray,MIN(MaximumPowerIndex,ROUND(G5571*100,0)))</f>
        <v>542.79999999997722</v>
      </c>
      <c r="K5571" s="3">
        <f>MIN(J5571-M5571+N5571,'Power Look Up'!$F$4)</f>
        <v>547.64926555463057</v>
      </c>
      <c r="M5571" s="51">
        <f t="array" ref="M5571">_xlfn.SUM(_xlfn.NORM.DIST($S$3:$S$1003,$G5571,$P5571,FALSE)*WindSpeedStep*$T$3:$T$1003)</f>
        <v>543.19060685463501</v>
      </c>
      <c r="N5571" s="51">
        <f t="array" ref="N5571">_xlfn.SUM(_xlfn.NORM.DIST($S$3:$S$1003,$G5571,$Q5571,FALSE)*WindSpeedStep*$T$3:$T$1003)</f>
        <v>548.03987240928836</v>
      </c>
      <c r="P5571" s="43">
        <f t="shared" ref="P5571:P5634" si="350">ReferenceTurbulence*G5571</f>
        <v>0.67990758100078696</v>
      </c>
      <c r="Q5571" s="43">
        <f t="shared" si="347"/>
        <v>0.77733336242468021</v>
      </c>
    </row>
    <row r="5572" spans="5:17" x14ac:dyDescent="0.2">
      <c r="E5572" s="16">
        <v>41002.895833333336</v>
      </c>
      <c r="F5572" s="22">
        <v>6.25</v>
      </c>
      <c r="G5572" s="22">
        <v>6.4027117145463901</v>
      </c>
      <c r="H5572" s="25">
        <v>0.14080000000000001</v>
      </c>
      <c r="I5572" s="3">
        <f t="shared" si="348"/>
        <v>418.49999999997993</v>
      </c>
      <c r="J5572" s="3">
        <f t="shared" si="349"/>
        <v>452.39999999997917</v>
      </c>
      <c r="K5572" s="3">
        <f>MIN(J5572-M5572+N5572,'Power Look Up'!$F$4)</f>
        <v>464.69639136025518</v>
      </c>
      <c r="M5572" s="51">
        <f t="array" ref="M5572">_xlfn.SUM(_xlfn.NORM.DIST($S$3:$S$1003,$G5572,$P5572,FALSE)*WindSpeedStep*$T$3:$T$1003)</f>
        <v>450.64362078038783</v>
      </c>
      <c r="N5572" s="51">
        <f t="array" ref="N5572">_xlfn.SUM(_xlfn.NORM.DIST($S$3:$S$1003,$G5572,$Q5572,FALSE)*WindSpeedStep*$T$3:$T$1003)</f>
        <v>462.94001214066384</v>
      </c>
      <c r="P5572" s="43">
        <f t="shared" si="350"/>
        <v>0.64027117145463908</v>
      </c>
      <c r="Q5572" s="43">
        <f t="shared" ref="Q5572:Q5635" si="351">G5572*H5572</f>
        <v>0.90150180940813174</v>
      </c>
    </row>
    <row r="5573" spans="5:17" x14ac:dyDescent="0.2">
      <c r="E5573" s="16">
        <v>41002.902777777781</v>
      </c>
      <c r="F5573" s="22">
        <v>6.22</v>
      </c>
      <c r="G5573" s="22">
        <v>6.3578150879236253</v>
      </c>
      <c r="H5573" s="25">
        <v>0.10771704180064309</v>
      </c>
      <c r="I5573" s="3">
        <f t="shared" si="348"/>
        <v>411.71999999998008</v>
      </c>
      <c r="J5573" s="3">
        <f t="shared" si="349"/>
        <v>443.35999999997938</v>
      </c>
      <c r="K5573" s="3">
        <f>MIN(J5573-M5573+N5573,'Power Look Up'!$F$4)</f>
        <v>445.38363192916376</v>
      </c>
      <c r="M5573" s="51">
        <f t="array" ref="M5573">_xlfn.SUM(_xlfn.NORM.DIST($S$3:$S$1003,$G5573,$P5573,FALSE)*WindSpeedStep*$T$3:$T$1003)</f>
        <v>440.83856763640142</v>
      </c>
      <c r="N5573" s="51">
        <f t="array" ref="N5573">_xlfn.SUM(_xlfn.NORM.DIST($S$3:$S$1003,$G5573,$Q5573,FALSE)*WindSpeedStep*$T$3:$T$1003)</f>
        <v>442.8621995655858</v>
      </c>
      <c r="P5573" s="43">
        <f t="shared" si="350"/>
        <v>0.63578150879236262</v>
      </c>
      <c r="Q5573" s="43">
        <f t="shared" si="351"/>
        <v>0.68484503358662852</v>
      </c>
    </row>
    <row r="5574" spans="5:17" x14ac:dyDescent="0.2">
      <c r="E5574" s="16">
        <v>41002.909722222219</v>
      </c>
      <c r="F5574" s="22">
        <v>6.42</v>
      </c>
      <c r="G5574" s="22">
        <v>6.4096031368932129</v>
      </c>
      <c r="H5574" s="25">
        <v>0.22429906542056074</v>
      </c>
      <c r="I5574" s="3">
        <f t="shared" si="348"/>
        <v>456.9199999999791</v>
      </c>
      <c r="J5574" s="3">
        <f t="shared" si="349"/>
        <v>454.65999999997916</v>
      </c>
      <c r="K5574" s="3">
        <f>MIN(J5574-M5574+N5574,'Power Look Up'!$F$4)</f>
        <v>503.66267132633453</v>
      </c>
      <c r="M5574" s="51">
        <f t="array" ref="M5574">_xlfn.SUM(_xlfn.NORM.DIST($S$3:$S$1003,$G5574,$P5574,FALSE)*WindSpeedStep*$T$3:$T$1003)</f>
        <v>452.16057708378997</v>
      </c>
      <c r="N5574" s="51">
        <f t="array" ref="N5574">_xlfn.SUM(_xlfn.NORM.DIST($S$3:$S$1003,$G5574,$Q5574,FALSE)*WindSpeedStep*$T$3:$T$1003)</f>
        <v>501.16324841014534</v>
      </c>
      <c r="P5574" s="43">
        <f t="shared" si="350"/>
        <v>0.64096031368932138</v>
      </c>
      <c r="Q5574" s="43">
        <f t="shared" si="351"/>
        <v>1.4376679933218421</v>
      </c>
    </row>
    <row r="5575" spans="5:17" x14ac:dyDescent="0.2">
      <c r="E5575" s="16">
        <v>41002.916666666664</v>
      </c>
      <c r="F5575" s="22">
        <v>7.2</v>
      </c>
      <c r="G5575" s="22">
        <v>7.3216467674674597</v>
      </c>
      <c r="H5575" s="25">
        <v>0.15694444444444441</v>
      </c>
      <c r="I5575" s="3">
        <f t="shared" si="348"/>
        <v>648.19999999996719</v>
      </c>
      <c r="J5575" s="3">
        <f t="shared" si="349"/>
        <v>684.3199999999664</v>
      </c>
      <c r="K5575" s="3">
        <f>MIN(J5575-M5575+N5575,'Power Look Up'!$F$4)</f>
        <v>711.69744441529303</v>
      </c>
      <c r="M5575" s="51">
        <f t="array" ref="M5575">_xlfn.SUM(_xlfn.NORM.DIST($S$3:$S$1003,$G5575,$P5575,FALSE)*WindSpeedStep*$T$3:$T$1003)</f>
        <v>682.28477338439075</v>
      </c>
      <c r="N5575" s="51">
        <f t="array" ref="N5575">_xlfn.SUM(_xlfn.NORM.DIST($S$3:$S$1003,$G5575,$Q5575,FALSE)*WindSpeedStep*$T$3:$T$1003)</f>
        <v>709.66221779971738</v>
      </c>
      <c r="P5575" s="43">
        <f t="shared" si="350"/>
        <v>0.73216467674674601</v>
      </c>
      <c r="Q5575" s="43">
        <f t="shared" si="351"/>
        <v>1.1490917843386428</v>
      </c>
    </row>
    <row r="5576" spans="5:17" x14ac:dyDescent="0.2">
      <c r="E5576" s="16">
        <v>41002.923611111109</v>
      </c>
      <c r="F5576" s="22">
        <v>7.28</v>
      </c>
      <c r="G5576" s="22">
        <v>7.3595663707161236</v>
      </c>
      <c r="H5576" s="25">
        <v>0.125</v>
      </c>
      <c r="I5576" s="3">
        <f t="shared" si="348"/>
        <v>672.27999999996666</v>
      </c>
      <c r="J5576" s="3">
        <f t="shared" si="349"/>
        <v>696.35999999996613</v>
      </c>
      <c r="K5576" s="3">
        <f>MIN(J5576-M5576+N5576,'Power Look Up'!$F$4)</f>
        <v>707.33723298069947</v>
      </c>
      <c r="M5576" s="51">
        <f t="array" ref="M5576">_xlfn.SUM(_xlfn.NORM.DIST($S$3:$S$1003,$G5576,$P5576,FALSE)*WindSpeedStep*$T$3:$T$1003)</f>
        <v>693.15440642002511</v>
      </c>
      <c r="N5576" s="51">
        <f t="array" ref="N5576">_xlfn.SUM(_xlfn.NORM.DIST($S$3:$S$1003,$G5576,$Q5576,FALSE)*WindSpeedStep*$T$3:$T$1003)</f>
        <v>704.13163940075844</v>
      </c>
      <c r="P5576" s="43">
        <f t="shared" si="350"/>
        <v>0.73595663707161241</v>
      </c>
      <c r="Q5576" s="43">
        <f t="shared" si="351"/>
        <v>0.91994579633951545</v>
      </c>
    </row>
    <row r="5577" spans="5:17" x14ac:dyDescent="0.2">
      <c r="E5577" s="16">
        <v>41002.930555555555</v>
      </c>
      <c r="F5577" s="22">
        <v>7.06</v>
      </c>
      <c r="G5577" s="22">
        <v>7.0941192780807807</v>
      </c>
      <c r="H5577" s="25">
        <v>0.1246458923512748</v>
      </c>
      <c r="I5577" s="3">
        <f t="shared" si="348"/>
        <v>606.05999999996811</v>
      </c>
      <c r="J5577" s="3">
        <f t="shared" si="349"/>
        <v>615.08999999996786</v>
      </c>
      <c r="K5577" s="3">
        <f>MIN(J5577-M5577+N5577,'Power Look Up'!$F$4)</f>
        <v>624.89492622942146</v>
      </c>
      <c r="M5577" s="51">
        <f t="array" ref="M5577">_xlfn.SUM(_xlfn.NORM.DIST($S$3:$S$1003,$G5577,$P5577,FALSE)*WindSpeedStep*$T$3:$T$1003)</f>
        <v>619.28678071265915</v>
      </c>
      <c r="N5577" s="51">
        <f t="array" ref="N5577">_xlfn.SUM(_xlfn.NORM.DIST($S$3:$S$1003,$G5577,$Q5577,FALSE)*WindSpeedStep*$T$3:$T$1003)</f>
        <v>629.09170694211275</v>
      </c>
      <c r="P5577" s="43">
        <f t="shared" si="350"/>
        <v>0.70941192780807816</v>
      </c>
      <c r="Q5577" s="43">
        <f t="shared" si="351"/>
        <v>0.88425282786276027</v>
      </c>
    </row>
    <row r="5578" spans="5:17" x14ac:dyDescent="0.2">
      <c r="E5578" s="16">
        <v>41002.9375</v>
      </c>
      <c r="F5578" s="22">
        <v>6.01</v>
      </c>
      <c r="G5578" s="22">
        <v>6.1910672031236844</v>
      </c>
      <c r="H5578" s="25">
        <v>0.11647254575707154</v>
      </c>
      <c r="I5578" s="3">
        <f t="shared" si="348"/>
        <v>364.25999999998106</v>
      </c>
      <c r="J5578" s="3">
        <f t="shared" si="349"/>
        <v>404.93999999998022</v>
      </c>
      <c r="K5578" s="3">
        <f>MIN(J5578-M5578+N5578,'Power Look Up'!$F$4)</f>
        <v>408.89767260320542</v>
      </c>
      <c r="M5578" s="51">
        <f t="array" ref="M5578">_xlfn.SUM(_xlfn.NORM.DIST($S$3:$S$1003,$G5578,$P5578,FALSE)*WindSpeedStep*$T$3:$T$1003)</f>
        <v>405.58073564027734</v>
      </c>
      <c r="N5578" s="51">
        <f t="array" ref="N5578">_xlfn.SUM(_xlfn.NORM.DIST($S$3:$S$1003,$G5578,$Q5578,FALSE)*WindSpeedStep*$T$3:$T$1003)</f>
        <v>409.53840824350254</v>
      </c>
      <c r="P5578" s="43">
        <f t="shared" si="350"/>
        <v>0.61910672031236846</v>
      </c>
      <c r="Q5578" s="43">
        <f t="shared" si="351"/>
        <v>0.72108935810092822</v>
      </c>
    </row>
    <row r="5579" spans="5:17" x14ac:dyDescent="0.2">
      <c r="E5579" s="16">
        <v>41002.944444444445</v>
      </c>
      <c r="F5579" s="22">
        <v>6.48</v>
      </c>
      <c r="G5579" s="22">
        <v>6.5973378030730707</v>
      </c>
      <c r="H5579" s="25">
        <v>9.2592592592592587E-2</v>
      </c>
      <c r="I5579" s="3">
        <f t="shared" si="348"/>
        <v>470.47999999997882</v>
      </c>
      <c r="J5579" s="3">
        <f t="shared" si="349"/>
        <v>497.59999999997825</v>
      </c>
      <c r="K5579" s="3">
        <f>MIN(J5579-M5579+N5579,'Power Look Up'!$F$4)</f>
        <v>495.50973081589473</v>
      </c>
      <c r="M5579" s="51">
        <f t="array" ref="M5579">_xlfn.SUM(_xlfn.NORM.DIST($S$3:$S$1003,$G5579,$P5579,FALSE)*WindSpeedStep*$T$3:$T$1003)</f>
        <v>494.72580397135158</v>
      </c>
      <c r="N5579" s="51">
        <f t="array" ref="N5579">_xlfn.SUM(_xlfn.NORM.DIST($S$3:$S$1003,$G5579,$Q5579,FALSE)*WindSpeedStep*$T$3:$T$1003)</f>
        <v>492.63553478726806</v>
      </c>
      <c r="P5579" s="43">
        <f t="shared" si="350"/>
        <v>0.65973378030730712</v>
      </c>
      <c r="Q5579" s="43">
        <f t="shared" si="351"/>
        <v>0.61086461139565462</v>
      </c>
    </row>
    <row r="5580" spans="5:17" x14ac:dyDescent="0.2">
      <c r="E5580" s="16">
        <v>41002.951388888891</v>
      </c>
      <c r="F5580" s="22">
        <v>5.96</v>
      </c>
      <c r="G5580" s="22">
        <v>6.0549942426127972</v>
      </c>
      <c r="H5580" s="25">
        <v>0.10570469798657718</v>
      </c>
      <c r="I5580" s="3">
        <f t="shared" si="348"/>
        <v>355.51999999998662</v>
      </c>
      <c r="J5580" s="3">
        <f t="shared" si="349"/>
        <v>373.29999999998091</v>
      </c>
      <c r="K5580" s="3">
        <f>MIN(J5580-M5580+N5580,'Power Look Up'!$F$4)</f>
        <v>374.47967122722332</v>
      </c>
      <c r="M5580" s="51">
        <f t="array" ref="M5580">_xlfn.SUM(_xlfn.NORM.DIST($S$3:$S$1003,$G5580,$P5580,FALSE)*WindSpeedStep*$T$3:$T$1003)</f>
        <v>378.11625928555975</v>
      </c>
      <c r="N5580" s="51">
        <f t="array" ref="N5580">_xlfn.SUM(_xlfn.NORM.DIST($S$3:$S$1003,$G5580,$Q5580,FALSE)*WindSpeedStep*$T$3:$T$1003)</f>
        <v>379.29593051280216</v>
      </c>
      <c r="P5580" s="43">
        <f t="shared" si="350"/>
        <v>0.60549942426127978</v>
      </c>
      <c r="Q5580" s="43">
        <f t="shared" si="351"/>
        <v>0.64004133772584937</v>
      </c>
    </row>
    <row r="5581" spans="5:17" x14ac:dyDescent="0.2">
      <c r="E5581" s="16">
        <v>41002.958333333336</v>
      </c>
      <c r="F5581" s="22">
        <v>5.73</v>
      </c>
      <c r="G5581" s="22">
        <v>5.7453896177094297</v>
      </c>
      <c r="H5581" s="25">
        <v>0.12041884816753926</v>
      </c>
      <c r="I5581" s="3">
        <f t="shared" si="348"/>
        <v>318.25999999998737</v>
      </c>
      <c r="J5581" s="3">
        <f t="shared" si="349"/>
        <v>321.49999999998732</v>
      </c>
      <c r="K5581" s="3">
        <f>MIN(J5581-M5581+N5581,'Power Look Up'!$F$4)</f>
        <v>324.61882898639794</v>
      </c>
      <c r="M5581" s="51">
        <f t="array" ref="M5581">_xlfn.SUM(_xlfn.NORM.DIST($S$3:$S$1003,$G5581,$P5581,FALSE)*WindSpeedStep*$T$3:$T$1003)</f>
        <v>319.64210422142651</v>
      </c>
      <c r="N5581" s="51">
        <f t="array" ref="N5581">_xlfn.SUM(_xlfn.NORM.DIST($S$3:$S$1003,$G5581,$Q5581,FALSE)*WindSpeedStep*$T$3:$T$1003)</f>
        <v>322.76093320783713</v>
      </c>
      <c r="P5581" s="43">
        <f t="shared" si="350"/>
        <v>0.57453896177094299</v>
      </c>
      <c r="Q5581" s="43">
        <f t="shared" si="351"/>
        <v>0.69185320003830819</v>
      </c>
    </row>
    <row r="5582" spans="5:17" x14ac:dyDescent="0.2">
      <c r="E5582" s="16">
        <v>41002.965277777781</v>
      </c>
      <c r="F5582" s="22">
        <v>5.34</v>
      </c>
      <c r="G5582" s="22">
        <v>5.3616030364092921</v>
      </c>
      <c r="H5582" s="25">
        <v>0.10112359550561799</v>
      </c>
      <c r="I5582" s="3">
        <f t="shared" si="348"/>
        <v>255.07999999998876</v>
      </c>
      <c r="J5582" s="3">
        <f t="shared" si="349"/>
        <v>258.31999999998868</v>
      </c>
      <c r="K5582" s="3">
        <f>MIN(J5582-M5582+N5582,'Power Look Up'!$F$4)</f>
        <v>258.38607018169466</v>
      </c>
      <c r="M5582" s="51">
        <f t="array" ref="M5582">_xlfn.SUM(_xlfn.NORM.DIST($S$3:$S$1003,$G5582,$P5582,FALSE)*WindSpeedStep*$T$3:$T$1003)</f>
        <v>253.39884449176148</v>
      </c>
      <c r="N5582" s="51">
        <f t="array" ref="N5582">_xlfn.SUM(_xlfn.NORM.DIST($S$3:$S$1003,$G5582,$Q5582,FALSE)*WindSpeedStep*$T$3:$T$1003)</f>
        <v>253.46491467346743</v>
      </c>
      <c r="P5582" s="43">
        <f t="shared" si="350"/>
        <v>0.53616030364092926</v>
      </c>
      <c r="Q5582" s="43">
        <f t="shared" si="351"/>
        <v>0.54218457671554643</v>
      </c>
    </row>
    <row r="5583" spans="5:17" x14ac:dyDescent="0.2">
      <c r="E5583" s="16">
        <v>41002.972222222219</v>
      </c>
      <c r="F5583" s="22">
        <v>5.63</v>
      </c>
      <c r="G5583" s="22">
        <v>5.654637694823661</v>
      </c>
      <c r="H5583" s="25">
        <v>0.12255772646536411</v>
      </c>
      <c r="I5583" s="3">
        <f t="shared" si="348"/>
        <v>302.05999999998778</v>
      </c>
      <c r="J5583" s="3">
        <f t="shared" si="349"/>
        <v>305.29999999998768</v>
      </c>
      <c r="K5583" s="3">
        <f>MIN(J5583-M5583+N5583,'Power Look Up'!$F$4)</f>
        <v>308.34784289834784</v>
      </c>
      <c r="M5583" s="51">
        <f t="array" ref="M5583">_xlfn.SUM(_xlfn.NORM.DIST($S$3:$S$1003,$G5583,$P5583,FALSE)*WindSpeedStep*$T$3:$T$1003)</f>
        <v>303.44391133764765</v>
      </c>
      <c r="N5583" s="51">
        <f t="array" ref="N5583">_xlfn.SUM(_xlfn.NORM.DIST($S$3:$S$1003,$G5583,$Q5583,FALSE)*WindSpeedStep*$T$3:$T$1003)</f>
        <v>306.49175423600781</v>
      </c>
      <c r="P5583" s="43">
        <f t="shared" si="350"/>
        <v>0.5654637694823661</v>
      </c>
      <c r="Q5583" s="43">
        <f t="shared" si="351"/>
        <v>0.6930195398629353</v>
      </c>
    </row>
    <row r="5584" spans="5:17" x14ac:dyDescent="0.2">
      <c r="E5584" s="16">
        <v>41002.979166666664</v>
      </c>
      <c r="F5584" s="22">
        <v>6.28</v>
      </c>
      <c r="G5584" s="22">
        <v>6.3091751180423756</v>
      </c>
      <c r="H5584" s="25">
        <v>0.1464968152866242</v>
      </c>
      <c r="I5584" s="3">
        <f t="shared" si="348"/>
        <v>425.27999999997979</v>
      </c>
      <c r="J5584" s="3">
        <f t="shared" si="349"/>
        <v>432.05999999997965</v>
      </c>
      <c r="K5584" s="3">
        <f>MIN(J5584-M5584+N5584,'Power Look Up'!$F$4)</f>
        <v>445.4994491340903</v>
      </c>
      <c r="M5584" s="51">
        <f t="array" ref="M5584">_xlfn.SUM(_xlfn.NORM.DIST($S$3:$S$1003,$G5584,$P5584,FALSE)*WindSpeedStep*$T$3:$T$1003)</f>
        <v>430.36686835761969</v>
      </c>
      <c r="N5584" s="51">
        <f t="array" ref="N5584">_xlfn.SUM(_xlfn.NORM.DIST($S$3:$S$1003,$G5584,$Q5584,FALSE)*WindSpeedStep*$T$3:$T$1003)</f>
        <v>443.80631749173034</v>
      </c>
      <c r="P5584" s="43">
        <f t="shared" si="350"/>
        <v>0.63091751180423761</v>
      </c>
      <c r="Q5584" s="43">
        <f t="shared" si="351"/>
        <v>0.92427406187881933</v>
      </c>
    </row>
    <row r="5585" spans="5:17" x14ac:dyDescent="0.2">
      <c r="E5585" s="16">
        <v>41002.986111111109</v>
      </c>
      <c r="F5585" s="22">
        <v>5.88</v>
      </c>
      <c r="G5585" s="22">
        <v>5.9775551919446359</v>
      </c>
      <c r="H5585" s="25">
        <v>0.12414965986394558</v>
      </c>
      <c r="I5585" s="3">
        <f t="shared" si="348"/>
        <v>342.55999999998687</v>
      </c>
      <c r="J5585" s="3">
        <f t="shared" si="349"/>
        <v>358.75999999998658</v>
      </c>
      <c r="K5585" s="3">
        <f>MIN(J5585-M5585+N5585,'Power Look Up'!$F$4)</f>
        <v>363.69082159301985</v>
      </c>
      <c r="M5585" s="51">
        <f t="array" ref="M5585">_xlfn.SUM(_xlfn.NORM.DIST($S$3:$S$1003,$G5585,$P5585,FALSE)*WindSpeedStep*$T$3:$T$1003)</f>
        <v>362.98680435708019</v>
      </c>
      <c r="N5585" s="51">
        <f t="array" ref="N5585">_xlfn.SUM(_xlfn.NORM.DIST($S$3:$S$1003,$G5585,$Q5585,FALSE)*WindSpeedStep*$T$3:$T$1003)</f>
        <v>367.91762595011346</v>
      </c>
      <c r="P5585" s="43">
        <f t="shared" si="350"/>
        <v>0.59775551919446357</v>
      </c>
      <c r="Q5585" s="43">
        <f t="shared" si="351"/>
        <v>0.74211144389788841</v>
      </c>
    </row>
    <row r="5586" spans="5:17" x14ac:dyDescent="0.2">
      <c r="E5586" s="16">
        <v>41002.993055555555</v>
      </c>
      <c r="F5586" s="22">
        <v>6.66</v>
      </c>
      <c r="G5586" s="22">
        <v>6.686551231500375</v>
      </c>
      <c r="H5586" s="25">
        <v>0.14264264264264262</v>
      </c>
      <c r="I5586" s="3">
        <f t="shared" si="348"/>
        <v>511.15999999997791</v>
      </c>
      <c r="J5586" s="3">
        <f t="shared" si="349"/>
        <v>517.93999999997777</v>
      </c>
      <c r="K5586" s="3">
        <f>MIN(J5586-M5586+N5586,'Power Look Up'!$F$4)</f>
        <v>533.07928503941389</v>
      </c>
      <c r="M5586" s="51">
        <f t="array" ref="M5586">_xlfn.SUM(_xlfn.NORM.DIST($S$3:$S$1003,$G5586,$P5586,FALSE)*WindSpeedStep*$T$3:$T$1003)</f>
        <v>515.80561111062923</v>
      </c>
      <c r="N5586" s="51">
        <f t="array" ref="N5586">_xlfn.SUM(_xlfn.NORM.DIST($S$3:$S$1003,$G5586,$Q5586,FALSE)*WindSpeedStep*$T$3:$T$1003)</f>
        <v>530.94489615006535</v>
      </c>
      <c r="P5586" s="43">
        <f t="shared" si="350"/>
        <v>0.6686551231500375</v>
      </c>
      <c r="Q5586" s="43">
        <f t="shared" si="351"/>
        <v>0.95378733782662994</v>
      </c>
    </row>
    <row r="5587" spans="5:17" x14ac:dyDescent="0.2">
      <c r="E5587" s="16">
        <v>41003</v>
      </c>
      <c r="F5587" s="22">
        <v>6.09</v>
      </c>
      <c r="G5587" s="22">
        <v>6.1101137275295923</v>
      </c>
      <c r="H5587" s="25">
        <v>0.17405582922824303</v>
      </c>
      <c r="I5587" s="3">
        <f t="shared" si="348"/>
        <v>382.33999999998071</v>
      </c>
      <c r="J5587" s="3">
        <f t="shared" si="349"/>
        <v>386.85999999998057</v>
      </c>
      <c r="K5587" s="3">
        <f>MIN(J5587-M5587+N5587,'Power Look Up'!$F$4)</f>
        <v>407.32860908170591</v>
      </c>
      <c r="M5587" s="51">
        <f t="array" ref="M5587">_xlfn.SUM(_xlfn.NORM.DIST($S$3:$S$1003,$G5587,$P5587,FALSE)*WindSpeedStep*$T$3:$T$1003)</f>
        <v>389.10377879375085</v>
      </c>
      <c r="N5587" s="51">
        <f t="array" ref="N5587">_xlfn.SUM(_xlfn.NORM.DIST($S$3:$S$1003,$G5587,$Q5587,FALSE)*WindSpeedStep*$T$3:$T$1003)</f>
        <v>409.57238787547618</v>
      </c>
      <c r="P5587" s="43">
        <f t="shared" si="350"/>
        <v>0.61101137275295925</v>
      </c>
      <c r="Q5587" s="43">
        <f t="shared" si="351"/>
        <v>1.0635009115240341</v>
      </c>
    </row>
    <row r="5588" spans="5:17" x14ac:dyDescent="0.2">
      <c r="E5588" s="16">
        <v>41003.006944444445</v>
      </c>
      <c r="F5588" s="22">
        <v>6.07</v>
      </c>
      <c r="G5588" s="22">
        <v>6.2875502568552006</v>
      </c>
      <c r="H5588" s="25">
        <v>0.16639209225700163</v>
      </c>
      <c r="I5588" s="3">
        <f t="shared" si="348"/>
        <v>377.81999999998078</v>
      </c>
      <c r="J5588" s="3">
        <f t="shared" si="349"/>
        <v>427.53999999997973</v>
      </c>
      <c r="K5588" s="3">
        <f>MIN(J5588-M5588+N5588,'Power Look Up'!$F$4)</f>
        <v>447.76799175417818</v>
      </c>
      <c r="M5588" s="51">
        <f t="array" ref="M5588">_xlfn.SUM(_xlfn.NORM.DIST($S$3:$S$1003,$G5588,$P5588,FALSE)*WindSpeedStep*$T$3:$T$1003)</f>
        <v>425.7611663841019</v>
      </c>
      <c r="N5588" s="51">
        <f t="array" ref="N5588">_xlfn.SUM(_xlfn.NORM.DIST($S$3:$S$1003,$G5588,$Q5588,FALSE)*WindSpeedStep*$T$3:$T$1003)</f>
        <v>445.98915813830035</v>
      </c>
      <c r="P5588" s="43">
        <f t="shared" si="350"/>
        <v>0.62875502568552011</v>
      </c>
      <c r="Q5588" s="43">
        <f t="shared" si="351"/>
        <v>1.0461986424091849</v>
      </c>
    </row>
    <row r="5589" spans="5:17" x14ac:dyDescent="0.2">
      <c r="E5589" s="16">
        <v>41003.013888888891</v>
      </c>
      <c r="F5589" s="22">
        <v>7.32</v>
      </c>
      <c r="G5589" s="22">
        <v>7.4172285992076441</v>
      </c>
      <c r="H5589" s="25">
        <v>8.4699453551912565E-2</v>
      </c>
      <c r="I5589" s="3">
        <f t="shared" si="348"/>
        <v>684.3199999999664</v>
      </c>
      <c r="J5589" s="3">
        <f t="shared" si="349"/>
        <v>714.41999999996574</v>
      </c>
      <c r="K5589" s="3">
        <f>MIN(J5589-M5589+N5589,'Power Look Up'!$F$4)</f>
        <v>708.75348699181177</v>
      </c>
      <c r="M5589" s="51">
        <f t="array" ref="M5589">_xlfn.SUM(_xlfn.NORM.DIST($S$3:$S$1003,$G5589,$P5589,FALSE)*WindSpeedStep*$T$3:$T$1003)</f>
        <v>709.8877444490812</v>
      </c>
      <c r="N5589" s="51">
        <f t="array" ref="N5589">_xlfn.SUM(_xlfn.NORM.DIST($S$3:$S$1003,$G5589,$Q5589,FALSE)*WindSpeedStep*$T$3:$T$1003)</f>
        <v>704.22123144092723</v>
      </c>
      <c r="P5589" s="43">
        <f t="shared" si="350"/>
        <v>0.74172285992076448</v>
      </c>
      <c r="Q5589" s="43">
        <f t="shared" si="351"/>
        <v>0.62823520922250531</v>
      </c>
    </row>
    <row r="5590" spans="5:17" x14ac:dyDescent="0.2">
      <c r="E5590" s="16">
        <v>41003.020833333336</v>
      </c>
      <c r="F5590" s="22">
        <v>6.88</v>
      </c>
      <c r="G5590" s="22">
        <v>7.0598510785256607</v>
      </c>
      <c r="H5590" s="25">
        <v>0.10319767441860465</v>
      </c>
      <c r="I5590" s="3">
        <f t="shared" si="348"/>
        <v>560.87999999997692</v>
      </c>
      <c r="J5590" s="3">
        <f t="shared" si="349"/>
        <v>606.05999999996811</v>
      </c>
      <c r="K5590" s="3">
        <f>MIN(J5590-M5590+N5590,'Power Look Up'!$F$4)</f>
        <v>607.20683694039565</v>
      </c>
      <c r="M5590" s="51">
        <f t="array" ref="M5590">_xlfn.SUM(_xlfn.NORM.DIST($S$3:$S$1003,$G5590,$P5590,FALSE)*WindSpeedStep*$T$3:$T$1003)</f>
        <v>610.12627196372762</v>
      </c>
      <c r="N5590" s="51">
        <f t="array" ref="N5590">_xlfn.SUM(_xlfn.NORM.DIST($S$3:$S$1003,$G5590,$Q5590,FALSE)*WindSpeedStep*$T$3:$T$1003)</f>
        <v>611.27310890415515</v>
      </c>
      <c r="P5590" s="43">
        <f t="shared" si="350"/>
        <v>0.70598510785256607</v>
      </c>
      <c r="Q5590" s="43">
        <f t="shared" si="351"/>
        <v>0.72856021304552609</v>
      </c>
    </row>
    <row r="5591" spans="5:17" x14ac:dyDescent="0.2">
      <c r="E5591" s="16">
        <v>41003.027777777781</v>
      </c>
      <c r="F5591" s="22">
        <v>7</v>
      </c>
      <c r="G5591" s="22">
        <v>7.1832336031763555</v>
      </c>
      <c r="H5591" s="25">
        <v>0.10285714285714286</v>
      </c>
      <c r="I5591" s="3">
        <f t="shared" si="348"/>
        <v>587.99999999997635</v>
      </c>
      <c r="J5591" s="3">
        <f t="shared" si="349"/>
        <v>642.17999999996732</v>
      </c>
      <c r="K5591" s="3">
        <f>MIN(J5591-M5591+N5591,'Power Look Up'!$F$4)</f>
        <v>643.2503294787349</v>
      </c>
      <c r="M5591" s="51">
        <f t="array" ref="M5591">_xlfn.SUM(_xlfn.NORM.DIST($S$3:$S$1003,$G5591,$P5591,FALSE)*WindSpeedStep*$T$3:$T$1003)</f>
        <v>643.50890722917245</v>
      </c>
      <c r="N5591" s="51">
        <f t="array" ref="N5591">_xlfn.SUM(_xlfn.NORM.DIST($S$3:$S$1003,$G5591,$Q5591,FALSE)*WindSpeedStep*$T$3:$T$1003)</f>
        <v>644.57923670794003</v>
      </c>
      <c r="P5591" s="43">
        <f t="shared" si="350"/>
        <v>0.71832336031763555</v>
      </c>
      <c r="Q5591" s="43">
        <f t="shared" si="351"/>
        <v>0.73884688489813943</v>
      </c>
    </row>
    <row r="5592" spans="5:17" x14ac:dyDescent="0.2">
      <c r="E5592" s="16">
        <v>41003.034722222219</v>
      </c>
      <c r="F5592" s="22">
        <v>6.92</v>
      </c>
      <c r="G5592" s="22">
        <v>7.08419900263317</v>
      </c>
      <c r="H5592" s="25">
        <v>7.6589595375722547E-2</v>
      </c>
      <c r="I5592" s="3">
        <f t="shared" si="348"/>
        <v>569.91999999997665</v>
      </c>
      <c r="J5592" s="3">
        <f t="shared" si="349"/>
        <v>612.07999999996798</v>
      </c>
      <c r="K5592" s="3">
        <f>MIN(J5592-M5592+N5592,'Power Look Up'!$F$4)</f>
        <v>604.65129915790703</v>
      </c>
      <c r="M5592" s="51">
        <f t="array" ref="M5592">_xlfn.SUM(_xlfn.NORM.DIST($S$3:$S$1003,$G5592,$P5592,FALSE)*WindSpeedStep*$T$3:$T$1003)</f>
        <v>616.62614032398039</v>
      </c>
      <c r="N5592" s="51">
        <f t="array" ref="N5592">_xlfn.SUM(_xlfn.NORM.DIST($S$3:$S$1003,$G5592,$Q5592,FALSE)*WindSpeedStep*$T$3:$T$1003)</f>
        <v>609.19743948191945</v>
      </c>
      <c r="P5592" s="43">
        <f t="shared" si="350"/>
        <v>0.70841990026331703</v>
      </c>
      <c r="Q5592" s="43">
        <f t="shared" si="351"/>
        <v>0.5425759351727717</v>
      </c>
    </row>
    <row r="5593" spans="5:17" x14ac:dyDescent="0.2">
      <c r="E5593" s="16">
        <v>41003.041666666664</v>
      </c>
      <c r="F5593" s="22">
        <v>7.58</v>
      </c>
      <c r="G5593" s="22">
        <v>7.6226194453307734</v>
      </c>
      <c r="H5593" s="25">
        <v>6.7282321899736153E-2</v>
      </c>
      <c r="I5593" s="3">
        <f t="shared" si="348"/>
        <v>762.57999999996468</v>
      </c>
      <c r="J5593" s="3">
        <f t="shared" si="349"/>
        <v>774.61999999996442</v>
      </c>
      <c r="K5593" s="3">
        <f>MIN(J5593-M5593+N5593,'Power Look Up'!$F$4)</f>
        <v>762.91509054875803</v>
      </c>
      <c r="M5593" s="51">
        <f t="array" ref="M5593">_xlfn.SUM(_xlfn.NORM.DIST($S$3:$S$1003,$G5593,$P5593,FALSE)*WindSpeedStep*$T$3:$T$1003)</f>
        <v>771.51086074595241</v>
      </c>
      <c r="N5593" s="51">
        <f t="array" ref="N5593">_xlfn.SUM(_xlfn.NORM.DIST($S$3:$S$1003,$G5593,$Q5593,FALSE)*WindSpeedStep*$T$3:$T$1003)</f>
        <v>759.80595129474602</v>
      </c>
      <c r="P5593" s="43">
        <f t="shared" si="350"/>
        <v>0.76226194453307738</v>
      </c>
      <c r="Q5593" s="43">
        <f t="shared" si="351"/>
        <v>0.51286753523993334</v>
      </c>
    </row>
    <row r="5594" spans="5:17" x14ac:dyDescent="0.2">
      <c r="E5594" s="16">
        <v>41003.048611111109</v>
      </c>
      <c r="F5594" s="22">
        <v>7.69</v>
      </c>
      <c r="G5594" s="22">
        <v>7.7319132380872411</v>
      </c>
      <c r="H5594" s="25">
        <v>7.412223667100129E-2</v>
      </c>
      <c r="I5594" s="3">
        <f t="shared" si="348"/>
        <v>795.68999999996402</v>
      </c>
      <c r="J5594" s="3">
        <f t="shared" si="349"/>
        <v>807.72999999996375</v>
      </c>
      <c r="K5594" s="3">
        <f>MIN(J5594-M5594+N5594,'Power Look Up'!$F$4)</f>
        <v>797.69756338799732</v>
      </c>
      <c r="M5594" s="51">
        <f t="array" ref="M5594">_xlfn.SUM(_xlfn.NORM.DIST($S$3:$S$1003,$G5594,$P5594,FALSE)*WindSpeedStep*$T$3:$T$1003)</f>
        <v>805.59777906382192</v>
      </c>
      <c r="N5594" s="51">
        <f t="array" ref="N5594">_xlfn.SUM(_xlfn.NORM.DIST($S$3:$S$1003,$G5594,$Q5594,FALSE)*WindSpeedStep*$T$3:$T$1003)</f>
        <v>795.56534245185549</v>
      </c>
      <c r="P5594" s="43">
        <f t="shared" si="350"/>
        <v>0.77319132380872413</v>
      </c>
      <c r="Q5594" s="43">
        <f t="shared" si="351"/>
        <v>0.57310670295315047</v>
      </c>
    </row>
    <row r="5595" spans="5:17" x14ac:dyDescent="0.2">
      <c r="E5595" s="16">
        <v>41003.055555555555</v>
      </c>
      <c r="F5595" s="22">
        <v>7.37</v>
      </c>
      <c r="G5595" s="22">
        <v>7.4990339409425797</v>
      </c>
      <c r="H5595" s="25">
        <v>9.2265943012211679E-2</v>
      </c>
      <c r="I5595" s="3">
        <f t="shared" si="348"/>
        <v>699.36999999996613</v>
      </c>
      <c r="J5595" s="3">
        <f t="shared" si="349"/>
        <v>738.49999999996521</v>
      </c>
      <c r="K5595" s="3">
        <f>MIN(J5595-M5595+N5595,'Power Look Up'!$F$4)</f>
        <v>735.43172261258781</v>
      </c>
      <c r="M5595" s="51">
        <f t="array" ref="M5595">_xlfn.SUM(_xlfn.NORM.DIST($S$3:$S$1003,$G5595,$P5595,FALSE)*WindSpeedStep*$T$3:$T$1003)</f>
        <v>734.05253052305989</v>
      </c>
      <c r="N5595" s="51">
        <f t="array" ref="N5595">_xlfn.SUM(_xlfn.NORM.DIST($S$3:$S$1003,$G5595,$Q5595,FALSE)*WindSpeedStep*$T$3:$T$1003)</f>
        <v>730.98425313568248</v>
      </c>
      <c r="P5595" s="43">
        <f t="shared" si="350"/>
        <v>0.74990339409425799</v>
      </c>
      <c r="Q5595" s="43">
        <f t="shared" si="351"/>
        <v>0.69190543824164918</v>
      </c>
    </row>
    <row r="5596" spans="5:17" x14ac:dyDescent="0.2">
      <c r="E5596" s="16">
        <v>41003.0625</v>
      </c>
      <c r="F5596" s="22">
        <v>7.76</v>
      </c>
      <c r="G5596" s="22">
        <v>7.9187293352719488</v>
      </c>
      <c r="H5596" s="25">
        <v>0.14819587628865979</v>
      </c>
      <c r="I5596" s="3">
        <f t="shared" si="348"/>
        <v>816.75999999996361</v>
      </c>
      <c r="J5596" s="3">
        <f t="shared" si="349"/>
        <v>864.91999999996256</v>
      </c>
      <c r="K5596" s="3">
        <f>MIN(J5596-M5596+N5596,'Power Look Up'!$F$4)</f>
        <v>890.11341173188168</v>
      </c>
      <c r="M5596" s="51">
        <f t="array" ref="M5596">_xlfn.SUM(_xlfn.NORM.DIST($S$3:$S$1003,$G5596,$P5596,FALSE)*WindSpeedStep*$T$3:$T$1003)</f>
        <v>865.95620585909307</v>
      </c>
      <c r="N5596" s="51">
        <f t="array" ref="N5596">_xlfn.SUM(_xlfn.NORM.DIST($S$3:$S$1003,$G5596,$Q5596,FALSE)*WindSpeedStep*$T$3:$T$1003)</f>
        <v>891.1496175910122</v>
      </c>
      <c r="P5596" s="43">
        <f t="shared" si="350"/>
        <v>0.7918729335271949</v>
      </c>
      <c r="Q5596" s="43">
        <f t="shared" si="351"/>
        <v>1.173523032933343</v>
      </c>
    </row>
    <row r="5597" spans="5:17" x14ac:dyDescent="0.2">
      <c r="E5597" s="16">
        <v>41003.069444444445</v>
      </c>
      <c r="F5597" s="22">
        <v>7.84</v>
      </c>
      <c r="G5597" s="22">
        <v>7.9066699037019577</v>
      </c>
      <c r="H5597" s="25">
        <v>0.13903061224489796</v>
      </c>
      <c r="I5597" s="3">
        <f t="shared" si="348"/>
        <v>840.83999999996308</v>
      </c>
      <c r="J5597" s="3">
        <f t="shared" si="349"/>
        <v>861.90999999996257</v>
      </c>
      <c r="K5597" s="3">
        <f>MIN(J5597-M5597+N5597,'Power Look Up'!$F$4)</f>
        <v>882.10311370014813</v>
      </c>
      <c r="M5597" s="51">
        <f t="array" ref="M5597">_xlfn.SUM(_xlfn.NORM.DIST($S$3:$S$1003,$G5597,$P5597,FALSE)*WindSpeedStep*$T$3:$T$1003)</f>
        <v>861.98034740083244</v>
      </c>
      <c r="N5597" s="51">
        <f t="array" ref="N5597">_xlfn.SUM(_xlfn.NORM.DIST($S$3:$S$1003,$G5597,$Q5597,FALSE)*WindSpeedStep*$T$3:$T$1003)</f>
        <v>882.17346110101801</v>
      </c>
      <c r="P5597" s="43">
        <f t="shared" si="350"/>
        <v>0.79066699037019583</v>
      </c>
      <c r="Q5597" s="43">
        <f t="shared" si="351"/>
        <v>1.0992691575299915</v>
      </c>
    </row>
    <row r="5598" spans="5:17" x14ac:dyDescent="0.2">
      <c r="E5598" s="16">
        <v>41003.076388888891</v>
      </c>
      <c r="F5598" s="22">
        <v>7.66</v>
      </c>
      <c r="G5598" s="22">
        <v>7.8580208356596586</v>
      </c>
      <c r="H5598" s="25">
        <v>0.11488250652741515</v>
      </c>
      <c r="I5598" s="3">
        <f t="shared" si="348"/>
        <v>786.65999999996416</v>
      </c>
      <c r="J5598" s="3">
        <f t="shared" si="349"/>
        <v>846.85999999996295</v>
      </c>
      <c r="K5598" s="3">
        <f>MIN(J5598-M5598+N5598,'Power Look Up'!$F$4)</f>
        <v>854.10759315155144</v>
      </c>
      <c r="M5598" s="51">
        <f t="array" ref="M5598">_xlfn.SUM(_xlfn.NORM.DIST($S$3:$S$1003,$G5598,$P5598,FALSE)*WindSpeedStep*$T$3:$T$1003)</f>
        <v>846.05253916133461</v>
      </c>
      <c r="N5598" s="51">
        <f t="array" ref="N5598">_xlfn.SUM(_xlfn.NORM.DIST($S$3:$S$1003,$G5598,$Q5598,FALSE)*WindSpeedStep*$T$3:$T$1003)</f>
        <v>853.3001323129231</v>
      </c>
      <c r="P5598" s="43">
        <f t="shared" si="350"/>
        <v>0.78580208356596593</v>
      </c>
      <c r="Q5598" s="43">
        <f t="shared" si="351"/>
        <v>0.90274912994523493</v>
      </c>
    </row>
    <row r="5599" spans="5:17" x14ac:dyDescent="0.2">
      <c r="E5599" s="16">
        <v>41003.083333333336</v>
      </c>
      <c r="F5599" s="22">
        <v>8.0500000000000007</v>
      </c>
      <c r="G5599" s="22">
        <v>8.060332008757257</v>
      </c>
      <c r="H5599" s="25">
        <v>0.10310559006211178</v>
      </c>
      <c r="I5599" s="3">
        <f t="shared" si="348"/>
        <v>907.3499999999533</v>
      </c>
      <c r="J5599" s="3">
        <f t="shared" si="349"/>
        <v>911.01999999995326</v>
      </c>
      <c r="K5599" s="3">
        <f>MIN(J5599-M5599+N5599,'Power Look Up'!$F$4)</f>
        <v>912.52350007125051</v>
      </c>
      <c r="M5599" s="51">
        <f t="array" ref="M5599">_xlfn.SUM(_xlfn.NORM.DIST($S$3:$S$1003,$G5599,$P5599,FALSE)*WindSpeedStep*$T$3:$T$1003)</f>
        <v>913.4537468766963</v>
      </c>
      <c r="N5599" s="51">
        <f t="array" ref="N5599">_xlfn.SUM(_xlfn.NORM.DIST($S$3:$S$1003,$G5599,$Q5599,FALSE)*WindSpeedStep*$T$3:$T$1003)</f>
        <v>914.95724694799355</v>
      </c>
      <c r="P5599" s="43">
        <f t="shared" si="350"/>
        <v>0.80603320087572572</v>
      </c>
      <c r="Q5599" s="43">
        <f t="shared" si="351"/>
        <v>0.83106528785944378</v>
      </c>
    </row>
    <row r="5600" spans="5:17" x14ac:dyDescent="0.2">
      <c r="E5600" s="16">
        <v>41003.090277777781</v>
      </c>
      <c r="F5600" s="22">
        <v>8.0399999999999991</v>
      </c>
      <c r="G5600" s="22">
        <v>8.1151572712396778</v>
      </c>
      <c r="H5600" s="25">
        <v>9.5771144278606973E-2</v>
      </c>
      <c r="I5600" s="3">
        <f t="shared" si="348"/>
        <v>903.67999999995345</v>
      </c>
      <c r="J5600" s="3">
        <f t="shared" si="349"/>
        <v>933.03999999995278</v>
      </c>
      <c r="K5600" s="3">
        <f>MIN(J5600-M5600+N5600,'Power Look Up'!$F$4)</f>
        <v>931.02693445058162</v>
      </c>
      <c r="M5600" s="51">
        <f t="array" ref="M5600">_xlfn.SUM(_xlfn.NORM.DIST($S$3:$S$1003,$G5600,$P5600,FALSE)*WindSpeedStep*$T$3:$T$1003)</f>
        <v>932.24074645622261</v>
      </c>
      <c r="N5600" s="51">
        <f t="array" ref="N5600">_xlfn.SUM(_xlfn.NORM.DIST($S$3:$S$1003,$G5600,$Q5600,FALSE)*WindSpeedStep*$T$3:$T$1003)</f>
        <v>930.22768090685145</v>
      </c>
      <c r="P5600" s="43">
        <f t="shared" si="350"/>
        <v>0.8115157271239678</v>
      </c>
      <c r="Q5600" s="43">
        <f t="shared" si="351"/>
        <v>0.77719789786748161</v>
      </c>
    </row>
    <row r="5601" spans="5:17" x14ac:dyDescent="0.2">
      <c r="E5601" s="16">
        <v>41003.097222222219</v>
      </c>
      <c r="F5601" s="22">
        <v>9.26</v>
      </c>
      <c r="G5601" s="22">
        <v>9.2895625525823124</v>
      </c>
      <c r="H5601" s="25">
        <v>7.4514038876889843E-2</v>
      </c>
      <c r="I5601" s="3">
        <f t="shared" si="348"/>
        <v>1355.0599999999417</v>
      </c>
      <c r="J5601" s="3">
        <f t="shared" si="349"/>
        <v>1366.4899999999416</v>
      </c>
      <c r="K5601" s="3">
        <f>MIN(J5601-M5601+N5601,'Power Look Up'!$F$4)</f>
        <v>1366.9677365733817</v>
      </c>
      <c r="M5601" s="51">
        <f t="array" ref="M5601">_xlfn.SUM(_xlfn.NORM.DIST($S$3:$S$1003,$G5601,$P5601,FALSE)*WindSpeedStep*$T$3:$T$1003)</f>
        <v>1371.1146628352337</v>
      </c>
      <c r="N5601" s="51">
        <f t="array" ref="N5601">_xlfn.SUM(_xlfn.NORM.DIST($S$3:$S$1003,$G5601,$Q5601,FALSE)*WindSpeedStep*$T$3:$T$1003)</f>
        <v>1371.5923994086738</v>
      </c>
      <c r="P5601" s="43">
        <f t="shared" si="350"/>
        <v>0.92895625525823133</v>
      </c>
      <c r="Q5601" s="43">
        <f t="shared" si="351"/>
        <v>0.69220282519241849</v>
      </c>
    </row>
    <row r="5602" spans="5:17" x14ac:dyDescent="0.2">
      <c r="E5602" s="16">
        <v>41003.104166666664</v>
      </c>
      <c r="F5602" s="22">
        <v>9.3800000000000008</v>
      </c>
      <c r="G5602" s="22">
        <v>9.4437020687920938</v>
      </c>
      <c r="H5602" s="25">
        <v>5.5437100213219612E-2</v>
      </c>
      <c r="I5602" s="3">
        <f t="shared" si="348"/>
        <v>1400.7799999999406</v>
      </c>
      <c r="J5602" s="3">
        <f t="shared" si="349"/>
        <v>1423.6399999999403</v>
      </c>
      <c r="K5602" s="3">
        <f>MIN(J5602-M5602+N5602,'Power Look Up'!$F$4)</f>
        <v>1429.6795528106111</v>
      </c>
      <c r="M5602" s="51">
        <f t="array" ref="M5602">_xlfn.SUM(_xlfn.NORM.DIST($S$3:$S$1003,$G5602,$P5602,FALSE)*WindSpeedStep*$T$3:$T$1003)</f>
        <v>1429.352639311938</v>
      </c>
      <c r="N5602" s="51">
        <f t="array" ref="N5602">_xlfn.SUM(_xlfn.NORM.DIST($S$3:$S$1003,$G5602,$Q5602,FALSE)*WindSpeedStep*$T$3:$T$1003)</f>
        <v>1435.3921921226088</v>
      </c>
      <c r="P5602" s="43">
        <f t="shared" si="350"/>
        <v>0.94437020687920947</v>
      </c>
      <c r="Q5602" s="43">
        <f t="shared" si="351"/>
        <v>0.52353145797141665</v>
      </c>
    </row>
    <row r="5603" spans="5:17" x14ac:dyDescent="0.2">
      <c r="E5603" s="16">
        <v>41003.111111111109</v>
      </c>
      <c r="F5603" s="22">
        <v>9.0500000000000007</v>
      </c>
      <c r="G5603" s="22">
        <v>9.0421298660913934</v>
      </c>
      <c r="H5603" s="25">
        <v>6.2983425414364635E-2</v>
      </c>
      <c r="I5603" s="3">
        <f t="shared" si="348"/>
        <v>1275.0499999999433</v>
      </c>
      <c r="J5603" s="3">
        <f t="shared" si="349"/>
        <v>1271.2399999999434</v>
      </c>
      <c r="K5603" s="3">
        <f>MIN(J5603-M5603+N5603,'Power Look Up'!$F$4)</f>
        <v>1262.5322021401785</v>
      </c>
      <c r="M5603" s="51">
        <f t="array" ref="M5603">_xlfn.SUM(_xlfn.NORM.DIST($S$3:$S$1003,$G5603,$P5603,FALSE)*WindSpeedStep*$T$3:$T$1003)</f>
        <v>1276.0492560627356</v>
      </c>
      <c r="N5603" s="51">
        <f t="array" ref="N5603">_xlfn.SUM(_xlfn.NORM.DIST($S$3:$S$1003,$G5603,$Q5603,FALSE)*WindSpeedStep*$T$3:$T$1003)</f>
        <v>1267.3414582029707</v>
      </c>
      <c r="P5603" s="43">
        <f t="shared" si="350"/>
        <v>0.9042129866091394</v>
      </c>
      <c r="Q5603" s="43">
        <f t="shared" si="351"/>
        <v>0.56950431200796614</v>
      </c>
    </row>
    <row r="5604" spans="5:17" x14ac:dyDescent="0.2">
      <c r="E5604" s="16">
        <v>41003.118055555555</v>
      </c>
      <c r="F5604" s="22">
        <v>8.7899999999999991</v>
      </c>
      <c r="G5604" s="22">
        <v>8.8259070400988122</v>
      </c>
      <c r="H5604" s="25">
        <v>6.2571103526734936E-2</v>
      </c>
      <c r="I5604" s="3">
        <f t="shared" si="348"/>
        <v>1178.9299999999475</v>
      </c>
      <c r="J5604" s="3">
        <f t="shared" si="349"/>
        <v>1193.6099999999471</v>
      </c>
      <c r="K5604" s="3">
        <f>MIN(J5604-M5604+N5604,'Power Look Up'!$F$4)</f>
        <v>1180.2644927954429</v>
      </c>
      <c r="M5604" s="51">
        <f t="array" ref="M5604">_xlfn.SUM(_xlfn.NORM.DIST($S$3:$S$1003,$G5604,$P5604,FALSE)*WindSpeedStep*$T$3:$T$1003)</f>
        <v>1192.82438290815</v>
      </c>
      <c r="N5604" s="51">
        <f t="array" ref="N5604">_xlfn.SUM(_xlfn.NORM.DIST($S$3:$S$1003,$G5604,$Q5604,FALSE)*WindSpeedStep*$T$3:$T$1003)</f>
        <v>1179.4788757036458</v>
      </c>
      <c r="P5604" s="43">
        <f t="shared" si="350"/>
        <v>0.88259070400988127</v>
      </c>
      <c r="Q5604" s="43">
        <f t="shared" si="351"/>
        <v>0.55224674312336153</v>
      </c>
    </row>
    <row r="5605" spans="5:17" x14ac:dyDescent="0.2">
      <c r="E5605" s="16">
        <v>41003.125</v>
      </c>
      <c r="F5605" s="22">
        <v>8.94</v>
      </c>
      <c r="G5605" s="22">
        <v>8.9911046008983231</v>
      </c>
      <c r="H5605" s="25">
        <v>7.2706935123042507E-2</v>
      </c>
      <c r="I5605" s="3">
        <f t="shared" si="348"/>
        <v>1233.9799999999464</v>
      </c>
      <c r="J5605" s="3">
        <f t="shared" si="349"/>
        <v>1252.329999999946</v>
      </c>
      <c r="K5605" s="3">
        <f>MIN(J5605-M5605+N5605,'Power Look Up'!$F$4)</f>
        <v>1245.4341315308441</v>
      </c>
      <c r="M5605" s="51">
        <f t="array" ref="M5605">_xlfn.SUM(_xlfn.NORM.DIST($S$3:$S$1003,$G5605,$P5605,FALSE)*WindSpeedStep*$T$3:$T$1003)</f>
        <v>1256.3666605142423</v>
      </c>
      <c r="N5605" s="51">
        <f t="array" ref="N5605">_xlfn.SUM(_xlfn.NORM.DIST($S$3:$S$1003,$G5605,$Q5605,FALSE)*WindSpeedStep*$T$3:$T$1003)</f>
        <v>1249.4707920451403</v>
      </c>
      <c r="P5605" s="43">
        <f t="shared" si="350"/>
        <v>0.89911046008983231</v>
      </c>
      <c r="Q5605" s="43">
        <f t="shared" si="351"/>
        <v>0.65371565890200334</v>
      </c>
    </row>
    <row r="5606" spans="5:17" x14ac:dyDescent="0.2">
      <c r="E5606" s="16">
        <v>41003.131944444445</v>
      </c>
      <c r="F5606" s="22">
        <v>8.1300000000000008</v>
      </c>
      <c r="G5606" s="22">
        <v>8.2001805988853569</v>
      </c>
      <c r="H5606" s="25">
        <v>0.10086100861008608</v>
      </c>
      <c r="I5606" s="3">
        <f t="shared" si="348"/>
        <v>936.70999999995274</v>
      </c>
      <c r="J5606" s="3">
        <f t="shared" si="349"/>
        <v>962.39999999995212</v>
      </c>
      <c r="K5606" s="3">
        <f>MIN(J5606-M5606+N5606,'Power Look Up'!$F$4)</f>
        <v>962.81669443223825</v>
      </c>
      <c r="M5606" s="51">
        <f t="array" ref="M5606">_xlfn.SUM(_xlfn.NORM.DIST($S$3:$S$1003,$G5606,$P5606,FALSE)*WindSpeedStep*$T$3:$T$1003)</f>
        <v>961.80299483334147</v>
      </c>
      <c r="N5606" s="51">
        <f t="array" ref="N5606">_xlfn.SUM(_xlfn.NORM.DIST($S$3:$S$1003,$G5606,$Q5606,FALSE)*WindSpeedStep*$T$3:$T$1003)</f>
        <v>962.21968926562761</v>
      </c>
      <c r="P5606" s="43">
        <f t="shared" si="350"/>
        <v>0.82001805988853571</v>
      </c>
      <c r="Q5606" s="43">
        <f t="shared" si="351"/>
        <v>0.82707848598843681</v>
      </c>
    </row>
    <row r="5607" spans="5:17" x14ac:dyDescent="0.2">
      <c r="E5607" s="16">
        <v>41003.138888888891</v>
      </c>
      <c r="F5607" s="22">
        <v>7.36</v>
      </c>
      <c r="G5607" s="22">
        <v>7.4161777160436539</v>
      </c>
      <c r="H5607" s="25">
        <v>7.3369565217391311E-2</v>
      </c>
      <c r="I5607" s="3">
        <f t="shared" si="348"/>
        <v>696.35999999996613</v>
      </c>
      <c r="J5607" s="3">
        <f t="shared" si="349"/>
        <v>714.41999999996574</v>
      </c>
      <c r="K5607" s="3">
        <f>MIN(J5607-M5607+N5607,'Power Look Up'!$F$4)</f>
        <v>705.18295063516939</v>
      </c>
      <c r="M5607" s="51">
        <f t="array" ref="M5607">_xlfn.SUM(_xlfn.NORM.DIST($S$3:$S$1003,$G5607,$P5607,FALSE)*WindSpeedStep*$T$3:$T$1003)</f>
        <v>709.58056988718431</v>
      </c>
      <c r="N5607" s="51">
        <f t="array" ref="N5607">_xlfn.SUM(_xlfn.NORM.DIST($S$3:$S$1003,$G5607,$Q5607,FALSE)*WindSpeedStep*$T$3:$T$1003)</f>
        <v>700.34352052238796</v>
      </c>
      <c r="P5607" s="43">
        <f t="shared" si="350"/>
        <v>0.74161777160436548</v>
      </c>
      <c r="Q5607" s="43">
        <f t="shared" si="351"/>
        <v>0.54412173460102897</v>
      </c>
    </row>
    <row r="5608" spans="5:17" x14ac:dyDescent="0.2">
      <c r="E5608" s="16">
        <v>41003.145833333336</v>
      </c>
      <c r="F5608" s="22">
        <v>8.1999999999999993</v>
      </c>
      <c r="G5608" s="22">
        <v>8.2103346560785582</v>
      </c>
      <c r="H5608" s="25">
        <v>7.8048780487804892E-2</v>
      </c>
      <c r="I5608" s="3">
        <f t="shared" si="348"/>
        <v>962.39999999995212</v>
      </c>
      <c r="J5608" s="3">
        <f t="shared" si="349"/>
        <v>966.06999999995207</v>
      </c>
      <c r="K5608" s="3">
        <f>MIN(J5608-M5608+N5608,'Power Look Up'!$F$4)</f>
        <v>956.16041483544973</v>
      </c>
      <c r="M5608" s="51">
        <f t="array" ref="M5608">_xlfn.SUM(_xlfn.NORM.DIST($S$3:$S$1003,$G5608,$P5608,FALSE)*WindSpeedStep*$T$3:$T$1003)</f>
        <v>965.36759945693257</v>
      </c>
      <c r="N5608" s="51">
        <f t="array" ref="N5608">_xlfn.SUM(_xlfn.NORM.DIST($S$3:$S$1003,$G5608,$Q5608,FALSE)*WindSpeedStep*$T$3:$T$1003)</f>
        <v>955.45801429243022</v>
      </c>
      <c r="P5608" s="43">
        <f t="shared" si="350"/>
        <v>0.82103346560785584</v>
      </c>
      <c r="Q5608" s="43">
        <f t="shared" si="351"/>
        <v>0.64080660730369243</v>
      </c>
    </row>
    <row r="5609" spans="5:17" x14ac:dyDescent="0.2">
      <c r="E5609" s="16">
        <v>41003.152777777781</v>
      </c>
      <c r="F5609" s="22">
        <v>8.06</v>
      </c>
      <c r="G5609" s="22">
        <v>8.067747974595715</v>
      </c>
      <c r="H5609" s="25">
        <v>8.8089330024813881E-2</v>
      </c>
      <c r="I5609" s="3">
        <f t="shared" si="348"/>
        <v>911.01999999995326</v>
      </c>
      <c r="J5609" s="3">
        <f t="shared" si="349"/>
        <v>914.68999999995322</v>
      </c>
      <c r="K5609" s="3">
        <f>MIN(J5609-M5609+N5609,'Power Look Up'!$F$4)</f>
        <v>909.21271198423608</v>
      </c>
      <c r="M5609" s="51">
        <f t="array" ref="M5609">_xlfn.SUM(_xlfn.NORM.DIST($S$3:$S$1003,$G5609,$P5609,FALSE)*WindSpeedStep*$T$3:$T$1003)</f>
        <v>915.98216551236987</v>
      </c>
      <c r="N5609" s="51">
        <f t="array" ref="N5609">_xlfn.SUM(_xlfn.NORM.DIST($S$3:$S$1003,$G5609,$Q5609,FALSE)*WindSpeedStep*$T$3:$T$1003)</f>
        <v>910.50487749665274</v>
      </c>
      <c r="P5609" s="43">
        <f t="shared" si="350"/>
        <v>0.80677479745957159</v>
      </c>
      <c r="Q5609" s="43">
        <f t="shared" si="351"/>
        <v>0.71068251389118564</v>
      </c>
    </row>
    <row r="5610" spans="5:17" x14ac:dyDescent="0.2">
      <c r="E5610" s="16">
        <v>41003.159722222219</v>
      </c>
      <c r="F5610" s="22">
        <v>7.34</v>
      </c>
      <c r="G5610" s="22">
        <v>7.3783710106172586</v>
      </c>
      <c r="H5610" s="25">
        <v>7.3569482288828342E-2</v>
      </c>
      <c r="I5610" s="3">
        <f t="shared" si="348"/>
        <v>690.33999999996627</v>
      </c>
      <c r="J5610" s="3">
        <f t="shared" si="349"/>
        <v>702.379999999966</v>
      </c>
      <c r="K5610" s="3">
        <f>MIN(J5610-M5610+N5610,'Power Look Up'!$F$4)</f>
        <v>693.31308533523588</v>
      </c>
      <c r="M5610" s="51">
        <f t="array" ref="M5610">_xlfn.SUM(_xlfn.NORM.DIST($S$3:$S$1003,$G5610,$P5610,FALSE)*WindSpeedStep*$T$3:$T$1003)</f>
        <v>698.584283814233</v>
      </c>
      <c r="N5610" s="51">
        <f t="array" ref="N5610">_xlfn.SUM(_xlfn.NORM.DIST($S$3:$S$1003,$G5610,$Q5610,FALSE)*WindSpeedStep*$T$3:$T$1003)</f>
        <v>689.51736914950288</v>
      </c>
      <c r="P5610" s="43">
        <f t="shared" si="350"/>
        <v>0.73783710106172595</v>
      </c>
      <c r="Q5610" s="43">
        <f t="shared" si="351"/>
        <v>0.5428229353860109</v>
      </c>
    </row>
    <row r="5611" spans="5:17" x14ac:dyDescent="0.2">
      <c r="E5611" s="16">
        <v>41003.166666666664</v>
      </c>
      <c r="F5611" s="22">
        <v>7.49</v>
      </c>
      <c r="G5611" s="22">
        <v>7.4196299750915848</v>
      </c>
      <c r="H5611" s="25">
        <v>6.1415220293724967E-2</v>
      </c>
      <c r="I5611" s="3">
        <f t="shared" si="348"/>
        <v>735.48999999996533</v>
      </c>
      <c r="J5611" s="3">
        <f t="shared" si="349"/>
        <v>714.41999999996574</v>
      </c>
      <c r="K5611" s="3">
        <f>MIN(J5611-M5611+N5611,'Power Look Up'!$F$4)</f>
        <v>701.99971630048196</v>
      </c>
      <c r="M5611" s="51">
        <f t="array" ref="M5611">_xlfn.SUM(_xlfn.NORM.DIST($S$3:$S$1003,$G5611,$P5611,FALSE)*WindSpeedStep*$T$3:$T$1003)</f>
        <v>710.5899786498444</v>
      </c>
      <c r="N5611" s="51">
        <f t="array" ref="N5611">_xlfn.SUM(_xlfn.NORM.DIST($S$3:$S$1003,$G5611,$Q5611,FALSE)*WindSpeedStep*$T$3:$T$1003)</f>
        <v>698.16969495036062</v>
      </c>
      <c r="P5611" s="43">
        <f t="shared" si="350"/>
        <v>0.74196299750915851</v>
      </c>
      <c r="Q5611" s="43">
        <f t="shared" si="351"/>
        <v>0.45567820941817477</v>
      </c>
    </row>
    <row r="5612" spans="5:17" x14ac:dyDescent="0.2">
      <c r="E5612" s="16">
        <v>41003.173611111109</v>
      </c>
      <c r="F5612" s="22">
        <v>7.16</v>
      </c>
      <c r="G5612" s="22">
        <v>7.216243849760267</v>
      </c>
      <c r="H5612" s="25">
        <v>0.12290502793296089</v>
      </c>
      <c r="I5612" s="3">
        <f t="shared" si="348"/>
        <v>636.15999999996745</v>
      </c>
      <c r="J5612" s="3">
        <f t="shared" si="349"/>
        <v>654.21999999996706</v>
      </c>
      <c r="K5612" s="3">
        <f>MIN(J5612-M5612+N5612,'Power Look Up'!$F$4)</f>
        <v>663.69710610763525</v>
      </c>
      <c r="M5612" s="51">
        <f t="array" ref="M5612">_xlfn.SUM(_xlfn.NORM.DIST($S$3:$S$1003,$G5612,$P5612,FALSE)*WindSpeedStep*$T$3:$T$1003)</f>
        <v>652.62872410289174</v>
      </c>
      <c r="N5612" s="51">
        <f t="array" ref="N5612">_xlfn.SUM(_xlfn.NORM.DIST($S$3:$S$1003,$G5612,$Q5612,FALSE)*WindSpeedStep*$T$3:$T$1003)</f>
        <v>662.10583021055993</v>
      </c>
      <c r="P5612" s="43">
        <f t="shared" si="350"/>
        <v>0.72162438497602677</v>
      </c>
      <c r="Q5612" s="43">
        <f t="shared" si="351"/>
        <v>0.88691265192584279</v>
      </c>
    </row>
    <row r="5613" spans="5:17" x14ac:dyDescent="0.2">
      <c r="E5613" s="16">
        <v>41003.458333333336</v>
      </c>
      <c r="F5613" s="22">
        <v>9.5</v>
      </c>
      <c r="G5613" s="22">
        <v>9.5351711325514863</v>
      </c>
      <c r="H5613" s="25">
        <v>0.14421052631578948</v>
      </c>
      <c r="I5613" s="3">
        <f t="shared" si="348"/>
        <v>1446.4999999999397</v>
      </c>
      <c r="J5613" s="3">
        <f t="shared" si="349"/>
        <v>1461.7399999999395</v>
      </c>
      <c r="K5613" s="3">
        <f>MIN(J5613-M5613+N5613,'Power Look Up'!$F$4)</f>
        <v>1437.5762148546062</v>
      </c>
      <c r="M5613" s="51">
        <f t="array" ref="M5613">_xlfn.SUM(_xlfn.NORM.DIST($S$3:$S$1003,$G5613,$P5613,FALSE)*WindSpeedStep*$T$3:$T$1003)</f>
        <v>1463.284033829329</v>
      </c>
      <c r="N5613" s="51">
        <f t="array" ref="N5613">_xlfn.SUM(_xlfn.NORM.DIST($S$3:$S$1003,$G5613,$Q5613,FALSE)*WindSpeedStep*$T$3:$T$1003)</f>
        <v>1439.1202486839957</v>
      </c>
      <c r="P5613" s="43">
        <f t="shared" si="350"/>
        <v>0.95351711325514865</v>
      </c>
      <c r="Q5613" s="43">
        <f t="shared" si="351"/>
        <v>1.3750720475363722</v>
      </c>
    </row>
    <row r="5614" spans="5:17" x14ac:dyDescent="0.2">
      <c r="E5614" s="16">
        <v>41003.479166666664</v>
      </c>
      <c r="F5614" s="22">
        <v>9.67</v>
      </c>
      <c r="G5614" s="22">
        <v>9.47531436587016</v>
      </c>
      <c r="H5614" s="25">
        <v>0.16752843846949328</v>
      </c>
      <c r="I5614" s="3">
        <f t="shared" si="348"/>
        <v>1511.2699999999384</v>
      </c>
      <c r="J5614" s="3">
        <f t="shared" si="349"/>
        <v>1438.8799999999399</v>
      </c>
      <c r="K5614" s="3">
        <f>MIN(J5614-M5614+N5614,'Power Look Up'!$F$4)</f>
        <v>1403.7486320640799</v>
      </c>
      <c r="M5614" s="51">
        <f t="array" ref="M5614">_xlfn.SUM(_xlfn.NORM.DIST($S$3:$S$1003,$G5614,$P5614,FALSE)*WindSpeedStep*$T$3:$T$1003)</f>
        <v>1441.1410895815754</v>
      </c>
      <c r="N5614" s="51">
        <f t="array" ref="N5614">_xlfn.SUM(_xlfn.NORM.DIST($S$3:$S$1003,$G5614,$Q5614,FALSE)*WindSpeedStep*$T$3:$T$1003)</f>
        <v>1406.0097216457154</v>
      </c>
      <c r="P5614" s="43">
        <f t="shared" si="350"/>
        <v>0.947531436587016</v>
      </c>
      <c r="Q5614" s="43">
        <f t="shared" si="351"/>
        <v>1.5873846197217849</v>
      </c>
    </row>
    <row r="5615" spans="5:17" x14ac:dyDescent="0.2">
      <c r="E5615" s="16">
        <v>41003.486111111109</v>
      </c>
      <c r="F5615" s="22">
        <v>10.57</v>
      </c>
      <c r="G5615" s="22">
        <v>10.516258105207214</v>
      </c>
      <c r="H5615" s="25">
        <v>0.13434247871333962</v>
      </c>
      <c r="I5615" s="3">
        <f t="shared" si="348"/>
        <v>1789.1899999999516</v>
      </c>
      <c r="J5615" s="3">
        <f t="shared" si="349"/>
        <v>1775.8399999999519</v>
      </c>
      <c r="K5615" s="3">
        <f>MIN(J5615-M5615+N5615,'Power Look Up'!$F$4)</f>
        <v>1720.5134610367761</v>
      </c>
      <c r="M5615" s="51">
        <f t="array" ref="M5615">_xlfn.SUM(_xlfn.NORM.DIST($S$3:$S$1003,$G5615,$P5615,FALSE)*WindSpeedStep*$T$3:$T$1003)</f>
        <v>1769.9994670781289</v>
      </c>
      <c r="N5615" s="51">
        <f t="array" ref="N5615">_xlfn.SUM(_xlfn.NORM.DIST($S$3:$S$1003,$G5615,$Q5615,FALSE)*WindSpeedStep*$T$3:$T$1003)</f>
        <v>1714.672928114953</v>
      </c>
      <c r="P5615" s="43">
        <f t="shared" si="350"/>
        <v>1.0516258105207215</v>
      </c>
      <c r="Q5615" s="43">
        <f t="shared" si="351"/>
        <v>1.4127801806427855</v>
      </c>
    </row>
    <row r="5616" spans="5:17" x14ac:dyDescent="0.2">
      <c r="E5616" s="16">
        <v>41003.5</v>
      </c>
      <c r="F5616" s="22">
        <v>13.74</v>
      </c>
      <c r="G5616" s="22">
        <v>13.67293414857018</v>
      </c>
      <c r="H5616" s="25">
        <v>9.0247452692867533E-2</v>
      </c>
      <c r="I5616" s="3">
        <f t="shared" si="348"/>
        <v>1999.7399999999998</v>
      </c>
      <c r="J5616" s="3">
        <f t="shared" si="349"/>
        <v>1999.6699999999998</v>
      </c>
      <c r="K5616" s="3">
        <f>MIN(J5616-M5616+N5616,'Power Look Up'!$F$4)</f>
        <v>2000</v>
      </c>
      <c r="M5616" s="51">
        <f t="array" ref="M5616">_xlfn.SUM(_xlfn.NORM.DIST($S$3:$S$1003,$G5616,$P5616,FALSE)*WindSpeedStep*$T$3:$T$1003)</f>
        <v>2003.395256883319</v>
      </c>
      <c r="N5616" s="51">
        <f t="array" ref="N5616">_xlfn.SUM(_xlfn.NORM.DIST($S$3:$S$1003,$G5616,$Q5616,FALSE)*WindSpeedStep*$T$3:$T$1003)</f>
        <v>2005.1196475241777</v>
      </c>
      <c r="P5616" s="43">
        <f t="shared" si="350"/>
        <v>1.3672934148570182</v>
      </c>
      <c r="Q5616" s="43">
        <f t="shared" si="351"/>
        <v>1.2339474777457804</v>
      </c>
    </row>
    <row r="5617" spans="5:17" x14ac:dyDescent="0.2">
      <c r="E5617" s="16">
        <v>41003.506944444445</v>
      </c>
      <c r="F5617" s="22">
        <v>12.26</v>
      </c>
      <c r="G5617" s="22">
        <v>12.239957057772358</v>
      </c>
      <c r="H5617" s="25">
        <v>0.12479608482871125</v>
      </c>
      <c r="I5617" s="3">
        <f t="shared" si="348"/>
        <v>1990.8599999999976</v>
      </c>
      <c r="J5617" s="3">
        <f t="shared" si="349"/>
        <v>1990.6399999999976</v>
      </c>
      <c r="K5617" s="3">
        <f>MIN(J5617-M5617+N5617,'Power Look Up'!$F$4)</f>
        <v>1959.8717226391916</v>
      </c>
      <c r="M5617" s="51">
        <f t="array" ref="M5617">_xlfn.SUM(_xlfn.NORM.DIST($S$3:$S$1003,$G5617,$P5617,FALSE)*WindSpeedStep*$T$3:$T$1003)</f>
        <v>1983.9250123057552</v>
      </c>
      <c r="N5617" s="51">
        <f t="array" ref="N5617">_xlfn.SUM(_xlfn.NORM.DIST($S$3:$S$1003,$G5617,$Q5617,FALSE)*WindSpeedStep*$T$3:$T$1003)</f>
        <v>1953.1567349449492</v>
      </c>
      <c r="P5617" s="43">
        <f t="shared" si="350"/>
        <v>1.2239957057772359</v>
      </c>
      <c r="Q5617" s="43">
        <f t="shared" si="351"/>
        <v>1.5274987192815421</v>
      </c>
    </row>
    <row r="5618" spans="5:17" x14ac:dyDescent="0.2">
      <c r="E5618" s="16">
        <v>41003.534722222219</v>
      </c>
      <c r="F5618" s="22">
        <v>12.74</v>
      </c>
      <c r="G5618" s="22">
        <v>12.664928009568518</v>
      </c>
      <c r="H5618" s="25">
        <v>0.12794348508634221</v>
      </c>
      <c r="I5618" s="3">
        <f t="shared" si="348"/>
        <v>1996.1399999999976</v>
      </c>
      <c r="J5618" s="3">
        <f t="shared" si="349"/>
        <v>1995.2599999999975</v>
      </c>
      <c r="K5618" s="3">
        <f>MIN(J5618-M5618+N5618,'Power Look Up'!$F$4)</f>
        <v>1968.5170372273733</v>
      </c>
      <c r="M5618" s="51">
        <f t="array" ref="M5618">_xlfn.SUM(_xlfn.NORM.DIST($S$3:$S$1003,$G5618,$P5618,FALSE)*WindSpeedStep*$T$3:$T$1003)</f>
        <v>1995.7105450433157</v>
      </c>
      <c r="N5618" s="51">
        <f t="array" ref="N5618">_xlfn.SUM(_xlfn.NORM.DIST($S$3:$S$1003,$G5618,$Q5618,FALSE)*WindSpeedStep*$T$3:$T$1003)</f>
        <v>1968.9675822706915</v>
      </c>
      <c r="P5618" s="43">
        <f t="shared" si="350"/>
        <v>1.2664928009568519</v>
      </c>
      <c r="Q5618" s="43">
        <f t="shared" si="351"/>
        <v>1.6203950279118273</v>
      </c>
    </row>
    <row r="5619" spans="5:17" x14ac:dyDescent="0.2">
      <c r="E5619" s="16">
        <v>41003.541666666664</v>
      </c>
      <c r="F5619" s="22">
        <v>11.04</v>
      </c>
      <c r="G5619" s="22">
        <v>11.039267458144163</v>
      </c>
      <c r="H5619" s="25">
        <v>0.12681159420289856</v>
      </c>
      <c r="I5619" s="3">
        <f t="shared" si="348"/>
        <v>1907.359999999984</v>
      </c>
      <c r="J5619" s="3">
        <f t="shared" si="349"/>
        <v>1907.359999999984</v>
      </c>
      <c r="K5619" s="3">
        <f>MIN(J5619-M5619+N5619,'Power Look Up'!$F$4)</f>
        <v>1858.8328733147437</v>
      </c>
      <c r="M5619" s="51">
        <f t="array" ref="M5619">_xlfn.SUM(_xlfn.NORM.DIST($S$3:$S$1003,$G5619,$P5619,FALSE)*WindSpeedStep*$T$3:$T$1003)</f>
        <v>1875.3048804843902</v>
      </c>
      <c r="N5619" s="51">
        <f t="array" ref="N5619">_xlfn.SUM(_xlfn.NORM.DIST($S$3:$S$1003,$G5619,$Q5619,FALSE)*WindSpeedStep*$T$3:$T$1003)</f>
        <v>1826.7777537991499</v>
      </c>
      <c r="P5619" s="43">
        <f t="shared" si="350"/>
        <v>1.1039267458144164</v>
      </c>
      <c r="Q5619" s="43">
        <f t="shared" si="351"/>
        <v>1.3999071051994412</v>
      </c>
    </row>
    <row r="5620" spans="5:17" x14ac:dyDescent="0.2">
      <c r="E5620" s="16">
        <v>41003.548611111109</v>
      </c>
      <c r="F5620" s="22">
        <v>12.06</v>
      </c>
      <c r="G5620" s="22">
        <v>11.986958614635324</v>
      </c>
      <c r="H5620" s="25">
        <v>6.4676616915422883E-2</v>
      </c>
      <c r="I5620" s="3">
        <f t="shared" si="348"/>
        <v>1988.6599999999976</v>
      </c>
      <c r="J5620" s="3">
        <f t="shared" si="349"/>
        <v>1987.1599999999823</v>
      </c>
      <c r="K5620" s="3">
        <f>MIN(J5620-M5620+N5620,'Power Look Up'!$F$4)</f>
        <v>2000</v>
      </c>
      <c r="M5620" s="51">
        <f t="array" ref="M5620">_xlfn.SUM(_xlfn.NORM.DIST($S$3:$S$1003,$G5620,$P5620,FALSE)*WindSpeedStep*$T$3:$T$1003)</f>
        <v>1972.2312506744345</v>
      </c>
      <c r="N5620" s="51">
        <f t="array" ref="N5620">_xlfn.SUM(_xlfn.NORM.DIST($S$3:$S$1003,$G5620,$Q5620,FALSE)*WindSpeedStep*$T$3:$T$1003)</f>
        <v>2010.2337084728654</v>
      </c>
      <c r="P5620" s="43">
        <f t="shared" si="350"/>
        <v>1.1986958614635324</v>
      </c>
      <c r="Q5620" s="43">
        <f t="shared" si="351"/>
        <v>0.77527593029979702</v>
      </c>
    </row>
    <row r="5621" spans="5:17" x14ac:dyDescent="0.2">
      <c r="E5621" s="16">
        <v>41003.555555555555</v>
      </c>
      <c r="F5621" s="22">
        <v>10.57</v>
      </c>
      <c r="G5621" s="22">
        <v>10.541484365258972</v>
      </c>
      <c r="H5621" s="25">
        <v>7.9470198675496678E-2</v>
      </c>
      <c r="I5621" s="3">
        <f t="shared" si="348"/>
        <v>1789.1899999999516</v>
      </c>
      <c r="J5621" s="3">
        <f t="shared" si="349"/>
        <v>1781.1799999999519</v>
      </c>
      <c r="K5621" s="3">
        <f>MIN(J5621-M5621+N5621,'Power Look Up'!$F$4)</f>
        <v>1815.0409126226</v>
      </c>
      <c r="M5621" s="51">
        <f t="array" ref="M5621">_xlfn.SUM(_xlfn.NORM.DIST($S$3:$S$1003,$G5621,$P5621,FALSE)*WindSpeedStep*$T$3:$T$1003)</f>
        <v>1776.0728292092565</v>
      </c>
      <c r="N5621" s="51">
        <f t="array" ref="N5621">_xlfn.SUM(_xlfn.NORM.DIST($S$3:$S$1003,$G5621,$Q5621,FALSE)*WindSpeedStep*$T$3:$T$1003)</f>
        <v>1809.9337418319046</v>
      </c>
      <c r="P5621" s="43">
        <f t="shared" si="350"/>
        <v>1.0541484365258973</v>
      </c>
      <c r="Q5621" s="43">
        <f t="shared" si="351"/>
        <v>0.83773385684177248</v>
      </c>
    </row>
    <row r="5622" spans="5:17" x14ac:dyDescent="0.2">
      <c r="E5622" s="16">
        <v>41003.5625</v>
      </c>
      <c r="F5622" s="22">
        <v>9.75</v>
      </c>
      <c r="G5622" s="22">
        <v>9.7645080641268045</v>
      </c>
      <c r="H5622" s="25">
        <v>0.11487179487179489</v>
      </c>
      <c r="I5622" s="3">
        <f t="shared" si="348"/>
        <v>1541.7499999999377</v>
      </c>
      <c r="J5622" s="3">
        <f t="shared" si="349"/>
        <v>1545.5599999999376</v>
      </c>
      <c r="K5622" s="3">
        <f>MIN(J5622-M5622+N5622,'Power Look Up'!$F$4)</f>
        <v>1533.9882934094676</v>
      </c>
      <c r="M5622" s="51">
        <f t="array" ref="M5622">_xlfn.SUM(_xlfn.NORM.DIST($S$3:$S$1003,$G5622,$P5622,FALSE)*WindSpeedStep*$T$3:$T$1003)</f>
        <v>1545.4565925507386</v>
      </c>
      <c r="N5622" s="51">
        <f t="array" ref="N5622">_xlfn.SUM(_xlfn.NORM.DIST($S$3:$S$1003,$G5622,$Q5622,FALSE)*WindSpeedStep*$T$3:$T$1003)</f>
        <v>1533.8848859602685</v>
      </c>
      <c r="P5622" s="43">
        <f t="shared" si="350"/>
        <v>0.97645080641268045</v>
      </c>
      <c r="Q5622" s="43">
        <f t="shared" si="351"/>
        <v>1.1216665673663613</v>
      </c>
    </row>
    <row r="5623" spans="5:17" x14ac:dyDescent="0.2">
      <c r="E5623" s="16">
        <v>41003.569444444445</v>
      </c>
      <c r="F5623" s="22">
        <v>10.02</v>
      </c>
      <c r="G5623" s="22">
        <v>9.9692821135771208</v>
      </c>
      <c r="H5623" s="25">
        <v>9.4810379241516959E-2</v>
      </c>
      <c r="I5623" s="3">
        <f t="shared" si="348"/>
        <v>1642.3399999999549</v>
      </c>
      <c r="J5623" s="3">
        <f t="shared" si="349"/>
        <v>1625.569999999936</v>
      </c>
      <c r="K5623" s="3">
        <f>MIN(J5623-M5623+N5623,'Power Look Up'!$F$4)</f>
        <v>1630.8120280764635</v>
      </c>
      <c r="M5623" s="51">
        <f t="array" ref="M5623">_xlfn.SUM(_xlfn.NORM.DIST($S$3:$S$1003,$G5623,$P5623,FALSE)*WindSpeedStep*$T$3:$T$1003)</f>
        <v>1614.2694343280157</v>
      </c>
      <c r="N5623" s="51">
        <f t="array" ref="N5623">_xlfn.SUM(_xlfn.NORM.DIST($S$3:$S$1003,$G5623,$Q5623,FALSE)*WindSpeedStep*$T$3:$T$1003)</f>
        <v>1619.5114624045432</v>
      </c>
      <c r="P5623" s="43">
        <f t="shared" si="350"/>
        <v>0.99692821135771215</v>
      </c>
      <c r="Q5623" s="43">
        <f t="shared" si="351"/>
        <v>0.94519141795391859</v>
      </c>
    </row>
    <row r="5624" spans="5:17" x14ac:dyDescent="0.2">
      <c r="E5624" s="16">
        <v>41003.576388888891</v>
      </c>
      <c r="F5624" s="22">
        <v>9.09</v>
      </c>
      <c r="G5624" s="22">
        <v>9.0203986628201349</v>
      </c>
      <c r="H5624" s="25">
        <v>0.13311331133113311</v>
      </c>
      <c r="I5624" s="3">
        <f t="shared" si="348"/>
        <v>1290.2899999999431</v>
      </c>
      <c r="J5624" s="3">
        <f t="shared" si="349"/>
        <v>1263.6199999999437</v>
      </c>
      <c r="K5624" s="3">
        <f>MIN(J5624-M5624+N5624,'Power Look Up'!$F$4)</f>
        <v>1265.9177626404519</v>
      </c>
      <c r="M5624" s="51">
        <f t="array" ref="M5624">_xlfn.SUM(_xlfn.NORM.DIST($S$3:$S$1003,$G5624,$P5624,FALSE)*WindSpeedStep*$T$3:$T$1003)</f>
        <v>1267.6659946049638</v>
      </c>
      <c r="N5624" s="51">
        <f t="array" ref="N5624">_xlfn.SUM(_xlfn.NORM.DIST($S$3:$S$1003,$G5624,$Q5624,FALSE)*WindSpeedStep*$T$3:$T$1003)</f>
        <v>1269.9637572454719</v>
      </c>
      <c r="P5624" s="43">
        <f t="shared" si="350"/>
        <v>0.90203986628201349</v>
      </c>
      <c r="Q5624" s="43">
        <f t="shared" si="351"/>
        <v>1.2007351355349134</v>
      </c>
    </row>
    <row r="5625" spans="5:17" x14ac:dyDescent="0.2">
      <c r="E5625" s="16">
        <v>41003.583333333336</v>
      </c>
      <c r="F5625" s="22">
        <v>9.48</v>
      </c>
      <c r="G5625" s="22">
        <v>9.3437510673457975</v>
      </c>
      <c r="H5625" s="25">
        <v>0.16350210970464135</v>
      </c>
      <c r="I5625" s="3">
        <f t="shared" si="348"/>
        <v>1438.8799999999399</v>
      </c>
      <c r="J5625" s="3">
        <f t="shared" si="349"/>
        <v>1385.5399999999411</v>
      </c>
      <c r="K5625" s="3">
        <f>MIN(J5625-M5625+N5625,'Power Look Up'!$F$4)</f>
        <v>1362.7540633982637</v>
      </c>
      <c r="M5625" s="51">
        <f t="array" ref="M5625">_xlfn.SUM(_xlfn.NORM.DIST($S$3:$S$1003,$G5625,$P5625,FALSE)*WindSpeedStep*$T$3:$T$1003)</f>
        <v>1391.7143712302309</v>
      </c>
      <c r="N5625" s="51">
        <f t="array" ref="N5625">_xlfn.SUM(_xlfn.NORM.DIST($S$3:$S$1003,$G5625,$Q5625,FALSE)*WindSpeedStep*$T$3:$T$1003)</f>
        <v>1368.9284346285535</v>
      </c>
      <c r="P5625" s="43">
        <f t="shared" si="350"/>
        <v>0.9343751067345798</v>
      </c>
      <c r="Q5625" s="43">
        <f t="shared" si="351"/>
        <v>1.5277230120660323</v>
      </c>
    </row>
    <row r="5626" spans="5:17" x14ac:dyDescent="0.2">
      <c r="E5626" s="16">
        <v>41003.590277777781</v>
      </c>
      <c r="F5626" s="22">
        <v>12.58</v>
      </c>
      <c r="G5626" s="22">
        <v>12.409516656814519</v>
      </c>
      <c r="H5626" s="25">
        <v>0.16057233704292528</v>
      </c>
      <c r="I5626" s="3">
        <f t="shared" si="348"/>
        <v>1994.3799999999976</v>
      </c>
      <c r="J5626" s="3">
        <f t="shared" si="349"/>
        <v>1992.5099999999975</v>
      </c>
      <c r="K5626" s="3">
        <f>MIN(J5626-M5626+N5626,'Power Look Up'!$F$4)</f>
        <v>1915.7941856402172</v>
      </c>
      <c r="M5626" s="51">
        <f t="array" ref="M5626">_xlfn.SUM(_xlfn.NORM.DIST($S$3:$S$1003,$G5626,$P5626,FALSE)*WindSpeedStep*$T$3:$T$1003)</f>
        <v>1989.6240428686181</v>
      </c>
      <c r="N5626" s="51">
        <f t="array" ref="N5626">_xlfn.SUM(_xlfn.NORM.DIST($S$3:$S$1003,$G5626,$Q5626,FALSE)*WindSpeedStep*$T$3:$T$1003)</f>
        <v>1912.9082285088377</v>
      </c>
      <c r="P5626" s="43">
        <f t="shared" si="350"/>
        <v>1.2409516656814521</v>
      </c>
      <c r="Q5626" s="43">
        <f t="shared" si="351"/>
        <v>1.9926250911578163</v>
      </c>
    </row>
    <row r="5627" spans="5:17" x14ac:dyDescent="0.2">
      <c r="E5627" s="16">
        <v>41003.597222222219</v>
      </c>
      <c r="F5627" s="22">
        <v>12.86</v>
      </c>
      <c r="G5627" s="22">
        <v>12.894573425213482</v>
      </c>
      <c r="H5627" s="25">
        <v>0.1166407465007776</v>
      </c>
      <c r="I5627" s="3">
        <f t="shared" si="348"/>
        <v>1997.4599999999975</v>
      </c>
      <c r="J5627" s="3">
        <f t="shared" si="349"/>
        <v>1997.7899999999975</v>
      </c>
      <c r="K5627" s="3">
        <f>MIN(J5627-M5627+N5627,'Power Look Up'!$F$4)</f>
        <v>1985.6046746889599</v>
      </c>
      <c r="M5627" s="51">
        <f t="array" ref="M5627">_xlfn.SUM(_xlfn.NORM.DIST($S$3:$S$1003,$G5627,$P5627,FALSE)*WindSpeedStep*$T$3:$T$1003)</f>
        <v>1999.2332899770131</v>
      </c>
      <c r="N5627" s="51">
        <f t="array" ref="N5627">_xlfn.SUM(_xlfn.NORM.DIST($S$3:$S$1003,$G5627,$Q5627,FALSE)*WindSpeedStep*$T$3:$T$1003)</f>
        <v>1987.0479646659755</v>
      </c>
      <c r="P5627" s="43">
        <f t="shared" si="350"/>
        <v>1.2894573425213482</v>
      </c>
      <c r="Q5627" s="43">
        <f t="shared" si="351"/>
        <v>1.5040326701259892</v>
      </c>
    </row>
    <row r="5628" spans="5:17" x14ac:dyDescent="0.2">
      <c r="E5628" s="16">
        <v>41003.604166666664</v>
      </c>
      <c r="F5628" s="22">
        <v>11.38</v>
      </c>
      <c r="G5628" s="22">
        <v>11.363001858985312</v>
      </c>
      <c r="H5628" s="25">
        <v>0.18980667838312829</v>
      </c>
      <c r="I5628" s="3">
        <f t="shared" si="348"/>
        <v>1935.9199999999832</v>
      </c>
      <c r="J5628" s="3">
        <f t="shared" si="349"/>
        <v>1934.2399999999834</v>
      </c>
      <c r="K5628" s="3">
        <f>MIN(J5628-M5628+N5628,'Power Look Up'!$F$4)</f>
        <v>1780.0491796082688</v>
      </c>
      <c r="M5628" s="51">
        <f t="array" ref="M5628">_xlfn.SUM(_xlfn.NORM.DIST($S$3:$S$1003,$G5628,$P5628,FALSE)*WindSpeedStep*$T$3:$T$1003)</f>
        <v>1920.1488096795906</v>
      </c>
      <c r="N5628" s="51">
        <f t="array" ref="N5628">_xlfn.SUM(_xlfn.NORM.DIST($S$3:$S$1003,$G5628,$Q5628,FALSE)*WindSpeedStep*$T$3:$T$1003)</f>
        <v>1765.957989287876</v>
      </c>
      <c r="P5628" s="43">
        <f t="shared" si="350"/>
        <v>1.1363001858985313</v>
      </c>
      <c r="Q5628" s="43">
        <f t="shared" si="351"/>
        <v>2.1567736393153139</v>
      </c>
    </row>
    <row r="5629" spans="5:17" x14ac:dyDescent="0.2">
      <c r="E5629" s="16">
        <v>41003.611111111109</v>
      </c>
      <c r="F5629" s="22">
        <v>12.27</v>
      </c>
      <c r="G5629" s="22">
        <v>12.191782660984115</v>
      </c>
      <c r="H5629" s="25">
        <v>0.13202933985330076</v>
      </c>
      <c r="I5629" s="3">
        <f t="shared" si="348"/>
        <v>1990.9699999999975</v>
      </c>
      <c r="J5629" s="3">
        <f t="shared" si="349"/>
        <v>1990.0899999999976</v>
      </c>
      <c r="K5629" s="3">
        <f>MIN(J5629-M5629+N5629,'Power Look Up'!$F$4)</f>
        <v>1948.2755083583993</v>
      </c>
      <c r="M5629" s="51">
        <f t="array" ref="M5629">_xlfn.SUM(_xlfn.NORM.DIST($S$3:$S$1003,$G5629,$P5629,FALSE)*WindSpeedStep*$T$3:$T$1003)</f>
        <v>1982.0162627962563</v>
      </c>
      <c r="N5629" s="51">
        <f t="array" ref="N5629">_xlfn.SUM(_xlfn.NORM.DIST($S$3:$S$1003,$G5629,$Q5629,FALSE)*WindSpeedStep*$T$3:$T$1003)</f>
        <v>1940.201771154658</v>
      </c>
      <c r="P5629" s="43">
        <f t="shared" si="350"/>
        <v>1.2191782660984116</v>
      </c>
      <c r="Q5629" s="43">
        <f t="shared" si="351"/>
        <v>1.6096730163646513</v>
      </c>
    </row>
    <row r="5630" spans="5:17" x14ac:dyDescent="0.2">
      <c r="E5630" s="16">
        <v>41003.618055555555</v>
      </c>
      <c r="F5630" s="22">
        <v>13.24</v>
      </c>
      <c r="G5630" s="22">
        <v>13.143235272070555</v>
      </c>
      <c r="H5630" s="25">
        <v>8.4592145015105744E-2</v>
      </c>
      <c r="I5630" s="3">
        <f t="shared" si="348"/>
        <v>1999.2399999999998</v>
      </c>
      <c r="J5630" s="3">
        <f t="shared" si="349"/>
        <v>1999.1399999999999</v>
      </c>
      <c r="K5630" s="3">
        <f>MIN(J5630-M5630+N5630,'Power Look Up'!$F$4)</f>
        <v>2000</v>
      </c>
      <c r="M5630" s="51">
        <f t="array" ref="M5630">_xlfn.SUM(_xlfn.NORM.DIST($S$3:$S$1003,$G5630,$P5630,FALSE)*WindSpeedStep*$T$3:$T$1003)</f>
        <v>2001.5614276133108</v>
      </c>
      <c r="N5630" s="51">
        <f t="array" ref="N5630">_xlfn.SUM(_xlfn.NORM.DIST($S$3:$S$1003,$G5630,$Q5630,FALSE)*WindSpeedStep*$T$3:$T$1003)</f>
        <v>2006.9413851217848</v>
      </c>
      <c r="P5630" s="43">
        <f t="shared" si="350"/>
        <v>1.3143235272070557</v>
      </c>
      <c r="Q5630" s="43">
        <f t="shared" si="351"/>
        <v>1.1118144641026453</v>
      </c>
    </row>
    <row r="5631" spans="5:17" x14ac:dyDescent="0.2">
      <c r="E5631" s="16">
        <v>41003.625</v>
      </c>
      <c r="F5631" s="22">
        <v>8.9499999999999993</v>
      </c>
      <c r="G5631" s="22">
        <v>8.8695768836754478</v>
      </c>
      <c r="H5631" s="25">
        <v>0.23798882681564246</v>
      </c>
      <c r="I5631" s="3">
        <f t="shared" si="348"/>
        <v>1237.6499999999462</v>
      </c>
      <c r="J5631" s="3">
        <f t="shared" si="349"/>
        <v>1208.289999999947</v>
      </c>
      <c r="K5631" s="3">
        <f>MIN(J5631-M5631+N5631,'Power Look Up'!$F$4)</f>
        <v>1204.3638315076169</v>
      </c>
      <c r="M5631" s="51">
        <f t="array" ref="M5631">_xlfn.SUM(_xlfn.NORM.DIST($S$3:$S$1003,$G5631,$P5631,FALSE)*WindSpeedStep*$T$3:$T$1003)</f>
        <v>1209.5760379322228</v>
      </c>
      <c r="N5631" s="51">
        <f t="array" ref="N5631">_xlfn.SUM(_xlfn.NORM.DIST($S$3:$S$1003,$G5631,$Q5631,FALSE)*WindSpeedStep*$T$3:$T$1003)</f>
        <v>1205.6498694398927</v>
      </c>
      <c r="P5631" s="43">
        <f t="shared" si="350"/>
        <v>0.88695768836754485</v>
      </c>
      <c r="Q5631" s="43">
        <f t="shared" si="351"/>
        <v>2.1108601968970619</v>
      </c>
    </row>
    <row r="5632" spans="5:17" x14ac:dyDescent="0.2">
      <c r="E5632" s="16">
        <v>41003.631944444445</v>
      </c>
      <c r="F5632" s="22">
        <v>10.9</v>
      </c>
      <c r="G5632" s="22">
        <v>10.80910643866369</v>
      </c>
      <c r="H5632" s="25">
        <v>0.1311926605504587</v>
      </c>
      <c r="I5632" s="3">
        <f t="shared" si="348"/>
        <v>1877.2999999999497</v>
      </c>
      <c r="J5632" s="3">
        <f t="shared" si="349"/>
        <v>1853.2699999999504</v>
      </c>
      <c r="K5632" s="3">
        <f>MIN(J5632-M5632+N5632,'Power Look Up'!$F$4)</f>
        <v>1798.2455511623884</v>
      </c>
      <c r="M5632" s="51">
        <f t="array" ref="M5632">_xlfn.SUM(_xlfn.NORM.DIST($S$3:$S$1003,$G5632,$P5632,FALSE)*WindSpeedStep*$T$3:$T$1003)</f>
        <v>1834.2404304860715</v>
      </c>
      <c r="N5632" s="51">
        <f t="array" ref="N5632">_xlfn.SUM(_xlfn.NORM.DIST($S$3:$S$1003,$G5632,$Q5632,FALSE)*WindSpeedStep*$T$3:$T$1003)</f>
        <v>1779.2159816485096</v>
      </c>
      <c r="P5632" s="43">
        <f t="shared" si="350"/>
        <v>1.0809106438663691</v>
      </c>
      <c r="Q5632" s="43">
        <f t="shared" si="351"/>
        <v>1.4180754318613831</v>
      </c>
    </row>
    <row r="5633" spans="5:17" x14ac:dyDescent="0.2">
      <c r="E5633" s="16">
        <v>41003.638888888891</v>
      </c>
      <c r="F5633" s="22">
        <v>10.48</v>
      </c>
      <c r="G5633" s="22">
        <v>10.513027184430362</v>
      </c>
      <c r="H5633" s="25">
        <v>0.16698473282442747</v>
      </c>
      <c r="I5633" s="3">
        <f t="shared" si="348"/>
        <v>1765.1599999999521</v>
      </c>
      <c r="J5633" s="3">
        <f t="shared" si="349"/>
        <v>1773.1699999999521</v>
      </c>
      <c r="K5633" s="3">
        <f>MIN(J5633-M5633+N5633,'Power Look Up'!$F$4)</f>
        <v>1668.2477046641527</v>
      </c>
      <c r="M5633" s="51">
        <f t="array" ref="M5633">_xlfn.SUM(_xlfn.NORM.DIST($S$3:$S$1003,$G5633,$P5633,FALSE)*WindSpeedStep*$T$3:$T$1003)</f>
        <v>1769.214254817753</v>
      </c>
      <c r="N5633" s="51">
        <f t="array" ref="N5633">_xlfn.SUM(_xlfn.NORM.DIST($S$3:$S$1003,$G5633,$Q5633,FALSE)*WindSpeedStep*$T$3:$T$1003)</f>
        <v>1664.2919594819537</v>
      </c>
      <c r="P5633" s="43">
        <f t="shared" si="350"/>
        <v>1.0513027184430361</v>
      </c>
      <c r="Q5633" s="43">
        <f t="shared" si="351"/>
        <v>1.7555150355680469</v>
      </c>
    </row>
    <row r="5634" spans="5:17" x14ac:dyDescent="0.2">
      <c r="E5634" s="16">
        <v>41003.645833333336</v>
      </c>
      <c r="F5634" s="22">
        <v>13.66</v>
      </c>
      <c r="G5634" s="22">
        <v>13.540126537866376</v>
      </c>
      <c r="H5634" s="25">
        <v>0.10395314787701317</v>
      </c>
      <c r="I5634" s="3">
        <f t="shared" si="348"/>
        <v>1999.6599999999999</v>
      </c>
      <c r="J5634" s="3">
        <f t="shared" si="349"/>
        <v>1999.5399999999997</v>
      </c>
      <c r="K5634" s="3">
        <f>MIN(J5634-M5634+N5634,'Power Look Up'!$F$4)</f>
        <v>1998.3287791443795</v>
      </c>
      <c r="M5634" s="51">
        <f t="array" ref="M5634">_xlfn.SUM(_xlfn.NORM.DIST($S$3:$S$1003,$G5634,$P5634,FALSE)*WindSpeedStep*$T$3:$T$1003)</f>
        <v>2003.2083632002802</v>
      </c>
      <c r="N5634" s="51">
        <f t="array" ref="N5634">_xlfn.SUM(_xlfn.NORM.DIST($S$3:$S$1003,$G5634,$Q5634,FALSE)*WindSpeedStep*$T$3:$T$1003)</f>
        <v>2001.99714234466</v>
      </c>
      <c r="P5634" s="43">
        <f t="shared" si="350"/>
        <v>1.3540126537866377</v>
      </c>
      <c r="Q5634" s="43">
        <f t="shared" si="351"/>
        <v>1.4075387762642937</v>
      </c>
    </row>
    <row r="5635" spans="5:17" x14ac:dyDescent="0.2">
      <c r="E5635" s="16">
        <v>41003.652777777781</v>
      </c>
      <c r="F5635" s="22">
        <v>13.46</v>
      </c>
      <c r="G5635" s="22">
        <v>13.428695875712492</v>
      </c>
      <c r="H5635" s="25">
        <v>0.13670133729569092</v>
      </c>
      <c r="I5635" s="3">
        <f t="shared" ref="I5635:I5698" si="352">INDEX(PowerArray,MIN(MaximumPowerIndex,ROUND(F5635*100,0)))</f>
        <v>1999.4599999999998</v>
      </c>
      <c r="J5635" s="3">
        <f t="shared" ref="J5635:J5698" si="353">INDEX(PowerArray,MIN(MaximumPowerIndex,ROUND(G5635*100,0)))</f>
        <v>1999.4299999999998</v>
      </c>
      <c r="K5635" s="3">
        <f>MIN(J5635-M5635+N5635,'Power Look Up'!$F$4)</f>
        <v>1978.4113051401066</v>
      </c>
      <c r="M5635" s="51">
        <f t="array" ref="M5635">_xlfn.SUM(_xlfn.NORM.DIST($S$3:$S$1003,$G5635,$P5635,FALSE)*WindSpeedStep*$T$3:$T$1003)</f>
        <v>2002.9347765609746</v>
      </c>
      <c r="N5635" s="51">
        <f t="array" ref="N5635">_xlfn.SUM(_xlfn.NORM.DIST($S$3:$S$1003,$G5635,$Q5635,FALSE)*WindSpeedStep*$T$3:$T$1003)</f>
        <v>1981.9160817010813</v>
      </c>
      <c r="P5635" s="43">
        <f t="shared" ref="P5635:P5698" si="354">ReferenceTurbulence*G5635</f>
        <v>1.3428695875712493</v>
      </c>
      <c r="Q5635" s="43">
        <f t="shared" si="351"/>
        <v>1.8357206843470271</v>
      </c>
    </row>
    <row r="5636" spans="5:17" x14ac:dyDescent="0.2">
      <c r="E5636" s="16">
        <v>41003.659722222219</v>
      </c>
      <c r="F5636" s="22">
        <v>13.09</v>
      </c>
      <c r="G5636" s="22">
        <v>13.000901601380853</v>
      </c>
      <c r="H5636" s="25">
        <v>0.12223071046600459</v>
      </c>
      <c r="I5636" s="3">
        <f t="shared" si="352"/>
        <v>1999.0899999999997</v>
      </c>
      <c r="J5636" s="3">
        <f t="shared" si="353"/>
        <v>1998.9999999999975</v>
      </c>
      <c r="K5636" s="3">
        <f>MIN(J5636-M5636+N5636,'Power Look Up'!$F$4)</f>
        <v>1983.3259982365153</v>
      </c>
      <c r="M5636" s="51">
        <f t="array" ref="M5636">_xlfn.SUM(_xlfn.NORM.DIST($S$3:$S$1003,$G5636,$P5636,FALSE)*WindSpeedStep*$T$3:$T$1003)</f>
        <v>2000.3882477619145</v>
      </c>
      <c r="N5636" s="51">
        <f t="array" ref="N5636">_xlfn.SUM(_xlfn.NORM.DIST($S$3:$S$1003,$G5636,$Q5636,FALSE)*WindSpeedStep*$T$3:$T$1003)</f>
        <v>1984.7142459984323</v>
      </c>
      <c r="P5636" s="43">
        <f t="shared" si="354"/>
        <v>1.3000901601380854</v>
      </c>
      <c r="Q5636" s="43">
        <f t="shared" ref="Q5636:Q5699" si="355">G5636*H5636</f>
        <v>1.5891094394353984</v>
      </c>
    </row>
    <row r="5637" spans="5:17" x14ac:dyDescent="0.2">
      <c r="E5637" s="16">
        <v>41003.673611111109</v>
      </c>
      <c r="F5637" s="22">
        <v>12.4</v>
      </c>
      <c r="G5637" s="22">
        <v>12.345292893802915</v>
      </c>
      <c r="H5637" s="25">
        <v>0.14596774193548387</v>
      </c>
      <c r="I5637" s="3">
        <f t="shared" si="352"/>
        <v>1992.3999999999976</v>
      </c>
      <c r="J5637" s="3">
        <f t="shared" si="353"/>
        <v>1991.8499999999976</v>
      </c>
      <c r="K5637" s="3">
        <f>MIN(J5637-M5637+N5637,'Power Look Up'!$F$4)</f>
        <v>1934.1038186031142</v>
      </c>
      <c r="M5637" s="51">
        <f t="array" ref="M5637">_xlfn.SUM(_xlfn.NORM.DIST($S$3:$S$1003,$G5637,$P5637,FALSE)*WindSpeedStep*$T$3:$T$1003)</f>
        <v>1987.6415071093049</v>
      </c>
      <c r="N5637" s="51">
        <f t="array" ref="N5637">_xlfn.SUM(_xlfn.NORM.DIST($S$3:$S$1003,$G5637,$Q5637,FALSE)*WindSpeedStep*$T$3:$T$1003)</f>
        <v>1929.8953257124215</v>
      </c>
      <c r="P5637" s="43">
        <f t="shared" si="354"/>
        <v>1.2345292893802915</v>
      </c>
      <c r="Q5637" s="43">
        <f t="shared" si="355"/>
        <v>1.8020145272405867</v>
      </c>
    </row>
    <row r="5638" spans="5:17" x14ac:dyDescent="0.2">
      <c r="E5638" s="16">
        <v>41003.680555555555</v>
      </c>
      <c r="F5638" s="22">
        <v>10.94</v>
      </c>
      <c r="G5638" s="22">
        <v>10.855279880944741</v>
      </c>
      <c r="H5638" s="25">
        <v>0.14625228519195613</v>
      </c>
      <c r="I5638" s="3">
        <f t="shared" si="352"/>
        <v>1887.9799999999495</v>
      </c>
      <c r="J5638" s="3">
        <f t="shared" si="353"/>
        <v>1866.6199999999501</v>
      </c>
      <c r="K5638" s="3">
        <f>MIN(J5638-M5638+N5638,'Power Look Up'!$F$4)</f>
        <v>1785.4173337124976</v>
      </c>
      <c r="M5638" s="51">
        <f t="array" ref="M5638">_xlfn.SUM(_xlfn.NORM.DIST($S$3:$S$1003,$G5638,$P5638,FALSE)*WindSpeedStep*$T$3:$T$1003)</f>
        <v>1843.1290949253337</v>
      </c>
      <c r="N5638" s="51">
        <f t="array" ref="N5638">_xlfn.SUM(_xlfn.NORM.DIST($S$3:$S$1003,$G5638,$Q5638,FALSE)*WindSpeedStep*$T$3:$T$1003)</f>
        <v>1761.9264286378811</v>
      </c>
      <c r="P5638" s="43">
        <f t="shared" si="354"/>
        <v>1.0855279880944741</v>
      </c>
      <c r="Q5638" s="43">
        <f t="shared" si="355"/>
        <v>1.5876094889864338</v>
      </c>
    </row>
    <row r="5639" spans="5:17" x14ac:dyDescent="0.2">
      <c r="E5639" s="16">
        <v>41003.6875</v>
      </c>
      <c r="F5639" s="22">
        <v>12.83</v>
      </c>
      <c r="G5639" s="22">
        <v>12.745860668063619</v>
      </c>
      <c r="H5639" s="25">
        <v>0.15354637568199533</v>
      </c>
      <c r="I5639" s="3">
        <f t="shared" si="352"/>
        <v>1997.1299999999974</v>
      </c>
      <c r="J5639" s="3">
        <f t="shared" si="353"/>
        <v>1996.2499999999975</v>
      </c>
      <c r="K5639" s="3">
        <f>MIN(J5639-M5639+N5639,'Power Look Up'!$F$4)</f>
        <v>1940.60532444407</v>
      </c>
      <c r="M5639" s="51">
        <f t="array" ref="M5639">_xlfn.SUM(_xlfn.NORM.DIST($S$3:$S$1003,$G5639,$P5639,FALSE)*WindSpeedStep*$T$3:$T$1003)</f>
        <v>1997.1323427509981</v>
      </c>
      <c r="N5639" s="51">
        <f t="array" ref="N5639">_xlfn.SUM(_xlfn.NORM.DIST($S$3:$S$1003,$G5639,$Q5639,FALSE)*WindSpeedStep*$T$3:$T$1003)</f>
        <v>1941.4876671950706</v>
      </c>
      <c r="P5639" s="43">
        <f t="shared" si="354"/>
        <v>1.274586066806362</v>
      </c>
      <c r="Q5639" s="43">
        <f t="shared" si="355"/>
        <v>1.9570807105288646</v>
      </c>
    </row>
    <row r="5640" spans="5:17" x14ac:dyDescent="0.2">
      <c r="E5640" s="16">
        <v>41003.694444444445</v>
      </c>
      <c r="F5640" s="22">
        <v>11.77</v>
      </c>
      <c r="G5640" s="22">
        <v>11.647056300643891</v>
      </c>
      <c r="H5640" s="25">
        <v>0.18011894647408669</v>
      </c>
      <c r="I5640" s="3">
        <f t="shared" si="352"/>
        <v>1968.6799999999826</v>
      </c>
      <c r="J5640" s="3">
        <f t="shared" si="353"/>
        <v>1958.5999999999829</v>
      </c>
      <c r="K5640" s="3">
        <f>MIN(J5640-M5640+N5640,'Power Look Up'!$F$4)</f>
        <v>1825.5391777347754</v>
      </c>
      <c r="M5640" s="51">
        <f t="array" ref="M5640">_xlfn.SUM(_xlfn.NORM.DIST($S$3:$S$1003,$G5640,$P5640,FALSE)*WindSpeedStep*$T$3:$T$1003)</f>
        <v>1948.7009794044843</v>
      </c>
      <c r="N5640" s="51">
        <f t="array" ref="N5640">_xlfn.SUM(_xlfn.NORM.DIST($S$3:$S$1003,$G5640,$Q5640,FALSE)*WindSpeedStep*$T$3:$T$1003)</f>
        <v>1815.6401571392769</v>
      </c>
      <c r="P5640" s="43">
        <f t="shared" si="354"/>
        <v>1.1647056300643892</v>
      </c>
      <c r="Q5640" s="43">
        <f t="shared" si="355"/>
        <v>2.097855510396351</v>
      </c>
    </row>
    <row r="5641" spans="5:17" x14ac:dyDescent="0.2">
      <c r="E5641" s="16">
        <v>41003.701388888891</v>
      </c>
      <c r="F5641" s="22">
        <v>10.53</v>
      </c>
      <c r="G5641" s="22">
        <v>10.489433410783958</v>
      </c>
      <c r="H5641" s="25">
        <v>0.11396011396011396</v>
      </c>
      <c r="I5641" s="3">
        <f t="shared" si="352"/>
        <v>1778.509999999952</v>
      </c>
      <c r="J5641" s="3">
        <f t="shared" si="353"/>
        <v>1767.8299999999522</v>
      </c>
      <c r="K5641" s="3">
        <f>MIN(J5641-M5641+N5641,'Power Look Up'!$F$4)</f>
        <v>1745.3671089456268</v>
      </c>
      <c r="M5641" s="51">
        <f t="array" ref="M5641">_xlfn.SUM(_xlfn.NORM.DIST($S$3:$S$1003,$G5641,$P5641,FALSE)*WindSpeedStep*$T$3:$T$1003)</f>
        <v>1763.4297211882852</v>
      </c>
      <c r="N5641" s="51">
        <f t="array" ref="N5641">_xlfn.SUM(_xlfn.NORM.DIST($S$3:$S$1003,$G5641,$Q5641,FALSE)*WindSpeedStep*$T$3:$T$1003)</f>
        <v>1740.9668301339598</v>
      </c>
      <c r="P5641" s="43">
        <f t="shared" si="354"/>
        <v>1.0489433410783959</v>
      </c>
      <c r="Q5641" s="43">
        <f t="shared" si="355"/>
        <v>1.1953770268699668</v>
      </c>
    </row>
    <row r="5642" spans="5:17" x14ac:dyDescent="0.2">
      <c r="E5642" s="16">
        <v>41003.708333333336</v>
      </c>
      <c r="F5642" s="22">
        <v>10.17</v>
      </c>
      <c r="G5642" s="22">
        <v>10.084065335542107</v>
      </c>
      <c r="H5642" s="25">
        <v>0.17010816125860373</v>
      </c>
      <c r="I5642" s="3">
        <f t="shared" si="352"/>
        <v>1682.3899999999539</v>
      </c>
      <c r="J5642" s="3">
        <f t="shared" si="353"/>
        <v>1658.3599999999544</v>
      </c>
      <c r="K5642" s="3">
        <f>MIN(J5642-M5642+N5642,'Power Look Up'!$F$4)</f>
        <v>1573.5487889219353</v>
      </c>
      <c r="M5642" s="51">
        <f t="array" ref="M5642">_xlfn.SUM(_xlfn.NORM.DIST($S$3:$S$1003,$G5642,$P5642,FALSE)*WindSpeedStep*$T$3:$T$1003)</f>
        <v>1650.5606368079614</v>
      </c>
      <c r="N5642" s="51">
        <f t="array" ref="N5642">_xlfn.SUM(_xlfn.NORM.DIST($S$3:$S$1003,$G5642,$Q5642,FALSE)*WindSpeedStep*$T$3:$T$1003)</f>
        <v>1565.7494257299422</v>
      </c>
      <c r="P5642" s="43">
        <f t="shared" si="354"/>
        <v>1.0084065335542107</v>
      </c>
      <c r="Q5642" s="43">
        <f t="shared" si="355"/>
        <v>1.7153818122406925</v>
      </c>
    </row>
    <row r="5643" spans="5:17" x14ac:dyDescent="0.2">
      <c r="E5643" s="16">
        <v>41003.715277777781</v>
      </c>
      <c r="F5643" s="22">
        <v>9.7100000000000009</v>
      </c>
      <c r="G5643" s="22">
        <v>9.6851103777785976</v>
      </c>
      <c r="H5643" s="25">
        <v>0.1658084449021627</v>
      </c>
      <c r="I5643" s="3">
        <f t="shared" si="352"/>
        <v>1526.5099999999379</v>
      </c>
      <c r="J5643" s="3">
        <f t="shared" si="353"/>
        <v>1518.8899999999383</v>
      </c>
      <c r="K5643" s="3">
        <f>MIN(J5643-M5643+N5643,'Power Look Up'!$F$4)</f>
        <v>1468.4575373841299</v>
      </c>
      <c r="M5643" s="51">
        <f t="array" ref="M5643">_xlfn.SUM(_xlfn.NORM.DIST($S$3:$S$1003,$G5643,$P5643,FALSE)*WindSpeedStep*$T$3:$T$1003)</f>
        <v>1517.5450833464295</v>
      </c>
      <c r="N5643" s="51">
        <f t="array" ref="N5643">_xlfn.SUM(_xlfn.NORM.DIST($S$3:$S$1003,$G5643,$Q5643,FALSE)*WindSpeedStep*$T$3:$T$1003)</f>
        <v>1467.1126207306211</v>
      </c>
      <c r="P5643" s="43">
        <f t="shared" si="354"/>
        <v>0.96851103777785985</v>
      </c>
      <c r="Q5643" s="43">
        <f t="shared" si="355"/>
        <v>1.6058730904452667</v>
      </c>
    </row>
    <row r="5644" spans="5:17" x14ac:dyDescent="0.2">
      <c r="E5644" s="16">
        <v>41003.729166666664</v>
      </c>
      <c r="F5644" s="22">
        <v>11</v>
      </c>
      <c r="G5644" s="22">
        <v>10.984195914466589</v>
      </c>
      <c r="H5644" s="25">
        <v>0.17909090909090908</v>
      </c>
      <c r="I5644" s="3">
        <f t="shared" si="352"/>
        <v>1903.9999999999493</v>
      </c>
      <c r="J5644" s="3">
        <f t="shared" si="353"/>
        <v>1898.6599999999494</v>
      </c>
      <c r="K5644" s="3">
        <f>MIN(J5644-M5644+N5644,'Power Look Up'!$F$4)</f>
        <v>1761.8979900959328</v>
      </c>
      <c r="M5644" s="51">
        <f t="array" ref="M5644">_xlfn.SUM(_xlfn.NORM.DIST($S$3:$S$1003,$G5644,$P5644,FALSE)*WindSpeedStep*$T$3:$T$1003)</f>
        <v>1866.208360067757</v>
      </c>
      <c r="N5644" s="51">
        <f t="array" ref="N5644">_xlfn.SUM(_xlfn.NORM.DIST($S$3:$S$1003,$G5644,$Q5644,FALSE)*WindSpeedStep*$T$3:$T$1003)</f>
        <v>1729.4463501637404</v>
      </c>
      <c r="P5644" s="43">
        <f t="shared" si="354"/>
        <v>1.098419591446659</v>
      </c>
      <c r="Q5644" s="43">
        <f t="shared" si="355"/>
        <v>1.9671696319544709</v>
      </c>
    </row>
    <row r="5645" spans="5:17" x14ac:dyDescent="0.2">
      <c r="E5645" s="16">
        <v>41003.736111111109</v>
      </c>
      <c r="F5645" s="22">
        <v>10.119999999999999</v>
      </c>
      <c r="G5645" s="22">
        <v>10.248139769144188</v>
      </c>
      <c r="H5645" s="25">
        <v>0.12055335968379448</v>
      </c>
      <c r="I5645" s="3">
        <f t="shared" si="352"/>
        <v>1669.0399999999543</v>
      </c>
      <c r="J5645" s="3">
        <f t="shared" si="353"/>
        <v>1703.7499999999536</v>
      </c>
      <c r="K5645" s="3">
        <f>MIN(J5645-M5645+N5645,'Power Look Up'!$F$4)</f>
        <v>1675.2600435153647</v>
      </c>
      <c r="M5645" s="51">
        <f t="array" ref="M5645">_xlfn.SUM(_xlfn.NORM.DIST($S$3:$S$1003,$G5645,$P5645,FALSE)*WindSpeedStep*$T$3:$T$1003)</f>
        <v>1699.2392606777873</v>
      </c>
      <c r="N5645" s="51">
        <f t="array" ref="N5645">_xlfn.SUM(_xlfn.NORM.DIST($S$3:$S$1003,$G5645,$Q5645,FALSE)*WindSpeedStep*$T$3:$T$1003)</f>
        <v>1670.7493041931984</v>
      </c>
      <c r="P5645" s="43">
        <f t="shared" si="354"/>
        <v>1.0248139769144189</v>
      </c>
      <c r="Q5645" s="43">
        <f t="shared" si="355"/>
        <v>1.2354476796794378</v>
      </c>
    </row>
    <row r="5646" spans="5:17" x14ac:dyDescent="0.2">
      <c r="E5646" s="16">
        <v>41003.756944444445</v>
      </c>
      <c r="F5646" s="22">
        <v>10.17</v>
      </c>
      <c r="G5646" s="22">
        <v>10.215893182388838</v>
      </c>
      <c r="H5646" s="25">
        <v>0.13667649950835792</v>
      </c>
      <c r="I5646" s="3">
        <f t="shared" si="352"/>
        <v>1682.3899999999539</v>
      </c>
      <c r="J5646" s="3">
        <f t="shared" si="353"/>
        <v>1695.7399999999536</v>
      </c>
      <c r="K5646" s="3">
        <f>MIN(J5646-M5646+N5646,'Power Look Up'!$F$4)</f>
        <v>1646.1524885905915</v>
      </c>
      <c r="M5646" s="51">
        <f t="array" ref="M5646">_xlfn.SUM(_xlfn.NORM.DIST($S$3:$S$1003,$G5646,$P5646,FALSE)*WindSpeedStep*$T$3:$T$1003)</f>
        <v>1689.9828028497848</v>
      </c>
      <c r="N5646" s="51">
        <f t="array" ref="N5646">_xlfn.SUM(_xlfn.NORM.DIST($S$3:$S$1003,$G5646,$Q5646,FALSE)*WindSpeedStep*$T$3:$T$1003)</f>
        <v>1640.3952914404226</v>
      </c>
      <c r="P5646" s="43">
        <f t="shared" si="354"/>
        <v>1.0215893182388838</v>
      </c>
      <c r="Q5646" s="43">
        <f t="shared" si="355"/>
        <v>1.396272519520205</v>
      </c>
    </row>
    <row r="5647" spans="5:17" x14ac:dyDescent="0.2">
      <c r="E5647" s="16">
        <v>41003.763888888891</v>
      </c>
      <c r="F5647" s="22">
        <v>9.1199999999999992</v>
      </c>
      <c r="G5647" s="22">
        <v>9.1597309782936769</v>
      </c>
      <c r="H5647" s="25">
        <v>0.19078947368421054</v>
      </c>
      <c r="I5647" s="3">
        <f t="shared" si="352"/>
        <v>1301.719999999943</v>
      </c>
      <c r="J5647" s="3">
        <f t="shared" si="353"/>
        <v>1316.9599999999425</v>
      </c>
      <c r="K5647" s="3">
        <f>MIN(J5647-M5647+N5647,'Power Look Up'!$F$4)</f>
        <v>1297.4589729146571</v>
      </c>
      <c r="M5647" s="51">
        <f t="array" ref="M5647">_xlfn.SUM(_xlfn.NORM.DIST($S$3:$S$1003,$G5647,$P5647,FALSE)*WindSpeedStep*$T$3:$T$1003)</f>
        <v>1321.3705462077573</v>
      </c>
      <c r="N5647" s="51">
        <f t="array" ref="N5647">_xlfn.SUM(_xlfn.NORM.DIST($S$3:$S$1003,$G5647,$Q5647,FALSE)*WindSpeedStep*$T$3:$T$1003)</f>
        <v>1301.869519122472</v>
      </c>
      <c r="P5647" s="43">
        <f t="shared" si="354"/>
        <v>0.91597309782936776</v>
      </c>
      <c r="Q5647" s="43">
        <f t="shared" si="355"/>
        <v>1.7475802524376094</v>
      </c>
    </row>
    <row r="5648" spans="5:17" x14ac:dyDescent="0.2">
      <c r="E5648" s="16">
        <v>41004.027777777781</v>
      </c>
      <c r="F5648" s="22">
        <v>6.57</v>
      </c>
      <c r="G5648" s="22">
        <v>6.6000880454730684</v>
      </c>
      <c r="H5648" s="25">
        <v>0.12176560121765602</v>
      </c>
      <c r="I5648" s="3">
        <f t="shared" si="352"/>
        <v>490.81999999997839</v>
      </c>
      <c r="J5648" s="3">
        <f t="shared" si="353"/>
        <v>497.59999999997825</v>
      </c>
      <c r="K5648" s="3">
        <f>MIN(J5648-M5648+N5648,'Power Look Up'!$F$4)</f>
        <v>504.48692877266211</v>
      </c>
      <c r="M5648" s="51">
        <f t="array" ref="M5648">_xlfn.SUM(_xlfn.NORM.DIST($S$3:$S$1003,$G5648,$P5648,FALSE)*WindSpeedStep*$T$3:$T$1003)</f>
        <v>495.367363046663</v>
      </c>
      <c r="N5648" s="51">
        <f t="array" ref="N5648">_xlfn.SUM(_xlfn.NORM.DIST($S$3:$S$1003,$G5648,$Q5648,FALSE)*WindSpeedStep*$T$3:$T$1003)</f>
        <v>502.25429181934686</v>
      </c>
      <c r="P5648" s="43">
        <f t="shared" si="354"/>
        <v>0.66000880454730693</v>
      </c>
      <c r="Q5648" s="43">
        <f t="shared" si="355"/>
        <v>0.80366368894649243</v>
      </c>
    </row>
    <row r="5649" spans="5:17" x14ac:dyDescent="0.2">
      <c r="E5649" s="16">
        <v>41004.069444444445</v>
      </c>
      <c r="F5649" s="22">
        <v>8.8699999999999992</v>
      </c>
      <c r="G5649" s="22">
        <v>8.8630806914506355</v>
      </c>
      <c r="H5649" s="25">
        <v>9.1319052987598667E-2</v>
      </c>
      <c r="I5649" s="3">
        <f t="shared" si="352"/>
        <v>1208.289999999947</v>
      </c>
      <c r="J5649" s="3">
        <f t="shared" si="353"/>
        <v>1204.6199999999469</v>
      </c>
      <c r="K5649" s="3">
        <f>MIN(J5649-M5649+N5649,'Power Look Up'!$F$4)</f>
        <v>1202.0033989224855</v>
      </c>
      <c r="M5649" s="51">
        <f t="array" ref="M5649">_xlfn.SUM(_xlfn.NORM.DIST($S$3:$S$1003,$G5649,$P5649,FALSE)*WindSpeedStep*$T$3:$T$1003)</f>
        <v>1207.0814251235361</v>
      </c>
      <c r="N5649" s="51">
        <f t="array" ref="N5649">_xlfn.SUM(_xlfn.NORM.DIST($S$3:$S$1003,$G5649,$Q5649,FALSE)*WindSpeedStep*$T$3:$T$1003)</f>
        <v>1204.4648240460747</v>
      </c>
      <c r="P5649" s="43">
        <f t="shared" si="354"/>
        <v>0.88630806914506355</v>
      </c>
      <c r="Q5649" s="43">
        <f t="shared" si="355"/>
        <v>0.8093681352959432</v>
      </c>
    </row>
    <row r="5650" spans="5:17" x14ac:dyDescent="0.2">
      <c r="E5650" s="16">
        <v>41004.152777777781</v>
      </c>
      <c r="F5650" s="22">
        <v>8.4499999999999993</v>
      </c>
      <c r="G5650" s="22">
        <v>8.4719977473079471</v>
      </c>
      <c r="H5650" s="25">
        <v>0.12781065088757398</v>
      </c>
      <c r="I5650" s="3">
        <f t="shared" si="352"/>
        <v>1054.1499999999501</v>
      </c>
      <c r="J5650" s="3">
        <f t="shared" si="353"/>
        <v>1061.48999999995</v>
      </c>
      <c r="K5650" s="3">
        <f>MIN(J5650-M5650+N5650,'Power Look Up'!$F$4)</f>
        <v>1073.6363991665535</v>
      </c>
      <c r="M5650" s="51">
        <f t="array" ref="M5650">_xlfn.SUM(_xlfn.NORM.DIST($S$3:$S$1003,$G5650,$P5650,FALSE)*WindSpeedStep*$T$3:$T$1003)</f>
        <v>1059.5731572922102</v>
      </c>
      <c r="N5650" s="51">
        <f t="array" ref="N5650">_xlfn.SUM(_xlfn.NORM.DIST($S$3:$S$1003,$G5650,$Q5650,FALSE)*WindSpeedStep*$T$3:$T$1003)</f>
        <v>1071.7195564588137</v>
      </c>
      <c r="P5650" s="43">
        <f t="shared" si="354"/>
        <v>0.84719977473079477</v>
      </c>
      <c r="Q5650" s="43">
        <f t="shared" si="355"/>
        <v>1.0828115464014894</v>
      </c>
    </row>
    <row r="5651" spans="5:17" x14ac:dyDescent="0.2">
      <c r="E5651" s="16">
        <v>41004.159722222219</v>
      </c>
      <c r="F5651" s="22">
        <v>7.03</v>
      </c>
      <c r="G5651" s="22">
        <v>7.0011259165120681</v>
      </c>
      <c r="H5651" s="25">
        <v>0.12944523470839261</v>
      </c>
      <c r="I5651" s="3">
        <f t="shared" si="352"/>
        <v>597.02999999996825</v>
      </c>
      <c r="J5651" s="3">
        <f t="shared" si="353"/>
        <v>587.99999999997635</v>
      </c>
      <c r="K5651" s="3">
        <f>MIN(J5651-M5651+N5651,'Power Look Up'!$F$4)</f>
        <v>599.49826227175663</v>
      </c>
      <c r="M5651" s="51">
        <f t="array" ref="M5651">_xlfn.SUM(_xlfn.NORM.DIST($S$3:$S$1003,$G5651,$P5651,FALSE)*WindSpeedStep*$T$3:$T$1003)</f>
        <v>594.62589462901099</v>
      </c>
      <c r="N5651" s="51">
        <f t="array" ref="N5651">_xlfn.SUM(_xlfn.NORM.DIST($S$3:$S$1003,$G5651,$Q5651,FALSE)*WindSpeedStep*$T$3:$T$1003)</f>
        <v>606.12415690079126</v>
      </c>
      <c r="P5651" s="43">
        <f t="shared" si="354"/>
        <v>0.70011259165120687</v>
      </c>
      <c r="Q5651" s="43">
        <f t="shared" si="355"/>
        <v>0.90626238748591503</v>
      </c>
    </row>
    <row r="5652" spans="5:17" x14ac:dyDescent="0.2">
      <c r="E5652" s="16">
        <v>41004.166666666664</v>
      </c>
      <c r="F5652" s="22">
        <v>6.28</v>
      </c>
      <c r="G5652" s="22">
        <v>6.3115282429840631</v>
      </c>
      <c r="H5652" s="25">
        <v>0.178343949044586</v>
      </c>
      <c r="I5652" s="3">
        <f t="shared" si="352"/>
        <v>425.27999999997979</v>
      </c>
      <c r="J5652" s="3">
        <f t="shared" si="353"/>
        <v>432.05999999997965</v>
      </c>
      <c r="K5652" s="3">
        <f>MIN(J5652-M5652+N5652,'Power Look Up'!$F$4)</f>
        <v>457.30987938516557</v>
      </c>
      <c r="M5652" s="51">
        <f t="array" ref="M5652">_xlfn.SUM(_xlfn.NORM.DIST($S$3:$S$1003,$G5652,$P5652,FALSE)*WindSpeedStep*$T$3:$T$1003)</f>
        <v>430.8698873175685</v>
      </c>
      <c r="N5652" s="51">
        <f t="array" ref="N5652">_xlfn.SUM(_xlfn.NORM.DIST($S$3:$S$1003,$G5652,$Q5652,FALSE)*WindSpeedStep*$T$3:$T$1003)</f>
        <v>456.11976670275442</v>
      </c>
      <c r="P5652" s="43">
        <f t="shared" si="354"/>
        <v>0.63115282429840636</v>
      </c>
      <c r="Q5652" s="43">
        <f t="shared" si="355"/>
        <v>1.1256228713602152</v>
      </c>
    </row>
    <row r="5653" spans="5:17" x14ac:dyDescent="0.2">
      <c r="E5653" s="16">
        <v>41004.194444444445</v>
      </c>
      <c r="F5653" s="22">
        <v>7.27</v>
      </c>
      <c r="G5653" s="22">
        <v>7.3491720691197866</v>
      </c>
      <c r="H5653" s="25">
        <v>0.12242090784044017</v>
      </c>
      <c r="I5653" s="3">
        <f t="shared" si="352"/>
        <v>669.26999999996679</v>
      </c>
      <c r="J5653" s="3">
        <f t="shared" si="353"/>
        <v>693.34999999996626</v>
      </c>
      <c r="K5653" s="3">
        <f>MIN(J5653-M5653+N5653,'Power Look Up'!$F$4)</f>
        <v>703.06041602986431</v>
      </c>
      <c r="M5653" s="51">
        <f t="array" ref="M5653">_xlfn.SUM(_xlfn.NORM.DIST($S$3:$S$1003,$G5653,$P5653,FALSE)*WindSpeedStep*$T$3:$T$1003)</f>
        <v>690.16428868797698</v>
      </c>
      <c r="N5653" s="51">
        <f t="array" ref="N5653">_xlfn.SUM(_xlfn.NORM.DIST($S$3:$S$1003,$G5653,$Q5653,FALSE)*WindSpeedStep*$T$3:$T$1003)</f>
        <v>699.87470471787503</v>
      </c>
      <c r="P5653" s="43">
        <f t="shared" si="354"/>
        <v>0.7349172069119787</v>
      </c>
      <c r="Q5653" s="43">
        <f t="shared" si="355"/>
        <v>0.89969231657725035</v>
      </c>
    </row>
    <row r="5654" spans="5:17" x14ac:dyDescent="0.2">
      <c r="E5654" s="16">
        <v>41004.201388888891</v>
      </c>
      <c r="F5654" s="22">
        <v>9.24</v>
      </c>
      <c r="G5654" s="22">
        <v>9.2159183690937336</v>
      </c>
      <c r="H5654" s="25">
        <v>8.1168831168831168E-2</v>
      </c>
      <c r="I5654" s="3">
        <f t="shared" si="352"/>
        <v>1347.4399999999418</v>
      </c>
      <c r="J5654" s="3">
        <f t="shared" si="353"/>
        <v>1339.819999999942</v>
      </c>
      <c r="K5654" s="3">
        <f>MIN(J5654-M5654+N5654,'Power Look Up'!$F$4)</f>
        <v>1339.1101733975991</v>
      </c>
      <c r="M5654" s="51">
        <f t="array" ref="M5654">_xlfn.SUM(_xlfn.NORM.DIST($S$3:$S$1003,$G5654,$P5654,FALSE)*WindSpeedStep*$T$3:$T$1003)</f>
        <v>1342.952861770646</v>
      </c>
      <c r="N5654" s="51">
        <f t="array" ref="N5654">_xlfn.SUM(_xlfn.NORM.DIST($S$3:$S$1003,$G5654,$Q5654,FALSE)*WindSpeedStep*$T$3:$T$1003)</f>
        <v>1342.2430351683031</v>
      </c>
      <c r="P5654" s="43">
        <f t="shared" si="354"/>
        <v>0.92159183690937341</v>
      </c>
      <c r="Q5654" s="43">
        <f t="shared" si="355"/>
        <v>0.74804532216669917</v>
      </c>
    </row>
    <row r="5655" spans="5:17" x14ac:dyDescent="0.2">
      <c r="E5655" s="16">
        <v>41004.208333333336</v>
      </c>
      <c r="F5655" s="22">
        <v>9.36</v>
      </c>
      <c r="G5655" s="22">
        <v>9.2924481294393093</v>
      </c>
      <c r="H5655" s="25">
        <v>5.4487179487179495E-2</v>
      </c>
      <c r="I5655" s="3">
        <f t="shared" si="352"/>
        <v>1393.159999999941</v>
      </c>
      <c r="J5655" s="3">
        <f t="shared" si="353"/>
        <v>1366.4899999999416</v>
      </c>
      <c r="K5655" s="3">
        <f>MIN(J5655-M5655+N5655,'Power Look Up'!$F$4)</f>
        <v>1364.8247916451223</v>
      </c>
      <c r="M5655" s="51">
        <f t="array" ref="M5655">_xlfn.SUM(_xlfn.NORM.DIST($S$3:$S$1003,$G5655,$P5655,FALSE)*WindSpeedStep*$T$3:$T$1003)</f>
        <v>1372.2145001760914</v>
      </c>
      <c r="N5655" s="51">
        <f t="array" ref="N5655">_xlfn.SUM(_xlfn.NORM.DIST($S$3:$S$1003,$G5655,$Q5655,FALSE)*WindSpeedStep*$T$3:$T$1003)</f>
        <v>1370.5492918212722</v>
      </c>
      <c r="P5655" s="43">
        <f t="shared" si="354"/>
        <v>0.92924481294393102</v>
      </c>
      <c r="Q5655" s="43">
        <f t="shared" si="355"/>
        <v>0.50631928910406498</v>
      </c>
    </row>
    <row r="5656" spans="5:17" x14ac:dyDescent="0.2">
      <c r="E5656" s="16">
        <v>41004.215277777781</v>
      </c>
      <c r="F5656" s="22">
        <v>9.7899999999999991</v>
      </c>
      <c r="G5656" s="22">
        <v>9.7245144054726751</v>
      </c>
      <c r="H5656" s="25">
        <v>7.0480081716036772E-2</v>
      </c>
      <c r="I5656" s="3">
        <f t="shared" si="352"/>
        <v>1556.9899999999375</v>
      </c>
      <c r="J5656" s="3">
        <f t="shared" si="353"/>
        <v>1530.3199999999379</v>
      </c>
      <c r="K5656" s="3">
        <f>MIN(J5656-M5656+N5656,'Power Look Up'!$F$4)</f>
        <v>1547.06880484156</v>
      </c>
      <c r="M5656" s="51">
        <f t="array" ref="M5656">_xlfn.SUM(_xlfn.NORM.DIST($S$3:$S$1003,$G5656,$P5656,FALSE)*WindSpeedStep*$T$3:$T$1003)</f>
        <v>1531.4750591429422</v>
      </c>
      <c r="N5656" s="51">
        <f t="array" ref="N5656">_xlfn.SUM(_xlfn.NORM.DIST($S$3:$S$1003,$G5656,$Q5656,FALSE)*WindSpeedStep*$T$3:$T$1003)</f>
        <v>1548.2238639845643</v>
      </c>
      <c r="P5656" s="43">
        <f t="shared" si="354"/>
        <v>0.97245144054726751</v>
      </c>
      <c r="Q5656" s="43">
        <f t="shared" si="355"/>
        <v>0.68538456994649088</v>
      </c>
    </row>
    <row r="5657" spans="5:17" x14ac:dyDescent="0.2">
      <c r="E5657" s="16">
        <v>41004.222222222219</v>
      </c>
      <c r="F5657" s="22">
        <v>9.4600000000000009</v>
      </c>
      <c r="G5657" s="22">
        <v>9.4413789356974149</v>
      </c>
      <c r="H5657" s="25">
        <v>9.4080338266384775E-2</v>
      </c>
      <c r="I5657" s="3">
        <f t="shared" si="352"/>
        <v>1431.2599999999402</v>
      </c>
      <c r="J5657" s="3">
        <f t="shared" si="353"/>
        <v>1423.6399999999403</v>
      </c>
      <c r="K5657" s="3">
        <f>MIN(J5657-M5657+N5657,'Power Look Up'!$F$4)</f>
        <v>1425.24365940449</v>
      </c>
      <c r="M5657" s="51">
        <f t="array" ref="M5657">_xlfn.SUM(_xlfn.NORM.DIST($S$3:$S$1003,$G5657,$P5657,FALSE)*WindSpeedStep*$T$3:$T$1003)</f>
        <v>1428.4839435661579</v>
      </c>
      <c r="N5657" s="51">
        <f t="array" ref="N5657">_xlfn.SUM(_xlfn.NORM.DIST($S$3:$S$1003,$G5657,$Q5657,FALSE)*WindSpeedStep*$T$3:$T$1003)</f>
        <v>1430.0876029707076</v>
      </c>
      <c r="P5657" s="43">
        <f t="shared" si="354"/>
        <v>0.94413789356974154</v>
      </c>
      <c r="Q5657" s="43">
        <f t="shared" si="355"/>
        <v>0.88824812397153263</v>
      </c>
    </row>
    <row r="5658" spans="5:17" x14ac:dyDescent="0.2">
      <c r="E5658" s="16">
        <v>41004.229166666664</v>
      </c>
      <c r="F5658" s="22">
        <v>8.8000000000000007</v>
      </c>
      <c r="G5658" s="22">
        <v>8.8242547866556436</v>
      </c>
      <c r="H5658" s="25">
        <v>8.8636363636363638E-2</v>
      </c>
      <c r="I5658" s="3">
        <f t="shared" si="352"/>
        <v>1182.5999999999474</v>
      </c>
      <c r="J5658" s="3">
        <f t="shared" si="353"/>
        <v>1189.9399999999473</v>
      </c>
      <c r="K5658" s="3">
        <f>MIN(J5658-M5658+N5658,'Power Look Up'!$F$4)</f>
        <v>1186.2040075447972</v>
      </c>
      <c r="M5658" s="51">
        <f t="array" ref="M5658">_xlfn.SUM(_xlfn.NORM.DIST($S$3:$S$1003,$G5658,$P5658,FALSE)*WindSpeedStep*$T$3:$T$1003)</f>
        <v>1192.1914706383468</v>
      </c>
      <c r="N5658" s="51">
        <f t="array" ref="N5658">_xlfn.SUM(_xlfn.NORM.DIST($S$3:$S$1003,$G5658,$Q5658,FALSE)*WindSpeedStep*$T$3:$T$1003)</f>
        <v>1188.4554781831966</v>
      </c>
      <c r="P5658" s="43">
        <f t="shared" si="354"/>
        <v>0.88242547866556442</v>
      </c>
      <c r="Q5658" s="43">
        <f t="shared" si="355"/>
        <v>0.78214985608993204</v>
      </c>
    </row>
    <row r="5659" spans="5:17" x14ac:dyDescent="0.2">
      <c r="E5659" s="16">
        <v>41004.236111111109</v>
      </c>
      <c r="F5659" s="22">
        <v>9.0399999999999991</v>
      </c>
      <c r="G5659" s="22">
        <v>9.1161411389020408</v>
      </c>
      <c r="H5659" s="25">
        <v>0.12389380530973454</v>
      </c>
      <c r="I5659" s="3">
        <f t="shared" si="352"/>
        <v>1271.2399999999434</v>
      </c>
      <c r="J5659" s="3">
        <f t="shared" si="353"/>
        <v>1301.719999999943</v>
      </c>
      <c r="K5659" s="3">
        <f>MIN(J5659-M5659+N5659,'Power Look Up'!$F$4)</f>
        <v>1301.7861127661388</v>
      </c>
      <c r="M5659" s="51">
        <f t="array" ref="M5659">_xlfn.SUM(_xlfn.NORM.DIST($S$3:$S$1003,$G5659,$P5659,FALSE)*WindSpeedStep*$T$3:$T$1003)</f>
        <v>1304.587869834432</v>
      </c>
      <c r="N5659" s="51">
        <f t="array" ref="N5659">_xlfn.SUM(_xlfn.NORM.DIST($S$3:$S$1003,$G5659,$Q5659,FALSE)*WindSpeedStep*$T$3:$T$1003)</f>
        <v>1304.6539826006278</v>
      </c>
      <c r="P5659" s="43">
        <f t="shared" si="354"/>
        <v>0.91161411389020408</v>
      </c>
      <c r="Q5659" s="43">
        <f t="shared" si="355"/>
        <v>1.1294334154391912</v>
      </c>
    </row>
    <row r="5660" spans="5:17" x14ac:dyDescent="0.2">
      <c r="E5660" s="16">
        <v>41004.243055555555</v>
      </c>
      <c r="F5660" s="22">
        <v>8.16</v>
      </c>
      <c r="G5660" s="22">
        <v>8.159640730776152</v>
      </c>
      <c r="H5660" s="25">
        <v>0.14215686274509803</v>
      </c>
      <c r="I5660" s="3">
        <f t="shared" si="352"/>
        <v>947.71999999995251</v>
      </c>
      <c r="J5660" s="3">
        <f t="shared" si="353"/>
        <v>947.71999999995251</v>
      </c>
      <c r="K5660" s="3">
        <f>MIN(J5660-M5660+N5660,'Power Look Up'!$F$4)</f>
        <v>968.96265223780949</v>
      </c>
      <c r="M5660" s="51">
        <f t="array" ref="M5660">_xlfn.SUM(_xlfn.NORM.DIST($S$3:$S$1003,$G5660,$P5660,FALSE)*WindSpeedStep*$T$3:$T$1003)</f>
        <v>947.64341405558446</v>
      </c>
      <c r="N5660" s="51">
        <f t="array" ref="N5660">_xlfn.SUM(_xlfn.NORM.DIST($S$3:$S$1003,$G5660,$Q5660,FALSE)*WindSpeedStep*$T$3:$T$1003)</f>
        <v>968.88606629344144</v>
      </c>
      <c r="P5660" s="43">
        <f t="shared" si="354"/>
        <v>0.8159640730776152</v>
      </c>
      <c r="Q5660" s="43">
        <f t="shared" si="355"/>
        <v>1.1599489274142569</v>
      </c>
    </row>
    <row r="5661" spans="5:17" x14ac:dyDescent="0.2">
      <c r="E5661" s="16">
        <v>41004.25</v>
      </c>
      <c r="F5661" s="22">
        <v>7.73</v>
      </c>
      <c r="G5661" s="22">
        <v>7.776521380440812</v>
      </c>
      <c r="H5661" s="25">
        <v>0.17723156532988357</v>
      </c>
      <c r="I5661" s="3">
        <f t="shared" si="352"/>
        <v>807.72999999996375</v>
      </c>
      <c r="J5661" s="3">
        <f t="shared" si="353"/>
        <v>822.77999999996348</v>
      </c>
      <c r="K5661" s="3">
        <f>MIN(J5661-M5661+N5661,'Power Look Up'!$F$4)</f>
        <v>863.95332723885531</v>
      </c>
      <c r="M5661" s="51">
        <f t="array" ref="M5661">_xlfn.SUM(_xlfn.NORM.DIST($S$3:$S$1003,$G5661,$P5661,FALSE)*WindSpeedStep*$T$3:$T$1003)</f>
        <v>819.77022101651619</v>
      </c>
      <c r="N5661" s="51">
        <f t="array" ref="N5661">_xlfn.SUM(_xlfn.NORM.DIST($S$3:$S$1003,$G5661,$Q5661,FALSE)*WindSpeedStep*$T$3:$T$1003)</f>
        <v>860.94354825540802</v>
      </c>
      <c r="P5661" s="43">
        <f t="shared" si="354"/>
        <v>0.77765213804408129</v>
      </c>
      <c r="Q5661" s="43">
        <f t="shared" si="355"/>
        <v>1.3782450570768321</v>
      </c>
    </row>
    <row r="5662" spans="5:17" x14ac:dyDescent="0.2">
      <c r="E5662" s="16">
        <v>41004.256944444445</v>
      </c>
      <c r="F5662" s="22">
        <v>8.6</v>
      </c>
      <c r="G5662" s="22">
        <v>8.6819534660684496</v>
      </c>
      <c r="H5662" s="25">
        <v>0.1127906976744186</v>
      </c>
      <c r="I5662" s="3">
        <f t="shared" si="352"/>
        <v>1109.1999999999491</v>
      </c>
      <c r="J5662" s="3">
        <f t="shared" si="353"/>
        <v>1138.5599999999483</v>
      </c>
      <c r="K5662" s="3">
        <f>MIN(J5662-M5662+N5662,'Power Look Up'!$F$4)</f>
        <v>1143.2469644607952</v>
      </c>
      <c r="M5662" s="51">
        <f t="array" ref="M5662">_xlfn.SUM(_xlfn.NORM.DIST($S$3:$S$1003,$G5662,$P5662,FALSE)*WindSpeedStep*$T$3:$T$1003)</f>
        <v>1137.9937969280327</v>
      </c>
      <c r="N5662" s="51">
        <f t="array" ref="N5662">_xlfn.SUM(_xlfn.NORM.DIST($S$3:$S$1003,$G5662,$Q5662,FALSE)*WindSpeedStep*$T$3:$T$1003)</f>
        <v>1142.6807613888795</v>
      </c>
      <c r="P5662" s="43">
        <f t="shared" si="354"/>
        <v>0.86819534660684505</v>
      </c>
      <c r="Q5662" s="43">
        <f t="shared" si="355"/>
        <v>0.97924358861469718</v>
      </c>
    </row>
    <row r="5663" spans="5:17" x14ac:dyDescent="0.2">
      <c r="E5663" s="16">
        <v>41004.263888888891</v>
      </c>
      <c r="F5663" s="22">
        <v>9.06</v>
      </c>
      <c r="G5663" s="22">
        <v>9.0668248181658857</v>
      </c>
      <c r="H5663" s="25">
        <v>0.14679911699779249</v>
      </c>
      <c r="I5663" s="3">
        <f t="shared" si="352"/>
        <v>1278.8599999999433</v>
      </c>
      <c r="J5663" s="3">
        <f t="shared" si="353"/>
        <v>1282.6699999999432</v>
      </c>
      <c r="K5663" s="3">
        <f>MIN(J5663-M5663+N5663,'Power Look Up'!$F$4)</f>
        <v>1281.9821928639528</v>
      </c>
      <c r="M5663" s="51">
        <f t="array" ref="M5663">_xlfn.SUM(_xlfn.NORM.DIST($S$3:$S$1003,$G5663,$P5663,FALSE)*WindSpeedStep*$T$3:$T$1003)</f>
        <v>1285.5750494092979</v>
      </c>
      <c r="N5663" s="51">
        <f t="array" ref="N5663">_xlfn.SUM(_xlfn.NORM.DIST($S$3:$S$1003,$G5663,$Q5663,FALSE)*WindSpeedStep*$T$3:$T$1003)</f>
        <v>1284.8872422733075</v>
      </c>
      <c r="P5663" s="43">
        <f t="shared" si="354"/>
        <v>0.90668248181658861</v>
      </c>
      <c r="Q5663" s="43">
        <f t="shared" si="355"/>
        <v>1.3310018772804224</v>
      </c>
    </row>
    <row r="5664" spans="5:17" x14ac:dyDescent="0.2">
      <c r="E5664" s="16">
        <v>41004.270833333336</v>
      </c>
      <c r="F5664" s="22">
        <v>7.69</v>
      </c>
      <c r="G5664" s="22">
        <v>7.5848150198367827</v>
      </c>
      <c r="H5664" s="25">
        <v>0.14304291287386217</v>
      </c>
      <c r="I5664" s="3">
        <f t="shared" si="352"/>
        <v>795.68999999996402</v>
      </c>
      <c r="J5664" s="3">
        <f t="shared" si="353"/>
        <v>762.57999999996468</v>
      </c>
      <c r="K5664" s="3">
        <f>MIN(J5664-M5664+N5664,'Power Look Up'!$F$4)</f>
        <v>784.01609683856827</v>
      </c>
      <c r="M5664" s="51">
        <f t="array" ref="M5664">_xlfn.SUM(_xlfn.NORM.DIST($S$3:$S$1003,$G5664,$P5664,FALSE)*WindSpeedStep*$T$3:$T$1003)</f>
        <v>759.93041255963476</v>
      </c>
      <c r="N5664" s="51">
        <f t="array" ref="N5664">_xlfn.SUM(_xlfn.NORM.DIST($S$3:$S$1003,$G5664,$Q5664,FALSE)*WindSpeedStep*$T$3:$T$1003)</f>
        <v>781.36650939823835</v>
      </c>
      <c r="P5664" s="43">
        <f t="shared" si="354"/>
        <v>0.75848150198367836</v>
      </c>
      <c r="Q5664" s="43">
        <f t="shared" si="355"/>
        <v>1.0849540340468742</v>
      </c>
    </row>
    <row r="5665" spans="5:17" x14ac:dyDescent="0.2">
      <c r="E5665" s="16">
        <v>41004.277777777781</v>
      </c>
      <c r="F5665" s="22">
        <v>8.11</v>
      </c>
      <c r="G5665" s="22">
        <v>8.0896918471620136</v>
      </c>
      <c r="H5665" s="25">
        <v>0.13070283600493221</v>
      </c>
      <c r="I5665" s="3">
        <f t="shared" si="352"/>
        <v>929.36999999995282</v>
      </c>
      <c r="J5665" s="3">
        <f t="shared" si="353"/>
        <v>922.02999999995302</v>
      </c>
      <c r="K5665" s="3">
        <f>MIN(J5665-M5665+N5665,'Power Look Up'!$F$4)</f>
        <v>937.67058416226973</v>
      </c>
      <c r="M5665" s="51">
        <f t="array" ref="M5665">_xlfn.SUM(_xlfn.NORM.DIST($S$3:$S$1003,$G5665,$P5665,FALSE)*WindSpeedStep*$T$3:$T$1003)</f>
        <v>923.48730407192602</v>
      </c>
      <c r="N5665" s="51">
        <f t="array" ref="N5665">_xlfn.SUM(_xlfn.NORM.DIST($S$3:$S$1003,$G5665,$Q5665,FALSE)*WindSpeedStep*$T$3:$T$1003)</f>
        <v>939.12788823424273</v>
      </c>
      <c r="P5665" s="43">
        <f t="shared" si="354"/>
        <v>0.80896918471620138</v>
      </c>
      <c r="Q5665" s="43">
        <f t="shared" si="355"/>
        <v>1.0573456668300538</v>
      </c>
    </row>
    <row r="5666" spans="5:17" x14ac:dyDescent="0.2">
      <c r="E5666" s="16">
        <v>41004.284722222219</v>
      </c>
      <c r="F5666" s="22">
        <v>8.35</v>
      </c>
      <c r="G5666" s="22">
        <v>8.3228130236276598</v>
      </c>
      <c r="H5666" s="25">
        <v>9.8203592814371257E-2</v>
      </c>
      <c r="I5666" s="3">
        <f t="shared" si="352"/>
        <v>1017.4499999999509</v>
      </c>
      <c r="J5666" s="3">
        <f t="shared" si="353"/>
        <v>1006.4399999999512</v>
      </c>
      <c r="K5666" s="3">
        <f>MIN(J5666-M5666+N5666,'Power Look Up'!$F$4)</f>
        <v>1005.585649996387</v>
      </c>
      <c r="M5666" s="51">
        <f t="array" ref="M5666">_xlfn.SUM(_xlfn.NORM.DIST($S$3:$S$1003,$G5666,$P5666,FALSE)*WindSpeedStep*$T$3:$T$1003)</f>
        <v>1005.3237994613809</v>
      </c>
      <c r="N5666" s="51">
        <f t="array" ref="N5666">_xlfn.SUM(_xlfn.NORM.DIST($S$3:$S$1003,$G5666,$Q5666,FALSE)*WindSpeedStep*$T$3:$T$1003)</f>
        <v>1004.4694494578167</v>
      </c>
      <c r="P5666" s="43">
        <f t="shared" si="354"/>
        <v>0.83228130236276598</v>
      </c>
      <c r="Q5666" s="43">
        <f t="shared" si="355"/>
        <v>0.81733014124247683</v>
      </c>
    </row>
    <row r="5667" spans="5:17" x14ac:dyDescent="0.2">
      <c r="E5667" s="16">
        <v>41004.291666666664</v>
      </c>
      <c r="F5667" s="22">
        <v>8.2200000000000006</v>
      </c>
      <c r="G5667" s="22">
        <v>8.2312664379709481</v>
      </c>
      <c r="H5667" s="25">
        <v>9.0024330900243296E-2</v>
      </c>
      <c r="I5667" s="3">
        <f t="shared" si="352"/>
        <v>969.73999999995203</v>
      </c>
      <c r="J5667" s="3">
        <f t="shared" si="353"/>
        <v>973.40999999995188</v>
      </c>
      <c r="K5667" s="3">
        <f>MIN(J5667-M5667+N5667,'Power Look Up'!$F$4)</f>
        <v>968.71113658238767</v>
      </c>
      <c r="M5667" s="51">
        <f t="array" ref="M5667">_xlfn.SUM(_xlfn.NORM.DIST($S$3:$S$1003,$G5667,$P5667,FALSE)*WindSpeedStep*$T$3:$T$1003)</f>
        <v>972.73830431320778</v>
      </c>
      <c r="N5667" s="51">
        <f t="array" ref="N5667">_xlfn.SUM(_xlfn.NORM.DIST($S$3:$S$1003,$G5667,$Q5667,FALSE)*WindSpeedStep*$T$3:$T$1003)</f>
        <v>968.03944089564357</v>
      </c>
      <c r="P5667" s="43">
        <f t="shared" si="354"/>
        <v>0.82312664379709488</v>
      </c>
      <c r="Q5667" s="43">
        <f t="shared" si="355"/>
        <v>0.74101425353996364</v>
      </c>
    </row>
    <row r="5668" spans="5:17" x14ac:dyDescent="0.2">
      <c r="E5668" s="16">
        <v>41004.298611111109</v>
      </c>
      <c r="F5668" s="22">
        <v>8.09</v>
      </c>
      <c r="G5668" s="22">
        <v>8.0883411995526693</v>
      </c>
      <c r="H5668" s="25">
        <v>0.10506798516687268</v>
      </c>
      <c r="I5668" s="3">
        <f t="shared" si="352"/>
        <v>922.02999999995302</v>
      </c>
      <c r="J5668" s="3">
        <f t="shared" si="353"/>
        <v>922.02999999995302</v>
      </c>
      <c r="K5668" s="3">
        <f>MIN(J5668-M5668+N5668,'Power Look Up'!$F$4)</f>
        <v>924.50261378481332</v>
      </c>
      <c r="M5668" s="51">
        <f t="array" ref="M5668">_xlfn.SUM(_xlfn.NORM.DIST($S$3:$S$1003,$G5668,$P5668,FALSE)*WindSpeedStep*$T$3:$T$1003)</f>
        <v>923.02434846264191</v>
      </c>
      <c r="N5668" s="51">
        <f t="array" ref="N5668">_xlfn.SUM(_xlfn.NORM.DIST($S$3:$S$1003,$G5668,$Q5668,FALSE)*WindSpeedStep*$T$3:$T$1003)</f>
        <v>925.49696224750221</v>
      </c>
      <c r="P5668" s="43">
        <f t="shared" si="354"/>
        <v>0.80883411995526699</v>
      </c>
      <c r="Q5668" s="43">
        <f t="shared" si="355"/>
        <v>0.84982571317920508</v>
      </c>
    </row>
    <row r="5669" spans="5:17" x14ac:dyDescent="0.2">
      <c r="E5669" s="16">
        <v>41004.305555555555</v>
      </c>
      <c r="F5669" s="22">
        <v>7.43</v>
      </c>
      <c r="G5669" s="22">
        <v>7.4326687332645403</v>
      </c>
      <c r="H5669" s="25">
        <v>0.12382234185733514</v>
      </c>
      <c r="I5669" s="3">
        <f t="shared" si="352"/>
        <v>717.42999999996573</v>
      </c>
      <c r="J5669" s="3">
        <f t="shared" si="353"/>
        <v>717.42999999996573</v>
      </c>
      <c r="K5669" s="3">
        <f>MIN(J5669-M5669+N5669,'Power Look Up'!$F$4)</f>
        <v>728.10227934707143</v>
      </c>
      <c r="M5669" s="51">
        <f t="array" ref="M5669">_xlfn.SUM(_xlfn.NORM.DIST($S$3:$S$1003,$G5669,$P5669,FALSE)*WindSpeedStep*$T$3:$T$1003)</f>
        <v>714.41040397834638</v>
      </c>
      <c r="N5669" s="51">
        <f t="array" ref="N5669">_xlfn.SUM(_xlfn.NORM.DIST($S$3:$S$1003,$G5669,$Q5669,FALSE)*WindSpeedStep*$T$3:$T$1003)</f>
        <v>725.08268332545208</v>
      </c>
      <c r="P5669" s="43">
        <f t="shared" si="354"/>
        <v>0.74326687332645403</v>
      </c>
      <c r="Q5669" s="43">
        <f t="shared" si="355"/>
        <v>0.92033044880260806</v>
      </c>
    </row>
    <row r="5670" spans="5:17" x14ac:dyDescent="0.2">
      <c r="E5670" s="16">
        <v>41004.3125</v>
      </c>
      <c r="F5670" s="22">
        <v>7.35</v>
      </c>
      <c r="G5670" s="22">
        <v>7.3488377848860118</v>
      </c>
      <c r="H5670" s="25">
        <v>0.11836734693877551</v>
      </c>
      <c r="I5670" s="3">
        <f t="shared" si="352"/>
        <v>693.34999999996626</v>
      </c>
      <c r="J5670" s="3">
        <f t="shared" si="353"/>
        <v>693.34999999996626</v>
      </c>
      <c r="K5670" s="3">
        <f>MIN(J5670-M5670+N5670,'Power Look Up'!$F$4)</f>
        <v>701.17341097803501</v>
      </c>
      <c r="M5670" s="51">
        <f t="array" ref="M5670">_xlfn.SUM(_xlfn.NORM.DIST($S$3:$S$1003,$G5670,$P5670,FALSE)*WindSpeedStep*$T$3:$T$1003)</f>
        <v>690.06825842428157</v>
      </c>
      <c r="N5670" s="51">
        <f t="array" ref="N5670">_xlfn.SUM(_xlfn.NORM.DIST($S$3:$S$1003,$G5670,$Q5670,FALSE)*WindSpeedStep*$T$3:$T$1003)</f>
        <v>697.89166940235032</v>
      </c>
      <c r="P5670" s="43">
        <f t="shared" si="354"/>
        <v>0.7348837784886012</v>
      </c>
      <c r="Q5670" s="43">
        <f t="shared" si="355"/>
        <v>0.86986243168038513</v>
      </c>
    </row>
    <row r="5671" spans="5:17" x14ac:dyDescent="0.2">
      <c r="E5671" s="16">
        <v>41004.319444444445</v>
      </c>
      <c r="F5671" s="22">
        <v>5.44</v>
      </c>
      <c r="G5671" s="22">
        <v>5.5195603385142844</v>
      </c>
      <c r="H5671" s="25">
        <v>0.20772058823529407</v>
      </c>
      <c r="I5671" s="3">
        <f t="shared" si="352"/>
        <v>271.27999999998838</v>
      </c>
      <c r="J5671" s="3">
        <f t="shared" si="353"/>
        <v>284.23999999998813</v>
      </c>
      <c r="K5671" s="3">
        <f>MIN(J5671-M5671+N5671,'Power Look Up'!$F$4)</f>
        <v>305.77672227123423</v>
      </c>
      <c r="M5671" s="51">
        <f t="array" ref="M5671">_xlfn.SUM(_xlfn.NORM.DIST($S$3:$S$1003,$G5671,$P5671,FALSE)*WindSpeedStep*$T$3:$T$1003)</f>
        <v>279.99514850297402</v>
      </c>
      <c r="N5671" s="51">
        <f t="array" ref="N5671">_xlfn.SUM(_xlfn.NORM.DIST($S$3:$S$1003,$G5671,$Q5671,FALSE)*WindSpeedStep*$T$3:$T$1003)</f>
        <v>301.53187077422012</v>
      </c>
      <c r="P5671" s="43">
        <f t="shared" si="354"/>
        <v>0.55195603385142844</v>
      </c>
      <c r="Q5671" s="43">
        <f t="shared" si="355"/>
        <v>1.146526320316386</v>
      </c>
    </row>
    <row r="5672" spans="5:17" x14ac:dyDescent="0.2">
      <c r="E5672" s="16">
        <v>41004.340277777781</v>
      </c>
      <c r="F5672" s="22">
        <v>10.039999999999999</v>
      </c>
      <c r="G5672" s="22">
        <v>10.052418821256364</v>
      </c>
      <c r="H5672" s="25">
        <v>0.15836653386454186</v>
      </c>
      <c r="I5672" s="3">
        <f t="shared" si="352"/>
        <v>1647.6799999999548</v>
      </c>
      <c r="J5672" s="3">
        <f t="shared" si="353"/>
        <v>1650.3499999999547</v>
      </c>
      <c r="K5672" s="3">
        <f>MIN(J5672-M5672+N5672,'Power Look Up'!$F$4)</f>
        <v>1581.500480496132</v>
      </c>
      <c r="M5672" s="51">
        <f t="array" ref="M5672">_xlfn.SUM(_xlfn.NORM.DIST($S$3:$S$1003,$G5672,$P5672,FALSE)*WindSpeedStep*$T$3:$T$1003)</f>
        <v>1640.7314903451302</v>
      </c>
      <c r="N5672" s="51">
        <f t="array" ref="N5672">_xlfn.SUM(_xlfn.NORM.DIST($S$3:$S$1003,$G5672,$Q5672,FALSE)*WindSpeedStep*$T$3:$T$1003)</f>
        <v>1571.8819708413075</v>
      </c>
      <c r="P5672" s="43">
        <f t="shared" si="354"/>
        <v>1.0052418821256364</v>
      </c>
      <c r="Q5672" s="43">
        <f t="shared" si="355"/>
        <v>1.5919667256770538</v>
      </c>
    </row>
    <row r="5673" spans="5:17" x14ac:dyDescent="0.2">
      <c r="E5673" s="16">
        <v>41004.347222222219</v>
      </c>
      <c r="F5673" s="22">
        <v>9.73</v>
      </c>
      <c r="G5673" s="22">
        <v>9.7018049491617226</v>
      </c>
      <c r="H5673" s="25">
        <v>0.13566289825282632</v>
      </c>
      <c r="I5673" s="3">
        <f t="shared" si="352"/>
        <v>1534.1299999999378</v>
      </c>
      <c r="J5673" s="3">
        <f t="shared" si="353"/>
        <v>1522.6999999999382</v>
      </c>
      <c r="K5673" s="3">
        <f>MIN(J5673-M5673+N5673,'Power Look Up'!$F$4)</f>
        <v>1496.2758523009265</v>
      </c>
      <c r="M5673" s="51">
        <f t="array" ref="M5673">_xlfn.SUM(_xlfn.NORM.DIST($S$3:$S$1003,$G5673,$P5673,FALSE)*WindSpeedStep*$T$3:$T$1003)</f>
        <v>1523.4650964315954</v>
      </c>
      <c r="N5673" s="51">
        <f t="array" ref="N5673">_xlfn.SUM(_xlfn.NORM.DIST($S$3:$S$1003,$G5673,$Q5673,FALSE)*WindSpeedStep*$T$3:$T$1003)</f>
        <v>1497.0409487325837</v>
      </c>
      <c r="P5673" s="43">
        <f t="shared" si="354"/>
        <v>0.97018049491617231</v>
      </c>
      <c r="Q5673" s="43">
        <f t="shared" si="355"/>
        <v>1.3161749776868936</v>
      </c>
    </row>
    <row r="5674" spans="5:17" x14ac:dyDescent="0.2">
      <c r="E5674" s="16">
        <v>41004.395833333336</v>
      </c>
      <c r="F5674" s="22">
        <v>7.74</v>
      </c>
      <c r="G5674" s="22">
        <v>7.7452041461121457</v>
      </c>
      <c r="H5674" s="25">
        <v>0.289405684754522</v>
      </c>
      <c r="I5674" s="3">
        <f t="shared" si="352"/>
        <v>810.73999999996374</v>
      </c>
      <c r="J5674" s="3">
        <f t="shared" si="353"/>
        <v>813.74999999996362</v>
      </c>
      <c r="K5674" s="3">
        <f>MIN(J5674-M5674+N5674,'Power Look Up'!$F$4)</f>
        <v>905.08451787388776</v>
      </c>
      <c r="M5674" s="51">
        <f t="array" ref="M5674">_xlfn.SUM(_xlfn.NORM.DIST($S$3:$S$1003,$G5674,$P5674,FALSE)*WindSpeedStep*$T$3:$T$1003)</f>
        <v>809.80466284044587</v>
      </c>
      <c r="N5674" s="51">
        <f t="array" ref="N5674">_xlfn.SUM(_xlfn.NORM.DIST($S$3:$S$1003,$G5674,$Q5674,FALSE)*WindSpeedStep*$T$3:$T$1003)</f>
        <v>901.13918071437001</v>
      </c>
      <c r="P5674" s="43">
        <f t="shared" si="354"/>
        <v>0.77452041461121457</v>
      </c>
      <c r="Q5674" s="43">
        <f t="shared" si="355"/>
        <v>2.2415061094691482</v>
      </c>
    </row>
    <row r="5675" spans="5:17" x14ac:dyDescent="0.2">
      <c r="E5675" s="16">
        <v>41004.402777777781</v>
      </c>
      <c r="F5675" s="22">
        <v>10.52</v>
      </c>
      <c r="G5675" s="22">
        <v>10.431826068007425</v>
      </c>
      <c r="H5675" s="25">
        <v>0.13783269961977188</v>
      </c>
      <c r="I5675" s="3">
        <f t="shared" si="352"/>
        <v>1775.8399999999519</v>
      </c>
      <c r="J5675" s="3">
        <f t="shared" si="353"/>
        <v>1751.8099999999524</v>
      </c>
      <c r="K5675" s="3">
        <f>MIN(J5675-M5675+N5675,'Power Look Up'!$F$4)</f>
        <v>1693.3457853858156</v>
      </c>
      <c r="M5675" s="51">
        <f t="array" ref="M5675">_xlfn.SUM(_xlfn.NORM.DIST($S$3:$S$1003,$G5675,$P5675,FALSE)*WindSpeedStep*$T$3:$T$1003)</f>
        <v>1748.9336769136921</v>
      </c>
      <c r="N5675" s="51">
        <f t="array" ref="N5675">_xlfn.SUM(_xlfn.NORM.DIST($S$3:$S$1003,$G5675,$Q5675,FALSE)*WindSpeedStep*$T$3:$T$1003)</f>
        <v>1690.4694622995553</v>
      </c>
      <c r="P5675" s="43">
        <f t="shared" si="354"/>
        <v>1.0431826068007426</v>
      </c>
      <c r="Q5675" s="43">
        <f t="shared" si="355"/>
        <v>1.4378467489173734</v>
      </c>
    </row>
    <row r="5676" spans="5:17" x14ac:dyDescent="0.2">
      <c r="E5676" s="16">
        <v>41004.409722222219</v>
      </c>
      <c r="F5676" s="22">
        <v>8.7200000000000006</v>
      </c>
      <c r="G5676" s="22">
        <v>8.6647692601105177</v>
      </c>
      <c r="H5676" s="25">
        <v>0.12041284403669725</v>
      </c>
      <c r="I5676" s="3">
        <f t="shared" si="352"/>
        <v>1153.2399999999479</v>
      </c>
      <c r="J5676" s="3">
        <f t="shared" si="353"/>
        <v>1131.2199999999486</v>
      </c>
      <c r="K5676" s="3">
        <f>MIN(J5676-M5676+N5676,'Power Look Up'!$F$4)</f>
        <v>1138.6277503338943</v>
      </c>
      <c r="M5676" s="51">
        <f t="array" ref="M5676">_xlfn.SUM(_xlfn.NORM.DIST($S$3:$S$1003,$G5676,$P5676,FALSE)*WindSpeedStep*$T$3:$T$1003)</f>
        <v>1131.4981936155477</v>
      </c>
      <c r="N5676" s="51">
        <f t="array" ref="N5676">_xlfn.SUM(_xlfn.NORM.DIST($S$3:$S$1003,$G5676,$Q5676,FALSE)*WindSpeedStep*$T$3:$T$1003)</f>
        <v>1138.9059439494933</v>
      </c>
      <c r="P5676" s="43">
        <f t="shared" si="354"/>
        <v>0.86647692601105186</v>
      </c>
      <c r="Q5676" s="43">
        <f t="shared" si="355"/>
        <v>1.0433495095316563</v>
      </c>
    </row>
    <row r="5677" spans="5:17" x14ac:dyDescent="0.2">
      <c r="E5677" s="16">
        <v>41004.416666666664</v>
      </c>
      <c r="F5677" s="22">
        <v>7.53</v>
      </c>
      <c r="G5677" s="22">
        <v>7.4782894609463515</v>
      </c>
      <c r="H5677" s="25">
        <v>0.14741035856573706</v>
      </c>
      <c r="I5677" s="3">
        <f t="shared" si="352"/>
        <v>747.52999999996507</v>
      </c>
      <c r="J5677" s="3">
        <f t="shared" si="353"/>
        <v>732.47999999996534</v>
      </c>
      <c r="K5677" s="3">
        <f>MIN(J5677-M5677+N5677,'Power Look Up'!$F$4)</f>
        <v>755.73157643015941</v>
      </c>
      <c r="M5677" s="51">
        <f t="array" ref="M5677">_xlfn.SUM(_xlfn.NORM.DIST($S$3:$S$1003,$G5677,$P5677,FALSE)*WindSpeedStep*$T$3:$T$1003)</f>
        <v>727.87739351309835</v>
      </c>
      <c r="N5677" s="51">
        <f t="array" ref="N5677">_xlfn.SUM(_xlfn.NORM.DIST($S$3:$S$1003,$G5677,$Q5677,FALSE)*WindSpeedStep*$T$3:$T$1003)</f>
        <v>751.12896994329242</v>
      </c>
      <c r="P5677" s="43">
        <f t="shared" si="354"/>
        <v>0.74782894609463524</v>
      </c>
      <c r="Q5677" s="43">
        <f t="shared" si="355"/>
        <v>1.1023773308964742</v>
      </c>
    </row>
    <row r="5678" spans="5:17" x14ac:dyDescent="0.2">
      <c r="E5678" s="16">
        <v>41004.423611111109</v>
      </c>
      <c r="F5678" s="22">
        <v>6.28</v>
      </c>
      <c r="G5678" s="22">
        <v>6.2630053043928271</v>
      </c>
      <c r="H5678" s="25">
        <v>0.15127388535031847</v>
      </c>
      <c r="I5678" s="3">
        <f t="shared" si="352"/>
        <v>425.27999999997979</v>
      </c>
      <c r="J5678" s="3">
        <f t="shared" si="353"/>
        <v>420.75999999997987</v>
      </c>
      <c r="K5678" s="3">
        <f>MIN(J5678-M5678+N5678,'Power Look Up'!$F$4)</f>
        <v>435.35116395459511</v>
      </c>
      <c r="M5678" s="51">
        <f t="array" ref="M5678">_xlfn.SUM(_xlfn.NORM.DIST($S$3:$S$1003,$G5678,$P5678,FALSE)*WindSpeedStep*$T$3:$T$1003)</f>
        <v>420.57045638041109</v>
      </c>
      <c r="N5678" s="51">
        <f t="array" ref="N5678">_xlfn.SUM(_xlfn.NORM.DIST($S$3:$S$1003,$G5678,$Q5678,FALSE)*WindSpeedStep*$T$3:$T$1003)</f>
        <v>435.16162033502633</v>
      </c>
      <c r="P5678" s="43">
        <f t="shared" si="354"/>
        <v>0.6263005304392828</v>
      </c>
      <c r="Q5678" s="43">
        <f t="shared" si="355"/>
        <v>0.94742914636515696</v>
      </c>
    </row>
    <row r="5679" spans="5:17" x14ac:dyDescent="0.2">
      <c r="E5679" s="16">
        <v>41004.430555555555</v>
      </c>
      <c r="F5679" s="22">
        <v>6.43</v>
      </c>
      <c r="G5679" s="22">
        <v>6.4897165530005196</v>
      </c>
      <c r="H5679" s="25">
        <v>9.6423017107309494E-2</v>
      </c>
      <c r="I5679" s="3">
        <f t="shared" si="352"/>
        <v>459.17999999997903</v>
      </c>
      <c r="J5679" s="3">
        <f t="shared" si="353"/>
        <v>472.73999999997875</v>
      </c>
      <c r="K5679" s="3">
        <f>MIN(J5679-M5679+N5679,'Power Look Up'!$F$4)</f>
        <v>471.76910663472557</v>
      </c>
      <c r="M5679" s="51">
        <f t="array" ref="M5679">_xlfn.SUM(_xlfn.NORM.DIST($S$3:$S$1003,$G5679,$P5679,FALSE)*WindSpeedStep*$T$3:$T$1003)</f>
        <v>470.03042479268134</v>
      </c>
      <c r="N5679" s="51">
        <f t="array" ref="N5679">_xlfn.SUM(_xlfn.NORM.DIST($S$3:$S$1003,$G5679,$Q5679,FALSE)*WindSpeedStep*$T$3:$T$1003)</f>
        <v>469.05953142742817</v>
      </c>
      <c r="P5679" s="43">
        <f t="shared" si="354"/>
        <v>0.64897165530005196</v>
      </c>
      <c r="Q5679" s="43">
        <f t="shared" si="355"/>
        <v>0.62575805021155873</v>
      </c>
    </row>
    <row r="5680" spans="5:17" x14ac:dyDescent="0.2">
      <c r="E5680" s="16">
        <v>41004.4375</v>
      </c>
      <c r="F5680" s="22">
        <v>6.16</v>
      </c>
      <c r="G5680" s="22">
        <v>6.14280181347221</v>
      </c>
      <c r="H5680" s="25">
        <v>0.1396103896103896</v>
      </c>
      <c r="I5680" s="3">
        <f t="shared" si="352"/>
        <v>398.15999999998036</v>
      </c>
      <c r="J5680" s="3">
        <f t="shared" si="353"/>
        <v>393.63999999998043</v>
      </c>
      <c r="K5680" s="3">
        <f>MIN(J5680-M5680+N5680,'Power Look Up'!$F$4)</f>
        <v>403.54131618723369</v>
      </c>
      <c r="M5680" s="51">
        <f t="array" ref="M5680">_xlfn.SUM(_xlfn.NORM.DIST($S$3:$S$1003,$G5680,$P5680,FALSE)*WindSpeedStep*$T$3:$T$1003)</f>
        <v>395.70778812229986</v>
      </c>
      <c r="N5680" s="51">
        <f t="array" ref="N5680">_xlfn.SUM(_xlfn.NORM.DIST($S$3:$S$1003,$G5680,$Q5680,FALSE)*WindSpeedStep*$T$3:$T$1003)</f>
        <v>405.60910430955312</v>
      </c>
      <c r="P5680" s="43">
        <f t="shared" si="354"/>
        <v>0.61428018134722107</v>
      </c>
      <c r="Q5680" s="43">
        <f t="shared" si="355"/>
        <v>0.85759895447826306</v>
      </c>
    </row>
    <row r="5681" spans="5:17" x14ac:dyDescent="0.2">
      <c r="E5681" s="16">
        <v>41004.444444444445</v>
      </c>
      <c r="F5681" s="22">
        <v>6.38</v>
      </c>
      <c r="G5681" s="22">
        <v>6.337892362369498</v>
      </c>
      <c r="H5681" s="25">
        <v>0.11912225705329153</v>
      </c>
      <c r="I5681" s="3">
        <f t="shared" si="352"/>
        <v>447.8799999999793</v>
      </c>
      <c r="J5681" s="3">
        <f t="shared" si="353"/>
        <v>438.83999999997951</v>
      </c>
      <c r="K5681" s="3">
        <f>MIN(J5681-M5681+N5681,'Power Look Up'!$F$4)</f>
        <v>443.9870900259254</v>
      </c>
      <c r="M5681" s="51">
        <f t="array" ref="M5681">_xlfn.SUM(_xlfn.NORM.DIST($S$3:$S$1003,$G5681,$P5681,FALSE)*WindSpeedStep*$T$3:$T$1003)</f>
        <v>436.53052966893819</v>
      </c>
      <c r="N5681" s="51">
        <f t="array" ref="N5681">_xlfn.SUM(_xlfn.NORM.DIST($S$3:$S$1003,$G5681,$Q5681,FALSE)*WindSpeedStep*$T$3:$T$1003)</f>
        <v>441.67761969488407</v>
      </c>
      <c r="P5681" s="43">
        <f t="shared" si="354"/>
        <v>0.63378923623694983</v>
      </c>
      <c r="Q5681" s="43">
        <f t="shared" si="355"/>
        <v>0.75498404316627243</v>
      </c>
    </row>
    <row r="5682" spans="5:17" x14ac:dyDescent="0.2">
      <c r="E5682" s="16">
        <v>41004.451388888891</v>
      </c>
      <c r="F5682" s="22">
        <v>6.7</v>
      </c>
      <c r="G5682" s="22">
        <v>6.6784093200850387</v>
      </c>
      <c r="H5682" s="25">
        <v>0.13582089552238807</v>
      </c>
      <c r="I5682" s="3">
        <f t="shared" si="352"/>
        <v>520.19999999997776</v>
      </c>
      <c r="J5682" s="3">
        <f t="shared" si="353"/>
        <v>515.67999999997789</v>
      </c>
      <c r="K5682" s="3">
        <f>MIN(J5682-M5682+N5682,'Power Look Up'!$F$4)</f>
        <v>528.05973138329432</v>
      </c>
      <c r="M5682" s="51">
        <f t="array" ref="M5682">_xlfn.SUM(_xlfn.NORM.DIST($S$3:$S$1003,$G5682,$P5682,FALSE)*WindSpeedStep*$T$3:$T$1003)</f>
        <v>513.85872985671676</v>
      </c>
      <c r="N5682" s="51">
        <f t="array" ref="N5682">_xlfn.SUM(_xlfn.NORM.DIST($S$3:$S$1003,$G5682,$Q5682,FALSE)*WindSpeedStep*$T$3:$T$1003)</f>
        <v>526.23846124003319</v>
      </c>
      <c r="P5682" s="43">
        <f t="shared" si="354"/>
        <v>0.66784093200850392</v>
      </c>
      <c r="Q5682" s="43">
        <f t="shared" si="355"/>
        <v>0.90706753451901279</v>
      </c>
    </row>
    <row r="5683" spans="5:17" x14ac:dyDescent="0.2">
      <c r="E5683" s="16">
        <v>41004.458333333336</v>
      </c>
      <c r="F5683" s="22">
        <v>6.64</v>
      </c>
      <c r="G5683" s="22">
        <v>6.6923604351369876</v>
      </c>
      <c r="H5683" s="25">
        <v>0.12349397590361445</v>
      </c>
      <c r="I5683" s="3">
        <f t="shared" si="352"/>
        <v>506.63999999997804</v>
      </c>
      <c r="J5683" s="3">
        <f t="shared" si="353"/>
        <v>517.93999999997777</v>
      </c>
      <c r="K5683" s="3">
        <f>MIN(J5683-M5683+N5683,'Power Look Up'!$F$4)</f>
        <v>525.77251808848735</v>
      </c>
      <c r="M5683" s="51">
        <f t="array" ref="M5683">_xlfn.SUM(_xlfn.NORM.DIST($S$3:$S$1003,$G5683,$P5683,FALSE)*WindSpeedStep*$T$3:$T$1003)</f>
        <v>517.19754241300893</v>
      </c>
      <c r="N5683" s="51">
        <f t="array" ref="N5683">_xlfn.SUM(_xlfn.NORM.DIST($S$3:$S$1003,$G5683,$Q5683,FALSE)*WindSpeedStep*$T$3:$T$1003)</f>
        <v>525.03006050151851</v>
      </c>
      <c r="P5683" s="43">
        <f t="shared" si="354"/>
        <v>0.66923604351369881</v>
      </c>
      <c r="Q5683" s="43">
        <f t="shared" si="355"/>
        <v>0.82646619831510992</v>
      </c>
    </row>
    <row r="5684" spans="5:17" x14ac:dyDescent="0.2">
      <c r="E5684" s="16">
        <v>41004.465277777781</v>
      </c>
      <c r="F5684" s="22">
        <v>6.86</v>
      </c>
      <c r="G5684" s="22">
        <v>6.8167636075393299</v>
      </c>
      <c r="H5684" s="25">
        <v>0.13556851311953352</v>
      </c>
      <c r="I5684" s="3">
        <f t="shared" si="352"/>
        <v>556.35999999997694</v>
      </c>
      <c r="J5684" s="3">
        <f t="shared" si="353"/>
        <v>547.3199999999772</v>
      </c>
      <c r="K5684" s="3">
        <f>MIN(J5684-M5684+N5684,'Power Look Up'!$F$4)</f>
        <v>560.43730323871137</v>
      </c>
      <c r="M5684" s="51">
        <f t="array" ref="M5684">_xlfn.SUM(_xlfn.NORM.DIST($S$3:$S$1003,$G5684,$P5684,FALSE)*WindSpeedStep*$T$3:$T$1003)</f>
        <v>547.57679401711528</v>
      </c>
      <c r="N5684" s="51">
        <f t="array" ref="N5684">_xlfn.SUM(_xlfn.NORM.DIST($S$3:$S$1003,$G5684,$Q5684,FALSE)*WindSpeedStep*$T$3:$T$1003)</f>
        <v>560.69409725584944</v>
      </c>
      <c r="P5684" s="43">
        <f t="shared" si="354"/>
        <v>0.68167636075393301</v>
      </c>
      <c r="Q5684" s="43">
        <f t="shared" si="355"/>
        <v>0.92413850656145435</v>
      </c>
    </row>
    <row r="5685" spans="5:17" x14ac:dyDescent="0.2">
      <c r="E5685" s="16">
        <v>41004.472222222219</v>
      </c>
      <c r="F5685" s="22">
        <v>6.08</v>
      </c>
      <c r="G5685" s="22">
        <v>6.0815374184536166</v>
      </c>
      <c r="H5685" s="25">
        <v>7.8947368421052627E-2</v>
      </c>
      <c r="I5685" s="3">
        <f t="shared" si="352"/>
        <v>380.07999999998077</v>
      </c>
      <c r="J5685" s="3">
        <f t="shared" si="353"/>
        <v>380.07999999998077</v>
      </c>
      <c r="K5685" s="3">
        <f>MIN(J5685-M5685+N5685,'Power Look Up'!$F$4)</f>
        <v>375.98727870620615</v>
      </c>
      <c r="M5685" s="51">
        <f t="array" ref="M5685">_xlfn.SUM(_xlfn.NORM.DIST($S$3:$S$1003,$G5685,$P5685,FALSE)*WindSpeedStep*$T$3:$T$1003)</f>
        <v>383.38432250086646</v>
      </c>
      <c r="N5685" s="51">
        <f t="array" ref="N5685">_xlfn.SUM(_xlfn.NORM.DIST($S$3:$S$1003,$G5685,$Q5685,FALSE)*WindSpeedStep*$T$3:$T$1003)</f>
        <v>379.29160120709184</v>
      </c>
      <c r="P5685" s="43">
        <f t="shared" si="354"/>
        <v>0.60815374184536175</v>
      </c>
      <c r="Q5685" s="43">
        <f t="shared" si="355"/>
        <v>0.48012137514107495</v>
      </c>
    </row>
    <row r="5686" spans="5:17" x14ac:dyDescent="0.2">
      <c r="E5686" s="16">
        <v>41004.479166666664</v>
      </c>
      <c r="F5686" s="22">
        <v>5.65</v>
      </c>
      <c r="G5686" s="22">
        <v>5.6489000354256547</v>
      </c>
      <c r="H5686" s="25">
        <v>0.15221238938053097</v>
      </c>
      <c r="I5686" s="3">
        <f t="shared" si="352"/>
        <v>305.29999999998768</v>
      </c>
      <c r="J5686" s="3">
        <f t="shared" si="353"/>
        <v>305.29999999998768</v>
      </c>
      <c r="K5686" s="3">
        <f>MIN(J5686-M5686+N5686,'Power Look Up'!$F$4)</f>
        <v>313.70458651765574</v>
      </c>
      <c r="M5686" s="51">
        <f t="array" ref="M5686">_xlfn.SUM(_xlfn.NORM.DIST($S$3:$S$1003,$G5686,$P5686,FALSE)*WindSpeedStep*$T$3:$T$1003)</f>
        <v>302.4324645684373</v>
      </c>
      <c r="N5686" s="51">
        <f t="array" ref="N5686">_xlfn.SUM(_xlfn.NORM.DIST($S$3:$S$1003,$G5686,$Q5686,FALSE)*WindSpeedStep*$T$3:$T$1003)</f>
        <v>310.83705108610536</v>
      </c>
      <c r="P5686" s="43">
        <f t="shared" si="354"/>
        <v>0.56489000354256547</v>
      </c>
      <c r="Q5686" s="43">
        <f t="shared" si="355"/>
        <v>0.85983257176390493</v>
      </c>
    </row>
    <row r="5687" spans="5:17" x14ac:dyDescent="0.2">
      <c r="E5687" s="16">
        <v>41004.486111111109</v>
      </c>
      <c r="F5687" s="22">
        <v>6.56</v>
      </c>
      <c r="G5687" s="22">
        <v>6.6052105665781742</v>
      </c>
      <c r="H5687" s="25">
        <v>0.14786585365853658</v>
      </c>
      <c r="I5687" s="3">
        <f t="shared" si="352"/>
        <v>488.55999999997846</v>
      </c>
      <c r="J5687" s="3">
        <f t="shared" si="353"/>
        <v>499.85999999997819</v>
      </c>
      <c r="K5687" s="3">
        <f>MIN(J5687-M5687+N5687,'Power Look Up'!$F$4)</f>
        <v>516.43922124013739</v>
      </c>
      <c r="M5687" s="51">
        <f t="array" ref="M5687">_xlfn.SUM(_xlfn.NORM.DIST($S$3:$S$1003,$G5687,$P5687,FALSE)*WindSpeedStep*$T$3:$T$1003)</f>
        <v>496.56371170260633</v>
      </c>
      <c r="N5687" s="51">
        <f t="array" ref="N5687">_xlfn.SUM(_xlfn.NORM.DIST($S$3:$S$1003,$G5687,$Q5687,FALSE)*WindSpeedStep*$T$3:$T$1003)</f>
        <v>513.14293294276558</v>
      </c>
      <c r="P5687" s="43">
        <f t="shared" si="354"/>
        <v>0.66052105665781746</v>
      </c>
      <c r="Q5687" s="43">
        <f t="shared" si="355"/>
        <v>0.97668509902146783</v>
      </c>
    </row>
    <row r="5688" spans="5:17" x14ac:dyDescent="0.2">
      <c r="E5688" s="16">
        <v>41004.493055555555</v>
      </c>
      <c r="F5688" s="22">
        <v>6.31</v>
      </c>
      <c r="G5688" s="22">
        <v>6.2639768154318913</v>
      </c>
      <c r="H5688" s="25">
        <v>9.6671949286846276E-2</v>
      </c>
      <c r="I5688" s="3">
        <f t="shared" si="352"/>
        <v>432.05999999997965</v>
      </c>
      <c r="J5688" s="3">
        <f t="shared" si="353"/>
        <v>420.75999999997987</v>
      </c>
      <c r="K5688" s="3">
        <f>MIN(J5688-M5688+N5688,'Power Look Up'!$F$4)</f>
        <v>419.97159630595178</v>
      </c>
      <c r="M5688" s="51">
        <f t="array" ref="M5688">_xlfn.SUM(_xlfn.NORM.DIST($S$3:$S$1003,$G5688,$P5688,FALSE)*WindSpeedStep*$T$3:$T$1003)</f>
        <v>420.77516630217804</v>
      </c>
      <c r="N5688" s="51">
        <f t="array" ref="N5688">_xlfn.SUM(_xlfn.NORM.DIST($S$3:$S$1003,$G5688,$Q5688,FALSE)*WindSpeedStep*$T$3:$T$1003)</f>
        <v>419.98676260814995</v>
      </c>
      <c r="P5688" s="43">
        <f t="shared" si="354"/>
        <v>0.6263976815431892</v>
      </c>
      <c r="Q5688" s="43">
        <f t="shared" si="355"/>
        <v>0.60555084903541267</v>
      </c>
    </row>
    <row r="5689" spans="5:17" x14ac:dyDescent="0.2">
      <c r="E5689" s="16">
        <v>41004.5</v>
      </c>
      <c r="F5689" s="22">
        <v>5.58</v>
      </c>
      <c r="G5689" s="22">
        <v>5.5910363024998473</v>
      </c>
      <c r="H5689" s="25">
        <v>8.6021505376344079E-2</v>
      </c>
      <c r="I5689" s="3">
        <f t="shared" si="352"/>
        <v>293.95999999998793</v>
      </c>
      <c r="J5689" s="3">
        <f t="shared" si="353"/>
        <v>295.57999999998788</v>
      </c>
      <c r="K5689" s="3">
        <f>MIN(J5689-M5689+N5689,'Power Look Up'!$F$4)</f>
        <v>294.22112531148792</v>
      </c>
      <c r="M5689" s="51">
        <f t="array" ref="M5689">_xlfn.SUM(_xlfn.NORM.DIST($S$3:$S$1003,$G5689,$P5689,FALSE)*WindSpeedStep*$T$3:$T$1003)</f>
        <v>292.31114599497442</v>
      </c>
      <c r="N5689" s="51">
        <f t="array" ref="N5689">_xlfn.SUM(_xlfn.NORM.DIST($S$3:$S$1003,$G5689,$Q5689,FALSE)*WindSpeedStep*$T$3:$T$1003)</f>
        <v>290.95227130647447</v>
      </c>
      <c r="P5689" s="43">
        <f t="shared" si="354"/>
        <v>0.55910363024998477</v>
      </c>
      <c r="Q5689" s="43">
        <f t="shared" si="355"/>
        <v>0.48094935935482552</v>
      </c>
    </row>
    <row r="5690" spans="5:17" x14ac:dyDescent="0.2">
      <c r="E5690" s="16">
        <v>41004.625</v>
      </c>
      <c r="F5690" s="22">
        <v>5.41</v>
      </c>
      <c r="G5690" s="22">
        <v>5.4506432967444161</v>
      </c>
      <c r="H5690" s="25">
        <v>0.11275415896487985</v>
      </c>
      <c r="I5690" s="3">
        <f t="shared" si="352"/>
        <v>266.41999999998848</v>
      </c>
      <c r="J5690" s="3">
        <f t="shared" si="353"/>
        <v>272.89999999998838</v>
      </c>
      <c r="K5690" s="3">
        <f>MIN(J5690-M5690+N5690,'Power Look Up'!$F$4)</f>
        <v>273.99131942313323</v>
      </c>
      <c r="M5690" s="51">
        <f t="array" ref="M5690">_xlfn.SUM(_xlfn.NORM.DIST($S$3:$S$1003,$G5690,$P5690,FALSE)*WindSpeedStep*$T$3:$T$1003)</f>
        <v>268.29531370992038</v>
      </c>
      <c r="N5690" s="51">
        <f t="array" ref="N5690">_xlfn.SUM(_xlfn.NORM.DIST($S$3:$S$1003,$G5690,$Q5690,FALSE)*WindSpeedStep*$T$3:$T$1003)</f>
        <v>269.38663313306523</v>
      </c>
      <c r="P5690" s="43">
        <f t="shared" si="354"/>
        <v>0.54506432967444163</v>
      </c>
      <c r="Q5690" s="43">
        <f t="shared" si="355"/>
        <v>0.61458270074197663</v>
      </c>
    </row>
    <row r="5691" spans="5:17" x14ac:dyDescent="0.2">
      <c r="E5691" s="16">
        <v>41004.631944444445</v>
      </c>
      <c r="F5691" s="22">
        <v>5.42</v>
      </c>
      <c r="G5691" s="22">
        <v>5.4363074155201137</v>
      </c>
      <c r="H5691" s="25">
        <v>8.6715867158671578E-2</v>
      </c>
      <c r="I5691" s="3">
        <f t="shared" si="352"/>
        <v>268.03999999998848</v>
      </c>
      <c r="J5691" s="3">
        <f t="shared" si="353"/>
        <v>271.27999999998838</v>
      </c>
      <c r="K5691" s="3">
        <f>MIN(J5691-M5691+N5691,'Power Look Up'!$F$4)</f>
        <v>270.45607360231645</v>
      </c>
      <c r="M5691" s="51">
        <f t="array" ref="M5691">_xlfn.SUM(_xlfn.NORM.DIST($S$3:$S$1003,$G5691,$P5691,FALSE)*WindSpeedStep*$T$3:$T$1003)</f>
        <v>265.88118070395257</v>
      </c>
      <c r="N5691" s="51">
        <f t="array" ref="N5691">_xlfn.SUM(_xlfn.NORM.DIST($S$3:$S$1003,$G5691,$Q5691,FALSE)*WindSpeedStep*$T$3:$T$1003)</f>
        <v>265.05725430628064</v>
      </c>
      <c r="P5691" s="43">
        <f t="shared" si="354"/>
        <v>0.54363074155201141</v>
      </c>
      <c r="Q5691" s="43">
        <f t="shared" si="355"/>
        <v>0.47141411167794339</v>
      </c>
    </row>
    <row r="5692" spans="5:17" x14ac:dyDescent="0.2">
      <c r="E5692" s="16">
        <v>41004.680555555555</v>
      </c>
      <c r="F5692" s="22">
        <v>5.82</v>
      </c>
      <c r="G5692" s="22">
        <v>5.8298753915079287</v>
      </c>
      <c r="H5692" s="25">
        <v>0.12371134020618556</v>
      </c>
      <c r="I5692" s="3">
        <f t="shared" si="352"/>
        <v>332.83999999998707</v>
      </c>
      <c r="J5692" s="3">
        <f t="shared" si="353"/>
        <v>334.45999999998708</v>
      </c>
      <c r="K5692" s="3">
        <f>MIN(J5692-M5692+N5692,'Power Look Up'!$F$4)</f>
        <v>338.56437849290882</v>
      </c>
      <c r="M5692" s="51">
        <f t="array" ref="M5692">_xlfn.SUM(_xlfn.NORM.DIST($S$3:$S$1003,$G5692,$P5692,FALSE)*WindSpeedStep*$T$3:$T$1003)</f>
        <v>335.08253231802416</v>
      </c>
      <c r="N5692" s="51">
        <f t="array" ref="N5692">_xlfn.SUM(_xlfn.NORM.DIST($S$3:$S$1003,$G5692,$Q5692,FALSE)*WindSpeedStep*$T$3:$T$1003)</f>
        <v>339.1869108109459</v>
      </c>
      <c r="P5692" s="43">
        <f t="shared" si="354"/>
        <v>0.58298753915079293</v>
      </c>
      <c r="Q5692" s="43">
        <f t="shared" si="355"/>
        <v>0.72122169791850654</v>
      </c>
    </row>
    <row r="5693" spans="5:17" x14ac:dyDescent="0.2">
      <c r="E5693" s="16">
        <v>41004.6875</v>
      </c>
      <c r="F5693" s="22">
        <v>6.78</v>
      </c>
      <c r="G5693" s="22">
        <v>6.7942498610185114</v>
      </c>
      <c r="H5693" s="25">
        <v>8.7020648967551614E-2</v>
      </c>
      <c r="I5693" s="3">
        <f t="shared" si="352"/>
        <v>538.27999999997735</v>
      </c>
      <c r="J5693" s="3">
        <f t="shared" si="353"/>
        <v>540.53999999997734</v>
      </c>
      <c r="K5693" s="3">
        <f>MIN(J5693-M5693+N5693,'Power Look Up'!$F$4)</f>
        <v>536.64160390566303</v>
      </c>
      <c r="M5693" s="51">
        <f t="array" ref="M5693">_xlfn.SUM(_xlfn.NORM.DIST($S$3:$S$1003,$G5693,$P5693,FALSE)*WindSpeedStep*$T$3:$T$1003)</f>
        <v>541.99773662473933</v>
      </c>
      <c r="N5693" s="51">
        <f t="array" ref="N5693">_xlfn.SUM(_xlfn.NORM.DIST($S$3:$S$1003,$G5693,$Q5693,FALSE)*WindSpeedStep*$T$3:$T$1003)</f>
        <v>538.09934053042502</v>
      </c>
      <c r="P5693" s="43">
        <f t="shared" si="354"/>
        <v>0.6794249861018512</v>
      </c>
      <c r="Q5693" s="43">
        <f t="shared" si="355"/>
        <v>0.59124003215352827</v>
      </c>
    </row>
    <row r="5694" spans="5:17" x14ac:dyDescent="0.2">
      <c r="E5694" s="16">
        <v>41004.694444444445</v>
      </c>
      <c r="F5694" s="22">
        <v>6.32</v>
      </c>
      <c r="G5694" s="22">
        <v>6.2708773049636894</v>
      </c>
      <c r="H5694" s="25">
        <v>0.11234177215189872</v>
      </c>
      <c r="I5694" s="3">
        <f t="shared" si="352"/>
        <v>434.31999999997959</v>
      </c>
      <c r="J5694" s="3">
        <f t="shared" si="353"/>
        <v>423.01999999997986</v>
      </c>
      <c r="K5694" s="3">
        <f>MIN(J5694-M5694+N5694,'Power Look Up'!$F$4)</f>
        <v>426.1225345464876</v>
      </c>
      <c r="M5694" s="51">
        <f t="array" ref="M5694">_xlfn.SUM(_xlfn.NORM.DIST($S$3:$S$1003,$G5694,$P5694,FALSE)*WindSpeedStep*$T$3:$T$1003)</f>
        <v>422.23094810365751</v>
      </c>
      <c r="N5694" s="51">
        <f t="array" ref="N5694">_xlfn.SUM(_xlfn.NORM.DIST($S$3:$S$1003,$G5694,$Q5694,FALSE)*WindSpeedStep*$T$3:$T$1003)</f>
        <v>425.33348265016525</v>
      </c>
      <c r="P5694" s="43">
        <f t="shared" si="354"/>
        <v>0.62708773049636901</v>
      </c>
      <c r="Q5694" s="43">
        <f t="shared" si="355"/>
        <v>0.7044814693867435</v>
      </c>
    </row>
    <row r="5695" spans="5:17" x14ac:dyDescent="0.2">
      <c r="E5695" s="16">
        <v>41004.701388888891</v>
      </c>
      <c r="F5695" s="22">
        <v>4.0999999999999996</v>
      </c>
      <c r="G5695" s="22">
        <v>4.0941295649590934</v>
      </c>
      <c r="H5695" s="25">
        <v>0.15853658536585369</v>
      </c>
      <c r="I5695" s="3">
        <f t="shared" si="352"/>
        <v>101.89999999999532</v>
      </c>
      <c r="J5695" s="3">
        <f t="shared" si="353"/>
        <v>100.80999999999534</v>
      </c>
      <c r="K5695" s="3">
        <f>MIN(J5695-M5695+N5695,'Power Look Up'!$F$4)</f>
        <v>114.10878851672967</v>
      </c>
      <c r="M5695" s="51">
        <f t="array" ref="M5695">_xlfn.SUM(_xlfn.NORM.DIST($S$3:$S$1003,$G5695,$P5695,FALSE)*WindSpeedStep*$T$3:$T$1003)</f>
        <v>60.624032063919863</v>
      </c>
      <c r="N5695" s="51">
        <f t="array" ref="N5695">_xlfn.SUM(_xlfn.NORM.DIST($S$3:$S$1003,$G5695,$Q5695,FALSE)*WindSpeedStep*$T$3:$T$1003)</f>
        <v>73.922820580654189</v>
      </c>
      <c r="P5695" s="43">
        <f t="shared" si="354"/>
        <v>0.40941295649590936</v>
      </c>
      <c r="Q5695" s="43">
        <f t="shared" si="355"/>
        <v>0.64906932127400274</v>
      </c>
    </row>
    <row r="5696" spans="5:17" x14ac:dyDescent="0.2">
      <c r="E5696" s="16">
        <v>41004.708333333336</v>
      </c>
      <c r="F5696" s="22">
        <v>2.39</v>
      </c>
      <c r="G5696" s="22">
        <v>2.4755282358934019</v>
      </c>
      <c r="H5696" s="25">
        <v>0.13807531380753138</v>
      </c>
      <c r="I5696" s="3">
        <f t="shared" si="352"/>
        <v>0</v>
      </c>
      <c r="J5696" s="3">
        <f t="shared" si="353"/>
        <v>0</v>
      </c>
      <c r="K5696" s="3">
        <f>MIN(J5696-M5696+N5696,'Power Look Up'!$F$4)</f>
        <v>0.21189948359157987</v>
      </c>
      <c r="M5696" s="51">
        <f t="array" ref="M5696">_xlfn.SUM(_xlfn.NORM.DIST($S$3:$S$1003,$G5696,$P5696,FALSE)*WindSpeedStep*$T$3:$T$1003)</f>
        <v>2.6234623949267285E-2</v>
      </c>
      <c r="N5696" s="51">
        <f t="array" ref="N5696">_xlfn.SUM(_xlfn.NORM.DIST($S$3:$S$1003,$G5696,$Q5696,FALSE)*WindSpeedStep*$T$3:$T$1003)</f>
        <v>0.23813410754084716</v>
      </c>
      <c r="P5696" s="43">
        <f t="shared" si="354"/>
        <v>0.24755282358934019</v>
      </c>
      <c r="Q5696" s="43">
        <f t="shared" si="355"/>
        <v>0.34180933801038604</v>
      </c>
    </row>
    <row r="5697" spans="5:17" x14ac:dyDescent="0.2">
      <c r="E5697" s="16">
        <v>41004.756944444445</v>
      </c>
      <c r="F5697" s="22">
        <v>5.49</v>
      </c>
      <c r="G5697" s="22">
        <v>5.4514478204745638</v>
      </c>
      <c r="H5697" s="25">
        <v>0.13296903460837886</v>
      </c>
      <c r="I5697" s="3">
        <f t="shared" si="352"/>
        <v>279.37999999998823</v>
      </c>
      <c r="J5697" s="3">
        <f t="shared" si="353"/>
        <v>272.89999999998838</v>
      </c>
      <c r="K5697" s="3">
        <f>MIN(J5697-M5697+N5697,'Power Look Up'!$F$4)</f>
        <v>276.36438646462716</v>
      </c>
      <c r="M5697" s="51">
        <f t="array" ref="M5697">_xlfn.SUM(_xlfn.NORM.DIST($S$3:$S$1003,$G5697,$P5697,FALSE)*WindSpeedStep*$T$3:$T$1003)</f>
        <v>268.43098501838466</v>
      </c>
      <c r="N5697" s="51">
        <f t="array" ref="N5697">_xlfn.SUM(_xlfn.NORM.DIST($S$3:$S$1003,$G5697,$Q5697,FALSE)*WindSpeedStep*$T$3:$T$1003)</f>
        <v>271.89537148302344</v>
      </c>
      <c r="P5697" s="43">
        <f t="shared" si="354"/>
        <v>0.54514478204745642</v>
      </c>
      <c r="Q5697" s="43">
        <f t="shared" si="355"/>
        <v>0.72487375390645381</v>
      </c>
    </row>
    <row r="5698" spans="5:17" x14ac:dyDescent="0.2">
      <c r="E5698" s="16">
        <v>41004.770833333336</v>
      </c>
      <c r="F5698" s="22">
        <v>5.92</v>
      </c>
      <c r="G5698" s="22">
        <v>5.9139501610469036</v>
      </c>
      <c r="H5698" s="25">
        <v>0.13344594594594594</v>
      </c>
      <c r="I5698" s="3">
        <f t="shared" si="352"/>
        <v>349.03999999998678</v>
      </c>
      <c r="J5698" s="3">
        <f t="shared" si="353"/>
        <v>347.41999999998677</v>
      </c>
      <c r="K5698" s="3">
        <f>MIN(J5698-M5698+N5698,'Power Look Up'!$F$4)</f>
        <v>354.04861984428788</v>
      </c>
      <c r="M5698" s="51">
        <f t="array" ref="M5698">_xlfn.SUM(_xlfn.NORM.DIST($S$3:$S$1003,$G5698,$P5698,FALSE)*WindSpeedStep*$T$3:$T$1003)</f>
        <v>350.8201708876515</v>
      </c>
      <c r="N5698" s="51">
        <f t="array" ref="N5698">_xlfn.SUM(_xlfn.NORM.DIST($S$3:$S$1003,$G5698,$Q5698,FALSE)*WindSpeedStep*$T$3:$T$1003)</f>
        <v>357.44879073195261</v>
      </c>
      <c r="P5698" s="43">
        <f t="shared" si="354"/>
        <v>0.59139501610469036</v>
      </c>
      <c r="Q5698" s="43">
        <f t="shared" si="355"/>
        <v>0.78919267351808342</v>
      </c>
    </row>
    <row r="5699" spans="5:17" x14ac:dyDescent="0.2">
      <c r="E5699" s="16">
        <v>41004.791666666664</v>
      </c>
      <c r="F5699" s="22">
        <v>8.34</v>
      </c>
      <c r="G5699" s="22">
        <v>8.3416488840661334</v>
      </c>
      <c r="H5699" s="25">
        <v>0.10191846522781775</v>
      </c>
      <c r="I5699" s="3">
        <f t="shared" ref="I5699:I5762" si="356">INDEX(PowerArray,MIN(MaximumPowerIndex,ROUND(F5699*100,0)))</f>
        <v>1013.7799999999511</v>
      </c>
      <c r="J5699" s="3">
        <f t="shared" ref="J5699:J5762" si="357">INDEX(PowerArray,MIN(MaximumPowerIndex,ROUND(G5699*100,0)))</f>
        <v>1013.7799999999511</v>
      </c>
      <c r="K5699" s="3">
        <f>MIN(J5699-M5699+N5699,'Power Look Up'!$F$4)</f>
        <v>1014.6924918173587</v>
      </c>
      <c r="M5699" s="51">
        <f t="array" ref="M5699">_xlfn.SUM(_xlfn.NORM.DIST($S$3:$S$1003,$G5699,$P5699,FALSE)*WindSpeedStep*$T$3:$T$1003)</f>
        <v>1012.0969737541701</v>
      </c>
      <c r="N5699" s="51">
        <f t="array" ref="N5699">_xlfn.SUM(_xlfn.NORM.DIST($S$3:$S$1003,$G5699,$Q5699,FALSE)*WindSpeedStep*$T$3:$T$1003)</f>
        <v>1013.0094655715777</v>
      </c>
      <c r="P5699" s="43">
        <f t="shared" ref="P5699:P5762" si="358">ReferenceTurbulence*G5699</f>
        <v>0.8341648884066134</v>
      </c>
      <c r="Q5699" s="43">
        <f t="shared" si="355"/>
        <v>0.85016805173335896</v>
      </c>
    </row>
    <row r="5700" spans="5:17" x14ac:dyDescent="0.2">
      <c r="E5700" s="16">
        <v>41004.798611111109</v>
      </c>
      <c r="F5700" s="22">
        <v>9.35</v>
      </c>
      <c r="G5700" s="22">
        <v>9.3628406691990502</v>
      </c>
      <c r="H5700" s="25">
        <v>0.16042780748663102</v>
      </c>
      <c r="I5700" s="3">
        <f t="shared" si="356"/>
        <v>1389.349999999941</v>
      </c>
      <c r="J5700" s="3">
        <f t="shared" si="357"/>
        <v>1393.159999999941</v>
      </c>
      <c r="K5700" s="3">
        <f>MIN(J5700-M5700+N5700,'Power Look Up'!$F$4)</f>
        <v>1370.5507447528357</v>
      </c>
      <c r="M5700" s="51">
        <f t="array" ref="M5700">_xlfn.SUM(_xlfn.NORM.DIST($S$3:$S$1003,$G5700,$P5700,FALSE)*WindSpeedStep*$T$3:$T$1003)</f>
        <v>1398.9415489607234</v>
      </c>
      <c r="N5700" s="51">
        <f t="array" ref="N5700">_xlfn.SUM(_xlfn.NORM.DIST($S$3:$S$1003,$G5700,$Q5700,FALSE)*WindSpeedStep*$T$3:$T$1003)</f>
        <v>1376.3322937136181</v>
      </c>
      <c r="P5700" s="43">
        <f t="shared" si="358"/>
        <v>0.93628406691990507</v>
      </c>
      <c r="Q5700" s="43">
        <f t="shared" ref="Q5700:Q5763" si="359">G5700*H5700</f>
        <v>1.5020600004062648</v>
      </c>
    </row>
    <row r="5701" spans="5:17" x14ac:dyDescent="0.2">
      <c r="E5701" s="16">
        <v>41004.861111111109</v>
      </c>
      <c r="F5701" s="22">
        <v>11.17</v>
      </c>
      <c r="G5701" s="22">
        <v>11.133879455302441</v>
      </c>
      <c r="H5701" s="25">
        <v>9.1316025067144133E-2</v>
      </c>
      <c r="I5701" s="3">
        <f t="shared" si="356"/>
        <v>1918.2799999999838</v>
      </c>
      <c r="J5701" s="3">
        <f t="shared" si="357"/>
        <v>1914.9199999999837</v>
      </c>
      <c r="K5701" s="3">
        <f>MIN(J5701-M5701+N5701,'Power Look Up'!$F$4)</f>
        <v>1930.6948837304087</v>
      </c>
      <c r="M5701" s="51">
        <f t="array" ref="M5701">_xlfn.SUM(_xlfn.NORM.DIST($S$3:$S$1003,$G5701,$P5701,FALSE)*WindSpeedStep*$T$3:$T$1003)</f>
        <v>1889.90152976594</v>
      </c>
      <c r="N5701" s="51">
        <f t="array" ref="N5701">_xlfn.SUM(_xlfn.NORM.DIST($S$3:$S$1003,$G5701,$Q5701,FALSE)*WindSpeedStep*$T$3:$T$1003)</f>
        <v>1905.6764134963651</v>
      </c>
      <c r="P5701" s="43">
        <f t="shared" si="358"/>
        <v>1.1133879455302442</v>
      </c>
      <c r="Q5701" s="43">
        <f t="shared" si="359"/>
        <v>1.0167016154349588</v>
      </c>
    </row>
    <row r="5702" spans="5:17" x14ac:dyDescent="0.2">
      <c r="E5702" s="16">
        <v>41004.868055555555</v>
      </c>
      <c r="F5702" s="22">
        <v>11.5</v>
      </c>
      <c r="G5702" s="22">
        <v>11.519432505824911</v>
      </c>
      <c r="H5702" s="25">
        <v>7.91304347826087E-2</v>
      </c>
      <c r="I5702" s="3">
        <f t="shared" si="356"/>
        <v>1945.9999999999832</v>
      </c>
      <c r="J5702" s="3">
        <f t="shared" si="357"/>
        <v>1947.679999999983</v>
      </c>
      <c r="K5702" s="3">
        <f>MIN(J5702-M5702+N5702,'Power Look Up'!$F$4)</f>
        <v>1981.1197945606464</v>
      </c>
      <c r="M5702" s="51">
        <f t="array" ref="M5702">_xlfn.SUM(_xlfn.NORM.DIST($S$3:$S$1003,$G5702,$P5702,FALSE)*WindSpeedStep*$T$3:$T$1003)</f>
        <v>1936.9983828894622</v>
      </c>
      <c r="N5702" s="51">
        <f t="array" ref="N5702">_xlfn.SUM(_xlfn.NORM.DIST($S$3:$S$1003,$G5702,$Q5702,FALSE)*WindSpeedStep*$T$3:$T$1003)</f>
        <v>1970.4381774501255</v>
      </c>
      <c r="P5702" s="43">
        <f t="shared" si="358"/>
        <v>1.1519432505824911</v>
      </c>
      <c r="Q5702" s="43">
        <f t="shared" si="359"/>
        <v>0.9115377026348408</v>
      </c>
    </row>
    <row r="5703" spans="5:17" x14ac:dyDescent="0.2">
      <c r="E5703" s="16">
        <v>41004.875</v>
      </c>
      <c r="F5703" s="22">
        <v>11.62</v>
      </c>
      <c r="G5703" s="22">
        <v>11.651000639588334</v>
      </c>
      <c r="H5703" s="25">
        <v>6.0240963855421686E-2</v>
      </c>
      <c r="I5703" s="3">
        <f t="shared" si="356"/>
        <v>1956.0799999999829</v>
      </c>
      <c r="J5703" s="3">
        <f t="shared" si="357"/>
        <v>1958.5999999999829</v>
      </c>
      <c r="K5703" s="3">
        <f>MIN(J5703-M5703+N5703,'Power Look Up'!$F$4)</f>
        <v>2000</v>
      </c>
      <c r="M5703" s="51">
        <f t="array" ref="M5703">_xlfn.SUM(_xlfn.NORM.DIST($S$3:$S$1003,$G5703,$P5703,FALSE)*WindSpeedStep*$T$3:$T$1003)</f>
        <v>1949.0353966896369</v>
      </c>
      <c r="N5703" s="51">
        <f t="array" ref="N5703">_xlfn.SUM(_xlfn.NORM.DIST($S$3:$S$1003,$G5703,$Q5703,FALSE)*WindSpeedStep*$T$3:$T$1003)</f>
        <v>2004.2583530729071</v>
      </c>
      <c r="P5703" s="43">
        <f t="shared" si="358"/>
        <v>1.1651000639588334</v>
      </c>
      <c r="Q5703" s="43">
        <f t="shared" si="359"/>
        <v>0.70186750840893575</v>
      </c>
    </row>
    <row r="5704" spans="5:17" x14ac:dyDescent="0.2">
      <c r="E5704" s="16">
        <v>41004.881944444445</v>
      </c>
      <c r="F5704" s="22">
        <v>11.76</v>
      </c>
      <c r="G5704" s="22">
        <v>11.810161954664348</v>
      </c>
      <c r="H5704" s="25">
        <v>6.4625850340136057E-2</v>
      </c>
      <c r="I5704" s="3">
        <f t="shared" si="356"/>
        <v>1967.8399999999826</v>
      </c>
      <c r="J5704" s="3">
        <f t="shared" si="357"/>
        <v>1972.0399999999827</v>
      </c>
      <c r="K5704" s="3">
        <f>MIN(J5704-M5704+N5704,'Power Look Up'!$F$4)</f>
        <v>2000</v>
      </c>
      <c r="M5704" s="51">
        <f t="array" ref="M5704">_xlfn.SUM(_xlfn.NORM.DIST($S$3:$S$1003,$G5704,$P5704,FALSE)*WindSpeedStep*$T$3:$T$1003)</f>
        <v>1961.2671162207969</v>
      </c>
      <c r="N5704" s="51">
        <f t="array" ref="N5704">_xlfn.SUM(_xlfn.NORM.DIST($S$3:$S$1003,$G5704,$Q5704,FALSE)*WindSpeedStep*$T$3:$T$1003)</f>
        <v>2005.7537899275319</v>
      </c>
      <c r="P5704" s="43">
        <f t="shared" si="358"/>
        <v>1.1810161954664349</v>
      </c>
      <c r="Q5704" s="43">
        <f t="shared" si="359"/>
        <v>0.76324175897490687</v>
      </c>
    </row>
    <row r="5705" spans="5:17" x14ac:dyDescent="0.2">
      <c r="E5705" s="16">
        <v>41004.888888888891</v>
      </c>
      <c r="F5705" s="22">
        <v>11.08</v>
      </c>
      <c r="G5705" s="22">
        <v>11.150313017780073</v>
      </c>
      <c r="H5705" s="25">
        <v>7.9422382671480149E-2</v>
      </c>
      <c r="I5705" s="3">
        <f t="shared" si="356"/>
        <v>1910.7199999999839</v>
      </c>
      <c r="J5705" s="3">
        <f t="shared" si="357"/>
        <v>1916.5999999999838</v>
      </c>
      <c r="K5705" s="3">
        <f>MIN(J5705-M5705+N5705,'Power Look Up'!$F$4)</f>
        <v>1953.7075157921347</v>
      </c>
      <c r="M5705" s="51">
        <f t="array" ref="M5705">_xlfn.SUM(_xlfn.NORM.DIST($S$3:$S$1003,$G5705,$P5705,FALSE)*WindSpeedStep*$T$3:$T$1003)</f>
        <v>1892.3070542128444</v>
      </c>
      <c r="N5705" s="51">
        <f t="array" ref="N5705">_xlfn.SUM(_xlfn.NORM.DIST($S$3:$S$1003,$G5705,$Q5705,FALSE)*WindSpeedStep*$T$3:$T$1003)</f>
        <v>1929.4145700049953</v>
      </c>
      <c r="P5705" s="43">
        <f t="shared" si="358"/>
        <v>1.1150313017780074</v>
      </c>
      <c r="Q5705" s="43">
        <f t="shared" si="359"/>
        <v>0.88558442740491561</v>
      </c>
    </row>
    <row r="5706" spans="5:17" x14ac:dyDescent="0.2">
      <c r="E5706" s="16">
        <v>41004.895833333336</v>
      </c>
      <c r="F5706" s="22">
        <v>10.43</v>
      </c>
      <c r="G5706" s="22">
        <v>10.443127075120589</v>
      </c>
      <c r="H5706" s="25">
        <v>7.861936720997123E-2</v>
      </c>
      <c r="I5706" s="3">
        <f t="shared" si="356"/>
        <v>1751.8099999999524</v>
      </c>
      <c r="J5706" s="3">
        <f t="shared" si="357"/>
        <v>1754.4799999999525</v>
      </c>
      <c r="K5706" s="3">
        <f>MIN(J5706-M5706+N5706,'Power Look Up'!$F$4)</f>
        <v>1787.8383366959063</v>
      </c>
      <c r="M5706" s="51">
        <f t="array" ref="M5706">_xlfn.SUM(_xlfn.NORM.DIST($S$3:$S$1003,$G5706,$P5706,FALSE)*WindSpeedStep*$T$3:$T$1003)</f>
        <v>1751.8189412342247</v>
      </c>
      <c r="N5706" s="51">
        <f t="array" ref="N5706">_xlfn.SUM(_xlfn.NORM.DIST($S$3:$S$1003,$G5706,$Q5706,FALSE)*WindSpeedStep*$T$3:$T$1003)</f>
        <v>1785.1772779301784</v>
      </c>
      <c r="P5706" s="43">
        <f t="shared" si="358"/>
        <v>1.0443127075120591</v>
      </c>
      <c r="Q5706" s="43">
        <f t="shared" si="359"/>
        <v>0.82103204233929838</v>
      </c>
    </row>
    <row r="5707" spans="5:17" x14ac:dyDescent="0.2">
      <c r="E5707" s="16">
        <v>41004.902777777781</v>
      </c>
      <c r="F5707" s="22">
        <v>10.93</v>
      </c>
      <c r="G5707" s="22">
        <v>10.898420977192373</v>
      </c>
      <c r="H5707" s="25">
        <v>7.3193046660567251E-2</v>
      </c>
      <c r="I5707" s="3">
        <f t="shared" si="356"/>
        <v>1885.3099999999497</v>
      </c>
      <c r="J5707" s="3">
        <f t="shared" si="357"/>
        <v>1877.2999999999497</v>
      </c>
      <c r="K5707" s="3">
        <f>MIN(J5707-M5707+N5707,'Power Look Up'!$F$4)</f>
        <v>1926.0647048115038</v>
      </c>
      <c r="M5707" s="51">
        <f t="array" ref="M5707">_xlfn.SUM(_xlfn.NORM.DIST($S$3:$S$1003,$G5707,$P5707,FALSE)*WindSpeedStep*$T$3:$T$1003)</f>
        <v>1851.135102130876</v>
      </c>
      <c r="N5707" s="51">
        <f t="array" ref="N5707">_xlfn.SUM(_xlfn.NORM.DIST($S$3:$S$1003,$G5707,$Q5707,FALSE)*WindSpeedStep*$T$3:$T$1003)</f>
        <v>1899.8998069424301</v>
      </c>
      <c r="P5707" s="43">
        <f t="shared" si="358"/>
        <v>1.0898420977192373</v>
      </c>
      <c r="Q5707" s="43">
        <f t="shared" si="359"/>
        <v>0.79768863511014632</v>
      </c>
    </row>
    <row r="5708" spans="5:17" x14ac:dyDescent="0.2">
      <c r="E5708" s="16">
        <v>41004.909722222219</v>
      </c>
      <c r="F5708" s="22">
        <v>10.92</v>
      </c>
      <c r="G5708" s="22">
        <v>10.938290140785751</v>
      </c>
      <c r="H5708" s="25">
        <v>7.6007326007326001E-2</v>
      </c>
      <c r="I5708" s="3">
        <f t="shared" si="356"/>
        <v>1882.6399999999496</v>
      </c>
      <c r="J5708" s="3">
        <f t="shared" si="357"/>
        <v>1887.9799999999495</v>
      </c>
      <c r="K5708" s="3">
        <f>MIN(J5708-M5708+N5708,'Power Look Up'!$F$4)</f>
        <v>1931.7708119487593</v>
      </c>
      <c r="M5708" s="51">
        <f t="array" ref="M5708">_xlfn.SUM(_xlfn.NORM.DIST($S$3:$S$1003,$G5708,$P5708,FALSE)*WindSpeedStep*$T$3:$T$1003)</f>
        <v>1858.2799911069669</v>
      </c>
      <c r="N5708" s="51">
        <f t="array" ref="N5708">_xlfn.SUM(_xlfn.NORM.DIST($S$3:$S$1003,$G5708,$Q5708,FALSE)*WindSpeedStep*$T$3:$T$1003)</f>
        <v>1902.0708030557767</v>
      </c>
      <c r="P5708" s="43">
        <f t="shared" si="358"/>
        <v>1.0938290140785751</v>
      </c>
      <c r="Q5708" s="43">
        <f t="shared" si="359"/>
        <v>0.83139018469342241</v>
      </c>
    </row>
    <row r="5709" spans="5:17" x14ac:dyDescent="0.2">
      <c r="E5709" s="16">
        <v>41004.916666666664</v>
      </c>
      <c r="F5709" s="22">
        <v>11.06</v>
      </c>
      <c r="G5709" s="22">
        <v>11.157718846621641</v>
      </c>
      <c r="H5709" s="25">
        <v>6.9620253164556958E-2</v>
      </c>
      <c r="I5709" s="3">
        <f t="shared" si="356"/>
        <v>1909.0399999999838</v>
      </c>
      <c r="J5709" s="3">
        <f t="shared" si="357"/>
        <v>1917.4399999999837</v>
      </c>
      <c r="K5709" s="3">
        <f>MIN(J5709-M5709+N5709,'Power Look Up'!$F$4)</f>
        <v>1971.7190356591693</v>
      </c>
      <c r="M5709" s="51">
        <f t="array" ref="M5709">_xlfn.SUM(_xlfn.NORM.DIST($S$3:$S$1003,$G5709,$P5709,FALSE)*WindSpeedStep*$T$3:$T$1003)</f>
        <v>1893.3787704744821</v>
      </c>
      <c r="N5709" s="51">
        <f t="array" ref="N5709">_xlfn.SUM(_xlfn.NORM.DIST($S$3:$S$1003,$G5709,$Q5709,FALSE)*WindSpeedStep*$T$3:$T$1003)</f>
        <v>1947.6578061336677</v>
      </c>
      <c r="P5709" s="43">
        <f t="shared" si="358"/>
        <v>1.1157718846621643</v>
      </c>
      <c r="Q5709" s="43">
        <f t="shared" si="359"/>
        <v>0.7768032108407471</v>
      </c>
    </row>
    <row r="5710" spans="5:17" x14ac:dyDescent="0.2">
      <c r="E5710" s="16">
        <v>41004.923611111109</v>
      </c>
      <c r="F5710" s="22">
        <v>10.49</v>
      </c>
      <c r="G5710" s="22">
        <v>10.506944432152137</v>
      </c>
      <c r="H5710" s="25">
        <v>7.7216396568160151E-2</v>
      </c>
      <c r="I5710" s="3">
        <f t="shared" si="356"/>
        <v>1767.8299999999522</v>
      </c>
      <c r="J5710" s="3">
        <f t="shared" si="357"/>
        <v>1773.1699999999521</v>
      </c>
      <c r="K5710" s="3">
        <f>MIN(J5710-M5710+N5710,'Power Look Up'!$F$4)</f>
        <v>1810.0275356641532</v>
      </c>
      <c r="M5710" s="51">
        <f t="array" ref="M5710">_xlfn.SUM(_xlfn.NORM.DIST($S$3:$S$1003,$G5710,$P5710,FALSE)*WindSpeedStep*$T$3:$T$1003)</f>
        <v>1767.7314353888351</v>
      </c>
      <c r="N5710" s="51">
        <f t="array" ref="N5710">_xlfn.SUM(_xlfn.NORM.DIST($S$3:$S$1003,$G5710,$Q5710,FALSE)*WindSpeedStep*$T$3:$T$1003)</f>
        <v>1804.5889710530362</v>
      </c>
      <c r="P5710" s="43">
        <f t="shared" si="358"/>
        <v>1.0506944432152137</v>
      </c>
      <c r="Q5710" s="43">
        <f t="shared" si="359"/>
        <v>0.81130838799268168</v>
      </c>
    </row>
    <row r="5711" spans="5:17" x14ac:dyDescent="0.2">
      <c r="E5711" s="16">
        <v>41004.930555555555</v>
      </c>
      <c r="F5711" s="22">
        <v>10.029999999999999</v>
      </c>
      <c r="G5711" s="22">
        <v>10.028688267166565</v>
      </c>
      <c r="H5711" s="25">
        <v>8.773678963110669E-2</v>
      </c>
      <c r="I5711" s="3">
        <f t="shared" si="356"/>
        <v>1645.0099999999547</v>
      </c>
      <c r="J5711" s="3">
        <f t="shared" si="357"/>
        <v>1645.0099999999547</v>
      </c>
      <c r="K5711" s="3">
        <f>MIN(J5711-M5711+N5711,'Power Look Up'!$F$4)</f>
        <v>1658.1782299384879</v>
      </c>
      <c r="M5711" s="51">
        <f t="array" ref="M5711">_xlfn.SUM(_xlfn.NORM.DIST($S$3:$S$1003,$G5711,$P5711,FALSE)*WindSpeedStep*$T$3:$T$1003)</f>
        <v>1633.2715617700264</v>
      </c>
      <c r="N5711" s="51">
        <f t="array" ref="N5711">_xlfn.SUM(_xlfn.NORM.DIST($S$3:$S$1003,$G5711,$Q5711,FALSE)*WindSpeedStep*$T$3:$T$1003)</f>
        <v>1646.4397917085596</v>
      </c>
      <c r="P5711" s="43">
        <f t="shared" si="358"/>
        <v>1.0028688267166566</v>
      </c>
      <c r="Q5711" s="43">
        <f t="shared" si="359"/>
        <v>0.87988491277234082</v>
      </c>
    </row>
    <row r="5712" spans="5:17" x14ac:dyDescent="0.2">
      <c r="E5712" s="16">
        <v>41004.9375</v>
      </c>
      <c r="F5712" s="22">
        <v>10.41</v>
      </c>
      <c r="G5712" s="22">
        <v>10.517941611534884</v>
      </c>
      <c r="H5712" s="25">
        <v>0.10182516810758886</v>
      </c>
      <c r="I5712" s="3">
        <f t="shared" si="356"/>
        <v>1746.4699999999525</v>
      </c>
      <c r="J5712" s="3">
        <f t="shared" si="357"/>
        <v>1775.8399999999519</v>
      </c>
      <c r="K5712" s="3">
        <f>MIN(J5712-M5712+N5712,'Power Look Up'!$F$4)</f>
        <v>1772.8532683556837</v>
      </c>
      <c r="M5712" s="51">
        <f t="array" ref="M5712">_xlfn.SUM(_xlfn.NORM.DIST($S$3:$S$1003,$G5712,$P5712,FALSE)*WindSpeedStep*$T$3:$T$1003)</f>
        <v>1770.4079494082021</v>
      </c>
      <c r="N5712" s="51">
        <f t="array" ref="N5712">_xlfn.SUM(_xlfn.NORM.DIST($S$3:$S$1003,$G5712,$Q5712,FALSE)*WindSpeedStep*$T$3:$T$1003)</f>
        <v>1767.4212177639338</v>
      </c>
      <c r="P5712" s="43">
        <f t="shared" si="358"/>
        <v>1.0517941611534884</v>
      </c>
      <c r="Q5712" s="43">
        <f t="shared" si="359"/>
        <v>1.0709911727403436</v>
      </c>
    </row>
    <row r="5713" spans="5:17" x14ac:dyDescent="0.2">
      <c r="E5713" s="16">
        <v>41004.944444444445</v>
      </c>
      <c r="F5713" s="22">
        <v>10.31</v>
      </c>
      <c r="G5713" s="22">
        <v>10.34971597032305</v>
      </c>
      <c r="H5713" s="25">
        <v>9.2143549951503381E-2</v>
      </c>
      <c r="I5713" s="3">
        <f t="shared" si="356"/>
        <v>1719.7699999999531</v>
      </c>
      <c r="J5713" s="3">
        <f t="shared" si="357"/>
        <v>1730.449999999953</v>
      </c>
      <c r="K5713" s="3">
        <f>MIN(J5713-M5713+N5713,'Power Look Up'!$F$4)</f>
        <v>1742.0802613029664</v>
      </c>
      <c r="M5713" s="51">
        <f t="array" ref="M5713">_xlfn.SUM(_xlfn.NORM.DIST($S$3:$S$1003,$G5713,$P5713,FALSE)*WindSpeedStep*$T$3:$T$1003)</f>
        <v>1727.3662173557682</v>
      </c>
      <c r="N5713" s="51">
        <f t="array" ref="N5713">_xlfn.SUM(_xlfn.NORM.DIST($S$3:$S$1003,$G5713,$Q5713,FALSE)*WindSpeedStep*$T$3:$T$1003)</f>
        <v>1738.9964786587816</v>
      </c>
      <c r="P5713" s="43">
        <f t="shared" si="358"/>
        <v>1.034971597032305</v>
      </c>
      <c r="Q5713" s="43">
        <f t="shared" si="359"/>
        <v>0.95365957049533423</v>
      </c>
    </row>
    <row r="5714" spans="5:17" x14ac:dyDescent="0.2">
      <c r="E5714" s="16">
        <v>41004.951388888891</v>
      </c>
      <c r="F5714" s="22">
        <v>9.9600000000000009</v>
      </c>
      <c r="G5714" s="22">
        <v>10.030299378695235</v>
      </c>
      <c r="H5714" s="25">
        <v>0.12851405622489959</v>
      </c>
      <c r="I5714" s="3">
        <f t="shared" si="356"/>
        <v>1621.7599999999361</v>
      </c>
      <c r="J5714" s="3">
        <f t="shared" si="357"/>
        <v>1645.0099999999547</v>
      </c>
      <c r="K5714" s="3">
        <f>MIN(J5714-M5714+N5714,'Power Look Up'!$F$4)</f>
        <v>1612.3789348583389</v>
      </c>
      <c r="M5714" s="51">
        <f t="array" ref="M5714">_xlfn.SUM(_xlfn.NORM.DIST($S$3:$S$1003,$G5714,$P5714,FALSE)*WindSpeedStep*$T$3:$T$1003)</f>
        <v>1633.7804259400309</v>
      </c>
      <c r="N5714" s="51">
        <f t="array" ref="N5714">_xlfn.SUM(_xlfn.NORM.DIST($S$3:$S$1003,$G5714,$Q5714,FALSE)*WindSpeedStep*$T$3:$T$1003)</f>
        <v>1601.149360798415</v>
      </c>
      <c r="P5714" s="43">
        <f t="shared" si="358"/>
        <v>1.0030299378695235</v>
      </c>
      <c r="Q5714" s="43">
        <f t="shared" si="359"/>
        <v>1.2890344583062148</v>
      </c>
    </row>
    <row r="5715" spans="5:17" x14ac:dyDescent="0.2">
      <c r="E5715" s="16">
        <v>41004.958333333336</v>
      </c>
      <c r="F5715" s="22">
        <v>9.51</v>
      </c>
      <c r="G5715" s="22">
        <v>9.4976447662403061</v>
      </c>
      <c r="H5715" s="25">
        <v>0.10830704521556257</v>
      </c>
      <c r="I5715" s="3">
        <f t="shared" si="356"/>
        <v>1450.3099999999397</v>
      </c>
      <c r="J5715" s="3">
        <f t="shared" si="357"/>
        <v>1446.4999999999397</v>
      </c>
      <c r="K5715" s="3">
        <f>MIN(J5715-M5715+N5715,'Power Look Up'!$F$4)</f>
        <v>1443.2098087759571</v>
      </c>
      <c r="M5715" s="51">
        <f t="array" ref="M5715">_xlfn.SUM(_xlfn.NORM.DIST($S$3:$S$1003,$G5715,$P5715,FALSE)*WindSpeedStep*$T$3:$T$1003)</f>
        <v>1449.4301822916859</v>
      </c>
      <c r="N5715" s="51">
        <f t="array" ref="N5715">_xlfn.SUM(_xlfn.NORM.DIST($S$3:$S$1003,$G5715,$Q5715,FALSE)*WindSpeedStep*$T$3:$T$1003)</f>
        <v>1446.1399910677032</v>
      </c>
      <c r="P5715" s="43">
        <f t="shared" si="358"/>
        <v>0.94976447662403063</v>
      </c>
      <c r="Q5715" s="43">
        <f t="shared" si="359"/>
        <v>1.02866184113854</v>
      </c>
    </row>
    <row r="5716" spans="5:17" x14ac:dyDescent="0.2">
      <c r="E5716" s="16">
        <v>41004.965277777781</v>
      </c>
      <c r="F5716" s="22">
        <v>8.23</v>
      </c>
      <c r="G5716" s="22">
        <v>8.1787024693131549</v>
      </c>
      <c r="H5716" s="25">
        <v>0.11421628189550424</v>
      </c>
      <c r="I5716" s="3">
        <f t="shared" si="356"/>
        <v>973.40999999995188</v>
      </c>
      <c r="J5716" s="3">
        <f t="shared" si="357"/>
        <v>955.05999999995231</v>
      </c>
      <c r="K5716" s="3">
        <f>MIN(J5716-M5716+N5716,'Power Look Up'!$F$4)</f>
        <v>962.11000914107683</v>
      </c>
      <c r="M5716" s="51">
        <f t="array" ref="M5716">_xlfn.SUM(_xlfn.NORM.DIST($S$3:$S$1003,$G5716,$P5716,FALSE)*WindSpeedStep*$T$3:$T$1003)</f>
        <v>954.28679522786638</v>
      </c>
      <c r="N5716" s="51">
        <f t="array" ref="N5716">_xlfn.SUM(_xlfn.NORM.DIST($S$3:$S$1003,$G5716,$Q5716,FALSE)*WindSpeedStep*$T$3:$T$1003)</f>
        <v>961.3368043689909</v>
      </c>
      <c r="P5716" s="43">
        <f t="shared" si="358"/>
        <v>0.81787024693131549</v>
      </c>
      <c r="Q5716" s="43">
        <f t="shared" si="359"/>
        <v>0.93414098677452795</v>
      </c>
    </row>
    <row r="5717" spans="5:17" x14ac:dyDescent="0.2">
      <c r="E5717" s="16">
        <v>41004.972222222219</v>
      </c>
      <c r="F5717" s="22">
        <v>7.39</v>
      </c>
      <c r="G5717" s="22">
        <v>7.4284119219424163</v>
      </c>
      <c r="H5717" s="25">
        <v>0.12855209742895804</v>
      </c>
      <c r="I5717" s="3">
        <f t="shared" si="356"/>
        <v>705.38999999996599</v>
      </c>
      <c r="J5717" s="3">
        <f t="shared" si="357"/>
        <v>717.42999999996573</v>
      </c>
      <c r="K5717" s="3">
        <f>MIN(J5717-M5717+N5717,'Power Look Up'!$F$4)</f>
        <v>730.43147074036244</v>
      </c>
      <c r="M5717" s="51">
        <f t="array" ref="M5717">_xlfn.SUM(_xlfn.NORM.DIST($S$3:$S$1003,$G5717,$P5717,FALSE)*WindSpeedStep*$T$3:$T$1003)</f>
        <v>713.16174222396353</v>
      </c>
      <c r="N5717" s="51">
        <f t="array" ref="N5717">_xlfn.SUM(_xlfn.NORM.DIST($S$3:$S$1003,$G5717,$Q5717,FALSE)*WindSpeedStep*$T$3:$T$1003)</f>
        <v>726.16321296436024</v>
      </c>
      <c r="P5717" s="43">
        <f t="shared" si="358"/>
        <v>0.74284119219424172</v>
      </c>
      <c r="Q5717" s="43">
        <f t="shared" si="359"/>
        <v>0.95493793313197495</v>
      </c>
    </row>
    <row r="5718" spans="5:17" x14ac:dyDescent="0.2">
      <c r="E5718" s="16">
        <v>41004.979166666664</v>
      </c>
      <c r="F5718" s="22">
        <v>8.4700000000000006</v>
      </c>
      <c r="G5718" s="22">
        <v>8.4802006620795485</v>
      </c>
      <c r="H5718" s="25">
        <v>0.13577331759149938</v>
      </c>
      <c r="I5718" s="3">
        <f t="shared" si="356"/>
        <v>1061.48999999995</v>
      </c>
      <c r="J5718" s="3">
        <f t="shared" si="357"/>
        <v>1065.1599999999498</v>
      </c>
      <c r="K5718" s="3">
        <f>MIN(J5718-M5718+N5718,'Power Look Up'!$F$4)</f>
        <v>1080.3493813959385</v>
      </c>
      <c r="M5718" s="51">
        <f t="array" ref="M5718">_xlfn.SUM(_xlfn.NORM.DIST($S$3:$S$1003,$G5718,$P5718,FALSE)*WindSpeedStep*$T$3:$T$1003)</f>
        <v>1062.5944787964199</v>
      </c>
      <c r="N5718" s="51">
        <f t="array" ref="N5718">_xlfn.SUM(_xlfn.NORM.DIST($S$3:$S$1003,$G5718,$Q5718,FALSE)*WindSpeedStep*$T$3:$T$1003)</f>
        <v>1077.7838601924086</v>
      </c>
      <c r="P5718" s="43">
        <f t="shared" si="358"/>
        <v>0.84802006620795489</v>
      </c>
      <c r="Q5718" s="43">
        <f t="shared" si="359"/>
        <v>1.1513849777321699</v>
      </c>
    </row>
    <row r="5719" spans="5:17" x14ac:dyDescent="0.2">
      <c r="E5719" s="16">
        <v>41004.986111111109</v>
      </c>
      <c r="F5719" s="22">
        <v>8.93</v>
      </c>
      <c r="G5719" s="22">
        <v>8.895745453480302</v>
      </c>
      <c r="H5719" s="25">
        <v>0.10862262038073908</v>
      </c>
      <c r="I5719" s="3">
        <f t="shared" si="356"/>
        <v>1230.3099999999465</v>
      </c>
      <c r="J5719" s="3">
        <f t="shared" si="357"/>
        <v>1219.2999999999467</v>
      </c>
      <c r="K5719" s="3">
        <f>MIN(J5719-M5719+N5719,'Power Look Up'!$F$4)</f>
        <v>1221.3864964221082</v>
      </c>
      <c r="M5719" s="51">
        <f t="array" ref="M5719">_xlfn.SUM(_xlfn.NORM.DIST($S$3:$S$1003,$G5719,$P5719,FALSE)*WindSpeedStep*$T$3:$T$1003)</f>
        <v>1219.6334359121986</v>
      </c>
      <c r="N5719" s="51">
        <f t="array" ref="N5719">_xlfn.SUM(_xlfn.NORM.DIST($S$3:$S$1003,$G5719,$Q5719,FALSE)*WindSpeedStep*$T$3:$T$1003)</f>
        <v>1221.71993233436</v>
      </c>
      <c r="P5719" s="43">
        <f t="shared" si="358"/>
        <v>0.88957454534803027</v>
      </c>
      <c r="Q5719" s="43">
        <f t="shared" si="359"/>
        <v>0.96627918139707647</v>
      </c>
    </row>
    <row r="5720" spans="5:17" x14ac:dyDescent="0.2">
      <c r="E5720" s="16">
        <v>41004.993055555555</v>
      </c>
      <c r="F5720" s="22">
        <v>9.07</v>
      </c>
      <c r="G5720" s="22">
        <v>9.1338697591305422</v>
      </c>
      <c r="H5720" s="25">
        <v>0.10474090407938257</v>
      </c>
      <c r="I5720" s="3">
        <f t="shared" si="356"/>
        <v>1282.6699999999432</v>
      </c>
      <c r="J5720" s="3">
        <f t="shared" si="357"/>
        <v>1305.5299999999427</v>
      </c>
      <c r="K5720" s="3">
        <f>MIN(J5720-M5720+N5720,'Power Look Up'!$F$4)</f>
        <v>1305.74507319133</v>
      </c>
      <c r="M5720" s="51">
        <f t="array" ref="M5720">_xlfn.SUM(_xlfn.NORM.DIST($S$3:$S$1003,$G5720,$P5720,FALSE)*WindSpeedStep*$T$3:$T$1003)</f>
        <v>1311.4168788524257</v>
      </c>
      <c r="N5720" s="51">
        <f t="array" ref="N5720">_xlfn.SUM(_xlfn.NORM.DIST($S$3:$S$1003,$G5720,$Q5720,FALSE)*WindSpeedStep*$T$3:$T$1003)</f>
        <v>1311.631952043813</v>
      </c>
      <c r="P5720" s="43">
        <f t="shared" si="358"/>
        <v>0.91338697591305429</v>
      </c>
      <c r="Q5720" s="43">
        <f t="shared" si="359"/>
        <v>0.95668977631466523</v>
      </c>
    </row>
    <row r="5721" spans="5:17" x14ac:dyDescent="0.2">
      <c r="E5721" s="16">
        <v>41005</v>
      </c>
      <c r="F5721" s="22">
        <v>9.7100000000000009</v>
      </c>
      <c r="G5721" s="22">
        <v>9.740271774403098</v>
      </c>
      <c r="H5721" s="25">
        <v>0.1101956745623069</v>
      </c>
      <c r="I5721" s="3">
        <f t="shared" si="356"/>
        <v>1526.5099999999379</v>
      </c>
      <c r="J5721" s="3">
        <f t="shared" si="357"/>
        <v>1537.9399999999378</v>
      </c>
      <c r="K5721" s="3">
        <f>MIN(J5721-M5721+N5721,'Power Look Up'!$F$4)</f>
        <v>1530.4719035127955</v>
      </c>
      <c r="M5721" s="51">
        <f t="array" ref="M5721">_xlfn.SUM(_xlfn.NORM.DIST($S$3:$S$1003,$G5721,$P5721,FALSE)*WindSpeedStep*$T$3:$T$1003)</f>
        <v>1537.003068000354</v>
      </c>
      <c r="N5721" s="51">
        <f t="array" ref="N5721">_xlfn.SUM(_xlfn.NORM.DIST($S$3:$S$1003,$G5721,$Q5721,FALSE)*WindSpeedStep*$T$3:$T$1003)</f>
        <v>1529.5349715132118</v>
      </c>
      <c r="P5721" s="43">
        <f t="shared" si="358"/>
        <v>0.97402717744030987</v>
      </c>
      <c r="Q5721" s="43">
        <f t="shared" si="359"/>
        <v>1.0733358186005473</v>
      </c>
    </row>
    <row r="5722" spans="5:17" x14ac:dyDescent="0.2">
      <c r="E5722" s="16">
        <v>41005.006944444445</v>
      </c>
      <c r="F5722" s="22">
        <v>9.68</v>
      </c>
      <c r="G5722" s="22">
        <v>9.7104179836055806</v>
      </c>
      <c r="H5722" s="25">
        <v>0.12706611570247933</v>
      </c>
      <c r="I5722" s="3">
        <f t="shared" si="356"/>
        <v>1515.0799999999383</v>
      </c>
      <c r="J5722" s="3">
        <f t="shared" si="357"/>
        <v>1526.5099999999379</v>
      </c>
      <c r="K5722" s="3">
        <f>MIN(J5722-M5722+N5722,'Power Look Up'!$F$4)</f>
        <v>1506.6364694121169</v>
      </c>
      <c r="M5722" s="51">
        <f t="array" ref="M5722">_xlfn.SUM(_xlfn.NORM.DIST($S$3:$S$1003,$G5722,$P5722,FALSE)*WindSpeedStep*$T$3:$T$1003)</f>
        <v>1526.5089405674682</v>
      </c>
      <c r="N5722" s="51">
        <f t="array" ref="N5722">_xlfn.SUM(_xlfn.NORM.DIST($S$3:$S$1003,$G5722,$Q5722,FALSE)*WindSpeedStep*$T$3:$T$1003)</f>
        <v>1506.6354099796472</v>
      </c>
      <c r="P5722" s="43">
        <f t="shared" si="358"/>
        <v>0.97104179836055815</v>
      </c>
      <c r="Q5722" s="43">
        <f t="shared" si="359"/>
        <v>1.2338650950242627</v>
      </c>
    </row>
    <row r="5723" spans="5:17" x14ac:dyDescent="0.2">
      <c r="E5723" s="16">
        <v>41005.013888888891</v>
      </c>
      <c r="F5723" s="22">
        <v>9.07</v>
      </c>
      <c r="G5723" s="22">
        <v>9.1288069669916965</v>
      </c>
      <c r="H5723" s="25">
        <v>0.11245865490628446</v>
      </c>
      <c r="I5723" s="3">
        <f t="shared" si="356"/>
        <v>1282.6699999999432</v>
      </c>
      <c r="J5723" s="3">
        <f t="shared" si="357"/>
        <v>1305.5299999999427</v>
      </c>
      <c r="K5723" s="3">
        <f>MIN(J5723-M5723+N5723,'Power Look Up'!$F$4)</f>
        <v>1305.8517541377571</v>
      </c>
      <c r="M5723" s="51">
        <f t="array" ref="M5723">_xlfn.SUM(_xlfn.NORM.DIST($S$3:$S$1003,$G5723,$P5723,FALSE)*WindSpeedStep*$T$3:$T$1003)</f>
        <v>1309.4671155762821</v>
      </c>
      <c r="N5723" s="51">
        <f t="array" ref="N5723">_xlfn.SUM(_xlfn.NORM.DIST($S$3:$S$1003,$G5723,$Q5723,FALSE)*WindSpeedStep*$T$3:$T$1003)</f>
        <v>1309.7888697140966</v>
      </c>
      <c r="P5723" s="43">
        <f t="shared" si="358"/>
        <v>0.91288069669916971</v>
      </c>
      <c r="Q5723" s="43">
        <f t="shared" si="359"/>
        <v>1.0266133524070045</v>
      </c>
    </row>
    <row r="5724" spans="5:17" x14ac:dyDescent="0.2">
      <c r="E5724" s="16">
        <v>41005.020833333336</v>
      </c>
      <c r="F5724" s="22">
        <v>9.08</v>
      </c>
      <c r="G5724" s="22">
        <v>9.1337686288539537</v>
      </c>
      <c r="H5724" s="25">
        <v>0.10572687224669602</v>
      </c>
      <c r="I5724" s="3">
        <f t="shared" si="356"/>
        <v>1286.4799999999432</v>
      </c>
      <c r="J5724" s="3">
        <f t="shared" si="357"/>
        <v>1305.5299999999427</v>
      </c>
      <c r="K5724" s="3">
        <f>MIN(J5724-M5724+N5724,'Power Look Up'!$F$4)</f>
        <v>1305.7723376376391</v>
      </c>
      <c r="M5724" s="51">
        <f t="array" ref="M5724">_xlfn.SUM(_xlfn.NORM.DIST($S$3:$S$1003,$G5724,$P5724,FALSE)*WindSpeedStep*$T$3:$T$1003)</f>
        <v>1311.377935346108</v>
      </c>
      <c r="N5724" s="51">
        <f t="array" ref="N5724">_xlfn.SUM(_xlfn.NORM.DIST($S$3:$S$1003,$G5724,$Q5724,FALSE)*WindSpeedStep*$T$3:$T$1003)</f>
        <v>1311.6202729838044</v>
      </c>
      <c r="P5724" s="43">
        <f t="shared" si="358"/>
        <v>0.91337686288539544</v>
      </c>
      <c r="Q5724" s="43">
        <f t="shared" si="359"/>
        <v>0.9656847889537219</v>
      </c>
    </row>
    <row r="5725" spans="5:17" x14ac:dyDescent="0.2">
      <c r="E5725" s="16">
        <v>41005.027777777781</v>
      </c>
      <c r="F5725" s="22">
        <v>8.85</v>
      </c>
      <c r="G5725" s="22">
        <v>9.0138599550223528</v>
      </c>
      <c r="H5725" s="25">
        <v>0.10395480225988701</v>
      </c>
      <c r="I5725" s="3">
        <f t="shared" si="356"/>
        <v>1200.9499999999471</v>
      </c>
      <c r="J5725" s="3">
        <f t="shared" si="357"/>
        <v>1259.8099999999438</v>
      </c>
      <c r="K5725" s="3">
        <f>MIN(J5725-M5725+N5725,'Power Look Up'!$F$4)</f>
        <v>1260.4416067512261</v>
      </c>
      <c r="M5725" s="51">
        <f t="array" ref="M5725">_xlfn.SUM(_xlfn.NORM.DIST($S$3:$S$1003,$G5725,$P5725,FALSE)*WindSpeedStep*$T$3:$T$1003)</f>
        <v>1265.1436409888004</v>
      </c>
      <c r="N5725" s="51">
        <f t="array" ref="N5725">_xlfn.SUM(_xlfn.NORM.DIST($S$3:$S$1003,$G5725,$Q5725,FALSE)*WindSpeedStep*$T$3:$T$1003)</f>
        <v>1265.7752477400827</v>
      </c>
      <c r="P5725" s="43">
        <f t="shared" si="358"/>
        <v>0.9013859955022353</v>
      </c>
      <c r="Q5725" s="43">
        <f t="shared" si="359"/>
        <v>0.93703402922266277</v>
      </c>
    </row>
    <row r="5726" spans="5:17" x14ac:dyDescent="0.2">
      <c r="E5726" s="16">
        <v>41005.034722222219</v>
      </c>
      <c r="F5726" s="22">
        <v>8.16</v>
      </c>
      <c r="G5726" s="22">
        <v>8.2276589496518557</v>
      </c>
      <c r="H5726" s="25">
        <v>9.0686274509803919E-2</v>
      </c>
      <c r="I5726" s="3">
        <f t="shared" si="356"/>
        <v>947.71999999995251</v>
      </c>
      <c r="J5726" s="3">
        <f t="shared" si="357"/>
        <v>973.40999999995188</v>
      </c>
      <c r="K5726" s="3">
        <f>MIN(J5726-M5726+N5726,'Power Look Up'!$F$4)</f>
        <v>969.01501716669088</v>
      </c>
      <c r="M5726" s="51">
        <f t="array" ref="M5726">_xlfn.SUM(_xlfn.NORM.DIST($S$3:$S$1003,$G5726,$P5726,FALSE)*WindSpeedStep*$T$3:$T$1003)</f>
        <v>971.46584335676516</v>
      </c>
      <c r="N5726" s="51">
        <f t="array" ref="N5726">_xlfn.SUM(_xlfn.NORM.DIST($S$3:$S$1003,$G5726,$Q5726,FALSE)*WindSpeedStep*$T$3:$T$1003)</f>
        <v>967.07086052350417</v>
      </c>
      <c r="P5726" s="43">
        <f t="shared" si="358"/>
        <v>0.8227658949651856</v>
      </c>
      <c r="Q5726" s="43">
        <f t="shared" si="359"/>
        <v>0.74613573808117317</v>
      </c>
    </row>
    <row r="5727" spans="5:17" x14ac:dyDescent="0.2">
      <c r="E5727" s="16">
        <v>41005.041666666664</v>
      </c>
      <c r="F5727" s="22">
        <v>7.78</v>
      </c>
      <c r="G5727" s="22">
        <v>7.9224376911266186</v>
      </c>
      <c r="H5727" s="25">
        <v>0.11439588688946015</v>
      </c>
      <c r="I5727" s="3">
        <f t="shared" si="356"/>
        <v>822.77999999996348</v>
      </c>
      <c r="J5727" s="3">
        <f t="shared" si="357"/>
        <v>864.91999999996256</v>
      </c>
      <c r="K5727" s="3">
        <f>MIN(J5727-M5727+N5727,'Power Look Up'!$F$4)</f>
        <v>871.99786626880564</v>
      </c>
      <c r="M5727" s="51">
        <f t="array" ref="M5727">_xlfn.SUM(_xlfn.NORM.DIST($S$3:$S$1003,$G5727,$P5727,FALSE)*WindSpeedStep*$T$3:$T$1003)</f>
        <v>867.18100686986975</v>
      </c>
      <c r="N5727" s="51">
        <f t="array" ref="N5727">_xlfn.SUM(_xlfn.NORM.DIST($S$3:$S$1003,$G5727,$Q5727,FALSE)*WindSpeedStep*$T$3:$T$1003)</f>
        <v>874.25887313871283</v>
      </c>
      <c r="P5727" s="43">
        <f t="shared" si="358"/>
        <v>0.79224376911266192</v>
      </c>
      <c r="Q5727" s="43">
        <f t="shared" si="359"/>
        <v>0.9062942860029165</v>
      </c>
    </row>
    <row r="5728" spans="5:17" x14ac:dyDescent="0.2">
      <c r="E5728" s="16">
        <v>41005.048611111109</v>
      </c>
      <c r="F5728" s="22">
        <v>7.48</v>
      </c>
      <c r="G5728" s="22">
        <v>7.5441760660624544</v>
      </c>
      <c r="H5728" s="25">
        <v>9.7593582887700522E-2</v>
      </c>
      <c r="I5728" s="3">
        <f t="shared" si="356"/>
        <v>732.47999999996534</v>
      </c>
      <c r="J5728" s="3">
        <f t="shared" si="357"/>
        <v>750.53999999996495</v>
      </c>
      <c r="K5728" s="3">
        <f>MIN(J5728-M5728+N5728,'Power Look Up'!$F$4)</f>
        <v>749.54359282592429</v>
      </c>
      <c r="M5728" s="51">
        <f t="array" ref="M5728">_xlfn.SUM(_xlfn.NORM.DIST($S$3:$S$1003,$G5728,$P5728,FALSE)*WindSpeedStep*$T$3:$T$1003)</f>
        <v>747.60177432986177</v>
      </c>
      <c r="N5728" s="51">
        <f t="array" ref="N5728">_xlfn.SUM(_xlfn.NORM.DIST($S$3:$S$1003,$G5728,$Q5728,FALSE)*WindSpeedStep*$T$3:$T$1003)</f>
        <v>746.60536715582111</v>
      </c>
      <c r="P5728" s="43">
        <f t="shared" si="358"/>
        <v>0.75441760660624546</v>
      </c>
      <c r="Q5728" s="43">
        <f t="shared" si="359"/>
        <v>0.73626317222267257</v>
      </c>
    </row>
    <row r="5729" spans="5:17" x14ac:dyDescent="0.2">
      <c r="E5729" s="16">
        <v>41005.055555555555</v>
      </c>
      <c r="F5729" s="22">
        <v>7.52</v>
      </c>
      <c r="G5729" s="22">
        <v>7.6619103071238683</v>
      </c>
      <c r="H5729" s="25">
        <v>9.5744680851063829E-2</v>
      </c>
      <c r="I5729" s="3">
        <f t="shared" si="356"/>
        <v>744.51999999996508</v>
      </c>
      <c r="J5729" s="3">
        <f t="shared" si="357"/>
        <v>786.65999999996416</v>
      </c>
      <c r="K5729" s="3">
        <f>MIN(J5729-M5729+N5729,'Power Look Up'!$F$4)</f>
        <v>784.84453668593608</v>
      </c>
      <c r="M5729" s="51">
        <f t="array" ref="M5729">_xlfn.SUM(_xlfn.NORM.DIST($S$3:$S$1003,$G5729,$P5729,FALSE)*WindSpeedStep*$T$3:$T$1003)</f>
        <v>783.66099378596664</v>
      </c>
      <c r="N5729" s="51">
        <f t="array" ref="N5729">_xlfn.SUM(_xlfn.NORM.DIST($S$3:$S$1003,$G5729,$Q5729,FALSE)*WindSpeedStep*$T$3:$T$1003)</f>
        <v>781.84553047193856</v>
      </c>
      <c r="P5729" s="43">
        <f t="shared" si="358"/>
        <v>0.76619103071238692</v>
      </c>
      <c r="Q5729" s="43">
        <f t="shared" si="359"/>
        <v>0.73358715706505118</v>
      </c>
    </row>
    <row r="5730" spans="5:17" x14ac:dyDescent="0.2">
      <c r="E5730" s="16">
        <v>41005.0625</v>
      </c>
      <c r="F5730" s="22">
        <v>8.25</v>
      </c>
      <c r="G5730" s="22">
        <v>8.411401378951723</v>
      </c>
      <c r="H5730" s="25">
        <v>0.10181818181818181</v>
      </c>
      <c r="I5730" s="3">
        <f t="shared" si="356"/>
        <v>980.7499999999518</v>
      </c>
      <c r="J5730" s="3">
        <f t="shared" si="357"/>
        <v>1039.4699999999505</v>
      </c>
      <c r="K5730" s="3">
        <f>MIN(J5730-M5730+N5730,'Power Look Up'!$F$4)</f>
        <v>1040.3161661905565</v>
      </c>
      <c r="M5730" s="51">
        <f t="array" ref="M5730">_xlfn.SUM(_xlfn.NORM.DIST($S$3:$S$1003,$G5730,$P5730,FALSE)*WindSpeedStep*$T$3:$T$1003)</f>
        <v>1037.3745845414498</v>
      </c>
      <c r="N5730" s="51">
        <f t="array" ref="N5730">_xlfn.SUM(_xlfn.NORM.DIST($S$3:$S$1003,$G5730,$Q5730,FALSE)*WindSpeedStep*$T$3:$T$1003)</f>
        <v>1038.2207507320559</v>
      </c>
      <c r="P5730" s="43">
        <f t="shared" si="358"/>
        <v>0.84114013789517239</v>
      </c>
      <c r="Q5730" s="43">
        <f t="shared" si="359"/>
        <v>0.85643359494781168</v>
      </c>
    </row>
    <row r="5731" spans="5:17" x14ac:dyDescent="0.2">
      <c r="E5731" s="16">
        <v>41005.069444444445</v>
      </c>
      <c r="F5731" s="22">
        <v>8.5299999999999994</v>
      </c>
      <c r="G5731" s="22">
        <v>8.6089935123414296</v>
      </c>
      <c r="H5731" s="25">
        <v>9.0269636576787812E-2</v>
      </c>
      <c r="I5731" s="3">
        <f t="shared" si="356"/>
        <v>1083.5099999999495</v>
      </c>
      <c r="J5731" s="3">
        <f t="shared" si="357"/>
        <v>1112.869999999949</v>
      </c>
      <c r="K5731" s="3">
        <f>MIN(J5731-M5731+N5731,'Power Look Up'!$F$4)</f>
        <v>1108.7858298502856</v>
      </c>
      <c r="M5731" s="51">
        <f t="array" ref="M5731">_xlfn.SUM(_xlfn.NORM.DIST($S$3:$S$1003,$G5731,$P5731,FALSE)*WindSpeedStep*$T$3:$T$1003)</f>
        <v>1110.5020515335952</v>
      </c>
      <c r="N5731" s="51">
        <f t="array" ref="N5731">_xlfn.SUM(_xlfn.NORM.DIST($S$3:$S$1003,$G5731,$Q5731,FALSE)*WindSpeedStep*$T$3:$T$1003)</f>
        <v>1106.4178813839319</v>
      </c>
      <c r="P5731" s="43">
        <f t="shared" si="358"/>
        <v>0.86089935123414296</v>
      </c>
      <c r="Q5731" s="43">
        <f t="shared" si="359"/>
        <v>0.7771307156509849</v>
      </c>
    </row>
    <row r="5732" spans="5:17" x14ac:dyDescent="0.2">
      <c r="E5732" s="16">
        <v>41005.076388888891</v>
      </c>
      <c r="F5732" s="22">
        <v>7.38</v>
      </c>
      <c r="G5732" s="22">
        <v>7.464800822599023</v>
      </c>
      <c r="H5732" s="25">
        <v>0.13956639566395665</v>
      </c>
      <c r="I5732" s="3">
        <f t="shared" si="356"/>
        <v>702.379999999966</v>
      </c>
      <c r="J5732" s="3">
        <f t="shared" si="357"/>
        <v>726.45999999996548</v>
      </c>
      <c r="K5732" s="3">
        <f>MIN(J5732-M5732+N5732,'Power Look Up'!$F$4)</f>
        <v>745.36419603857826</v>
      </c>
      <c r="M5732" s="51">
        <f t="array" ref="M5732">_xlfn.SUM(_xlfn.NORM.DIST($S$3:$S$1003,$G5732,$P5732,FALSE)*WindSpeedStep*$T$3:$T$1003)</f>
        <v>723.8794276060745</v>
      </c>
      <c r="N5732" s="51">
        <f t="array" ref="N5732">_xlfn.SUM(_xlfn.NORM.DIST($S$3:$S$1003,$G5732,$Q5732,FALSE)*WindSpeedStep*$T$3:$T$1003)</f>
        <v>742.78362364468728</v>
      </c>
      <c r="P5732" s="43">
        <f t="shared" si="358"/>
        <v>0.74648008225990237</v>
      </c>
      <c r="Q5732" s="43">
        <f t="shared" si="359"/>
        <v>1.0418353451594844</v>
      </c>
    </row>
    <row r="5733" spans="5:17" x14ac:dyDescent="0.2">
      <c r="E5733" s="16">
        <v>41005.083333333336</v>
      </c>
      <c r="F5733" s="22">
        <v>6.93</v>
      </c>
      <c r="G5733" s="22">
        <v>7.0751694160916241</v>
      </c>
      <c r="H5733" s="25">
        <v>0.14285714285714285</v>
      </c>
      <c r="I5733" s="3">
        <f t="shared" si="356"/>
        <v>572.17999999997664</v>
      </c>
      <c r="J5733" s="3">
        <f t="shared" si="357"/>
        <v>612.07999999996798</v>
      </c>
      <c r="K5733" s="3">
        <f>MIN(J5733-M5733+N5733,'Power Look Up'!$F$4)</f>
        <v>630.16398247058669</v>
      </c>
      <c r="M5733" s="51">
        <f t="array" ref="M5733">_xlfn.SUM(_xlfn.NORM.DIST($S$3:$S$1003,$G5733,$P5733,FALSE)*WindSpeedStep*$T$3:$T$1003)</f>
        <v>614.21060095131099</v>
      </c>
      <c r="N5733" s="51">
        <f t="array" ref="N5733">_xlfn.SUM(_xlfn.NORM.DIST($S$3:$S$1003,$G5733,$Q5733,FALSE)*WindSpeedStep*$T$3:$T$1003)</f>
        <v>632.2945834219297</v>
      </c>
      <c r="P5733" s="43">
        <f t="shared" si="358"/>
        <v>0.70751694160916245</v>
      </c>
      <c r="Q5733" s="43">
        <f t="shared" si="359"/>
        <v>1.0107384880130892</v>
      </c>
    </row>
    <row r="5734" spans="5:17" x14ac:dyDescent="0.2">
      <c r="E5734" s="16">
        <v>41005.090277777781</v>
      </c>
      <c r="F5734" s="22">
        <v>6.76</v>
      </c>
      <c r="G5734" s="22">
        <v>7.0190595127590498</v>
      </c>
      <c r="H5734" s="25">
        <v>0.14201183431952663</v>
      </c>
      <c r="I5734" s="3">
        <f t="shared" si="356"/>
        <v>533.75999999997748</v>
      </c>
      <c r="J5734" s="3">
        <f t="shared" si="357"/>
        <v>594.01999999996838</v>
      </c>
      <c r="K5734" s="3">
        <f>MIN(J5734-M5734+N5734,'Power Look Up'!$F$4)</f>
        <v>611.30386694087042</v>
      </c>
      <c r="M5734" s="51">
        <f t="array" ref="M5734">_xlfn.SUM(_xlfn.NORM.DIST($S$3:$S$1003,$G5734,$P5734,FALSE)*WindSpeedStep*$T$3:$T$1003)</f>
        <v>599.33296415641837</v>
      </c>
      <c r="N5734" s="51">
        <f t="array" ref="N5734">_xlfn.SUM(_xlfn.NORM.DIST($S$3:$S$1003,$G5734,$Q5734,FALSE)*WindSpeedStep*$T$3:$T$1003)</f>
        <v>616.61683109732041</v>
      </c>
      <c r="P5734" s="43">
        <f t="shared" si="358"/>
        <v>0.70190595127590505</v>
      </c>
      <c r="Q5734" s="43">
        <f t="shared" si="359"/>
        <v>0.9967895166048355</v>
      </c>
    </row>
    <row r="5735" spans="5:17" x14ac:dyDescent="0.2">
      <c r="E5735" s="16">
        <v>41005.097222222219</v>
      </c>
      <c r="F5735" s="22">
        <v>7.54</v>
      </c>
      <c r="G5735" s="22">
        <v>7.5526559715017978</v>
      </c>
      <c r="H5735" s="25">
        <v>0.1273209549071618</v>
      </c>
      <c r="I5735" s="3">
        <f t="shared" si="356"/>
        <v>750.53999999996495</v>
      </c>
      <c r="J5735" s="3">
        <f t="shared" si="357"/>
        <v>753.54999999996494</v>
      </c>
      <c r="K5735" s="3">
        <f>MIN(J5735-M5735+N5735,'Power Look Up'!$F$4)</f>
        <v>766.41964986696973</v>
      </c>
      <c r="M5735" s="51">
        <f t="array" ref="M5735">_xlfn.SUM(_xlfn.NORM.DIST($S$3:$S$1003,$G5735,$P5735,FALSE)*WindSpeedStep*$T$3:$T$1003)</f>
        <v>750.16406316369989</v>
      </c>
      <c r="N5735" s="51">
        <f t="array" ref="N5735">_xlfn.SUM(_xlfn.NORM.DIST($S$3:$S$1003,$G5735,$Q5735,FALSE)*WindSpeedStep*$T$3:$T$1003)</f>
        <v>763.03371303070469</v>
      </c>
      <c r="P5735" s="43">
        <f t="shared" si="358"/>
        <v>0.75526559715017982</v>
      </c>
      <c r="Q5735" s="43">
        <f t="shared" si="359"/>
        <v>0.96161137037688671</v>
      </c>
    </row>
    <row r="5736" spans="5:17" x14ac:dyDescent="0.2">
      <c r="E5736" s="16">
        <v>41005.104166666664</v>
      </c>
      <c r="F5736" s="22">
        <v>8.02</v>
      </c>
      <c r="G5736" s="22">
        <v>8.0768895851909157</v>
      </c>
      <c r="H5736" s="25">
        <v>0.10349127182044889</v>
      </c>
      <c r="I5736" s="3">
        <f t="shared" si="356"/>
        <v>896.33999999995353</v>
      </c>
      <c r="J5736" s="3">
        <f t="shared" si="357"/>
        <v>918.35999999995306</v>
      </c>
      <c r="K5736" s="3">
        <f>MIN(J5736-M5736+N5736,'Power Look Up'!$F$4)</f>
        <v>920.0546882527434</v>
      </c>
      <c r="M5736" s="51">
        <f t="array" ref="M5736">_xlfn.SUM(_xlfn.NORM.DIST($S$3:$S$1003,$G5736,$P5736,FALSE)*WindSpeedStep*$T$3:$T$1003)</f>
        <v>919.1044662348927</v>
      </c>
      <c r="N5736" s="51">
        <f t="array" ref="N5736">_xlfn.SUM(_xlfn.NORM.DIST($S$3:$S$1003,$G5736,$Q5736,FALSE)*WindSpeedStep*$T$3:$T$1003)</f>
        <v>920.79915448768304</v>
      </c>
      <c r="P5736" s="43">
        <f t="shared" si="358"/>
        <v>0.80768895851909162</v>
      </c>
      <c r="Q5736" s="43">
        <f t="shared" si="359"/>
        <v>0.83588757552474569</v>
      </c>
    </row>
    <row r="5737" spans="5:17" x14ac:dyDescent="0.2">
      <c r="E5737" s="16">
        <v>41005.111111111109</v>
      </c>
      <c r="F5737" s="22">
        <v>7.98</v>
      </c>
      <c r="G5737" s="22">
        <v>8.0959258418810087</v>
      </c>
      <c r="H5737" s="25">
        <v>0.12030075187969924</v>
      </c>
      <c r="I5737" s="3">
        <f t="shared" si="356"/>
        <v>882.97999999996216</v>
      </c>
      <c r="J5737" s="3">
        <f t="shared" si="357"/>
        <v>925.69999999995298</v>
      </c>
      <c r="K5737" s="3">
        <f>MIN(J5737-M5737+N5737,'Power Look Up'!$F$4)</f>
        <v>935.9152726955939</v>
      </c>
      <c r="M5737" s="51">
        <f t="array" ref="M5737">_xlfn.SUM(_xlfn.NORM.DIST($S$3:$S$1003,$G5737,$P5737,FALSE)*WindSpeedStep*$T$3:$T$1003)</f>
        <v>925.62582170951634</v>
      </c>
      <c r="N5737" s="51">
        <f t="array" ref="N5737">_xlfn.SUM(_xlfn.NORM.DIST($S$3:$S$1003,$G5737,$Q5737,FALSE)*WindSpeedStep*$T$3:$T$1003)</f>
        <v>935.84109440515726</v>
      </c>
      <c r="P5737" s="43">
        <f t="shared" si="358"/>
        <v>0.80959258418810087</v>
      </c>
      <c r="Q5737" s="43">
        <f t="shared" si="359"/>
        <v>0.97394596594057248</v>
      </c>
    </row>
    <row r="5738" spans="5:17" x14ac:dyDescent="0.2">
      <c r="E5738" s="16">
        <v>41005.118055555555</v>
      </c>
      <c r="F5738" s="22">
        <v>6.51</v>
      </c>
      <c r="G5738" s="22">
        <v>6.5485872916554877</v>
      </c>
      <c r="H5738" s="25">
        <v>0.12135176651305685</v>
      </c>
      <c r="I5738" s="3">
        <f t="shared" si="356"/>
        <v>477.25999999997867</v>
      </c>
      <c r="J5738" s="3">
        <f t="shared" si="357"/>
        <v>486.29999999997847</v>
      </c>
      <c r="K5738" s="3">
        <f>MIN(J5738-M5738+N5738,'Power Look Up'!$F$4)</f>
        <v>492.86507856999094</v>
      </c>
      <c r="M5738" s="51">
        <f t="array" ref="M5738">_xlfn.SUM(_xlfn.NORM.DIST($S$3:$S$1003,$G5738,$P5738,FALSE)*WindSpeedStep*$T$3:$T$1003)</f>
        <v>483.44048100170198</v>
      </c>
      <c r="N5738" s="51">
        <f t="array" ref="N5738">_xlfn.SUM(_xlfn.NORM.DIST($S$3:$S$1003,$G5738,$Q5738,FALSE)*WindSpeedStep*$T$3:$T$1003)</f>
        <v>490.00555957171446</v>
      </c>
      <c r="P5738" s="43">
        <f t="shared" si="358"/>
        <v>0.65485872916554877</v>
      </c>
      <c r="Q5738" s="43">
        <f t="shared" si="359"/>
        <v>0.79468263600734801</v>
      </c>
    </row>
    <row r="5739" spans="5:17" x14ac:dyDescent="0.2">
      <c r="E5739" s="16">
        <v>41005.125</v>
      </c>
      <c r="F5739" s="22">
        <v>6.37</v>
      </c>
      <c r="G5739" s="22">
        <v>6.3592050075420481</v>
      </c>
      <c r="H5739" s="25">
        <v>7.2213500784929358E-2</v>
      </c>
      <c r="I5739" s="3">
        <f t="shared" si="356"/>
        <v>445.61999999997931</v>
      </c>
      <c r="J5739" s="3">
        <f t="shared" si="357"/>
        <v>443.35999999997938</v>
      </c>
      <c r="K5739" s="3">
        <f>MIN(J5739-M5739+N5739,'Power Look Up'!$F$4)</f>
        <v>437.09659762011734</v>
      </c>
      <c r="M5739" s="51">
        <f t="array" ref="M5739">_xlfn.SUM(_xlfn.NORM.DIST($S$3:$S$1003,$G5739,$P5739,FALSE)*WindSpeedStep*$T$3:$T$1003)</f>
        <v>441.14010145184375</v>
      </c>
      <c r="N5739" s="51">
        <f t="array" ref="N5739">_xlfn.SUM(_xlfn.NORM.DIST($S$3:$S$1003,$G5739,$Q5739,FALSE)*WindSpeedStep*$T$3:$T$1003)</f>
        <v>434.8766990719817</v>
      </c>
      <c r="P5739" s="43">
        <f t="shared" si="358"/>
        <v>0.63592050075420481</v>
      </c>
      <c r="Q5739" s="43">
        <f t="shared" si="359"/>
        <v>0.45922045580366438</v>
      </c>
    </row>
    <row r="5740" spans="5:17" x14ac:dyDescent="0.2">
      <c r="E5740" s="16">
        <v>41005.131944444445</v>
      </c>
      <c r="F5740" s="22">
        <v>6.07</v>
      </c>
      <c r="G5740" s="22">
        <v>5.9515633790040239</v>
      </c>
      <c r="H5740" s="25">
        <v>4.7775947281713339E-2</v>
      </c>
      <c r="I5740" s="3">
        <f t="shared" si="356"/>
        <v>377.81999999998078</v>
      </c>
      <c r="J5740" s="3">
        <f t="shared" si="357"/>
        <v>353.89999999998668</v>
      </c>
      <c r="K5740" s="3">
        <f>MIN(J5740-M5740+N5740,'Power Look Up'!$F$4)</f>
        <v>345.37837282151634</v>
      </c>
      <c r="M5740" s="51">
        <f t="array" ref="M5740">_xlfn.SUM(_xlfn.NORM.DIST($S$3:$S$1003,$G5740,$P5740,FALSE)*WindSpeedStep*$T$3:$T$1003)</f>
        <v>357.98716919198938</v>
      </c>
      <c r="N5740" s="51">
        <f t="array" ref="N5740">_xlfn.SUM(_xlfn.NORM.DIST($S$3:$S$1003,$G5740,$Q5740,FALSE)*WindSpeedStep*$T$3:$T$1003)</f>
        <v>349.46554201351904</v>
      </c>
      <c r="P5740" s="43">
        <f t="shared" si="358"/>
        <v>0.59515633790040245</v>
      </c>
      <c r="Q5740" s="43">
        <f t="shared" si="359"/>
        <v>0.28434157823907197</v>
      </c>
    </row>
    <row r="5741" spans="5:17" x14ac:dyDescent="0.2">
      <c r="E5741" s="16">
        <v>41005.138888888891</v>
      </c>
      <c r="F5741" s="22">
        <v>6.04</v>
      </c>
      <c r="G5741" s="22">
        <v>5.8943586357366025</v>
      </c>
      <c r="H5741" s="25">
        <v>4.4701986754966887E-2</v>
      </c>
      <c r="I5741" s="3">
        <f t="shared" si="356"/>
        <v>371.03999999998092</v>
      </c>
      <c r="J5741" s="3">
        <f t="shared" si="357"/>
        <v>344.17999999998688</v>
      </c>
      <c r="K5741" s="3">
        <f>MIN(J5741-M5741+N5741,'Power Look Up'!$F$4)</f>
        <v>335.71707462926287</v>
      </c>
      <c r="M5741" s="51">
        <f t="array" ref="M5741">_xlfn.SUM(_xlfn.NORM.DIST($S$3:$S$1003,$G5741,$P5741,FALSE)*WindSpeedStep*$T$3:$T$1003)</f>
        <v>347.11847390645522</v>
      </c>
      <c r="N5741" s="51">
        <f t="array" ref="N5741">_xlfn.SUM(_xlfn.NORM.DIST($S$3:$S$1003,$G5741,$Q5741,FALSE)*WindSpeedStep*$T$3:$T$1003)</f>
        <v>338.65554853573121</v>
      </c>
      <c r="P5741" s="43">
        <f t="shared" si="358"/>
        <v>0.58943586357366029</v>
      </c>
      <c r="Q5741" s="43">
        <f t="shared" si="359"/>
        <v>0.26348954166372229</v>
      </c>
    </row>
    <row r="5742" spans="5:17" x14ac:dyDescent="0.2">
      <c r="E5742" s="16">
        <v>41005.145833333336</v>
      </c>
      <c r="F5742" s="22">
        <v>6.1</v>
      </c>
      <c r="G5742" s="22">
        <v>6.111549290211272</v>
      </c>
      <c r="H5742" s="25">
        <v>7.5409836065573776E-2</v>
      </c>
      <c r="I5742" s="3">
        <f t="shared" si="356"/>
        <v>384.59999999998064</v>
      </c>
      <c r="J5742" s="3">
        <f t="shared" si="357"/>
        <v>386.85999999998057</v>
      </c>
      <c r="K5742" s="3">
        <f>MIN(J5742-M5742+N5742,'Power Look Up'!$F$4)</f>
        <v>382.02649101214445</v>
      </c>
      <c r="M5742" s="51">
        <f t="array" ref="M5742">_xlfn.SUM(_xlfn.NORM.DIST($S$3:$S$1003,$G5742,$P5742,FALSE)*WindSpeedStep*$T$3:$T$1003)</f>
        <v>389.39242174792048</v>
      </c>
      <c r="N5742" s="51">
        <f t="array" ref="N5742">_xlfn.SUM(_xlfn.NORM.DIST($S$3:$S$1003,$G5742,$Q5742,FALSE)*WindSpeedStep*$T$3:$T$1003)</f>
        <v>384.55891276008435</v>
      </c>
      <c r="P5742" s="43">
        <f t="shared" si="358"/>
        <v>0.61115492902112722</v>
      </c>
      <c r="Q5742" s="43">
        <f t="shared" si="359"/>
        <v>0.46087093008150581</v>
      </c>
    </row>
    <row r="5743" spans="5:17" x14ac:dyDescent="0.2">
      <c r="E5743" s="16">
        <v>41005.152777777781</v>
      </c>
      <c r="F5743" s="22">
        <v>6.75</v>
      </c>
      <c r="G5743" s="22">
        <v>6.8339687131854525</v>
      </c>
      <c r="H5743" s="25">
        <v>7.5555555555555556E-2</v>
      </c>
      <c r="I5743" s="3">
        <f t="shared" si="356"/>
        <v>531.49999999997749</v>
      </c>
      <c r="J5743" s="3">
        <f t="shared" si="357"/>
        <v>549.57999999997719</v>
      </c>
      <c r="K5743" s="3">
        <f>MIN(J5743-M5743+N5743,'Power Look Up'!$F$4)</f>
        <v>542.5305957310419</v>
      </c>
      <c r="M5743" s="51">
        <f t="array" ref="M5743">_xlfn.SUM(_xlfn.NORM.DIST($S$3:$S$1003,$G5743,$P5743,FALSE)*WindSpeedStep*$T$3:$T$1003)</f>
        <v>551.86463644177832</v>
      </c>
      <c r="N5743" s="51">
        <f t="array" ref="N5743">_xlfn.SUM(_xlfn.NORM.DIST($S$3:$S$1003,$G5743,$Q5743,FALSE)*WindSpeedStep*$T$3:$T$1003)</f>
        <v>544.81523217284303</v>
      </c>
      <c r="P5743" s="43">
        <f t="shared" si="358"/>
        <v>0.68339687131854532</v>
      </c>
      <c r="Q5743" s="43">
        <f t="shared" si="359"/>
        <v>0.516344302774012</v>
      </c>
    </row>
    <row r="5744" spans="5:17" x14ac:dyDescent="0.2">
      <c r="E5744" s="16">
        <v>41005.159722222219</v>
      </c>
      <c r="F5744" s="22">
        <v>7.06</v>
      </c>
      <c r="G5744" s="22">
        <v>7.085390868184974</v>
      </c>
      <c r="H5744" s="25">
        <v>7.5070821529745049E-2</v>
      </c>
      <c r="I5744" s="3">
        <f t="shared" si="356"/>
        <v>606.05999999996811</v>
      </c>
      <c r="J5744" s="3">
        <f t="shared" si="357"/>
        <v>615.08999999996786</v>
      </c>
      <c r="K5744" s="3">
        <f>MIN(J5744-M5744+N5744,'Power Look Up'!$F$4)</f>
        <v>607.23939801541928</v>
      </c>
      <c r="M5744" s="51">
        <f t="array" ref="M5744">_xlfn.SUM(_xlfn.NORM.DIST($S$3:$S$1003,$G5744,$P5744,FALSE)*WindSpeedStep*$T$3:$T$1003)</f>
        <v>616.94542334231892</v>
      </c>
      <c r="N5744" s="51">
        <f t="array" ref="N5744">_xlfn.SUM(_xlfn.NORM.DIST($S$3:$S$1003,$G5744,$Q5744,FALSE)*WindSpeedStep*$T$3:$T$1003)</f>
        <v>609.09482135777034</v>
      </c>
      <c r="P5744" s="43">
        <f t="shared" si="358"/>
        <v>0.70853908681849742</v>
      </c>
      <c r="Q5744" s="43">
        <f t="shared" si="359"/>
        <v>0.53190611333399951</v>
      </c>
    </row>
    <row r="5745" spans="5:17" x14ac:dyDescent="0.2">
      <c r="E5745" s="16">
        <v>41005.166666666664</v>
      </c>
      <c r="F5745" s="22">
        <v>7.36</v>
      </c>
      <c r="G5745" s="22">
        <v>7.5215372351424792</v>
      </c>
      <c r="H5745" s="25">
        <v>8.6956521739130432E-2</v>
      </c>
      <c r="I5745" s="3">
        <f t="shared" si="356"/>
        <v>696.35999999996613</v>
      </c>
      <c r="J5745" s="3">
        <f t="shared" si="357"/>
        <v>744.51999999996508</v>
      </c>
      <c r="K5745" s="3">
        <f>MIN(J5745-M5745+N5745,'Power Look Up'!$F$4)</f>
        <v>739.45224326181801</v>
      </c>
      <c r="M5745" s="51">
        <f t="array" ref="M5745">_xlfn.SUM(_xlfn.NORM.DIST($S$3:$S$1003,$G5745,$P5745,FALSE)*WindSpeedStep*$T$3:$T$1003)</f>
        <v>740.78769319936612</v>
      </c>
      <c r="N5745" s="51">
        <f t="array" ref="N5745">_xlfn.SUM(_xlfn.NORM.DIST($S$3:$S$1003,$G5745,$Q5745,FALSE)*WindSpeedStep*$T$3:$T$1003)</f>
        <v>735.71993646121905</v>
      </c>
      <c r="P5745" s="43">
        <f t="shared" si="358"/>
        <v>0.75215372351424792</v>
      </c>
      <c r="Q5745" s="43">
        <f t="shared" si="359"/>
        <v>0.65404671609934595</v>
      </c>
    </row>
    <row r="5746" spans="5:17" x14ac:dyDescent="0.2">
      <c r="E5746" s="16">
        <v>41005.173611111109</v>
      </c>
      <c r="F5746" s="22">
        <v>7.66</v>
      </c>
      <c r="G5746" s="22">
        <v>7.7095955871509521</v>
      </c>
      <c r="H5746" s="25">
        <v>9.1383812010443863E-2</v>
      </c>
      <c r="I5746" s="3">
        <f t="shared" si="356"/>
        <v>786.65999999996416</v>
      </c>
      <c r="J5746" s="3">
        <f t="shared" si="357"/>
        <v>801.70999999996388</v>
      </c>
      <c r="K5746" s="3">
        <f>MIN(J5746-M5746+N5746,'Power Look Up'!$F$4)</f>
        <v>798.0580864343832</v>
      </c>
      <c r="M5746" s="51">
        <f t="array" ref="M5746">_xlfn.SUM(_xlfn.NORM.DIST($S$3:$S$1003,$G5746,$P5746,FALSE)*WindSpeedStep*$T$3:$T$1003)</f>
        <v>798.56381953453854</v>
      </c>
      <c r="N5746" s="51">
        <f t="array" ref="N5746">_xlfn.SUM(_xlfn.NORM.DIST($S$3:$S$1003,$G5746,$Q5746,FALSE)*WindSpeedStep*$T$3:$T$1003)</f>
        <v>794.91190596895785</v>
      </c>
      <c r="P5746" s="43">
        <f t="shared" si="358"/>
        <v>0.77095955871509525</v>
      </c>
      <c r="Q5746" s="43">
        <f t="shared" si="359"/>
        <v>0.70453223381275021</v>
      </c>
    </row>
    <row r="5747" spans="5:17" x14ac:dyDescent="0.2">
      <c r="E5747" s="16">
        <v>41005.180555555555</v>
      </c>
      <c r="F5747" s="22">
        <v>6.9</v>
      </c>
      <c r="G5747" s="22">
        <v>6.9105983803069932</v>
      </c>
      <c r="H5747" s="25">
        <v>9.2753623188405798E-2</v>
      </c>
      <c r="I5747" s="3">
        <f t="shared" si="356"/>
        <v>565.39999999997679</v>
      </c>
      <c r="J5747" s="3">
        <f t="shared" si="357"/>
        <v>567.65999999997678</v>
      </c>
      <c r="K5747" s="3">
        <f>MIN(J5747-M5747+N5747,'Power Look Up'!$F$4)</f>
        <v>565.3185203950394</v>
      </c>
      <c r="M5747" s="51">
        <f t="array" ref="M5747">_xlfn.SUM(_xlfn.NORM.DIST($S$3:$S$1003,$G5747,$P5747,FALSE)*WindSpeedStep*$T$3:$T$1003)</f>
        <v>571.21881274550049</v>
      </c>
      <c r="N5747" s="51">
        <f t="array" ref="N5747">_xlfn.SUM(_xlfn.NORM.DIST($S$3:$S$1003,$G5747,$Q5747,FALSE)*WindSpeedStep*$T$3:$T$1003)</f>
        <v>568.87733314056311</v>
      </c>
      <c r="P5747" s="43">
        <f t="shared" si="358"/>
        <v>0.69105983803069937</v>
      </c>
      <c r="Q5747" s="43">
        <f t="shared" si="359"/>
        <v>0.6409830381734023</v>
      </c>
    </row>
    <row r="5748" spans="5:17" x14ac:dyDescent="0.2">
      <c r="E5748" s="16">
        <v>41005.1875</v>
      </c>
      <c r="F5748" s="22">
        <v>6.52</v>
      </c>
      <c r="G5748" s="22">
        <v>6.4876807841087176</v>
      </c>
      <c r="H5748" s="25">
        <v>7.8220858895705528E-2</v>
      </c>
      <c r="I5748" s="3">
        <f t="shared" si="356"/>
        <v>479.51999999997861</v>
      </c>
      <c r="J5748" s="3">
        <f t="shared" si="357"/>
        <v>472.73999999997875</v>
      </c>
      <c r="K5748" s="3">
        <f>MIN(J5748-M5748+N5748,'Power Look Up'!$F$4)</f>
        <v>467.30873262098498</v>
      </c>
      <c r="M5748" s="51">
        <f t="array" ref="M5748">_xlfn.SUM(_xlfn.NORM.DIST($S$3:$S$1003,$G5748,$P5748,FALSE)*WindSpeedStep*$T$3:$T$1003)</f>
        <v>469.57094167818661</v>
      </c>
      <c r="N5748" s="51">
        <f t="array" ref="N5748">_xlfn.SUM(_xlfn.NORM.DIST($S$3:$S$1003,$G5748,$Q5748,FALSE)*WindSpeedStep*$T$3:$T$1003)</f>
        <v>464.13967429919285</v>
      </c>
      <c r="P5748" s="43">
        <f t="shared" si="358"/>
        <v>0.64876807841087181</v>
      </c>
      <c r="Q5748" s="43">
        <f t="shared" si="359"/>
        <v>0.50747196317414822</v>
      </c>
    </row>
    <row r="5749" spans="5:17" x14ac:dyDescent="0.2">
      <c r="E5749" s="16">
        <v>41005.194444444445</v>
      </c>
      <c r="F5749" s="22">
        <v>6.4</v>
      </c>
      <c r="G5749" s="22">
        <v>6.4258400620224378</v>
      </c>
      <c r="H5749" s="25">
        <v>7.4999999999999997E-2</v>
      </c>
      <c r="I5749" s="3">
        <f t="shared" si="356"/>
        <v>452.39999999997917</v>
      </c>
      <c r="J5749" s="3">
        <f t="shared" si="357"/>
        <v>459.17999999997903</v>
      </c>
      <c r="K5749" s="3">
        <f>MIN(J5749-M5749+N5749,'Power Look Up'!$F$4)</f>
        <v>453.24870745557354</v>
      </c>
      <c r="M5749" s="51">
        <f t="array" ref="M5749">_xlfn.SUM(_xlfn.NORM.DIST($S$3:$S$1003,$G5749,$P5749,FALSE)*WindSpeedStep*$T$3:$T$1003)</f>
        <v>455.74729897848556</v>
      </c>
      <c r="N5749" s="51">
        <f t="array" ref="N5749">_xlfn.SUM(_xlfn.NORM.DIST($S$3:$S$1003,$G5749,$Q5749,FALSE)*WindSpeedStep*$T$3:$T$1003)</f>
        <v>449.81600643408007</v>
      </c>
      <c r="P5749" s="43">
        <f t="shared" si="358"/>
        <v>0.64258400620224387</v>
      </c>
      <c r="Q5749" s="43">
        <f t="shared" si="359"/>
        <v>0.48193800465168279</v>
      </c>
    </row>
    <row r="5750" spans="5:17" x14ac:dyDescent="0.2">
      <c r="E5750" s="16">
        <v>41005.201388888891</v>
      </c>
      <c r="F5750" s="22">
        <v>6.57</v>
      </c>
      <c r="G5750" s="22">
        <v>6.6654221328586356</v>
      </c>
      <c r="H5750" s="25">
        <v>0.1095890410958904</v>
      </c>
      <c r="I5750" s="3">
        <f t="shared" si="356"/>
        <v>490.81999999997839</v>
      </c>
      <c r="J5750" s="3">
        <f t="shared" si="357"/>
        <v>513.4199999999779</v>
      </c>
      <c r="K5750" s="3">
        <f>MIN(J5750-M5750+N5750,'Power Look Up'!$F$4)</f>
        <v>516.41725698195683</v>
      </c>
      <c r="M5750" s="51">
        <f t="array" ref="M5750">_xlfn.SUM(_xlfn.NORM.DIST($S$3:$S$1003,$G5750,$P5750,FALSE)*WindSpeedStep*$T$3:$T$1003)</f>
        <v>510.76287122139144</v>
      </c>
      <c r="N5750" s="51">
        <f t="array" ref="N5750">_xlfn.SUM(_xlfn.NORM.DIST($S$3:$S$1003,$G5750,$Q5750,FALSE)*WindSpeedStep*$T$3:$T$1003)</f>
        <v>513.76012820337041</v>
      </c>
      <c r="P5750" s="43">
        <f t="shared" si="358"/>
        <v>0.66654221328586361</v>
      </c>
      <c r="Q5750" s="43">
        <f t="shared" si="359"/>
        <v>0.73045722003930247</v>
      </c>
    </row>
    <row r="5751" spans="5:17" x14ac:dyDescent="0.2">
      <c r="E5751" s="16">
        <v>41005.208333333336</v>
      </c>
      <c r="F5751" s="22">
        <v>6.33</v>
      </c>
      <c r="G5751" s="22">
        <v>6.3025291464335913</v>
      </c>
      <c r="H5751" s="25">
        <v>0.12164296998420221</v>
      </c>
      <c r="I5751" s="3">
        <f t="shared" si="356"/>
        <v>436.57999999997958</v>
      </c>
      <c r="J5751" s="3">
        <f t="shared" si="357"/>
        <v>429.79999999997972</v>
      </c>
      <c r="K5751" s="3">
        <f>MIN(J5751-M5751+N5751,'Power Look Up'!$F$4)</f>
        <v>435.53665018495644</v>
      </c>
      <c r="M5751" s="51">
        <f t="array" ref="M5751">_xlfn.SUM(_xlfn.NORM.DIST($S$3:$S$1003,$G5751,$P5751,FALSE)*WindSpeedStep*$T$3:$T$1003)</f>
        <v>428.94814266269077</v>
      </c>
      <c r="N5751" s="51">
        <f t="array" ref="N5751">_xlfn.SUM(_xlfn.NORM.DIST($S$3:$S$1003,$G5751,$Q5751,FALSE)*WindSpeedStep*$T$3:$T$1003)</f>
        <v>434.6847928476675</v>
      </c>
      <c r="P5751" s="43">
        <f t="shared" si="358"/>
        <v>0.6302529146433592</v>
      </c>
      <c r="Q5751" s="43">
        <f t="shared" si="359"/>
        <v>0.76665836378418095</v>
      </c>
    </row>
    <row r="5752" spans="5:17" x14ac:dyDescent="0.2">
      <c r="E5752" s="16">
        <v>41005.215277777781</v>
      </c>
      <c r="F5752" s="22">
        <v>6.43</v>
      </c>
      <c r="G5752" s="22">
        <v>6.4121360423093661</v>
      </c>
      <c r="H5752" s="25">
        <v>8.5536547433903584E-2</v>
      </c>
      <c r="I5752" s="3">
        <f t="shared" si="356"/>
        <v>459.17999999997903</v>
      </c>
      <c r="J5752" s="3">
        <f t="shared" si="357"/>
        <v>454.65999999997916</v>
      </c>
      <c r="K5752" s="3">
        <f>MIN(J5752-M5752+N5752,'Power Look Up'!$F$4)</f>
        <v>451.07093286704259</v>
      </c>
      <c r="M5752" s="51">
        <f t="array" ref="M5752">_xlfn.SUM(_xlfn.NORM.DIST($S$3:$S$1003,$G5752,$P5752,FALSE)*WindSpeedStep*$T$3:$T$1003)</f>
        <v>452.71892712487789</v>
      </c>
      <c r="N5752" s="51">
        <f t="array" ref="N5752">_xlfn.SUM(_xlfn.NORM.DIST($S$3:$S$1003,$G5752,$Q5752,FALSE)*WindSpeedStep*$T$3:$T$1003)</f>
        <v>449.12985999194132</v>
      </c>
      <c r="P5752" s="43">
        <f t="shared" si="358"/>
        <v>0.64121360423093665</v>
      </c>
      <c r="Q5752" s="43">
        <f t="shared" si="359"/>
        <v>0.54847197873563791</v>
      </c>
    </row>
    <row r="5753" spans="5:17" x14ac:dyDescent="0.2">
      <c r="E5753" s="16">
        <v>41005.222222222219</v>
      </c>
      <c r="F5753" s="22">
        <v>6.42</v>
      </c>
      <c r="G5753" s="22">
        <v>6.496320933257655</v>
      </c>
      <c r="H5753" s="25">
        <v>5.9190031152647975E-2</v>
      </c>
      <c r="I5753" s="3">
        <f t="shared" si="356"/>
        <v>456.9199999999791</v>
      </c>
      <c r="J5753" s="3">
        <f t="shared" si="357"/>
        <v>474.99999999997874</v>
      </c>
      <c r="K5753" s="3">
        <f>MIN(J5753-M5753+N5753,'Power Look Up'!$F$4)</f>
        <v>465.93393586104622</v>
      </c>
      <c r="M5753" s="51">
        <f t="array" ref="M5753">_xlfn.SUM(_xlfn.NORM.DIST($S$3:$S$1003,$G5753,$P5753,FALSE)*WindSpeedStep*$T$3:$T$1003)</f>
        <v>471.52301192569621</v>
      </c>
      <c r="N5753" s="51">
        <f t="array" ref="N5753">_xlfn.SUM(_xlfn.NORM.DIST($S$3:$S$1003,$G5753,$Q5753,FALSE)*WindSpeedStep*$T$3:$T$1003)</f>
        <v>462.45694778676369</v>
      </c>
      <c r="P5753" s="43">
        <f t="shared" si="358"/>
        <v>0.64963209332576555</v>
      </c>
      <c r="Q5753" s="43">
        <f t="shared" si="359"/>
        <v>0.38451743841711977</v>
      </c>
    </row>
    <row r="5754" spans="5:17" x14ac:dyDescent="0.2">
      <c r="E5754" s="16">
        <v>41005.229166666664</v>
      </c>
      <c r="F5754" s="22">
        <v>6.57</v>
      </c>
      <c r="G5754" s="22">
        <v>6.7047272422350748</v>
      </c>
      <c r="H5754" s="25">
        <v>5.7838660578386603E-2</v>
      </c>
      <c r="I5754" s="3">
        <f t="shared" si="356"/>
        <v>490.81999999997839</v>
      </c>
      <c r="J5754" s="3">
        <f t="shared" si="357"/>
        <v>520.19999999997776</v>
      </c>
      <c r="K5754" s="3">
        <f>MIN(J5754-M5754+N5754,'Power Look Up'!$F$4)</f>
        <v>509.81097839537114</v>
      </c>
      <c r="M5754" s="51">
        <f t="array" ref="M5754">_xlfn.SUM(_xlfn.NORM.DIST($S$3:$S$1003,$G5754,$P5754,FALSE)*WindSpeedStep*$T$3:$T$1003)</f>
        <v>520.16862221696169</v>
      </c>
      <c r="N5754" s="51">
        <f t="array" ref="N5754">_xlfn.SUM(_xlfn.NORM.DIST($S$3:$S$1003,$G5754,$Q5754,FALSE)*WindSpeedStep*$T$3:$T$1003)</f>
        <v>509.77960061235507</v>
      </c>
      <c r="P5754" s="43">
        <f t="shared" si="358"/>
        <v>0.67047272422350757</v>
      </c>
      <c r="Q5754" s="43">
        <f t="shared" si="359"/>
        <v>0.38779244323429651</v>
      </c>
    </row>
    <row r="5755" spans="5:17" x14ac:dyDescent="0.2">
      <c r="E5755" s="16">
        <v>41005.236111111109</v>
      </c>
      <c r="F5755" s="22">
        <v>7.29</v>
      </c>
      <c r="G5755" s="22">
        <v>7.1895830990765264</v>
      </c>
      <c r="H5755" s="25">
        <v>5.8984910836762688E-2</v>
      </c>
      <c r="I5755" s="3">
        <f t="shared" si="356"/>
        <v>675.28999999996654</v>
      </c>
      <c r="J5755" s="3">
        <f t="shared" si="357"/>
        <v>645.1899999999672</v>
      </c>
      <c r="K5755" s="3">
        <f>MIN(J5755-M5755+N5755,'Power Look Up'!$F$4)</f>
        <v>632.99440078106761</v>
      </c>
      <c r="M5755" s="51">
        <f t="array" ref="M5755">_xlfn.SUM(_xlfn.NORM.DIST($S$3:$S$1003,$G5755,$P5755,FALSE)*WindSpeedStep*$T$3:$T$1003)</f>
        <v>645.25689657279077</v>
      </c>
      <c r="N5755" s="51">
        <f t="array" ref="N5755">_xlfn.SUM(_xlfn.NORM.DIST($S$3:$S$1003,$G5755,$Q5755,FALSE)*WindSpeedStep*$T$3:$T$1003)</f>
        <v>633.06129735389118</v>
      </c>
      <c r="P5755" s="43">
        <f t="shared" si="358"/>
        <v>0.71895830990765264</v>
      </c>
      <c r="Q5755" s="43">
        <f t="shared" si="359"/>
        <v>0.4240769180525249</v>
      </c>
    </row>
    <row r="5756" spans="5:17" x14ac:dyDescent="0.2">
      <c r="E5756" s="16">
        <v>41005.243055555555</v>
      </c>
      <c r="F5756" s="22">
        <v>6.9</v>
      </c>
      <c r="G5756" s="22">
        <v>6.8666138257981189</v>
      </c>
      <c r="H5756" s="25">
        <v>8.8405797101449274E-2</v>
      </c>
      <c r="I5756" s="3">
        <f t="shared" si="356"/>
        <v>565.39999999997679</v>
      </c>
      <c r="J5756" s="3">
        <f t="shared" si="357"/>
        <v>558.61999999997693</v>
      </c>
      <c r="K5756" s="3">
        <f>MIN(J5756-M5756+N5756,'Power Look Up'!$F$4)</f>
        <v>555.01154106361639</v>
      </c>
      <c r="M5756" s="51">
        <f t="array" ref="M5756">_xlfn.SUM(_xlfn.NORM.DIST($S$3:$S$1003,$G5756,$P5756,FALSE)*WindSpeedStep*$T$3:$T$1003)</f>
        <v>560.05842350804255</v>
      </c>
      <c r="N5756" s="51">
        <f t="array" ref="N5756">_xlfn.SUM(_xlfn.NORM.DIST($S$3:$S$1003,$G5756,$Q5756,FALSE)*WindSpeedStep*$T$3:$T$1003)</f>
        <v>556.44996457168202</v>
      </c>
      <c r="P5756" s="43">
        <f t="shared" si="358"/>
        <v>0.68666138257981191</v>
      </c>
      <c r="Q5756" s="43">
        <f t="shared" si="359"/>
        <v>0.60704846865751483</v>
      </c>
    </row>
    <row r="5757" spans="5:17" x14ac:dyDescent="0.2">
      <c r="E5757" s="16">
        <v>41005.25</v>
      </c>
      <c r="F5757" s="22">
        <v>5.75</v>
      </c>
      <c r="G5757" s="22">
        <v>5.8388141541350764</v>
      </c>
      <c r="H5757" s="25">
        <v>0.11652173913043479</v>
      </c>
      <c r="I5757" s="3">
        <f t="shared" si="356"/>
        <v>321.49999999998732</v>
      </c>
      <c r="J5757" s="3">
        <f t="shared" si="357"/>
        <v>336.07999999998702</v>
      </c>
      <c r="K5757" s="3">
        <f>MIN(J5757-M5757+N5757,'Power Look Up'!$F$4)</f>
        <v>338.88761406695505</v>
      </c>
      <c r="M5757" s="51">
        <f t="array" ref="M5757">_xlfn.SUM(_xlfn.NORM.DIST($S$3:$S$1003,$G5757,$P5757,FALSE)*WindSpeedStep*$T$3:$T$1003)</f>
        <v>336.73767532838167</v>
      </c>
      <c r="N5757" s="51">
        <f t="array" ref="N5757">_xlfn.SUM(_xlfn.NORM.DIST($S$3:$S$1003,$G5757,$Q5757,FALSE)*WindSpeedStep*$T$3:$T$1003)</f>
        <v>339.5452893953497</v>
      </c>
      <c r="P5757" s="43">
        <f t="shared" si="358"/>
        <v>0.58388141541350769</v>
      </c>
      <c r="Q5757" s="43">
        <f t="shared" si="359"/>
        <v>0.68034877969921759</v>
      </c>
    </row>
    <row r="5758" spans="5:17" x14ac:dyDescent="0.2">
      <c r="E5758" s="16">
        <v>41005.256944444445</v>
      </c>
      <c r="F5758" s="22">
        <v>5.17</v>
      </c>
      <c r="G5758" s="22">
        <v>5.2649514319457404</v>
      </c>
      <c r="H5758" s="25">
        <v>7.5435203094777567E-2</v>
      </c>
      <c r="I5758" s="3">
        <f t="shared" si="356"/>
        <v>227.53999999998933</v>
      </c>
      <c r="J5758" s="3">
        <f t="shared" si="357"/>
        <v>242.11999999998903</v>
      </c>
      <c r="K5758" s="3">
        <f>MIN(J5758-M5758+N5758,'Power Look Up'!$F$4)</f>
        <v>241.60144650424817</v>
      </c>
      <c r="M5758" s="51">
        <f t="array" ref="M5758">_xlfn.SUM(_xlfn.NORM.DIST($S$3:$S$1003,$G5758,$P5758,FALSE)*WindSpeedStep*$T$3:$T$1003)</f>
        <v>237.45853999610785</v>
      </c>
      <c r="N5758" s="51">
        <f t="array" ref="N5758">_xlfn.SUM(_xlfn.NORM.DIST($S$3:$S$1003,$G5758,$Q5758,FALSE)*WindSpeedStep*$T$3:$T$1003)</f>
        <v>236.93998650036698</v>
      </c>
      <c r="P5758" s="43">
        <f t="shared" si="358"/>
        <v>0.52649514319457402</v>
      </c>
      <c r="Q5758" s="43">
        <f t="shared" si="359"/>
        <v>0.39716268055296688</v>
      </c>
    </row>
    <row r="5759" spans="5:17" x14ac:dyDescent="0.2">
      <c r="E5759" s="16">
        <v>41005.263888888891</v>
      </c>
      <c r="F5759" s="22">
        <v>5</v>
      </c>
      <c r="G5759" s="22">
        <v>5.195539317457202</v>
      </c>
      <c r="H5759" s="25">
        <v>0.1</v>
      </c>
      <c r="I5759" s="3">
        <f t="shared" si="356"/>
        <v>199.99999999999324</v>
      </c>
      <c r="J5759" s="3">
        <f t="shared" si="357"/>
        <v>232.39999999998923</v>
      </c>
      <c r="K5759" s="3">
        <f>MIN(J5759-M5759+N5759,'Power Look Up'!$F$4)</f>
        <v>232.39999999998923</v>
      </c>
      <c r="M5759" s="51">
        <f t="array" ref="M5759">_xlfn.SUM(_xlfn.NORM.DIST($S$3:$S$1003,$G5759,$P5759,FALSE)*WindSpeedStep*$T$3:$T$1003)</f>
        <v>226.12658273096488</v>
      </c>
      <c r="N5759" s="51">
        <f t="array" ref="N5759">_xlfn.SUM(_xlfn.NORM.DIST($S$3:$S$1003,$G5759,$Q5759,FALSE)*WindSpeedStep*$T$3:$T$1003)</f>
        <v>226.12658273096488</v>
      </c>
      <c r="P5759" s="43">
        <f t="shared" si="358"/>
        <v>0.51955393174572018</v>
      </c>
      <c r="Q5759" s="43">
        <f t="shared" si="359"/>
        <v>0.51955393174572018</v>
      </c>
    </row>
    <row r="5760" spans="5:17" x14ac:dyDescent="0.2">
      <c r="E5760" s="16">
        <v>41005.270833333336</v>
      </c>
      <c r="F5760" s="22">
        <v>4.6900000000000004</v>
      </c>
      <c r="G5760" s="22">
        <v>4.9167375363513868</v>
      </c>
      <c r="H5760" s="25">
        <v>0.11087420042643922</v>
      </c>
      <c r="I5760" s="3">
        <f t="shared" si="356"/>
        <v>166.20999999999395</v>
      </c>
      <c r="J5760" s="3">
        <f t="shared" si="357"/>
        <v>191.27999999999341</v>
      </c>
      <c r="K5760" s="3">
        <f>MIN(J5760-M5760+N5760,'Power Look Up'!$F$4)</f>
        <v>191.76767982835506</v>
      </c>
      <c r="M5760" s="51">
        <f t="array" ref="M5760">_xlfn.SUM(_xlfn.NORM.DIST($S$3:$S$1003,$G5760,$P5760,FALSE)*WindSpeedStep*$T$3:$T$1003)</f>
        <v>181.22641001102357</v>
      </c>
      <c r="N5760" s="51">
        <f t="array" ref="N5760">_xlfn.SUM(_xlfn.NORM.DIST($S$3:$S$1003,$G5760,$Q5760,FALSE)*WindSpeedStep*$T$3:$T$1003)</f>
        <v>181.71408983938522</v>
      </c>
      <c r="P5760" s="43">
        <f t="shared" si="358"/>
        <v>0.49167375363513871</v>
      </c>
      <c r="Q5760" s="43">
        <f t="shared" si="359"/>
        <v>0.54513934304962064</v>
      </c>
    </row>
    <row r="5761" spans="5:17" x14ac:dyDescent="0.2">
      <c r="E5761" s="16">
        <v>41005.277777777781</v>
      </c>
      <c r="F5761" s="22">
        <v>4.1399999999999997</v>
      </c>
      <c r="G5761" s="22">
        <v>4.2743470100644902</v>
      </c>
      <c r="H5761" s="25">
        <v>0.16183574879227056</v>
      </c>
      <c r="I5761" s="3">
        <f t="shared" si="356"/>
        <v>106.25999999999522</v>
      </c>
      <c r="J5761" s="3">
        <f t="shared" si="357"/>
        <v>120.42999999999492</v>
      </c>
      <c r="K5761" s="3">
        <f>MIN(J5761-M5761+N5761,'Power Look Up'!$F$4)</f>
        <v>133.22954877783792</v>
      </c>
      <c r="M5761" s="51">
        <f t="array" ref="M5761">_xlfn.SUM(_xlfn.NORM.DIST($S$3:$S$1003,$G5761,$P5761,FALSE)*WindSpeedStep*$T$3:$T$1003)</f>
        <v>83.442215656211587</v>
      </c>
      <c r="N5761" s="51">
        <f t="array" ref="N5761">_xlfn.SUM(_xlfn.NORM.DIST($S$3:$S$1003,$G5761,$Q5761,FALSE)*WindSpeedStep*$T$3:$T$1003)</f>
        <v>96.241764434054573</v>
      </c>
      <c r="P5761" s="43">
        <f t="shared" si="358"/>
        <v>0.42743470100644904</v>
      </c>
      <c r="Q5761" s="43">
        <f t="shared" si="359"/>
        <v>0.69174214897178954</v>
      </c>
    </row>
    <row r="5762" spans="5:17" x14ac:dyDescent="0.2">
      <c r="E5762" s="16">
        <v>41005.284722222219</v>
      </c>
      <c r="F5762" s="22">
        <v>4.3499999999999996</v>
      </c>
      <c r="G5762" s="22">
        <v>4.5211908365083797</v>
      </c>
      <c r="H5762" s="25">
        <v>0.15402298850574714</v>
      </c>
      <c r="I5762" s="3">
        <f t="shared" si="356"/>
        <v>129.14999999999475</v>
      </c>
      <c r="J5762" s="3">
        <f t="shared" si="357"/>
        <v>147.67999999999432</v>
      </c>
      <c r="K5762" s="3">
        <f>MIN(J5762-M5762+N5762,'Power Look Up'!$F$4)</f>
        <v>156.05579133375238</v>
      </c>
      <c r="M5762" s="51">
        <f t="array" ref="M5762">_xlfn.SUM(_xlfn.NORM.DIST($S$3:$S$1003,$G5762,$P5762,FALSE)*WindSpeedStep*$T$3:$T$1003)</f>
        <v>119.18444035735808</v>
      </c>
      <c r="N5762" s="51">
        <f t="array" ref="N5762">_xlfn.SUM(_xlfn.NORM.DIST($S$3:$S$1003,$G5762,$Q5762,FALSE)*WindSpeedStep*$T$3:$T$1003)</f>
        <v>127.56023169111614</v>
      </c>
      <c r="P5762" s="43">
        <f t="shared" si="358"/>
        <v>0.45211908365083797</v>
      </c>
      <c r="Q5762" s="43">
        <f t="shared" si="359"/>
        <v>0.69636732424381942</v>
      </c>
    </row>
    <row r="5763" spans="5:17" x14ac:dyDescent="0.2">
      <c r="E5763" s="16">
        <v>41005.291666666664</v>
      </c>
      <c r="F5763" s="22">
        <v>4.76</v>
      </c>
      <c r="G5763" s="22">
        <v>4.8306325029667434</v>
      </c>
      <c r="H5763" s="25">
        <v>0.12184873949579832</v>
      </c>
      <c r="I5763" s="3">
        <f t="shared" ref="I5763:I5826" si="360">INDEX(PowerArray,MIN(MaximumPowerIndex,ROUND(F5763*100,0)))</f>
        <v>173.83999999999378</v>
      </c>
      <c r="J5763" s="3">
        <f t="shared" ref="J5763:J5826" si="361">INDEX(PowerArray,MIN(MaximumPowerIndex,ROUND(G5763*100,0)))</f>
        <v>181.4699999999936</v>
      </c>
      <c r="K5763" s="3">
        <f>MIN(J5763-M5763+N5763,'Power Look Up'!$F$4)</f>
        <v>182.94186012564305</v>
      </c>
      <c r="M5763" s="51">
        <f t="array" ref="M5763">_xlfn.SUM(_xlfn.NORM.DIST($S$3:$S$1003,$G5763,$P5763,FALSE)*WindSpeedStep*$T$3:$T$1003)</f>
        <v>167.50422588126241</v>
      </c>
      <c r="N5763" s="51">
        <f t="array" ref="N5763">_xlfn.SUM(_xlfn.NORM.DIST($S$3:$S$1003,$G5763,$Q5763,FALSE)*WindSpeedStep*$T$3:$T$1003)</f>
        <v>168.97608600691186</v>
      </c>
      <c r="P5763" s="43">
        <f t="shared" ref="P5763:P5826" si="362">ReferenceTurbulence*G5763</f>
        <v>0.48306325029667435</v>
      </c>
      <c r="Q5763" s="43">
        <f t="shared" si="359"/>
        <v>0.58860648145393091</v>
      </c>
    </row>
    <row r="5764" spans="5:17" x14ac:dyDescent="0.2">
      <c r="E5764" s="16">
        <v>41005.298611111109</v>
      </c>
      <c r="F5764" s="22">
        <v>4</v>
      </c>
      <c r="G5764" s="22">
        <v>4.0683891222085737</v>
      </c>
      <c r="H5764" s="25">
        <v>0.18</v>
      </c>
      <c r="I5764" s="3">
        <f t="shared" si="360"/>
        <v>90.999999999996248</v>
      </c>
      <c r="J5764" s="3">
        <f t="shared" si="361"/>
        <v>98.629999999995391</v>
      </c>
      <c r="K5764" s="3">
        <f>MIN(J5764-M5764+N5764,'Power Look Up'!$F$4)</f>
        <v>117.02134169896907</v>
      </c>
      <c r="M5764" s="51">
        <f t="array" ref="M5764">_xlfn.SUM(_xlfn.NORM.DIST($S$3:$S$1003,$G5764,$P5764,FALSE)*WindSpeedStep*$T$3:$T$1003)</f>
        <v>57.673697853981977</v>
      </c>
      <c r="N5764" s="51">
        <f t="array" ref="N5764">_xlfn.SUM(_xlfn.NORM.DIST($S$3:$S$1003,$G5764,$Q5764,FALSE)*WindSpeedStep*$T$3:$T$1003)</f>
        <v>76.065039552955653</v>
      </c>
      <c r="P5764" s="43">
        <f t="shared" si="362"/>
        <v>0.40683891222085738</v>
      </c>
      <c r="Q5764" s="43">
        <f t="shared" ref="Q5764:Q5827" si="363">G5764*H5764</f>
        <v>0.73231004199754324</v>
      </c>
    </row>
    <row r="5765" spans="5:17" x14ac:dyDescent="0.2">
      <c r="E5765" s="16">
        <v>41005.305555555555</v>
      </c>
      <c r="F5765" s="22">
        <v>4.96</v>
      </c>
      <c r="G5765" s="22">
        <v>4.9455786213067361</v>
      </c>
      <c r="H5765" s="25">
        <v>0.10483870967741936</v>
      </c>
      <c r="I5765" s="3">
        <f t="shared" si="360"/>
        <v>195.63999999999334</v>
      </c>
      <c r="J5765" s="3">
        <f t="shared" si="361"/>
        <v>194.54999999999333</v>
      </c>
      <c r="K5765" s="3">
        <f>MIN(J5765-M5765+N5765,'Power Look Up'!$F$4)</f>
        <v>194.72203134610183</v>
      </c>
      <c r="M5765" s="51">
        <f t="array" ref="M5765">_xlfn.SUM(_xlfn.NORM.DIST($S$3:$S$1003,$G5765,$P5765,FALSE)*WindSpeedStep*$T$3:$T$1003)</f>
        <v>185.83743449366798</v>
      </c>
      <c r="N5765" s="51">
        <f t="array" ref="N5765">_xlfn.SUM(_xlfn.NORM.DIST($S$3:$S$1003,$G5765,$Q5765,FALSE)*WindSpeedStep*$T$3:$T$1003)</f>
        <v>186.00946583977648</v>
      </c>
      <c r="P5765" s="43">
        <f t="shared" si="362"/>
        <v>0.49455786213067365</v>
      </c>
      <c r="Q5765" s="43">
        <f t="shared" si="363"/>
        <v>0.51848808126602886</v>
      </c>
    </row>
    <row r="5766" spans="5:17" x14ac:dyDescent="0.2">
      <c r="E5766" s="16">
        <v>41005.3125</v>
      </c>
      <c r="F5766" s="22">
        <v>4.96</v>
      </c>
      <c r="G5766" s="22">
        <v>5.0131148547556474</v>
      </c>
      <c r="H5766" s="25">
        <v>0.12298387096774194</v>
      </c>
      <c r="I5766" s="3">
        <f t="shared" si="360"/>
        <v>195.63999999999334</v>
      </c>
      <c r="J5766" s="3">
        <f t="shared" si="361"/>
        <v>201.61999999998989</v>
      </c>
      <c r="K5766" s="3">
        <f>MIN(J5766-M5766+N5766,'Power Look Up'!$F$4)</f>
        <v>202.86116702892701</v>
      </c>
      <c r="M5766" s="51">
        <f t="array" ref="M5766">_xlfn.SUM(_xlfn.NORM.DIST($S$3:$S$1003,$G5766,$P5766,FALSE)*WindSpeedStep*$T$3:$T$1003)</f>
        <v>196.66205974184152</v>
      </c>
      <c r="N5766" s="51">
        <f t="array" ref="N5766">_xlfn.SUM(_xlfn.NORM.DIST($S$3:$S$1003,$G5766,$Q5766,FALSE)*WindSpeedStep*$T$3:$T$1003)</f>
        <v>197.90322677077864</v>
      </c>
      <c r="P5766" s="43">
        <f t="shared" si="362"/>
        <v>0.50131148547556481</v>
      </c>
      <c r="Q5766" s="43">
        <f t="shared" si="363"/>
        <v>0.61653227044373893</v>
      </c>
    </row>
    <row r="5767" spans="5:17" x14ac:dyDescent="0.2">
      <c r="E5767" s="16">
        <v>41005.319444444445</v>
      </c>
      <c r="F5767" s="22">
        <v>5.45</v>
      </c>
      <c r="G5767" s="22">
        <v>5.4505726525458122</v>
      </c>
      <c r="H5767" s="25">
        <v>0.11559633027522935</v>
      </c>
      <c r="I5767" s="3">
        <f t="shared" si="360"/>
        <v>272.89999999998838</v>
      </c>
      <c r="J5767" s="3">
        <f t="shared" si="361"/>
        <v>272.89999999998838</v>
      </c>
      <c r="K5767" s="3">
        <f>MIN(J5767-M5767+N5767,'Power Look Up'!$F$4)</f>
        <v>274.27405512471978</v>
      </c>
      <c r="M5767" s="51">
        <f t="array" ref="M5767">_xlfn.SUM(_xlfn.NORM.DIST($S$3:$S$1003,$G5767,$P5767,FALSE)*WindSpeedStep*$T$3:$T$1003)</f>
        <v>268.28340156609698</v>
      </c>
      <c r="N5767" s="51">
        <f t="array" ref="N5767">_xlfn.SUM(_xlfn.NORM.DIST($S$3:$S$1003,$G5767,$Q5767,FALSE)*WindSpeedStep*$T$3:$T$1003)</f>
        <v>269.65745669082838</v>
      </c>
      <c r="P5767" s="43">
        <f t="shared" si="362"/>
        <v>0.5450572652545812</v>
      </c>
      <c r="Q5767" s="43">
        <f t="shared" si="363"/>
        <v>0.63006619653281859</v>
      </c>
    </row>
    <row r="5768" spans="5:17" x14ac:dyDescent="0.2">
      <c r="E5768" s="16">
        <v>41005.326388888891</v>
      </c>
      <c r="F5768" s="22">
        <v>4.1100000000000003</v>
      </c>
      <c r="G5768" s="22">
        <v>4.1159808995124445</v>
      </c>
      <c r="H5768" s="25">
        <v>0.1240875912408759</v>
      </c>
      <c r="I5768" s="3">
        <f t="shared" si="360"/>
        <v>102.98999999999529</v>
      </c>
      <c r="J5768" s="3">
        <f t="shared" si="361"/>
        <v>104.07999999999527</v>
      </c>
      <c r="K5768" s="3">
        <f>MIN(J5768-M5768+N5768,'Power Look Up'!$F$4)</f>
        <v>109.45806096627868</v>
      </c>
      <c r="M5768" s="51">
        <f t="array" ref="M5768">_xlfn.SUM(_xlfn.NORM.DIST($S$3:$S$1003,$G5768,$P5768,FALSE)*WindSpeedStep*$T$3:$T$1003)</f>
        <v>63.194500976227047</v>
      </c>
      <c r="N5768" s="51">
        <f t="array" ref="N5768">_xlfn.SUM(_xlfn.NORM.DIST($S$3:$S$1003,$G5768,$Q5768,FALSE)*WindSpeedStep*$T$3:$T$1003)</f>
        <v>68.572561942510461</v>
      </c>
      <c r="P5768" s="43">
        <f t="shared" si="362"/>
        <v>0.41159808995124447</v>
      </c>
      <c r="Q5768" s="43">
        <f t="shared" si="363"/>
        <v>0.51074215541395296</v>
      </c>
    </row>
    <row r="5769" spans="5:17" x14ac:dyDescent="0.2">
      <c r="E5769" s="16">
        <v>41005.333333333336</v>
      </c>
      <c r="F5769" s="22">
        <v>3.88</v>
      </c>
      <c r="G5769" s="22">
        <v>3.9368101043909065</v>
      </c>
      <c r="H5769" s="25">
        <v>9.0206185567010308E-2</v>
      </c>
      <c r="I5769" s="3">
        <f t="shared" si="360"/>
        <v>80.079999999996474</v>
      </c>
      <c r="J5769" s="3">
        <f t="shared" si="361"/>
        <v>85.539999999996354</v>
      </c>
      <c r="K5769" s="3">
        <f>MIN(J5769-M5769+N5769,'Power Look Up'!$F$4)</f>
        <v>83.381757922071586</v>
      </c>
      <c r="M5769" s="51">
        <f t="array" ref="M5769">_xlfn.SUM(_xlfn.NORM.DIST($S$3:$S$1003,$G5769,$P5769,FALSE)*WindSpeedStep*$T$3:$T$1003)</f>
        <v>43.999023021001577</v>
      </c>
      <c r="N5769" s="51">
        <f t="array" ref="N5769">_xlfn.SUM(_xlfn.NORM.DIST($S$3:$S$1003,$G5769,$Q5769,FALSE)*WindSpeedStep*$T$3:$T$1003)</f>
        <v>41.840780943076801</v>
      </c>
      <c r="P5769" s="43">
        <f t="shared" si="362"/>
        <v>0.39368101043909065</v>
      </c>
      <c r="Q5769" s="43">
        <f t="shared" si="363"/>
        <v>0.35512462281876733</v>
      </c>
    </row>
    <row r="5770" spans="5:17" x14ac:dyDescent="0.2">
      <c r="E5770" s="16">
        <v>41005.340277777781</v>
      </c>
      <c r="F5770" s="22">
        <v>3.09</v>
      </c>
      <c r="G5770" s="22">
        <v>3.1526493572986403</v>
      </c>
      <c r="H5770" s="25">
        <v>0.15210355987055016</v>
      </c>
      <c r="I5770" s="3">
        <f t="shared" si="360"/>
        <v>8.1899999999980064</v>
      </c>
      <c r="J5770" s="3">
        <f t="shared" si="361"/>
        <v>13.64999999999789</v>
      </c>
      <c r="K5770" s="3">
        <f>MIN(J5770-M5770+N5770,'Power Look Up'!$F$4)</f>
        <v>16.336001905489031</v>
      </c>
      <c r="M5770" s="51">
        <f t="array" ref="M5770">_xlfn.SUM(_xlfn.NORM.DIST($S$3:$S$1003,$G5770,$P5770,FALSE)*WindSpeedStep*$T$3:$T$1003)</f>
        <v>6.0512605971025311</v>
      </c>
      <c r="N5770" s="51">
        <f t="array" ref="N5770">_xlfn.SUM(_xlfn.NORM.DIST($S$3:$S$1003,$G5770,$Q5770,FALSE)*WindSpeedStep*$T$3:$T$1003)</f>
        <v>8.737262502593671</v>
      </c>
      <c r="P5770" s="43">
        <f t="shared" si="362"/>
        <v>0.31526493572986403</v>
      </c>
      <c r="Q5770" s="43">
        <f t="shared" si="363"/>
        <v>0.4795291902687252</v>
      </c>
    </row>
    <row r="5771" spans="5:17" x14ac:dyDescent="0.2">
      <c r="E5771" s="16">
        <v>41005.347222222219</v>
      </c>
      <c r="F5771" s="22">
        <v>3.78</v>
      </c>
      <c r="G5771" s="22">
        <v>3.8688083779601454</v>
      </c>
      <c r="H5771" s="25">
        <v>0.15608465608465608</v>
      </c>
      <c r="I5771" s="3">
        <f t="shared" si="360"/>
        <v>70.979999999996664</v>
      </c>
      <c r="J5771" s="3">
        <f t="shared" si="361"/>
        <v>79.169999999996492</v>
      </c>
      <c r="K5771" s="3">
        <f>MIN(J5771-M5771+N5771,'Power Look Up'!$F$4)</f>
        <v>91.360311783942763</v>
      </c>
      <c r="M5771" s="51">
        <f t="array" ref="M5771">_xlfn.SUM(_xlfn.NORM.DIST($S$3:$S$1003,$G5771,$P5771,FALSE)*WindSpeedStep*$T$3:$T$1003)</f>
        <v>37.909165929896545</v>
      </c>
      <c r="N5771" s="51">
        <f t="array" ref="N5771">_xlfn.SUM(_xlfn.NORM.DIST($S$3:$S$1003,$G5771,$Q5771,FALSE)*WindSpeedStep*$T$3:$T$1003)</f>
        <v>50.099477713842809</v>
      </c>
      <c r="P5771" s="43">
        <f t="shared" si="362"/>
        <v>0.38688083779601457</v>
      </c>
      <c r="Q5771" s="43">
        <f t="shared" si="363"/>
        <v>0.60386162513134545</v>
      </c>
    </row>
    <row r="5772" spans="5:17" x14ac:dyDescent="0.2">
      <c r="E5772" s="16">
        <v>41005.354166666664</v>
      </c>
      <c r="F5772" s="22">
        <v>3.39</v>
      </c>
      <c r="G5772" s="22">
        <v>3.4101862584989</v>
      </c>
      <c r="H5772" s="25">
        <v>0.13569321533923304</v>
      </c>
      <c r="I5772" s="3">
        <f t="shared" si="360"/>
        <v>35.489999999997423</v>
      </c>
      <c r="J5772" s="3">
        <f t="shared" si="361"/>
        <v>37.309999999997387</v>
      </c>
      <c r="K5772" s="3">
        <f>MIN(J5772-M5772+N5772,'Power Look Up'!$F$4)</f>
        <v>40.405023384213273</v>
      </c>
      <c r="M5772" s="51">
        <f t="array" ref="M5772">_xlfn.SUM(_xlfn.NORM.DIST($S$3:$S$1003,$G5772,$P5772,FALSE)*WindSpeedStep*$T$3:$T$1003)</f>
        <v>12.75068587035015</v>
      </c>
      <c r="N5772" s="51">
        <f t="array" ref="N5772">_xlfn.SUM(_xlfn.NORM.DIST($S$3:$S$1003,$G5772,$Q5772,FALSE)*WindSpeedStep*$T$3:$T$1003)</f>
        <v>15.845709254566035</v>
      </c>
      <c r="P5772" s="43">
        <f t="shared" si="362"/>
        <v>0.34101862584989001</v>
      </c>
      <c r="Q5772" s="43">
        <f t="shared" si="363"/>
        <v>0.46273913832138464</v>
      </c>
    </row>
    <row r="5773" spans="5:17" x14ac:dyDescent="0.2">
      <c r="E5773" s="16">
        <v>41005.395833333336</v>
      </c>
      <c r="F5773" s="22">
        <v>5.09</v>
      </c>
      <c r="G5773" s="22">
        <v>5.1618228934483854</v>
      </c>
      <c r="H5773" s="25">
        <v>0.16895874263261296</v>
      </c>
      <c r="I5773" s="3">
        <f t="shared" si="360"/>
        <v>214.57999999998961</v>
      </c>
      <c r="J5773" s="3">
        <f t="shared" si="361"/>
        <v>225.91999999998939</v>
      </c>
      <c r="K5773" s="3">
        <f>MIN(J5773-M5773+N5773,'Power Look Up'!$F$4)</f>
        <v>233.69027987483662</v>
      </c>
      <c r="M5773" s="51">
        <f t="array" ref="M5773">_xlfn.SUM(_xlfn.NORM.DIST($S$3:$S$1003,$G5773,$P5773,FALSE)*WindSpeedStep*$T$3:$T$1003)</f>
        <v>220.65027179006964</v>
      </c>
      <c r="N5773" s="51">
        <f t="array" ref="N5773">_xlfn.SUM(_xlfn.NORM.DIST($S$3:$S$1003,$G5773,$Q5773,FALSE)*WindSpeedStep*$T$3:$T$1003)</f>
        <v>228.42055166491687</v>
      </c>
      <c r="P5773" s="43">
        <f t="shared" si="362"/>
        <v>0.51618228934483856</v>
      </c>
      <c r="Q5773" s="43">
        <f t="shared" si="363"/>
        <v>0.87213510576927533</v>
      </c>
    </row>
    <row r="5774" spans="5:17" x14ac:dyDescent="0.2">
      <c r="E5774" s="16">
        <v>41005.5</v>
      </c>
      <c r="F5774" s="22">
        <v>7.57</v>
      </c>
      <c r="G5774" s="22">
        <v>7.4831557716358903</v>
      </c>
      <c r="H5774" s="25">
        <v>0.14266842800528401</v>
      </c>
      <c r="I5774" s="3">
        <f t="shared" si="360"/>
        <v>759.56999999996481</v>
      </c>
      <c r="J5774" s="3">
        <f t="shared" si="361"/>
        <v>732.47999999996534</v>
      </c>
      <c r="K5774" s="3">
        <f>MIN(J5774-M5774+N5774,'Power Look Up'!$F$4)</f>
        <v>753.16195026537616</v>
      </c>
      <c r="M5774" s="51">
        <f t="array" ref="M5774">_xlfn.SUM(_xlfn.NORM.DIST($S$3:$S$1003,$G5774,$P5774,FALSE)*WindSpeedStep*$T$3:$T$1003)</f>
        <v>729.32308534452011</v>
      </c>
      <c r="N5774" s="51">
        <f t="array" ref="N5774">_xlfn.SUM(_xlfn.NORM.DIST($S$3:$S$1003,$G5774,$Q5774,FALSE)*WindSpeedStep*$T$3:$T$1003)</f>
        <v>750.00503560993093</v>
      </c>
      <c r="P5774" s="43">
        <f t="shared" si="362"/>
        <v>0.7483155771635891</v>
      </c>
      <c r="Q5774" s="43">
        <f t="shared" si="363"/>
        <v>1.0676100704579605</v>
      </c>
    </row>
    <row r="5775" spans="5:17" x14ac:dyDescent="0.2">
      <c r="E5775" s="16">
        <v>41005.743055555555</v>
      </c>
      <c r="F5775" s="22">
        <v>7.19</v>
      </c>
      <c r="G5775" s="22">
        <v>7.2510404956870369</v>
      </c>
      <c r="H5775" s="25">
        <v>0.13073713490959665</v>
      </c>
      <c r="I5775" s="3">
        <f t="shared" si="360"/>
        <v>645.1899999999672</v>
      </c>
      <c r="J5775" s="3">
        <f t="shared" si="361"/>
        <v>663.2499999999668</v>
      </c>
      <c r="K5775" s="3">
        <f>MIN(J5775-M5775+N5775,'Power Look Up'!$F$4)</f>
        <v>676.52613093045272</v>
      </c>
      <c r="M5775" s="51">
        <f t="array" ref="M5775">_xlfn.SUM(_xlfn.NORM.DIST($S$3:$S$1003,$G5775,$P5775,FALSE)*WindSpeedStep*$T$3:$T$1003)</f>
        <v>662.32862839597124</v>
      </c>
      <c r="N5775" s="51">
        <f t="array" ref="N5775">_xlfn.SUM(_xlfn.NORM.DIST($S$3:$S$1003,$G5775,$Q5775,FALSE)*WindSpeedStep*$T$3:$T$1003)</f>
        <v>675.60475932645716</v>
      </c>
      <c r="P5775" s="43">
        <f t="shared" si="362"/>
        <v>0.72510404956870378</v>
      </c>
      <c r="Q5775" s="43">
        <f t="shared" si="363"/>
        <v>0.94798025951958476</v>
      </c>
    </row>
    <row r="5776" spans="5:17" x14ac:dyDescent="0.2">
      <c r="E5776" s="16">
        <v>41005.75</v>
      </c>
      <c r="F5776" s="22">
        <v>8.02</v>
      </c>
      <c r="G5776" s="22">
        <v>8.023034888105645</v>
      </c>
      <c r="H5776" s="25">
        <v>0.11970074812967581</v>
      </c>
      <c r="I5776" s="3">
        <f t="shared" si="360"/>
        <v>896.33999999995353</v>
      </c>
      <c r="J5776" s="3">
        <f t="shared" si="361"/>
        <v>896.33999999995353</v>
      </c>
      <c r="K5776" s="3">
        <f>MIN(J5776-M5776+N5776,'Power Look Up'!$F$4)</f>
        <v>906.24629307897646</v>
      </c>
      <c r="M5776" s="51">
        <f t="array" ref="M5776">_xlfn.SUM(_xlfn.NORM.DIST($S$3:$S$1003,$G5776,$P5776,FALSE)*WindSpeedStep*$T$3:$T$1003)</f>
        <v>900.79884152546049</v>
      </c>
      <c r="N5776" s="51">
        <f t="array" ref="N5776">_xlfn.SUM(_xlfn.NORM.DIST($S$3:$S$1003,$G5776,$Q5776,FALSE)*WindSpeedStep*$T$3:$T$1003)</f>
        <v>910.70513460448342</v>
      </c>
      <c r="P5776" s="43">
        <f t="shared" si="362"/>
        <v>0.80230348881056457</v>
      </c>
      <c r="Q5776" s="43">
        <f t="shared" si="363"/>
        <v>0.96036327837673552</v>
      </c>
    </row>
    <row r="5777" spans="5:17" x14ac:dyDescent="0.2">
      <c r="E5777" s="16">
        <v>41005.756944444445</v>
      </c>
      <c r="F5777" s="22">
        <v>7.36</v>
      </c>
      <c r="G5777" s="22">
        <v>7.3257258553379003</v>
      </c>
      <c r="H5777" s="25">
        <v>0.10597826086956522</v>
      </c>
      <c r="I5777" s="3">
        <f t="shared" si="360"/>
        <v>696.35999999996613</v>
      </c>
      <c r="J5777" s="3">
        <f t="shared" si="361"/>
        <v>687.32999999996628</v>
      </c>
      <c r="K5777" s="3">
        <f>MIN(J5777-M5777+N5777,'Power Look Up'!$F$4)</f>
        <v>689.7209803948756</v>
      </c>
      <c r="M5777" s="51">
        <f t="array" ref="M5777">_xlfn.SUM(_xlfn.NORM.DIST($S$3:$S$1003,$G5777,$P5777,FALSE)*WindSpeedStep*$T$3:$T$1003)</f>
        <v>683.44893194037377</v>
      </c>
      <c r="N5777" s="51">
        <f t="array" ref="N5777">_xlfn.SUM(_xlfn.NORM.DIST($S$3:$S$1003,$G5777,$Q5777,FALSE)*WindSpeedStep*$T$3:$T$1003)</f>
        <v>685.83991233528309</v>
      </c>
      <c r="P5777" s="43">
        <f t="shared" si="362"/>
        <v>0.73257258553379012</v>
      </c>
      <c r="Q5777" s="43">
        <f t="shared" si="363"/>
        <v>0.77636768575591875</v>
      </c>
    </row>
    <row r="5778" spans="5:17" x14ac:dyDescent="0.2">
      <c r="E5778" s="16">
        <v>41005.763888888891</v>
      </c>
      <c r="F5778" s="22">
        <v>7.82</v>
      </c>
      <c r="G5778" s="22">
        <v>7.7757948990527019</v>
      </c>
      <c r="H5778" s="25">
        <v>9.462915601023017E-2</v>
      </c>
      <c r="I5778" s="3">
        <f t="shared" si="360"/>
        <v>834.81999999996322</v>
      </c>
      <c r="J5778" s="3">
        <f t="shared" si="361"/>
        <v>822.77999999996348</v>
      </c>
      <c r="K5778" s="3">
        <f>MIN(J5778-M5778+N5778,'Power Look Up'!$F$4)</f>
        <v>820.41777118583286</v>
      </c>
      <c r="M5778" s="51">
        <f t="array" ref="M5778">_xlfn.SUM(_xlfn.NORM.DIST($S$3:$S$1003,$G5778,$P5778,FALSE)*WindSpeedStep*$T$3:$T$1003)</f>
        <v>819.53820319948466</v>
      </c>
      <c r="N5778" s="51">
        <f t="array" ref="N5778">_xlfn.SUM(_xlfn.NORM.DIST($S$3:$S$1003,$G5778,$Q5778,FALSE)*WindSpeedStep*$T$3:$T$1003)</f>
        <v>817.17597438535404</v>
      </c>
      <c r="P5778" s="43">
        <f t="shared" si="362"/>
        <v>0.77757948990527026</v>
      </c>
      <c r="Q5778" s="43">
        <f t="shared" si="363"/>
        <v>0.73581690860601012</v>
      </c>
    </row>
    <row r="5779" spans="5:17" x14ac:dyDescent="0.2">
      <c r="E5779" s="16">
        <v>41005.770833333336</v>
      </c>
      <c r="F5779" s="22">
        <v>8.5</v>
      </c>
      <c r="G5779" s="22">
        <v>8.4632075834253637</v>
      </c>
      <c r="H5779" s="25">
        <v>6.1176470588235297E-2</v>
      </c>
      <c r="I5779" s="3">
        <f t="shared" si="360"/>
        <v>1072.4999999999498</v>
      </c>
      <c r="J5779" s="3">
        <f t="shared" si="361"/>
        <v>1057.8199999999501</v>
      </c>
      <c r="K5779" s="3">
        <f>MIN(J5779-M5779+N5779,'Power Look Up'!$F$4)</f>
        <v>1041.2473129666678</v>
      </c>
      <c r="M5779" s="51">
        <f t="array" ref="M5779">_xlfn.SUM(_xlfn.NORM.DIST($S$3:$S$1003,$G5779,$P5779,FALSE)*WindSpeedStep*$T$3:$T$1003)</f>
        <v>1056.3397727650715</v>
      </c>
      <c r="N5779" s="51">
        <f t="array" ref="N5779">_xlfn.SUM(_xlfn.NORM.DIST($S$3:$S$1003,$G5779,$Q5779,FALSE)*WindSpeedStep*$T$3:$T$1003)</f>
        <v>1039.7670857317892</v>
      </c>
      <c r="P5779" s="43">
        <f t="shared" si="362"/>
        <v>0.84632075834253639</v>
      </c>
      <c r="Q5779" s="43">
        <f t="shared" si="363"/>
        <v>0.51774916980955166</v>
      </c>
    </row>
    <row r="5780" spans="5:17" x14ac:dyDescent="0.2">
      <c r="E5780" s="16">
        <v>41005.777777777781</v>
      </c>
      <c r="F5780" s="22">
        <v>8.3000000000000007</v>
      </c>
      <c r="G5780" s="22">
        <v>8.2590516683576638</v>
      </c>
      <c r="H5780" s="25">
        <v>5.7831325301204814E-2</v>
      </c>
      <c r="I5780" s="3">
        <f t="shared" si="360"/>
        <v>999.09999999995136</v>
      </c>
      <c r="J5780" s="3">
        <f t="shared" si="361"/>
        <v>984.41999999995164</v>
      </c>
      <c r="K5780" s="3">
        <f>MIN(J5780-M5780+N5780,'Power Look Up'!$F$4)</f>
        <v>967.03629546715706</v>
      </c>
      <c r="M5780" s="51">
        <f t="array" ref="M5780">_xlfn.SUM(_xlfn.NORM.DIST($S$3:$S$1003,$G5780,$P5780,FALSE)*WindSpeedStep*$T$3:$T$1003)</f>
        <v>982.56877149188517</v>
      </c>
      <c r="N5780" s="51">
        <f t="array" ref="N5780">_xlfn.SUM(_xlfn.NORM.DIST($S$3:$S$1003,$G5780,$Q5780,FALSE)*WindSpeedStep*$T$3:$T$1003)</f>
        <v>965.18506695909059</v>
      </c>
      <c r="P5780" s="43">
        <f t="shared" si="362"/>
        <v>0.82590516683576642</v>
      </c>
      <c r="Q5780" s="43">
        <f t="shared" si="363"/>
        <v>0.47763190371225039</v>
      </c>
    </row>
    <row r="5781" spans="5:17" x14ac:dyDescent="0.2">
      <c r="E5781" s="16">
        <v>41005.784722222219</v>
      </c>
      <c r="F5781" s="22">
        <v>8.2100000000000009</v>
      </c>
      <c r="G5781" s="22">
        <v>8.2030580344721002</v>
      </c>
      <c r="H5781" s="25">
        <v>5.481120584652862E-2</v>
      </c>
      <c r="I5781" s="3">
        <f t="shared" si="360"/>
        <v>966.06999999995207</v>
      </c>
      <c r="J5781" s="3">
        <f t="shared" si="361"/>
        <v>962.39999999995212</v>
      </c>
      <c r="K5781" s="3">
        <f>MIN(J5781-M5781+N5781,'Power Look Up'!$F$4)</f>
        <v>944.33521272521773</v>
      </c>
      <c r="M5781" s="51">
        <f t="array" ref="M5781">_xlfn.SUM(_xlfn.NORM.DIST($S$3:$S$1003,$G5781,$P5781,FALSE)*WindSpeedStep*$T$3:$T$1003)</f>
        <v>962.81239597171805</v>
      </c>
      <c r="N5781" s="51">
        <f t="array" ref="N5781">_xlfn.SUM(_xlfn.NORM.DIST($S$3:$S$1003,$G5781,$Q5781,FALSE)*WindSpeedStep*$T$3:$T$1003)</f>
        <v>944.74760869698366</v>
      </c>
      <c r="P5781" s="43">
        <f t="shared" si="362"/>
        <v>0.82030580344721005</v>
      </c>
      <c r="Q5781" s="43">
        <f t="shared" si="363"/>
        <v>0.44961950249847077</v>
      </c>
    </row>
    <row r="5782" spans="5:17" x14ac:dyDescent="0.2">
      <c r="E5782" s="16">
        <v>41005.791666666664</v>
      </c>
      <c r="F5782" s="22">
        <v>8.1999999999999993</v>
      </c>
      <c r="G5782" s="22">
        <v>8.2128024031303521</v>
      </c>
      <c r="H5782" s="25">
        <v>8.7804878048780496E-2</v>
      </c>
      <c r="I5782" s="3">
        <f t="shared" si="360"/>
        <v>962.39999999995212</v>
      </c>
      <c r="J5782" s="3">
        <f t="shared" si="361"/>
        <v>966.06999999995207</v>
      </c>
      <c r="K5782" s="3">
        <f>MIN(J5782-M5782+N5782,'Power Look Up'!$F$4)</f>
        <v>960.36695307060722</v>
      </c>
      <c r="M5782" s="51">
        <f t="array" ref="M5782">_xlfn.SUM(_xlfn.NORM.DIST($S$3:$S$1003,$G5782,$P5782,FALSE)*WindSpeedStep*$T$3:$T$1003)</f>
        <v>966.23499055575849</v>
      </c>
      <c r="N5782" s="51">
        <f t="array" ref="N5782">_xlfn.SUM(_xlfn.NORM.DIST($S$3:$S$1003,$G5782,$Q5782,FALSE)*WindSpeedStep*$T$3:$T$1003)</f>
        <v>960.53194362641364</v>
      </c>
      <c r="P5782" s="43">
        <f t="shared" si="362"/>
        <v>0.82128024031303526</v>
      </c>
      <c r="Q5782" s="43">
        <f t="shared" si="363"/>
        <v>0.72112411344559202</v>
      </c>
    </row>
    <row r="5783" spans="5:17" x14ac:dyDescent="0.2">
      <c r="E5783" s="16">
        <v>41005.798611111109</v>
      </c>
      <c r="F5783" s="22">
        <v>7.2</v>
      </c>
      <c r="G5783" s="22">
        <v>7.1751774280496763</v>
      </c>
      <c r="H5783" s="25">
        <v>0.14027777777777778</v>
      </c>
      <c r="I5783" s="3">
        <f t="shared" si="360"/>
        <v>648.19999999996719</v>
      </c>
      <c r="J5783" s="3">
        <f t="shared" si="361"/>
        <v>642.17999999996732</v>
      </c>
      <c r="K5783" s="3">
        <f>MIN(J5783-M5783+N5783,'Power Look Up'!$F$4)</f>
        <v>659.68468712240417</v>
      </c>
      <c r="M5783" s="51">
        <f t="array" ref="M5783">_xlfn.SUM(_xlfn.NORM.DIST($S$3:$S$1003,$G5783,$P5783,FALSE)*WindSpeedStep*$T$3:$T$1003)</f>
        <v>641.29532288532243</v>
      </c>
      <c r="N5783" s="51">
        <f t="array" ref="N5783">_xlfn.SUM(_xlfn.NORM.DIST($S$3:$S$1003,$G5783,$Q5783,FALSE)*WindSpeedStep*$T$3:$T$1003)</f>
        <v>658.80001000775928</v>
      </c>
      <c r="P5783" s="43">
        <f t="shared" si="362"/>
        <v>0.71751774280496772</v>
      </c>
      <c r="Q5783" s="43">
        <f t="shared" si="363"/>
        <v>1.0065179447680797</v>
      </c>
    </row>
    <row r="5784" spans="5:17" x14ac:dyDescent="0.2">
      <c r="E5784" s="16">
        <v>41005.805555555555</v>
      </c>
      <c r="F5784" s="22">
        <v>6.61</v>
      </c>
      <c r="G5784" s="22">
        <v>6.6343519952888421</v>
      </c>
      <c r="H5784" s="25">
        <v>0.13918305597579425</v>
      </c>
      <c r="I5784" s="3">
        <f t="shared" si="360"/>
        <v>499.85999999997819</v>
      </c>
      <c r="J5784" s="3">
        <f t="shared" si="361"/>
        <v>504.37999999997811</v>
      </c>
      <c r="K5784" s="3">
        <f>MIN(J5784-M5784+N5784,'Power Look Up'!$F$4)</f>
        <v>517.77266206476213</v>
      </c>
      <c r="M5784" s="51">
        <f t="array" ref="M5784">_xlfn.SUM(_xlfn.NORM.DIST($S$3:$S$1003,$G5784,$P5784,FALSE)*WindSpeedStep*$T$3:$T$1003)</f>
        <v>503.40431000913901</v>
      </c>
      <c r="N5784" s="51">
        <f t="array" ref="N5784">_xlfn.SUM(_xlfn.NORM.DIST($S$3:$S$1003,$G5784,$Q5784,FALSE)*WindSpeedStep*$T$3:$T$1003)</f>
        <v>516.79697207392303</v>
      </c>
      <c r="P5784" s="43">
        <f t="shared" si="362"/>
        <v>0.6634351995288843</v>
      </c>
      <c r="Q5784" s="43">
        <f t="shared" si="363"/>
        <v>0.92338938512340918</v>
      </c>
    </row>
    <row r="5785" spans="5:17" x14ac:dyDescent="0.2">
      <c r="E5785" s="16">
        <v>41005.8125</v>
      </c>
      <c r="F5785" s="22">
        <v>7.12</v>
      </c>
      <c r="G5785" s="22">
        <v>7.0986689045225235</v>
      </c>
      <c r="H5785" s="25">
        <v>7.3033707865168537E-2</v>
      </c>
      <c r="I5785" s="3">
        <f t="shared" si="360"/>
        <v>624.11999999996772</v>
      </c>
      <c r="J5785" s="3">
        <f t="shared" si="361"/>
        <v>618.09999999996785</v>
      </c>
      <c r="K5785" s="3">
        <f>MIN(J5785-M5785+N5785,'Power Look Up'!$F$4)</f>
        <v>609.66272171607068</v>
      </c>
      <c r="M5785" s="51">
        <f t="array" ref="M5785">_xlfn.SUM(_xlfn.NORM.DIST($S$3:$S$1003,$G5785,$P5785,FALSE)*WindSpeedStep*$T$3:$T$1003)</f>
        <v>620.50939384843616</v>
      </c>
      <c r="N5785" s="51">
        <f t="array" ref="N5785">_xlfn.SUM(_xlfn.NORM.DIST($S$3:$S$1003,$G5785,$Q5785,FALSE)*WindSpeedStep*$T$3:$T$1003)</f>
        <v>612.07211556453899</v>
      </c>
      <c r="P5785" s="43">
        <f t="shared" si="362"/>
        <v>0.70986689045225237</v>
      </c>
      <c r="Q5785" s="43">
        <f t="shared" si="363"/>
        <v>0.51844211100445392</v>
      </c>
    </row>
    <row r="5786" spans="5:17" x14ac:dyDescent="0.2">
      <c r="E5786" s="16">
        <v>41005.819444444445</v>
      </c>
      <c r="F5786" s="22">
        <v>6.16</v>
      </c>
      <c r="G5786" s="22">
        <v>6.1816583866505503</v>
      </c>
      <c r="H5786" s="25">
        <v>8.9285714285714288E-2</v>
      </c>
      <c r="I5786" s="3">
        <f t="shared" si="360"/>
        <v>398.15999999998036</v>
      </c>
      <c r="J5786" s="3">
        <f t="shared" si="361"/>
        <v>402.67999999998028</v>
      </c>
      <c r="K5786" s="3">
        <f>MIN(J5786-M5786+N5786,'Power Look Up'!$F$4)</f>
        <v>400.34949985850926</v>
      </c>
      <c r="M5786" s="51">
        <f t="array" ref="M5786">_xlfn.SUM(_xlfn.NORM.DIST($S$3:$S$1003,$G5786,$P5786,FALSE)*WindSpeedStep*$T$3:$T$1003)</f>
        <v>403.64461364222757</v>
      </c>
      <c r="N5786" s="51">
        <f t="array" ref="N5786">_xlfn.SUM(_xlfn.NORM.DIST($S$3:$S$1003,$G5786,$Q5786,FALSE)*WindSpeedStep*$T$3:$T$1003)</f>
        <v>401.31411350075655</v>
      </c>
      <c r="P5786" s="43">
        <f t="shared" si="362"/>
        <v>0.61816583866505503</v>
      </c>
      <c r="Q5786" s="43">
        <f t="shared" si="363"/>
        <v>0.55193378452237063</v>
      </c>
    </row>
    <row r="5787" spans="5:17" x14ac:dyDescent="0.2">
      <c r="E5787" s="16">
        <v>41005.826388888891</v>
      </c>
      <c r="F5787" s="22">
        <v>5.61</v>
      </c>
      <c r="G5787" s="22">
        <v>5.6582085540368956</v>
      </c>
      <c r="H5787" s="25">
        <v>6.9518716577540107E-2</v>
      </c>
      <c r="I5787" s="3">
        <f t="shared" si="360"/>
        <v>298.81999999998783</v>
      </c>
      <c r="J5787" s="3">
        <f t="shared" si="361"/>
        <v>306.91999999998768</v>
      </c>
      <c r="K5787" s="3">
        <f>MIN(J5787-M5787+N5787,'Power Look Up'!$F$4)</f>
        <v>303.6876365441849</v>
      </c>
      <c r="M5787" s="51">
        <f t="array" ref="M5787">_xlfn.SUM(_xlfn.NORM.DIST($S$3:$S$1003,$G5787,$P5787,FALSE)*WindSpeedStep*$T$3:$T$1003)</f>
        <v>304.07412453812174</v>
      </c>
      <c r="N5787" s="51">
        <f t="array" ref="N5787">_xlfn.SUM(_xlfn.NORM.DIST($S$3:$S$1003,$G5787,$Q5787,FALSE)*WindSpeedStep*$T$3:$T$1003)</f>
        <v>300.84176108231895</v>
      </c>
      <c r="P5787" s="43">
        <f t="shared" si="362"/>
        <v>0.56582085540368954</v>
      </c>
      <c r="Q5787" s="43">
        <f t="shared" si="363"/>
        <v>0.39335139680470399</v>
      </c>
    </row>
    <row r="5788" spans="5:17" x14ac:dyDescent="0.2">
      <c r="E5788" s="16">
        <v>41005.833333333336</v>
      </c>
      <c r="F5788" s="22">
        <v>5.73</v>
      </c>
      <c r="G5788" s="22">
        <v>5.6404106787807899</v>
      </c>
      <c r="H5788" s="25">
        <v>0.1326352530541012</v>
      </c>
      <c r="I5788" s="3">
        <f t="shared" si="360"/>
        <v>318.25999999998737</v>
      </c>
      <c r="J5788" s="3">
        <f t="shared" si="361"/>
        <v>303.67999999998773</v>
      </c>
      <c r="K5788" s="3">
        <f>MIN(J5788-M5788+N5788,'Power Look Up'!$F$4)</f>
        <v>308.27058570623893</v>
      </c>
      <c r="M5788" s="51">
        <f t="array" ref="M5788">_xlfn.SUM(_xlfn.NORM.DIST($S$3:$S$1003,$G5788,$P5788,FALSE)*WindSpeedStep*$T$3:$T$1003)</f>
        <v>300.93859215393576</v>
      </c>
      <c r="N5788" s="51">
        <f t="array" ref="N5788">_xlfn.SUM(_xlfn.NORM.DIST($S$3:$S$1003,$G5788,$Q5788,FALSE)*WindSpeedStep*$T$3:$T$1003)</f>
        <v>305.52917786018696</v>
      </c>
      <c r="P5788" s="43">
        <f t="shared" si="362"/>
        <v>0.56404106787807906</v>
      </c>
      <c r="Q5788" s="43">
        <f t="shared" si="363"/>
        <v>0.74811729770914481</v>
      </c>
    </row>
    <row r="5789" spans="5:17" x14ac:dyDescent="0.2">
      <c r="E5789" s="16">
        <v>41005.840277777781</v>
      </c>
      <c r="F5789" s="22">
        <v>3.98</v>
      </c>
      <c r="G5789" s="22">
        <v>4.1063319208310691</v>
      </c>
      <c r="H5789" s="25">
        <v>0.27386934673366836</v>
      </c>
      <c r="I5789" s="3">
        <f t="shared" si="360"/>
        <v>89.179999999996284</v>
      </c>
      <c r="J5789" s="3">
        <f t="shared" si="361"/>
        <v>102.98999999999529</v>
      </c>
      <c r="K5789" s="3">
        <f>MIN(J5789-M5789+N5789,'Power Look Up'!$F$4)</f>
        <v>144.95459268549286</v>
      </c>
      <c r="M5789" s="51">
        <f t="array" ref="M5789">_xlfn.SUM(_xlfn.NORM.DIST($S$3:$S$1003,$G5789,$P5789,FALSE)*WindSpeedStep*$T$3:$T$1003)</f>
        <v>62.052121103033983</v>
      </c>
      <c r="N5789" s="51">
        <f t="array" ref="N5789">_xlfn.SUM(_xlfn.NORM.DIST($S$3:$S$1003,$G5789,$Q5789,FALSE)*WindSpeedStep*$T$3:$T$1003)</f>
        <v>104.01671378853155</v>
      </c>
      <c r="P5789" s="43">
        <f t="shared" si="362"/>
        <v>0.41063319208310695</v>
      </c>
      <c r="Q5789" s="43">
        <f t="shared" si="363"/>
        <v>1.1245984406296146</v>
      </c>
    </row>
    <row r="5790" spans="5:17" x14ac:dyDescent="0.2">
      <c r="E5790" s="16">
        <v>41005.847222222219</v>
      </c>
      <c r="F5790" s="22">
        <v>5.8</v>
      </c>
      <c r="G5790" s="22">
        <v>5.8709304783810428</v>
      </c>
      <c r="H5790" s="25">
        <v>0.13448275862068967</v>
      </c>
      <c r="I5790" s="3">
        <f t="shared" si="360"/>
        <v>329.59999999998718</v>
      </c>
      <c r="J5790" s="3">
        <f t="shared" si="361"/>
        <v>340.93999999998692</v>
      </c>
      <c r="K5790" s="3">
        <f>MIN(J5790-M5790+N5790,'Power Look Up'!$F$4)</f>
        <v>347.49405236350719</v>
      </c>
      <c r="M5790" s="51">
        <f t="array" ref="M5790">_xlfn.SUM(_xlfn.NORM.DIST($S$3:$S$1003,$G5790,$P5790,FALSE)*WindSpeedStep*$T$3:$T$1003)</f>
        <v>342.7195972539534</v>
      </c>
      <c r="N5790" s="51">
        <f t="array" ref="N5790">_xlfn.SUM(_xlfn.NORM.DIST($S$3:$S$1003,$G5790,$Q5790,FALSE)*WindSpeedStep*$T$3:$T$1003)</f>
        <v>349.27364961747367</v>
      </c>
      <c r="P5790" s="43">
        <f t="shared" si="362"/>
        <v>0.58709304783810434</v>
      </c>
      <c r="Q5790" s="43">
        <f t="shared" si="363"/>
        <v>0.78953892640296797</v>
      </c>
    </row>
    <row r="5791" spans="5:17" x14ac:dyDescent="0.2">
      <c r="E5791" s="16">
        <v>41005.854166666664</v>
      </c>
      <c r="F5791" s="22">
        <v>6.64</v>
      </c>
      <c r="G5791" s="22">
        <v>6.6367137095398521</v>
      </c>
      <c r="H5791" s="25">
        <v>9.3373493975903624E-2</v>
      </c>
      <c r="I5791" s="3">
        <f t="shared" si="360"/>
        <v>506.63999999997804</v>
      </c>
      <c r="J5791" s="3">
        <f t="shared" si="361"/>
        <v>506.63999999997804</v>
      </c>
      <c r="K5791" s="3">
        <f>MIN(J5791-M5791+N5791,'Power Look Up'!$F$4)</f>
        <v>504.72801770432017</v>
      </c>
      <c r="M5791" s="51">
        <f t="array" ref="M5791">_xlfn.SUM(_xlfn.NORM.DIST($S$3:$S$1003,$G5791,$P5791,FALSE)*WindSpeedStep*$T$3:$T$1003)</f>
        <v>503.96128451545241</v>
      </c>
      <c r="N5791" s="51">
        <f t="array" ref="N5791">_xlfn.SUM(_xlfn.NORM.DIST($S$3:$S$1003,$G5791,$Q5791,FALSE)*WindSpeedStep*$T$3:$T$1003)</f>
        <v>502.04930221979453</v>
      </c>
      <c r="P5791" s="43">
        <f t="shared" si="362"/>
        <v>0.66367137095398521</v>
      </c>
      <c r="Q5791" s="43">
        <f t="shared" si="363"/>
        <v>0.61969314757751637</v>
      </c>
    </row>
    <row r="5792" spans="5:17" x14ac:dyDescent="0.2">
      <c r="E5792" s="16">
        <v>41005.861111111109</v>
      </c>
      <c r="F5792" s="22">
        <v>6.59</v>
      </c>
      <c r="G5792" s="22">
        <v>6.6124202289799969</v>
      </c>
      <c r="H5792" s="25">
        <v>8.4977238239757225E-2</v>
      </c>
      <c r="I5792" s="3">
        <f t="shared" si="360"/>
        <v>495.33999999997832</v>
      </c>
      <c r="J5792" s="3">
        <f t="shared" si="361"/>
        <v>499.85999999997819</v>
      </c>
      <c r="K5792" s="3">
        <f>MIN(J5792-M5792+N5792,'Power Look Up'!$F$4)</f>
        <v>495.73641589986897</v>
      </c>
      <c r="M5792" s="51">
        <f t="array" ref="M5792">_xlfn.SUM(_xlfn.NORM.DIST($S$3:$S$1003,$G5792,$P5792,FALSE)*WindSpeedStep*$T$3:$T$1003)</f>
        <v>498.25059319666718</v>
      </c>
      <c r="N5792" s="51">
        <f t="array" ref="N5792">_xlfn.SUM(_xlfn.NORM.DIST($S$3:$S$1003,$G5792,$Q5792,FALSE)*WindSpeedStep*$T$3:$T$1003)</f>
        <v>494.12700909655797</v>
      </c>
      <c r="P5792" s="43">
        <f t="shared" si="362"/>
        <v>0.66124202289799971</v>
      </c>
      <c r="Q5792" s="43">
        <f t="shared" si="363"/>
        <v>0.56190520913942321</v>
      </c>
    </row>
    <row r="5793" spans="5:17" x14ac:dyDescent="0.2">
      <c r="E5793" s="16">
        <v>41005.868055555555</v>
      </c>
      <c r="F5793" s="22">
        <v>7.11</v>
      </c>
      <c r="G5793" s="22">
        <v>7.1325077829378953</v>
      </c>
      <c r="H5793" s="25">
        <v>0.10548523206751054</v>
      </c>
      <c r="I5793" s="3">
        <f t="shared" si="360"/>
        <v>621.10999999996773</v>
      </c>
      <c r="J5793" s="3">
        <f t="shared" si="361"/>
        <v>627.12999999996759</v>
      </c>
      <c r="K5793" s="3">
        <f>MIN(J5793-M5793+N5793,'Power Look Up'!$F$4)</f>
        <v>629.17191683501937</v>
      </c>
      <c r="M5793" s="51">
        <f t="array" ref="M5793">_xlfn.SUM(_xlfn.NORM.DIST($S$3:$S$1003,$G5793,$P5793,FALSE)*WindSpeedStep*$T$3:$T$1003)</f>
        <v>629.65013096196344</v>
      </c>
      <c r="N5793" s="51">
        <f t="array" ref="N5793">_xlfn.SUM(_xlfn.NORM.DIST($S$3:$S$1003,$G5793,$Q5793,FALSE)*WindSpeedStep*$T$3:$T$1003)</f>
        <v>631.69204779701522</v>
      </c>
      <c r="P5793" s="43">
        <f t="shared" si="362"/>
        <v>0.71325077829378958</v>
      </c>
      <c r="Q5793" s="43">
        <f t="shared" si="363"/>
        <v>0.75237423870652897</v>
      </c>
    </row>
    <row r="5794" spans="5:17" x14ac:dyDescent="0.2">
      <c r="E5794" s="16">
        <v>41005.875</v>
      </c>
      <c r="F5794" s="22">
        <v>7.26</v>
      </c>
      <c r="G5794" s="22">
        <v>7.2520230186356534</v>
      </c>
      <c r="H5794" s="25">
        <v>0.12672176308539945</v>
      </c>
      <c r="I5794" s="3">
        <f t="shared" si="360"/>
        <v>666.25999999996679</v>
      </c>
      <c r="J5794" s="3">
        <f t="shared" si="361"/>
        <v>663.2499999999668</v>
      </c>
      <c r="K5794" s="3">
        <f>MIN(J5794-M5794+N5794,'Power Look Up'!$F$4)</f>
        <v>674.62155951647298</v>
      </c>
      <c r="M5794" s="51">
        <f t="array" ref="M5794">_xlfn.SUM(_xlfn.NORM.DIST($S$3:$S$1003,$G5794,$P5794,FALSE)*WindSpeedStep*$T$3:$T$1003)</f>
        <v>662.60380805624982</v>
      </c>
      <c r="N5794" s="51">
        <f t="array" ref="N5794">_xlfn.SUM(_xlfn.NORM.DIST($S$3:$S$1003,$G5794,$Q5794,FALSE)*WindSpeedStep*$T$3:$T$1003)</f>
        <v>673.975367572756</v>
      </c>
      <c r="P5794" s="43">
        <f t="shared" si="362"/>
        <v>0.72520230186356538</v>
      </c>
      <c r="Q5794" s="43">
        <f t="shared" si="363"/>
        <v>0.91898914285741062</v>
      </c>
    </row>
    <row r="5795" spans="5:17" x14ac:dyDescent="0.2">
      <c r="E5795" s="16">
        <v>41005.881944444445</v>
      </c>
      <c r="F5795" s="22">
        <v>7.97</v>
      </c>
      <c r="G5795" s="22">
        <v>8.0633856763337199</v>
      </c>
      <c r="H5795" s="25">
        <v>9.6612296110414053E-2</v>
      </c>
      <c r="I5795" s="3">
        <f t="shared" si="360"/>
        <v>879.96999999996228</v>
      </c>
      <c r="J5795" s="3">
        <f t="shared" si="361"/>
        <v>911.01999999995326</v>
      </c>
      <c r="K5795" s="3">
        <f>MIN(J5795-M5795+N5795,'Power Look Up'!$F$4)</f>
        <v>909.41275670795505</v>
      </c>
      <c r="M5795" s="51">
        <f t="array" ref="M5795">_xlfn.SUM(_xlfn.NORM.DIST($S$3:$S$1003,$G5795,$P5795,FALSE)*WindSpeedStep*$T$3:$T$1003)</f>
        <v>914.49438441529549</v>
      </c>
      <c r="N5795" s="51">
        <f t="array" ref="N5795">_xlfn.SUM(_xlfn.NORM.DIST($S$3:$S$1003,$G5795,$Q5795,FALSE)*WindSpeedStep*$T$3:$T$1003)</f>
        <v>912.88714112329728</v>
      </c>
      <c r="P5795" s="43">
        <f t="shared" si="362"/>
        <v>0.80633856763337208</v>
      </c>
      <c r="Q5795" s="43">
        <f t="shared" si="363"/>
        <v>0.77902220461442462</v>
      </c>
    </row>
    <row r="5796" spans="5:17" x14ac:dyDescent="0.2">
      <c r="E5796" s="16">
        <v>41005.888888888891</v>
      </c>
      <c r="F5796" s="22">
        <v>7.13</v>
      </c>
      <c r="G5796" s="22">
        <v>7.2352362376638819</v>
      </c>
      <c r="H5796" s="25">
        <v>0.10098176718092566</v>
      </c>
      <c r="I5796" s="3">
        <f t="shared" si="360"/>
        <v>627.12999999996759</v>
      </c>
      <c r="J5796" s="3">
        <f t="shared" si="361"/>
        <v>660.23999999996693</v>
      </c>
      <c r="K5796" s="3">
        <f>MIN(J5796-M5796+N5796,'Power Look Up'!$F$4)</f>
        <v>660.61136938237792</v>
      </c>
      <c r="M5796" s="51">
        <f t="array" ref="M5796">_xlfn.SUM(_xlfn.NORM.DIST($S$3:$S$1003,$G5796,$P5796,FALSE)*WindSpeedStep*$T$3:$T$1003)</f>
        <v>657.91201193993948</v>
      </c>
      <c r="N5796" s="51">
        <f t="array" ref="N5796">_xlfn.SUM(_xlfn.NORM.DIST($S$3:$S$1003,$G5796,$Q5796,FALSE)*WindSpeedStep*$T$3:$T$1003)</f>
        <v>658.28338132235046</v>
      </c>
      <c r="P5796" s="43">
        <f t="shared" si="362"/>
        <v>0.72352362376638824</v>
      </c>
      <c r="Q5796" s="43">
        <f t="shared" si="363"/>
        <v>0.73062694125077066</v>
      </c>
    </row>
    <row r="5797" spans="5:17" x14ac:dyDescent="0.2">
      <c r="E5797" s="16">
        <v>41005.895833333336</v>
      </c>
      <c r="F5797" s="22">
        <v>6.89</v>
      </c>
      <c r="G5797" s="22">
        <v>6.9710327527207152</v>
      </c>
      <c r="H5797" s="25">
        <v>0.10740203193033382</v>
      </c>
      <c r="I5797" s="3">
        <f t="shared" si="360"/>
        <v>563.13999999997691</v>
      </c>
      <c r="J5797" s="3">
        <f t="shared" si="361"/>
        <v>581.21999999997649</v>
      </c>
      <c r="K5797" s="3">
        <f>MIN(J5797-M5797+N5797,'Power Look Up'!$F$4)</f>
        <v>583.83436276562645</v>
      </c>
      <c r="M5797" s="51">
        <f t="array" ref="M5797">_xlfn.SUM(_xlfn.NORM.DIST($S$3:$S$1003,$G5797,$P5797,FALSE)*WindSpeedStep*$T$3:$T$1003)</f>
        <v>586.77944598261718</v>
      </c>
      <c r="N5797" s="51">
        <f t="array" ref="N5797">_xlfn.SUM(_xlfn.NORM.DIST($S$3:$S$1003,$G5797,$Q5797,FALSE)*WindSpeedStep*$T$3:$T$1003)</f>
        <v>589.39380874826713</v>
      </c>
      <c r="P5797" s="43">
        <f t="shared" si="362"/>
        <v>0.69710327527207161</v>
      </c>
      <c r="Q5797" s="43">
        <f t="shared" si="363"/>
        <v>0.74870308229511306</v>
      </c>
    </row>
    <row r="5798" spans="5:17" x14ac:dyDescent="0.2">
      <c r="E5798" s="16">
        <v>41005.902777777781</v>
      </c>
      <c r="F5798" s="22">
        <v>6.42</v>
      </c>
      <c r="G5798" s="22">
        <v>6.494479652726417</v>
      </c>
      <c r="H5798" s="25">
        <v>0.14330218068535827</v>
      </c>
      <c r="I5798" s="3">
        <f t="shared" si="360"/>
        <v>456.9199999999791</v>
      </c>
      <c r="J5798" s="3">
        <f t="shared" si="361"/>
        <v>472.73999999997875</v>
      </c>
      <c r="K5798" s="3">
        <f>MIN(J5798-M5798+N5798,'Power Look Up'!$F$4)</f>
        <v>486.64073970829793</v>
      </c>
      <c r="M5798" s="51">
        <f t="array" ref="M5798">_xlfn.SUM(_xlfn.NORM.DIST($S$3:$S$1003,$G5798,$P5798,FALSE)*WindSpeedStep*$T$3:$T$1003)</f>
        <v>471.10658412574497</v>
      </c>
      <c r="N5798" s="51">
        <f t="array" ref="N5798">_xlfn.SUM(_xlfn.NORM.DIST($S$3:$S$1003,$G5798,$Q5798,FALSE)*WindSpeedStep*$T$3:$T$1003)</f>
        <v>485.00732383406415</v>
      </c>
      <c r="P5798" s="43">
        <f t="shared" si="362"/>
        <v>0.6494479652726417</v>
      </c>
      <c r="Q5798" s="43">
        <f t="shared" si="363"/>
        <v>0.93067309665238385</v>
      </c>
    </row>
    <row r="5799" spans="5:17" x14ac:dyDescent="0.2">
      <c r="E5799" s="16">
        <v>41005.909722222219</v>
      </c>
      <c r="F5799" s="22">
        <v>7.01</v>
      </c>
      <c r="G5799" s="22">
        <v>7.0935101647479311</v>
      </c>
      <c r="H5799" s="25">
        <v>0.10556348074179743</v>
      </c>
      <c r="I5799" s="3">
        <f t="shared" si="360"/>
        <v>591.00999999996839</v>
      </c>
      <c r="J5799" s="3">
        <f t="shared" si="361"/>
        <v>615.08999999996786</v>
      </c>
      <c r="K5799" s="3">
        <f>MIN(J5799-M5799+N5799,'Power Look Up'!$F$4)</f>
        <v>617.13216305290098</v>
      </c>
      <c r="M5799" s="51">
        <f t="array" ref="M5799">_xlfn.SUM(_xlfn.NORM.DIST($S$3:$S$1003,$G5799,$P5799,FALSE)*WindSpeedStep*$T$3:$T$1003)</f>
        <v>619.12320900086263</v>
      </c>
      <c r="N5799" s="51">
        <f t="array" ref="N5799">_xlfn.SUM(_xlfn.NORM.DIST($S$3:$S$1003,$G5799,$Q5799,FALSE)*WindSpeedStep*$T$3:$T$1003)</f>
        <v>621.16537205379575</v>
      </c>
      <c r="P5799" s="43">
        <f t="shared" si="362"/>
        <v>0.70935101647479315</v>
      </c>
      <c r="Q5799" s="43">
        <f t="shared" si="363"/>
        <v>0.7488156236681125</v>
      </c>
    </row>
    <row r="5800" spans="5:17" x14ac:dyDescent="0.2">
      <c r="E5800" s="16">
        <v>41005.916666666664</v>
      </c>
      <c r="F5800" s="22">
        <v>6.1</v>
      </c>
      <c r="G5800" s="22">
        <v>6.1052635852641153</v>
      </c>
      <c r="H5800" s="25">
        <v>0.13114754098360656</v>
      </c>
      <c r="I5800" s="3">
        <f t="shared" si="360"/>
        <v>384.59999999998064</v>
      </c>
      <c r="J5800" s="3">
        <f t="shared" si="361"/>
        <v>386.85999999998057</v>
      </c>
      <c r="K5800" s="3">
        <f>MIN(J5800-M5800+N5800,'Power Look Up'!$F$4)</f>
        <v>394.19095785395518</v>
      </c>
      <c r="M5800" s="51">
        <f t="array" ref="M5800">_xlfn.SUM(_xlfn.NORM.DIST($S$3:$S$1003,$G5800,$P5800,FALSE)*WindSpeedStep*$T$3:$T$1003)</f>
        <v>388.12951651940546</v>
      </c>
      <c r="N5800" s="51">
        <f t="array" ref="N5800">_xlfn.SUM(_xlfn.NORM.DIST($S$3:$S$1003,$G5800,$Q5800,FALSE)*WindSpeedStep*$T$3:$T$1003)</f>
        <v>395.46047437338007</v>
      </c>
      <c r="P5800" s="43">
        <f t="shared" si="362"/>
        <v>0.61052635852641157</v>
      </c>
      <c r="Q5800" s="43">
        <f t="shared" si="363"/>
        <v>0.80069030626414628</v>
      </c>
    </row>
    <row r="5801" spans="5:17" x14ac:dyDescent="0.2">
      <c r="E5801" s="16">
        <v>41005.923611111109</v>
      </c>
      <c r="F5801" s="22">
        <v>5.4</v>
      </c>
      <c r="G5801" s="22">
        <v>5.4847295083939001</v>
      </c>
      <c r="H5801" s="25">
        <v>0.18148148148148147</v>
      </c>
      <c r="I5801" s="3">
        <f t="shared" si="360"/>
        <v>264.79999999998853</v>
      </c>
      <c r="J5801" s="3">
        <f t="shared" si="361"/>
        <v>277.75999999998828</v>
      </c>
      <c r="K5801" s="3">
        <f>MIN(J5801-M5801+N5801,'Power Look Up'!$F$4)</f>
        <v>291.12955167874316</v>
      </c>
      <c r="M5801" s="51">
        <f t="array" ref="M5801">_xlfn.SUM(_xlfn.NORM.DIST($S$3:$S$1003,$G5801,$P5801,FALSE)*WindSpeedStep*$T$3:$T$1003)</f>
        <v>274.06187208256938</v>
      </c>
      <c r="N5801" s="51">
        <f t="array" ref="N5801">_xlfn.SUM(_xlfn.NORM.DIST($S$3:$S$1003,$G5801,$Q5801,FALSE)*WindSpeedStep*$T$3:$T$1003)</f>
        <v>287.43142376132425</v>
      </c>
      <c r="P5801" s="43">
        <f t="shared" si="362"/>
        <v>0.54847295083939007</v>
      </c>
      <c r="Q5801" s="43">
        <f t="shared" si="363"/>
        <v>0.99537683670852251</v>
      </c>
    </row>
    <row r="5802" spans="5:17" x14ac:dyDescent="0.2">
      <c r="E5802" s="16">
        <v>41005.930555555555</v>
      </c>
      <c r="F5802" s="22">
        <v>5.27</v>
      </c>
      <c r="G5802" s="22">
        <v>5.3635769045513308</v>
      </c>
      <c r="H5802" s="25">
        <v>0.19354838709677422</v>
      </c>
      <c r="I5802" s="3">
        <f t="shared" si="360"/>
        <v>243.73999999998898</v>
      </c>
      <c r="J5802" s="3">
        <f t="shared" si="361"/>
        <v>258.31999999998868</v>
      </c>
      <c r="K5802" s="3">
        <f>MIN(J5802-M5802+N5802,'Power Look Up'!$F$4)</f>
        <v>273.36936007613224</v>
      </c>
      <c r="M5802" s="51">
        <f t="array" ref="M5802">_xlfn.SUM(_xlfn.NORM.DIST($S$3:$S$1003,$G5802,$P5802,FALSE)*WindSpeedStep*$T$3:$T$1003)</f>
        <v>253.72668798032387</v>
      </c>
      <c r="N5802" s="51">
        <f t="array" ref="N5802">_xlfn.SUM(_xlfn.NORM.DIST($S$3:$S$1003,$G5802,$Q5802,FALSE)*WindSpeedStep*$T$3:$T$1003)</f>
        <v>268.7760480564674</v>
      </c>
      <c r="P5802" s="43">
        <f t="shared" si="362"/>
        <v>0.53635769045513315</v>
      </c>
      <c r="Q5802" s="43">
        <f t="shared" si="363"/>
        <v>1.0381116589454189</v>
      </c>
    </row>
    <row r="5803" spans="5:17" x14ac:dyDescent="0.2">
      <c r="E5803" s="16">
        <v>41005.9375</v>
      </c>
      <c r="F5803" s="22">
        <v>5.42</v>
      </c>
      <c r="G5803" s="22">
        <v>5.4517950188950053</v>
      </c>
      <c r="H5803" s="25">
        <v>0.23616236162361626</v>
      </c>
      <c r="I5803" s="3">
        <f t="shared" si="360"/>
        <v>268.03999999998848</v>
      </c>
      <c r="J5803" s="3">
        <f t="shared" si="361"/>
        <v>272.89999999998838</v>
      </c>
      <c r="K5803" s="3">
        <f>MIN(J5803-M5803+N5803,'Power Look Up'!$F$4)</f>
        <v>303.13297707665407</v>
      </c>
      <c r="M5803" s="51">
        <f t="array" ref="M5803">_xlfn.SUM(_xlfn.NORM.DIST($S$3:$S$1003,$G5803,$P5803,FALSE)*WindSpeedStep*$T$3:$T$1003)</f>
        <v>268.48954136211171</v>
      </c>
      <c r="N5803" s="51">
        <f t="array" ref="N5803">_xlfn.SUM(_xlfn.NORM.DIST($S$3:$S$1003,$G5803,$Q5803,FALSE)*WindSpeedStep*$T$3:$T$1003)</f>
        <v>298.7225184387774</v>
      </c>
      <c r="P5803" s="43">
        <f t="shared" si="362"/>
        <v>0.5451795018895006</v>
      </c>
      <c r="Q5803" s="43">
        <f t="shared" si="363"/>
        <v>1.287508786750112</v>
      </c>
    </row>
    <row r="5804" spans="5:17" x14ac:dyDescent="0.2">
      <c r="E5804" s="16">
        <v>41005.944444444445</v>
      </c>
      <c r="F5804" s="22">
        <v>7.08</v>
      </c>
      <c r="G5804" s="22">
        <v>7.1434555697484514</v>
      </c>
      <c r="H5804" s="25">
        <v>0.17372881355932204</v>
      </c>
      <c r="I5804" s="3">
        <f t="shared" si="360"/>
        <v>612.07999999996798</v>
      </c>
      <c r="J5804" s="3">
        <f t="shared" si="361"/>
        <v>630.13999999996759</v>
      </c>
      <c r="K5804" s="3">
        <f>MIN(J5804-M5804+N5804,'Power Look Up'!$F$4)</f>
        <v>665.05258406536825</v>
      </c>
      <c r="M5804" s="51">
        <f t="array" ref="M5804">_xlfn.SUM(_xlfn.NORM.DIST($S$3:$S$1003,$G5804,$P5804,FALSE)*WindSpeedStep*$T$3:$T$1003)</f>
        <v>632.62527032530272</v>
      </c>
      <c r="N5804" s="51">
        <f t="array" ref="N5804">_xlfn.SUM(_xlfn.NORM.DIST($S$3:$S$1003,$G5804,$Q5804,FALSE)*WindSpeedStep*$T$3:$T$1003)</f>
        <v>667.53785439070339</v>
      </c>
      <c r="P5804" s="43">
        <f t="shared" si="362"/>
        <v>0.71434555697484514</v>
      </c>
      <c r="Q5804" s="43">
        <f t="shared" si="363"/>
        <v>1.2410240608461294</v>
      </c>
    </row>
    <row r="5805" spans="5:17" x14ac:dyDescent="0.2">
      <c r="E5805" s="16">
        <v>41005.951388888891</v>
      </c>
      <c r="F5805" s="22">
        <v>6.63</v>
      </c>
      <c r="G5805" s="22">
        <v>6.6839985251939895</v>
      </c>
      <c r="H5805" s="25">
        <v>0.15837104072398192</v>
      </c>
      <c r="I5805" s="3">
        <f t="shared" si="360"/>
        <v>504.37999999997811</v>
      </c>
      <c r="J5805" s="3">
        <f t="shared" si="361"/>
        <v>515.67999999997789</v>
      </c>
      <c r="K5805" s="3">
        <f>MIN(J5805-M5805+N5805,'Power Look Up'!$F$4)</f>
        <v>537.45734482301111</v>
      </c>
      <c r="M5805" s="51">
        <f t="array" ref="M5805">_xlfn.SUM(_xlfn.NORM.DIST($S$3:$S$1003,$G5805,$P5805,FALSE)*WindSpeedStep*$T$3:$T$1003)</f>
        <v>515.19471150577283</v>
      </c>
      <c r="N5805" s="51">
        <f t="array" ref="N5805">_xlfn.SUM(_xlfn.NORM.DIST($S$3:$S$1003,$G5805,$Q5805,FALSE)*WindSpeedStep*$T$3:$T$1003)</f>
        <v>536.97205632880605</v>
      </c>
      <c r="P5805" s="43">
        <f t="shared" si="362"/>
        <v>0.66839985251939904</v>
      </c>
      <c r="Q5805" s="43">
        <f t="shared" si="363"/>
        <v>1.0585518026325325</v>
      </c>
    </row>
    <row r="5806" spans="5:17" x14ac:dyDescent="0.2">
      <c r="E5806" s="16">
        <v>41005.958333333336</v>
      </c>
      <c r="F5806" s="22">
        <v>6.96</v>
      </c>
      <c r="G5806" s="22">
        <v>7.0666674545258514</v>
      </c>
      <c r="H5806" s="25">
        <v>0.14655172413793105</v>
      </c>
      <c r="I5806" s="3">
        <f t="shared" si="360"/>
        <v>578.9599999999765</v>
      </c>
      <c r="J5806" s="3">
        <f t="shared" si="361"/>
        <v>609.06999999996799</v>
      </c>
      <c r="K5806" s="3">
        <f>MIN(J5806-M5806+N5806,'Power Look Up'!$F$4)</f>
        <v>628.88947814805192</v>
      </c>
      <c r="M5806" s="51">
        <f t="array" ref="M5806">_xlfn.SUM(_xlfn.NORM.DIST($S$3:$S$1003,$G5806,$P5806,FALSE)*WindSpeedStep*$T$3:$T$1003)</f>
        <v>611.94161987583016</v>
      </c>
      <c r="N5806" s="51">
        <f t="array" ref="N5806">_xlfn.SUM(_xlfn.NORM.DIST($S$3:$S$1003,$G5806,$Q5806,FALSE)*WindSpeedStep*$T$3:$T$1003)</f>
        <v>631.76109802391409</v>
      </c>
      <c r="P5806" s="43">
        <f t="shared" si="362"/>
        <v>0.70666674545258523</v>
      </c>
      <c r="Q5806" s="43">
        <f t="shared" si="363"/>
        <v>1.0356322993701681</v>
      </c>
    </row>
    <row r="5807" spans="5:17" x14ac:dyDescent="0.2">
      <c r="E5807" s="16">
        <v>41005.965277777781</v>
      </c>
      <c r="F5807" s="22">
        <v>6.51</v>
      </c>
      <c r="G5807" s="22">
        <v>6.6842441540573185</v>
      </c>
      <c r="H5807" s="25">
        <v>0.14746543778801843</v>
      </c>
      <c r="I5807" s="3">
        <f t="shared" si="360"/>
        <v>477.25999999997867</v>
      </c>
      <c r="J5807" s="3">
        <f t="shared" si="361"/>
        <v>515.67999999997789</v>
      </c>
      <c r="K5807" s="3">
        <f>MIN(J5807-M5807+N5807,'Power Look Up'!$F$4)</f>
        <v>532.78117442205269</v>
      </c>
      <c r="M5807" s="51">
        <f t="array" ref="M5807">_xlfn.SUM(_xlfn.NORM.DIST($S$3:$S$1003,$G5807,$P5807,FALSE)*WindSpeedStep*$T$3:$T$1003)</f>
        <v>515.25347417103637</v>
      </c>
      <c r="N5807" s="51">
        <f t="array" ref="N5807">_xlfn.SUM(_xlfn.NORM.DIST($S$3:$S$1003,$G5807,$Q5807,FALSE)*WindSpeedStep*$T$3:$T$1003)</f>
        <v>532.35464859311116</v>
      </c>
      <c r="P5807" s="43">
        <f t="shared" si="362"/>
        <v>0.66842441540573194</v>
      </c>
      <c r="Q5807" s="43">
        <f t="shared" si="363"/>
        <v>0.98569499046006537</v>
      </c>
    </row>
    <row r="5808" spans="5:17" x14ac:dyDescent="0.2">
      <c r="E5808" s="16">
        <v>41005.972222222219</v>
      </c>
      <c r="F5808" s="22">
        <v>5.99</v>
      </c>
      <c r="G5808" s="22">
        <v>5.8969057612909062</v>
      </c>
      <c r="H5808" s="25">
        <v>0.16360601001669448</v>
      </c>
      <c r="I5808" s="3">
        <f t="shared" si="360"/>
        <v>360.37999999998652</v>
      </c>
      <c r="J5808" s="3">
        <f t="shared" si="361"/>
        <v>345.79999999998682</v>
      </c>
      <c r="K5808" s="3">
        <f>MIN(J5808-M5808+N5808,'Power Look Up'!$F$4)</f>
        <v>359.91971734775569</v>
      </c>
      <c r="M5808" s="51">
        <f t="array" ref="M5808">_xlfn.SUM(_xlfn.NORM.DIST($S$3:$S$1003,$G5808,$P5808,FALSE)*WindSpeedStep*$T$3:$T$1003)</f>
        <v>347.59853626554593</v>
      </c>
      <c r="N5808" s="51">
        <f t="array" ref="N5808">_xlfn.SUM(_xlfn.NORM.DIST($S$3:$S$1003,$G5808,$Q5808,FALSE)*WindSpeedStep*$T$3:$T$1003)</f>
        <v>361.7182536133148</v>
      </c>
      <c r="P5808" s="43">
        <f t="shared" si="362"/>
        <v>0.58969057612909059</v>
      </c>
      <c r="Q5808" s="43">
        <f t="shared" si="363"/>
        <v>0.96476922304926338</v>
      </c>
    </row>
    <row r="5809" spans="5:17" x14ac:dyDescent="0.2">
      <c r="E5809" s="16">
        <v>41005.979166666664</v>
      </c>
      <c r="F5809" s="22">
        <v>6.28</v>
      </c>
      <c r="G5809" s="22">
        <v>6.354491195757709</v>
      </c>
      <c r="H5809" s="25">
        <v>0.17993630573248406</v>
      </c>
      <c r="I5809" s="3">
        <f t="shared" si="360"/>
        <v>425.27999999997979</v>
      </c>
      <c r="J5809" s="3">
        <f t="shared" si="361"/>
        <v>441.09999999997945</v>
      </c>
      <c r="K5809" s="3">
        <f>MIN(J5809-M5809+N5809,'Power Look Up'!$F$4)</f>
        <v>467.70331712361127</v>
      </c>
      <c r="M5809" s="51">
        <f t="array" ref="M5809">_xlfn.SUM(_xlfn.NORM.DIST($S$3:$S$1003,$G5809,$P5809,FALSE)*WindSpeedStep*$T$3:$T$1003)</f>
        <v>440.11799102683744</v>
      </c>
      <c r="N5809" s="51">
        <f t="array" ref="N5809">_xlfn.SUM(_xlfn.NORM.DIST($S$3:$S$1003,$G5809,$Q5809,FALSE)*WindSpeedStep*$T$3:$T$1003)</f>
        <v>466.72130815046927</v>
      </c>
      <c r="P5809" s="43">
        <f t="shared" si="362"/>
        <v>0.63544911957577099</v>
      </c>
      <c r="Q5809" s="43">
        <f t="shared" si="363"/>
        <v>1.1434036705742374</v>
      </c>
    </row>
    <row r="5810" spans="5:17" x14ac:dyDescent="0.2">
      <c r="E5810" s="16">
        <v>41005.986111111109</v>
      </c>
      <c r="F5810" s="22">
        <v>6.35</v>
      </c>
      <c r="G5810" s="22">
        <v>6.3829210595901076</v>
      </c>
      <c r="H5810" s="25">
        <v>0.16062992125984255</v>
      </c>
      <c r="I5810" s="3">
        <f t="shared" si="360"/>
        <v>441.09999999997945</v>
      </c>
      <c r="J5810" s="3">
        <f t="shared" si="361"/>
        <v>447.8799999999793</v>
      </c>
      <c r="K5810" s="3">
        <f>MIN(J5810-M5810+N5810,'Power Look Up'!$F$4)</f>
        <v>467.14356931445792</v>
      </c>
      <c r="M5810" s="51">
        <f t="array" ref="M5810">_xlfn.SUM(_xlfn.NORM.DIST($S$3:$S$1003,$G5810,$P5810,FALSE)*WindSpeedStep*$T$3:$T$1003)</f>
        <v>446.30493370847859</v>
      </c>
      <c r="N5810" s="51">
        <f t="array" ref="N5810">_xlfn.SUM(_xlfn.NORM.DIST($S$3:$S$1003,$G5810,$Q5810,FALSE)*WindSpeedStep*$T$3:$T$1003)</f>
        <v>465.5685030229572</v>
      </c>
      <c r="P5810" s="43">
        <f t="shared" si="362"/>
        <v>0.63829210595901076</v>
      </c>
      <c r="Q5810" s="43">
        <f t="shared" si="363"/>
        <v>1.0252881072097497</v>
      </c>
    </row>
    <row r="5811" spans="5:17" x14ac:dyDescent="0.2">
      <c r="E5811" s="16">
        <v>41005.993055555555</v>
      </c>
      <c r="F5811" s="22">
        <v>5.85</v>
      </c>
      <c r="G5811" s="22">
        <v>5.8075324206068419</v>
      </c>
      <c r="H5811" s="25">
        <v>0.20512820512820512</v>
      </c>
      <c r="I5811" s="3">
        <f t="shared" si="360"/>
        <v>337.69999999998697</v>
      </c>
      <c r="J5811" s="3">
        <f t="shared" si="361"/>
        <v>331.21999999998712</v>
      </c>
      <c r="K5811" s="3">
        <f>MIN(J5811-M5811+N5811,'Power Look Up'!$F$4)</f>
        <v>357.39882518902954</v>
      </c>
      <c r="M5811" s="51">
        <f t="array" ref="M5811">_xlfn.SUM(_xlfn.NORM.DIST($S$3:$S$1003,$G5811,$P5811,FALSE)*WindSpeedStep*$T$3:$T$1003)</f>
        <v>330.96371905161982</v>
      </c>
      <c r="N5811" s="51">
        <f t="array" ref="N5811">_xlfn.SUM(_xlfn.NORM.DIST($S$3:$S$1003,$G5811,$Q5811,FALSE)*WindSpeedStep*$T$3:$T$1003)</f>
        <v>357.14254424066223</v>
      </c>
      <c r="P5811" s="43">
        <f t="shared" si="362"/>
        <v>0.58075324206068424</v>
      </c>
      <c r="Q5811" s="43">
        <f t="shared" si="363"/>
        <v>1.1912887016629419</v>
      </c>
    </row>
    <row r="5812" spans="5:17" x14ac:dyDescent="0.2">
      <c r="E5812" s="16">
        <v>41006</v>
      </c>
      <c r="F5812" s="22">
        <v>6.94</v>
      </c>
      <c r="G5812" s="22">
        <v>6.9572654061926036</v>
      </c>
      <c r="H5812" s="25">
        <v>0.14697406340057637</v>
      </c>
      <c r="I5812" s="3">
        <f t="shared" si="360"/>
        <v>574.43999999997664</v>
      </c>
      <c r="J5812" s="3">
        <f t="shared" si="361"/>
        <v>578.9599999999765</v>
      </c>
      <c r="K5812" s="3">
        <f>MIN(J5812-M5812+N5812,'Power Look Up'!$F$4)</f>
        <v>598.1131384024709</v>
      </c>
      <c r="M5812" s="51">
        <f t="array" ref="M5812">_xlfn.SUM(_xlfn.NORM.DIST($S$3:$S$1003,$G5812,$P5812,FALSE)*WindSpeedStep*$T$3:$T$1003)</f>
        <v>583.21153018976361</v>
      </c>
      <c r="N5812" s="51">
        <f t="array" ref="N5812">_xlfn.SUM(_xlfn.NORM.DIST($S$3:$S$1003,$G5812,$Q5812,FALSE)*WindSpeedStep*$T$3:$T$1003)</f>
        <v>602.364668592258</v>
      </c>
      <c r="P5812" s="43">
        <f t="shared" si="362"/>
        <v>0.69572654061926043</v>
      </c>
      <c r="Q5812" s="43">
        <f t="shared" si="363"/>
        <v>1.0225375669043884</v>
      </c>
    </row>
    <row r="5813" spans="5:17" x14ac:dyDescent="0.2">
      <c r="E5813" s="16">
        <v>41006.006944444445</v>
      </c>
      <c r="F5813" s="22">
        <v>6.61</v>
      </c>
      <c r="G5813" s="22">
        <v>6.6715097989111252</v>
      </c>
      <c r="H5813" s="25">
        <v>0.15885022692889561</v>
      </c>
      <c r="I5813" s="3">
        <f t="shared" si="360"/>
        <v>499.85999999997819</v>
      </c>
      <c r="J5813" s="3">
        <f t="shared" si="361"/>
        <v>513.4199999999779</v>
      </c>
      <c r="K5813" s="3">
        <f>MIN(J5813-M5813+N5813,'Power Look Up'!$F$4)</f>
        <v>535.27184526034205</v>
      </c>
      <c r="M5813" s="51">
        <f t="array" ref="M5813">_xlfn.SUM(_xlfn.NORM.DIST($S$3:$S$1003,$G5813,$P5813,FALSE)*WindSpeedStep*$T$3:$T$1003)</f>
        <v>512.21256517414383</v>
      </c>
      <c r="N5813" s="51">
        <f t="array" ref="N5813">_xlfn.SUM(_xlfn.NORM.DIST($S$3:$S$1003,$G5813,$Q5813,FALSE)*WindSpeedStep*$T$3:$T$1003)</f>
        <v>534.06441043450798</v>
      </c>
      <c r="P5813" s="43">
        <f t="shared" si="362"/>
        <v>0.66715097989111261</v>
      </c>
      <c r="Q5813" s="43">
        <f t="shared" si="363"/>
        <v>1.0597708455153829</v>
      </c>
    </row>
    <row r="5814" spans="5:17" x14ac:dyDescent="0.2">
      <c r="E5814" s="16">
        <v>41006.013888888891</v>
      </c>
      <c r="F5814" s="22">
        <v>5.53</v>
      </c>
      <c r="G5814" s="22">
        <v>5.6005782553850034</v>
      </c>
      <c r="H5814" s="25">
        <v>0.14285714285714285</v>
      </c>
      <c r="I5814" s="3">
        <f t="shared" si="360"/>
        <v>285.85999999998808</v>
      </c>
      <c r="J5814" s="3">
        <f t="shared" si="361"/>
        <v>297.19999999998788</v>
      </c>
      <c r="K5814" s="3">
        <f>MIN(J5814-M5814+N5814,'Power Look Up'!$F$4)</f>
        <v>303.30050627364756</v>
      </c>
      <c r="M5814" s="51">
        <f t="array" ref="M5814">_xlfn.SUM(_xlfn.NORM.DIST($S$3:$S$1003,$G5814,$P5814,FALSE)*WindSpeedStep*$T$3:$T$1003)</f>
        <v>293.9705270396812</v>
      </c>
      <c r="N5814" s="51">
        <f t="array" ref="N5814">_xlfn.SUM(_xlfn.NORM.DIST($S$3:$S$1003,$G5814,$Q5814,FALSE)*WindSpeedStep*$T$3:$T$1003)</f>
        <v>300.07103331334088</v>
      </c>
      <c r="P5814" s="43">
        <f t="shared" si="362"/>
        <v>0.56005782553850036</v>
      </c>
      <c r="Q5814" s="43">
        <f t="shared" si="363"/>
        <v>0.80008260791214325</v>
      </c>
    </row>
    <row r="5815" spans="5:17" x14ac:dyDescent="0.2">
      <c r="E5815" s="16">
        <v>41006.020833333336</v>
      </c>
      <c r="F5815" s="22">
        <v>6.94</v>
      </c>
      <c r="G5815" s="22">
        <v>6.9963412808436498</v>
      </c>
      <c r="H5815" s="25">
        <v>0.14985590778097982</v>
      </c>
      <c r="I5815" s="3">
        <f t="shared" si="360"/>
        <v>574.43999999997664</v>
      </c>
      <c r="J5815" s="3">
        <f t="shared" si="361"/>
        <v>587.99999999997635</v>
      </c>
      <c r="K5815" s="3">
        <f>MIN(J5815-M5815+N5815,'Power Look Up'!$F$4)</f>
        <v>608.85661530741106</v>
      </c>
      <c r="M5815" s="51">
        <f t="array" ref="M5815">_xlfn.SUM(_xlfn.NORM.DIST($S$3:$S$1003,$G5815,$P5815,FALSE)*WindSpeedStep*$T$3:$T$1003)</f>
        <v>593.373987082138</v>
      </c>
      <c r="N5815" s="51">
        <f t="array" ref="N5815">_xlfn.SUM(_xlfn.NORM.DIST($S$3:$S$1003,$G5815,$Q5815,FALSE)*WindSpeedStep*$T$3:$T$1003)</f>
        <v>614.23060238957271</v>
      </c>
      <c r="P5815" s="43">
        <f t="shared" si="362"/>
        <v>0.69963412808436498</v>
      </c>
      <c r="Q5815" s="43">
        <f t="shared" si="363"/>
        <v>1.0484430737863681</v>
      </c>
    </row>
    <row r="5816" spans="5:17" x14ac:dyDescent="0.2">
      <c r="E5816" s="16">
        <v>41006.027777777781</v>
      </c>
      <c r="F5816" s="22">
        <v>7.31</v>
      </c>
      <c r="G5816" s="22">
        <v>7.5023935492800842</v>
      </c>
      <c r="H5816" s="25">
        <v>0.14500683994528046</v>
      </c>
      <c r="I5816" s="3">
        <f t="shared" si="360"/>
        <v>681.30999999996652</v>
      </c>
      <c r="J5816" s="3">
        <f t="shared" si="361"/>
        <v>738.49999999996521</v>
      </c>
      <c r="K5816" s="3">
        <f>MIN(J5816-M5816+N5816,'Power Look Up'!$F$4)</f>
        <v>760.57253352395264</v>
      </c>
      <c r="M5816" s="51">
        <f t="array" ref="M5816">_xlfn.SUM(_xlfn.NORM.DIST($S$3:$S$1003,$G5816,$P5816,FALSE)*WindSpeedStep*$T$3:$T$1003)</f>
        <v>735.05563897621244</v>
      </c>
      <c r="N5816" s="51">
        <f t="array" ref="N5816">_xlfn.SUM(_xlfn.NORM.DIST($S$3:$S$1003,$G5816,$Q5816,FALSE)*WindSpeedStep*$T$3:$T$1003)</f>
        <v>757.12817250019987</v>
      </c>
      <c r="P5816" s="43">
        <f t="shared" si="362"/>
        <v>0.75023935492800842</v>
      </c>
      <c r="Q5816" s="43">
        <f t="shared" si="363"/>
        <v>1.0878983806069618</v>
      </c>
    </row>
    <row r="5817" spans="5:17" x14ac:dyDescent="0.2">
      <c r="E5817" s="16">
        <v>41006.034722222219</v>
      </c>
      <c r="F5817" s="22">
        <v>7.13</v>
      </c>
      <c r="G5817" s="22">
        <v>7.3299327132063397</v>
      </c>
      <c r="H5817" s="25">
        <v>0.15427769985974757</v>
      </c>
      <c r="I5817" s="3">
        <f t="shared" si="360"/>
        <v>627.12999999996759</v>
      </c>
      <c r="J5817" s="3">
        <f t="shared" si="361"/>
        <v>687.32999999996628</v>
      </c>
      <c r="K5817" s="3">
        <f>MIN(J5817-M5817+N5817,'Power Look Up'!$F$4)</f>
        <v>713.30669747309696</v>
      </c>
      <c r="M5817" s="51">
        <f t="array" ref="M5817">_xlfn.SUM(_xlfn.NORM.DIST($S$3:$S$1003,$G5817,$P5817,FALSE)*WindSpeedStep*$T$3:$T$1003)</f>
        <v>684.65084497834323</v>
      </c>
      <c r="N5817" s="51">
        <f t="array" ref="N5817">_xlfn.SUM(_xlfn.NORM.DIST($S$3:$S$1003,$G5817,$Q5817,FALSE)*WindSpeedStep*$T$3:$T$1003)</f>
        <v>710.62754245147391</v>
      </c>
      <c r="P5817" s="43">
        <f t="shared" si="362"/>
        <v>0.73299327132063397</v>
      </c>
      <c r="Q5817" s="43">
        <f t="shared" si="363"/>
        <v>1.1308451591201929</v>
      </c>
    </row>
    <row r="5818" spans="5:17" x14ac:dyDescent="0.2">
      <c r="E5818" s="16">
        <v>41006.041666666664</v>
      </c>
      <c r="F5818" s="22">
        <v>7.34</v>
      </c>
      <c r="G5818" s="22">
        <v>7.4741521470922407</v>
      </c>
      <c r="H5818" s="25">
        <v>0.15122615803814715</v>
      </c>
      <c r="I5818" s="3">
        <f t="shared" si="360"/>
        <v>690.33999999996627</v>
      </c>
      <c r="J5818" s="3">
        <f t="shared" si="361"/>
        <v>729.46999999996547</v>
      </c>
      <c r="K5818" s="3">
        <f>MIN(J5818-M5818+N5818,'Power Look Up'!$F$4)</f>
        <v>754.81298280069848</v>
      </c>
      <c r="M5818" s="51">
        <f t="array" ref="M5818">_xlfn.SUM(_xlfn.NORM.DIST($S$3:$S$1003,$G5818,$P5818,FALSE)*WindSpeedStep*$T$3:$T$1003)</f>
        <v>726.64966709641544</v>
      </c>
      <c r="N5818" s="51">
        <f t="array" ref="N5818">_xlfn.SUM(_xlfn.NORM.DIST($S$3:$S$1003,$G5818,$Q5818,FALSE)*WindSpeedStep*$T$3:$T$1003)</f>
        <v>751.99264989714845</v>
      </c>
      <c r="P5818" s="43">
        <f t="shared" si="362"/>
        <v>0.74741521470922412</v>
      </c>
      <c r="Q5818" s="43">
        <f t="shared" si="363"/>
        <v>1.1302873137973282</v>
      </c>
    </row>
    <row r="5819" spans="5:17" x14ac:dyDescent="0.2">
      <c r="E5819" s="16">
        <v>41006.048611111109</v>
      </c>
      <c r="F5819" s="22">
        <v>6.59</v>
      </c>
      <c r="G5819" s="22">
        <v>6.5981362057822608</v>
      </c>
      <c r="H5819" s="25">
        <v>0.15629742033383917</v>
      </c>
      <c r="I5819" s="3">
        <f t="shared" si="360"/>
        <v>495.33999999997832</v>
      </c>
      <c r="J5819" s="3">
        <f t="shared" si="361"/>
        <v>497.59999999997825</v>
      </c>
      <c r="K5819" s="3">
        <f>MIN(J5819-M5819+N5819,'Power Look Up'!$F$4)</f>
        <v>517.56182383113753</v>
      </c>
      <c r="M5819" s="51">
        <f t="array" ref="M5819">_xlfn.SUM(_xlfn.NORM.DIST($S$3:$S$1003,$G5819,$P5819,FALSE)*WindSpeedStep*$T$3:$T$1003)</f>
        <v>494.91199622338223</v>
      </c>
      <c r="N5819" s="51">
        <f t="array" ref="N5819">_xlfn.SUM(_xlfn.NORM.DIST($S$3:$S$1003,$G5819,$Q5819,FALSE)*WindSpeedStep*$T$3:$T$1003)</f>
        <v>514.87382005454151</v>
      </c>
      <c r="P5819" s="43">
        <f t="shared" si="362"/>
        <v>0.65981362057822612</v>
      </c>
      <c r="Q5819" s="43">
        <f t="shared" si="363"/>
        <v>1.0312716679750729</v>
      </c>
    </row>
    <row r="5820" spans="5:17" x14ac:dyDescent="0.2">
      <c r="E5820" s="16">
        <v>41006.055555555555</v>
      </c>
      <c r="F5820" s="22">
        <v>6.73</v>
      </c>
      <c r="G5820" s="22">
        <v>6.7517413025569866</v>
      </c>
      <c r="H5820" s="25">
        <v>0.16196136701337296</v>
      </c>
      <c r="I5820" s="3">
        <f t="shared" si="360"/>
        <v>526.97999999997762</v>
      </c>
      <c r="J5820" s="3">
        <f t="shared" si="361"/>
        <v>531.49999999997749</v>
      </c>
      <c r="K5820" s="3">
        <f>MIN(J5820-M5820+N5820,'Power Look Up'!$F$4)</f>
        <v>555.66470485408672</v>
      </c>
      <c r="M5820" s="51">
        <f t="array" ref="M5820">_xlfn.SUM(_xlfn.NORM.DIST($S$3:$S$1003,$G5820,$P5820,FALSE)*WindSpeedStep*$T$3:$T$1003)</f>
        <v>531.56186858231433</v>
      </c>
      <c r="N5820" s="51">
        <f t="array" ref="N5820">_xlfn.SUM(_xlfn.NORM.DIST($S$3:$S$1003,$G5820,$Q5820,FALSE)*WindSpeedStep*$T$3:$T$1003)</f>
        <v>555.72657343642356</v>
      </c>
      <c r="P5820" s="43">
        <f t="shared" si="362"/>
        <v>0.67517413025569872</v>
      </c>
      <c r="Q5820" s="43">
        <f t="shared" si="363"/>
        <v>1.093521251082781</v>
      </c>
    </row>
    <row r="5821" spans="5:17" x14ac:dyDescent="0.2">
      <c r="E5821" s="16">
        <v>41006.0625</v>
      </c>
      <c r="F5821" s="22">
        <v>6.85</v>
      </c>
      <c r="G5821" s="22">
        <v>7.0079411630195301</v>
      </c>
      <c r="H5821" s="25">
        <v>0.16496350364963502</v>
      </c>
      <c r="I5821" s="3">
        <f t="shared" si="360"/>
        <v>554.09999999997706</v>
      </c>
      <c r="J5821" s="3">
        <f t="shared" si="361"/>
        <v>591.00999999996839</v>
      </c>
      <c r="K5821" s="3">
        <f>MIN(J5821-M5821+N5821,'Power Look Up'!$F$4)</f>
        <v>619.59874390257858</v>
      </c>
      <c r="M5821" s="51">
        <f t="array" ref="M5821">_xlfn.SUM(_xlfn.NORM.DIST($S$3:$S$1003,$G5821,$P5821,FALSE)*WindSpeedStep*$T$3:$T$1003)</f>
        <v>596.41196935684252</v>
      </c>
      <c r="N5821" s="51">
        <f t="array" ref="N5821">_xlfn.SUM(_xlfn.NORM.DIST($S$3:$S$1003,$G5821,$Q5821,FALSE)*WindSpeedStep*$T$3:$T$1003)</f>
        <v>625.00071325945271</v>
      </c>
      <c r="P5821" s="43">
        <f t="shared" si="362"/>
        <v>0.7007941163019531</v>
      </c>
      <c r="Q5821" s="43">
        <f t="shared" si="363"/>
        <v>1.1560545276221998</v>
      </c>
    </row>
    <row r="5822" spans="5:17" x14ac:dyDescent="0.2">
      <c r="E5822" s="16">
        <v>41006.069444444445</v>
      </c>
      <c r="F5822" s="22">
        <v>7.33</v>
      </c>
      <c r="G5822" s="22">
        <v>7.3552697874270692</v>
      </c>
      <c r="H5822" s="25">
        <v>0.1527967257844475</v>
      </c>
      <c r="I5822" s="3">
        <f t="shared" si="360"/>
        <v>687.32999999996628</v>
      </c>
      <c r="J5822" s="3">
        <f t="shared" si="361"/>
        <v>696.35999999996613</v>
      </c>
      <c r="K5822" s="3">
        <f>MIN(J5822-M5822+N5822,'Power Look Up'!$F$4)</f>
        <v>721.722646585039</v>
      </c>
      <c r="M5822" s="51">
        <f t="array" ref="M5822">_xlfn.SUM(_xlfn.NORM.DIST($S$3:$S$1003,$G5822,$P5822,FALSE)*WindSpeedStep*$T$3:$T$1003)</f>
        <v>691.91744163141198</v>
      </c>
      <c r="N5822" s="51">
        <f t="array" ref="N5822">_xlfn.SUM(_xlfn.NORM.DIST($S$3:$S$1003,$G5822,$Q5822,FALSE)*WindSpeedStep*$T$3:$T$1003)</f>
        <v>717.28008821648484</v>
      </c>
      <c r="P5822" s="43">
        <f t="shared" si="362"/>
        <v>0.735526978742707</v>
      </c>
      <c r="Q5822" s="43">
        <f t="shared" si="363"/>
        <v>1.1238611407801253</v>
      </c>
    </row>
    <row r="5823" spans="5:17" x14ac:dyDescent="0.2">
      <c r="E5823" s="16">
        <v>41006.076388888891</v>
      </c>
      <c r="F5823" s="22">
        <v>6.87</v>
      </c>
      <c r="G5823" s="22">
        <v>6.9753575452589534</v>
      </c>
      <c r="H5823" s="25">
        <v>0.13537117903930132</v>
      </c>
      <c r="I5823" s="3">
        <f t="shared" si="360"/>
        <v>558.61999999997693</v>
      </c>
      <c r="J5823" s="3">
        <f t="shared" si="361"/>
        <v>583.47999999997637</v>
      </c>
      <c r="K5823" s="3">
        <f>MIN(J5823-M5823+N5823,'Power Look Up'!$F$4)</f>
        <v>597.44505583708246</v>
      </c>
      <c r="M5823" s="51">
        <f t="array" ref="M5823">_xlfn.SUM(_xlfn.NORM.DIST($S$3:$S$1003,$G5823,$P5823,FALSE)*WindSpeedStep*$T$3:$T$1003)</f>
        <v>587.90306798440849</v>
      </c>
      <c r="N5823" s="51">
        <f t="array" ref="N5823">_xlfn.SUM(_xlfn.NORM.DIST($S$3:$S$1003,$G5823,$Q5823,FALSE)*WindSpeedStep*$T$3:$T$1003)</f>
        <v>601.86812382151459</v>
      </c>
      <c r="P5823" s="43">
        <f t="shared" si="362"/>
        <v>0.69753575452589534</v>
      </c>
      <c r="Q5823" s="43">
        <f t="shared" si="363"/>
        <v>0.94426237512239108</v>
      </c>
    </row>
    <row r="5824" spans="5:17" x14ac:dyDescent="0.2">
      <c r="E5824" s="16">
        <v>41006.083333333336</v>
      </c>
      <c r="F5824" s="22">
        <v>7.05</v>
      </c>
      <c r="G5824" s="22">
        <v>7.1603090887698739</v>
      </c>
      <c r="H5824" s="25">
        <v>0.1319148936170213</v>
      </c>
      <c r="I5824" s="3">
        <f t="shared" si="360"/>
        <v>603.04999999996812</v>
      </c>
      <c r="J5824" s="3">
        <f t="shared" si="361"/>
        <v>636.15999999996745</v>
      </c>
      <c r="K5824" s="3">
        <f>MIN(J5824-M5824+N5824,'Power Look Up'!$F$4)</f>
        <v>649.54878720905231</v>
      </c>
      <c r="M5824" s="51">
        <f t="array" ref="M5824">_xlfn.SUM(_xlfn.NORM.DIST($S$3:$S$1003,$G5824,$P5824,FALSE)*WindSpeedStep*$T$3:$T$1003)</f>
        <v>637.22243248601308</v>
      </c>
      <c r="N5824" s="51">
        <f t="array" ref="N5824">_xlfn.SUM(_xlfn.NORM.DIST($S$3:$S$1003,$G5824,$Q5824,FALSE)*WindSpeedStep*$T$3:$T$1003)</f>
        <v>650.61121969509793</v>
      </c>
      <c r="P5824" s="43">
        <f t="shared" si="362"/>
        <v>0.71603090887698739</v>
      </c>
      <c r="Q5824" s="43">
        <f t="shared" si="363"/>
        <v>0.94455141171006862</v>
      </c>
    </row>
    <row r="5825" spans="5:17" x14ac:dyDescent="0.2">
      <c r="E5825" s="16">
        <v>41006.090277777781</v>
      </c>
      <c r="F5825" s="22">
        <v>5.27</v>
      </c>
      <c r="G5825" s="22">
        <v>5.4528375688566451</v>
      </c>
      <c r="H5825" s="25">
        <v>0.19354838709677422</v>
      </c>
      <c r="I5825" s="3">
        <f t="shared" si="360"/>
        <v>243.73999999998898</v>
      </c>
      <c r="J5825" s="3">
        <f t="shared" si="361"/>
        <v>272.89999999998838</v>
      </c>
      <c r="K5825" s="3">
        <f>MIN(J5825-M5825+N5825,'Power Look Up'!$F$4)</f>
        <v>289.10118624298178</v>
      </c>
      <c r="M5825" s="51">
        <f t="array" ref="M5825">_xlfn.SUM(_xlfn.NORM.DIST($S$3:$S$1003,$G5825,$P5825,FALSE)*WindSpeedStep*$T$3:$T$1003)</f>
        <v>268.66539442958714</v>
      </c>
      <c r="N5825" s="51">
        <f t="array" ref="N5825">_xlfn.SUM(_xlfn.NORM.DIST($S$3:$S$1003,$G5825,$Q5825,FALSE)*WindSpeedStep*$T$3:$T$1003)</f>
        <v>284.86658067258054</v>
      </c>
      <c r="P5825" s="43">
        <f t="shared" si="362"/>
        <v>0.54528375688566455</v>
      </c>
      <c r="Q5825" s="43">
        <f t="shared" si="363"/>
        <v>1.0553879165528992</v>
      </c>
    </row>
    <row r="5826" spans="5:17" x14ac:dyDescent="0.2">
      <c r="E5826" s="16">
        <v>41006.097222222219</v>
      </c>
      <c r="F5826" s="22">
        <v>5.38</v>
      </c>
      <c r="G5826" s="22">
        <v>5.6080620440447113</v>
      </c>
      <c r="H5826" s="25">
        <v>0.14684014869888476</v>
      </c>
      <c r="I5826" s="3">
        <f t="shared" si="360"/>
        <v>261.55999999998863</v>
      </c>
      <c r="J5826" s="3">
        <f t="shared" si="361"/>
        <v>298.81999999998783</v>
      </c>
      <c r="K5826" s="3">
        <f>MIN(J5826-M5826+N5826,'Power Look Up'!$F$4)</f>
        <v>305.73936647559663</v>
      </c>
      <c r="M5826" s="51">
        <f t="array" ref="M5826">_xlfn.SUM(_xlfn.NORM.DIST($S$3:$S$1003,$G5826,$P5826,FALSE)*WindSpeedStep*$T$3:$T$1003)</f>
        <v>295.27460584696621</v>
      </c>
      <c r="N5826" s="51">
        <f t="array" ref="N5826">_xlfn.SUM(_xlfn.NORM.DIST($S$3:$S$1003,$G5826,$Q5826,FALSE)*WindSpeedStep*$T$3:$T$1003)</f>
        <v>302.19397232257501</v>
      </c>
      <c r="P5826" s="43">
        <f t="shared" si="362"/>
        <v>0.56080620440447115</v>
      </c>
      <c r="Q5826" s="43">
        <f t="shared" si="363"/>
        <v>0.82348866446009705</v>
      </c>
    </row>
    <row r="5827" spans="5:17" x14ac:dyDescent="0.2">
      <c r="E5827" s="16">
        <v>41006.104166666664</v>
      </c>
      <c r="F5827" s="22">
        <v>6.08</v>
      </c>
      <c r="G5827" s="22">
        <v>6.2905764940242008</v>
      </c>
      <c r="H5827" s="25">
        <v>8.2236842105263164E-2</v>
      </c>
      <c r="I5827" s="3">
        <f t="shared" ref="I5827:I5890" si="364">INDEX(PowerArray,MIN(MaximumPowerIndex,ROUND(F5827*100,0)))</f>
        <v>380.07999999998077</v>
      </c>
      <c r="J5827" s="3">
        <f t="shared" ref="J5827:J5890" si="365">INDEX(PowerArray,MIN(MaximumPowerIndex,ROUND(G5827*100,0)))</f>
        <v>427.53999999997973</v>
      </c>
      <c r="K5827" s="3">
        <f>MIN(J5827-M5827+N5827,'Power Look Up'!$F$4)</f>
        <v>423.49725310741763</v>
      </c>
      <c r="M5827" s="51">
        <f t="array" ref="M5827">_xlfn.SUM(_xlfn.NORM.DIST($S$3:$S$1003,$G5827,$P5827,FALSE)*WindSpeedStep*$T$3:$T$1003)</f>
        <v>426.4038616499306</v>
      </c>
      <c r="N5827" s="51">
        <f t="array" ref="N5827">_xlfn.SUM(_xlfn.NORM.DIST($S$3:$S$1003,$G5827,$Q5827,FALSE)*WindSpeedStep*$T$3:$T$1003)</f>
        <v>422.36111475736851</v>
      </c>
      <c r="P5827" s="43">
        <f t="shared" ref="P5827:P5890" si="366">ReferenceTurbulence*G5827</f>
        <v>0.62905764940242015</v>
      </c>
      <c r="Q5827" s="43">
        <f t="shared" si="363"/>
        <v>0.5173171458901481</v>
      </c>
    </row>
    <row r="5828" spans="5:17" x14ac:dyDescent="0.2">
      <c r="E5828" s="16">
        <v>41006.111111111109</v>
      </c>
      <c r="F5828" s="22">
        <v>6.33</v>
      </c>
      <c r="G5828" s="22">
        <v>6.4320712434831968</v>
      </c>
      <c r="H5828" s="25">
        <v>0.11216429699842022</v>
      </c>
      <c r="I5828" s="3">
        <f t="shared" si="364"/>
        <v>436.57999999997958</v>
      </c>
      <c r="J5828" s="3">
        <f t="shared" si="365"/>
        <v>459.17999999997903</v>
      </c>
      <c r="K5828" s="3">
        <f>MIN(J5828-M5828+N5828,'Power Look Up'!$F$4)</f>
        <v>462.57114847470928</v>
      </c>
      <c r="M5828" s="51">
        <f t="array" ref="M5828">_xlfn.SUM(_xlfn.NORM.DIST($S$3:$S$1003,$G5828,$P5828,FALSE)*WindSpeedStep*$T$3:$T$1003)</f>
        <v>457.12847249146631</v>
      </c>
      <c r="N5828" s="51">
        <f t="array" ref="N5828">_xlfn.SUM(_xlfn.NORM.DIST($S$3:$S$1003,$G5828,$Q5828,FALSE)*WindSpeedStep*$T$3:$T$1003)</f>
        <v>460.51962096619656</v>
      </c>
      <c r="P5828" s="43">
        <f t="shared" si="366"/>
        <v>0.64320712434831973</v>
      </c>
      <c r="Q5828" s="43">
        <f t="shared" ref="Q5828:Q5891" si="367">G5828*H5828</f>
        <v>0.72144874926904734</v>
      </c>
    </row>
    <row r="5829" spans="5:17" x14ac:dyDescent="0.2">
      <c r="E5829" s="16">
        <v>41006.118055555555</v>
      </c>
      <c r="F5829" s="22">
        <v>6.58</v>
      </c>
      <c r="G5829" s="22">
        <v>6.6487146298209687</v>
      </c>
      <c r="H5829" s="25">
        <v>7.9027355623100301E-2</v>
      </c>
      <c r="I5829" s="3">
        <f t="shared" si="364"/>
        <v>493.07999999997833</v>
      </c>
      <c r="J5829" s="3">
        <f t="shared" si="365"/>
        <v>508.89999999997804</v>
      </c>
      <c r="K5829" s="3">
        <f>MIN(J5829-M5829+N5829,'Power Look Up'!$F$4)</f>
        <v>503.21499674292011</v>
      </c>
      <c r="M5829" s="51">
        <f t="array" ref="M5829">_xlfn.SUM(_xlfn.NORM.DIST($S$3:$S$1003,$G5829,$P5829,FALSE)*WindSpeedStep*$T$3:$T$1003)</f>
        <v>506.79753286810177</v>
      </c>
      <c r="N5829" s="51">
        <f t="array" ref="N5829">_xlfn.SUM(_xlfn.NORM.DIST($S$3:$S$1003,$G5829,$Q5829,FALSE)*WindSpeedStep*$T$3:$T$1003)</f>
        <v>501.11252961104384</v>
      </c>
      <c r="P5829" s="43">
        <f t="shared" si="366"/>
        <v>0.66487146298209687</v>
      </c>
      <c r="Q5829" s="43">
        <f t="shared" si="367"/>
        <v>0.52543033548737139</v>
      </c>
    </row>
    <row r="5830" spans="5:17" x14ac:dyDescent="0.2">
      <c r="E5830" s="16">
        <v>41006.125</v>
      </c>
      <c r="F5830" s="22">
        <v>6.59</v>
      </c>
      <c r="G5830" s="22">
        <v>6.6582677920751081</v>
      </c>
      <c r="H5830" s="25">
        <v>0.1062215477996965</v>
      </c>
      <c r="I5830" s="3">
        <f t="shared" si="364"/>
        <v>495.33999999997832</v>
      </c>
      <c r="J5830" s="3">
        <f t="shared" si="365"/>
        <v>511.15999999997791</v>
      </c>
      <c r="K5830" s="3">
        <f>MIN(J5830-M5830+N5830,'Power Look Up'!$F$4)</f>
        <v>513.07279358446021</v>
      </c>
      <c r="M5830" s="51">
        <f t="array" ref="M5830">_xlfn.SUM(_xlfn.NORM.DIST($S$3:$S$1003,$G5830,$P5830,FALSE)*WindSpeedStep*$T$3:$T$1003)</f>
        <v>509.06247898965518</v>
      </c>
      <c r="N5830" s="51">
        <f t="array" ref="N5830">_xlfn.SUM(_xlfn.NORM.DIST($S$3:$S$1003,$G5830,$Q5830,FALSE)*WindSpeedStep*$T$3:$T$1003)</f>
        <v>510.97527257413753</v>
      </c>
      <c r="P5830" s="43">
        <f t="shared" si="366"/>
        <v>0.66582677920751088</v>
      </c>
      <c r="Q5830" s="43">
        <f t="shared" si="367"/>
        <v>0.70725151053908575</v>
      </c>
    </row>
    <row r="5831" spans="5:17" x14ac:dyDescent="0.2">
      <c r="E5831" s="16">
        <v>41006.131944444445</v>
      </c>
      <c r="F5831" s="22">
        <v>7.14</v>
      </c>
      <c r="G5831" s="22">
        <v>7.2262389081274838</v>
      </c>
      <c r="H5831" s="25">
        <v>0.14425770308123251</v>
      </c>
      <c r="I5831" s="3">
        <f t="shared" si="364"/>
        <v>630.13999999996759</v>
      </c>
      <c r="J5831" s="3">
        <f t="shared" si="365"/>
        <v>657.22999999996694</v>
      </c>
      <c r="K5831" s="3">
        <f>MIN(J5831-M5831+N5831,'Power Look Up'!$F$4)</f>
        <v>677.08689927780586</v>
      </c>
      <c r="M5831" s="51">
        <f t="array" ref="M5831">_xlfn.SUM(_xlfn.NORM.DIST($S$3:$S$1003,$G5831,$P5831,FALSE)*WindSpeedStep*$T$3:$T$1003)</f>
        <v>655.40584053768885</v>
      </c>
      <c r="N5831" s="51">
        <f t="array" ref="N5831">_xlfn.SUM(_xlfn.NORM.DIST($S$3:$S$1003,$G5831,$Q5831,FALSE)*WindSpeedStep*$T$3:$T$1003)</f>
        <v>675.26273981552777</v>
      </c>
      <c r="P5831" s="43">
        <f t="shared" si="366"/>
        <v>0.72262389081274847</v>
      </c>
      <c r="Q5831" s="43">
        <f t="shared" si="367"/>
        <v>1.0424406268027044</v>
      </c>
    </row>
    <row r="5832" spans="5:17" x14ac:dyDescent="0.2">
      <c r="E5832" s="16">
        <v>41006.138888888891</v>
      </c>
      <c r="F5832" s="22">
        <v>7.39</v>
      </c>
      <c r="G5832" s="22">
        <v>7.4976083885166966</v>
      </c>
      <c r="H5832" s="25">
        <v>0.12178619756427606</v>
      </c>
      <c r="I5832" s="3">
        <f t="shared" si="364"/>
        <v>705.38999999996599</v>
      </c>
      <c r="J5832" s="3">
        <f t="shared" si="365"/>
        <v>738.49999999996521</v>
      </c>
      <c r="K5832" s="3">
        <f>MIN(J5832-M5832+N5832,'Power Look Up'!$F$4)</f>
        <v>748.38955077576554</v>
      </c>
      <c r="M5832" s="51">
        <f t="array" ref="M5832">_xlfn.SUM(_xlfn.NORM.DIST($S$3:$S$1003,$G5832,$P5832,FALSE)*WindSpeedStep*$T$3:$T$1003)</f>
        <v>733.62714614296601</v>
      </c>
      <c r="N5832" s="51">
        <f t="array" ref="N5832">_xlfn.SUM(_xlfn.NORM.DIST($S$3:$S$1003,$G5832,$Q5832,FALSE)*WindSpeedStep*$T$3:$T$1003)</f>
        <v>743.51669691876634</v>
      </c>
      <c r="P5832" s="43">
        <f t="shared" si="366"/>
        <v>0.74976083885166966</v>
      </c>
      <c r="Q5832" s="43">
        <f t="shared" si="367"/>
        <v>0.91310521646346787</v>
      </c>
    </row>
    <row r="5833" spans="5:17" x14ac:dyDescent="0.2">
      <c r="E5833" s="16">
        <v>41006.145833333336</v>
      </c>
      <c r="F5833" s="22">
        <v>7.9</v>
      </c>
      <c r="G5833" s="22">
        <v>7.9492435349460688</v>
      </c>
      <c r="H5833" s="25">
        <v>9.2405063291139233E-2</v>
      </c>
      <c r="I5833" s="3">
        <f t="shared" si="364"/>
        <v>858.89999999996269</v>
      </c>
      <c r="J5833" s="3">
        <f t="shared" si="365"/>
        <v>873.9499999999623</v>
      </c>
      <c r="K5833" s="3">
        <f>MIN(J5833-M5833+N5833,'Power Look Up'!$F$4)</f>
        <v>870.48221418250625</v>
      </c>
      <c r="M5833" s="51">
        <f t="array" ref="M5833">_xlfn.SUM(_xlfn.NORM.DIST($S$3:$S$1003,$G5833,$P5833,FALSE)*WindSpeedStep*$T$3:$T$1003)</f>
        <v>876.06517638108937</v>
      </c>
      <c r="N5833" s="51">
        <f t="array" ref="N5833">_xlfn.SUM(_xlfn.NORM.DIST($S$3:$S$1003,$G5833,$Q5833,FALSE)*WindSpeedStep*$T$3:$T$1003)</f>
        <v>872.59739056363333</v>
      </c>
      <c r="P5833" s="43">
        <f t="shared" si="366"/>
        <v>0.79492435349460688</v>
      </c>
      <c r="Q5833" s="43">
        <f t="shared" si="367"/>
        <v>0.73455035196337082</v>
      </c>
    </row>
    <row r="5834" spans="5:17" x14ac:dyDescent="0.2">
      <c r="E5834" s="16">
        <v>41006.152777777781</v>
      </c>
      <c r="F5834" s="22">
        <v>7.92</v>
      </c>
      <c r="G5834" s="22">
        <v>7.874122175290041</v>
      </c>
      <c r="H5834" s="25">
        <v>9.8484848484848495E-2</v>
      </c>
      <c r="I5834" s="3">
        <f t="shared" si="364"/>
        <v>864.91999999996256</v>
      </c>
      <c r="J5834" s="3">
        <f t="shared" si="365"/>
        <v>849.86999999996283</v>
      </c>
      <c r="K5834" s="3">
        <f>MIN(J5834-M5834+N5834,'Power Look Up'!$F$4)</f>
        <v>849.17295647517722</v>
      </c>
      <c r="M5834" s="51">
        <f t="array" ref="M5834">_xlfn.SUM(_xlfn.NORM.DIST($S$3:$S$1003,$G5834,$P5834,FALSE)*WindSpeedStep*$T$3:$T$1003)</f>
        <v>851.30438846427182</v>
      </c>
      <c r="N5834" s="51">
        <f t="array" ref="N5834">_xlfn.SUM(_xlfn.NORM.DIST($S$3:$S$1003,$G5834,$Q5834,FALSE)*WindSpeedStep*$T$3:$T$1003)</f>
        <v>850.60734493948621</v>
      </c>
      <c r="P5834" s="43">
        <f t="shared" si="366"/>
        <v>0.78741221752900414</v>
      </c>
      <c r="Q5834" s="43">
        <f t="shared" si="367"/>
        <v>0.77548172938462534</v>
      </c>
    </row>
    <row r="5835" spans="5:17" x14ac:dyDescent="0.2">
      <c r="E5835" s="16">
        <v>41006.159722222219</v>
      </c>
      <c r="F5835" s="22">
        <v>7.11</v>
      </c>
      <c r="G5835" s="22">
        <v>7.143976011933943</v>
      </c>
      <c r="H5835" s="25">
        <v>8.1575246132208151E-2</v>
      </c>
      <c r="I5835" s="3">
        <f t="shared" si="364"/>
        <v>621.10999999996773</v>
      </c>
      <c r="J5835" s="3">
        <f t="shared" si="365"/>
        <v>630.13999999996759</v>
      </c>
      <c r="K5835" s="3">
        <f>MIN(J5835-M5835+N5835,'Power Look Up'!$F$4)</f>
        <v>624.01678089419602</v>
      </c>
      <c r="M5835" s="51">
        <f t="array" ref="M5835">_xlfn.SUM(_xlfn.NORM.DIST($S$3:$S$1003,$G5835,$P5835,FALSE)*WindSpeedStep*$T$3:$T$1003)</f>
        <v>632.76692192257201</v>
      </c>
      <c r="N5835" s="51">
        <f t="array" ref="N5835">_xlfn.SUM(_xlfn.NORM.DIST($S$3:$S$1003,$G5835,$Q5835,FALSE)*WindSpeedStep*$T$3:$T$1003)</f>
        <v>626.64370281680044</v>
      </c>
      <c r="P5835" s="43">
        <f t="shared" si="366"/>
        <v>0.71439760119339435</v>
      </c>
      <c r="Q5835" s="43">
        <f t="shared" si="367"/>
        <v>0.58277160153610219</v>
      </c>
    </row>
    <row r="5836" spans="5:17" x14ac:dyDescent="0.2">
      <c r="E5836" s="16">
        <v>41006.166666666664</v>
      </c>
      <c r="F5836" s="22">
        <v>6.64</v>
      </c>
      <c r="G5836" s="22">
        <v>6.7621527005540303</v>
      </c>
      <c r="H5836" s="25">
        <v>0.11445783132530121</v>
      </c>
      <c r="I5836" s="3">
        <f t="shared" si="364"/>
        <v>506.63999999997804</v>
      </c>
      <c r="J5836" s="3">
        <f t="shared" si="365"/>
        <v>533.75999999997748</v>
      </c>
      <c r="K5836" s="3">
        <f>MIN(J5836-M5836+N5836,'Power Look Up'!$F$4)</f>
        <v>538.5755418485237</v>
      </c>
      <c r="M5836" s="51">
        <f t="array" ref="M5836">_xlfn.SUM(_xlfn.NORM.DIST($S$3:$S$1003,$G5836,$P5836,FALSE)*WindSpeedStep*$T$3:$T$1003)</f>
        <v>534.10603901498371</v>
      </c>
      <c r="N5836" s="51">
        <f t="array" ref="N5836">_xlfn.SUM(_xlfn.NORM.DIST($S$3:$S$1003,$G5836,$Q5836,FALSE)*WindSpeedStep*$T$3:$T$1003)</f>
        <v>538.92158086352993</v>
      </c>
      <c r="P5836" s="43">
        <f t="shared" si="366"/>
        <v>0.67621527005540305</v>
      </c>
      <c r="Q5836" s="43">
        <f t="shared" si="367"/>
        <v>0.77398133319594331</v>
      </c>
    </row>
    <row r="5837" spans="5:17" x14ac:dyDescent="0.2">
      <c r="E5837" s="16">
        <v>41006.173611111109</v>
      </c>
      <c r="F5837" s="22">
        <v>6.52</v>
      </c>
      <c r="G5837" s="22">
        <v>6.5602242203769361</v>
      </c>
      <c r="H5837" s="25">
        <v>8.5889570552147257E-2</v>
      </c>
      <c r="I5837" s="3">
        <f t="shared" si="364"/>
        <v>479.51999999997861</v>
      </c>
      <c r="J5837" s="3">
        <f t="shared" si="365"/>
        <v>488.55999999997846</v>
      </c>
      <c r="K5837" s="3">
        <f>MIN(J5837-M5837+N5837,'Power Look Up'!$F$4)</f>
        <v>484.76736305680311</v>
      </c>
      <c r="M5837" s="51">
        <f t="array" ref="M5837">_xlfn.SUM(_xlfn.NORM.DIST($S$3:$S$1003,$G5837,$P5837,FALSE)*WindSpeedStep*$T$3:$T$1003)</f>
        <v>486.11941304858158</v>
      </c>
      <c r="N5837" s="51">
        <f t="array" ref="N5837">_xlfn.SUM(_xlfn.NORM.DIST($S$3:$S$1003,$G5837,$Q5837,FALSE)*WindSpeedStep*$T$3:$T$1003)</f>
        <v>482.32677610540622</v>
      </c>
      <c r="P5837" s="43">
        <f t="shared" si="366"/>
        <v>0.65602242203769368</v>
      </c>
      <c r="Q5837" s="43">
        <f t="shared" si="367"/>
        <v>0.56345484101397003</v>
      </c>
    </row>
    <row r="5838" spans="5:17" x14ac:dyDescent="0.2">
      <c r="E5838" s="16">
        <v>41006.180555555555</v>
      </c>
      <c r="F5838" s="22">
        <v>6.88</v>
      </c>
      <c r="G5838" s="22">
        <v>7.0103271782996641</v>
      </c>
      <c r="H5838" s="25">
        <v>8.4302325581395346E-2</v>
      </c>
      <c r="I5838" s="3">
        <f t="shared" si="364"/>
        <v>560.87999999997692</v>
      </c>
      <c r="J5838" s="3">
        <f t="shared" si="365"/>
        <v>591.00999999996839</v>
      </c>
      <c r="K5838" s="3">
        <f>MIN(J5838-M5838+N5838,'Power Look Up'!$F$4)</f>
        <v>585.95780277196934</v>
      </c>
      <c r="M5838" s="51">
        <f t="array" ref="M5838">_xlfn.SUM(_xlfn.NORM.DIST($S$3:$S$1003,$G5838,$P5838,FALSE)*WindSpeedStep*$T$3:$T$1003)</f>
        <v>597.03806647880958</v>
      </c>
      <c r="N5838" s="51">
        <f t="array" ref="N5838">_xlfn.SUM(_xlfn.NORM.DIST($S$3:$S$1003,$G5838,$Q5838,FALSE)*WindSpeedStep*$T$3:$T$1003)</f>
        <v>591.98586925081054</v>
      </c>
      <c r="P5838" s="43">
        <f t="shared" si="366"/>
        <v>0.70103271782996646</v>
      </c>
      <c r="Q5838" s="43">
        <f t="shared" si="367"/>
        <v>0.59098688421712287</v>
      </c>
    </row>
    <row r="5839" spans="5:17" x14ac:dyDescent="0.2">
      <c r="E5839" s="16">
        <v>41006.1875</v>
      </c>
      <c r="F5839" s="22">
        <v>6.38</v>
      </c>
      <c r="G5839" s="22">
        <v>6.4960203819707552</v>
      </c>
      <c r="H5839" s="25">
        <v>0.10501567398119123</v>
      </c>
      <c r="I5839" s="3">
        <f t="shared" si="364"/>
        <v>447.8799999999793</v>
      </c>
      <c r="J5839" s="3">
        <f t="shared" si="365"/>
        <v>474.99999999997874</v>
      </c>
      <c r="K5839" s="3">
        <f>MIN(J5839-M5839+N5839,'Power Look Up'!$F$4)</f>
        <v>476.41291796746299</v>
      </c>
      <c r="M5839" s="51">
        <f t="array" ref="M5839">_xlfn.SUM(_xlfn.NORM.DIST($S$3:$S$1003,$G5839,$P5839,FALSE)*WindSpeedStep*$T$3:$T$1003)</f>
        <v>471.45502282442885</v>
      </c>
      <c r="N5839" s="51">
        <f t="array" ref="N5839">_xlfn.SUM(_xlfn.NORM.DIST($S$3:$S$1003,$G5839,$Q5839,FALSE)*WindSpeedStep*$T$3:$T$1003)</f>
        <v>472.8679407919131</v>
      </c>
      <c r="P5839" s="43">
        <f t="shared" si="366"/>
        <v>0.64960203819707552</v>
      </c>
      <c r="Q5839" s="43">
        <f t="shared" si="367"/>
        <v>0.68218395860821412</v>
      </c>
    </row>
    <row r="5840" spans="5:17" x14ac:dyDescent="0.2">
      <c r="E5840" s="16">
        <v>41006.194444444445</v>
      </c>
      <c r="F5840" s="22">
        <v>7.01</v>
      </c>
      <c r="G5840" s="22">
        <v>7.0480604074916835</v>
      </c>
      <c r="H5840" s="25">
        <v>9.843081312410841E-2</v>
      </c>
      <c r="I5840" s="3">
        <f t="shared" si="364"/>
        <v>591.00999999996839</v>
      </c>
      <c r="J5840" s="3">
        <f t="shared" si="365"/>
        <v>603.04999999996812</v>
      </c>
      <c r="K5840" s="3">
        <f>MIN(J5840-M5840+N5840,'Power Look Up'!$F$4)</f>
        <v>602.50180880050834</v>
      </c>
      <c r="M5840" s="51">
        <f t="array" ref="M5840">_xlfn.SUM(_xlfn.NORM.DIST($S$3:$S$1003,$G5840,$P5840,FALSE)*WindSpeedStep*$T$3:$T$1003)</f>
        <v>606.99411693054446</v>
      </c>
      <c r="N5840" s="51">
        <f t="array" ref="N5840">_xlfn.SUM(_xlfn.NORM.DIST($S$3:$S$1003,$G5840,$Q5840,FALSE)*WindSpeedStep*$T$3:$T$1003)</f>
        <v>606.44592573108469</v>
      </c>
      <c r="P5840" s="43">
        <f t="shared" si="366"/>
        <v>0.70480604074916842</v>
      </c>
      <c r="Q5840" s="43">
        <f t="shared" si="367"/>
        <v>0.69374631685724131</v>
      </c>
    </row>
    <row r="5841" spans="5:17" x14ac:dyDescent="0.2">
      <c r="E5841" s="16">
        <v>41006.201388888891</v>
      </c>
      <c r="F5841" s="22">
        <v>7.4</v>
      </c>
      <c r="G5841" s="22">
        <v>7.4992361969063008</v>
      </c>
      <c r="H5841" s="25">
        <v>9.3243243243243235E-2</v>
      </c>
      <c r="I5841" s="3">
        <f t="shared" si="364"/>
        <v>708.39999999996587</v>
      </c>
      <c r="J5841" s="3">
        <f t="shared" si="365"/>
        <v>738.49999999996521</v>
      </c>
      <c r="K5841" s="3">
        <f>MIN(J5841-M5841+N5841,'Power Look Up'!$F$4)</f>
        <v>735.80547962357605</v>
      </c>
      <c r="M5841" s="51">
        <f t="array" ref="M5841">_xlfn.SUM(_xlfn.NORM.DIST($S$3:$S$1003,$G5841,$P5841,FALSE)*WindSpeedStep*$T$3:$T$1003)</f>
        <v>734.11289597315624</v>
      </c>
      <c r="N5841" s="51">
        <f t="array" ref="N5841">_xlfn.SUM(_xlfn.NORM.DIST($S$3:$S$1003,$G5841,$Q5841,FALSE)*WindSpeedStep*$T$3:$T$1003)</f>
        <v>731.41837559676708</v>
      </c>
      <c r="P5841" s="43">
        <f t="shared" si="366"/>
        <v>0.74992361969063015</v>
      </c>
      <c r="Q5841" s="43">
        <f t="shared" si="367"/>
        <v>0.69925310484666847</v>
      </c>
    </row>
    <row r="5842" spans="5:17" x14ac:dyDescent="0.2">
      <c r="E5842" s="16">
        <v>41006.208333333336</v>
      </c>
      <c r="F5842" s="22">
        <v>7.43</v>
      </c>
      <c r="G5842" s="22">
        <v>7.4920732669413272</v>
      </c>
      <c r="H5842" s="25">
        <v>7.8061911170928672E-2</v>
      </c>
      <c r="I5842" s="3">
        <f t="shared" si="364"/>
        <v>717.42999999996573</v>
      </c>
      <c r="J5842" s="3">
        <f t="shared" si="365"/>
        <v>735.48999999996533</v>
      </c>
      <c r="K5842" s="3">
        <f>MIN(J5842-M5842+N5842,'Power Look Up'!$F$4)</f>
        <v>727.46672768678195</v>
      </c>
      <c r="M5842" s="51">
        <f t="array" ref="M5842">_xlfn.SUM(_xlfn.NORM.DIST($S$3:$S$1003,$G5842,$P5842,FALSE)*WindSpeedStep*$T$3:$T$1003)</f>
        <v>731.9769110671931</v>
      </c>
      <c r="N5842" s="51">
        <f t="array" ref="N5842">_xlfn.SUM(_xlfn.NORM.DIST($S$3:$S$1003,$G5842,$Q5842,FALSE)*WindSpeedStep*$T$3:$T$1003)</f>
        <v>723.95363875400972</v>
      </c>
      <c r="P5842" s="43">
        <f t="shared" si="366"/>
        <v>0.74920732669413281</v>
      </c>
      <c r="Q5842" s="43">
        <f t="shared" si="367"/>
        <v>0.58484555785006331</v>
      </c>
    </row>
    <row r="5843" spans="5:17" x14ac:dyDescent="0.2">
      <c r="E5843" s="16">
        <v>41006.215277777781</v>
      </c>
      <c r="F5843" s="22">
        <v>7.09</v>
      </c>
      <c r="G5843" s="22">
        <v>7.1995869165508815</v>
      </c>
      <c r="H5843" s="25">
        <v>8.8857545839210156E-2</v>
      </c>
      <c r="I5843" s="3">
        <f t="shared" si="364"/>
        <v>615.08999999996786</v>
      </c>
      <c r="J5843" s="3">
        <f t="shared" si="365"/>
        <v>648.19999999996719</v>
      </c>
      <c r="K5843" s="3">
        <f>MIN(J5843-M5843+N5843,'Power Look Up'!$F$4)</f>
        <v>644.28079372841148</v>
      </c>
      <c r="M5843" s="51">
        <f t="array" ref="M5843">_xlfn.SUM(_xlfn.NORM.DIST($S$3:$S$1003,$G5843,$P5843,FALSE)*WindSpeedStep*$T$3:$T$1003)</f>
        <v>648.01689492658579</v>
      </c>
      <c r="N5843" s="51">
        <f t="array" ref="N5843">_xlfn.SUM(_xlfn.NORM.DIST($S$3:$S$1003,$G5843,$Q5843,FALSE)*WindSpeedStep*$T$3:$T$1003)</f>
        <v>644.09768865503008</v>
      </c>
      <c r="P5843" s="43">
        <f t="shared" si="366"/>
        <v>0.71995869165508819</v>
      </c>
      <c r="Q5843" s="43">
        <f t="shared" si="367"/>
        <v>0.63973762446079763</v>
      </c>
    </row>
    <row r="5844" spans="5:17" x14ac:dyDescent="0.2">
      <c r="E5844" s="16">
        <v>41006.222222222219</v>
      </c>
      <c r="F5844" s="22">
        <v>5.96</v>
      </c>
      <c r="G5844" s="22">
        <v>6.0407546165083907</v>
      </c>
      <c r="H5844" s="25">
        <v>0.12583892617449666</v>
      </c>
      <c r="I5844" s="3">
        <f t="shared" si="364"/>
        <v>355.51999999998662</v>
      </c>
      <c r="J5844" s="3">
        <f t="shared" si="365"/>
        <v>371.03999999998092</v>
      </c>
      <c r="K5844" s="3">
        <f>MIN(J5844-M5844+N5844,'Power Look Up'!$F$4)</f>
        <v>376.67987651534872</v>
      </c>
      <c r="M5844" s="51">
        <f t="array" ref="M5844">_xlfn.SUM(_xlfn.NORM.DIST($S$3:$S$1003,$G5844,$P5844,FALSE)*WindSpeedStep*$T$3:$T$1003)</f>
        <v>375.30757634342069</v>
      </c>
      <c r="N5844" s="51">
        <f t="array" ref="N5844">_xlfn.SUM(_xlfn.NORM.DIST($S$3:$S$1003,$G5844,$Q5844,FALSE)*WindSpeedStep*$T$3:$T$1003)</f>
        <v>380.94745285878849</v>
      </c>
      <c r="P5844" s="43">
        <f t="shared" si="366"/>
        <v>0.60407546165083914</v>
      </c>
      <c r="Q5844" s="43">
        <f t="shared" si="367"/>
        <v>0.76016207422504922</v>
      </c>
    </row>
    <row r="5845" spans="5:17" x14ac:dyDescent="0.2">
      <c r="E5845" s="16">
        <v>41006.229166666664</v>
      </c>
      <c r="F5845" s="22">
        <v>5.69</v>
      </c>
      <c r="G5845" s="22">
        <v>5.8309484903774313</v>
      </c>
      <c r="H5845" s="25">
        <v>0.16344463971880491</v>
      </c>
      <c r="I5845" s="3">
        <f t="shared" si="364"/>
        <v>311.77999999998758</v>
      </c>
      <c r="J5845" s="3">
        <f t="shared" si="365"/>
        <v>334.45999999998708</v>
      </c>
      <c r="K5845" s="3">
        <f>MIN(J5845-M5845+N5845,'Power Look Up'!$F$4)</f>
        <v>347.68233388489722</v>
      </c>
      <c r="M5845" s="51">
        <f t="array" ref="M5845">_xlfn.SUM(_xlfn.NORM.DIST($S$3:$S$1003,$G5845,$P5845,FALSE)*WindSpeedStep*$T$3:$T$1003)</f>
        <v>335.28100977428892</v>
      </c>
      <c r="N5845" s="51">
        <f t="array" ref="N5845">_xlfn.SUM(_xlfn.NORM.DIST($S$3:$S$1003,$G5845,$Q5845,FALSE)*WindSpeedStep*$T$3:$T$1003)</f>
        <v>348.50334365919906</v>
      </c>
      <c r="P5845" s="43">
        <f t="shared" si="366"/>
        <v>0.58309484903774311</v>
      </c>
      <c r="Q5845" s="43">
        <f t="shared" si="367"/>
        <v>0.95303727522864867</v>
      </c>
    </row>
    <row r="5846" spans="5:17" x14ac:dyDescent="0.2">
      <c r="E5846" s="16">
        <v>41006.236111111109</v>
      </c>
      <c r="F5846" s="22">
        <v>6.27</v>
      </c>
      <c r="G5846" s="22">
        <v>6.4336810709784142</v>
      </c>
      <c r="H5846" s="25">
        <v>0.13875598086124402</v>
      </c>
      <c r="I5846" s="3">
        <f t="shared" si="364"/>
        <v>423.01999999997986</v>
      </c>
      <c r="J5846" s="3">
        <f t="shared" si="365"/>
        <v>459.17999999997903</v>
      </c>
      <c r="K5846" s="3">
        <f>MIN(J5846-M5846+N5846,'Power Look Up'!$F$4)</f>
        <v>471.00524671250258</v>
      </c>
      <c r="M5846" s="51">
        <f t="array" ref="M5846">_xlfn.SUM(_xlfn.NORM.DIST($S$3:$S$1003,$G5846,$P5846,FALSE)*WindSpeedStep*$T$3:$T$1003)</f>
        <v>457.48572452624734</v>
      </c>
      <c r="N5846" s="51">
        <f t="array" ref="N5846">_xlfn.SUM(_xlfn.NORM.DIST($S$3:$S$1003,$G5846,$Q5846,FALSE)*WindSpeedStep*$T$3:$T$1003)</f>
        <v>469.31097123877089</v>
      </c>
      <c r="P5846" s="43">
        <f t="shared" si="366"/>
        <v>0.64336810709784142</v>
      </c>
      <c r="Q5846" s="43">
        <f t="shared" si="367"/>
        <v>0.89271172755202877</v>
      </c>
    </row>
    <row r="5847" spans="5:17" x14ac:dyDescent="0.2">
      <c r="E5847" s="16">
        <v>41006.243055555555</v>
      </c>
      <c r="F5847" s="22">
        <v>6</v>
      </c>
      <c r="G5847" s="22">
        <v>6.1564212292604177</v>
      </c>
      <c r="H5847" s="25">
        <v>0.10166666666666667</v>
      </c>
      <c r="I5847" s="3">
        <f t="shared" si="364"/>
        <v>361.99999999998647</v>
      </c>
      <c r="J5847" s="3">
        <f t="shared" si="365"/>
        <v>398.15999999998036</v>
      </c>
      <c r="K5847" s="3">
        <f>MIN(J5847-M5847+N5847,'Power Look Up'!$F$4)</f>
        <v>398.5310605184514</v>
      </c>
      <c r="M5847" s="51">
        <f t="array" ref="M5847">_xlfn.SUM(_xlfn.NORM.DIST($S$3:$S$1003,$G5847,$P5847,FALSE)*WindSpeedStep*$T$3:$T$1003)</f>
        <v>398.47891759360141</v>
      </c>
      <c r="N5847" s="51">
        <f t="array" ref="N5847">_xlfn.SUM(_xlfn.NORM.DIST($S$3:$S$1003,$G5847,$Q5847,FALSE)*WindSpeedStep*$T$3:$T$1003)</f>
        <v>398.84997811207245</v>
      </c>
      <c r="P5847" s="43">
        <f t="shared" si="366"/>
        <v>0.61564212292604181</v>
      </c>
      <c r="Q5847" s="43">
        <f t="shared" si="367"/>
        <v>0.62590282497480909</v>
      </c>
    </row>
    <row r="5848" spans="5:17" x14ac:dyDescent="0.2">
      <c r="E5848" s="16">
        <v>41006.25</v>
      </c>
      <c r="F5848" s="22">
        <v>5.95</v>
      </c>
      <c r="G5848" s="22">
        <v>5.9946053807977533</v>
      </c>
      <c r="H5848" s="25">
        <v>0.10252100840336134</v>
      </c>
      <c r="I5848" s="3">
        <f t="shared" si="364"/>
        <v>353.89999999998668</v>
      </c>
      <c r="J5848" s="3">
        <f t="shared" si="365"/>
        <v>360.37999999998652</v>
      </c>
      <c r="K5848" s="3">
        <f>MIN(J5848-M5848+N5848,'Power Look Up'!$F$4)</f>
        <v>360.86687824366436</v>
      </c>
      <c r="M5848" s="51">
        <f t="array" ref="M5848">_xlfn.SUM(_xlfn.NORM.DIST($S$3:$S$1003,$G5848,$P5848,FALSE)*WindSpeedStep*$T$3:$T$1003)</f>
        <v>366.28767429549009</v>
      </c>
      <c r="N5848" s="51">
        <f t="array" ref="N5848">_xlfn.SUM(_xlfn.NORM.DIST($S$3:$S$1003,$G5848,$Q5848,FALSE)*WindSpeedStep*$T$3:$T$1003)</f>
        <v>366.77455253916793</v>
      </c>
      <c r="P5848" s="43">
        <f t="shared" si="366"/>
        <v>0.5994605380797754</v>
      </c>
      <c r="Q5848" s="43">
        <f t="shared" si="367"/>
        <v>0.61457298861960152</v>
      </c>
    </row>
    <row r="5849" spans="5:17" x14ac:dyDescent="0.2">
      <c r="E5849" s="16">
        <v>41006.256944444445</v>
      </c>
      <c r="F5849" s="22">
        <v>5.89</v>
      </c>
      <c r="G5849" s="22">
        <v>5.8973164940874225</v>
      </c>
      <c r="H5849" s="25">
        <v>0.13073005093378609</v>
      </c>
      <c r="I5849" s="3">
        <f t="shared" si="364"/>
        <v>344.17999999998688</v>
      </c>
      <c r="J5849" s="3">
        <f t="shared" si="365"/>
        <v>345.79999999998682</v>
      </c>
      <c r="K5849" s="3">
        <f>MIN(J5849-M5849+N5849,'Power Look Up'!$F$4)</f>
        <v>351.71778274379108</v>
      </c>
      <c r="M5849" s="51">
        <f t="array" ref="M5849">_xlfn.SUM(_xlfn.NORM.DIST($S$3:$S$1003,$G5849,$P5849,FALSE)*WindSpeedStep*$T$3:$T$1003)</f>
        <v>347.67598147307024</v>
      </c>
      <c r="N5849" s="51">
        <f t="array" ref="N5849">_xlfn.SUM(_xlfn.NORM.DIST($S$3:$S$1003,$G5849,$Q5849,FALSE)*WindSpeedStep*$T$3:$T$1003)</f>
        <v>353.59376421687449</v>
      </c>
      <c r="P5849" s="43">
        <f t="shared" si="366"/>
        <v>0.58973164940874223</v>
      </c>
      <c r="Q5849" s="43">
        <f t="shared" si="367"/>
        <v>0.77095648564470554</v>
      </c>
    </row>
    <row r="5850" spans="5:17" x14ac:dyDescent="0.2">
      <c r="E5850" s="16">
        <v>41006.263888888891</v>
      </c>
      <c r="F5850" s="22">
        <v>6.28</v>
      </c>
      <c r="G5850" s="22">
        <v>6.3975197216956223</v>
      </c>
      <c r="H5850" s="25">
        <v>0.14490445859872611</v>
      </c>
      <c r="I5850" s="3">
        <f t="shared" si="364"/>
        <v>425.27999999997979</v>
      </c>
      <c r="J5850" s="3">
        <f t="shared" si="365"/>
        <v>452.39999999997917</v>
      </c>
      <c r="K5850" s="3">
        <f>MIN(J5850-M5850+N5850,'Power Look Up'!$F$4)</f>
        <v>466.0722762551033</v>
      </c>
      <c r="M5850" s="51">
        <f t="array" ref="M5850">_xlfn.SUM(_xlfn.NORM.DIST($S$3:$S$1003,$G5850,$P5850,FALSE)*WindSpeedStep*$T$3:$T$1003)</f>
        <v>449.50284957095118</v>
      </c>
      <c r="N5850" s="51">
        <f t="array" ref="N5850">_xlfn.SUM(_xlfn.NORM.DIST($S$3:$S$1003,$G5850,$Q5850,FALSE)*WindSpeedStep*$T$3:$T$1003)</f>
        <v>463.17512582607532</v>
      </c>
      <c r="P5850" s="43">
        <f t="shared" si="366"/>
        <v>0.63975197216956226</v>
      </c>
      <c r="Q5850" s="43">
        <f t="shared" si="367"/>
        <v>0.92702913164697709</v>
      </c>
    </row>
    <row r="5851" spans="5:17" x14ac:dyDescent="0.2">
      <c r="E5851" s="16">
        <v>41006.743055555555</v>
      </c>
      <c r="F5851" s="22">
        <v>7.83</v>
      </c>
      <c r="G5851" s="22">
        <v>7.7242323093046394</v>
      </c>
      <c r="H5851" s="25">
        <v>5.2362707535121324E-2</v>
      </c>
      <c r="I5851" s="3">
        <f t="shared" si="364"/>
        <v>837.82999999996309</v>
      </c>
      <c r="J5851" s="3">
        <f t="shared" si="365"/>
        <v>804.71999999996387</v>
      </c>
      <c r="K5851" s="3">
        <f>MIN(J5851-M5851+N5851,'Power Look Up'!$F$4)</f>
        <v>788.74290859820053</v>
      </c>
      <c r="M5851" s="51">
        <f t="array" ref="M5851">_xlfn.SUM(_xlfn.NORM.DIST($S$3:$S$1003,$G5851,$P5851,FALSE)*WindSpeedStep*$T$3:$T$1003)</f>
        <v>803.17268665868141</v>
      </c>
      <c r="N5851" s="51">
        <f t="array" ref="N5851">_xlfn.SUM(_xlfn.NORM.DIST($S$3:$S$1003,$G5851,$Q5851,FALSE)*WindSpeedStep*$T$3:$T$1003)</f>
        <v>787.19559525691807</v>
      </c>
      <c r="P5851" s="43">
        <f t="shared" si="366"/>
        <v>0.77242323093046394</v>
      </c>
      <c r="Q5851" s="43">
        <f t="shared" si="367"/>
        <v>0.40446171734545361</v>
      </c>
    </row>
    <row r="5852" spans="5:17" x14ac:dyDescent="0.2">
      <c r="E5852" s="16">
        <v>41006.763888888891</v>
      </c>
      <c r="F5852" s="22">
        <v>7.24</v>
      </c>
      <c r="G5852" s="22">
        <v>7.2013122170434434</v>
      </c>
      <c r="H5852" s="25">
        <v>4.5580110497237571E-2</v>
      </c>
      <c r="I5852" s="3">
        <f t="shared" si="364"/>
        <v>660.23999999996693</v>
      </c>
      <c r="J5852" s="3">
        <f t="shared" si="365"/>
        <v>648.19999999996719</v>
      </c>
      <c r="K5852" s="3">
        <f>MIN(J5852-M5852+N5852,'Power Look Up'!$F$4)</f>
        <v>633.21634952155785</v>
      </c>
      <c r="M5852" s="51">
        <f t="array" ref="M5852">_xlfn.SUM(_xlfn.NORM.DIST($S$3:$S$1003,$G5852,$P5852,FALSE)*WindSpeedStep*$T$3:$T$1003)</f>
        <v>648.49363711071169</v>
      </c>
      <c r="N5852" s="51">
        <f t="array" ref="N5852">_xlfn.SUM(_xlfn.NORM.DIST($S$3:$S$1003,$G5852,$Q5852,FALSE)*WindSpeedStep*$T$3:$T$1003)</f>
        <v>633.50998663230234</v>
      </c>
      <c r="P5852" s="43">
        <f t="shared" si="366"/>
        <v>0.7201312217043444</v>
      </c>
      <c r="Q5852" s="43">
        <f t="shared" si="367"/>
        <v>0.32823660657794701</v>
      </c>
    </row>
    <row r="5853" spans="5:17" x14ac:dyDescent="0.2">
      <c r="E5853" s="16">
        <v>41006.770833333336</v>
      </c>
      <c r="F5853" s="22">
        <v>7.05</v>
      </c>
      <c r="G5853" s="22">
        <v>7.0651094975305959</v>
      </c>
      <c r="H5853" s="25">
        <v>4.9645390070921981E-2</v>
      </c>
      <c r="I5853" s="3">
        <f t="shared" si="364"/>
        <v>603.04999999996812</v>
      </c>
      <c r="J5853" s="3">
        <f t="shared" si="365"/>
        <v>609.06999999996799</v>
      </c>
      <c r="K5853" s="3">
        <f>MIN(J5853-M5853+N5853,'Power Look Up'!$F$4)</f>
        <v>595.24218789170493</v>
      </c>
      <c r="M5853" s="51">
        <f t="array" ref="M5853">_xlfn.SUM(_xlfn.NORM.DIST($S$3:$S$1003,$G5853,$P5853,FALSE)*WindSpeedStep*$T$3:$T$1003)</f>
        <v>611.52640515971927</v>
      </c>
      <c r="N5853" s="51">
        <f t="array" ref="N5853">_xlfn.SUM(_xlfn.NORM.DIST($S$3:$S$1003,$G5853,$Q5853,FALSE)*WindSpeedStep*$T$3:$T$1003)</f>
        <v>597.69859305145621</v>
      </c>
      <c r="P5853" s="43">
        <f t="shared" si="366"/>
        <v>0.70651094975305961</v>
      </c>
      <c r="Q5853" s="43">
        <f t="shared" si="367"/>
        <v>0.35075011689868202</v>
      </c>
    </row>
    <row r="5854" spans="5:17" x14ac:dyDescent="0.2">
      <c r="E5854" s="16">
        <v>41006.777777777781</v>
      </c>
      <c r="F5854" s="22">
        <v>6.63</v>
      </c>
      <c r="G5854" s="22">
        <v>6.5978368080127492</v>
      </c>
      <c r="H5854" s="25">
        <v>7.6923076923076927E-2</v>
      </c>
      <c r="I5854" s="3">
        <f t="shared" si="364"/>
        <v>504.37999999997811</v>
      </c>
      <c r="J5854" s="3">
        <f t="shared" si="365"/>
        <v>497.59999999997825</v>
      </c>
      <c r="K5854" s="3">
        <f>MIN(J5854-M5854+N5854,'Power Look Up'!$F$4)</f>
        <v>491.56014342402284</v>
      </c>
      <c r="M5854" s="51">
        <f t="array" ref="M5854">_xlfn.SUM(_xlfn.NORM.DIST($S$3:$S$1003,$G5854,$P5854,FALSE)*WindSpeedStep*$T$3:$T$1003)</f>
        <v>494.84216970373831</v>
      </c>
      <c r="N5854" s="51">
        <f t="array" ref="N5854">_xlfn.SUM(_xlfn.NORM.DIST($S$3:$S$1003,$G5854,$Q5854,FALSE)*WindSpeedStep*$T$3:$T$1003)</f>
        <v>488.8023131277829</v>
      </c>
      <c r="P5854" s="43">
        <f t="shared" si="366"/>
        <v>0.65978368080127492</v>
      </c>
      <c r="Q5854" s="43">
        <f t="shared" si="367"/>
        <v>0.50752590830867306</v>
      </c>
    </row>
    <row r="5855" spans="5:17" x14ac:dyDescent="0.2">
      <c r="E5855" s="16">
        <v>41006.784722222219</v>
      </c>
      <c r="F5855" s="22">
        <v>6</v>
      </c>
      <c r="G5855" s="22">
        <v>5.9497337870217528</v>
      </c>
      <c r="H5855" s="25">
        <v>3.4999999999999996E-2</v>
      </c>
      <c r="I5855" s="3">
        <f t="shared" si="364"/>
        <v>361.99999999998647</v>
      </c>
      <c r="J5855" s="3">
        <f t="shared" si="365"/>
        <v>353.89999999998668</v>
      </c>
      <c r="K5855" s="3">
        <f>MIN(J5855-M5855+N5855,'Power Look Up'!$F$4)</f>
        <v>343.44125326283466</v>
      </c>
      <c r="M5855" s="51">
        <f t="array" ref="M5855">_xlfn.SUM(_xlfn.NORM.DIST($S$3:$S$1003,$G5855,$P5855,FALSE)*WindSpeedStep*$T$3:$T$1003)</f>
        <v>357.63669749665002</v>
      </c>
      <c r="N5855" s="51">
        <f t="array" ref="N5855">_xlfn.SUM(_xlfn.NORM.DIST($S$3:$S$1003,$G5855,$Q5855,FALSE)*WindSpeedStep*$T$3:$T$1003)</f>
        <v>347.177950759498</v>
      </c>
      <c r="P5855" s="43">
        <f t="shared" si="366"/>
        <v>0.59497337870217526</v>
      </c>
      <c r="Q5855" s="43">
        <f t="shared" si="367"/>
        <v>0.20824068254576134</v>
      </c>
    </row>
    <row r="5856" spans="5:17" x14ac:dyDescent="0.2">
      <c r="E5856" s="16">
        <v>41006.791666666664</v>
      </c>
      <c r="F5856" s="22">
        <v>5.77</v>
      </c>
      <c r="G5856" s="22">
        <v>5.7367320168722289</v>
      </c>
      <c r="H5856" s="25">
        <v>6.932409012131717E-2</v>
      </c>
      <c r="I5856" s="3">
        <f t="shared" si="364"/>
        <v>324.73999999998728</v>
      </c>
      <c r="J5856" s="3">
        <f t="shared" si="365"/>
        <v>319.87999999998738</v>
      </c>
      <c r="K5856" s="3">
        <f>MIN(J5856-M5856+N5856,'Power Look Up'!$F$4)</f>
        <v>316.03916418931544</v>
      </c>
      <c r="M5856" s="51">
        <f t="array" ref="M5856">_xlfn.SUM(_xlfn.NORM.DIST($S$3:$S$1003,$G5856,$P5856,FALSE)*WindSpeedStep*$T$3:$T$1003)</f>
        <v>318.08003218189134</v>
      </c>
      <c r="N5856" s="51">
        <f t="array" ref="N5856">_xlfn.SUM(_xlfn.NORM.DIST($S$3:$S$1003,$G5856,$Q5856,FALSE)*WindSpeedStep*$T$3:$T$1003)</f>
        <v>314.23919637121941</v>
      </c>
      <c r="P5856" s="43">
        <f t="shared" si="366"/>
        <v>0.57367320168722291</v>
      </c>
      <c r="Q5856" s="43">
        <f t="shared" si="367"/>
        <v>0.39769372733949598</v>
      </c>
    </row>
    <row r="5857" spans="5:17" x14ac:dyDescent="0.2">
      <c r="E5857" s="16">
        <v>41006.798611111109</v>
      </c>
      <c r="F5857" s="22">
        <v>5.89</v>
      </c>
      <c r="G5857" s="22">
        <v>5.9974187857168273</v>
      </c>
      <c r="H5857" s="25">
        <v>6.9609507640067916E-2</v>
      </c>
      <c r="I5857" s="3">
        <f t="shared" si="364"/>
        <v>344.17999999998688</v>
      </c>
      <c r="J5857" s="3">
        <f t="shared" si="365"/>
        <v>361.99999999998647</v>
      </c>
      <c r="K5857" s="3">
        <f>MIN(J5857-M5857+N5857,'Power Look Up'!$F$4)</f>
        <v>356.63597267083657</v>
      </c>
      <c r="M5857" s="51">
        <f t="array" ref="M5857">_xlfn.SUM(_xlfn.NORM.DIST($S$3:$S$1003,$G5857,$P5857,FALSE)*WindSpeedStep*$T$3:$T$1003)</f>
        <v>366.83396883507891</v>
      </c>
      <c r="N5857" s="51">
        <f t="array" ref="N5857">_xlfn.SUM(_xlfn.NORM.DIST($S$3:$S$1003,$G5857,$Q5857,FALSE)*WindSpeedStep*$T$3:$T$1003)</f>
        <v>361.469941505929</v>
      </c>
      <c r="P5857" s="43">
        <f t="shared" si="366"/>
        <v>0.59974187857168282</v>
      </c>
      <c r="Q5857" s="43">
        <f t="shared" si="367"/>
        <v>0.41747736878504232</v>
      </c>
    </row>
    <row r="5858" spans="5:17" x14ac:dyDescent="0.2">
      <c r="E5858" s="16">
        <v>41006.805555555555</v>
      </c>
      <c r="F5858" s="22">
        <v>5.69</v>
      </c>
      <c r="G5858" s="22">
        <v>5.7037310044290193</v>
      </c>
      <c r="H5858" s="25">
        <v>3.5149384885764495E-2</v>
      </c>
      <c r="I5858" s="3">
        <f t="shared" si="364"/>
        <v>311.77999999998758</v>
      </c>
      <c r="J5858" s="3">
        <f t="shared" si="365"/>
        <v>313.39999999998753</v>
      </c>
      <c r="K5858" s="3">
        <f>MIN(J5858-M5858+N5858,'Power Look Up'!$F$4)</f>
        <v>306.91797606188157</v>
      </c>
      <c r="M5858" s="51">
        <f t="array" ref="M5858">_xlfn.SUM(_xlfn.NORM.DIST($S$3:$S$1003,$G5858,$P5858,FALSE)*WindSpeedStep*$T$3:$T$1003)</f>
        <v>312.15876993837628</v>
      </c>
      <c r="N5858" s="51">
        <f t="array" ref="N5858">_xlfn.SUM(_xlfn.NORM.DIST($S$3:$S$1003,$G5858,$Q5858,FALSE)*WindSpeedStep*$T$3:$T$1003)</f>
        <v>305.67674600027033</v>
      </c>
      <c r="P5858" s="43">
        <f t="shared" si="366"/>
        <v>0.5703731004429019</v>
      </c>
      <c r="Q5858" s="43">
        <f t="shared" si="367"/>
        <v>0.20048263635954372</v>
      </c>
    </row>
    <row r="5859" spans="5:17" x14ac:dyDescent="0.2">
      <c r="E5859" s="16">
        <v>41006.8125</v>
      </c>
      <c r="F5859" s="22">
        <v>5.95</v>
      </c>
      <c r="G5859" s="22">
        <v>5.8697302589600486</v>
      </c>
      <c r="H5859" s="25">
        <v>4.0336134453781508E-2</v>
      </c>
      <c r="I5859" s="3">
        <f t="shared" si="364"/>
        <v>353.89999999998668</v>
      </c>
      <c r="J5859" s="3">
        <f t="shared" si="365"/>
        <v>340.93999999998692</v>
      </c>
      <c r="K5859" s="3">
        <f>MIN(J5859-M5859+N5859,'Power Look Up'!$F$4)</f>
        <v>332.16204672633324</v>
      </c>
      <c r="M5859" s="51">
        <f t="array" ref="M5859">_xlfn.SUM(_xlfn.NORM.DIST($S$3:$S$1003,$G5859,$P5859,FALSE)*WindSpeedStep*$T$3:$T$1003)</f>
        <v>342.49504900412188</v>
      </c>
      <c r="N5859" s="51">
        <f t="array" ref="N5859">_xlfn.SUM(_xlfn.NORM.DIST($S$3:$S$1003,$G5859,$Q5859,FALSE)*WindSpeedStep*$T$3:$T$1003)</f>
        <v>333.7170957304682</v>
      </c>
      <c r="P5859" s="43">
        <f t="shared" si="366"/>
        <v>0.58697302589600486</v>
      </c>
      <c r="Q5859" s="43">
        <f t="shared" si="367"/>
        <v>0.23676222893284227</v>
      </c>
    </row>
    <row r="5860" spans="5:17" x14ac:dyDescent="0.2">
      <c r="E5860" s="16">
        <v>41006.819444444445</v>
      </c>
      <c r="F5860" s="22">
        <v>5.93</v>
      </c>
      <c r="G5860" s="22">
        <v>5.9374257759343543</v>
      </c>
      <c r="H5860" s="25">
        <v>7.9258010118043842E-2</v>
      </c>
      <c r="I5860" s="3">
        <f t="shared" si="364"/>
        <v>350.65999999998672</v>
      </c>
      <c r="J5860" s="3">
        <f t="shared" si="365"/>
        <v>352.27999999998667</v>
      </c>
      <c r="K5860" s="3">
        <f>MIN(J5860-M5860+N5860,'Power Look Up'!$F$4)</f>
        <v>348.74757407769982</v>
      </c>
      <c r="M5860" s="51">
        <f t="array" ref="M5860">_xlfn.SUM(_xlfn.NORM.DIST($S$3:$S$1003,$G5860,$P5860,FALSE)*WindSpeedStep*$T$3:$T$1003)</f>
        <v>355.28395491438675</v>
      </c>
      <c r="N5860" s="51">
        <f t="array" ref="N5860">_xlfn.SUM(_xlfn.NORM.DIST($S$3:$S$1003,$G5860,$Q5860,FALSE)*WindSpeedStep*$T$3:$T$1003)</f>
        <v>351.75152899209991</v>
      </c>
      <c r="P5860" s="43">
        <f t="shared" si="366"/>
        <v>0.59374257759343541</v>
      </c>
      <c r="Q5860" s="43">
        <f t="shared" si="367"/>
        <v>0.47058855222413937</v>
      </c>
    </row>
    <row r="5861" spans="5:17" x14ac:dyDescent="0.2">
      <c r="E5861" s="16">
        <v>41006.826388888891</v>
      </c>
      <c r="F5861" s="22">
        <v>6.31</v>
      </c>
      <c r="G5861" s="22">
        <v>6.2725400829263647</v>
      </c>
      <c r="H5861" s="25">
        <v>5.3882725832012687E-2</v>
      </c>
      <c r="I5861" s="3">
        <f t="shared" si="364"/>
        <v>432.05999999997965</v>
      </c>
      <c r="J5861" s="3">
        <f t="shared" si="365"/>
        <v>423.01999999997986</v>
      </c>
      <c r="K5861" s="3">
        <f>MIN(J5861-M5861+N5861,'Power Look Up'!$F$4)</f>
        <v>414.09990287261826</v>
      </c>
      <c r="M5861" s="51">
        <f t="array" ref="M5861">_xlfn.SUM(_xlfn.NORM.DIST($S$3:$S$1003,$G5861,$P5861,FALSE)*WindSpeedStep*$T$3:$T$1003)</f>
        <v>422.58220251944294</v>
      </c>
      <c r="N5861" s="51">
        <f t="array" ref="N5861">_xlfn.SUM(_xlfn.NORM.DIST($S$3:$S$1003,$G5861,$Q5861,FALSE)*WindSpeedStep*$T$3:$T$1003)</f>
        <v>413.66210539208134</v>
      </c>
      <c r="P5861" s="43">
        <f t="shared" si="366"/>
        <v>0.62725400829263656</v>
      </c>
      <c r="Q5861" s="43">
        <f t="shared" si="367"/>
        <v>0.33798155755863141</v>
      </c>
    </row>
    <row r="5862" spans="5:17" x14ac:dyDescent="0.2">
      <c r="E5862" s="16">
        <v>41006.833333333336</v>
      </c>
      <c r="F5862" s="22">
        <v>5.92</v>
      </c>
      <c r="G5862" s="22">
        <v>5.9317089651636907</v>
      </c>
      <c r="H5862" s="25">
        <v>5.9121621621621621E-2</v>
      </c>
      <c r="I5862" s="3">
        <f t="shared" si="364"/>
        <v>349.03999999998678</v>
      </c>
      <c r="J5862" s="3">
        <f t="shared" si="365"/>
        <v>350.65999999998672</v>
      </c>
      <c r="K5862" s="3">
        <f>MIN(J5862-M5862+N5862,'Power Look Up'!$F$4)</f>
        <v>344.01428315985777</v>
      </c>
      <c r="M5862" s="51">
        <f t="array" ref="M5862">_xlfn.SUM(_xlfn.NORM.DIST($S$3:$S$1003,$G5862,$P5862,FALSE)*WindSpeedStep*$T$3:$T$1003)</f>
        <v>354.1940739315412</v>
      </c>
      <c r="N5862" s="51">
        <f t="array" ref="N5862">_xlfn.SUM(_xlfn.NORM.DIST($S$3:$S$1003,$G5862,$Q5862,FALSE)*WindSpeedStep*$T$3:$T$1003)</f>
        <v>347.54835709141224</v>
      </c>
      <c r="P5862" s="43">
        <f t="shared" si="366"/>
        <v>0.59317089651636912</v>
      </c>
      <c r="Q5862" s="43">
        <f t="shared" si="367"/>
        <v>0.35069225300798845</v>
      </c>
    </row>
    <row r="5863" spans="5:17" x14ac:dyDescent="0.2">
      <c r="E5863" s="16">
        <v>41006.840277777781</v>
      </c>
      <c r="F5863" s="22">
        <v>5.97</v>
      </c>
      <c r="G5863" s="22">
        <v>5.939986667882784</v>
      </c>
      <c r="H5863" s="25">
        <v>5.1926298157453941E-2</v>
      </c>
      <c r="I5863" s="3">
        <f t="shared" si="364"/>
        <v>357.13999999998657</v>
      </c>
      <c r="J5863" s="3">
        <f t="shared" si="365"/>
        <v>352.27999999998667</v>
      </c>
      <c r="K5863" s="3">
        <f>MIN(J5863-M5863+N5863,'Power Look Up'!$F$4)</f>
        <v>344.4804551496124</v>
      </c>
      <c r="M5863" s="51">
        <f t="array" ref="M5863">_xlfn.SUM(_xlfn.NORM.DIST($S$3:$S$1003,$G5863,$P5863,FALSE)*WindSpeedStep*$T$3:$T$1003)</f>
        <v>355.77277516207101</v>
      </c>
      <c r="N5863" s="51">
        <f t="array" ref="N5863">_xlfn.SUM(_xlfn.NORM.DIST($S$3:$S$1003,$G5863,$Q5863,FALSE)*WindSpeedStep*$T$3:$T$1003)</f>
        <v>347.97323031169674</v>
      </c>
      <c r="P5863" s="43">
        <f t="shared" si="366"/>
        <v>0.5939986667882784</v>
      </c>
      <c r="Q5863" s="43">
        <f t="shared" si="367"/>
        <v>0.30844151876778281</v>
      </c>
    </row>
    <row r="5864" spans="5:17" x14ac:dyDescent="0.2">
      <c r="E5864" s="16">
        <v>41006.847222222219</v>
      </c>
      <c r="F5864" s="22">
        <v>6.35</v>
      </c>
      <c r="G5864" s="22">
        <v>6.3418622701669145</v>
      </c>
      <c r="H5864" s="25">
        <v>5.6692913385826771E-2</v>
      </c>
      <c r="I5864" s="3">
        <f t="shared" si="364"/>
        <v>441.09999999997945</v>
      </c>
      <c r="J5864" s="3">
        <f t="shared" si="365"/>
        <v>438.83999999997951</v>
      </c>
      <c r="K5864" s="3">
        <f>MIN(J5864-M5864+N5864,'Power Look Up'!$F$4)</f>
        <v>430.07099250115073</v>
      </c>
      <c r="M5864" s="51">
        <f t="array" ref="M5864">_xlfn.SUM(_xlfn.NORM.DIST($S$3:$S$1003,$G5864,$P5864,FALSE)*WindSpeedStep*$T$3:$T$1003)</f>
        <v>437.38687723176645</v>
      </c>
      <c r="N5864" s="51">
        <f t="array" ref="N5864">_xlfn.SUM(_xlfn.NORM.DIST($S$3:$S$1003,$G5864,$Q5864,FALSE)*WindSpeedStep*$T$3:$T$1003)</f>
        <v>428.61786973293766</v>
      </c>
      <c r="P5864" s="43">
        <f t="shared" si="366"/>
        <v>0.63418622701669147</v>
      </c>
      <c r="Q5864" s="43">
        <f t="shared" si="367"/>
        <v>0.35953864838741562</v>
      </c>
    </row>
    <row r="5865" spans="5:17" x14ac:dyDescent="0.2">
      <c r="E5865" s="16">
        <v>41006.854166666664</v>
      </c>
      <c r="F5865" s="22">
        <v>5.53</v>
      </c>
      <c r="G5865" s="22">
        <v>5.6096728736144552</v>
      </c>
      <c r="H5865" s="25">
        <v>6.8716094032549732E-2</v>
      </c>
      <c r="I5865" s="3">
        <f t="shared" si="364"/>
        <v>285.85999999998808</v>
      </c>
      <c r="J5865" s="3">
        <f t="shared" si="365"/>
        <v>298.81999999998783</v>
      </c>
      <c r="K5865" s="3">
        <f>MIN(J5865-M5865+N5865,'Power Look Up'!$F$4)</f>
        <v>295.90056454365646</v>
      </c>
      <c r="M5865" s="51">
        <f t="array" ref="M5865">_xlfn.SUM(_xlfn.NORM.DIST($S$3:$S$1003,$G5865,$P5865,FALSE)*WindSpeedStep*$T$3:$T$1003)</f>
        <v>295.55560298780176</v>
      </c>
      <c r="N5865" s="51">
        <f t="array" ref="N5865">_xlfn.SUM(_xlfn.NORM.DIST($S$3:$S$1003,$G5865,$Q5865,FALSE)*WindSpeedStep*$T$3:$T$1003)</f>
        <v>292.63616753147039</v>
      </c>
      <c r="P5865" s="43">
        <f t="shared" si="366"/>
        <v>0.56096728736144552</v>
      </c>
      <c r="Q5865" s="43">
        <f t="shared" si="367"/>
        <v>0.38547480867513439</v>
      </c>
    </row>
    <row r="5866" spans="5:17" x14ac:dyDescent="0.2">
      <c r="E5866" s="16">
        <v>41006.861111111109</v>
      </c>
      <c r="F5866" s="22">
        <v>4.59</v>
      </c>
      <c r="G5866" s="22">
        <v>4.5777068180418921</v>
      </c>
      <c r="H5866" s="25">
        <v>6.3180827886710242E-2</v>
      </c>
      <c r="I5866" s="3">
        <f t="shared" si="364"/>
        <v>155.30999999999418</v>
      </c>
      <c r="J5866" s="3">
        <f t="shared" si="365"/>
        <v>154.2199999999942</v>
      </c>
      <c r="K5866" s="3">
        <f>MIN(J5866-M5866+N5866,'Power Look Up'!$F$4)</f>
        <v>151.88991120411043</v>
      </c>
      <c r="M5866" s="51">
        <f t="array" ref="M5866">_xlfn.SUM(_xlfn.NORM.DIST($S$3:$S$1003,$G5866,$P5866,FALSE)*WindSpeedStep*$T$3:$T$1003)</f>
        <v>127.8235606480302</v>
      </c>
      <c r="N5866" s="51">
        <f t="array" ref="N5866">_xlfn.SUM(_xlfn.NORM.DIST($S$3:$S$1003,$G5866,$Q5866,FALSE)*WindSpeedStep*$T$3:$T$1003)</f>
        <v>125.49347185214641</v>
      </c>
      <c r="P5866" s="43">
        <f t="shared" si="366"/>
        <v>0.45777068180418923</v>
      </c>
      <c r="Q5866" s="43">
        <f t="shared" si="367"/>
        <v>0.28922330658652479</v>
      </c>
    </row>
    <row r="5867" spans="5:17" x14ac:dyDescent="0.2">
      <c r="E5867" s="16">
        <v>41006.868055555555</v>
      </c>
      <c r="F5867" s="22">
        <v>4.43</v>
      </c>
      <c r="G5867" s="22">
        <v>4.3402381145631086</v>
      </c>
      <c r="H5867" s="25">
        <v>4.5146726862302491E-2</v>
      </c>
      <c r="I5867" s="3">
        <f t="shared" si="364"/>
        <v>137.86999999999455</v>
      </c>
      <c r="J5867" s="3">
        <f t="shared" si="365"/>
        <v>128.05999999999477</v>
      </c>
      <c r="K5867" s="3">
        <f>MIN(J5867-M5867+N5867,'Power Look Up'!$F$4)</f>
        <v>121.1668636492526</v>
      </c>
      <c r="M5867" s="51">
        <f t="array" ref="M5867">_xlfn.SUM(_xlfn.NORM.DIST($S$3:$S$1003,$G5867,$P5867,FALSE)*WindSpeedStep*$T$3:$T$1003)</f>
        <v>92.577630741794124</v>
      </c>
      <c r="N5867" s="51">
        <f t="array" ref="N5867">_xlfn.SUM(_xlfn.NORM.DIST($S$3:$S$1003,$G5867,$Q5867,FALSE)*WindSpeedStep*$T$3:$T$1003)</f>
        <v>85.684494391051956</v>
      </c>
      <c r="P5867" s="43">
        <f t="shared" si="366"/>
        <v>0.43402381145631086</v>
      </c>
      <c r="Q5867" s="43">
        <f t="shared" si="367"/>
        <v>0.19594754467553541</v>
      </c>
    </row>
    <row r="5868" spans="5:17" x14ac:dyDescent="0.2">
      <c r="E5868" s="16">
        <v>41006.875</v>
      </c>
      <c r="F5868" s="22">
        <v>4.29</v>
      </c>
      <c r="G5868" s="22">
        <v>4.288463025542212</v>
      </c>
      <c r="H5868" s="25">
        <v>4.6620046620046623E-2</v>
      </c>
      <c r="I5868" s="3">
        <f t="shared" si="364"/>
        <v>122.60999999999487</v>
      </c>
      <c r="J5868" s="3">
        <f t="shared" si="365"/>
        <v>122.60999999999487</v>
      </c>
      <c r="K5868" s="3">
        <f>MIN(J5868-M5868+N5868,'Power Look Up'!$F$4)</f>
        <v>114.6477836587613</v>
      </c>
      <c r="M5868" s="51">
        <f t="array" ref="M5868">_xlfn.SUM(_xlfn.NORM.DIST($S$3:$S$1003,$G5868,$P5868,FALSE)*WindSpeedStep*$T$3:$T$1003)</f>
        <v>85.368656113732371</v>
      </c>
      <c r="N5868" s="51">
        <f t="array" ref="N5868">_xlfn.SUM(_xlfn.NORM.DIST($S$3:$S$1003,$G5868,$Q5868,FALSE)*WindSpeedStep*$T$3:$T$1003)</f>
        <v>77.4064397724988</v>
      </c>
      <c r="P5868" s="43">
        <f t="shared" si="366"/>
        <v>0.42884630255422124</v>
      </c>
      <c r="Q5868" s="43">
        <f t="shared" si="367"/>
        <v>0.19992834617912411</v>
      </c>
    </row>
    <row r="5869" spans="5:17" x14ac:dyDescent="0.2">
      <c r="E5869" s="16">
        <v>41006.881944444445</v>
      </c>
      <c r="F5869" s="22">
        <v>4.6500000000000004</v>
      </c>
      <c r="G5869" s="22">
        <v>4.6424375586433975</v>
      </c>
      <c r="H5869" s="25">
        <v>3.6559139784946237E-2</v>
      </c>
      <c r="I5869" s="3">
        <f t="shared" si="364"/>
        <v>161.84999999999405</v>
      </c>
      <c r="J5869" s="3">
        <f t="shared" si="365"/>
        <v>160.75999999999408</v>
      </c>
      <c r="K5869" s="3">
        <f>MIN(J5869-M5869+N5869,'Power Look Up'!$F$4)</f>
        <v>159.09767274558214</v>
      </c>
      <c r="M5869" s="51">
        <f t="array" ref="M5869">_xlfn.SUM(_xlfn.NORM.DIST($S$3:$S$1003,$G5869,$P5869,FALSE)*WindSpeedStep*$T$3:$T$1003)</f>
        <v>137.84825096426334</v>
      </c>
      <c r="N5869" s="51">
        <f t="array" ref="N5869">_xlfn.SUM(_xlfn.NORM.DIST($S$3:$S$1003,$G5869,$Q5869,FALSE)*WindSpeedStep*$T$3:$T$1003)</f>
        <v>136.18592370985141</v>
      </c>
      <c r="P5869" s="43">
        <f t="shared" si="366"/>
        <v>0.46424375586433975</v>
      </c>
      <c r="Q5869" s="43">
        <f t="shared" si="367"/>
        <v>0.16972352364932852</v>
      </c>
    </row>
    <row r="5870" spans="5:17" x14ac:dyDescent="0.2">
      <c r="E5870" s="16">
        <v>41006.888888888891</v>
      </c>
      <c r="F5870" s="22">
        <v>4.74</v>
      </c>
      <c r="G5870" s="22">
        <v>4.6720481464015986</v>
      </c>
      <c r="H5870" s="25">
        <v>4.852320675105485E-2</v>
      </c>
      <c r="I5870" s="3">
        <f t="shared" si="364"/>
        <v>171.65999999999383</v>
      </c>
      <c r="J5870" s="3">
        <f t="shared" si="365"/>
        <v>164.029999999994</v>
      </c>
      <c r="K5870" s="3">
        <f>MIN(J5870-M5870+N5870,'Power Look Up'!$F$4)</f>
        <v>162.66109646406332</v>
      </c>
      <c r="M5870" s="51">
        <f t="array" ref="M5870">_xlfn.SUM(_xlfn.NORM.DIST($S$3:$S$1003,$G5870,$P5870,FALSE)*WindSpeedStep*$T$3:$T$1003)</f>
        <v>142.47118670195184</v>
      </c>
      <c r="N5870" s="51">
        <f t="array" ref="N5870">_xlfn.SUM(_xlfn.NORM.DIST($S$3:$S$1003,$G5870,$Q5870,FALSE)*WindSpeedStep*$T$3:$T$1003)</f>
        <v>141.10228316602115</v>
      </c>
      <c r="P5870" s="43">
        <f t="shared" si="366"/>
        <v>0.46720481464015989</v>
      </c>
      <c r="Q5870" s="43">
        <f t="shared" si="367"/>
        <v>0.22670275815872734</v>
      </c>
    </row>
    <row r="5871" spans="5:17" x14ac:dyDescent="0.2">
      <c r="E5871" s="16">
        <v>41006.895833333336</v>
      </c>
      <c r="F5871" s="22">
        <v>4.79</v>
      </c>
      <c r="G5871" s="22">
        <v>4.691868485042578</v>
      </c>
      <c r="H5871" s="25">
        <v>3.9665970772442591E-2</v>
      </c>
      <c r="I5871" s="3">
        <f t="shared" si="364"/>
        <v>177.1099999999937</v>
      </c>
      <c r="J5871" s="3">
        <f t="shared" si="365"/>
        <v>166.20999999999395</v>
      </c>
      <c r="K5871" s="3">
        <f>MIN(J5871-M5871+N5871,'Power Look Up'!$F$4)</f>
        <v>165.11477314938682</v>
      </c>
      <c r="M5871" s="51">
        <f t="array" ref="M5871">_xlfn.SUM(_xlfn.NORM.DIST($S$3:$S$1003,$G5871,$P5871,FALSE)*WindSpeedStep*$T$3:$T$1003)</f>
        <v>145.57659741503534</v>
      </c>
      <c r="N5871" s="51">
        <f t="array" ref="N5871">_xlfn.SUM(_xlfn.NORM.DIST($S$3:$S$1003,$G5871,$Q5871,FALSE)*WindSpeedStep*$T$3:$T$1003)</f>
        <v>144.4813705644282</v>
      </c>
      <c r="P5871" s="43">
        <f t="shared" si="366"/>
        <v>0.46918684850425785</v>
      </c>
      <c r="Q5871" s="43">
        <f t="shared" si="367"/>
        <v>0.1861075181958434</v>
      </c>
    </row>
    <row r="5872" spans="5:17" x14ac:dyDescent="0.2">
      <c r="E5872" s="16">
        <v>41006.902777777781</v>
      </c>
      <c r="F5872" s="22">
        <v>5.12</v>
      </c>
      <c r="G5872" s="22">
        <v>4.9800194177220547</v>
      </c>
      <c r="H5872" s="25">
        <v>6.25E-2</v>
      </c>
      <c r="I5872" s="3">
        <f t="shared" si="364"/>
        <v>219.43999999998951</v>
      </c>
      <c r="J5872" s="3">
        <f t="shared" si="365"/>
        <v>197.81999999999329</v>
      </c>
      <c r="K5872" s="3">
        <f>MIN(J5872-M5872+N5872,'Power Look Up'!$F$4)</f>
        <v>197.99494382961512</v>
      </c>
      <c r="M5872" s="51">
        <f t="array" ref="M5872">_xlfn.SUM(_xlfn.NORM.DIST($S$3:$S$1003,$G5872,$P5872,FALSE)*WindSpeedStep*$T$3:$T$1003)</f>
        <v>191.35278190511846</v>
      </c>
      <c r="N5872" s="51">
        <f t="array" ref="N5872">_xlfn.SUM(_xlfn.NORM.DIST($S$3:$S$1003,$G5872,$Q5872,FALSE)*WindSpeedStep*$T$3:$T$1003)</f>
        <v>191.5277257347403</v>
      </c>
      <c r="P5872" s="43">
        <f t="shared" si="366"/>
        <v>0.49800194177220547</v>
      </c>
      <c r="Q5872" s="43">
        <f t="shared" si="367"/>
        <v>0.31125121360762842</v>
      </c>
    </row>
    <row r="5873" spans="5:17" x14ac:dyDescent="0.2">
      <c r="E5873" s="16">
        <v>41006.909722222219</v>
      </c>
      <c r="F5873" s="22">
        <v>5.48</v>
      </c>
      <c r="G5873" s="22">
        <v>5.4589326104286684</v>
      </c>
      <c r="H5873" s="25">
        <v>6.0218978102189777E-2</v>
      </c>
      <c r="I5873" s="3">
        <f t="shared" si="364"/>
        <v>277.75999999998828</v>
      </c>
      <c r="J5873" s="3">
        <f t="shared" si="365"/>
        <v>274.51999999998833</v>
      </c>
      <c r="K5873" s="3">
        <f>MIN(J5873-M5873+N5873,'Power Look Up'!$F$4)</f>
        <v>272.533555037996</v>
      </c>
      <c r="M5873" s="51">
        <f t="array" ref="M5873">_xlfn.SUM(_xlfn.NORM.DIST($S$3:$S$1003,$G5873,$P5873,FALSE)*WindSpeedStep*$T$3:$T$1003)</f>
        <v>269.69417600847981</v>
      </c>
      <c r="N5873" s="51">
        <f t="array" ref="N5873">_xlfn.SUM(_xlfn.NORM.DIST($S$3:$S$1003,$G5873,$Q5873,FALSE)*WindSpeedStep*$T$3:$T$1003)</f>
        <v>267.70773104648748</v>
      </c>
      <c r="P5873" s="43">
        <f t="shared" si="366"/>
        <v>0.54589326104286684</v>
      </c>
      <c r="Q5873" s="43">
        <f t="shared" si="367"/>
        <v>0.32873134332873366</v>
      </c>
    </row>
    <row r="5874" spans="5:17" x14ac:dyDescent="0.2">
      <c r="E5874" s="16">
        <v>41006.916666666664</v>
      </c>
      <c r="F5874" s="22">
        <v>4.9000000000000004</v>
      </c>
      <c r="G5874" s="22">
        <v>4.914524439318491</v>
      </c>
      <c r="H5874" s="25">
        <v>9.1836734693877542E-2</v>
      </c>
      <c r="I5874" s="3">
        <f t="shared" si="364"/>
        <v>189.09999999999346</v>
      </c>
      <c r="J5874" s="3">
        <f t="shared" si="365"/>
        <v>190.18999999999343</v>
      </c>
      <c r="K5874" s="3">
        <f>MIN(J5874-M5874+N5874,'Power Look Up'!$F$4)</f>
        <v>189.99643727688692</v>
      </c>
      <c r="M5874" s="51">
        <f t="array" ref="M5874">_xlfn.SUM(_xlfn.NORM.DIST($S$3:$S$1003,$G5874,$P5874,FALSE)*WindSpeedStep*$T$3:$T$1003)</f>
        <v>180.87287621608667</v>
      </c>
      <c r="N5874" s="51">
        <f t="array" ref="N5874">_xlfn.SUM(_xlfn.NORM.DIST($S$3:$S$1003,$G5874,$Q5874,FALSE)*WindSpeedStep*$T$3:$T$1003)</f>
        <v>180.67931349298016</v>
      </c>
      <c r="P5874" s="43">
        <f t="shared" si="366"/>
        <v>0.49145244393184911</v>
      </c>
      <c r="Q5874" s="43">
        <f t="shared" si="367"/>
        <v>0.45133387708026956</v>
      </c>
    </row>
    <row r="5875" spans="5:17" x14ac:dyDescent="0.2">
      <c r="E5875" s="16">
        <v>41006.923611111109</v>
      </c>
      <c r="F5875" s="22">
        <v>5.01</v>
      </c>
      <c r="G5875" s="22">
        <v>5.0374921318032442</v>
      </c>
      <c r="H5875" s="25">
        <v>6.1876247504990024E-2</v>
      </c>
      <c r="I5875" s="3">
        <f t="shared" si="364"/>
        <v>201.61999999998989</v>
      </c>
      <c r="J5875" s="3">
        <f t="shared" si="365"/>
        <v>206.47999999998979</v>
      </c>
      <c r="K5875" s="3">
        <f>MIN(J5875-M5875+N5875,'Power Look Up'!$F$4)</f>
        <v>206.70322711016442</v>
      </c>
      <c r="M5875" s="51">
        <f t="array" ref="M5875">_xlfn.SUM(_xlfn.NORM.DIST($S$3:$S$1003,$G5875,$P5875,FALSE)*WindSpeedStep*$T$3:$T$1003)</f>
        <v>200.57885701432471</v>
      </c>
      <c r="N5875" s="51">
        <f t="array" ref="N5875">_xlfn.SUM(_xlfn.NORM.DIST($S$3:$S$1003,$G5875,$Q5875,FALSE)*WindSpeedStep*$T$3:$T$1003)</f>
        <v>200.80208412449934</v>
      </c>
      <c r="P5875" s="43">
        <f t="shared" si="366"/>
        <v>0.5037492131803244</v>
      </c>
      <c r="Q5875" s="43">
        <f t="shared" si="367"/>
        <v>0.31170110995189737</v>
      </c>
    </row>
    <row r="5876" spans="5:17" x14ac:dyDescent="0.2">
      <c r="E5876" s="16">
        <v>41006.930555555555</v>
      </c>
      <c r="F5876" s="22">
        <v>5.52</v>
      </c>
      <c r="G5876" s="22">
        <v>5.4978276330194422</v>
      </c>
      <c r="H5876" s="25">
        <v>8.5144927536231887E-2</v>
      </c>
      <c r="I5876" s="3">
        <f t="shared" si="364"/>
        <v>284.23999999998813</v>
      </c>
      <c r="J5876" s="3">
        <f t="shared" si="365"/>
        <v>280.99999999998818</v>
      </c>
      <c r="K5876" s="3">
        <f>MIN(J5876-M5876+N5876,'Power Look Up'!$F$4)</f>
        <v>279.88939806131378</v>
      </c>
      <c r="M5876" s="51">
        <f t="array" ref="M5876">_xlfn.SUM(_xlfn.NORM.DIST($S$3:$S$1003,$G5876,$P5876,FALSE)*WindSpeedStep*$T$3:$T$1003)</f>
        <v>276.28810109256477</v>
      </c>
      <c r="N5876" s="51">
        <f t="array" ref="N5876">_xlfn.SUM(_xlfn.NORM.DIST($S$3:$S$1003,$G5876,$Q5876,FALSE)*WindSpeedStep*$T$3:$T$1003)</f>
        <v>275.17749915389038</v>
      </c>
      <c r="P5876" s="43">
        <f t="shared" si="366"/>
        <v>0.5497827633019442</v>
      </c>
      <c r="Q5876" s="43">
        <f t="shared" si="367"/>
        <v>0.46811213542013369</v>
      </c>
    </row>
    <row r="5877" spans="5:17" x14ac:dyDescent="0.2">
      <c r="E5877" s="16">
        <v>41006.9375</v>
      </c>
      <c r="F5877" s="22">
        <v>6.09</v>
      </c>
      <c r="G5877" s="22">
        <v>6.0263204490113491</v>
      </c>
      <c r="H5877" s="25">
        <v>5.5829228243021355E-2</v>
      </c>
      <c r="I5877" s="3">
        <f t="shared" si="364"/>
        <v>382.33999999998071</v>
      </c>
      <c r="J5877" s="3">
        <f t="shared" si="365"/>
        <v>368.77999999998099</v>
      </c>
      <c r="K5877" s="3">
        <f>MIN(J5877-M5877+N5877,'Power Look Up'!$F$4)</f>
        <v>361.05039534221243</v>
      </c>
      <c r="M5877" s="51">
        <f t="array" ref="M5877">_xlfn.SUM(_xlfn.NORM.DIST($S$3:$S$1003,$G5877,$P5877,FALSE)*WindSpeedStep*$T$3:$T$1003)</f>
        <v>372.47287401130308</v>
      </c>
      <c r="N5877" s="51">
        <f t="array" ref="N5877">_xlfn.SUM(_xlfn.NORM.DIST($S$3:$S$1003,$G5877,$Q5877,FALSE)*WindSpeedStep*$T$3:$T$1003)</f>
        <v>364.74326935353452</v>
      </c>
      <c r="P5877" s="43">
        <f t="shared" si="366"/>
        <v>0.60263204490113498</v>
      </c>
      <c r="Q5877" s="43">
        <f t="shared" si="367"/>
        <v>0.33644481981344154</v>
      </c>
    </row>
    <row r="5878" spans="5:17" x14ac:dyDescent="0.2">
      <c r="E5878" s="16">
        <v>41006.944444444445</v>
      </c>
      <c r="F5878" s="22">
        <v>6.35</v>
      </c>
      <c r="G5878" s="22">
        <v>6.323941938677871</v>
      </c>
      <c r="H5878" s="25">
        <v>5.826771653543307E-2</v>
      </c>
      <c r="I5878" s="3">
        <f t="shared" si="364"/>
        <v>441.09999999997945</v>
      </c>
      <c r="J5878" s="3">
        <f t="shared" si="365"/>
        <v>434.31999999997959</v>
      </c>
      <c r="K5878" s="3">
        <f>MIN(J5878-M5878+N5878,'Power Look Up'!$F$4)</f>
        <v>425.83949561653151</v>
      </c>
      <c r="M5878" s="51">
        <f t="array" ref="M5878">_xlfn.SUM(_xlfn.NORM.DIST($S$3:$S$1003,$G5878,$P5878,FALSE)*WindSpeedStep*$T$3:$T$1003)</f>
        <v>433.52953483388205</v>
      </c>
      <c r="N5878" s="51">
        <f t="array" ref="N5878">_xlfn.SUM(_xlfn.NORM.DIST($S$3:$S$1003,$G5878,$Q5878,FALSE)*WindSpeedStep*$T$3:$T$1003)</f>
        <v>425.04903045043397</v>
      </c>
      <c r="P5878" s="43">
        <f t="shared" si="366"/>
        <v>0.63239419386778717</v>
      </c>
      <c r="Q5878" s="43">
        <f t="shared" si="367"/>
        <v>0.36848165626941926</v>
      </c>
    </row>
    <row r="5879" spans="5:17" x14ac:dyDescent="0.2">
      <c r="E5879" s="16">
        <v>41006.951388888891</v>
      </c>
      <c r="F5879" s="22">
        <v>6.75</v>
      </c>
      <c r="G5879" s="22">
        <v>6.7002736717502156</v>
      </c>
      <c r="H5879" s="25">
        <v>7.7037037037037043E-2</v>
      </c>
      <c r="I5879" s="3">
        <f t="shared" si="364"/>
        <v>531.49999999997749</v>
      </c>
      <c r="J5879" s="3">
        <f t="shared" si="365"/>
        <v>520.19999999997776</v>
      </c>
      <c r="K5879" s="3">
        <f>MIN(J5879-M5879+N5879,'Power Look Up'!$F$4)</f>
        <v>513.89320032755415</v>
      </c>
      <c r="M5879" s="51">
        <f t="array" ref="M5879">_xlfn.SUM(_xlfn.NORM.DIST($S$3:$S$1003,$G5879,$P5879,FALSE)*WindSpeedStep*$T$3:$T$1003)</f>
        <v>519.09742990465622</v>
      </c>
      <c r="N5879" s="51">
        <f t="array" ref="N5879">_xlfn.SUM(_xlfn.NORM.DIST($S$3:$S$1003,$G5879,$Q5879,FALSE)*WindSpeedStep*$T$3:$T$1003)</f>
        <v>512.79063023223262</v>
      </c>
      <c r="P5879" s="43">
        <f t="shared" si="366"/>
        <v>0.67002736717502165</v>
      </c>
      <c r="Q5879" s="43">
        <f t="shared" si="367"/>
        <v>0.51616923100890555</v>
      </c>
    </row>
    <row r="5880" spans="5:17" x14ac:dyDescent="0.2">
      <c r="E5880" s="16">
        <v>41006.958333333336</v>
      </c>
      <c r="F5880" s="22">
        <v>6.11</v>
      </c>
      <c r="G5880" s="22">
        <v>6.1315927510937218</v>
      </c>
      <c r="H5880" s="25">
        <v>0.10638297872340426</v>
      </c>
      <c r="I5880" s="3">
        <f t="shared" si="364"/>
        <v>386.85999999998057</v>
      </c>
      <c r="J5880" s="3">
        <f t="shared" si="365"/>
        <v>391.3799999999805</v>
      </c>
      <c r="K5880" s="3">
        <f>MIN(J5880-M5880+N5880,'Power Look Up'!$F$4)</f>
        <v>392.79447459177049</v>
      </c>
      <c r="M5880" s="51">
        <f t="array" ref="M5880">_xlfn.SUM(_xlfn.NORM.DIST($S$3:$S$1003,$G5880,$P5880,FALSE)*WindSpeedStep*$T$3:$T$1003)</f>
        <v>393.43575603490211</v>
      </c>
      <c r="N5880" s="51">
        <f t="array" ref="N5880">_xlfn.SUM(_xlfn.NORM.DIST($S$3:$S$1003,$G5880,$Q5880,FALSE)*WindSpeedStep*$T$3:$T$1003)</f>
        <v>394.85023062669211</v>
      </c>
      <c r="P5880" s="43">
        <f t="shared" si="366"/>
        <v>0.61315927510937218</v>
      </c>
      <c r="Q5880" s="43">
        <f t="shared" si="367"/>
        <v>0.65229710118018314</v>
      </c>
    </row>
    <row r="5881" spans="5:17" x14ac:dyDescent="0.2">
      <c r="E5881" s="16">
        <v>41006.965277777781</v>
      </c>
      <c r="F5881" s="22">
        <v>6.5</v>
      </c>
      <c r="G5881" s="22">
        <v>6.4901231535704884</v>
      </c>
      <c r="H5881" s="25">
        <v>6.9230769230769235E-2</v>
      </c>
      <c r="I5881" s="3">
        <f t="shared" si="364"/>
        <v>474.99999999997874</v>
      </c>
      <c r="J5881" s="3">
        <f t="shared" si="365"/>
        <v>472.73999999997875</v>
      </c>
      <c r="K5881" s="3">
        <f>MIN(J5881-M5881+N5881,'Power Look Up'!$F$4)</f>
        <v>465.43954112153796</v>
      </c>
      <c r="M5881" s="51">
        <f t="array" ref="M5881">_xlfn.SUM(_xlfn.NORM.DIST($S$3:$S$1003,$G5881,$P5881,FALSE)*WindSpeedStep*$T$3:$T$1003)</f>
        <v>470.1222304044619</v>
      </c>
      <c r="N5881" s="51">
        <f t="array" ref="N5881">_xlfn.SUM(_xlfn.NORM.DIST($S$3:$S$1003,$G5881,$Q5881,FALSE)*WindSpeedStep*$T$3:$T$1003)</f>
        <v>462.82177152602111</v>
      </c>
      <c r="P5881" s="43">
        <f t="shared" si="366"/>
        <v>0.64901231535704884</v>
      </c>
      <c r="Q5881" s="43">
        <f t="shared" si="367"/>
        <v>0.44931621832411078</v>
      </c>
    </row>
    <row r="5882" spans="5:17" x14ac:dyDescent="0.2">
      <c r="E5882" s="16">
        <v>41006.972222222219</v>
      </c>
      <c r="F5882" s="22">
        <v>5.78</v>
      </c>
      <c r="G5882" s="22">
        <v>5.8868652012341096</v>
      </c>
      <c r="H5882" s="25">
        <v>0.10207612456747404</v>
      </c>
      <c r="I5882" s="3">
        <f t="shared" si="364"/>
        <v>326.35999999998722</v>
      </c>
      <c r="J5882" s="3">
        <f t="shared" si="365"/>
        <v>344.17999999998688</v>
      </c>
      <c r="K5882" s="3">
        <f>MIN(J5882-M5882+N5882,'Power Look Up'!$F$4)</f>
        <v>344.53549482999324</v>
      </c>
      <c r="M5882" s="51">
        <f t="array" ref="M5882">_xlfn.SUM(_xlfn.NORM.DIST($S$3:$S$1003,$G5882,$P5882,FALSE)*WindSpeedStep*$T$3:$T$1003)</f>
        <v>345.7082393247444</v>
      </c>
      <c r="N5882" s="51">
        <f t="array" ref="N5882">_xlfn.SUM(_xlfn.NORM.DIST($S$3:$S$1003,$G5882,$Q5882,FALSE)*WindSpeedStep*$T$3:$T$1003)</f>
        <v>346.06373415475076</v>
      </c>
      <c r="P5882" s="43">
        <f t="shared" si="366"/>
        <v>0.58868652012341094</v>
      </c>
      <c r="Q5882" s="43">
        <f t="shared" si="367"/>
        <v>0.60090838559310111</v>
      </c>
    </row>
    <row r="5883" spans="5:17" x14ac:dyDescent="0.2">
      <c r="E5883" s="16">
        <v>41010.354166666664</v>
      </c>
      <c r="F5883" s="22">
        <v>8.81</v>
      </c>
      <c r="G5883" s="22">
        <v>9.012797778836438</v>
      </c>
      <c r="H5883" s="25">
        <v>0.10896708286038591</v>
      </c>
      <c r="I5883" s="3">
        <f t="shared" si="364"/>
        <v>1186.2699999999475</v>
      </c>
      <c r="J5883" s="3">
        <f t="shared" si="365"/>
        <v>1259.8099999999438</v>
      </c>
      <c r="K5883" s="3">
        <f>MIN(J5883-M5883+N5883,'Power Look Up'!$F$4)</f>
        <v>1261.1231247259561</v>
      </c>
      <c r="M5883" s="51">
        <f t="array" ref="M5883">_xlfn.SUM(_xlfn.NORM.DIST($S$3:$S$1003,$G5883,$P5883,FALSE)*WindSpeedStep*$T$3:$T$1003)</f>
        <v>1264.7339079230753</v>
      </c>
      <c r="N5883" s="51">
        <f t="array" ref="N5883">_xlfn.SUM(_xlfn.NORM.DIST($S$3:$S$1003,$G5883,$Q5883,FALSE)*WindSpeedStep*$T$3:$T$1003)</f>
        <v>1266.0470326490877</v>
      </c>
      <c r="P5883" s="43">
        <f t="shared" si="366"/>
        <v>0.90127977788364388</v>
      </c>
      <c r="Q5883" s="43">
        <f t="shared" si="367"/>
        <v>0.98209828237037222</v>
      </c>
    </row>
    <row r="5884" spans="5:17" x14ac:dyDescent="0.2">
      <c r="E5884" s="16">
        <v>41010.361111111109</v>
      </c>
      <c r="F5884" s="22">
        <v>9.65</v>
      </c>
      <c r="G5884" s="22">
        <v>9.7602747680292179</v>
      </c>
      <c r="H5884" s="25">
        <v>0.21968911917098446</v>
      </c>
      <c r="I5884" s="3">
        <f t="shared" si="364"/>
        <v>1503.6499999999385</v>
      </c>
      <c r="J5884" s="3">
        <f t="shared" si="365"/>
        <v>1545.5599999999376</v>
      </c>
      <c r="K5884" s="3">
        <f>MIN(J5884-M5884+N5884,'Power Look Up'!$F$4)</f>
        <v>1440.6273770177918</v>
      </c>
      <c r="M5884" s="51">
        <f t="array" ref="M5884">_xlfn.SUM(_xlfn.NORM.DIST($S$3:$S$1003,$G5884,$P5884,FALSE)*WindSpeedStep*$T$3:$T$1003)</f>
        <v>1543.9843870252214</v>
      </c>
      <c r="N5884" s="51">
        <f t="array" ref="N5884">_xlfn.SUM(_xlfn.NORM.DIST($S$3:$S$1003,$G5884,$Q5884,FALSE)*WindSpeedStep*$T$3:$T$1003)</f>
        <v>1439.0517640430755</v>
      </c>
      <c r="P5884" s="43">
        <f t="shared" si="366"/>
        <v>0.97602747680292179</v>
      </c>
      <c r="Q5884" s="43">
        <f t="shared" si="367"/>
        <v>2.1442261666551237</v>
      </c>
    </row>
    <row r="5885" spans="5:17" x14ac:dyDescent="0.2">
      <c r="E5885" s="16">
        <v>41010.368055555555</v>
      </c>
      <c r="F5885" s="22">
        <v>8.9600000000000009</v>
      </c>
      <c r="G5885" s="22">
        <v>9.0334266741201361</v>
      </c>
      <c r="H5885" s="25">
        <v>0.15513392857142855</v>
      </c>
      <c r="I5885" s="3">
        <f t="shared" si="364"/>
        <v>1241.3199999999463</v>
      </c>
      <c r="J5885" s="3">
        <f t="shared" si="365"/>
        <v>1267.4299999999437</v>
      </c>
      <c r="K5885" s="3">
        <f>MIN(J5885-M5885+N5885,'Power Look Up'!$F$4)</f>
        <v>1267.1896400006744</v>
      </c>
      <c r="M5885" s="51">
        <f t="array" ref="M5885">_xlfn.SUM(_xlfn.NORM.DIST($S$3:$S$1003,$G5885,$P5885,FALSE)*WindSpeedStep*$T$3:$T$1003)</f>
        <v>1272.6918142880024</v>
      </c>
      <c r="N5885" s="51">
        <f t="array" ref="N5885">_xlfn.SUM(_xlfn.NORM.DIST($S$3:$S$1003,$G5885,$Q5885,FALSE)*WindSpeedStep*$T$3:$T$1003)</f>
        <v>1272.4514542887332</v>
      </c>
      <c r="P5885" s="43">
        <f t="shared" si="366"/>
        <v>0.90334266741201363</v>
      </c>
      <c r="Q5885" s="43">
        <f t="shared" si="367"/>
        <v>1.4013909684181904</v>
      </c>
    </row>
    <row r="5886" spans="5:17" x14ac:dyDescent="0.2">
      <c r="E5886" s="16">
        <v>41010.375</v>
      </c>
      <c r="F5886" s="22">
        <v>8.98</v>
      </c>
      <c r="G5886" s="22">
        <v>8.9987827961878448</v>
      </c>
      <c r="H5886" s="25">
        <v>0.13808463251670378</v>
      </c>
      <c r="I5886" s="3">
        <f t="shared" si="364"/>
        <v>1248.659999999946</v>
      </c>
      <c r="J5886" s="3">
        <f t="shared" si="365"/>
        <v>1255.9999999999459</v>
      </c>
      <c r="K5886" s="3">
        <f>MIN(J5886-M5886+N5886,'Power Look Up'!$F$4)</f>
        <v>1258.8753037065082</v>
      </c>
      <c r="M5886" s="51">
        <f t="array" ref="M5886">_xlfn.SUM(_xlfn.NORM.DIST($S$3:$S$1003,$G5886,$P5886,FALSE)*WindSpeedStep*$T$3:$T$1003)</f>
        <v>1259.3279829915798</v>
      </c>
      <c r="N5886" s="51">
        <f t="array" ref="N5886">_xlfn.SUM(_xlfn.NORM.DIST($S$3:$S$1003,$G5886,$Q5886,FALSE)*WindSpeedStep*$T$3:$T$1003)</f>
        <v>1262.2032866981422</v>
      </c>
      <c r="P5886" s="43">
        <f t="shared" si="366"/>
        <v>0.89987827961878453</v>
      </c>
      <c r="Q5886" s="43">
        <f t="shared" si="367"/>
        <v>1.2425936155092345</v>
      </c>
    </row>
    <row r="5887" spans="5:17" x14ac:dyDescent="0.2">
      <c r="E5887" s="16">
        <v>41010.381944444445</v>
      </c>
      <c r="F5887" s="22">
        <v>8.9600000000000009</v>
      </c>
      <c r="G5887" s="22">
        <v>8.901293930279941</v>
      </c>
      <c r="H5887" s="25">
        <v>0.15178571428571427</v>
      </c>
      <c r="I5887" s="3">
        <f t="shared" si="364"/>
        <v>1241.3199999999463</v>
      </c>
      <c r="J5887" s="3">
        <f t="shared" si="365"/>
        <v>1219.2999999999467</v>
      </c>
      <c r="K5887" s="3">
        <f>MIN(J5887-M5887+N5887,'Power Look Up'!$F$4)</f>
        <v>1225.8116536944913</v>
      </c>
      <c r="M5887" s="51">
        <f t="array" ref="M5887">_xlfn.SUM(_xlfn.NORM.DIST($S$3:$S$1003,$G5887,$P5887,FALSE)*WindSpeedStep*$T$3:$T$1003)</f>
        <v>1221.7674790331773</v>
      </c>
      <c r="N5887" s="51">
        <f t="array" ref="N5887">_xlfn.SUM(_xlfn.NORM.DIST($S$3:$S$1003,$G5887,$Q5887,FALSE)*WindSpeedStep*$T$3:$T$1003)</f>
        <v>1228.2791327277218</v>
      </c>
      <c r="P5887" s="43">
        <f t="shared" si="366"/>
        <v>0.8901293930279941</v>
      </c>
      <c r="Q5887" s="43">
        <f t="shared" si="367"/>
        <v>1.3510892572746338</v>
      </c>
    </row>
    <row r="5888" spans="5:17" x14ac:dyDescent="0.2">
      <c r="E5888" s="16">
        <v>41010.388888888891</v>
      </c>
      <c r="F5888" s="22">
        <v>7.98</v>
      </c>
      <c r="G5888" s="22">
        <v>8.0793075177298075</v>
      </c>
      <c r="H5888" s="25">
        <v>0.15538847117794485</v>
      </c>
      <c r="I5888" s="3">
        <f t="shared" si="364"/>
        <v>882.97999999996216</v>
      </c>
      <c r="J5888" s="3">
        <f t="shared" si="365"/>
        <v>918.35999999995306</v>
      </c>
      <c r="K5888" s="3">
        <f>MIN(J5888-M5888+N5888,'Power Look Up'!$F$4)</f>
        <v>946.72450233577911</v>
      </c>
      <c r="M5888" s="51">
        <f t="array" ref="M5888">_xlfn.SUM(_xlfn.NORM.DIST($S$3:$S$1003,$G5888,$P5888,FALSE)*WindSpeedStep*$T$3:$T$1003)</f>
        <v>919.93132734559731</v>
      </c>
      <c r="N5888" s="51">
        <f t="array" ref="N5888">_xlfn.SUM(_xlfn.NORM.DIST($S$3:$S$1003,$G5888,$Q5888,FALSE)*WindSpeedStep*$T$3:$T$1003)</f>
        <v>948.29582968142336</v>
      </c>
      <c r="P5888" s="43">
        <f t="shared" si="366"/>
        <v>0.80793075177298079</v>
      </c>
      <c r="Q5888" s="43">
        <f t="shared" si="367"/>
        <v>1.2554312433565114</v>
      </c>
    </row>
    <row r="5889" spans="5:17" x14ac:dyDescent="0.2">
      <c r="E5889" s="16">
        <v>41010.395833333336</v>
      </c>
      <c r="F5889" s="22">
        <v>8.76</v>
      </c>
      <c r="G5889" s="22">
        <v>8.820513696679539</v>
      </c>
      <c r="H5889" s="25">
        <v>0.15525114155251143</v>
      </c>
      <c r="I5889" s="3">
        <f t="shared" si="364"/>
        <v>1167.9199999999478</v>
      </c>
      <c r="J5889" s="3">
        <f t="shared" si="365"/>
        <v>1189.9399999999473</v>
      </c>
      <c r="K5889" s="3">
        <f>MIN(J5889-M5889+N5889,'Power Look Up'!$F$4)</f>
        <v>1200.0812997033338</v>
      </c>
      <c r="M5889" s="51">
        <f t="array" ref="M5889">_xlfn.SUM(_xlfn.NORM.DIST($S$3:$S$1003,$G5889,$P5889,FALSE)*WindSpeedStep*$T$3:$T$1003)</f>
        <v>1190.7586664770427</v>
      </c>
      <c r="N5889" s="51">
        <f t="array" ref="N5889">_xlfn.SUM(_xlfn.NORM.DIST($S$3:$S$1003,$G5889,$Q5889,FALSE)*WindSpeedStep*$T$3:$T$1003)</f>
        <v>1200.8999661804291</v>
      </c>
      <c r="P5889" s="43">
        <f t="shared" si="366"/>
        <v>0.88205136966795394</v>
      </c>
      <c r="Q5889" s="43">
        <f t="shared" si="367"/>
        <v>1.3693948204890609</v>
      </c>
    </row>
    <row r="5890" spans="5:17" x14ac:dyDescent="0.2">
      <c r="E5890" s="16">
        <v>41010.402777777781</v>
      </c>
      <c r="F5890" s="22">
        <v>9.08</v>
      </c>
      <c r="G5890" s="22">
        <v>9.0507272979602131</v>
      </c>
      <c r="H5890" s="25">
        <v>0.14317180616740088</v>
      </c>
      <c r="I5890" s="3">
        <f t="shared" si="364"/>
        <v>1286.4799999999432</v>
      </c>
      <c r="J5890" s="3">
        <f t="shared" si="365"/>
        <v>1275.0499999999433</v>
      </c>
      <c r="K5890" s="3">
        <f>MIN(J5890-M5890+N5890,'Power Look Up'!$F$4)</f>
        <v>1275.5424802607693</v>
      </c>
      <c r="M5890" s="51">
        <f t="array" ref="M5890">_xlfn.SUM(_xlfn.NORM.DIST($S$3:$S$1003,$G5890,$P5890,FALSE)*WindSpeedStep*$T$3:$T$1003)</f>
        <v>1279.3658057924767</v>
      </c>
      <c r="N5890" s="51">
        <f t="array" ref="N5890">_xlfn.SUM(_xlfn.NORM.DIST($S$3:$S$1003,$G5890,$Q5890,FALSE)*WindSpeedStep*$T$3:$T$1003)</f>
        <v>1279.8582860533027</v>
      </c>
      <c r="P5890" s="43">
        <f t="shared" si="366"/>
        <v>0.90507272979602138</v>
      </c>
      <c r="Q5890" s="43">
        <f t="shared" si="367"/>
        <v>1.2958089743775636</v>
      </c>
    </row>
    <row r="5891" spans="5:17" x14ac:dyDescent="0.2">
      <c r="E5891" s="16">
        <v>41010.569444444445</v>
      </c>
      <c r="F5891" s="22">
        <v>4.71</v>
      </c>
      <c r="G5891" s="22">
        <v>4.674496038291589</v>
      </c>
      <c r="H5891" s="25">
        <v>0.20169851380042461</v>
      </c>
      <c r="I5891" s="3">
        <f t="shared" ref="I5891:I5954" si="368">INDEX(PowerArray,MIN(MaximumPowerIndex,ROUND(F5891*100,0)))</f>
        <v>168.3899999999939</v>
      </c>
      <c r="J5891" s="3">
        <f t="shared" ref="J5891:J5954" si="369">INDEX(PowerArray,MIN(MaximumPowerIndex,ROUND(G5891*100,0)))</f>
        <v>164.029999999994</v>
      </c>
      <c r="K5891" s="3">
        <f>MIN(J5891-M5891+N5891,'Power Look Up'!$F$4)</f>
        <v>180.68888613152052</v>
      </c>
      <c r="M5891" s="51">
        <f t="array" ref="M5891">_xlfn.SUM(_xlfn.NORM.DIST($S$3:$S$1003,$G5891,$P5891,FALSE)*WindSpeedStep*$T$3:$T$1003)</f>
        <v>142.85426444764005</v>
      </c>
      <c r="N5891" s="51">
        <f t="array" ref="N5891">_xlfn.SUM(_xlfn.NORM.DIST($S$3:$S$1003,$G5891,$Q5891,FALSE)*WindSpeedStep*$T$3:$T$1003)</f>
        <v>159.51315057916656</v>
      </c>
      <c r="P5891" s="43">
        <f t="shared" ref="P5891:P5954" si="370">ReferenceTurbulence*G5891</f>
        <v>0.4674496038291589</v>
      </c>
      <c r="Q5891" s="43">
        <f t="shared" si="367"/>
        <v>0.94283890368938628</v>
      </c>
    </row>
    <row r="5892" spans="5:17" x14ac:dyDescent="0.2">
      <c r="E5892" s="16">
        <v>41010.576388888891</v>
      </c>
      <c r="F5892" s="22">
        <v>5.15</v>
      </c>
      <c r="G5892" s="22">
        <v>5.2439409797752186</v>
      </c>
      <c r="H5892" s="25">
        <v>0.20776699029126214</v>
      </c>
      <c r="I5892" s="3">
        <f t="shared" si="368"/>
        <v>224.29999999998941</v>
      </c>
      <c r="J5892" s="3">
        <f t="shared" si="369"/>
        <v>238.87999999998908</v>
      </c>
      <c r="K5892" s="3">
        <f>MIN(J5892-M5892+N5892,'Power Look Up'!$F$4)</f>
        <v>256.56961427184353</v>
      </c>
      <c r="M5892" s="51">
        <f t="array" ref="M5892">_xlfn.SUM(_xlfn.NORM.DIST($S$3:$S$1003,$G5892,$P5892,FALSE)*WindSpeedStep*$T$3:$T$1003)</f>
        <v>234.01945268665489</v>
      </c>
      <c r="N5892" s="51">
        <f t="array" ref="N5892">_xlfn.SUM(_xlfn.NORM.DIST($S$3:$S$1003,$G5892,$Q5892,FALSE)*WindSpeedStep*$T$3:$T$1003)</f>
        <v>251.70906695850934</v>
      </c>
      <c r="P5892" s="43">
        <f t="shared" si="370"/>
        <v>0.5243940979775219</v>
      </c>
      <c r="Q5892" s="43">
        <f t="shared" ref="Q5892:Q5955" si="371">G5892*H5892</f>
        <v>1.0895178346329095</v>
      </c>
    </row>
    <row r="5893" spans="5:17" x14ac:dyDescent="0.2">
      <c r="E5893" s="16">
        <v>41010.583333333336</v>
      </c>
      <c r="F5893" s="22">
        <v>5.53</v>
      </c>
      <c r="G5893" s="22">
        <v>5.466607773141253</v>
      </c>
      <c r="H5893" s="25">
        <v>0.18806509945750452</v>
      </c>
      <c r="I5893" s="3">
        <f t="shared" si="368"/>
        <v>285.85999999998808</v>
      </c>
      <c r="J5893" s="3">
        <f t="shared" si="369"/>
        <v>276.13999999998828</v>
      </c>
      <c r="K5893" s="3">
        <f>MIN(J5893-M5893+N5893,'Power Look Up'!$F$4)</f>
        <v>291.01326117691423</v>
      </c>
      <c r="M5893" s="51">
        <f t="array" ref="M5893">_xlfn.SUM(_xlfn.NORM.DIST($S$3:$S$1003,$G5893,$P5893,FALSE)*WindSpeedStep*$T$3:$T$1003)</f>
        <v>270.99137153389165</v>
      </c>
      <c r="N5893" s="51">
        <f t="array" ref="N5893">_xlfn.SUM(_xlfn.NORM.DIST($S$3:$S$1003,$G5893,$Q5893,FALSE)*WindSpeedStep*$T$3:$T$1003)</f>
        <v>285.8646327108176</v>
      </c>
      <c r="P5893" s="43">
        <f t="shared" si="370"/>
        <v>0.54666077731412532</v>
      </c>
      <c r="Q5893" s="43">
        <f t="shared" si="371"/>
        <v>1.0280781345509771</v>
      </c>
    </row>
    <row r="5894" spans="5:17" x14ac:dyDescent="0.2">
      <c r="E5894" s="16">
        <v>41010.590277777781</v>
      </c>
      <c r="F5894" s="22">
        <v>5.97</v>
      </c>
      <c r="G5894" s="22">
        <v>6.0205513640571233</v>
      </c>
      <c r="H5894" s="25">
        <v>0.20770519262981577</v>
      </c>
      <c r="I5894" s="3">
        <f t="shared" si="368"/>
        <v>357.13999999998657</v>
      </c>
      <c r="J5894" s="3">
        <f t="shared" si="369"/>
        <v>366.51999999998105</v>
      </c>
      <c r="K5894" s="3">
        <f>MIN(J5894-M5894+N5894,'Power Look Up'!$F$4)</f>
        <v>398.28065224417151</v>
      </c>
      <c r="M5894" s="51">
        <f t="array" ref="M5894">_xlfn.SUM(_xlfn.NORM.DIST($S$3:$S$1003,$G5894,$P5894,FALSE)*WindSpeedStep*$T$3:$T$1003)</f>
        <v>371.34335307961499</v>
      </c>
      <c r="N5894" s="51">
        <f t="array" ref="N5894">_xlfn.SUM(_xlfn.NORM.DIST($S$3:$S$1003,$G5894,$Q5894,FALSE)*WindSpeedStep*$T$3:$T$1003)</f>
        <v>403.10400532380544</v>
      </c>
      <c r="P5894" s="43">
        <f t="shared" si="370"/>
        <v>0.6020551364057124</v>
      </c>
      <c r="Q5894" s="43">
        <f t="shared" si="371"/>
        <v>1.2504997808091849</v>
      </c>
    </row>
    <row r="5895" spans="5:17" x14ac:dyDescent="0.2">
      <c r="E5895" s="16">
        <v>41010.597222222219</v>
      </c>
      <c r="F5895" s="22">
        <v>7</v>
      </c>
      <c r="G5895" s="22">
        <v>7.0186012915944493</v>
      </c>
      <c r="H5895" s="25">
        <v>0.13142857142857142</v>
      </c>
      <c r="I5895" s="3">
        <f t="shared" si="368"/>
        <v>587.99999999997635</v>
      </c>
      <c r="J5895" s="3">
        <f t="shared" si="369"/>
        <v>594.01999999996838</v>
      </c>
      <c r="K5895" s="3">
        <f>MIN(J5895-M5895+N5895,'Power Look Up'!$F$4)</f>
        <v>606.47130823141606</v>
      </c>
      <c r="M5895" s="51">
        <f t="array" ref="M5895">_xlfn.SUM(_xlfn.NORM.DIST($S$3:$S$1003,$G5895,$P5895,FALSE)*WindSpeedStep*$T$3:$T$1003)</f>
        <v>599.21240447936702</v>
      </c>
      <c r="N5895" s="51">
        <f t="array" ref="N5895">_xlfn.SUM(_xlfn.NORM.DIST($S$3:$S$1003,$G5895,$Q5895,FALSE)*WindSpeedStep*$T$3:$T$1003)</f>
        <v>611.66371271081471</v>
      </c>
      <c r="P5895" s="43">
        <f t="shared" si="370"/>
        <v>0.70186012915944496</v>
      </c>
      <c r="Q5895" s="43">
        <f t="shared" si="371"/>
        <v>0.92244474118098474</v>
      </c>
    </row>
    <row r="5896" spans="5:17" x14ac:dyDescent="0.2">
      <c r="E5896" s="16">
        <v>41010.604166666664</v>
      </c>
      <c r="F5896" s="22">
        <v>7.15</v>
      </c>
      <c r="G5896" s="22">
        <v>7.1271342945413236</v>
      </c>
      <c r="H5896" s="25">
        <v>0.16503496503496501</v>
      </c>
      <c r="I5896" s="3">
        <f t="shared" si="368"/>
        <v>633.14999999996746</v>
      </c>
      <c r="J5896" s="3">
        <f t="shared" si="369"/>
        <v>627.12999999996759</v>
      </c>
      <c r="K5896" s="3">
        <f>MIN(J5896-M5896+N5896,'Power Look Up'!$F$4)</f>
        <v>657.07492153917701</v>
      </c>
      <c r="M5896" s="51">
        <f t="array" ref="M5896">_xlfn.SUM(_xlfn.NORM.DIST($S$3:$S$1003,$G5896,$P5896,FALSE)*WindSpeedStep*$T$3:$T$1003)</f>
        <v>628.19304480529752</v>
      </c>
      <c r="N5896" s="51">
        <f t="array" ref="N5896">_xlfn.SUM(_xlfn.NORM.DIST($S$3:$S$1003,$G5896,$Q5896,FALSE)*WindSpeedStep*$T$3:$T$1003)</f>
        <v>658.13796634450694</v>
      </c>
      <c r="P5896" s="43">
        <f t="shared" si="370"/>
        <v>0.71271342945413241</v>
      </c>
      <c r="Q5896" s="43">
        <f t="shared" si="371"/>
        <v>1.1762263590991273</v>
      </c>
    </row>
    <row r="5897" spans="5:17" x14ac:dyDescent="0.2">
      <c r="E5897" s="16">
        <v>41010.611111111109</v>
      </c>
      <c r="F5897" s="22">
        <v>7.43</v>
      </c>
      <c r="G5897" s="22">
        <v>7.4206724663100081</v>
      </c>
      <c r="H5897" s="25">
        <v>0.14131897711978467</v>
      </c>
      <c r="I5897" s="3">
        <f t="shared" si="368"/>
        <v>717.42999999996573</v>
      </c>
      <c r="J5897" s="3">
        <f t="shared" si="369"/>
        <v>714.41999999996574</v>
      </c>
      <c r="K5897" s="3">
        <f>MIN(J5897-M5897+N5897,'Power Look Up'!$F$4)</f>
        <v>734.00805552029533</v>
      </c>
      <c r="M5897" s="51">
        <f t="array" ref="M5897">_xlfn.SUM(_xlfn.NORM.DIST($S$3:$S$1003,$G5897,$P5897,FALSE)*WindSpeedStep*$T$3:$T$1003)</f>
        <v>710.89496803880752</v>
      </c>
      <c r="N5897" s="51">
        <f t="array" ref="N5897">_xlfn.SUM(_xlfn.NORM.DIST($S$3:$S$1003,$G5897,$Q5897,FALSE)*WindSpeedStep*$T$3:$T$1003)</f>
        <v>730.48302355913711</v>
      </c>
      <c r="P5897" s="43">
        <f t="shared" si="370"/>
        <v>0.74206724663100088</v>
      </c>
      <c r="Q5897" s="43">
        <f t="shared" si="371"/>
        <v>1.0486818424798801</v>
      </c>
    </row>
    <row r="5898" spans="5:17" x14ac:dyDescent="0.2">
      <c r="E5898" s="16">
        <v>41010.618055555555</v>
      </c>
      <c r="F5898" s="22">
        <v>6.13</v>
      </c>
      <c r="G5898" s="22">
        <v>6.1729111201250655</v>
      </c>
      <c r="H5898" s="25">
        <v>0.20228384991843393</v>
      </c>
      <c r="I5898" s="3">
        <f t="shared" si="368"/>
        <v>391.3799999999805</v>
      </c>
      <c r="J5898" s="3">
        <f t="shared" si="369"/>
        <v>400.41999999998029</v>
      </c>
      <c r="K5898" s="3">
        <f>MIN(J5898-M5898+N5898,'Power Look Up'!$F$4)</f>
        <v>433.18094835239287</v>
      </c>
      <c r="M5898" s="51">
        <f t="array" ref="M5898">_xlfn.SUM(_xlfn.NORM.DIST($S$3:$S$1003,$G5898,$P5898,FALSE)*WindSpeedStep*$T$3:$T$1003)</f>
        <v>401.8496355573746</v>
      </c>
      <c r="N5898" s="51">
        <f t="array" ref="N5898">_xlfn.SUM(_xlfn.NORM.DIST($S$3:$S$1003,$G5898,$Q5898,FALSE)*WindSpeedStep*$T$3:$T$1003)</f>
        <v>434.61058390978718</v>
      </c>
      <c r="P5898" s="43">
        <f t="shared" si="370"/>
        <v>0.61729111201250664</v>
      </c>
      <c r="Q5898" s="43">
        <f t="shared" si="371"/>
        <v>1.2486802265832107</v>
      </c>
    </row>
    <row r="5899" spans="5:17" x14ac:dyDescent="0.2">
      <c r="E5899" s="16">
        <v>41010.625</v>
      </c>
      <c r="F5899" s="22">
        <v>6.09</v>
      </c>
      <c r="G5899" s="22">
        <v>6.1204226517587363</v>
      </c>
      <c r="H5899" s="25">
        <v>0.17569786535303777</v>
      </c>
      <c r="I5899" s="3">
        <f t="shared" si="368"/>
        <v>382.33999999998071</v>
      </c>
      <c r="J5899" s="3">
        <f t="shared" si="369"/>
        <v>389.11999999998056</v>
      </c>
      <c r="K5899" s="3">
        <f>MIN(J5899-M5899+N5899,'Power Look Up'!$F$4)</f>
        <v>410.33332393189119</v>
      </c>
      <c r="M5899" s="51">
        <f t="array" ref="M5899">_xlfn.SUM(_xlfn.NORM.DIST($S$3:$S$1003,$G5899,$P5899,FALSE)*WindSpeedStep*$T$3:$T$1003)</f>
        <v>391.17937015834099</v>
      </c>
      <c r="N5899" s="51">
        <f t="array" ref="N5899">_xlfn.SUM(_xlfn.NORM.DIST($S$3:$S$1003,$G5899,$Q5899,FALSE)*WindSpeedStep*$T$3:$T$1003)</f>
        <v>412.39269409025161</v>
      </c>
      <c r="P5899" s="43">
        <f t="shared" si="370"/>
        <v>0.61204226517587368</v>
      </c>
      <c r="Q5899" s="43">
        <f t="shared" si="371"/>
        <v>1.0753451949723889</v>
      </c>
    </row>
    <row r="5900" spans="5:17" x14ac:dyDescent="0.2">
      <c r="E5900" s="16">
        <v>41010.631944444445</v>
      </c>
      <c r="F5900" s="22">
        <v>6.02</v>
      </c>
      <c r="G5900" s="22">
        <v>6.1258960081491312</v>
      </c>
      <c r="H5900" s="25">
        <v>0.11295681063122925</v>
      </c>
      <c r="I5900" s="3">
        <f t="shared" si="368"/>
        <v>366.51999999998105</v>
      </c>
      <c r="J5900" s="3">
        <f t="shared" si="369"/>
        <v>391.3799999999805</v>
      </c>
      <c r="K5900" s="3">
        <f>MIN(J5900-M5900+N5900,'Power Look Up'!$F$4)</f>
        <v>394.29969368898014</v>
      </c>
      <c r="M5900" s="51">
        <f t="array" ref="M5900">_xlfn.SUM(_xlfn.NORM.DIST($S$3:$S$1003,$G5900,$P5900,FALSE)*WindSpeedStep*$T$3:$T$1003)</f>
        <v>392.28403635259309</v>
      </c>
      <c r="N5900" s="51">
        <f t="array" ref="N5900">_xlfn.SUM(_xlfn.NORM.DIST($S$3:$S$1003,$G5900,$Q5900,FALSE)*WindSpeedStep*$T$3:$T$1003)</f>
        <v>395.20373004159273</v>
      </c>
      <c r="P5900" s="43">
        <f t="shared" si="370"/>
        <v>0.6125896008149132</v>
      </c>
      <c r="Q5900" s="43">
        <f t="shared" si="371"/>
        <v>0.69196167533910458</v>
      </c>
    </row>
    <row r="5901" spans="5:17" x14ac:dyDescent="0.2">
      <c r="E5901" s="16">
        <v>41010.638888888891</v>
      </c>
      <c r="F5901" s="22">
        <v>6.97</v>
      </c>
      <c r="G5901" s="22">
        <v>6.9519254142691889</v>
      </c>
      <c r="H5901" s="25">
        <v>0.11908177905308465</v>
      </c>
      <c r="I5901" s="3">
        <f t="shared" si="368"/>
        <v>581.21999999997649</v>
      </c>
      <c r="J5901" s="3">
        <f t="shared" si="369"/>
        <v>576.69999999997663</v>
      </c>
      <c r="K5901" s="3">
        <f>MIN(J5901-M5901+N5901,'Power Look Up'!$F$4)</f>
        <v>583.7181881686364</v>
      </c>
      <c r="M5901" s="51">
        <f t="array" ref="M5901">_xlfn.SUM(_xlfn.NORM.DIST($S$3:$S$1003,$G5901,$P5901,FALSE)*WindSpeedStep*$T$3:$T$1003)</f>
        <v>581.83130210069908</v>
      </c>
      <c r="N5901" s="51">
        <f t="array" ref="N5901">_xlfn.SUM(_xlfn.NORM.DIST($S$3:$S$1003,$G5901,$Q5901,FALSE)*WindSpeedStep*$T$3:$T$1003)</f>
        <v>588.84949026935885</v>
      </c>
      <c r="P5901" s="43">
        <f t="shared" si="370"/>
        <v>0.69519254142691889</v>
      </c>
      <c r="Q5901" s="43">
        <f t="shared" si="371"/>
        <v>0.82784764617552753</v>
      </c>
    </row>
    <row r="5902" spans="5:17" x14ac:dyDescent="0.2">
      <c r="E5902" s="16">
        <v>41010.645833333336</v>
      </c>
      <c r="F5902" s="22">
        <v>5.82</v>
      </c>
      <c r="G5902" s="22">
        <v>5.8575998301877217</v>
      </c>
      <c r="H5902" s="25">
        <v>0.15979381443298968</v>
      </c>
      <c r="I5902" s="3">
        <f t="shared" si="368"/>
        <v>332.83999999998707</v>
      </c>
      <c r="J5902" s="3">
        <f t="shared" si="369"/>
        <v>339.31999999998698</v>
      </c>
      <c r="K5902" s="3">
        <f>MIN(J5902-M5902+N5902,'Power Look Up'!$F$4)</f>
        <v>351.88798381672336</v>
      </c>
      <c r="M5902" s="51">
        <f t="array" ref="M5902">_xlfn.SUM(_xlfn.NORM.DIST($S$3:$S$1003,$G5902,$P5902,FALSE)*WindSpeedStep*$T$3:$T$1003)</f>
        <v>340.22994307266612</v>
      </c>
      <c r="N5902" s="51">
        <f t="array" ref="N5902">_xlfn.SUM(_xlfn.NORM.DIST($S$3:$S$1003,$G5902,$Q5902,FALSE)*WindSpeedStep*$T$3:$T$1003)</f>
        <v>352.7979268894025</v>
      </c>
      <c r="P5902" s="43">
        <f t="shared" si="370"/>
        <v>0.58575998301877219</v>
      </c>
      <c r="Q5902" s="43">
        <f t="shared" si="371"/>
        <v>0.93600822028772868</v>
      </c>
    </row>
    <row r="5903" spans="5:17" x14ac:dyDescent="0.2">
      <c r="E5903" s="16">
        <v>41010.652777777781</v>
      </c>
      <c r="F5903" s="22">
        <v>4.91</v>
      </c>
      <c r="G5903" s="22">
        <v>5.0071690251550578</v>
      </c>
      <c r="H5903" s="25">
        <v>0.14867617107942974</v>
      </c>
      <c r="I5903" s="3">
        <f t="shared" si="368"/>
        <v>190.18999999999343</v>
      </c>
      <c r="J5903" s="3">
        <f t="shared" si="369"/>
        <v>201.61999999998989</v>
      </c>
      <c r="K5903" s="3">
        <f>MIN(J5903-M5903+N5903,'Power Look Up'!$F$4)</f>
        <v>205.76730806140111</v>
      </c>
      <c r="M5903" s="51">
        <f t="array" ref="M5903">_xlfn.SUM(_xlfn.NORM.DIST($S$3:$S$1003,$G5903,$P5903,FALSE)*WindSpeedStep*$T$3:$T$1003)</f>
        <v>195.70751832056564</v>
      </c>
      <c r="N5903" s="51">
        <f t="array" ref="N5903">_xlfn.SUM(_xlfn.NORM.DIST($S$3:$S$1003,$G5903,$Q5903,FALSE)*WindSpeedStep*$T$3:$T$1003)</f>
        <v>199.85482638197686</v>
      </c>
      <c r="P5903" s="43">
        <f t="shared" si="370"/>
        <v>0.50071690251550582</v>
      </c>
      <c r="Q5903" s="43">
        <f t="shared" si="371"/>
        <v>0.74444671860757483</v>
      </c>
    </row>
    <row r="5904" spans="5:17" x14ac:dyDescent="0.2">
      <c r="E5904" s="16">
        <v>41010.659722222219</v>
      </c>
      <c r="F5904" s="22">
        <v>6.91</v>
      </c>
      <c r="G5904" s="22">
        <v>6.8331226160638625</v>
      </c>
      <c r="H5904" s="25">
        <v>0.21562952243125905</v>
      </c>
      <c r="I5904" s="3">
        <f t="shared" si="368"/>
        <v>567.65999999997678</v>
      </c>
      <c r="J5904" s="3">
        <f t="shared" si="369"/>
        <v>549.57999999997719</v>
      </c>
      <c r="K5904" s="3">
        <f>MIN(J5904-M5904+N5904,'Power Look Up'!$F$4)</f>
        <v>603.43565104309062</v>
      </c>
      <c r="M5904" s="51">
        <f t="array" ref="M5904">_xlfn.SUM(_xlfn.NORM.DIST($S$3:$S$1003,$G5904,$P5904,FALSE)*WindSpeedStep*$T$3:$T$1003)</f>
        <v>551.65327999729516</v>
      </c>
      <c r="N5904" s="51">
        <f t="array" ref="N5904">_xlfn.SUM(_xlfn.NORM.DIST($S$3:$S$1003,$G5904,$Q5904,FALSE)*WindSpeedStep*$T$3:$T$1003)</f>
        <v>605.50893104040858</v>
      </c>
      <c r="P5904" s="43">
        <f t="shared" si="370"/>
        <v>0.68331226160638625</v>
      </c>
      <c r="Q5904" s="43">
        <f t="shared" si="371"/>
        <v>1.4734229664160861</v>
      </c>
    </row>
    <row r="5905" spans="5:17" x14ac:dyDescent="0.2">
      <c r="E5905" s="16">
        <v>41010.666666666664</v>
      </c>
      <c r="F5905" s="22">
        <v>7.54</v>
      </c>
      <c r="G5905" s="22">
        <v>7.4887769931781971</v>
      </c>
      <c r="H5905" s="25">
        <v>0.16312997347480107</v>
      </c>
      <c r="I5905" s="3">
        <f t="shared" si="368"/>
        <v>750.53999999996495</v>
      </c>
      <c r="J5905" s="3">
        <f t="shared" si="369"/>
        <v>735.48999999996533</v>
      </c>
      <c r="K5905" s="3">
        <f>MIN(J5905-M5905+N5905,'Power Look Up'!$F$4)</f>
        <v>767.66864363057778</v>
      </c>
      <c r="M5905" s="51">
        <f t="array" ref="M5905">_xlfn.SUM(_xlfn.NORM.DIST($S$3:$S$1003,$G5905,$P5905,FALSE)*WindSpeedStep*$T$3:$T$1003)</f>
        <v>730.99525395069713</v>
      </c>
      <c r="N5905" s="51">
        <f t="array" ref="N5905">_xlfn.SUM(_xlfn.NORM.DIST($S$3:$S$1003,$G5905,$Q5905,FALSE)*WindSpeedStep*$T$3:$T$1003)</f>
        <v>763.17389758130957</v>
      </c>
      <c r="P5905" s="43">
        <f t="shared" si="370"/>
        <v>0.74887769931781978</v>
      </c>
      <c r="Q5905" s="43">
        <f t="shared" si="371"/>
        <v>1.2216439922558597</v>
      </c>
    </row>
    <row r="5906" spans="5:17" x14ac:dyDescent="0.2">
      <c r="E5906" s="16">
        <v>41010.673611111109</v>
      </c>
      <c r="F5906" s="22">
        <v>7.1</v>
      </c>
      <c r="G5906" s="22">
        <v>7.0676460113382999</v>
      </c>
      <c r="H5906" s="25">
        <v>0.14929577464788735</v>
      </c>
      <c r="I5906" s="3">
        <f t="shared" si="368"/>
        <v>618.09999999996785</v>
      </c>
      <c r="J5906" s="3">
        <f t="shared" si="369"/>
        <v>609.06999999996799</v>
      </c>
      <c r="K5906" s="3">
        <f>MIN(J5906-M5906+N5906,'Power Look Up'!$F$4)</f>
        <v>630.25345826463047</v>
      </c>
      <c r="M5906" s="51">
        <f t="array" ref="M5906">_xlfn.SUM(_xlfn.NORM.DIST($S$3:$S$1003,$G5906,$P5906,FALSE)*WindSpeedStep*$T$3:$T$1003)</f>
        <v>612.20250736587889</v>
      </c>
      <c r="N5906" s="51">
        <f t="array" ref="N5906">_xlfn.SUM(_xlfn.NORM.DIST($S$3:$S$1003,$G5906,$Q5906,FALSE)*WindSpeedStep*$T$3:$T$1003)</f>
        <v>633.38596563054136</v>
      </c>
      <c r="P5906" s="43">
        <f t="shared" si="370"/>
        <v>0.70676460113382999</v>
      </c>
      <c r="Q5906" s="43">
        <f t="shared" si="371"/>
        <v>1.0551696861998028</v>
      </c>
    </row>
    <row r="5907" spans="5:17" x14ac:dyDescent="0.2">
      <c r="E5907" s="16">
        <v>41010.680555555555</v>
      </c>
      <c r="F5907" s="22">
        <v>7.43</v>
      </c>
      <c r="G5907" s="22">
        <v>7.4433245827683896</v>
      </c>
      <c r="H5907" s="25">
        <v>0.17496635262449531</v>
      </c>
      <c r="I5907" s="3">
        <f t="shared" si="368"/>
        <v>717.42999999996573</v>
      </c>
      <c r="J5907" s="3">
        <f t="shared" si="369"/>
        <v>720.43999999996561</v>
      </c>
      <c r="K5907" s="3">
        <f>MIN(J5907-M5907+N5907,'Power Look Up'!$F$4)</f>
        <v>759.09533184991221</v>
      </c>
      <c r="M5907" s="51">
        <f t="array" ref="M5907">_xlfn.SUM(_xlfn.NORM.DIST($S$3:$S$1003,$G5907,$P5907,FALSE)*WindSpeedStep*$T$3:$T$1003)</f>
        <v>717.54203931634038</v>
      </c>
      <c r="N5907" s="51">
        <f t="array" ref="N5907">_xlfn.SUM(_xlfn.NORM.DIST($S$3:$S$1003,$G5907,$Q5907,FALSE)*WindSpeedStep*$T$3:$T$1003)</f>
        <v>756.19737116628698</v>
      </c>
      <c r="P5907" s="43">
        <f t="shared" si="370"/>
        <v>0.74433245827683903</v>
      </c>
      <c r="Q5907" s="43">
        <f t="shared" si="371"/>
        <v>1.3023313536472285</v>
      </c>
    </row>
    <row r="5908" spans="5:17" x14ac:dyDescent="0.2">
      <c r="E5908" s="16">
        <v>41010.6875</v>
      </c>
      <c r="F5908" s="22">
        <v>5.55</v>
      </c>
      <c r="G5908" s="22">
        <v>5.4980468180008097</v>
      </c>
      <c r="H5908" s="25">
        <v>0.1891891891891892</v>
      </c>
      <c r="I5908" s="3">
        <f t="shared" si="368"/>
        <v>289.09999999998803</v>
      </c>
      <c r="J5908" s="3">
        <f t="shared" si="369"/>
        <v>280.99999999998818</v>
      </c>
      <c r="K5908" s="3">
        <f>MIN(J5908-M5908+N5908,'Power Look Up'!$F$4)</f>
        <v>296.61442669821031</v>
      </c>
      <c r="M5908" s="51">
        <f t="array" ref="M5908">_xlfn.SUM(_xlfn.NORM.DIST($S$3:$S$1003,$G5908,$P5908,FALSE)*WindSpeedStep*$T$3:$T$1003)</f>
        <v>276.32540534095443</v>
      </c>
      <c r="N5908" s="51">
        <f t="array" ref="N5908">_xlfn.SUM(_xlfn.NORM.DIST($S$3:$S$1003,$G5908,$Q5908,FALSE)*WindSpeedStep*$T$3:$T$1003)</f>
        <v>291.93983203917657</v>
      </c>
      <c r="P5908" s="43">
        <f t="shared" si="370"/>
        <v>0.54980468180008102</v>
      </c>
      <c r="Q5908" s="43">
        <f t="shared" si="371"/>
        <v>1.0401710196217748</v>
      </c>
    </row>
    <row r="5909" spans="5:17" x14ac:dyDescent="0.2">
      <c r="E5909" s="16">
        <v>41010.694444444445</v>
      </c>
      <c r="F5909" s="22">
        <v>6.04</v>
      </c>
      <c r="G5909" s="22">
        <v>6.1317084878378489</v>
      </c>
      <c r="H5909" s="25">
        <v>0.16887417218543047</v>
      </c>
      <c r="I5909" s="3">
        <f t="shared" si="368"/>
        <v>371.03999999998092</v>
      </c>
      <c r="J5909" s="3">
        <f t="shared" si="369"/>
        <v>391.3799999999805</v>
      </c>
      <c r="K5909" s="3">
        <f>MIN(J5909-M5909+N5909,'Power Look Up'!$F$4)</f>
        <v>410.35324858862856</v>
      </c>
      <c r="M5909" s="51">
        <f t="array" ref="M5909">_xlfn.SUM(_xlfn.NORM.DIST($S$3:$S$1003,$G5909,$P5909,FALSE)*WindSpeedStep*$T$3:$T$1003)</f>
        <v>393.459175556248</v>
      </c>
      <c r="N5909" s="51">
        <f t="array" ref="N5909">_xlfn.SUM(_xlfn.NORM.DIST($S$3:$S$1003,$G5909,$Q5909,FALSE)*WindSpeedStep*$T$3:$T$1003)</f>
        <v>412.43242414489606</v>
      </c>
      <c r="P5909" s="43">
        <f t="shared" si="370"/>
        <v>0.61317084878378492</v>
      </c>
      <c r="Q5909" s="43">
        <f t="shared" si="371"/>
        <v>1.0354871949659943</v>
      </c>
    </row>
    <row r="5910" spans="5:17" x14ac:dyDescent="0.2">
      <c r="E5910" s="16">
        <v>41010.701388888891</v>
      </c>
      <c r="F5910" s="22">
        <v>5.58</v>
      </c>
      <c r="G5910" s="22">
        <v>5.5844975511604273</v>
      </c>
      <c r="H5910" s="25">
        <v>0.16308243727598568</v>
      </c>
      <c r="I5910" s="3">
        <f t="shared" si="368"/>
        <v>293.95999999998793</v>
      </c>
      <c r="J5910" s="3">
        <f t="shared" si="369"/>
        <v>293.95999999998793</v>
      </c>
      <c r="K5910" s="3">
        <f>MIN(J5910-M5910+N5910,'Power Look Up'!$F$4)</f>
        <v>304.07189999171425</v>
      </c>
      <c r="M5910" s="51">
        <f t="array" ref="M5910">_xlfn.SUM(_xlfn.NORM.DIST($S$3:$S$1003,$G5910,$P5910,FALSE)*WindSpeedStep*$T$3:$T$1003)</f>
        <v>291.17617066669987</v>
      </c>
      <c r="N5910" s="51">
        <f t="array" ref="N5910">_xlfn.SUM(_xlfn.NORM.DIST($S$3:$S$1003,$G5910,$Q5910,FALSE)*WindSpeedStep*$T$3:$T$1003)</f>
        <v>301.28807065842619</v>
      </c>
      <c r="P5910" s="43">
        <f t="shared" si="370"/>
        <v>0.55844975511604278</v>
      </c>
      <c r="Q5910" s="43">
        <f t="shared" si="371"/>
        <v>0.91073347160501594</v>
      </c>
    </row>
    <row r="5911" spans="5:17" x14ac:dyDescent="0.2">
      <c r="E5911" s="16">
        <v>41010.708333333336</v>
      </c>
      <c r="F5911" s="22">
        <v>4.88</v>
      </c>
      <c r="G5911" s="22">
        <v>4.8611591194010373</v>
      </c>
      <c r="H5911" s="25">
        <v>0.1598360655737705</v>
      </c>
      <c r="I5911" s="3">
        <f t="shared" si="368"/>
        <v>186.91999999999351</v>
      </c>
      <c r="J5911" s="3">
        <f t="shared" si="369"/>
        <v>184.73999999999353</v>
      </c>
      <c r="K5911" s="3">
        <f>MIN(J5911-M5911+N5911,'Power Look Up'!$F$4)</f>
        <v>191.08112661978532</v>
      </c>
      <c r="M5911" s="51">
        <f t="array" ref="M5911">_xlfn.SUM(_xlfn.NORM.DIST($S$3:$S$1003,$G5911,$P5911,FALSE)*WindSpeedStep*$T$3:$T$1003)</f>
        <v>172.36106203876309</v>
      </c>
      <c r="N5911" s="51">
        <f t="array" ref="N5911">_xlfn.SUM(_xlfn.NORM.DIST($S$3:$S$1003,$G5911,$Q5911,FALSE)*WindSpeedStep*$T$3:$T$1003)</f>
        <v>178.70218865855489</v>
      </c>
      <c r="P5911" s="43">
        <f t="shared" si="370"/>
        <v>0.48611591194010373</v>
      </c>
      <c r="Q5911" s="43">
        <f t="shared" si="371"/>
        <v>0.77698854777311666</v>
      </c>
    </row>
    <row r="5912" spans="5:17" x14ac:dyDescent="0.2">
      <c r="E5912" s="16">
        <v>41010.715277777781</v>
      </c>
      <c r="F5912" s="22">
        <v>4.7699999999999996</v>
      </c>
      <c r="G5912" s="22">
        <v>4.7316386568247957</v>
      </c>
      <c r="H5912" s="25">
        <v>0.19496855345911954</v>
      </c>
      <c r="I5912" s="3">
        <f t="shared" si="368"/>
        <v>174.92999999999375</v>
      </c>
      <c r="J5912" s="3">
        <f t="shared" si="369"/>
        <v>170.56999999999385</v>
      </c>
      <c r="K5912" s="3">
        <f>MIN(J5912-M5912+N5912,'Power Look Up'!$F$4)</f>
        <v>185.03203685869815</v>
      </c>
      <c r="M5912" s="51">
        <f t="array" ref="M5912">_xlfn.SUM(_xlfn.NORM.DIST($S$3:$S$1003,$G5912,$P5912,FALSE)*WindSpeedStep*$T$3:$T$1003)</f>
        <v>151.83084433957646</v>
      </c>
      <c r="N5912" s="51">
        <f t="array" ref="N5912">_xlfn.SUM(_xlfn.NORM.DIST($S$3:$S$1003,$G5912,$Q5912,FALSE)*WindSpeedStep*$T$3:$T$1003)</f>
        <v>166.29288119828075</v>
      </c>
      <c r="P5912" s="43">
        <f t="shared" si="370"/>
        <v>0.47316386568247959</v>
      </c>
      <c r="Q5912" s="43">
        <f t="shared" si="371"/>
        <v>0.92252074441238174</v>
      </c>
    </row>
    <row r="5913" spans="5:17" x14ac:dyDescent="0.2">
      <c r="E5913" s="16">
        <v>41010.722222222219</v>
      </c>
      <c r="F5913" s="22">
        <v>4.1100000000000003</v>
      </c>
      <c r="G5913" s="22">
        <v>4.0773249466010135</v>
      </c>
      <c r="H5913" s="25">
        <v>0.145985401459854</v>
      </c>
      <c r="I5913" s="3">
        <f t="shared" si="368"/>
        <v>102.98999999999529</v>
      </c>
      <c r="J5913" s="3">
        <f t="shared" si="369"/>
        <v>99.719999999995366</v>
      </c>
      <c r="K5913" s="3">
        <f>MIN(J5913-M5913+N5913,'Power Look Up'!$F$4)</f>
        <v>110.16944535493909</v>
      </c>
      <c r="M5913" s="51">
        <f t="array" ref="M5913">_xlfn.SUM(_xlfn.NORM.DIST($S$3:$S$1003,$G5913,$P5913,FALSE)*WindSpeedStep*$T$3:$T$1003)</f>
        <v>58.688224918123481</v>
      </c>
      <c r="N5913" s="51">
        <f t="array" ref="N5913">_xlfn.SUM(_xlfn.NORM.DIST($S$3:$S$1003,$G5913,$Q5913,FALSE)*WindSpeedStep*$T$3:$T$1003)</f>
        <v>69.137670273067201</v>
      </c>
      <c r="P5913" s="43">
        <f t="shared" si="370"/>
        <v>0.40773249466010136</v>
      </c>
      <c r="Q5913" s="43">
        <f t="shared" si="371"/>
        <v>0.59522991921182677</v>
      </c>
    </row>
    <row r="5914" spans="5:17" x14ac:dyDescent="0.2">
      <c r="E5914" s="16">
        <v>41010.736111111109</v>
      </c>
      <c r="F5914" s="22">
        <v>4.32</v>
      </c>
      <c r="G5914" s="22">
        <v>4.3023143548798464</v>
      </c>
      <c r="H5914" s="25">
        <v>0.1111111111111111</v>
      </c>
      <c r="I5914" s="3">
        <f t="shared" si="368"/>
        <v>125.87999999999479</v>
      </c>
      <c r="J5914" s="3">
        <f t="shared" si="369"/>
        <v>123.69999999999484</v>
      </c>
      <c r="K5914" s="3">
        <f>MIN(J5914-M5914+N5914,'Power Look Up'!$F$4)</f>
        <v>125.7805858344411</v>
      </c>
      <c r="M5914" s="51">
        <f t="array" ref="M5914">_xlfn.SUM(_xlfn.NORM.DIST($S$3:$S$1003,$G5914,$P5914,FALSE)*WindSpeedStep*$T$3:$T$1003)</f>
        <v>87.275750856353937</v>
      </c>
      <c r="N5914" s="51">
        <f t="array" ref="N5914">_xlfn.SUM(_xlfn.NORM.DIST($S$3:$S$1003,$G5914,$Q5914,FALSE)*WindSpeedStep*$T$3:$T$1003)</f>
        <v>89.356336690800191</v>
      </c>
      <c r="P5914" s="43">
        <f t="shared" si="370"/>
        <v>0.43023143548798465</v>
      </c>
      <c r="Q5914" s="43">
        <f t="shared" si="371"/>
        <v>0.4780349283199829</v>
      </c>
    </row>
    <row r="5915" spans="5:17" x14ac:dyDescent="0.2">
      <c r="E5915" s="16">
        <v>41010.743055555555</v>
      </c>
      <c r="F5915" s="22">
        <v>4.34</v>
      </c>
      <c r="G5915" s="22">
        <v>4.3728615472322021</v>
      </c>
      <c r="H5915" s="25">
        <v>0.10599078341013826</v>
      </c>
      <c r="I5915" s="3">
        <f t="shared" si="368"/>
        <v>128.05999999999477</v>
      </c>
      <c r="J5915" s="3">
        <f t="shared" si="369"/>
        <v>131.3299999999947</v>
      </c>
      <c r="K5915" s="3">
        <f>MIN(J5915-M5915+N5915,'Power Look Up'!$F$4)</f>
        <v>132.32288961400099</v>
      </c>
      <c r="M5915" s="51">
        <f t="array" ref="M5915">_xlfn.SUM(_xlfn.NORM.DIST($S$3:$S$1003,$G5915,$P5915,FALSE)*WindSpeedStep*$T$3:$T$1003)</f>
        <v>97.225927232780606</v>
      </c>
      <c r="N5915" s="51">
        <f t="array" ref="N5915">_xlfn.SUM(_xlfn.NORM.DIST($S$3:$S$1003,$G5915,$Q5915,FALSE)*WindSpeedStep*$T$3:$T$1003)</f>
        <v>98.218816846786908</v>
      </c>
      <c r="P5915" s="43">
        <f t="shared" si="370"/>
        <v>0.43728615472322024</v>
      </c>
      <c r="Q5915" s="43">
        <f t="shared" si="371"/>
        <v>0.46348302113521039</v>
      </c>
    </row>
    <row r="5916" spans="5:17" x14ac:dyDescent="0.2">
      <c r="E5916" s="16">
        <v>41010.75</v>
      </c>
      <c r="F5916" s="22">
        <v>4.3</v>
      </c>
      <c r="G5916" s="22">
        <v>4.3700970891252089</v>
      </c>
      <c r="H5916" s="25">
        <v>0.14418604651162792</v>
      </c>
      <c r="I5916" s="3">
        <f t="shared" si="368"/>
        <v>123.69999999999484</v>
      </c>
      <c r="J5916" s="3">
        <f t="shared" si="369"/>
        <v>131.3299999999947</v>
      </c>
      <c r="K5916" s="3">
        <f>MIN(J5916-M5916+N5916,'Power Look Up'!$F$4)</f>
        <v>139.42269852157574</v>
      </c>
      <c r="M5916" s="51">
        <f t="array" ref="M5916">_xlfn.SUM(_xlfn.NORM.DIST($S$3:$S$1003,$G5916,$P5916,FALSE)*WindSpeedStep*$T$3:$T$1003)</f>
        <v>96.829096574283227</v>
      </c>
      <c r="N5916" s="51">
        <f t="array" ref="N5916">_xlfn.SUM(_xlfn.NORM.DIST($S$3:$S$1003,$G5916,$Q5916,FALSE)*WindSpeedStep*$T$3:$T$1003)</f>
        <v>104.92179509586427</v>
      </c>
      <c r="P5916" s="43">
        <f t="shared" si="370"/>
        <v>0.43700970891252089</v>
      </c>
      <c r="Q5916" s="43">
        <f t="shared" si="371"/>
        <v>0.63010702215293712</v>
      </c>
    </row>
    <row r="5917" spans="5:17" x14ac:dyDescent="0.2">
      <c r="E5917" s="16">
        <v>41010.756944444445</v>
      </c>
      <c r="F5917" s="22">
        <v>4.26</v>
      </c>
      <c r="G5917" s="22">
        <v>4.2878233391869367</v>
      </c>
      <c r="H5917" s="25">
        <v>0.13849765258215962</v>
      </c>
      <c r="I5917" s="3">
        <f t="shared" si="368"/>
        <v>119.33999999999494</v>
      </c>
      <c r="J5917" s="3">
        <f t="shared" si="369"/>
        <v>122.60999999999487</v>
      </c>
      <c r="K5917" s="3">
        <f>MIN(J5917-M5917+N5917,'Power Look Up'!$F$4)</f>
        <v>130.25986755908605</v>
      </c>
      <c r="M5917" s="51">
        <f t="array" ref="M5917">_xlfn.SUM(_xlfn.NORM.DIST($S$3:$S$1003,$G5917,$P5917,FALSE)*WindSpeedStep*$T$3:$T$1003)</f>
        <v>85.280979040656987</v>
      </c>
      <c r="N5917" s="51">
        <f t="array" ref="N5917">_xlfn.SUM(_xlfn.NORM.DIST($S$3:$S$1003,$G5917,$Q5917,FALSE)*WindSpeedStep*$T$3:$T$1003)</f>
        <v>92.930846599748179</v>
      </c>
      <c r="P5917" s="43">
        <f t="shared" si="370"/>
        <v>0.42878233391869369</v>
      </c>
      <c r="Q5917" s="43">
        <f t="shared" si="371"/>
        <v>0.59385346716438792</v>
      </c>
    </row>
    <row r="5918" spans="5:17" x14ac:dyDescent="0.2">
      <c r="E5918" s="16">
        <v>41010.763888888891</v>
      </c>
      <c r="F5918" s="22">
        <v>4.18</v>
      </c>
      <c r="G5918" s="22">
        <v>4.2070270553167148</v>
      </c>
      <c r="H5918" s="25">
        <v>0.15311004784688997</v>
      </c>
      <c r="I5918" s="3">
        <f t="shared" si="368"/>
        <v>110.61999999999513</v>
      </c>
      <c r="J5918" s="3">
        <f t="shared" si="369"/>
        <v>113.88999999999506</v>
      </c>
      <c r="K5918" s="3">
        <f>MIN(J5918-M5918+N5918,'Power Look Up'!$F$4)</f>
        <v>125.33358874780679</v>
      </c>
      <c r="M5918" s="51">
        <f t="array" ref="M5918">_xlfn.SUM(_xlfn.NORM.DIST($S$3:$S$1003,$G5918,$P5918,FALSE)*WindSpeedStep*$T$3:$T$1003)</f>
        <v>74.511133699165583</v>
      </c>
      <c r="N5918" s="51">
        <f t="array" ref="N5918">_xlfn.SUM(_xlfn.NORM.DIST($S$3:$S$1003,$G5918,$Q5918,FALSE)*WindSpeedStep*$T$3:$T$1003)</f>
        <v>85.954722446977314</v>
      </c>
      <c r="P5918" s="43">
        <f t="shared" si="370"/>
        <v>0.42070270553167149</v>
      </c>
      <c r="Q5918" s="43">
        <f t="shared" si="371"/>
        <v>0.6441381137327028</v>
      </c>
    </row>
    <row r="5919" spans="5:17" x14ac:dyDescent="0.2">
      <c r="E5919" s="16">
        <v>41010.770833333336</v>
      </c>
      <c r="F5919" s="22">
        <v>4.57</v>
      </c>
      <c r="G5919" s="22">
        <v>4.5511908880221927</v>
      </c>
      <c r="H5919" s="25">
        <v>0.11816192560175055</v>
      </c>
      <c r="I5919" s="3">
        <f t="shared" si="368"/>
        <v>153.12999999999423</v>
      </c>
      <c r="J5919" s="3">
        <f t="shared" si="369"/>
        <v>150.94999999999428</v>
      </c>
      <c r="K5919" s="3">
        <f>MIN(J5919-M5919+N5919,'Power Look Up'!$F$4)</f>
        <v>153.17993524145243</v>
      </c>
      <c r="M5919" s="51">
        <f t="array" ref="M5919">_xlfn.SUM(_xlfn.NORM.DIST($S$3:$S$1003,$G5919,$P5919,FALSE)*WindSpeedStep*$T$3:$T$1003)</f>
        <v>123.75544354105452</v>
      </c>
      <c r="N5919" s="51">
        <f t="array" ref="N5919">_xlfn.SUM(_xlfn.NORM.DIST($S$3:$S$1003,$G5919,$Q5919,FALSE)*WindSpeedStep*$T$3:$T$1003)</f>
        <v>125.98537878251267</v>
      </c>
      <c r="P5919" s="43">
        <f t="shared" si="370"/>
        <v>0.4551190888022193</v>
      </c>
      <c r="Q5919" s="43">
        <f t="shared" si="371"/>
        <v>0.53777747910984341</v>
      </c>
    </row>
    <row r="5920" spans="5:17" x14ac:dyDescent="0.2">
      <c r="E5920" s="16">
        <v>41010.777777777781</v>
      </c>
      <c r="F5920" s="22">
        <v>5.27</v>
      </c>
      <c r="G5920" s="22">
        <v>5.3113620502454193</v>
      </c>
      <c r="H5920" s="25">
        <v>7.0208728652751434E-2</v>
      </c>
      <c r="I5920" s="3">
        <f t="shared" si="368"/>
        <v>243.73999999998898</v>
      </c>
      <c r="J5920" s="3">
        <f t="shared" si="369"/>
        <v>250.21999999998886</v>
      </c>
      <c r="K5920" s="3">
        <f>MIN(J5920-M5920+N5920,'Power Look Up'!$F$4)</f>
        <v>249.47386176130635</v>
      </c>
      <c r="M5920" s="51">
        <f t="array" ref="M5920">_xlfn.SUM(_xlfn.NORM.DIST($S$3:$S$1003,$G5920,$P5920,FALSE)*WindSpeedStep*$T$3:$T$1003)</f>
        <v>245.08657563934503</v>
      </c>
      <c r="N5920" s="51">
        <f t="array" ref="N5920">_xlfn.SUM(_xlfn.NORM.DIST($S$3:$S$1003,$G5920,$Q5920,FALSE)*WindSpeedStep*$T$3:$T$1003)</f>
        <v>244.34043740066252</v>
      </c>
      <c r="P5920" s="43">
        <f t="shared" si="370"/>
        <v>0.53113620502454195</v>
      </c>
      <c r="Q5920" s="43">
        <f t="shared" si="371"/>
        <v>0.37290397696220218</v>
      </c>
    </row>
    <row r="5921" spans="5:17" x14ac:dyDescent="0.2">
      <c r="E5921" s="16">
        <v>41010.784722222219</v>
      </c>
      <c r="F5921" s="22">
        <v>4.83</v>
      </c>
      <c r="G5921" s="22">
        <v>4.8904155818576287</v>
      </c>
      <c r="H5921" s="25">
        <v>0.12629399585921325</v>
      </c>
      <c r="I5921" s="3">
        <f t="shared" si="368"/>
        <v>181.4699999999936</v>
      </c>
      <c r="J5921" s="3">
        <f t="shared" si="369"/>
        <v>188.00999999999348</v>
      </c>
      <c r="K5921" s="3">
        <f>MIN(J5921-M5921+N5921,'Power Look Up'!$F$4)</f>
        <v>189.73012332008008</v>
      </c>
      <c r="M5921" s="51">
        <f t="array" ref="M5921">_xlfn.SUM(_xlfn.NORM.DIST($S$3:$S$1003,$G5921,$P5921,FALSE)*WindSpeedStep*$T$3:$T$1003)</f>
        <v>177.02432083674881</v>
      </c>
      <c r="N5921" s="51">
        <f t="array" ref="N5921">_xlfn.SUM(_xlfn.NORM.DIST($S$3:$S$1003,$G5921,$Q5921,FALSE)*WindSpeedStep*$T$3:$T$1003)</f>
        <v>178.74444415683541</v>
      </c>
      <c r="P5921" s="43">
        <f t="shared" si="370"/>
        <v>0.48904155818576289</v>
      </c>
      <c r="Q5921" s="43">
        <f t="shared" si="371"/>
        <v>0.6176301252449593</v>
      </c>
    </row>
    <row r="5922" spans="5:17" x14ac:dyDescent="0.2">
      <c r="E5922" s="16">
        <v>41010.791666666664</v>
      </c>
      <c r="F5922" s="22">
        <v>4.13</v>
      </c>
      <c r="G5922" s="22">
        <v>4.2239189239365942</v>
      </c>
      <c r="H5922" s="25">
        <v>0.1791767554479419</v>
      </c>
      <c r="I5922" s="3">
        <f t="shared" si="368"/>
        <v>105.16999999999524</v>
      </c>
      <c r="J5922" s="3">
        <f t="shared" si="369"/>
        <v>114.97999999999504</v>
      </c>
      <c r="K5922" s="3">
        <f>MIN(J5922-M5922+N5922,'Power Look Up'!$F$4)</f>
        <v>132.22699677843269</v>
      </c>
      <c r="M5922" s="51">
        <f t="array" ref="M5922">_xlfn.SUM(_xlfn.NORM.DIST($S$3:$S$1003,$G5922,$P5922,FALSE)*WindSpeedStep*$T$3:$T$1003)</f>
        <v>76.710328615770592</v>
      </c>
      <c r="N5922" s="51">
        <f t="array" ref="N5922">_xlfn.SUM(_xlfn.NORM.DIST($S$3:$S$1003,$G5922,$Q5922,FALSE)*WindSpeedStep*$T$3:$T$1003)</f>
        <v>93.957325394208226</v>
      </c>
      <c r="P5922" s="43">
        <f t="shared" si="370"/>
        <v>0.42239189239365943</v>
      </c>
      <c r="Q5922" s="43">
        <f t="shared" si="371"/>
        <v>0.75682808806612101</v>
      </c>
    </row>
    <row r="5923" spans="5:17" x14ac:dyDescent="0.2">
      <c r="E5923" s="16">
        <v>41010.798611111109</v>
      </c>
      <c r="F5923" s="22">
        <v>4.03</v>
      </c>
      <c r="G5923" s="22">
        <v>4.190698360456401</v>
      </c>
      <c r="H5923" s="25">
        <v>0.13399503722084366</v>
      </c>
      <c r="I5923" s="3">
        <f t="shared" si="368"/>
        <v>94.269999999995477</v>
      </c>
      <c r="J5923" s="3">
        <f t="shared" si="369"/>
        <v>111.70999999999511</v>
      </c>
      <c r="K5923" s="3">
        <f>MIN(J5923-M5923+N5923,'Power Look Up'!$F$4)</f>
        <v>119.01969403044141</v>
      </c>
      <c r="M5923" s="51">
        <f t="array" ref="M5923">_xlfn.SUM(_xlfn.NORM.DIST($S$3:$S$1003,$G5923,$P5923,FALSE)*WindSpeedStep*$T$3:$T$1003)</f>
        <v>72.413488897838079</v>
      </c>
      <c r="N5923" s="51">
        <f t="array" ref="N5923">_xlfn.SUM(_xlfn.NORM.DIST($S$3:$S$1003,$G5923,$Q5923,FALSE)*WindSpeedStep*$T$3:$T$1003)</f>
        <v>79.723182928284388</v>
      </c>
      <c r="P5923" s="43">
        <f t="shared" si="370"/>
        <v>0.41906983604564013</v>
      </c>
      <c r="Q5923" s="43">
        <f t="shared" si="371"/>
        <v>0.56153278279068397</v>
      </c>
    </row>
    <row r="5924" spans="5:17" x14ac:dyDescent="0.2">
      <c r="E5924" s="16">
        <v>41010.805555555555</v>
      </c>
      <c r="F5924" s="22">
        <v>4.5599999999999996</v>
      </c>
      <c r="G5924" s="22">
        <v>4.5924704581090472</v>
      </c>
      <c r="H5924" s="25">
        <v>6.798245614035088E-2</v>
      </c>
      <c r="I5924" s="3">
        <f t="shared" si="368"/>
        <v>152.03999999999425</v>
      </c>
      <c r="J5924" s="3">
        <f t="shared" si="369"/>
        <v>155.30999999999418</v>
      </c>
      <c r="K5924" s="3">
        <f>MIN(J5924-M5924+N5924,'Power Look Up'!$F$4)</f>
        <v>153.26478720793929</v>
      </c>
      <c r="M5924" s="51">
        <f t="array" ref="M5924">_xlfn.SUM(_xlfn.NORM.DIST($S$3:$S$1003,$G5924,$P5924,FALSE)*WindSpeedStep*$T$3:$T$1003)</f>
        <v>130.09895432952823</v>
      </c>
      <c r="N5924" s="51">
        <f t="array" ref="N5924">_xlfn.SUM(_xlfn.NORM.DIST($S$3:$S$1003,$G5924,$Q5924,FALSE)*WindSpeedStep*$T$3:$T$1003)</f>
        <v>128.05374153747334</v>
      </c>
      <c r="P5924" s="43">
        <f t="shared" si="370"/>
        <v>0.45924704581090475</v>
      </c>
      <c r="Q5924" s="43">
        <f t="shared" si="371"/>
        <v>0.3122074214942554</v>
      </c>
    </row>
    <row r="5925" spans="5:17" x14ac:dyDescent="0.2">
      <c r="E5925" s="16">
        <v>41010.8125</v>
      </c>
      <c r="F5925" s="22">
        <v>4.16</v>
      </c>
      <c r="G5925" s="22">
        <v>4.2872424552713575</v>
      </c>
      <c r="H5925" s="25">
        <v>0.12259615384615384</v>
      </c>
      <c r="I5925" s="3">
        <f t="shared" si="368"/>
        <v>108.43999999999517</v>
      </c>
      <c r="J5925" s="3">
        <f t="shared" si="369"/>
        <v>122.60999999999487</v>
      </c>
      <c r="K5925" s="3">
        <f>MIN(J5925-M5925+N5925,'Power Look Up'!$F$4)</f>
        <v>127.0046970176995</v>
      </c>
      <c r="M5925" s="51">
        <f t="array" ref="M5925">_xlfn.SUM(_xlfn.NORM.DIST($S$3:$S$1003,$G5925,$P5925,FALSE)*WindSpeedStep*$T$3:$T$1003)</f>
        <v>85.201392328057239</v>
      </c>
      <c r="N5925" s="51">
        <f t="array" ref="N5925">_xlfn.SUM(_xlfn.NORM.DIST($S$3:$S$1003,$G5925,$Q5925,FALSE)*WindSpeedStep*$T$3:$T$1003)</f>
        <v>89.596089345761868</v>
      </c>
      <c r="P5925" s="43">
        <f t="shared" si="370"/>
        <v>0.42872424552713578</v>
      </c>
      <c r="Q5925" s="43">
        <f t="shared" si="371"/>
        <v>0.52559943562220968</v>
      </c>
    </row>
    <row r="5926" spans="5:17" x14ac:dyDescent="0.2">
      <c r="E5926" s="16">
        <v>41010.819444444445</v>
      </c>
      <c r="F5926" s="22">
        <v>4.13</v>
      </c>
      <c r="G5926" s="22">
        <v>4.1946695273546331</v>
      </c>
      <c r="H5926" s="25">
        <v>0.15012106537530268</v>
      </c>
      <c r="I5926" s="3">
        <f t="shared" si="368"/>
        <v>105.16999999999524</v>
      </c>
      <c r="J5926" s="3">
        <f t="shared" si="369"/>
        <v>111.70999999999511</v>
      </c>
      <c r="K5926" s="3">
        <f>MIN(J5926-M5926+N5926,'Power Look Up'!$F$4)</f>
        <v>122.57148801035606</v>
      </c>
      <c r="M5926" s="51">
        <f t="array" ref="M5926">_xlfn.SUM(_xlfn.NORM.DIST($S$3:$S$1003,$G5926,$P5926,FALSE)*WindSpeedStep*$T$3:$T$1003)</f>
        <v>72.921035205024126</v>
      </c>
      <c r="N5926" s="51">
        <f t="array" ref="N5926">_xlfn.SUM(_xlfn.NORM.DIST($S$3:$S$1003,$G5926,$Q5926,FALSE)*WindSpeedStep*$T$3:$T$1003)</f>
        <v>83.782523215385083</v>
      </c>
      <c r="P5926" s="43">
        <f t="shared" si="370"/>
        <v>0.41946695273546331</v>
      </c>
      <c r="Q5926" s="43">
        <f t="shared" si="371"/>
        <v>0.62970825834379485</v>
      </c>
    </row>
    <row r="5927" spans="5:17" x14ac:dyDescent="0.2">
      <c r="E5927" s="16">
        <v>41010.826388888891</v>
      </c>
      <c r="F5927" s="22">
        <v>3.62</v>
      </c>
      <c r="G5927" s="22">
        <v>3.6285858436498466</v>
      </c>
      <c r="H5927" s="25">
        <v>0.11325966850828728</v>
      </c>
      <c r="I5927" s="3">
        <f t="shared" si="368"/>
        <v>56.419999999996982</v>
      </c>
      <c r="J5927" s="3">
        <f t="shared" si="369"/>
        <v>57.329999999996957</v>
      </c>
      <c r="K5927" s="3">
        <f>MIN(J5927-M5927+N5927,'Power Look Up'!$F$4)</f>
        <v>59.171868662717344</v>
      </c>
      <c r="M5927" s="51">
        <f t="array" ref="M5927">_xlfn.SUM(_xlfn.NORM.DIST($S$3:$S$1003,$G5927,$P5927,FALSE)*WindSpeedStep*$T$3:$T$1003)</f>
        <v>21.706023350703681</v>
      </c>
      <c r="N5927" s="51">
        <f t="array" ref="N5927">_xlfn.SUM(_xlfn.NORM.DIST($S$3:$S$1003,$G5927,$Q5927,FALSE)*WindSpeedStep*$T$3:$T$1003)</f>
        <v>23.547892013424065</v>
      </c>
      <c r="P5927" s="43">
        <f t="shared" si="370"/>
        <v>0.36285858436498469</v>
      </c>
      <c r="Q5927" s="43">
        <f t="shared" si="371"/>
        <v>0.41097242980564558</v>
      </c>
    </row>
    <row r="5928" spans="5:17" x14ac:dyDescent="0.2">
      <c r="E5928" s="16">
        <v>41010.909722222219</v>
      </c>
      <c r="F5928" s="22">
        <v>3.51</v>
      </c>
      <c r="G5928" s="22">
        <v>3.4971507890005125</v>
      </c>
      <c r="H5928" s="25">
        <v>6.2678062678062682E-2</v>
      </c>
      <c r="I5928" s="3">
        <f t="shared" si="368"/>
        <v>46.40999999999719</v>
      </c>
      <c r="J5928" s="3">
        <f t="shared" si="369"/>
        <v>45.499999999997215</v>
      </c>
      <c r="K5928" s="3">
        <f>MIN(J5928-M5928+N5928,'Power Look Up'!$F$4)</f>
        <v>43.679371973289527</v>
      </c>
      <c r="M5928" s="51">
        <f t="array" ref="M5928">_xlfn.SUM(_xlfn.NORM.DIST($S$3:$S$1003,$G5928,$P5928,FALSE)*WindSpeedStep*$T$3:$T$1003)</f>
        <v>15.821219583862261</v>
      </c>
      <c r="N5928" s="51">
        <f t="array" ref="N5928">_xlfn.SUM(_xlfn.NORM.DIST($S$3:$S$1003,$G5928,$Q5928,FALSE)*WindSpeedStep*$T$3:$T$1003)</f>
        <v>14.00059155715457</v>
      </c>
      <c r="P5928" s="43">
        <f t="shared" si="370"/>
        <v>0.34971507890005127</v>
      </c>
      <c r="Q5928" s="43">
        <f t="shared" si="371"/>
        <v>0.21919463634761049</v>
      </c>
    </row>
    <row r="5929" spans="5:17" x14ac:dyDescent="0.2">
      <c r="E5929" s="16">
        <v>41011.388888888891</v>
      </c>
      <c r="F5929" s="22">
        <v>1.25</v>
      </c>
      <c r="G5929" s="22">
        <v>1.1692389255994509</v>
      </c>
      <c r="H5929" s="25">
        <v>0.36799999999999999</v>
      </c>
      <c r="I5929" s="3">
        <f t="shared" si="368"/>
        <v>0</v>
      </c>
      <c r="J5929" s="3">
        <f t="shared" si="369"/>
        <v>0</v>
      </c>
      <c r="K5929" s="3">
        <f>MIN(J5929-M5929+N5929,'Power Look Up'!$F$4)</f>
        <v>-8.6838552329879476E-5</v>
      </c>
      <c r="M5929" s="51">
        <f t="array" ref="M5929">_xlfn.SUM(_xlfn.NORM.DIST($S$3:$S$1003,$G5929,$P5929,FALSE)*WindSpeedStep*$T$3:$T$1003)</f>
        <v>-1.5486205088310386E-17</v>
      </c>
      <c r="N5929" s="51">
        <f t="array" ref="N5929">_xlfn.SUM(_xlfn.NORM.DIST($S$3:$S$1003,$G5929,$Q5929,FALSE)*WindSpeedStep*$T$3:$T$1003)</f>
        <v>-8.6838552329894967E-5</v>
      </c>
      <c r="P5929" s="43">
        <f t="shared" si="370"/>
        <v>0.11692389255994509</v>
      </c>
      <c r="Q5929" s="43">
        <f t="shared" si="371"/>
        <v>0.43027992462059789</v>
      </c>
    </row>
    <row r="5930" spans="5:17" x14ac:dyDescent="0.2">
      <c r="E5930" s="16">
        <v>41011.402777777781</v>
      </c>
      <c r="F5930" s="22">
        <v>1.37</v>
      </c>
      <c r="G5930" s="22">
        <v>1.6557182273967652</v>
      </c>
      <c r="H5930" s="25">
        <v>0.3503649635036496</v>
      </c>
      <c r="I5930" s="3">
        <f t="shared" si="368"/>
        <v>0</v>
      </c>
      <c r="J5930" s="3">
        <f t="shared" si="369"/>
        <v>0</v>
      </c>
      <c r="K5930" s="3">
        <f>MIN(J5930-M5930+N5930,'Power Look Up'!$F$4)</f>
        <v>5.3351242171088178E-2</v>
      </c>
      <c r="M5930" s="51">
        <f t="array" ref="M5930">_xlfn.SUM(_xlfn.NORM.DIST($S$3:$S$1003,$G5930,$P5930,FALSE)*WindSpeedStep*$T$3:$T$1003)</f>
        <v>-2.391681232712303E-5</v>
      </c>
      <c r="N5930" s="51">
        <f t="array" ref="N5930">_xlfn.SUM(_xlfn.NORM.DIST($S$3:$S$1003,$G5930,$Q5930,FALSE)*WindSpeedStep*$T$3:$T$1003)</f>
        <v>5.3327325358761057E-2</v>
      </c>
      <c r="P5930" s="43">
        <f t="shared" si="370"/>
        <v>0.16557182273967652</v>
      </c>
      <c r="Q5930" s="43">
        <f t="shared" si="371"/>
        <v>0.58010565631419508</v>
      </c>
    </row>
    <row r="5931" spans="5:17" x14ac:dyDescent="0.2">
      <c r="E5931" s="16">
        <v>41011.409722222219</v>
      </c>
      <c r="F5931" s="22">
        <v>1.45</v>
      </c>
      <c r="G5931" s="22">
        <v>1.7393518751079644</v>
      </c>
      <c r="H5931" s="25">
        <v>0.38620689655172419</v>
      </c>
      <c r="I5931" s="3">
        <f t="shared" si="368"/>
        <v>0</v>
      </c>
      <c r="J5931" s="3">
        <f t="shared" si="369"/>
        <v>0</v>
      </c>
      <c r="K5931" s="3">
        <f>MIN(J5931-M5931+N5931,'Power Look Up'!$F$4)</f>
        <v>0.22359233828139946</v>
      </c>
      <c r="M5931" s="51">
        <f t="array" ref="M5931">_xlfn.SUM(_xlfn.NORM.DIST($S$3:$S$1003,$G5931,$P5931,FALSE)*WindSpeedStep*$T$3:$T$1003)</f>
        <v>-1.1756174682177022E-4</v>
      </c>
      <c r="N5931" s="51">
        <f t="array" ref="N5931">_xlfn.SUM(_xlfn.NORM.DIST($S$3:$S$1003,$G5931,$Q5931,FALSE)*WindSpeedStep*$T$3:$T$1003)</f>
        <v>0.2234747765345777</v>
      </c>
      <c r="P5931" s="43">
        <f t="shared" si="370"/>
        <v>0.17393518751079645</v>
      </c>
      <c r="Q5931" s="43">
        <f t="shared" si="371"/>
        <v>0.6717496896968691</v>
      </c>
    </row>
    <row r="5932" spans="5:17" x14ac:dyDescent="0.2">
      <c r="E5932" s="16">
        <v>41011.416666666664</v>
      </c>
      <c r="F5932" s="22">
        <v>1.92</v>
      </c>
      <c r="G5932" s="22">
        <v>2.142949684865739</v>
      </c>
      <c r="H5932" s="25">
        <v>0.296875</v>
      </c>
      <c r="I5932" s="3">
        <f t="shared" si="368"/>
        <v>0</v>
      </c>
      <c r="J5932" s="3">
        <f t="shared" si="369"/>
        <v>0</v>
      </c>
      <c r="K5932" s="3">
        <f>MIN(J5932-M5932+N5932,'Power Look Up'!$F$4)</f>
        <v>0.76717316422221959</v>
      </c>
      <c r="M5932" s="51">
        <f t="array" ref="M5932">_xlfn.SUM(_xlfn.NORM.DIST($S$3:$S$1003,$G5932,$P5932,FALSE)*WindSpeedStep*$T$3:$T$1003)</f>
        <v>-4.5105523183479245E-3</v>
      </c>
      <c r="N5932" s="51">
        <f t="array" ref="N5932">_xlfn.SUM(_xlfn.NORM.DIST($S$3:$S$1003,$G5932,$Q5932,FALSE)*WindSpeedStep*$T$3:$T$1003)</f>
        <v>0.76266261190387163</v>
      </c>
      <c r="P5932" s="43">
        <f t="shared" si="370"/>
        <v>0.21429496848657392</v>
      </c>
      <c r="Q5932" s="43">
        <f t="shared" si="371"/>
        <v>0.63618818769451624</v>
      </c>
    </row>
    <row r="5933" spans="5:17" x14ac:dyDescent="0.2">
      <c r="E5933" s="16">
        <v>41011.423611111109</v>
      </c>
      <c r="F5933" s="22">
        <v>2.29</v>
      </c>
      <c r="G5933" s="22">
        <v>2.4758504807661597</v>
      </c>
      <c r="H5933" s="25">
        <v>0.15283842794759825</v>
      </c>
      <c r="I5933" s="3">
        <f t="shared" si="368"/>
        <v>0</v>
      </c>
      <c r="J5933" s="3">
        <f t="shared" si="369"/>
        <v>0</v>
      </c>
      <c r="K5933" s="3">
        <f>MIN(J5933-M5933+N5933,'Power Look Up'!$F$4)</f>
        <v>0.35293124743998938</v>
      </c>
      <c r="M5933" s="51">
        <f t="array" ref="M5933">_xlfn.SUM(_xlfn.NORM.DIST($S$3:$S$1003,$G5933,$P5933,FALSE)*WindSpeedStep*$T$3:$T$1003)</f>
        <v>2.6406121524499206E-2</v>
      </c>
      <c r="N5933" s="51">
        <f t="array" ref="N5933">_xlfn.SUM(_xlfn.NORM.DIST($S$3:$S$1003,$G5933,$Q5933,FALSE)*WindSpeedStep*$T$3:$T$1003)</f>
        <v>0.37933736896448861</v>
      </c>
      <c r="P5933" s="43">
        <f t="shared" si="370"/>
        <v>0.24758504807661597</v>
      </c>
      <c r="Q5933" s="43">
        <f t="shared" si="371"/>
        <v>0.37840509531360517</v>
      </c>
    </row>
    <row r="5934" spans="5:17" x14ac:dyDescent="0.2">
      <c r="E5934" s="16">
        <v>41011.430555555555</v>
      </c>
      <c r="F5934" s="22">
        <v>1.84</v>
      </c>
      <c r="G5934" s="22">
        <v>2.303282826000403</v>
      </c>
      <c r="H5934" s="25">
        <v>0.2608695652173913</v>
      </c>
      <c r="I5934" s="3">
        <f t="shared" si="368"/>
        <v>0</v>
      </c>
      <c r="J5934" s="3">
        <f t="shared" si="369"/>
        <v>0</v>
      </c>
      <c r="K5934" s="3">
        <f>MIN(J5934-M5934+N5934,'Power Look Up'!$F$4)</f>
        <v>1.0700314339742762</v>
      </c>
      <c r="M5934" s="51">
        <f t="array" ref="M5934">_xlfn.SUM(_xlfn.NORM.DIST($S$3:$S$1003,$G5934,$P5934,FALSE)*WindSpeedStep*$T$3:$T$1003)</f>
        <v>-6.2898235550093084E-3</v>
      </c>
      <c r="N5934" s="51">
        <f t="array" ref="N5934">_xlfn.SUM(_xlfn.NORM.DIST($S$3:$S$1003,$G5934,$Q5934,FALSE)*WindSpeedStep*$T$3:$T$1003)</f>
        <v>1.063741610419267</v>
      </c>
      <c r="P5934" s="43">
        <f t="shared" si="370"/>
        <v>0.23032828260004032</v>
      </c>
      <c r="Q5934" s="43">
        <f t="shared" si="371"/>
        <v>0.60085638939140951</v>
      </c>
    </row>
    <row r="5935" spans="5:17" x14ac:dyDescent="0.2">
      <c r="E5935" s="16">
        <v>41011.5625</v>
      </c>
      <c r="F5935" s="22">
        <v>8.11</v>
      </c>
      <c r="G5935" s="22">
        <v>8.1215527353334203</v>
      </c>
      <c r="H5935" s="25">
        <v>0.15413070283600494</v>
      </c>
      <c r="I5935" s="3">
        <f t="shared" si="368"/>
        <v>929.36999999995282</v>
      </c>
      <c r="J5935" s="3">
        <f t="shared" si="369"/>
        <v>933.03999999995278</v>
      </c>
      <c r="K5935" s="3">
        <f>MIN(J5935-M5935+N5935,'Power Look Up'!$F$4)</f>
        <v>960.45025496712549</v>
      </c>
      <c r="M5935" s="51">
        <f t="array" ref="M5935">_xlfn.SUM(_xlfn.NORM.DIST($S$3:$S$1003,$G5935,$P5935,FALSE)*WindSpeedStep*$T$3:$T$1003)</f>
        <v>934.44647823084335</v>
      </c>
      <c r="N5935" s="51">
        <f t="array" ref="N5935">_xlfn.SUM(_xlfn.NORM.DIST($S$3:$S$1003,$G5935,$Q5935,FALSE)*WindSpeedStep*$T$3:$T$1003)</f>
        <v>961.85673319801606</v>
      </c>
      <c r="P5935" s="43">
        <f t="shared" si="370"/>
        <v>0.81215527353334205</v>
      </c>
      <c r="Q5935" s="43">
        <f t="shared" si="371"/>
        <v>1.2517806312166184</v>
      </c>
    </row>
    <row r="5936" spans="5:17" x14ac:dyDescent="0.2">
      <c r="E5936" s="16">
        <v>41011.569444444445</v>
      </c>
      <c r="F5936" s="22">
        <v>8.68</v>
      </c>
      <c r="G5936" s="22">
        <v>8.5809692350912012</v>
      </c>
      <c r="H5936" s="25">
        <v>8.5253456221198162E-2</v>
      </c>
      <c r="I5936" s="3">
        <f t="shared" si="368"/>
        <v>1138.5599999999483</v>
      </c>
      <c r="J5936" s="3">
        <f t="shared" si="369"/>
        <v>1101.8599999999492</v>
      </c>
      <c r="K5936" s="3">
        <f>MIN(J5936-M5936+N5936,'Power Look Up'!$F$4)</f>
        <v>1095.5325431921597</v>
      </c>
      <c r="M5936" s="51">
        <f t="array" ref="M5936">_xlfn.SUM(_xlfn.NORM.DIST($S$3:$S$1003,$G5936,$P5936,FALSE)*WindSpeedStep*$T$3:$T$1003)</f>
        <v>1100.0062782202544</v>
      </c>
      <c r="N5936" s="51">
        <f t="array" ref="N5936">_xlfn.SUM(_xlfn.NORM.DIST($S$3:$S$1003,$G5936,$Q5936,FALSE)*WindSpeedStep*$T$3:$T$1003)</f>
        <v>1093.6788214124649</v>
      </c>
      <c r="P5936" s="43">
        <f t="shared" si="370"/>
        <v>0.85809692350912015</v>
      </c>
      <c r="Q5936" s="43">
        <f t="shared" si="371"/>
        <v>0.73155728501929596</v>
      </c>
    </row>
    <row r="5937" spans="5:17" x14ac:dyDescent="0.2">
      <c r="E5937" s="16">
        <v>41011.576388888891</v>
      </c>
      <c r="F5937" s="22">
        <v>7.79</v>
      </c>
      <c r="G5937" s="22">
        <v>7.7403837763322194</v>
      </c>
      <c r="H5937" s="25">
        <v>0.11424903722721438</v>
      </c>
      <c r="I5937" s="3">
        <f t="shared" si="368"/>
        <v>825.78999999996336</v>
      </c>
      <c r="J5937" s="3">
        <f t="shared" si="369"/>
        <v>810.73999999996374</v>
      </c>
      <c r="K5937" s="3">
        <f>MIN(J5937-M5937+N5937,'Power Look Up'!$F$4)</f>
        <v>817.48308764888293</v>
      </c>
      <c r="M5937" s="51">
        <f t="array" ref="M5937">_xlfn.SUM(_xlfn.NORM.DIST($S$3:$S$1003,$G5937,$P5937,FALSE)*WindSpeedStep*$T$3:$T$1003)</f>
        <v>808.27735619809982</v>
      </c>
      <c r="N5937" s="51">
        <f t="array" ref="N5937">_xlfn.SUM(_xlfn.NORM.DIST($S$3:$S$1003,$G5937,$Q5937,FALSE)*WindSpeedStep*$T$3:$T$1003)</f>
        <v>815.02044384701901</v>
      </c>
      <c r="P5937" s="43">
        <f t="shared" si="370"/>
        <v>0.77403837763322203</v>
      </c>
      <c r="Q5937" s="43">
        <f t="shared" si="371"/>
        <v>0.88433139421510598</v>
      </c>
    </row>
    <row r="5938" spans="5:17" x14ac:dyDescent="0.2">
      <c r="E5938" s="16">
        <v>41011.583333333336</v>
      </c>
      <c r="F5938" s="22">
        <v>7.24</v>
      </c>
      <c r="G5938" s="22">
        <v>7.174990738117013</v>
      </c>
      <c r="H5938" s="25">
        <v>0.106353591160221</v>
      </c>
      <c r="I5938" s="3">
        <f t="shared" si="368"/>
        <v>660.23999999996693</v>
      </c>
      <c r="J5938" s="3">
        <f t="shared" si="369"/>
        <v>639.16999999996733</v>
      </c>
      <c r="K5938" s="3">
        <f>MIN(J5938-M5938+N5938,'Power Look Up'!$F$4)</f>
        <v>641.58170880247849</v>
      </c>
      <c r="M5938" s="51">
        <f t="array" ref="M5938">_xlfn.SUM(_xlfn.NORM.DIST($S$3:$S$1003,$G5938,$P5938,FALSE)*WindSpeedStep*$T$3:$T$1003)</f>
        <v>641.24408263336113</v>
      </c>
      <c r="N5938" s="51">
        <f t="array" ref="N5938">_xlfn.SUM(_xlfn.NORM.DIST($S$3:$S$1003,$G5938,$Q5938,FALSE)*WindSpeedStep*$T$3:$T$1003)</f>
        <v>643.65579143587229</v>
      </c>
      <c r="P5938" s="43">
        <f t="shared" si="370"/>
        <v>0.7174990738117013</v>
      </c>
      <c r="Q5938" s="43">
        <f t="shared" si="371"/>
        <v>0.76308603154006915</v>
      </c>
    </row>
    <row r="5939" spans="5:17" x14ac:dyDescent="0.2">
      <c r="E5939" s="16">
        <v>41011.590277777781</v>
      </c>
      <c r="F5939" s="22">
        <v>5.7</v>
      </c>
      <c r="G5939" s="22">
        <v>5.7001379715748</v>
      </c>
      <c r="H5939" s="25">
        <v>0.14210526315789473</v>
      </c>
      <c r="I5939" s="3">
        <f t="shared" si="368"/>
        <v>313.39999999998753</v>
      </c>
      <c r="J5939" s="3">
        <f t="shared" si="369"/>
        <v>313.39999999998753</v>
      </c>
      <c r="K5939" s="3">
        <f>MIN(J5939-M5939+N5939,'Power Look Up'!$F$4)</f>
        <v>320.19318245739379</v>
      </c>
      <c r="M5939" s="51">
        <f t="array" ref="M5939">_xlfn.SUM(_xlfn.NORM.DIST($S$3:$S$1003,$G5939,$P5939,FALSE)*WindSpeedStep*$T$3:$T$1003)</f>
        <v>311.51719483505627</v>
      </c>
      <c r="N5939" s="51">
        <f t="array" ref="N5939">_xlfn.SUM(_xlfn.NORM.DIST($S$3:$S$1003,$G5939,$Q5939,FALSE)*WindSpeedStep*$T$3:$T$1003)</f>
        <v>318.31037729246253</v>
      </c>
      <c r="P5939" s="43">
        <f t="shared" si="370"/>
        <v>0.57001379715748002</v>
      </c>
      <c r="Q5939" s="43">
        <f t="shared" si="371"/>
        <v>0.81001960648694527</v>
      </c>
    </row>
    <row r="5940" spans="5:17" x14ac:dyDescent="0.2">
      <c r="E5940" s="16">
        <v>41011.597222222219</v>
      </c>
      <c r="F5940" s="22">
        <v>6.81</v>
      </c>
      <c r="G5940" s="22">
        <v>6.7349158714826585</v>
      </c>
      <c r="H5940" s="25">
        <v>0.10572687224669604</v>
      </c>
      <c r="I5940" s="3">
        <f t="shared" si="368"/>
        <v>545.05999999997721</v>
      </c>
      <c r="J5940" s="3">
        <f t="shared" si="369"/>
        <v>526.97999999997762</v>
      </c>
      <c r="K5940" s="3">
        <f>MIN(J5940-M5940+N5940,'Power Look Up'!$F$4)</f>
        <v>528.80052099856391</v>
      </c>
      <c r="M5940" s="51">
        <f t="array" ref="M5940">_xlfn.SUM(_xlfn.NORM.DIST($S$3:$S$1003,$G5940,$P5940,FALSE)*WindSpeedStep*$T$3:$T$1003)</f>
        <v>527.46653264349425</v>
      </c>
      <c r="N5940" s="51">
        <f t="array" ref="N5940">_xlfn.SUM(_xlfn.NORM.DIST($S$3:$S$1003,$G5940,$Q5940,FALSE)*WindSpeedStep*$T$3:$T$1003)</f>
        <v>529.28705364208054</v>
      </c>
      <c r="P5940" s="43">
        <f t="shared" si="370"/>
        <v>0.67349158714826585</v>
      </c>
      <c r="Q5940" s="43">
        <f t="shared" si="371"/>
        <v>0.71206158993649249</v>
      </c>
    </row>
    <row r="5941" spans="5:17" x14ac:dyDescent="0.2">
      <c r="E5941" s="16">
        <v>41011.805555555555</v>
      </c>
      <c r="F5941" s="22">
        <v>7.33</v>
      </c>
      <c r="G5941" s="22">
        <v>7.5650423214993339</v>
      </c>
      <c r="H5941" s="25">
        <v>0.1377899045020464</v>
      </c>
      <c r="I5941" s="3">
        <f t="shared" si="368"/>
        <v>687.32999999996628</v>
      </c>
      <c r="J5941" s="3">
        <f t="shared" si="369"/>
        <v>759.56999999996481</v>
      </c>
      <c r="K5941" s="3">
        <f>MIN(J5941-M5941+N5941,'Power Look Up'!$F$4)</f>
        <v>778.03364750398714</v>
      </c>
      <c r="M5941" s="51">
        <f t="array" ref="M5941">_xlfn.SUM(_xlfn.NORM.DIST($S$3:$S$1003,$G5941,$P5941,FALSE)*WindSpeedStep*$T$3:$T$1003)</f>
        <v>753.91644341860763</v>
      </c>
      <c r="N5941" s="51">
        <f t="array" ref="N5941">_xlfn.SUM(_xlfn.NORM.DIST($S$3:$S$1003,$G5941,$Q5941,FALSE)*WindSpeedStep*$T$3:$T$1003)</f>
        <v>772.38009092262996</v>
      </c>
      <c r="P5941" s="43">
        <f t="shared" si="370"/>
        <v>0.75650423214993345</v>
      </c>
      <c r="Q5941" s="43">
        <f t="shared" si="371"/>
        <v>1.0423864590333325</v>
      </c>
    </row>
    <row r="5942" spans="5:17" x14ac:dyDescent="0.2">
      <c r="E5942" s="16">
        <v>41011.8125</v>
      </c>
      <c r="F5942" s="22">
        <v>7.74</v>
      </c>
      <c r="G5942" s="22">
        <v>7.7860531177273442</v>
      </c>
      <c r="H5942" s="25">
        <v>0.11240310077519379</v>
      </c>
      <c r="I5942" s="3">
        <f t="shared" si="368"/>
        <v>810.73999999996374</v>
      </c>
      <c r="J5942" s="3">
        <f t="shared" si="369"/>
        <v>825.78999999996336</v>
      </c>
      <c r="K5942" s="3">
        <f>MIN(J5942-M5942+N5942,'Power Look Up'!$F$4)</f>
        <v>831.68661307778348</v>
      </c>
      <c r="M5942" s="51">
        <f t="array" ref="M5942">_xlfn.SUM(_xlfn.NORM.DIST($S$3:$S$1003,$G5942,$P5942,FALSE)*WindSpeedStep*$T$3:$T$1003)</f>
        <v>822.81809449128843</v>
      </c>
      <c r="N5942" s="51">
        <f t="array" ref="N5942">_xlfn.SUM(_xlfn.NORM.DIST($S$3:$S$1003,$G5942,$Q5942,FALSE)*WindSpeedStep*$T$3:$T$1003)</f>
        <v>828.71470756910855</v>
      </c>
      <c r="P5942" s="43">
        <f t="shared" si="370"/>
        <v>0.77860531177273451</v>
      </c>
      <c r="Q5942" s="43">
        <f t="shared" si="371"/>
        <v>0.87517651323291845</v>
      </c>
    </row>
    <row r="5943" spans="5:17" x14ac:dyDescent="0.2">
      <c r="E5943" s="16">
        <v>41011.819444444445</v>
      </c>
      <c r="F5943" s="22">
        <v>6.15</v>
      </c>
      <c r="G5943" s="22">
        <v>6.3339341924590959</v>
      </c>
      <c r="H5943" s="25">
        <v>0.12195121951219512</v>
      </c>
      <c r="I5943" s="3">
        <f t="shared" si="368"/>
        <v>395.89999999998042</v>
      </c>
      <c r="J5943" s="3">
        <f t="shared" si="369"/>
        <v>436.57999999997958</v>
      </c>
      <c r="K5943" s="3">
        <f>MIN(J5943-M5943+N5943,'Power Look Up'!$F$4)</f>
        <v>442.52887478086188</v>
      </c>
      <c r="M5943" s="51">
        <f t="array" ref="M5943">_xlfn.SUM(_xlfn.NORM.DIST($S$3:$S$1003,$G5943,$P5943,FALSE)*WindSpeedStep*$T$3:$T$1003)</f>
        <v>435.67775009599774</v>
      </c>
      <c r="N5943" s="51">
        <f t="array" ref="N5943">_xlfn.SUM(_xlfn.NORM.DIST($S$3:$S$1003,$G5943,$Q5943,FALSE)*WindSpeedStep*$T$3:$T$1003)</f>
        <v>441.62662487688004</v>
      </c>
      <c r="P5943" s="43">
        <f t="shared" si="370"/>
        <v>0.63339341924590964</v>
      </c>
      <c r="Q5943" s="43">
        <f t="shared" si="371"/>
        <v>0.77243099908037749</v>
      </c>
    </row>
    <row r="5944" spans="5:17" x14ac:dyDescent="0.2">
      <c r="E5944" s="16">
        <v>41011.833333333336</v>
      </c>
      <c r="F5944" s="22">
        <v>5.63</v>
      </c>
      <c r="G5944" s="22">
        <v>5.9434481441565241</v>
      </c>
      <c r="H5944" s="25">
        <v>0.1669626998223801</v>
      </c>
      <c r="I5944" s="3">
        <f t="shared" si="368"/>
        <v>302.05999999998778</v>
      </c>
      <c r="J5944" s="3">
        <f t="shared" si="369"/>
        <v>352.27999999998667</v>
      </c>
      <c r="K5944" s="3">
        <f>MIN(J5944-M5944+N5944,'Power Look Up'!$F$4)</f>
        <v>368.00803221691302</v>
      </c>
      <c r="M5944" s="51">
        <f t="array" ref="M5944">_xlfn.SUM(_xlfn.NORM.DIST($S$3:$S$1003,$G5944,$P5944,FALSE)*WindSpeedStep*$T$3:$T$1003)</f>
        <v>356.43408854942322</v>
      </c>
      <c r="N5944" s="51">
        <f t="array" ref="N5944">_xlfn.SUM(_xlfn.NORM.DIST($S$3:$S$1003,$G5944,$Q5944,FALSE)*WindSpeedStep*$T$3:$T$1003)</f>
        <v>372.16212076634957</v>
      </c>
      <c r="P5944" s="43">
        <f t="shared" si="370"/>
        <v>0.59434481441565246</v>
      </c>
      <c r="Q5944" s="43">
        <f t="shared" si="371"/>
        <v>0.99233414840268785</v>
      </c>
    </row>
    <row r="5945" spans="5:17" x14ac:dyDescent="0.2">
      <c r="E5945" s="16">
        <v>41011.840277777781</v>
      </c>
      <c r="F5945" s="22">
        <v>5.9</v>
      </c>
      <c r="G5945" s="22">
        <v>6.0730592867921862</v>
      </c>
      <c r="H5945" s="25">
        <v>0.16101694915254236</v>
      </c>
      <c r="I5945" s="3">
        <f t="shared" si="368"/>
        <v>345.79999999998682</v>
      </c>
      <c r="J5945" s="3">
        <f t="shared" si="369"/>
        <v>377.81999999998078</v>
      </c>
      <c r="K5945" s="3">
        <f>MIN(J5945-M5945+N5945,'Power Look Up'!$F$4)</f>
        <v>393.41521867590143</v>
      </c>
      <c r="M5945" s="51">
        <f t="array" ref="M5945">_xlfn.SUM(_xlfn.NORM.DIST($S$3:$S$1003,$G5945,$P5945,FALSE)*WindSpeedStep*$T$3:$T$1003)</f>
        <v>381.69702430685282</v>
      </c>
      <c r="N5945" s="51">
        <f t="array" ref="N5945">_xlfn.SUM(_xlfn.NORM.DIST($S$3:$S$1003,$G5945,$Q5945,FALSE)*WindSpeedStep*$T$3:$T$1003)</f>
        <v>397.29224298277347</v>
      </c>
      <c r="P5945" s="43">
        <f t="shared" si="370"/>
        <v>0.60730592867921862</v>
      </c>
      <c r="Q5945" s="43">
        <f t="shared" si="371"/>
        <v>0.97786547838179261</v>
      </c>
    </row>
    <row r="5946" spans="5:17" x14ac:dyDescent="0.2">
      <c r="E5946" s="16">
        <v>41011.847222222219</v>
      </c>
      <c r="F5946" s="22">
        <v>6.85</v>
      </c>
      <c r="G5946" s="22">
        <v>6.9683606930968418</v>
      </c>
      <c r="H5946" s="25">
        <v>0.1562043795620438</v>
      </c>
      <c r="I5946" s="3">
        <f t="shared" si="368"/>
        <v>554.09999999997706</v>
      </c>
      <c r="J5946" s="3">
        <f t="shared" si="369"/>
        <v>581.21999999997649</v>
      </c>
      <c r="K5946" s="3">
        <f>MIN(J5946-M5946+N5946,'Power Look Up'!$F$4)</f>
        <v>604.93260132167597</v>
      </c>
      <c r="M5946" s="51">
        <f t="array" ref="M5946">_xlfn.SUM(_xlfn.NORM.DIST($S$3:$S$1003,$G5946,$P5946,FALSE)*WindSpeedStep*$T$3:$T$1003)</f>
        <v>586.08589317821372</v>
      </c>
      <c r="N5946" s="51">
        <f t="array" ref="N5946">_xlfn.SUM(_xlfn.NORM.DIST($S$3:$S$1003,$G5946,$Q5946,FALSE)*WindSpeedStep*$T$3:$T$1003)</f>
        <v>609.7984944999132</v>
      </c>
      <c r="P5946" s="43">
        <f t="shared" si="370"/>
        <v>0.69683606930968423</v>
      </c>
      <c r="Q5946" s="43">
        <f t="shared" si="371"/>
        <v>1.0884884586297257</v>
      </c>
    </row>
    <row r="5947" spans="5:17" x14ac:dyDescent="0.2">
      <c r="E5947" s="16">
        <v>41011.854166666664</v>
      </c>
      <c r="F5947" s="22">
        <v>6.47</v>
      </c>
      <c r="G5947" s="22">
        <v>6.484331588311778</v>
      </c>
      <c r="H5947" s="25">
        <v>0.15765069551777436</v>
      </c>
      <c r="I5947" s="3">
        <f t="shared" si="368"/>
        <v>468.21999999997888</v>
      </c>
      <c r="J5947" s="3">
        <f t="shared" si="369"/>
        <v>470.47999999997882</v>
      </c>
      <c r="K5947" s="3">
        <f>MIN(J5947-M5947+N5947,'Power Look Up'!$F$4)</f>
        <v>489.75633704159048</v>
      </c>
      <c r="M5947" s="51">
        <f t="array" ref="M5947">_xlfn.SUM(_xlfn.NORM.DIST($S$3:$S$1003,$G5947,$P5947,FALSE)*WindSpeedStep*$T$3:$T$1003)</f>
        <v>468.81562616631271</v>
      </c>
      <c r="N5947" s="51">
        <f t="array" ref="N5947">_xlfn.SUM(_xlfn.NORM.DIST($S$3:$S$1003,$G5947,$Q5947,FALSE)*WindSpeedStep*$T$3:$T$1003)</f>
        <v>488.09196320792438</v>
      </c>
      <c r="P5947" s="43">
        <f t="shared" si="370"/>
        <v>0.6484331588311778</v>
      </c>
      <c r="Q5947" s="43">
        <f t="shared" si="371"/>
        <v>1.0222593848652264</v>
      </c>
    </row>
    <row r="5948" spans="5:17" x14ac:dyDescent="0.2">
      <c r="E5948" s="16">
        <v>41011.861111111109</v>
      </c>
      <c r="F5948" s="22">
        <v>6.82</v>
      </c>
      <c r="G5948" s="22">
        <v>6.9027693398113064</v>
      </c>
      <c r="H5948" s="25">
        <v>0.10557184750733137</v>
      </c>
      <c r="I5948" s="3">
        <f t="shared" si="368"/>
        <v>547.3199999999772</v>
      </c>
      <c r="J5948" s="3">
        <f t="shared" si="369"/>
        <v>565.39999999997679</v>
      </c>
      <c r="K5948" s="3">
        <f>MIN(J5948-M5948+N5948,'Power Look Up'!$F$4)</f>
        <v>567.30047342483749</v>
      </c>
      <c r="M5948" s="51">
        <f t="array" ref="M5948">_xlfn.SUM(_xlfn.NORM.DIST($S$3:$S$1003,$G5948,$P5948,FALSE)*WindSpeedStep*$T$3:$T$1003)</f>
        <v>569.22218173173485</v>
      </c>
      <c r="N5948" s="51">
        <f t="array" ref="N5948">_xlfn.SUM(_xlfn.NORM.DIST($S$3:$S$1003,$G5948,$Q5948,FALSE)*WindSpeedStep*$T$3:$T$1003)</f>
        <v>571.12265515659556</v>
      </c>
      <c r="P5948" s="43">
        <f t="shared" si="370"/>
        <v>0.69027693398113066</v>
      </c>
      <c r="Q5948" s="43">
        <f t="shared" si="371"/>
        <v>0.72873811212084161</v>
      </c>
    </row>
    <row r="5949" spans="5:17" x14ac:dyDescent="0.2">
      <c r="E5949" s="16">
        <v>41011.868055555555</v>
      </c>
      <c r="F5949" s="22">
        <v>6.94</v>
      </c>
      <c r="G5949" s="22">
        <v>7.0054986117420643</v>
      </c>
      <c r="H5949" s="25">
        <v>0.10518731988472621</v>
      </c>
      <c r="I5949" s="3">
        <f t="shared" si="368"/>
        <v>574.43999999997664</v>
      </c>
      <c r="J5949" s="3">
        <f t="shared" si="369"/>
        <v>591.00999999996839</v>
      </c>
      <c r="K5949" s="3">
        <f>MIN(J5949-M5949+N5949,'Power Look Up'!$F$4)</f>
        <v>592.84891747333825</v>
      </c>
      <c r="M5949" s="51">
        <f t="array" ref="M5949">_xlfn.SUM(_xlfn.NORM.DIST($S$3:$S$1003,$G5949,$P5949,FALSE)*WindSpeedStep*$T$3:$T$1003)</f>
        <v>595.77146309228465</v>
      </c>
      <c r="N5949" s="51">
        <f t="array" ref="N5949">_xlfn.SUM(_xlfn.NORM.DIST($S$3:$S$1003,$G5949,$Q5949,FALSE)*WindSpeedStep*$T$3:$T$1003)</f>
        <v>597.61038056565451</v>
      </c>
      <c r="P5949" s="43">
        <f t="shared" si="370"/>
        <v>0.70054986117420648</v>
      </c>
      <c r="Q5949" s="43">
        <f t="shared" si="371"/>
        <v>0.73688962342531794</v>
      </c>
    </row>
    <row r="5950" spans="5:17" x14ac:dyDescent="0.2">
      <c r="E5950" s="16">
        <v>41011.875</v>
      </c>
      <c r="F5950" s="22">
        <v>7.14</v>
      </c>
      <c r="G5950" s="22">
        <v>7.210661911896036</v>
      </c>
      <c r="H5950" s="25">
        <v>0.10224089635854341</v>
      </c>
      <c r="I5950" s="3">
        <f t="shared" si="368"/>
        <v>630.13999999996759</v>
      </c>
      <c r="J5950" s="3">
        <f t="shared" si="369"/>
        <v>651.20999999996707</v>
      </c>
      <c r="K5950" s="3">
        <f>MIN(J5950-M5950+N5950,'Power Look Up'!$F$4)</f>
        <v>652.05532114111156</v>
      </c>
      <c r="M5950" s="51">
        <f t="array" ref="M5950">_xlfn.SUM(_xlfn.NORM.DIST($S$3:$S$1003,$G5950,$P5950,FALSE)*WindSpeedStep*$T$3:$T$1003)</f>
        <v>651.08097843951418</v>
      </c>
      <c r="N5950" s="51">
        <f t="array" ref="N5950">_xlfn.SUM(_xlfn.NORM.DIST($S$3:$S$1003,$G5950,$Q5950,FALSE)*WindSpeedStep*$T$3:$T$1003)</f>
        <v>651.92629958065868</v>
      </c>
      <c r="P5950" s="43">
        <f t="shared" si="370"/>
        <v>0.72106619118960369</v>
      </c>
      <c r="Q5950" s="43">
        <f t="shared" si="371"/>
        <v>0.73722453721065917</v>
      </c>
    </row>
    <row r="5951" spans="5:17" x14ac:dyDescent="0.2">
      <c r="E5951" s="16">
        <v>41011.881944444445</v>
      </c>
      <c r="F5951" s="22">
        <v>6.43</v>
      </c>
      <c r="G5951" s="22">
        <v>6.714003994704977</v>
      </c>
      <c r="H5951" s="25">
        <v>0.13374805598755832</v>
      </c>
      <c r="I5951" s="3">
        <f t="shared" si="368"/>
        <v>459.17999999997903</v>
      </c>
      <c r="J5951" s="3">
        <f t="shared" si="369"/>
        <v>522.45999999997775</v>
      </c>
      <c r="K5951" s="3">
        <f>MIN(J5951-M5951+N5951,'Power Look Up'!$F$4)</f>
        <v>534.2455809824304</v>
      </c>
      <c r="M5951" s="51">
        <f t="array" ref="M5951">_xlfn.SUM(_xlfn.NORM.DIST($S$3:$S$1003,$G5951,$P5951,FALSE)*WindSpeedStep*$T$3:$T$1003)</f>
        <v>522.40438704885275</v>
      </c>
      <c r="N5951" s="51">
        <f t="array" ref="N5951">_xlfn.SUM(_xlfn.NORM.DIST($S$3:$S$1003,$G5951,$Q5951,FALSE)*WindSpeedStep*$T$3:$T$1003)</f>
        <v>534.1899680313054</v>
      </c>
      <c r="P5951" s="43">
        <f t="shared" si="370"/>
        <v>0.67140039947049779</v>
      </c>
      <c r="Q5951" s="43">
        <f t="shared" si="371"/>
        <v>0.89798498218449141</v>
      </c>
    </row>
    <row r="5952" spans="5:17" x14ac:dyDescent="0.2">
      <c r="E5952" s="16">
        <v>41011.888888888891</v>
      </c>
      <c r="F5952" s="22">
        <v>6</v>
      </c>
      <c r="G5952" s="22">
        <v>6.2684863766056198</v>
      </c>
      <c r="H5952" s="25">
        <v>0.19333333333333333</v>
      </c>
      <c r="I5952" s="3">
        <f t="shared" si="368"/>
        <v>361.99999999998647</v>
      </c>
      <c r="J5952" s="3">
        <f t="shared" si="369"/>
        <v>423.01999999997986</v>
      </c>
      <c r="K5952" s="3">
        <f>MIN(J5952-M5952+N5952,'Power Look Up'!$F$4)</f>
        <v>453.82367983894943</v>
      </c>
      <c r="M5952" s="51">
        <f t="array" ref="M5952">_xlfn.SUM(_xlfn.NORM.DIST($S$3:$S$1003,$G5952,$P5952,FALSE)*WindSpeedStep*$T$3:$T$1003)</f>
        <v>421.72618953207979</v>
      </c>
      <c r="N5952" s="51">
        <f t="array" ref="N5952">_xlfn.SUM(_xlfn.NORM.DIST($S$3:$S$1003,$G5952,$Q5952,FALSE)*WindSpeedStep*$T$3:$T$1003)</f>
        <v>452.52986937104936</v>
      </c>
      <c r="P5952" s="43">
        <f t="shared" si="370"/>
        <v>0.62684863766056198</v>
      </c>
      <c r="Q5952" s="43">
        <f t="shared" si="371"/>
        <v>1.2119073661437532</v>
      </c>
    </row>
    <row r="5953" spans="5:17" x14ac:dyDescent="0.2">
      <c r="E5953" s="16">
        <v>41011.895833333336</v>
      </c>
      <c r="F5953" s="22">
        <v>6.6</v>
      </c>
      <c r="G5953" s="22">
        <v>6.6841676505741319</v>
      </c>
      <c r="H5953" s="25">
        <v>0.1484848484848485</v>
      </c>
      <c r="I5953" s="3">
        <f t="shared" si="368"/>
        <v>497.59999999997825</v>
      </c>
      <c r="J5953" s="3">
        <f t="shared" si="369"/>
        <v>515.67999999997789</v>
      </c>
      <c r="K5953" s="3">
        <f>MIN(J5953-M5953+N5953,'Power Look Up'!$F$4)</f>
        <v>533.20591726986697</v>
      </c>
      <c r="M5953" s="51">
        <f t="array" ref="M5953">_xlfn.SUM(_xlfn.NORM.DIST($S$3:$S$1003,$G5953,$P5953,FALSE)*WindSpeedStep*$T$3:$T$1003)</f>
        <v>515.23517151719466</v>
      </c>
      <c r="N5953" s="51">
        <f t="array" ref="N5953">_xlfn.SUM(_xlfn.NORM.DIST($S$3:$S$1003,$G5953,$Q5953,FALSE)*WindSpeedStep*$T$3:$T$1003)</f>
        <v>532.76108878708374</v>
      </c>
      <c r="P5953" s="43">
        <f t="shared" si="370"/>
        <v>0.66841676505741321</v>
      </c>
      <c r="Q5953" s="43">
        <f t="shared" si="371"/>
        <v>0.99249762084282578</v>
      </c>
    </row>
    <row r="5954" spans="5:17" x14ac:dyDescent="0.2">
      <c r="E5954" s="16">
        <v>41011.902777777781</v>
      </c>
      <c r="F5954" s="22">
        <v>6.53</v>
      </c>
      <c r="G5954" s="22">
        <v>6.6989319212035641</v>
      </c>
      <c r="H5954" s="25">
        <v>0.1332312404287902</v>
      </c>
      <c r="I5954" s="3">
        <f t="shared" si="368"/>
        <v>481.7799999999786</v>
      </c>
      <c r="J5954" s="3">
        <f t="shared" si="369"/>
        <v>520.19999999997776</v>
      </c>
      <c r="K5954" s="3">
        <f>MIN(J5954-M5954+N5954,'Power Look Up'!$F$4)</f>
        <v>531.6997788791241</v>
      </c>
      <c r="M5954" s="51">
        <f t="array" ref="M5954">_xlfn.SUM(_xlfn.NORM.DIST($S$3:$S$1003,$G5954,$P5954,FALSE)*WindSpeedStep*$T$3:$T$1003)</f>
        <v>518.77497949314204</v>
      </c>
      <c r="N5954" s="51">
        <f t="array" ref="N5954">_xlfn.SUM(_xlfn.NORM.DIST($S$3:$S$1003,$G5954,$Q5954,FALSE)*WindSpeedStep*$T$3:$T$1003)</f>
        <v>530.27475837228837</v>
      </c>
      <c r="P5954" s="43">
        <f t="shared" si="370"/>
        <v>0.66989319212035647</v>
      </c>
      <c r="Q5954" s="43">
        <f t="shared" si="371"/>
        <v>0.89250700940996952</v>
      </c>
    </row>
    <row r="5955" spans="5:17" x14ac:dyDescent="0.2">
      <c r="E5955" s="16">
        <v>41011.909722222219</v>
      </c>
      <c r="F5955" s="22">
        <v>5.95</v>
      </c>
      <c r="G5955" s="22">
        <v>6.0360066999553075</v>
      </c>
      <c r="H5955" s="25">
        <v>0.15126050420168066</v>
      </c>
      <c r="I5955" s="3">
        <f t="shared" ref="I5955:I6018" si="372">INDEX(PowerArray,MIN(MaximumPowerIndex,ROUND(F5955*100,0)))</f>
        <v>353.89999999998668</v>
      </c>
      <c r="J5955" s="3">
        <f t="shared" ref="J5955:J6018" si="373">INDEX(PowerArray,MIN(MaximumPowerIndex,ROUND(G5955*100,0)))</f>
        <v>371.03999999998092</v>
      </c>
      <c r="K5955" s="3">
        <f>MIN(J5955-M5955+N5955,'Power Look Up'!$F$4)</f>
        <v>383.27712052544888</v>
      </c>
      <c r="M5955" s="51">
        <f t="array" ref="M5955">_xlfn.SUM(_xlfn.NORM.DIST($S$3:$S$1003,$G5955,$P5955,FALSE)*WindSpeedStep*$T$3:$T$1003)</f>
        <v>374.3737722469711</v>
      </c>
      <c r="N5955" s="51">
        <f t="array" ref="N5955">_xlfn.SUM(_xlfn.NORM.DIST($S$3:$S$1003,$G5955,$Q5955,FALSE)*WindSpeedStep*$T$3:$T$1003)</f>
        <v>386.61089277243906</v>
      </c>
      <c r="P5955" s="43">
        <f t="shared" ref="P5955:P6018" si="374">ReferenceTurbulence*G5955</f>
        <v>0.60360066999553075</v>
      </c>
      <c r="Q5955" s="43">
        <f t="shared" si="371"/>
        <v>0.91300941679996239</v>
      </c>
    </row>
    <row r="5956" spans="5:17" x14ac:dyDescent="0.2">
      <c r="E5956" s="16">
        <v>41011.916666666664</v>
      </c>
      <c r="F5956" s="22">
        <v>5.73</v>
      </c>
      <c r="G5956" s="22">
        <v>5.8250355501455138</v>
      </c>
      <c r="H5956" s="25">
        <v>0.16230366492146597</v>
      </c>
      <c r="I5956" s="3">
        <f t="shared" si="372"/>
        <v>318.25999999998737</v>
      </c>
      <c r="J5956" s="3">
        <f t="shared" si="373"/>
        <v>334.45999999998708</v>
      </c>
      <c r="K5956" s="3">
        <f>MIN(J5956-M5956+N5956,'Power Look Up'!$F$4)</f>
        <v>347.29856600963279</v>
      </c>
      <c r="M5956" s="51">
        <f t="array" ref="M5956">_xlfn.SUM(_xlfn.NORM.DIST($S$3:$S$1003,$G5956,$P5956,FALSE)*WindSpeedStep*$T$3:$T$1003)</f>
        <v>334.18812022578322</v>
      </c>
      <c r="N5956" s="51">
        <f t="array" ref="N5956">_xlfn.SUM(_xlfn.NORM.DIST($S$3:$S$1003,$G5956,$Q5956,FALSE)*WindSpeedStep*$T$3:$T$1003)</f>
        <v>347.02668623542894</v>
      </c>
      <c r="P5956" s="43">
        <f t="shared" si="374"/>
        <v>0.58250355501455142</v>
      </c>
      <c r="Q5956" s="43">
        <f t="shared" ref="Q5956:Q6019" si="375">G5956*H5956</f>
        <v>0.94542461808644462</v>
      </c>
    </row>
    <row r="5957" spans="5:17" x14ac:dyDescent="0.2">
      <c r="E5957" s="16">
        <v>41011.923611111109</v>
      </c>
      <c r="F5957" s="22">
        <v>5.67</v>
      </c>
      <c r="G5957" s="22">
        <v>5.7273090521133216</v>
      </c>
      <c r="H5957" s="25">
        <v>0.14638447971781304</v>
      </c>
      <c r="I5957" s="3">
        <f t="shared" si="372"/>
        <v>308.53999999998763</v>
      </c>
      <c r="J5957" s="3">
        <f t="shared" si="373"/>
        <v>318.25999999998737</v>
      </c>
      <c r="K5957" s="3">
        <f>MIN(J5957-M5957+N5957,'Power Look Up'!$F$4)</f>
        <v>326.18370103898303</v>
      </c>
      <c r="M5957" s="51">
        <f t="array" ref="M5957">_xlfn.SUM(_xlfn.NORM.DIST($S$3:$S$1003,$G5957,$P5957,FALSE)*WindSpeedStep*$T$3:$T$1003)</f>
        <v>316.38399423786132</v>
      </c>
      <c r="N5957" s="51">
        <f t="array" ref="N5957">_xlfn.SUM(_xlfn.NORM.DIST($S$3:$S$1003,$G5957,$Q5957,FALSE)*WindSpeedStep*$T$3:$T$1003)</f>
        <v>324.30769527685698</v>
      </c>
      <c r="P5957" s="43">
        <f t="shared" si="374"/>
        <v>0.57273090521133219</v>
      </c>
      <c r="Q5957" s="43">
        <f t="shared" si="375"/>
        <v>0.83838915577672957</v>
      </c>
    </row>
    <row r="5958" spans="5:17" x14ac:dyDescent="0.2">
      <c r="E5958" s="16">
        <v>41011.930555555555</v>
      </c>
      <c r="F5958" s="22">
        <v>5.38</v>
      </c>
      <c r="G5958" s="22">
        <v>5.6404071630326396</v>
      </c>
      <c r="H5958" s="25">
        <v>0.13382899628252787</v>
      </c>
      <c r="I5958" s="3">
        <f t="shared" si="372"/>
        <v>261.55999999998863</v>
      </c>
      <c r="J5958" s="3">
        <f t="shared" si="373"/>
        <v>303.67999999998773</v>
      </c>
      <c r="K5958" s="3">
        <f>MIN(J5958-M5958+N5958,'Power Look Up'!$F$4)</f>
        <v>308.47448308640645</v>
      </c>
      <c r="M5958" s="51">
        <f t="array" ref="M5958">_xlfn.SUM(_xlfn.NORM.DIST($S$3:$S$1003,$G5958,$P5958,FALSE)*WindSpeedStep*$T$3:$T$1003)</f>
        <v>300.9379741386569</v>
      </c>
      <c r="N5958" s="51">
        <f t="array" ref="N5958">_xlfn.SUM(_xlfn.NORM.DIST($S$3:$S$1003,$G5958,$Q5958,FALSE)*WindSpeedStep*$T$3:$T$1003)</f>
        <v>305.73245722507562</v>
      </c>
      <c r="P5958" s="43">
        <f t="shared" si="374"/>
        <v>0.56404071630326402</v>
      </c>
      <c r="Q5958" s="43">
        <f t="shared" si="375"/>
        <v>0.75485002925343869</v>
      </c>
    </row>
    <row r="5959" spans="5:17" x14ac:dyDescent="0.2">
      <c r="E5959" s="16">
        <v>41011.9375</v>
      </c>
      <c r="F5959" s="22">
        <v>4.67</v>
      </c>
      <c r="G5959" s="22">
        <v>4.9165663472208907</v>
      </c>
      <c r="H5959" s="25">
        <v>0.15417558886509636</v>
      </c>
      <c r="I5959" s="3">
        <f t="shared" si="372"/>
        <v>164.029999999994</v>
      </c>
      <c r="J5959" s="3">
        <f t="shared" si="373"/>
        <v>191.27999999999341</v>
      </c>
      <c r="K5959" s="3">
        <f>MIN(J5959-M5959+N5959,'Power Look Up'!$F$4)</f>
        <v>196.45305556859344</v>
      </c>
      <c r="M5959" s="51">
        <f t="array" ref="M5959">_xlfn.SUM(_xlfn.NORM.DIST($S$3:$S$1003,$G5959,$P5959,FALSE)*WindSpeedStep*$T$3:$T$1003)</f>
        <v>181.19906171279783</v>
      </c>
      <c r="N5959" s="51">
        <f t="array" ref="N5959">_xlfn.SUM(_xlfn.NORM.DIST($S$3:$S$1003,$G5959,$Q5959,FALSE)*WindSpeedStep*$T$3:$T$1003)</f>
        <v>186.37211728139786</v>
      </c>
      <c r="P5959" s="43">
        <f t="shared" si="374"/>
        <v>0.49165663472208909</v>
      </c>
      <c r="Q5959" s="43">
        <f t="shared" si="375"/>
        <v>0.75801451177709667</v>
      </c>
    </row>
    <row r="5960" spans="5:17" x14ac:dyDescent="0.2">
      <c r="E5960" s="16">
        <v>41011.944444444445</v>
      </c>
      <c r="F5960" s="22">
        <v>5.01</v>
      </c>
      <c r="G5960" s="22">
        <v>5.1410142330716404</v>
      </c>
      <c r="H5960" s="25">
        <v>0.21357285429141717</v>
      </c>
      <c r="I5960" s="3">
        <f t="shared" si="372"/>
        <v>201.61999999998989</v>
      </c>
      <c r="J5960" s="3">
        <f t="shared" si="373"/>
        <v>222.67999999998943</v>
      </c>
      <c r="K5960" s="3">
        <f>MIN(J5960-M5960+N5960,'Power Look Up'!$F$4)</f>
        <v>241.15684042847698</v>
      </c>
      <c r="M5960" s="51">
        <f t="array" ref="M5960">_xlfn.SUM(_xlfn.NORM.DIST($S$3:$S$1003,$G5960,$P5960,FALSE)*WindSpeedStep*$T$3:$T$1003)</f>
        <v>217.27840901899356</v>
      </c>
      <c r="N5960" s="51">
        <f t="array" ref="N5960">_xlfn.SUM(_xlfn.NORM.DIST($S$3:$S$1003,$G5960,$Q5960,FALSE)*WindSpeedStep*$T$3:$T$1003)</f>
        <v>235.75524944748111</v>
      </c>
      <c r="P5960" s="43">
        <f t="shared" si="374"/>
        <v>0.51410142330716402</v>
      </c>
      <c r="Q5960" s="43">
        <f t="shared" si="375"/>
        <v>1.0979810837099113</v>
      </c>
    </row>
    <row r="5961" spans="5:17" x14ac:dyDescent="0.2">
      <c r="E5961" s="16">
        <v>41011.951388888891</v>
      </c>
      <c r="F5961" s="22">
        <v>5.96</v>
      </c>
      <c r="G5961" s="22">
        <v>6.0695585575300139</v>
      </c>
      <c r="H5961" s="25">
        <v>0.12583892617449666</v>
      </c>
      <c r="I5961" s="3">
        <f t="shared" si="372"/>
        <v>355.51999999998662</v>
      </c>
      <c r="J5961" s="3">
        <f t="shared" si="373"/>
        <v>377.81999999998078</v>
      </c>
      <c r="K5961" s="3">
        <f>MIN(J5961-M5961+N5961,'Power Look Up'!$F$4)</f>
        <v>383.60899830962671</v>
      </c>
      <c r="M5961" s="51">
        <f t="array" ref="M5961">_xlfn.SUM(_xlfn.NORM.DIST($S$3:$S$1003,$G5961,$P5961,FALSE)*WindSpeedStep*$T$3:$T$1003)</f>
        <v>381.00158784814107</v>
      </c>
      <c r="N5961" s="51">
        <f t="array" ref="N5961">_xlfn.SUM(_xlfn.NORM.DIST($S$3:$S$1003,$G5961,$Q5961,FALSE)*WindSpeedStep*$T$3:$T$1003)</f>
        <v>386.790586157787</v>
      </c>
      <c r="P5961" s="43">
        <f t="shared" si="374"/>
        <v>0.60695585575300148</v>
      </c>
      <c r="Q5961" s="43">
        <f t="shared" si="375"/>
        <v>0.76378673123280383</v>
      </c>
    </row>
    <row r="5962" spans="5:17" x14ac:dyDescent="0.2">
      <c r="E5962" s="16">
        <v>41011.958333333336</v>
      </c>
      <c r="F5962" s="22">
        <v>5.8</v>
      </c>
      <c r="G5962" s="22">
        <v>5.9845462295923264</v>
      </c>
      <c r="H5962" s="25">
        <v>0.14827586206896551</v>
      </c>
      <c r="I5962" s="3">
        <f t="shared" si="372"/>
        <v>329.59999999998718</v>
      </c>
      <c r="J5962" s="3">
        <f t="shared" si="373"/>
        <v>358.75999999998658</v>
      </c>
      <c r="K5962" s="3">
        <f>MIN(J5962-M5962+N5962,'Power Look Up'!$F$4)</f>
        <v>369.64306427884708</v>
      </c>
      <c r="M5962" s="51">
        <f t="array" ref="M5962">_xlfn.SUM(_xlfn.NORM.DIST($S$3:$S$1003,$G5962,$P5962,FALSE)*WindSpeedStep*$T$3:$T$1003)</f>
        <v>364.33820725279196</v>
      </c>
      <c r="N5962" s="51">
        <f t="array" ref="N5962">_xlfn.SUM(_xlfn.NORM.DIST($S$3:$S$1003,$G5962,$Q5962,FALSE)*WindSpeedStep*$T$3:$T$1003)</f>
        <v>375.22127153165246</v>
      </c>
      <c r="P5962" s="43">
        <f t="shared" si="374"/>
        <v>0.59845462295923268</v>
      </c>
      <c r="Q5962" s="43">
        <f t="shared" si="375"/>
        <v>0.88736375128437939</v>
      </c>
    </row>
    <row r="5963" spans="5:17" x14ac:dyDescent="0.2">
      <c r="E5963" s="16">
        <v>41011.965277777781</v>
      </c>
      <c r="F5963" s="22">
        <v>6.07</v>
      </c>
      <c r="G5963" s="22">
        <v>6.0772898741829255</v>
      </c>
      <c r="H5963" s="25">
        <v>0.12026359143327842</v>
      </c>
      <c r="I5963" s="3">
        <f t="shared" si="372"/>
        <v>377.81999999998078</v>
      </c>
      <c r="J5963" s="3">
        <f t="shared" si="373"/>
        <v>380.07999999998077</v>
      </c>
      <c r="K5963" s="3">
        <f>MIN(J5963-M5963+N5963,'Power Look Up'!$F$4)</f>
        <v>384.56535191999899</v>
      </c>
      <c r="M5963" s="51">
        <f t="array" ref="M5963">_xlfn.SUM(_xlfn.NORM.DIST($S$3:$S$1003,$G5963,$P5963,FALSE)*WindSpeedStep*$T$3:$T$1003)</f>
        <v>382.53844097871303</v>
      </c>
      <c r="N5963" s="51">
        <f t="array" ref="N5963">_xlfn.SUM(_xlfn.NORM.DIST($S$3:$S$1003,$G5963,$Q5963,FALSE)*WindSpeedStep*$T$3:$T$1003)</f>
        <v>387.02379289873124</v>
      </c>
      <c r="P5963" s="43">
        <f t="shared" si="374"/>
        <v>0.60772898741829262</v>
      </c>
      <c r="Q5963" s="43">
        <f t="shared" si="375"/>
        <v>0.73087670645033531</v>
      </c>
    </row>
    <row r="5964" spans="5:17" x14ac:dyDescent="0.2">
      <c r="E5964" s="16">
        <v>41011.972222222219</v>
      </c>
      <c r="F5964" s="22">
        <v>6.84</v>
      </c>
      <c r="G5964" s="22">
        <v>7.00600875535185</v>
      </c>
      <c r="H5964" s="25">
        <v>0.1388888888888889</v>
      </c>
      <c r="I5964" s="3">
        <f t="shared" si="372"/>
        <v>551.83999999997707</v>
      </c>
      <c r="J5964" s="3">
        <f t="shared" si="373"/>
        <v>591.00999999996839</v>
      </c>
      <c r="K5964" s="3">
        <f>MIN(J5964-M5964+N5964,'Power Look Up'!$F$4)</f>
        <v>606.75352689304248</v>
      </c>
      <c r="M5964" s="51">
        <f t="array" ref="M5964">_xlfn.SUM(_xlfn.NORM.DIST($S$3:$S$1003,$G5964,$P5964,FALSE)*WindSpeedStep*$T$3:$T$1003)</f>
        <v>595.90520161597726</v>
      </c>
      <c r="N5964" s="51">
        <f t="array" ref="N5964">_xlfn.SUM(_xlfn.NORM.DIST($S$3:$S$1003,$G5964,$Q5964,FALSE)*WindSpeedStep*$T$3:$T$1003)</f>
        <v>611.64872850905135</v>
      </c>
      <c r="P5964" s="43">
        <f t="shared" si="374"/>
        <v>0.70060087553518502</v>
      </c>
      <c r="Q5964" s="43">
        <f t="shared" si="375"/>
        <v>0.97305677157664583</v>
      </c>
    </row>
    <row r="5965" spans="5:17" x14ac:dyDescent="0.2">
      <c r="E5965" s="16">
        <v>41011.979166666664</v>
      </c>
      <c r="F5965" s="22">
        <v>6.82</v>
      </c>
      <c r="G5965" s="22">
        <v>6.917457411772161</v>
      </c>
      <c r="H5965" s="25">
        <v>0.17155425219941348</v>
      </c>
      <c r="I5965" s="3">
        <f t="shared" si="372"/>
        <v>547.3199999999772</v>
      </c>
      <c r="J5965" s="3">
        <f t="shared" si="373"/>
        <v>569.91999999997665</v>
      </c>
      <c r="K5965" s="3">
        <f>MIN(J5965-M5965+N5965,'Power Look Up'!$F$4)</f>
        <v>600.84374507512075</v>
      </c>
      <c r="M5965" s="51">
        <f t="array" ref="M5965">_xlfn.SUM(_xlfn.NORM.DIST($S$3:$S$1003,$G5965,$P5965,FALSE)*WindSpeedStep*$T$3:$T$1003)</f>
        <v>572.97167569556052</v>
      </c>
      <c r="N5965" s="51">
        <f t="array" ref="N5965">_xlfn.SUM(_xlfn.NORM.DIST($S$3:$S$1003,$G5965,$Q5965,FALSE)*WindSpeedStep*$T$3:$T$1003)</f>
        <v>603.89542077070462</v>
      </c>
      <c r="P5965" s="43">
        <f t="shared" si="374"/>
        <v>0.6917457411772161</v>
      </c>
      <c r="Q5965" s="43">
        <f t="shared" si="375"/>
        <v>1.1867192333978633</v>
      </c>
    </row>
    <row r="5966" spans="5:17" x14ac:dyDescent="0.2">
      <c r="E5966" s="16">
        <v>41011.986111111109</v>
      </c>
      <c r="F5966" s="22">
        <v>7.35</v>
      </c>
      <c r="G5966" s="22">
        <v>7.4974279578405554</v>
      </c>
      <c r="H5966" s="25">
        <v>0.13333333333333333</v>
      </c>
      <c r="I5966" s="3">
        <f t="shared" si="372"/>
        <v>693.34999999996626</v>
      </c>
      <c r="J5966" s="3">
        <f t="shared" si="373"/>
        <v>738.49999999996521</v>
      </c>
      <c r="K5966" s="3">
        <f>MIN(J5966-M5966+N5966,'Power Look Up'!$F$4)</f>
        <v>754.26592868774651</v>
      </c>
      <c r="M5966" s="51">
        <f t="array" ref="M5966">_xlfn.SUM(_xlfn.NORM.DIST($S$3:$S$1003,$G5966,$P5966,FALSE)*WindSpeedStep*$T$3:$T$1003)</f>
        <v>733.5733165450165</v>
      </c>
      <c r="N5966" s="51">
        <f t="array" ref="N5966">_xlfn.SUM(_xlfn.NORM.DIST($S$3:$S$1003,$G5966,$Q5966,FALSE)*WindSpeedStep*$T$3:$T$1003)</f>
        <v>749.33924523279779</v>
      </c>
      <c r="P5966" s="43">
        <f t="shared" si="374"/>
        <v>0.74974279578405556</v>
      </c>
      <c r="Q5966" s="43">
        <f t="shared" si="375"/>
        <v>0.99965706104540741</v>
      </c>
    </row>
    <row r="5967" spans="5:17" x14ac:dyDescent="0.2">
      <c r="E5967" s="16">
        <v>41011.993055555555</v>
      </c>
      <c r="F5967" s="22">
        <v>7.31</v>
      </c>
      <c r="G5967" s="22">
        <v>7.4877927170413825</v>
      </c>
      <c r="H5967" s="25">
        <v>9.575923392612859E-2</v>
      </c>
      <c r="I5967" s="3">
        <f t="shared" si="372"/>
        <v>681.30999999996652</v>
      </c>
      <c r="J5967" s="3">
        <f t="shared" si="373"/>
        <v>735.48999999996533</v>
      </c>
      <c r="K5967" s="3">
        <f>MIN(J5967-M5967+N5967,'Power Look Up'!$F$4)</f>
        <v>733.78339011926562</v>
      </c>
      <c r="M5967" s="51">
        <f t="array" ref="M5967">_xlfn.SUM(_xlfn.NORM.DIST($S$3:$S$1003,$G5967,$P5967,FALSE)*WindSpeedStep*$T$3:$T$1003)</f>
        <v>730.70228628640689</v>
      </c>
      <c r="N5967" s="51">
        <f t="array" ref="N5967">_xlfn.SUM(_xlfn.NORM.DIST($S$3:$S$1003,$G5967,$Q5967,FALSE)*WindSpeedStep*$T$3:$T$1003)</f>
        <v>728.99567640570717</v>
      </c>
      <c r="P5967" s="43">
        <f t="shared" si="374"/>
        <v>0.74877927170413827</v>
      </c>
      <c r="Q5967" s="43">
        <f t="shared" si="375"/>
        <v>0.71702529438152773</v>
      </c>
    </row>
    <row r="5968" spans="5:17" x14ac:dyDescent="0.2">
      <c r="E5968" s="16">
        <v>41012</v>
      </c>
      <c r="F5968" s="22">
        <v>8.2899999999999991</v>
      </c>
      <c r="G5968" s="22">
        <v>8.4679928654441081</v>
      </c>
      <c r="H5968" s="25">
        <v>6.9963811821471655E-2</v>
      </c>
      <c r="I5968" s="3">
        <f t="shared" si="372"/>
        <v>995.42999999995141</v>
      </c>
      <c r="J5968" s="3">
        <f t="shared" si="373"/>
        <v>1061.48999999995</v>
      </c>
      <c r="K5968" s="3">
        <f>MIN(J5968-M5968+N5968,'Power Look Up'!$F$4)</f>
        <v>1048.3028918390532</v>
      </c>
      <c r="M5968" s="51">
        <f t="array" ref="M5968">_xlfn.SUM(_xlfn.NORM.DIST($S$3:$S$1003,$G5968,$P5968,FALSE)*WindSpeedStep*$T$3:$T$1003)</f>
        <v>1058.0994508958163</v>
      </c>
      <c r="N5968" s="51">
        <f t="array" ref="N5968">_xlfn.SUM(_xlfn.NORM.DIST($S$3:$S$1003,$G5968,$Q5968,FALSE)*WindSpeedStep*$T$3:$T$1003)</f>
        <v>1044.9123427349195</v>
      </c>
      <c r="P5968" s="43">
        <f t="shared" si="374"/>
        <v>0.84679928654441083</v>
      </c>
      <c r="Q5968" s="43">
        <f t="shared" si="375"/>
        <v>0.59245305934349612</v>
      </c>
    </row>
    <row r="5969" spans="5:17" x14ac:dyDescent="0.2">
      <c r="E5969" s="16">
        <v>41012.006944444445</v>
      </c>
      <c r="F5969" s="22">
        <v>7.98</v>
      </c>
      <c r="G5969" s="22">
        <v>8.0348219720172445</v>
      </c>
      <c r="H5969" s="25">
        <v>7.5187969924812026E-2</v>
      </c>
      <c r="I5969" s="3">
        <f t="shared" si="372"/>
        <v>882.97999999996216</v>
      </c>
      <c r="J5969" s="3">
        <f t="shared" si="373"/>
        <v>900.00999999995349</v>
      </c>
      <c r="K5969" s="3">
        <f>MIN(J5969-M5969+N5969,'Power Look Up'!$F$4)</f>
        <v>889.35036843374746</v>
      </c>
      <c r="M5969" s="51">
        <f t="array" ref="M5969">_xlfn.SUM(_xlfn.NORM.DIST($S$3:$S$1003,$G5969,$P5969,FALSE)*WindSpeedStep*$T$3:$T$1003)</f>
        <v>904.78712026830021</v>
      </c>
      <c r="N5969" s="51">
        <f t="array" ref="N5969">_xlfn.SUM(_xlfn.NORM.DIST($S$3:$S$1003,$G5969,$Q5969,FALSE)*WindSpeedStep*$T$3:$T$1003)</f>
        <v>894.12748870209418</v>
      </c>
      <c r="P5969" s="43">
        <f t="shared" si="374"/>
        <v>0.80348219720172454</v>
      </c>
      <c r="Q5969" s="43">
        <f t="shared" si="375"/>
        <v>0.60412195278325143</v>
      </c>
    </row>
    <row r="5970" spans="5:17" x14ac:dyDescent="0.2">
      <c r="E5970" s="16">
        <v>41012.013888888891</v>
      </c>
      <c r="F5970" s="22">
        <v>8.33</v>
      </c>
      <c r="G5970" s="22">
        <v>8.3449230521536926</v>
      </c>
      <c r="H5970" s="25">
        <v>6.6026410564225702E-2</v>
      </c>
      <c r="I5970" s="3">
        <f t="shared" si="372"/>
        <v>1010.1099999999511</v>
      </c>
      <c r="J5970" s="3">
        <f t="shared" si="373"/>
        <v>1013.7799999999511</v>
      </c>
      <c r="K5970" s="3">
        <f>MIN(J5970-M5970+N5970,'Power Look Up'!$F$4)</f>
        <v>999.00015882184232</v>
      </c>
      <c r="M5970" s="51">
        <f t="array" ref="M5970">_xlfn.SUM(_xlfn.NORM.DIST($S$3:$S$1003,$G5970,$P5970,FALSE)*WindSpeedStep*$T$3:$T$1003)</f>
        <v>1013.2766586638321</v>
      </c>
      <c r="N5970" s="51">
        <f t="array" ref="N5970">_xlfn.SUM(_xlfn.NORM.DIST($S$3:$S$1003,$G5970,$Q5970,FALSE)*WindSpeedStep*$T$3:$T$1003)</f>
        <v>998.49681748572334</v>
      </c>
      <c r="P5970" s="43">
        <f t="shared" si="374"/>
        <v>0.83449230521536932</v>
      </c>
      <c r="Q5970" s="43">
        <f t="shared" si="375"/>
        <v>0.55098531556837116</v>
      </c>
    </row>
    <row r="5971" spans="5:17" x14ac:dyDescent="0.2">
      <c r="E5971" s="16">
        <v>41012.020833333336</v>
      </c>
      <c r="F5971" s="22">
        <v>6.91</v>
      </c>
      <c r="G5971" s="22">
        <v>6.9852819436347042</v>
      </c>
      <c r="H5971" s="25">
        <v>0.11432706222865413</v>
      </c>
      <c r="I5971" s="3">
        <f t="shared" si="372"/>
        <v>567.65999999997678</v>
      </c>
      <c r="J5971" s="3">
        <f t="shared" si="373"/>
        <v>585.73999999997636</v>
      </c>
      <c r="K5971" s="3">
        <f>MIN(J5971-M5971+N5971,'Power Look Up'!$F$4)</f>
        <v>590.97917898932224</v>
      </c>
      <c r="M5971" s="51">
        <f t="array" ref="M5971">_xlfn.SUM(_xlfn.NORM.DIST($S$3:$S$1003,$G5971,$P5971,FALSE)*WindSpeedStep*$T$3:$T$1003)</f>
        <v>590.48661742793684</v>
      </c>
      <c r="N5971" s="51">
        <f t="array" ref="N5971">_xlfn.SUM(_xlfn.NORM.DIST($S$3:$S$1003,$G5971,$Q5971,FALSE)*WindSpeedStep*$T$3:$T$1003)</f>
        <v>595.72579641728271</v>
      </c>
      <c r="P5971" s="43">
        <f t="shared" si="374"/>
        <v>0.69852819436347047</v>
      </c>
      <c r="Q5971" s="43">
        <f t="shared" si="375"/>
        <v>0.7986067634546189</v>
      </c>
    </row>
    <row r="5972" spans="5:17" x14ac:dyDescent="0.2">
      <c r="E5972" s="16">
        <v>41012.027777777781</v>
      </c>
      <c r="F5972" s="22">
        <v>6.56</v>
      </c>
      <c r="G5972" s="22">
        <v>6.6596858947520472</v>
      </c>
      <c r="H5972" s="25">
        <v>9.1463414634146339E-2</v>
      </c>
      <c r="I5972" s="3">
        <f t="shared" si="372"/>
        <v>488.55999999997846</v>
      </c>
      <c r="J5972" s="3">
        <f t="shared" si="373"/>
        <v>511.15999999997791</v>
      </c>
      <c r="K5972" s="3">
        <f>MIN(J5972-M5972+N5972,'Power Look Up'!$F$4)</f>
        <v>508.69143963222064</v>
      </c>
      <c r="M5972" s="51">
        <f t="array" ref="M5972">_xlfn.SUM(_xlfn.NORM.DIST($S$3:$S$1003,$G5972,$P5972,FALSE)*WindSpeedStep*$T$3:$T$1003)</f>
        <v>509.39923887337795</v>
      </c>
      <c r="N5972" s="51">
        <f t="array" ref="N5972">_xlfn.SUM(_xlfn.NORM.DIST($S$3:$S$1003,$G5972,$Q5972,FALSE)*WindSpeedStep*$T$3:$T$1003)</f>
        <v>506.93067850562068</v>
      </c>
      <c r="P5972" s="43">
        <f t="shared" si="374"/>
        <v>0.66596858947520476</v>
      </c>
      <c r="Q5972" s="43">
        <f t="shared" si="375"/>
        <v>0.60911761232488237</v>
      </c>
    </row>
    <row r="5973" spans="5:17" x14ac:dyDescent="0.2">
      <c r="E5973" s="16">
        <v>41012.034722222219</v>
      </c>
      <c r="F5973" s="22">
        <v>6.51</v>
      </c>
      <c r="G5973" s="22">
        <v>6.6006708519128479</v>
      </c>
      <c r="H5973" s="25">
        <v>9.9846390168970817E-2</v>
      </c>
      <c r="I5973" s="3">
        <f t="shared" si="372"/>
        <v>477.25999999997867</v>
      </c>
      <c r="J5973" s="3">
        <f t="shared" si="373"/>
        <v>497.59999999997825</v>
      </c>
      <c r="K5973" s="3">
        <f>MIN(J5973-M5973+N5973,'Power Look Up'!$F$4)</f>
        <v>497.55523005005983</v>
      </c>
      <c r="M5973" s="51">
        <f t="array" ref="M5973">_xlfn.SUM(_xlfn.NORM.DIST($S$3:$S$1003,$G5973,$P5973,FALSE)*WindSpeedStep*$T$3:$T$1003)</f>
        <v>495.50338382538155</v>
      </c>
      <c r="N5973" s="51">
        <f t="array" ref="N5973">_xlfn.SUM(_xlfn.NORM.DIST($S$3:$S$1003,$G5973,$Q5973,FALSE)*WindSpeedStep*$T$3:$T$1003)</f>
        <v>495.45861387546313</v>
      </c>
      <c r="P5973" s="43">
        <f t="shared" si="374"/>
        <v>0.66006708519128487</v>
      </c>
      <c r="Q5973" s="43">
        <f t="shared" si="375"/>
        <v>0.65905315725704317</v>
      </c>
    </row>
    <row r="5974" spans="5:17" x14ac:dyDescent="0.2">
      <c r="E5974" s="16">
        <v>41012.041666666664</v>
      </c>
      <c r="F5974" s="22">
        <v>6.66</v>
      </c>
      <c r="G5974" s="22">
        <v>6.7964022445047645</v>
      </c>
      <c r="H5974" s="25">
        <v>8.5585585585585572E-2</v>
      </c>
      <c r="I5974" s="3">
        <f t="shared" si="372"/>
        <v>511.15999999997791</v>
      </c>
      <c r="J5974" s="3">
        <f t="shared" si="373"/>
        <v>542.79999999997722</v>
      </c>
      <c r="K5974" s="3">
        <f>MIN(J5974-M5974+N5974,'Power Look Up'!$F$4)</f>
        <v>538.49634302200411</v>
      </c>
      <c r="M5974" s="51">
        <f t="array" ref="M5974">_xlfn.SUM(_xlfn.NORM.DIST($S$3:$S$1003,$G5974,$P5974,FALSE)*WindSpeedStep*$T$3:$T$1003)</f>
        <v>542.52955498753249</v>
      </c>
      <c r="N5974" s="51">
        <f t="array" ref="N5974">_xlfn.SUM(_xlfn.NORM.DIST($S$3:$S$1003,$G5974,$Q5974,FALSE)*WindSpeedStep*$T$3:$T$1003)</f>
        <v>538.22589800955939</v>
      </c>
      <c r="P5974" s="43">
        <f t="shared" si="374"/>
        <v>0.67964022445047645</v>
      </c>
      <c r="Q5974" s="43">
        <f t="shared" si="375"/>
        <v>0.58167406597112836</v>
      </c>
    </row>
    <row r="5975" spans="5:17" x14ac:dyDescent="0.2">
      <c r="E5975" s="16">
        <v>41012.048611111109</v>
      </c>
      <c r="F5975" s="22">
        <v>6.94</v>
      </c>
      <c r="G5975" s="22">
        <v>7.0888531624136331</v>
      </c>
      <c r="H5975" s="25">
        <v>8.501440922190201E-2</v>
      </c>
      <c r="I5975" s="3">
        <f t="shared" si="372"/>
        <v>574.43999999997664</v>
      </c>
      <c r="J5975" s="3">
        <f t="shared" si="373"/>
        <v>615.08999999996786</v>
      </c>
      <c r="K5975" s="3">
        <f>MIN(J5975-M5975+N5975,'Power Look Up'!$F$4)</f>
        <v>610.11459882073882</v>
      </c>
      <c r="M5975" s="51">
        <f t="array" ref="M5975">_xlfn.SUM(_xlfn.NORM.DIST($S$3:$S$1003,$G5975,$P5975,FALSE)*WindSpeedStep*$T$3:$T$1003)</f>
        <v>617.87350584399815</v>
      </c>
      <c r="N5975" s="51">
        <f t="array" ref="N5975">_xlfn.SUM(_xlfn.NORM.DIST($S$3:$S$1003,$G5975,$Q5975,FALSE)*WindSpeedStep*$T$3:$T$1003)</f>
        <v>612.89810466476911</v>
      </c>
      <c r="P5975" s="43">
        <f t="shared" si="374"/>
        <v>0.70888531624136331</v>
      </c>
      <c r="Q5975" s="43">
        <f t="shared" si="375"/>
        <v>0.60265466366340681</v>
      </c>
    </row>
    <row r="5976" spans="5:17" x14ac:dyDescent="0.2">
      <c r="E5976" s="16">
        <v>41012.055555555555</v>
      </c>
      <c r="F5976" s="22">
        <v>6.24</v>
      </c>
      <c r="G5976" s="22">
        <v>6.4102942084716705</v>
      </c>
      <c r="H5976" s="25">
        <v>0.14102564102564102</v>
      </c>
      <c r="I5976" s="3">
        <f t="shared" si="372"/>
        <v>416.23999999998</v>
      </c>
      <c r="J5976" s="3">
        <f t="shared" si="373"/>
        <v>454.65999999997916</v>
      </c>
      <c r="K5976" s="3">
        <f>MIN(J5976-M5976+N5976,'Power Look Up'!$F$4)</f>
        <v>467.09187739599952</v>
      </c>
      <c r="M5976" s="51">
        <f t="array" ref="M5976">_xlfn.SUM(_xlfn.NORM.DIST($S$3:$S$1003,$G5976,$P5976,FALSE)*WindSpeedStep*$T$3:$T$1003)</f>
        <v>452.31287318588613</v>
      </c>
      <c r="N5976" s="51">
        <f t="array" ref="N5976">_xlfn.SUM(_xlfn.NORM.DIST($S$3:$S$1003,$G5976,$Q5976,FALSE)*WindSpeedStep*$T$3:$T$1003)</f>
        <v>464.74475058190649</v>
      </c>
      <c r="P5976" s="43">
        <f t="shared" si="374"/>
        <v>0.64102942084716708</v>
      </c>
      <c r="Q5976" s="43">
        <f t="shared" si="375"/>
        <v>0.90401584991267148</v>
      </c>
    </row>
    <row r="5977" spans="5:17" x14ac:dyDescent="0.2">
      <c r="E5977" s="16">
        <v>41012.0625</v>
      </c>
      <c r="F5977" s="22">
        <v>5.65</v>
      </c>
      <c r="G5977" s="22">
        <v>5.741009360300751</v>
      </c>
      <c r="H5977" s="25">
        <v>0.13628318584070795</v>
      </c>
      <c r="I5977" s="3">
        <f t="shared" si="372"/>
        <v>305.29999999998768</v>
      </c>
      <c r="J5977" s="3">
        <f t="shared" si="373"/>
        <v>319.87999999998738</v>
      </c>
      <c r="K5977" s="3">
        <f>MIN(J5977-M5977+N5977,'Power Look Up'!$F$4)</f>
        <v>325.84856308299715</v>
      </c>
      <c r="M5977" s="51">
        <f t="array" ref="M5977">_xlfn.SUM(_xlfn.NORM.DIST($S$3:$S$1003,$G5977,$P5977,FALSE)*WindSpeedStep*$T$3:$T$1003)</f>
        <v>318.85132802374869</v>
      </c>
      <c r="N5977" s="51">
        <f t="array" ref="N5977">_xlfn.SUM(_xlfn.NORM.DIST($S$3:$S$1003,$G5977,$Q5977,FALSE)*WindSpeedStep*$T$3:$T$1003)</f>
        <v>324.81989110675846</v>
      </c>
      <c r="P5977" s="43">
        <f t="shared" si="374"/>
        <v>0.57410093603007517</v>
      </c>
      <c r="Q5977" s="43">
        <f t="shared" si="375"/>
        <v>0.78240304556311113</v>
      </c>
    </row>
    <row r="5978" spans="5:17" x14ac:dyDescent="0.2">
      <c r="E5978" s="16">
        <v>41012.069444444445</v>
      </c>
      <c r="F5978" s="22">
        <v>4.95</v>
      </c>
      <c r="G5978" s="22">
        <v>5.1416059474448783</v>
      </c>
      <c r="H5978" s="25">
        <v>0.23636363636363633</v>
      </c>
      <c r="I5978" s="3">
        <f t="shared" si="372"/>
        <v>194.54999999999333</v>
      </c>
      <c r="J5978" s="3">
        <f t="shared" si="373"/>
        <v>222.67999999998943</v>
      </c>
      <c r="K5978" s="3">
        <f>MIN(J5978-M5978+N5978,'Power Look Up'!$F$4)</f>
        <v>248.20398949251523</v>
      </c>
      <c r="M5978" s="51">
        <f t="array" ref="M5978">_xlfn.SUM(_xlfn.NORM.DIST($S$3:$S$1003,$G5978,$P5978,FALSE)*WindSpeedStep*$T$3:$T$1003)</f>
        <v>217.37421270843561</v>
      </c>
      <c r="N5978" s="51">
        <f t="array" ref="N5978">_xlfn.SUM(_xlfn.NORM.DIST($S$3:$S$1003,$G5978,$Q5978,FALSE)*WindSpeedStep*$T$3:$T$1003)</f>
        <v>242.89820220096141</v>
      </c>
      <c r="P5978" s="43">
        <f t="shared" si="374"/>
        <v>0.51416059474448783</v>
      </c>
      <c r="Q5978" s="43">
        <f t="shared" si="375"/>
        <v>1.215288678486971</v>
      </c>
    </row>
    <row r="5979" spans="5:17" x14ac:dyDescent="0.2">
      <c r="E5979" s="16">
        <v>41012.076388888891</v>
      </c>
      <c r="F5979" s="22">
        <v>5.05</v>
      </c>
      <c r="G5979" s="22">
        <v>5.4152856356711636</v>
      </c>
      <c r="H5979" s="25">
        <v>0.2</v>
      </c>
      <c r="I5979" s="3">
        <f t="shared" si="372"/>
        <v>208.09999999998976</v>
      </c>
      <c r="J5979" s="3">
        <f t="shared" si="373"/>
        <v>268.03999999998848</v>
      </c>
      <c r="K5979" s="3">
        <f>MIN(J5979-M5979+N5979,'Power Look Up'!$F$4)</f>
        <v>285.5678363609004</v>
      </c>
      <c r="M5979" s="51">
        <f t="array" ref="M5979">_xlfn.SUM(_xlfn.NORM.DIST($S$3:$S$1003,$G5979,$P5979,FALSE)*WindSpeedStep*$T$3:$T$1003)</f>
        <v>262.35252192167576</v>
      </c>
      <c r="N5979" s="51">
        <f t="array" ref="N5979">_xlfn.SUM(_xlfn.NORM.DIST($S$3:$S$1003,$G5979,$Q5979,FALSE)*WindSpeedStep*$T$3:$T$1003)</f>
        <v>279.88035828258768</v>
      </c>
      <c r="P5979" s="43">
        <f t="shared" si="374"/>
        <v>0.54152856356711643</v>
      </c>
      <c r="Q5979" s="43">
        <f t="shared" si="375"/>
        <v>1.0830571271342329</v>
      </c>
    </row>
    <row r="5980" spans="5:17" x14ac:dyDescent="0.2">
      <c r="E5980" s="16">
        <v>41012.083333333336</v>
      </c>
      <c r="F5980" s="22">
        <v>5.57</v>
      </c>
      <c r="G5980" s="22">
        <v>5.7291214873305751</v>
      </c>
      <c r="H5980" s="25">
        <v>0.14003590664272891</v>
      </c>
      <c r="I5980" s="3">
        <f t="shared" si="372"/>
        <v>292.33999999998798</v>
      </c>
      <c r="J5980" s="3">
        <f t="shared" si="373"/>
        <v>318.25999999998737</v>
      </c>
      <c r="K5980" s="3">
        <f>MIN(J5980-M5980+N5980,'Power Look Up'!$F$4)</f>
        <v>324.88024415680701</v>
      </c>
      <c r="M5980" s="51">
        <f t="array" ref="M5980">_xlfn.SUM(_xlfn.NORM.DIST($S$3:$S$1003,$G5980,$P5980,FALSE)*WindSpeedStep*$T$3:$T$1003)</f>
        <v>316.70988184219141</v>
      </c>
      <c r="N5980" s="51">
        <f t="array" ref="N5980">_xlfn.SUM(_xlfn.NORM.DIST($S$3:$S$1003,$G5980,$Q5980,FALSE)*WindSpeedStep*$T$3:$T$1003)</f>
        <v>323.33012599901105</v>
      </c>
      <c r="P5980" s="43">
        <f t="shared" si="374"/>
        <v>0.57291214873305751</v>
      </c>
      <c r="Q5980" s="43">
        <f t="shared" si="375"/>
        <v>0.80228272174467663</v>
      </c>
    </row>
    <row r="5981" spans="5:17" x14ac:dyDescent="0.2">
      <c r="E5981" s="16">
        <v>41012.090277777781</v>
      </c>
      <c r="F5981" s="22">
        <v>5.03</v>
      </c>
      <c r="G5981" s="22">
        <v>5.2885454946577282</v>
      </c>
      <c r="H5981" s="25">
        <v>0.19880715705765406</v>
      </c>
      <c r="I5981" s="3">
        <f t="shared" si="372"/>
        <v>204.85999999998984</v>
      </c>
      <c r="J5981" s="3">
        <f t="shared" si="373"/>
        <v>246.97999999998893</v>
      </c>
      <c r="K5981" s="3">
        <f>MIN(J5981-M5981+N5981,'Power Look Up'!$F$4)</f>
        <v>262.61838948955477</v>
      </c>
      <c r="M5981" s="51">
        <f t="array" ref="M5981">_xlfn.SUM(_xlfn.NORM.DIST($S$3:$S$1003,$G5981,$P5981,FALSE)*WindSpeedStep*$T$3:$T$1003)</f>
        <v>241.33081327000514</v>
      </c>
      <c r="N5981" s="51">
        <f t="array" ref="N5981">_xlfn.SUM(_xlfn.NORM.DIST($S$3:$S$1003,$G5981,$Q5981,FALSE)*WindSpeedStep*$T$3:$T$1003)</f>
        <v>256.96920275957098</v>
      </c>
      <c r="P5981" s="43">
        <f t="shared" si="374"/>
        <v>0.52885454946577282</v>
      </c>
      <c r="Q5981" s="43">
        <f t="shared" si="375"/>
        <v>1.0514006947629677</v>
      </c>
    </row>
    <row r="5982" spans="5:17" x14ac:dyDescent="0.2">
      <c r="E5982" s="16">
        <v>41012.097222222219</v>
      </c>
      <c r="F5982" s="22">
        <v>4.95</v>
      </c>
      <c r="G5982" s="22">
        <v>5.1377826803850386</v>
      </c>
      <c r="H5982" s="25">
        <v>0.17171717171717171</v>
      </c>
      <c r="I5982" s="3">
        <f t="shared" si="372"/>
        <v>194.54999999999333</v>
      </c>
      <c r="J5982" s="3">
        <f t="shared" si="373"/>
        <v>222.67999999998943</v>
      </c>
      <c r="K5982" s="3">
        <f>MIN(J5982-M5982+N5982,'Power Look Up'!$F$4)</f>
        <v>230.90485162780803</v>
      </c>
      <c r="M5982" s="51">
        <f t="array" ref="M5982">_xlfn.SUM(_xlfn.NORM.DIST($S$3:$S$1003,$G5982,$P5982,FALSE)*WindSpeedStep*$T$3:$T$1003)</f>
        <v>216.75527140923526</v>
      </c>
      <c r="N5982" s="51">
        <f t="array" ref="N5982">_xlfn.SUM(_xlfn.NORM.DIST($S$3:$S$1003,$G5982,$Q5982,FALSE)*WindSpeedStep*$T$3:$T$1003)</f>
        <v>224.98012303705386</v>
      </c>
      <c r="P5982" s="43">
        <f t="shared" si="374"/>
        <v>0.5137782680385039</v>
      </c>
      <c r="Q5982" s="43">
        <f t="shared" si="375"/>
        <v>0.88224551077318847</v>
      </c>
    </row>
    <row r="5983" spans="5:17" x14ac:dyDescent="0.2">
      <c r="E5983" s="16">
        <v>41012.104166666664</v>
      </c>
      <c r="F5983" s="22">
        <v>4.8099999999999996</v>
      </c>
      <c r="G5983" s="22">
        <v>5.0221488255389346</v>
      </c>
      <c r="H5983" s="25">
        <v>0.13097713097713098</v>
      </c>
      <c r="I5983" s="3">
        <f t="shared" si="372"/>
        <v>179.28999999999365</v>
      </c>
      <c r="J5983" s="3">
        <f t="shared" si="373"/>
        <v>203.23999999998986</v>
      </c>
      <c r="K5983" s="3">
        <f>MIN(J5983-M5983+N5983,'Power Look Up'!$F$4)</f>
        <v>205.20823556890818</v>
      </c>
      <c r="M5983" s="51">
        <f t="array" ref="M5983">_xlfn.SUM(_xlfn.NORM.DIST($S$3:$S$1003,$G5983,$P5983,FALSE)*WindSpeedStep*$T$3:$T$1003)</f>
        <v>198.11296405068202</v>
      </c>
      <c r="N5983" s="51">
        <f t="array" ref="N5983">_xlfn.SUM(_xlfn.NORM.DIST($S$3:$S$1003,$G5983,$Q5983,FALSE)*WindSpeedStep*$T$3:$T$1003)</f>
        <v>200.08119961960034</v>
      </c>
      <c r="P5983" s="43">
        <f t="shared" si="374"/>
        <v>0.50221488255389346</v>
      </c>
      <c r="Q5983" s="43">
        <f t="shared" si="375"/>
        <v>0.65778664450925761</v>
      </c>
    </row>
    <row r="5984" spans="5:17" x14ac:dyDescent="0.2">
      <c r="E5984" s="16">
        <v>41012.111111111109</v>
      </c>
      <c r="F5984" s="22">
        <v>4.71</v>
      </c>
      <c r="G5984" s="22">
        <v>5.0128173496800708</v>
      </c>
      <c r="H5984" s="25">
        <v>0.11677282377919322</v>
      </c>
      <c r="I5984" s="3">
        <f t="shared" si="372"/>
        <v>168.3899999999939</v>
      </c>
      <c r="J5984" s="3">
        <f t="shared" si="373"/>
        <v>201.61999999998989</v>
      </c>
      <c r="K5984" s="3">
        <f>MIN(J5984-M5984+N5984,'Power Look Up'!$F$4)</f>
        <v>202.40016005818197</v>
      </c>
      <c r="M5984" s="51">
        <f t="array" ref="M5984">_xlfn.SUM(_xlfn.NORM.DIST($S$3:$S$1003,$G5984,$P5984,FALSE)*WindSpeedStep*$T$3:$T$1003)</f>
        <v>196.61429105032607</v>
      </c>
      <c r="N5984" s="51">
        <f t="array" ref="N5984">_xlfn.SUM(_xlfn.NORM.DIST($S$3:$S$1003,$G5984,$Q5984,FALSE)*WindSpeedStep*$T$3:$T$1003)</f>
        <v>197.39445110851815</v>
      </c>
      <c r="P5984" s="43">
        <f t="shared" si="374"/>
        <v>0.5012817349680071</v>
      </c>
      <c r="Q5984" s="43">
        <f t="shared" si="375"/>
        <v>0.58536083701147335</v>
      </c>
    </row>
    <row r="5985" spans="5:17" x14ac:dyDescent="0.2">
      <c r="E5985" s="16">
        <v>41012.118055555555</v>
      </c>
      <c r="F5985" s="22">
        <v>4.53</v>
      </c>
      <c r="G5985" s="22">
        <v>4.7989719969245996</v>
      </c>
      <c r="H5985" s="25">
        <v>0.13686534216335541</v>
      </c>
      <c r="I5985" s="3">
        <f t="shared" si="372"/>
        <v>148.7699999999943</v>
      </c>
      <c r="J5985" s="3">
        <f t="shared" si="373"/>
        <v>178.19999999999368</v>
      </c>
      <c r="K5985" s="3">
        <f>MIN(J5985-M5985+N5985,'Power Look Up'!$F$4)</f>
        <v>181.45824581829578</v>
      </c>
      <c r="M5985" s="51">
        <f t="array" ref="M5985">_xlfn.SUM(_xlfn.NORM.DIST($S$3:$S$1003,$G5985,$P5985,FALSE)*WindSpeedStep*$T$3:$T$1003)</f>
        <v>162.47764826943205</v>
      </c>
      <c r="N5985" s="51">
        <f t="array" ref="N5985">_xlfn.SUM(_xlfn.NORM.DIST($S$3:$S$1003,$G5985,$Q5985,FALSE)*WindSpeedStep*$T$3:$T$1003)</f>
        <v>165.73589408773415</v>
      </c>
      <c r="P5985" s="43">
        <f t="shared" si="374"/>
        <v>0.47989719969245997</v>
      </c>
      <c r="Q5985" s="43">
        <f t="shared" si="375"/>
        <v>0.65681294439144633</v>
      </c>
    </row>
    <row r="5986" spans="5:17" x14ac:dyDescent="0.2">
      <c r="E5986" s="16">
        <v>41012.125</v>
      </c>
      <c r="F5986" s="22">
        <v>5.08</v>
      </c>
      <c r="G5986" s="22">
        <v>5.2246551740361467</v>
      </c>
      <c r="H5986" s="25">
        <v>0.15157480314960631</v>
      </c>
      <c r="I5986" s="3">
        <f t="shared" si="372"/>
        <v>212.95999999998966</v>
      </c>
      <c r="J5986" s="3">
        <f t="shared" si="373"/>
        <v>235.63999999998919</v>
      </c>
      <c r="K5986" s="3">
        <f>MIN(J5986-M5986+N5986,'Power Look Up'!$F$4)</f>
        <v>240.60655050095966</v>
      </c>
      <c r="M5986" s="51">
        <f t="array" ref="M5986">_xlfn.SUM(_xlfn.NORM.DIST($S$3:$S$1003,$G5986,$P5986,FALSE)*WindSpeedStep*$T$3:$T$1003)</f>
        <v>230.86976090292879</v>
      </c>
      <c r="N5986" s="51">
        <f t="array" ref="N5986">_xlfn.SUM(_xlfn.NORM.DIST($S$3:$S$1003,$G5986,$Q5986,FALSE)*WindSpeedStep*$T$3:$T$1003)</f>
        <v>235.83631140389926</v>
      </c>
      <c r="P5986" s="43">
        <f t="shared" si="374"/>
        <v>0.52246551740361469</v>
      </c>
      <c r="Q5986" s="43">
        <f t="shared" si="375"/>
        <v>0.79192607952910099</v>
      </c>
    </row>
    <row r="5987" spans="5:17" x14ac:dyDescent="0.2">
      <c r="E5987" s="16">
        <v>41012.131944444445</v>
      </c>
      <c r="F5987" s="22">
        <v>5.29</v>
      </c>
      <c r="G5987" s="22">
        <v>5.3751807976727779</v>
      </c>
      <c r="H5987" s="25">
        <v>0.11720226843100189</v>
      </c>
      <c r="I5987" s="3">
        <f t="shared" si="372"/>
        <v>246.97999999998893</v>
      </c>
      <c r="J5987" s="3">
        <f t="shared" si="373"/>
        <v>261.55999999998863</v>
      </c>
      <c r="K5987" s="3">
        <f>MIN(J5987-M5987+N5987,'Power Look Up'!$F$4)</f>
        <v>262.87277214734758</v>
      </c>
      <c r="M5987" s="51">
        <f t="array" ref="M5987">_xlfn.SUM(_xlfn.NORM.DIST($S$3:$S$1003,$G5987,$P5987,FALSE)*WindSpeedStep*$T$3:$T$1003)</f>
        <v>255.65605471316309</v>
      </c>
      <c r="N5987" s="51">
        <f t="array" ref="N5987">_xlfn.SUM(_xlfn.NORM.DIST($S$3:$S$1003,$G5987,$Q5987,FALSE)*WindSpeedStep*$T$3:$T$1003)</f>
        <v>256.96882686052203</v>
      </c>
      <c r="P5987" s="43">
        <f t="shared" si="374"/>
        <v>0.53751807976727783</v>
      </c>
      <c r="Q5987" s="43">
        <f t="shared" si="375"/>
        <v>0.62998338271401177</v>
      </c>
    </row>
    <row r="5988" spans="5:17" x14ac:dyDescent="0.2">
      <c r="E5988" s="16">
        <v>41012.138888888891</v>
      </c>
      <c r="F5988" s="22">
        <v>5.42</v>
      </c>
      <c r="G5988" s="22">
        <v>5.6896305643007281</v>
      </c>
      <c r="H5988" s="25">
        <v>0.12730627306273062</v>
      </c>
      <c r="I5988" s="3">
        <f t="shared" si="372"/>
        <v>268.03999999998848</v>
      </c>
      <c r="J5988" s="3">
        <f t="shared" si="373"/>
        <v>311.77999999998758</v>
      </c>
      <c r="K5988" s="3">
        <f>MIN(J5988-M5988+N5988,'Power Look Up'!$F$4)</f>
        <v>315.77404574362055</v>
      </c>
      <c r="M5988" s="51">
        <f t="array" ref="M5988">_xlfn.SUM(_xlfn.NORM.DIST($S$3:$S$1003,$G5988,$P5988,FALSE)*WindSpeedStep*$T$3:$T$1003)</f>
        <v>309.64442966010296</v>
      </c>
      <c r="N5988" s="51">
        <f t="array" ref="N5988">_xlfn.SUM(_xlfn.NORM.DIST($S$3:$S$1003,$G5988,$Q5988,FALSE)*WindSpeedStep*$T$3:$T$1003)</f>
        <v>313.63847540373592</v>
      </c>
      <c r="P5988" s="43">
        <f t="shared" si="374"/>
        <v>0.56896305643007283</v>
      </c>
      <c r="Q5988" s="43">
        <f t="shared" si="375"/>
        <v>0.72432566224492667</v>
      </c>
    </row>
    <row r="5989" spans="5:17" x14ac:dyDescent="0.2">
      <c r="E5989" s="16">
        <v>41012.145833333336</v>
      </c>
      <c r="F5989" s="22">
        <v>4.95</v>
      </c>
      <c r="G5989" s="22">
        <v>5.1227059487664874</v>
      </c>
      <c r="H5989" s="25">
        <v>0.13535353535353536</v>
      </c>
      <c r="I5989" s="3">
        <f t="shared" si="372"/>
        <v>194.54999999999333</v>
      </c>
      <c r="J5989" s="3">
        <f t="shared" si="373"/>
        <v>219.43999999998951</v>
      </c>
      <c r="K5989" s="3">
        <f>MIN(J5989-M5989+N5989,'Power Look Up'!$F$4)</f>
        <v>221.92054362158294</v>
      </c>
      <c r="M5989" s="51">
        <f t="array" ref="M5989">_xlfn.SUM(_xlfn.NORM.DIST($S$3:$S$1003,$G5989,$P5989,FALSE)*WindSpeedStep*$T$3:$T$1003)</f>
        <v>214.31630769737419</v>
      </c>
      <c r="N5989" s="51">
        <f t="array" ref="N5989">_xlfn.SUM(_xlfn.NORM.DIST($S$3:$S$1003,$G5989,$Q5989,FALSE)*WindSpeedStep*$T$3:$T$1003)</f>
        <v>216.79685131896761</v>
      </c>
      <c r="P5989" s="43">
        <f t="shared" si="374"/>
        <v>0.51227059487664872</v>
      </c>
      <c r="Q5989" s="43">
        <f t="shared" si="375"/>
        <v>0.69337636074213072</v>
      </c>
    </row>
    <row r="5990" spans="5:17" x14ac:dyDescent="0.2">
      <c r="E5990" s="16">
        <v>41012.152777777781</v>
      </c>
      <c r="F5990" s="22">
        <v>4.58</v>
      </c>
      <c r="G5990" s="22">
        <v>4.7525407743584607</v>
      </c>
      <c r="H5990" s="25">
        <v>0.15720524017467247</v>
      </c>
      <c r="I5990" s="3">
        <f t="shared" si="372"/>
        <v>154.2199999999942</v>
      </c>
      <c r="J5990" s="3">
        <f t="shared" si="373"/>
        <v>172.7499999999938</v>
      </c>
      <c r="K5990" s="3">
        <f>MIN(J5990-M5990+N5990,'Power Look Up'!$F$4)</f>
        <v>179.36874438910976</v>
      </c>
      <c r="M5990" s="51">
        <f t="array" ref="M5990">_xlfn.SUM(_xlfn.NORM.DIST($S$3:$S$1003,$G5990,$P5990,FALSE)*WindSpeedStep*$T$3:$T$1003)</f>
        <v>155.12882511663125</v>
      </c>
      <c r="N5990" s="51">
        <f t="array" ref="N5990">_xlfn.SUM(_xlfn.NORM.DIST($S$3:$S$1003,$G5990,$Q5990,FALSE)*WindSpeedStep*$T$3:$T$1003)</f>
        <v>161.74756950574721</v>
      </c>
      <c r="P5990" s="43">
        <f t="shared" si="374"/>
        <v>0.47525407743584608</v>
      </c>
      <c r="Q5990" s="43">
        <f t="shared" si="375"/>
        <v>0.74712431387294564</v>
      </c>
    </row>
    <row r="5991" spans="5:17" x14ac:dyDescent="0.2">
      <c r="E5991" s="16">
        <v>41012.159722222219</v>
      </c>
      <c r="F5991" s="22">
        <v>5.4</v>
      </c>
      <c r="G5991" s="22">
        <v>5.6453294736590927</v>
      </c>
      <c r="H5991" s="25">
        <v>0.13148148148148148</v>
      </c>
      <c r="I5991" s="3">
        <f t="shared" si="372"/>
        <v>264.79999999998853</v>
      </c>
      <c r="J5991" s="3">
        <f t="shared" si="373"/>
        <v>305.29999999998768</v>
      </c>
      <c r="K5991" s="3">
        <f>MIN(J5991-M5991+N5991,'Power Look Up'!$F$4)</f>
        <v>309.72776966573849</v>
      </c>
      <c r="M5991" s="51">
        <f t="array" ref="M5991">_xlfn.SUM(_xlfn.NORM.DIST($S$3:$S$1003,$G5991,$P5991,FALSE)*WindSpeedStep*$T$3:$T$1003)</f>
        <v>301.80376892618006</v>
      </c>
      <c r="N5991" s="51">
        <f t="array" ref="N5991">_xlfn.SUM(_xlfn.NORM.DIST($S$3:$S$1003,$G5991,$Q5991,FALSE)*WindSpeedStep*$T$3:$T$1003)</f>
        <v>306.23153859193087</v>
      </c>
      <c r="P5991" s="43">
        <f t="shared" si="374"/>
        <v>0.56453294736590931</v>
      </c>
      <c r="Q5991" s="43">
        <f t="shared" si="375"/>
        <v>0.74225628264776955</v>
      </c>
    </row>
    <row r="5992" spans="5:17" x14ac:dyDescent="0.2">
      <c r="E5992" s="16">
        <v>41012.166666666664</v>
      </c>
      <c r="F5992" s="22">
        <v>5.57</v>
      </c>
      <c r="G5992" s="22">
        <v>5.7510202344462424</v>
      </c>
      <c r="H5992" s="25">
        <v>0.14183123877917414</v>
      </c>
      <c r="I5992" s="3">
        <f t="shared" si="372"/>
        <v>292.33999999998798</v>
      </c>
      <c r="J5992" s="3">
        <f t="shared" si="373"/>
        <v>321.49999999998732</v>
      </c>
      <c r="K5992" s="3">
        <f>MIN(J5992-M5992+N5992,'Power Look Up'!$F$4)</f>
        <v>328.67252924415266</v>
      </c>
      <c r="M5992" s="51">
        <f t="array" ref="M5992">_xlfn.SUM(_xlfn.NORM.DIST($S$3:$S$1003,$G5992,$P5992,FALSE)*WindSpeedStep*$T$3:$T$1003)</f>
        <v>320.65998815380635</v>
      </c>
      <c r="N5992" s="51">
        <f t="array" ref="N5992">_xlfn.SUM(_xlfn.NORM.DIST($S$3:$S$1003,$G5992,$Q5992,FALSE)*WindSpeedStep*$T$3:$T$1003)</f>
        <v>327.83251739797169</v>
      </c>
      <c r="P5992" s="43">
        <f t="shared" si="374"/>
        <v>0.57510202344462424</v>
      </c>
      <c r="Q5992" s="43">
        <f t="shared" si="375"/>
        <v>0.81567432409560703</v>
      </c>
    </row>
    <row r="5993" spans="5:17" x14ac:dyDescent="0.2">
      <c r="E5993" s="16">
        <v>41012.173611111109</v>
      </c>
      <c r="F5993" s="22">
        <v>5.83</v>
      </c>
      <c r="G5993" s="22">
        <v>5.9474127212298438</v>
      </c>
      <c r="H5993" s="25">
        <v>0.10291595197255574</v>
      </c>
      <c r="I5993" s="3">
        <f t="shared" si="372"/>
        <v>334.45999999998708</v>
      </c>
      <c r="J5993" s="3">
        <f t="shared" si="373"/>
        <v>353.89999999998668</v>
      </c>
      <c r="K5993" s="3">
        <f>MIN(J5993-M5993+N5993,'Power Look Up'!$F$4)</f>
        <v>354.43663366517399</v>
      </c>
      <c r="M5993" s="51">
        <f t="array" ref="M5993">_xlfn.SUM(_xlfn.NORM.DIST($S$3:$S$1003,$G5993,$P5993,FALSE)*WindSpeedStep*$T$3:$T$1003)</f>
        <v>357.19235481224956</v>
      </c>
      <c r="N5993" s="51">
        <f t="array" ref="N5993">_xlfn.SUM(_xlfn.NORM.DIST($S$3:$S$1003,$G5993,$Q5993,FALSE)*WindSpeedStep*$T$3:$T$1003)</f>
        <v>357.72898847743687</v>
      </c>
      <c r="P5993" s="43">
        <f t="shared" si="374"/>
        <v>0.59474127212298444</v>
      </c>
      <c r="Q5993" s="43">
        <f t="shared" si="375"/>
        <v>0.61208364197905762</v>
      </c>
    </row>
    <row r="5994" spans="5:17" x14ac:dyDescent="0.2">
      <c r="E5994" s="16">
        <v>41012.180555555555</v>
      </c>
      <c r="F5994" s="22">
        <v>5.47</v>
      </c>
      <c r="G5994" s="22">
        <v>5.6857166455068313</v>
      </c>
      <c r="H5994" s="25">
        <v>0.12979890310786105</v>
      </c>
      <c r="I5994" s="3">
        <f t="shared" si="372"/>
        <v>276.13999999998828</v>
      </c>
      <c r="J5994" s="3">
        <f t="shared" si="373"/>
        <v>311.77999999998758</v>
      </c>
      <c r="K5994" s="3">
        <f>MIN(J5994-M5994+N5994,'Power Look Up'!$F$4)</f>
        <v>316.17582937349221</v>
      </c>
      <c r="M5994" s="51">
        <f t="array" ref="M5994">_xlfn.SUM(_xlfn.NORM.DIST($S$3:$S$1003,$G5994,$P5994,FALSE)*WindSpeedStep*$T$3:$T$1003)</f>
        <v>308.94814510173995</v>
      </c>
      <c r="N5994" s="51">
        <f t="array" ref="N5994">_xlfn.SUM(_xlfn.NORM.DIST($S$3:$S$1003,$G5994,$Q5994,FALSE)*WindSpeedStep*$T$3:$T$1003)</f>
        <v>313.34397447524458</v>
      </c>
      <c r="P5994" s="43">
        <f t="shared" si="374"/>
        <v>0.5685716645506832</v>
      </c>
      <c r="Q5994" s="43">
        <f t="shared" si="375"/>
        <v>0.73799978396889399</v>
      </c>
    </row>
    <row r="5995" spans="5:17" x14ac:dyDescent="0.2">
      <c r="E5995" s="16">
        <v>41012.1875</v>
      </c>
      <c r="F5995" s="22">
        <v>5.57</v>
      </c>
      <c r="G5995" s="22">
        <v>5.6833308932070787</v>
      </c>
      <c r="H5995" s="25">
        <v>0.15260323159784558</v>
      </c>
      <c r="I5995" s="3">
        <f t="shared" si="372"/>
        <v>292.33999999998798</v>
      </c>
      <c r="J5995" s="3">
        <f t="shared" si="373"/>
        <v>310.15999999998758</v>
      </c>
      <c r="K5995" s="3">
        <f>MIN(J5995-M5995+N5995,'Power Look Up'!$F$4)</f>
        <v>319.00130566000792</v>
      </c>
      <c r="M5995" s="51">
        <f t="array" ref="M5995">_xlfn.SUM(_xlfn.NORM.DIST($S$3:$S$1003,$G5995,$P5995,FALSE)*WindSpeedStep*$T$3:$T$1003)</f>
        <v>308.52406586764448</v>
      </c>
      <c r="N5995" s="51">
        <f t="array" ref="N5995">_xlfn.SUM(_xlfn.NORM.DIST($S$3:$S$1003,$G5995,$Q5995,FALSE)*WindSpeedStep*$T$3:$T$1003)</f>
        <v>317.36537152766482</v>
      </c>
      <c r="P5995" s="43">
        <f t="shared" si="374"/>
        <v>0.56833308932070792</v>
      </c>
      <c r="Q5995" s="43">
        <f t="shared" si="375"/>
        <v>0.86729466054327042</v>
      </c>
    </row>
    <row r="5996" spans="5:17" x14ac:dyDescent="0.2">
      <c r="E5996" s="16">
        <v>41012.194444444445</v>
      </c>
      <c r="F5996" s="22">
        <v>5.42</v>
      </c>
      <c r="G5996" s="22">
        <v>5.7112391030112555</v>
      </c>
      <c r="H5996" s="25">
        <v>0.10332103321033212</v>
      </c>
      <c r="I5996" s="3">
        <f t="shared" si="372"/>
        <v>268.03999999998848</v>
      </c>
      <c r="J5996" s="3">
        <f t="shared" si="373"/>
        <v>315.01999999998748</v>
      </c>
      <c r="K5996" s="3">
        <f>MIN(J5996-M5996+N5996,'Power Look Up'!$F$4)</f>
        <v>315.46543540970549</v>
      </c>
      <c r="M5996" s="51">
        <f t="array" ref="M5996">_xlfn.SUM(_xlfn.NORM.DIST($S$3:$S$1003,$G5996,$P5996,FALSE)*WindSpeedStep*$T$3:$T$1003)</f>
        <v>313.5013769001564</v>
      </c>
      <c r="N5996" s="51">
        <f t="array" ref="N5996">_xlfn.SUM(_xlfn.NORM.DIST($S$3:$S$1003,$G5996,$Q5996,FALSE)*WindSpeedStep*$T$3:$T$1003)</f>
        <v>313.94681230987442</v>
      </c>
      <c r="P5996" s="43">
        <f t="shared" si="374"/>
        <v>0.57112391030112553</v>
      </c>
      <c r="Q5996" s="43">
        <f t="shared" si="375"/>
        <v>0.59009112503437333</v>
      </c>
    </row>
    <row r="5997" spans="5:17" x14ac:dyDescent="0.2">
      <c r="E5997" s="16">
        <v>41012.201388888891</v>
      </c>
      <c r="F5997" s="22">
        <v>5.54</v>
      </c>
      <c r="G5997" s="22">
        <v>5.7841129087541931</v>
      </c>
      <c r="H5997" s="25">
        <v>0.10108303249097474</v>
      </c>
      <c r="I5997" s="3">
        <f t="shared" si="372"/>
        <v>287.47999999998808</v>
      </c>
      <c r="J5997" s="3">
        <f t="shared" si="373"/>
        <v>326.35999999998722</v>
      </c>
      <c r="K5997" s="3">
        <f>MIN(J5997-M5997+N5997,'Power Look Up'!$F$4)</f>
        <v>326.52125378640551</v>
      </c>
      <c r="M5997" s="51">
        <f t="array" ref="M5997">_xlfn.SUM(_xlfn.NORM.DIST($S$3:$S$1003,$G5997,$P5997,FALSE)*WindSpeedStep*$T$3:$T$1003)</f>
        <v>326.67412656977433</v>
      </c>
      <c r="N5997" s="51">
        <f t="array" ref="N5997">_xlfn.SUM(_xlfn.NORM.DIST($S$3:$S$1003,$G5997,$Q5997,FALSE)*WindSpeedStep*$T$3:$T$1003)</f>
        <v>326.83538035619262</v>
      </c>
      <c r="P5997" s="43">
        <f t="shared" si="374"/>
        <v>0.57841129087541931</v>
      </c>
      <c r="Q5997" s="43">
        <f t="shared" si="375"/>
        <v>0.58467567308706647</v>
      </c>
    </row>
    <row r="5998" spans="5:17" x14ac:dyDescent="0.2">
      <c r="E5998" s="16">
        <v>41012.208333333336</v>
      </c>
      <c r="F5998" s="22">
        <v>5.8</v>
      </c>
      <c r="G5998" s="22">
        <v>5.9521453928684949</v>
      </c>
      <c r="H5998" s="25">
        <v>0.12068965517241378</v>
      </c>
      <c r="I5998" s="3">
        <f t="shared" si="372"/>
        <v>329.59999999998718</v>
      </c>
      <c r="J5998" s="3">
        <f t="shared" si="373"/>
        <v>353.89999999998668</v>
      </c>
      <c r="K5998" s="3">
        <f>MIN(J5998-M5998+N5998,'Power Look Up'!$F$4)</f>
        <v>357.96472177921839</v>
      </c>
      <c r="M5998" s="51">
        <f t="array" ref="M5998">_xlfn.SUM(_xlfn.NORM.DIST($S$3:$S$1003,$G5998,$P5998,FALSE)*WindSpeedStep*$T$3:$T$1003)</f>
        <v>358.09869820953594</v>
      </c>
      <c r="N5998" s="51">
        <f t="array" ref="N5998">_xlfn.SUM(_xlfn.NORM.DIST($S$3:$S$1003,$G5998,$Q5998,FALSE)*WindSpeedStep*$T$3:$T$1003)</f>
        <v>362.16341998876766</v>
      </c>
      <c r="P5998" s="43">
        <f t="shared" si="374"/>
        <v>0.59521453928684953</v>
      </c>
      <c r="Q5998" s="43">
        <f t="shared" si="375"/>
        <v>0.71836237500137001</v>
      </c>
    </row>
    <row r="5999" spans="5:17" x14ac:dyDescent="0.2">
      <c r="E5999" s="16">
        <v>41012.215277777781</v>
      </c>
      <c r="F5999" s="22">
        <v>5.61</v>
      </c>
      <c r="G5999" s="22">
        <v>5.7836020791840808</v>
      </c>
      <c r="H5999" s="25">
        <v>0.12477718360071299</v>
      </c>
      <c r="I5999" s="3">
        <f t="shared" si="372"/>
        <v>298.81999999998783</v>
      </c>
      <c r="J5999" s="3">
        <f t="shared" si="373"/>
        <v>326.35999999998722</v>
      </c>
      <c r="K5999" s="3">
        <f>MIN(J5999-M5999+N5999,'Power Look Up'!$F$4)</f>
        <v>330.42595146288562</v>
      </c>
      <c r="M5999" s="51">
        <f t="array" ref="M5999">_xlfn.SUM(_xlfn.NORM.DIST($S$3:$S$1003,$G5999,$P5999,FALSE)*WindSpeedStep*$T$3:$T$1003)</f>
        <v>326.58087301757865</v>
      </c>
      <c r="N5999" s="51">
        <f t="array" ref="N5999">_xlfn.SUM(_xlfn.NORM.DIST($S$3:$S$1003,$G5999,$Q5999,FALSE)*WindSpeedStep*$T$3:$T$1003)</f>
        <v>330.64682448047705</v>
      </c>
      <c r="P5999" s="43">
        <f t="shared" si="374"/>
        <v>0.57836020791840814</v>
      </c>
      <c r="Q5999" s="43">
        <f t="shared" si="375"/>
        <v>0.72166157850781742</v>
      </c>
    </row>
    <row r="6000" spans="5:17" x14ac:dyDescent="0.2">
      <c r="E6000" s="16">
        <v>41012.222222222219</v>
      </c>
      <c r="F6000" s="22">
        <v>4.99</v>
      </c>
      <c r="G6000" s="22">
        <v>5.0975218023803928</v>
      </c>
      <c r="H6000" s="25">
        <v>0.16833667334669336</v>
      </c>
      <c r="I6000" s="3">
        <f t="shared" si="372"/>
        <v>198.90999999999326</v>
      </c>
      <c r="J6000" s="3">
        <f t="shared" si="373"/>
        <v>216.19999999998959</v>
      </c>
      <c r="K6000" s="3">
        <f>MIN(J6000-M6000+N6000,'Power Look Up'!$F$4)</f>
        <v>223.65610349882661</v>
      </c>
      <c r="M6000" s="51">
        <f t="array" ref="M6000">_xlfn.SUM(_xlfn.NORM.DIST($S$3:$S$1003,$G6000,$P6000,FALSE)*WindSpeedStep*$T$3:$T$1003)</f>
        <v>210.24828539309837</v>
      </c>
      <c r="N6000" s="51">
        <f t="array" ref="N6000">_xlfn.SUM(_xlfn.NORM.DIST($S$3:$S$1003,$G6000,$Q6000,FALSE)*WindSpeedStep*$T$3:$T$1003)</f>
        <v>217.70438889193539</v>
      </c>
      <c r="P6000" s="43">
        <f t="shared" si="374"/>
        <v>0.50975218023803925</v>
      </c>
      <c r="Q6000" s="43">
        <f t="shared" si="375"/>
        <v>0.85809986252495574</v>
      </c>
    </row>
    <row r="6001" spans="5:17" x14ac:dyDescent="0.2">
      <c r="E6001" s="16">
        <v>41012.229166666664</v>
      </c>
      <c r="F6001" s="22">
        <v>4.78</v>
      </c>
      <c r="G6001" s="22">
        <v>4.9602130751061484</v>
      </c>
      <c r="H6001" s="25">
        <v>0.13807531380753138</v>
      </c>
      <c r="I6001" s="3">
        <f t="shared" si="372"/>
        <v>176.01999999999373</v>
      </c>
      <c r="J6001" s="3">
        <f t="shared" si="373"/>
        <v>195.63999999999334</v>
      </c>
      <c r="K6001" s="3">
        <f>MIN(J6001-M6001+N6001,'Power Look Up'!$F$4)</f>
        <v>198.46466461972918</v>
      </c>
      <c r="M6001" s="51">
        <f t="array" ref="M6001">_xlfn.SUM(_xlfn.NORM.DIST($S$3:$S$1003,$G6001,$P6001,FALSE)*WindSpeedStep*$T$3:$T$1003)</f>
        <v>188.17979367406031</v>
      </c>
      <c r="N6001" s="51">
        <f t="array" ref="N6001">_xlfn.SUM(_xlfn.NORM.DIST($S$3:$S$1003,$G6001,$Q6001,FALSE)*WindSpeedStep*$T$3:$T$1003)</f>
        <v>191.00445829379615</v>
      </c>
      <c r="P6001" s="43">
        <f t="shared" si="374"/>
        <v>0.49602130751061485</v>
      </c>
      <c r="Q6001" s="43">
        <f t="shared" si="375"/>
        <v>0.68488297689750166</v>
      </c>
    </row>
    <row r="6002" spans="5:17" x14ac:dyDescent="0.2">
      <c r="E6002" s="16">
        <v>41012.236111111109</v>
      </c>
      <c r="F6002" s="22">
        <v>4.51</v>
      </c>
      <c r="G6002" s="22">
        <v>4.6238785148897277</v>
      </c>
      <c r="H6002" s="25">
        <v>0.11751662971175167</v>
      </c>
      <c r="I6002" s="3">
        <f t="shared" si="372"/>
        <v>146.58999999999435</v>
      </c>
      <c r="J6002" s="3">
        <f t="shared" si="373"/>
        <v>158.5799999999941</v>
      </c>
      <c r="K6002" s="3">
        <f>MIN(J6002-M6002+N6002,'Power Look Up'!$F$4)</f>
        <v>160.39269595007622</v>
      </c>
      <c r="M6002" s="51">
        <f t="array" ref="M6002">_xlfn.SUM(_xlfn.NORM.DIST($S$3:$S$1003,$G6002,$P6002,FALSE)*WindSpeedStep*$T$3:$T$1003)</f>
        <v>134.96182783803036</v>
      </c>
      <c r="N6002" s="51">
        <f t="array" ref="N6002">_xlfn.SUM(_xlfn.NORM.DIST($S$3:$S$1003,$G6002,$Q6002,FALSE)*WindSpeedStep*$T$3:$T$1003)</f>
        <v>136.77452378811248</v>
      </c>
      <c r="P6002" s="43">
        <f t="shared" si="374"/>
        <v>0.46238785148897277</v>
      </c>
      <c r="Q6002" s="43">
        <f t="shared" si="375"/>
        <v>0.5433826192664204</v>
      </c>
    </row>
    <row r="6003" spans="5:17" x14ac:dyDescent="0.2">
      <c r="E6003" s="16">
        <v>41012.243055555555</v>
      </c>
      <c r="F6003" s="22">
        <v>4.55</v>
      </c>
      <c r="G6003" s="22">
        <v>4.7218036452006418</v>
      </c>
      <c r="H6003" s="25">
        <v>0.15824175824175823</v>
      </c>
      <c r="I6003" s="3">
        <f t="shared" si="372"/>
        <v>150.94999999999428</v>
      </c>
      <c r="J6003" s="3">
        <f t="shared" si="373"/>
        <v>169.47999999999388</v>
      </c>
      <c r="K6003" s="3">
        <f>MIN(J6003-M6003+N6003,'Power Look Up'!$F$4)</f>
        <v>176.5362716045253</v>
      </c>
      <c r="M6003" s="51">
        <f t="array" ref="M6003">_xlfn.SUM(_xlfn.NORM.DIST($S$3:$S$1003,$G6003,$P6003,FALSE)*WindSpeedStep*$T$3:$T$1003)</f>
        <v>150.28153572723983</v>
      </c>
      <c r="N6003" s="51">
        <f t="array" ref="N6003">_xlfn.SUM(_xlfn.NORM.DIST($S$3:$S$1003,$G6003,$Q6003,FALSE)*WindSpeedStep*$T$3:$T$1003)</f>
        <v>157.33780733177124</v>
      </c>
      <c r="P6003" s="43">
        <f t="shared" si="374"/>
        <v>0.47218036452006418</v>
      </c>
      <c r="Q6003" s="43">
        <f t="shared" si="375"/>
        <v>0.74718651088889276</v>
      </c>
    </row>
    <row r="6004" spans="5:17" x14ac:dyDescent="0.2">
      <c r="E6004" s="16">
        <v>41012.25</v>
      </c>
      <c r="F6004" s="22">
        <v>3.98</v>
      </c>
      <c r="G6004" s="22">
        <v>4.0468160493487071</v>
      </c>
      <c r="H6004" s="25">
        <v>0.16331658291457288</v>
      </c>
      <c r="I6004" s="3">
        <f t="shared" si="372"/>
        <v>89.179999999996284</v>
      </c>
      <c r="J6004" s="3">
        <f t="shared" si="373"/>
        <v>96.449999999995427</v>
      </c>
      <c r="K6004" s="3">
        <f>MIN(J6004-M6004+N6004,'Power Look Up'!$F$4)</f>
        <v>110.96073774699326</v>
      </c>
      <c r="M6004" s="51">
        <f t="array" ref="M6004">_xlfn.SUM(_xlfn.NORM.DIST($S$3:$S$1003,$G6004,$P6004,FALSE)*WindSpeedStep*$T$3:$T$1003)</f>
        <v>55.267712942429391</v>
      </c>
      <c r="N6004" s="51">
        <f t="array" ref="N6004">_xlfn.SUM(_xlfn.NORM.DIST($S$3:$S$1003,$G6004,$Q6004,FALSE)*WindSpeedStep*$T$3:$T$1003)</f>
        <v>69.778450689427217</v>
      </c>
      <c r="P6004" s="43">
        <f t="shared" si="374"/>
        <v>0.40468160493487071</v>
      </c>
      <c r="Q6004" s="43">
        <f t="shared" si="375"/>
        <v>0.66091216886348236</v>
      </c>
    </row>
    <row r="6005" spans="5:17" x14ac:dyDescent="0.2">
      <c r="E6005" s="16">
        <v>41012.256944444445</v>
      </c>
      <c r="F6005" s="22">
        <v>3.31</v>
      </c>
      <c r="G6005" s="22">
        <v>3.4774990113322497</v>
      </c>
      <c r="H6005" s="25">
        <v>0.17522658610271902</v>
      </c>
      <c r="I6005" s="3">
        <f t="shared" si="372"/>
        <v>28.209999999997581</v>
      </c>
      <c r="J6005" s="3">
        <f t="shared" si="373"/>
        <v>43.67999999999725</v>
      </c>
      <c r="K6005" s="3">
        <f>MIN(J6005-M6005+N6005,'Power Look Up'!$F$4)</f>
        <v>53.252238107504184</v>
      </c>
      <c r="M6005" s="51">
        <f t="array" ref="M6005">_xlfn.SUM(_xlfn.NORM.DIST($S$3:$S$1003,$G6005,$P6005,FALSE)*WindSpeedStep*$T$3:$T$1003)</f>
        <v>15.078378061352771</v>
      </c>
      <c r="N6005" s="51">
        <f t="array" ref="N6005">_xlfn.SUM(_xlfn.NORM.DIST($S$3:$S$1003,$G6005,$Q6005,FALSE)*WindSpeedStep*$T$3:$T$1003)</f>
        <v>24.65061616885971</v>
      </c>
      <c r="P6005" s="43">
        <f t="shared" si="374"/>
        <v>0.34774990113322501</v>
      </c>
      <c r="Q6005" s="43">
        <f t="shared" si="375"/>
        <v>0.60935027993133073</v>
      </c>
    </row>
    <row r="6006" spans="5:17" x14ac:dyDescent="0.2">
      <c r="E6006" s="16">
        <v>41012.263888888891</v>
      </c>
      <c r="F6006" s="22">
        <v>3.69</v>
      </c>
      <c r="G6006" s="22">
        <v>3.8066297505110942</v>
      </c>
      <c r="H6006" s="25">
        <v>0.15447154471544713</v>
      </c>
      <c r="I6006" s="3">
        <f t="shared" si="372"/>
        <v>62.789999999996844</v>
      </c>
      <c r="J6006" s="3">
        <f t="shared" si="373"/>
        <v>73.709999999996612</v>
      </c>
      <c r="K6006" s="3">
        <f>MIN(J6006-M6006+N6006,'Power Look Up'!$F$4)</f>
        <v>84.951428237705954</v>
      </c>
      <c r="M6006" s="51">
        <f t="array" ref="M6006">_xlfn.SUM(_xlfn.NORM.DIST($S$3:$S$1003,$G6006,$P6006,FALSE)*WindSpeedStep*$T$3:$T$1003)</f>
        <v>32.938759839172747</v>
      </c>
      <c r="N6006" s="51">
        <f t="array" ref="N6006">_xlfn.SUM(_xlfn.NORM.DIST($S$3:$S$1003,$G6006,$Q6006,FALSE)*WindSpeedStep*$T$3:$T$1003)</f>
        <v>44.180188076882096</v>
      </c>
      <c r="P6006" s="43">
        <f t="shared" si="374"/>
        <v>0.38066297505110946</v>
      </c>
      <c r="Q6006" s="43">
        <f t="shared" si="375"/>
        <v>0.58801597772122582</v>
      </c>
    </row>
    <row r="6007" spans="5:17" x14ac:dyDescent="0.2">
      <c r="E6007" s="16">
        <v>41012.270833333336</v>
      </c>
      <c r="F6007" s="22">
        <v>3.84</v>
      </c>
      <c r="G6007" s="22">
        <v>3.8673178424097929</v>
      </c>
      <c r="H6007" s="25">
        <v>0.14062500000000003</v>
      </c>
      <c r="I6007" s="3">
        <f t="shared" si="372"/>
        <v>76.439999999996559</v>
      </c>
      <c r="J6007" s="3">
        <f t="shared" si="373"/>
        <v>79.169999999996492</v>
      </c>
      <c r="K6007" s="3">
        <f>MIN(J6007-M6007+N6007,'Power Look Up'!$F$4)</f>
        <v>87.909807178095662</v>
      </c>
      <c r="M6007" s="51">
        <f t="array" ref="M6007">_xlfn.SUM(_xlfn.NORM.DIST($S$3:$S$1003,$G6007,$P6007,FALSE)*WindSpeedStep*$T$3:$T$1003)</f>
        <v>37.783342548114604</v>
      </c>
      <c r="N6007" s="51">
        <f t="array" ref="N6007">_xlfn.SUM(_xlfn.NORM.DIST($S$3:$S$1003,$G6007,$Q6007,FALSE)*WindSpeedStep*$T$3:$T$1003)</f>
        <v>46.523149726213781</v>
      </c>
      <c r="P6007" s="43">
        <f t="shared" si="374"/>
        <v>0.38673178424097931</v>
      </c>
      <c r="Q6007" s="43">
        <f t="shared" si="375"/>
        <v>0.54384157158887725</v>
      </c>
    </row>
    <row r="6008" spans="5:17" x14ac:dyDescent="0.2">
      <c r="E6008" s="16">
        <v>41012.277777777781</v>
      </c>
      <c r="F6008" s="22">
        <v>4.16</v>
      </c>
      <c r="G6008" s="22">
        <v>4.1484934034597503</v>
      </c>
      <c r="H6008" s="25">
        <v>0.12740384615384615</v>
      </c>
      <c r="I6008" s="3">
        <f t="shared" si="372"/>
        <v>108.43999999999517</v>
      </c>
      <c r="J6008" s="3">
        <f t="shared" si="373"/>
        <v>107.34999999999519</v>
      </c>
      <c r="K6008" s="3">
        <f>MIN(J6008-M6008+N6008,'Power Look Up'!$F$4)</f>
        <v>113.3790933257188</v>
      </c>
      <c r="M6008" s="51">
        <f t="array" ref="M6008">_xlfn.SUM(_xlfn.NORM.DIST($S$3:$S$1003,$G6008,$P6008,FALSE)*WindSpeedStep*$T$3:$T$1003)</f>
        <v>67.126766295842756</v>
      </c>
      <c r="N6008" s="51">
        <f t="array" ref="N6008">_xlfn.SUM(_xlfn.NORM.DIST($S$3:$S$1003,$G6008,$Q6008,FALSE)*WindSpeedStep*$T$3:$T$1003)</f>
        <v>73.155859621566364</v>
      </c>
      <c r="P6008" s="43">
        <f t="shared" si="374"/>
        <v>0.41484934034597504</v>
      </c>
      <c r="Q6008" s="43">
        <f t="shared" si="375"/>
        <v>0.52853401534463162</v>
      </c>
    </row>
    <row r="6009" spans="5:17" x14ac:dyDescent="0.2">
      <c r="E6009" s="16">
        <v>41012.284722222219</v>
      </c>
      <c r="F6009" s="22">
        <v>4.33</v>
      </c>
      <c r="G6009" s="22">
        <v>4.3117230765725925</v>
      </c>
      <c r="H6009" s="25">
        <v>7.6212471131639731E-2</v>
      </c>
      <c r="I6009" s="3">
        <f t="shared" si="372"/>
        <v>126.96999999999478</v>
      </c>
      <c r="J6009" s="3">
        <f t="shared" si="373"/>
        <v>124.78999999999482</v>
      </c>
      <c r="K6009" s="3">
        <f>MIN(J6009-M6009+N6009,'Power Look Up'!$F$4)</f>
        <v>120.80027452895328</v>
      </c>
      <c r="M6009" s="51">
        <f t="array" ref="M6009">_xlfn.SUM(_xlfn.NORM.DIST($S$3:$S$1003,$G6009,$P6009,FALSE)*WindSpeedStep*$T$3:$T$1003)</f>
        <v>88.580358198869376</v>
      </c>
      <c r="N6009" s="51">
        <f t="array" ref="N6009">_xlfn.SUM(_xlfn.NORM.DIST($S$3:$S$1003,$G6009,$Q6009,FALSE)*WindSpeedStep*$T$3:$T$1003)</f>
        <v>84.590632727827838</v>
      </c>
      <c r="P6009" s="43">
        <f t="shared" si="374"/>
        <v>0.43117230765725928</v>
      </c>
      <c r="Q6009" s="43">
        <f t="shared" si="375"/>
        <v>0.32860707050091353</v>
      </c>
    </row>
    <row r="6010" spans="5:17" x14ac:dyDescent="0.2">
      <c r="E6010" s="16">
        <v>41012.291666666664</v>
      </c>
      <c r="F6010" s="22">
        <v>4.0599999999999996</v>
      </c>
      <c r="G6010" s="22">
        <v>4.0677505694170808</v>
      </c>
      <c r="H6010" s="25">
        <v>0.10591133004926109</v>
      </c>
      <c r="I6010" s="3">
        <f t="shared" si="372"/>
        <v>97.539999999995402</v>
      </c>
      <c r="J6010" s="3">
        <f t="shared" si="373"/>
        <v>98.629999999995391</v>
      </c>
      <c r="K6010" s="3">
        <f>MIN(J6010-M6010+N6010,'Power Look Up'!$F$4)</f>
        <v>99.966082286217073</v>
      </c>
      <c r="M6010" s="51">
        <f t="array" ref="M6010">_xlfn.SUM(_xlfn.NORM.DIST($S$3:$S$1003,$G6010,$P6010,FALSE)*WindSpeedStep*$T$3:$T$1003)</f>
        <v>57.601598734632525</v>
      </c>
      <c r="N6010" s="51">
        <f t="array" ref="N6010">_xlfn.SUM(_xlfn.NORM.DIST($S$3:$S$1003,$G6010,$Q6010,FALSE)*WindSpeedStep*$T$3:$T$1003)</f>
        <v>58.937681020854207</v>
      </c>
      <c r="P6010" s="43">
        <f t="shared" si="374"/>
        <v>0.40677505694170812</v>
      </c>
      <c r="Q6010" s="43">
        <f t="shared" si="375"/>
        <v>0.43082087311560219</v>
      </c>
    </row>
    <row r="6011" spans="5:17" x14ac:dyDescent="0.2">
      <c r="E6011" s="16">
        <v>41012.298611111109</v>
      </c>
      <c r="F6011" s="22">
        <v>3.75</v>
      </c>
      <c r="G6011" s="22">
        <v>3.6930688603051069</v>
      </c>
      <c r="H6011" s="25">
        <v>0.10666666666666667</v>
      </c>
      <c r="I6011" s="3">
        <f t="shared" si="372"/>
        <v>68.249999999996732</v>
      </c>
      <c r="J6011" s="3">
        <f t="shared" si="373"/>
        <v>62.789999999996844</v>
      </c>
      <c r="K6011" s="3">
        <f>MIN(J6011-M6011+N6011,'Power Look Up'!$F$4)</f>
        <v>63.842439578791726</v>
      </c>
      <c r="M6011" s="51">
        <f t="array" ref="M6011">_xlfn.SUM(_xlfn.NORM.DIST($S$3:$S$1003,$G6011,$P6011,FALSE)*WindSpeedStep*$T$3:$T$1003)</f>
        <v>25.289981165768825</v>
      </c>
      <c r="N6011" s="51">
        <f t="array" ref="N6011">_xlfn.SUM(_xlfn.NORM.DIST($S$3:$S$1003,$G6011,$Q6011,FALSE)*WindSpeedStep*$T$3:$T$1003)</f>
        <v>26.342420744563714</v>
      </c>
      <c r="P6011" s="43">
        <f t="shared" si="374"/>
        <v>0.36930688603051071</v>
      </c>
      <c r="Q6011" s="43">
        <f t="shared" si="375"/>
        <v>0.39392734509921146</v>
      </c>
    </row>
    <row r="6012" spans="5:17" x14ac:dyDescent="0.2">
      <c r="E6012" s="16">
        <v>41012.305555555555</v>
      </c>
      <c r="F6012" s="22">
        <v>4</v>
      </c>
      <c r="G6012" s="22">
        <v>3.9955936821051865</v>
      </c>
      <c r="H6012" s="25">
        <v>8.5000000000000006E-2</v>
      </c>
      <c r="I6012" s="3">
        <f t="shared" si="372"/>
        <v>90.999999999996248</v>
      </c>
      <c r="J6012" s="3">
        <f t="shared" si="373"/>
        <v>90.999999999996248</v>
      </c>
      <c r="K6012" s="3">
        <f>MIN(J6012-M6012+N6012,'Power Look Up'!$F$4)</f>
        <v>87.609613618456535</v>
      </c>
      <c r="M6012" s="51">
        <f t="array" ref="M6012">_xlfn.SUM(_xlfn.NORM.DIST($S$3:$S$1003,$G6012,$P6012,FALSE)*WindSpeedStep*$T$3:$T$1003)</f>
        <v>49.808040971196142</v>
      </c>
      <c r="N6012" s="51">
        <f t="array" ref="N6012">_xlfn.SUM(_xlfn.NORM.DIST($S$3:$S$1003,$G6012,$Q6012,FALSE)*WindSpeedStep*$T$3:$T$1003)</f>
        <v>46.417654589656422</v>
      </c>
      <c r="P6012" s="43">
        <f t="shared" si="374"/>
        <v>0.39955936821051868</v>
      </c>
      <c r="Q6012" s="43">
        <f t="shared" si="375"/>
        <v>0.33962546297894086</v>
      </c>
    </row>
    <row r="6013" spans="5:17" x14ac:dyDescent="0.2">
      <c r="E6013" s="16">
        <v>41012.3125</v>
      </c>
      <c r="F6013" s="22">
        <v>3.31</v>
      </c>
      <c r="G6013" s="22">
        <v>3.4093276139863176</v>
      </c>
      <c r="H6013" s="25">
        <v>0.18731117824773413</v>
      </c>
      <c r="I6013" s="3">
        <f t="shared" si="372"/>
        <v>28.209999999997581</v>
      </c>
      <c r="J6013" s="3">
        <f t="shared" si="373"/>
        <v>37.309999999997387</v>
      </c>
      <c r="K6013" s="3">
        <f>MIN(J6013-M6013+N6013,'Power Look Up'!$F$4)</f>
        <v>47.360699249147714</v>
      </c>
      <c r="M6013" s="51">
        <f t="array" ref="M6013">_xlfn.SUM(_xlfn.NORM.DIST($S$3:$S$1003,$G6013,$P6013,FALSE)*WindSpeedStep*$T$3:$T$1003)</f>
        <v>12.722961875303588</v>
      </c>
      <c r="N6013" s="51">
        <f t="array" ref="N6013">_xlfn.SUM(_xlfn.NORM.DIST($S$3:$S$1003,$G6013,$Q6013,FALSE)*WindSpeedStep*$T$3:$T$1003)</f>
        <v>22.773661124453916</v>
      </c>
      <c r="P6013" s="43">
        <f t="shared" si="374"/>
        <v>0.34093276139863177</v>
      </c>
      <c r="Q6013" s="43">
        <f t="shared" si="375"/>
        <v>0.63860517240831327</v>
      </c>
    </row>
    <row r="6014" spans="5:17" x14ac:dyDescent="0.2">
      <c r="E6014" s="16">
        <v>41012.319444444445</v>
      </c>
      <c r="F6014" s="22">
        <v>3.53</v>
      </c>
      <c r="G6014" s="22">
        <v>3.5599793609499089</v>
      </c>
      <c r="H6014" s="25">
        <v>0.1076487252124646</v>
      </c>
      <c r="I6014" s="3">
        <f t="shared" si="372"/>
        <v>48.229999999997155</v>
      </c>
      <c r="J6014" s="3">
        <f t="shared" si="373"/>
        <v>50.959999999997095</v>
      </c>
      <c r="K6014" s="3">
        <f>MIN(J6014-M6014+N6014,'Power Look Up'!$F$4)</f>
        <v>51.80485521259547</v>
      </c>
      <c r="M6014" s="51">
        <f t="array" ref="M6014">_xlfn.SUM(_xlfn.NORM.DIST($S$3:$S$1003,$G6014,$P6014,FALSE)*WindSpeedStep*$T$3:$T$1003)</f>
        <v>18.420115885597625</v>
      </c>
      <c r="N6014" s="51">
        <f t="array" ref="N6014">_xlfn.SUM(_xlfn.NORM.DIST($S$3:$S$1003,$G6014,$Q6014,FALSE)*WindSpeedStep*$T$3:$T$1003)</f>
        <v>19.264971098195996</v>
      </c>
      <c r="P6014" s="43">
        <f t="shared" si="374"/>
        <v>0.35599793609499092</v>
      </c>
      <c r="Q6014" s="43">
        <f t="shared" si="375"/>
        <v>0.38322723998894209</v>
      </c>
    </row>
    <row r="6015" spans="5:17" x14ac:dyDescent="0.2">
      <c r="E6015" s="16">
        <v>41012.326388888891</v>
      </c>
      <c r="F6015" s="22">
        <v>2.94</v>
      </c>
      <c r="G6015" s="22">
        <v>3.0673100832983917</v>
      </c>
      <c r="H6015" s="25">
        <v>0.16326530612244897</v>
      </c>
      <c r="I6015" s="3">
        <f t="shared" si="372"/>
        <v>0</v>
      </c>
      <c r="J6015" s="3">
        <f t="shared" si="373"/>
        <v>6.3699999999980452</v>
      </c>
      <c r="K6015" s="3">
        <f>MIN(J6015-M6015+N6015,'Power Look Up'!$F$4)</f>
        <v>9.3447543363881138</v>
      </c>
      <c r="M6015" s="51">
        <f t="array" ref="M6015">_xlfn.SUM(_xlfn.NORM.DIST($S$3:$S$1003,$G6015,$P6015,FALSE)*WindSpeedStep*$T$3:$T$1003)</f>
        <v>4.4053025709763602</v>
      </c>
      <c r="N6015" s="51">
        <f t="array" ref="N6015">_xlfn.SUM(_xlfn.NORM.DIST($S$3:$S$1003,$G6015,$Q6015,FALSE)*WindSpeedStep*$T$3:$T$1003)</f>
        <v>7.3800569073664297</v>
      </c>
      <c r="P6015" s="43">
        <f t="shared" si="374"/>
        <v>0.30673100832983918</v>
      </c>
      <c r="Q6015" s="43">
        <f t="shared" si="375"/>
        <v>0.50078531972218632</v>
      </c>
    </row>
    <row r="6016" spans="5:17" x14ac:dyDescent="0.2">
      <c r="E6016" s="16">
        <v>41012.333333333336</v>
      </c>
      <c r="F6016" s="22">
        <v>3.43</v>
      </c>
      <c r="G6016" s="22">
        <v>3.5078201972270255</v>
      </c>
      <c r="H6016" s="25">
        <v>0.14868804664723032</v>
      </c>
      <c r="I6016" s="3">
        <f t="shared" si="372"/>
        <v>39.129999999997345</v>
      </c>
      <c r="J6016" s="3">
        <f t="shared" si="373"/>
        <v>46.40999999999719</v>
      </c>
      <c r="K6016" s="3">
        <f>MIN(J6016-M6016+N6016,'Power Look Up'!$F$4)</f>
        <v>52.346600796752149</v>
      </c>
      <c r="M6016" s="51">
        <f t="array" ref="M6016">_xlfn.SUM(_xlfn.NORM.DIST($S$3:$S$1003,$G6016,$P6016,FALSE)*WindSpeedStep*$T$3:$T$1003)</f>
        <v>16.237788648551927</v>
      </c>
      <c r="N6016" s="51">
        <f t="array" ref="N6016">_xlfn.SUM(_xlfn.NORM.DIST($S$3:$S$1003,$G6016,$Q6016,FALSE)*WindSpeedStep*$T$3:$T$1003)</f>
        <v>22.174389445306886</v>
      </c>
      <c r="P6016" s="43">
        <f t="shared" si="374"/>
        <v>0.35078201972270256</v>
      </c>
      <c r="Q6016" s="43">
        <f t="shared" si="375"/>
        <v>0.5215709331153886</v>
      </c>
    </row>
    <row r="6017" spans="5:17" x14ac:dyDescent="0.2">
      <c r="E6017" s="16">
        <v>41012.340277777781</v>
      </c>
      <c r="F6017" s="22">
        <v>3.49</v>
      </c>
      <c r="G6017" s="22">
        <v>3.4736639780363969</v>
      </c>
      <c r="H6017" s="25">
        <v>0.14040114613180515</v>
      </c>
      <c r="I6017" s="3">
        <f t="shared" si="372"/>
        <v>44.589999999997232</v>
      </c>
      <c r="J6017" s="3">
        <f t="shared" si="373"/>
        <v>42.769999999997268</v>
      </c>
      <c r="K6017" s="3">
        <f>MIN(J6017-M6017+N6017,'Power Look Up'!$F$4)</f>
        <v>47.089210402552183</v>
      </c>
      <c r="M6017" s="51">
        <f t="array" ref="M6017">_xlfn.SUM(_xlfn.NORM.DIST($S$3:$S$1003,$G6017,$P6017,FALSE)*WindSpeedStep*$T$3:$T$1003)</f>
        <v>14.936977297481842</v>
      </c>
      <c r="N6017" s="51">
        <f t="array" ref="N6017">_xlfn.SUM(_xlfn.NORM.DIST($S$3:$S$1003,$G6017,$Q6017,FALSE)*WindSpeedStep*$T$3:$T$1003)</f>
        <v>19.256187700036755</v>
      </c>
      <c r="P6017" s="43">
        <f t="shared" si="374"/>
        <v>0.3473663978036397</v>
      </c>
      <c r="Q6017" s="43">
        <f t="shared" si="375"/>
        <v>0.48770640379307578</v>
      </c>
    </row>
    <row r="6018" spans="5:17" x14ac:dyDescent="0.2">
      <c r="E6018" s="16">
        <v>41012.347222222219</v>
      </c>
      <c r="F6018" s="22">
        <v>3.41</v>
      </c>
      <c r="G6018" s="22">
        <v>3.4340681290423651</v>
      </c>
      <c r="H6018" s="25">
        <v>0.14956011730205279</v>
      </c>
      <c r="I6018" s="3">
        <f t="shared" si="372"/>
        <v>37.309999999997387</v>
      </c>
      <c r="J6018" s="3">
        <f t="shared" si="373"/>
        <v>39.129999999997345</v>
      </c>
      <c r="K6018" s="3">
        <f>MIN(J6018-M6018+N6018,'Power Look Up'!$F$4)</f>
        <v>44.168876779961707</v>
      </c>
      <c r="M6018" s="51">
        <f t="array" ref="M6018">_xlfn.SUM(_xlfn.NORM.DIST($S$3:$S$1003,$G6018,$P6018,FALSE)*WindSpeedStep*$T$3:$T$1003)</f>
        <v>13.540694986172475</v>
      </c>
      <c r="N6018" s="51">
        <f t="array" ref="N6018">_xlfn.SUM(_xlfn.NORM.DIST($S$3:$S$1003,$G6018,$Q6018,FALSE)*WindSpeedStep*$T$3:$T$1003)</f>
        <v>18.579571766136834</v>
      </c>
      <c r="P6018" s="43">
        <f t="shared" si="374"/>
        <v>0.34340681290423652</v>
      </c>
      <c r="Q6018" s="43">
        <f t="shared" si="375"/>
        <v>0.51359963220281712</v>
      </c>
    </row>
    <row r="6019" spans="5:17" x14ac:dyDescent="0.2">
      <c r="E6019" s="16">
        <v>41012.354166666664</v>
      </c>
      <c r="F6019" s="22">
        <v>3.37</v>
      </c>
      <c r="G6019" s="22">
        <v>3.4815095621254497</v>
      </c>
      <c r="H6019" s="25">
        <v>0.26409495548961426</v>
      </c>
      <c r="I6019" s="3">
        <f t="shared" ref="I6019:I6082" si="376">INDEX(PowerArray,MIN(MaximumPowerIndex,ROUND(F6019*100,0)))</f>
        <v>33.669999999997465</v>
      </c>
      <c r="J6019" s="3">
        <f t="shared" ref="J6019:J6082" si="377">INDEX(PowerArray,MIN(MaximumPowerIndex,ROUND(G6019*100,0)))</f>
        <v>43.67999999999725</v>
      </c>
      <c r="K6019" s="3">
        <f>MIN(J6019-M6019+N6019,'Power Look Up'!$F$4)</f>
        <v>69.645414856669305</v>
      </c>
      <c r="M6019" s="51">
        <f t="array" ref="M6019">_xlfn.SUM(_xlfn.NORM.DIST($S$3:$S$1003,$G6019,$P6019,FALSE)*WindSpeedStep*$T$3:$T$1003)</f>
        <v>15.227475059288215</v>
      </c>
      <c r="N6019" s="51">
        <f t="array" ref="N6019">_xlfn.SUM(_xlfn.NORM.DIST($S$3:$S$1003,$G6019,$Q6019,FALSE)*WindSpeedStep*$T$3:$T$1003)</f>
        <v>41.192889915960272</v>
      </c>
      <c r="P6019" s="43">
        <f t="shared" ref="P6019:P6082" si="378">ReferenceTurbulence*G6019</f>
        <v>0.34815095621254499</v>
      </c>
      <c r="Q6019" s="43">
        <f t="shared" si="375"/>
        <v>0.91944911284618702</v>
      </c>
    </row>
    <row r="6020" spans="5:17" x14ac:dyDescent="0.2">
      <c r="E6020" s="16">
        <v>41012.361111111109</v>
      </c>
      <c r="F6020" s="22">
        <v>3.58</v>
      </c>
      <c r="G6020" s="22">
        <v>3.5526531107668111</v>
      </c>
      <c r="H6020" s="25">
        <v>0.20111731843575417</v>
      </c>
      <c r="I6020" s="3">
        <f t="shared" si="376"/>
        <v>52.779999999997059</v>
      </c>
      <c r="J6020" s="3">
        <f t="shared" si="377"/>
        <v>50.049999999997112</v>
      </c>
      <c r="K6020" s="3">
        <f>MIN(J6020-M6020+N6020,'Power Look Up'!$F$4)</f>
        <v>65.9942726702117</v>
      </c>
      <c r="M6020" s="51">
        <f t="array" ref="M6020">_xlfn.SUM(_xlfn.NORM.DIST($S$3:$S$1003,$G6020,$P6020,FALSE)*WindSpeedStep*$T$3:$T$1003)</f>
        <v>18.098183962900933</v>
      </c>
      <c r="N6020" s="51">
        <f t="array" ref="N6020">_xlfn.SUM(_xlfn.NORM.DIST($S$3:$S$1003,$G6020,$Q6020,FALSE)*WindSpeedStep*$T$3:$T$1003)</f>
        <v>34.042456633115513</v>
      </c>
      <c r="P6020" s="43">
        <f t="shared" si="378"/>
        <v>0.35526531107668113</v>
      </c>
      <c r="Q6020" s="43">
        <f t="shared" ref="Q6020:Q6083" si="379">G6020*H6020</f>
        <v>0.71450006696986135</v>
      </c>
    </row>
    <row r="6021" spans="5:17" x14ac:dyDescent="0.2">
      <c r="E6021" s="16">
        <v>41012.368055555555</v>
      </c>
      <c r="F6021" s="22">
        <v>3.66</v>
      </c>
      <c r="G6021" s="22">
        <v>3.7030116018227748</v>
      </c>
      <c r="H6021" s="25">
        <v>0.16120218579234971</v>
      </c>
      <c r="I6021" s="3">
        <f t="shared" si="376"/>
        <v>60.059999999996904</v>
      </c>
      <c r="J6021" s="3">
        <f t="shared" si="377"/>
        <v>63.699999999996827</v>
      </c>
      <c r="K6021" s="3">
        <f>MIN(J6021-M6021+N6021,'Power Look Up'!$F$4)</f>
        <v>74.96690564434212</v>
      </c>
      <c r="M6021" s="51">
        <f t="array" ref="M6021">_xlfn.SUM(_xlfn.NORM.DIST($S$3:$S$1003,$G6021,$P6021,FALSE)*WindSpeedStep*$T$3:$T$1003)</f>
        <v>25.889272236517996</v>
      </c>
      <c r="N6021" s="51">
        <f t="array" ref="N6021">_xlfn.SUM(_xlfn.NORM.DIST($S$3:$S$1003,$G6021,$Q6021,FALSE)*WindSpeedStep*$T$3:$T$1003)</f>
        <v>37.156177880863289</v>
      </c>
      <c r="P6021" s="43">
        <f t="shared" si="378"/>
        <v>0.37030116018227749</v>
      </c>
      <c r="Q6021" s="43">
        <f t="shared" si="379"/>
        <v>0.59693356422826149</v>
      </c>
    </row>
    <row r="6022" spans="5:17" x14ac:dyDescent="0.2">
      <c r="E6022" s="16">
        <v>41012.375</v>
      </c>
      <c r="F6022" s="22">
        <v>5.1100000000000003</v>
      </c>
      <c r="G6022" s="22">
        <v>5.0519031723266217</v>
      </c>
      <c r="H6022" s="25">
        <v>0.12915851272015655</v>
      </c>
      <c r="I6022" s="3">
        <f t="shared" si="376"/>
        <v>217.81999999998953</v>
      </c>
      <c r="J6022" s="3">
        <f t="shared" si="377"/>
        <v>208.09999999998976</v>
      </c>
      <c r="K6022" s="3">
        <f>MIN(J6022-M6022+N6022,'Power Look Up'!$F$4)</f>
        <v>209.88163042984689</v>
      </c>
      <c r="M6022" s="51">
        <f t="array" ref="M6022">_xlfn.SUM(_xlfn.NORM.DIST($S$3:$S$1003,$G6022,$P6022,FALSE)*WindSpeedStep*$T$3:$T$1003)</f>
        <v>202.89690033994765</v>
      </c>
      <c r="N6022" s="51">
        <f t="array" ref="N6022">_xlfn.SUM(_xlfn.NORM.DIST($S$3:$S$1003,$G6022,$Q6022,FALSE)*WindSpeedStep*$T$3:$T$1003)</f>
        <v>204.67853076980478</v>
      </c>
      <c r="P6022" s="43">
        <f t="shared" si="378"/>
        <v>0.50519031723266217</v>
      </c>
      <c r="Q6022" s="43">
        <f t="shared" si="379"/>
        <v>0.65249630014394722</v>
      </c>
    </row>
    <row r="6023" spans="5:17" x14ac:dyDescent="0.2">
      <c r="E6023" s="16">
        <v>41012.381944444445</v>
      </c>
      <c r="F6023" s="22">
        <v>4.5999999999999996</v>
      </c>
      <c r="G6023" s="22">
        <v>4.578187485665417</v>
      </c>
      <c r="H6023" s="25">
        <v>0.1282608695652174</v>
      </c>
      <c r="I6023" s="3">
        <f t="shared" si="376"/>
        <v>156.39999999999415</v>
      </c>
      <c r="J6023" s="3">
        <f t="shared" si="377"/>
        <v>154.2199999999942</v>
      </c>
      <c r="K6023" s="3">
        <f>MIN(J6023-M6023+N6023,'Power Look Up'!$F$4)</f>
        <v>157.71939883539454</v>
      </c>
      <c r="M6023" s="51">
        <f t="array" ref="M6023">_xlfn.SUM(_xlfn.NORM.DIST($S$3:$S$1003,$G6023,$P6023,FALSE)*WindSpeedStep*$T$3:$T$1003)</f>
        <v>127.897529746812</v>
      </c>
      <c r="N6023" s="51">
        <f t="array" ref="N6023">_xlfn.SUM(_xlfn.NORM.DIST($S$3:$S$1003,$G6023,$Q6023,FALSE)*WindSpeedStep*$T$3:$T$1003)</f>
        <v>131.39692858221235</v>
      </c>
      <c r="P6023" s="43">
        <f t="shared" si="378"/>
        <v>0.4578187485665417</v>
      </c>
      <c r="Q6023" s="43">
        <f t="shared" si="379"/>
        <v>0.5872023079440426</v>
      </c>
    </row>
    <row r="6024" spans="5:17" x14ac:dyDescent="0.2">
      <c r="E6024" s="16">
        <v>41012.388888888891</v>
      </c>
      <c r="F6024" s="22">
        <v>4.6500000000000004</v>
      </c>
      <c r="G6024" s="22">
        <v>4.5645443946282027</v>
      </c>
      <c r="H6024" s="25">
        <v>0.12903225806451613</v>
      </c>
      <c r="I6024" s="3">
        <f t="shared" si="376"/>
        <v>161.84999999999405</v>
      </c>
      <c r="J6024" s="3">
        <f t="shared" si="377"/>
        <v>152.03999999999425</v>
      </c>
      <c r="K6024" s="3">
        <f>MIN(J6024-M6024+N6024,'Power Look Up'!$F$4)</f>
        <v>155.74940110527891</v>
      </c>
      <c r="M6024" s="51">
        <f t="array" ref="M6024">_xlfn.SUM(_xlfn.NORM.DIST($S$3:$S$1003,$G6024,$P6024,FALSE)*WindSpeedStep*$T$3:$T$1003)</f>
        <v>125.80106559692459</v>
      </c>
      <c r="N6024" s="51">
        <f t="array" ref="N6024">_xlfn.SUM(_xlfn.NORM.DIST($S$3:$S$1003,$G6024,$Q6024,FALSE)*WindSpeedStep*$T$3:$T$1003)</f>
        <v>129.51046670220924</v>
      </c>
      <c r="P6024" s="43">
        <f t="shared" si="378"/>
        <v>0.45645443946282027</v>
      </c>
      <c r="Q6024" s="43">
        <f t="shared" si="379"/>
        <v>0.58897347027460678</v>
      </c>
    </row>
    <row r="6025" spans="5:17" x14ac:dyDescent="0.2">
      <c r="E6025" s="16">
        <v>41012.395833333336</v>
      </c>
      <c r="F6025" s="22">
        <v>4.37</v>
      </c>
      <c r="G6025" s="22">
        <v>4.3715808821096038</v>
      </c>
      <c r="H6025" s="25">
        <v>0.17162471395881007</v>
      </c>
      <c r="I6025" s="3">
        <f t="shared" si="376"/>
        <v>131.3299999999947</v>
      </c>
      <c r="J6025" s="3">
        <f t="shared" si="377"/>
        <v>131.3299999999947</v>
      </c>
      <c r="K6025" s="3">
        <f>MIN(J6025-M6025+N6025,'Power Look Up'!$F$4)</f>
        <v>145.17485876544885</v>
      </c>
      <c r="M6025" s="51">
        <f t="array" ref="M6025">_xlfn.SUM(_xlfn.NORM.DIST($S$3:$S$1003,$G6025,$P6025,FALSE)*WindSpeedStep*$T$3:$T$1003)</f>
        <v>97.042025458887309</v>
      </c>
      <c r="N6025" s="51">
        <f t="array" ref="N6025">_xlfn.SUM(_xlfn.NORM.DIST($S$3:$S$1003,$G6025,$Q6025,FALSE)*WindSpeedStep*$T$3:$T$1003)</f>
        <v>110.88688422434146</v>
      </c>
      <c r="P6025" s="43">
        <f t="shared" si="378"/>
        <v>0.43715808821096042</v>
      </c>
      <c r="Q6025" s="43">
        <f t="shared" si="379"/>
        <v>0.75027131843986339</v>
      </c>
    </row>
    <row r="6026" spans="5:17" x14ac:dyDescent="0.2">
      <c r="E6026" s="16">
        <v>41012.402777777781</v>
      </c>
      <c r="F6026" s="22">
        <v>4.1500000000000004</v>
      </c>
      <c r="G6026" s="22">
        <v>4.1753099461469816</v>
      </c>
      <c r="H6026" s="25">
        <v>0.15662650602409639</v>
      </c>
      <c r="I6026" s="3">
        <f t="shared" si="376"/>
        <v>107.34999999999519</v>
      </c>
      <c r="J6026" s="3">
        <f t="shared" si="377"/>
        <v>110.61999999999513</v>
      </c>
      <c r="K6026" s="3">
        <f>MIN(J6026-M6026+N6026,'Power Look Up'!$F$4)</f>
        <v>123.07800010722283</v>
      </c>
      <c r="M6026" s="51">
        <f t="array" ref="M6026">_xlfn.SUM(_xlfn.NORM.DIST($S$3:$S$1003,$G6026,$P6026,FALSE)*WindSpeedStep*$T$3:$T$1003)</f>
        <v>70.462871075186413</v>
      </c>
      <c r="N6026" s="51">
        <f t="array" ref="N6026">_xlfn.SUM(_xlfn.NORM.DIST($S$3:$S$1003,$G6026,$Q6026,FALSE)*WindSpeedStep*$T$3:$T$1003)</f>
        <v>82.920871182414118</v>
      </c>
      <c r="P6026" s="43">
        <f t="shared" si="378"/>
        <v>0.41753099461469817</v>
      </c>
      <c r="Q6026" s="43">
        <f t="shared" si="379"/>
        <v>0.65396420843265979</v>
      </c>
    </row>
    <row r="6027" spans="5:17" x14ac:dyDescent="0.2">
      <c r="E6027" s="16">
        <v>41012.409722222219</v>
      </c>
      <c r="F6027" s="22">
        <v>3.57</v>
      </c>
      <c r="G6027" s="22">
        <v>3.596392477214184</v>
      </c>
      <c r="H6027" s="25">
        <v>0.26890756302521007</v>
      </c>
      <c r="I6027" s="3">
        <f t="shared" si="376"/>
        <v>51.869999999997077</v>
      </c>
      <c r="J6027" s="3">
        <f t="shared" si="377"/>
        <v>54.599999999997017</v>
      </c>
      <c r="K6027" s="3">
        <f>MIN(J6027-M6027+N6027,'Power Look Up'!$F$4)</f>
        <v>85.758918350408081</v>
      </c>
      <c r="M6027" s="51">
        <f t="array" ref="M6027">_xlfn.SUM(_xlfn.NORM.DIST($S$3:$S$1003,$G6027,$P6027,FALSE)*WindSpeedStep*$T$3:$T$1003)</f>
        <v>20.100941000821578</v>
      </c>
      <c r="N6027" s="51">
        <f t="array" ref="N6027">_xlfn.SUM(_xlfn.NORM.DIST($S$3:$S$1003,$G6027,$Q6027,FALSE)*WindSpeedStep*$T$3:$T$1003)</f>
        <v>51.259859351232642</v>
      </c>
      <c r="P6027" s="43">
        <f t="shared" si="378"/>
        <v>0.35963924772141842</v>
      </c>
      <c r="Q6027" s="43">
        <f t="shared" si="379"/>
        <v>0.96709713672986453</v>
      </c>
    </row>
    <row r="6028" spans="5:17" x14ac:dyDescent="0.2">
      <c r="E6028" s="16">
        <v>41012.416666666664</v>
      </c>
      <c r="F6028" s="22">
        <v>4.0999999999999996</v>
      </c>
      <c r="G6028" s="22">
        <v>4.0880784261405134</v>
      </c>
      <c r="H6028" s="25">
        <v>0.20243902439024392</v>
      </c>
      <c r="I6028" s="3">
        <f t="shared" si="376"/>
        <v>101.89999999999532</v>
      </c>
      <c r="J6028" s="3">
        <f t="shared" si="377"/>
        <v>100.80999999999534</v>
      </c>
      <c r="K6028" s="3">
        <f>MIN(J6028-M6028+N6028,'Power Look Up'!$F$4)</f>
        <v>124.519930914974</v>
      </c>
      <c r="M6028" s="51">
        <f t="array" ref="M6028">_xlfn.SUM(_xlfn.NORM.DIST($S$3:$S$1003,$G6028,$P6028,FALSE)*WindSpeedStep*$T$3:$T$1003)</f>
        <v>59.922811283918882</v>
      </c>
      <c r="N6028" s="51">
        <f t="array" ref="N6028">_xlfn.SUM(_xlfn.NORM.DIST($S$3:$S$1003,$G6028,$Q6028,FALSE)*WindSpeedStep*$T$3:$T$1003)</f>
        <v>83.632742198897546</v>
      </c>
      <c r="P6028" s="43">
        <f t="shared" si="378"/>
        <v>0.40880784261405134</v>
      </c>
      <c r="Q6028" s="43">
        <f t="shared" si="379"/>
        <v>0.82758660821868935</v>
      </c>
    </row>
    <row r="6029" spans="5:17" x14ac:dyDescent="0.2">
      <c r="E6029" s="16">
        <v>41012.423611111109</v>
      </c>
      <c r="F6029" s="22">
        <v>3.05</v>
      </c>
      <c r="G6029" s="22">
        <v>3.1065153864706634</v>
      </c>
      <c r="H6029" s="25">
        <v>0.31147540983606559</v>
      </c>
      <c r="I6029" s="3">
        <f t="shared" si="376"/>
        <v>4.549999999998084</v>
      </c>
      <c r="J6029" s="3">
        <f t="shared" si="377"/>
        <v>10.009999999997968</v>
      </c>
      <c r="K6029" s="3">
        <f>MIN(J6029-M6029+N6029,'Power Look Up'!$F$4)</f>
        <v>30.152564831164266</v>
      </c>
      <c r="M6029" s="51">
        <f t="array" ref="M6029">_xlfn.SUM(_xlfn.NORM.DIST($S$3:$S$1003,$G6029,$P6029,FALSE)*WindSpeedStep*$T$3:$T$1003)</f>
        <v>5.1285914777604678</v>
      </c>
      <c r="N6029" s="51">
        <f t="array" ref="N6029">_xlfn.SUM(_xlfn.NORM.DIST($S$3:$S$1003,$G6029,$Q6029,FALSE)*WindSpeedStep*$T$3:$T$1003)</f>
        <v>25.271156308926766</v>
      </c>
      <c r="P6029" s="43">
        <f t="shared" si="378"/>
        <v>0.31065153864706635</v>
      </c>
      <c r="Q6029" s="43">
        <f t="shared" si="379"/>
        <v>0.9676031531629935</v>
      </c>
    </row>
    <row r="6030" spans="5:17" x14ac:dyDescent="0.2">
      <c r="E6030" s="16">
        <v>41012.430555555555</v>
      </c>
      <c r="F6030" s="22">
        <v>4.93</v>
      </c>
      <c r="G6030" s="22">
        <v>4.9164105075112978</v>
      </c>
      <c r="H6030" s="25">
        <v>0.16024340770791076</v>
      </c>
      <c r="I6030" s="3">
        <f t="shared" si="376"/>
        <v>192.36999999999338</v>
      </c>
      <c r="J6030" s="3">
        <f t="shared" si="377"/>
        <v>191.27999999999341</v>
      </c>
      <c r="K6030" s="3">
        <f>MIN(J6030-M6030+N6030,'Power Look Up'!$F$4)</f>
        <v>197.44429920104514</v>
      </c>
      <c r="M6030" s="51">
        <f t="array" ref="M6030">_xlfn.SUM(_xlfn.NORM.DIST($S$3:$S$1003,$G6030,$P6030,FALSE)*WindSpeedStep*$T$3:$T$1003)</f>
        <v>181.17416577625417</v>
      </c>
      <c r="N6030" s="51">
        <f t="array" ref="N6030">_xlfn.SUM(_xlfn.NORM.DIST($S$3:$S$1003,$G6030,$Q6030,FALSE)*WindSpeedStep*$T$3:$T$1003)</f>
        <v>187.3384649773059</v>
      </c>
      <c r="P6030" s="43">
        <f t="shared" si="378"/>
        <v>0.49164105075112979</v>
      </c>
      <c r="Q6030" s="43">
        <f t="shared" si="379"/>
        <v>0.78782237341458938</v>
      </c>
    </row>
    <row r="6031" spans="5:17" x14ac:dyDescent="0.2">
      <c r="E6031" s="16">
        <v>41012.4375</v>
      </c>
      <c r="F6031" s="22">
        <v>4.33</v>
      </c>
      <c r="G6031" s="22">
        <v>4.4301976533010707</v>
      </c>
      <c r="H6031" s="25">
        <v>0.16397228637413394</v>
      </c>
      <c r="I6031" s="3">
        <f t="shared" si="376"/>
        <v>126.96999999999478</v>
      </c>
      <c r="J6031" s="3">
        <f t="shared" si="377"/>
        <v>137.86999999999455</v>
      </c>
      <c r="K6031" s="3">
        <f>MIN(J6031-M6031+N6031,'Power Look Up'!$F$4)</f>
        <v>149.32789988891642</v>
      </c>
      <c r="M6031" s="51">
        <f t="array" ref="M6031">_xlfn.SUM(_xlfn.NORM.DIST($S$3:$S$1003,$G6031,$P6031,FALSE)*WindSpeedStep*$T$3:$T$1003)</f>
        <v>105.5687437434533</v>
      </c>
      <c r="N6031" s="51">
        <f t="array" ref="N6031">_xlfn.SUM(_xlfn.NORM.DIST($S$3:$S$1003,$G6031,$Q6031,FALSE)*WindSpeedStep*$T$3:$T$1003)</f>
        <v>117.02664363237515</v>
      </c>
      <c r="P6031" s="43">
        <f t="shared" si="378"/>
        <v>0.44301976533010712</v>
      </c>
      <c r="Q6031" s="43">
        <f t="shared" si="379"/>
        <v>0.7264296383010993</v>
      </c>
    </row>
    <row r="6032" spans="5:17" x14ac:dyDescent="0.2">
      <c r="E6032" s="16">
        <v>41012.444444444445</v>
      </c>
      <c r="F6032" s="22">
        <v>4.2300000000000004</v>
      </c>
      <c r="G6032" s="22">
        <v>4.2512955402562591</v>
      </c>
      <c r="H6032" s="25">
        <v>0.17257683215130021</v>
      </c>
      <c r="I6032" s="3">
        <f t="shared" si="376"/>
        <v>116.06999999999502</v>
      </c>
      <c r="J6032" s="3">
        <f t="shared" si="377"/>
        <v>118.24999999999497</v>
      </c>
      <c r="K6032" s="3">
        <f>MIN(J6032-M6032+N6032,'Power Look Up'!$F$4)</f>
        <v>133.70348641124099</v>
      </c>
      <c r="M6032" s="51">
        <f t="array" ref="M6032">_xlfn.SUM(_xlfn.NORM.DIST($S$3:$S$1003,$G6032,$P6032,FALSE)*WindSpeedStep*$T$3:$T$1003)</f>
        <v>80.335011150434639</v>
      </c>
      <c r="N6032" s="51">
        <f t="array" ref="N6032">_xlfn.SUM(_xlfn.NORM.DIST($S$3:$S$1003,$G6032,$Q6032,FALSE)*WindSpeedStep*$T$3:$T$1003)</f>
        <v>95.788497561680657</v>
      </c>
      <c r="P6032" s="43">
        <f t="shared" si="378"/>
        <v>0.42512955402562591</v>
      </c>
      <c r="Q6032" s="43">
        <f t="shared" si="379"/>
        <v>0.73367511687637554</v>
      </c>
    </row>
    <row r="6033" spans="5:17" x14ac:dyDescent="0.2">
      <c r="E6033" s="16">
        <v>41012.451388888891</v>
      </c>
      <c r="F6033" s="22">
        <v>3.46</v>
      </c>
      <c r="G6033" s="22">
        <v>3.4986291084364654</v>
      </c>
      <c r="H6033" s="25">
        <v>0.20809248554913296</v>
      </c>
      <c r="I6033" s="3">
        <f t="shared" si="376"/>
        <v>41.859999999997292</v>
      </c>
      <c r="J6033" s="3">
        <f t="shared" si="377"/>
        <v>45.499999999997215</v>
      </c>
      <c r="K6033" s="3">
        <f>MIN(J6033-M6033+N6033,'Power Look Up'!$F$4)</f>
        <v>61.302079093434216</v>
      </c>
      <c r="M6033" s="51">
        <f t="array" ref="M6033">_xlfn.SUM(_xlfn.NORM.DIST($S$3:$S$1003,$G6033,$P6033,FALSE)*WindSpeedStep*$T$3:$T$1003)</f>
        <v>15.878368950878754</v>
      </c>
      <c r="N6033" s="51">
        <f t="array" ref="N6033">_xlfn.SUM(_xlfn.NORM.DIST($S$3:$S$1003,$G6033,$Q6033,FALSE)*WindSpeedStep*$T$3:$T$1003)</f>
        <v>31.680448044315749</v>
      </c>
      <c r="P6033" s="43">
        <f t="shared" si="378"/>
        <v>0.34986291084364657</v>
      </c>
      <c r="Q6033" s="43">
        <f t="shared" si="379"/>
        <v>0.72803842718909106</v>
      </c>
    </row>
    <row r="6034" spans="5:17" x14ac:dyDescent="0.2">
      <c r="E6034" s="16">
        <v>41012.458333333336</v>
      </c>
      <c r="F6034" s="22">
        <v>3.28</v>
      </c>
      <c r="G6034" s="22">
        <v>3.3784499138904667</v>
      </c>
      <c r="H6034" s="25">
        <v>0.1676829268292683</v>
      </c>
      <c r="I6034" s="3">
        <f t="shared" si="376"/>
        <v>25.479999999997638</v>
      </c>
      <c r="J6034" s="3">
        <f t="shared" si="377"/>
        <v>34.579999999997447</v>
      </c>
      <c r="K6034" s="3">
        <f>MIN(J6034-M6034+N6034,'Power Look Up'!$F$4)</f>
        <v>41.205562909994327</v>
      </c>
      <c r="M6034" s="51">
        <f t="array" ref="M6034">_xlfn.SUM(_xlfn.NORM.DIST($S$3:$S$1003,$G6034,$P6034,FALSE)*WindSpeedStep*$T$3:$T$1003)</f>
        <v>11.755454636205332</v>
      </c>
      <c r="N6034" s="51">
        <f t="array" ref="N6034">_xlfn.SUM(_xlfn.NORM.DIST($S$3:$S$1003,$G6034,$Q6034,FALSE)*WindSpeedStep*$T$3:$T$1003)</f>
        <v>18.381017546202212</v>
      </c>
      <c r="P6034" s="43">
        <f t="shared" si="378"/>
        <v>0.33784499138904667</v>
      </c>
      <c r="Q6034" s="43">
        <f t="shared" si="379"/>
        <v>0.56650836970724294</v>
      </c>
    </row>
    <row r="6035" spans="5:17" x14ac:dyDescent="0.2">
      <c r="E6035" s="16">
        <v>41012.465277777781</v>
      </c>
      <c r="F6035" s="22">
        <v>3.41</v>
      </c>
      <c r="G6035" s="22">
        <v>3.4157508013983438</v>
      </c>
      <c r="H6035" s="25">
        <v>0.23753665689149561</v>
      </c>
      <c r="I6035" s="3">
        <f t="shared" si="376"/>
        <v>37.309999999997387</v>
      </c>
      <c r="J6035" s="3">
        <f t="shared" si="377"/>
        <v>38.21999999999737</v>
      </c>
      <c r="K6035" s="3">
        <f>MIN(J6035-M6035+N6035,'Power Look Up'!$F$4)</f>
        <v>56.890625055250958</v>
      </c>
      <c r="M6035" s="51">
        <f t="array" ref="M6035">_xlfn.SUM(_xlfn.NORM.DIST($S$3:$S$1003,$G6035,$P6035,FALSE)*WindSpeedStep*$T$3:$T$1003)</f>
        <v>12.931474836972544</v>
      </c>
      <c r="N6035" s="51">
        <f t="array" ref="N6035">_xlfn.SUM(_xlfn.NORM.DIST($S$3:$S$1003,$G6035,$Q6035,FALSE)*WindSpeedStep*$T$3:$T$1003)</f>
        <v>31.602099892226132</v>
      </c>
      <c r="P6035" s="43">
        <f t="shared" si="378"/>
        <v>0.3415750801398344</v>
      </c>
      <c r="Q6035" s="43">
        <f t="shared" si="379"/>
        <v>0.81136602613860953</v>
      </c>
    </row>
    <row r="6036" spans="5:17" x14ac:dyDescent="0.2">
      <c r="E6036" s="16">
        <v>41012.472222222219</v>
      </c>
      <c r="F6036" s="22">
        <v>4.57</v>
      </c>
      <c r="G6036" s="22">
        <v>4.602940031110033</v>
      </c>
      <c r="H6036" s="25">
        <v>0.14442013129102843</v>
      </c>
      <c r="I6036" s="3">
        <f t="shared" si="376"/>
        <v>153.12999999999423</v>
      </c>
      <c r="J6036" s="3">
        <f t="shared" si="377"/>
        <v>156.39999999999415</v>
      </c>
      <c r="K6036" s="3">
        <f>MIN(J6036-M6036+N6036,'Power Look Up'!$F$4)</f>
        <v>162.21577218540881</v>
      </c>
      <c r="M6036" s="51">
        <f t="array" ref="M6036">_xlfn.SUM(_xlfn.NORM.DIST($S$3:$S$1003,$G6036,$P6036,FALSE)*WindSpeedStep*$T$3:$T$1003)</f>
        <v>131.71670734782711</v>
      </c>
      <c r="N6036" s="51">
        <f t="array" ref="N6036">_xlfn.SUM(_xlfn.NORM.DIST($S$3:$S$1003,$G6036,$Q6036,FALSE)*WindSpeedStep*$T$3:$T$1003)</f>
        <v>137.53247953324177</v>
      </c>
      <c r="P6036" s="43">
        <f t="shared" si="378"/>
        <v>0.46029400311100332</v>
      </c>
      <c r="Q6036" s="43">
        <f t="shared" si="379"/>
        <v>0.66475720361764146</v>
      </c>
    </row>
    <row r="6037" spans="5:17" x14ac:dyDescent="0.2">
      <c r="E6037" s="16">
        <v>41012.479166666664</v>
      </c>
      <c r="F6037" s="22">
        <v>3.99</v>
      </c>
      <c r="G6037" s="22">
        <v>4.0075599637689949</v>
      </c>
      <c r="H6037" s="25">
        <v>0.20802005012531327</v>
      </c>
      <c r="I6037" s="3">
        <f t="shared" si="376"/>
        <v>90.089999999996266</v>
      </c>
      <c r="J6037" s="3">
        <f t="shared" si="377"/>
        <v>92.089999999995527</v>
      </c>
      <c r="K6037" s="3">
        <f>MIN(J6037-M6037+N6037,'Power Look Up'!$F$4)</f>
        <v>117.18781404067198</v>
      </c>
      <c r="M6037" s="51">
        <f t="array" ref="M6037">_xlfn.SUM(_xlfn.NORM.DIST($S$3:$S$1003,$G6037,$P6037,FALSE)*WindSpeedStep*$T$3:$T$1003)</f>
        <v>51.050962056672681</v>
      </c>
      <c r="N6037" s="51">
        <f t="array" ref="N6037">_xlfn.SUM(_xlfn.NORM.DIST($S$3:$S$1003,$G6037,$Q6037,FALSE)*WindSpeedStep*$T$3:$T$1003)</f>
        <v>76.148776097349128</v>
      </c>
      <c r="P6037" s="43">
        <f t="shared" si="378"/>
        <v>0.40075599637689951</v>
      </c>
      <c r="Q6037" s="43">
        <f t="shared" si="379"/>
        <v>0.83365282454342493</v>
      </c>
    </row>
    <row r="6038" spans="5:17" x14ac:dyDescent="0.2">
      <c r="E6038" s="16">
        <v>41012.486111111109</v>
      </c>
      <c r="F6038" s="22">
        <v>3.98</v>
      </c>
      <c r="G6038" s="22">
        <v>4.007385761269787</v>
      </c>
      <c r="H6038" s="25">
        <v>0.16582914572864321</v>
      </c>
      <c r="I6038" s="3">
        <f t="shared" si="376"/>
        <v>89.179999999996284</v>
      </c>
      <c r="J6038" s="3">
        <f t="shared" si="377"/>
        <v>92.089999999995527</v>
      </c>
      <c r="K6038" s="3">
        <f>MIN(J6038-M6038+N6038,'Power Look Up'!$F$4)</f>
        <v>107.18309927502344</v>
      </c>
      <c r="M6038" s="51">
        <f t="array" ref="M6038">_xlfn.SUM(_xlfn.NORM.DIST($S$3:$S$1003,$G6038,$P6038,FALSE)*WindSpeedStep*$T$3:$T$1003)</f>
        <v>51.03272387331144</v>
      </c>
      <c r="N6038" s="51">
        <f t="array" ref="N6038">_xlfn.SUM(_xlfn.NORM.DIST($S$3:$S$1003,$G6038,$Q6038,FALSE)*WindSpeedStep*$T$3:$T$1003)</f>
        <v>66.12582314833935</v>
      </c>
      <c r="P6038" s="43">
        <f t="shared" si="378"/>
        <v>0.40073857612697872</v>
      </c>
      <c r="Q6038" s="43">
        <f t="shared" si="379"/>
        <v>0.66454135739649733</v>
      </c>
    </row>
    <row r="6039" spans="5:17" x14ac:dyDescent="0.2">
      <c r="E6039" s="16">
        <v>41012.493055555555</v>
      </c>
      <c r="F6039" s="22">
        <v>4.6399999999999997</v>
      </c>
      <c r="G6039" s="22">
        <v>4.6177486895506297</v>
      </c>
      <c r="H6039" s="25">
        <v>0.19827586206896555</v>
      </c>
      <c r="I6039" s="3">
        <f t="shared" si="376"/>
        <v>160.75999999999408</v>
      </c>
      <c r="J6039" s="3">
        <f t="shared" si="377"/>
        <v>158.5799999999941</v>
      </c>
      <c r="K6039" s="3">
        <f>MIN(J6039-M6039+N6039,'Power Look Up'!$F$4)</f>
        <v>175.10526703255812</v>
      </c>
      <c r="M6039" s="51">
        <f t="array" ref="M6039">_xlfn.SUM(_xlfn.NORM.DIST($S$3:$S$1003,$G6039,$P6039,FALSE)*WindSpeedStep*$T$3:$T$1003)</f>
        <v>134.01051270255991</v>
      </c>
      <c r="N6039" s="51">
        <f t="array" ref="N6039">_xlfn.SUM(_xlfn.NORM.DIST($S$3:$S$1003,$G6039,$Q6039,FALSE)*WindSpeedStep*$T$3:$T$1003)</f>
        <v>150.53577973512392</v>
      </c>
      <c r="P6039" s="43">
        <f t="shared" si="378"/>
        <v>0.46177486895506298</v>
      </c>
      <c r="Q6039" s="43">
        <f t="shared" si="379"/>
        <v>0.91558810223848708</v>
      </c>
    </row>
    <row r="6040" spans="5:17" x14ac:dyDescent="0.2">
      <c r="E6040" s="16">
        <v>41012.5</v>
      </c>
      <c r="F6040" s="22">
        <v>4.8600000000000003</v>
      </c>
      <c r="G6040" s="22">
        <v>4.8051155410776305</v>
      </c>
      <c r="H6040" s="25">
        <v>0.16460905349794239</v>
      </c>
      <c r="I6040" s="3">
        <f t="shared" si="376"/>
        <v>184.73999999999353</v>
      </c>
      <c r="J6040" s="3">
        <f t="shared" si="377"/>
        <v>179.28999999999365</v>
      </c>
      <c r="K6040" s="3">
        <f>MIN(J6040-M6040+N6040,'Power Look Up'!$F$4)</f>
        <v>186.81424909263293</v>
      </c>
      <c r="M6040" s="51">
        <f t="array" ref="M6040">_xlfn.SUM(_xlfn.NORM.DIST($S$3:$S$1003,$G6040,$P6040,FALSE)*WindSpeedStep*$T$3:$T$1003)</f>
        <v>163.45211445942377</v>
      </c>
      <c r="N6040" s="51">
        <f t="array" ref="N6040">_xlfn.SUM(_xlfn.NORM.DIST($S$3:$S$1003,$G6040,$Q6040,FALSE)*WindSpeedStep*$T$3:$T$1003)</f>
        <v>170.97636355206305</v>
      </c>
      <c r="P6040" s="43">
        <f t="shared" si="378"/>
        <v>0.48051155410776308</v>
      </c>
      <c r="Q6040" s="43">
        <f t="shared" si="379"/>
        <v>0.79096552116504204</v>
      </c>
    </row>
    <row r="6041" spans="5:17" x14ac:dyDescent="0.2">
      <c r="E6041" s="16">
        <v>41012.506944444445</v>
      </c>
      <c r="F6041" s="22">
        <v>4.4000000000000004</v>
      </c>
      <c r="G6041" s="22">
        <v>4.433578742353073</v>
      </c>
      <c r="H6041" s="25">
        <v>0.1409090909090909</v>
      </c>
      <c r="I6041" s="3">
        <f t="shared" si="376"/>
        <v>134.59999999999462</v>
      </c>
      <c r="J6041" s="3">
        <f t="shared" si="377"/>
        <v>137.86999999999455</v>
      </c>
      <c r="K6041" s="3">
        <f>MIN(J6041-M6041+N6041,'Power Look Up'!$F$4)</f>
        <v>144.71077249176355</v>
      </c>
      <c r="M6041" s="51">
        <f t="array" ref="M6041">_xlfn.SUM(_xlfn.NORM.DIST($S$3:$S$1003,$G6041,$P6041,FALSE)*WindSpeedStep*$T$3:$T$1003)</f>
        <v>106.06698483922344</v>
      </c>
      <c r="N6041" s="51">
        <f t="array" ref="N6041">_xlfn.SUM(_xlfn.NORM.DIST($S$3:$S$1003,$G6041,$Q6041,FALSE)*WindSpeedStep*$T$3:$T$1003)</f>
        <v>112.90775733099244</v>
      </c>
      <c r="P6041" s="43">
        <f t="shared" si="378"/>
        <v>0.44335787423530731</v>
      </c>
      <c r="Q6041" s="43">
        <f t="shared" si="379"/>
        <v>0.62473155005884207</v>
      </c>
    </row>
    <row r="6042" spans="5:17" x14ac:dyDescent="0.2">
      <c r="E6042" s="16">
        <v>41012.513888888891</v>
      </c>
      <c r="F6042" s="22">
        <v>4.8099999999999996</v>
      </c>
      <c r="G6042" s="22">
        <v>4.8585698716536472</v>
      </c>
      <c r="H6042" s="25">
        <v>0.1995841995841996</v>
      </c>
      <c r="I6042" s="3">
        <f t="shared" si="376"/>
        <v>179.28999999999365</v>
      </c>
      <c r="J6042" s="3">
        <f t="shared" si="377"/>
        <v>184.73999999999353</v>
      </c>
      <c r="K6042" s="3">
        <f>MIN(J6042-M6042+N6042,'Power Look Up'!$F$4)</f>
        <v>199.33145277235204</v>
      </c>
      <c r="M6042" s="51">
        <f t="array" ref="M6042">_xlfn.SUM(_xlfn.NORM.DIST($S$3:$S$1003,$G6042,$P6042,FALSE)*WindSpeedStep*$T$3:$T$1003)</f>
        <v>171.94874465764332</v>
      </c>
      <c r="N6042" s="51">
        <f t="array" ref="N6042">_xlfn.SUM(_xlfn.NORM.DIST($S$3:$S$1003,$G6042,$Q6042,FALSE)*WindSpeedStep*$T$3:$T$1003)</f>
        <v>186.54019743000183</v>
      </c>
      <c r="P6042" s="43">
        <f t="shared" si="378"/>
        <v>0.48585698716536474</v>
      </c>
      <c r="Q6042" s="43">
        <f t="shared" si="379"/>
        <v>0.96969377895790054</v>
      </c>
    </row>
    <row r="6043" spans="5:17" x14ac:dyDescent="0.2">
      <c r="E6043" s="16">
        <v>41012.520833333336</v>
      </c>
      <c r="F6043" s="22">
        <v>5</v>
      </c>
      <c r="G6043" s="22">
        <v>4.9954777003621933</v>
      </c>
      <c r="H6043" s="25">
        <v>0.33999999999999997</v>
      </c>
      <c r="I6043" s="3">
        <f t="shared" si="376"/>
        <v>199.99999999999324</v>
      </c>
      <c r="J6043" s="3">
        <f t="shared" si="377"/>
        <v>199.99999999999324</v>
      </c>
      <c r="K6043" s="3">
        <f>MIN(J6043-M6043+N6043,'Power Look Up'!$F$4)</f>
        <v>264.83571608261491</v>
      </c>
      <c r="M6043" s="51">
        <f t="array" ref="M6043">_xlfn.SUM(_xlfn.NORM.DIST($S$3:$S$1003,$G6043,$P6043,FALSE)*WindSpeedStep*$T$3:$T$1003)</f>
        <v>193.83148775714321</v>
      </c>
      <c r="N6043" s="51">
        <f t="array" ref="N6043">_xlfn.SUM(_xlfn.NORM.DIST($S$3:$S$1003,$G6043,$Q6043,FALSE)*WindSpeedStep*$T$3:$T$1003)</f>
        <v>258.66720383976491</v>
      </c>
      <c r="P6043" s="43">
        <f t="shared" si="378"/>
        <v>0.49954777003621936</v>
      </c>
      <c r="Q6043" s="43">
        <f t="shared" si="379"/>
        <v>1.6984624181231456</v>
      </c>
    </row>
    <row r="6044" spans="5:17" x14ac:dyDescent="0.2">
      <c r="E6044" s="16">
        <v>41012.527777777781</v>
      </c>
      <c r="F6044" s="22">
        <v>5</v>
      </c>
      <c r="G6044" s="22">
        <v>5.0119389390143141</v>
      </c>
      <c r="H6044" s="25">
        <v>0.16200000000000001</v>
      </c>
      <c r="I6044" s="3">
        <f t="shared" si="376"/>
        <v>199.99999999999324</v>
      </c>
      <c r="J6044" s="3">
        <f t="shared" si="377"/>
        <v>201.61999999998989</v>
      </c>
      <c r="K6044" s="3">
        <f>MIN(J6044-M6044+N6044,'Power Look Up'!$F$4)</f>
        <v>207.8736817947526</v>
      </c>
      <c r="M6044" s="51">
        <f t="array" ref="M6044">_xlfn.SUM(_xlfn.NORM.DIST($S$3:$S$1003,$G6044,$P6044,FALSE)*WindSpeedStep*$T$3:$T$1003)</f>
        <v>196.47325418328015</v>
      </c>
      <c r="N6044" s="51">
        <f t="array" ref="N6044">_xlfn.SUM(_xlfn.NORM.DIST($S$3:$S$1003,$G6044,$Q6044,FALSE)*WindSpeedStep*$T$3:$T$1003)</f>
        <v>202.72693597804286</v>
      </c>
      <c r="P6044" s="43">
        <f t="shared" si="378"/>
        <v>0.50119389390143143</v>
      </c>
      <c r="Q6044" s="43">
        <f t="shared" si="379"/>
        <v>0.81193410812031885</v>
      </c>
    </row>
    <row r="6045" spans="5:17" x14ac:dyDescent="0.2">
      <c r="E6045" s="16">
        <v>41012.534722222219</v>
      </c>
      <c r="F6045" s="22">
        <v>4.29</v>
      </c>
      <c r="G6045" s="22">
        <v>4.2265517512106889</v>
      </c>
      <c r="H6045" s="25">
        <v>0.17715617715617715</v>
      </c>
      <c r="I6045" s="3">
        <f t="shared" si="376"/>
        <v>122.60999999999487</v>
      </c>
      <c r="J6045" s="3">
        <f t="shared" si="377"/>
        <v>116.06999999999502</v>
      </c>
      <c r="K6045" s="3">
        <f>MIN(J6045-M6045+N6045,'Power Look Up'!$F$4)</f>
        <v>132.822110758977</v>
      </c>
      <c r="M6045" s="51">
        <f t="array" ref="M6045">_xlfn.SUM(_xlfn.NORM.DIST($S$3:$S$1003,$G6045,$P6045,FALSE)*WindSpeedStep*$T$3:$T$1003)</f>
        <v>77.055712688217028</v>
      </c>
      <c r="N6045" s="51">
        <f t="array" ref="N6045">_xlfn.SUM(_xlfn.NORM.DIST($S$3:$S$1003,$G6045,$Q6045,FALSE)*WindSpeedStep*$T$3:$T$1003)</f>
        <v>93.807823447199013</v>
      </c>
      <c r="P6045" s="43">
        <f t="shared" si="378"/>
        <v>0.42265517512106893</v>
      </c>
      <c r="Q6045" s="43">
        <f t="shared" si="379"/>
        <v>0.74875975079723156</v>
      </c>
    </row>
    <row r="6046" spans="5:17" x14ac:dyDescent="0.2">
      <c r="E6046" s="16">
        <v>41012.541666666664</v>
      </c>
      <c r="F6046" s="22">
        <v>4.4400000000000004</v>
      </c>
      <c r="G6046" s="22">
        <v>4.4916704062279464</v>
      </c>
      <c r="H6046" s="25">
        <v>0.26351351351351349</v>
      </c>
      <c r="I6046" s="3">
        <f t="shared" si="376"/>
        <v>138.95999999999452</v>
      </c>
      <c r="J6046" s="3">
        <f t="shared" si="377"/>
        <v>144.4099999999944</v>
      </c>
      <c r="K6046" s="3">
        <f>MIN(J6046-M6046+N6046,'Power Look Up'!$F$4)</f>
        <v>180.18291889121036</v>
      </c>
      <c r="M6046" s="51">
        <f t="array" ref="M6046">_xlfn.SUM(_xlfn.NORM.DIST($S$3:$S$1003,$G6046,$P6046,FALSE)*WindSpeedStep*$T$3:$T$1003)</f>
        <v>114.72319200867321</v>
      </c>
      <c r="N6046" s="51">
        <f t="array" ref="N6046">_xlfn.SUM(_xlfn.NORM.DIST($S$3:$S$1003,$G6046,$Q6046,FALSE)*WindSpeedStep*$T$3:$T$1003)</f>
        <v>150.49611089988917</v>
      </c>
      <c r="P6046" s="43">
        <f t="shared" si="378"/>
        <v>0.44916704062279467</v>
      </c>
      <c r="Q6046" s="43">
        <f t="shared" si="379"/>
        <v>1.1836158502897967</v>
      </c>
    </row>
    <row r="6047" spans="5:17" x14ac:dyDescent="0.2">
      <c r="E6047" s="16">
        <v>41012.548611111109</v>
      </c>
      <c r="F6047" s="22">
        <v>4.8899999999999997</v>
      </c>
      <c r="G6047" s="22">
        <v>4.841604438291002</v>
      </c>
      <c r="H6047" s="25">
        <v>0.16155419222903888</v>
      </c>
      <c r="I6047" s="3">
        <f t="shared" si="376"/>
        <v>188.00999999999348</v>
      </c>
      <c r="J6047" s="3">
        <f t="shared" si="377"/>
        <v>182.55999999999358</v>
      </c>
      <c r="K6047" s="3">
        <f>MIN(J6047-M6047+N6047,'Power Look Up'!$F$4)</f>
        <v>189.30573700947232</v>
      </c>
      <c r="M6047" s="51">
        <f t="array" ref="M6047">_xlfn.SUM(_xlfn.NORM.DIST($S$3:$S$1003,$G6047,$P6047,FALSE)*WindSpeedStep*$T$3:$T$1003)</f>
        <v>169.24877918431736</v>
      </c>
      <c r="N6047" s="51">
        <f t="array" ref="N6047">_xlfn.SUM(_xlfn.NORM.DIST($S$3:$S$1003,$G6047,$Q6047,FALSE)*WindSpeedStep*$T$3:$T$1003)</f>
        <v>175.9945161937961</v>
      </c>
      <c r="P6047" s="43">
        <f t="shared" si="378"/>
        <v>0.48416044382910023</v>
      </c>
      <c r="Q6047" s="43">
        <f t="shared" si="379"/>
        <v>0.78218149412063231</v>
      </c>
    </row>
    <row r="6048" spans="5:17" x14ac:dyDescent="0.2">
      <c r="E6048" s="16">
        <v>41012.555555555555</v>
      </c>
      <c r="F6048" s="22">
        <v>4.42</v>
      </c>
      <c r="G6048" s="22">
        <v>4.3522390086107148</v>
      </c>
      <c r="H6048" s="25">
        <v>0.14932126696832579</v>
      </c>
      <c r="I6048" s="3">
        <f t="shared" si="376"/>
        <v>136.77999999999457</v>
      </c>
      <c r="J6048" s="3">
        <f t="shared" si="377"/>
        <v>129.14999999999475</v>
      </c>
      <c r="K6048" s="3">
        <f>MIN(J6048-M6048+N6048,'Power Look Up'!$F$4)</f>
        <v>138.46534108954074</v>
      </c>
      <c r="M6048" s="51">
        <f t="array" ref="M6048">_xlfn.SUM(_xlfn.NORM.DIST($S$3:$S$1003,$G6048,$P6048,FALSE)*WindSpeedStep*$T$3:$T$1003)</f>
        <v>94.278587842505814</v>
      </c>
      <c r="N6048" s="51">
        <f t="array" ref="N6048">_xlfn.SUM(_xlfn.NORM.DIST($S$3:$S$1003,$G6048,$Q6048,FALSE)*WindSpeedStep*$T$3:$T$1003)</f>
        <v>103.5939289320518</v>
      </c>
      <c r="P6048" s="43">
        <f t="shared" si="378"/>
        <v>0.43522390086107149</v>
      </c>
      <c r="Q6048" s="43">
        <f t="shared" si="379"/>
        <v>0.64988184291472206</v>
      </c>
    </row>
    <row r="6049" spans="5:17" x14ac:dyDescent="0.2">
      <c r="E6049" s="16">
        <v>41012.5625</v>
      </c>
      <c r="F6049" s="22">
        <v>3.79</v>
      </c>
      <c r="G6049" s="22">
        <v>3.757962561898144</v>
      </c>
      <c r="H6049" s="25">
        <v>0.17150395778364116</v>
      </c>
      <c r="I6049" s="3">
        <f t="shared" si="376"/>
        <v>71.889999999996647</v>
      </c>
      <c r="J6049" s="3">
        <f t="shared" si="377"/>
        <v>69.159999999996714</v>
      </c>
      <c r="K6049" s="3">
        <f>MIN(J6049-M6049+N6049,'Power Look Up'!$F$4)</f>
        <v>83.438837367018351</v>
      </c>
      <c r="M6049" s="51">
        <f t="array" ref="M6049">_xlfn.SUM(_xlfn.NORM.DIST($S$3:$S$1003,$G6049,$P6049,FALSE)*WindSpeedStep*$T$3:$T$1003)</f>
        <v>29.440783426853461</v>
      </c>
      <c r="N6049" s="51">
        <f t="array" ref="N6049">_xlfn.SUM(_xlfn.NORM.DIST($S$3:$S$1003,$G6049,$Q6049,FALSE)*WindSpeedStep*$T$3:$T$1003)</f>
        <v>43.719620793875102</v>
      </c>
      <c r="P6049" s="43">
        <f t="shared" si="378"/>
        <v>0.37579625618981444</v>
      </c>
      <c r="Q6049" s="43">
        <f t="shared" si="379"/>
        <v>0.64450545256828329</v>
      </c>
    </row>
    <row r="6050" spans="5:17" x14ac:dyDescent="0.2">
      <c r="E6050" s="16">
        <v>41012.569444444445</v>
      </c>
      <c r="F6050" s="22">
        <v>5</v>
      </c>
      <c r="G6050" s="22">
        <v>5.0795925093640859</v>
      </c>
      <c r="H6050" s="25">
        <v>0.186</v>
      </c>
      <c r="I6050" s="3">
        <f t="shared" si="376"/>
        <v>199.99999999999324</v>
      </c>
      <c r="J6050" s="3">
        <f t="shared" si="377"/>
        <v>212.95999999998966</v>
      </c>
      <c r="K6050" s="3">
        <f>MIN(J6050-M6050+N6050,'Power Look Up'!$F$4)</f>
        <v>224.06328391905308</v>
      </c>
      <c r="M6050" s="51">
        <f t="array" ref="M6050">_xlfn.SUM(_xlfn.NORM.DIST($S$3:$S$1003,$G6050,$P6050,FALSE)*WindSpeedStep*$T$3:$T$1003)</f>
        <v>207.35644417092738</v>
      </c>
      <c r="N6050" s="51">
        <f t="array" ref="N6050">_xlfn.SUM(_xlfn.NORM.DIST($S$3:$S$1003,$G6050,$Q6050,FALSE)*WindSpeedStep*$T$3:$T$1003)</f>
        <v>218.45972808999079</v>
      </c>
      <c r="P6050" s="43">
        <f t="shared" si="378"/>
        <v>0.50795925093640859</v>
      </c>
      <c r="Q6050" s="43">
        <f t="shared" si="379"/>
        <v>0.94480420674171994</v>
      </c>
    </row>
    <row r="6051" spans="5:17" x14ac:dyDescent="0.2">
      <c r="E6051" s="16">
        <v>41012.576388888891</v>
      </c>
      <c r="F6051" s="22">
        <v>4.93</v>
      </c>
      <c r="G6051" s="22">
        <v>4.9326836412859238</v>
      </c>
      <c r="H6051" s="25">
        <v>0.2413793103448276</v>
      </c>
      <c r="I6051" s="3">
        <f t="shared" si="376"/>
        <v>192.36999999999338</v>
      </c>
      <c r="J6051" s="3">
        <f t="shared" si="377"/>
        <v>192.36999999999338</v>
      </c>
      <c r="K6051" s="3">
        <f>MIN(J6051-M6051+N6051,'Power Look Up'!$F$4)</f>
        <v>218.39741049540808</v>
      </c>
      <c r="M6051" s="51">
        <f t="array" ref="M6051">_xlfn.SUM(_xlfn.NORM.DIST($S$3:$S$1003,$G6051,$P6051,FALSE)*WindSpeedStep*$T$3:$T$1003)</f>
        <v>183.77496406731589</v>
      </c>
      <c r="N6051" s="51">
        <f t="array" ref="N6051">_xlfn.SUM(_xlfn.NORM.DIST($S$3:$S$1003,$G6051,$Q6051,FALSE)*WindSpeedStep*$T$3:$T$1003)</f>
        <v>209.80237456273059</v>
      </c>
      <c r="P6051" s="43">
        <f t="shared" si="378"/>
        <v>0.49326836412859243</v>
      </c>
      <c r="Q6051" s="43">
        <f t="shared" si="379"/>
        <v>1.1906477754828093</v>
      </c>
    </row>
    <row r="6052" spans="5:17" x14ac:dyDescent="0.2">
      <c r="E6052" s="16">
        <v>41012.583333333336</v>
      </c>
      <c r="F6052" s="22">
        <v>4.13</v>
      </c>
      <c r="G6052" s="22">
        <v>4.109937989289123</v>
      </c>
      <c r="H6052" s="25">
        <v>0.22276029055690075</v>
      </c>
      <c r="I6052" s="3">
        <f t="shared" si="376"/>
        <v>105.16999999999524</v>
      </c>
      <c r="J6052" s="3">
        <f t="shared" si="377"/>
        <v>102.98999999999529</v>
      </c>
      <c r="K6052" s="3">
        <f>MIN(J6052-M6052+N6052,'Power Look Up'!$F$4)</f>
        <v>131.62922310402331</v>
      </c>
      <c r="M6052" s="51">
        <f t="array" ref="M6052">_xlfn.SUM(_xlfn.NORM.DIST($S$3:$S$1003,$G6052,$P6052,FALSE)*WindSpeedStep*$T$3:$T$1003)</f>
        <v>62.477711782063032</v>
      </c>
      <c r="N6052" s="51">
        <f t="array" ref="N6052">_xlfn.SUM(_xlfn.NORM.DIST($S$3:$S$1003,$G6052,$Q6052,FALSE)*WindSpeedStep*$T$3:$T$1003)</f>
        <v>91.116934886091059</v>
      </c>
      <c r="P6052" s="43">
        <f t="shared" si="378"/>
        <v>0.4109937989289123</v>
      </c>
      <c r="Q6052" s="43">
        <f t="shared" si="379"/>
        <v>0.91553098066488947</v>
      </c>
    </row>
    <row r="6053" spans="5:17" x14ac:dyDescent="0.2">
      <c r="E6053" s="16">
        <v>41012.590277777781</v>
      </c>
      <c r="F6053" s="22">
        <v>3.84</v>
      </c>
      <c r="G6053" s="22">
        <v>3.8408709167796453</v>
      </c>
      <c r="H6053" s="25">
        <v>0.22395833333333334</v>
      </c>
      <c r="I6053" s="3">
        <f t="shared" si="376"/>
        <v>76.439999999996559</v>
      </c>
      <c r="J6053" s="3">
        <f t="shared" si="377"/>
        <v>76.439999999996559</v>
      </c>
      <c r="K6053" s="3">
        <f>MIN(J6053-M6053+N6053,'Power Look Up'!$F$4)</f>
        <v>103.85197928879543</v>
      </c>
      <c r="M6053" s="51">
        <f t="array" ref="M6053">_xlfn.SUM(_xlfn.NORM.DIST($S$3:$S$1003,$G6053,$P6053,FALSE)*WindSpeedStep*$T$3:$T$1003)</f>
        <v>35.605484169510149</v>
      </c>
      <c r="N6053" s="51">
        <f t="array" ref="N6053">_xlfn.SUM(_xlfn.NORM.DIST($S$3:$S$1003,$G6053,$Q6053,FALSE)*WindSpeedStep*$T$3:$T$1003)</f>
        <v>63.017463458309017</v>
      </c>
      <c r="P6053" s="43">
        <f t="shared" si="378"/>
        <v>0.38408709167796456</v>
      </c>
      <c r="Q6053" s="43">
        <f t="shared" si="379"/>
        <v>0.86019504907044142</v>
      </c>
    </row>
    <row r="6054" spans="5:17" x14ac:dyDescent="0.2">
      <c r="E6054" s="16">
        <v>41012.597222222219</v>
      </c>
      <c r="F6054" s="22">
        <v>3.88</v>
      </c>
      <c r="G6054" s="22">
        <v>3.9490439860663655</v>
      </c>
      <c r="H6054" s="25">
        <v>0.19329896907216496</v>
      </c>
      <c r="I6054" s="3">
        <f t="shared" si="376"/>
        <v>80.079999999996474</v>
      </c>
      <c r="J6054" s="3">
        <f t="shared" si="377"/>
        <v>86.449999999996336</v>
      </c>
      <c r="K6054" s="3">
        <f>MIN(J6054-M6054+N6054,'Power Look Up'!$F$4)</f>
        <v>107.793194674749</v>
      </c>
      <c r="M6054" s="51">
        <f t="array" ref="M6054">_xlfn.SUM(_xlfn.NORM.DIST($S$3:$S$1003,$G6054,$P6054,FALSE)*WindSpeedStep*$T$3:$T$1003)</f>
        <v>45.166826740910992</v>
      </c>
      <c r="N6054" s="51">
        <f t="array" ref="N6054">_xlfn.SUM(_xlfn.NORM.DIST($S$3:$S$1003,$G6054,$Q6054,FALSE)*WindSpeedStep*$T$3:$T$1003)</f>
        <v>66.510021415663658</v>
      </c>
      <c r="P6054" s="43">
        <f t="shared" si="378"/>
        <v>0.39490439860663656</v>
      </c>
      <c r="Q6054" s="43">
        <f t="shared" si="379"/>
        <v>0.76334613132726137</v>
      </c>
    </row>
    <row r="6055" spans="5:17" x14ac:dyDescent="0.2">
      <c r="E6055" s="16">
        <v>41012.604166666664</v>
      </c>
      <c r="F6055" s="22">
        <v>3.01</v>
      </c>
      <c r="G6055" s="22">
        <v>3.1070956375365104</v>
      </c>
      <c r="H6055" s="25">
        <v>0.29235880398671099</v>
      </c>
      <c r="I6055" s="3">
        <f t="shared" si="376"/>
        <v>0.90999999999816206</v>
      </c>
      <c r="J6055" s="3">
        <f t="shared" si="377"/>
        <v>10.009999999997968</v>
      </c>
      <c r="K6055" s="3">
        <f>MIN(J6055-M6055+N6055,'Power Look Up'!$F$4)</f>
        <v>27.426270664227591</v>
      </c>
      <c r="M6055" s="51">
        <f t="array" ref="M6055">_xlfn.SUM(_xlfn.NORM.DIST($S$3:$S$1003,$G6055,$P6055,FALSE)*WindSpeedStep*$T$3:$T$1003)</f>
        <v>5.1397184361860742</v>
      </c>
      <c r="N6055" s="51">
        <f t="array" ref="N6055">_xlfn.SUM(_xlfn.NORM.DIST($S$3:$S$1003,$G6055,$Q6055,FALSE)*WindSpeedStep*$T$3:$T$1003)</f>
        <v>22.555989100415697</v>
      </c>
      <c r="P6055" s="43">
        <f t="shared" si="378"/>
        <v>0.31070956375365105</v>
      </c>
      <c r="Q6055" s="43">
        <f t="shared" si="379"/>
        <v>0.90838676446250144</v>
      </c>
    </row>
    <row r="6056" spans="5:17" x14ac:dyDescent="0.2">
      <c r="E6056" s="16">
        <v>41012.611111111109</v>
      </c>
      <c r="F6056" s="22">
        <v>3.42</v>
      </c>
      <c r="G6056" s="22">
        <v>3.3211071829372325</v>
      </c>
      <c r="H6056" s="25">
        <v>0.2046783625730994</v>
      </c>
      <c r="I6056" s="3">
        <f t="shared" si="376"/>
        <v>38.21999999999737</v>
      </c>
      <c r="J6056" s="3">
        <f t="shared" si="377"/>
        <v>29.11999999999756</v>
      </c>
      <c r="K6056" s="3">
        <f>MIN(J6056-M6056+N6056,'Power Look Up'!$F$4)</f>
        <v>39.81143124835468</v>
      </c>
      <c r="M6056" s="51">
        <f t="array" ref="M6056">_xlfn.SUM(_xlfn.NORM.DIST($S$3:$S$1003,$G6056,$P6056,FALSE)*WindSpeedStep*$T$3:$T$1003)</f>
        <v>10.096894553119228</v>
      </c>
      <c r="N6056" s="51">
        <f t="array" ref="N6056">_xlfn.SUM(_xlfn.NORM.DIST($S$3:$S$1003,$G6056,$Q6056,FALSE)*WindSpeedStep*$T$3:$T$1003)</f>
        <v>20.788325801476343</v>
      </c>
      <c r="P6056" s="43">
        <f t="shared" si="378"/>
        <v>0.33211071829372329</v>
      </c>
      <c r="Q6056" s="43">
        <f t="shared" si="379"/>
        <v>0.67975878013335167</v>
      </c>
    </row>
    <row r="6057" spans="5:17" x14ac:dyDescent="0.2">
      <c r="E6057" s="16">
        <v>41012.618055555555</v>
      </c>
      <c r="F6057" s="22">
        <v>3.68</v>
      </c>
      <c r="G6057" s="22">
        <v>3.6444203104249722</v>
      </c>
      <c r="H6057" s="25">
        <v>0.19293478260869562</v>
      </c>
      <c r="I6057" s="3">
        <f t="shared" si="376"/>
        <v>61.879999999996862</v>
      </c>
      <c r="J6057" s="3">
        <f t="shared" si="377"/>
        <v>58.23999999999694</v>
      </c>
      <c r="K6057" s="3">
        <f>MIN(J6057-M6057+N6057,'Power Look Up'!$F$4)</f>
        <v>74.827467374772112</v>
      </c>
      <c r="M6057" s="51">
        <f t="array" ref="M6057">_xlfn.SUM(_xlfn.NORM.DIST($S$3:$S$1003,$G6057,$P6057,FALSE)*WindSpeedStep*$T$3:$T$1003)</f>
        <v>22.539098635582334</v>
      </c>
      <c r="N6057" s="51">
        <f t="array" ref="N6057">_xlfn.SUM(_xlfn.NORM.DIST($S$3:$S$1003,$G6057,$Q6057,FALSE)*WindSpeedStep*$T$3:$T$1003)</f>
        <v>39.1265660103575</v>
      </c>
      <c r="P6057" s="43">
        <f t="shared" si="378"/>
        <v>0.36444203104249723</v>
      </c>
      <c r="Q6057" s="43">
        <f t="shared" si="379"/>
        <v>0.70313544032655706</v>
      </c>
    </row>
    <row r="6058" spans="5:17" x14ac:dyDescent="0.2">
      <c r="E6058" s="16">
        <v>41012.625</v>
      </c>
      <c r="F6058" s="22">
        <v>3.14</v>
      </c>
      <c r="G6058" s="22">
        <v>3.1678452736897444</v>
      </c>
      <c r="H6058" s="25">
        <v>0.18789808917197451</v>
      </c>
      <c r="I6058" s="3">
        <f t="shared" si="376"/>
        <v>12.739999999997909</v>
      </c>
      <c r="J6058" s="3">
        <f t="shared" si="377"/>
        <v>15.469999999997851</v>
      </c>
      <c r="K6058" s="3">
        <f>MIN(J6058-M6058+N6058,'Power Look Up'!$F$4)</f>
        <v>21.361138979879261</v>
      </c>
      <c r="M6058" s="51">
        <f t="array" ref="M6058">_xlfn.SUM(_xlfn.NORM.DIST($S$3:$S$1003,$G6058,$P6058,FALSE)*WindSpeedStep*$T$3:$T$1003)</f>
        <v>6.3719817560063108</v>
      </c>
      <c r="N6058" s="51">
        <f t="array" ref="N6058">_xlfn.SUM(_xlfn.NORM.DIST($S$3:$S$1003,$G6058,$Q6058,FALSE)*WindSpeedStep*$T$3:$T$1003)</f>
        <v>12.263120735887721</v>
      </c>
      <c r="P6058" s="43">
        <f t="shared" si="378"/>
        <v>0.31678452736897444</v>
      </c>
      <c r="Q6058" s="43">
        <f t="shared" si="379"/>
        <v>0.59523207371877362</v>
      </c>
    </row>
    <row r="6059" spans="5:17" x14ac:dyDescent="0.2">
      <c r="E6059" s="16">
        <v>41012.631944444445</v>
      </c>
      <c r="F6059" s="22">
        <v>3.45</v>
      </c>
      <c r="G6059" s="22">
        <v>3.5015512531565496</v>
      </c>
      <c r="H6059" s="25">
        <v>0.19420289855072465</v>
      </c>
      <c r="I6059" s="3">
        <f t="shared" si="376"/>
        <v>40.94999999999731</v>
      </c>
      <c r="J6059" s="3">
        <f t="shared" si="377"/>
        <v>45.499999999997215</v>
      </c>
      <c r="K6059" s="3">
        <f>MIN(J6059-M6059+N6059,'Power Look Up'!$F$4)</f>
        <v>58.862118912917026</v>
      </c>
      <c r="M6059" s="51">
        <f t="array" ref="M6059">_xlfn.SUM(_xlfn.NORM.DIST($S$3:$S$1003,$G6059,$P6059,FALSE)*WindSpeedStep*$T$3:$T$1003)</f>
        <v>15.991869393018959</v>
      </c>
      <c r="N6059" s="51">
        <f t="array" ref="N6059">_xlfn.SUM(_xlfn.NORM.DIST($S$3:$S$1003,$G6059,$Q6059,FALSE)*WindSpeedStep*$T$3:$T$1003)</f>
        <v>29.353988305938771</v>
      </c>
      <c r="P6059" s="43">
        <f t="shared" si="378"/>
        <v>0.35015512531565496</v>
      </c>
      <c r="Q6059" s="43">
        <f t="shared" si="379"/>
        <v>0.68001140278692418</v>
      </c>
    </row>
    <row r="6060" spans="5:17" x14ac:dyDescent="0.2">
      <c r="E6060" s="16">
        <v>41012.638888888891</v>
      </c>
      <c r="F6060" s="22">
        <v>4.34</v>
      </c>
      <c r="G6060" s="22">
        <v>4.2847359673436776</v>
      </c>
      <c r="H6060" s="25">
        <v>0.17972350230414746</v>
      </c>
      <c r="I6060" s="3">
        <f t="shared" si="376"/>
        <v>128.05999999999477</v>
      </c>
      <c r="J6060" s="3">
        <f t="shared" si="377"/>
        <v>121.51999999999489</v>
      </c>
      <c r="K6060" s="3">
        <f>MIN(J6060-M6060+N6060,'Power Look Up'!$F$4)</f>
        <v>138.2526486137744</v>
      </c>
      <c r="M6060" s="51">
        <f t="array" ref="M6060">_xlfn.SUM(_xlfn.NORM.DIST($S$3:$S$1003,$G6060,$P6060,FALSE)*WindSpeedStep*$T$3:$T$1003)</f>
        <v>84.85831585284005</v>
      </c>
      <c r="N6060" s="51">
        <f t="array" ref="N6060">_xlfn.SUM(_xlfn.NORM.DIST($S$3:$S$1003,$G6060,$Q6060,FALSE)*WindSpeedStep*$T$3:$T$1003)</f>
        <v>101.59096446661954</v>
      </c>
      <c r="P6060" s="43">
        <f t="shared" si="378"/>
        <v>0.4284735967343678</v>
      </c>
      <c r="Q6060" s="43">
        <f t="shared" si="379"/>
        <v>0.770067754499555</v>
      </c>
    </row>
    <row r="6061" spans="5:17" x14ac:dyDescent="0.2">
      <c r="E6061" s="16">
        <v>41012.645833333336</v>
      </c>
      <c r="F6061" s="22">
        <v>3.52</v>
      </c>
      <c r="G6061" s="22">
        <v>3.5269459505970171</v>
      </c>
      <c r="H6061" s="25">
        <v>0.16761363636363635</v>
      </c>
      <c r="I6061" s="3">
        <f t="shared" si="376"/>
        <v>47.319999999997172</v>
      </c>
      <c r="J6061" s="3">
        <f t="shared" si="377"/>
        <v>48.229999999997155</v>
      </c>
      <c r="K6061" s="3">
        <f>MIN(J6061-M6061+N6061,'Power Look Up'!$F$4)</f>
        <v>57.520618020740329</v>
      </c>
      <c r="M6061" s="51">
        <f t="array" ref="M6061">_xlfn.SUM(_xlfn.NORM.DIST($S$3:$S$1003,$G6061,$P6061,FALSE)*WindSpeedStep*$T$3:$T$1003)</f>
        <v>17.009077297789798</v>
      </c>
      <c r="N6061" s="51">
        <f t="array" ref="N6061">_xlfn.SUM(_xlfn.NORM.DIST($S$3:$S$1003,$G6061,$Q6061,FALSE)*WindSpeedStep*$T$3:$T$1003)</f>
        <v>26.299695318532969</v>
      </c>
      <c r="P6061" s="43">
        <f t="shared" si="378"/>
        <v>0.35269459505970174</v>
      </c>
      <c r="Q6061" s="43">
        <f t="shared" si="379"/>
        <v>0.59116423603756818</v>
      </c>
    </row>
    <row r="6062" spans="5:17" x14ac:dyDescent="0.2">
      <c r="E6062" s="16">
        <v>41012.652777777781</v>
      </c>
      <c r="F6062" s="22">
        <v>3.14</v>
      </c>
      <c r="G6062" s="22">
        <v>3.1612752879046098</v>
      </c>
      <c r="H6062" s="25">
        <v>0.12420382165605096</v>
      </c>
      <c r="I6062" s="3">
        <f t="shared" si="376"/>
        <v>12.739999999997909</v>
      </c>
      <c r="J6062" s="3">
        <f t="shared" si="377"/>
        <v>14.559999999997871</v>
      </c>
      <c r="K6062" s="3">
        <f>MIN(J6062-M6062+N6062,'Power Look Up'!$F$4)</f>
        <v>15.593983016878123</v>
      </c>
      <c r="M6062" s="51">
        <f t="array" ref="M6062">_xlfn.SUM(_xlfn.NORM.DIST($S$3:$S$1003,$G6062,$P6062,FALSE)*WindSpeedStep*$T$3:$T$1003)</f>
        <v>6.2322945646754651</v>
      </c>
      <c r="N6062" s="51">
        <f t="array" ref="N6062">_xlfn.SUM(_xlfn.NORM.DIST($S$3:$S$1003,$G6062,$Q6062,FALSE)*WindSpeedStep*$T$3:$T$1003)</f>
        <v>7.2662775815557179</v>
      </c>
      <c r="P6062" s="43">
        <f t="shared" si="378"/>
        <v>0.31612752879046102</v>
      </c>
      <c r="Q6062" s="43">
        <f t="shared" si="379"/>
        <v>0.3926424720645853</v>
      </c>
    </row>
    <row r="6063" spans="5:17" x14ac:dyDescent="0.2">
      <c r="E6063" s="16">
        <v>41012.659722222219</v>
      </c>
      <c r="F6063" s="22">
        <v>2.62</v>
      </c>
      <c r="G6063" s="22">
        <v>2.6182813743148206</v>
      </c>
      <c r="H6063" s="25">
        <v>0.2213740458015267</v>
      </c>
      <c r="I6063" s="3">
        <f t="shared" si="376"/>
        <v>0</v>
      </c>
      <c r="J6063" s="3">
        <f t="shared" si="377"/>
        <v>0</v>
      </c>
      <c r="K6063" s="3">
        <f>MIN(J6063-M6063+N6063,'Power Look Up'!$F$4)</f>
        <v>2.4753278586947305</v>
      </c>
      <c r="M6063" s="51">
        <f t="array" ref="M6063">_xlfn.SUM(_xlfn.NORM.DIST($S$3:$S$1003,$G6063,$P6063,FALSE)*WindSpeedStep*$T$3:$T$1003)</f>
        <v>0.20796874961350834</v>
      </c>
      <c r="N6063" s="51">
        <f t="array" ref="N6063">_xlfn.SUM(_xlfn.NORM.DIST($S$3:$S$1003,$G6063,$Q6063,FALSE)*WindSpeedStep*$T$3:$T$1003)</f>
        <v>2.6832966083082388</v>
      </c>
      <c r="P6063" s="43">
        <f t="shared" si="378"/>
        <v>0.26182813743148209</v>
      </c>
      <c r="Q6063" s="43">
        <f t="shared" si="379"/>
        <v>0.57961954087885337</v>
      </c>
    </row>
    <row r="6064" spans="5:17" x14ac:dyDescent="0.2">
      <c r="E6064" s="16">
        <v>41012.666666666664</v>
      </c>
      <c r="F6064" s="22">
        <v>3.3</v>
      </c>
      <c r="G6064" s="22">
        <v>3.2920204218267251</v>
      </c>
      <c r="H6064" s="25">
        <v>0.16666666666666669</v>
      </c>
      <c r="I6064" s="3">
        <f t="shared" si="376"/>
        <v>27.299999999997599</v>
      </c>
      <c r="J6064" s="3">
        <f t="shared" si="377"/>
        <v>26.38999999999762</v>
      </c>
      <c r="K6064" s="3">
        <f>MIN(J6064-M6064+N6064,'Power Look Up'!$F$4)</f>
        <v>31.632978803552621</v>
      </c>
      <c r="M6064" s="51">
        <f t="array" ref="M6064">_xlfn.SUM(_xlfn.NORM.DIST($S$3:$S$1003,$G6064,$P6064,FALSE)*WindSpeedStep*$T$3:$T$1003)</f>
        <v>9.3163513776253772</v>
      </c>
      <c r="N6064" s="51">
        <f t="array" ref="N6064">_xlfn.SUM(_xlfn.NORM.DIST($S$3:$S$1003,$G6064,$Q6064,FALSE)*WindSpeedStep*$T$3:$T$1003)</f>
        <v>14.559330181180378</v>
      </c>
      <c r="P6064" s="43">
        <f t="shared" si="378"/>
        <v>0.32920204218267252</v>
      </c>
      <c r="Q6064" s="43">
        <f t="shared" si="379"/>
        <v>0.54867007030445425</v>
      </c>
    </row>
    <row r="6065" spans="5:17" x14ac:dyDescent="0.2">
      <c r="E6065" s="16">
        <v>41012.673611111109</v>
      </c>
      <c r="F6065" s="22">
        <v>4.0999999999999996</v>
      </c>
      <c r="G6065" s="22">
        <v>4.0287272810880257</v>
      </c>
      <c r="H6065" s="25">
        <v>0.14146341463414636</v>
      </c>
      <c r="I6065" s="3">
        <f t="shared" si="376"/>
        <v>101.89999999999532</v>
      </c>
      <c r="J6065" s="3">
        <f t="shared" si="377"/>
        <v>94.269999999995477</v>
      </c>
      <c r="K6065" s="3">
        <f>MIN(J6065-M6065+N6065,'Power Look Up'!$F$4)</f>
        <v>103.73206019719645</v>
      </c>
      <c r="M6065" s="51">
        <f t="array" ref="M6065">_xlfn.SUM(_xlfn.NORM.DIST($S$3:$S$1003,$G6065,$P6065,FALSE)*WindSpeedStep*$T$3:$T$1003)</f>
        <v>53.298439406225079</v>
      </c>
      <c r="N6065" s="51">
        <f t="array" ref="N6065">_xlfn.SUM(_xlfn.NORM.DIST($S$3:$S$1003,$G6065,$Q6065,FALSE)*WindSpeedStep*$T$3:$T$1003)</f>
        <v>62.760499603426048</v>
      </c>
      <c r="P6065" s="43">
        <f t="shared" si="378"/>
        <v>0.40287272810880259</v>
      </c>
      <c r="Q6065" s="43">
        <f t="shared" si="379"/>
        <v>0.56991751781245248</v>
      </c>
    </row>
    <row r="6066" spans="5:17" x14ac:dyDescent="0.2">
      <c r="E6066" s="16">
        <v>41012.680555555555</v>
      </c>
      <c r="F6066" s="22">
        <v>3.81</v>
      </c>
      <c r="G6066" s="22">
        <v>3.7805900328029041</v>
      </c>
      <c r="H6066" s="25">
        <v>0.11548556430446194</v>
      </c>
      <c r="I6066" s="3">
        <f t="shared" si="376"/>
        <v>73.709999999996612</v>
      </c>
      <c r="J6066" s="3">
        <f t="shared" si="377"/>
        <v>70.979999999996664</v>
      </c>
      <c r="K6066" s="3">
        <f>MIN(J6066-M6066+N6066,'Power Look Up'!$F$4)</f>
        <v>73.926731746664444</v>
      </c>
      <c r="M6066" s="51">
        <f t="array" ref="M6066">_xlfn.SUM(_xlfn.NORM.DIST($S$3:$S$1003,$G6066,$P6066,FALSE)*WindSpeedStep*$T$3:$T$1003)</f>
        <v>31.024990919893316</v>
      </c>
      <c r="N6066" s="51">
        <f t="array" ref="N6066">_xlfn.SUM(_xlfn.NORM.DIST($S$3:$S$1003,$G6066,$Q6066,FALSE)*WindSpeedStep*$T$3:$T$1003)</f>
        <v>33.971722666561099</v>
      </c>
      <c r="P6066" s="43">
        <f t="shared" si="378"/>
        <v>0.37805900328029041</v>
      </c>
      <c r="Q6066" s="43">
        <f t="shared" si="379"/>
        <v>0.43660357334206767</v>
      </c>
    </row>
    <row r="6067" spans="5:17" x14ac:dyDescent="0.2">
      <c r="E6067" s="16">
        <v>41012.6875</v>
      </c>
      <c r="F6067" s="22">
        <v>3.59</v>
      </c>
      <c r="G6067" s="22">
        <v>3.5714022495915403</v>
      </c>
      <c r="H6067" s="25">
        <v>0.11977715877437327</v>
      </c>
      <c r="I6067" s="3">
        <f t="shared" si="376"/>
        <v>53.689999999997035</v>
      </c>
      <c r="J6067" s="3">
        <f t="shared" si="377"/>
        <v>51.869999999997077</v>
      </c>
      <c r="K6067" s="3">
        <f>MIN(J6067-M6067+N6067,'Power Look Up'!$F$4)</f>
        <v>54.312798345777537</v>
      </c>
      <c r="M6067" s="51">
        <f t="array" ref="M6067">_xlfn.SUM(_xlfn.NORM.DIST($S$3:$S$1003,$G6067,$P6067,FALSE)*WindSpeedStep*$T$3:$T$1003)</f>
        <v>18.932693458929226</v>
      </c>
      <c r="N6067" s="51">
        <f t="array" ref="N6067">_xlfn.SUM(_xlfn.NORM.DIST($S$3:$S$1003,$G6067,$Q6067,FALSE)*WindSpeedStep*$T$3:$T$1003)</f>
        <v>21.375491804709682</v>
      </c>
      <c r="P6067" s="43">
        <f t="shared" si="378"/>
        <v>0.35714022495915404</v>
      </c>
      <c r="Q6067" s="43">
        <f t="shared" si="379"/>
        <v>0.42777241429647977</v>
      </c>
    </row>
    <row r="6068" spans="5:17" x14ac:dyDescent="0.2">
      <c r="E6068" s="16">
        <v>41012.694444444445</v>
      </c>
      <c r="F6068" s="22">
        <v>4.42</v>
      </c>
      <c r="G6068" s="22">
        <v>4.4044251208272334</v>
      </c>
      <c r="H6068" s="25">
        <v>0.11312217194570136</v>
      </c>
      <c r="I6068" s="3">
        <f t="shared" si="376"/>
        <v>136.77999999999457</v>
      </c>
      <c r="J6068" s="3">
        <f t="shared" si="377"/>
        <v>134.59999999999462</v>
      </c>
      <c r="K6068" s="3">
        <f>MIN(J6068-M6068+N6068,'Power Look Up'!$F$4)</f>
        <v>136.70543789536634</v>
      </c>
      <c r="M6068" s="51">
        <f t="array" ref="M6068">_xlfn.SUM(_xlfn.NORM.DIST($S$3:$S$1003,$G6068,$P6068,FALSE)*WindSpeedStep*$T$3:$T$1003)</f>
        <v>101.79304938243787</v>
      </c>
      <c r="N6068" s="51">
        <f t="array" ref="N6068">_xlfn.SUM(_xlfn.NORM.DIST($S$3:$S$1003,$G6068,$Q6068,FALSE)*WindSpeedStep*$T$3:$T$1003)</f>
        <v>103.89848727780958</v>
      </c>
      <c r="P6068" s="43">
        <f t="shared" si="378"/>
        <v>0.44044251208272334</v>
      </c>
      <c r="Q6068" s="43">
        <f t="shared" si="379"/>
        <v>0.49823813584018478</v>
      </c>
    </row>
    <row r="6069" spans="5:17" x14ac:dyDescent="0.2">
      <c r="E6069" s="16">
        <v>41012.701388888891</v>
      </c>
      <c r="F6069" s="22">
        <v>5.62</v>
      </c>
      <c r="G6069" s="22">
        <v>5.5360882645264491</v>
      </c>
      <c r="H6069" s="25">
        <v>0.11387900355871886</v>
      </c>
      <c r="I6069" s="3">
        <f t="shared" si="376"/>
        <v>300.43999999998778</v>
      </c>
      <c r="J6069" s="3">
        <f t="shared" si="377"/>
        <v>287.47999999998808</v>
      </c>
      <c r="K6069" s="3">
        <f>MIN(J6069-M6069+N6069,'Power Look Up'!$F$4)</f>
        <v>288.916286094886</v>
      </c>
      <c r="M6069" s="51">
        <f t="array" ref="M6069">_xlfn.SUM(_xlfn.NORM.DIST($S$3:$S$1003,$G6069,$P6069,FALSE)*WindSpeedStep*$T$3:$T$1003)</f>
        <v>282.8257997132082</v>
      </c>
      <c r="N6069" s="51">
        <f t="array" ref="N6069">_xlfn.SUM(_xlfn.NORM.DIST($S$3:$S$1003,$G6069,$Q6069,FALSE)*WindSpeedStep*$T$3:$T$1003)</f>
        <v>284.26208580810612</v>
      </c>
      <c r="P6069" s="43">
        <f t="shared" si="378"/>
        <v>0.55360882645264498</v>
      </c>
      <c r="Q6069" s="43">
        <f t="shared" si="379"/>
        <v>0.63044421517738913</v>
      </c>
    </row>
    <row r="6070" spans="5:17" x14ac:dyDescent="0.2">
      <c r="E6070" s="16">
        <v>41012.708333333336</v>
      </c>
      <c r="F6070" s="22">
        <v>5.38</v>
      </c>
      <c r="G6070" s="22">
        <v>5.267026898344553</v>
      </c>
      <c r="H6070" s="25">
        <v>0.11152416356877323</v>
      </c>
      <c r="I6070" s="3">
        <f t="shared" si="376"/>
        <v>261.55999999998863</v>
      </c>
      <c r="J6070" s="3">
        <f t="shared" si="377"/>
        <v>243.73999999998898</v>
      </c>
      <c r="K6070" s="3">
        <f>MIN(J6070-M6070+N6070,'Power Look Up'!$F$4)</f>
        <v>244.36888041712604</v>
      </c>
      <c r="M6070" s="51">
        <f t="array" ref="M6070">_xlfn.SUM(_xlfn.NORM.DIST($S$3:$S$1003,$G6070,$P6070,FALSE)*WindSpeedStep*$T$3:$T$1003)</f>
        <v>237.79871974069781</v>
      </c>
      <c r="N6070" s="51">
        <f t="array" ref="N6070">_xlfn.SUM(_xlfn.NORM.DIST($S$3:$S$1003,$G6070,$Q6070,FALSE)*WindSpeedStep*$T$3:$T$1003)</f>
        <v>238.42760015783486</v>
      </c>
      <c r="P6070" s="43">
        <f t="shared" si="378"/>
        <v>0.52670268983445534</v>
      </c>
      <c r="Q6070" s="43">
        <f t="shared" si="379"/>
        <v>0.58740076933210628</v>
      </c>
    </row>
    <row r="6071" spans="5:17" x14ac:dyDescent="0.2">
      <c r="E6071" s="16">
        <v>41012.715277777781</v>
      </c>
      <c r="F6071" s="22">
        <v>4.2699999999999996</v>
      </c>
      <c r="G6071" s="22">
        <v>4.2530128189084833</v>
      </c>
      <c r="H6071" s="25">
        <v>7.9625292740046857E-2</v>
      </c>
      <c r="I6071" s="3">
        <f t="shared" si="376"/>
        <v>120.42999999999492</v>
      </c>
      <c r="J6071" s="3">
        <f t="shared" si="377"/>
        <v>118.24999999999497</v>
      </c>
      <c r="K6071" s="3">
        <f>MIN(J6071-M6071+N6071,'Power Look Up'!$F$4)</f>
        <v>114.41057405301036</v>
      </c>
      <c r="M6071" s="51">
        <f t="array" ref="M6071">_xlfn.SUM(_xlfn.NORM.DIST($S$3:$S$1003,$G6071,$P6071,FALSE)*WindSpeedStep*$T$3:$T$1003)</f>
        <v>80.564789786727033</v>
      </c>
      <c r="N6071" s="51">
        <f t="array" ref="N6071">_xlfn.SUM(_xlfn.NORM.DIST($S$3:$S$1003,$G6071,$Q6071,FALSE)*WindSpeedStep*$T$3:$T$1003)</f>
        <v>76.725363839742428</v>
      </c>
      <c r="P6071" s="43">
        <f t="shared" si="378"/>
        <v>0.42530128189084837</v>
      </c>
      <c r="Q6071" s="43">
        <f t="shared" si="379"/>
        <v>0.33864739073275985</v>
      </c>
    </row>
    <row r="6072" spans="5:17" x14ac:dyDescent="0.2">
      <c r="E6072" s="16">
        <v>41012.722222222219</v>
      </c>
      <c r="F6072" s="22">
        <v>4.37</v>
      </c>
      <c r="G6072" s="22">
        <v>4.3968747195308744</v>
      </c>
      <c r="H6072" s="25">
        <v>0.14874141876430205</v>
      </c>
      <c r="I6072" s="3">
        <f t="shared" si="376"/>
        <v>131.3299999999947</v>
      </c>
      <c r="J6072" s="3">
        <f t="shared" si="377"/>
        <v>134.59999999999462</v>
      </c>
      <c r="K6072" s="3">
        <f>MIN(J6072-M6072+N6072,'Power Look Up'!$F$4)</f>
        <v>143.33281288934981</v>
      </c>
      <c r="M6072" s="51">
        <f t="array" ref="M6072">_xlfn.SUM(_xlfn.NORM.DIST($S$3:$S$1003,$G6072,$P6072,FALSE)*WindSpeedStep*$T$3:$T$1003)</f>
        <v>100.6946319603222</v>
      </c>
      <c r="N6072" s="51">
        <f t="array" ref="N6072">_xlfn.SUM(_xlfn.NORM.DIST($S$3:$S$1003,$G6072,$Q6072,FALSE)*WindSpeedStep*$T$3:$T$1003)</f>
        <v>109.42744484967739</v>
      </c>
      <c r="P6072" s="43">
        <f t="shared" si="378"/>
        <v>0.43968747195308744</v>
      </c>
      <c r="Q6072" s="43">
        <f t="shared" si="379"/>
        <v>0.65399738391191498</v>
      </c>
    </row>
    <row r="6073" spans="5:17" x14ac:dyDescent="0.2">
      <c r="E6073" s="16">
        <v>41012.729166666664</v>
      </c>
      <c r="F6073" s="22">
        <v>4.51</v>
      </c>
      <c r="G6073" s="22">
        <v>4.5253020740060199</v>
      </c>
      <c r="H6073" s="25">
        <v>0.16407982261640799</v>
      </c>
      <c r="I6073" s="3">
        <f t="shared" si="376"/>
        <v>146.58999999999435</v>
      </c>
      <c r="J6073" s="3">
        <f t="shared" si="377"/>
        <v>148.7699999999943</v>
      </c>
      <c r="K6073" s="3">
        <f>MIN(J6073-M6073+N6073,'Power Look Up'!$F$4)</f>
        <v>159.05404783710719</v>
      </c>
      <c r="M6073" s="51">
        <f t="array" ref="M6073">_xlfn.SUM(_xlfn.NORM.DIST($S$3:$S$1003,$G6073,$P6073,FALSE)*WindSpeedStep*$T$3:$T$1003)</f>
        <v>119.80872812672037</v>
      </c>
      <c r="N6073" s="51">
        <f t="array" ref="N6073">_xlfn.SUM(_xlfn.NORM.DIST($S$3:$S$1003,$G6073,$Q6073,FALSE)*WindSpeedStep*$T$3:$T$1003)</f>
        <v>130.09277596383328</v>
      </c>
      <c r="P6073" s="43">
        <f t="shared" si="378"/>
        <v>0.45253020740060201</v>
      </c>
      <c r="Q6073" s="43">
        <f t="shared" si="379"/>
        <v>0.74251076158857099</v>
      </c>
    </row>
    <row r="6074" spans="5:17" x14ac:dyDescent="0.2">
      <c r="E6074" s="16">
        <v>41012.736111111109</v>
      </c>
      <c r="F6074" s="22">
        <v>5.43</v>
      </c>
      <c r="G6074" s="22">
        <v>5.3484762557658154</v>
      </c>
      <c r="H6074" s="25">
        <v>8.6556169429097607E-2</v>
      </c>
      <c r="I6074" s="3">
        <f t="shared" si="376"/>
        <v>269.65999999998843</v>
      </c>
      <c r="J6074" s="3">
        <f t="shared" si="377"/>
        <v>256.69999999998873</v>
      </c>
      <c r="K6074" s="3">
        <f>MIN(J6074-M6074+N6074,'Power Look Up'!$F$4)</f>
        <v>256.10707777814218</v>
      </c>
      <c r="M6074" s="51">
        <f t="array" ref="M6074">_xlfn.SUM(_xlfn.NORM.DIST($S$3:$S$1003,$G6074,$P6074,FALSE)*WindSpeedStep*$T$3:$T$1003)</f>
        <v>251.22111834890012</v>
      </c>
      <c r="N6074" s="51">
        <f t="array" ref="N6074">_xlfn.SUM(_xlfn.NORM.DIST($S$3:$S$1003,$G6074,$Q6074,FALSE)*WindSpeedStep*$T$3:$T$1003)</f>
        <v>250.6281961270536</v>
      </c>
      <c r="P6074" s="43">
        <f t="shared" si="378"/>
        <v>0.53484762557658161</v>
      </c>
      <c r="Q6074" s="43">
        <f t="shared" si="379"/>
        <v>0.46294361698157149</v>
      </c>
    </row>
    <row r="6075" spans="5:17" x14ac:dyDescent="0.2">
      <c r="E6075" s="16">
        <v>41012.743055555555</v>
      </c>
      <c r="F6075" s="22">
        <v>5.16</v>
      </c>
      <c r="G6075" s="22">
        <v>5.0158830967934875</v>
      </c>
      <c r="H6075" s="25">
        <v>7.5581395348837205E-2</v>
      </c>
      <c r="I6075" s="3">
        <f t="shared" si="376"/>
        <v>225.91999999998939</v>
      </c>
      <c r="J6075" s="3">
        <f t="shared" si="377"/>
        <v>203.23999999998986</v>
      </c>
      <c r="K6075" s="3">
        <f>MIN(J6075-M6075+N6075,'Power Look Up'!$F$4)</f>
        <v>203.16212598824134</v>
      </c>
      <c r="M6075" s="51">
        <f t="array" ref="M6075">_xlfn.SUM(_xlfn.NORM.DIST($S$3:$S$1003,$G6075,$P6075,FALSE)*WindSpeedStep*$T$3:$T$1003)</f>
        <v>197.10657777942734</v>
      </c>
      <c r="N6075" s="51">
        <f t="array" ref="N6075">_xlfn.SUM(_xlfn.NORM.DIST($S$3:$S$1003,$G6075,$Q6075,FALSE)*WindSpeedStep*$T$3:$T$1003)</f>
        <v>197.02870376767882</v>
      </c>
      <c r="P6075" s="43">
        <f t="shared" si="378"/>
        <v>0.50158830967934875</v>
      </c>
      <c r="Q6075" s="43">
        <f t="shared" si="379"/>
        <v>0.37910744336229846</v>
      </c>
    </row>
    <row r="6076" spans="5:17" x14ac:dyDescent="0.2">
      <c r="E6076" s="16">
        <v>41012.75</v>
      </c>
      <c r="F6076" s="22">
        <v>4.8899999999999997</v>
      </c>
      <c r="G6076" s="22">
        <v>4.7746469372592459</v>
      </c>
      <c r="H6076" s="25">
        <v>7.7709611451942745E-2</v>
      </c>
      <c r="I6076" s="3">
        <f t="shared" si="376"/>
        <v>188.00999999999348</v>
      </c>
      <c r="J6076" s="3">
        <f t="shared" si="377"/>
        <v>174.92999999999375</v>
      </c>
      <c r="K6076" s="3">
        <f>MIN(J6076-M6076+N6076,'Power Look Up'!$F$4)</f>
        <v>174.27560025801654</v>
      </c>
      <c r="M6076" s="51">
        <f t="array" ref="M6076">_xlfn.SUM(_xlfn.NORM.DIST($S$3:$S$1003,$G6076,$P6076,FALSE)*WindSpeedStep*$T$3:$T$1003)</f>
        <v>158.62397174140023</v>
      </c>
      <c r="N6076" s="51">
        <f t="array" ref="N6076">_xlfn.SUM(_xlfn.NORM.DIST($S$3:$S$1003,$G6076,$Q6076,FALSE)*WindSpeedStep*$T$3:$T$1003)</f>
        <v>157.96957199942301</v>
      </c>
      <c r="P6076" s="43">
        <f t="shared" si="378"/>
        <v>0.47746469372592459</v>
      </c>
      <c r="Q6076" s="43">
        <f t="shared" si="379"/>
        <v>0.37103595831462444</v>
      </c>
    </row>
    <row r="6077" spans="5:17" x14ac:dyDescent="0.2">
      <c r="E6077" s="16">
        <v>41012.756944444445</v>
      </c>
      <c r="F6077" s="22">
        <v>4.53</v>
      </c>
      <c r="G6077" s="22">
        <v>4.398004397473227</v>
      </c>
      <c r="H6077" s="25">
        <v>7.2847682119205295E-2</v>
      </c>
      <c r="I6077" s="3">
        <f t="shared" si="376"/>
        <v>148.7699999999943</v>
      </c>
      <c r="J6077" s="3">
        <f t="shared" si="377"/>
        <v>134.59999999999462</v>
      </c>
      <c r="K6077" s="3">
        <f>MIN(J6077-M6077+N6077,'Power Look Up'!$F$4)</f>
        <v>130.94890022115675</v>
      </c>
      <c r="M6077" s="51">
        <f t="array" ref="M6077">_xlfn.SUM(_xlfn.NORM.DIST($S$3:$S$1003,$G6077,$P6077,FALSE)*WindSpeedStep*$T$3:$T$1003)</f>
        <v>100.85874507954124</v>
      </c>
      <c r="N6077" s="51">
        <f t="array" ref="N6077">_xlfn.SUM(_xlfn.NORM.DIST($S$3:$S$1003,$G6077,$Q6077,FALSE)*WindSpeedStep*$T$3:$T$1003)</f>
        <v>97.207645300703376</v>
      </c>
      <c r="P6077" s="43">
        <f t="shared" si="378"/>
        <v>0.43980043974732275</v>
      </c>
      <c r="Q6077" s="43">
        <f t="shared" si="379"/>
        <v>0.32038442630599667</v>
      </c>
    </row>
    <row r="6078" spans="5:17" x14ac:dyDescent="0.2">
      <c r="E6078" s="16">
        <v>41012.763888888891</v>
      </c>
      <c r="F6078" s="22">
        <v>4.72</v>
      </c>
      <c r="G6078" s="22">
        <v>4.6526281788187296</v>
      </c>
      <c r="H6078" s="25">
        <v>0.15466101694915255</v>
      </c>
      <c r="I6078" s="3">
        <f t="shared" si="376"/>
        <v>169.47999999999388</v>
      </c>
      <c r="J6078" s="3">
        <f t="shared" si="377"/>
        <v>161.84999999999405</v>
      </c>
      <c r="K6078" s="3">
        <f>MIN(J6078-M6078+N6078,'Power Look Up'!$F$4)</f>
        <v>168.92860383818817</v>
      </c>
      <c r="M6078" s="51">
        <f t="array" ref="M6078">_xlfn.SUM(_xlfn.NORM.DIST($S$3:$S$1003,$G6078,$P6078,FALSE)*WindSpeedStep*$T$3:$T$1003)</f>
        <v>139.43690431431892</v>
      </c>
      <c r="N6078" s="51">
        <f t="array" ref="N6078">_xlfn.SUM(_xlfn.NORM.DIST($S$3:$S$1003,$G6078,$Q6078,FALSE)*WindSpeedStep*$T$3:$T$1003)</f>
        <v>146.51550815251304</v>
      </c>
      <c r="P6078" s="43">
        <f t="shared" si="378"/>
        <v>0.46526281788187296</v>
      </c>
      <c r="Q6078" s="43">
        <f t="shared" si="379"/>
        <v>0.71958020562238834</v>
      </c>
    </row>
    <row r="6079" spans="5:17" x14ac:dyDescent="0.2">
      <c r="E6079" s="16">
        <v>41012.770833333336</v>
      </c>
      <c r="F6079" s="22">
        <v>6.18</v>
      </c>
      <c r="G6079" s="22">
        <v>6.1046380959326489</v>
      </c>
      <c r="H6079" s="25">
        <v>0.1051779935275081</v>
      </c>
      <c r="I6079" s="3">
        <f t="shared" si="376"/>
        <v>402.67999999998028</v>
      </c>
      <c r="J6079" s="3">
        <f t="shared" si="377"/>
        <v>384.59999999998064</v>
      </c>
      <c r="K6079" s="3">
        <f>MIN(J6079-M6079+N6079,'Power Look Up'!$F$4)</f>
        <v>385.71723921781523</v>
      </c>
      <c r="M6079" s="51">
        <f t="array" ref="M6079">_xlfn.SUM(_xlfn.NORM.DIST($S$3:$S$1003,$G6079,$P6079,FALSE)*WindSpeedStep*$T$3:$T$1003)</f>
        <v>388.00397779284543</v>
      </c>
      <c r="N6079" s="51">
        <f t="array" ref="N6079">_xlfn.SUM(_xlfn.NORM.DIST($S$3:$S$1003,$G6079,$Q6079,FALSE)*WindSpeedStep*$T$3:$T$1003)</f>
        <v>389.12121701068003</v>
      </c>
      <c r="P6079" s="43">
        <f t="shared" si="378"/>
        <v>0.61046380959326496</v>
      </c>
      <c r="Q6079" s="43">
        <f t="shared" si="379"/>
        <v>0.64207358614178356</v>
      </c>
    </row>
    <row r="6080" spans="5:17" x14ac:dyDescent="0.2">
      <c r="E6080" s="16">
        <v>41012.777777777781</v>
      </c>
      <c r="F6080" s="22">
        <v>6.13</v>
      </c>
      <c r="G6080" s="22">
        <v>6.1314536240969977</v>
      </c>
      <c r="H6080" s="25">
        <v>0.14518760195758565</v>
      </c>
      <c r="I6080" s="3">
        <f t="shared" si="376"/>
        <v>391.3799999999805</v>
      </c>
      <c r="J6080" s="3">
        <f t="shared" si="377"/>
        <v>391.3799999999805</v>
      </c>
      <c r="K6080" s="3">
        <f>MIN(J6080-M6080+N6080,'Power Look Up'!$F$4)</f>
        <v>402.79547700739488</v>
      </c>
      <c r="M6080" s="51">
        <f t="array" ref="M6080">_xlfn.SUM(_xlfn.NORM.DIST($S$3:$S$1003,$G6080,$P6080,FALSE)*WindSpeedStep*$T$3:$T$1003)</f>
        <v>393.40760455641276</v>
      </c>
      <c r="N6080" s="51">
        <f t="array" ref="N6080">_xlfn.SUM(_xlfn.NORM.DIST($S$3:$S$1003,$G6080,$Q6080,FALSE)*WindSpeedStep*$T$3:$T$1003)</f>
        <v>404.82308156382715</v>
      </c>
      <c r="P6080" s="43">
        <f t="shared" si="378"/>
        <v>0.61314536240969986</v>
      </c>
      <c r="Q6080" s="43">
        <f t="shared" si="379"/>
        <v>0.89021104819679087</v>
      </c>
    </row>
    <row r="6081" spans="5:17" x14ac:dyDescent="0.2">
      <c r="E6081" s="16">
        <v>41012.784722222219</v>
      </c>
      <c r="F6081" s="22">
        <v>5.78</v>
      </c>
      <c r="G6081" s="22">
        <v>5.7934390264355491</v>
      </c>
      <c r="H6081" s="25">
        <v>0.12629757785467127</v>
      </c>
      <c r="I6081" s="3">
        <f t="shared" si="376"/>
        <v>326.35999999998722</v>
      </c>
      <c r="J6081" s="3">
        <f t="shared" si="377"/>
        <v>327.97999999998717</v>
      </c>
      <c r="K6081" s="3">
        <f>MIN(J6081-M6081+N6081,'Power Look Up'!$F$4)</f>
        <v>332.3805593419246</v>
      </c>
      <c r="M6081" s="51">
        <f t="array" ref="M6081">_xlfn.SUM(_xlfn.NORM.DIST($S$3:$S$1003,$G6081,$P6081,FALSE)*WindSpeedStep*$T$3:$T$1003)</f>
        <v>328.37896804967761</v>
      </c>
      <c r="N6081" s="51">
        <f t="array" ref="N6081">_xlfn.SUM(_xlfn.NORM.DIST($S$3:$S$1003,$G6081,$Q6081,FALSE)*WindSpeedStep*$T$3:$T$1003)</f>
        <v>332.77952739161503</v>
      </c>
      <c r="P6081" s="43">
        <f t="shared" si="378"/>
        <v>0.57934390264355495</v>
      </c>
      <c r="Q6081" s="43">
        <f t="shared" si="379"/>
        <v>0.73169731648753467</v>
      </c>
    </row>
    <row r="6082" spans="5:17" x14ac:dyDescent="0.2">
      <c r="E6082" s="16">
        <v>41012.791666666664</v>
      </c>
      <c r="F6082" s="22">
        <v>4.95</v>
      </c>
      <c r="G6082" s="22">
        <v>4.9603882323121162</v>
      </c>
      <c r="H6082" s="25">
        <v>0.13535353535353536</v>
      </c>
      <c r="I6082" s="3">
        <f t="shared" si="376"/>
        <v>194.54999999999333</v>
      </c>
      <c r="J6082" s="3">
        <f t="shared" si="377"/>
        <v>195.63999999999334</v>
      </c>
      <c r="K6082" s="3">
        <f>MIN(J6082-M6082+N6082,'Power Look Up'!$F$4)</f>
        <v>198.14747518755973</v>
      </c>
      <c r="M6082" s="51">
        <f t="array" ref="M6082">_xlfn.SUM(_xlfn.NORM.DIST($S$3:$S$1003,$G6082,$P6082,FALSE)*WindSpeedStep*$T$3:$T$1003)</f>
        <v>188.2078396970459</v>
      </c>
      <c r="N6082" s="51">
        <f t="array" ref="N6082">_xlfn.SUM(_xlfn.NORM.DIST($S$3:$S$1003,$G6082,$Q6082,FALSE)*WindSpeedStep*$T$3:$T$1003)</f>
        <v>190.7153148846123</v>
      </c>
      <c r="P6082" s="43">
        <f t="shared" si="378"/>
        <v>0.49603882323121162</v>
      </c>
      <c r="Q6082" s="43">
        <f t="shared" si="379"/>
        <v>0.67140608396951884</v>
      </c>
    </row>
    <row r="6083" spans="5:17" x14ac:dyDescent="0.2">
      <c r="E6083" s="16">
        <v>41012.798611111109</v>
      </c>
      <c r="F6083" s="22">
        <v>5.2</v>
      </c>
      <c r="G6083" s="22">
        <v>5.1887648315467914</v>
      </c>
      <c r="H6083" s="25">
        <v>0.12692307692307692</v>
      </c>
      <c r="I6083" s="3">
        <f t="shared" ref="I6083:I6146" si="380">INDEX(PowerArray,MIN(MaximumPowerIndex,ROUND(F6083*100,0)))</f>
        <v>232.39999999998923</v>
      </c>
      <c r="J6083" s="3">
        <f t="shared" ref="J6083:J6146" si="381">INDEX(PowerArray,MIN(MaximumPowerIndex,ROUND(G6083*100,0)))</f>
        <v>230.77999999998929</v>
      </c>
      <c r="K6083" s="3">
        <f>MIN(J6083-M6083+N6083,'Power Look Up'!$F$4)</f>
        <v>232.50147642886992</v>
      </c>
      <c r="M6083" s="51">
        <f t="array" ref="M6083">_xlfn.SUM(_xlfn.NORM.DIST($S$3:$S$1003,$G6083,$P6083,FALSE)*WindSpeedStep*$T$3:$T$1003)</f>
        <v>225.02490365846944</v>
      </c>
      <c r="N6083" s="51">
        <f t="array" ref="N6083">_xlfn.SUM(_xlfn.NORM.DIST($S$3:$S$1003,$G6083,$Q6083,FALSE)*WindSpeedStep*$T$3:$T$1003)</f>
        <v>226.74638008735008</v>
      </c>
      <c r="P6083" s="43">
        <f t="shared" ref="P6083:P6146" si="382">ReferenceTurbulence*G6083</f>
        <v>0.51887648315467916</v>
      </c>
      <c r="Q6083" s="43">
        <f t="shared" si="379"/>
        <v>0.65857399785016968</v>
      </c>
    </row>
    <row r="6084" spans="5:17" x14ac:dyDescent="0.2">
      <c r="E6084" s="16">
        <v>41012.805555555555</v>
      </c>
      <c r="F6084" s="22">
        <v>5.79</v>
      </c>
      <c r="G6084" s="22">
        <v>5.78191952474433</v>
      </c>
      <c r="H6084" s="25">
        <v>0.12953367875647667</v>
      </c>
      <c r="I6084" s="3">
        <f t="shared" si="380"/>
        <v>327.97999999998717</v>
      </c>
      <c r="J6084" s="3">
        <f t="shared" si="381"/>
        <v>326.35999999998722</v>
      </c>
      <c r="K6084" s="3">
        <f>MIN(J6084-M6084+N6084,'Power Look Up'!$F$4)</f>
        <v>331.30498243904947</v>
      </c>
      <c r="M6084" s="51">
        <f t="array" ref="M6084">_xlfn.SUM(_xlfn.NORM.DIST($S$3:$S$1003,$G6084,$P6084,FALSE)*WindSpeedStep*$T$3:$T$1003)</f>
        <v>326.27381077379079</v>
      </c>
      <c r="N6084" s="51">
        <f t="array" ref="N6084">_xlfn.SUM(_xlfn.NORM.DIST($S$3:$S$1003,$G6084,$Q6084,FALSE)*WindSpeedStep*$T$3:$T$1003)</f>
        <v>331.21879321285303</v>
      </c>
      <c r="P6084" s="43">
        <f t="shared" si="382"/>
        <v>0.578191952474433</v>
      </c>
      <c r="Q6084" s="43">
        <f t="shared" ref="Q6084:Q6147" si="383">G6084*H6084</f>
        <v>0.74895330631403234</v>
      </c>
    </row>
    <row r="6085" spans="5:17" x14ac:dyDescent="0.2">
      <c r="E6085" s="16">
        <v>41012.8125</v>
      </c>
      <c r="F6085" s="22">
        <v>5.4</v>
      </c>
      <c r="G6085" s="22">
        <v>5.3718312623225692</v>
      </c>
      <c r="H6085" s="25">
        <v>0.14259259259259258</v>
      </c>
      <c r="I6085" s="3">
        <f t="shared" si="380"/>
        <v>264.79999999998853</v>
      </c>
      <c r="J6085" s="3">
        <f t="shared" si="381"/>
        <v>259.93999999998863</v>
      </c>
      <c r="K6085" s="3">
        <f>MIN(J6085-M6085+N6085,'Power Look Up'!$F$4)</f>
        <v>264.31954130811886</v>
      </c>
      <c r="M6085" s="51">
        <f t="array" ref="M6085">_xlfn.SUM(_xlfn.NORM.DIST($S$3:$S$1003,$G6085,$P6085,FALSE)*WindSpeedStep*$T$3:$T$1003)</f>
        <v>255.09876747594143</v>
      </c>
      <c r="N6085" s="51">
        <f t="array" ref="N6085">_xlfn.SUM(_xlfn.NORM.DIST($S$3:$S$1003,$G6085,$Q6085,FALSE)*WindSpeedStep*$T$3:$T$1003)</f>
        <v>259.47830878407166</v>
      </c>
      <c r="P6085" s="43">
        <f t="shared" si="382"/>
        <v>0.53718312623225695</v>
      </c>
      <c r="Q6085" s="43">
        <f t="shared" si="383"/>
        <v>0.7659833466645144</v>
      </c>
    </row>
    <row r="6086" spans="5:17" x14ac:dyDescent="0.2">
      <c r="E6086" s="16">
        <v>41012.819444444445</v>
      </c>
      <c r="F6086" s="22">
        <v>5.15</v>
      </c>
      <c r="G6086" s="22">
        <v>5.181783502712797</v>
      </c>
      <c r="H6086" s="25">
        <v>0.13203883495145632</v>
      </c>
      <c r="I6086" s="3">
        <f t="shared" si="380"/>
        <v>224.29999999998941</v>
      </c>
      <c r="J6086" s="3">
        <f t="shared" si="381"/>
        <v>229.15999999998931</v>
      </c>
      <c r="K6086" s="3">
        <f>MIN(J6086-M6086+N6086,'Power Look Up'!$F$4)</f>
        <v>231.38661835311075</v>
      </c>
      <c r="M6086" s="51">
        <f t="array" ref="M6086">_xlfn.SUM(_xlfn.NORM.DIST($S$3:$S$1003,$G6086,$P6086,FALSE)*WindSpeedStep*$T$3:$T$1003)</f>
        <v>223.8903137516599</v>
      </c>
      <c r="N6086" s="51">
        <f t="array" ref="N6086">_xlfn.SUM(_xlfn.NORM.DIST($S$3:$S$1003,$G6086,$Q6086,FALSE)*WindSpeedStep*$T$3:$T$1003)</f>
        <v>226.11693210478134</v>
      </c>
      <c r="P6086" s="43">
        <f t="shared" si="382"/>
        <v>0.51817835027127968</v>
      </c>
      <c r="Q6086" s="43">
        <f t="shared" si="383"/>
        <v>0.68419665666887419</v>
      </c>
    </row>
    <row r="6087" spans="5:17" x14ac:dyDescent="0.2">
      <c r="E6087" s="16">
        <v>41012.826388888891</v>
      </c>
      <c r="F6087" s="22">
        <v>4.78</v>
      </c>
      <c r="G6087" s="22">
        <v>4.9556126025143232</v>
      </c>
      <c r="H6087" s="25">
        <v>0.11506276150627616</v>
      </c>
      <c r="I6087" s="3">
        <f t="shared" si="380"/>
        <v>176.01999999999373</v>
      </c>
      <c r="J6087" s="3">
        <f t="shared" si="381"/>
        <v>195.63999999999334</v>
      </c>
      <c r="K6087" s="3">
        <f>MIN(J6087-M6087+N6087,'Power Look Up'!$F$4)</f>
        <v>196.34609965775113</v>
      </c>
      <c r="M6087" s="51">
        <f t="array" ref="M6087">_xlfn.SUM(_xlfn.NORM.DIST($S$3:$S$1003,$G6087,$P6087,FALSE)*WindSpeedStep*$T$3:$T$1003)</f>
        <v>187.44326085339742</v>
      </c>
      <c r="N6087" s="51">
        <f t="array" ref="N6087">_xlfn.SUM(_xlfn.NORM.DIST($S$3:$S$1003,$G6087,$Q6087,FALSE)*WindSpeedStep*$T$3:$T$1003)</f>
        <v>188.14936051115521</v>
      </c>
      <c r="P6087" s="43">
        <f t="shared" si="382"/>
        <v>0.49556126025143232</v>
      </c>
      <c r="Q6087" s="43">
        <f t="shared" si="383"/>
        <v>0.57020647100060207</v>
      </c>
    </row>
    <row r="6088" spans="5:17" x14ac:dyDescent="0.2">
      <c r="E6088" s="16">
        <v>41012.833333333336</v>
      </c>
      <c r="F6088" s="22">
        <v>4.4400000000000004</v>
      </c>
      <c r="G6088" s="22">
        <v>4.5197757700765813</v>
      </c>
      <c r="H6088" s="25">
        <v>0.16666666666666666</v>
      </c>
      <c r="I6088" s="3">
        <f t="shared" si="380"/>
        <v>138.95999999999452</v>
      </c>
      <c r="J6088" s="3">
        <f t="shared" si="381"/>
        <v>147.67999999999432</v>
      </c>
      <c r="K6088" s="3">
        <f>MIN(J6088-M6088+N6088,'Power Look Up'!$F$4)</f>
        <v>158.55562952759459</v>
      </c>
      <c r="M6088" s="51">
        <f t="array" ref="M6088">_xlfn.SUM(_xlfn.NORM.DIST($S$3:$S$1003,$G6088,$P6088,FALSE)*WindSpeedStep*$T$3:$T$1003)</f>
        <v>118.96972644791569</v>
      </c>
      <c r="N6088" s="51">
        <f t="array" ref="N6088">_xlfn.SUM(_xlfn.NORM.DIST($S$3:$S$1003,$G6088,$Q6088,FALSE)*WindSpeedStep*$T$3:$T$1003)</f>
        <v>129.84535597551596</v>
      </c>
      <c r="P6088" s="43">
        <f t="shared" si="382"/>
        <v>0.45197757700765817</v>
      </c>
      <c r="Q6088" s="43">
        <f t="shared" si="383"/>
        <v>0.75329596167943014</v>
      </c>
    </row>
    <row r="6089" spans="5:17" x14ac:dyDescent="0.2">
      <c r="E6089" s="16">
        <v>41012.840277777781</v>
      </c>
      <c r="F6089" s="22">
        <v>4.5199999999999996</v>
      </c>
      <c r="G6089" s="22">
        <v>4.604769093597735</v>
      </c>
      <c r="H6089" s="25">
        <v>0.19690265486725667</v>
      </c>
      <c r="I6089" s="3">
        <f t="shared" si="380"/>
        <v>147.67999999999432</v>
      </c>
      <c r="J6089" s="3">
        <f t="shared" si="381"/>
        <v>156.39999999999415</v>
      </c>
      <c r="K6089" s="3">
        <f>MIN(J6089-M6089+N6089,'Power Look Up'!$F$4)</f>
        <v>172.76800258599258</v>
      </c>
      <c r="M6089" s="51">
        <f t="array" ref="M6089">_xlfn.SUM(_xlfn.NORM.DIST($S$3:$S$1003,$G6089,$P6089,FALSE)*WindSpeedStep*$T$3:$T$1003)</f>
        <v>131.99967462132145</v>
      </c>
      <c r="N6089" s="51">
        <f t="array" ref="N6089">_xlfn.SUM(_xlfn.NORM.DIST($S$3:$S$1003,$G6089,$Q6089,FALSE)*WindSpeedStep*$T$3:$T$1003)</f>
        <v>148.36767720731987</v>
      </c>
      <c r="P6089" s="43">
        <f t="shared" si="382"/>
        <v>0.46047690935977353</v>
      </c>
      <c r="Q6089" s="43">
        <f t="shared" si="383"/>
        <v>0.90669125958008512</v>
      </c>
    </row>
    <row r="6090" spans="5:17" x14ac:dyDescent="0.2">
      <c r="E6090" s="16">
        <v>41012.847222222219</v>
      </c>
      <c r="F6090" s="22">
        <v>4.2300000000000004</v>
      </c>
      <c r="G6090" s="22">
        <v>4.3220344052902151</v>
      </c>
      <c r="H6090" s="25">
        <v>0.21040189125295505</v>
      </c>
      <c r="I6090" s="3">
        <f t="shared" si="380"/>
        <v>116.06999999999502</v>
      </c>
      <c r="J6090" s="3">
        <f t="shared" si="381"/>
        <v>125.87999999999479</v>
      </c>
      <c r="K6090" s="3">
        <f>MIN(J6090-M6090+N6090,'Power Look Up'!$F$4)</f>
        <v>149.48607813838069</v>
      </c>
      <c r="M6090" s="51">
        <f t="array" ref="M6090">_xlfn.SUM(_xlfn.NORM.DIST($S$3:$S$1003,$G6090,$P6090,FALSE)*WindSpeedStep*$T$3:$T$1003)</f>
        <v>90.018411278806184</v>
      </c>
      <c r="N6090" s="51">
        <f t="array" ref="N6090">_xlfn.SUM(_xlfn.NORM.DIST($S$3:$S$1003,$G6090,$Q6090,FALSE)*WindSpeedStep*$T$3:$T$1003)</f>
        <v>113.62448941719208</v>
      </c>
      <c r="P6090" s="43">
        <f t="shared" si="382"/>
        <v>0.43220344052902154</v>
      </c>
      <c r="Q6090" s="43">
        <f t="shared" si="383"/>
        <v>0.90936421293340208</v>
      </c>
    </row>
    <row r="6091" spans="5:17" x14ac:dyDescent="0.2">
      <c r="E6091" s="16">
        <v>41012.854166666664</v>
      </c>
      <c r="F6091" s="22">
        <v>4.9800000000000004</v>
      </c>
      <c r="G6091" s="22">
        <v>5.0512597335807525</v>
      </c>
      <c r="H6091" s="25">
        <v>0.17068273092369476</v>
      </c>
      <c r="I6091" s="3">
        <f t="shared" si="380"/>
        <v>197.81999999999329</v>
      </c>
      <c r="J6091" s="3">
        <f t="shared" si="381"/>
        <v>208.09999999998976</v>
      </c>
      <c r="K6091" s="3">
        <f>MIN(J6091-M6091+N6091,'Power Look Up'!$F$4)</f>
        <v>215.94182273155042</v>
      </c>
      <c r="M6091" s="51">
        <f t="array" ref="M6091">_xlfn.SUM(_xlfn.NORM.DIST($S$3:$S$1003,$G6091,$P6091,FALSE)*WindSpeedStep*$T$3:$T$1003)</f>
        <v>202.79336009791655</v>
      </c>
      <c r="N6091" s="51">
        <f t="array" ref="N6091">_xlfn.SUM(_xlfn.NORM.DIST($S$3:$S$1003,$G6091,$Q6091,FALSE)*WindSpeedStep*$T$3:$T$1003)</f>
        <v>210.6351828294772</v>
      </c>
      <c r="P6091" s="43">
        <f t="shared" si="382"/>
        <v>0.5051259733580753</v>
      </c>
      <c r="Q6091" s="43">
        <f t="shared" si="383"/>
        <v>0.86216280593245764</v>
      </c>
    </row>
    <row r="6092" spans="5:17" x14ac:dyDescent="0.2">
      <c r="E6092" s="16">
        <v>41012.861111111109</v>
      </c>
      <c r="F6092" s="22">
        <v>4.26</v>
      </c>
      <c r="G6092" s="22">
        <v>4.5712153299451153</v>
      </c>
      <c r="H6092" s="25">
        <v>0.23943661971830987</v>
      </c>
      <c r="I6092" s="3">
        <f t="shared" si="380"/>
        <v>119.33999999999494</v>
      </c>
      <c r="J6092" s="3">
        <f t="shared" si="381"/>
        <v>153.12999999999423</v>
      </c>
      <c r="K6092" s="3">
        <f>MIN(J6092-M6092+N6092,'Power Look Up'!$F$4)</f>
        <v>180.94778660101412</v>
      </c>
      <c r="M6092" s="51">
        <f t="array" ref="M6092">_xlfn.SUM(_xlfn.NORM.DIST($S$3:$S$1003,$G6092,$P6092,FALSE)*WindSpeedStep*$T$3:$T$1003)</f>
        <v>126.82535788986237</v>
      </c>
      <c r="N6092" s="51">
        <f t="array" ref="N6092">_xlfn.SUM(_xlfn.NORM.DIST($S$3:$S$1003,$G6092,$Q6092,FALSE)*WindSpeedStep*$T$3:$T$1003)</f>
        <v>154.64314449088226</v>
      </c>
      <c r="P6092" s="43">
        <f t="shared" si="382"/>
        <v>0.45712153299451153</v>
      </c>
      <c r="Q6092" s="43">
        <f t="shared" si="383"/>
        <v>1.094516346606577</v>
      </c>
    </row>
    <row r="6093" spans="5:17" x14ac:dyDescent="0.2">
      <c r="E6093" s="16">
        <v>41012.868055555555</v>
      </c>
      <c r="F6093" s="22">
        <v>4.63</v>
      </c>
      <c r="G6093" s="22">
        <v>4.7694081092526934</v>
      </c>
      <c r="H6093" s="25">
        <v>0.14254859611231102</v>
      </c>
      <c r="I6093" s="3">
        <f t="shared" si="380"/>
        <v>159.66999999999408</v>
      </c>
      <c r="J6093" s="3">
        <f t="shared" si="381"/>
        <v>174.92999999999375</v>
      </c>
      <c r="K6093" s="3">
        <f>MIN(J6093-M6093+N6093,'Power Look Up'!$F$4)</f>
        <v>179.12800859667573</v>
      </c>
      <c r="M6093" s="51">
        <f t="array" ref="M6093">_xlfn.SUM(_xlfn.NORM.DIST($S$3:$S$1003,$G6093,$P6093,FALSE)*WindSpeedStep*$T$3:$T$1003)</f>
        <v>157.79504457349393</v>
      </c>
      <c r="N6093" s="51">
        <f t="array" ref="N6093">_xlfn.SUM(_xlfn.NORM.DIST($S$3:$S$1003,$G6093,$Q6093,FALSE)*WindSpeedStep*$T$3:$T$1003)</f>
        <v>161.9930531701759</v>
      </c>
      <c r="P6093" s="43">
        <f t="shared" si="382"/>
        <v>0.47694081092526935</v>
      </c>
      <c r="Q6093" s="43">
        <f t="shared" si="383"/>
        <v>0.67987243026064315</v>
      </c>
    </row>
    <row r="6094" spans="5:17" x14ac:dyDescent="0.2">
      <c r="E6094" s="16">
        <v>41012.875</v>
      </c>
      <c r="F6094" s="22">
        <v>5.01</v>
      </c>
      <c r="G6094" s="22">
        <v>5.0211193569261621</v>
      </c>
      <c r="H6094" s="25">
        <v>0.16566866267465069</v>
      </c>
      <c r="I6094" s="3">
        <f t="shared" si="380"/>
        <v>201.61999999998989</v>
      </c>
      <c r="J6094" s="3">
        <f t="shared" si="381"/>
        <v>203.23999999998986</v>
      </c>
      <c r="K6094" s="3">
        <f>MIN(J6094-M6094+N6094,'Power Look Up'!$F$4)</f>
        <v>210.13890452657537</v>
      </c>
      <c r="M6094" s="51">
        <f t="array" ref="M6094">_xlfn.SUM(_xlfn.NORM.DIST($S$3:$S$1003,$G6094,$P6094,FALSE)*WindSpeedStep*$T$3:$T$1003)</f>
        <v>197.94758936960264</v>
      </c>
      <c r="N6094" s="51">
        <f t="array" ref="N6094">_xlfn.SUM(_xlfn.NORM.DIST($S$3:$S$1003,$G6094,$Q6094,FALSE)*WindSpeedStep*$T$3:$T$1003)</f>
        <v>204.84649389618815</v>
      </c>
      <c r="P6094" s="43">
        <f t="shared" si="382"/>
        <v>0.50211193569261625</v>
      </c>
      <c r="Q6094" s="43">
        <f t="shared" si="383"/>
        <v>0.83184212899175936</v>
      </c>
    </row>
    <row r="6095" spans="5:17" x14ac:dyDescent="0.2">
      <c r="E6095" s="16">
        <v>41012.881944444445</v>
      </c>
      <c r="F6095" s="22">
        <v>5.41</v>
      </c>
      <c r="G6095" s="22">
        <v>5.5268899471310124</v>
      </c>
      <c r="H6095" s="25">
        <v>0.11829944547134935</v>
      </c>
      <c r="I6095" s="3">
        <f t="shared" si="380"/>
        <v>266.41999999998848</v>
      </c>
      <c r="J6095" s="3">
        <f t="shared" si="381"/>
        <v>285.85999999998808</v>
      </c>
      <c r="K6095" s="3">
        <f>MIN(J6095-M6095+N6095,'Power Look Up'!$F$4)</f>
        <v>287.78703904676269</v>
      </c>
      <c r="M6095" s="51">
        <f t="array" ref="M6095">_xlfn.SUM(_xlfn.NORM.DIST($S$3:$S$1003,$G6095,$P6095,FALSE)*WindSpeedStep*$T$3:$T$1003)</f>
        <v>281.24921514194818</v>
      </c>
      <c r="N6095" s="51">
        <f t="array" ref="N6095">_xlfn.SUM(_xlfn.NORM.DIST($S$3:$S$1003,$G6095,$Q6095,FALSE)*WindSpeedStep*$T$3:$T$1003)</f>
        <v>283.17625418872279</v>
      </c>
      <c r="P6095" s="43">
        <f t="shared" si="382"/>
        <v>0.55268899471310129</v>
      </c>
      <c r="Q6095" s="43">
        <f t="shared" si="383"/>
        <v>0.65382801592677409</v>
      </c>
    </row>
    <row r="6096" spans="5:17" x14ac:dyDescent="0.2">
      <c r="E6096" s="16">
        <v>41012.888888888891</v>
      </c>
      <c r="F6096" s="22">
        <v>5.31</v>
      </c>
      <c r="G6096" s="22">
        <v>5.3914887834629335</v>
      </c>
      <c r="H6096" s="25">
        <v>0.17137476459510359</v>
      </c>
      <c r="I6096" s="3">
        <f t="shared" si="380"/>
        <v>250.21999999998886</v>
      </c>
      <c r="J6096" s="3">
        <f t="shared" si="381"/>
        <v>263.17999999998858</v>
      </c>
      <c r="K6096" s="3">
        <f>MIN(J6096-M6096+N6096,'Power Look Up'!$F$4)</f>
        <v>273.07351232865869</v>
      </c>
      <c r="M6096" s="51">
        <f t="array" ref="M6096">_xlfn.SUM(_xlfn.NORM.DIST($S$3:$S$1003,$G6096,$P6096,FALSE)*WindSpeedStep*$T$3:$T$1003)</f>
        <v>258.37365210291915</v>
      </c>
      <c r="N6096" s="51">
        <f t="array" ref="N6096">_xlfn.SUM(_xlfn.NORM.DIST($S$3:$S$1003,$G6096,$Q6096,FALSE)*WindSpeedStep*$T$3:$T$1003)</f>
        <v>268.26716443158926</v>
      </c>
      <c r="P6096" s="43">
        <f t="shared" si="382"/>
        <v>0.53914887834629333</v>
      </c>
      <c r="Q6096" s="43">
        <f t="shared" si="383"/>
        <v>0.92396512108310169</v>
      </c>
    </row>
    <row r="6097" spans="5:17" x14ac:dyDescent="0.2">
      <c r="E6097" s="16">
        <v>41012.895833333336</v>
      </c>
      <c r="F6097" s="22">
        <v>4.6100000000000003</v>
      </c>
      <c r="G6097" s="22">
        <v>4.6417693431310392</v>
      </c>
      <c r="H6097" s="25">
        <v>0.12798264642082427</v>
      </c>
      <c r="I6097" s="3">
        <f t="shared" si="380"/>
        <v>157.48999999999413</v>
      </c>
      <c r="J6097" s="3">
        <f t="shared" si="381"/>
        <v>160.75999999999408</v>
      </c>
      <c r="K6097" s="3">
        <f>MIN(J6097-M6097+N6097,'Power Look Up'!$F$4)</f>
        <v>163.80034949652838</v>
      </c>
      <c r="M6097" s="51">
        <f t="array" ref="M6097">_xlfn.SUM(_xlfn.NORM.DIST($S$3:$S$1003,$G6097,$P6097,FALSE)*WindSpeedStep*$T$3:$T$1003)</f>
        <v>137.74417059292031</v>
      </c>
      <c r="N6097" s="51">
        <f t="array" ref="N6097">_xlfn.SUM(_xlfn.NORM.DIST($S$3:$S$1003,$G6097,$Q6097,FALSE)*WindSpeedStep*$T$3:$T$1003)</f>
        <v>140.78452008945462</v>
      </c>
      <c r="P6097" s="43">
        <f t="shared" si="382"/>
        <v>0.46417693431310392</v>
      </c>
      <c r="Q6097" s="43">
        <f t="shared" si="383"/>
        <v>0.59406592460896146</v>
      </c>
    </row>
    <row r="6098" spans="5:17" x14ac:dyDescent="0.2">
      <c r="E6098" s="16">
        <v>41012.902777777781</v>
      </c>
      <c r="F6098" s="22">
        <v>3.46</v>
      </c>
      <c r="G6098" s="22">
        <v>3.6144680413072474</v>
      </c>
      <c r="H6098" s="25">
        <v>0.18497109826589597</v>
      </c>
      <c r="I6098" s="3">
        <f t="shared" si="380"/>
        <v>41.859999999997292</v>
      </c>
      <c r="J6098" s="3">
        <f t="shared" si="381"/>
        <v>55.509999999997</v>
      </c>
      <c r="K6098" s="3">
        <f>MIN(J6098-M6098+N6098,'Power Look Up'!$F$4)</f>
        <v>69.825745012151827</v>
      </c>
      <c r="M6098" s="51">
        <f t="array" ref="M6098">_xlfn.SUM(_xlfn.NORM.DIST($S$3:$S$1003,$G6098,$P6098,FALSE)*WindSpeedStep*$T$3:$T$1003)</f>
        <v>20.98781623557484</v>
      </c>
      <c r="N6098" s="51">
        <f t="array" ref="N6098">_xlfn.SUM(_xlfn.NORM.DIST($S$3:$S$1003,$G6098,$Q6098,FALSE)*WindSpeedStep*$T$3:$T$1003)</f>
        <v>35.303561247729661</v>
      </c>
      <c r="P6098" s="43">
        <f t="shared" si="382"/>
        <v>0.36144680413072477</v>
      </c>
      <c r="Q6098" s="43">
        <f t="shared" si="383"/>
        <v>0.66857212324758342</v>
      </c>
    </row>
    <row r="6099" spans="5:17" x14ac:dyDescent="0.2">
      <c r="E6099" s="16">
        <v>41012.909722222219</v>
      </c>
      <c r="F6099" s="22">
        <v>2.85</v>
      </c>
      <c r="G6099" s="22">
        <v>2.8782844285591627</v>
      </c>
      <c r="H6099" s="25">
        <v>0.19298245614035089</v>
      </c>
      <c r="I6099" s="3">
        <f t="shared" si="380"/>
        <v>0</v>
      </c>
      <c r="J6099" s="3">
        <f t="shared" si="381"/>
        <v>0</v>
      </c>
      <c r="K6099" s="3">
        <f>MIN(J6099-M6099+N6099,'Power Look Up'!$F$4)</f>
        <v>3.4848424501735598</v>
      </c>
      <c r="M6099" s="51">
        <f t="array" ref="M6099">_xlfn.SUM(_xlfn.NORM.DIST($S$3:$S$1003,$G6099,$P6099,FALSE)*WindSpeedStep*$T$3:$T$1003)</f>
        <v>1.7418570584343231</v>
      </c>
      <c r="N6099" s="51">
        <f t="array" ref="N6099">_xlfn.SUM(_xlfn.NORM.DIST($S$3:$S$1003,$G6099,$Q6099,FALSE)*WindSpeedStep*$T$3:$T$1003)</f>
        <v>5.2266995086078829</v>
      </c>
      <c r="P6099" s="43">
        <f t="shared" si="382"/>
        <v>0.2878284428559163</v>
      </c>
      <c r="Q6099" s="43">
        <f t="shared" si="383"/>
        <v>0.55545839849387357</v>
      </c>
    </row>
    <row r="6100" spans="5:17" x14ac:dyDescent="0.2">
      <c r="E6100" s="16">
        <v>41012.916666666664</v>
      </c>
      <c r="F6100" s="22">
        <v>2.97</v>
      </c>
      <c r="G6100" s="22">
        <v>3.0918853806122777</v>
      </c>
      <c r="H6100" s="25">
        <v>0.16498316498316498</v>
      </c>
      <c r="I6100" s="3">
        <f t="shared" si="380"/>
        <v>0</v>
      </c>
      <c r="J6100" s="3">
        <f t="shared" si="381"/>
        <v>8.1899999999980064</v>
      </c>
      <c r="K6100" s="3">
        <f>MIN(J6100-M6100+N6100,'Power Look Up'!$F$4)</f>
        <v>11.423503236336284</v>
      </c>
      <c r="M6100" s="51">
        <f t="array" ref="M6100">_xlfn.SUM(_xlfn.NORM.DIST($S$3:$S$1003,$G6100,$P6100,FALSE)*WindSpeedStep*$T$3:$T$1003)</f>
        <v>4.8520960478272803</v>
      </c>
      <c r="N6100" s="51">
        <f t="array" ref="N6100">_xlfn.SUM(_xlfn.NORM.DIST($S$3:$S$1003,$G6100,$Q6100,FALSE)*WindSpeedStep*$T$3:$T$1003)</f>
        <v>8.0855992841655571</v>
      </c>
      <c r="P6100" s="43">
        <f t="shared" si="382"/>
        <v>0.30918853806122781</v>
      </c>
      <c r="Q6100" s="43">
        <f t="shared" si="383"/>
        <v>0.51010903585859124</v>
      </c>
    </row>
    <row r="6101" spans="5:17" x14ac:dyDescent="0.2">
      <c r="E6101" s="16">
        <v>41012.923611111109</v>
      </c>
      <c r="F6101" s="22">
        <v>3.85</v>
      </c>
      <c r="G6101" s="22">
        <v>3.9638665458235089</v>
      </c>
      <c r="H6101" s="25">
        <v>0.20259740259740261</v>
      </c>
      <c r="I6101" s="3">
        <f t="shared" si="380"/>
        <v>77.349999999996527</v>
      </c>
      <c r="J6101" s="3">
        <f t="shared" si="381"/>
        <v>87.359999999996319</v>
      </c>
      <c r="K6101" s="3">
        <f>MIN(J6101-M6101+N6101,'Power Look Up'!$F$4)</f>
        <v>110.99031781893802</v>
      </c>
      <c r="M6101" s="51">
        <f t="array" ref="M6101">_xlfn.SUM(_xlfn.NORM.DIST($S$3:$S$1003,$G6101,$P6101,FALSE)*WindSpeedStep*$T$3:$T$1003)</f>
        <v>46.61089606844839</v>
      </c>
      <c r="N6101" s="51">
        <f t="array" ref="N6101">_xlfn.SUM(_xlfn.NORM.DIST($S$3:$S$1003,$G6101,$Q6101,FALSE)*WindSpeedStep*$T$3:$T$1003)</f>
        <v>70.241213887390089</v>
      </c>
      <c r="P6101" s="43">
        <f t="shared" si="382"/>
        <v>0.39638665458235089</v>
      </c>
      <c r="Q6101" s="43">
        <f t="shared" si="383"/>
        <v>0.80306906642658105</v>
      </c>
    </row>
    <row r="6102" spans="5:17" x14ac:dyDescent="0.2">
      <c r="E6102" s="16">
        <v>41012.930555555555</v>
      </c>
      <c r="F6102" s="22">
        <v>5.68</v>
      </c>
      <c r="G6102" s="22">
        <v>5.7429218901550314</v>
      </c>
      <c r="H6102" s="25">
        <v>0.13028169014084506</v>
      </c>
      <c r="I6102" s="3">
        <f t="shared" si="380"/>
        <v>310.15999999998758</v>
      </c>
      <c r="J6102" s="3">
        <f t="shared" si="381"/>
        <v>319.87999999998738</v>
      </c>
      <c r="K6102" s="3">
        <f>MIN(J6102-M6102+N6102,'Power Look Up'!$F$4)</f>
        <v>324.72055172770303</v>
      </c>
      <c r="M6102" s="51">
        <f t="array" ref="M6102">_xlfn.SUM(_xlfn.NORM.DIST($S$3:$S$1003,$G6102,$P6102,FALSE)*WindSpeedStep*$T$3:$T$1003)</f>
        <v>319.19648559857984</v>
      </c>
      <c r="N6102" s="51">
        <f t="array" ref="N6102">_xlfn.SUM(_xlfn.NORM.DIST($S$3:$S$1003,$G6102,$Q6102,FALSE)*WindSpeedStep*$T$3:$T$1003)</f>
        <v>324.03703732629549</v>
      </c>
      <c r="P6102" s="43">
        <f t="shared" si="382"/>
        <v>0.57429218901550316</v>
      </c>
      <c r="Q6102" s="43">
        <f t="shared" si="383"/>
        <v>0.7481975701962541</v>
      </c>
    </row>
    <row r="6103" spans="5:17" x14ac:dyDescent="0.2">
      <c r="E6103" s="16">
        <v>41012.9375</v>
      </c>
      <c r="F6103" s="22">
        <v>6.2</v>
      </c>
      <c r="G6103" s="22">
        <v>6.209787623073141</v>
      </c>
      <c r="H6103" s="25">
        <v>0.18870967741935482</v>
      </c>
      <c r="I6103" s="3">
        <f t="shared" si="380"/>
        <v>407.19999999998015</v>
      </c>
      <c r="J6103" s="3">
        <f t="shared" si="381"/>
        <v>409.45999999998014</v>
      </c>
      <c r="K6103" s="3">
        <f>MIN(J6103-M6103+N6103,'Power Look Up'!$F$4)</f>
        <v>437.2027970525557</v>
      </c>
      <c r="M6103" s="51">
        <f t="array" ref="M6103">_xlfn.SUM(_xlfn.NORM.DIST($S$3:$S$1003,$G6103,$P6103,FALSE)*WindSpeedStep*$T$3:$T$1003)</f>
        <v>409.44966160462718</v>
      </c>
      <c r="N6103" s="51">
        <f t="array" ref="N6103">_xlfn.SUM(_xlfn.NORM.DIST($S$3:$S$1003,$G6103,$Q6103,FALSE)*WindSpeedStep*$T$3:$T$1003)</f>
        <v>437.19245865720274</v>
      </c>
      <c r="P6103" s="43">
        <f t="shared" si="382"/>
        <v>0.62097876230731419</v>
      </c>
      <c r="Q6103" s="43">
        <f t="shared" si="383"/>
        <v>1.1718470191928345</v>
      </c>
    </row>
    <row r="6104" spans="5:17" x14ac:dyDescent="0.2">
      <c r="E6104" s="16">
        <v>41012.944444444445</v>
      </c>
      <c r="F6104" s="22">
        <v>4.95</v>
      </c>
      <c r="G6104" s="22">
        <v>4.9921400252743267</v>
      </c>
      <c r="H6104" s="25">
        <v>0.17777777777777778</v>
      </c>
      <c r="I6104" s="3">
        <f t="shared" si="380"/>
        <v>194.54999999999333</v>
      </c>
      <c r="J6104" s="3">
        <f t="shared" si="381"/>
        <v>198.90999999999326</v>
      </c>
      <c r="K6104" s="3">
        <f>MIN(J6104-M6104+N6104,'Power Look Up'!$F$4)</f>
        <v>208.17870930530106</v>
      </c>
      <c r="M6104" s="51">
        <f t="array" ref="M6104">_xlfn.SUM(_xlfn.NORM.DIST($S$3:$S$1003,$G6104,$P6104,FALSE)*WindSpeedStep*$T$3:$T$1003)</f>
        <v>193.29612715509415</v>
      </c>
      <c r="N6104" s="51">
        <f t="array" ref="N6104">_xlfn.SUM(_xlfn.NORM.DIST($S$3:$S$1003,$G6104,$Q6104,FALSE)*WindSpeedStep*$T$3:$T$1003)</f>
        <v>202.56483646040195</v>
      </c>
      <c r="P6104" s="43">
        <f t="shared" si="382"/>
        <v>0.4992140025274327</v>
      </c>
      <c r="Q6104" s="43">
        <f t="shared" si="383"/>
        <v>0.88749156004876917</v>
      </c>
    </row>
    <row r="6105" spans="5:17" x14ac:dyDescent="0.2">
      <c r="E6105" s="16">
        <v>41012.951388888891</v>
      </c>
      <c r="F6105" s="22">
        <v>3.69</v>
      </c>
      <c r="G6105" s="22">
        <v>3.7608027441728709</v>
      </c>
      <c r="H6105" s="25">
        <v>0.10569105691056911</v>
      </c>
      <c r="I6105" s="3">
        <f t="shared" si="380"/>
        <v>62.789999999996844</v>
      </c>
      <c r="J6105" s="3">
        <f t="shared" si="381"/>
        <v>69.159999999996714</v>
      </c>
      <c r="K6105" s="3">
        <f>MIN(J6105-M6105+N6105,'Power Look Up'!$F$4)</f>
        <v>70.187740920504226</v>
      </c>
      <c r="M6105" s="51">
        <f t="array" ref="M6105">_xlfn.SUM(_xlfn.NORM.DIST($S$3:$S$1003,$G6105,$P6105,FALSE)*WindSpeedStep*$T$3:$T$1003)</f>
        <v>29.635658763762549</v>
      </c>
      <c r="N6105" s="51">
        <f t="array" ref="N6105">_xlfn.SUM(_xlfn.NORM.DIST($S$3:$S$1003,$G6105,$Q6105,FALSE)*WindSpeedStep*$T$3:$T$1003)</f>
        <v>30.663399684270061</v>
      </c>
      <c r="P6105" s="43">
        <f t="shared" si="382"/>
        <v>0.37608027441728709</v>
      </c>
      <c r="Q6105" s="43">
        <f t="shared" si="383"/>
        <v>0.39748321686379939</v>
      </c>
    </row>
    <row r="6106" spans="5:17" x14ac:dyDescent="0.2">
      <c r="E6106" s="16">
        <v>41012.958333333336</v>
      </c>
      <c r="F6106" s="22">
        <v>4.2300000000000004</v>
      </c>
      <c r="G6106" s="22">
        <v>4.282514905069382</v>
      </c>
      <c r="H6106" s="25">
        <v>8.2742316784869957E-2</v>
      </c>
      <c r="I6106" s="3">
        <f t="shared" si="380"/>
        <v>116.06999999999502</v>
      </c>
      <c r="J6106" s="3">
        <f t="shared" si="381"/>
        <v>121.51999999999489</v>
      </c>
      <c r="K6106" s="3">
        <f>MIN(J6106-M6106+N6106,'Power Look Up'!$F$4)</f>
        <v>118.39576964360415</v>
      </c>
      <c r="M6106" s="51">
        <f t="array" ref="M6106">_xlfn.SUM(_xlfn.NORM.DIST($S$3:$S$1003,$G6106,$P6106,FALSE)*WindSpeedStep*$T$3:$T$1003)</f>
        <v>84.554765854665703</v>
      </c>
      <c r="N6106" s="51">
        <f t="array" ref="N6106">_xlfn.SUM(_xlfn.NORM.DIST($S$3:$S$1003,$G6106,$Q6106,FALSE)*WindSpeedStep*$T$3:$T$1003)</f>
        <v>81.430535498274963</v>
      </c>
      <c r="P6106" s="43">
        <f t="shared" si="382"/>
        <v>0.42825149050693823</v>
      </c>
      <c r="Q6106" s="43">
        <f t="shared" si="383"/>
        <v>0.3543452049111781</v>
      </c>
    </row>
    <row r="6107" spans="5:17" x14ac:dyDescent="0.2">
      <c r="E6107" s="16">
        <v>41012.965277777781</v>
      </c>
      <c r="F6107" s="22">
        <v>4.33</v>
      </c>
      <c r="G6107" s="22">
        <v>4.4069720114781683</v>
      </c>
      <c r="H6107" s="25">
        <v>9.6997690531177821E-2</v>
      </c>
      <c r="I6107" s="3">
        <f t="shared" si="380"/>
        <v>126.96999999999478</v>
      </c>
      <c r="J6107" s="3">
        <f t="shared" si="381"/>
        <v>135.6899999999946</v>
      </c>
      <c r="K6107" s="3">
        <f>MIN(J6107-M6107+N6107,'Power Look Up'!$F$4)</f>
        <v>135.23922216330618</v>
      </c>
      <c r="M6107" s="51">
        <f t="array" ref="M6107">_xlfn.SUM(_xlfn.NORM.DIST($S$3:$S$1003,$G6107,$P6107,FALSE)*WindSpeedStep*$T$3:$T$1003)</f>
        <v>102.1643745786628</v>
      </c>
      <c r="N6107" s="51">
        <f t="array" ref="N6107">_xlfn.SUM(_xlfn.NORM.DIST($S$3:$S$1003,$G6107,$Q6107,FALSE)*WindSpeedStep*$T$3:$T$1003)</f>
        <v>101.7135967419744</v>
      </c>
      <c r="P6107" s="43">
        <f t="shared" si="382"/>
        <v>0.44069720114781685</v>
      </c>
      <c r="Q6107" s="43">
        <f t="shared" si="383"/>
        <v>0.4274661073489216</v>
      </c>
    </row>
    <row r="6108" spans="5:17" x14ac:dyDescent="0.2">
      <c r="E6108" s="16">
        <v>41012.972222222219</v>
      </c>
      <c r="F6108" s="22">
        <v>5.08</v>
      </c>
      <c r="G6108" s="22">
        <v>5.1443028141655631</v>
      </c>
      <c r="H6108" s="25">
        <v>0.1062992125984252</v>
      </c>
      <c r="I6108" s="3">
        <f t="shared" si="380"/>
        <v>212.95999999998966</v>
      </c>
      <c r="J6108" s="3">
        <f t="shared" si="381"/>
        <v>222.67999999998943</v>
      </c>
      <c r="K6108" s="3">
        <f>MIN(J6108-M6108+N6108,'Power Look Up'!$F$4)</f>
        <v>222.9127623677814</v>
      </c>
      <c r="M6108" s="51">
        <f t="array" ref="M6108">_xlfn.SUM(_xlfn.NORM.DIST($S$3:$S$1003,$G6108,$P6108,FALSE)*WindSpeedStep*$T$3:$T$1003)</f>
        <v>217.81091582086256</v>
      </c>
      <c r="N6108" s="51">
        <f t="array" ref="N6108">_xlfn.SUM(_xlfn.NORM.DIST($S$3:$S$1003,$G6108,$Q6108,FALSE)*WindSpeedStep*$T$3:$T$1003)</f>
        <v>218.04367818865452</v>
      </c>
      <c r="P6108" s="43">
        <f t="shared" si="382"/>
        <v>0.51443028141655633</v>
      </c>
      <c r="Q6108" s="43">
        <f t="shared" si="383"/>
        <v>0.54683533851366228</v>
      </c>
    </row>
    <row r="6109" spans="5:17" x14ac:dyDescent="0.2">
      <c r="E6109" s="16">
        <v>41012.979166666664</v>
      </c>
      <c r="F6109" s="22">
        <v>4.9000000000000004</v>
      </c>
      <c r="G6109" s="22">
        <v>4.8955308423383208</v>
      </c>
      <c r="H6109" s="25">
        <v>9.591836734693876E-2</v>
      </c>
      <c r="I6109" s="3">
        <f t="shared" si="380"/>
        <v>189.09999999999346</v>
      </c>
      <c r="J6109" s="3">
        <f t="shared" si="381"/>
        <v>189.09999999999346</v>
      </c>
      <c r="K6109" s="3">
        <f>MIN(J6109-M6109+N6109,'Power Look Up'!$F$4)</f>
        <v>188.97768713681694</v>
      </c>
      <c r="M6109" s="51">
        <f t="array" ref="M6109">_xlfn.SUM(_xlfn.NORM.DIST($S$3:$S$1003,$G6109,$P6109,FALSE)*WindSpeedStep*$T$3:$T$1003)</f>
        <v>177.84045686513028</v>
      </c>
      <c r="N6109" s="51">
        <f t="array" ref="N6109">_xlfn.SUM(_xlfn.NORM.DIST($S$3:$S$1003,$G6109,$Q6109,FALSE)*WindSpeedStep*$T$3:$T$1003)</f>
        <v>177.71814400195376</v>
      </c>
      <c r="P6109" s="43">
        <f t="shared" si="382"/>
        <v>0.48955308423383209</v>
      </c>
      <c r="Q6109" s="43">
        <f t="shared" si="383"/>
        <v>0.4695713256936756</v>
      </c>
    </row>
    <row r="6110" spans="5:17" x14ac:dyDescent="0.2">
      <c r="E6110" s="16">
        <v>41012.986111111109</v>
      </c>
      <c r="F6110" s="22">
        <v>4.22</v>
      </c>
      <c r="G6110" s="22">
        <v>4.3354814998109195</v>
      </c>
      <c r="H6110" s="25">
        <v>9.4786729857819912E-2</v>
      </c>
      <c r="I6110" s="3">
        <f t="shared" si="380"/>
        <v>114.97999999999504</v>
      </c>
      <c r="J6110" s="3">
        <f t="shared" si="381"/>
        <v>128.05999999999477</v>
      </c>
      <c r="K6110" s="3">
        <f>MIN(J6110-M6110+N6110,'Power Look Up'!$F$4)</f>
        <v>127.16833332814529</v>
      </c>
      <c r="M6110" s="51">
        <f t="array" ref="M6110">_xlfn.SUM(_xlfn.NORM.DIST($S$3:$S$1003,$G6110,$P6110,FALSE)*WindSpeedStep*$T$3:$T$1003)</f>
        <v>91.906440081160127</v>
      </c>
      <c r="N6110" s="51">
        <f t="array" ref="N6110">_xlfn.SUM(_xlfn.NORM.DIST($S$3:$S$1003,$G6110,$Q6110,FALSE)*WindSpeedStep*$T$3:$T$1003)</f>
        <v>91.014773409310649</v>
      </c>
      <c r="P6110" s="43">
        <f t="shared" si="382"/>
        <v>0.43354814998109198</v>
      </c>
      <c r="Q6110" s="43">
        <f t="shared" si="383"/>
        <v>0.41094611372615353</v>
      </c>
    </row>
    <row r="6111" spans="5:17" x14ac:dyDescent="0.2">
      <c r="E6111" s="16">
        <v>41012.993055555555</v>
      </c>
      <c r="F6111" s="22">
        <v>4.7300000000000004</v>
      </c>
      <c r="G6111" s="22">
        <v>4.8089003261331467</v>
      </c>
      <c r="H6111" s="25">
        <v>0.10359408033826638</v>
      </c>
      <c r="I6111" s="3">
        <f t="shared" si="380"/>
        <v>170.56999999999385</v>
      </c>
      <c r="J6111" s="3">
        <f t="shared" si="381"/>
        <v>179.28999999999365</v>
      </c>
      <c r="K6111" s="3">
        <f>MIN(J6111-M6111+N6111,'Power Look Up'!$F$4)</f>
        <v>179.47041017755154</v>
      </c>
      <c r="M6111" s="51">
        <f t="array" ref="M6111">_xlfn.SUM(_xlfn.NORM.DIST($S$3:$S$1003,$G6111,$P6111,FALSE)*WindSpeedStep*$T$3:$T$1003)</f>
        <v>164.05266850125901</v>
      </c>
      <c r="N6111" s="51">
        <f t="array" ref="N6111">_xlfn.SUM(_xlfn.NORM.DIST($S$3:$S$1003,$G6111,$Q6111,FALSE)*WindSpeedStep*$T$3:$T$1003)</f>
        <v>164.2330786788169</v>
      </c>
      <c r="P6111" s="43">
        <f t="shared" si="382"/>
        <v>0.4808900326133147</v>
      </c>
      <c r="Q6111" s="43">
        <f t="shared" si="383"/>
        <v>0.49817360672415256</v>
      </c>
    </row>
    <row r="6112" spans="5:17" x14ac:dyDescent="0.2">
      <c r="E6112" s="16">
        <v>41013</v>
      </c>
      <c r="F6112" s="22">
        <v>5.32</v>
      </c>
      <c r="G6112" s="22">
        <v>5.4331103368428844</v>
      </c>
      <c r="H6112" s="25">
        <v>8.646616541353383E-2</v>
      </c>
      <c r="I6112" s="3">
        <f t="shared" si="380"/>
        <v>251.83999999998883</v>
      </c>
      <c r="J6112" s="3">
        <f t="shared" si="381"/>
        <v>269.65999999998843</v>
      </c>
      <c r="K6112" s="3">
        <f>MIN(J6112-M6112+N6112,'Power Look Up'!$F$4)</f>
        <v>268.83232746816844</v>
      </c>
      <c r="M6112" s="51">
        <f t="array" ref="M6112">_xlfn.SUM(_xlfn.NORM.DIST($S$3:$S$1003,$G6112,$P6112,FALSE)*WindSpeedStep*$T$3:$T$1003)</f>
        <v>265.34366748742474</v>
      </c>
      <c r="N6112" s="51">
        <f t="array" ref="N6112">_xlfn.SUM(_xlfn.NORM.DIST($S$3:$S$1003,$G6112,$Q6112,FALSE)*WindSpeedStep*$T$3:$T$1003)</f>
        <v>264.51599495560475</v>
      </c>
      <c r="P6112" s="43">
        <f t="shared" si="382"/>
        <v>0.54331103368428846</v>
      </c>
      <c r="Q6112" s="43">
        <f t="shared" si="383"/>
        <v>0.46978021709543732</v>
      </c>
    </row>
    <row r="6113" spans="5:17" x14ac:dyDescent="0.2">
      <c r="E6113" s="16">
        <v>41013.006944444445</v>
      </c>
      <c r="F6113" s="22">
        <v>5.18</v>
      </c>
      <c r="G6113" s="22">
        <v>5.2646027315347261</v>
      </c>
      <c r="H6113" s="25">
        <v>7.7220077220077232E-2</v>
      </c>
      <c r="I6113" s="3">
        <f t="shared" si="380"/>
        <v>229.15999999998931</v>
      </c>
      <c r="J6113" s="3">
        <f t="shared" si="381"/>
        <v>242.11999999998903</v>
      </c>
      <c r="K6113" s="3">
        <f>MIN(J6113-M6113+N6113,'Power Look Up'!$F$4)</f>
        <v>241.60951290899203</v>
      </c>
      <c r="M6113" s="51">
        <f t="array" ref="M6113">_xlfn.SUM(_xlfn.NORM.DIST($S$3:$S$1003,$G6113,$P6113,FALSE)*WindSpeedStep*$T$3:$T$1003)</f>
        <v>237.40139443908103</v>
      </c>
      <c r="N6113" s="51">
        <f t="array" ref="N6113">_xlfn.SUM(_xlfn.NORM.DIST($S$3:$S$1003,$G6113,$Q6113,FALSE)*WindSpeedStep*$T$3:$T$1003)</f>
        <v>236.89090734808403</v>
      </c>
      <c r="P6113" s="43">
        <f t="shared" si="382"/>
        <v>0.52646027315347266</v>
      </c>
      <c r="Q6113" s="43">
        <f t="shared" si="383"/>
        <v>0.40653302946214109</v>
      </c>
    </row>
    <row r="6114" spans="5:17" x14ac:dyDescent="0.2">
      <c r="E6114" s="16">
        <v>41013.013888888891</v>
      </c>
      <c r="F6114" s="22">
        <v>5.67</v>
      </c>
      <c r="G6114" s="22">
        <v>5.6858219719155505</v>
      </c>
      <c r="H6114" s="25">
        <v>8.9947089947089956E-2</v>
      </c>
      <c r="I6114" s="3">
        <f t="shared" si="380"/>
        <v>308.53999999998763</v>
      </c>
      <c r="J6114" s="3">
        <f t="shared" si="381"/>
        <v>311.77999999998758</v>
      </c>
      <c r="K6114" s="3">
        <f>MIN(J6114-M6114+N6114,'Power Look Up'!$F$4)</f>
        <v>310.55965300856849</v>
      </c>
      <c r="M6114" s="51">
        <f t="array" ref="M6114">_xlfn.SUM(_xlfn.NORM.DIST($S$3:$S$1003,$G6114,$P6114,FALSE)*WindSpeedStep*$T$3:$T$1003)</f>
        <v>308.9668734065603</v>
      </c>
      <c r="N6114" s="51">
        <f t="array" ref="N6114">_xlfn.SUM(_xlfn.NORM.DIST($S$3:$S$1003,$G6114,$Q6114,FALSE)*WindSpeedStep*$T$3:$T$1003)</f>
        <v>307.7465264151412</v>
      </c>
      <c r="P6114" s="43">
        <f t="shared" si="382"/>
        <v>0.56858219719155512</v>
      </c>
      <c r="Q6114" s="43">
        <f t="shared" si="383"/>
        <v>0.51142314033102843</v>
      </c>
    </row>
    <row r="6115" spans="5:17" x14ac:dyDescent="0.2">
      <c r="E6115" s="16">
        <v>41013.020833333336</v>
      </c>
      <c r="F6115" s="22">
        <v>5.89</v>
      </c>
      <c r="G6115" s="22">
        <v>5.8339281000693779</v>
      </c>
      <c r="H6115" s="25">
        <v>8.3191850594227512E-2</v>
      </c>
      <c r="I6115" s="3">
        <f t="shared" si="380"/>
        <v>344.17999999998688</v>
      </c>
      <c r="J6115" s="3">
        <f t="shared" si="381"/>
        <v>334.45999999998708</v>
      </c>
      <c r="K6115" s="3">
        <f>MIN(J6115-M6115+N6115,'Power Look Up'!$F$4)</f>
        <v>331.91450057964454</v>
      </c>
      <c r="M6115" s="51">
        <f t="array" ref="M6115">_xlfn.SUM(_xlfn.NORM.DIST($S$3:$S$1003,$G6115,$P6115,FALSE)*WindSpeedStep*$T$3:$T$1003)</f>
        <v>335.83242827571206</v>
      </c>
      <c r="N6115" s="51">
        <f t="array" ref="N6115">_xlfn.SUM(_xlfn.NORM.DIST($S$3:$S$1003,$G6115,$Q6115,FALSE)*WindSpeedStep*$T$3:$T$1003)</f>
        <v>333.28692885536952</v>
      </c>
      <c r="P6115" s="43">
        <f t="shared" si="382"/>
        <v>0.58339281000693777</v>
      </c>
      <c r="Q6115" s="43">
        <f t="shared" si="383"/>
        <v>0.48533527487843725</v>
      </c>
    </row>
    <row r="6116" spans="5:17" x14ac:dyDescent="0.2">
      <c r="E6116" s="16">
        <v>41013.027777777781</v>
      </c>
      <c r="F6116" s="22">
        <v>5.61</v>
      </c>
      <c r="G6116" s="22">
        <v>5.6362520661771285</v>
      </c>
      <c r="H6116" s="25">
        <v>8.7344028520499106E-2</v>
      </c>
      <c r="I6116" s="3">
        <f t="shared" si="380"/>
        <v>298.81999999998783</v>
      </c>
      <c r="J6116" s="3">
        <f t="shared" si="381"/>
        <v>303.67999999998773</v>
      </c>
      <c r="K6116" s="3">
        <f>MIN(J6116-M6116+N6116,'Power Look Up'!$F$4)</f>
        <v>302.30568245261105</v>
      </c>
      <c r="M6116" s="51">
        <f t="array" ref="M6116">_xlfn.SUM(_xlfn.NORM.DIST($S$3:$S$1003,$G6116,$P6116,FALSE)*WindSpeedStep*$T$3:$T$1003)</f>
        <v>300.20794578089181</v>
      </c>
      <c r="N6116" s="51">
        <f t="array" ref="N6116">_xlfn.SUM(_xlfn.NORM.DIST($S$3:$S$1003,$G6116,$Q6116,FALSE)*WindSpeedStep*$T$3:$T$1003)</f>
        <v>298.83362823351513</v>
      </c>
      <c r="P6116" s="43">
        <f t="shared" si="382"/>
        <v>0.56362520661771287</v>
      </c>
      <c r="Q6116" s="43">
        <f t="shared" si="383"/>
        <v>0.49229296121689714</v>
      </c>
    </row>
    <row r="6117" spans="5:17" x14ac:dyDescent="0.2">
      <c r="E6117" s="16">
        <v>41013.034722222219</v>
      </c>
      <c r="F6117" s="22">
        <v>5.34</v>
      </c>
      <c r="G6117" s="22">
        <v>5.3703513300737251</v>
      </c>
      <c r="H6117" s="25">
        <v>7.3033707865168537E-2</v>
      </c>
      <c r="I6117" s="3">
        <f t="shared" si="380"/>
        <v>255.07999999998876</v>
      </c>
      <c r="J6117" s="3">
        <f t="shared" si="381"/>
        <v>259.93999999998863</v>
      </c>
      <c r="K6117" s="3">
        <f>MIN(J6117-M6117+N6117,'Power Look Up'!$F$4)</f>
        <v>258.90524735396139</v>
      </c>
      <c r="M6117" s="51">
        <f t="array" ref="M6117">_xlfn.SUM(_xlfn.NORM.DIST($S$3:$S$1003,$G6117,$P6117,FALSE)*WindSpeedStep*$T$3:$T$1003)</f>
        <v>254.85263462257961</v>
      </c>
      <c r="N6117" s="51">
        <f t="array" ref="N6117">_xlfn.SUM(_xlfn.NORM.DIST($S$3:$S$1003,$G6117,$Q6117,FALSE)*WindSpeedStep*$T$3:$T$1003)</f>
        <v>253.81788197655234</v>
      </c>
      <c r="P6117" s="43">
        <f t="shared" si="382"/>
        <v>0.53703513300737249</v>
      </c>
      <c r="Q6117" s="43">
        <f t="shared" si="383"/>
        <v>0.39221667017392375</v>
      </c>
    </row>
    <row r="6118" spans="5:17" x14ac:dyDescent="0.2">
      <c r="E6118" s="16">
        <v>41013.041666666664</v>
      </c>
      <c r="F6118" s="22">
        <v>5.4</v>
      </c>
      <c r="G6118" s="22">
        <v>5.4638924006296943</v>
      </c>
      <c r="H6118" s="25">
        <v>0.10185185185185186</v>
      </c>
      <c r="I6118" s="3">
        <f t="shared" si="380"/>
        <v>264.79999999998853</v>
      </c>
      <c r="J6118" s="3">
        <f t="shared" si="381"/>
        <v>274.51999999998833</v>
      </c>
      <c r="K6118" s="3">
        <f>MIN(J6118-M6118+N6118,'Power Look Up'!$F$4)</f>
        <v>274.66645239238773</v>
      </c>
      <c r="M6118" s="51">
        <f t="array" ref="M6118">_xlfn.SUM(_xlfn.NORM.DIST($S$3:$S$1003,$G6118,$P6118,FALSE)*WindSpeedStep*$T$3:$T$1003)</f>
        <v>270.53222170549213</v>
      </c>
      <c r="N6118" s="51">
        <f t="array" ref="N6118">_xlfn.SUM(_xlfn.NORM.DIST($S$3:$S$1003,$G6118,$Q6118,FALSE)*WindSpeedStep*$T$3:$T$1003)</f>
        <v>270.67867409789153</v>
      </c>
      <c r="P6118" s="43">
        <f t="shared" si="382"/>
        <v>0.54638924006296941</v>
      </c>
      <c r="Q6118" s="43">
        <f t="shared" si="383"/>
        <v>0.5565075593233948</v>
      </c>
    </row>
    <row r="6119" spans="5:17" x14ac:dyDescent="0.2">
      <c r="E6119" s="16">
        <v>41013.048611111109</v>
      </c>
      <c r="F6119" s="22">
        <v>5.7</v>
      </c>
      <c r="G6119" s="22">
        <v>5.760119568430297</v>
      </c>
      <c r="H6119" s="25">
        <v>8.2456140350877186E-2</v>
      </c>
      <c r="I6119" s="3">
        <f t="shared" si="380"/>
        <v>313.39999999998753</v>
      </c>
      <c r="J6119" s="3">
        <f t="shared" si="381"/>
        <v>323.11999999998727</v>
      </c>
      <c r="K6119" s="3">
        <f>MIN(J6119-M6119+N6119,'Power Look Up'!$F$4)</f>
        <v>320.74873231236415</v>
      </c>
      <c r="M6119" s="51">
        <f t="array" ref="M6119">_xlfn.SUM(_xlfn.NORM.DIST($S$3:$S$1003,$G6119,$P6119,FALSE)*WindSpeedStep*$T$3:$T$1003)</f>
        <v>322.30823184589934</v>
      </c>
      <c r="N6119" s="51">
        <f t="array" ref="N6119">_xlfn.SUM(_xlfn.NORM.DIST($S$3:$S$1003,$G6119,$Q6119,FALSE)*WindSpeedStep*$T$3:$T$1003)</f>
        <v>319.93696415827623</v>
      </c>
      <c r="P6119" s="43">
        <f t="shared" si="382"/>
        <v>0.57601195684302975</v>
      </c>
      <c r="Q6119" s="43">
        <f t="shared" si="383"/>
        <v>0.47495722757232267</v>
      </c>
    </row>
    <row r="6120" spans="5:17" x14ac:dyDescent="0.2">
      <c r="E6120" s="16">
        <v>41013.055555555555</v>
      </c>
      <c r="F6120" s="22">
        <v>5.68</v>
      </c>
      <c r="G6120" s="22">
        <v>5.6632228392888138</v>
      </c>
      <c r="H6120" s="25">
        <v>7.5704225352112672E-2</v>
      </c>
      <c r="I6120" s="3">
        <f t="shared" si="380"/>
        <v>310.15999999998758</v>
      </c>
      <c r="J6120" s="3">
        <f t="shared" si="381"/>
        <v>306.91999999998768</v>
      </c>
      <c r="K6120" s="3">
        <f>MIN(J6120-M6120+N6120,'Power Look Up'!$F$4)</f>
        <v>304.25130796571392</v>
      </c>
      <c r="M6120" s="51">
        <f t="array" ref="M6120">_xlfn.SUM(_xlfn.NORM.DIST($S$3:$S$1003,$G6120,$P6120,FALSE)*WindSpeedStep*$T$3:$T$1003)</f>
        <v>304.96004181444192</v>
      </c>
      <c r="N6120" s="51">
        <f t="array" ref="N6120">_xlfn.SUM(_xlfn.NORM.DIST($S$3:$S$1003,$G6120,$Q6120,FALSE)*WindSpeedStep*$T$3:$T$1003)</f>
        <v>302.29134978016816</v>
      </c>
      <c r="P6120" s="43">
        <f t="shared" si="382"/>
        <v>0.5663222839288814</v>
      </c>
      <c r="Q6120" s="43">
        <f t="shared" si="383"/>
        <v>0.4287298980447517</v>
      </c>
    </row>
    <row r="6121" spans="5:17" x14ac:dyDescent="0.2">
      <c r="E6121" s="16">
        <v>41013.0625</v>
      </c>
      <c r="F6121" s="22">
        <v>5.89</v>
      </c>
      <c r="G6121" s="22">
        <v>5.8886227023248052</v>
      </c>
      <c r="H6121" s="25">
        <v>6.1120543293718167E-2</v>
      </c>
      <c r="I6121" s="3">
        <f t="shared" si="380"/>
        <v>344.17999999998688</v>
      </c>
      <c r="J6121" s="3">
        <f t="shared" si="381"/>
        <v>344.17999999998688</v>
      </c>
      <c r="K6121" s="3">
        <f>MIN(J6121-M6121+N6121,'Power Look Up'!$F$4)</f>
        <v>338.13463092736464</v>
      </c>
      <c r="M6121" s="51">
        <f t="array" ref="M6121">_xlfn.SUM(_xlfn.NORM.DIST($S$3:$S$1003,$G6121,$P6121,FALSE)*WindSpeedStep*$T$3:$T$1003)</f>
        <v>346.0387172617165</v>
      </c>
      <c r="N6121" s="51">
        <f t="array" ref="N6121">_xlfn.SUM(_xlfn.NORM.DIST($S$3:$S$1003,$G6121,$Q6121,FALSE)*WindSpeedStep*$T$3:$T$1003)</f>
        <v>339.99334818909426</v>
      </c>
      <c r="P6121" s="43">
        <f t="shared" si="382"/>
        <v>0.5888622702324805</v>
      </c>
      <c r="Q6121" s="43">
        <f t="shared" si="383"/>
        <v>0.35991581881781493</v>
      </c>
    </row>
    <row r="6122" spans="5:17" x14ac:dyDescent="0.2">
      <c r="E6122" s="16">
        <v>41013.069444444445</v>
      </c>
      <c r="F6122" s="22">
        <v>5.6</v>
      </c>
      <c r="G6122" s="22">
        <v>5.5827232074024646</v>
      </c>
      <c r="H6122" s="25">
        <v>7.3214285714285718E-2</v>
      </c>
      <c r="I6122" s="3">
        <f t="shared" si="380"/>
        <v>297.19999999998788</v>
      </c>
      <c r="J6122" s="3">
        <f t="shared" si="381"/>
        <v>293.95999999998793</v>
      </c>
      <c r="K6122" s="3">
        <f>MIN(J6122-M6122+N6122,'Power Look Up'!$F$4)</f>
        <v>291.58518206535155</v>
      </c>
      <c r="M6122" s="51">
        <f t="array" ref="M6122">_xlfn.SUM(_xlfn.NORM.DIST($S$3:$S$1003,$G6122,$P6122,FALSE)*WindSpeedStep*$T$3:$T$1003)</f>
        <v>290.86848309241344</v>
      </c>
      <c r="N6122" s="51">
        <f t="array" ref="N6122">_xlfn.SUM(_xlfn.NORM.DIST($S$3:$S$1003,$G6122,$Q6122,FALSE)*WindSpeedStep*$T$3:$T$1003)</f>
        <v>288.49366515777706</v>
      </c>
      <c r="P6122" s="43">
        <f t="shared" si="382"/>
        <v>0.55827232074024646</v>
      </c>
      <c r="Q6122" s="43">
        <f t="shared" si="383"/>
        <v>0.40873509197053759</v>
      </c>
    </row>
    <row r="6123" spans="5:17" x14ac:dyDescent="0.2">
      <c r="E6123" s="16">
        <v>41013.076388888891</v>
      </c>
      <c r="F6123" s="22">
        <v>5.2</v>
      </c>
      <c r="G6123" s="22">
        <v>5.1789683473060011</v>
      </c>
      <c r="H6123" s="25">
        <v>6.1538461538461535E-2</v>
      </c>
      <c r="I6123" s="3">
        <f t="shared" si="380"/>
        <v>232.39999999998923</v>
      </c>
      <c r="J6123" s="3">
        <f t="shared" si="381"/>
        <v>229.15999999998931</v>
      </c>
      <c r="K6123" s="3">
        <f>MIN(J6123-M6123+N6123,'Power Look Up'!$F$4)</f>
        <v>229.11494753619189</v>
      </c>
      <c r="M6123" s="51">
        <f t="array" ref="M6123">_xlfn.SUM(_xlfn.NORM.DIST($S$3:$S$1003,$G6123,$P6123,FALSE)*WindSpeedStep*$T$3:$T$1003)</f>
        <v>223.43300561606407</v>
      </c>
      <c r="N6123" s="51">
        <f t="array" ref="N6123">_xlfn.SUM(_xlfn.NORM.DIST($S$3:$S$1003,$G6123,$Q6123,FALSE)*WindSpeedStep*$T$3:$T$1003)</f>
        <v>223.38795315226665</v>
      </c>
      <c r="P6123" s="43">
        <f t="shared" si="382"/>
        <v>0.51789683473060011</v>
      </c>
      <c r="Q6123" s="43">
        <f t="shared" si="383"/>
        <v>0.31870574444960004</v>
      </c>
    </row>
    <row r="6124" spans="5:17" x14ac:dyDescent="0.2">
      <c r="E6124" s="16">
        <v>41013.083333333336</v>
      </c>
      <c r="F6124" s="22">
        <v>5.1100000000000003</v>
      </c>
      <c r="G6124" s="22">
        <v>5.0464139063372224</v>
      </c>
      <c r="H6124" s="25">
        <v>5.0880626223091974E-2</v>
      </c>
      <c r="I6124" s="3">
        <f t="shared" si="380"/>
        <v>217.81999999998953</v>
      </c>
      <c r="J6124" s="3">
        <f t="shared" si="381"/>
        <v>208.09999999998976</v>
      </c>
      <c r="K6124" s="3">
        <f>MIN(J6124-M6124+N6124,'Power Look Up'!$F$4)</f>
        <v>208.61617970915754</v>
      </c>
      <c r="M6124" s="51">
        <f t="array" ref="M6124">_xlfn.SUM(_xlfn.NORM.DIST($S$3:$S$1003,$G6124,$P6124,FALSE)*WindSpeedStep*$T$3:$T$1003)</f>
        <v>202.01371082742105</v>
      </c>
      <c r="N6124" s="51">
        <f t="array" ref="N6124">_xlfn.SUM(_xlfn.NORM.DIST($S$3:$S$1003,$G6124,$Q6124,FALSE)*WindSpeedStep*$T$3:$T$1003)</f>
        <v>202.52989053658882</v>
      </c>
      <c r="P6124" s="43">
        <f t="shared" si="382"/>
        <v>0.50464139063372226</v>
      </c>
      <c r="Q6124" s="43">
        <f t="shared" si="383"/>
        <v>0.2567646997353577</v>
      </c>
    </row>
    <row r="6125" spans="5:17" x14ac:dyDescent="0.2">
      <c r="E6125" s="16">
        <v>41013.090277777781</v>
      </c>
      <c r="F6125" s="22">
        <v>5.26</v>
      </c>
      <c r="G6125" s="22">
        <v>5.2324897560819732</v>
      </c>
      <c r="H6125" s="25">
        <v>6.8441064638783272E-2</v>
      </c>
      <c r="I6125" s="3">
        <f t="shared" si="380"/>
        <v>242.11999999998903</v>
      </c>
      <c r="J6125" s="3">
        <f t="shared" si="381"/>
        <v>237.25999999998913</v>
      </c>
      <c r="K6125" s="3">
        <f>MIN(J6125-M6125+N6125,'Power Look Up'!$F$4)</f>
        <v>236.89674268400412</v>
      </c>
      <c r="M6125" s="51">
        <f t="array" ref="M6125">_xlfn.SUM(_xlfn.NORM.DIST($S$3:$S$1003,$G6125,$P6125,FALSE)*WindSpeedStep*$T$3:$T$1003)</f>
        <v>232.14848735508878</v>
      </c>
      <c r="N6125" s="51">
        <f t="array" ref="N6125">_xlfn.SUM(_xlfn.NORM.DIST($S$3:$S$1003,$G6125,$Q6125,FALSE)*WindSpeedStep*$T$3:$T$1003)</f>
        <v>231.78523003910377</v>
      </c>
      <c r="P6125" s="43">
        <f t="shared" si="382"/>
        <v>0.52324897560819739</v>
      </c>
      <c r="Q6125" s="43">
        <f t="shared" si="383"/>
        <v>0.35811716961777762</v>
      </c>
    </row>
    <row r="6126" spans="5:17" x14ac:dyDescent="0.2">
      <c r="E6126" s="16">
        <v>41013.097222222219</v>
      </c>
      <c r="F6126" s="22">
        <v>5.08</v>
      </c>
      <c r="G6126" s="22">
        <v>5.0891439771342917</v>
      </c>
      <c r="H6126" s="25">
        <v>8.8582677165354326E-2</v>
      </c>
      <c r="I6126" s="3">
        <f t="shared" si="380"/>
        <v>212.95999999998966</v>
      </c>
      <c r="J6126" s="3">
        <f t="shared" si="381"/>
        <v>214.57999999998961</v>
      </c>
      <c r="K6126" s="3">
        <f>MIN(J6126-M6126+N6126,'Power Look Up'!$F$4)</f>
        <v>214.40316600296714</v>
      </c>
      <c r="M6126" s="51">
        <f t="array" ref="M6126">_xlfn.SUM(_xlfn.NORM.DIST($S$3:$S$1003,$G6126,$P6126,FALSE)*WindSpeedStep*$T$3:$T$1003)</f>
        <v>208.89658550733506</v>
      </c>
      <c r="N6126" s="51">
        <f t="array" ref="N6126">_xlfn.SUM(_xlfn.NORM.DIST($S$3:$S$1003,$G6126,$Q6126,FALSE)*WindSpeedStep*$T$3:$T$1003)</f>
        <v>208.71975151031259</v>
      </c>
      <c r="P6126" s="43">
        <f t="shared" si="382"/>
        <v>0.50891439771342917</v>
      </c>
      <c r="Q6126" s="43">
        <f t="shared" si="383"/>
        <v>0.45080999797449434</v>
      </c>
    </row>
    <row r="6127" spans="5:17" x14ac:dyDescent="0.2">
      <c r="E6127" s="16">
        <v>41013.104166666664</v>
      </c>
      <c r="F6127" s="22">
        <v>5.16</v>
      </c>
      <c r="G6127" s="22">
        <v>5.1086912934882847</v>
      </c>
      <c r="H6127" s="25">
        <v>9.6899224806201542E-2</v>
      </c>
      <c r="I6127" s="3">
        <f t="shared" si="380"/>
        <v>225.91999999998939</v>
      </c>
      <c r="J6127" s="3">
        <f t="shared" si="381"/>
        <v>217.81999999998953</v>
      </c>
      <c r="K6127" s="3">
        <f>MIN(J6127-M6127+N6127,'Power Look Up'!$F$4)</f>
        <v>217.74327429435701</v>
      </c>
      <c r="M6127" s="51">
        <f t="array" ref="M6127">_xlfn.SUM(_xlfn.NORM.DIST($S$3:$S$1003,$G6127,$P6127,FALSE)*WindSpeedStep*$T$3:$T$1003)</f>
        <v>212.0516067890654</v>
      </c>
      <c r="N6127" s="51">
        <f t="array" ref="N6127">_xlfn.SUM(_xlfn.NORM.DIST($S$3:$S$1003,$G6127,$Q6127,FALSE)*WindSpeedStep*$T$3:$T$1003)</f>
        <v>211.97488108343288</v>
      </c>
      <c r="P6127" s="43">
        <f t="shared" si="382"/>
        <v>0.51086912934882844</v>
      </c>
      <c r="Q6127" s="43">
        <f t="shared" si="383"/>
        <v>0.49502822611320585</v>
      </c>
    </row>
    <row r="6128" spans="5:17" x14ac:dyDescent="0.2">
      <c r="E6128" s="16">
        <v>41013.111111111109</v>
      </c>
      <c r="F6128" s="22">
        <v>5.1100000000000003</v>
      </c>
      <c r="G6128" s="22">
        <v>5.1201978752433197</v>
      </c>
      <c r="H6128" s="25">
        <v>7.2407045009784732E-2</v>
      </c>
      <c r="I6128" s="3">
        <f t="shared" si="380"/>
        <v>217.81999999998953</v>
      </c>
      <c r="J6128" s="3">
        <f t="shared" si="381"/>
        <v>219.43999999998951</v>
      </c>
      <c r="K6128" s="3">
        <f>MIN(J6128-M6128+N6128,'Power Look Up'!$F$4)</f>
        <v>219.34932711153601</v>
      </c>
      <c r="M6128" s="51">
        <f t="array" ref="M6128">_xlfn.SUM(_xlfn.NORM.DIST($S$3:$S$1003,$G6128,$P6128,FALSE)*WindSpeedStep*$T$3:$T$1003)</f>
        <v>213.91084511229332</v>
      </c>
      <c r="N6128" s="51">
        <f t="array" ref="N6128">_xlfn.SUM(_xlfn.NORM.DIST($S$3:$S$1003,$G6128,$Q6128,FALSE)*WindSpeedStep*$T$3:$T$1003)</f>
        <v>213.82017222383982</v>
      </c>
      <c r="P6128" s="43">
        <f t="shared" si="382"/>
        <v>0.51201978752433197</v>
      </c>
      <c r="Q6128" s="43">
        <f t="shared" si="383"/>
        <v>0.37073839801174718</v>
      </c>
    </row>
    <row r="6129" spans="5:17" x14ac:dyDescent="0.2">
      <c r="E6129" s="16">
        <v>41013.118055555555</v>
      </c>
      <c r="F6129" s="22">
        <v>5.32</v>
      </c>
      <c r="G6129" s="22">
        <v>5.2910363127408768</v>
      </c>
      <c r="H6129" s="25">
        <v>7.1428571428571425E-2</v>
      </c>
      <c r="I6129" s="3">
        <f t="shared" si="380"/>
        <v>251.83999999998883</v>
      </c>
      <c r="J6129" s="3">
        <f t="shared" si="381"/>
        <v>246.97999999998893</v>
      </c>
      <c r="K6129" s="3">
        <f>MIN(J6129-M6129+N6129,'Power Look Up'!$F$4)</f>
        <v>246.340603471988</v>
      </c>
      <c r="M6129" s="51">
        <f t="array" ref="M6129">_xlfn.SUM(_xlfn.NORM.DIST($S$3:$S$1003,$G6129,$P6129,FALSE)*WindSpeedStep*$T$3:$T$1003)</f>
        <v>241.74027477412946</v>
      </c>
      <c r="N6129" s="51">
        <f t="array" ref="N6129">_xlfn.SUM(_xlfn.NORM.DIST($S$3:$S$1003,$G6129,$Q6129,FALSE)*WindSpeedStep*$T$3:$T$1003)</f>
        <v>241.10087824612853</v>
      </c>
      <c r="P6129" s="43">
        <f t="shared" si="382"/>
        <v>0.52910363127408766</v>
      </c>
      <c r="Q6129" s="43">
        <f t="shared" si="383"/>
        <v>0.37793116519577691</v>
      </c>
    </row>
    <row r="6130" spans="5:17" x14ac:dyDescent="0.2">
      <c r="E6130" s="16">
        <v>41013.125</v>
      </c>
      <c r="F6130" s="22">
        <v>5.62</v>
      </c>
      <c r="G6130" s="22">
        <v>5.5891677980156587</v>
      </c>
      <c r="H6130" s="25">
        <v>6.9395017793594305E-2</v>
      </c>
      <c r="I6130" s="3">
        <f t="shared" si="380"/>
        <v>300.43999999998778</v>
      </c>
      <c r="J6130" s="3">
        <f t="shared" si="381"/>
        <v>295.57999999998788</v>
      </c>
      <c r="K6130" s="3">
        <f>MIN(J6130-M6130+N6130,'Power Look Up'!$F$4)</f>
        <v>292.87497545383525</v>
      </c>
      <c r="M6130" s="51">
        <f t="array" ref="M6130">_xlfn.SUM(_xlfn.NORM.DIST($S$3:$S$1003,$G6130,$P6130,FALSE)*WindSpeedStep*$T$3:$T$1003)</f>
        <v>291.9866405904105</v>
      </c>
      <c r="N6130" s="51">
        <f t="array" ref="N6130">_xlfn.SUM(_xlfn.NORM.DIST($S$3:$S$1003,$G6130,$Q6130,FALSE)*WindSpeedStep*$T$3:$T$1003)</f>
        <v>289.28161604425787</v>
      </c>
      <c r="P6130" s="43">
        <f t="shared" si="382"/>
        <v>0.55891677980156584</v>
      </c>
      <c r="Q6130" s="43">
        <f t="shared" si="383"/>
        <v>0.38786039879468093</v>
      </c>
    </row>
    <row r="6131" spans="5:17" x14ac:dyDescent="0.2">
      <c r="E6131" s="16">
        <v>41013.131944444445</v>
      </c>
      <c r="F6131" s="22">
        <v>5.48</v>
      </c>
      <c r="G6131" s="22">
        <v>5.4747560285486827</v>
      </c>
      <c r="H6131" s="25">
        <v>7.2992700729927001E-2</v>
      </c>
      <c r="I6131" s="3">
        <f t="shared" si="380"/>
        <v>277.75999999998828</v>
      </c>
      <c r="J6131" s="3">
        <f t="shared" si="381"/>
        <v>276.13999999998828</v>
      </c>
      <c r="K6131" s="3">
        <f>MIN(J6131-M6131+N6131,'Power Look Up'!$F$4)</f>
        <v>274.47160425376575</v>
      </c>
      <c r="M6131" s="51">
        <f t="array" ref="M6131">_xlfn.SUM(_xlfn.NORM.DIST($S$3:$S$1003,$G6131,$P6131,FALSE)*WindSpeedStep*$T$3:$T$1003)</f>
        <v>272.37063712248818</v>
      </c>
      <c r="N6131" s="51">
        <f t="array" ref="N6131">_xlfn.SUM(_xlfn.NORM.DIST($S$3:$S$1003,$G6131,$Q6131,FALSE)*WindSpeedStep*$T$3:$T$1003)</f>
        <v>270.70224137626565</v>
      </c>
      <c r="P6131" s="43">
        <f t="shared" si="382"/>
        <v>0.54747560285486829</v>
      </c>
      <c r="Q6131" s="43">
        <f t="shared" si="383"/>
        <v>0.39961722836121766</v>
      </c>
    </row>
    <row r="6132" spans="5:17" x14ac:dyDescent="0.2">
      <c r="E6132" s="16">
        <v>41013.138888888891</v>
      </c>
      <c r="F6132" s="22">
        <v>5.75</v>
      </c>
      <c r="G6132" s="22">
        <v>5.7478597520478845</v>
      </c>
      <c r="H6132" s="25">
        <v>6.6086956521739126E-2</v>
      </c>
      <c r="I6132" s="3">
        <f t="shared" si="380"/>
        <v>321.49999999998732</v>
      </c>
      <c r="J6132" s="3">
        <f t="shared" si="381"/>
        <v>321.49999999998732</v>
      </c>
      <c r="K6132" s="3">
        <f>MIN(J6132-M6132+N6132,'Power Look Up'!$F$4)</f>
        <v>317.20050368086817</v>
      </c>
      <c r="M6132" s="51">
        <f t="array" ref="M6132">_xlfn.SUM(_xlfn.NORM.DIST($S$3:$S$1003,$G6132,$P6132,FALSE)*WindSpeedStep*$T$3:$T$1003)</f>
        <v>320.08845551732759</v>
      </c>
      <c r="N6132" s="51">
        <f t="array" ref="N6132">_xlfn.SUM(_xlfn.NORM.DIST($S$3:$S$1003,$G6132,$Q6132,FALSE)*WindSpeedStep*$T$3:$T$1003)</f>
        <v>315.78895919820843</v>
      </c>
      <c r="P6132" s="43">
        <f t="shared" si="382"/>
        <v>0.57478597520478847</v>
      </c>
      <c r="Q6132" s="43">
        <f t="shared" si="383"/>
        <v>0.37985855752664277</v>
      </c>
    </row>
    <row r="6133" spans="5:17" x14ac:dyDescent="0.2">
      <c r="E6133" s="16">
        <v>41013.145833333336</v>
      </c>
      <c r="F6133" s="22">
        <v>5.5</v>
      </c>
      <c r="G6133" s="22">
        <v>5.5858751238420892</v>
      </c>
      <c r="H6133" s="25">
        <v>7.2727272727272738E-2</v>
      </c>
      <c r="I6133" s="3">
        <f t="shared" si="380"/>
        <v>280.99999999998818</v>
      </c>
      <c r="J6133" s="3">
        <f t="shared" si="381"/>
        <v>295.57999999998788</v>
      </c>
      <c r="K6133" s="3">
        <f>MIN(J6133-M6133+N6133,'Power Look Up'!$F$4)</f>
        <v>293.14696746074287</v>
      </c>
      <c r="M6133" s="51">
        <f t="array" ref="M6133">_xlfn.SUM(_xlfn.NORM.DIST($S$3:$S$1003,$G6133,$P6133,FALSE)*WindSpeedStep*$T$3:$T$1003)</f>
        <v>291.4151417629347</v>
      </c>
      <c r="N6133" s="51">
        <f t="array" ref="N6133">_xlfn.SUM(_xlfn.NORM.DIST($S$3:$S$1003,$G6133,$Q6133,FALSE)*WindSpeedStep*$T$3:$T$1003)</f>
        <v>288.98210922368969</v>
      </c>
      <c r="P6133" s="43">
        <f t="shared" si="382"/>
        <v>0.5585875123842089</v>
      </c>
      <c r="Q6133" s="43">
        <f t="shared" si="383"/>
        <v>0.40624546355215202</v>
      </c>
    </row>
    <row r="6134" spans="5:17" x14ac:dyDescent="0.2">
      <c r="E6134" s="16">
        <v>41013.152777777781</v>
      </c>
      <c r="F6134" s="22">
        <v>5.76</v>
      </c>
      <c r="G6134" s="22">
        <v>5.7696690118601417</v>
      </c>
      <c r="H6134" s="25">
        <v>7.2916666666666671E-2</v>
      </c>
      <c r="I6134" s="3">
        <f t="shared" si="380"/>
        <v>323.11999999998727</v>
      </c>
      <c r="J6134" s="3">
        <f t="shared" si="381"/>
        <v>324.73999999998728</v>
      </c>
      <c r="K6134" s="3">
        <f>MIN(J6134-M6134+N6134,'Power Look Up'!$F$4)</f>
        <v>321.11120896307631</v>
      </c>
      <c r="M6134" s="51">
        <f t="array" ref="M6134">_xlfn.SUM(_xlfn.NORM.DIST($S$3:$S$1003,$G6134,$P6134,FALSE)*WindSpeedStep*$T$3:$T$1003)</f>
        <v>324.0424216773834</v>
      </c>
      <c r="N6134" s="51">
        <f t="array" ref="N6134">_xlfn.SUM(_xlfn.NORM.DIST($S$3:$S$1003,$G6134,$Q6134,FALSE)*WindSpeedStep*$T$3:$T$1003)</f>
        <v>320.41363064047243</v>
      </c>
      <c r="P6134" s="43">
        <f t="shared" si="382"/>
        <v>0.57696690118601424</v>
      </c>
      <c r="Q6134" s="43">
        <f t="shared" si="383"/>
        <v>0.42070503211480204</v>
      </c>
    </row>
    <row r="6135" spans="5:17" x14ac:dyDescent="0.2">
      <c r="E6135" s="16">
        <v>41013.159722222219</v>
      </c>
      <c r="F6135" s="22">
        <v>5.53</v>
      </c>
      <c r="G6135" s="22">
        <v>5.5253861235927646</v>
      </c>
      <c r="H6135" s="25">
        <v>7.7757685352622063E-2</v>
      </c>
      <c r="I6135" s="3">
        <f t="shared" si="380"/>
        <v>285.85999999998808</v>
      </c>
      <c r="J6135" s="3">
        <f t="shared" si="381"/>
        <v>285.85999999998808</v>
      </c>
      <c r="K6135" s="3">
        <f>MIN(J6135-M6135+N6135,'Power Look Up'!$F$4)</f>
        <v>284.15013951322243</v>
      </c>
      <c r="M6135" s="51">
        <f t="array" ref="M6135">_xlfn.SUM(_xlfn.NORM.DIST($S$3:$S$1003,$G6135,$P6135,FALSE)*WindSpeedStep*$T$3:$T$1003)</f>
        <v>280.99175721557054</v>
      </c>
      <c r="N6135" s="51">
        <f t="array" ref="N6135">_xlfn.SUM(_xlfn.NORM.DIST($S$3:$S$1003,$G6135,$Q6135,FALSE)*WindSpeedStep*$T$3:$T$1003)</f>
        <v>279.2818967288049</v>
      </c>
      <c r="P6135" s="43">
        <f t="shared" si="382"/>
        <v>0.55253861235927648</v>
      </c>
      <c r="Q6135" s="43">
        <f t="shared" si="383"/>
        <v>0.42964123565007034</v>
      </c>
    </row>
    <row r="6136" spans="5:17" x14ac:dyDescent="0.2">
      <c r="E6136" s="16">
        <v>41013.166666666664</v>
      </c>
      <c r="F6136" s="22">
        <v>5.07</v>
      </c>
      <c r="G6136" s="22">
        <v>5.1013531676096031</v>
      </c>
      <c r="H6136" s="25">
        <v>7.6923076923076927E-2</v>
      </c>
      <c r="I6136" s="3">
        <f t="shared" si="380"/>
        <v>211.33999999998969</v>
      </c>
      <c r="J6136" s="3">
        <f t="shared" si="381"/>
        <v>216.19999999998959</v>
      </c>
      <c r="K6136" s="3">
        <f>MIN(J6136-M6136+N6136,'Power Look Up'!$F$4)</f>
        <v>216.06912709268897</v>
      </c>
      <c r="M6136" s="51">
        <f t="array" ref="M6136">_xlfn.SUM(_xlfn.NORM.DIST($S$3:$S$1003,$G6136,$P6136,FALSE)*WindSpeedStep*$T$3:$T$1003)</f>
        <v>210.86670420243439</v>
      </c>
      <c r="N6136" s="51">
        <f t="array" ref="N6136">_xlfn.SUM(_xlfn.NORM.DIST($S$3:$S$1003,$G6136,$Q6136,FALSE)*WindSpeedStep*$T$3:$T$1003)</f>
        <v>210.73583129513378</v>
      </c>
      <c r="P6136" s="43">
        <f t="shared" si="382"/>
        <v>0.51013531676096036</v>
      </c>
      <c r="Q6136" s="43">
        <f t="shared" si="383"/>
        <v>0.39241178212381567</v>
      </c>
    </row>
    <row r="6137" spans="5:17" x14ac:dyDescent="0.2">
      <c r="E6137" s="16">
        <v>41013.173611111109</v>
      </c>
      <c r="F6137" s="22">
        <v>5.09</v>
      </c>
      <c r="G6137" s="22">
        <v>5.0614574467185127</v>
      </c>
      <c r="H6137" s="25">
        <v>8.0550098231827114E-2</v>
      </c>
      <c r="I6137" s="3">
        <f t="shared" si="380"/>
        <v>214.57999999998961</v>
      </c>
      <c r="J6137" s="3">
        <f t="shared" si="381"/>
        <v>209.71999999998971</v>
      </c>
      <c r="K6137" s="3">
        <f>MIN(J6137-M6137+N6137,'Power Look Up'!$F$4)</f>
        <v>209.57661404401287</v>
      </c>
      <c r="M6137" s="51">
        <f t="array" ref="M6137">_xlfn.SUM(_xlfn.NORM.DIST($S$3:$S$1003,$G6137,$P6137,FALSE)*WindSpeedStep*$T$3:$T$1003)</f>
        <v>204.43481648450137</v>
      </c>
      <c r="N6137" s="51">
        <f t="array" ref="N6137">_xlfn.SUM(_xlfn.NORM.DIST($S$3:$S$1003,$G6137,$Q6137,FALSE)*WindSpeedStep*$T$3:$T$1003)</f>
        <v>204.29143052852453</v>
      </c>
      <c r="P6137" s="43">
        <f t="shared" si="382"/>
        <v>0.50614574467185125</v>
      </c>
      <c r="Q6137" s="43">
        <f t="shared" si="383"/>
        <v>0.40770089452938907</v>
      </c>
    </row>
    <row r="6138" spans="5:17" x14ac:dyDescent="0.2">
      <c r="E6138" s="16">
        <v>41013.180555555555</v>
      </c>
      <c r="F6138" s="22">
        <v>5.55</v>
      </c>
      <c r="G6138" s="22">
        <v>5.5600353293158165</v>
      </c>
      <c r="H6138" s="25">
        <v>5.7657657657657659E-2</v>
      </c>
      <c r="I6138" s="3">
        <f t="shared" si="380"/>
        <v>289.09999999998803</v>
      </c>
      <c r="J6138" s="3">
        <f t="shared" si="381"/>
        <v>290.71999999998798</v>
      </c>
      <c r="K6138" s="3">
        <f>MIN(J6138-M6138+N6138,'Power Look Up'!$F$4)</f>
        <v>287.57221753712543</v>
      </c>
      <c r="M6138" s="51">
        <f t="array" ref="M6138">_xlfn.SUM(_xlfn.NORM.DIST($S$3:$S$1003,$G6138,$P6138,FALSE)*WindSpeedStep*$T$3:$T$1003)</f>
        <v>286.94520853845643</v>
      </c>
      <c r="N6138" s="51">
        <f t="array" ref="N6138">_xlfn.SUM(_xlfn.NORM.DIST($S$3:$S$1003,$G6138,$Q6138,FALSE)*WindSpeedStep*$T$3:$T$1003)</f>
        <v>283.79742607559388</v>
      </c>
      <c r="P6138" s="43">
        <f t="shared" si="382"/>
        <v>0.55600353293158167</v>
      </c>
      <c r="Q6138" s="43">
        <f t="shared" si="383"/>
        <v>0.32057861358217321</v>
      </c>
    </row>
    <row r="6139" spans="5:17" x14ac:dyDescent="0.2">
      <c r="E6139" s="16">
        <v>41013.1875</v>
      </c>
      <c r="F6139" s="22">
        <v>5.44</v>
      </c>
      <c r="G6139" s="22">
        <v>5.4641869080695455</v>
      </c>
      <c r="H6139" s="25">
        <v>5.5147058823529403E-2</v>
      </c>
      <c r="I6139" s="3">
        <f t="shared" si="380"/>
        <v>271.27999999998838</v>
      </c>
      <c r="J6139" s="3">
        <f t="shared" si="381"/>
        <v>274.51999999998833</v>
      </c>
      <c r="K6139" s="3">
        <f>MIN(J6139-M6139+N6139,'Power Look Up'!$F$4)</f>
        <v>272.36734146453392</v>
      </c>
      <c r="M6139" s="51">
        <f t="array" ref="M6139">_xlfn.SUM(_xlfn.NORM.DIST($S$3:$S$1003,$G6139,$P6139,FALSE)*WindSpeedStep*$T$3:$T$1003)</f>
        <v>270.5820091480083</v>
      </c>
      <c r="N6139" s="51">
        <f t="array" ref="N6139">_xlfn.SUM(_xlfn.NORM.DIST($S$3:$S$1003,$G6139,$Q6139,FALSE)*WindSpeedStep*$T$3:$T$1003)</f>
        <v>268.42935061255389</v>
      </c>
      <c r="P6139" s="43">
        <f t="shared" si="382"/>
        <v>0.5464186908069546</v>
      </c>
      <c r="Q6139" s="43">
        <f t="shared" si="383"/>
        <v>0.30133383684207049</v>
      </c>
    </row>
    <row r="6140" spans="5:17" x14ac:dyDescent="0.2">
      <c r="E6140" s="16">
        <v>41013.194444444445</v>
      </c>
      <c r="F6140" s="22">
        <v>5.1100000000000003</v>
      </c>
      <c r="G6140" s="22">
        <v>5.0661644624038713</v>
      </c>
      <c r="H6140" s="25">
        <v>7.0450097847358117E-2</v>
      </c>
      <c r="I6140" s="3">
        <f t="shared" si="380"/>
        <v>217.81999999998953</v>
      </c>
      <c r="J6140" s="3">
        <f t="shared" si="381"/>
        <v>211.33999999998969</v>
      </c>
      <c r="K6140" s="3">
        <f>MIN(J6140-M6140+N6140,'Power Look Up'!$F$4)</f>
        <v>211.34957449299995</v>
      </c>
      <c r="M6140" s="51">
        <f t="array" ref="M6140">_xlfn.SUM(_xlfn.NORM.DIST($S$3:$S$1003,$G6140,$P6140,FALSE)*WindSpeedStep*$T$3:$T$1003)</f>
        <v>205.19281634822732</v>
      </c>
      <c r="N6140" s="51">
        <f t="array" ref="N6140">_xlfn.SUM(_xlfn.NORM.DIST($S$3:$S$1003,$G6140,$Q6140,FALSE)*WindSpeedStep*$T$3:$T$1003)</f>
        <v>205.20239084123759</v>
      </c>
      <c r="P6140" s="43">
        <f t="shared" si="382"/>
        <v>0.50661644624038715</v>
      </c>
      <c r="Q6140" s="43">
        <f t="shared" si="383"/>
        <v>0.35691178208716118</v>
      </c>
    </row>
    <row r="6141" spans="5:17" x14ac:dyDescent="0.2">
      <c r="E6141" s="16">
        <v>41013.201388888891</v>
      </c>
      <c r="F6141" s="22">
        <v>4.1900000000000004</v>
      </c>
      <c r="G6141" s="22">
        <v>4.2426296260483323</v>
      </c>
      <c r="H6141" s="25">
        <v>0.12887828162291168</v>
      </c>
      <c r="I6141" s="3">
        <f t="shared" si="380"/>
        <v>111.70999999999511</v>
      </c>
      <c r="J6141" s="3">
        <f t="shared" si="381"/>
        <v>117.15999999999499</v>
      </c>
      <c r="K6141" s="3">
        <f>MIN(J6141-M6141+N6141,'Power Look Up'!$F$4)</f>
        <v>123.08938590085793</v>
      </c>
      <c r="M6141" s="51">
        <f t="array" ref="M6141">_xlfn.SUM(_xlfn.NORM.DIST($S$3:$S$1003,$G6141,$P6141,FALSE)*WindSpeedStep*$T$3:$T$1003)</f>
        <v>79.179757128114289</v>
      </c>
      <c r="N6141" s="51">
        <f t="array" ref="N6141">_xlfn.SUM(_xlfn.NORM.DIST($S$3:$S$1003,$G6141,$Q6141,FALSE)*WindSpeedStep*$T$3:$T$1003)</f>
        <v>85.109143028977229</v>
      </c>
      <c r="P6141" s="43">
        <f t="shared" si="382"/>
        <v>0.42426296260483326</v>
      </c>
      <c r="Q6141" s="43">
        <f t="shared" si="383"/>
        <v>0.54678281576756538</v>
      </c>
    </row>
    <row r="6142" spans="5:17" x14ac:dyDescent="0.2">
      <c r="E6142" s="16">
        <v>41013.208333333336</v>
      </c>
      <c r="F6142" s="22">
        <v>4.37</v>
      </c>
      <c r="G6142" s="22">
        <v>4.5068048929425046</v>
      </c>
      <c r="H6142" s="25">
        <v>8.924485125858124E-2</v>
      </c>
      <c r="I6142" s="3">
        <f t="shared" si="380"/>
        <v>131.3299999999947</v>
      </c>
      <c r="J6142" s="3">
        <f t="shared" si="381"/>
        <v>146.58999999999435</v>
      </c>
      <c r="K6142" s="3">
        <f>MIN(J6142-M6142+N6142,'Power Look Up'!$F$4)</f>
        <v>145.3857064259999</v>
      </c>
      <c r="M6142" s="51">
        <f t="array" ref="M6142">_xlfn.SUM(_xlfn.NORM.DIST($S$3:$S$1003,$G6142,$P6142,FALSE)*WindSpeedStep*$T$3:$T$1003)</f>
        <v>117.00557500792097</v>
      </c>
      <c r="N6142" s="51">
        <f t="array" ref="N6142">_xlfn.SUM(_xlfn.NORM.DIST($S$3:$S$1003,$G6142,$Q6142,FALSE)*WindSpeedStep*$T$3:$T$1003)</f>
        <v>115.80128143392652</v>
      </c>
      <c r="P6142" s="43">
        <f t="shared" si="382"/>
        <v>0.45068048929425047</v>
      </c>
      <c r="Q6142" s="43">
        <f t="shared" si="383"/>
        <v>0.40220913232209998</v>
      </c>
    </row>
    <row r="6143" spans="5:17" x14ac:dyDescent="0.2">
      <c r="E6143" s="16">
        <v>41013.215277777781</v>
      </c>
      <c r="F6143" s="22">
        <v>4.5599999999999996</v>
      </c>
      <c r="G6143" s="22">
        <v>4.5477519813531568</v>
      </c>
      <c r="H6143" s="25">
        <v>7.8947368421052641E-2</v>
      </c>
      <c r="I6143" s="3">
        <f t="shared" si="380"/>
        <v>152.03999999999425</v>
      </c>
      <c r="J6143" s="3">
        <f t="shared" si="381"/>
        <v>150.94999999999428</v>
      </c>
      <c r="K6143" s="3">
        <f>MIN(J6143-M6143+N6143,'Power Look Up'!$F$4)</f>
        <v>149.07709159492751</v>
      </c>
      <c r="M6143" s="51">
        <f t="array" ref="M6143">_xlfn.SUM(_xlfn.NORM.DIST($S$3:$S$1003,$G6143,$P6143,FALSE)*WindSpeedStep*$T$3:$T$1003)</f>
        <v>123.22969627894818</v>
      </c>
      <c r="N6143" s="51">
        <f t="array" ref="N6143">_xlfn.SUM(_xlfn.NORM.DIST($S$3:$S$1003,$G6143,$Q6143,FALSE)*WindSpeedStep*$T$3:$T$1003)</f>
        <v>121.35678787388142</v>
      </c>
      <c r="P6143" s="43">
        <f t="shared" si="382"/>
        <v>0.45477519813531569</v>
      </c>
      <c r="Q6143" s="43">
        <f t="shared" si="383"/>
        <v>0.35903305115945977</v>
      </c>
    </row>
    <row r="6144" spans="5:17" x14ac:dyDescent="0.2">
      <c r="E6144" s="16">
        <v>41013.222222222219</v>
      </c>
      <c r="F6144" s="22">
        <v>4.67</v>
      </c>
      <c r="G6144" s="22">
        <v>4.7392335692863821</v>
      </c>
      <c r="H6144" s="25">
        <v>8.3511777301927201E-2</v>
      </c>
      <c r="I6144" s="3">
        <f t="shared" si="380"/>
        <v>164.029999999994</v>
      </c>
      <c r="J6144" s="3">
        <f t="shared" si="381"/>
        <v>171.65999999999383</v>
      </c>
      <c r="K6144" s="3">
        <f>MIN(J6144-M6144+N6144,'Power Look Up'!$F$4)</f>
        <v>170.96499298017713</v>
      </c>
      <c r="M6144" s="51">
        <f t="array" ref="M6144">_xlfn.SUM(_xlfn.NORM.DIST($S$3:$S$1003,$G6144,$P6144,FALSE)*WindSpeedStep*$T$3:$T$1003)</f>
        <v>153.02837901543631</v>
      </c>
      <c r="N6144" s="51">
        <f t="array" ref="N6144">_xlfn.SUM(_xlfn.NORM.DIST($S$3:$S$1003,$G6144,$Q6144,FALSE)*WindSpeedStep*$T$3:$T$1003)</f>
        <v>152.33337199561961</v>
      </c>
      <c r="P6144" s="43">
        <f t="shared" si="382"/>
        <v>0.47392335692863824</v>
      </c>
      <c r="Q6144" s="43">
        <f t="shared" si="383"/>
        <v>0.39578181842006194</v>
      </c>
    </row>
    <row r="6145" spans="5:17" x14ac:dyDescent="0.2">
      <c r="E6145" s="16">
        <v>41013.229166666664</v>
      </c>
      <c r="F6145" s="22">
        <v>5</v>
      </c>
      <c r="G6145" s="22">
        <v>5.0800633583895829</v>
      </c>
      <c r="H6145" s="25">
        <v>8.7999999999999995E-2</v>
      </c>
      <c r="I6145" s="3">
        <f t="shared" si="380"/>
        <v>199.99999999999324</v>
      </c>
      <c r="J6145" s="3">
        <f t="shared" si="381"/>
        <v>212.95999999998966</v>
      </c>
      <c r="K6145" s="3">
        <f>MIN(J6145-M6145+N6145,'Power Look Up'!$F$4)</f>
        <v>212.78442951179045</v>
      </c>
      <c r="M6145" s="51">
        <f t="array" ref="M6145">_xlfn.SUM(_xlfn.NORM.DIST($S$3:$S$1003,$G6145,$P6145,FALSE)*WindSpeedStep*$T$3:$T$1003)</f>
        <v>207.43234448609564</v>
      </c>
      <c r="N6145" s="51">
        <f t="array" ref="N6145">_xlfn.SUM(_xlfn.NORM.DIST($S$3:$S$1003,$G6145,$Q6145,FALSE)*WindSpeedStep*$T$3:$T$1003)</f>
        <v>207.25677399789643</v>
      </c>
      <c r="P6145" s="43">
        <f t="shared" si="382"/>
        <v>0.50800633583895827</v>
      </c>
      <c r="Q6145" s="43">
        <f t="shared" si="383"/>
        <v>0.44704557553828328</v>
      </c>
    </row>
    <row r="6146" spans="5:17" x14ac:dyDescent="0.2">
      <c r="E6146" s="16">
        <v>41013.236111111109</v>
      </c>
      <c r="F6146" s="22">
        <v>5.3</v>
      </c>
      <c r="G6146" s="22">
        <v>5.2969853567684062</v>
      </c>
      <c r="H6146" s="25">
        <v>6.6037735849056603E-2</v>
      </c>
      <c r="I6146" s="3">
        <f t="shared" si="380"/>
        <v>248.59999999998888</v>
      </c>
      <c r="J6146" s="3">
        <f t="shared" si="381"/>
        <v>248.59999999998888</v>
      </c>
      <c r="K6146" s="3">
        <f>MIN(J6146-M6146+N6146,'Power Look Up'!$F$4)</f>
        <v>247.929568975433</v>
      </c>
      <c r="M6146" s="51">
        <f t="array" ref="M6146">_xlfn.SUM(_xlfn.NORM.DIST($S$3:$S$1003,$G6146,$P6146,FALSE)*WindSpeedStep*$T$3:$T$1003)</f>
        <v>242.71876052840398</v>
      </c>
      <c r="N6146" s="51">
        <f t="array" ref="N6146">_xlfn.SUM(_xlfn.NORM.DIST($S$3:$S$1003,$G6146,$Q6146,FALSE)*WindSpeedStep*$T$3:$T$1003)</f>
        <v>242.04832950384809</v>
      </c>
      <c r="P6146" s="43">
        <f t="shared" si="382"/>
        <v>0.52969853567684066</v>
      </c>
      <c r="Q6146" s="43">
        <f t="shared" si="383"/>
        <v>0.34980091978659283</v>
      </c>
    </row>
    <row r="6147" spans="5:17" x14ac:dyDescent="0.2">
      <c r="E6147" s="16">
        <v>41013.243055555555</v>
      </c>
      <c r="F6147" s="22">
        <v>5.17</v>
      </c>
      <c r="G6147" s="22">
        <v>5.1695435918882424</v>
      </c>
      <c r="H6147" s="25">
        <v>0.10058027079303676</v>
      </c>
      <c r="I6147" s="3">
        <f t="shared" ref="I6147:I6210" si="384">INDEX(PowerArray,MIN(MaximumPowerIndex,ROUND(F6147*100,0)))</f>
        <v>227.53999999998933</v>
      </c>
      <c r="J6147" s="3">
        <f t="shared" ref="J6147:J6210" si="385">INDEX(PowerArray,MIN(MaximumPowerIndex,ROUND(G6147*100,0)))</f>
        <v>227.53999999998933</v>
      </c>
      <c r="K6147" s="3">
        <f>MIN(J6147-M6147+N6147,'Power Look Up'!$F$4)</f>
        <v>227.55890240849507</v>
      </c>
      <c r="M6147" s="51">
        <f t="array" ref="M6147">_xlfn.SUM(_xlfn.NORM.DIST($S$3:$S$1003,$G6147,$P6147,FALSE)*WindSpeedStep*$T$3:$T$1003)</f>
        <v>221.90283740925915</v>
      </c>
      <c r="N6147" s="51">
        <f t="array" ref="N6147">_xlfn.SUM(_xlfn.NORM.DIST($S$3:$S$1003,$G6147,$Q6147,FALSE)*WindSpeedStep*$T$3:$T$1003)</f>
        <v>221.92173981776489</v>
      </c>
      <c r="P6147" s="43">
        <f t="shared" ref="P6147:P6210" si="386">ReferenceTurbulence*G6147</f>
        <v>0.51695435918882426</v>
      </c>
      <c r="Q6147" s="43">
        <f t="shared" si="383"/>
        <v>0.51995409434852735</v>
      </c>
    </row>
    <row r="6148" spans="5:17" x14ac:dyDescent="0.2">
      <c r="E6148" s="16">
        <v>41013.25</v>
      </c>
      <c r="F6148" s="22">
        <v>4.96</v>
      </c>
      <c r="G6148" s="22">
        <v>4.9396652841247377</v>
      </c>
      <c r="H6148" s="25">
        <v>0.1088709677419355</v>
      </c>
      <c r="I6148" s="3">
        <f t="shared" si="384"/>
        <v>195.63999999999334</v>
      </c>
      <c r="J6148" s="3">
        <f t="shared" si="385"/>
        <v>193.45999999999336</v>
      </c>
      <c r="K6148" s="3">
        <f>MIN(J6148-M6148+N6148,'Power Look Up'!$F$4)</f>
        <v>193.82060703853656</v>
      </c>
      <c r="M6148" s="51">
        <f t="array" ref="M6148">_xlfn.SUM(_xlfn.NORM.DIST($S$3:$S$1003,$G6148,$P6148,FALSE)*WindSpeedStep*$T$3:$T$1003)</f>
        <v>184.891461943492</v>
      </c>
      <c r="N6148" s="51">
        <f t="array" ref="N6148">_xlfn.SUM(_xlfn.NORM.DIST($S$3:$S$1003,$G6148,$Q6148,FALSE)*WindSpeedStep*$T$3:$T$1003)</f>
        <v>185.25206898203521</v>
      </c>
      <c r="P6148" s="43">
        <f t="shared" si="386"/>
        <v>0.49396652841247379</v>
      </c>
      <c r="Q6148" s="43">
        <f t="shared" ref="Q6148:Q6211" si="387">G6148*H6148</f>
        <v>0.537786139803903</v>
      </c>
    </row>
    <row r="6149" spans="5:17" x14ac:dyDescent="0.2">
      <c r="E6149" s="16">
        <v>41013.256944444445</v>
      </c>
      <c r="F6149" s="22">
        <v>4.8</v>
      </c>
      <c r="G6149" s="22">
        <v>4.8806539504161437</v>
      </c>
      <c r="H6149" s="25">
        <v>9.583333333333334E-2</v>
      </c>
      <c r="I6149" s="3">
        <f t="shared" si="384"/>
        <v>178.19999999999368</v>
      </c>
      <c r="J6149" s="3">
        <f t="shared" si="385"/>
        <v>186.91999999999351</v>
      </c>
      <c r="K6149" s="3">
        <f>MIN(J6149-M6149+N6149,'Power Look Up'!$F$4)</f>
        <v>186.78860822353374</v>
      </c>
      <c r="M6149" s="51">
        <f t="array" ref="M6149">_xlfn.SUM(_xlfn.NORM.DIST($S$3:$S$1003,$G6149,$P6149,FALSE)*WindSpeedStep*$T$3:$T$1003)</f>
        <v>175.46751125121347</v>
      </c>
      <c r="N6149" s="51">
        <f t="array" ref="N6149">_xlfn.SUM(_xlfn.NORM.DIST($S$3:$S$1003,$G6149,$Q6149,FALSE)*WindSpeedStep*$T$3:$T$1003)</f>
        <v>175.3361194747537</v>
      </c>
      <c r="P6149" s="43">
        <f t="shared" si="386"/>
        <v>0.48806539504161439</v>
      </c>
      <c r="Q6149" s="43">
        <f t="shared" si="387"/>
        <v>0.46772933691488044</v>
      </c>
    </row>
    <row r="6150" spans="5:17" x14ac:dyDescent="0.2">
      <c r="E6150" s="16">
        <v>41013.263888888891</v>
      </c>
      <c r="F6150" s="22">
        <v>4.4400000000000004</v>
      </c>
      <c r="G6150" s="22">
        <v>4.4888085475610717</v>
      </c>
      <c r="H6150" s="25">
        <v>9.4594594594594586E-2</v>
      </c>
      <c r="I6150" s="3">
        <f t="shared" si="384"/>
        <v>138.95999999999452</v>
      </c>
      <c r="J6150" s="3">
        <f t="shared" si="385"/>
        <v>144.4099999999944</v>
      </c>
      <c r="K6150" s="3">
        <f>MIN(J6150-M6150+N6150,'Power Look Up'!$F$4)</f>
        <v>143.74878652098084</v>
      </c>
      <c r="M6150" s="51">
        <f t="array" ref="M6150">_xlfn.SUM(_xlfn.NORM.DIST($S$3:$S$1003,$G6150,$P6150,FALSE)*WindSpeedStep*$T$3:$T$1003)</f>
        <v>114.29278646561275</v>
      </c>
      <c r="N6150" s="51">
        <f t="array" ref="N6150">_xlfn.SUM(_xlfn.NORM.DIST($S$3:$S$1003,$G6150,$Q6150,FALSE)*WindSpeedStep*$T$3:$T$1003)</f>
        <v>113.63157298659921</v>
      </c>
      <c r="P6150" s="43">
        <f t="shared" si="386"/>
        <v>0.44888085475610717</v>
      </c>
      <c r="Q6150" s="43">
        <f t="shared" si="387"/>
        <v>0.42461702476929053</v>
      </c>
    </row>
    <row r="6151" spans="5:17" x14ac:dyDescent="0.2">
      <c r="E6151" s="16">
        <v>41013.270833333336</v>
      </c>
      <c r="F6151" s="22">
        <v>5.27</v>
      </c>
      <c r="G6151" s="22">
        <v>5.2133479145504547</v>
      </c>
      <c r="H6151" s="25">
        <v>8.5388994307400393E-2</v>
      </c>
      <c r="I6151" s="3">
        <f t="shared" si="384"/>
        <v>243.73999999998898</v>
      </c>
      <c r="J6151" s="3">
        <f t="shared" si="385"/>
        <v>234.01999999998921</v>
      </c>
      <c r="K6151" s="3">
        <f>MIN(J6151-M6151+N6151,'Power Look Up'!$F$4)</f>
        <v>233.69571260913281</v>
      </c>
      <c r="M6151" s="51">
        <f t="array" ref="M6151">_xlfn.SUM(_xlfn.NORM.DIST($S$3:$S$1003,$G6151,$P6151,FALSE)*WindSpeedStep*$T$3:$T$1003)</f>
        <v>229.02608298580105</v>
      </c>
      <c r="N6151" s="51">
        <f t="array" ref="N6151">_xlfn.SUM(_xlfn.NORM.DIST($S$3:$S$1003,$G6151,$Q6151,FALSE)*WindSpeedStep*$T$3:$T$1003)</f>
        <v>228.70179559494466</v>
      </c>
      <c r="P6151" s="43">
        <f t="shared" si="386"/>
        <v>0.52133479145504547</v>
      </c>
      <c r="Q6151" s="43">
        <f t="shared" si="387"/>
        <v>0.44516253539804646</v>
      </c>
    </row>
    <row r="6152" spans="5:17" x14ac:dyDescent="0.2">
      <c r="E6152" s="16">
        <v>41013.277777777781</v>
      </c>
      <c r="F6152" s="22">
        <v>4.8099999999999996</v>
      </c>
      <c r="G6152" s="22">
        <v>4.8523570092213584</v>
      </c>
      <c r="H6152" s="25">
        <v>0.10187110187110188</v>
      </c>
      <c r="I6152" s="3">
        <f t="shared" si="384"/>
        <v>179.28999999999365</v>
      </c>
      <c r="J6152" s="3">
        <f t="shared" si="385"/>
        <v>183.64999999999355</v>
      </c>
      <c r="K6152" s="3">
        <f>MIN(J6152-M6152+N6152,'Power Look Up'!$F$4)</f>
        <v>183.72815685715418</v>
      </c>
      <c r="M6152" s="51">
        <f t="array" ref="M6152">_xlfn.SUM(_xlfn.NORM.DIST($S$3:$S$1003,$G6152,$P6152,FALSE)*WindSpeedStep*$T$3:$T$1003)</f>
        <v>170.95966324400027</v>
      </c>
      <c r="N6152" s="51">
        <f t="array" ref="N6152">_xlfn.SUM(_xlfn.NORM.DIST($S$3:$S$1003,$G6152,$Q6152,FALSE)*WindSpeedStep*$T$3:$T$1003)</f>
        <v>171.03782010116089</v>
      </c>
      <c r="P6152" s="43">
        <f t="shared" si="386"/>
        <v>0.48523570092213586</v>
      </c>
      <c r="Q6152" s="43">
        <f t="shared" si="387"/>
        <v>0.49431495520134422</v>
      </c>
    </row>
    <row r="6153" spans="5:17" x14ac:dyDescent="0.2">
      <c r="E6153" s="16">
        <v>41013.284722222219</v>
      </c>
      <c r="F6153" s="22">
        <v>5.48</v>
      </c>
      <c r="G6153" s="22">
        <v>5.4668057348728194</v>
      </c>
      <c r="H6153" s="25">
        <v>6.3868613138686123E-2</v>
      </c>
      <c r="I6153" s="3">
        <f t="shared" si="384"/>
        <v>277.75999999998828</v>
      </c>
      <c r="J6153" s="3">
        <f t="shared" si="385"/>
        <v>276.13999999998828</v>
      </c>
      <c r="K6153" s="3">
        <f>MIN(J6153-M6153+N6153,'Power Look Up'!$F$4)</f>
        <v>274.18311181492612</v>
      </c>
      <c r="M6153" s="51">
        <f t="array" ref="M6153">_xlfn.SUM(_xlfn.NORM.DIST($S$3:$S$1003,$G6153,$P6153,FALSE)*WindSpeedStep*$T$3:$T$1003)</f>
        <v>271.02485485586101</v>
      </c>
      <c r="N6153" s="51">
        <f t="array" ref="N6153">_xlfn.SUM(_xlfn.NORM.DIST($S$3:$S$1003,$G6153,$Q6153,FALSE)*WindSpeedStep*$T$3:$T$1003)</f>
        <v>269.06796667079885</v>
      </c>
      <c r="P6153" s="43">
        <f t="shared" si="386"/>
        <v>0.54668057348728194</v>
      </c>
      <c r="Q6153" s="43">
        <f t="shared" si="387"/>
        <v>0.34915730058494282</v>
      </c>
    </row>
    <row r="6154" spans="5:17" x14ac:dyDescent="0.2">
      <c r="E6154" s="16">
        <v>41013.291666666664</v>
      </c>
      <c r="F6154" s="22">
        <v>5.37</v>
      </c>
      <c r="G6154" s="22">
        <v>5.3590207359294979</v>
      </c>
      <c r="H6154" s="25">
        <v>7.8212290502793297E-2</v>
      </c>
      <c r="I6154" s="3">
        <f t="shared" si="384"/>
        <v>259.93999999998863</v>
      </c>
      <c r="J6154" s="3">
        <f t="shared" si="385"/>
        <v>258.31999999998868</v>
      </c>
      <c r="K6154" s="3">
        <f>MIN(J6154-M6154+N6154,'Power Look Up'!$F$4)</f>
        <v>257.45350013621373</v>
      </c>
      <c r="M6154" s="51">
        <f t="array" ref="M6154">_xlfn.SUM(_xlfn.NORM.DIST($S$3:$S$1003,$G6154,$P6154,FALSE)*WindSpeedStep*$T$3:$T$1003)</f>
        <v>252.9700966110029</v>
      </c>
      <c r="N6154" s="51">
        <f t="array" ref="N6154">_xlfn.SUM(_xlfn.NORM.DIST($S$3:$S$1003,$G6154,$Q6154,FALSE)*WindSpeedStep*$T$3:$T$1003)</f>
        <v>252.10359674722793</v>
      </c>
      <c r="P6154" s="43">
        <f t="shared" si="386"/>
        <v>0.53590207359294983</v>
      </c>
      <c r="Q6154" s="43">
        <f t="shared" si="387"/>
        <v>0.41914128660901101</v>
      </c>
    </row>
    <row r="6155" spans="5:17" x14ac:dyDescent="0.2">
      <c r="E6155" s="16">
        <v>41013.298611111109</v>
      </c>
      <c r="F6155" s="22">
        <v>5.74</v>
      </c>
      <c r="G6155" s="22">
        <v>5.7269103201216307</v>
      </c>
      <c r="H6155" s="25">
        <v>5.9233449477351915E-2</v>
      </c>
      <c r="I6155" s="3">
        <f t="shared" si="384"/>
        <v>319.87999999998738</v>
      </c>
      <c r="J6155" s="3">
        <f t="shared" si="385"/>
        <v>318.25999999998737</v>
      </c>
      <c r="K6155" s="3">
        <f>MIN(J6155-M6155+N6155,'Power Look Up'!$F$4)</f>
        <v>313.39432927544931</v>
      </c>
      <c r="M6155" s="51">
        <f t="array" ref="M6155">_xlfn.SUM(_xlfn.NORM.DIST($S$3:$S$1003,$G6155,$P6155,FALSE)*WindSpeedStep*$T$3:$T$1003)</f>
        <v>316.31232081173181</v>
      </c>
      <c r="N6155" s="51">
        <f t="array" ref="N6155">_xlfn.SUM(_xlfn.NORM.DIST($S$3:$S$1003,$G6155,$Q6155,FALSE)*WindSpeedStep*$T$3:$T$1003)</f>
        <v>311.44665008719375</v>
      </c>
      <c r="P6155" s="43">
        <f t="shared" si="386"/>
        <v>0.57269103201216309</v>
      </c>
      <c r="Q6155" s="43">
        <f t="shared" si="387"/>
        <v>0.3392246531082499</v>
      </c>
    </row>
    <row r="6156" spans="5:17" x14ac:dyDescent="0.2">
      <c r="E6156" s="16">
        <v>41013.305555555555</v>
      </c>
      <c r="F6156" s="22">
        <v>5.48</v>
      </c>
      <c r="G6156" s="22">
        <v>5.5290568835347118</v>
      </c>
      <c r="H6156" s="25">
        <v>7.6642335766423347E-2</v>
      </c>
      <c r="I6156" s="3">
        <f t="shared" si="384"/>
        <v>277.75999999998828</v>
      </c>
      <c r="J6156" s="3">
        <f t="shared" si="385"/>
        <v>285.85999999998808</v>
      </c>
      <c r="K6156" s="3">
        <f>MIN(J6156-M6156+N6156,'Power Look Up'!$F$4)</f>
        <v>284.05830932067414</v>
      </c>
      <c r="M6156" s="51">
        <f t="array" ref="M6156">_xlfn.SUM(_xlfn.NORM.DIST($S$3:$S$1003,$G6156,$P6156,FALSE)*WindSpeedStep*$T$3:$T$1003)</f>
        <v>281.62034530356658</v>
      </c>
      <c r="N6156" s="51">
        <f t="array" ref="N6156">_xlfn.SUM(_xlfn.NORM.DIST($S$3:$S$1003,$G6156,$Q6156,FALSE)*WindSpeedStep*$T$3:$T$1003)</f>
        <v>279.81865462425264</v>
      </c>
      <c r="P6156" s="43">
        <f t="shared" si="386"/>
        <v>0.5529056883534712</v>
      </c>
      <c r="Q6156" s="43">
        <f t="shared" si="387"/>
        <v>0.42375983413952167</v>
      </c>
    </row>
    <row r="6157" spans="5:17" x14ac:dyDescent="0.2">
      <c r="E6157" s="16">
        <v>41013.3125</v>
      </c>
      <c r="F6157" s="22">
        <v>5.47</v>
      </c>
      <c r="G6157" s="22">
        <v>5.4505783875639136</v>
      </c>
      <c r="H6157" s="25">
        <v>7.8610603290676415E-2</v>
      </c>
      <c r="I6157" s="3">
        <f t="shared" si="384"/>
        <v>276.13999999998828</v>
      </c>
      <c r="J6157" s="3">
        <f t="shared" si="385"/>
        <v>272.89999999998838</v>
      </c>
      <c r="K6157" s="3">
        <f>MIN(J6157-M6157+N6157,'Power Look Up'!$F$4)</f>
        <v>271.62329523079728</v>
      </c>
      <c r="M6157" s="51">
        <f t="array" ref="M6157">_xlfn.SUM(_xlfn.NORM.DIST($S$3:$S$1003,$G6157,$P6157,FALSE)*WindSpeedStep*$T$3:$T$1003)</f>
        <v>268.28436860861694</v>
      </c>
      <c r="N6157" s="51">
        <f t="array" ref="N6157">_xlfn.SUM(_xlfn.NORM.DIST($S$3:$S$1003,$G6157,$Q6157,FALSE)*WindSpeedStep*$T$3:$T$1003)</f>
        <v>267.00766383942585</v>
      </c>
      <c r="P6157" s="43">
        <f t="shared" si="386"/>
        <v>0.54505783875639136</v>
      </c>
      <c r="Q6157" s="43">
        <f t="shared" si="387"/>
        <v>0.42847325532952152</v>
      </c>
    </row>
    <row r="6158" spans="5:17" x14ac:dyDescent="0.2">
      <c r="E6158" s="16">
        <v>41013.319444444445</v>
      </c>
      <c r="F6158" s="22">
        <v>5.29</v>
      </c>
      <c r="G6158" s="22">
        <v>5.2333374684237279</v>
      </c>
      <c r="H6158" s="25">
        <v>8.3175803402646506E-2</v>
      </c>
      <c r="I6158" s="3">
        <f t="shared" si="384"/>
        <v>246.97999999998893</v>
      </c>
      <c r="J6158" s="3">
        <f t="shared" si="385"/>
        <v>237.25999999998913</v>
      </c>
      <c r="K6158" s="3">
        <f>MIN(J6158-M6158+N6158,'Power Look Up'!$F$4)</f>
        <v>236.87672485850584</v>
      </c>
      <c r="M6158" s="51">
        <f t="array" ref="M6158">_xlfn.SUM(_xlfn.NORM.DIST($S$3:$S$1003,$G6158,$P6158,FALSE)*WindSpeedStep*$T$3:$T$1003)</f>
        <v>232.28691138903909</v>
      </c>
      <c r="N6158" s="51">
        <f t="array" ref="N6158">_xlfn.SUM(_xlfn.NORM.DIST($S$3:$S$1003,$G6158,$Q6158,FALSE)*WindSpeedStep*$T$3:$T$1003)</f>
        <v>231.9036362475558</v>
      </c>
      <c r="P6158" s="43">
        <f t="shared" si="386"/>
        <v>0.52333374684237277</v>
      </c>
      <c r="Q6158" s="43">
        <f t="shared" si="387"/>
        <v>0.43528704841331578</v>
      </c>
    </row>
    <row r="6159" spans="5:17" x14ac:dyDescent="0.2">
      <c r="E6159" s="16">
        <v>41013.326388888891</v>
      </c>
      <c r="F6159" s="22">
        <v>5.19</v>
      </c>
      <c r="G6159" s="22">
        <v>5.1603939915378962</v>
      </c>
      <c r="H6159" s="25">
        <v>7.8998073217726381E-2</v>
      </c>
      <c r="I6159" s="3">
        <f t="shared" si="384"/>
        <v>230.77999999998929</v>
      </c>
      <c r="J6159" s="3">
        <f t="shared" si="385"/>
        <v>225.91999999998939</v>
      </c>
      <c r="K6159" s="3">
        <f>MIN(J6159-M6159+N6159,'Power Look Up'!$F$4)</f>
        <v>225.68272928702376</v>
      </c>
      <c r="M6159" s="51">
        <f t="array" ref="M6159">_xlfn.SUM(_xlfn.NORM.DIST($S$3:$S$1003,$G6159,$P6159,FALSE)*WindSpeedStep*$T$3:$T$1003)</f>
        <v>220.41854490387257</v>
      </c>
      <c r="N6159" s="51">
        <f t="array" ref="N6159">_xlfn.SUM(_xlfn.NORM.DIST($S$3:$S$1003,$G6159,$Q6159,FALSE)*WindSpeedStep*$T$3:$T$1003)</f>
        <v>220.18127419090695</v>
      </c>
      <c r="P6159" s="43">
        <f t="shared" si="386"/>
        <v>0.5160393991537896</v>
      </c>
      <c r="Q6159" s="43">
        <f t="shared" si="387"/>
        <v>0.40766118237582599</v>
      </c>
    </row>
    <row r="6160" spans="5:17" x14ac:dyDescent="0.2">
      <c r="E6160" s="16">
        <v>41013.333333333336</v>
      </c>
      <c r="F6160" s="22">
        <v>5.16</v>
      </c>
      <c r="G6160" s="22">
        <v>5.1033274842713485</v>
      </c>
      <c r="H6160" s="25">
        <v>8.9147286821705432E-2</v>
      </c>
      <c r="I6160" s="3">
        <f t="shared" si="384"/>
        <v>225.91999999998939</v>
      </c>
      <c r="J6160" s="3">
        <f t="shared" si="385"/>
        <v>216.19999999998959</v>
      </c>
      <c r="K6160" s="3">
        <f>MIN(J6160-M6160+N6160,'Power Look Up'!$F$4)</f>
        <v>216.01976321455433</v>
      </c>
      <c r="M6160" s="51">
        <f t="array" ref="M6160">_xlfn.SUM(_xlfn.NORM.DIST($S$3:$S$1003,$G6160,$P6160,FALSE)*WindSpeedStep*$T$3:$T$1003)</f>
        <v>211.18544153801841</v>
      </c>
      <c r="N6160" s="51">
        <f t="array" ref="N6160">_xlfn.SUM(_xlfn.NORM.DIST($S$3:$S$1003,$G6160,$Q6160,FALSE)*WindSpeedStep*$T$3:$T$1003)</f>
        <v>211.00520475258315</v>
      </c>
      <c r="P6160" s="43">
        <f t="shared" si="386"/>
        <v>0.51033274842713483</v>
      </c>
      <c r="Q6160" s="43">
        <f t="shared" si="387"/>
        <v>0.45494779898543031</v>
      </c>
    </row>
    <row r="6161" spans="5:17" x14ac:dyDescent="0.2">
      <c r="E6161" s="16">
        <v>41013.340277777781</v>
      </c>
      <c r="F6161" s="22">
        <v>5.22</v>
      </c>
      <c r="G6161" s="22">
        <v>5.2326808062035468</v>
      </c>
      <c r="H6161" s="25">
        <v>0.10727969348659006</v>
      </c>
      <c r="I6161" s="3">
        <f t="shared" si="384"/>
        <v>235.63999999998919</v>
      </c>
      <c r="J6161" s="3">
        <f t="shared" si="385"/>
        <v>237.25999999998913</v>
      </c>
      <c r="K6161" s="3">
        <f>MIN(J6161-M6161+N6161,'Power Look Up'!$F$4)</f>
        <v>237.59434153998168</v>
      </c>
      <c r="M6161" s="51">
        <f t="array" ref="M6161">_xlfn.SUM(_xlfn.NORM.DIST($S$3:$S$1003,$G6161,$P6161,FALSE)*WindSpeedStep*$T$3:$T$1003)</f>
        <v>232.17968307165916</v>
      </c>
      <c r="N6161" s="51">
        <f t="array" ref="N6161">_xlfn.SUM(_xlfn.NORM.DIST($S$3:$S$1003,$G6161,$Q6161,FALSE)*WindSpeedStep*$T$3:$T$1003)</f>
        <v>232.51402461165171</v>
      </c>
      <c r="P6161" s="43">
        <f t="shared" si="386"/>
        <v>0.52326808062035468</v>
      </c>
      <c r="Q6161" s="43">
        <f t="shared" si="387"/>
        <v>0.56136039300267948</v>
      </c>
    </row>
    <row r="6162" spans="5:17" x14ac:dyDescent="0.2">
      <c r="E6162" s="16">
        <v>41013.347222222219</v>
      </c>
      <c r="F6162" s="22">
        <v>5.21</v>
      </c>
      <c r="G6162" s="22">
        <v>5.2820677735747541</v>
      </c>
      <c r="H6162" s="25">
        <v>0.1036468330134357</v>
      </c>
      <c r="I6162" s="3">
        <f t="shared" si="384"/>
        <v>234.01999999998921</v>
      </c>
      <c r="J6162" s="3">
        <f t="shared" si="385"/>
        <v>245.35999999998896</v>
      </c>
      <c r="K6162" s="3">
        <f>MIN(J6162-M6162+N6162,'Power Look Up'!$F$4)</f>
        <v>245.53682952577176</v>
      </c>
      <c r="M6162" s="51">
        <f t="array" ref="M6162">_xlfn.SUM(_xlfn.NORM.DIST($S$3:$S$1003,$G6162,$P6162,FALSE)*WindSpeedStep*$T$3:$T$1003)</f>
        <v>240.26655791201091</v>
      </c>
      <c r="N6162" s="51">
        <f t="array" ref="N6162">_xlfn.SUM(_xlfn.NORM.DIST($S$3:$S$1003,$G6162,$Q6162,FALSE)*WindSpeedStep*$T$3:$T$1003)</f>
        <v>240.44338743779372</v>
      </c>
      <c r="P6162" s="43">
        <f t="shared" si="386"/>
        <v>0.52820677735747545</v>
      </c>
      <c r="Q6162" s="43">
        <f t="shared" si="387"/>
        <v>0.54746959649335269</v>
      </c>
    </row>
    <row r="6163" spans="5:17" x14ac:dyDescent="0.2">
      <c r="E6163" s="16">
        <v>41013.354166666664</v>
      </c>
      <c r="F6163" s="22">
        <v>5.61</v>
      </c>
      <c r="G6163" s="22">
        <v>5.5759527094139187</v>
      </c>
      <c r="H6163" s="25">
        <v>8.0213903743315509E-2</v>
      </c>
      <c r="I6163" s="3">
        <f t="shared" si="384"/>
        <v>298.81999999998783</v>
      </c>
      <c r="J6163" s="3">
        <f t="shared" si="385"/>
        <v>293.95999999998793</v>
      </c>
      <c r="K6163" s="3">
        <f>MIN(J6163-M6163+N6163,'Power Look Up'!$F$4)</f>
        <v>292.1684424172181</v>
      </c>
      <c r="M6163" s="51">
        <f t="array" ref="M6163">_xlfn.SUM(_xlfn.NORM.DIST($S$3:$S$1003,$G6163,$P6163,FALSE)*WindSpeedStep*$T$3:$T$1003)</f>
        <v>289.69557354898285</v>
      </c>
      <c r="N6163" s="51">
        <f t="array" ref="N6163">_xlfn.SUM(_xlfn.NORM.DIST($S$3:$S$1003,$G6163,$Q6163,FALSE)*WindSpeedStep*$T$3:$T$1003)</f>
        <v>287.90401596621302</v>
      </c>
      <c r="P6163" s="43">
        <f t="shared" si="386"/>
        <v>0.55759527094139194</v>
      </c>
      <c r="Q6163" s="43">
        <f t="shared" si="387"/>
        <v>0.44726893391020739</v>
      </c>
    </row>
    <row r="6164" spans="5:17" x14ac:dyDescent="0.2">
      <c r="E6164" s="16">
        <v>41013.361111111109</v>
      </c>
      <c r="F6164" s="22">
        <v>5.36</v>
      </c>
      <c r="G6164" s="22">
        <v>5.34119971732318</v>
      </c>
      <c r="H6164" s="25">
        <v>0.10447761194029852</v>
      </c>
      <c r="I6164" s="3">
        <f t="shared" si="384"/>
        <v>258.31999999998868</v>
      </c>
      <c r="J6164" s="3">
        <f t="shared" si="385"/>
        <v>255.07999999998876</v>
      </c>
      <c r="K6164" s="3">
        <f>MIN(J6164-M6164+N6164,'Power Look Up'!$F$4)</f>
        <v>255.34142635466716</v>
      </c>
      <c r="M6164" s="51">
        <f t="array" ref="M6164">_xlfn.SUM(_xlfn.NORM.DIST($S$3:$S$1003,$G6164,$P6164,FALSE)*WindSpeedStep*$T$3:$T$1003)</f>
        <v>250.01579926997547</v>
      </c>
      <c r="N6164" s="51">
        <f t="array" ref="N6164">_xlfn.SUM(_xlfn.NORM.DIST($S$3:$S$1003,$G6164,$Q6164,FALSE)*WindSpeedStep*$T$3:$T$1003)</f>
        <v>250.27722562465388</v>
      </c>
      <c r="P6164" s="43">
        <f t="shared" si="386"/>
        <v>0.53411997173231807</v>
      </c>
      <c r="Q6164" s="43">
        <f t="shared" si="387"/>
        <v>0.55803579136212333</v>
      </c>
    </row>
    <row r="6165" spans="5:17" x14ac:dyDescent="0.2">
      <c r="E6165" s="16">
        <v>41013.368055555555</v>
      </c>
      <c r="F6165" s="22">
        <v>5.3</v>
      </c>
      <c r="G6165" s="22">
        <v>5.2010771092156887</v>
      </c>
      <c r="H6165" s="25">
        <v>0.10943396226415093</v>
      </c>
      <c r="I6165" s="3">
        <f t="shared" si="384"/>
        <v>248.59999999998888</v>
      </c>
      <c r="J6165" s="3">
        <f t="shared" si="385"/>
        <v>232.39999999998923</v>
      </c>
      <c r="K6165" s="3">
        <f>MIN(J6165-M6165+N6165,'Power Look Up'!$F$4)</f>
        <v>232.82415584893846</v>
      </c>
      <c r="M6165" s="51">
        <f t="array" ref="M6165">_xlfn.SUM(_xlfn.NORM.DIST($S$3:$S$1003,$G6165,$P6165,FALSE)*WindSpeedStep*$T$3:$T$1003)</f>
        <v>227.02767568748513</v>
      </c>
      <c r="N6165" s="51">
        <f t="array" ref="N6165">_xlfn.SUM(_xlfn.NORM.DIST($S$3:$S$1003,$G6165,$Q6165,FALSE)*WindSpeedStep*$T$3:$T$1003)</f>
        <v>227.45183153643436</v>
      </c>
      <c r="P6165" s="43">
        <f t="shared" si="386"/>
        <v>0.52010771092156893</v>
      </c>
      <c r="Q6165" s="43">
        <f t="shared" si="387"/>
        <v>0.56917447610284888</v>
      </c>
    </row>
    <row r="6166" spans="5:17" x14ac:dyDescent="0.2">
      <c r="E6166" s="16">
        <v>41013.375</v>
      </c>
      <c r="F6166" s="22">
        <v>4.63</v>
      </c>
      <c r="G6166" s="22">
        <v>4.6159172817704937</v>
      </c>
      <c r="H6166" s="25">
        <v>0.16198704103671707</v>
      </c>
      <c r="I6166" s="3">
        <f t="shared" si="384"/>
        <v>159.66999999999408</v>
      </c>
      <c r="J6166" s="3">
        <f t="shared" si="385"/>
        <v>158.5799999999941</v>
      </c>
      <c r="K6166" s="3">
        <f>MIN(J6166-M6166+N6166,'Power Look Up'!$F$4)</f>
        <v>167.38173807852829</v>
      </c>
      <c r="M6166" s="51">
        <f t="array" ref="M6166">_xlfn.SUM(_xlfn.NORM.DIST($S$3:$S$1003,$G6166,$P6166,FALSE)*WindSpeedStep*$T$3:$T$1003)</f>
        <v>133.72649209335813</v>
      </c>
      <c r="N6166" s="51">
        <f t="array" ref="N6166">_xlfn.SUM(_xlfn.NORM.DIST($S$3:$S$1003,$G6166,$Q6166,FALSE)*WindSpeedStep*$T$3:$T$1003)</f>
        <v>142.52823017189232</v>
      </c>
      <c r="P6166" s="43">
        <f t="shared" si="386"/>
        <v>0.46159172817704941</v>
      </c>
      <c r="Q6166" s="43">
        <f t="shared" si="387"/>
        <v>0.74771878214424847</v>
      </c>
    </row>
    <row r="6167" spans="5:17" x14ac:dyDescent="0.2">
      <c r="E6167" s="16">
        <v>41013.381944444445</v>
      </c>
      <c r="F6167" s="22">
        <v>4.71</v>
      </c>
      <c r="G6167" s="22">
        <v>4.7172642259315438</v>
      </c>
      <c r="H6167" s="25">
        <v>0.14012738853503184</v>
      </c>
      <c r="I6167" s="3">
        <f t="shared" si="384"/>
        <v>168.3899999999939</v>
      </c>
      <c r="J6167" s="3">
        <f t="shared" si="385"/>
        <v>169.47999999999388</v>
      </c>
      <c r="K6167" s="3">
        <f>MIN(J6167-M6167+N6167,'Power Look Up'!$F$4)</f>
        <v>173.68459432197392</v>
      </c>
      <c r="M6167" s="51">
        <f t="array" ref="M6167">_xlfn.SUM(_xlfn.NORM.DIST($S$3:$S$1003,$G6167,$P6167,FALSE)*WindSpeedStep*$T$3:$T$1003)</f>
        <v>149.56700695877717</v>
      </c>
      <c r="N6167" s="51">
        <f t="array" ref="N6167">_xlfn.SUM(_xlfn.NORM.DIST($S$3:$S$1003,$G6167,$Q6167,FALSE)*WindSpeedStep*$T$3:$T$1003)</f>
        <v>153.77160128075721</v>
      </c>
      <c r="P6167" s="43">
        <f t="shared" si="386"/>
        <v>0.47172642259315439</v>
      </c>
      <c r="Q6167" s="43">
        <f t="shared" si="387"/>
        <v>0.66101791700951573</v>
      </c>
    </row>
    <row r="6168" spans="5:17" x14ac:dyDescent="0.2">
      <c r="E6168" s="16">
        <v>41013.388888888891</v>
      </c>
      <c r="F6168" s="22">
        <v>4.5</v>
      </c>
      <c r="G6168" s="22">
        <v>4.4814548531861913</v>
      </c>
      <c r="H6168" s="25">
        <v>0.14000000000000001</v>
      </c>
      <c r="I6168" s="3">
        <f t="shared" si="384"/>
        <v>145.49999999999437</v>
      </c>
      <c r="J6168" s="3">
        <f t="shared" si="385"/>
        <v>143.31999999999442</v>
      </c>
      <c r="K6168" s="3">
        <f>MIN(J6168-M6168+N6168,'Power Look Up'!$F$4)</f>
        <v>149.53584702906895</v>
      </c>
      <c r="M6168" s="51">
        <f t="array" ref="M6168">_xlfn.SUM(_xlfn.NORM.DIST($S$3:$S$1003,$G6168,$P6168,FALSE)*WindSpeedStep*$T$3:$T$1003)</f>
        <v>113.18861495215997</v>
      </c>
      <c r="N6168" s="51">
        <f t="array" ref="N6168">_xlfn.SUM(_xlfn.NORM.DIST($S$3:$S$1003,$G6168,$Q6168,FALSE)*WindSpeedStep*$T$3:$T$1003)</f>
        <v>119.40446198123449</v>
      </c>
      <c r="P6168" s="43">
        <f t="shared" si="386"/>
        <v>0.44814548531861914</v>
      </c>
      <c r="Q6168" s="43">
        <f t="shared" si="387"/>
        <v>0.62740367944606679</v>
      </c>
    </row>
    <row r="6169" spans="5:17" x14ac:dyDescent="0.2">
      <c r="E6169" s="16">
        <v>41013.395833333336</v>
      </c>
      <c r="F6169" s="22">
        <v>4.28</v>
      </c>
      <c r="G6169" s="22">
        <v>4.2825633306045603</v>
      </c>
      <c r="H6169" s="25">
        <v>0.13551401869158877</v>
      </c>
      <c r="I6169" s="3">
        <f t="shared" si="384"/>
        <v>121.51999999999489</v>
      </c>
      <c r="J6169" s="3">
        <f t="shared" si="385"/>
        <v>121.51999999999489</v>
      </c>
      <c r="K6169" s="3">
        <f>MIN(J6169-M6169+N6169,'Power Look Up'!$F$4)</f>
        <v>128.58694909084775</v>
      </c>
      <c r="M6169" s="51">
        <f t="array" ref="M6169">_xlfn.SUM(_xlfn.NORM.DIST($S$3:$S$1003,$G6169,$P6169,FALSE)*WindSpeedStep*$T$3:$T$1003)</f>
        <v>84.56137950208678</v>
      </c>
      <c r="N6169" s="51">
        <f t="array" ref="N6169">_xlfn.SUM(_xlfn.NORM.DIST($S$3:$S$1003,$G6169,$Q6169,FALSE)*WindSpeedStep*$T$3:$T$1003)</f>
        <v>91.628328592939638</v>
      </c>
      <c r="P6169" s="43">
        <f t="shared" si="386"/>
        <v>0.42825633306045607</v>
      </c>
      <c r="Q6169" s="43">
        <f t="shared" si="387"/>
        <v>0.58034736723145908</v>
      </c>
    </row>
    <row r="6170" spans="5:17" x14ac:dyDescent="0.2">
      <c r="E6170" s="16">
        <v>41014.034722222219</v>
      </c>
      <c r="F6170" s="22">
        <v>5.03</v>
      </c>
      <c r="G6170" s="22">
        <v>5.1184960200531124</v>
      </c>
      <c r="H6170" s="25">
        <v>0.18091451292246521</v>
      </c>
      <c r="I6170" s="3">
        <f t="shared" si="384"/>
        <v>204.85999999998984</v>
      </c>
      <c r="J6170" s="3">
        <f t="shared" si="385"/>
        <v>219.43999999998951</v>
      </c>
      <c r="K6170" s="3">
        <f>MIN(J6170-M6170+N6170,'Power Look Up'!$F$4)</f>
        <v>229.52298928989148</v>
      </c>
      <c r="M6170" s="51">
        <f t="array" ref="M6170">_xlfn.SUM(_xlfn.NORM.DIST($S$3:$S$1003,$G6170,$P6170,FALSE)*WindSpeedStep*$T$3:$T$1003)</f>
        <v>213.63576083771073</v>
      </c>
      <c r="N6170" s="51">
        <f t="array" ref="N6170">_xlfn.SUM(_xlfn.NORM.DIST($S$3:$S$1003,$G6170,$Q6170,FALSE)*WindSpeedStep*$T$3:$T$1003)</f>
        <v>223.71875012761271</v>
      </c>
      <c r="P6170" s="43">
        <f t="shared" si="386"/>
        <v>0.51184960200531127</v>
      </c>
      <c r="Q6170" s="43">
        <f t="shared" si="387"/>
        <v>0.92601021436348563</v>
      </c>
    </row>
    <row r="6171" spans="5:17" x14ac:dyDescent="0.2">
      <c r="E6171" s="16">
        <v>41014.048611111109</v>
      </c>
      <c r="F6171" s="22">
        <v>5.95</v>
      </c>
      <c r="G6171" s="22">
        <v>6.0846973366811641</v>
      </c>
      <c r="H6171" s="25">
        <v>0.13109243697478992</v>
      </c>
      <c r="I6171" s="3">
        <f t="shared" si="384"/>
        <v>353.89999999998668</v>
      </c>
      <c r="J6171" s="3">
        <f t="shared" si="385"/>
        <v>380.07999999998077</v>
      </c>
      <c r="K6171" s="3">
        <f>MIN(J6171-M6171+N6171,'Power Look Up'!$F$4)</f>
        <v>387.26897375230516</v>
      </c>
      <c r="M6171" s="51">
        <f t="array" ref="M6171">_xlfn.SUM(_xlfn.NORM.DIST($S$3:$S$1003,$G6171,$P6171,FALSE)*WindSpeedStep*$T$3:$T$1003)</f>
        <v>384.01431878659122</v>
      </c>
      <c r="N6171" s="51">
        <f t="array" ref="N6171">_xlfn.SUM(_xlfn.NORM.DIST($S$3:$S$1003,$G6171,$Q6171,FALSE)*WindSpeedStep*$T$3:$T$1003)</f>
        <v>391.2032925389156</v>
      </c>
      <c r="P6171" s="43">
        <f t="shared" si="386"/>
        <v>0.60846973366811641</v>
      </c>
      <c r="Q6171" s="43">
        <f t="shared" si="387"/>
        <v>0.79765780211954762</v>
      </c>
    </row>
    <row r="6172" spans="5:17" x14ac:dyDescent="0.2">
      <c r="E6172" s="16">
        <v>41014.055555555555</v>
      </c>
      <c r="F6172" s="22">
        <v>5.36</v>
      </c>
      <c r="G6172" s="22">
        <v>5.536884828831294</v>
      </c>
      <c r="H6172" s="25">
        <v>0.17350746268656717</v>
      </c>
      <c r="I6172" s="3">
        <f t="shared" si="384"/>
        <v>258.31999999998868</v>
      </c>
      <c r="J6172" s="3">
        <f t="shared" si="385"/>
        <v>287.47999999998808</v>
      </c>
      <c r="K6172" s="3">
        <f>MIN(J6172-M6172+N6172,'Power Look Up'!$F$4)</f>
        <v>299.49841082175681</v>
      </c>
      <c r="M6172" s="51">
        <f t="array" ref="M6172">_xlfn.SUM(_xlfn.NORM.DIST($S$3:$S$1003,$G6172,$P6172,FALSE)*WindSpeedStep*$T$3:$T$1003)</f>
        <v>282.96247775619054</v>
      </c>
      <c r="N6172" s="51">
        <f t="array" ref="N6172">_xlfn.SUM(_xlfn.NORM.DIST($S$3:$S$1003,$G6172,$Q6172,FALSE)*WindSpeedStep*$T$3:$T$1003)</f>
        <v>294.98088857795926</v>
      </c>
      <c r="P6172" s="43">
        <f t="shared" si="386"/>
        <v>0.55368848288312944</v>
      </c>
      <c r="Q6172" s="43">
        <f t="shared" si="387"/>
        <v>0.96069083783826559</v>
      </c>
    </row>
    <row r="6173" spans="5:17" x14ac:dyDescent="0.2">
      <c r="E6173" s="16">
        <v>41014.0625</v>
      </c>
      <c r="F6173" s="22">
        <v>4.2</v>
      </c>
      <c r="G6173" s="22">
        <v>4.3490334594513964</v>
      </c>
      <c r="H6173" s="25">
        <v>0.2119047619047619</v>
      </c>
      <c r="I6173" s="3">
        <f t="shared" si="384"/>
        <v>112.79999999999508</v>
      </c>
      <c r="J6173" s="3">
        <f t="shared" si="385"/>
        <v>129.14999999999475</v>
      </c>
      <c r="K6173" s="3">
        <f>MIN(J6173-M6173+N6173,'Power Look Up'!$F$4)</f>
        <v>152.77070912190297</v>
      </c>
      <c r="M6173" s="51">
        <f t="array" ref="M6173">_xlfn.SUM(_xlfn.NORM.DIST($S$3:$S$1003,$G6173,$P6173,FALSE)*WindSpeedStep*$T$3:$T$1003)</f>
        <v>93.823201453147263</v>
      </c>
      <c r="N6173" s="51">
        <f t="array" ref="N6173">_xlfn.SUM(_xlfn.NORM.DIST($S$3:$S$1003,$G6173,$Q6173,FALSE)*WindSpeedStep*$T$3:$T$1003)</f>
        <v>117.44391057505548</v>
      </c>
      <c r="P6173" s="43">
        <f t="shared" si="386"/>
        <v>0.43490334594513969</v>
      </c>
      <c r="Q6173" s="43">
        <f t="shared" si="387"/>
        <v>0.92158089974089108</v>
      </c>
    </row>
    <row r="6174" spans="5:17" x14ac:dyDescent="0.2">
      <c r="E6174" s="16">
        <v>41014.069444444445</v>
      </c>
      <c r="F6174" s="22">
        <v>3.63</v>
      </c>
      <c r="G6174" s="22">
        <v>3.8122589612357127</v>
      </c>
      <c r="H6174" s="25">
        <v>0.17355371900826447</v>
      </c>
      <c r="I6174" s="3">
        <f t="shared" si="384"/>
        <v>57.329999999996957</v>
      </c>
      <c r="J6174" s="3">
        <f t="shared" si="385"/>
        <v>73.709999999996612</v>
      </c>
      <c r="K6174" s="3">
        <f>MIN(J6174-M6174+N6174,'Power Look Up'!$F$4)</f>
        <v>89.204700208062462</v>
      </c>
      <c r="M6174" s="51">
        <f t="array" ref="M6174">_xlfn.SUM(_xlfn.NORM.DIST($S$3:$S$1003,$G6174,$P6174,FALSE)*WindSpeedStep*$T$3:$T$1003)</f>
        <v>33.365383616065024</v>
      </c>
      <c r="N6174" s="51">
        <f t="array" ref="N6174">_xlfn.SUM(_xlfn.NORM.DIST($S$3:$S$1003,$G6174,$Q6174,FALSE)*WindSpeedStep*$T$3:$T$1003)</f>
        <v>48.860083824130875</v>
      </c>
      <c r="P6174" s="43">
        <f t="shared" si="386"/>
        <v>0.38122589612357127</v>
      </c>
      <c r="Q6174" s="43">
        <f t="shared" si="387"/>
        <v>0.66163172054504105</v>
      </c>
    </row>
    <row r="6175" spans="5:17" x14ac:dyDescent="0.2">
      <c r="E6175" s="16">
        <v>41014.076388888891</v>
      </c>
      <c r="F6175" s="22">
        <v>4.08</v>
      </c>
      <c r="G6175" s="22">
        <v>4.3350140201721281</v>
      </c>
      <c r="H6175" s="25">
        <v>0.1642156862745098</v>
      </c>
      <c r="I6175" s="3">
        <f t="shared" si="384"/>
        <v>99.719999999995366</v>
      </c>
      <c r="J6175" s="3">
        <f t="shared" si="385"/>
        <v>128.05999999999477</v>
      </c>
      <c r="K6175" s="3">
        <f>MIN(J6175-M6175+N6175,'Power Look Up'!$F$4)</f>
        <v>140.72620536672247</v>
      </c>
      <c r="M6175" s="51">
        <f t="array" ref="M6175">_xlfn.SUM(_xlfn.NORM.DIST($S$3:$S$1003,$G6175,$P6175,FALSE)*WindSpeedStep*$T$3:$T$1003)</f>
        <v>91.840568672009979</v>
      </c>
      <c r="N6175" s="51">
        <f t="array" ref="N6175">_xlfn.SUM(_xlfn.NORM.DIST($S$3:$S$1003,$G6175,$Q6175,FALSE)*WindSpeedStep*$T$3:$T$1003)</f>
        <v>104.50677403873766</v>
      </c>
      <c r="P6175" s="43">
        <f t="shared" si="386"/>
        <v>0.43350140201721282</v>
      </c>
      <c r="Q6175" s="43">
        <f t="shared" si="387"/>
        <v>0.71187730233218771</v>
      </c>
    </row>
    <row r="6176" spans="5:17" x14ac:dyDescent="0.2">
      <c r="E6176" s="16">
        <v>41014.083333333336</v>
      </c>
      <c r="F6176" s="22">
        <v>4.5999999999999996</v>
      </c>
      <c r="G6176" s="22">
        <v>4.7492889986049818</v>
      </c>
      <c r="H6176" s="25">
        <v>0.12391304347826086</v>
      </c>
      <c r="I6176" s="3">
        <f t="shared" si="384"/>
        <v>156.39999999999415</v>
      </c>
      <c r="J6176" s="3">
        <f t="shared" si="385"/>
        <v>172.7499999999938</v>
      </c>
      <c r="K6176" s="3">
        <f>MIN(J6176-M6176+N6176,'Power Look Up'!$F$4)</f>
        <v>174.72679692181703</v>
      </c>
      <c r="M6176" s="51">
        <f t="array" ref="M6176">_xlfn.SUM(_xlfn.NORM.DIST($S$3:$S$1003,$G6176,$P6176,FALSE)*WindSpeedStep*$T$3:$T$1003)</f>
        <v>154.6153018971178</v>
      </c>
      <c r="N6176" s="51">
        <f t="array" ref="N6176">_xlfn.SUM(_xlfn.NORM.DIST($S$3:$S$1003,$G6176,$Q6176,FALSE)*WindSpeedStep*$T$3:$T$1003)</f>
        <v>156.59209881894103</v>
      </c>
      <c r="P6176" s="43">
        <f t="shared" si="386"/>
        <v>0.47492889986049819</v>
      </c>
      <c r="Q6176" s="43">
        <f t="shared" si="387"/>
        <v>0.58849885417496506</v>
      </c>
    </row>
    <row r="6177" spans="5:17" x14ac:dyDescent="0.2">
      <c r="E6177" s="16">
        <v>41014.090277777781</v>
      </c>
      <c r="F6177" s="22">
        <v>5.07</v>
      </c>
      <c r="G6177" s="22">
        <v>5.2460088363614688</v>
      </c>
      <c r="H6177" s="25">
        <v>0.16173570019723865</v>
      </c>
      <c r="I6177" s="3">
        <f t="shared" si="384"/>
        <v>211.33999999998969</v>
      </c>
      <c r="J6177" s="3">
        <f t="shared" si="385"/>
        <v>240.49999999998906</v>
      </c>
      <c r="K6177" s="3">
        <f>MIN(J6177-M6177+N6177,'Power Look Up'!$F$4)</f>
        <v>247.31292001424816</v>
      </c>
      <c r="M6177" s="51">
        <f t="array" ref="M6177">_xlfn.SUM(_xlfn.NORM.DIST($S$3:$S$1003,$G6177,$P6177,FALSE)*WindSpeedStep*$T$3:$T$1003)</f>
        <v>234.35756292997451</v>
      </c>
      <c r="N6177" s="51">
        <f t="array" ref="N6177">_xlfn.SUM(_xlfn.NORM.DIST($S$3:$S$1003,$G6177,$Q6177,FALSE)*WindSpeedStep*$T$3:$T$1003)</f>
        <v>241.17048294423361</v>
      </c>
      <c r="P6177" s="43">
        <f t="shared" si="386"/>
        <v>0.52460088363614688</v>
      </c>
      <c r="Q6177" s="43">
        <f t="shared" si="387"/>
        <v>0.8484669123898233</v>
      </c>
    </row>
    <row r="6178" spans="5:17" x14ac:dyDescent="0.2">
      <c r="E6178" s="16">
        <v>41014.097222222219</v>
      </c>
      <c r="F6178" s="22">
        <v>5.0599999999999996</v>
      </c>
      <c r="G6178" s="22">
        <v>5.1313540930815282</v>
      </c>
      <c r="H6178" s="25">
        <v>9.881422924901187E-2</v>
      </c>
      <c r="I6178" s="3">
        <f t="shared" si="384"/>
        <v>209.71999999998971</v>
      </c>
      <c r="J6178" s="3">
        <f t="shared" si="385"/>
        <v>221.05999999998949</v>
      </c>
      <c r="K6178" s="3">
        <f>MIN(J6178-M6178+N6178,'Power Look Up'!$F$4)</f>
        <v>221.02683067307336</v>
      </c>
      <c r="M6178" s="51">
        <f t="array" ref="M6178">_xlfn.SUM(_xlfn.NORM.DIST($S$3:$S$1003,$G6178,$P6178,FALSE)*WindSpeedStep*$T$3:$T$1003)</f>
        <v>215.71497549286192</v>
      </c>
      <c r="N6178" s="51">
        <f t="array" ref="N6178">_xlfn.SUM(_xlfn.NORM.DIST($S$3:$S$1003,$G6178,$Q6178,FALSE)*WindSpeedStep*$T$3:$T$1003)</f>
        <v>215.6818061659458</v>
      </c>
      <c r="P6178" s="43">
        <f t="shared" si="386"/>
        <v>0.51313540930815282</v>
      </c>
      <c r="Q6178" s="43">
        <f t="shared" si="387"/>
        <v>0.50705079971161349</v>
      </c>
    </row>
    <row r="6179" spans="5:17" x14ac:dyDescent="0.2">
      <c r="E6179" s="16">
        <v>41014.104166666664</v>
      </c>
      <c r="F6179" s="22">
        <v>4.9400000000000004</v>
      </c>
      <c r="G6179" s="22">
        <v>4.9430327205045153</v>
      </c>
      <c r="H6179" s="25">
        <v>0.1234817813765182</v>
      </c>
      <c r="I6179" s="3">
        <f t="shared" si="384"/>
        <v>193.45999999999336</v>
      </c>
      <c r="J6179" s="3">
        <f t="shared" si="385"/>
        <v>193.45999999999336</v>
      </c>
      <c r="K6179" s="3">
        <f>MIN(J6179-M6179+N6179,'Power Look Up'!$F$4)</f>
        <v>194.81576823414053</v>
      </c>
      <c r="M6179" s="51">
        <f t="array" ref="M6179">_xlfn.SUM(_xlfn.NORM.DIST($S$3:$S$1003,$G6179,$P6179,FALSE)*WindSpeedStep*$T$3:$T$1003)</f>
        <v>185.43012426696976</v>
      </c>
      <c r="N6179" s="51">
        <f t="array" ref="N6179">_xlfn.SUM(_xlfn.NORM.DIST($S$3:$S$1003,$G6179,$Q6179,FALSE)*WindSpeedStep*$T$3:$T$1003)</f>
        <v>186.78589250111693</v>
      </c>
      <c r="P6179" s="43">
        <f t="shared" si="386"/>
        <v>0.49430327205045155</v>
      </c>
      <c r="Q6179" s="43">
        <f t="shared" si="387"/>
        <v>0.61037448573031461</v>
      </c>
    </row>
    <row r="6180" spans="5:17" x14ac:dyDescent="0.2">
      <c r="E6180" s="16">
        <v>41014.111111111109</v>
      </c>
      <c r="F6180" s="22">
        <v>4.3099999999999996</v>
      </c>
      <c r="G6180" s="22">
        <v>4.4010277998249148</v>
      </c>
      <c r="H6180" s="25">
        <v>0.12529002320185617</v>
      </c>
      <c r="I6180" s="3">
        <f t="shared" si="384"/>
        <v>124.78999999999482</v>
      </c>
      <c r="J6180" s="3">
        <f t="shared" si="385"/>
        <v>134.59999999999462</v>
      </c>
      <c r="K6180" s="3">
        <f>MIN(J6180-M6180+N6180,'Power Look Up'!$F$4)</f>
        <v>138.8378558072198</v>
      </c>
      <c r="M6180" s="51">
        <f t="array" ref="M6180">_xlfn.SUM(_xlfn.NORM.DIST($S$3:$S$1003,$G6180,$P6180,FALSE)*WindSpeedStep*$T$3:$T$1003)</f>
        <v>101.29836748281701</v>
      </c>
      <c r="N6180" s="51">
        <f t="array" ref="N6180">_xlfn.SUM(_xlfn.NORM.DIST($S$3:$S$1003,$G6180,$Q6180,FALSE)*WindSpeedStep*$T$3:$T$1003)</f>
        <v>105.53622329004217</v>
      </c>
      <c r="P6180" s="43">
        <f t="shared" si="386"/>
        <v>0.44010277998249148</v>
      </c>
      <c r="Q6180" s="43">
        <f t="shared" si="387"/>
        <v>0.55140487515207759</v>
      </c>
    </row>
    <row r="6181" spans="5:17" x14ac:dyDescent="0.2">
      <c r="E6181" s="16">
        <v>41014.118055555555</v>
      </c>
      <c r="F6181" s="22">
        <v>4.43</v>
      </c>
      <c r="G6181" s="22">
        <v>4.5501407440009283</v>
      </c>
      <c r="H6181" s="25">
        <v>0.1015801354401806</v>
      </c>
      <c r="I6181" s="3">
        <f t="shared" si="384"/>
        <v>137.86999999999455</v>
      </c>
      <c r="J6181" s="3">
        <f t="shared" si="385"/>
        <v>150.94999999999428</v>
      </c>
      <c r="K6181" s="3">
        <f>MIN(J6181-M6181+N6181,'Power Look Up'!$F$4)</f>
        <v>151.12293414168954</v>
      </c>
      <c r="M6181" s="51">
        <f t="array" ref="M6181">_xlfn.SUM(_xlfn.NORM.DIST($S$3:$S$1003,$G6181,$P6181,FALSE)*WindSpeedStep*$T$3:$T$1003)</f>
        <v>123.59484845678961</v>
      </c>
      <c r="N6181" s="51">
        <f t="array" ref="N6181">_xlfn.SUM(_xlfn.NORM.DIST($S$3:$S$1003,$G6181,$Q6181,FALSE)*WindSpeedStep*$T$3:$T$1003)</f>
        <v>123.76778259848487</v>
      </c>
      <c r="P6181" s="43">
        <f t="shared" si="386"/>
        <v>0.45501407440009284</v>
      </c>
      <c r="Q6181" s="43">
        <f t="shared" si="387"/>
        <v>0.46220391304749842</v>
      </c>
    </row>
    <row r="6182" spans="5:17" x14ac:dyDescent="0.2">
      <c r="E6182" s="16">
        <v>41014.125</v>
      </c>
      <c r="F6182" s="22">
        <v>4.42</v>
      </c>
      <c r="G6182" s="22">
        <v>4.518964168520565</v>
      </c>
      <c r="H6182" s="25">
        <v>8.3710407239818999E-2</v>
      </c>
      <c r="I6182" s="3">
        <f t="shared" si="384"/>
        <v>136.77999999999457</v>
      </c>
      <c r="J6182" s="3">
        <f t="shared" si="385"/>
        <v>147.67999999999432</v>
      </c>
      <c r="K6182" s="3">
        <f>MIN(J6182-M6182+N6182,'Power Look Up'!$F$4)</f>
        <v>146.00347800604416</v>
      </c>
      <c r="M6182" s="51">
        <f t="array" ref="M6182">_xlfn.SUM(_xlfn.NORM.DIST($S$3:$S$1003,$G6182,$P6182,FALSE)*WindSpeedStep*$T$3:$T$1003)</f>
        <v>118.8466166675847</v>
      </c>
      <c r="N6182" s="51">
        <f t="array" ref="N6182">_xlfn.SUM(_xlfn.NORM.DIST($S$3:$S$1003,$G6182,$Q6182,FALSE)*WindSpeedStep*$T$3:$T$1003)</f>
        <v>117.17009467363454</v>
      </c>
      <c r="P6182" s="43">
        <f t="shared" si="386"/>
        <v>0.4518964168520565</v>
      </c>
      <c r="Q6182" s="43">
        <f t="shared" si="387"/>
        <v>0.37828433084900653</v>
      </c>
    </row>
    <row r="6183" spans="5:17" x14ac:dyDescent="0.2">
      <c r="E6183" s="16">
        <v>41014.131944444445</v>
      </c>
      <c r="F6183" s="22">
        <v>4.45</v>
      </c>
      <c r="G6183" s="22">
        <v>4.5349158980802224</v>
      </c>
      <c r="H6183" s="25">
        <v>0.1101123595505618</v>
      </c>
      <c r="I6183" s="3">
        <f t="shared" si="384"/>
        <v>140.0499999999945</v>
      </c>
      <c r="J6183" s="3">
        <f t="shared" si="385"/>
        <v>148.7699999999943</v>
      </c>
      <c r="K6183" s="3">
        <f>MIN(J6183-M6183+N6183,'Power Look Up'!$F$4)</f>
        <v>149.99282884369214</v>
      </c>
      <c r="M6183" s="51">
        <f t="array" ref="M6183">_xlfn.SUM(_xlfn.NORM.DIST($S$3:$S$1003,$G6183,$P6183,FALSE)*WindSpeedStep*$T$3:$T$1003)</f>
        <v>121.27127120211765</v>
      </c>
      <c r="N6183" s="51">
        <f t="array" ref="N6183">_xlfn.SUM(_xlfn.NORM.DIST($S$3:$S$1003,$G6183,$Q6183,FALSE)*WindSpeedStep*$T$3:$T$1003)</f>
        <v>122.49410004581549</v>
      </c>
      <c r="P6183" s="43">
        <f t="shared" si="386"/>
        <v>0.45349158980802229</v>
      </c>
      <c r="Q6183" s="43">
        <f t="shared" si="387"/>
        <v>0.4993502899009683</v>
      </c>
    </row>
    <row r="6184" spans="5:17" x14ac:dyDescent="0.2">
      <c r="E6184" s="16">
        <v>41014.138888888891</v>
      </c>
      <c r="F6184" s="22">
        <v>4.53</v>
      </c>
      <c r="G6184" s="22">
        <v>4.5834019302125082</v>
      </c>
      <c r="H6184" s="25">
        <v>0.11920529801324503</v>
      </c>
      <c r="I6184" s="3">
        <f t="shared" si="384"/>
        <v>148.7699999999943</v>
      </c>
      <c r="J6184" s="3">
        <f t="shared" si="385"/>
        <v>154.2199999999942</v>
      </c>
      <c r="K6184" s="3">
        <f>MIN(J6184-M6184+N6184,'Power Look Up'!$F$4)</f>
        <v>156.43182514668879</v>
      </c>
      <c r="M6184" s="51">
        <f t="array" ref="M6184">_xlfn.SUM(_xlfn.NORM.DIST($S$3:$S$1003,$G6184,$P6184,FALSE)*WindSpeedStep*$T$3:$T$1003)</f>
        <v>128.70046246854039</v>
      </c>
      <c r="N6184" s="51">
        <f t="array" ref="N6184">_xlfn.SUM(_xlfn.NORM.DIST($S$3:$S$1003,$G6184,$Q6184,FALSE)*WindSpeedStep*$T$3:$T$1003)</f>
        <v>130.91228761523499</v>
      </c>
      <c r="P6184" s="43">
        <f t="shared" si="386"/>
        <v>0.45834019302125084</v>
      </c>
      <c r="Q6184" s="43">
        <f t="shared" si="387"/>
        <v>0.54636579300546451</v>
      </c>
    </row>
    <row r="6185" spans="5:17" x14ac:dyDescent="0.2">
      <c r="E6185" s="16">
        <v>41014.145833333336</v>
      </c>
      <c r="F6185" s="22">
        <v>4.6900000000000004</v>
      </c>
      <c r="G6185" s="22">
        <v>4.714891638217277</v>
      </c>
      <c r="H6185" s="25">
        <v>0.10660980810234541</v>
      </c>
      <c r="I6185" s="3">
        <f t="shared" si="384"/>
        <v>166.20999999999395</v>
      </c>
      <c r="J6185" s="3">
        <f t="shared" si="385"/>
        <v>168.3899999999939</v>
      </c>
      <c r="K6185" s="3">
        <f>MIN(J6185-M6185+N6185,'Power Look Up'!$F$4)</f>
        <v>168.86257444030466</v>
      </c>
      <c r="M6185" s="51">
        <f t="array" ref="M6185">_xlfn.SUM(_xlfn.NORM.DIST($S$3:$S$1003,$G6185,$P6185,FALSE)*WindSpeedStep*$T$3:$T$1003)</f>
        <v>149.19369493028788</v>
      </c>
      <c r="N6185" s="51">
        <f t="array" ref="N6185">_xlfn.SUM(_xlfn.NORM.DIST($S$3:$S$1003,$G6185,$Q6185,FALSE)*WindSpeedStep*$T$3:$T$1003)</f>
        <v>149.66626937059863</v>
      </c>
      <c r="P6185" s="43">
        <f t="shared" si="386"/>
        <v>0.47148916382172773</v>
      </c>
      <c r="Q6185" s="43">
        <f t="shared" si="387"/>
        <v>0.50265369277369687</v>
      </c>
    </row>
    <row r="6186" spans="5:17" x14ac:dyDescent="0.2">
      <c r="E6186" s="16">
        <v>41014.152777777781</v>
      </c>
      <c r="F6186" s="22">
        <v>4.62</v>
      </c>
      <c r="G6186" s="22">
        <v>4.6684371463471743</v>
      </c>
      <c r="H6186" s="25">
        <v>7.792207792207792E-2</v>
      </c>
      <c r="I6186" s="3">
        <f t="shared" si="384"/>
        <v>158.5799999999941</v>
      </c>
      <c r="J6186" s="3">
        <f t="shared" si="385"/>
        <v>164.029999999994</v>
      </c>
      <c r="K6186" s="3">
        <f>MIN(J6186-M6186+N6186,'Power Look Up'!$F$4)</f>
        <v>162.85757895989047</v>
      </c>
      <c r="M6186" s="51">
        <f t="array" ref="M6186">_xlfn.SUM(_xlfn.NORM.DIST($S$3:$S$1003,$G6186,$P6186,FALSE)*WindSpeedStep*$T$3:$T$1003)</f>
        <v>141.90633234901111</v>
      </c>
      <c r="N6186" s="51">
        <f t="array" ref="N6186">_xlfn.SUM(_xlfn.NORM.DIST($S$3:$S$1003,$G6186,$Q6186,FALSE)*WindSpeedStep*$T$3:$T$1003)</f>
        <v>140.73391130890758</v>
      </c>
      <c r="P6186" s="43">
        <f t="shared" si="386"/>
        <v>0.46684371463471747</v>
      </c>
      <c r="Q6186" s="43">
        <f t="shared" si="387"/>
        <v>0.36377432309198759</v>
      </c>
    </row>
    <row r="6187" spans="5:17" x14ac:dyDescent="0.2">
      <c r="E6187" s="16">
        <v>41014.159722222219</v>
      </c>
      <c r="F6187" s="22">
        <v>4.62</v>
      </c>
      <c r="G6187" s="22">
        <v>4.5958255242810395</v>
      </c>
      <c r="H6187" s="25">
        <v>9.0909090909090898E-2</v>
      </c>
      <c r="I6187" s="3">
        <f t="shared" si="384"/>
        <v>158.5799999999941</v>
      </c>
      <c r="J6187" s="3">
        <f t="shared" si="385"/>
        <v>156.39999999999415</v>
      </c>
      <c r="K6187" s="3">
        <f>MIN(J6187-M6187+N6187,'Power Look Up'!$F$4)</f>
        <v>155.61648539481439</v>
      </c>
      <c r="M6187" s="51">
        <f t="array" ref="M6187">_xlfn.SUM(_xlfn.NORM.DIST($S$3:$S$1003,$G6187,$P6187,FALSE)*WindSpeedStep*$T$3:$T$1003)</f>
        <v>130.61701045245809</v>
      </c>
      <c r="N6187" s="51">
        <f t="array" ref="N6187">_xlfn.SUM(_xlfn.NORM.DIST($S$3:$S$1003,$G6187,$Q6187,FALSE)*WindSpeedStep*$T$3:$T$1003)</f>
        <v>129.83349584727833</v>
      </c>
      <c r="P6187" s="43">
        <f t="shared" si="386"/>
        <v>0.45958255242810397</v>
      </c>
      <c r="Q6187" s="43">
        <f t="shared" si="387"/>
        <v>0.41780232038918536</v>
      </c>
    </row>
    <row r="6188" spans="5:17" x14ac:dyDescent="0.2">
      <c r="E6188" s="16">
        <v>41014.166666666664</v>
      </c>
      <c r="F6188" s="22">
        <v>4.83</v>
      </c>
      <c r="G6188" s="22">
        <v>4.8371678932633202</v>
      </c>
      <c r="H6188" s="25">
        <v>9.3167701863354033E-2</v>
      </c>
      <c r="I6188" s="3">
        <f t="shared" si="384"/>
        <v>181.4699999999936</v>
      </c>
      <c r="J6188" s="3">
        <f t="shared" si="385"/>
        <v>182.55999999999358</v>
      </c>
      <c r="K6188" s="3">
        <f>MIN(J6188-M6188+N6188,'Power Look Up'!$F$4)</f>
        <v>182.32481073451802</v>
      </c>
      <c r="M6188" s="51">
        <f t="array" ref="M6188">_xlfn.SUM(_xlfn.NORM.DIST($S$3:$S$1003,$G6188,$P6188,FALSE)*WindSpeedStep*$T$3:$T$1003)</f>
        <v>168.54320925058644</v>
      </c>
      <c r="N6188" s="51">
        <f t="array" ref="N6188">_xlfn.SUM(_xlfn.NORM.DIST($S$3:$S$1003,$G6188,$Q6188,FALSE)*WindSpeedStep*$T$3:$T$1003)</f>
        <v>168.30801998511089</v>
      </c>
      <c r="P6188" s="43">
        <f t="shared" si="386"/>
        <v>0.48371678932633205</v>
      </c>
      <c r="Q6188" s="43">
        <f t="shared" si="387"/>
        <v>0.45066781614254536</v>
      </c>
    </row>
    <row r="6189" spans="5:17" x14ac:dyDescent="0.2">
      <c r="E6189" s="16">
        <v>41014.173611111109</v>
      </c>
      <c r="F6189" s="22">
        <v>4.93</v>
      </c>
      <c r="G6189" s="22">
        <v>4.8357798684207873</v>
      </c>
      <c r="H6189" s="25">
        <v>7.3022312373225151E-2</v>
      </c>
      <c r="I6189" s="3">
        <f t="shared" si="384"/>
        <v>192.36999999999338</v>
      </c>
      <c r="J6189" s="3">
        <f t="shared" si="385"/>
        <v>182.55999999999358</v>
      </c>
      <c r="K6189" s="3">
        <f>MIN(J6189-M6189+N6189,'Power Look Up'!$F$4)</f>
        <v>182.1518323375841</v>
      </c>
      <c r="M6189" s="51">
        <f t="array" ref="M6189">_xlfn.SUM(_xlfn.NORM.DIST($S$3:$S$1003,$G6189,$P6189,FALSE)*WindSpeedStep*$T$3:$T$1003)</f>
        <v>168.32250585041319</v>
      </c>
      <c r="N6189" s="51">
        <f t="array" ref="N6189">_xlfn.SUM(_xlfn.NORM.DIST($S$3:$S$1003,$G6189,$Q6189,FALSE)*WindSpeedStep*$T$3:$T$1003)</f>
        <v>167.91433818800371</v>
      </c>
      <c r="P6189" s="43">
        <f t="shared" si="386"/>
        <v>0.48357798684207876</v>
      </c>
      <c r="Q6189" s="43">
        <f t="shared" si="387"/>
        <v>0.35311982811997633</v>
      </c>
    </row>
    <row r="6190" spans="5:17" x14ac:dyDescent="0.2">
      <c r="E6190" s="16">
        <v>41014.180555555555</v>
      </c>
      <c r="F6190" s="22">
        <v>4.99</v>
      </c>
      <c r="G6190" s="22">
        <v>4.8693380893020155</v>
      </c>
      <c r="H6190" s="25">
        <v>6.0120240480961921E-2</v>
      </c>
      <c r="I6190" s="3">
        <f t="shared" si="384"/>
        <v>198.90999999999326</v>
      </c>
      <c r="J6190" s="3">
        <f t="shared" si="385"/>
        <v>185.82999999999353</v>
      </c>
      <c r="K6190" s="3">
        <f>MIN(J6190-M6190+N6190,'Power Look Up'!$F$4)</f>
        <v>185.7592200976637</v>
      </c>
      <c r="M6190" s="51">
        <f t="array" ref="M6190">_xlfn.SUM(_xlfn.NORM.DIST($S$3:$S$1003,$G6190,$P6190,FALSE)*WindSpeedStep*$T$3:$T$1003)</f>
        <v>173.66392297773689</v>
      </c>
      <c r="N6190" s="51">
        <f t="array" ref="N6190">_xlfn.SUM(_xlfn.NORM.DIST($S$3:$S$1003,$G6190,$Q6190,FALSE)*WindSpeedStep*$T$3:$T$1003)</f>
        <v>173.59314307540706</v>
      </c>
      <c r="P6190" s="43">
        <f t="shared" si="386"/>
        <v>0.48693380893020155</v>
      </c>
      <c r="Q6190" s="43">
        <f t="shared" si="387"/>
        <v>0.29274577691194481</v>
      </c>
    </row>
    <row r="6191" spans="5:17" x14ac:dyDescent="0.2">
      <c r="E6191" s="16">
        <v>41014.1875</v>
      </c>
      <c r="F6191" s="22">
        <v>5.05</v>
      </c>
      <c r="G6191" s="22">
        <v>5.0133037769563318</v>
      </c>
      <c r="H6191" s="25">
        <v>7.5247524752475245E-2</v>
      </c>
      <c r="I6191" s="3">
        <f t="shared" si="384"/>
        <v>208.09999999998976</v>
      </c>
      <c r="J6191" s="3">
        <f t="shared" si="385"/>
        <v>201.61999999998989</v>
      </c>
      <c r="K6191" s="3">
        <f>MIN(J6191-M6191+N6191,'Power Look Up'!$F$4)</f>
        <v>201.54659253973185</v>
      </c>
      <c r="M6191" s="51">
        <f t="array" ref="M6191">_xlfn.SUM(_xlfn.NORM.DIST($S$3:$S$1003,$G6191,$P6191,FALSE)*WindSpeedStep*$T$3:$T$1003)</f>
        <v>196.69239430339078</v>
      </c>
      <c r="N6191" s="51">
        <f t="array" ref="N6191">_xlfn.SUM(_xlfn.NORM.DIST($S$3:$S$1003,$G6191,$Q6191,FALSE)*WindSpeedStep*$T$3:$T$1003)</f>
        <v>196.61898684313275</v>
      </c>
      <c r="P6191" s="43">
        <f t="shared" si="386"/>
        <v>0.50133037769563316</v>
      </c>
      <c r="Q6191" s="43">
        <f t="shared" si="387"/>
        <v>0.3772387000481992</v>
      </c>
    </row>
    <row r="6192" spans="5:17" x14ac:dyDescent="0.2">
      <c r="E6192" s="16">
        <v>41014.194444444445</v>
      </c>
      <c r="F6192" s="22">
        <v>5.21</v>
      </c>
      <c r="G6192" s="22">
        <v>5.1046447095009873</v>
      </c>
      <c r="H6192" s="25">
        <v>6.1420345489443383E-2</v>
      </c>
      <c r="I6192" s="3">
        <f t="shared" si="384"/>
        <v>234.01999999998921</v>
      </c>
      <c r="J6192" s="3">
        <f t="shared" si="385"/>
        <v>216.19999999998959</v>
      </c>
      <c r="K6192" s="3">
        <f>MIN(J6192-M6192+N6192,'Power Look Up'!$F$4)</f>
        <v>216.36623646787476</v>
      </c>
      <c r="M6192" s="51">
        <f t="array" ref="M6192">_xlfn.SUM(_xlfn.NORM.DIST($S$3:$S$1003,$G6192,$P6192,FALSE)*WindSpeedStep*$T$3:$T$1003)</f>
        <v>211.39812115621729</v>
      </c>
      <c r="N6192" s="51">
        <f t="array" ref="N6192">_xlfn.SUM(_xlfn.NORM.DIST($S$3:$S$1003,$G6192,$Q6192,FALSE)*WindSpeedStep*$T$3:$T$1003)</f>
        <v>211.56435762410246</v>
      </c>
      <c r="P6192" s="43">
        <f t="shared" si="386"/>
        <v>0.51046447095009873</v>
      </c>
      <c r="Q6192" s="43">
        <f t="shared" si="387"/>
        <v>0.31352904165841</v>
      </c>
    </row>
    <row r="6193" spans="5:17" x14ac:dyDescent="0.2">
      <c r="E6193" s="16">
        <v>41014.201388888891</v>
      </c>
      <c r="F6193" s="22">
        <v>5.2</v>
      </c>
      <c r="G6193" s="22">
        <v>5.0852560144612724</v>
      </c>
      <c r="H6193" s="25">
        <v>5.1923076923076926E-2</v>
      </c>
      <c r="I6193" s="3">
        <f t="shared" si="384"/>
        <v>232.39999999998923</v>
      </c>
      <c r="J6193" s="3">
        <f t="shared" si="385"/>
        <v>214.57999999998961</v>
      </c>
      <c r="K6193" s="3">
        <f>MIN(J6193-M6193+N6193,'Power Look Up'!$F$4)</f>
        <v>215.02448211675687</v>
      </c>
      <c r="M6193" s="51">
        <f t="array" ref="M6193">_xlfn.SUM(_xlfn.NORM.DIST($S$3:$S$1003,$G6193,$P6193,FALSE)*WindSpeedStep*$T$3:$T$1003)</f>
        <v>208.26954852902179</v>
      </c>
      <c r="N6193" s="51">
        <f t="array" ref="N6193">_xlfn.SUM(_xlfn.NORM.DIST($S$3:$S$1003,$G6193,$Q6193,FALSE)*WindSpeedStep*$T$3:$T$1003)</f>
        <v>208.71403064578905</v>
      </c>
      <c r="P6193" s="43">
        <f t="shared" si="386"/>
        <v>0.50852560144612724</v>
      </c>
      <c r="Q6193" s="43">
        <f t="shared" si="387"/>
        <v>0.26404213921241221</v>
      </c>
    </row>
    <row r="6194" spans="5:17" x14ac:dyDescent="0.2">
      <c r="E6194" s="16">
        <v>41014.208333333336</v>
      </c>
      <c r="F6194" s="22">
        <v>5.25</v>
      </c>
      <c r="G6194" s="22">
        <v>5.1263373916027373</v>
      </c>
      <c r="H6194" s="25">
        <v>0.08</v>
      </c>
      <c r="I6194" s="3">
        <f t="shared" si="384"/>
        <v>240.49999999998906</v>
      </c>
      <c r="J6194" s="3">
        <f t="shared" si="385"/>
        <v>221.05999999998949</v>
      </c>
      <c r="K6194" s="3">
        <f>MIN(J6194-M6194+N6194,'Power Look Up'!$F$4)</f>
        <v>220.86880318152487</v>
      </c>
      <c r="M6194" s="51">
        <f t="array" ref="M6194">_xlfn.SUM(_xlfn.NORM.DIST($S$3:$S$1003,$G6194,$P6194,FALSE)*WindSpeedStep*$T$3:$T$1003)</f>
        <v>214.90351147585304</v>
      </c>
      <c r="N6194" s="51">
        <f t="array" ref="N6194">_xlfn.SUM(_xlfn.NORM.DIST($S$3:$S$1003,$G6194,$Q6194,FALSE)*WindSpeedStep*$T$3:$T$1003)</f>
        <v>214.71231465738842</v>
      </c>
      <c r="P6194" s="43">
        <f t="shared" si="386"/>
        <v>0.51263373916027377</v>
      </c>
      <c r="Q6194" s="43">
        <f t="shared" si="387"/>
        <v>0.41010699132821898</v>
      </c>
    </row>
    <row r="6195" spans="5:17" x14ac:dyDescent="0.2">
      <c r="E6195" s="16">
        <v>41014.215277777781</v>
      </c>
      <c r="F6195" s="22">
        <v>5.39</v>
      </c>
      <c r="G6195" s="22">
        <v>5.2915731674773401</v>
      </c>
      <c r="H6195" s="25">
        <v>7.9777365491651209E-2</v>
      </c>
      <c r="I6195" s="3">
        <f t="shared" si="384"/>
        <v>263.17999999998858</v>
      </c>
      <c r="J6195" s="3">
        <f t="shared" si="385"/>
        <v>246.97999999998893</v>
      </c>
      <c r="K6195" s="3">
        <f>MIN(J6195-M6195+N6195,'Power Look Up'!$F$4)</f>
        <v>246.40019886802668</v>
      </c>
      <c r="M6195" s="51">
        <f t="array" ref="M6195">_xlfn.SUM(_xlfn.NORM.DIST($S$3:$S$1003,$G6195,$P6195,FALSE)*WindSpeedStep*$T$3:$T$1003)</f>
        <v>241.82854457910662</v>
      </c>
      <c r="N6195" s="51">
        <f t="array" ref="N6195">_xlfn.SUM(_xlfn.NORM.DIST($S$3:$S$1003,$G6195,$Q6195,FALSE)*WindSpeedStep*$T$3:$T$1003)</f>
        <v>241.24874344714436</v>
      </c>
      <c r="P6195" s="43">
        <f t="shared" si="386"/>
        <v>0.52915731674773403</v>
      </c>
      <c r="Q6195" s="43">
        <f t="shared" si="387"/>
        <v>0.42214776660765424</v>
      </c>
    </row>
    <row r="6196" spans="5:17" x14ac:dyDescent="0.2">
      <c r="E6196" s="16">
        <v>41014.222222222219</v>
      </c>
      <c r="F6196" s="22">
        <v>5.35</v>
      </c>
      <c r="G6196" s="22">
        <v>5.3008790990920769</v>
      </c>
      <c r="H6196" s="25">
        <v>9.5327102803738323E-2</v>
      </c>
      <c r="I6196" s="3">
        <f t="shared" si="384"/>
        <v>256.69999999998873</v>
      </c>
      <c r="J6196" s="3">
        <f t="shared" si="385"/>
        <v>248.59999999998888</v>
      </c>
      <c r="K6196" s="3">
        <f>MIN(J6196-M6196+N6196,'Power Look Up'!$F$4)</f>
        <v>248.39732401715131</v>
      </c>
      <c r="M6196" s="51">
        <f t="array" ref="M6196">_xlfn.SUM(_xlfn.NORM.DIST($S$3:$S$1003,$G6196,$P6196,FALSE)*WindSpeedStep*$T$3:$T$1003)</f>
        <v>243.35960596273577</v>
      </c>
      <c r="N6196" s="51">
        <f t="array" ref="N6196">_xlfn.SUM(_xlfn.NORM.DIST($S$3:$S$1003,$G6196,$Q6196,FALSE)*WindSpeedStep*$T$3:$T$1003)</f>
        <v>243.15692997989819</v>
      </c>
      <c r="P6196" s="43">
        <f t="shared" si="386"/>
        <v>0.53008790990920773</v>
      </c>
      <c r="Q6196" s="43">
        <f t="shared" si="387"/>
        <v>0.50531744682933821</v>
      </c>
    </row>
    <row r="6197" spans="5:17" x14ac:dyDescent="0.2">
      <c r="E6197" s="16">
        <v>41014.229166666664</v>
      </c>
      <c r="F6197" s="22">
        <v>4.99</v>
      </c>
      <c r="G6197" s="22">
        <v>5.0040151555322794</v>
      </c>
      <c r="H6197" s="25">
        <v>0.11222444889779559</v>
      </c>
      <c r="I6197" s="3">
        <f t="shared" si="384"/>
        <v>198.90999999999326</v>
      </c>
      <c r="J6197" s="3">
        <f t="shared" si="385"/>
        <v>199.99999999999324</v>
      </c>
      <c r="K6197" s="3">
        <f>MIN(J6197-M6197+N6197,'Power Look Up'!$F$4)</f>
        <v>200.50503626668998</v>
      </c>
      <c r="M6197" s="51">
        <f t="array" ref="M6197">_xlfn.SUM(_xlfn.NORM.DIST($S$3:$S$1003,$G6197,$P6197,FALSE)*WindSpeedStep*$T$3:$T$1003)</f>
        <v>195.20132172615976</v>
      </c>
      <c r="N6197" s="51">
        <f t="array" ref="N6197">_xlfn.SUM(_xlfn.NORM.DIST($S$3:$S$1003,$G6197,$Q6197,FALSE)*WindSpeedStep*$T$3:$T$1003)</f>
        <v>195.70635799285651</v>
      </c>
      <c r="P6197" s="43">
        <f t="shared" si="386"/>
        <v>0.50040151555322798</v>
      </c>
      <c r="Q6197" s="43">
        <f t="shared" si="387"/>
        <v>0.561572843105827</v>
      </c>
    </row>
    <row r="6198" spans="5:17" x14ac:dyDescent="0.2">
      <c r="E6198" s="16">
        <v>41014.236111111109</v>
      </c>
      <c r="F6198" s="22">
        <v>4.2699999999999996</v>
      </c>
      <c r="G6198" s="22">
        <v>4.3797716340257953</v>
      </c>
      <c r="H6198" s="25">
        <v>0.1896955503512881</v>
      </c>
      <c r="I6198" s="3">
        <f t="shared" si="384"/>
        <v>120.42999999999492</v>
      </c>
      <c r="J6198" s="3">
        <f t="shared" si="385"/>
        <v>132.41999999999467</v>
      </c>
      <c r="K6198" s="3">
        <f>MIN(J6198-M6198+N6198,'Power Look Up'!$F$4)</f>
        <v>150.25097546451161</v>
      </c>
      <c r="M6198" s="51">
        <f t="array" ref="M6198">_xlfn.SUM(_xlfn.NORM.DIST($S$3:$S$1003,$G6198,$P6198,FALSE)*WindSpeedStep*$T$3:$T$1003)</f>
        <v>98.220144043165888</v>
      </c>
      <c r="N6198" s="51">
        <f t="array" ref="N6198">_xlfn.SUM(_xlfn.NORM.DIST($S$3:$S$1003,$G6198,$Q6198,FALSE)*WindSpeedStep*$T$3:$T$1003)</f>
        <v>116.05111950768281</v>
      </c>
      <c r="P6198" s="43">
        <f t="shared" si="386"/>
        <v>0.43797716340257953</v>
      </c>
      <c r="Q6198" s="43">
        <f t="shared" si="387"/>
        <v>0.83082319052948361</v>
      </c>
    </row>
    <row r="6199" spans="5:17" x14ac:dyDescent="0.2">
      <c r="E6199" s="16">
        <v>41014.243055555555</v>
      </c>
      <c r="F6199" s="22">
        <v>4.32</v>
      </c>
      <c r="G6199" s="22">
        <v>4.3993982122267612</v>
      </c>
      <c r="H6199" s="25">
        <v>0.15509259259259259</v>
      </c>
      <c r="I6199" s="3">
        <f t="shared" si="384"/>
        <v>125.87999999999479</v>
      </c>
      <c r="J6199" s="3">
        <f t="shared" si="385"/>
        <v>134.59999999999462</v>
      </c>
      <c r="K6199" s="3">
        <f>MIN(J6199-M6199+N6199,'Power Look Up'!$F$4)</f>
        <v>144.59093255683774</v>
      </c>
      <c r="M6199" s="51">
        <f t="array" ref="M6199">_xlfn.SUM(_xlfn.NORM.DIST($S$3:$S$1003,$G6199,$P6199,FALSE)*WindSpeedStep*$T$3:$T$1003)</f>
        <v>101.06134267987071</v>
      </c>
      <c r="N6199" s="51">
        <f t="array" ref="N6199">_xlfn.SUM(_xlfn.NORM.DIST($S$3:$S$1003,$G6199,$Q6199,FALSE)*WindSpeedStep*$T$3:$T$1003)</f>
        <v>111.05227523671383</v>
      </c>
      <c r="P6199" s="43">
        <f t="shared" si="386"/>
        <v>0.43993982122267616</v>
      </c>
      <c r="Q6199" s="43">
        <f t="shared" si="387"/>
        <v>0.6823140745814652</v>
      </c>
    </row>
    <row r="6200" spans="5:17" x14ac:dyDescent="0.2">
      <c r="E6200" s="16">
        <v>41014.25</v>
      </c>
      <c r="F6200" s="22">
        <v>3.78</v>
      </c>
      <c r="G6200" s="22">
        <v>3.8216224846831848</v>
      </c>
      <c r="H6200" s="25">
        <v>0.17724867724867727</v>
      </c>
      <c r="I6200" s="3">
        <f t="shared" si="384"/>
        <v>70.979999999996664</v>
      </c>
      <c r="J6200" s="3">
        <f t="shared" si="385"/>
        <v>74.619999999996594</v>
      </c>
      <c r="K6200" s="3">
        <f>MIN(J6200-M6200+N6200,'Power Look Up'!$F$4)</f>
        <v>91.058103825228898</v>
      </c>
      <c r="M6200" s="51">
        <f t="array" ref="M6200">_xlfn.SUM(_xlfn.NORM.DIST($S$3:$S$1003,$G6200,$P6200,FALSE)*WindSpeedStep*$T$3:$T$1003)</f>
        <v>34.085263471715642</v>
      </c>
      <c r="N6200" s="51">
        <f t="array" ref="N6200">_xlfn.SUM(_xlfn.NORM.DIST($S$3:$S$1003,$G6200,$Q6200,FALSE)*WindSpeedStep*$T$3:$T$1003)</f>
        <v>50.523367296947939</v>
      </c>
      <c r="P6200" s="43">
        <f t="shared" si="386"/>
        <v>0.38216224846831848</v>
      </c>
      <c r="Q6200" s="43">
        <f t="shared" si="387"/>
        <v>0.67737753035389792</v>
      </c>
    </row>
    <row r="6201" spans="5:17" x14ac:dyDescent="0.2">
      <c r="E6201" s="16">
        <v>41014.256944444445</v>
      </c>
      <c r="F6201" s="22">
        <v>4.07</v>
      </c>
      <c r="G6201" s="22">
        <v>4.0673747609685158</v>
      </c>
      <c r="H6201" s="25">
        <v>0.12530712530712529</v>
      </c>
      <c r="I6201" s="3">
        <f t="shared" si="384"/>
        <v>98.629999999995391</v>
      </c>
      <c r="J6201" s="3">
        <f t="shared" si="385"/>
        <v>98.629999999995391</v>
      </c>
      <c r="K6201" s="3">
        <f>MIN(J6201-M6201+N6201,'Power Look Up'!$F$4)</f>
        <v>104.36709658417954</v>
      </c>
      <c r="M6201" s="51">
        <f t="array" ref="M6201">_xlfn.SUM(_xlfn.NORM.DIST($S$3:$S$1003,$G6201,$P6201,FALSE)*WindSpeedStep*$T$3:$T$1003)</f>
        <v>57.559191103224634</v>
      </c>
      <c r="N6201" s="51">
        <f t="array" ref="N6201">_xlfn.SUM(_xlfn.NORM.DIST($S$3:$S$1003,$G6201,$Q6201,FALSE)*WindSpeedStep*$T$3:$T$1003)</f>
        <v>63.296287687408785</v>
      </c>
      <c r="P6201" s="43">
        <f t="shared" si="386"/>
        <v>0.40673747609685162</v>
      </c>
      <c r="Q6201" s="43">
        <f t="shared" si="387"/>
        <v>0.50967103884372056</v>
      </c>
    </row>
    <row r="6202" spans="5:17" x14ac:dyDescent="0.2">
      <c r="E6202" s="16">
        <v>41014.263888888891</v>
      </c>
      <c r="F6202" s="22">
        <v>4.22</v>
      </c>
      <c r="G6202" s="22">
        <v>4.2281054046847775</v>
      </c>
      <c r="H6202" s="25">
        <v>0.1066350710900474</v>
      </c>
      <c r="I6202" s="3">
        <f t="shared" si="384"/>
        <v>114.97999999999504</v>
      </c>
      <c r="J6202" s="3">
        <f t="shared" si="385"/>
        <v>116.06999999999502</v>
      </c>
      <c r="K6202" s="3">
        <f>MIN(J6202-M6202+N6202,'Power Look Up'!$F$4)</f>
        <v>117.42053267401295</v>
      </c>
      <c r="M6202" s="51">
        <f t="array" ref="M6202">_xlfn.SUM(_xlfn.NORM.DIST($S$3:$S$1003,$G6202,$P6202,FALSE)*WindSpeedStep*$T$3:$T$1003)</f>
        <v>77.259852035926457</v>
      </c>
      <c r="N6202" s="51">
        <f t="array" ref="N6202">_xlfn.SUM(_xlfn.NORM.DIST($S$3:$S$1003,$G6202,$Q6202,FALSE)*WindSpeedStep*$T$3:$T$1003)</f>
        <v>78.610384709944384</v>
      </c>
      <c r="P6202" s="43">
        <f t="shared" si="386"/>
        <v>0.42281054046847777</v>
      </c>
      <c r="Q6202" s="43">
        <f t="shared" si="387"/>
        <v>0.45086432040477487</v>
      </c>
    </row>
    <row r="6203" spans="5:17" x14ac:dyDescent="0.2">
      <c r="E6203" s="16">
        <v>41014.270833333336</v>
      </c>
      <c r="F6203" s="22">
        <v>3.74</v>
      </c>
      <c r="G6203" s="22">
        <v>3.7721394461610713</v>
      </c>
      <c r="H6203" s="25">
        <v>0.11497326203208555</v>
      </c>
      <c r="I6203" s="3">
        <f t="shared" si="384"/>
        <v>67.339999999996749</v>
      </c>
      <c r="J6203" s="3">
        <f t="shared" si="385"/>
        <v>70.069999999996682</v>
      </c>
      <c r="K6203" s="3">
        <f>MIN(J6203-M6203+N6203,'Power Look Up'!$F$4)</f>
        <v>72.880167652918885</v>
      </c>
      <c r="M6203" s="51">
        <f t="array" ref="M6203">_xlfn.SUM(_xlfn.NORM.DIST($S$3:$S$1003,$G6203,$P6203,FALSE)*WindSpeedStep*$T$3:$T$1003)</f>
        <v>30.424846821004305</v>
      </c>
      <c r="N6203" s="51">
        <f t="array" ref="N6203">_xlfn.SUM(_xlfn.NORM.DIST($S$3:$S$1003,$G6203,$Q6203,FALSE)*WindSpeedStep*$T$3:$T$1003)</f>
        <v>33.235014473926519</v>
      </c>
      <c r="P6203" s="43">
        <f t="shared" si="386"/>
        <v>0.37721394461610713</v>
      </c>
      <c r="Q6203" s="43">
        <f t="shared" si="387"/>
        <v>0.43369517696504289</v>
      </c>
    </row>
    <row r="6204" spans="5:17" x14ac:dyDescent="0.2">
      <c r="E6204" s="16">
        <v>41014.277777777781</v>
      </c>
      <c r="F6204" s="22">
        <v>3.33</v>
      </c>
      <c r="G6204" s="22">
        <v>3.4604566432199615</v>
      </c>
      <c r="H6204" s="25">
        <v>9.90990990990991E-2</v>
      </c>
      <c r="I6204" s="3">
        <f t="shared" si="384"/>
        <v>30.029999999997543</v>
      </c>
      <c r="J6204" s="3">
        <f t="shared" si="385"/>
        <v>41.859999999997292</v>
      </c>
      <c r="K6204" s="3">
        <f>MIN(J6204-M6204+N6204,'Power Look Up'!$F$4)</f>
        <v>41.795095754327448</v>
      </c>
      <c r="M6204" s="51">
        <f t="array" ref="M6204">_xlfn.SUM(_xlfn.NORM.DIST($S$3:$S$1003,$G6204,$P6204,FALSE)*WindSpeedStep*$T$3:$T$1003)</f>
        <v>14.458580141219295</v>
      </c>
      <c r="N6204" s="51">
        <f t="array" ref="N6204">_xlfn.SUM(_xlfn.NORM.DIST($S$3:$S$1003,$G6204,$Q6204,FALSE)*WindSpeedStep*$T$3:$T$1003)</f>
        <v>14.393675895549448</v>
      </c>
      <c r="P6204" s="43">
        <f t="shared" si="386"/>
        <v>0.34604566432199618</v>
      </c>
      <c r="Q6204" s="43">
        <f t="shared" si="387"/>
        <v>0.34292813581459081</v>
      </c>
    </row>
    <row r="6205" spans="5:17" x14ac:dyDescent="0.2">
      <c r="E6205" s="16">
        <v>41014.284722222219</v>
      </c>
      <c r="F6205" s="22">
        <v>2.94</v>
      </c>
      <c r="G6205" s="22">
        <v>3.1470111220562016</v>
      </c>
      <c r="H6205" s="25">
        <v>7.4829931972789115E-2</v>
      </c>
      <c r="I6205" s="3">
        <f t="shared" si="384"/>
        <v>0</v>
      </c>
      <c r="J6205" s="3">
        <f t="shared" si="385"/>
        <v>13.64999999999789</v>
      </c>
      <c r="K6205" s="3">
        <f>MIN(J6205-M6205+N6205,'Power Look Up'!$F$4)</f>
        <v>12.838328594982553</v>
      </c>
      <c r="M6205" s="51">
        <f t="array" ref="M6205">_xlfn.SUM(_xlfn.NORM.DIST($S$3:$S$1003,$G6205,$P6205,FALSE)*WindSpeedStep*$T$3:$T$1003)</f>
        <v>5.9343795110108193</v>
      </c>
      <c r="N6205" s="51">
        <f t="array" ref="N6205">_xlfn.SUM(_xlfn.NORM.DIST($S$3:$S$1003,$G6205,$Q6205,FALSE)*WindSpeedStep*$T$3:$T$1003)</f>
        <v>5.1227081059954829</v>
      </c>
      <c r="P6205" s="43">
        <f t="shared" si="386"/>
        <v>0.31470111220562019</v>
      </c>
      <c r="Q6205" s="43">
        <f t="shared" si="387"/>
        <v>0.2354906281810763</v>
      </c>
    </row>
    <row r="6206" spans="5:17" x14ac:dyDescent="0.2">
      <c r="E6206" s="16">
        <v>41014.291666666664</v>
      </c>
      <c r="F6206" s="22">
        <v>2.76</v>
      </c>
      <c r="G6206" s="22">
        <v>2.8454449536869184</v>
      </c>
      <c r="H6206" s="25">
        <v>0.11956521739130437</v>
      </c>
      <c r="I6206" s="3">
        <f t="shared" si="384"/>
        <v>0</v>
      </c>
      <c r="J6206" s="3">
        <f t="shared" si="385"/>
        <v>0</v>
      </c>
      <c r="K6206" s="3">
        <f>MIN(J6206-M6206+N6206,'Power Look Up'!$F$4)</f>
        <v>0.55687563604417578</v>
      </c>
      <c r="M6206" s="51">
        <f t="array" ref="M6206">_xlfn.SUM(_xlfn.NORM.DIST($S$3:$S$1003,$G6206,$P6206,FALSE)*WindSpeedStep*$T$3:$T$1003)</f>
        <v>1.421914784005792</v>
      </c>
      <c r="N6206" s="51">
        <f t="array" ref="N6206">_xlfn.SUM(_xlfn.NORM.DIST($S$3:$S$1003,$G6206,$Q6206,FALSE)*WindSpeedStep*$T$3:$T$1003)</f>
        <v>1.9787904200499677</v>
      </c>
      <c r="P6206" s="43">
        <f t="shared" si="386"/>
        <v>0.28454449536869186</v>
      </c>
      <c r="Q6206" s="43">
        <f t="shared" si="387"/>
        <v>0.34021624446256638</v>
      </c>
    </row>
    <row r="6207" spans="5:17" x14ac:dyDescent="0.2">
      <c r="E6207" s="16">
        <v>41014.298611111109</v>
      </c>
      <c r="F6207" s="22">
        <v>2.59</v>
      </c>
      <c r="G6207" s="22">
        <v>2.6598845568994345</v>
      </c>
      <c r="H6207" s="25">
        <v>0.138996138996139</v>
      </c>
      <c r="I6207" s="3">
        <f t="shared" si="384"/>
        <v>0</v>
      </c>
      <c r="J6207" s="3">
        <f t="shared" si="385"/>
        <v>0</v>
      </c>
      <c r="K6207" s="3">
        <f>MIN(J6207-M6207+N6207,'Power Look Up'!$F$4)</f>
        <v>0.64778744856657311</v>
      </c>
      <c r="M6207" s="51">
        <f t="array" ref="M6207">_xlfn.SUM(_xlfn.NORM.DIST($S$3:$S$1003,$G6207,$P6207,FALSE)*WindSpeedStep*$T$3:$T$1003)</f>
        <v>0.3220747968458087</v>
      </c>
      <c r="N6207" s="51">
        <f t="array" ref="N6207">_xlfn.SUM(_xlfn.NORM.DIST($S$3:$S$1003,$G6207,$Q6207,FALSE)*WindSpeedStep*$T$3:$T$1003)</f>
        <v>0.96986224541238175</v>
      </c>
      <c r="P6207" s="43">
        <f t="shared" si="386"/>
        <v>0.26598845568994345</v>
      </c>
      <c r="Q6207" s="43">
        <f t="shared" si="387"/>
        <v>0.36971368358447737</v>
      </c>
    </row>
    <row r="6208" spans="5:17" x14ac:dyDescent="0.2">
      <c r="E6208" s="16">
        <v>41014.305555555555</v>
      </c>
      <c r="F6208" s="22">
        <v>2.64</v>
      </c>
      <c r="G6208" s="22">
        <v>2.7159823918115342</v>
      </c>
      <c r="H6208" s="25">
        <v>0.17803030303030301</v>
      </c>
      <c r="I6208" s="3">
        <f t="shared" si="384"/>
        <v>0</v>
      </c>
      <c r="J6208" s="3">
        <f t="shared" si="385"/>
        <v>0</v>
      </c>
      <c r="K6208" s="3">
        <f>MIN(J6208-M6208+N6208,'Power Look Up'!$F$4)</f>
        <v>1.8338721466773311</v>
      </c>
      <c r="M6208" s="51">
        <f t="array" ref="M6208">_xlfn.SUM(_xlfn.NORM.DIST($S$3:$S$1003,$G6208,$P6208,FALSE)*WindSpeedStep*$T$3:$T$1003)</f>
        <v>0.54172192722830026</v>
      </c>
      <c r="N6208" s="51">
        <f t="array" ref="N6208">_xlfn.SUM(_xlfn.NORM.DIST($S$3:$S$1003,$G6208,$Q6208,FALSE)*WindSpeedStep*$T$3:$T$1003)</f>
        <v>2.3755940739056314</v>
      </c>
      <c r="P6208" s="43">
        <f t="shared" si="386"/>
        <v>0.27159823918115344</v>
      </c>
      <c r="Q6208" s="43">
        <f t="shared" si="387"/>
        <v>0.48352716823917458</v>
      </c>
    </row>
    <row r="6209" spans="5:17" x14ac:dyDescent="0.2">
      <c r="E6209" s="16">
        <v>41014.3125</v>
      </c>
      <c r="F6209" s="22">
        <v>2.5099999999999998</v>
      </c>
      <c r="G6209" s="22">
        <v>2.5277660208368151</v>
      </c>
      <c r="H6209" s="25">
        <v>0.21912350597609564</v>
      </c>
      <c r="I6209" s="3">
        <f t="shared" si="384"/>
        <v>0</v>
      </c>
      <c r="J6209" s="3">
        <f t="shared" si="385"/>
        <v>0</v>
      </c>
      <c r="K6209" s="3">
        <f>MIN(J6209-M6209+N6209,'Power Look Up'!$F$4)</f>
        <v>1.6979826380615917</v>
      </c>
      <c r="M6209" s="51">
        <f t="array" ref="M6209">_xlfn.SUM(_xlfn.NORM.DIST($S$3:$S$1003,$G6209,$P6209,FALSE)*WindSpeedStep*$T$3:$T$1003)</f>
        <v>6.4819926611960177E-2</v>
      </c>
      <c r="N6209" s="51">
        <f t="array" ref="N6209">_xlfn.SUM(_xlfn.NORM.DIST($S$3:$S$1003,$G6209,$Q6209,FALSE)*WindSpeedStep*$T$3:$T$1003)</f>
        <v>1.7628025646735519</v>
      </c>
      <c r="P6209" s="43">
        <f t="shared" si="386"/>
        <v>0.25277660208368152</v>
      </c>
      <c r="Q6209" s="43">
        <f t="shared" si="387"/>
        <v>0.55389295277300732</v>
      </c>
    </row>
    <row r="6210" spans="5:17" x14ac:dyDescent="0.2">
      <c r="E6210" s="16">
        <v>41014.319444444445</v>
      </c>
      <c r="F6210" s="22">
        <v>3.03</v>
      </c>
      <c r="G6210" s="22">
        <v>3.0870110073027779</v>
      </c>
      <c r="H6210" s="25">
        <v>0.15841584158415842</v>
      </c>
      <c r="I6210" s="3">
        <f t="shared" si="384"/>
        <v>2.7299999999981233</v>
      </c>
      <c r="J6210" s="3">
        <f t="shared" si="385"/>
        <v>8.1899999999980064</v>
      </c>
      <c r="K6210" s="3">
        <f>MIN(J6210-M6210+N6210,'Power Look Up'!$F$4)</f>
        <v>10.957882887450827</v>
      </c>
      <c r="M6210" s="51">
        <f t="array" ref="M6210">_xlfn.SUM(_xlfn.NORM.DIST($S$3:$S$1003,$G6210,$P6210,FALSE)*WindSpeedStep*$T$3:$T$1003)</f>
        <v>4.7617106751727745</v>
      </c>
      <c r="N6210" s="51">
        <f t="array" ref="N6210">_xlfn.SUM(_xlfn.NORM.DIST($S$3:$S$1003,$G6210,$Q6210,FALSE)*WindSpeedStep*$T$3:$T$1003)</f>
        <v>7.5295935626255952</v>
      </c>
      <c r="P6210" s="43">
        <f t="shared" si="386"/>
        <v>0.30870110073027779</v>
      </c>
      <c r="Q6210" s="43">
        <f t="shared" si="387"/>
        <v>0.48903144670143017</v>
      </c>
    </row>
    <row r="6211" spans="5:17" x14ac:dyDescent="0.2">
      <c r="E6211" s="16">
        <v>41014.326388888891</v>
      </c>
      <c r="F6211" s="22">
        <v>2.99</v>
      </c>
      <c r="G6211" s="22">
        <v>2.9451452023236047</v>
      </c>
      <c r="H6211" s="25">
        <v>0.14715719063545149</v>
      </c>
      <c r="I6211" s="3">
        <f t="shared" ref="I6211:I6274" si="388">INDEX(PowerArray,MIN(MaximumPowerIndex,ROUND(F6211*100,0)))</f>
        <v>0</v>
      </c>
      <c r="J6211" s="3">
        <f t="shared" ref="J6211:J6274" si="389">INDEX(PowerArray,MIN(MaximumPowerIndex,ROUND(G6211*100,0)))</f>
        <v>0</v>
      </c>
      <c r="K6211" s="3">
        <f>MIN(J6211-M6211+N6211,'Power Look Up'!$F$4)</f>
        <v>1.6853204355611817</v>
      </c>
      <c r="M6211" s="51">
        <f t="array" ref="M6211">_xlfn.SUM(_xlfn.NORM.DIST($S$3:$S$1003,$G6211,$P6211,FALSE)*WindSpeedStep*$T$3:$T$1003)</f>
        <v>2.5239670369302338</v>
      </c>
      <c r="N6211" s="51">
        <f t="array" ref="N6211">_xlfn.SUM(_xlfn.NORM.DIST($S$3:$S$1003,$G6211,$Q6211,FALSE)*WindSpeedStep*$T$3:$T$1003)</f>
        <v>4.2092874724914155</v>
      </c>
      <c r="P6211" s="43">
        <f t="shared" ref="P6211:P6274" si="390">ReferenceTurbulence*G6211</f>
        <v>0.29451452023236047</v>
      </c>
      <c r="Q6211" s="43">
        <f t="shared" si="387"/>
        <v>0.43339929398742005</v>
      </c>
    </row>
    <row r="6212" spans="5:17" x14ac:dyDescent="0.2">
      <c r="E6212" s="16">
        <v>41014.333333333336</v>
      </c>
      <c r="F6212" s="22">
        <v>2.68</v>
      </c>
      <c r="G6212" s="22">
        <v>2.74011205835229</v>
      </c>
      <c r="H6212" s="25">
        <v>0.17910447761194029</v>
      </c>
      <c r="I6212" s="3">
        <f t="shared" si="388"/>
        <v>0</v>
      </c>
      <c r="J6212" s="3">
        <f t="shared" si="389"/>
        <v>0</v>
      </c>
      <c r="K6212" s="3">
        <f>MIN(J6212-M6212+N6212,'Power Look Up'!$F$4)</f>
        <v>2.0033755269394908</v>
      </c>
      <c r="M6212" s="51">
        <f t="array" ref="M6212">_xlfn.SUM(_xlfn.NORM.DIST($S$3:$S$1003,$G6212,$P6212,FALSE)*WindSpeedStep*$T$3:$T$1003)</f>
        <v>0.66337952676947787</v>
      </c>
      <c r="N6212" s="51">
        <f t="array" ref="N6212">_xlfn.SUM(_xlfn.NORM.DIST($S$3:$S$1003,$G6212,$Q6212,FALSE)*WindSpeedStep*$T$3:$T$1003)</f>
        <v>2.6667550537089686</v>
      </c>
      <c r="P6212" s="43">
        <f t="shared" si="390"/>
        <v>0.27401120583522903</v>
      </c>
      <c r="Q6212" s="43">
        <f t="shared" ref="Q6212:Q6275" si="391">G6212*H6212</f>
        <v>0.49076633880936532</v>
      </c>
    </row>
    <row r="6213" spans="5:17" x14ac:dyDescent="0.2">
      <c r="E6213" s="16">
        <v>41014.340277777781</v>
      </c>
      <c r="F6213" s="22">
        <v>2.92</v>
      </c>
      <c r="G6213" s="22">
        <v>2.9388095591129657</v>
      </c>
      <c r="H6213" s="25">
        <v>0.17465753424657535</v>
      </c>
      <c r="I6213" s="3">
        <f t="shared" si="388"/>
        <v>0</v>
      </c>
      <c r="J6213" s="3">
        <f t="shared" si="389"/>
        <v>0</v>
      </c>
      <c r="K6213" s="3">
        <f>MIN(J6213-M6213+N6213,'Power Look Up'!$F$4)</f>
        <v>2.9314033290285271</v>
      </c>
      <c r="M6213" s="51">
        <f t="array" ref="M6213">_xlfn.SUM(_xlfn.NORM.DIST($S$3:$S$1003,$G6213,$P6213,FALSE)*WindSpeedStep*$T$3:$T$1003)</f>
        <v>2.4422674044402757</v>
      </c>
      <c r="N6213" s="51">
        <f t="array" ref="N6213">_xlfn.SUM(_xlfn.NORM.DIST($S$3:$S$1003,$G6213,$Q6213,FALSE)*WindSpeedStep*$T$3:$T$1003)</f>
        <v>5.3736707334688028</v>
      </c>
      <c r="P6213" s="43">
        <f t="shared" si="390"/>
        <v>0.29388095591129659</v>
      </c>
      <c r="Q6213" s="43">
        <f t="shared" si="391"/>
        <v>0.51328523121493586</v>
      </c>
    </row>
    <row r="6214" spans="5:17" x14ac:dyDescent="0.2">
      <c r="E6214" s="16">
        <v>41014.347222222219</v>
      </c>
      <c r="F6214" s="22">
        <v>2.96</v>
      </c>
      <c r="G6214" s="22">
        <v>2.9764615653737549</v>
      </c>
      <c r="H6214" s="25">
        <v>0.14864864864864866</v>
      </c>
      <c r="I6214" s="3">
        <f t="shared" si="388"/>
        <v>0</v>
      </c>
      <c r="J6214" s="3">
        <f t="shared" si="389"/>
        <v>0</v>
      </c>
      <c r="K6214" s="3">
        <f>MIN(J6214-M6214+N6214,'Power Look Up'!$F$4)</f>
        <v>1.8330757102363031</v>
      </c>
      <c r="M6214" s="51">
        <f t="array" ref="M6214">_xlfn.SUM(_xlfn.NORM.DIST($S$3:$S$1003,$G6214,$P6214,FALSE)*WindSpeedStep*$T$3:$T$1003)</f>
        <v>2.9510839468240291</v>
      </c>
      <c r="N6214" s="51">
        <f t="array" ref="N6214">_xlfn.SUM(_xlfn.NORM.DIST($S$3:$S$1003,$G6214,$Q6214,FALSE)*WindSpeedStep*$T$3:$T$1003)</f>
        <v>4.7841596570603322</v>
      </c>
      <c r="P6214" s="43">
        <f t="shared" si="390"/>
        <v>0.29764615653737553</v>
      </c>
      <c r="Q6214" s="43">
        <f t="shared" si="391"/>
        <v>0.44244698944745009</v>
      </c>
    </row>
    <row r="6215" spans="5:17" x14ac:dyDescent="0.2">
      <c r="E6215" s="16">
        <v>41014.763888888891</v>
      </c>
      <c r="F6215" s="22">
        <v>5.82</v>
      </c>
      <c r="G6215" s="22">
        <v>5.7610336725860609</v>
      </c>
      <c r="H6215" s="25">
        <v>8.0756013745704458E-2</v>
      </c>
      <c r="I6215" s="3">
        <f t="shared" si="388"/>
        <v>332.83999999998707</v>
      </c>
      <c r="J6215" s="3">
        <f t="shared" si="389"/>
        <v>323.11999999998727</v>
      </c>
      <c r="K6215" s="3">
        <f>MIN(J6215-M6215+N6215,'Power Look Up'!$F$4)</f>
        <v>320.52721727242698</v>
      </c>
      <c r="M6215" s="51">
        <f t="array" ref="M6215">_xlfn.SUM(_xlfn.NORM.DIST($S$3:$S$1003,$G6215,$P6215,FALSE)*WindSpeedStep*$T$3:$T$1003)</f>
        <v>322.47403795549593</v>
      </c>
      <c r="N6215" s="51">
        <f t="array" ref="N6215">_xlfn.SUM(_xlfn.NORM.DIST($S$3:$S$1003,$G6215,$Q6215,FALSE)*WindSpeedStep*$T$3:$T$1003)</f>
        <v>319.88125522793564</v>
      </c>
      <c r="P6215" s="43">
        <f t="shared" si="390"/>
        <v>0.57610336725860611</v>
      </c>
      <c r="Q6215" s="43">
        <f t="shared" si="391"/>
        <v>0.46523811445282615</v>
      </c>
    </row>
    <row r="6216" spans="5:17" x14ac:dyDescent="0.2">
      <c r="E6216" s="16">
        <v>41014.902777777781</v>
      </c>
      <c r="F6216" s="22">
        <v>4.32</v>
      </c>
      <c r="G6216" s="22">
        <v>4.3698101834364724</v>
      </c>
      <c r="H6216" s="25">
        <v>3.2407407407407406E-2</v>
      </c>
      <c r="I6216" s="3">
        <f t="shared" si="388"/>
        <v>125.87999999999479</v>
      </c>
      <c r="J6216" s="3">
        <f t="shared" si="389"/>
        <v>131.3299999999947</v>
      </c>
      <c r="K6216" s="3">
        <f>MIN(J6216-M6216+N6216,'Power Look Up'!$F$4)</f>
        <v>124.81926204156836</v>
      </c>
      <c r="M6216" s="51">
        <f t="array" ref="M6216">_xlfn.SUM(_xlfn.NORM.DIST($S$3:$S$1003,$G6216,$P6216,FALSE)*WindSpeedStep*$T$3:$T$1003)</f>
        <v>96.787942331701188</v>
      </c>
      <c r="N6216" s="51">
        <f t="array" ref="N6216">_xlfn.SUM(_xlfn.NORM.DIST($S$3:$S$1003,$G6216,$Q6216,FALSE)*WindSpeedStep*$T$3:$T$1003)</f>
        <v>90.277204373274856</v>
      </c>
      <c r="P6216" s="43">
        <f t="shared" si="390"/>
        <v>0.43698101834364728</v>
      </c>
      <c r="Q6216" s="43">
        <f t="shared" si="391"/>
        <v>0.14161421890766346</v>
      </c>
    </row>
    <row r="6217" spans="5:17" x14ac:dyDescent="0.2">
      <c r="E6217" s="16">
        <v>41014.916666666664</v>
      </c>
      <c r="F6217" s="22">
        <v>4.07</v>
      </c>
      <c r="G6217" s="22">
        <v>4.2630423299616984</v>
      </c>
      <c r="H6217" s="25">
        <v>5.405405405405405E-2</v>
      </c>
      <c r="I6217" s="3">
        <f t="shared" si="388"/>
        <v>98.629999999995391</v>
      </c>
      <c r="J6217" s="3">
        <f t="shared" si="389"/>
        <v>119.33999999999494</v>
      </c>
      <c r="K6217" s="3">
        <f>MIN(J6217-M6217+N6217,'Power Look Up'!$F$4)</f>
        <v>111.63518620216757</v>
      </c>
      <c r="M6217" s="51">
        <f t="array" ref="M6217">_xlfn.SUM(_xlfn.NORM.DIST($S$3:$S$1003,$G6217,$P6217,FALSE)*WindSpeedStep*$T$3:$T$1003)</f>
        <v>81.912294382608664</v>
      </c>
      <c r="N6217" s="51">
        <f t="array" ref="N6217">_xlfn.SUM(_xlfn.NORM.DIST($S$3:$S$1003,$G6217,$Q6217,FALSE)*WindSpeedStep*$T$3:$T$1003)</f>
        <v>74.207480584781294</v>
      </c>
      <c r="P6217" s="43">
        <f t="shared" si="390"/>
        <v>0.42630423299616987</v>
      </c>
      <c r="Q6217" s="43">
        <f t="shared" si="391"/>
        <v>0.23043472053847017</v>
      </c>
    </row>
    <row r="6218" spans="5:17" x14ac:dyDescent="0.2">
      <c r="E6218" s="16">
        <v>41014.965277777781</v>
      </c>
      <c r="F6218" s="22">
        <v>4.3600000000000003</v>
      </c>
      <c r="G6218" s="22">
        <v>4.6037875363054965</v>
      </c>
      <c r="H6218" s="25">
        <v>5.2752293577981647E-2</v>
      </c>
      <c r="I6218" s="3">
        <f t="shared" si="388"/>
        <v>130.23999999999472</v>
      </c>
      <c r="J6218" s="3">
        <f t="shared" si="389"/>
        <v>156.39999999999415</v>
      </c>
      <c r="K6218" s="3">
        <f>MIN(J6218-M6218+N6218,'Power Look Up'!$F$4)</f>
        <v>154.2328070508261</v>
      </c>
      <c r="M6218" s="51">
        <f t="array" ref="M6218">_xlfn.SUM(_xlfn.NORM.DIST($S$3:$S$1003,$G6218,$P6218,FALSE)*WindSpeedStep*$T$3:$T$1003)</f>
        <v>131.84780921500024</v>
      </c>
      <c r="N6218" s="51">
        <f t="array" ref="N6218">_xlfn.SUM(_xlfn.NORM.DIST($S$3:$S$1003,$G6218,$Q6218,FALSE)*WindSpeedStep*$T$3:$T$1003)</f>
        <v>129.68061626583219</v>
      </c>
      <c r="P6218" s="43">
        <f t="shared" si="390"/>
        <v>0.4603787536305497</v>
      </c>
      <c r="Q6218" s="43">
        <f t="shared" si="391"/>
        <v>0.24286035168584039</v>
      </c>
    </row>
    <row r="6219" spans="5:17" x14ac:dyDescent="0.2">
      <c r="E6219" s="16">
        <v>41014.979166666664</v>
      </c>
      <c r="F6219" s="22">
        <v>3.69</v>
      </c>
      <c r="G6219" s="22">
        <v>3.9313828718488182</v>
      </c>
      <c r="H6219" s="25">
        <v>5.4200542005420058E-2</v>
      </c>
      <c r="I6219" s="3">
        <f t="shared" si="388"/>
        <v>62.789999999996844</v>
      </c>
      <c r="J6219" s="3">
        <f t="shared" si="389"/>
        <v>84.629999999996372</v>
      </c>
      <c r="K6219" s="3">
        <f>MIN(J6219-M6219+N6219,'Power Look Up'!$F$4)</f>
        <v>74.695113414612848</v>
      </c>
      <c r="M6219" s="51">
        <f t="array" ref="M6219">_xlfn.SUM(_xlfn.NORM.DIST($S$3:$S$1003,$G6219,$P6219,FALSE)*WindSpeedStep*$T$3:$T$1003)</f>
        <v>43.487963336156625</v>
      </c>
      <c r="N6219" s="51">
        <f t="array" ref="N6219">_xlfn.SUM(_xlfn.NORM.DIST($S$3:$S$1003,$G6219,$Q6219,FALSE)*WindSpeedStep*$T$3:$T$1003)</f>
        <v>33.553076750773108</v>
      </c>
      <c r="P6219" s="43">
        <f t="shared" si="390"/>
        <v>0.39313828718488186</v>
      </c>
      <c r="Q6219" s="43">
        <f t="shared" si="391"/>
        <v>0.2130830824850308</v>
      </c>
    </row>
    <row r="6220" spans="5:17" x14ac:dyDescent="0.2">
      <c r="E6220" s="16">
        <v>41014.993055555555</v>
      </c>
      <c r="F6220" s="22">
        <v>4.07</v>
      </c>
      <c r="G6220" s="22">
        <v>4.1997845955395681</v>
      </c>
      <c r="H6220" s="25">
        <v>4.4226044226044224E-2</v>
      </c>
      <c r="I6220" s="3">
        <f t="shared" si="388"/>
        <v>98.629999999995391</v>
      </c>
      <c r="J6220" s="3">
        <f t="shared" si="389"/>
        <v>112.79999999999508</v>
      </c>
      <c r="K6220" s="3">
        <f>MIN(J6220-M6220+N6220,'Power Look Up'!$F$4)</f>
        <v>102.5695104750708</v>
      </c>
      <c r="M6220" s="51">
        <f t="array" ref="M6220">_xlfn.SUM(_xlfn.NORM.DIST($S$3:$S$1003,$G6220,$P6220,FALSE)*WindSpeedStep*$T$3:$T$1003)</f>
        <v>73.577259631891209</v>
      </c>
      <c r="N6220" s="51">
        <f t="array" ref="N6220">_xlfn.SUM(_xlfn.NORM.DIST($S$3:$S$1003,$G6220,$Q6220,FALSE)*WindSpeedStep*$T$3:$T$1003)</f>
        <v>63.346770106966929</v>
      </c>
      <c r="P6220" s="43">
        <f t="shared" si="390"/>
        <v>0.41997845955395685</v>
      </c>
      <c r="Q6220" s="43">
        <f t="shared" si="391"/>
        <v>0.18573985926219219</v>
      </c>
    </row>
    <row r="6221" spans="5:17" x14ac:dyDescent="0.2">
      <c r="E6221" s="16">
        <v>41015</v>
      </c>
      <c r="F6221" s="22">
        <v>3.86</v>
      </c>
      <c r="G6221" s="22">
        <v>3.9667245282928469</v>
      </c>
      <c r="H6221" s="25">
        <v>4.9222797927461141E-2</v>
      </c>
      <c r="I6221" s="3">
        <f t="shared" si="388"/>
        <v>78.259999999996509</v>
      </c>
      <c r="J6221" s="3">
        <f t="shared" si="389"/>
        <v>88.269999999996301</v>
      </c>
      <c r="K6221" s="3">
        <f>MIN(J6221-M6221+N6221,'Power Look Up'!$F$4)</f>
        <v>76.918141823026403</v>
      </c>
      <c r="M6221" s="51">
        <f t="array" ref="M6221">_xlfn.SUM(_xlfn.NORM.DIST($S$3:$S$1003,$G6221,$P6221,FALSE)*WindSpeedStep*$T$3:$T$1003)</f>
        <v>46.892985949150777</v>
      </c>
      <c r="N6221" s="51">
        <f t="array" ref="N6221">_xlfn.SUM(_xlfn.NORM.DIST($S$3:$S$1003,$G6221,$Q6221,FALSE)*WindSpeedStep*$T$3:$T$1003)</f>
        <v>35.541127772180879</v>
      </c>
      <c r="P6221" s="43">
        <f t="shared" si="390"/>
        <v>0.39667245282928471</v>
      </c>
      <c r="Q6221" s="43">
        <f t="shared" si="391"/>
        <v>0.19525327989006241</v>
      </c>
    </row>
    <row r="6222" spans="5:17" x14ac:dyDescent="0.2">
      <c r="E6222" s="16">
        <v>41015.006944444445</v>
      </c>
      <c r="F6222" s="22">
        <v>4.03</v>
      </c>
      <c r="G6222" s="22">
        <v>4.073667357842969</v>
      </c>
      <c r="H6222" s="25">
        <v>6.699751861042183E-2</v>
      </c>
      <c r="I6222" s="3">
        <f t="shared" si="388"/>
        <v>94.269999999995477</v>
      </c>
      <c r="J6222" s="3">
        <f t="shared" si="389"/>
        <v>98.629999999995391</v>
      </c>
      <c r="K6222" s="3">
        <f>MIN(J6222-M6222+N6222,'Power Look Up'!$F$4)</f>
        <v>91.228065701713916</v>
      </c>
      <c r="M6222" s="51">
        <f t="array" ref="M6222">_xlfn.SUM(_xlfn.NORM.DIST($S$3:$S$1003,$G6222,$P6222,FALSE)*WindSpeedStep*$T$3:$T$1003)</f>
        <v>58.271705005454081</v>
      </c>
      <c r="N6222" s="51">
        <f t="array" ref="N6222">_xlfn.SUM(_xlfn.NORM.DIST($S$3:$S$1003,$G6222,$Q6222,FALSE)*WindSpeedStep*$T$3:$T$1003)</f>
        <v>50.869770707172606</v>
      </c>
      <c r="P6222" s="43">
        <f t="shared" si="390"/>
        <v>0.40736673578429694</v>
      </c>
      <c r="Q6222" s="43">
        <f t="shared" si="391"/>
        <v>0.27292560461975224</v>
      </c>
    </row>
    <row r="6223" spans="5:17" x14ac:dyDescent="0.2">
      <c r="E6223" s="16">
        <v>41015.013888888891</v>
      </c>
      <c r="F6223" s="22">
        <v>3.99</v>
      </c>
      <c r="G6223" s="22">
        <v>4.0537227978320631</v>
      </c>
      <c r="H6223" s="25">
        <v>5.2631578947368418E-2</v>
      </c>
      <c r="I6223" s="3">
        <f t="shared" si="388"/>
        <v>90.089999999996266</v>
      </c>
      <c r="J6223" s="3">
        <f t="shared" si="389"/>
        <v>96.449999999995427</v>
      </c>
      <c r="K6223" s="3">
        <f>MIN(J6223-M6223+N6223,'Power Look Up'!$F$4)</f>
        <v>85.764359020771082</v>
      </c>
      <c r="M6223" s="51">
        <f t="array" ref="M6223">_xlfn.SUM(_xlfn.NORM.DIST($S$3:$S$1003,$G6223,$P6223,FALSE)*WindSpeedStep*$T$3:$T$1003)</f>
        <v>56.031274039778481</v>
      </c>
      <c r="N6223" s="51">
        <f t="array" ref="N6223">_xlfn.SUM(_xlfn.NORM.DIST($S$3:$S$1003,$G6223,$Q6223,FALSE)*WindSpeedStep*$T$3:$T$1003)</f>
        <v>45.345633060554135</v>
      </c>
      <c r="P6223" s="43">
        <f t="shared" si="390"/>
        <v>0.40537227978320634</v>
      </c>
      <c r="Q6223" s="43">
        <f t="shared" si="391"/>
        <v>0.21335383146484541</v>
      </c>
    </row>
    <row r="6224" spans="5:17" x14ac:dyDescent="0.2">
      <c r="E6224" s="16">
        <v>41015.020833333336</v>
      </c>
      <c r="F6224" s="22">
        <v>3.77</v>
      </c>
      <c r="G6224" s="22">
        <v>3.7673160058637833</v>
      </c>
      <c r="H6224" s="25">
        <v>4.5092838196286476E-2</v>
      </c>
      <c r="I6224" s="3">
        <f t="shared" si="388"/>
        <v>70.069999999996682</v>
      </c>
      <c r="J6224" s="3">
        <f t="shared" si="389"/>
        <v>70.069999999996682</v>
      </c>
      <c r="K6224" s="3">
        <f>MIN(J6224-M6224+N6224,'Power Look Up'!$F$4)</f>
        <v>62.248058450849513</v>
      </c>
      <c r="M6224" s="51">
        <f t="array" ref="M6224">_xlfn.SUM(_xlfn.NORM.DIST($S$3:$S$1003,$G6224,$P6224,FALSE)*WindSpeedStep*$T$3:$T$1003)</f>
        <v>30.086848248430812</v>
      </c>
      <c r="N6224" s="51">
        <f t="array" ref="N6224">_xlfn.SUM(_xlfn.NORM.DIST($S$3:$S$1003,$G6224,$Q6224,FALSE)*WindSpeedStep*$T$3:$T$1003)</f>
        <v>22.264906699283642</v>
      </c>
      <c r="P6224" s="43">
        <f t="shared" si="390"/>
        <v>0.37673160058637833</v>
      </c>
      <c r="Q6224" s="43">
        <f t="shared" si="391"/>
        <v>0.16987897108669581</v>
      </c>
    </row>
    <row r="6225" spans="5:17" x14ac:dyDescent="0.2">
      <c r="E6225" s="16">
        <v>41015.027777777781</v>
      </c>
      <c r="F6225" s="22">
        <v>3.57</v>
      </c>
      <c r="G6225" s="22">
        <v>3.5437414672237342</v>
      </c>
      <c r="H6225" s="25">
        <v>5.6022408963585436E-2</v>
      </c>
      <c r="I6225" s="3">
        <f t="shared" si="388"/>
        <v>51.869999999997077</v>
      </c>
      <c r="J6225" s="3">
        <f t="shared" si="389"/>
        <v>49.139999999997137</v>
      </c>
      <c r="K6225" s="3">
        <f>MIN(J6225-M6225+N6225,'Power Look Up'!$F$4)</f>
        <v>46.699451370475892</v>
      </c>
      <c r="M6225" s="51">
        <f t="array" ref="M6225">_xlfn.SUM(_xlfn.NORM.DIST($S$3:$S$1003,$G6225,$P6225,FALSE)*WindSpeedStep*$T$3:$T$1003)</f>
        <v>17.713596520234152</v>
      </c>
      <c r="N6225" s="51">
        <f t="array" ref="N6225">_xlfn.SUM(_xlfn.NORM.DIST($S$3:$S$1003,$G6225,$Q6225,FALSE)*WindSpeedStep*$T$3:$T$1003)</f>
        <v>15.273047890712908</v>
      </c>
      <c r="P6225" s="43">
        <f t="shared" si="390"/>
        <v>0.35437414672237344</v>
      </c>
      <c r="Q6225" s="43">
        <f t="shared" si="391"/>
        <v>0.19852893373802433</v>
      </c>
    </row>
    <row r="6226" spans="5:17" x14ac:dyDescent="0.2">
      <c r="E6226" s="16">
        <v>41015.034722222219</v>
      </c>
      <c r="F6226" s="22">
        <v>3.67</v>
      </c>
      <c r="G6226" s="22">
        <v>3.778921933547438</v>
      </c>
      <c r="H6226" s="25">
        <v>7.0844686648501368E-2</v>
      </c>
      <c r="I6226" s="3">
        <f t="shared" si="388"/>
        <v>60.96999999999688</v>
      </c>
      <c r="J6226" s="3">
        <f t="shared" si="389"/>
        <v>70.979999999996664</v>
      </c>
      <c r="K6226" s="3">
        <f>MIN(J6226-M6226+N6226,'Power Look Up'!$F$4)</f>
        <v>66.033948881293355</v>
      </c>
      <c r="M6226" s="51">
        <f t="array" ref="M6226">_xlfn.SUM(_xlfn.NORM.DIST($S$3:$S$1003,$G6226,$P6226,FALSE)*WindSpeedStep*$T$3:$T$1003)</f>
        <v>30.905718833101055</v>
      </c>
      <c r="N6226" s="51">
        <f t="array" ref="N6226">_xlfn.SUM(_xlfn.NORM.DIST($S$3:$S$1003,$G6226,$Q6226,FALSE)*WindSpeedStep*$T$3:$T$1003)</f>
        <v>25.959667714397739</v>
      </c>
      <c r="P6226" s="43">
        <f t="shared" si="390"/>
        <v>0.37789219335474383</v>
      </c>
      <c r="Q6226" s="43">
        <f t="shared" si="391"/>
        <v>0.26771654025131714</v>
      </c>
    </row>
    <row r="6227" spans="5:17" x14ac:dyDescent="0.2">
      <c r="E6227" s="16">
        <v>41015.041666666664</v>
      </c>
      <c r="F6227" s="22">
        <v>3.9</v>
      </c>
      <c r="G6227" s="22">
        <v>3.7274084448107772</v>
      </c>
      <c r="H6227" s="25">
        <v>7.4358974358974358E-2</v>
      </c>
      <c r="I6227" s="3">
        <f t="shared" si="388"/>
        <v>81.899999999996439</v>
      </c>
      <c r="J6227" s="3">
        <f t="shared" si="389"/>
        <v>66.429999999996767</v>
      </c>
      <c r="K6227" s="3">
        <f>MIN(J6227-M6227+N6227,'Power Look Up'!$F$4)</f>
        <v>62.587917654491378</v>
      </c>
      <c r="M6227" s="51">
        <f t="array" ref="M6227">_xlfn.SUM(_xlfn.NORM.DIST($S$3:$S$1003,$G6227,$P6227,FALSE)*WindSpeedStep*$T$3:$T$1003)</f>
        <v>27.415301931478329</v>
      </c>
      <c r="N6227" s="51">
        <f t="array" ref="N6227">_xlfn.SUM(_xlfn.NORM.DIST($S$3:$S$1003,$G6227,$Q6227,FALSE)*WindSpeedStep*$T$3:$T$1003)</f>
        <v>23.573219585972932</v>
      </c>
      <c r="P6227" s="43">
        <f t="shared" si="390"/>
        <v>0.37274084448107775</v>
      </c>
      <c r="Q6227" s="43">
        <f t="shared" si="391"/>
        <v>0.27716626897310909</v>
      </c>
    </row>
    <row r="6228" spans="5:17" x14ac:dyDescent="0.2">
      <c r="E6228" s="16">
        <v>41015.048611111109</v>
      </c>
      <c r="F6228" s="22">
        <v>3.72</v>
      </c>
      <c r="G6228" s="22">
        <v>3.6650007892197456</v>
      </c>
      <c r="H6228" s="25">
        <v>8.0645161290322578E-2</v>
      </c>
      <c r="I6228" s="3">
        <f t="shared" si="388"/>
        <v>65.519999999996784</v>
      </c>
      <c r="J6228" s="3">
        <f t="shared" si="389"/>
        <v>60.96999999999688</v>
      </c>
      <c r="K6228" s="3">
        <f>MIN(J6228-M6228+N6228,'Power Look Up'!$F$4)</f>
        <v>58.493282954162957</v>
      </c>
      <c r="M6228" s="51">
        <f t="array" ref="M6228">_xlfn.SUM(_xlfn.NORM.DIST($S$3:$S$1003,$G6228,$P6228,FALSE)*WindSpeedStep*$T$3:$T$1003)</f>
        <v>23.666833921662196</v>
      </c>
      <c r="N6228" s="51">
        <f t="array" ref="N6228">_xlfn.SUM(_xlfn.NORM.DIST($S$3:$S$1003,$G6228,$Q6228,FALSE)*WindSpeedStep*$T$3:$T$1003)</f>
        <v>21.190116875828274</v>
      </c>
      <c r="P6228" s="43">
        <f t="shared" si="390"/>
        <v>0.36650007892197456</v>
      </c>
      <c r="Q6228" s="43">
        <f t="shared" si="391"/>
        <v>0.29556457977578593</v>
      </c>
    </row>
    <row r="6229" spans="5:17" x14ac:dyDescent="0.2">
      <c r="E6229" s="16">
        <v>41015.055555555555</v>
      </c>
      <c r="F6229" s="22">
        <v>3.05</v>
      </c>
      <c r="G6229" s="22">
        <v>3.2618789058614226</v>
      </c>
      <c r="H6229" s="25">
        <v>6.2295081967213117E-2</v>
      </c>
      <c r="I6229" s="3">
        <f t="shared" si="388"/>
        <v>4.549999999998084</v>
      </c>
      <c r="J6229" s="3">
        <f t="shared" si="389"/>
        <v>23.659999999997677</v>
      </c>
      <c r="K6229" s="3">
        <f>MIN(J6229-M6229+N6229,'Power Look Up'!$F$4)</f>
        <v>22.658472325849381</v>
      </c>
      <c r="M6229" s="51">
        <f t="array" ref="M6229">_xlfn.SUM(_xlfn.NORM.DIST($S$3:$S$1003,$G6229,$P6229,FALSE)*WindSpeedStep*$T$3:$T$1003)</f>
        <v>8.5461860393135929</v>
      </c>
      <c r="N6229" s="51">
        <f t="array" ref="N6229">_xlfn.SUM(_xlfn.NORM.DIST($S$3:$S$1003,$G6229,$Q6229,FALSE)*WindSpeedStep*$T$3:$T$1003)</f>
        <v>7.5446583651652981</v>
      </c>
      <c r="P6229" s="43">
        <f t="shared" si="390"/>
        <v>0.32618789058614228</v>
      </c>
      <c r="Q6229" s="43">
        <f t="shared" si="391"/>
        <v>0.20319901380776076</v>
      </c>
    </row>
    <row r="6230" spans="5:17" x14ac:dyDescent="0.2">
      <c r="E6230" s="16">
        <v>41015.0625</v>
      </c>
      <c r="F6230" s="22">
        <v>3.11</v>
      </c>
      <c r="G6230" s="22">
        <v>3.4250652075268193</v>
      </c>
      <c r="H6230" s="25">
        <v>8.3601286173633452E-2</v>
      </c>
      <c r="I6230" s="3">
        <f t="shared" si="388"/>
        <v>10.009999999997968</v>
      </c>
      <c r="J6230" s="3">
        <f t="shared" si="389"/>
        <v>39.129999999997345</v>
      </c>
      <c r="K6230" s="3">
        <f>MIN(J6230-M6230+N6230,'Power Look Up'!$F$4)</f>
        <v>38.300070743383344</v>
      </c>
      <c r="M6230" s="51">
        <f t="array" ref="M6230">_xlfn.SUM(_xlfn.NORM.DIST($S$3:$S$1003,$G6230,$P6230,FALSE)*WindSpeedStep*$T$3:$T$1003)</f>
        <v>13.238516767485244</v>
      </c>
      <c r="N6230" s="51">
        <f t="array" ref="N6230">_xlfn.SUM(_xlfn.NORM.DIST($S$3:$S$1003,$G6230,$Q6230,FALSE)*WindSpeedStep*$T$3:$T$1003)</f>
        <v>12.408587510871246</v>
      </c>
      <c r="P6230" s="43">
        <f t="shared" si="390"/>
        <v>0.34250652075268195</v>
      </c>
      <c r="Q6230" s="43">
        <f t="shared" si="391"/>
        <v>0.28633985657780486</v>
      </c>
    </row>
    <row r="6231" spans="5:17" x14ac:dyDescent="0.2">
      <c r="E6231" s="16">
        <v>41015.069444444445</v>
      </c>
      <c r="F6231" s="22">
        <v>3.08</v>
      </c>
      <c r="G6231" s="22">
        <v>3.354645584488432</v>
      </c>
      <c r="H6231" s="25">
        <v>0.10064935064935064</v>
      </c>
      <c r="I6231" s="3">
        <f t="shared" si="388"/>
        <v>7.2799999999980258</v>
      </c>
      <c r="J6231" s="3">
        <f t="shared" si="389"/>
        <v>31.849999999997504</v>
      </c>
      <c r="K6231" s="3">
        <f>MIN(J6231-M6231+N6231,'Power Look Up'!$F$4)</f>
        <v>31.882991287222247</v>
      </c>
      <c r="M6231" s="51">
        <f t="array" ref="M6231">_xlfn.SUM(_xlfn.NORM.DIST($S$3:$S$1003,$G6231,$P6231,FALSE)*WindSpeedStep*$T$3:$T$1003)</f>
        <v>11.046409383732657</v>
      </c>
      <c r="N6231" s="51">
        <f t="array" ref="N6231">_xlfn.SUM(_xlfn.NORM.DIST($S$3:$S$1003,$G6231,$Q6231,FALSE)*WindSpeedStep*$T$3:$T$1003)</f>
        <v>11.079400670957398</v>
      </c>
      <c r="P6231" s="43">
        <f t="shared" si="390"/>
        <v>0.33546455844884321</v>
      </c>
      <c r="Q6231" s="43">
        <f t="shared" si="391"/>
        <v>0.33764289973747202</v>
      </c>
    </row>
    <row r="6232" spans="5:17" x14ac:dyDescent="0.2">
      <c r="E6232" s="16">
        <v>41015.076388888891</v>
      </c>
      <c r="F6232" s="22">
        <v>3.5</v>
      </c>
      <c r="G6232" s="22">
        <v>3.6522873941677521</v>
      </c>
      <c r="H6232" s="25">
        <v>7.1428571428571425E-2</v>
      </c>
      <c r="I6232" s="3">
        <f t="shared" si="388"/>
        <v>45.499999999997215</v>
      </c>
      <c r="J6232" s="3">
        <f t="shared" si="389"/>
        <v>59.149999999996922</v>
      </c>
      <c r="K6232" s="3">
        <f>MIN(J6232-M6232+N6232,'Power Look Up'!$F$4)</f>
        <v>55.899704352900585</v>
      </c>
      <c r="M6232" s="51">
        <f t="array" ref="M6232">_xlfn.SUM(_xlfn.NORM.DIST($S$3:$S$1003,$G6232,$P6232,FALSE)*WindSpeedStep*$T$3:$T$1003)</f>
        <v>22.964096614971631</v>
      </c>
      <c r="N6232" s="51">
        <f t="array" ref="N6232">_xlfn.SUM(_xlfn.NORM.DIST($S$3:$S$1003,$G6232,$Q6232,FALSE)*WindSpeedStep*$T$3:$T$1003)</f>
        <v>19.713800967875297</v>
      </c>
      <c r="P6232" s="43">
        <f t="shared" si="390"/>
        <v>0.36522873941677525</v>
      </c>
      <c r="Q6232" s="43">
        <f t="shared" si="391"/>
        <v>0.26087767101198228</v>
      </c>
    </row>
    <row r="6233" spans="5:17" x14ac:dyDescent="0.2">
      <c r="E6233" s="16">
        <v>41015.083333333336</v>
      </c>
      <c r="F6233" s="22">
        <v>4.54</v>
      </c>
      <c r="G6233" s="22">
        <v>4.3219745541502856</v>
      </c>
      <c r="H6233" s="25">
        <v>6.6079295154185022E-2</v>
      </c>
      <c r="I6233" s="3">
        <f t="shared" si="388"/>
        <v>149.8599999999943</v>
      </c>
      <c r="J6233" s="3">
        <f t="shared" si="389"/>
        <v>125.87999999999479</v>
      </c>
      <c r="K6233" s="3">
        <f>MIN(J6233-M6233+N6233,'Power Look Up'!$F$4)</f>
        <v>120.57893915664719</v>
      </c>
      <c r="M6233" s="51">
        <f t="array" ref="M6233">_xlfn.SUM(_xlfn.NORM.DIST($S$3:$S$1003,$G6233,$P6233,FALSE)*WindSpeedStep*$T$3:$T$1003)</f>
        <v>90.010039645665756</v>
      </c>
      <c r="N6233" s="51">
        <f t="array" ref="N6233">_xlfn.SUM(_xlfn.NORM.DIST($S$3:$S$1003,$G6233,$Q6233,FALSE)*WindSpeedStep*$T$3:$T$1003)</f>
        <v>84.708978802318157</v>
      </c>
      <c r="P6233" s="43">
        <f t="shared" si="390"/>
        <v>0.43219745541502858</v>
      </c>
      <c r="Q6233" s="43">
        <f t="shared" si="391"/>
        <v>0.28559303221257393</v>
      </c>
    </row>
    <row r="6234" spans="5:17" x14ac:dyDescent="0.2">
      <c r="E6234" s="16">
        <v>41015.090277777781</v>
      </c>
      <c r="F6234" s="22">
        <v>4.82</v>
      </c>
      <c r="G6234" s="22">
        <v>4.4884525932882999</v>
      </c>
      <c r="H6234" s="25">
        <v>4.9792531120331947E-2</v>
      </c>
      <c r="I6234" s="3">
        <f t="shared" si="388"/>
        <v>180.37999999999363</v>
      </c>
      <c r="J6234" s="3">
        <f t="shared" si="389"/>
        <v>144.4099999999944</v>
      </c>
      <c r="K6234" s="3">
        <f>MIN(J6234-M6234+N6234,'Power Look Up'!$F$4)</f>
        <v>140.55236062846109</v>
      </c>
      <c r="M6234" s="51">
        <f t="array" ref="M6234">_xlfn.SUM(_xlfn.NORM.DIST($S$3:$S$1003,$G6234,$P6234,FALSE)*WindSpeedStep*$T$3:$T$1003)</f>
        <v>114.23928006131428</v>
      </c>
      <c r="N6234" s="51">
        <f t="array" ref="N6234">_xlfn.SUM(_xlfn.NORM.DIST($S$3:$S$1003,$G6234,$Q6234,FALSE)*WindSpeedStep*$T$3:$T$1003)</f>
        <v>110.38164068978095</v>
      </c>
      <c r="P6234" s="43">
        <f t="shared" si="390"/>
        <v>0.44884525932883002</v>
      </c>
      <c r="Q6234" s="43">
        <f t="shared" si="391"/>
        <v>0.22349141543344231</v>
      </c>
    </row>
    <row r="6235" spans="5:17" x14ac:dyDescent="0.2">
      <c r="E6235" s="16">
        <v>41015.097222222219</v>
      </c>
      <c r="F6235" s="22">
        <v>4.88</v>
      </c>
      <c r="G6235" s="22">
        <v>4.4257178515906066</v>
      </c>
      <c r="H6235" s="25">
        <v>4.5081967213114756E-2</v>
      </c>
      <c r="I6235" s="3">
        <f t="shared" si="388"/>
        <v>186.91999999999351</v>
      </c>
      <c r="J6235" s="3">
        <f t="shared" si="389"/>
        <v>137.86999999999455</v>
      </c>
      <c r="K6235" s="3">
        <f>MIN(J6235-M6235+N6235,'Power Look Up'!$F$4)</f>
        <v>132.78058107909294</v>
      </c>
      <c r="M6235" s="51">
        <f t="array" ref="M6235">_xlfn.SUM(_xlfn.NORM.DIST($S$3:$S$1003,$G6235,$P6235,FALSE)*WindSpeedStep*$T$3:$T$1003)</f>
        <v>104.909610621309</v>
      </c>
      <c r="N6235" s="51">
        <f t="array" ref="N6235">_xlfn.SUM(_xlfn.NORM.DIST($S$3:$S$1003,$G6235,$Q6235,FALSE)*WindSpeedStep*$T$3:$T$1003)</f>
        <v>99.820191700407392</v>
      </c>
      <c r="P6235" s="43">
        <f t="shared" si="390"/>
        <v>0.4425717851590607</v>
      </c>
      <c r="Q6235" s="43">
        <f t="shared" si="391"/>
        <v>0.19952006707990441</v>
      </c>
    </row>
    <row r="6236" spans="5:17" x14ac:dyDescent="0.2">
      <c r="E6236" s="16">
        <v>41015.104166666664</v>
      </c>
      <c r="F6236" s="22">
        <v>5</v>
      </c>
      <c r="G6236" s="22">
        <v>4.5573181755218624</v>
      </c>
      <c r="H6236" s="25">
        <v>6.8000000000000005E-2</v>
      </c>
      <c r="I6236" s="3">
        <f t="shared" si="388"/>
        <v>199.99999999999324</v>
      </c>
      <c r="J6236" s="3">
        <f t="shared" si="389"/>
        <v>152.03999999999425</v>
      </c>
      <c r="K6236" s="3">
        <f>MIN(J6236-M6236+N6236,'Power Look Up'!$F$4)</f>
        <v>149.65401709381882</v>
      </c>
      <c r="M6236" s="51">
        <f t="array" ref="M6236">_xlfn.SUM(_xlfn.NORM.DIST($S$3:$S$1003,$G6236,$P6236,FALSE)*WindSpeedStep*$T$3:$T$1003)</f>
        <v>124.6932807722232</v>
      </c>
      <c r="N6236" s="51">
        <f t="array" ref="N6236">_xlfn.SUM(_xlfn.NORM.DIST($S$3:$S$1003,$G6236,$Q6236,FALSE)*WindSpeedStep*$T$3:$T$1003)</f>
        <v>122.30729786604778</v>
      </c>
      <c r="P6236" s="43">
        <f t="shared" si="390"/>
        <v>0.45573181755218628</v>
      </c>
      <c r="Q6236" s="43">
        <f t="shared" si="391"/>
        <v>0.30989763593548664</v>
      </c>
    </row>
    <row r="6237" spans="5:17" x14ac:dyDescent="0.2">
      <c r="E6237" s="16">
        <v>41015.111111111109</v>
      </c>
      <c r="F6237" s="22">
        <v>5.22</v>
      </c>
      <c r="G6237" s="22">
        <v>4.7336881355140124</v>
      </c>
      <c r="H6237" s="25">
        <v>3.4482758620689655E-2</v>
      </c>
      <c r="I6237" s="3">
        <f t="shared" si="388"/>
        <v>235.63999999998919</v>
      </c>
      <c r="J6237" s="3">
        <f t="shared" si="389"/>
        <v>170.56999999999385</v>
      </c>
      <c r="K6237" s="3">
        <f>MIN(J6237-M6237+N6237,'Power Look Up'!$F$4)</f>
        <v>169.94869553335315</v>
      </c>
      <c r="M6237" s="51">
        <f t="array" ref="M6237">_xlfn.SUM(_xlfn.NORM.DIST($S$3:$S$1003,$G6237,$P6237,FALSE)*WindSpeedStep*$T$3:$T$1003)</f>
        <v>152.15390431757481</v>
      </c>
      <c r="N6237" s="51">
        <f t="array" ref="N6237">_xlfn.SUM(_xlfn.NORM.DIST($S$3:$S$1003,$G6237,$Q6237,FALSE)*WindSpeedStep*$T$3:$T$1003)</f>
        <v>151.5325998509341</v>
      </c>
      <c r="P6237" s="43">
        <f t="shared" si="390"/>
        <v>0.47336881355140126</v>
      </c>
      <c r="Q6237" s="43">
        <f t="shared" si="391"/>
        <v>0.16323062536255215</v>
      </c>
    </row>
    <row r="6238" spans="5:17" x14ac:dyDescent="0.2">
      <c r="E6238" s="16">
        <v>41015.118055555555</v>
      </c>
      <c r="F6238" s="22">
        <v>5.44</v>
      </c>
      <c r="G6238" s="22">
        <v>5.0112260016475147</v>
      </c>
      <c r="H6238" s="25">
        <v>3.4926470588235295E-2</v>
      </c>
      <c r="I6238" s="3">
        <f t="shared" si="388"/>
        <v>271.27999999998838</v>
      </c>
      <c r="J6238" s="3">
        <f t="shared" si="389"/>
        <v>201.61999999998989</v>
      </c>
      <c r="K6238" s="3">
        <f>MIN(J6238-M6238+N6238,'Power Look Up'!$F$4)</f>
        <v>202.58465706023102</v>
      </c>
      <c r="M6238" s="51">
        <f t="array" ref="M6238">_xlfn.SUM(_xlfn.NORM.DIST($S$3:$S$1003,$G6238,$P6238,FALSE)*WindSpeedStep*$T$3:$T$1003)</f>
        <v>196.35879052527963</v>
      </c>
      <c r="N6238" s="51">
        <f t="array" ref="N6238">_xlfn.SUM(_xlfn.NORM.DIST($S$3:$S$1003,$G6238,$Q6238,FALSE)*WindSpeedStep*$T$3:$T$1003)</f>
        <v>197.32344758552077</v>
      </c>
      <c r="P6238" s="43">
        <f t="shared" si="390"/>
        <v>0.50112260016475152</v>
      </c>
      <c r="Q6238" s="43">
        <f t="shared" si="391"/>
        <v>0.17502443755754188</v>
      </c>
    </row>
    <row r="6239" spans="5:17" x14ac:dyDescent="0.2">
      <c r="E6239" s="16">
        <v>41015.125</v>
      </c>
      <c r="F6239" s="22">
        <v>4.6900000000000004</v>
      </c>
      <c r="G6239" s="22">
        <v>4.2401056377470105</v>
      </c>
      <c r="H6239" s="25">
        <v>0.11727078891257996</v>
      </c>
      <c r="I6239" s="3">
        <f t="shared" si="388"/>
        <v>166.20999999999395</v>
      </c>
      <c r="J6239" s="3">
        <f t="shared" si="389"/>
        <v>117.15999999999499</v>
      </c>
      <c r="K6239" s="3">
        <f>MIN(J6239-M6239+N6239,'Power Look Up'!$F$4)</f>
        <v>120.67235840779024</v>
      </c>
      <c r="M6239" s="51">
        <f t="array" ref="M6239">_xlfn.SUM(_xlfn.NORM.DIST($S$3:$S$1003,$G6239,$P6239,FALSE)*WindSpeedStep*$T$3:$T$1003)</f>
        <v>78.844640298286819</v>
      </c>
      <c r="N6239" s="51">
        <f t="array" ref="N6239">_xlfn.SUM(_xlfn.NORM.DIST($S$3:$S$1003,$G6239,$Q6239,FALSE)*WindSpeedStep*$T$3:$T$1003)</f>
        <v>82.356998706082067</v>
      </c>
      <c r="P6239" s="43">
        <f t="shared" si="390"/>
        <v>0.42401056377470109</v>
      </c>
      <c r="Q6239" s="43">
        <f t="shared" si="391"/>
        <v>0.49724053321126988</v>
      </c>
    </row>
    <row r="6240" spans="5:17" x14ac:dyDescent="0.2">
      <c r="E6240" s="16">
        <v>41015.131944444445</v>
      </c>
      <c r="F6240" s="22">
        <v>4.57</v>
      </c>
      <c r="G6240" s="22">
        <v>4.1178341621280685</v>
      </c>
      <c r="H6240" s="25">
        <v>8.0962800875273522E-2</v>
      </c>
      <c r="I6240" s="3">
        <f t="shared" si="388"/>
        <v>153.12999999999423</v>
      </c>
      <c r="J6240" s="3">
        <f t="shared" si="389"/>
        <v>104.07999999999527</v>
      </c>
      <c r="K6240" s="3">
        <f>MIN(J6240-M6240+N6240,'Power Look Up'!$F$4)</f>
        <v>99.894515953679047</v>
      </c>
      <c r="M6240" s="51">
        <f t="array" ref="M6240">_xlfn.SUM(_xlfn.NORM.DIST($S$3:$S$1003,$G6240,$P6240,FALSE)*WindSpeedStep*$T$3:$T$1003)</f>
        <v>63.41522707631033</v>
      </c>
      <c r="N6240" s="51">
        <f t="array" ref="N6240">_xlfn.SUM(_xlfn.NORM.DIST($S$3:$S$1003,$G6240,$Q6240,FALSE)*WindSpeedStep*$T$3:$T$1003)</f>
        <v>59.229743029994118</v>
      </c>
      <c r="P6240" s="43">
        <f t="shared" si="390"/>
        <v>0.4117834162128069</v>
      </c>
      <c r="Q6240" s="43">
        <f t="shared" si="391"/>
        <v>0.33339138730577361</v>
      </c>
    </row>
    <row r="6241" spans="5:17" x14ac:dyDescent="0.2">
      <c r="E6241" s="16">
        <v>41015.138888888891</v>
      </c>
      <c r="F6241" s="22">
        <v>3.92</v>
      </c>
      <c r="G6241" s="22">
        <v>3.655267639395356</v>
      </c>
      <c r="H6241" s="25">
        <v>5.3571428571428568E-2</v>
      </c>
      <c r="I6241" s="3">
        <f t="shared" si="388"/>
        <v>83.719999999996404</v>
      </c>
      <c r="J6241" s="3">
        <f t="shared" si="389"/>
        <v>60.059999999996904</v>
      </c>
      <c r="K6241" s="3">
        <f>MIN(J6241-M6241+N6241,'Power Look Up'!$F$4)</f>
        <v>55.619187426378048</v>
      </c>
      <c r="M6241" s="51">
        <f t="array" ref="M6241">_xlfn.SUM(_xlfn.NORM.DIST($S$3:$S$1003,$G6241,$P6241,FALSE)*WindSpeedStep*$T$3:$T$1003)</f>
        <v>23.127053050670344</v>
      </c>
      <c r="N6241" s="51">
        <f t="array" ref="N6241">_xlfn.SUM(_xlfn.NORM.DIST($S$3:$S$1003,$G6241,$Q6241,FALSE)*WindSpeedStep*$T$3:$T$1003)</f>
        <v>18.686240477051481</v>
      </c>
      <c r="P6241" s="43">
        <f t="shared" si="390"/>
        <v>0.36552676393953565</v>
      </c>
      <c r="Q6241" s="43">
        <f t="shared" si="391"/>
        <v>0.19581790925332263</v>
      </c>
    </row>
    <row r="6242" spans="5:17" x14ac:dyDescent="0.2">
      <c r="E6242" s="16">
        <v>41015.145833333336</v>
      </c>
      <c r="F6242" s="22">
        <v>3.75</v>
      </c>
      <c r="G6242" s="22">
        <v>3.7698049122197466</v>
      </c>
      <c r="H6242" s="25">
        <v>0.04</v>
      </c>
      <c r="I6242" s="3">
        <f t="shared" si="388"/>
        <v>68.249999999996732</v>
      </c>
      <c r="J6242" s="3">
        <f t="shared" si="389"/>
        <v>70.069999999996682</v>
      </c>
      <c r="K6242" s="3">
        <f>MIN(J6242-M6242+N6242,'Power Look Up'!$F$4)</f>
        <v>61.804879505445761</v>
      </c>
      <c r="M6242" s="51">
        <f t="array" ref="M6242">_xlfn.SUM(_xlfn.NORM.DIST($S$3:$S$1003,$G6242,$P6242,FALSE)*WindSpeedStep*$T$3:$T$1003)</f>
        <v>30.260844332040278</v>
      </c>
      <c r="N6242" s="51">
        <f t="array" ref="N6242">_xlfn.SUM(_xlfn.NORM.DIST($S$3:$S$1003,$G6242,$Q6242,FALSE)*WindSpeedStep*$T$3:$T$1003)</f>
        <v>21.995723837489358</v>
      </c>
      <c r="P6242" s="43">
        <f t="shared" si="390"/>
        <v>0.37698049122197469</v>
      </c>
      <c r="Q6242" s="43">
        <f t="shared" si="391"/>
        <v>0.15079219648878986</v>
      </c>
    </row>
    <row r="6243" spans="5:17" x14ac:dyDescent="0.2">
      <c r="E6243" s="16">
        <v>41015.152777777781</v>
      </c>
      <c r="F6243" s="22">
        <v>3.56</v>
      </c>
      <c r="G6243" s="22">
        <v>3.5225091127512673</v>
      </c>
      <c r="H6243" s="25">
        <v>4.7752808988764051E-2</v>
      </c>
      <c r="I6243" s="3">
        <f t="shared" si="388"/>
        <v>50.959999999997095</v>
      </c>
      <c r="J6243" s="3">
        <f t="shared" si="389"/>
        <v>47.319999999997172</v>
      </c>
      <c r="K6243" s="3">
        <f>MIN(J6243-M6243+N6243,'Power Look Up'!$F$4)</f>
        <v>45.093202210494916</v>
      </c>
      <c r="M6243" s="51">
        <f t="array" ref="M6243">_xlfn.SUM(_xlfn.NORM.DIST($S$3:$S$1003,$G6243,$P6243,FALSE)*WindSpeedStep*$T$3:$T$1003)</f>
        <v>16.827272909221808</v>
      </c>
      <c r="N6243" s="51">
        <f t="array" ref="N6243">_xlfn.SUM(_xlfn.NORM.DIST($S$3:$S$1003,$G6243,$Q6243,FALSE)*WindSpeedStep*$T$3:$T$1003)</f>
        <v>14.600475119719551</v>
      </c>
      <c r="P6243" s="43">
        <f t="shared" si="390"/>
        <v>0.35225091127512675</v>
      </c>
      <c r="Q6243" s="43">
        <f t="shared" si="391"/>
        <v>0.168209704822392</v>
      </c>
    </row>
    <row r="6244" spans="5:17" x14ac:dyDescent="0.2">
      <c r="E6244" s="16">
        <v>41015.159722222219</v>
      </c>
      <c r="F6244" s="22">
        <v>3.43</v>
      </c>
      <c r="G6244" s="22">
        <v>3.5280857430505668</v>
      </c>
      <c r="H6244" s="25">
        <v>6.7055393586005832E-2</v>
      </c>
      <c r="I6244" s="3">
        <f t="shared" si="388"/>
        <v>39.129999999997345</v>
      </c>
      <c r="J6244" s="3">
        <f t="shared" si="389"/>
        <v>48.229999999997155</v>
      </c>
      <c r="K6244" s="3">
        <f>MIN(J6244-M6244+N6244,'Power Look Up'!$F$4)</f>
        <v>46.204477786898835</v>
      </c>
      <c r="M6244" s="51">
        <f t="array" ref="M6244">_xlfn.SUM(_xlfn.NORM.DIST($S$3:$S$1003,$G6244,$P6244,FALSE)*WindSpeedStep*$T$3:$T$1003)</f>
        <v>17.056067885882882</v>
      </c>
      <c r="N6244" s="51">
        <f t="array" ref="N6244">_xlfn.SUM(_xlfn.NORM.DIST($S$3:$S$1003,$G6244,$Q6244,FALSE)*WindSpeedStep*$T$3:$T$1003)</f>
        <v>15.030545672784562</v>
      </c>
      <c r="P6244" s="43">
        <f t="shared" si="390"/>
        <v>0.35280857430505669</v>
      </c>
      <c r="Q6244" s="43">
        <f t="shared" si="391"/>
        <v>0.23657717810543161</v>
      </c>
    </row>
    <row r="6245" spans="5:17" x14ac:dyDescent="0.2">
      <c r="E6245" s="16">
        <v>41015.166666666664</v>
      </c>
      <c r="F6245" s="22">
        <v>3.76</v>
      </c>
      <c r="G6245" s="22">
        <v>3.8427187201249238</v>
      </c>
      <c r="H6245" s="25">
        <v>6.6489361702127658E-2</v>
      </c>
      <c r="I6245" s="3">
        <f t="shared" si="388"/>
        <v>69.159999999996714</v>
      </c>
      <c r="J6245" s="3">
        <f t="shared" si="389"/>
        <v>76.439999999996559</v>
      </c>
      <c r="K6245" s="3">
        <f>MIN(J6245-M6245+N6245,'Power Look Up'!$F$4)</f>
        <v>69.983247564430528</v>
      </c>
      <c r="M6245" s="51">
        <f t="array" ref="M6245">_xlfn.SUM(_xlfn.NORM.DIST($S$3:$S$1003,$G6245,$P6245,FALSE)*WindSpeedStep*$T$3:$T$1003)</f>
        <v>35.754290016637569</v>
      </c>
      <c r="N6245" s="51">
        <f t="array" ref="N6245">_xlfn.SUM(_xlfn.NORM.DIST($S$3:$S$1003,$G6245,$Q6245,FALSE)*WindSpeedStep*$T$3:$T$1003)</f>
        <v>29.297537581071538</v>
      </c>
      <c r="P6245" s="43">
        <f t="shared" si="390"/>
        <v>0.38427187201249241</v>
      </c>
      <c r="Q6245" s="43">
        <f t="shared" si="391"/>
        <v>0.25549991490192314</v>
      </c>
    </row>
    <row r="6246" spans="5:17" x14ac:dyDescent="0.2">
      <c r="E6246" s="16">
        <v>41015.173611111109</v>
      </c>
      <c r="F6246" s="22">
        <v>4.05</v>
      </c>
      <c r="G6246" s="22">
        <v>4.1753953173508167</v>
      </c>
      <c r="H6246" s="25">
        <v>7.160493827160494E-2</v>
      </c>
      <c r="I6246" s="3">
        <f t="shared" si="388"/>
        <v>96.449999999995427</v>
      </c>
      <c r="J6246" s="3">
        <f t="shared" si="389"/>
        <v>110.61999999999513</v>
      </c>
      <c r="K6246" s="3">
        <f>MIN(J6246-M6246+N6246,'Power Look Up'!$F$4)</f>
        <v>104.75187154878832</v>
      </c>
      <c r="M6246" s="51">
        <f t="array" ref="M6246">_xlfn.SUM(_xlfn.NORM.DIST($S$3:$S$1003,$G6246,$P6246,FALSE)*WindSpeedStep*$T$3:$T$1003)</f>
        <v>70.473620967017794</v>
      </c>
      <c r="N6246" s="51">
        <f t="array" ref="N6246">_xlfn.SUM(_xlfn.NORM.DIST($S$3:$S$1003,$G6246,$Q6246,FALSE)*WindSpeedStep*$T$3:$T$1003)</f>
        <v>64.60549251581098</v>
      </c>
      <c r="P6246" s="43">
        <f t="shared" si="390"/>
        <v>0.41753953173508168</v>
      </c>
      <c r="Q6246" s="43">
        <f t="shared" si="391"/>
        <v>0.29897892395845355</v>
      </c>
    </row>
    <row r="6247" spans="5:17" x14ac:dyDescent="0.2">
      <c r="E6247" s="16">
        <v>41015.180555555555</v>
      </c>
      <c r="F6247" s="22">
        <v>4.22</v>
      </c>
      <c r="G6247" s="22">
        <v>4.3447202032183965</v>
      </c>
      <c r="H6247" s="25">
        <v>0.12085308056872039</v>
      </c>
      <c r="I6247" s="3">
        <f t="shared" si="388"/>
        <v>114.97999999999504</v>
      </c>
      <c r="J6247" s="3">
        <f t="shared" si="389"/>
        <v>128.05999999999477</v>
      </c>
      <c r="K6247" s="3">
        <f>MIN(J6247-M6247+N6247,'Power Look Up'!$F$4)</f>
        <v>131.81541223694313</v>
      </c>
      <c r="M6247" s="51">
        <f t="array" ref="M6247">_xlfn.SUM(_xlfn.NORM.DIST($S$3:$S$1003,$G6247,$P6247,FALSE)*WindSpeedStep*$T$3:$T$1003)</f>
        <v>93.211649204794838</v>
      </c>
      <c r="N6247" s="51">
        <f t="array" ref="N6247">_xlfn.SUM(_xlfn.NORM.DIST($S$3:$S$1003,$G6247,$Q6247,FALSE)*WindSpeedStep*$T$3:$T$1003)</f>
        <v>96.967061441743198</v>
      </c>
      <c r="P6247" s="43">
        <f t="shared" si="390"/>
        <v>0.43447202032183968</v>
      </c>
      <c r="Q6247" s="43">
        <f t="shared" si="391"/>
        <v>0.52507282076810013</v>
      </c>
    </row>
    <row r="6248" spans="5:17" x14ac:dyDescent="0.2">
      <c r="E6248" s="16">
        <v>41015.1875</v>
      </c>
      <c r="F6248" s="22">
        <v>5.0199999999999996</v>
      </c>
      <c r="G6248" s="22">
        <v>5.1410819644864842</v>
      </c>
      <c r="H6248" s="25">
        <v>8.1673306772908363E-2</v>
      </c>
      <c r="I6248" s="3">
        <f t="shared" si="388"/>
        <v>203.23999999998986</v>
      </c>
      <c r="J6248" s="3">
        <f t="shared" si="389"/>
        <v>222.67999999998943</v>
      </c>
      <c r="K6248" s="3">
        <f>MIN(J6248-M6248+N6248,'Power Look Up'!$F$4)</f>
        <v>222.46027607667355</v>
      </c>
      <c r="M6248" s="51">
        <f t="array" ref="M6248">_xlfn.SUM(_xlfn.NORM.DIST($S$3:$S$1003,$G6248,$P6248,FALSE)*WindSpeedStep*$T$3:$T$1003)</f>
        <v>217.28937509531769</v>
      </c>
      <c r="N6248" s="51">
        <f t="array" ref="N6248">_xlfn.SUM(_xlfn.NORM.DIST($S$3:$S$1003,$G6248,$Q6248,FALSE)*WindSpeedStep*$T$3:$T$1003)</f>
        <v>217.06965117200181</v>
      </c>
      <c r="P6248" s="43">
        <f t="shared" si="390"/>
        <v>0.51410819644864847</v>
      </c>
      <c r="Q6248" s="43">
        <f t="shared" si="391"/>
        <v>0.41988916443017099</v>
      </c>
    </row>
    <row r="6249" spans="5:17" x14ac:dyDescent="0.2">
      <c r="E6249" s="16">
        <v>41015.194444444445</v>
      </c>
      <c r="F6249" s="22">
        <v>5.21</v>
      </c>
      <c r="G6249" s="22">
        <v>5.2891156707287639</v>
      </c>
      <c r="H6249" s="25">
        <v>0.15355086372360846</v>
      </c>
      <c r="I6249" s="3">
        <f t="shared" si="388"/>
        <v>234.01999999998921</v>
      </c>
      <c r="J6249" s="3">
        <f t="shared" si="389"/>
        <v>246.97999999998893</v>
      </c>
      <c r="K6249" s="3">
        <f>MIN(J6249-M6249+N6249,'Power Look Up'!$F$4)</f>
        <v>252.6014544890516</v>
      </c>
      <c r="M6249" s="51">
        <f t="array" ref="M6249">_xlfn.SUM(_xlfn.NORM.DIST($S$3:$S$1003,$G6249,$P6249,FALSE)*WindSpeedStep*$T$3:$T$1003)</f>
        <v>241.4245320646117</v>
      </c>
      <c r="N6249" s="51">
        <f t="array" ref="N6249">_xlfn.SUM(_xlfn.NORM.DIST($S$3:$S$1003,$G6249,$Q6249,FALSE)*WindSpeedStep*$T$3:$T$1003)</f>
        <v>247.04598655367437</v>
      </c>
      <c r="P6249" s="43">
        <f t="shared" si="390"/>
        <v>0.52891156707287645</v>
      </c>
      <c r="Q6249" s="43">
        <f t="shared" si="391"/>
        <v>0.81214827957447433</v>
      </c>
    </row>
    <row r="6250" spans="5:17" x14ac:dyDescent="0.2">
      <c r="E6250" s="16">
        <v>41015.201388888891</v>
      </c>
      <c r="F6250" s="22">
        <v>5.76</v>
      </c>
      <c r="G6250" s="22">
        <v>5.8407190197950865</v>
      </c>
      <c r="H6250" s="25">
        <v>0.10243055555555555</v>
      </c>
      <c r="I6250" s="3">
        <f t="shared" si="388"/>
        <v>323.11999999998727</v>
      </c>
      <c r="J6250" s="3">
        <f t="shared" si="389"/>
        <v>336.07999999998702</v>
      </c>
      <c r="K6250" s="3">
        <f>MIN(J6250-M6250+N6250,'Power Look Up'!$F$4)</f>
        <v>336.47317382786287</v>
      </c>
      <c r="M6250" s="51">
        <f t="array" ref="M6250">_xlfn.SUM(_xlfn.NORM.DIST($S$3:$S$1003,$G6250,$P6250,FALSE)*WindSpeedStep*$T$3:$T$1003)</f>
        <v>337.09093509413344</v>
      </c>
      <c r="N6250" s="51">
        <f t="array" ref="N6250">_xlfn.SUM(_xlfn.NORM.DIST($S$3:$S$1003,$G6250,$Q6250,FALSE)*WindSpeedStep*$T$3:$T$1003)</f>
        <v>337.48410892200928</v>
      </c>
      <c r="P6250" s="43">
        <f t="shared" si="390"/>
        <v>0.58407190197950865</v>
      </c>
      <c r="Q6250" s="43">
        <f t="shared" si="391"/>
        <v>0.5982680940415106</v>
      </c>
    </row>
    <row r="6251" spans="5:17" x14ac:dyDescent="0.2">
      <c r="E6251" s="16">
        <v>41015.208333333336</v>
      </c>
      <c r="F6251" s="22">
        <v>6</v>
      </c>
      <c r="G6251" s="22">
        <v>6.1075757399086097</v>
      </c>
      <c r="H6251" s="25">
        <v>7.166666666666667E-2</v>
      </c>
      <c r="I6251" s="3">
        <f t="shared" si="388"/>
        <v>361.99999999998647</v>
      </c>
      <c r="J6251" s="3">
        <f t="shared" si="389"/>
        <v>386.85999999998057</v>
      </c>
      <c r="K6251" s="3">
        <f>MIN(J6251-M6251+N6251,'Power Look Up'!$F$4)</f>
        <v>381.37805438857788</v>
      </c>
      <c r="M6251" s="51">
        <f t="array" ref="M6251">_xlfn.SUM(_xlfn.NORM.DIST($S$3:$S$1003,$G6251,$P6251,FALSE)*WindSpeedStep*$T$3:$T$1003)</f>
        <v>388.59378556593452</v>
      </c>
      <c r="N6251" s="51">
        <f t="array" ref="N6251">_xlfn.SUM(_xlfn.NORM.DIST($S$3:$S$1003,$G6251,$Q6251,FALSE)*WindSpeedStep*$T$3:$T$1003)</f>
        <v>383.11183995453183</v>
      </c>
      <c r="P6251" s="43">
        <f t="shared" si="390"/>
        <v>0.61075757399086106</v>
      </c>
      <c r="Q6251" s="43">
        <f t="shared" si="391"/>
        <v>0.43770959469345039</v>
      </c>
    </row>
    <row r="6252" spans="5:17" x14ac:dyDescent="0.2">
      <c r="E6252" s="16">
        <v>41015.215277777781</v>
      </c>
      <c r="F6252" s="22">
        <v>6.55</v>
      </c>
      <c r="G6252" s="22">
        <v>6.6338289745117622</v>
      </c>
      <c r="H6252" s="25">
        <v>8.3969465648854977E-2</v>
      </c>
      <c r="I6252" s="3">
        <f t="shared" si="388"/>
        <v>486.29999999997847</v>
      </c>
      <c r="J6252" s="3">
        <f t="shared" si="389"/>
        <v>504.37999999997811</v>
      </c>
      <c r="K6252" s="3">
        <f>MIN(J6252-M6252+N6252,'Power Look Up'!$F$4)</f>
        <v>499.95675848853693</v>
      </c>
      <c r="M6252" s="51">
        <f t="array" ref="M6252">_xlfn.SUM(_xlfn.NORM.DIST($S$3:$S$1003,$G6252,$P6252,FALSE)*WindSpeedStep*$T$3:$T$1003)</f>
        <v>503.28101608892416</v>
      </c>
      <c r="N6252" s="51">
        <f t="array" ref="N6252">_xlfn.SUM(_xlfn.NORM.DIST($S$3:$S$1003,$G6252,$Q6252,FALSE)*WindSpeedStep*$T$3:$T$1003)</f>
        <v>498.85777457748299</v>
      </c>
      <c r="P6252" s="43">
        <f t="shared" si="390"/>
        <v>0.66338289745117629</v>
      </c>
      <c r="Q6252" s="43">
        <f t="shared" si="391"/>
        <v>0.55703907419564425</v>
      </c>
    </row>
    <row r="6253" spans="5:17" x14ac:dyDescent="0.2">
      <c r="E6253" s="16">
        <v>41015.222222222219</v>
      </c>
      <c r="F6253" s="22">
        <v>6.98</v>
      </c>
      <c r="G6253" s="22">
        <v>7.1024547226430954</v>
      </c>
      <c r="H6253" s="25">
        <v>9.0257879656160458E-2</v>
      </c>
      <c r="I6253" s="3">
        <f t="shared" si="388"/>
        <v>583.47999999997637</v>
      </c>
      <c r="J6253" s="3">
        <f t="shared" si="389"/>
        <v>618.09999999996785</v>
      </c>
      <c r="K6253" s="3">
        <f>MIN(J6253-M6253+N6253,'Power Look Up'!$F$4)</f>
        <v>614.76327919203595</v>
      </c>
      <c r="M6253" s="51">
        <f t="array" ref="M6253">_xlfn.SUM(_xlfn.NORM.DIST($S$3:$S$1003,$G6253,$P6253,FALSE)*WindSpeedStep*$T$3:$T$1003)</f>
        <v>621.5278976917632</v>
      </c>
      <c r="N6253" s="51">
        <f t="array" ref="N6253">_xlfn.SUM(_xlfn.NORM.DIST($S$3:$S$1003,$G6253,$Q6253,FALSE)*WindSpeedStep*$T$3:$T$1003)</f>
        <v>618.1911768838313</v>
      </c>
      <c r="P6253" s="43">
        <f t="shared" si="390"/>
        <v>0.71024547226430956</v>
      </c>
      <c r="Q6253" s="43">
        <f t="shared" si="391"/>
        <v>0.64105250361964905</v>
      </c>
    </row>
    <row r="6254" spans="5:17" x14ac:dyDescent="0.2">
      <c r="E6254" s="16">
        <v>41015.229166666664</v>
      </c>
      <c r="F6254" s="22">
        <v>6.5</v>
      </c>
      <c r="G6254" s="22">
        <v>6.4547786936197085</v>
      </c>
      <c r="H6254" s="25">
        <v>0.10615384615384614</v>
      </c>
      <c r="I6254" s="3">
        <f t="shared" si="388"/>
        <v>474.99999999997874</v>
      </c>
      <c r="J6254" s="3">
        <f t="shared" si="389"/>
        <v>463.69999999997896</v>
      </c>
      <c r="K6254" s="3">
        <f>MIN(J6254-M6254+N6254,'Power Look Up'!$F$4)</f>
        <v>465.40117180488852</v>
      </c>
      <c r="M6254" s="51">
        <f t="array" ref="M6254">_xlfn.SUM(_xlfn.NORM.DIST($S$3:$S$1003,$G6254,$P6254,FALSE)*WindSpeedStep*$T$3:$T$1003)</f>
        <v>462.18387658640842</v>
      </c>
      <c r="N6254" s="51">
        <f t="array" ref="N6254">_xlfn.SUM(_xlfn.NORM.DIST($S$3:$S$1003,$G6254,$Q6254,FALSE)*WindSpeedStep*$T$3:$T$1003)</f>
        <v>463.88504839131798</v>
      </c>
      <c r="P6254" s="43">
        <f t="shared" si="390"/>
        <v>0.64547786936197094</v>
      </c>
      <c r="Q6254" s="43">
        <f t="shared" si="391"/>
        <v>0.68519958439963047</v>
      </c>
    </row>
    <row r="6255" spans="5:17" x14ac:dyDescent="0.2">
      <c r="E6255" s="16">
        <v>41015.236111111109</v>
      </c>
      <c r="F6255" s="22">
        <v>6.3</v>
      </c>
      <c r="G6255" s="22">
        <v>6.4175180277524619</v>
      </c>
      <c r="H6255" s="25">
        <v>0.1111111111111111</v>
      </c>
      <c r="I6255" s="3">
        <f t="shared" si="388"/>
        <v>429.79999999997972</v>
      </c>
      <c r="J6255" s="3">
        <f t="shared" si="389"/>
        <v>456.9199999999791</v>
      </c>
      <c r="K6255" s="3">
        <f>MIN(J6255-M6255+N6255,'Power Look Up'!$F$4)</f>
        <v>459.97940275432086</v>
      </c>
      <c r="M6255" s="51">
        <f t="array" ref="M6255">_xlfn.SUM(_xlfn.NORM.DIST($S$3:$S$1003,$G6255,$P6255,FALSE)*WindSpeedStep*$T$3:$T$1003)</f>
        <v>453.90675493338972</v>
      </c>
      <c r="N6255" s="51">
        <f t="array" ref="N6255">_xlfn.SUM(_xlfn.NORM.DIST($S$3:$S$1003,$G6255,$Q6255,FALSE)*WindSpeedStep*$T$3:$T$1003)</f>
        <v>456.96615768773148</v>
      </c>
      <c r="P6255" s="43">
        <f t="shared" si="390"/>
        <v>0.64175180277524624</v>
      </c>
      <c r="Q6255" s="43">
        <f t="shared" si="391"/>
        <v>0.71305755863916243</v>
      </c>
    </row>
    <row r="6256" spans="5:17" x14ac:dyDescent="0.2">
      <c r="E6256" s="16">
        <v>41015.243055555555</v>
      </c>
      <c r="F6256" s="22">
        <v>6.44</v>
      </c>
      <c r="G6256" s="22">
        <v>6.5070855031870032</v>
      </c>
      <c r="H6256" s="25">
        <v>0.12267080745341614</v>
      </c>
      <c r="I6256" s="3">
        <f t="shared" si="388"/>
        <v>461.43999999997902</v>
      </c>
      <c r="J6256" s="3">
        <f t="shared" si="389"/>
        <v>477.25999999997867</v>
      </c>
      <c r="K6256" s="3">
        <f>MIN(J6256-M6256+N6256,'Power Look Up'!$F$4)</f>
        <v>484.10422949751501</v>
      </c>
      <c r="M6256" s="51">
        <f t="array" ref="M6256">_xlfn.SUM(_xlfn.NORM.DIST($S$3:$S$1003,$G6256,$P6256,FALSE)*WindSpeedStep*$T$3:$T$1003)</f>
        <v>473.96218307170233</v>
      </c>
      <c r="N6256" s="51">
        <f t="array" ref="N6256">_xlfn.SUM(_xlfn.NORM.DIST($S$3:$S$1003,$G6256,$Q6256,FALSE)*WindSpeedStep*$T$3:$T$1003)</f>
        <v>480.80641256923866</v>
      </c>
      <c r="P6256" s="43">
        <f t="shared" si="390"/>
        <v>0.65070855031870034</v>
      </c>
      <c r="Q6256" s="43">
        <f t="shared" si="391"/>
        <v>0.79822943284436843</v>
      </c>
    </row>
    <row r="6257" spans="5:17" x14ac:dyDescent="0.2">
      <c r="E6257" s="16">
        <v>41015.25</v>
      </c>
      <c r="F6257" s="22">
        <v>6.96</v>
      </c>
      <c r="G6257" s="22">
        <v>6.915229856743518</v>
      </c>
      <c r="H6257" s="25">
        <v>9.1954022988505746E-2</v>
      </c>
      <c r="I6257" s="3">
        <f t="shared" si="388"/>
        <v>578.9599999999765</v>
      </c>
      <c r="J6257" s="3">
        <f t="shared" si="389"/>
        <v>569.91999999997665</v>
      </c>
      <c r="K6257" s="3">
        <f>MIN(J6257-M6257+N6257,'Power Look Up'!$F$4)</f>
        <v>567.32524103990727</v>
      </c>
      <c r="M6257" s="51">
        <f t="array" ref="M6257">_xlfn.SUM(_xlfn.NORM.DIST($S$3:$S$1003,$G6257,$P6257,FALSE)*WindSpeedStep*$T$3:$T$1003)</f>
        <v>572.40204181225761</v>
      </c>
      <c r="N6257" s="51">
        <f t="array" ref="N6257">_xlfn.SUM(_xlfn.NORM.DIST($S$3:$S$1003,$G6257,$Q6257,FALSE)*WindSpeedStep*$T$3:$T$1003)</f>
        <v>569.80728285218822</v>
      </c>
      <c r="P6257" s="43">
        <f t="shared" si="390"/>
        <v>0.69152298567435189</v>
      </c>
      <c r="Q6257" s="43">
        <f t="shared" si="391"/>
        <v>0.63588320521779473</v>
      </c>
    </row>
    <row r="6258" spans="5:17" x14ac:dyDescent="0.2">
      <c r="E6258" s="16">
        <v>41015.256944444445</v>
      </c>
      <c r="F6258" s="22">
        <v>6.13</v>
      </c>
      <c r="G6258" s="22">
        <v>6.1669793625762486</v>
      </c>
      <c r="H6258" s="25">
        <v>0.12887438825448613</v>
      </c>
      <c r="I6258" s="3">
        <f t="shared" si="388"/>
        <v>391.3799999999805</v>
      </c>
      <c r="J6258" s="3">
        <f t="shared" si="389"/>
        <v>400.41999999998029</v>
      </c>
      <c r="K6258" s="3">
        <f>MIN(J6258-M6258+N6258,'Power Look Up'!$F$4)</f>
        <v>407.51304231689585</v>
      </c>
      <c r="M6258" s="51">
        <f t="array" ref="M6258">_xlfn.SUM(_xlfn.NORM.DIST($S$3:$S$1003,$G6258,$P6258,FALSE)*WindSpeedStep*$T$3:$T$1003)</f>
        <v>400.63515276487254</v>
      </c>
      <c r="N6258" s="51">
        <f t="array" ref="N6258">_xlfn.SUM(_xlfn.NORM.DIST($S$3:$S$1003,$G6258,$Q6258,FALSE)*WindSpeedStep*$T$3:$T$1003)</f>
        <v>407.7281950817881</v>
      </c>
      <c r="P6258" s="43">
        <f t="shared" si="390"/>
        <v>0.61669793625762492</v>
      </c>
      <c r="Q6258" s="43">
        <f t="shared" si="391"/>
        <v>0.79476569273005482</v>
      </c>
    </row>
    <row r="6259" spans="5:17" x14ac:dyDescent="0.2">
      <c r="E6259" s="16">
        <v>41015.263888888891</v>
      </c>
      <c r="F6259" s="22">
        <v>6.42</v>
      </c>
      <c r="G6259" s="22">
        <v>6.4602417128682932</v>
      </c>
      <c r="H6259" s="25">
        <v>0.12461059190031154</v>
      </c>
      <c r="I6259" s="3">
        <f t="shared" si="388"/>
        <v>456.9199999999791</v>
      </c>
      <c r="J6259" s="3">
        <f t="shared" si="389"/>
        <v>465.95999999997889</v>
      </c>
      <c r="K6259" s="3">
        <f>MIN(J6259-M6259+N6259,'Power Look Up'!$F$4)</f>
        <v>473.24042119390316</v>
      </c>
      <c r="M6259" s="51">
        <f t="array" ref="M6259">_xlfn.SUM(_xlfn.NORM.DIST($S$3:$S$1003,$G6259,$P6259,FALSE)*WindSpeedStep*$T$3:$T$1003)</f>
        <v>463.40532570124822</v>
      </c>
      <c r="N6259" s="51">
        <f t="array" ref="N6259">_xlfn.SUM(_xlfn.NORM.DIST($S$3:$S$1003,$G6259,$Q6259,FALSE)*WindSpeedStep*$T$3:$T$1003)</f>
        <v>470.68574689517249</v>
      </c>
      <c r="P6259" s="43">
        <f t="shared" si="390"/>
        <v>0.64602417128682932</v>
      </c>
      <c r="Q6259" s="43">
        <f t="shared" si="391"/>
        <v>0.80501454365960046</v>
      </c>
    </row>
    <row r="6260" spans="5:17" x14ac:dyDescent="0.2">
      <c r="E6260" s="16">
        <v>41015.270833333336</v>
      </c>
      <c r="F6260" s="22">
        <v>5.92</v>
      </c>
      <c r="G6260" s="22">
        <v>5.9058479575002849</v>
      </c>
      <c r="H6260" s="25">
        <v>9.45945945945946E-2</v>
      </c>
      <c r="I6260" s="3">
        <f t="shared" si="388"/>
        <v>349.03999999998678</v>
      </c>
      <c r="J6260" s="3">
        <f t="shared" si="389"/>
        <v>347.41999999998677</v>
      </c>
      <c r="K6260" s="3">
        <f>MIN(J6260-M6260+N6260,'Power Look Up'!$F$4)</f>
        <v>346.49471359217739</v>
      </c>
      <c r="M6260" s="51">
        <f t="array" ref="M6260">_xlfn.SUM(_xlfn.NORM.DIST($S$3:$S$1003,$G6260,$P6260,FALSE)*WindSpeedStep*$T$3:$T$1003)</f>
        <v>349.28672934434843</v>
      </c>
      <c r="N6260" s="51">
        <f t="array" ref="N6260">_xlfn.SUM(_xlfn.NORM.DIST($S$3:$S$1003,$G6260,$Q6260,FALSE)*WindSpeedStep*$T$3:$T$1003)</f>
        <v>348.36144293653905</v>
      </c>
      <c r="P6260" s="43">
        <f t="shared" si="390"/>
        <v>0.59058479575002854</v>
      </c>
      <c r="Q6260" s="43">
        <f t="shared" si="391"/>
        <v>0.55866129327705405</v>
      </c>
    </row>
    <row r="6261" spans="5:17" x14ac:dyDescent="0.2">
      <c r="E6261" s="16">
        <v>41015.277777777781</v>
      </c>
      <c r="F6261" s="22">
        <v>5.94</v>
      </c>
      <c r="G6261" s="22">
        <v>5.986757883243909</v>
      </c>
      <c r="H6261" s="25">
        <v>0.10437710437710437</v>
      </c>
      <c r="I6261" s="3">
        <f t="shared" si="388"/>
        <v>352.27999999998667</v>
      </c>
      <c r="J6261" s="3">
        <f t="shared" si="389"/>
        <v>360.37999999998652</v>
      </c>
      <c r="K6261" s="3">
        <f>MIN(J6261-M6261+N6261,'Power Look Up'!$F$4)</f>
        <v>361.22356239237274</v>
      </c>
      <c r="M6261" s="51">
        <f t="array" ref="M6261">_xlfn.SUM(_xlfn.NORM.DIST($S$3:$S$1003,$G6261,$P6261,FALSE)*WindSpeedStep*$T$3:$T$1003)</f>
        <v>364.76632151723413</v>
      </c>
      <c r="N6261" s="51">
        <f t="array" ref="N6261">_xlfn.SUM(_xlfn.NORM.DIST($S$3:$S$1003,$G6261,$Q6261,FALSE)*WindSpeedStep*$T$3:$T$1003)</f>
        <v>365.60988390962035</v>
      </c>
      <c r="P6261" s="43">
        <f t="shared" si="390"/>
        <v>0.59867578832439095</v>
      </c>
      <c r="Q6261" s="43">
        <f t="shared" si="391"/>
        <v>0.62488045245980195</v>
      </c>
    </row>
    <row r="6262" spans="5:17" x14ac:dyDescent="0.2">
      <c r="E6262" s="16">
        <v>41015.284722222219</v>
      </c>
      <c r="F6262" s="22">
        <v>5.61</v>
      </c>
      <c r="G6262" s="22">
        <v>5.7128669608636073</v>
      </c>
      <c r="H6262" s="25">
        <v>0.1033868092691622</v>
      </c>
      <c r="I6262" s="3">
        <f t="shared" si="388"/>
        <v>298.81999999998783</v>
      </c>
      <c r="J6262" s="3">
        <f t="shared" si="389"/>
        <v>315.01999999998748</v>
      </c>
      <c r="K6262" s="3">
        <f>MIN(J6262-M6262+N6262,'Power Look Up'!$F$4)</f>
        <v>315.47560701525271</v>
      </c>
      <c r="M6262" s="51">
        <f t="array" ref="M6262">_xlfn.SUM(_xlfn.NORM.DIST($S$3:$S$1003,$G6262,$P6262,FALSE)*WindSpeedStep*$T$3:$T$1003)</f>
        <v>313.79282264438297</v>
      </c>
      <c r="N6262" s="51">
        <f t="array" ref="N6262">_xlfn.SUM(_xlfn.NORM.DIST($S$3:$S$1003,$G6262,$Q6262,FALSE)*WindSpeedStep*$T$3:$T$1003)</f>
        <v>314.2484296596482</v>
      </c>
      <c r="P6262" s="43">
        <f t="shared" si="390"/>
        <v>0.57128669608636073</v>
      </c>
      <c r="Q6262" s="43">
        <f t="shared" si="391"/>
        <v>0.59063508686290411</v>
      </c>
    </row>
    <row r="6263" spans="5:17" x14ac:dyDescent="0.2">
      <c r="E6263" s="16">
        <v>41015.291666666664</v>
      </c>
      <c r="F6263" s="22">
        <v>5.38</v>
      </c>
      <c r="G6263" s="22">
        <v>5.4052733882774717</v>
      </c>
      <c r="H6263" s="25">
        <v>0.11338289962825279</v>
      </c>
      <c r="I6263" s="3">
        <f t="shared" si="388"/>
        <v>261.55999999998863</v>
      </c>
      <c r="J6263" s="3">
        <f t="shared" si="389"/>
        <v>266.41999999998848</v>
      </c>
      <c r="K6263" s="3">
        <f>MIN(J6263-M6263+N6263,'Power Look Up'!$F$4)</f>
        <v>267.46087721554267</v>
      </c>
      <c r="M6263" s="51">
        <f t="array" ref="M6263">_xlfn.SUM(_xlfn.NORM.DIST($S$3:$S$1003,$G6263,$P6263,FALSE)*WindSpeedStep*$T$3:$T$1003)</f>
        <v>260.67648746072405</v>
      </c>
      <c r="N6263" s="51">
        <f t="array" ref="N6263">_xlfn.SUM(_xlfn.NORM.DIST($S$3:$S$1003,$G6263,$Q6263,FALSE)*WindSpeedStep*$T$3:$T$1003)</f>
        <v>261.71736467627824</v>
      </c>
      <c r="P6263" s="43">
        <f t="shared" si="390"/>
        <v>0.54052733882774717</v>
      </c>
      <c r="Q6263" s="43">
        <f t="shared" si="391"/>
        <v>0.61286557004633047</v>
      </c>
    </row>
    <row r="6264" spans="5:17" x14ac:dyDescent="0.2">
      <c r="E6264" s="16">
        <v>41015.298611111109</v>
      </c>
      <c r="F6264" s="22">
        <v>4.62</v>
      </c>
      <c r="G6264" s="22">
        <v>4.6805419654031741</v>
      </c>
      <c r="H6264" s="25">
        <v>0.18831168831168832</v>
      </c>
      <c r="I6264" s="3">
        <f t="shared" si="388"/>
        <v>158.5799999999941</v>
      </c>
      <c r="J6264" s="3">
        <f t="shared" si="389"/>
        <v>165.11999999999398</v>
      </c>
      <c r="K6264" s="3">
        <f>MIN(J6264-M6264+N6264,'Power Look Up'!$F$4)</f>
        <v>178.602939908542</v>
      </c>
      <c r="M6264" s="51">
        <f t="array" ref="M6264">_xlfn.SUM(_xlfn.NORM.DIST($S$3:$S$1003,$G6264,$P6264,FALSE)*WindSpeedStep*$T$3:$T$1003)</f>
        <v>143.80096582685675</v>
      </c>
      <c r="N6264" s="51">
        <f t="array" ref="N6264">_xlfn.SUM(_xlfn.NORM.DIST($S$3:$S$1003,$G6264,$Q6264,FALSE)*WindSpeedStep*$T$3:$T$1003)</f>
        <v>157.28390573540477</v>
      </c>
      <c r="P6264" s="43">
        <f t="shared" si="390"/>
        <v>0.46805419654031744</v>
      </c>
      <c r="Q6264" s="43">
        <f t="shared" si="391"/>
        <v>0.88140075971877963</v>
      </c>
    </row>
    <row r="6265" spans="5:17" x14ac:dyDescent="0.2">
      <c r="E6265" s="16">
        <v>41015.305555555555</v>
      </c>
      <c r="F6265" s="22">
        <v>4.72</v>
      </c>
      <c r="G6265" s="22">
        <v>4.7001899983819371</v>
      </c>
      <c r="H6265" s="25">
        <v>0.13347457627118645</v>
      </c>
      <c r="I6265" s="3">
        <f t="shared" si="388"/>
        <v>169.47999999999388</v>
      </c>
      <c r="J6265" s="3">
        <f t="shared" si="389"/>
        <v>167.29999999999393</v>
      </c>
      <c r="K6265" s="3">
        <f>MIN(J6265-M6265+N6265,'Power Look Up'!$F$4)</f>
        <v>170.69847650272683</v>
      </c>
      <c r="M6265" s="51">
        <f t="array" ref="M6265">_xlfn.SUM(_xlfn.NORM.DIST($S$3:$S$1003,$G6265,$P6265,FALSE)*WindSpeedStep*$T$3:$T$1003)</f>
        <v>146.88279325381495</v>
      </c>
      <c r="N6265" s="51">
        <f t="array" ref="N6265">_xlfn.SUM(_xlfn.NORM.DIST($S$3:$S$1003,$G6265,$Q6265,FALSE)*WindSpeedStep*$T$3:$T$1003)</f>
        <v>150.28126975654786</v>
      </c>
      <c r="P6265" s="43">
        <f t="shared" si="390"/>
        <v>0.47001899983819373</v>
      </c>
      <c r="Q6265" s="43">
        <f t="shared" si="391"/>
        <v>0.62735586842809754</v>
      </c>
    </row>
    <row r="6266" spans="5:17" x14ac:dyDescent="0.2">
      <c r="E6266" s="16">
        <v>41015.3125</v>
      </c>
      <c r="F6266" s="22">
        <v>4.8099999999999996</v>
      </c>
      <c r="G6266" s="22">
        <v>4.7410291421275748</v>
      </c>
      <c r="H6266" s="25">
        <v>0.13721413721413722</v>
      </c>
      <c r="I6266" s="3">
        <f t="shared" si="388"/>
        <v>179.28999999999365</v>
      </c>
      <c r="J6266" s="3">
        <f t="shared" si="389"/>
        <v>171.65999999999383</v>
      </c>
      <c r="K6266" s="3">
        <f>MIN(J6266-M6266+N6266,'Power Look Up'!$F$4)</f>
        <v>175.29893466518399</v>
      </c>
      <c r="M6266" s="51">
        <f t="array" ref="M6266">_xlfn.SUM(_xlfn.NORM.DIST($S$3:$S$1003,$G6266,$P6266,FALSE)*WindSpeedStep*$T$3:$T$1003)</f>
        <v>153.31163460748948</v>
      </c>
      <c r="N6266" s="51">
        <f t="array" ref="N6266">_xlfn.SUM(_xlfn.NORM.DIST($S$3:$S$1003,$G6266,$Q6266,FALSE)*WindSpeedStep*$T$3:$T$1003)</f>
        <v>156.95056927267964</v>
      </c>
      <c r="P6266" s="43">
        <f t="shared" si="390"/>
        <v>0.47410291421275752</v>
      </c>
      <c r="Q6266" s="43">
        <f t="shared" si="391"/>
        <v>0.65053622324411631</v>
      </c>
    </row>
    <row r="6267" spans="5:17" x14ac:dyDescent="0.2">
      <c r="E6267" s="16">
        <v>41015.319444444445</v>
      </c>
      <c r="F6267" s="22">
        <v>4.87</v>
      </c>
      <c r="G6267" s="22">
        <v>4.7710820761163006</v>
      </c>
      <c r="H6267" s="25">
        <v>7.1868583162217656E-2</v>
      </c>
      <c r="I6267" s="3">
        <f t="shared" si="388"/>
        <v>185.82999999999353</v>
      </c>
      <c r="J6267" s="3">
        <f t="shared" si="389"/>
        <v>174.92999999999375</v>
      </c>
      <c r="K6267" s="3">
        <f>MIN(J6267-M6267+N6267,'Power Look Up'!$F$4)</f>
        <v>174.2363434112967</v>
      </c>
      <c r="M6267" s="51">
        <f t="array" ref="M6267">_xlfn.SUM(_xlfn.NORM.DIST($S$3:$S$1003,$G6267,$P6267,FALSE)*WindSpeedStep*$T$3:$T$1003)</f>
        <v>158.05987097896386</v>
      </c>
      <c r="N6267" s="51">
        <f t="array" ref="N6267">_xlfn.SUM(_xlfn.NORM.DIST($S$3:$S$1003,$G6267,$Q6267,FALSE)*WindSpeedStep*$T$3:$T$1003)</f>
        <v>157.3662143902668</v>
      </c>
      <c r="P6267" s="43">
        <f t="shared" si="390"/>
        <v>0.47710820761163009</v>
      </c>
      <c r="Q6267" s="43">
        <f t="shared" si="391"/>
        <v>0.34289090896113045</v>
      </c>
    </row>
    <row r="6268" spans="5:17" x14ac:dyDescent="0.2">
      <c r="E6268" s="16">
        <v>41015.326388888891</v>
      </c>
      <c r="F6268" s="22">
        <v>4.38</v>
      </c>
      <c r="G6268" s="22">
        <v>4.3079583436880622</v>
      </c>
      <c r="H6268" s="25">
        <v>0.11872146118721462</v>
      </c>
      <c r="I6268" s="3">
        <f t="shared" si="388"/>
        <v>132.41999999999467</v>
      </c>
      <c r="J6268" s="3">
        <f t="shared" si="389"/>
        <v>124.78999999999482</v>
      </c>
      <c r="K6268" s="3">
        <f>MIN(J6268-M6268+N6268,'Power Look Up'!$F$4)</f>
        <v>128.31788027747382</v>
      </c>
      <c r="M6268" s="51">
        <f t="array" ref="M6268">_xlfn.SUM(_xlfn.NORM.DIST($S$3:$S$1003,$G6268,$P6268,FALSE)*WindSpeedStep*$T$3:$T$1003)</f>
        <v>88.057465756537169</v>
      </c>
      <c r="N6268" s="51">
        <f t="array" ref="N6268">_xlfn.SUM(_xlfn.NORM.DIST($S$3:$S$1003,$G6268,$Q6268,FALSE)*WindSpeedStep*$T$3:$T$1003)</f>
        <v>91.585346034016155</v>
      </c>
      <c r="P6268" s="43">
        <f t="shared" si="390"/>
        <v>0.43079583436880625</v>
      </c>
      <c r="Q6268" s="43">
        <f t="shared" si="391"/>
        <v>0.51144710929629966</v>
      </c>
    </row>
    <row r="6269" spans="5:17" x14ac:dyDescent="0.2">
      <c r="E6269" s="16">
        <v>41015.333333333336</v>
      </c>
      <c r="F6269" s="22">
        <v>4.01</v>
      </c>
      <c r="G6269" s="22">
        <v>4.0654958698858774</v>
      </c>
      <c r="H6269" s="25">
        <v>0.16458852867830426</v>
      </c>
      <c r="I6269" s="3">
        <f t="shared" si="388"/>
        <v>92.089999999995527</v>
      </c>
      <c r="J6269" s="3">
        <f t="shared" si="389"/>
        <v>98.629999999995391</v>
      </c>
      <c r="K6269" s="3">
        <f>MIN(J6269-M6269+N6269,'Power Look Up'!$F$4)</f>
        <v>113.40996344129874</v>
      </c>
      <c r="M6269" s="51">
        <f t="array" ref="M6269">_xlfn.SUM(_xlfn.NORM.DIST($S$3:$S$1003,$G6269,$P6269,FALSE)*WindSpeedStep*$T$3:$T$1003)</f>
        <v>57.347447865553555</v>
      </c>
      <c r="N6269" s="51">
        <f t="array" ref="N6269">_xlfn.SUM(_xlfn.NORM.DIST($S$3:$S$1003,$G6269,$Q6269,FALSE)*WindSpeedStep*$T$3:$T$1003)</f>
        <v>72.127411306856899</v>
      </c>
      <c r="P6269" s="43">
        <f t="shared" si="390"/>
        <v>0.40654958698858779</v>
      </c>
      <c r="Q6269" s="43">
        <f t="shared" si="391"/>
        <v>0.6691339835722393</v>
      </c>
    </row>
    <row r="6270" spans="5:17" x14ac:dyDescent="0.2">
      <c r="E6270" s="16">
        <v>41015.340277777781</v>
      </c>
      <c r="F6270" s="22">
        <v>3.3</v>
      </c>
      <c r="G6270" s="22">
        <v>3.2849292643841572</v>
      </c>
      <c r="H6270" s="25">
        <v>0.14545454545454545</v>
      </c>
      <c r="I6270" s="3">
        <f t="shared" si="388"/>
        <v>27.299999999997599</v>
      </c>
      <c r="J6270" s="3">
        <f t="shared" si="389"/>
        <v>25.479999999997638</v>
      </c>
      <c r="K6270" s="3">
        <f>MIN(J6270-M6270+N6270,'Power Look Up'!$F$4)</f>
        <v>28.496219898579689</v>
      </c>
      <c r="M6270" s="51">
        <f t="array" ref="M6270">_xlfn.SUM(_xlfn.NORM.DIST($S$3:$S$1003,$G6270,$P6270,FALSE)*WindSpeedStep*$T$3:$T$1003)</f>
        <v>9.1317248817479157</v>
      </c>
      <c r="N6270" s="51">
        <f t="array" ref="N6270">_xlfn.SUM(_xlfn.NORM.DIST($S$3:$S$1003,$G6270,$Q6270,FALSE)*WindSpeedStep*$T$3:$T$1003)</f>
        <v>12.147944780329965</v>
      </c>
      <c r="P6270" s="43">
        <f t="shared" si="390"/>
        <v>0.32849292643841577</v>
      </c>
      <c r="Q6270" s="43">
        <f t="shared" si="391"/>
        <v>0.47780789300133192</v>
      </c>
    </row>
    <row r="6271" spans="5:17" x14ac:dyDescent="0.2">
      <c r="E6271" s="16">
        <v>41015.347222222219</v>
      </c>
      <c r="F6271" s="22">
        <v>3.94</v>
      </c>
      <c r="G6271" s="22">
        <v>3.9604743432458664</v>
      </c>
      <c r="H6271" s="25">
        <v>0.14213197969543148</v>
      </c>
      <c r="I6271" s="3">
        <f t="shared" si="388"/>
        <v>85.539999999996354</v>
      </c>
      <c r="J6271" s="3">
        <f t="shared" si="389"/>
        <v>87.359999999996319</v>
      </c>
      <c r="K6271" s="3">
        <f>MIN(J6271-M6271+N6271,'Power Look Up'!$F$4)</f>
        <v>96.881821915194166</v>
      </c>
      <c r="M6271" s="51">
        <f t="array" ref="M6271">_xlfn.SUM(_xlfn.NORM.DIST($S$3:$S$1003,$G6271,$P6271,FALSE)*WindSpeedStep*$T$3:$T$1003)</f>
        <v>46.277607385793488</v>
      </c>
      <c r="N6271" s="51">
        <f t="array" ref="N6271">_xlfn.SUM(_xlfn.NORM.DIST($S$3:$S$1003,$G6271,$Q6271,FALSE)*WindSpeedStep*$T$3:$T$1003)</f>
        <v>55.799429300991328</v>
      </c>
      <c r="P6271" s="43">
        <f t="shared" si="390"/>
        <v>0.39604743432458667</v>
      </c>
      <c r="Q6271" s="43">
        <f t="shared" si="391"/>
        <v>0.56291005893849877</v>
      </c>
    </row>
    <row r="6272" spans="5:17" x14ac:dyDescent="0.2">
      <c r="E6272" s="16">
        <v>41015.354166666664</v>
      </c>
      <c r="F6272" s="22">
        <v>4.16</v>
      </c>
      <c r="G6272" s="22">
        <v>4.2089034771334939</v>
      </c>
      <c r="H6272" s="25">
        <v>0.1394230769230769</v>
      </c>
      <c r="I6272" s="3">
        <f t="shared" si="388"/>
        <v>108.43999999999517</v>
      </c>
      <c r="J6272" s="3">
        <f t="shared" si="389"/>
        <v>113.88999999999506</v>
      </c>
      <c r="K6272" s="3">
        <f>MIN(J6272-M6272+N6272,'Power Look Up'!$F$4)</f>
        <v>122.28893598691619</v>
      </c>
      <c r="M6272" s="51">
        <f t="array" ref="M6272">_xlfn.SUM(_xlfn.NORM.DIST($S$3:$S$1003,$G6272,$P6272,FALSE)*WindSpeedStep*$T$3:$T$1003)</f>
        <v>74.75398170762881</v>
      </c>
      <c r="N6272" s="51">
        <f t="array" ref="N6272">_xlfn.SUM(_xlfn.NORM.DIST($S$3:$S$1003,$G6272,$Q6272,FALSE)*WindSpeedStep*$T$3:$T$1003)</f>
        <v>83.152917694549942</v>
      </c>
      <c r="P6272" s="43">
        <f t="shared" si="390"/>
        <v>0.42089034771334943</v>
      </c>
      <c r="Q6272" s="43">
        <f t="shared" si="391"/>
        <v>0.586818273254189</v>
      </c>
    </row>
    <row r="6273" spans="5:17" x14ac:dyDescent="0.2">
      <c r="E6273" s="16">
        <v>41015.361111111109</v>
      </c>
      <c r="F6273" s="22">
        <v>4.25</v>
      </c>
      <c r="G6273" s="22">
        <v>4.3211407229877077</v>
      </c>
      <c r="H6273" s="25">
        <v>0.14823529411764705</v>
      </c>
      <c r="I6273" s="3">
        <f t="shared" si="388"/>
        <v>118.24999999999497</v>
      </c>
      <c r="J6273" s="3">
        <f t="shared" si="389"/>
        <v>125.87999999999479</v>
      </c>
      <c r="K6273" s="3">
        <f>MIN(J6273-M6273+N6273,'Power Look Up'!$F$4)</f>
        <v>135.27753834899517</v>
      </c>
      <c r="M6273" s="51">
        <f t="array" ref="M6273">_xlfn.SUM(_xlfn.NORM.DIST($S$3:$S$1003,$G6273,$P6273,FALSE)*WindSpeedStep*$T$3:$T$1003)</f>
        <v>89.893437754871513</v>
      </c>
      <c r="N6273" s="51">
        <f t="array" ref="N6273">_xlfn.SUM(_xlfn.NORM.DIST($S$3:$S$1003,$G6273,$Q6273,FALSE)*WindSpeedStep*$T$3:$T$1003)</f>
        <v>99.29097610387187</v>
      </c>
      <c r="P6273" s="43">
        <f t="shared" si="390"/>
        <v>0.4321140722987708</v>
      </c>
      <c r="Q6273" s="43">
        <f t="shared" si="391"/>
        <v>0.64054556599582491</v>
      </c>
    </row>
    <row r="6274" spans="5:17" x14ac:dyDescent="0.2">
      <c r="E6274" s="16">
        <v>41015.368055555555</v>
      </c>
      <c r="F6274" s="22">
        <v>3.66</v>
      </c>
      <c r="G6274" s="22">
        <v>3.6815553720607004</v>
      </c>
      <c r="H6274" s="25">
        <v>0.19398907103825136</v>
      </c>
      <c r="I6274" s="3">
        <f t="shared" si="388"/>
        <v>60.059999999996904</v>
      </c>
      <c r="J6274" s="3">
        <f t="shared" si="389"/>
        <v>61.879999999996862</v>
      </c>
      <c r="K6274" s="3">
        <f>MIN(J6274-M6274+N6274,'Power Look Up'!$F$4)</f>
        <v>79.516229572983747</v>
      </c>
      <c r="M6274" s="51">
        <f t="array" ref="M6274">_xlfn.SUM(_xlfn.NORM.DIST($S$3:$S$1003,$G6274,$P6274,FALSE)*WindSpeedStep*$T$3:$T$1003)</f>
        <v>24.612040946042569</v>
      </c>
      <c r="N6274" s="51">
        <f t="array" ref="N6274">_xlfn.SUM(_xlfn.NORM.DIST($S$3:$S$1003,$G6274,$Q6274,FALSE)*WindSpeedStep*$T$3:$T$1003)</f>
        <v>42.248270519029461</v>
      </c>
      <c r="P6274" s="43">
        <f t="shared" si="390"/>
        <v>0.36815553720607008</v>
      </c>
      <c r="Q6274" s="43">
        <f t="shared" si="391"/>
        <v>0.71418150660193913</v>
      </c>
    </row>
    <row r="6275" spans="5:17" x14ac:dyDescent="0.2">
      <c r="E6275" s="16">
        <v>41015.444444444445</v>
      </c>
      <c r="F6275" s="22">
        <v>3</v>
      </c>
      <c r="G6275" s="22">
        <v>3.01066535848065</v>
      </c>
      <c r="H6275" s="25">
        <v>0.25666666666666665</v>
      </c>
      <c r="I6275" s="3">
        <f t="shared" ref="I6275:I6338" si="392">INDEX(PowerArray,MIN(MaximumPowerIndex,ROUND(F6275*100,0)))</f>
        <v>0</v>
      </c>
      <c r="J6275" s="3">
        <f t="shared" ref="J6275:J6338" si="393">INDEX(PowerArray,MIN(MaximumPowerIndex,ROUND(G6275*100,0)))</f>
        <v>0.90999999999816206</v>
      </c>
      <c r="K6275" s="3">
        <f>MIN(J6275-M6275+N6275,'Power Look Up'!$F$4)</f>
        <v>11.3019636736968</v>
      </c>
      <c r="M6275" s="51">
        <f t="array" ref="M6275">_xlfn.SUM(_xlfn.NORM.DIST($S$3:$S$1003,$G6275,$P6275,FALSE)*WindSpeedStep*$T$3:$T$1003)</f>
        <v>3.4614664355430911</v>
      </c>
      <c r="N6275" s="51">
        <f t="array" ref="N6275">_xlfn.SUM(_xlfn.NORM.DIST($S$3:$S$1003,$G6275,$Q6275,FALSE)*WindSpeedStep*$T$3:$T$1003)</f>
        <v>13.85343010924173</v>
      </c>
      <c r="P6275" s="43">
        <f t="shared" ref="P6275:P6338" si="394">ReferenceTurbulence*G6275</f>
        <v>0.30106653584806503</v>
      </c>
      <c r="Q6275" s="43">
        <f t="shared" si="391"/>
        <v>0.77273744201003347</v>
      </c>
    </row>
    <row r="6276" spans="5:17" x14ac:dyDescent="0.2">
      <c r="E6276" s="16">
        <v>41015.465277777781</v>
      </c>
      <c r="F6276" s="22">
        <v>3.79</v>
      </c>
      <c r="G6276" s="22">
        <v>3.7909700310301933</v>
      </c>
      <c r="H6276" s="25">
        <v>0.20316622691292877</v>
      </c>
      <c r="I6276" s="3">
        <f t="shared" si="392"/>
        <v>71.889999999996647</v>
      </c>
      <c r="J6276" s="3">
        <f t="shared" si="393"/>
        <v>71.889999999996647</v>
      </c>
      <c r="K6276" s="3">
        <f>MIN(J6276-M6276+N6276,'Power Look Up'!$F$4)</f>
        <v>93.691575267066369</v>
      </c>
      <c r="M6276" s="51">
        <f t="array" ref="M6276">_xlfn.SUM(_xlfn.NORM.DIST($S$3:$S$1003,$G6276,$P6276,FALSE)*WindSpeedStep*$T$3:$T$1003)</f>
        <v>31.776140692854788</v>
      </c>
      <c r="N6276" s="51">
        <f t="array" ref="N6276">_xlfn.SUM(_xlfn.NORM.DIST($S$3:$S$1003,$G6276,$Q6276,FALSE)*WindSpeedStep*$T$3:$T$1003)</f>
        <v>53.577715959924511</v>
      </c>
      <c r="P6276" s="43">
        <f t="shared" si="394"/>
        <v>0.37909700310301936</v>
      </c>
      <c r="Q6276" s="43">
        <f t="shared" ref="Q6276:Q6339" si="395">G6276*H6276</f>
        <v>0.77019707754439282</v>
      </c>
    </row>
    <row r="6277" spans="5:17" x14ac:dyDescent="0.2">
      <c r="E6277" s="16">
        <v>41015.472222222219</v>
      </c>
      <c r="F6277" s="22">
        <v>4.99</v>
      </c>
      <c r="G6277" s="22">
        <v>4.9605860310659127</v>
      </c>
      <c r="H6277" s="25">
        <v>0.11022044088176353</v>
      </c>
      <c r="I6277" s="3">
        <f t="shared" si="392"/>
        <v>198.90999999999326</v>
      </c>
      <c r="J6277" s="3">
        <f t="shared" si="393"/>
        <v>195.63999999999334</v>
      </c>
      <c r="K6277" s="3">
        <f>MIN(J6277-M6277+N6277,'Power Look Up'!$F$4)</f>
        <v>196.0575011618736</v>
      </c>
      <c r="M6277" s="51">
        <f t="array" ref="M6277">_xlfn.SUM(_xlfn.NORM.DIST($S$3:$S$1003,$G6277,$P6277,FALSE)*WindSpeedStep*$T$3:$T$1003)</f>
        <v>188.23951137085709</v>
      </c>
      <c r="N6277" s="51">
        <f t="array" ref="N6277">_xlfn.SUM(_xlfn.NORM.DIST($S$3:$S$1003,$G6277,$Q6277,FALSE)*WindSpeedStep*$T$3:$T$1003)</f>
        <v>188.65701253273735</v>
      </c>
      <c r="P6277" s="43">
        <f t="shared" si="394"/>
        <v>0.49605860310659128</v>
      </c>
      <c r="Q6277" s="43">
        <f t="shared" si="395"/>
        <v>0.54675797937600235</v>
      </c>
    </row>
    <row r="6278" spans="5:17" x14ac:dyDescent="0.2">
      <c r="E6278" s="16">
        <v>41015.479166666664</v>
      </c>
      <c r="F6278" s="22">
        <v>4.9400000000000004</v>
      </c>
      <c r="G6278" s="22">
        <v>4.8985038091577939</v>
      </c>
      <c r="H6278" s="25">
        <v>0.1234817813765182</v>
      </c>
      <c r="I6278" s="3">
        <f t="shared" si="392"/>
        <v>193.45999999999336</v>
      </c>
      <c r="J6278" s="3">
        <f t="shared" si="393"/>
        <v>189.09999999999346</v>
      </c>
      <c r="K6278" s="3">
        <f>MIN(J6278-M6278+N6278,'Power Look Up'!$F$4)</f>
        <v>190.54040793296787</v>
      </c>
      <c r="M6278" s="51">
        <f t="array" ref="M6278">_xlfn.SUM(_xlfn.NORM.DIST($S$3:$S$1003,$G6278,$P6278,FALSE)*WindSpeedStep*$T$3:$T$1003)</f>
        <v>178.31489793934458</v>
      </c>
      <c r="N6278" s="51">
        <f t="array" ref="N6278">_xlfn.SUM(_xlfn.NORM.DIST($S$3:$S$1003,$G6278,$Q6278,FALSE)*WindSpeedStep*$T$3:$T$1003)</f>
        <v>179.75530587231898</v>
      </c>
      <c r="P6278" s="43">
        <f t="shared" si="394"/>
        <v>0.48985038091577943</v>
      </c>
      <c r="Q6278" s="43">
        <f t="shared" si="395"/>
        <v>0.60487597643446434</v>
      </c>
    </row>
    <row r="6279" spans="5:17" x14ac:dyDescent="0.2">
      <c r="E6279" s="16">
        <v>41015.486111111109</v>
      </c>
      <c r="F6279" s="22">
        <v>5.56</v>
      </c>
      <c r="G6279" s="22">
        <v>5.5665050328888102</v>
      </c>
      <c r="H6279" s="25">
        <v>0.11690647482014389</v>
      </c>
      <c r="I6279" s="3">
        <f t="shared" si="392"/>
        <v>290.71999999998798</v>
      </c>
      <c r="J6279" s="3">
        <f t="shared" si="393"/>
        <v>292.33999999998798</v>
      </c>
      <c r="K6279" s="3">
        <f>MIN(J6279-M6279+N6279,'Power Look Up'!$F$4)</f>
        <v>294.23697721237903</v>
      </c>
      <c r="M6279" s="51">
        <f t="array" ref="M6279">_xlfn.SUM(_xlfn.NORM.DIST($S$3:$S$1003,$G6279,$P6279,FALSE)*WindSpeedStep*$T$3:$T$1003)</f>
        <v>288.06191142145974</v>
      </c>
      <c r="N6279" s="51">
        <f t="array" ref="N6279">_xlfn.SUM(_xlfn.NORM.DIST($S$3:$S$1003,$G6279,$Q6279,FALSE)*WindSpeedStep*$T$3:$T$1003)</f>
        <v>289.95888863385079</v>
      </c>
      <c r="P6279" s="43">
        <f t="shared" si="394"/>
        <v>0.55665050328888099</v>
      </c>
      <c r="Q6279" s="43">
        <f t="shared" si="395"/>
        <v>0.65076048046361989</v>
      </c>
    </row>
    <row r="6280" spans="5:17" x14ac:dyDescent="0.2">
      <c r="E6280" s="16">
        <v>41015.493055555555</v>
      </c>
      <c r="F6280" s="22">
        <v>4.8600000000000003</v>
      </c>
      <c r="G6280" s="22">
        <v>4.8501716855825903</v>
      </c>
      <c r="H6280" s="25">
        <v>0.19341563786008228</v>
      </c>
      <c r="I6280" s="3">
        <f t="shared" si="392"/>
        <v>184.73999999999353</v>
      </c>
      <c r="J6280" s="3">
        <f t="shared" si="393"/>
        <v>183.64999999999355</v>
      </c>
      <c r="K6280" s="3">
        <f>MIN(J6280-M6280+N6280,'Power Look Up'!$F$4)</f>
        <v>196.82695004053369</v>
      </c>
      <c r="M6280" s="51">
        <f t="array" ref="M6280">_xlfn.SUM(_xlfn.NORM.DIST($S$3:$S$1003,$G6280,$P6280,FALSE)*WindSpeedStep*$T$3:$T$1003)</f>
        <v>170.61185302267023</v>
      </c>
      <c r="N6280" s="51">
        <f t="array" ref="N6280">_xlfn.SUM(_xlfn.NORM.DIST($S$3:$S$1003,$G6280,$Q6280,FALSE)*WindSpeedStep*$T$3:$T$1003)</f>
        <v>183.78880306321037</v>
      </c>
      <c r="P6280" s="43">
        <f t="shared" si="394"/>
        <v>0.48501716855825905</v>
      </c>
      <c r="Q6280" s="43">
        <f t="shared" si="395"/>
        <v>0.93809905029786711</v>
      </c>
    </row>
    <row r="6281" spans="5:17" x14ac:dyDescent="0.2">
      <c r="E6281" s="16">
        <v>41015.5</v>
      </c>
      <c r="F6281" s="22">
        <v>5.03</v>
      </c>
      <c r="G6281" s="22">
        <v>5.0233552145851483</v>
      </c>
      <c r="H6281" s="25">
        <v>0.16500994035785288</v>
      </c>
      <c r="I6281" s="3">
        <f t="shared" si="392"/>
        <v>204.85999999998984</v>
      </c>
      <c r="J6281" s="3">
        <f t="shared" si="393"/>
        <v>203.23999999998986</v>
      </c>
      <c r="K6281" s="3">
        <f>MIN(J6281-M6281+N6281,'Power Look Up'!$F$4)</f>
        <v>210.01898074436841</v>
      </c>
      <c r="M6281" s="51">
        <f t="array" ref="M6281">_xlfn.SUM(_xlfn.NORM.DIST($S$3:$S$1003,$G6281,$P6281,FALSE)*WindSpeedStep*$T$3:$T$1003)</f>
        <v>198.30677140073527</v>
      </c>
      <c r="N6281" s="51">
        <f t="array" ref="N6281">_xlfn.SUM(_xlfn.NORM.DIST($S$3:$S$1003,$G6281,$Q6281,FALSE)*WindSpeedStep*$T$3:$T$1003)</f>
        <v>205.08575214511382</v>
      </c>
      <c r="P6281" s="43">
        <f t="shared" si="394"/>
        <v>0.5023355214585149</v>
      </c>
      <c r="Q6281" s="43">
        <f t="shared" si="395"/>
        <v>0.82890354435500457</v>
      </c>
    </row>
    <row r="6282" spans="5:17" x14ac:dyDescent="0.2">
      <c r="E6282" s="16">
        <v>41015.506944444445</v>
      </c>
      <c r="F6282" s="22">
        <v>5.31</v>
      </c>
      <c r="G6282" s="22">
        <v>5.2747703290581631</v>
      </c>
      <c r="H6282" s="25">
        <v>0.15065913370998119</v>
      </c>
      <c r="I6282" s="3">
        <f t="shared" si="392"/>
        <v>250.21999999998886</v>
      </c>
      <c r="J6282" s="3">
        <f t="shared" si="393"/>
        <v>243.73999999998898</v>
      </c>
      <c r="K6282" s="3">
        <f>MIN(J6282-M6282+N6282,'Power Look Up'!$F$4)</f>
        <v>248.80619140000556</v>
      </c>
      <c r="M6282" s="51">
        <f t="array" ref="M6282">_xlfn.SUM(_xlfn.NORM.DIST($S$3:$S$1003,$G6282,$P6282,FALSE)*WindSpeedStep*$T$3:$T$1003)</f>
        <v>239.06865878888547</v>
      </c>
      <c r="N6282" s="51">
        <f t="array" ref="N6282">_xlfn.SUM(_xlfn.NORM.DIST($S$3:$S$1003,$G6282,$Q6282,FALSE)*WindSpeedStep*$T$3:$T$1003)</f>
        <v>244.13485018890205</v>
      </c>
      <c r="P6282" s="43">
        <f t="shared" si="394"/>
        <v>0.52747703290581638</v>
      </c>
      <c r="Q6282" s="43">
        <f t="shared" si="395"/>
        <v>0.79469232829501524</v>
      </c>
    </row>
    <row r="6283" spans="5:17" x14ac:dyDescent="0.2">
      <c r="E6283" s="16">
        <v>41015.513888888891</v>
      </c>
      <c r="F6283" s="22">
        <v>4.68</v>
      </c>
      <c r="G6283" s="22">
        <v>4.7111098129912694</v>
      </c>
      <c r="H6283" s="25">
        <v>0.18162393162393162</v>
      </c>
      <c r="I6283" s="3">
        <f t="shared" si="392"/>
        <v>165.11999999999398</v>
      </c>
      <c r="J6283" s="3">
        <f t="shared" si="393"/>
        <v>168.3899999999939</v>
      </c>
      <c r="K6283" s="3">
        <f>MIN(J6283-M6283+N6283,'Power Look Up'!$F$4)</f>
        <v>180.08929847428121</v>
      </c>
      <c r="M6283" s="51">
        <f t="array" ref="M6283">_xlfn.SUM(_xlfn.NORM.DIST($S$3:$S$1003,$G6283,$P6283,FALSE)*WindSpeedStep*$T$3:$T$1003)</f>
        <v>148.59885866371155</v>
      </c>
      <c r="N6283" s="51">
        <f t="array" ref="N6283">_xlfn.SUM(_xlfn.NORM.DIST($S$3:$S$1003,$G6283,$Q6283,FALSE)*WindSpeedStep*$T$3:$T$1003)</f>
        <v>160.29815713799886</v>
      </c>
      <c r="P6283" s="43">
        <f t="shared" si="394"/>
        <v>0.47111098129912699</v>
      </c>
      <c r="Q6283" s="43">
        <f t="shared" si="395"/>
        <v>0.85565028654755959</v>
      </c>
    </row>
    <row r="6284" spans="5:17" x14ac:dyDescent="0.2">
      <c r="E6284" s="16">
        <v>41015.520833333336</v>
      </c>
      <c r="F6284" s="22">
        <v>4.01</v>
      </c>
      <c r="G6284" s="22">
        <v>4.0036631851710807</v>
      </c>
      <c r="H6284" s="25">
        <v>0.27182044887780554</v>
      </c>
      <c r="I6284" s="3">
        <f t="shared" si="392"/>
        <v>92.089999999995527</v>
      </c>
      <c r="J6284" s="3">
        <f t="shared" si="393"/>
        <v>90.999999999996248</v>
      </c>
      <c r="K6284" s="3">
        <f>MIN(J6284-M6284+N6284,'Power Look Up'!$F$4)</f>
        <v>132.09058369093373</v>
      </c>
      <c r="M6284" s="51">
        <f t="array" ref="M6284">_xlfn.SUM(_xlfn.NORM.DIST($S$3:$S$1003,$G6284,$P6284,FALSE)*WindSpeedStep*$T$3:$T$1003)</f>
        <v>50.644002258062898</v>
      </c>
      <c r="N6284" s="51">
        <f t="array" ref="N6284">_xlfn.SUM(_xlfn.NORM.DIST($S$3:$S$1003,$G6284,$Q6284,FALSE)*WindSpeedStep*$T$3:$T$1003)</f>
        <v>91.734585949000376</v>
      </c>
      <c r="P6284" s="43">
        <f t="shared" si="394"/>
        <v>0.40036631851710808</v>
      </c>
      <c r="Q6284" s="43">
        <f t="shared" si="395"/>
        <v>1.0882775241487479</v>
      </c>
    </row>
    <row r="6285" spans="5:17" x14ac:dyDescent="0.2">
      <c r="E6285" s="16">
        <v>41015.527777777781</v>
      </c>
      <c r="F6285" s="22">
        <v>3.75</v>
      </c>
      <c r="G6285" s="22">
        <v>3.7337007037652938</v>
      </c>
      <c r="H6285" s="25">
        <v>0.14400000000000002</v>
      </c>
      <c r="I6285" s="3">
        <f t="shared" si="392"/>
        <v>68.249999999996732</v>
      </c>
      <c r="J6285" s="3">
        <f t="shared" si="393"/>
        <v>66.429999999996767</v>
      </c>
      <c r="K6285" s="3">
        <f>MIN(J6285-M6285+N6285,'Power Look Up'!$F$4)</f>
        <v>74.648598997475773</v>
      </c>
      <c r="M6285" s="51">
        <f t="array" ref="M6285">_xlfn.SUM(_xlfn.NORM.DIST($S$3:$S$1003,$G6285,$P6285,FALSE)*WindSpeedStep*$T$3:$T$1003)</f>
        <v>27.821909213323419</v>
      </c>
      <c r="N6285" s="51">
        <f t="array" ref="N6285">_xlfn.SUM(_xlfn.NORM.DIST($S$3:$S$1003,$G6285,$Q6285,FALSE)*WindSpeedStep*$T$3:$T$1003)</f>
        <v>36.040508210802436</v>
      </c>
      <c r="P6285" s="43">
        <f t="shared" si="394"/>
        <v>0.37337007037652942</v>
      </c>
      <c r="Q6285" s="43">
        <f t="shared" si="395"/>
        <v>0.53765290134220234</v>
      </c>
    </row>
    <row r="6286" spans="5:17" x14ac:dyDescent="0.2">
      <c r="E6286" s="16">
        <v>41015.534722222219</v>
      </c>
      <c r="F6286" s="22">
        <v>4.5</v>
      </c>
      <c r="G6286" s="22">
        <v>4.4744239533098806</v>
      </c>
      <c r="H6286" s="25">
        <v>0.1822222222222222</v>
      </c>
      <c r="I6286" s="3">
        <f t="shared" si="392"/>
        <v>145.49999999999437</v>
      </c>
      <c r="J6286" s="3">
        <f t="shared" si="393"/>
        <v>142.22999999999445</v>
      </c>
      <c r="K6286" s="3">
        <f>MIN(J6286-M6286+N6286,'Power Look Up'!$F$4)</f>
        <v>157.03301384318797</v>
      </c>
      <c r="M6286" s="51">
        <f t="array" ref="M6286">_xlfn.SUM(_xlfn.NORM.DIST($S$3:$S$1003,$G6286,$P6286,FALSE)*WindSpeedStep*$T$3:$T$1003)</f>
        <v>112.13535513278711</v>
      </c>
      <c r="N6286" s="51">
        <f t="array" ref="N6286">_xlfn.SUM(_xlfn.NORM.DIST($S$3:$S$1003,$G6286,$Q6286,FALSE)*WindSpeedStep*$T$3:$T$1003)</f>
        <v>126.93836897598062</v>
      </c>
      <c r="P6286" s="43">
        <f t="shared" si="394"/>
        <v>0.44744239533098806</v>
      </c>
      <c r="Q6286" s="43">
        <f t="shared" si="395"/>
        <v>0.81533947593646705</v>
      </c>
    </row>
    <row r="6287" spans="5:17" x14ac:dyDescent="0.2">
      <c r="E6287" s="16">
        <v>41015.541666666664</v>
      </c>
      <c r="F6287" s="22">
        <v>4.93</v>
      </c>
      <c r="G6287" s="22">
        <v>4.9303815477980653</v>
      </c>
      <c r="H6287" s="25">
        <v>0.1054766734279919</v>
      </c>
      <c r="I6287" s="3">
        <f t="shared" si="392"/>
        <v>192.36999999999338</v>
      </c>
      <c r="J6287" s="3">
        <f t="shared" si="393"/>
        <v>192.36999999999338</v>
      </c>
      <c r="K6287" s="3">
        <f>MIN(J6287-M6287+N6287,'Power Look Up'!$F$4)</f>
        <v>192.57498652009986</v>
      </c>
      <c r="M6287" s="51">
        <f t="array" ref="M6287">_xlfn.SUM(_xlfn.NORM.DIST($S$3:$S$1003,$G6287,$P6287,FALSE)*WindSpeedStep*$T$3:$T$1003)</f>
        <v>183.40690459233218</v>
      </c>
      <c r="N6287" s="51">
        <f t="array" ref="N6287">_xlfn.SUM(_xlfn.NORM.DIST($S$3:$S$1003,$G6287,$Q6287,FALSE)*WindSpeedStep*$T$3:$T$1003)</f>
        <v>183.61189111243866</v>
      </c>
      <c r="P6287" s="43">
        <f t="shared" si="394"/>
        <v>0.49303815477980656</v>
      </c>
      <c r="Q6287" s="43">
        <f t="shared" si="395"/>
        <v>0.52004024439249374</v>
      </c>
    </row>
    <row r="6288" spans="5:17" x14ac:dyDescent="0.2">
      <c r="E6288" s="16">
        <v>41015.548611111109</v>
      </c>
      <c r="F6288" s="22">
        <v>3.95</v>
      </c>
      <c r="G6288" s="22">
        <v>3.9169546507330013</v>
      </c>
      <c r="H6288" s="25">
        <v>0.15443037974683543</v>
      </c>
      <c r="I6288" s="3">
        <f t="shared" si="392"/>
        <v>86.449999999996336</v>
      </c>
      <c r="J6288" s="3">
        <f t="shared" si="393"/>
        <v>83.719999999996404</v>
      </c>
      <c r="K6288" s="3">
        <f>MIN(J6288-M6288+N6288,'Power Look Up'!$F$4)</f>
        <v>95.86723787806325</v>
      </c>
      <c r="M6288" s="51">
        <f t="array" ref="M6288">_xlfn.SUM(_xlfn.NORM.DIST($S$3:$S$1003,$G6288,$P6288,FALSE)*WindSpeedStep*$T$3:$T$1003)</f>
        <v>42.150343504511532</v>
      </c>
      <c r="N6288" s="51">
        <f t="array" ref="N6288">_xlfn.SUM(_xlfn.NORM.DIST($S$3:$S$1003,$G6288,$Q6288,FALSE)*WindSpeedStep*$T$3:$T$1003)</f>
        <v>54.297581382578379</v>
      </c>
      <c r="P6288" s="43">
        <f t="shared" si="394"/>
        <v>0.39169546507330016</v>
      </c>
      <c r="Q6288" s="43">
        <f t="shared" si="395"/>
        <v>0.60489679416383058</v>
      </c>
    </row>
    <row r="6289" spans="5:17" x14ac:dyDescent="0.2">
      <c r="E6289" s="16">
        <v>41015.555555555555</v>
      </c>
      <c r="F6289" s="22">
        <v>4.74</v>
      </c>
      <c r="G6289" s="22">
        <v>4.7904453509274019</v>
      </c>
      <c r="H6289" s="25">
        <v>0.23417721518987342</v>
      </c>
      <c r="I6289" s="3">
        <f t="shared" si="392"/>
        <v>171.65999999999383</v>
      </c>
      <c r="J6289" s="3">
        <f t="shared" si="393"/>
        <v>177.1099999999937</v>
      </c>
      <c r="K6289" s="3">
        <f>MIN(J6289-M6289+N6289,'Power Look Up'!$F$4)</f>
        <v>201.33794655042502</v>
      </c>
      <c r="M6289" s="51">
        <f t="array" ref="M6289">_xlfn.SUM(_xlfn.NORM.DIST($S$3:$S$1003,$G6289,$P6289,FALSE)*WindSpeedStep*$T$3:$T$1003)</f>
        <v>161.12595395661253</v>
      </c>
      <c r="N6289" s="51">
        <f t="array" ref="N6289">_xlfn.SUM(_xlfn.NORM.DIST($S$3:$S$1003,$G6289,$Q6289,FALSE)*WindSpeedStep*$T$3:$T$1003)</f>
        <v>185.35390050704385</v>
      </c>
      <c r="P6289" s="43">
        <f t="shared" si="394"/>
        <v>0.4790445350927402</v>
      </c>
      <c r="Q6289" s="43">
        <f t="shared" si="395"/>
        <v>1.121813151799455</v>
      </c>
    </row>
    <row r="6290" spans="5:17" x14ac:dyDescent="0.2">
      <c r="E6290" s="16">
        <v>41015.5625</v>
      </c>
      <c r="F6290" s="22">
        <v>5.43</v>
      </c>
      <c r="G6290" s="22">
        <v>5.424895168231334</v>
      </c>
      <c r="H6290" s="25">
        <v>0.13259668508287292</v>
      </c>
      <c r="I6290" s="3">
        <f t="shared" si="392"/>
        <v>269.65999999998843</v>
      </c>
      <c r="J6290" s="3">
        <f t="shared" si="393"/>
        <v>268.03999999998848</v>
      </c>
      <c r="K6290" s="3">
        <f>MIN(J6290-M6290+N6290,'Power Look Up'!$F$4)</f>
        <v>271.30635837854157</v>
      </c>
      <c r="M6290" s="51">
        <f t="array" ref="M6290">_xlfn.SUM(_xlfn.NORM.DIST($S$3:$S$1003,$G6290,$P6290,FALSE)*WindSpeedStep*$T$3:$T$1003)</f>
        <v>263.96390642074891</v>
      </c>
      <c r="N6290" s="51">
        <f t="array" ref="N6290">_xlfn.SUM(_xlfn.NORM.DIST($S$3:$S$1003,$G6290,$Q6290,FALSE)*WindSpeedStep*$T$3:$T$1003)</f>
        <v>267.23026479930201</v>
      </c>
      <c r="P6290" s="43">
        <f t="shared" si="394"/>
        <v>0.5424895168231334</v>
      </c>
      <c r="Q6290" s="43">
        <f t="shared" si="395"/>
        <v>0.71932311622956913</v>
      </c>
    </row>
    <row r="6291" spans="5:17" x14ac:dyDescent="0.2">
      <c r="E6291" s="16">
        <v>41015.569444444445</v>
      </c>
      <c r="F6291" s="22">
        <v>4.8</v>
      </c>
      <c r="G6291" s="22">
        <v>4.7758851899116559</v>
      </c>
      <c r="H6291" s="25">
        <v>0.21041666666666667</v>
      </c>
      <c r="I6291" s="3">
        <f t="shared" si="392"/>
        <v>178.19999999999368</v>
      </c>
      <c r="J6291" s="3">
        <f t="shared" si="393"/>
        <v>176.01999999999373</v>
      </c>
      <c r="K6291" s="3">
        <f>MIN(J6291-M6291+N6291,'Power Look Up'!$F$4)</f>
        <v>193.85741614050542</v>
      </c>
      <c r="M6291" s="51">
        <f t="array" ref="M6291">_xlfn.SUM(_xlfn.NORM.DIST($S$3:$S$1003,$G6291,$P6291,FALSE)*WindSpeedStep*$T$3:$T$1003)</f>
        <v>158.81995265441745</v>
      </c>
      <c r="N6291" s="51">
        <f t="array" ref="N6291">_xlfn.SUM(_xlfn.NORM.DIST($S$3:$S$1003,$G6291,$Q6291,FALSE)*WindSpeedStep*$T$3:$T$1003)</f>
        <v>176.65736879492914</v>
      </c>
      <c r="P6291" s="43">
        <f t="shared" si="394"/>
        <v>0.47758851899116561</v>
      </c>
      <c r="Q6291" s="43">
        <f t="shared" si="395"/>
        <v>1.0049258420439109</v>
      </c>
    </row>
    <row r="6292" spans="5:17" x14ac:dyDescent="0.2">
      <c r="E6292" s="16">
        <v>41015.576388888891</v>
      </c>
      <c r="F6292" s="22">
        <v>4.74</v>
      </c>
      <c r="G6292" s="22">
        <v>4.7050407422701666</v>
      </c>
      <c r="H6292" s="25">
        <v>0.1371308016877637</v>
      </c>
      <c r="I6292" s="3">
        <f t="shared" si="392"/>
        <v>171.65999999999383</v>
      </c>
      <c r="J6292" s="3">
        <f t="shared" si="393"/>
        <v>168.3899999999939</v>
      </c>
      <c r="K6292" s="3">
        <f>MIN(J6292-M6292+N6292,'Power Look Up'!$F$4)</f>
        <v>172.25588073296282</v>
      </c>
      <c r="M6292" s="51">
        <f t="array" ref="M6292">_xlfn.SUM(_xlfn.NORM.DIST($S$3:$S$1003,$G6292,$P6292,FALSE)*WindSpeedStep*$T$3:$T$1003)</f>
        <v>147.64481718198718</v>
      </c>
      <c r="N6292" s="51">
        <f t="array" ref="N6292">_xlfn.SUM(_xlfn.NORM.DIST($S$3:$S$1003,$G6292,$Q6292,FALSE)*WindSpeedStep*$T$3:$T$1003)</f>
        <v>151.5106979149561</v>
      </c>
      <c r="P6292" s="43">
        <f t="shared" si="394"/>
        <v>0.47050407422701668</v>
      </c>
      <c r="Q6292" s="43">
        <f t="shared" si="395"/>
        <v>0.6452060089610987</v>
      </c>
    </row>
    <row r="6293" spans="5:17" x14ac:dyDescent="0.2">
      <c r="E6293" s="16">
        <v>41015.986111111109</v>
      </c>
      <c r="F6293" s="22">
        <v>6.39</v>
      </c>
      <c r="G6293" s="22">
        <v>6.3921065692581527</v>
      </c>
      <c r="H6293" s="25">
        <v>8.9201877934272297E-2</v>
      </c>
      <c r="I6293" s="3">
        <f t="shared" si="392"/>
        <v>450.13999999997924</v>
      </c>
      <c r="J6293" s="3">
        <f t="shared" si="393"/>
        <v>450.13999999997924</v>
      </c>
      <c r="K6293" s="3">
        <f>MIN(J6293-M6293+N6293,'Power Look Up'!$F$4)</f>
        <v>447.44771056961901</v>
      </c>
      <c r="M6293" s="51">
        <f t="array" ref="M6293">_xlfn.SUM(_xlfn.NORM.DIST($S$3:$S$1003,$G6293,$P6293,FALSE)*WindSpeedStep*$T$3:$T$1003)</f>
        <v>448.31540732358138</v>
      </c>
      <c r="N6293" s="51">
        <f t="array" ref="N6293">_xlfn.SUM(_xlfn.NORM.DIST($S$3:$S$1003,$G6293,$Q6293,FALSE)*WindSpeedStep*$T$3:$T$1003)</f>
        <v>445.62311789322115</v>
      </c>
      <c r="P6293" s="43">
        <f t="shared" si="394"/>
        <v>0.63921065692581536</v>
      </c>
      <c r="Q6293" s="43">
        <f t="shared" si="395"/>
        <v>0.57018790993382584</v>
      </c>
    </row>
    <row r="6294" spans="5:17" x14ac:dyDescent="0.2">
      <c r="E6294" s="16">
        <v>41015.993055555555</v>
      </c>
      <c r="F6294" s="22">
        <v>6.4</v>
      </c>
      <c r="G6294" s="22">
        <v>6.330985781725456</v>
      </c>
      <c r="H6294" s="25">
        <v>6.4062499999999994E-2</v>
      </c>
      <c r="I6294" s="3">
        <f t="shared" si="392"/>
        <v>452.39999999997917</v>
      </c>
      <c r="J6294" s="3">
        <f t="shared" si="393"/>
        <v>436.57999999997958</v>
      </c>
      <c r="K6294" s="3">
        <f>MIN(J6294-M6294+N6294,'Power Look Up'!$F$4)</f>
        <v>428.97003441305827</v>
      </c>
      <c r="M6294" s="51">
        <f t="array" ref="M6294">_xlfn.SUM(_xlfn.NORM.DIST($S$3:$S$1003,$G6294,$P6294,FALSE)*WindSpeedStep*$T$3:$T$1003)</f>
        <v>435.04319274806653</v>
      </c>
      <c r="N6294" s="51">
        <f t="array" ref="N6294">_xlfn.SUM(_xlfn.NORM.DIST($S$3:$S$1003,$G6294,$Q6294,FALSE)*WindSpeedStep*$T$3:$T$1003)</f>
        <v>427.43322716114523</v>
      </c>
      <c r="P6294" s="43">
        <f t="shared" si="394"/>
        <v>0.63309857817254567</v>
      </c>
      <c r="Q6294" s="43">
        <f t="shared" si="395"/>
        <v>0.40557877664178699</v>
      </c>
    </row>
    <row r="6295" spans="5:17" x14ac:dyDescent="0.2">
      <c r="E6295" s="16">
        <v>41016</v>
      </c>
      <c r="F6295" s="22">
        <v>6.16</v>
      </c>
      <c r="G6295" s="22">
        <v>6.122201864554893</v>
      </c>
      <c r="H6295" s="25">
        <v>6.4935064935064943E-2</v>
      </c>
      <c r="I6295" s="3">
        <f t="shared" si="392"/>
        <v>398.15999999998036</v>
      </c>
      <c r="J6295" s="3">
        <f t="shared" si="393"/>
        <v>389.11999999998056</v>
      </c>
      <c r="K6295" s="3">
        <f>MIN(J6295-M6295+N6295,'Power Look Up'!$F$4)</f>
        <v>382.43204181935249</v>
      </c>
      <c r="M6295" s="51">
        <f t="array" ref="M6295">_xlfn.SUM(_xlfn.NORM.DIST($S$3:$S$1003,$G6295,$P6295,FALSE)*WindSpeedStep*$T$3:$T$1003)</f>
        <v>391.53825868671214</v>
      </c>
      <c r="N6295" s="51">
        <f t="array" ref="N6295">_xlfn.SUM(_xlfn.NORM.DIST($S$3:$S$1003,$G6295,$Q6295,FALSE)*WindSpeedStep*$T$3:$T$1003)</f>
        <v>384.85030050608407</v>
      </c>
      <c r="P6295" s="43">
        <f t="shared" si="394"/>
        <v>0.61222018645548937</v>
      </c>
      <c r="Q6295" s="43">
        <f t="shared" si="395"/>
        <v>0.39754557562044762</v>
      </c>
    </row>
    <row r="6296" spans="5:17" x14ac:dyDescent="0.2">
      <c r="E6296" s="16">
        <v>41016.006944444445</v>
      </c>
      <c r="F6296" s="22">
        <v>6.9</v>
      </c>
      <c r="G6296" s="22">
        <v>6.971172282290353</v>
      </c>
      <c r="H6296" s="25">
        <v>0.14927536231884059</v>
      </c>
      <c r="I6296" s="3">
        <f t="shared" si="392"/>
        <v>565.39999999997679</v>
      </c>
      <c r="J6296" s="3">
        <f t="shared" si="393"/>
        <v>581.21999999997649</v>
      </c>
      <c r="K6296" s="3">
        <f>MIN(J6296-M6296+N6296,'Power Look Up'!$F$4)</f>
        <v>601.58173663450611</v>
      </c>
      <c r="M6296" s="51">
        <f t="array" ref="M6296">_xlfn.SUM(_xlfn.NORM.DIST($S$3:$S$1003,$G6296,$P6296,FALSE)*WindSpeedStep*$T$3:$T$1003)</f>
        <v>586.81567604440863</v>
      </c>
      <c r="N6296" s="51">
        <f t="array" ref="N6296">_xlfn.SUM(_xlfn.NORM.DIST($S$3:$S$1003,$G6296,$Q6296,FALSE)*WindSpeedStep*$T$3:$T$1003)</f>
        <v>607.17741267893825</v>
      </c>
      <c r="P6296" s="43">
        <f t="shared" si="394"/>
        <v>0.69711722822903532</v>
      </c>
      <c r="Q6296" s="43">
        <f t="shared" si="395"/>
        <v>1.0406242682259512</v>
      </c>
    </row>
    <row r="6297" spans="5:17" x14ac:dyDescent="0.2">
      <c r="E6297" s="16">
        <v>41016.013888888891</v>
      </c>
      <c r="F6297" s="22">
        <v>7.27</v>
      </c>
      <c r="G6297" s="22">
        <v>7.166346046967246</v>
      </c>
      <c r="H6297" s="25">
        <v>0.10178817056396149</v>
      </c>
      <c r="I6297" s="3">
        <f t="shared" si="392"/>
        <v>669.26999999996679</v>
      </c>
      <c r="J6297" s="3">
        <f t="shared" si="393"/>
        <v>639.16999999996733</v>
      </c>
      <c r="K6297" s="3">
        <f>MIN(J6297-M6297+N6297,'Power Look Up'!$F$4)</f>
        <v>639.83248439800582</v>
      </c>
      <c r="M6297" s="51">
        <f t="array" ref="M6297">_xlfn.SUM(_xlfn.NORM.DIST($S$3:$S$1003,$G6297,$P6297,FALSE)*WindSpeedStep*$T$3:$T$1003)</f>
        <v>638.87419034165828</v>
      </c>
      <c r="N6297" s="51">
        <f t="array" ref="N6297">_xlfn.SUM(_xlfn.NORM.DIST($S$3:$S$1003,$G6297,$Q6297,FALSE)*WindSpeedStep*$T$3:$T$1003)</f>
        <v>639.53667473969676</v>
      </c>
      <c r="P6297" s="43">
        <f t="shared" si="394"/>
        <v>0.71663460469672469</v>
      </c>
      <c r="Q6297" s="43">
        <f t="shared" si="395"/>
        <v>0.72944925374907321</v>
      </c>
    </row>
    <row r="6298" spans="5:17" x14ac:dyDescent="0.2">
      <c r="E6298" s="16">
        <v>41016.020833333336</v>
      </c>
      <c r="F6298" s="22">
        <v>6.42</v>
      </c>
      <c r="G6298" s="22">
        <v>6.3470113924236946</v>
      </c>
      <c r="H6298" s="25">
        <v>4.8286604361370715E-2</v>
      </c>
      <c r="I6298" s="3">
        <f t="shared" si="392"/>
        <v>456.9199999999791</v>
      </c>
      <c r="J6298" s="3">
        <f t="shared" si="393"/>
        <v>441.09999999997945</v>
      </c>
      <c r="K6298" s="3">
        <f>MIN(J6298-M6298+N6298,'Power Look Up'!$F$4)</f>
        <v>431.28875331777397</v>
      </c>
      <c r="M6298" s="51">
        <f t="array" ref="M6298">_xlfn.SUM(_xlfn.NORM.DIST($S$3:$S$1003,$G6298,$P6298,FALSE)*WindSpeedStep*$T$3:$T$1003)</f>
        <v>438.49914461981837</v>
      </c>
      <c r="N6298" s="51">
        <f t="array" ref="N6298">_xlfn.SUM(_xlfn.NORM.DIST($S$3:$S$1003,$G6298,$Q6298,FALSE)*WindSpeedStep*$T$3:$T$1003)</f>
        <v>428.68789793761289</v>
      </c>
      <c r="P6298" s="43">
        <f t="shared" si="394"/>
        <v>0.63470113924236948</v>
      </c>
      <c r="Q6298" s="43">
        <f t="shared" si="395"/>
        <v>0.30647562798307559</v>
      </c>
    </row>
    <row r="6299" spans="5:17" x14ac:dyDescent="0.2">
      <c r="E6299" s="16">
        <v>41016.027777777781</v>
      </c>
      <c r="F6299" s="22">
        <v>7.13</v>
      </c>
      <c r="G6299" s="22">
        <v>7.0322306958048122</v>
      </c>
      <c r="H6299" s="25">
        <v>4.4880785413744739E-2</v>
      </c>
      <c r="I6299" s="3">
        <f t="shared" si="392"/>
        <v>627.12999999996759</v>
      </c>
      <c r="J6299" s="3">
        <f t="shared" si="393"/>
        <v>597.02999999996825</v>
      </c>
      <c r="K6299" s="3">
        <f>MIN(J6299-M6299+N6299,'Power Look Up'!$F$4)</f>
        <v>582.31985372134591</v>
      </c>
      <c r="M6299" s="51">
        <f t="array" ref="M6299">_xlfn.SUM(_xlfn.NORM.DIST($S$3:$S$1003,$G6299,$P6299,FALSE)*WindSpeedStep*$T$3:$T$1003)</f>
        <v>602.8048433887019</v>
      </c>
      <c r="N6299" s="51">
        <f t="array" ref="N6299">_xlfn.SUM(_xlfn.NORM.DIST($S$3:$S$1003,$G6299,$Q6299,FALSE)*WindSpeedStep*$T$3:$T$1003)</f>
        <v>588.09469711007955</v>
      </c>
      <c r="P6299" s="43">
        <f t="shared" si="394"/>
        <v>0.70322306958048131</v>
      </c>
      <c r="Q6299" s="43">
        <f t="shared" si="395"/>
        <v>0.31561203683836464</v>
      </c>
    </row>
    <row r="6300" spans="5:17" x14ac:dyDescent="0.2">
      <c r="E6300" s="16">
        <v>41016.034722222219</v>
      </c>
      <c r="F6300" s="22">
        <v>7.19</v>
      </c>
      <c r="G6300" s="22">
        <v>7.1356576683912243</v>
      </c>
      <c r="H6300" s="25">
        <v>6.258692628650904E-2</v>
      </c>
      <c r="I6300" s="3">
        <f t="shared" si="392"/>
        <v>645.1899999999672</v>
      </c>
      <c r="J6300" s="3">
        <f t="shared" si="393"/>
        <v>630.13999999996759</v>
      </c>
      <c r="K6300" s="3">
        <f>MIN(J6300-M6300+N6300,'Power Look Up'!$F$4)</f>
        <v>618.95301004954979</v>
      </c>
      <c r="M6300" s="51">
        <f t="array" ref="M6300">_xlfn.SUM(_xlfn.NORM.DIST($S$3:$S$1003,$G6300,$P6300,FALSE)*WindSpeedStep*$T$3:$T$1003)</f>
        <v>630.50523909207368</v>
      </c>
      <c r="N6300" s="51">
        <f t="array" ref="N6300">_xlfn.SUM(_xlfn.NORM.DIST($S$3:$S$1003,$G6300,$Q6300,FALSE)*WindSpeedStep*$T$3:$T$1003)</f>
        <v>619.31824914165588</v>
      </c>
      <c r="P6300" s="43">
        <f t="shared" si="394"/>
        <v>0.71356576683912243</v>
      </c>
      <c r="Q6300" s="43">
        <f t="shared" si="395"/>
        <v>0.44659888049736451</v>
      </c>
    </row>
    <row r="6301" spans="5:17" x14ac:dyDescent="0.2">
      <c r="E6301" s="16">
        <v>41016.041666666664</v>
      </c>
      <c r="F6301" s="22">
        <v>7.43</v>
      </c>
      <c r="G6301" s="22">
        <v>7.3907175053329883</v>
      </c>
      <c r="H6301" s="25">
        <v>6.7294751009421269E-2</v>
      </c>
      <c r="I6301" s="3">
        <f t="shared" si="392"/>
        <v>717.42999999996573</v>
      </c>
      <c r="J6301" s="3">
        <f t="shared" si="393"/>
        <v>705.38999999996599</v>
      </c>
      <c r="K6301" s="3">
        <f>MIN(J6301-M6301+N6301,'Power Look Up'!$F$4)</f>
        <v>694.54901947237954</v>
      </c>
      <c r="M6301" s="51">
        <f t="array" ref="M6301">_xlfn.SUM(_xlfn.NORM.DIST($S$3:$S$1003,$G6301,$P6301,FALSE)*WindSpeedStep*$T$3:$T$1003)</f>
        <v>702.16364002287116</v>
      </c>
      <c r="N6301" s="51">
        <f t="array" ref="N6301">_xlfn.SUM(_xlfn.NORM.DIST($S$3:$S$1003,$G6301,$Q6301,FALSE)*WindSpeedStep*$T$3:$T$1003)</f>
        <v>691.32265949528471</v>
      </c>
      <c r="P6301" s="43">
        <f t="shared" si="394"/>
        <v>0.73907175053329888</v>
      </c>
      <c r="Q6301" s="43">
        <f t="shared" si="395"/>
        <v>0.49735649430235457</v>
      </c>
    </row>
    <row r="6302" spans="5:17" x14ac:dyDescent="0.2">
      <c r="E6302" s="16">
        <v>41016.048611111109</v>
      </c>
      <c r="F6302" s="22">
        <v>7.7</v>
      </c>
      <c r="G6302" s="22">
        <v>7.6307407596384289</v>
      </c>
      <c r="H6302" s="25">
        <v>5.7142857142857141E-2</v>
      </c>
      <c r="I6302" s="3">
        <f t="shared" si="392"/>
        <v>798.69999999996389</v>
      </c>
      <c r="J6302" s="3">
        <f t="shared" si="393"/>
        <v>777.62999999996441</v>
      </c>
      <c r="K6302" s="3">
        <f>MIN(J6302-M6302+N6302,'Power Look Up'!$F$4)</f>
        <v>763.27095989825602</v>
      </c>
      <c r="M6302" s="51">
        <f t="array" ref="M6302">_xlfn.SUM(_xlfn.NORM.DIST($S$3:$S$1003,$G6302,$P6302,FALSE)*WindSpeedStep*$T$3:$T$1003)</f>
        <v>774.01269722227653</v>
      </c>
      <c r="N6302" s="51">
        <f t="array" ref="N6302">_xlfn.SUM(_xlfn.NORM.DIST($S$3:$S$1003,$G6302,$Q6302,FALSE)*WindSpeedStep*$T$3:$T$1003)</f>
        <v>759.65365712056814</v>
      </c>
      <c r="P6302" s="43">
        <f t="shared" si="394"/>
        <v>0.76307407596384291</v>
      </c>
      <c r="Q6302" s="43">
        <f t="shared" si="395"/>
        <v>0.43604232912219593</v>
      </c>
    </row>
    <row r="6303" spans="5:17" x14ac:dyDescent="0.2">
      <c r="E6303" s="16">
        <v>41016.055555555555</v>
      </c>
      <c r="F6303" s="22">
        <v>7.41</v>
      </c>
      <c r="G6303" s="22">
        <v>7.3601557225283685</v>
      </c>
      <c r="H6303" s="25">
        <v>4.3184885290148446E-2</v>
      </c>
      <c r="I6303" s="3">
        <f t="shared" si="392"/>
        <v>711.40999999996586</v>
      </c>
      <c r="J6303" s="3">
        <f t="shared" si="393"/>
        <v>696.35999999996613</v>
      </c>
      <c r="K6303" s="3">
        <f>MIN(J6303-M6303+N6303,'Power Look Up'!$F$4)</f>
        <v>680.69262715221021</v>
      </c>
      <c r="M6303" s="51">
        <f t="array" ref="M6303">_xlfn.SUM(_xlfn.NORM.DIST($S$3:$S$1003,$G6303,$P6303,FALSE)*WindSpeedStep*$T$3:$T$1003)</f>
        <v>693.32418462801991</v>
      </c>
      <c r="N6303" s="51">
        <f t="array" ref="N6303">_xlfn.SUM(_xlfn.NORM.DIST($S$3:$S$1003,$G6303,$Q6303,FALSE)*WindSpeedStep*$T$3:$T$1003)</f>
        <v>677.65681178026398</v>
      </c>
      <c r="P6303" s="43">
        <f t="shared" si="394"/>
        <v>0.73601557225283687</v>
      </c>
      <c r="Q6303" s="43">
        <f t="shared" si="395"/>
        <v>0.31784748059501727</v>
      </c>
    </row>
    <row r="6304" spans="5:17" x14ac:dyDescent="0.2">
      <c r="E6304" s="16">
        <v>41016.0625</v>
      </c>
      <c r="F6304" s="22">
        <v>7.61</v>
      </c>
      <c r="G6304" s="22">
        <v>7.5390669222358717</v>
      </c>
      <c r="H6304" s="25">
        <v>6.3074901445466486E-2</v>
      </c>
      <c r="I6304" s="3">
        <f t="shared" si="392"/>
        <v>771.60999999996454</v>
      </c>
      <c r="J6304" s="3">
        <f t="shared" si="393"/>
        <v>750.53999999996495</v>
      </c>
      <c r="K6304" s="3">
        <f>MIN(J6304-M6304+N6304,'Power Look Up'!$F$4)</f>
        <v>738.05029140473516</v>
      </c>
      <c r="M6304" s="51">
        <f t="array" ref="M6304">_xlfn.SUM(_xlfn.NORM.DIST($S$3:$S$1003,$G6304,$P6304,FALSE)*WindSpeedStep*$T$3:$T$1003)</f>
        <v>746.06060465967107</v>
      </c>
      <c r="N6304" s="51">
        <f t="array" ref="N6304">_xlfn.SUM(_xlfn.NORM.DIST($S$3:$S$1003,$G6304,$Q6304,FALSE)*WindSpeedStep*$T$3:$T$1003)</f>
        <v>733.57089606444129</v>
      </c>
      <c r="P6304" s="43">
        <f t="shared" si="394"/>
        <v>0.75390669222358719</v>
      </c>
      <c r="Q6304" s="43">
        <f t="shared" si="395"/>
        <v>0.47552590311080395</v>
      </c>
    </row>
    <row r="6305" spans="5:17" x14ac:dyDescent="0.2">
      <c r="E6305" s="16">
        <v>41016.069444444445</v>
      </c>
      <c r="F6305" s="22">
        <v>7.3</v>
      </c>
      <c r="G6305" s="22">
        <v>7.2140081095693134</v>
      </c>
      <c r="H6305" s="25">
        <v>7.3972602739726029E-2</v>
      </c>
      <c r="I6305" s="3">
        <f t="shared" si="392"/>
        <v>678.29999999996653</v>
      </c>
      <c r="J6305" s="3">
        <f t="shared" si="393"/>
        <v>651.20999999996707</v>
      </c>
      <c r="K6305" s="3">
        <f>MIN(J6305-M6305+N6305,'Power Look Up'!$F$4)</f>
        <v>642.71703442644628</v>
      </c>
      <c r="M6305" s="51">
        <f t="array" ref="M6305">_xlfn.SUM(_xlfn.NORM.DIST($S$3:$S$1003,$G6305,$P6305,FALSE)*WindSpeedStep*$T$3:$T$1003)</f>
        <v>652.00852932029363</v>
      </c>
      <c r="N6305" s="51">
        <f t="array" ref="N6305">_xlfn.SUM(_xlfn.NORM.DIST($S$3:$S$1003,$G6305,$Q6305,FALSE)*WindSpeedStep*$T$3:$T$1003)</f>
        <v>643.51556374677284</v>
      </c>
      <c r="P6305" s="43">
        <f t="shared" si="394"/>
        <v>0.72140081095693143</v>
      </c>
      <c r="Q6305" s="43">
        <f t="shared" si="395"/>
        <v>0.53363895605033274</v>
      </c>
    </row>
    <row r="6306" spans="5:17" x14ac:dyDescent="0.2">
      <c r="E6306" s="16">
        <v>41016.076388888891</v>
      </c>
      <c r="F6306" s="22">
        <v>6.72</v>
      </c>
      <c r="G6306" s="22">
        <v>6.7461362580522328</v>
      </c>
      <c r="H6306" s="25">
        <v>5.5059523809523808E-2</v>
      </c>
      <c r="I6306" s="3">
        <f t="shared" si="392"/>
        <v>524.71999999997763</v>
      </c>
      <c r="J6306" s="3">
        <f t="shared" si="393"/>
        <v>531.49999999997749</v>
      </c>
      <c r="K6306" s="3">
        <f>MIN(J6306-M6306+N6306,'Power Look Up'!$F$4)</f>
        <v>520.37172999156519</v>
      </c>
      <c r="M6306" s="51">
        <f t="array" ref="M6306">_xlfn.SUM(_xlfn.NORM.DIST($S$3:$S$1003,$G6306,$P6306,FALSE)*WindSpeedStep*$T$3:$T$1003)</f>
        <v>530.19537107567282</v>
      </c>
      <c r="N6306" s="51">
        <f t="array" ref="N6306">_xlfn.SUM(_xlfn.NORM.DIST($S$3:$S$1003,$G6306,$Q6306,FALSE)*WindSpeedStep*$T$3:$T$1003)</f>
        <v>519.06710106726052</v>
      </c>
      <c r="P6306" s="43">
        <f t="shared" si="394"/>
        <v>0.67461362580522333</v>
      </c>
      <c r="Q6306" s="43">
        <f t="shared" si="395"/>
        <v>0.37143904992251875</v>
      </c>
    </row>
    <row r="6307" spans="5:17" x14ac:dyDescent="0.2">
      <c r="E6307" s="16">
        <v>41016.083333333336</v>
      </c>
      <c r="F6307" s="22">
        <v>6.74</v>
      </c>
      <c r="G6307" s="22">
        <v>6.7355195341808676</v>
      </c>
      <c r="H6307" s="25">
        <v>9.6439169139465875E-2</v>
      </c>
      <c r="I6307" s="3">
        <f t="shared" si="392"/>
        <v>529.2399999999775</v>
      </c>
      <c r="J6307" s="3">
        <f t="shared" si="393"/>
        <v>529.2399999999775</v>
      </c>
      <c r="K6307" s="3">
        <f>MIN(J6307-M6307+N6307,'Power Look Up'!$F$4)</f>
        <v>528.15103448355865</v>
      </c>
      <c r="M6307" s="51">
        <f t="array" ref="M6307">_xlfn.SUM(_xlfn.NORM.DIST($S$3:$S$1003,$G6307,$P6307,FALSE)*WindSpeedStep*$T$3:$T$1003)</f>
        <v>527.61311938229949</v>
      </c>
      <c r="N6307" s="51">
        <f t="array" ref="N6307">_xlfn.SUM(_xlfn.NORM.DIST($S$3:$S$1003,$G6307,$Q6307,FALSE)*WindSpeedStep*$T$3:$T$1003)</f>
        <v>526.52415386588063</v>
      </c>
      <c r="P6307" s="43">
        <f t="shared" si="394"/>
        <v>0.67355195341808682</v>
      </c>
      <c r="Q6307" s="43">
        <f t="shared" si="395"/>
        <v>0.64956790759904504</v>
      </c>
    </row>
    <row r="6308" spans="5:17" x14ac:dyDescent="0.2">
      <c r="E6308" s="16">
        <v>41016.090277777781</v>
      </c>
      <c r="F6308" s="22">
        <v>7.25</v>
      </c>
      <c r="G6308" s="22">
        <v>7.2206104391105219</v>
      </c>
      <c r="H6308" s="25">
        <v>5.9310344827586209E-2</v>
      </c>
      <c r="I6308" s="3">
        <f t="shared" si="392"/>
        <v>663.2499999999668</v>
      </c>
      <c r="J6308" s="3">
        <f t="shared" si="393"/>
        <v>654.21999999996706</v>
      </c>
      <c r="K6308" s="3">
        <f>MIN(J6308-M6308+N6308,'Power Look Up'!$F$4)</f>
        <v>641.999635100462</v>
      </c>
      <c r="M6308" s="51">
        <f t="array" ref="M6308">_xlfn.SUM(_xlfn.NORM.DIST($S$3:$S$1003,$G6308,$P6308,FALSE)*WindSpeedStep*$T$3:$T$1003)</f>
        <v>653.84107447553936</v>
      </c>
      <c r="N6308" s="51">
        <f t="array" ref="N6308">_xlfn.SUM(_xlfn.NORM.DIST($S$3:$S$1003,$G6308,$Q6308,FALSE)*WindSpeedStep*$T$3:$T$1003)</f>
        <v>641.6207095760343</v>
      </c>
      <c r="P6308" s="43">
        <f t="shared" si="394"/>
        <v>0.72206104391105219</v>
      </c>
      <c r="Q6308" s="43">
        <f t="shared" si="395"/>
        <v>0.42825689500931374</v>
      </c>
    </row>
    <row r="6309" spans="5:17" x14ac:dyDescent="0.2">
      <c r="E6309" s="16">
        <v>41016.097222222219</v>
      </c>
      <c r="F6309" s="22">
        <v>7.76</v>
      </c>
      <c r="G6309" s="22">
        <v>7.7344219979645867</v>
      </c>
      <c r="H6309" s="25">
        <v>6.1855670103092786E-2</v>
      </c>
      <c r="I6309" s="3">
        <f t="shared" si="392"/>
        <v>816.75999999996361</v>
      </c>
      <c r="J6309" s="3">
        <f t="shared" si="393"/>
        <v>807.72999999996375</v>
      </c>
      <c r="K6309" s="3">
        <f>MIN(J6309-M6309+N6309,'Power Look Up'!$F$4)</f>
        <v>794.03155761729954</v>
      </c>
      <c r="M6309" s="51">
        <f t="array" ref="M6309">_xlfn.SUM(_xlfn.NORM.DIST($S$3:$S$1003,$G6309,$P6309,FALSE)*WindSpeedStep*$T$3:$T$1003)</f>
        <v>806.39083571648519</v>
      </c>
      <c r="N6309" s="51">
        <f t="array" ref="N6309">_xlfn.SUM(_xlfn.NORM.DIST($S$3:$S$1003,$G6309,$Q6309,FALSE)*WindSpeedStep*$T$3:$T$1003)</f>
        <v>792.69239333382097</v>
      </c>
      <c r="P6309" s="43">
        <f t="shared" si="394"/>
        <v>0.77344219979645867</v>
      </c>
      <c r="Q6309" s="43">
        <f t="shared" si="395"/>
        <v>0.47841785554420124</v>
      </c>
    </row>
    <row r="6310" spans="5:17" x14ac:dyDescent="0.2">
      <c r="E6310" s="16">
        <v>41016.104166666664</v>
      </c>
      <c r="F6310" s="22">
        <v>7.5</v>
      </c>
      <c r="G6310" s="22">
        <v>7.4083636387790204</v>
      </c>
      <c r="H6310" s="25">
        <v>7.2000000000000008E-2</v>
      </c>
      <c r="I6310" s="3">
        <f t="shared" si="392"/>
        <v>738.49999999996521</v>
      </c>
      <c r="J6310" s="3">
        <f t="shared" si="393"/>
        <v>711.40999999996586</v>
      </c>
      <c r="K6310" s="3">
        <f>MIN(J6310-M6310+N6310,'Power Look Up'!$F$4)</f>
        <v>701.80202752069431</v>
      </c>
      <c r="M6310" s="51">
        <f t="array" ref="M6310">_xlfn.SUM(_xlfn.NORM.DIST($S$3:$S$1003,$G6310,$P6310,FALSE)*WindSpeedStep*$T$3:$T$1003)</f>
        <v>707.29908416022181</v>
      </c>
      <c r="N6310" s="51">
        <f t="array" ref="N6310">_xlfn.SUM(_xlfn.NORM.DIST($S$3:$S$1003,$G6310,$Q6310,FALSE)*WindSpeedStep*$T$3:$T$1003)</f>
        <v>697.69111168095026</v>
      </c>
      <c r="P6310" s="43">
        <f t="shared" si="394"/>
        <v>0.74083636387790208</v>
      </c>
      <c r="Q6310" s="43">
        <f t="shared" si="395"/>
        <v>0.53340218199208955</v>
      </c>
    </row>
    <row r="6311" spans="5:17" x14ac:dyDescent="0.2">
      <c r="E6311" s="16">
        <v>41016.111111111109</v>
      </c>
      <c r="F6311" s="22">
        <v>7.19</v>
      </c>
      <c r="G6311" s="22">
        <v>7.1459128817963427</v>
      </c>
      <c r="H6311" s="25">
        <v>6.8150208623087613E-2</v>
      </c>
      <c r="I6311" s="3">
        <f t="shared" si="392"/>
        <v>645.1899999999672</v>
      </c>
      <c r="J6311" s="3">
        <f t="shared" si="393"/>
        <v>633.14999999996746</v>
      </c>
      <c r="K6311" s="3">
        <f>MIN(J6311-M6311+N6311,'Power Look Up'!$F$4)</f>
        <v>623.29963115797102</v>
      </c>
      <c r="M6311" s="51">
        <f t="array" ref="M6311">_xlfn.SUM(_xlfn.NORM.DIST($S$3:$S$1003,$G6311,$P6311,FALSE)*WindSpeedStep*$T$3:$T$1003)</f>
        <v>633.29426405676941</v>
      </c>
      <c r="N6311" s="51">
        <f t="array" ref="N6311">_xlfn.SUM(_xlfn.NORM.DIST($S$3:$S$1003,$G6311,$Q6311,FALSE)*WindSpeedStep*$T$3:$T$1003)</f>
        <v>623.44389521477297</v>
      </c>
      <c r="P6311" s="43">
        <f t="shared" si="394"/>
        <v>0.71459128817963435</v>
      </c>
      <c r="Q6311" s="43">
        <f t="shared" si="395"/>
        <v>0.48699545369682995</v>
      </c>
    </row>
    <row r="6312" spans="5:17" x14ac:dyDescent="0.2">
      <c r="E6312" s="16">
        <v>41016.118055555555</v>
      </c>
      <c r="F6312" s="22">
        <v>6.81</v>
      </c>
      <c r="G6312" s="22">
        <v>6.7927253567722223</v>
      </c>
      <c r="H6312" s="25">
        <v>5.5800293685756244E-2</v>
      </c>
      <c r="I6312" s="3">
        <f t="shared" si="392"/>
        <v>545.05999999997721</v>
      </c>
      <c r="J6312" s="3">
        <f t="shared" si="393"/>
        <v>540.53999999997734</v>
      </c>
      <c r="K6312" s="3">
        <f>MIN(J6312-M6312+N6312,'Power Look Up'!$F$4)</f>
        <v>529.2768630912027</v>
      </c>
      <c r="M6312" s="51">
        <f t="array" ref="M6312">_xlfn.SUM(_xlfn.NORM.DIST($S$3:$S$1003,$G6312,$P6312,FALSE)*WindSpeedStep*$T$3:$T$1003)</f>
        <v>541.62125579458598</v>
      </c>
      <c r="N6312" s="51">
        <f t="array" ref="N6312">_xlfn.SUM(_xlfn.NORM.DIST($S$3:$S$1003,$G6312,$Q6312,FALSE)*WindSpeedStep*$T$3:$T$1003)</f>
        <v>530.35811888581134</v>
      </c>
      <c r="P6312" s="43">
        <f t="shared" si="394"/>
        <v>0.67927253567722223</v>
      </c>
      <c r="Q6312" s="43">
        <f t="shared" si="395"/>
        <v>0.37903606983457339</v>
      </c>
    </row>
    <row r="6313" spans="5:17" x14ac:dyDescent="0.2">
      <c r="E6313" s="16">
        <v>41016.125</v>
      </c>
      <c r="F6313" s="22">
        <v>7.14</v>
      </c>
      <c r="G6313" s="22">
        <v>7.1459866254710915</v>
      </c>
      <c r="H6313" s="25">
        <v>6.0224089635854343E-2</v>
      </c>
      <c r="I6313" s="3">
        <f t="shared" si="392"/>
        <v>630.13999999996759</v>
      </c>
      <c r="J6313" s="3">
        <f t="shared" si="393"/>
        <v>633.14999999996746</v>
      </c>
      <c r="K6313" s="3">
        <f>MIN(J6313-M6313+N6313,'Power Look Up'!$F$4)</f>
        <v>621.37675960814738</v>
      </c>
      <c r="M6313" s="51">
        <f t="array" ref="M6313">_xlfn.SUM(_xlfn.NORM.DIST($S$3:$S$1003,$G6313,$P6313,FALSE)*WindSpeedStep*$T$3:$T$1003)</f>
        <v>633.31434729877765</v>
      </c>
      <c r="N6313" s="51">
        <f t="array" ref="N6313">_xlfn.SUM(_xlfn.NORM.DIST($S$3:$S$1003,$G6313,$Q6313,FALSE)*WindSpeedStep*$T$3:$T$1003)</f>
        <v>621.54110690695757</v>
      </c>
      <c r="P6313" s="43">
        <f t="shared" si="394"/>
        <v>0.71459866254710924</v>
      </c>
      <c r="Q6313" s="43">
        <f t="shared" si="395"/>
        <v>0.4303605390689873</v>
      </c>
    </row>
    <row r="6314" spans="5:17" x14ac:dyDescent="0.2">
      <c r="E6314" s="16">
        <v>41016.131944444445</v>
      </c>
      <c r="F6314" s="22">
        <v>7.11</v>
      </c>
      <c r="G6314" s="22">
        <v>7.072252389327617</v>
      </c>
      <c r="H6314" s="25">
        <v>0.10126582278481013</v>
      </c>
      <c r="I6314" s="3">
        <f t="shared" si="392"/>
        <v>621.10999999996773</v>
      </c>
      <c r="J6314" s="3">
        <f t="shared" si="393"/>
        <v>609.06999999996799</v>
      </c>
      <c r="K6314" s="3">
        <f>MIN(J6314-M6314+N6314,'Power Look Up'!$F$4)</f>
        <v>609.52206793446317</v>
      </c>
      <c r="M6314" s="51">
        <f t="array" ref="M6314">_xlfn.SUM(_xlfn.NORM.DIST($S$3:$S$1003,$G6314,$P6314,FALSE)*WindSpeedStep*$T$3:$T$1003)</f>
        <v>613.43152126000655</v>
      </c>
      <c r="N6314" s="51">
        <f t="array" ref="N6314">_xlfn.SUM(_xlfn.NORM.DIST($S$3:$S$1003,$G6314,$Q6314,FALSE)*WindSpeedStep*$T$3:$T$1003)</f>
        <v>613.88358919450172</v>
      </c>
      <c r="P6314" s="43">
        <f t="shared" si="394"/>
        <v>0.70722523893276179</v>
      </c>
      <c r="Q6314" s="43">
        <f t="shared" si="395"/>
        <v>0.71617745714710046</v>
      </c>
    </row>
    <row r="6315" spans="5:17" x14ac:dyDescent="0.2">
      <c r="E6315" s="16">
        <v>41016.138888888891</v>
      </c>
      <c r="F6315" s="22">
        <v>7.42</v>
      </c>
      <c r="G6315" s="22">
        <v>7.2751227149046294</v>
      </c>
      <c r="H6315" s="25">
        <v>8.3557951482479784E-2</v>
      </c>
      <c r="I6315" s="3">
        <f t="shared" si="392"/>
        <v>714.41999999996574</v>
      </c>
      <c r="J6315" s="3">
        <f t="shared" si="393"/>
        <v>672.27999999996666</v>
      </c>
      <c r="K6315" s="3">
        <f>MIN(J6315-M6315+N6315,'Power Look Up'!$F$4)</f>
        <v>666.51049454115514</v>
      </c>
      <c r="M6315" s="51">
        <f t="array" ref="M6315">_xlfn.SUM(_xlfn.NORM.DIST($S$3:$S$1003,$G6315,$P6315,FALSE)*WindSpeedStep*$T$3:$T$1003)</f>
        <v>669.09391731518838</v>
      </c>
      <c r="N6315" s="51">
        <f t="array" ref="N6315">_xlfn.SUM(_xlfn.NORM.DIST($S$3:$S$1003,$G6315,$Q6315,FALSE)*WindSpeedStep*$T$3:$T$1003)</f>
        <v>663.32441185637686</v>
      </c>
      <c r="P6315" s="43">
        <f t="shared" si="394"/>
        <v>0.72751227149046294</v>
      </c>
      <c r="Q6315" s="43">
        <f t="shared" si="395"/>
        <v>0.60789435084108767</v>
      </c>
    </row>
    <row r="6316" spans="5:17" x14ac:dyDescent="0.2">
      <c r="E6316" s="16">
        <v>41016.145833333336</v>
      </c>
      <c r="F6316" s="22">
        <v>7.14</v>
      </c>
      <c r="G6316" s="22">
        <v>7.0268710154501264</v>
      </c>
      <c r="H6316" s="25">
        <v>6.4425770308123256E-2</v>
      </c>
      <c r="I6316" s="3">
        <f t="shared" si="392"/>
        <v>630.13999999996759</v>
      </c>
      <c r="J6316" s="3">
        <f t="shared" si="393"/>
        <v>597.02999999996825</v>
      </c>
      <c r="K6316" s="3">
        <f>MIN(J6316-M6316+N6316,'Power Look Up'!$F$4)</f>
        <v>586.63723617716823</v>
      </c>
      <c r="M6316" s="51">
        <f t="array" ref="M6316">_xlfn.SUM(_xlfn.NORM.DIST($S$3:$S$1003,$G6316,$P6316,FALSE)*WindSpeedStep*$T$3:$T$1003)</f>
        <v>601.3905353088112</v>
      </c>
      <c r="N6316" s="51">
        <f t="array" ref="N6316">_xlfn.SUM(_xlfn.NORM.DIST($S$3:$S$1003,$G6316,$Q6316,FALSE)*WindSpeedStep*$T$3:$T$1003)</f>
        <v>590.99777148601117</v>
      </c>
      <c r="P6316" s="43">
        <f t="shared" si="394"/>
        <v>0.70268710154501268</v>
      </c>
      <c r="Q6316" s="43">
        <f t="shared" si="395"/>
        <v>0.45271157802619866</v>
      </c>
    </row>
    <row r="6317" spans="5:17" x14ac:dyDescent="0.2">
      <c r="E6317" s="16">
        <v>41016.152777777781</v>
      </c>
      <c r="F6317" s="22">
        <v>7.35</v>
      </c>
      <c r="G6317" s="22">
        <v>7.3324559777332112</v>
      </c>
      <c r="H6317" s="25">
        <v>6.2585034013605448E-2</v>
      </c>
      <c r="I6317" s="3">
        <f t="shared" si="392"/>
        <v>693.34999999996626</v>
      </c>
      <c r="J6317" s="3">
        <f t="shared" si="393"/>
        <v>687.32999999996628</v>
      </c>
      <c r="K6317" s="3">
        <f>MIN(J6317-M6317+N6317,'Power Look Up'!$F$4)</f>
        <v>675.50326579516104</v>
      </c>
      <c r="M6317" s="51">
        <f t="array" ref="M6317">_xlfn.SUM(_xlfn.NORM.DIST($S$3:$S$1003,$G6317,$P6317,FALSE)*WindSpeedStep*$T$3:$T$1003)</f>
        <v>685.3723782046842</v>
      </c>
      <c r="N6317" s="51">
        <f t="array" ref="N6317">_xlfn.SUM(_xlfn.NORM.DIST($S$3:$S$1003,$G6317,$Q6317,FALSE)*WindSpeedStep*$T$3:$T$1003)</f>
        <v>673.54564399987896</v>
      </c>
      <c r="P6317" s="43">
        <f t="shared" si="394"/>
        <v>0.73324559777332121</v>
      </c>
      <c r="Q6317" s="43">
        <f t="shared" si="395"/>
        <v>0.45890200676969761</v>
      </c>
    </row>
    <row r="6318" spans="5:17" x14ac:dyDescent="0.2">
      <c r="E6318" s="16">
        <v>41016.159722222219</v>
      </c>
      <c r="F6318" s="22">
        <v>7.44</v>
      </c>
      <c r="G6318" s="22">
        <v>7.3989090681130252</v>
      </c>
      <c r="H6318" s="25">
        <v>6.9892473118279563E-2</v>
      </c>
      <c r="I6318" s="3">
        <f t="shared" si="392"/>
        <v>720.43999999996561</v>
      </c>
      <c r="J6318" s="3">
        <f t="shared" si="393"/>
        <v>708.39999999996587</v>
      </c>
      <c r="K6318" s="3">
        <f>MIN(J6318-M6318+N6318,'Power Look Up'!$F$4)</f>
        <v>698.23159081496931</v>
      </c>
      <c r="M6318" s="51">
        <f t="array" ref="M6318">_xlfn.SUM(_xlfn.NORM.DIST($S$3:$S$1003,$G6318,$P6318,FALSE)*WindSpeedStep*$T$3:$T$1003)</f>
        <v>704.54469859196058</v>
      </c>
      <c r="N6318" s="51">
        <f t="array" ref="N6318">_xlfn.SUM(_xlfn.NORM.DIST($S$3:$S$1003,$G6318,$Q6318,FALSE)*WindSpeedStep*$T$3:$T$1003)</f>
        <v>694.37628940696402</v>
      </c>
      <c r="P6318" s="43">
        <f t="shared" si="394"/>
        <v>0.73989090681130254</v>
      </c>
      <c r="Q6318" s="43">
        <f t="shared" si="395"/>
        <v>0.51712805314768451</v>
      </c>
    </row>
    <row r="6319" spans="5:17" x14ac:dyDescent="0.2">
      <c r="E6319" s="16">
        <v>41016.166666666664</v>
      </c>
      <c r="F6319" s="22">
        <v>7.41</v>
      </c>
      <c r="G6319" s="22">
        <v>7.4216526443627027</v>
      </c>
      <c r="H6319" s="25">
        <v>7.9622132253711189E-2</v>
      </c>
      <c r="I6319" s="3">
        <f t="shared" si="392"/>
        <v>711.40999999996586</v>
      </c>
      <c r="J6319" s="3">
        <f t="shared" si="393"/>
        <v>714.41999999996574</v>
      </c>
      <c r="K6319" s="3">
        <f>MIN(J6319-M6319+N6319,'Power Look Up'!$F$4)</f>
        <v>707.0748030887296</v>
      </c>
      <c r="M6319" s="51">
        <f t="array" ref="M6319">_xlfn.SUM(_xlfn.NORM.DIST($S$3:$S$1003,$G6319,$P6319,FALSE)*WindSpeedStep*$T$3:$T$1003)</f>
        <v>711.18180106368777</v>
      </c>
      <c r="N6319" s="51">
        <f t="array" ref="N6319">_xlfn.SUM(_xlfn.NORM.DIST($S$3:$S$1003,$G6319,$Q6319,FALSE)*WindSpeedStep*$T$3:$T$1003)</f>
        <v>703.83660415245163</v>
      </c>
      <c r="P6319" s="43">
        <f t="shared" si="394"/>
        <v>0.74216526443627029</v>
      </c>
      <c r="Q6319" s="43">
        <f t="shared" si="395"/>
        <v>0.59092780839055248</v>
      </c>
    </row>
    <row r="6320" spans="5:17" x14ac:dyDescent="0.2">
      <c r="E6320" s="16">
        <v>41016.173611111109</v>
      </c>
      <c r="F6320" s="22">
        <v>7.41</v>
      </c>
      <c r="G6320" s="22">
        <v>7.3876042335487577</v>
      </c>
      <c r="H6320" s="25">
        <v>6.8825910931174086E-2</v>
      </c>
      <c r="I6320" s="3">
        <f t="shared" si="392"/>
        <v>711.40999999996586</v>
      </c>
      <c r="J6320" s="3">
        <f t="shared" si="393"/>
        <v>705.38999999996599</v>
      </c>
      <c r="K6320" s="3">
        <f>MIN(J6320-M6320+N6320,'Power Look Up'!$F$4)</f>
        <v>694.96773795386116</v>
      </c>
      <c r="M6320" s="51">
        <f t="array" ref="M6320">_xlfn.SUM(_xlfn.NORM.DIST($S$3:$S$1003,$G6320,$P6320,FALSE)*WindSpeedStep*$T$3:$T$1003)</f>
        <v>701.26000731739066</v>
      </c>
      <c r="N6320" s="51">
        <f t="array" ref="N6320">_xlfn.SUM(_xlfn.NORM.DIST($S$3:$S$1003,$G6320,$Q6320,FALSE)*WindSpeedStep*$T$3:$T$1003)</f>
        <v>690.83774527128583</v>
      </c>
      <c r="P6320" s="43">
        <f t="shared" si="394"/>
        <v>0.73876042335487579</v>
      </c>
      <c r="Q6320" s="43">
        <f t="shared" si="395"/>
        <v>0.5084585909729914</v>
      </c>
    </row>
    <row r="6321" spans="5:17" x14ac:dyDescent="0.2">
      <c r="E6321" s="16">
        <v>41016.180555555555</v>
      </c>
      <c r="F6321" s="22">
        <v>8</v>
      </c>
      <c r="G6321" s="22">
        <v>7.9938277997396714</v>
      </c>
      <c r="H6321" s="25">
        <v>9.6250000000000002E-2</v>
      </c>
      <c r="I6321" s="3">
        <f t="shared" si="392"/>
        <v>888.99999999996203</v>
      </c>
      <c r="J6321" s="3">
        <f t="shared" si="393"/>
        <v>885.98999999996204</v>
      </c>
      <c r="K6321" s="3">
        <f>MIN(J6321-M6321+N6321,'Power Look Up'!$F$4)</f>
        <v>884.23370826730354</v>
      </c>
      <c r="M6321" s="51">
        <f t="array" ref="M6321">_xlfn.SUM(_xlfn.NORM.DIST($S$3:$S$1003,$G6321,$P6321,FALSE)*WindSpeedStep*$T$3:$T$1003)</f>
        <v>890.96064544127023</v>
      </c>
      <c r="N6321" s="51">
        <f t="array" ref="N6321">_xlfn.SUM(_xlfn.NORM.DIST($S$3:$S$1003,$G6321,$Q6321,FALSE)*WindSpeedStep*$T$3:$T$1003)</f>
        <v>889.20435370861173</v>
      </c>
      <c r="P6321" s="43">
        <f t="shared" si="394"/>
        <v>0.79938277997396723</v>
      </c>
      <c r="Q6321" s="43">
        <f t="shared" si="395"/>
        <v>0.76940592572494337</v>
      </c>
    </row>
    <row r="6322" spans="5:17" x14ac:dyDescent="0.2">
      <c r="E6322" s="16">
        <v>41016.1875</v>
      </c>
      <c r="F6322" s="22">
        <v>7.62</v>
      </c>
      <c r="G6322" s="22">
        <v>7.6628958857918512</v>
      </c>
      <c r="H6322" s="25">
        <v>8.9238845144356954E-2</v>
      </c>
      <c r="I6322" s="3">
        <f t="shared" si="392"/>
        <v>774.61999999996442</v>
      </c>
      <c r="J6322" s="3">
        <f t="shared" si="393"/>
        <v>786.65999999996416</v>
      </c>
      <c r="K6322" s="3">
        <f>MIN(J6322-M6322+N6322,'Power Look Up'!$F$4)</f>
        <v>782.21890408960985</v>
      </c>
      <c r="M6322" s="51">
        <f t="array" ref="M6322">_xlfn.SUM(_xlfn.NORM.DIST($S$3:$S$1003,$G6322,$P6322,FALSE)*WindSpeedStep*$T$3:$T$1003)</f>
        <v>783.96727007600464</v>
      </c>
      <c r="N6322" s="51">
        <f t="array" ref="N6322">_xlfn.SUM(_xlfn.NORM.DIST($S$3:$S$1003,$G6322,$Q6322,FALSE)*WindSpeedStep*$T$3:$T$1003)</f>
        <v>779.52617416565033</v>
      </c>
      <c r="P6322" s="43">
        <f t="shared" si="394"/>
        <v>0.76628958857918517</v>
      </c>
      <c r="Q6322" s="43">
        <f t="shared" si="395"/>
        <v>0.683827979309509</v>
      </c>
    </row>
    <row r="6323" spans="5:17" x14ac:dyDescent="0.2">
      <c r="E6323" s="16">
        <v>41016.194444444445</v>
      </c>
      <c r="F6323" s="22">
        <v>8.35</v>
      </c>
      <c r="G6323" s="22">
        <v>8.3794520172983713</v>
      </c>
      <c r="H6323" s="25">
        <v>0.10179640718562874</v>
      </c>
      <c r="I6323" s="3">
        <f t="shared" si="392"/>
        <v>1017.4499999999509</v>
      </c>
      <c r="J6323" s="3">
        <f t="shared" si="393"/>
        <v>1028.4599999999507</v>
      </c>
      <c r="K6323" s="3">
        <f>MIN(J6323-M6323+N6323,'Power Look Up'!$F$4)</f>
        <v>1029.3053250900966</v>
      </c>
      <c r="M6323" s="51">
        <f t="array" ref="M6323">_xlfn.SUM(_xlfn.NORM.DIST($S$3:$S$1003,$G6323,$P6323,FALSE)*WindSpeedStep*$T$3:$T$1003)</f>
        <v>1025.7588548202937</v>
      </c>
      <c r="N6323" s="51">
        <f t="array" ref="N6323">_xlfn.SUM(_xlfn.NORM.DIST($S$3:$S$1003,$G6323,$Q6323,FALSE)*WindSpeedStep*$T$3:$T$1003)</f>
        <v>1026.6041799104396</v>
      </c>
      <c r="P6323" s="43">
        <f t="shared" si="394"/>
        <v>0.83794520172983722</v>
      </c>
      <c r="Q6323" s="43">
        <f t="shared" si="395"/>
        <v>0.85299810954534316</v>
      </c>
    </row>
    <row r="6324" spans="5:17" x14ac:dyDescent="0.2">
      <c r="E6324" s="16">
        <v>41016.201388888891</v>
      </c>
      <c r="F6324" s="22">
        <v>7.95</v>
      </c>
      <c r="G6324" s="22">
        <v>7.9111942542124831</v>
      </c>
      <c r="H6324" s="25">
        <v>8.4276729559748437E-2</v>
      </c>
      <c r="I6324" s="3">
        <f t="shared" si="392"/>
        <v>873.9499999999623</v>
      </c>
      <c r="J6324" s="3">
        <f t="shared" si="393"/>
        <v>861.90999999996257</v>
      </c>
      <c r="K6324" s="3">
        <f>MIN(J6324-M6324+N6324,'Power Look Up'!$F$4)</f>
        <v>855.07061430285842</v>
      </c>
      <c r="M6324" s="51">
        <f t="array" ref="M6324">_xlfn.SUM(_xlfn.NORM.DIST($S$3:$S$1003,$G6324,$P6324,FALSE)*WindSpeedStep*$T$3:$T$1003)</f>
        <v>863.47069271880889</v>
      </c>
      <c r="N6324" s="51">
        <f t="array" ref="N6324">_xlfn.SUM(_xlfn.NORM.DIST($S$3:$S$1003,$G6324,$Q6324,FALSE)*WindSpeedStep*$T$3:$T$1003)</f>
        <v>856.63130702170474</v>
      </c>
      <c r="P6324" s="43">
        <f t="shared" si="394"/>
        <v>0.79111942542124836</v>
      </c>
      <c r="Q6324" s="43">
        <f t="shared" si="395"/>
        <v>0.66672957865690119</v>
      </c>
    </row>
    <row r="6325" spans="5:17" x14ac:dyDescent="0.2">
      <c r="E6325" s="16">
        <v>41016.208333333336</v>
      </c>
      <c r="F6325" s="22">
        <v>8.23</v>
      </c>
      <c r="G6325" s="22">
        <v>8.22867901924843</v>
      </c>
      <c r="H6325" s="25">
        <v>8.5054678007290385E-2</v>
      </c>
      <c r="I6325" s="3">
        <f t="shared" si="392"/>
        <v>973.40999999995188</v>
      </c>
      <c r="J6325" s="3">
        <f t="shared" si="393"/>
        <v>973.40999999995188</v>
      </c>
      <c r="K6325" s="3">
        <f>MIN(J6325-M6325+N6325,'Power Look Up'!$F$4)</f>
        <v>966.47634205198324</v>
      </c>
      <c r="M6325" s="51">
        <f t="array" ref="M6325">_xlfn.SUM(_xlfn.NORM.DIST($S$3:$S$1003,$G6325,$P6325,FALSE)*WindSpeedStep*$T$3:$T$1003)</f>
        <v>971.82555933154583</v>
      </c>
      <c r="N6325" s="51">
        <f t="array" ref="N6325">_xlfn.SUM(_xlfn.NORM.DIST($S$3:$S$1003,$G6325,$Q6325,FALSE)*WindSpeedStep*$T$3:$T$1003)</f>
        <v>964.89190138357719</v>
      </c>
      <c r="P6325" s="43">
        <f t="shared" si="394"/>
        <v>0.82286790192484305</v>
      </c>
      <c r="Q6325" s="43">
        <f t="shared" si="395"/>
        <v>0.69988764440752127</v>
      </c>
    </row>
    <row r="6326" spans="5:17" x14ac:dyDescent="0.2">
      <c r="E6326" s="16">
        <v>41016.215277777781</v>
      </c>
      <c r="F6326" s="22">
        <v>8.18</v>
      </c>
      <c r="G6326" s="22">
        <v>8.2283356353274346</v>
      </c>
      <c r="H6326" s="25">
        <v>9.5354523227383872E-2</v>
      </c>
      <c r="I6326" s="3">
        <f t="shared" si="392"/>
        <v>955.05999999995231</v>
      </c>
      <c r="J6326" s="3">
        <f t="shared" si="393"/>
        <v>973.40999999995188</v>
      </c>
      <c r="K6326" s="3">
        <f>MIN(J6326-M6326+N6326,'Power Look Up'!$F$4)</f>
        <v>971.19135969179115</v>
      </c>
      <c r="M6326" s="51">
        <f t="array" ref="M6326">_xlfn.SUM(_xlfn.NORM.DIST($S$3:$S$1003,$G6326,$P6326,FALSE)*WindSpeedStep*$T$3:$T$1003)</f>
        <v>971.70446088826839</v>
      </c>
      <c r="N6326" s="51">
        <f t="array" ref="N6326">_xlfn.SUM(_xlfn.NORM.DIST($S$3:$S$1003,$G6326,$Q6326,FALSE)*WindSpeedStep*$T$3:$T$1003)</f>
        <v>969.48582058010766</v>
      </c>
      <c r="P6326" s="43">
        <f t="shared" si="394"/>
        <v>0.82283356353274351</v>
      </c>
      <c r="Q6326" s="43">
        <f t="shared" si="395"/>
        <v>0.78460902146154032</v>
      </c>
    </row>
    <row r="6327" spans="5:17" x14ac:dyDescent="0.2">
      <c r="E6327" s="16">
        <v>41016.222222222219</v>
      </c>
      <c r="F6327" s="22">
        <v>8.1</v>
      </c>
      <c r="G6327" s="22">
        <v>8.1862194272661455</v>
      </c>
      <c r="H6327" s="25">
        <v>0.10246913580246914</v>
      </c>
      <c r="I6327" s="3">
        <f t="shared" si="392"/>
        <v>925.69999999995298</v>
      </c>
      <c r="J6327" s="3">
        <f t="shared" si="393"/>
        <v>958.72999999995227</v>
      </c>
      <c r="K6327" s="3">
        <f>MIN(J6327-M6327+N6327,'Power Look Up'!$F$4)</f>
        <v>959.92956617377251</v>
      </c>
      <c r="M6327" s="51">
        <f t="array" ref="M6327">_xlfn.SUM(_xlfn.NORM.DIST($S$3:$S$1003,$G6327,$P6327,FALSE)*WindSpeedStep*$T$3:$T$1003)</f>
        <v>956.91364821061279</v>
      </c>
      <c r="N6327" s="51">
        <f t="array" ref="N6327">_xlfn.SUM(_xlfn.NORM.DIST($S$3:$S$1003,$G6327,$Q6327,FALSE)*WindSpeedStep*$T$3:$T$1003)</f>
        <v>958.11321438443304</v>
      </c>
      <c r="P6327" s="43">
        <f t="shared" si="394"/>
        <v>0.81862194272661459</v>
      </c>
      <c r="Q6327" s="43">
        <f t="shared" si="395"/>
        <v>0.83883483020134575</v>
      </c>
    </row>
    <row r="6328" spans="5:17" x14ac:dyDescent="0.2">
      <c r="E6328" s="16">
        <v>41016.229166666664</v>
      </c>
      <c r="F6328" s="22">
        <v>7.82</v>
      </c>
      <c r="G6328" s="22">
        <v>7.7779483746464635</v>
      </c>
      <c r="H6328" s="25">
        <v>8.8235294117647051E-2</v>
      </c>
      <c r="I6328" s="3">
        <f t="shared" si="392"/>
        <v>834.81999999996322</v>
      </c>
      <c r="J6328" s="3">
        <f t="shared" si="393"/>
        <v>822.77999999996348</v>
      </c>
      <c r="K6328" s="3">
        <f>MIN(J6328-M6328+N6328,'Power Look Up'!$F$4)</f>
        <v>817.76515990432438</v>
      </c>
      <c r="M6328" s="51">
        <f t="array" ref="M6328">_xlfn.SUM(_xlfn.NORM.DIST($S$3:$S$1003,$G6328,$P6328,FALSE)*WindSpeedStep*$T$3:$T$1003)</f>
        <v>820.22607941197418</v>
      </c>
      <c r="N6328" s="51">
        <f t="array" ref="N6328">_xlfn.SUM(_xlfn.NORM.DIST($S$3:$S$1003,$G6328,$Q6328,FALSE)*WindSpeedStep*$T$3:$T$1003)</f>
        <v>815.21123931633508</v>
      </c>
      <c r="P6328" s="43">
        <f t="shared" si="394"/>
        <v>0.77779483746464639</v>
      </c>
      <c r="Q6328" s="43">
        <f t="shared" si="395"/>
        <v>0.68628956246880557</v>
      </c>
    </row>
    <row r="6329" spans="5:17" x14ac:dyDescent="0.2">
      <c r="E6329" s="16">
        <v>41016.236111111109</v>
      </c>
      <c r="F6329" s="22">
        <v>7.09</v>
      </c>
      <c r="G6329" s="22">
        <v>7.1408628386717723</v>
      </c>
      <c r="H6329" s="25">
        <v>0.10155148095909731</v>
      </c>
      <c r="I6329" s="3">
        <f t="shared" si="392"/>
        <v>615.08999999996786</v>
      </c>
      <c r="J6329" s="3">
        <f t="shared" si="393"/>
        <v>630.13999999996759</v>
      </c>
      <c r="K6329" s="3">
        <f>MIN(J6329-M6329+N6329,'Power Look Up'!$F$4)</f>
        <v>630.70889826837174</v>
      </c>
      <c r="M6329" s="51">
        <f t="array" ref="M6329">_xlfn.SUM(_xlfn.NORM.DIST($S$3:$S$1003,$G6329,$P6329,FALSE)*WindSpeedStep*$T$3:$T$1003)</f>
        <v>631.91988700550803</v>
      </c>
      <c r="N6329" s="51">
        <f t="array" ref="N6329">_xlfn.SUM(_xlfn.NORM.DIST($S$3:$S$1003,$G6329,$Q6329,FALSE)*WindSpeedStep*$T$3:$T$1003)</f>
        <v>632.48878527391219</v>
      </c>
      <c r="P6329" s="43">
        <f t="shared" si="394"/>
        <v>0.71408628386717732</v>
      </c>
      <c r="Q6329" s="43">
        <f t="shared" si="395"/>
        <v>0.72516519659290213</v>
      </c>
    </row>
    <row r="6330" spans="5:17" x14ac:dyDescent="0.2">
      <c r="E6330" s="16">
        <v>41016.243055555555</v>
      </c>
      <c r="F6330" s="22">
        <v>7.36</v>
      </c>
      <c r="G6330" s="22">
        <v>7.3644661393597657</v>
      </c>
      <c r="H6330" s="25">
        <v>0.10733695652173914</v>
      </c>
      <c r="I6330" s="3">
        <f t="shared" si="392"/>
        <v>696.35999999996613</v>
      </c>
      <c r="J6330" s="3">
        <f t="shared" si="393"/>
        <v>696.35999999996613</v>
      </c>
      <c r="K6330" s="3">
        <f>MIN(J6330-M6330+N6330,'Power Look Up'!$F$4)</f>
        <v>699.35347163949905</v>
      </c>
      <c r="M6330" s="51">
        <f t="array" ref="M6330">_xlfn.SUM(_xlfn.NORM.DIST($S$3:$S$1003,$G6330,$P6330,FALSE)*WindSpeedStep*$T$3:$T$1003)</f>
        <v>694.56669629978353</v>
      </c>
      <c r="N6330" s="51">
        <f t="array" ref="N6330">_xlfn.SUM(_xlfn.NORM.DIST($S$3:$S$1003,$G6330,$Q6330,FALSE)*WindSpeedStep*$T$3:$T$1003)</f>
        <v>697.56016793931644</v>
      </c>
      <c r="P6330" s="43">
        <f t="shared" si="394"/>
        <v>0.73644661393597666</v>
      </c>
      <c r="Q6330" s="43">
        <f t="shared" si="395"/>
        <v>0.79047938180627919</v>
      </c>
    </row>
    <row r="6331" spans="5:17" x14ac:dyDescent="0.2">
      <c r="E6331" s="16">
        <v>41016.25</v>
      </c>
      <c r="F6331" s="22">
        <v>7.27</v>
      </c>
      <c r="G6331" s="22">
        <v>7.2064553018606476</v>
      </c>
      <c r="H6331" s="25">
        <v>0.13480055020632739</v>
      </c>
      <c r="I6331" s="3">
        <f t="shared" si="392"/>
        <v>669.26999999996679</v>
      </c>
      <c r="J6331" s="3">
        <f t="shared" si="393"/>
        <v>651.20999999996707</v>
      </c>
      <c r="K6331" s="3">
        <f>MIN(J6331-M6331+N6331,'Power Look Up'!$F$4)</f>
        <v>666.21988068348128</v>
      </c>
      <c r="M6331" s="51">
        <f t="array" ref="M6331">_xlfn.SUM(_xlfn.NORM.DIST($S$3:$S$1003,$G6331,$P6331,FALSE)*WindSpeedStep*$T$3:$T$1003)</f>
        <v>649.91609009481579</v>
      </c>
      <c r="N6331" s="51">
        <f t="array" ref="N6331">_xlfn.SUM(_xlfn.NORM.DIST($S$3:$S$1003,$G6331,$Q6331,FALSE)*WindSpeedStep*$T$3:$T$1003)</f>
        <v>664.92597077833</v>
      </c>
      <c r="P6331" s="43">
        <f t="shared" si="394"/>
        <v>0.72064553018606481</v>
      </c>
      <c r="Q6331" s="43">
        <f t="shared" si="395"/>
        <v>0.97143413972812043</v>
      </c>
    </row>
    <row r="6332" spans="5:17" x14ac:dyDescent="0.2">
      <c r="E6332" s="16">
        <v>41016.256944444445</v>
      </c>
      <c r="F6332" s="22">
        <v>7.57</v>
      </c>
      <c r="G6332" s="22">
        <v>7.5834295095297817</v>
      </c>
      <c r="H6332" s="25">
        <v>0.13606340819022458</v>
      </c>
      <c r="I6332" s="3">
        <f t="shared" si="392"/>
        <v>759.56999999996481</v>
      </c>
      <c r="J6332" s="3">
        <f t="shared" si="393"/>
        <v>762.57999999996468</v>
      </c>
      <c r="K6332" s="3">
        <f>MIN(J6332-M6332+N6332,'Power Look Up'!$F$4)</f>
        <v>780.19506293737584</v>
      </c>
      <c r="M6332" s="51">
        <f t="array" ref="M6332">_xlfn.SUM(_xlfn.NORM.DIST($S$3:$S$1003,$G6332,$P6332,FALSE)*WindSpeedStep*$T$3:$T$1003)</f>
        <v>759.50804294560044</v>
      </c>
      <c r="N6332" s="51">
        <f t="array" ref="N6332">_xlfn.SUM(_xlfn.NORM.DIST($S$3:$S$1003,$G6332,$Q6332,FALSE)*WindSpeedStep*$T$3:$T$1003)</f>
        <v>777.12310588301159</v>
      </c>
      <c r="P6332" s="43">
        <f t="shared" si="394"/>
        <v>0.75834295095297821</v>
      </c>
      <c r="Q6332" s="43">
        <f t="shared" si="395"/>
        <v>1.0318272648369453</v>
      </c>
    </row>
    <row r="6333" spans="5:17" x14ac:dyDescent="0.2">
      <c r="E6333" s="16">
        <v>41016.263888888891</v>
      </c>
      <c r="F6333" s="22">
        <v>7.87</v>
      </c>
      <c r="G6333" s="22">
        <v>7.8931881667909014</v>
      </c>
      <c r="H6333" s="25">
        <v>0.11689961880559085</v>
      </c>
      <c r="I6333" s="3">
        <f t="shared" si="392"/>
        <v>849.86999999996283</v>
      </c>
      <c r="J6333" s="3">
        <f t="shared" si="393"/>
        <v>855.88999999996281</v>
      </c>
      <c r="K6333" s="3">
        <f>MIN(J6333-M6333+N6333,'Power Look Up'!$F$4)</f>
        <v>864.22127213168267</v>
      </c>
      <c r="M6333" s="51">
        <f t="array" ref="M6333">_xlfn.SUM(_xlfn.NORM.DIST($S$3:$S$1003,$G6333,$P6333,FALSE)*WindSpeedStep*$T$3:$T$1003)</f>
        <v>857.54852712824652</v>
      </c>
      <c r="N6333" s="51">
        <f t="array" ref="N6333">_xlfn.SUM(_xlfn.NORM.DIST($S$3:$S$1003,$G6333,$Q6333,FALSE)*WindSpeedStep*$T$3:$T$1003)</f>
        <v>865.87979925996638</v>
      </c>
      <c r="P6333" s="43">
        <f t="shared" si="394"/>
        <v>0.78931881667909021</v>
      </c>
      <c r="Q6333" s="43">
        <f t="shared" si="395"/>
        <v>0.92271068785865684</v>
      </c>
    </row>
    <row r="6334" spans="5:17" x14ac:dyDescent="0.2">
      <c r="E6334" s="16">
        <v>41016.270833333336</v>
      </c>
      <c r="F6334" s="22">
        <v>7.42</v>
      </c>
      <c r="G6334" s="22">
        <v>7.4113724580383646</v>
      </c>
      <c r="H6334" s="25">
        <v>0.12803234501347707</v>
      </c>
      <c r="I6334" s="3">
        <f t="shared" si="392"/>
        <v>714.41999999996574</v>
      </c>
      <c r="J6334" s="3">
        <f t="shared" si="393"/>
        <v>711.40999999996586</v>
      </c>
      <c r="K6334" s="3">
        <f>MIN(J6334-M6334+N6334,'Power Look Up'!$F$4)</f>
        <v>724.07981247222233</v>
      </c>
      <c r="M6334" s="51">
        <f t="array" ref="M6334">_xlfn.SUM(_xlfn.NORM.DIST($S$3:$S$1003,$G6334,$P6334,FALSE)*WindSpeedStep*$T$3:$T$1003)</f>
        <v>708.1770344910683</v>
      </c>
      <c r="N6334" s="51">
        <f t="array" ref="N6334">_xlfn.SUM(_xlfn.NORM.DIST($S$3:$S$1003,$G6334,$Q6334,FALSE)*WindSpeedStep*$T$3:$T$1003)</f>
        <v>720.84684696332477</v>
      </c>
      <c r="P6334" s="43">
        <f t="shared" si="394"/>
        <v>0.74113724580383655</v>
      </c>
      <c r="Q6334" s="43">
        <f t="shared" si="395"/>
        <v>0.94889539557094948</v>
      </c>
    </row>
    <row r="6335" spans="5:17" x14ac:dyDescent="0.2">
      <c r="E6335" s="16">
        <v>41016.277777777781</v>
      </c>
      <c r="F6335" s="22">
        <v>8.75</v>
      </c>
      <c r="G6335" s="22">
        <v>8.77062348617509</v>
      </c>
      <c r="H6335" s="25">
        <v>0.10514285714285715</v>
      </c>
      <c r="I6335" s="3">
        <f t="shared" si="392"/>
        <v>1164.2499999999477</v>
      </c>
      <c r="J6335" s="3">
        <f t="shared" si="393"/>
        <v>1171.5899999999476</v>
      </c>
      <c r="K6335" s="3">
        <f>MIN(J6335-M6335+N6335,'Power Look Up'!$F$4)</f>
        <v>1173.2943398040686</v>
      </c>
      <c r="M6335" s="51">
        <f t="array" ref="M6335">_xlfn.SUM(_xlfn.NORM.DIST($S$3:$S$1003,$G6335,$P6335,FALSE)*WindSpeedStep*$T$3:$T$1003)</f>
        <v>1171.6880567974667</v>
      </c>
      <c r="N6335" s="51">
        <f t="array" ref="N6335">_xlfn.SUM(_xlfn.NORM.DIST($S$3:$S$1003,$G6335,$Q6335,FALSE)*WindSpeedStep*$T$3:$T$1003)</f>
        <v>1173.3923966015877</v>
      </c>
      <c r="P6335" s="43">
        <f t="shared" si="394"/>
        <v>0.87706234861750909</v>
      </c>
      <c r="Q6335" s="43">
        <f t="shared" si="395"/>
        <v>0.92216841226069524</v>
      </c>
    </row>
    <row r="6336" spans="5:17" x14ac:dyDescent="0.2">
      <c r="E6336" s="16">
        <v>41016.284722222219</v>
      </c>
      <c r="F6336" s="22">
        <v>8.49</v>
      </c>
      <c r="G6336" s="22">
        <v>8.5527375182362402</v>
      </c>
      <c r="H6336" s="25">
        <v>0.10482921083627797</v>
      </c>
      <c r="I6336" s="3">
        <f t="shared" si="392"/>
        <v>1068.8299999999499</v>
      </c>
      <c r="J6336" s="3">
        <f t="shared" si="393"/>
        <v>1090.8499999999494</v>
      </c>
      <c r="K6336" s="3">
        <f>MIN(J6336-M6336+N6336,'Power Look Up'!$F$4)</f>
        <v>1092.9229938089645</v>
      </c>
      <c r="M6336" s="51">
        <f t="array" ref="M6336">_xlfn.SUM(_xlfn.NORM.DIST($S$3:$S$1003,$G6336,$P6336,FALSE)*WindSpeedStep*$T$3:$T$1003)</f>
        <v>1089.4715431500972</v>
      </c>
      <c r="N6336" s="51">
        <f t="array" ref="N6336">_xlfn.SUM(_xlfn.NORM.DIST($S$3:$S$1003,$G6336,$Q6336,FALSE)*WindSpeedStep*$T$3:$T$1003)</f>
        <v>1091.5445369591123</v>
      </c>
      <c r="P6336" s="43">
        <f t="shared" si="394"/>
        <v>0.85527375182362408</v>
      </c>
      <c r="Q6336" s="43">
        <f t="shared" si="395"/>
        <v>0.89657672452653159</v>
      </c>
    </row>
    <row r="6337" spans="5:17" x14ac:dyDescent="0.2">
      <c r="E6337" s="16">
        <v>41016.291666666664</v>
      </c>
      <c r="F6337" s="22">
        <v>7.72</v>
      </c>
      <c r="G6337" s="22">
        <v>7.7416294725923036</v>
      </c>
      <c r="H6337" s="25">
        <v>0.11787564766839378</v>
      </c>
      <c r="I6337" s="3">
        <f t="shared" si="392"/>
        <v>804.71999999996387</v>
      </c>
      <c r="J6337" s="3">
        <f t="shared" si="393"/>
        <v>810.73999999996374</v>
      </c>
      <c r="K6337" s="3">
        <f>MIN(J6337-M6337+N6337,'Power Look Up'!$F$4)</f>
        <v>819.31183024677068</v>
      </c>
      <c r="M6337" s="51">
        <f t="array" ref="M6337">_xlfn.SUM(_xlfn.NORM.DIST($S$3:$S$1003,$G6337,$P6337,FALSE)*WindSpeedStep*$T$3:$T$1003)</f>
        <v>808.67187926513452</v>
      </c>
      <c r="N6337" s="51">
        <f t="array" ref="N6337">_xlfn.SUM(_xlfn.NORM.DIST($S$3:$S$1003,$G6337,$Q6337,FALSE)*WindSpeedStep*$T$3:$T$1003)</f>
        <v>817.24370951194146</v>
      </c>
      <c r="P6337" s="43">
        <f t="shared" si="394"/>
        <v>0.77416294725923041</v>
      </c>
      <c r="Q6337" s="43">
        <f t="shared" si="395"/>
        <v>0.91254958809054354</v>
      </c>
    </row>
    <row r="6338" spans="5:17" x14ac:dyDescent="0.2">
      <c r="E6338" s="16">
        <v>41016.298611111109</v>
      </c>
      <c r="F6338" s="22">
        <v>8.52</v>
      </c>
      <c r="G6338" s="22">
        <v>8.5647172600395098</v>
      </c>
      <c r="H6338" s="25">
        <v>0.1091549295774648</v>
      </c>
      <c r="I6338" s="3">
        <f t="shared" si="392"/>
        <v>1079.8399999999497</v>
      </c>
      <c r="J6338" s="3">
        <f t="shared" si="393"/>
        <v>1094.5199999999493</v>
      </c>
      <c r="K6338" s="3">
        <f>MIN(J6338-M6338+N6338,'Power Look Up'!$F$4)</f>
        <v>1098.3805494586511</v>
      </c>
      <c r="M6338" s="51">
        <f t="array" ref="M6338">_xlfn.SUM(_xlfn.NORM.DIST($S$3:$S$1003,$G6338,$P6338,FALSE)*WindSpeedStep*$T$3:$T$1003)</f>
        <v>1093.9369518034421</v>
      </c>
      <c r="N6338" s="51">
        <f t="array" ref="N6338">_xlfn.SUM(_xlfn.NORM.DIST($S$3:$S$1003,$G6338,$Q6338,FALSE)*WindSpeedStep*$T$3:$T$1003)</f>
        <v>1097.7975012621439</v>
      </c>
      <c r="P6338" s="43">
        <f t="shared" si="394"/>
        <v>0.85647172600395105</v>
      </c>
      <c r="Q6338" s="43">
        <f t="shared" si="395"/>
        <v>0.93488110937050994</v>
      </c>
    </row>
    <row r="6339" spans="5:17" x14ac:dyDescent="0.2">
      <c r="E6339" s="16">
        <v>41016.305555555555</v>
      </c>
      <c r="F6339" s="22">
        <v>7.69</v>
      </c>
      <c r="G6339" s="22">
        <v>7.6224398589659366</v>
      </c>
      <c r="H6339" s="25">
        <v>0.11183355006501949</v>
      </c>
      <c r="I6339" s="3">
        <f t="shared" ref="I6339:I6402" si="396">INDEX(PowerArray,MIN(MaximumPowerIndex,ROUND(F6339*100,0)))</f>
        <v>795.68999999996402</v>
      </c>
      <c r="J6339" s="3">
        <f t="shared" ref="J6339:J6402" si="397">INDEX(PowerArray,MIN(MaximumPowerIndex,ROUND(G6339*100,0)))</f>
        <v>774.61999999996442</v>
      </c>
      <c r="K6339" s="3">
        <f>MIN(J6339-M6339+N6339,'Power Look Up'!$F$4)</f>
        <v>779.98599697151178</v>
      </c>
      <c r="M6339" s="51">
        <f t="array" ref="M6339">_xlfn.SUM(_xlfn.NORM.DIST($S$3:$S$1003,$G6339,$P6339,FALSE)*WindSpeedStep*$T$3:$T$1003)</f>
        <v>771.4555939990056</v>
      </c>
      <c r="N6339" s="51">
        <f t="array" ref="N6339">_xlfn.SUM(_xlfn.NORM.DIST($S$3:$S$1003,$G6339,$Q6339,FALSE)*WindSpeedStep*$T$3:$T$1003)</f>
        <v>776.82159097055296</v>
      </c>
      <c r="P6339" s="43">
        <f t="shared" ref="P6339:P6402" si="398">ReferenceTurbulence*G6339</f>
        <v>0.7622439858965937</v>
      </c>
      <c r="Q6339" s="43">
        <f t="shared" si="395"/>
        <v>0.85244450958526718</v>
      </c>
    </row>
    <row r="6340" spans="5:17" x14ac:dyDescent="0.2">
      <c r="E6340" s="16">
        <v>41016.3125</v>
      </c>
      <c r="F6340" s="22">
        <v>8.3699999999999992</v>
      </c>
      <c r="G6340" s="22">
        <v>8.3238891803651267</v>
      </c>
      <c r="H6340" s="25">
        <v>0.14814814814814817</v>
      </c>
      <c r="I6340" s="3">
        <f t="shared" si="396"/>
        <v>1024.7899999999509</v>
      </c>
      <c r="J6340" s="3">
        <f t="shared" si="397"/>
        <v>1006.4399999999512</v>
      </c>
      <c r="K6340" s="3">
        <f>MIN(J6340-M6340+N6340,'Power Look Up'!$F$4)</f>
        <v>1028.8198968469974</v>
      </c>
      <c r="M6340" s="51">
        <f t="array" ref="M6340">_xlfn.SUM(_xlfn.NORM.DIST($S$3:$S$1003,$G6340,$P6340,FALSE)*WindSpeedStep*$T$3:$T$1003)</f>
        <v>1005.7101558587336</v>
      </c>
      <c r="N6340" s="51">
        <f t="array" ref="N6340">_xlfn.SUM(_xlfn.NORM.DIST($S$3:$S$1003,$G6340,$Q6340,FALSE)*WindSpeedStep*$T$3:$T$1003)</f>
        <v>1028.09005270578</v>
      </c>
      <c r="P6340" s="43">
        <f t="shared" si="398"/>
        <v>0.83238891803651271</v>
      </c>
      <c r="Q6340" s="43">
        <f t="shared" ref="Q6340:Q6403" si="399">G6340*H6340</f>
        <v>1.2331687674615004</v>
      </c>
    </row>
    <row r="6341" spans="5:17" x14ac:dyDescent="0.2">
      <c r="E6341" s="16">
        <v>41016.319444444445</v>
      </c>
      <c r="F6341" s="22">
        <v>8.58</v>
      </c>
      <c r="G6341" s="22">
        <v>8.5704950527375452</v>
      </c>
      <c r="H6341" s="25">
        <v>0.14568764568764569</v>
      </c>
      <c r="I6341" s="3">
        <f t="shared" si="396"/>
        <v>1101.8599999999492</v>
      </c>
      <c r="J6341" s="3">
        <f t="shared" si="397"/>
        <v>1098.1899999999494</v>
      </c>
      <c r="K6341" s="3">
        <f>MIN(J6341-M6341+N6341,'Power Look Up'!$F$4)</f>
        <v>1115.0165582386776</v>
      </c>
      <c r="M6341" s="51">
        <f t="array" ref="M6341">_xlfn.SUM(_xlfn.NORM.DIST($S$3:$S$1003,$G6341,$P6341,FALSE)*WindSpeedStep*$T$3:$T$1003)</f>
        <v>1096.0931806464177</v>
      </c>
      <c r="N6341" s="51">
        <f t="array" ref="N6341">_xlfn.SUM(_xlfn.NORM.DIST($S$3:$S$1003,$G6341,$Q6341,FALSE)*WindSpeedStep*$T$3:$T$1003)</f>
        <v>1112.919738885146</v>
      </c>
      <c r="P6341" s="43">
        <f t="shared" si="398"/>
        <v>0.85704950527375456</v>
      </c>
      <c r="Q6341" s="43">
        <f t="shared" si="399"/>
        <v>1.2486152466109477</v>
      </c>
    </row>
    <row r="6342" spans="5:17" x14ac:dyDescent="0.2">
      <c r="E6342" s="16">
        <v>41016.326388888891</v>
      </c>
      <c r="F6342" s="22">
        <v>7.73</v>
      </c>
      <c r="G6342" s="22">
        <v>7.6075409323013696</v>
      </c>
      <c r="H6342" s="25">
        <v>0.12936610608020699</v>
      </c>
      <c r="I6342" s="3">
        <f t="shared" si="396"/>
        <v>807.72999999996375</v>
      </c>
      <c r="J6342" s="3">
        <f t="shared" si="397"/>
        <v>771.60999999996454</v>
      </c>
      <c r="K6342" s="3">
        <f>MIN(J6342-M6342+N6342,'Power Look Up'!$F$4)</f>
        <v>785.75138003119923</v>
      </c>
      <c r="M6342" s="51">
        <f t="array" ref="M6342">_xlfn.SUM(_xlfn.NORM.DIST($S$3:$S$1003,$G6342,$P6342,FALSE)*WindSpeedStep*$T$3:$T$1003)</f>
        <v>766.87900748393133</v>
      </c>
      <c r="N6342" s="51">
        <f t="array" ref="N6342">_xlfn.SUM(_xlfn.NORM.DIST($S$3:$S$1003,$G6342,$Q6342,FALSE)*WindSpeedStep*$T$3:$T$1003)</f>
        <v>781.02038751516602</v>
      </c>
      <c r="P6342" s="43">
        <f t="shared" si="398"/>
        <v>0.76075409323013699</v>
      </c>
      <c r="Q6342" s="43">
        <f t="shared" si="399"/>
        <v>0.98415794725761574</v>
      </c>
    </row>
    <row r="6343" spans="5:17" x14ac:dyDescent="0.2">
      <c r="E6343" s="16">
        <v>41016.333333333336</v>
      </c>
      <c r="F6343" s="22">
        <v>8.69</v>
      </c>
      <c r="G6343" s="22">
        <v>8.550092385876999</v>
      </c>
      <c r="H6343" s="25">
        <v>0.16685845799769849</v>
      </c>
      <c r="I6343" s="3">
        <f t="shared" si="396"/>
        <v>1142.2299999999484</v>
      </c>
      <c r="J6343" s="3">
        <f t="shared" si="397"/>
        <v>1090.8499999999494</v>
      </c>
      <c r="K6343" s="3">
        <f>MIN(J6343-M6343+N6343,'Power Look Up'!$F$4)</f>
        <v>1113.6014756021382</v>
      </c>
      <c r="M6343" s="51">
        <f t="array" ref="M6343">_xlfn.SUM(_xlfn.NORM.DIST($S$3:$S$1003,$G6343,$P6343,FALSE)*WindSpeedStep*$T$3:$T$1003)</f>
        <v>1088.4865602988664</v>
      </c>
      <c r="N6343" s="51">
        <f t="array" ref="N6343">_xlfn.SUM(_xlfn.NORM.DIST($S$3:$S$1003,$G6343,$Q6343,FALSE)*WindSpeedStep*$T$3:$T$1003)</f>
        <v>1111.2380359010551</v>
      </c>
      <c r="P6343" s="43">
        <f t="shared" si="398"/>
        <v>0.85500923858769995</v>
      </c>
      <c r="Q6343" s="43">
        <f t="shared" si="399"/>
        <v>1.4266552312452989</v>
      </c>
    </row>
    <row r="6344" spans="5:17" x14ac:dyDescent="0.2">
      <c r="E6344" s="16">
        <v>41016.340277777781</v>
      </c>
      <c r="F6344" s="22">
        <v>8.35</v>
      </c>
      <c r="G6344" s="22">
        <v>8.2039720974192232</v>
      </c>
      <c r="H6344" s="25">
        <v>0.15209580838323356</v>
      </c>
      <c r="I6344" s="3">
        <f t="shared" si="396"/>
        <v>1017.4499999999509</v>
      </c>
      <c r="J6344" s="3">
        <f t="shared" si="397"/>
        <v>962.39999999995212</v>
      </c>
      <c r="K6344" s="3">
        <f>MIN(J6344-M6344+N6344,'Power Look Up'!$F$4)</f>
        <v>988.03957191107997</v>
      </c>
      <c r="M6344" s="51">
        <f t="array" ref="M6344">_xlfn.SUM(_xlfn.NORM.DIST($S$3:$S$1003,$G6344,$P6344,FALSE)*WindSpeedStep*$T$3:$T$1003)</f>
        <v>963.13316901693327</v>
      </c>
      <c r="N6344" s="51">
        <f t="array" ref="N6344">_xlfn.SUM(_xlfn.NORM.DIST($S$3:$S$1003,$G6344,$Q6344,FALSE)*WindSpeedStep*$T$3:$T$1003)</f>
        <v>988.77274092806113</v>
      </c>
      <c r="P6344" s="43">
        <f t="shared" si="398"/>
        <v>0.82039720974192232</v>
      </c>
      <c r="Q6344" s="43">
        <f t="shared" si="399"/>
        <v>1.2477897681104688</v>
      </c>
    </row>
    <row r="6345" spans="5:17" x14ac:dyDescent="0.2">
      <c r="E6345" s="16">
        <v>41016.347222222219</v>
      </c>
      <c r="F6345" s="22">
        <v>9.27</v>
      </c>
      <c r="G6345" s="22">
        <v>9.2333548860826085</v>
      </c>
      <c r="H6345" s="25">
        <v>0.16936353829557715</v>
      </c>
      <c r="I6345" s="3">
        <f t="shared" si="396"/>
        <v>1358.8699999999417</v>
      </c>
      <c r="J6345" s="3">
        <f t="shared" si="397"/>
        <v>1343.6299999999419</v>
      </c>
      <c r="K6345" s="3">
        <f>MIN(J6345-M6345+N6345,'Power Look Up'!$F$4)</f>
        <v>1326.4351386959613</v>
      </c>
      <c r="M6345" s="51">
        <f t="array" ref="M6345">_xlfn.SUM(_xlfn.NORM.DIST($S$3:$S$1003,$G6345,$P6345,FALSE)*WindSpeedStep*$T$3:$T$1003)</f>
        <v>1349.6352944149478</v>
      </c>
      <c r="N6345" s="51">
        <f t="array" ref="N6345">_xlfn.SUM(_xlfn.NORM.DIST($S$3:$S$1003,$G6345,$Q6345,FALSE)*WindSpeedStep*$T$3:$T$1003)</f>
        <v>1332.4404331109672</v>
      </c>
      <c r="P6345" s="43">
        <f t="shared" si="398"/>
        <v>0.92333548860826087</v>
      </c>
      <c r="Q6345" s="43">
        <f t="shared" si="399"/>
        <v>1.5637936538457062</v>
      </c>
    </row>
    <row r="6346" spans="5:17" x14ac:dyDescent="0.2">
      <c r="E6346" s="16">
        <v>41016.354166666664</v>
      </c>
      <c r="F6346" s="22">
        <v>9.15</v>
      </c>
      <c r="G6346" s="22">
        <v>9.0351874663907914</v>
      </c>
      <c r="H6346" s="25">
        <v>0.11038251366120218</v>
      </c>
      <c r="I6346" s="3">
        <f t="shared" si="396"/>
        <v>1313.1499999999426</v>
      </c>
      <c r="J6346" s="3">
        <f t="shared" si="397"/>
        <v>1271.2399999999434</v>
      </c>
      <c r="K6346" s="3">
        <f>MIN(J6346-M6346+N6346,'Power Look Up'!$F$4)</f>
        <v>1272.5102259177072</v>
      </c>
      <c r="M6346" s="51">
        <f t="array" ref="M6346">_xlfn.SUM(_xlfn.NORM.DIST($S$3:$S$1003,$G6346,$P6346,FALSE)*WindSpeedStep*$T$3:$T$1003)</f>
        <v>1273.3710808460296</v>
      </c>
      <c r="N6346" s="51">
        <f t="array" ref="N6346">_xlfn.SUM(_xlfn.NORM.DIST($S$3:$S$1003,$G6346,$Q6346,FALSE)*WindSpeedStep*$T$3:$T$1003)</f>
        <v>1274.6413067637934</v>
      </c>
      <c r="P6346" s="43">
        <f t="shared" si="398"/>
        <v>0.90351874663907916</v>
      </c>
      <c r="Q6346" s="43">
        <f t="shared" si="399"/>
        <v>0.99732670394040424</v>
      </c>
    </row>
    <row r="6347" spans="5:17" x14ac:dyDescent="0.2">
      <c r="E6347" s="16">
        <v>41016.361111111109</v>
      </c>
      <c r="F6347" s="22">
        <v>8.35</v>
      </c>
      <c r="G6347" s="22">
        <v>8.3879554514617993</v>
      </c>
      <c r="H6347" s="25">
        <v>0.12095808383233533</v>
      </c>
      <c r="I6347" s="3">
        <f t="shared" si="396"/>
        <v>1017.4499999999509</v>
      </c>
      <c r="J6347" s="3">
        <f t="shared" si="397"/>
        <v>1032.1299999999505</v>
      </c>
      <c r="K6347" s="3">
        <f>MIN(J6347-M6347+N6347,'Power Look Up'!$F$4)</f>
        <v>1041.9134738108883</v>
      </c>
      <c r="M6347" s="51">
        <f t="array" ref="M6347">_xlfn.SUM(_xlfn.NORM.DIST($S$3:$S$1003,$G6347,$P6347,FALSE)*WindSpeedStep*$T$3:$T$1003)</f>
        <v>1028.8442975857799</v>
      </c>
      <c r="N6347" s="51">
        <f t="array" ref="N6347">_xlfn.SUM(_xlfn.NORM.DIST($S$3:$S$1003,$G6347,$Q6347,FALSE)*WindSpeedStep*$T$3:$T$1003)</f>
        <v>1038.6277713967177</v>
      </c>
      <c r="P6347" s="43">
        <f t="shared" si="398"/>
        <v>0.83879554514617993</v>
      </c>
      <c r="Q6347" s="43">
        <f t="shared" si="399"/>
        <v>1.0145910186798104</v>
      </c>
    </row>
    <row r="6348" spans="5:17" x14ac:dyDescent="0.2">
      <c r="E6348" s="16">
        <v>41016.368055555555</v>
      </c>
      <c r="F6348" s="22">
        <v>8.01</v>
      </c>
      <c r="G6348" s="22">
        <v>8.0702588234615238</v>
      </c>
      <c r="H6348" s="25">
        <v>0.13483146067415733</v>
      </c>
      <c r="I6348" s="3">
        <f t="shared" si="396"/>
        <v>892.66999999995369</v>
      </c>
      <c r="J6348" s="3">
        <f t="shared" si="397"/>
        <v>914.68999999995322</v>
      </c>
      <c r="K6348" s="3">
        <f>MIN(J6348-M6348+N6348,'Power Look Up'!$F$4)</f>
        <v>932.5273340486126</v>
      </c>
      <c r="M6348" s="51">
        <f t="array" ref="M6348">_xlfn.SUM(_xlfn.NORM.DIST($S$3:$S$1003,$G6348,$P6348,FALSE)*WindSpeedStep*$T$3:$T$1003)</f>
        <v>916.83913302606129</v>
      </c>
      <c r="N6348" s="51">
        <f t="array" ref="N6348">_xlfn.SUM(_xlfn.NORM.DIST($S$3:$S$1003,$G6348,$Q6348,FALSE)*WindSpeedStep*$T$3:$T$1003)</f>
        <v>934.67646707472068</v>
      </c>
      <c r="P6348" s="43">
        <f t="shared" si="398"/>
        <v>0.80702588234615247</v>
      </c>
      <c r="Q6348" s="43">
        <f t="shared" si="399"/>
        <v>1.0881247851858236</v>
      </c>
    </row>
    <row r="6349" spans="5:17" x14ac:dyDescent="0.2">
      <c r="E6349" s="16">
        <v>41016.375</v>
      </c>
      <c r="F6349" s="22">
        <v>7.89</v>
      </c>
      <c r="G6349" s="22">
        <v>7.8657620242738959</v>
      </c>
      <c r="H6349" s="25">
        <v>0.11533586818757922</v>
      </c>
      <c r="I6349" s="3">
        <f t="shared" si="396"/>
        <v>855.88999999996281</v>
      </c>
      <c r="J6349" s="3">
        <f t="shared" si="397"/>
        <v>849.86999999996283</v>
      </c>
      <c r="K6349" s="3">
        <f>MIN(J6349-M6349+N6349,'Power Look Up'!$F$4)</f>
        <v>857.35986244830656</v>
      </c>
      <c r="M6349" s="51">
        <f t="array" ref="M6349">_xlfn.SUM(_xlfn.NORM.DIST($S$3:$S$1003,$G6349,$P6349,FALSE)*WindSpeedStep*$T$3:$T$1003)</f>
        <v>848.5750757809717</v>
      </c>
      <c r="N6349" s="51">
        <f t="array" ref="N6349">_xlfn.SUM(_xlfn.NORM.DIST($S$3:$S$1003,$G6349,$Q6349,FALSE)*WindSpeedStep*$T$3:$T$1003)</f>
        <v>856.06493822931543</v>
      </c>
      <c r="P6349" s="43">
        <f t="shared" si="398"/>
        <v>0.78657620242738968</v>
      </c>
      <c r="Q6349" s="43">
        <f t="shared" si="399"/>
        <v>0.90720449202652043</v>
      </c>
    </row>
    <row r="6350" spans="5:17" x14ac:dyDescent="0.2">
      <c r="E6350" s="16">
        <v>41016.381944444445</v>
      </c>
      <c r="F6350" s="22">
        <v>8.8800000000000008</v>
      </c>
      <c r="G6350" s="22">
        <v>8.7915125180318281</v>
      </c>
      <c r="H6350" s="25">
        <v>0.13175675675675674</v>
      </c>
      <c r="I6350" s="3">
        <f t="shared" si="396"/>
        <v>1211.9599999999468</v>
      </c>
      <c r="J6350" s="3">
        <f t="shared" si="397"/>
        <v>1178.9299999999475</v>
      </c>
      <c r="K6350" s="3">
        <f>MIN(J6350-M6350+N6350,'Power Look Up'!$F$4)</f>
        <v>1187.2522663491611</v>
      </c>
      <c r="M6350" s="51">
        <f t="array" ref="M6350">_xlfn.SUM(_xlfn.NORM.DIST($S$3:$S$1003,$G6350,$P6350,FALSE)*WindSpeedStep*$T$3:$T$1003)</f>
        <v>1179.6642094877898</v>
      </c>
      <c r="N6350" s="51">
        <f t="array" ref="N6350">_xlfn.SUM(_xlfn.NORM.DIST($S$3:$S$1003,$G6350,$Q6350,FALSE)*WindSpeedStep*$T$3:$T$1003)</f>
        <v>1187.9864758370034</v>
      </c>
      <c r="P6350" s="43">
        <f t="shared" si="398"/>
        <v>0.87915125180318288</v>
      </c>
      <c r="Q6350" s="43">
        <f t="shared" si="399"/>
        <v>1.1583411763623015</v>
      </c>
    </row>
    <row r="6351" spans="5:17" x14ac:dyDescent="0.2">
      <c r="E6351" s="16">
        <v>41016.388888888891</v>
      </c>
      <c r="F6351" s="22">
        <v>9.01</v>
      </c>
      <c r="G6351" s="22">
        <v>8.9753106597322194</v>
      </c>
      <c r="H6351" s="25">
        <v>0.15982241953385126</v>
      </c>
      <c r="I6351" s="3">
        <f t="shared" si="396"/>
        <v>1259.8099999999438</v>
      </c>
      <c r="J6351" s="3">
        <f t="shared" si="397"/>
        <v>1248.659999999946</v>
      </c>
      <c r="K6351" s="3">
        <f>MIN(J6351-M6351+N6351,'Power Look Up'!$F$4)</f>
        <v>1250.9764035845892</v>
      </c>
      <c r="M6351" s="51">
        <f t="array" ref="M6351">_xlfn.SUM(_xlfn.NORM.DIST($S$3:$S$1003,$G6351,$P6351,FALSE)*WindSpeedStep*$T$3:$T$1003)</f>
        <v>1250.2763326236307</v>
      </c>
      <c r="N6351" s="51">
        <f t="array" ref="N6351">_xlfn.SUM(_xlfn.NORM.DIST($S$3:$S$1003,$G6351,$Q6351,FALSE)*WindSpeedStep*$T$3:$T$1003)</f>
        <v>1252.5927362082739</v>
      </c>
      <c r="P6351" s="43">
        <f t="shared" si="398"/>
        <v>0.89753106597322196</v>
      </c>
      <c r="Q6351" s="43">
        <f t="shared" si="399"/>
        <v>1.4344558657063702</v>
      </c>
    </row>
    <row r="6352" spans="5:17" x14ac:dyDescent="0.2">
      <c r="E6352" s="16">
        <v>41016.395833333336</v>
      </c>
      <c r="F6352" s="22">
        <v>8.73</v>
      </c>
      <c r="G6352" s="22">
        <v>8.6851767085720155</v>
      </c>
      <c r="H6352" s="25">
        <v>0.18671248568155782</v>
      </c>
      <c r="I6352" s="3">
        <f t="shared" si="396"/>
        <v>1156.909999999948</v>
      </c>
      <c r="J6352" s="3">
        <f t="shared" si="397"/>
        <v>1142.2299999999484</v>
      </c>
      <c r="K6352" s="3">
        <f>MIN(J6352-M6352+N6352,'Power Look Up'!$F$4)</f>
        <v>1160.7379869377601</v>
      </c>
      <c r="M6352" s="51">
        <f t="array" ref="M6352">_xlfn.SUM(_xlfn.NORM.DIST($S$3:$S$1003,$G6352,$P6352,FALSE)*WindSpeedStep*$T$3:$T$1003)</f>
        <v>1139.2135085063098</v>
      </c>
      <c r="N6352" s="51">
        <f t="array" ref="N6352">_xlfn.SUM(_xlfn.NORM.DIST($S$3:$S$1003,$G6352,$Q6352,FALSE)*WindSpeedStep*$T$3:$T$1003)</f>
        <v>1157.7214954441215</v>
      </c>
      <c r="P6352" s="43">
        <f t="shared" si="398"/>
        <v>0.86851767085720155</v>
      </c>
      <c r="Q6352" s="43">
        <f t="shared" si="399"/>
        <v>1.621630931841052</v>
      </c>
    </row>
    <row r="6353" spans="5:17" x14ac:dyDescent="0.2">
      <c r="E6353" s="16">
        <v>41016.402777777781</v>
      </c>
      <c r="F6353" s="22">
        <v>9.7899999999999991</v>
      </c>
      <c r="G6353" s="22">
        <v>9.7661781273891961</v>
      </c>
      <c r="H6353" s="25">
        <v>0.12563840653728295</v>
      </c>
      <c r="I6353" s="3">
        <f t="shared" si="396"/>
        <v>1556.9899999999375</v>
      </c>
      <c r="J6353" s="3">
        <f t="shared" si="397"/>
        <v>1549.3699999999376</v>
      </c>
      <c r="K6353" s="3">
        <f>MIN(J6353-M6353+N6353,'Power Look Up'!$F$4)</f>
        <v>1528.7344932055921</v>
      </c>
      <c r="M6353" s="51">
        <f t="array" ref="M6353">_xlfn.SUM(_xlfn.NORM.DIST($S$3:$S$1003,$G6353,$P6353,FALSE)*WindSpeedStep*$T$3:$T$1003)</f>
        <v>1546.0368751838282</v>
      </c>
      <c r="N6353" s="51">
        <f t="array" ref="N6353">_xlfn.SUM(_xlfn.NORM.DIST($S$3:$S$1003,$G6353,$Q6353,FALSE)*WindSpeedStep*$T$3:$T$1003)</f>
        <v>1525.4013683894827</v>
      </c>
      <c r="P6353" s="43">
        <f t="shared" si="398"/>
        <v>0.97661781273891968</v>
      </c>
      <c r="Q6353" s="43">
        <f t="shared" si="399"/>
        <v>1.2270070578844445</v>
      </c>
    </row>
    <row r="6354" spans="5:17" x14ac:dyDescent="0.2">
      <c r="E6354" s="16">
        <v>41016.409722222219</v>
      </c>
      <c r="F6354" s="22">
        <v>8.33</v>
      </c>
      <c r="G6354" s="22">
        <v>8.2550727984055197</v>
      </c>
      <c r="H6354" s="25">
        <v>0.17286914765906361</v>
      </c>
      <c r="I6354" s="3">
        <f t="shared" si="396"/>
        <v>1010.1099999999511</v>
      </c>
      <c r="J6354" s="3">
        <f t="shared" si="397"/>
        <v>984.41999999995164</v>
      </c>
      <c r="K6354" s="3">
        <f>MIN(J6354-M6354+N6354,'Power Look Up'!$F$4)</f>
        <v>1017.9400258498371</v>
      </c>
      <c r="M6354" s="51">
        <f t="array" ref="M6354">_xlfn.SUM(_xlfn.NORM.DIST($S$3:$S$1003,$G6354,$P6354,FALSE)*WindSpeedStep*$T$3:$T$1003)</f>
        <v>981.15781445801906</v>
      </c>
      <c r="N6354" s="51">
        <f t="array" ref="N6354">_xlfn.SUM(_xlfn.NORM.DIST($S$3:$S$1003,$G6354,$Q6354,FALSE)*WindSpeedStep*$T$3:$T$1003)</f>
        <v>1014.6778403079045</v>
      </c>
      <c r="P6354" s="43">
        <f t="shared" si="398"/>
        <v>0.82550727984055206</v>
      </c>
      <c r="Q6354" s="43">
        <f t="shared" si="399"/>
        <v>1.4270473985238832</v>
      </c>
    </row>
    <row r="6355" spans="5:17" x14ac:dyDescent="0.2">
      <c r="E6355" s="16">
        <v>41016.416666666664</v>
      </c>
      <c r="F6355" s="22">
        <v>10.49</v>
      </c>
      <c r="G6355" s="22">
        <v>10.345597455850413</v>
      </c>
      <c r="H6355" s="25">
        <v>0.16015252621544326</v>
      </c>
      <c r="I6355" s="3">
        <f t="shared" si="396"/>
        <v>1767.8299999999522</v>
      </c>
      <c r="J6355" s="3">
        <f t="shared" si="397"/>
        <v>1730.449999999953</v>
      </c>
      <c r="K6355" s="3">
        <f>MIN(J6355-M6355+N6355,'Power Look Up'!$F$4)</f>
        <v>1642.9639053774179</v>
      </c>
      <c r="M6355" s="51">
        <f t="array" ref="M6355">_xlfn.SUM(_xlfn.NORM.DIST($S$3:$S$1003,$G6355,$P6355,FALSE)*WindSpeedStep*$T$3:$T$1003)</f>
        <v>1726.2566567677543</v>
      </c>
      <c r="N6355" s="51">
        <f t="array" ref="N6355">_xlfn.SUM(_xlfn.NORM.DIST($S$3:$S$1003,$G6355,$Q6355,FALSE)*WindSpeedStep*$T$3:$T$1003)</f>
        <v>1638.7705621452192</v>
      </c>
      <c r="P6355" s="43">
        <f t="shared" si="398"/>
        <v>1.0345597455850413</v>
      </c>
      <c r="Q6355" s="43">
        <f t="shared" si="399"/>
        <v>1.6568735677625064</v>
      </c>
    </row>
    <row r="6356" spans="5:17" x14ac:dyDescent="0.2">
      <c r="E6356" s="16">
        <v>41016.423611111109</v>
      </c>
      <c r="F6356" s="22">
        <v>9.3800000000000008</v>
      </c>
      <c r="G6356" s="22">
        <v>9.4160418323410315</v>
      </c>
      <c r="H6356" s="25">
        <v>0.12899786780383793</v>
      </c>
      <c r="I6356" s="3">
        <f t="shared" si="396"/>
        <v>1400.7799999999406</v>
      </c>
      <c r="J6356" s="3">
        <f t="shared" si="397"/>
        <v>1416.0199999999404</v>
      </c>
      <c r="K6356" s="3">
        <f>MIN(J6356-M6356+N6356,'Power Look Up'!$F$4)</f>
        <v>1405.6547631584231</v>
      </c>
      <c r="M6356" s="51">
        <f t="array" ref="M6356">_xlfn.SUM(_xlfn.NORM.DIST($S$3:$S$1003,$G6356,$P6356,FALSE)*WindSpeedStep*$T$3:$T$1003)</f>
        <v>1418.98940773917</v>
      </c>
      <c r="N6356" s="51">
        <f t="array" ref="N6356">_xlfn.SUM(_xlfn.NORM.DIST($S$3:$S$1003,$G6356,$Q6356,FALSE)*WindSpeedStep*$T$3:$T$1003)</f>
        <v>1408.6241708976527</v>
      </c>
      <c r="P6356" s="43">
        <f t="shared" si="398"/>
        <v>0.94160418323410322</v>
      </c>
      <c r="Q6356" s="43">
        <f t="shared" si="399"/>
        <v>1.2146493195237362</v>
      </c>
    </row>
    <row r="6357" spans="5:17" x14ac:dyDescent="0.2">
      <c r="E6357" s="16">
        <v>41016.430555555555</v>
      </c>
      <c r="F6357" s="22">
        <v>9.6999999999999993</v>
      </c>
      <c r="G6357" s="22">
        <v>9.6522900775650076</v>
      </c>
      <c r="H6357" s="25">
        <v>0.1309278350515464</v>
      </c>
      <c r="I6357" s="3">
        <f t="shared" si="396"/>
        <v>1522.6999999999382</v>
      </c>
      <c r="J6357" s="3">
        <f t="shared" si="397"/>
        <v>1503.6499999999385</v>
      </c>
      <c r="K6357" s="3">
        <f>MIN(J6357-M6357+N6357,'Power Look Up'!$F$4)</f>
        <v>1483.0346090234752</v>
      </c>
      <c r="M6357" s="51">
        <f t="array" ref="M6357">_xlfn.SUM(_xlfn.NORM.DIST($S$3:$S$1003,$G6357,$P6357,FALSE)*WindSpeedStep*$T$3:$T$1003)</f>
        <v>1505.831377163003</v>
      </c>
      <c r="N6357" s="51">
        <f t="array" ref="N6357">_xlfn.SUM(_xlfn.NORM.DIST($S$3:$S$1003,$G6357,$Q6357,FALSE)*WindSpeedStep*$T$3:$T$1003)</f>
        <v>1485.2159861865398</v>
      </c>
      <c r="P6357" s="43">
        <f t="shared" si="398"/>
        <v>0.96522900775650078</v>
      </c>
      <c r="Q6357" s="43">
        <f t="shared" si="399"/>
        <v>1.2637534431451094</v>
      </c>
    </row>
    <row r="6358" spans="5:17" x14ac:dyDescent="0.2">
      <c r="E6358" s="16">
        <v>41016.4375</v>
      </c>
      <c r="F6358" s="22">
        <v>9.86</v>
      </c>
      <c r="G6358" s="22">
        <v>9.7848937311848623</v>
      </c>
      <c r="H6358" s="25">
        <v>0.1054766734279919</v>
      </c>
      <c r="I6358" s="3">
        <f t="shared" si="396"/>
        <v>1583.6599999999369</v>
      </c>
      <c r="J6358" s="3">
        <f t="shared" si="397"/>
        <v>1553.1799999999375</v>
      </c>
      <c r="K6358" s="3">
        <f>MIN(J6358-M6358+N6358,'Power Look Up'!$F$4)</f>
        <v>1548.9015939248759</v>
      </c>
      <c r="M6358" s="51">
        <f t="array" ref="M6358">_xlfn.SUM(_xlfn.NORM.DIST($S$3:$S$1003,$G6358,$P6358,FALSE)*WindSpeedStep*$T$3:$T$1003)</f>
        <v>1552.5198060673558</v>
      </c>
      <c r="N6358" s="51">
        <f t="array" ref="N6358">_xlfn.SUM(_xlfn.NORM.DIST($S$3:$S$1003,$G6358,$Q6358,FALSE)*WindSpeedStep*$T$3:$T$1003)</f>
        <v>1548.2413999922942</v>
      </c>
      <c r="P6358" s="43">
        <f t="shared" si="398"/>
        <v>0.97848937311848627</v>
      </c>
      <c r="Q6358" s="43">
        <f t="shared" si="399"/>
        <v>1.0320780406117909</v>
      </c>
    </row>
    <row r="6359" spans="5:17" x14ac:dyDescent="0.2">
      <c r="E6359" s="16">
        <v>41016.611111111109</v>
      </c>
      <c r="F6359" s="22">
        <v>8.7200000000000006</v>
      </c>
      <c r="G6359" s="22">
        <v>8.589360977401169</v>
      </c>
      <c r="H6359" s="25">
        <v>0.14793577981651376</v>
      </c>
      <c r="I6359" s="3">
        <f t="shared" si="396"/>
        <v>1153.2399999999479</v>
      </c>
      <c r="J6359" s="3">
        <f t="shared" si="397"/>
        <v>1105.529999999949</v>
      </c>
      <c r="K6359" s="3">
        <f>MIN(J6359-M6359+N6359,'Power Look Up'!$F$4)</f>
        <v>1122.508298357774</v>
      </c>
      <c r="M6359" s="51">
        <f t="array" ref="M6359">_xlfn.SUM(_xlfn.NORM.DIST($S$3:$S$1003,$G6359,$P6359,FALSE)*WindSpeedStep*$T$3:$T$1003)</f>
        <v>1103.1452527743627</v>
      </c>
      <c r="N6359" s="51">
        <f t="array" ref="N6359">_xlfn.SUM(_xlfn.NORM.DIST($S$3:$S$1003,$G6359,$Q6359,FALSE)*WindSpeedStep*$T$3:$T$1003)</f>
        <v>1120.1235511321877</v>
      </c>
      <c r="P6359" s="43">
        <f t="shared" si="398"/>
        <v>0.85893609774011692</v>
      </c>
      <c r="Q6359" s="43">
        <f t="shared" si="399"/>
        <v>1.2706738143173748</v>
      </c>
    </row>
    <row r="6360" spans="5:17" x14ac:dyDescent="0.2">
      <c r="E6360" s="16">
        <v>41016.618055555555</v>
      </c>
      <c r="F6360" s="22">
        <v>6.63</v>
      </c>
      <c r="G6360" s="22">
        <v>6.6528642532676896</v>
      </c>
      <c r="H6360" s="25">
        <v>0.14630467571644043</v>
      </c>
      <c r="I6360" s="3">
        <f t="shared" si="396"/>
        <v>504.37999999997811</v>
      </c>
      <c r="J6360" s="3">
        <f t="shared" si="397"/>
        <v>508.89999999997804</v>
      </c>
      <c r="K6360" s="3">
        <f>MIN(J6360-M6360+N6360,'Power Look Up'!$F$4)</f>
        <v>525.257890755689</v>
      </c>
      <c r="M6360" s="51">
        <f t="array" ref="M6360">_xlfn.SUM(_xlfn.NORM.DIST($S$3:$S$1003,$G6360,$P6360,FALSE)*WindSpeedStep*$T$3:$T$1003)</f>
        <v>507.78057779983919</v>
      </c>
      <c r="N6360" s="51">
        <f t="array" ref="N6360">_xlfn.SUM(_xlfn.NORM.DIST($S$3:$S$1003,$G6360,$Q6360,FALSE)*WindSpeedStep*$T$3:$T$1003)</f>
        <v>524.13846855555016</v>
      </c>
      <c r="P6360" s="43">
        <f t="shared" si="398"/>
        <v>0.66528642532676896</v>
      </c>
      <c r="Q6360" s="43">
        <f t="shared" si="399"/>
        <v>0.97334514715982789</v>
      </c>
    </row>
    <row r="6361" spans="5:17" x14ac:dyDescent="0.2">
      <c r="E6361" s="16">
        <v>41016.625</v>
      </c>
      <c r="F6361" s="22">
        <v>6.82</v>
      </c>
      <c r="G6361" s="22">
        <v>6.8137375810488221</v>
      </c>
      <c r="H6361" s="25">
        <v>0.13636363636363635</v>
      </c>
      <c r="I6361" s="3">
        <f t="shared" si="396"/>
        <v>547.3199999999772</v>
      </c>
      <c r="J6361" s="3">
        <f t="shared" si="397"/>
        <v>545.05999999997721</v>
      </c>
      <c r="K6361" s="3">
        <f>MIN(J6361-M6361+N6361,'Power Look Up'!$F$4)</f>
        <v>558.4890707642428</v>
      </c>
      <c r="M6361" s="51">
        <f t="array" ref="M6361">_xlfn.SUM(_xlfn.NORM.DIST($S$3:$S$1003,$G6361,$P6361,FALSE)*WindSpeedStep*$T$3:$T$1003)</f>
        <v>546.82482856408126</v>
      </c>
      <c r="N6361" s="51">
        <f t="array" ref="N6361">_xlfn.SUM(_xlfn.NORM.DIST($S$3:$S$1003,$G6361,$Q6361,FALSE)*WindSpeedStep*$T$3:$T$1003)</f>
        <v>560.25389932834685</v>
      </c>
      <c r="P6361" s="43">
        <f t="shared" si="398"/>
        <v>0.68137375810488221</v>
      </c>
      <c r="Q6361" s="43">
        <f t="shared" si="399"/>
        <v>0.92914603377938476</v>
      </c>
    </row>
    <row r="6362" spans="5:17" x14ac:dyDescent="0.2">
      <c r="E6362" s="16">
        <v>41016.631944444445</v>
      </c>
      <c r="F6362" s="22">
        <v>5.28</v>
      </c>
      <c r="G6362" s="22">
        <v>5.3117165690086132</v>
      </c>
      <c r="H6362" s="25">
        <v>0.17045454545454544</v>
      </c>
      <c r="I6362" s="3">
        <f t="shared" si="396"/>
        <v>245.35999999998896</v>
      </c>
      <c r="J6362" s="3">
        <f t="shared" si="397"/>
        <v>250.21999999998886</v>
      </c>
      <c r="K6362" s="3">
        <f>MIN(J6362-M6362+N6362,'Power Look Up'!$F$4)</f>
        <v>259.20255736461843</v>
      </c>
      <c r="M6362" s="51">
        <f t="array" ref="M6362">_xlfn.SUM(_xlfn.NORM.DIST($S$3:$S$1003,$G6362,$P6362,FALSE)*WindSpeedStep*$T$3:$T$1003)</f>
        <v>245.14502200408572</v>
      </c>
      <c r="N6362" s="51">
        <f t="array" ref="N6362">_xlfn.SUM(_xlfn.NORM.DIST($S$3:$S$1003,$G6362,$Q6362,FALSE)*WindSpeedStep*$T$3:$T$1003)</f>
        <v>254.12757936871529</v>
      </c>
      <c r="P6362" s="43">
        <f t="shared" si="398"/>
        <v>0.53117165690086132</v>
      </c>
      <c r="Q6362" s="43">
        <f t="shared" si="399"/>
        <v>0.90540623335374082</v>
      </c>
    </row>
    <row r="6363" spans="5:17" x14ac:dyDescent="0.2">
      <c r="E6363" s="16">
        <v>41016.958333333336</v>
      </c>
      <c r="F6363" s="22">
        <v>7.35</v>
      </c>
      <c r="G6363" s="22">
        <v>7.2887351636780906</v>
      </c>
      <c r="H6363" s="25">
        <v>9.9319727891156465E-2</v>
      </c>
      <c r="I6363" s="3">
        <f t="shared" si="396"/>
        <v>693.34999999996626</v>
      </c>
      <c r="J6363" s="3">
        <f t="shared" si="397"/>
        <v>675.28999999996654</v>
      </c>
      <c r="K6363" s="3">
        <f>MIN(J6363-M6363+N6363,'Power Look Up'!$F$4)</f>
        <v>675.02987664310308</v>
      </c>
      <c r="M6363" s="51">
        <f t="array" ref="M6363">_xlfn.SUM(_xlfn.NORM.DIST($S$3:$S$1003,$G6363,$P6363,FALSE)*WindSpeedStep*$T$3:$T$1003)</f>
        <v>672.93689079333717</v>
      </c>
      <c r="N6363" s="51">
        <f t="array" ref="N6363">_xlfn.SUM(_xlfn.NORM.DIST($S$3:$S$1003,$G6363,$Q6363,FALSE)*WindSpeedStep*$T$3:$T$1003)</f>
        <v>672.67676743647371</v>
      </c>
      <c r="P6363" s="43">
        <f t="shared" si="398"/>
        <v>0.72887351636780906</v>
      </c>
      <c r="Q6363" s="43">
        <f t="shared" si="399"/>
        <v>0.72391519312721175</v>
      </c>
    </row>
    <row r="6364" spans="5:17" x14ac:dyDescent="0.2">
      <c r="E6364" s="16">
        <v>41016.972222222219</v>
      </c>
      <c r="F6364" s="22">
        <v>6.14</v>
      </c>
      <c r="G6364" s="22">
        <v>6.0742731151872649</v>
      </c>
      <c r="H6364" s="25">
        <v>0.15798045602605865</v>
      </c>
      <c r="I6364" s="3">
        <f t="shared" si="396"/>
        <v>393.63999999998043</v>
      </c>
      <c r="J6364" s="3">
        <f t="shared" si="397"/>
        <v>377.81999999998078</v>
      </c>
      <c r="K6364" s="3">
        <f>MIN(J6364-M6364+N6364,'Power Look Up'!$F$4)</f>
        <v>392.48274552640981</v>
      </c>
      <c r="M6364" s="51">
        <f t="array" ref="M6364">_xlfn.SUM(_xlfn.NORM.DIST($S$3:$S$1003,$G6364,$P6364,FALSE)*WindSpeedStep*$T$3:$T$1003)</f>
        <v>381.93833028471732</v>
      </c>
      <c r="N6364" s="51">
        <f t="array" ref="N6364">_xlfn.SUM(_xlfn.NORM.DIST($S$3:$S$1003,$G6364,$Q6364,FALSE)*WindSpeedStep*$T$3:$T$1003)</f>
        <v>396.60107581114636</v>
      </c>
      <c r="P6364" s="43">
        <f t="shared" si="398"/>
        <v>0.60742731151872653</v>
      </c>
      <c r="Q6364" s="43">
        <f t="shared" si="399"/>
        <v>0.95961643676411201</v>
      </c>
    </row>
    <row r="6365" spans="5:17" x14ac:dyDescent="0.2">
      <c r="E6365" s="16">
        <v>41016.979166666664</v>
      </c>
      <c r="F6365" s="22">
        <v>6.74</v>
      </c>
      <c r="G6365" s="22">
        <v>6.5955092153695167</v>
      </c>
      <c r="H6365" s="25">
        <v>8.0118694362017809E-2</v>
      </c>
      <c r="I6365" s="3">
        <f t="shared" si="396"/>
        <v>529.2399999999775</v>
      </c>
      <c r="J6365" s="3">
        <f t="shared" si="397"/>
        <v>497.59999999997825</v>
      </c>
      <c r="K6365" s="3">
        <f>MIN(J6365-M6365+N6365,'Power Look Up'!$F$4)</f>
        <v>492.31508924520125</v>
      </c>
      <c r="M6365" s="51">
        <f t="array" ref="M6365">_xlfn.SUM(_xlfn.NORM.DIST($S$3:$S$1003,$G6365,$P6365,FALSE)*WindSpeedStep*$T$3:$T$1003)</f>
        <v>494.29953306747683</v>
      </c>
      <c r="N6365" s="51">
        <f t="array" ref="N6365">_xlfn.SUM(_xlfn.NORM.DIST($S$3:$S$1003,$G6365,$Q6365,FALSE)*WindSpeedStep*$T$3:$T$1003)</f>
        <v>489.01462231269983</v>
      </c>
      <c r="P6365" s="43">
        <f t="shared" si="398"/>
        <v>0.65955092153695172</v>
      </c>
      <c r="Q6365" s="43">
        <f t="shared" si="399"/>
        <v>0.52842358698806224</v>
      </c>
    </row>
    <row r="6366" spans="5:17" x14ac:dyDescent="0.2">
      <c r="E6366" s="16">
        <v>41016.993055555555</v>
      </c>
      <c r="F6366" s="22">
        <v>6.27</v>
      </c>
      <c r="G6366" s="22">
        <v>6.1470709033622182</v>
      </c>
      <c r="H6366" s="25">
        <v>8.2934609250398736E-2</v>
      </c>
      <c r="I6366" s="3">
        <f t="shared" si="396"/>
        <v>423.01999999997986</v>
      </c>
      <c r="J6366" s="3">
        <f t="shared" si="397"/>
        <v>395.89999999998042</v>
      </c>
      <c r="K6366" s="3">
        <f>MIN(J6366-M6366+N6366,'Power Look Up'!$F$4)</f>
        <v>392.36365881636124</v>
      </c>
      <c r="M6366" s="51">
        <f t="array" ref="M6366">_xlfn.SUM(_xlfn.NORM.DIST($S$3:$S$1003,$G6366,$P6366,FALSE)*WindSpeedStep*$T$3:$T$1003)</f>
        <v>396.57517056182701</v>
      </c>
      <c r="N6366" s="51">
        <f t="array" ref="N6366">_xlfn.SUM(_xlfn.NORM.DIST($S$3:$S$1003,$G6366,$Q6366,FALSE)*WindSpeedStep*$T$3:$T$1003)</f>
        <v>393.03882937820782</v>
      </c>
      <c r="P6366" s="43">
        <f t="shared" si="398"/>
        <v>0.61470709033622184</v>
      </c>
      <c r="Q6366" s="43">
        <f t="shared" si="399"/>
        <v>0.50980492340484118</v>
      </c>
    </row>
    <row r="6367" spans="5:17" x14ac:dyDescent="0.2">
      <c r="E6367" s="16">
        <v>41017.0625</v>
      </c>
      <c r="F6367" s="22">
        <v>6.89</v>
      </c>
      <c r="G6367" s="22">
        <v>6.8307516678872151</v>
      </c>
      <c r="H6367" s="25">
        <v>7.1117561683599423E-2</v>
      </c>
      <c r="I6367" s="3">
        <f t="shared" si="396"/>
        <v>563.13999999997691</v>
      </c>
      <c r="J6367" s="3">
        <f t="shared" si="397"/>
        <v>549.57999999997719</v>
      </c>
      <c r="K6367" s="3">
        <f>MIN(J6367-M6367+N6367,'Power Look Up'!$F$4)</f>
        <v>541.45002495048004</v>
      </c>
      <c r="M6367" s="51">
        <f t="array" ref="M6367">_xlfn.SUM(_xlfn.NORM.DIST($S$3:$S$1003,$G6367,$P6367,FALSE)*WindSpeedStep*$T$3:$T$1003)</f>
        <v>551.06128494926008</v>
      </c>
      <c r="N6367" s="51">
        <f t="array" ref="N6367">_xlfn.SUM(_xlfn.NORM.DIST($S$3:$S$1003,$G6367,$Q6367,FALSE)*WindSpeedStep*$T$3:$T$1003)</f>
        <v>542.93130989976294</v>
      </c>
      <c r="P6367" s="43">
        <f t="shared" si="398"/>
        <v>0.6830751667887216</v>
      </c>
      <c r="Q6367" s="43">
        <f t="shared" si="399"/>
        <v>0.48578640308631865</v>
      </c>
    </row>
    <row r="6368" spans="5:17" x14ac:dyDescent="0.2">
      <c r="E6368" s="16">
        <v>41017.069444444445</v>
      </c>
      <c r="F6368" s="22">
        <v>6.92</v>
      </c>
      <c r="G6368" s="22">
        <v>6.8627094007210134</v>
      </c>
      <c r="H6368" s="25">
        <v>5.057803468208092E-2</v>
      </c>
      <c r="I6368" s="3">
        <f t="shared" si="396"/>
        <v>569.91999999997665</v>
      </c>
      <c r="J6368" s="3">
        <f t="shared" si="397"/>
        <v>556.35999999997694</v>
      </c>
      <c r="K6368" s="3">
        <f>MIN(J6368-M6368+N6368,'Power Look Up'!$F$4)</f>
        <v>543.67820227024208</v>
      </c>
      <c r="M6368" s="51">
        <f t="array" ref="M6368">_xlfn.SUM(_xlfn.NORM.DIST($S$3:$S$1003,$G6368,$P6368,FALSE)*WindSpeedStep*$T$3:$T$1003)</f>
        <v>559.07442438115595</v>
      </c>
      <c r="N6368" s="51">
        <f t="array" ref="N6368">_xlfn.SUM(_xlfn.NORM.DIST($S$3:$S$1003,$G6368,$Q6368,FALSE)*WindSpeedStep*$T$3:$T$1003)</f>
        <v>546.3926266514211</v>
      </c>
      <c r="P6368" s="43">
        <f t="shared" si="398"/>
        <v>0.68627094007210143</v>
      </c>
      <c r="Q6368" s="43">
        <f t="shared" si="399"/>
        <v>0.34710235408271017</v>
      </c>
    </row>
    <row r="6369" spans="5:17" x14ac:dyDescent="0.2">
      <c r="E6369" s="16">
        <v>41017.152777777781</v>
      </c>
      <c r="F6369" s="22">
        <v>7.23</v>
      </c>
      <c r="G6369" s="22">
        <v>7.1315569351457473</v>
      </c>
      <c r="H6369" s="25">
        <v>8.4370677731673574E-2</v>
      </c>
      <c r="I6369" s="3">
        <f t="shared" si="396"/>
        <v>657.22999999996694</v>
      </c>
      <c r="J6369" s="3">
        <f t="shared" si="397"/>
        <v>627.12999999996759</v>
      </c>
      <c r="K6369" s="3">
        <f>MIN(J6369-M6369+N6369,'Power Look Up'!$F$4)</f>
        <v>621.88164473022709</v>
      </c>
      <c r="M6369" s="51">
        <f t="array" ref="M6369">_xlfn.SUM(_xlfn.NORM.DIST($S$3:$S$1003,$G6369,$P6369,FALSE)*WindSpeedStep*$T$3:$T$1003)</f>
        <v>629.39214383536978</v>
      </c>
      <c r="N6369" s="51">
        <f t="array" ref="N6369">_xlfn.SUM(_xlfn.NORM.DIST($S$3:$S$1003,$G6369,$Q6369,FALSE)*WindSpeedStep*$T$3:$T$1003)</f>
        <v>624.14378856562928</v>
      </c>
      <c r="P6369" s="43">
        <f t="shared" si="398"/>
        <v>0.71315569351457475</v>
      </c>
      <c r="Q6369" s="43">
        <f t="shared" si="399"/>
        <v>0.60169429190026358</v>
      </c>
    </row>
    <row r="6370" spans="5:17" x14ac:dyDescent="0.2">
      <c r="E6370" s="16">
        <v>41017.166666666664</v>
      </c>
      <c r="F6370" s="22">
        <v>6.52</v>
      </c>
      <c r="G6370" s="22">
        <v>6.4524317012452892</v>
      </c>
      <c r="H6370" s="25">
        <v>0.11963190184049081</v>
      </c>
      <c r="I6370" s="3">
        <f t="shared" si="396"/>
        <v>479.51999999997861</v>
      </c>
      <c r="J6370" s="3">
        <f t="shared" si="397"/>
        <v>463.69999999997896</v>
      </c>
      <c r="K6370" s="3">
        <f>MIN(J6370-M6370+N6370,'Power Look Up'!$F$4)</f>
        <v>469.38431355413059</v>
      </c>
      <c r="M6370" s="51">
        <f t="array" ref="M6370">_xlfn.SUM(_xlfn.NORM.DIST($S$3:$S$1003,$G6370,$P6370,FALSE)*WindSpeedStep*$T$3:$T$1003)</f>
        <v>461.65974525990276</v>
      </c>
      <c r="N6370" s="51">
        <f t="array" ref="N6370">_xlfn.SUM(_xlfn.NORM.DIST($S$3:$S$1003,$G6370,$Q6370,FALSE)*WindSpeedStep*$T$3:$T$1003)</f>
        <v>467.34405881405439</v>
      </c>
      <c r="P6370" s="43">
        <f t="shared" si="398"/>
        <v>0.64524317012452892</v>
      </c>
      <c r="Q6370" s="43">
        <f t="shared" si="399"/>
        <v>0.77191667591584756</v>
      </c>
    </row>
    <row r="6371" spans="5:17" x14ac:dyDescent="0.2">
      <c r="E6371" s="16">
        <v>41017.173611111109</v>
      </c>
      <c r="F6371" s="22">
        <v>7.11</v>
      </c>
      <c r="G6371" s="22">
        <v>6.9824025391343243</v>
      </c>
      <c r="H6371" s="25">
        <v>8.7201125175808719E-2</v>
      </c>
      <c r="I6371" s="3">
        <f t="shared" si="396"/>
        <v>621.10999999996773</v>
      </c>
      <c r="J6371" s="3">
        <f t="shared" si="397"/>
        <v>583.47999999997637</v>
      </c>
      <c r="K6371" s="3">
        <f>MIN(J6371-M6371+N6371,'Power Look Up'!$F$4)</f>
        <v>579.34300861106829</v>
      </c>
      <c r="M6371" s="51">
        <f t="array" ref="M6371">_xlfn.SUM(_xlfn.NORM.DIST($S$3:$S$1003,$G6371,$P6371,FALSE)*WindSpeedStep*$T$3:$T$1003)</f>
        <v>589.73631078864844</v>
      </c>
      <c r="N6371" s="51">
        <f t="array" ref="N6371">_xlfn.SUM(_xlfn.NORM.DIST($S$3:$S$1003,$G6371,$Q6371,FALSE)*WindSpeedStep*$T$3:$T$1003)</f>
        <v>585.59931939974035</v>
      </c>
      <c r="P6371" s="43">
        <f t="shared" si="398"/>
        <v>0.69824025391343247</v>
      </c>
      <c r="Q6371" s="43">
        <f t="shared" si="399"/>
        <v>0.60887335784293684</v>
      </c>
    </row>
    <row r="6372" spans="5:17" x14ac:dyDescent="0.2">
      <c r="E6372" s="16">
        <v>41017.180555555555</v>
      </c>
      <c r="F6372" s="22">
        <v>5.3</v>
      </c>
      <c r="G6372" s="22">
        <v>5.333875418732223</v>
      </c>
      <c r="H6372" s="25">
        <v>0.17547169811320756</v>
      </c>
      <c r="I6372" s="3">
        <f t="shared" si="396"/>
        <v>248.59999999998888</v>
      </c>
      <c r="J6372" s="3">
        <f t="shared" si="397"/>
        <v>253.45999999998878</v>
      </c>
      <c r="K6372" s="3">
        <f>MIN(J6372-M6372+N6372,'Power Look Up'!$F$4)</f>
        <v>263.72438015682201</v>
      </c>
      <c r="M6372" s="51">
        <f t="array" ref="M6372">_xlfn.SUM(_xlfn.NORM.DIST($S$3:$S$1003,$G6372,$P6372,FALSE)*WindSpeedStep*$T$3:$T$1003)</f>
        <v>248.80387237203698</v>
      </c>
      <c r="N6372" s="51">
        <f t="array" ref="N6372">_xlfn.SUM(_xlfn.NORM.DIST($S$3:$S$1003,$G6372,$Q6372,FALSE)*WindSpeedStep*$T$3:$T$1003)</f>
        <v>259.06825252887023</v>
      </c>
      <c r="P6372" s="43">
        <f t="shared" si="398"/>
        <v>0.53338754187322235</v>
      </c>
      <c r="Q6372" s="43">
        <f t="shared" si="399"/>
        <v>0.93594417724923917</v>
      </c>
    </row>
    <row r="6373" spans="5:17" x14ac:dyDescent="0.2">
      <c r="E6373" s="16">
        <v>41017.1875</v>
      </c>
      <c r="F6373" s="22">
        <v>5.74</v>
      </c>
      <c r="G6373" s="22">
        <v>5.779795541601052</v>
      </c>
      <c r="H6373" s="25">
        <v>0.10104529616724738</v>
      </c>
      <c r="I6373" s="3">
        <f t="shared" si="396"/>
        <v>319.87999999998738</v>
      </c>
      <c r="J6373" s="3">
        <f t="shared" si="397"/>
        <v>326.35999999998722</v>
      </c>
      <c r="K6373" s="3">
        <f>MIN(J6373-M6373+N6373,'Power Look Up'!$F$4)</f>
        <v>326.51463277256568</v>
      </c>
      <c r="M6373" s="51">
        <f t="array" ref="M6373">_xlfn.SUM(_xlfn.NORM.DIST($S$3:$S$1003,$G6373,$P6373,FALSE)*WindSpeedStep*$T$3:$T$1003)</f>
        <v>325.88639315442117</v>
      </c>
      <c r="N6373" s="51">
        <f t="array" ref="N6373">_xlfn.SUM(_xlfn.NORM.DIST($S$3:$S$1003,$G6373,$Q6373,FALSE)*WindSpeedStep*$T$3:$T$1003)</f>
        <v>326.04102592699962</v>
      </c>
      <c r="P6373" s="43">
        <f t="shared" si="398"/>
        <v>0.57797955416010527</v>
      </c>
      <c r="Q6373" s="43">
        <f t="shared" si="399"/>
        <v>0.5840211522872143</v>
      </c>
    </row>
    <row r="6374" spans="5:17" x14ac:dyDescent="0.2">
      <c r="E6374" s="16">
        <v>41017.194444444445</v>
      </c>
      <c r="F6374" s="22">
        <v>5.55</v>
      </c>
      <c r="G6374" s="22">
        <v>5.4862922284782281</v>
      </c>
      <c r="H6374" s="25">
        <v>8.8288288288288289E-2</v>
      </c>
      <c r="I6374" s="3">
        <f t="shared" si="396"/>
        <v>289.09999999998803</v>
      </c>
      <c r="J6374" s="3">
        <f t="shared" si="397"/>
        <v>279.37999999998823</v>
      </c>
      <c r="K6374" s="3">
        <f>MIN(J6374-M6374+N6374,'Power Look Up'!$F$4)</f>
        <v>278.51151672926738</v>
      </c>
      <c r="M6374" s="51">
        <f t="array" ref="M6374">_xlfn.SUM(_xlfn.NORM.DIST($S$3:$S$1003,$G6374,$P6374,FALSE)*WindSpeedStep*$T$3:$T$1003)</f>
        <v>274.32717178852943</v>
      </c>
      <c r="N6374" s="51">
        <f t="array" ref="N6374">_xlfn.SUM(_xlfn.NORM.DIST($S$3:$S$1003,$G6374,$Q6374,FALSE)*WindSpeedStep*$T$3:$T$1003)</f>
        <v>273.45868851780858</v>
      </c>
      <c r="P6374" s="43">
        <f t="shared" si="398"/>
        <v>0.54862922284782278</v>
      </c>
      <c r="Q6374" s="43">
        <f t="shared" si="399"/>
        <v>0.48437534990168141</v>
      </c>
    </row>
    <row r="6375" spans="5:17" x14ac:dyDescent="0.2">
      <c r="E6375" s="16">
        <v>41017.201388888891</v>
      </c>
      <c r="F6375" s="22">
        <v>5.37</v>
      </c>
      <c r="G6375" s="22">
        <v>5.3776864861072182</v>
      </c>
      <c r="H6375" s="25">
        <v>9.683426443202979E-2</v>
      </c>
      <c r="I6375" s="3">
        <f t="shared" si="396"/>
        <v>259.93999999998863</v>
      </c>
      <c r="J6375" s="3">
        <f t="shared" si="397"/>
        <v>261.55999999998863</v>
      </c>
      <c r="K6375" s="3">
        <f>MIN(J6375-M6375+N6375,'Power Look Up'!$F$4)</f>
        <v>261.376369627146</v>
      </c>
      <c r="M6375" s="51">
        <f t="array" ref="M6375">_xlfn.SUM(_xlfn.NORM.DIST($S$3:$S$1003,$G6375,$P6375,FALSE)*WindSpeedStep*$T$3:$T$1003)</f>
        <v>256.07314009119312</v>
      </c>
      <c r="N6375" s="51">
        <f t="array" ref="N6375">_xlfn.SUM(_xlfn.NORM.DIST($S$3:$S$1003,$G6375,$Q6375,FALSE)*WindSpeedStep*$T$3:$T$1003)</f>
        <v>255.8895097183505</v>
      </c>
      <c r="P6375" s="43">
        <f t="shared" si="398"/>
        <v>0.53776864861072182</v>
      </c>
      <c r="Q6375" s="43">
        <f t="shared" si="399"/>
        <v>0.52074431522825948</v>
      </c>
    </row>
    <row r="6376" spans="5:17" x14ac:dyDescent="0.2">
      <c r="E6376" s="16">
        <v>41017.208333333336</v>
      </c>
      <c r="F6376" s="22">
        <v>5.07</v>
      </c>
      <c r="G6376" s="22">
        <v>5.0248157062688037</v>
      </c>
      <c r="H6376" s="25">
        <v>0.13412228796844181</v>
      </c>
      <c r="I6376" s="3">
        <f t="shared" si="396"/>
        <v>211.33999999998969</v>
      </c>
      <c r="J6376" s="3">
        <f t="shared" si="397"/>
        <v>203.23999999998986</v>
      </c>
      <c r="K6376" s="3">
        <f>MIN(J6376-M6376+N6376,'Power Look Up'!$F$4)</f>
        <v>205.53727488903468</v>
      </c>
      <c r="M6376" s="51">
        <f t="array" ref="M6376">_xlfn.SUM(_xlfn.NORM.DIST($S$3:$S$1003,$G6376,$P6376,FALSE)*WindSpeedStep*$T$3:$T$1003)</f>
        <v>198.54141795012376</v>
      </c>
      <c r="N6376" s="51">
        <f t="array" ref="N6376">_xlfn.SUM(_xlfn.NORM.DIST($S$3:$S$1003,$G6376,$Q6376,FALSE)*WindSpeedStep*$T$3:$T$1003)</f>
        <v>200.83869283916857</v>
      </c>
      <c r="P6376" s="43">
        <f t="shared" si="398"/>
        <v>0.50248157062688037</v>
      </c>
      <c r="Q6376" s="43">
        <f t="shared" si="399"/>
        <v>0.67393977914453373</v>
      </c>
    </row>
    <row r="6377" spans="5:17" x14ac:dyDescent="0.2">
      <c r="E6377" s="16">
        <v>41017.215277777781</v>
      </c>
      <c r="F6377" s="22">
        <v>5.77</v>
      </c>
      <c r="G6377" s="22">
        <v>5.788114099710862</v>
      </c>
      <c r="H6377" s="25">
        <v>8.6655112651646451E-2</v>
      </c>
      <c r="I6377" s="3">
        <f t="shared" si="396"/>
        <v>324.73999999998728</v>
      </c>
      <c r="J6377" s="3">
        <f t="shared" si="397"/>
        <v>327.97999999998717</v>
      </c>
      <c r="K6377" s="3">
        <f>MIN(J6377-M6377+N6377,'Power Look Up'!$F$4)</f>
        <v>326.07173370976352</v>
      </c>
      <c r="M6377" s="51">
        <f t="array" ref="M6377">_xlfn.SUM(_xlfn.NORM.DIST($S$3:$S$1003,$G6377,$P6377,FALSE)*WindSpeedStep*$T$3:$T$1003)</f>
        <v>327.40501428101823</v>
      </c>
      <c r="N6377" s="51">
        <f t="array" ref="N6377">_xlfn.SUM(_xlfn.NORM.DIST($S$3:$S$1003,$G6377,$Q6377,FALSE)*WindSpeedStep*$T$3:$T$1003)</f>
        <v>325.49674799079457</v>
      </c>
      <c r="P6377" s="43">
        <f t="shared" si="398"/>
        <v>0.57881140997108627</v>
      </c>
      <c r="Q6377" s="43">
        <f t="shared" si="399"/>
        <v>0.50156967935102792</v>
      </c>
    </row>
    <row r="6378" spans="5:17" x14ac:dyDescent="0.2">
      <c r="E6378" s="16">
        <v>41017.222222222219</v>
      </c>
      <c r="F6378" s="22">
        <v>5.65</v>
      </c>
      <c r="G6378" s="22">
        <v>5.6499451867364678</v>
      </c>
      <c r="H6378" s="25">
        <v>9.9115044247787609E-2</v>
      </c>
      <c r="I6378" s="3">
        <f t="shared" si="396"/>
        <v>305.29999999998768</v>
      </c>
      <c r="J6378" s="3">
        <f t="shared" si="397"/>
        <v>305.29999999998768</v>
      </c>
      <c r="K6378" s="3">
        <f>MIN(J6378-M6378+N6378,'Power Look Up'!$F$4)</f>
        <v>305.19557665633704</v>
      </c>
      <c r="M6378" s="51">
        <f t="array" ref="M6378">_xlfn.SUM(_xlfn.NORM.DIST($S$3:$S$1003,$G6378,$P6378,FALSE)*WindSpeedStep*$T$3:$T$1003)</f>
        <v>302.61659804610133</v>
      </c>
      <c r="N6378" s="51">
        <f t="array" ref="N6378">_xlfn.SUM(_xlfn.NORM.DIST($S$3:$S$1003,$G6378,$Q6378,FALSE)*WindSpeedStep*$T$3:$T$1003)</f>
        <v>302.51217470245069</v>
      </c>
      <c r="P6378" s="43">
        <f t="shared" si="398"/>
        <v>0.56499451867364681</v>
      </c>
      <c r="Q6378" s="43">
        <f t="shared" si="399"/>
        <v>0.55999456718095963</v>
      </c>
    </row>
    <row r="6379" spans="5:17" x14ac:dyDescent="0.2">
      <c r="E6379" s="16">
        <v>41017.229166666664</v>
      </c>
      <c r="F6379" s="22">
        <v>4.71</v>
      </c>
      <c r="G6379" s="22">
        <v>4.7037794764027909</v>
      </c>
      <c r="H6379" s="25">
        <v>0.12101910828025476</v>
      </c>
      <c r="I6379" s="3">
        <f t="shared" si="396"/>
        <v>168.3899999999939</v>
      </c>
      <c r="J6379" s="3">
        <f t="shared" si="397"/>
        <v>167.29999999999393</v>
      </c>
      <c r="K6379" s="3">
        <f>MIN(J6379-M6379+N6379,'Power Look Up'!$F$4)</f>
        <v>169.16192994089104</v>
      </c>
      <c r="M6379" s="51">
        <f t="array" ref="M6379">_xlfn.SUM(_xlfn.NORM.DIST($S$3:$S$1003,$G6379,$P6379,FALSE)*WindSpeedStep*$T$3:$T$1003)</f>
        <v>147.4466363637267</v>
      </c>
      <c r="N6379" s="51">
        <f t="array" ref="N6379">_xlfn.SUM(_xlfn.NORM.DIST($S$3:$S$1003,$G6379,$Q6379,FALSE)*WindSpeedStep*$T$3:$T$1003)</f>
        <v>149.30856630462381</v>
      </c>
      <c r="P6379" s="43">
        <f t="shared" si="398"/>
        <v>0.47037794764027913</v>
      </c>
      <c r="Q6379" s="43">
        <f t="shared" si="399"/>
        <v>0.56924719778122945</v>
      </c>
    </row>
    <row r="6380" spans="5:17" x14ac:dyDescent="0.2">
      <c r="E6380" s="16">
        <v>41017.236111111109</v>
      </c>
      <c r="F6380" s="22">
        <v>4.32</v>
      </c>
      <c r="G6380" s="22">
        <v>4.3358864087843259</v>
      </c>
      <c r="H6380" s="25">
        <v>0.12731481481481483</v>
      </c>
      <c r="I6380" s="3">
        <f t="shared" si="396"/>
        <v>125.87999999999479</v>
      </c>
      <c r="J6380" s="3">
        <f t="shared" si="397"/>
        <v>128.05999999999477</v>
      </c>
      <c r="K6380" s="3">
        <f>MIN(J6380-M6380+N6380,'Power Look Up'!$F$4)</f>
        <v>133.10475393642838</v>
      </c>
      <c r="M6380" s="51">
        <f t="array" ref="M6380">_xlfn.SUM(_xlfn.NORM.DIST($S$3:$S$1003,$G6380,$P6380,FALSE)*WindSpeedStep*$T$3:$T$1003)</f>
        <v>91.963508337640022</v>
      </c>
      <c r="N6380" s="51">
        <f t="array" ref="N6380">_xlfn.SUM(_xlfn.NORM.DIST($S$3:$S$1003,$G6380,$Q6380,FALSE)*WindSpeedStep*$T$3:$T$1003)</f>
        <v>97.008262274073616</v>
      </c>
      <c r="P6380" s="43">
        <f t="shared" si="398"/>
        <v>0.43358864087843263</v>
      </c>
      <c r="Q6380" s="43">
        <f t="shared" si="399"/>
        <v>0.55202257519244891</v>
      </c>
    </row>
    <row r="6381" spans="5:17" x14ac:dyDescent="0.2">
      <c r="E6381" s="16">
        <v>41017.243055555555</v>
      </c>
      <c r="F6381" s="22">
        <v>5.21</v>
      </c>
      <c r="G6381" s="22">
        <v>5.1702594455747546</v>
      </c>
      <c r="H6381" s="25">
        <v>0.1362763915547025</v>
      </c>
      <c r="I6381" s="3">
        <f t="shared" si="396"/>
        <v>234.01999999998921</v>
      </c>
      <c r="J6381" s="3">
        <f t="shared" si="397"/>
        <v>227.53999999998933</v>
      </c>
      <c r="K6381" s="3">
        <f>MIN(J6381-M6381+N6381,'Power Look Up'!$F$4)</f>
        <v>230.2170394330989</v>
      </c>
      <c r="M6381" s="51">
        <f t="array" ref="M6381">_xlfn.SUM(_xlfn.NORM.DIST($S$3:$S$1003,$G6381,$P6381,FALSE)*WindSpeedStep*$T$3:$T$1003)</f>
        <v>222.01901612550003</v>
      </c>
      <c r="N6381" s="51">
        <f t="array" ref="N6381">_xlfn.SUM(_xlfn.NORM.DIST($S$3:$S$1003,$G6381,$Q6381,FALSE)*WindSpeedStep*$T$3:$T$1003)</f>
        <v>224.6960555586096</v>
      </c>
      <c r="P6381" s="43">
        <f t="shared" si="398"/>
        <v>0.51702594455747553</v>
      </c>
      <c r="Q6381" s="43">
        <f t="shared" si="399"/>
        <v>0.70458430064454436</v>
      </c>
    </row>
    <row r="6382" spans="5:17" x14ac:dyDescent="0.2">
      <c r="E6382" s="16">
        <v>41017.25</v>
      </c>
      <c r="F6382" s="22">
        <v>5.12</v>
      </c>
      <c r="G6382" s="22">
        <v>5.1276933533952267</v>
      </c>
      <c r="H6382" s="25">
        <v>0.15234375</v>
      </c>
      <c r="I6382" s="3">
        <f t="shared" si="396"/>
        <v>219.43999999998951</v>
      </c>
      <c r="J6382" s="3">
        <f t="shared" si="397"/>
        <v>221.05999999998949</v>
      </c>
      <c r="K6382" s="3">
        <f>MIN(J6382-M6382+N6382,'Power Look Up'!$F$4)</f>
        <v>225.82395447883238</v>
      </c>
      <c r="M6382" s="51">
        <f t="array" ref="M6382">_xlfn.SUM(_xlfn.NORM.DIST($S$3:$S$1003,$G6382,$P6382,FALSE)*WindSpeedStep*$T$3:$T$1003)</f>
        <v>215.1228112954916</v>
      </c>
      <c r="N6382" s="51">
        <f t="array" ref="N6382">_xlfn.SUM(_xlfn.NORM.DIST($S$3:$S$1003,$G6382,$Q6382,FALSE)*WindSpeedStep*$T$3:$T$1003)</f>
        <v>219.88676577433449</v>
      </c>
      <c r="P6382" s="43">
        <f t="shared" si="398"/>
        <v>0.51276933533952274</v>
      </c>
      <c r="Q6382" s="43">
        <f t="shared" si="399"/>
        <v>0.78117203430630411</v>
      </c>
    </row>
    <row r="6383" spans="5:17" x14ac:dyDescent="0.2">
      <c r="E6383" s="16">
        <v>41017.256944444445</v>
      </c>
      <c r="F6383" s="22">
        <v>4.97</v>
      </c>
      <c r="G6383" s="22">
        <v>4.9503590955992651</v>
      </c>
      <c r="H6383" s="25">
        <v>0.1227364185110664</v>
      </c>
      <c r="I6383" s="3">
        <f t="shared" si="396"/>
        <v>196.72999999999331</v>
      </c>
      <c r="J6383" s="3">
        <f t="shared" si="397"/>
        <v>194.54999999999333</v>
      </c>
      <c r="K6383" s="3">
        <f>MIN(J6383-M6383+N6383,'Power Look Up'!$F$4)</f>
        <v>195.83167490744046</v>
      </c>
      <c r="M6383" s="51">
        <f t="array" ref="M6383">_xlfn.SUM(_xlfn.NORM.DIST($S$3:$S$1003,$G6383,$P6383,FALSE)*WindSpeedStep*$T$3:$T$1003)</f>
        <v>186.60239189617022</v>
      </c>
      <c r="N6383" s="51">
        <f t="array" ref="N6383">_xlfn.SUM(_xlfn.NORM.DIST($S$3:$S$1003,$G6383,$Q6383,FALSE)*WindSpeedStep*$T$3:$T$1003)</f>
        <v>187.88406680361734</v>
      </c>
      <c r="P6383" s="43">
        <f t="shared" si="398"/>
        <v>0.49503590955992655</v>
      </c>
      <c r="Q6383" s="43">
        <f t="shared" si="399"/>
        <v>0.60758934573753554</v>
      </c>
    </row>
    <row r="6384" spans="5:17" x14ac:dyDescent="0.2">
      <c r="E6384" s="16">
        <v>41017.263888888891</v>
      </c>
      <c r="F6384" s="22">
        <v>5.32</v>
      </c>
      <c r="G6384" s="22">
        <v>5.3079848234021281</v>
      </c>
      <c r="H6384" s="25">
        <v>0.10902255639097742</v>
      </c>
      <c r="I6384" s="3">
        <f t="shared" si="396"/>
        <v>251.83999999998883</v>
      </c>
      <c r="J6384" s="3">
        <f t="shared" si="397"/>
        <v>250.21999999998886</v>
      </c>
      <c r="K6384" s="3">
        <f>MIN(J6384-M6384+N6384,'Power Look Up'!$F$4)</f>
        <v>250.73979030757468</v>
      </c>
      <c r="M6384" s="51">
        <f t="array" ref="M6384">_xlfn.SUM(_xlfn.NORM.DIST($S$3:$S$1003,$G6384,$P6384,FALSE)*WindSpeedStep*$T$3:$T$1003)</f>
        <v>244.52994310416764</v>
      </c>
      <c r="N6384" s="51">
        <f t="array" ref="N6384">_xlfn.SUM(_xlfn.NORM.DIST($S$3:$S$1003,$G6384,$Q6384,FALSE)*WindSpeedStep*$T$3:$T$1003)</f>
        <v>245.04973341175346</v>
      </c>
      <c r="P6384" s="43">
        <f t="shared" si="398"/>
        <v>0.53079848234021287</v>
      </c>
      <c r="Q6384" s="43">
        <f t="shared" si="399"/>
        <v>0.57869007473181089</v>
      </c>
    </row>
    <row r="6385" spans="5:17" x14ac:dyDescent="0.2">
      <c r="E6385" s="16">
        <v>41017.270833333336</v>
      </c>
      <c r="F6385" s="22">
        <v>4.92</v>
      </c>
      <c r="G6385" s="22">
        <v>4.8893944079833487</v>
      </c>
      <c r="H6385" s="25">
        <v>0.13211382113821138</v>
      </c>
      <c r="I6385" s="3">
        <f t="shared" si="396"/>
        <v>191.27999999999341</v>
      </c>
      <c r="J6385" s="3">
        <f t="shared" si="397"/>
        <v>188.00999999999348</v>
      </c>
      <c r="K6385" s="3">
        <f>MIN(J6385-M6385+N6385,'Power Look Up'!$F$4)</f>
        <v>190.33183223913534</v>
      </c>
      <c r="M6385" s="51">
        <f t="array" ref="M6385">_xlfn.SUM(_xlfn.NORM.DIST($S$3:$S$1003,$G6385,$P6385,FALSE)*WindSpeedStep*$T$3:$T$1003)</f>
        <v>176.86142121891478</v>
      </c>
      <c r="N6385" s="51">
        <f t="array" ref="N6385">_xlfn.SUM(_xlfn.NORM.DIST($S$3:$S$1003,$G6385,$Q6385,FALSE)*WindSpeedStep*$T$3:$T$1003)</f>
        <v>179.18325345805664</v>
      </c>
      <c r="P6385" s="43">
        <f t="shared" si="398"/>
        <v>0.4889394407983349</v>
      </c>
      <c r="Q6385" s="43">
        <f t="shared" si="399"/>
        <v>0.64595657829048303</v>
      </c>
    </row>
    <row r="6386" spans="5:17" x14ac:dyDescent="0.2">
      <c r="E6386" s="16">
        <v>41017.277777777781</v>
      </c>
      <c r="F6386" s="22">
        <v>5.34</v>
      </c>
      <c r="G6386" s="22">
        <v>5.2622494721962392</v>
      </c>
      <c r="H6386" s="25">
        <v>0.11423220973782772</v>
      </c>
      <c r="I6386" s="3">
        <f t="shared" si="396"/>
        <v>255.07999999998876</v>
      </c>
      <c r="J6386" s="3">
        <f t="shared" si="397"/>
        <v>242.11999999998903</v>
      </c>
      <c r="K6386" s="3">
        <f>MIN(J6386-M6386+N6386,'Power Look Up'!$F$4)</f>
        <v>242.92943750738107</v>
      </c>
      <c r="M6386" s="51">
        <f t="array" ref="M6386">_xlfn.SUM(_xlfn.NORM.DIST($S$3:$S$1003,$G6386,$P6386,FALSE)*WindSpeedStep*$T$3:$T$1003)</f>
        <v>237.01580048203252</v>
      </c>
      <c r="N6386" s="51">
        <f t="array" ref="N6386">_xlfn.SUM(_xlfn.NORM.DIST($S$3:$S$1003,$G6386,$Q6386,FALSE)*WindSpeedStep*$T$3:$T$1003)</f>
        <v>237.82523798942455</v>
      </c>
      <c r="P6386" s="43">
        <f t="shared" si="398"/>
        <v>0.52622494721962398</v>
      </c>
      <c r="Q6386" s="43">
        <f t="shared" si="399"/>
        <v>0.60111838540069396</v>
      </c>
    </row>
    <row r="6387" spans="5:17" x14ac:dyDescent="0.2">
      <c r="E6387" s="16">
        <v>41017.305555555555</v>
      </c>
      <c r="F6387" s="22">
        <v>5.56</v>
      </c>
      <c r="G6387" s="22">
        <v>5.5544769236286884</v>
      </c>
      <c r="H6387" s="25">
        <v>0.12769784172661872</v>
      </c>
      <c r="I6387" s="3">
        <f t="shared" si="396"/>
        <v>290.71999999998798</v>
      </c>
      <c r="J6387" s="3">
        <f t="shared" si="397"/>
        <v>289.09999999998803</v>
      </c>
      <c r="K6387" s="3">
        <f>MIN(J6387-M6387+N6387,'Power Look Up'!$F$4)</f>
        <v>292.39775820361604</v>
      </c>
      <c r="M6387" s="51">
        <f t="array" ref="M6387">_xlfn.SUM(_xlfn.NORM.DIST($S$3:$S$1003,$G6387,$P6387,FALSE)*WindSpeedStep*$T$3:$T$1003)</f>
        <v>285.98709542254926</v>
      </c>
      <c r="N6387" s="51">
        <f t="array" ref="N6387">_xlfn.SUM(_xlfn.NORM.DIST($S$3:$S$1003,$G6387,$Q6387,FALSE)*WindSpeedStep*$T$3:$T$1003)</f>
        <v>289.28485362617727</v>
      </c>
      <c r="P6387" s="43">
        <f t="shared" si="398"/>
        <v>0.55544769236286884</v>
      </c>
      <c r="Q6387" s="43">
        <f t="shared" si="399"/>
        <v>0.70929471506769226</v>
      </c>
    </row>
    <row r="6388" spans="5:17" x14ac:dyDescent="0.2">
      <c r="E6388" s="16">
        <v>41017.319444444445</v>
      </c>
      <c r="F6388" s="22">
        <v>6.49</v>
      </c>
      <c r="G6388" s="22">
        <v>6.4445405836912588</v>
      </c>
      <c r="H6388" s="25">
        <v>0.15562403697996918</v>
      </c>
      <c r="I6388" s="3">
        <f t="shared" si="396"/>
        <v>472.73999999997875</v>
      </c>
      <c r="J6388" s="3">
        <f t="shared" si="397"/>
        <v>461.43999999997902</v>
      </c>
      <c r="K6388" s="3">
        <f>MIN(J6388-M6388+N6388,'Power Look Up'!$F$4)</f>
        <v>479.49048443606699</v>
      </c>
      <c r="M6388" s="51">
        <f t="array" ref="M6388">_xlfn.SUM(_xlfn.NORM.DIST($S$3:$S$1003,$G6388,$P6388,FALSE)*WindSpeedStep*$T$3:$T$1003)</f>
        <v>459.90023161302264</v>
      </c>
      <c r="N6388" s="51">
        <f t="array" ref="N6388">_xlfn.SUM(_xlfn.NORM.DIST($S$3:$S$1003,$G6388,$Q6388,FALSE)*WindSpeedStep*$T$3:$T$1003)</f>
        <v>477.95071604911061</v>
      </c>
      <c r="P6388" s="43">
        <f t="shared" si="398"/>
        <v>0.64445405836912595</v>
      </c>
      <c r="Q6388" s="43">
        <f t="shared" si="399"/>
        <v>1.0029254221152806</v>
      </c>
    </row>
    <row r="6389" spans="5:17" x14ac:dyDescent="0.2">
      <c r="E6389" s="16">
        <v>41017.333333333336</v>
      </c>
      <c r="F6389" s="22">
        <v>5.74</v>
      </c>
      <c r="G6389" s="22">
        <v>5.6757862866709079</v>
      </c>
      <c r="H6389" s="25">
        <v>0.14111498257839722</v>
      </c>
      <c r="I6389" s="3">
        <f t="shared" si="396"/>
        <v>319.87999999998738</v>
      </c>
      <c r="J6389" s="3">
        <f t="shared" si="397"/>
        <v>310.15999999998758</v>
      </c>
      <c r="K6389" s="3">
        <f>MIN(J6389-M6389+N6389,'Power Look Up'!$F$4)</f>
        <v>316.55368457539566</v>
      </c>
      <c r="M6389" s="51">
        <f t="array" ref="M6389">_xlfn.SUM(_xlfn.NORM.DIST($S$3:$S$1003,$G6389,$P6389,FALSE)*WindSpeedStep*$T$3:$T$1003)</f>
        <v>307.18468623199448</v>
      </c>
      <c r="N6389" s="51">
        <f t="array" ref="N6389">_xlfn.SUM(_xlfn.NORM.DIST($S$3:$S$1003,$G6389,$Q6389,FALSE)*WindSpeedStep*$T$3:$T$1003)</f>
        <v>313.57837080740256</v>
      </c>
      <c r="P6389" s="43">
        <f t="shared" si="398"/>
        <v>0.56757862866709086</v>
      </c>
      <c r="Q6389" s="43">
        <f t="shared" si="399"/>
        <v>0.80093848296227099</v>
      </c>
    </row>
    <row r="6390" spans="5:17" x14ac:dyDescent="0.2">
      <c r="E6390" s="16">
        <v>41017.340277777781</v>
      </c>
      <c r="F6390" s="22">
        <v>5.72</v>
      </c>
      <c r="G6390" s="22">
        <v>5.627689424909847</v>
      </c>
      <c r="H6390" s="25">
        <v>0.12237762237762237</v>
      </c>
      <c r="I6390" s="3">
        <f t="shared" si="396"/>
        <v>316.63999999998742</v>
      </c>
      <c r="J6390" s="3">
        <f t="shared" si="397"/>
        <v>302.05999999998778</v>
      </c>
      <c r="K6390" s="3">
        <f>MIN(J6390-M6390+N6390,'Power Look Up'!$F$4)</f>
        <v>304.95414869734674</v>
      </c>
      <c r="M6390" s="51">
        <f t="array" ref="M6390">_xlfn.SUM(_xlfn.NORM.DIST($S$3:$S$1003,$G6390,$P6390,FALSE)*WindSpeedStep*$T$3:$T$1003)</f>
        <v>298.70588407759465</v>
      </c>
      <c r="N6390" s="51">
        <f t="array" ref="N6390">_xlfn.SUM(_xlfn.NORM.DIST($S$3:$S$1003,$G6390,$Q6390,FALSE)*WindSpeedStep*$T$3:$T$1003)</f>
        <v>301.6000327749536</v>
      </c>
      <c r="P6390" s="43">
        <f t="shared" si="398"/>
        <v>0.56276894249098475</v>
      </c>
      <c r="Q6390" s="43">
        <f t="shared" si="399"/>
        <v>0.68870325130015608</v>
      </c>
    </row>
    <row r="6391" spans="5:17" x14ac:dyDescent="0.2">
      <c r="E6391" s="16">
        <v>41017.347222222219</v>
      </c>
      <c r="F6391" s="22">
        <v>6.54</v>
      </c>
      <c r="G6391" s="22">
        <v>6.5291645727891163</v>
      </c>
      <c r="H6391" s="25">
        <v>9.1743119266055037E-2</v>
      </c>
      <c r="I6391" s="3">
        <f t="shared" si="396"/>
        <v>484.03999999997853</v>
      </c>
      <c r="J6391" s="3">
        <f t="shared" si="397"/>
        <v>481.7799999999786</v>
      </c>
      <c r="K6391" s="3">
        <f>MIN(J6391-M6391+N6391,'Power Look Up'!$F$4)</f>
        <v>479.5364986646149</v>
      </c>
      <c r="M6391" s="51">
        <f t="array" ref="M6391">_xlfn.SUM(_xlfn.NORM.DIST($S$3:$S$1003,$G6391,$P6391,FALSE)*WindSpeedStep*$T$3:$T$1003)</f>
        <v>478.9899479900543</v>
      </c>
      <c r="N6391" s="51">
        <f t="array" ref="N6391">_xlfn.SUM(_xlfn.NORM.DIST($S$3:$S$1003,$G6391,$Q6391,FALSE)*WindSpeedStep*$T$3:$T$1003)</f>
        <v>476.7464466546906</v>
      </c>
      <c r="P6391" s="43">
        <f t="shared" si="398"/>
        <v>0.65291645727891168</v>
      </c>
      <c r="Q6391" s="43">
        <f t="shared" si="399"/>
        <v>0.59900592410909315</v>
      </c>
    </row>
    <row r="6392" spans="5:17" x14ac:dyDescent="0.2">
      <c r="E6392" s="16">
        <v>41017.354166666664</v>
      </c>
      <c r="F6392" s="22">
        <v>5.29</v>
      </c>
      <c r="G6392" s="22">
        <v>5.3885948110403508</v>
      </c>
      <c r="H6392" s="25">
        <v>0.13043478260869565</v>
      </c>
      <c r="I6392" s="3">
        <f t="shared" si="396"/>
        <v>246.97999999998893</v>
      </c>
      <c r="J6392" s="3">
        <f t="shared" si="397"/>
        <v>263.17999999998858</v>
      </c>
      <c r="K6392" s="3">
        <f>MIN(J6392-M6392+N6392,'Power Look Up'!$F$4)</f>
        <v>265.98212678808403</v>
      </c>
      <c r="M6392" s="51">
        <f t="array" ref="M6392">_xlfn.SUM(_xlfn.NORM.DIST($S$3:$S$1003,$G6392,$P6392,FALSE)*WindSpeedStep*$T$3:$T$1003)</f>
        <v>257.89086450030658</v>
      </c>
      <c r="N6392" s="51">
        <f t="array" ref="N6392">_xlfn.SUM(_xlfn.NORM.DIST($S$3:$S$1003,$G6392,$Q6392,FALSE)*WindSpeedStep*$T$3:$T$1003)</f>
        <v>260.69299128840203</v>
      </c>
      <c r="P6392" s="43">
        <f t="shared" si="398"/>
        <v>0.53885948110403514</v>
      </c>
      <c r="Q6392" s="43">
        <f t="shared" si="399"/>
        <v>0.7028601927443936</v>
      </c>
    </row>
    <row r="6393" spans="5:17" x14ac:dyDescent="0.2">
      <c r="E6393" s="16">
        <v>41017.361111111109</v>
      </c>
      <c r="F6393" s="22">
        <v>5.56</v>
      </c>
      <c r="G6393" s="22">
        <v>5.4584631893573583</v>
      </c>
      <c r="H6393" s="25">
        <v>0.17625899280575541</v>
      </c>
      <c r="I6393" s="3">
        <f t="shared" si="396"/>
        <v>290.71999999998798</v>
      </c>
      <c r="J6393" s="3">
        <f t="shared" si="397"/>
        <v>274.51999999998833</v>
      </c>
      <c r="K6393" s="3">
        <f>MIN(J6393-M6393+N6393,'Power Look Up'!$F$4)</f>
        <v>286.26365589196951</v>
      </c>
      <c r="M6393" s="51">
        <f t="array" ref="M6393">_xlfn.SUM(_xlfn.NORM.DIST($S$3:$S$1003,$G6393,$P6393,FALSE)*WindSpeedStep*$T$3:$T$1003)</f>
        <v>269.61490008839132</v>
      </c>
      <c r="N6393" s="51">
        <f t="array" ref="N6393">_xlfn.SUM(_xlfn.NORM.DIST($S$3:$S$1003,$G6393,$Q6393,FALSE)*WindSpeedStep*$T$3:$T$1003)</f>
        <v>281.3585559803725</v>
      </c>
      <c r="P6393" s="43">
        <f t="shared" si="398"/>
        <v>0.54584631893573587</v>
      </c>
      <c r="Q6393" s="43">
        <f t="shared" si="399"/>
        <v>0.9621032240234193</v>
      </c>
    </row>
    <row r="6394" spans="5:17" x14ac:dyDescent="0.2">
      <c r="E6394" s="16">
        <v>41017.381944444445</v>
      </c>
      <c r="F6394" s="22">
        <v>5.21</v>
      </c>
      <c r="G6394" s="22">
        <v>5.2314809080950688</v>
      </c>
      <c r="H6394" s="25">
        <v>9.9808061420345498E-2</v>
      </c>
      <c r="I6394" s="3">
        <f t="shared" si="396"/>
        <v>234.01999999998921</v>
      </c>
      <c r="J6394" s="3">
        <f t="shared" si="397"/>
        <v>237.25999999998913</v>
      </c>
      <c r="K6394" s="3">
        <f>MIN(J6394-M6394+N6394,'Power Look Up'!$F$4)</f>
        <v>237.25269797949841</v>
      </c>
      <c r="M6394" s="51">
        <f t="array" ref="M6394">_xlfn.SUM(_xlfn.NORM.DIST($S$3:$S$1003,$G6394,$P6394,FALSE)*WindSpeedStep*$T$3:$T$1003)</f>
        <v>231.98376771267488</v>
      </c>
      <c r="N6394" s="51">
        <f t="array" ref="N6394">_xlfn.SUM(_xlfn.NORM.DIST($S$3:$S$1003,$G6394,$Q6394,FALSE)*WindSpeedStep*$T$3:$T$1003)</f>
        <v>231.97646569218415</v>
      </c>
      <c r="P6394" s="43">
        <f t="shared" si="398"/>
        <v>0.52314809080950686</v>
      </c>
      <c r="Q6394" s="43">
        <f t="shared" si="399"/>
        <v>0.52214396779451744</v>
      </c>
    </row>
    <row r="6395" spans="5:17" x14ac:dyDescent="0.2">
      <c r="E6395" s="16">
        <v>41017.395833333336</v>
      </c>
      <c r="F6395" s="22">
        <v>4.1399999999999997</v>
      </c>
      <c r="G6395" s="22">
        <v>4.1943185287123272</v>
      </c>
      <c r="H6395" s="25">
        <v>0.20289855072463769</v>
      </c>
      <c r="I6395" s="3">
        <f t="shared" si="396"/>
        <v>106.25999999999522</v>
      </c>
      <c r="J6395" s="3">
        <f t="shared" si="397"/>
        <v>111.70999999999511</v>
      </c>
      <c r="K6395" s="3">
        <f>MIN(J6395-M6395+N6395,'Power Look Up'!$F$4)</f>
        <v>134.88967935696789</v>
      </c>
      <c r="M6395" s="51">
        <f t="array" ref="M6395">_xlfn.SUM(_xlfn.NORM.DIST($S$3:$S$1003,$G6395,$P6395,FALSE)*WindSpeedStep*$T$3:$T$1003)</f>
        <v>72.876106815267093</v>
      </c>
      <c r="N6395" s="51">
        <f t="array" ref="N6395">_xlfn.SUM(_xlfn.NORM.DIST($S$3:$S$1003,$G6395,$Q6395,FALSE)*WindSpeedStep*$T$3:$T$1003)</f>
        <v>96.055786172239877</v>
      </c>
      <c r="P6395" s="43">
        <f t="shared" si="398"/>
        <v>0.41943185287123275</v>
      </c>
      <c r="Q6395" s="43">
        <f t="shared" si="399"/>
        <v>0.85102115075322582</v>
      </c>
    </row>
    <row r="6396" spans="5:17" x14ac:dyDescent="0.2">
      <c r="E6396" s="16">
        <v>41017.402777777781</v>
      </c>
      <c r="F6396" s="22">
        <v>4.21</v>
      </c>
      <c r="G6396" s="22">
        <v>4.2077673333205388</v>
      </c>
      <c r="H6396" s="25">
        <v>0.20665083135391923</v>
      </c>
      <c r="I6396" s="3">
        <f t="shared" si="396"/>
        <v>113.88999999999506</v>
      </c>
      <c r="J6396" s="3">
        <f t="shared" si="397"/>
        <v>113.88999999999506</v>
      </c>
      <c r="K6396" s="3">
        <f>MIN(J6396-M6396+N6396,'Power Look Up'!$F$4)</f>
        <v>137.86727711673558</v>
      </c>
      <c r="M6396" s="51">
        <f t="array" ref="M6396">_xlfn.SUM(_xlfn.NORM.DIST($S$3:$S$1003,$G6396,$P6396,FALSE)*WindSpeedStep*$T$3:$T$1003)</f>
        <v>74.606897359848503</v>
      </c>
      <c r="N6396" s="51">
        <f t="array" ref="N6396">_xlfn.SUM(_xlfn.NORM.DIST($S$3:$S$1003,$G6396,$Q6396,FALSE)*WindSpeedStep*$T$3:$T$1003)</f>
        <v>98.584174476589027</v>
      </c>
      <c r="P6396" s="43">
        <f t="shared" si="398"/>
        <v>0.4207767333320539</v>
      </c>
      <c r="Q6396" s="43">
        <f t="shared" si="399"/>
        <v>0.86953861757455309</v>
      </c>
    </row>
    <row r="6397" spans="5:17" x14ac:dyDescent="0.2">
      <c r="E6397" s="16">
        <v>41017.409722222219</v>
      </c>
      <c r="F6397" s="22">
        <v>3.96</v>
      </c>
      <c r="G6397" s="22">
        <v>3.938485596943202</v>
      </c>
      <c r="H6397" s="25">
        <v>0.19444444444444445</v>
      </c>
      <c r="I6397" s="3">
        <f t="shared" si="396"/>
        <v>87.359999999996319</v>
      </c>
      <c r="J6397" s="3">
        <f t="shared" si="397"/>
        <v>85.539999999996354</v>
      </c>
      <c r="K6397" s="3">
        <f>MIN(J6397-M6397+N6397,'Power Look Up'!$F$4)</f>
        <v>107.08805583565285</v>
      </c>
      <c r="M6397" s="51">
        <f t="array" ref="M6397">_xlfn.SUM(_xlfn.NORM.DIST($S$3:$S$1003,$G6397,$P6397,FALSE)*WindSpeedStep*$T$3:$T$1003)</f>
        <v>44.157668157182378</v>
      </c>
      <c r="N6397" s="51">
        <f t="array" ref="N6397">_xlfn.SUM(_xlfn.NORM.DIST($S$3:$S$1003,$G6397,$Q6397,FALSE)*WindSpeedStep*$T$3:$T$1003)</f>
        <v>65.705723992838884</v>
      </c>
      <c r="P6397" s="43">
        <f t="shared" si="398"/>
        <v>0.3938485596943202</v>
      </c>
      <c r="Q6397" s="43">
        <f t="shared" si="399"/>
        <v>0.76581664385006709</v>
      </c>
    </row>
    <row r="6398" spans="5:17" x14ac:dyDescent="0.2">
      <c r="E6398" s="16">
        <v>41017.416666666664</v>
      </c>
      <c r="F6398" s="22">
        <v>3.85</v>
      </c>
      <c r="G6398" s="22">
        <v>3.8381254165009309</v>
      </c>
      <c r="H6398" s="25">
        <v>0.16363636363636364</v>
      </c>
      <c r="I6398" s="3">
        <f t="shared" si="396"/>
        <v>77.349999999996527</v>
      </c>
      <c r="J6398" s="3">
        <f t="shared" si="397"/>
        <v>76.439999999996559</v>
      </c>
      <c r="K6398" s="3">
        <f>MIN(J6398-M6398+N6398,'Power Look Up'!$F$4)</f>
        <v>90.032146148988005</v>
      </c>
      <c r="M6398" s="51">
        <f t="array" ref="M6398">_xlfn.SUM(_xlfn.NORM.DIST($S$3:$S$1003,$G6398,$P6398,FALSE)*WindSpeedStep*$T$3:$T$1003)</f>
        <v>35.385315199377906</v>
      </c>
      <c r="N6398" s="51">
        <f t="array" ref="N6398">_xlfn.SUM(_xlfn.NORM.DIST($S$3:$S$1003,$G6398,$Q6398,FALSE)*WindSpeedStep*$T$3:$T$1003)</f>
        <v>48.97746134836936</v>
      </c>
      <c r="P6398" s="43">
        <f t="shared" si="398"/>
        <v>0.3838125416500931</v>
      </c>
      <c r="Q6398" s="43">
        <f t="shared" si="399"/>
        <v>0.62805688633651591</v>
      </c>
    </row>
    <row r="6399" spans="5:17" x14ac:dyDescent="0.2">
      <c r="E6399" s="16">
        <v>41017.423611111109</v>
      </c>
      <c r="F6399" s="22">
        <v>4.09</v>
      </c>
      <c r="G6399" s="22">
        <v>4.0873055954278463</v>
      </c>
      <c r="H6399" s="25">
        <v>0.24205378973105135</v>
      </c>
      <c r="I6399" s="3">
        <f t="shared" si="396"/>
        <v>100.80999999999534</v>
      </c>
      <c r="J6399" s="3">
        <f t="shared" si="397"/>
        <v>100.80999999999534</v>
      </c>
      <c r="K6399" s="3">
        <f>MIN(J6399-M6399+N6399,'Power Look Up'!$F$4)</f>
        <v>134.39977937179532</v>
      </c>
      <c r="M6399" s="51">
        <f t="array" ref="M6399">_xlfn.SUM(_xlfn.NORM.DIST($S$3:$S$1003,$G6399,$P6399,FALSE)*WindSpeedStep*$T$3:$T$1003)</f>
        <v>59.833589409381155</v>
      </c>
      <c r="N6399" s="51">
        <f t="array" ref="N6399">_xlfn.SUM(_xlfn.NORM.DIST($S$3:$S$1003,$G6399,$Q6399,FALSE)*WindSpeedStep*$T$3:$T$1003)</f>
        <v>93.423368781181125</v>
      </c>
      <c r="P6399" s="43">
        <f t="shared" si="398"/>
        <v>0.40873055954278464</v>
      </c>
      <c r="Q6399" s="43">
        <f t="shared" si="399"/>
        <v>0.98934780916224152</v>
      </c>
    </row>
    <row r="6400" spans="5:17" x14ac:dyDescent="0.2">
      <c r="E6400" s="16">
        <v>41017.430555555555</v>
      </c>
      <c r="F6400" s="22">
        <v>4.0199999999999996</v>
      </c>
      <c r="G6400" s="22">
        <v>3.9062854918031591</v>
      </c>
      <c r="H6400" s="25">
        <v>0.20895522388059704</v>
      </c>
      <c r="I6400" s="3">
        <f t="shared" si="396"/>
        <v>93.179999999995502</v>
      </c>
      <c r="J6400" s="3">
        <f t="shared" si="397"/>
        <v>82.809999999996421</v>
      </c>
      <c r="K6400" s="3">
        <f>MIN(J6400-M6400+N6400,'Power Look Up'!$F$4)</f>
        <v>107.52140106042847</v>
      </c>
      <c r="M6400" s="51">
        <f t="array" ref="M6400">_xlfn.SUM(_xlfn.NORM.DIST($S$3:$S$1003,$G6400,$P6400,FALSE)*WindSpeedStep*$T$3:$T$1003)</f>
        <v>41.180937212245816</v>
      </c>
      <c r="N6400" s="51">
        <f t="array" ref="N6400">_xlfn.SUM(_xlfn.NORM.DIST($S$3:$S$1003,$G6400,$Q6400,FALSE)*WindSpeedStep*$T$3:$T$1003)</f>
        <v>65.892338272677875</v>
      </c>
      <c r="P6400" s="43">
        <f t="shared" si="398"/>
        <v>0.39062854918031592</v>
      </c>
      <c r="Q6400" s="43">
        <f t="shared" si="399"/>
        <v>0.81623875948125724</v>
      </c>
    </row>
    <row r="6401" spans="5:17" x14ac:dyDescent="0.2">
      <c r="E6401" s="16">
        <v>41017.4375</v>
      </c>
      <c r="F6401" s="22">
        <v>3.82</v>
      </c>
      <c r="G6401" s="22">
        <v>3.8457844125379985</v>
      </c>
      <c r="H6401" s="25">
        <v>0.193717277486911</v>
      </c>
      <c r="I6401" s="3">
        <f t="shared" si="396"/>
        <v>74.619999999996594</v>
      </c>
      <c r="J6401" s="3">
        <f t="shared" si="397"/>
        <v>77.349999999996527</v>
      </c>
      <c r="K6401" s="3">
        <f>MIN(J6401-M6401+N6401,'Power Look Up'!$F$4)</f>
        <v>97.827081724182321</v>
      </c>
      <c r="M6401" s="51">
        <f t="array" ref="M6401">_xlfn.SUM(_xlfn.NORM.DIST($S$3:$S$1003,$G6401,$P6401,FALSE)*WindSpeedStep*$T$3:$T$1003)</f>
        <v>36.002284950996092</v>
      </c>
      <c r="N6401" s="51">
        <f t="array" ref="N6401">_xlfn.SUM(_xlfn.NORM.DIST($S$3:$S$1003,$G6401,$Q6401,FALSE)*WindSpeedStep*$T$3:$T$1003)</f>
        <v>56.479366675181886</v>
      </c>
      <c r="P6401" s="43">
        <f t="shared" si="398"/>
        <v>0.38457844125379986</v>
      </c>
      <c r="Q6401" s="43">
        <f t="shared" si="399"/>
        <v>0.74499488619846044</v>
      </c>
    </row>
    <row r="6402" spans="5:17" x14ac:dyDescent="0.2">
      <c r="E6402" s="16">
        <v>41017.444444444445</v>
      </c>
      <c r="F6402" s="22">
        <v>4.2699999999999996</v>
      </c>
      <c r="G6402" s="22">
        <v>4.2080524430281567</v>
      </c>
      <c r="H6402" s="25">
        <v>0.19203747072599534</v>
      </c>
      <c r="I6402" s="3">
        <f t="shared" si="396"/>
        <v>120.42999999999492</v>
      </c>
      <c r="J6402" s="3">
        <f t="shared" si="397"/>
        <v>113.88999999999506</v>
      </c>
      <c r="K6402" s="3">
        <f>MIN(J6402-M6402+N6402,'Power Look Up'!$F$4)</f>
        <v>134.32248627151324</v>
      </c>
      <c r="M6402" s="51">
        <f t="array" ref="M6402">_xlfn.SUM(_xlfn.NORM.DIST($S$3:$S$1003,$G6402,$P6402,FALSE)*WindSpeedStep*$T$3:$T$1003)</f>
        <v>74.643794853419152</v>
      </c>
      <c r="N6402" s="51">
        <f t="array" ref="N6402">_xlfn.SUM(_xlfn.NORM.DIST($S$3:$S$1003,$G6402,$Q6402,FALSE)*WindSpeedStep*$T$3:$T$1003)</f>
        <v>95.076281124937339</v>
      </c>
      <c r="P6402" s="43">
        <f t="shared" si="398"/>
        <v>0.42080524430281568</v>
      </c>
      <c r="Q6402" s="43">
        <f t="shared" si="399"/>
        <v>0.80810374784147276</v>
      </c>
    </row>
    <row r="6403" spans="5:17" x14ac:dyDescent="0.2">
      <c r="E6403" s="16">
        <v>41017.451388888891</v>
      </c>
      <c r="F6403" s="22">
        <v>4.2</v>
      </c>
      <c r="G6403" s="22">
        <v>4.1804969939974521</v>
      </c>
      <c r="H6403" s="25">
        <v>0.16190476190476191</v>
      </c>
      <c r="I6403" s="3">
        <f t="shared" ref="I6403:I6466" si="400">INDEX(PowerArray,MIN(MaximumPowerIndex,ROUND(F6403*100,0)))</f>
        <v>112.79999999999508</v>
      </c>
      <c r="J6403" s="3">
        <f t="shared" ref="J6403:J6466" si="401">INDEX(PowerArray,MIN(MaximumPowerIndex,ROUND(G6403*100,0)))</f>
        <v>110.61999999999513</v>
      </c>
      <c r="K6403" s="3">
        <f>MIN(J6403-M6403+N6403,'Power Look Up'!$F$4)</f>
        <v>124.24579770927545</v>
      </c>
      <c r="M6403" s="51">
        <f t="array" ref="M6403">_xlfn.SUM(_xlfn.NORM.DIST($S$3:$S$1003,$G6403,$P6403,FALSE)*WindSpeedStep*$T$3:$T$1003)</f>
        <v>71.11748204867763</v>
      </c>
      <c r="N6403" s="51">
        <f t="array" ref="N6403">_xlfn.SUM(_xlfn.NORM.DIST($S$3:$S$1003,$G6403,$Q6403,FALSE)*WindSpeedStep*$T$3:$T$1003)</f>
        <v>84.74327975795795</v>
      </c>
      <c r="P6403" s="43">
        <f t="shared" ref="P6403:P6466" si="402">ReferenceTurbulence*G6403</f>
        <v>0.41804969939974523</v>
      </c>
      <c r="Q6403" s="43">
        <f t="shared" si="399"/>
        <v>0.67684237045673035</v>
      </c>
    </row>
    <row r="6404" spans="5:17" x14ac:dyDescent="0.2">
      <c r="E6404" s="16">
        <v>41017.458333333336</v>
      </c>
      <c r="F6404" s="22">
        <v>3.58</v>
      </c>
      <c r="G6404" s="22">
        <v>3.5172609454916244</v>
      </c>
      <c r="H6404" s="25">
        <v>0.17318435754189943</v>
      </c>
      <c r="I6404" s="3">
        <f t="shared" si="400"/>
        <v>52.779999999997059</v>
      </c>
      <c r="J6404" s="3">
        <f t="shared" si="401"/>
        <v>47.319999999997172</v>
      </c>
      <c r="K6404" s="3">
        <f>MIN(J6404-M6404+N6404,'Power Look Up'!$F$4)</f>
        <v>57.365369491048241</v>
      </c>
      <c r="M6404" s="51">
        <f t="array" ref="M6404">_xlfn.SUM(_xlfn.NORM.DIST($S$3:$S$1003,$G6404,$P6404,FALSE)*WindSpeedStep*$T$3:$T$1003)</f>
        <v>16.614489336625773</v>
      </c>
      <c r="N6404" s="51">
        <f t="array" ref="N6404">_xlfn.SUM(_xlfn.NORM.DIST($S$3:$S$1003,$G6404,$Q6404,FALSE)*WindSpeedStep*$T$3:$T$1003)</f>
        <v>26.659858827676842</v>
      </c>
      <c r="P6404" s="43">
        <f t="shared" si="402"/>
        <v>0.35172609454916248</v>
      </c>
      <c r="Q6404" s="43">
        <f t="shared" ref="Q6404:Q6467" si="403">G6404*H6404</f>
        <v>0.60913457715218067</v>
      </c>
    </row>
    <row r="6405" spans="5:17" x14ac:dyDescent="0.2">
      <c r="E6405" s="16">
        <v>41017.465277777781</v>
      </c>
      <c r="F6405" s="22">
        <v>3.38</v>
      </c>
      <c r="G6405" s="22">
        <v>3.3919763238484002</v>
      </c>
      <c r="H6405" s="25">
        <v>0.13905325443786981</v>
      </c>
      <c r="I6405" s="3">
        <f t="shared" si="400"/>
        <v>34.579999999997447</v>
      </c>
      <c r="J6405" s="3">
        <f t="shared" si="401"/>
        <v>35.489999999997423</v>
      </c>
      <c r="K6405" s="3">
        <f>MIN(J6405-M6405+N6405,'Power Look Up'!$F$4)</f>
        <v>38.788044768009158</v>
      </c>
      <c r="M6405" s="51">
        <f t="array" ref="M6405">_xlfn.SUM(_xlfn.NORM.DIST($S$3:$S$1003,$G6405,$P6405,FALSE)*WindSpeedStep*$T$3:$T$1003)</f>
        <v>12.172367931235845</v>
      </c>
      <c r="N6405" s="51">
        <f t="array" ref="N6405">_xlfn.SUM(_xlfn.NORM.DIST($S$3:$S$1003,$G6405,$Q6405,FALSE)*WindSpeedStep*$T$3:$T$1003)</f>
        <v>15.470412699247586</v>
      </c>
      <c r="P6405" s="43">
        <f t="shared" si="402"/>
        <v>0.33919763238484002</v>
      </c>
      <c r="Q6405" s="43">
        <f t="shared" si="403"/>
        <v>0.47166534680732186</v>
      </c>
    </row>
    <row r="6406" spans="5:17" x14ac:dyDescent="0.2">
      <c r="E6406" s="16">
        <v>41017.472222222219</v>
      </c>
      <c r="F6406" s="22">
        <v>2.99</v>
      </c>
      <c r="G6406" s="22">
        <v>2.9889337191571679</v>
      </c>
      <c r="H6406" s="25">
        <v>0.20735785953177255</v>
      </c>
      <c r="I6406" s="3">
        <f t="shared" si="400"/>
        <v>0</v>
      </c>
      <c r="J6406" s="3">
        <f t="shared" si="401"/>
        <v>0</v>
      </c>
      <c r="K6406" s="3">
        <f>MIN(J6406-M6406+N6406,'Power Look Up'!$F$4)</f>
        <v>5.4534624734348087</v>
      </c>
      <c r="M6406" s="51">
        <f t="array" ref="M6406">_xlfn.SUM(_xlfn.NORM.DIST($S$3:$S$1003,$G6406,$P6406,FALSE)*WindSpeedStep*$T$3:$T$1003)</f>
        <v>3.1319176179850237</v>
      </c>
      <c r="N6406" s="51">
        <f t="array" ref="N6406">_xlfn.SUM(_xlfn.NORM.DIST($S$3:$S$1003,$G6406,$Q6406,FALSE)*WindSpeedStep*$T$3:$T$1003)</f>
        <v>8.5853800914198324</v>
      </c>
      <c r="P6406" s="43">
        <f t="shared" si="402"/>
        <v>0.2988933719157168</v>
      </c>
      <c r="Q6406" s="43">
        <f t="shared" si="403"/>
        <v>0.61977889828677046</v>
      </c>
    </row>
    <row r="6407" spans="5:17" x14ac:dyDescent="0.2">
      <c r="E6407" s="16">
        <v>41017.479166666664</v>
      </c>
      <c r="F6407" s="22">
        <v>2.89</v>
      </c>
      <c r="G6407" s="22">
        <v>2.9860286606939961</v>
      </c>
      <c r="H6407" s="25">
        <v>0.37024221453287198</v>
      </c>
      <c r="I6407" s="3">
        <f t="shared" si="400"/>
        <v>0</v>
      </c>
      <c r="J6407" s="3">
        <f t="shared" si="401"/>
        <v>0</v>
      </c>
      <c r="K6407" s="3">
        <f>MIN(J6407-M6407+N6407,'Power Look Up'!$F$4)</f>
        <v>23.984599686977102</v>
      </c>
      <c r="M6407" s="51">
        <f t="array" ref="M6407">_xlfn.SUM(_xlfn.NORM.DIST($S$3:$S$1003,$G6407,$P6407,FALSE)*WindSpeedStep*$T$3:$T$1003)</f>
        <v>3.0892541950425438</v>
      </c>
      <c r="N6407" s="51">
        <f t="array" ref="N6407">_xlfn.SUM(_xlfn.NORM.DIST($S$3:$S$1003,$G6407,$Q6407,FALSE)*WindSpeedStep*$T$3:$T$1003)</f>
        <v>27.073853882019645</v>
      </c>
      <c r="P6407" s="43">
        <f t="shared" si="402"/>
        <v>0.29860286606939962</v>
      </c>
      <c r="Q6407" s="43">
        <f t="shared" si="403"/>
        <v>1.1055538639939708</v>
      </c>
    </row>
    <row r="6408" spans="5:17" x14ac:dyDescent="0.2">
      <c r="E6408" s="16">
        <v>41017.486111111109</v>
      </c>
      <c r="F6408" s="22">
        <v>3.33</v>
      </c>
      <c r="G6408" s="22">
        <v>3.2912895280201804</v>
      </c>
      <c r="H6408" s="25">
        <v>0.28828828828828829</v>
      </c>
      <c r="I6408" s="3">
        <f t="shared" si="400"/>
        <v>30.029999999997543</v>
      </c>
      <c r="J6408" s="3">
        <f t="shared" si="401"/>
        <v>26.38999999999762</v>
      </c>
      <c r="K6408" s="3">
        <f>MIN(J6408-M6408+N6408,'Power Look Up'!$F$4)</f>
        <v>49.618926055757981</v>
      </c>
      <c r="M6408" s="51">
        <f t="array" ref="M6408">_xlfn.SUM(_xlfn.NORM.DIST($S$3:$S$1003,$G6408,$P6408,FALSE)*WindSpeedStep*$T$3:$T$1003)</f>
        <v>9.2972217003771256</v>
      </c>
      <c r="N6408" s="51">
        <f t="array" ref="N6408">_xlfn.SUM(_xlfn.NORM.DIST($S$3:$S$1003,$G6408,$Q6408,FALSE)*WindSpeedStep*$T$3:$T$1003)</f>
        <v>32.526147756137483</v>
      </c>
      <c r="P6408" s="43">
        <f t="shared" si="402"/>
        <v>0.32912895280201804</v>
      </c>
      <c r="Q6408" s="43">
        <f t="shared" si="403"/>
        <v>0.94884022429410608</v>
      </c>
    </row>
    <row r="6409" spans="5:17" x14ac:dyDescent="0.2">
      <c r="E6409" s="16">
        <v>41017.493055555555</v>
      </c>
      <c r="F6409" s="22">
        <v>4.2</v>
      </c>
      <c r="G6409" s="22">
        <v>4.1997399541065281</v>
      </c>
      <c r="H6409" s="25">
        <v>0.17619047619047618</v>
      </c>
      <c r="I6409" s="3">
        <f t="shared" si="400"/>
        <v>112.79999999999508</v>
      </c>
      <c r="J6409" s="3">
        <f t="shared" si="401"/>
        <v>112.79999999999508</v>
      </c>
      <c r="K6409" s="3">
        <f>MIN(J6409-M6409+N6409,'Power Look Up'!$F$4)</f>
        <v>129.56941193972654</v>
      </c>
      <c r="M6409" s="51">
        <f t="array" ref="M6409">_xlfn.SUM(_xlfn.NORM.DIST($S$3:$S$1003,$G6409,$P6409,FALSE)*WindSpeedStep*$T$3:$T$1003)</f>
        <v>73.571520475707317</v>
      </c>
      <c r="N6409" s="51">
        <f t="array" ref="N6409">_xlfn.SUM(_xlfn.NORM.DIST($S$3:$S$1003,$G6409,$Q6409,FALSE)*WindSpeedStep*$T$3:$T$1003)</f>
        <v>90.340932415438758</v>
      </c>
      <c r="P6409" s="43">
        <f t="shared" si="402"/>
        <v>0.41997399541065283</v>
      </c>
      <c r="Q6409" s="43">
        <f t="shared" si="403"/>
        <v>0.73995418239019772</v>
      </c>
    </row>
    <row r="6410" spans="5:17" x14ac:dyDescent="0.2">
      <c r="E6410" s="16">
        <v>41017.5</v>
      </c>
      <c r="F6410" s="22">
        <v>3.28</v>
      </c>
      <c r="G6410" s="22">
        <v>3.2199464932739925</v>
      </c>
      <c r="H6410" s="25">
        <v>0.21341463414634146</v>
      </c>
      <c r="I6410" s="3">
        <f t="shared" si="400"/>
        <v>25.479999999997638</v>
      </c>
      <c r="J6410" s="3">
        <f t="shared" si="401"/>
        <v>20.019999999997754</v>
      </c>
      <c r="K6410" s="3">
        <f>MIN(J6410-M6410+N6410,'Power Look Up'!$F$4)</f>
        <v>29.712677505861034</v>
      </c>
      <c r="M6410" s="51">
        <f t="array" ref="M6410">_xlfn.SUM(_xlfn.NORM.DIST($S$3:$S$1003,$G6410,$P6410,FALSE)*WindSpeedStep*$T$3:$T$1003)</f>
        <v>7.5354841998616751</v>
      </c>
      <c r="N6410" s="51">
        <f t="array" ref="N6410">_xlfn.SUM(_xlfn.NORM.DIST($S$3:$S$1003,$G6410,$Q6410,FALSE)*WindSpeedStep*$T$3:$T$1003)</f>
        <v>17.228161705724954</v>
      </c>
      <c r="P6410" s="43">
        <f t="shared" si="402"/>
        <v>0.3219946493273993</v>
      </c>
      <c r="Q6410" s="43">
        <f t="shared" si="403"/>
        <v>0.68718370283286423</v>
      </c>
    </row>
    <row r="6411" spans="5:17" x14ac:dyDescent="0.2">
      <c r="E6411" s="16">
        <v>41017.506944444445</v>
      </c>
      <c r="F6411" s="22">
        <v>3.46</v>
      </c>
      <c r="G6411" s="22">
        <v>3.5047081084553731</v>
      </c>
      <c r="H6411" s="25">
        <v>0.2832369942196532</v>
      </c>
      <c r="I6411" s="3">
        <f t="shared" si="400"/>
        <v>41.859999999997292</v>
      </c>
      <c r="J6411" s="3">
        <f t="shared" si="401"/>
        <v>45.499999999997215</v>
      </c>
      <c r="K6411" s="3">
        <f>MIN(J6411-M6411+N6411,'Power Look Up'!$F$4)</f>
        <v>76.220018229052073</v>
      </c>
      <c r="M6411" s="51">
        <f t="array" ref="M6411">_xlfn.SUM(_xlfn.NORM.DIST($S$3:$S$1003,$G6411,$P6411,FALSE)*WindSpeedStep*$T$3:$T$1003)</f>
        <v>16.115291204486244</v>
      </c>
      <c r="N6411" s="51">
        <f t="array" ref="N6411">_xlfn.SUM(_xlfn.NORM.DIST($S$3:$S$1003,$G6411,$Q6411,FALSE)*WindSpeedStep*$T$3:$T$1003)</f>
        <v>46.835309433541106</v>
      </c>
      <c r="P6411" s="43">
        <f t="shared" si="402"/>
        <v>0.35047081084553733</v>
      </c>
      <c r="Q6411" s="43">
        <f t="shared" si="403"/>
        <v>0.99266299025614624</v>
      </c>
    </row>
    <row r="6412" spans="5:17" x14ac:dyDescent="0.2">
      <c r="E6412" s="16">
        <v>41017.659722222219</v>
      </c>
      <c r="F6412" s="22">
        <v>1.74</v>
      </c>
      <c r="G6412" s="22">
        <v>1.7993968340354027</v>
      </c>
      <c r="H6412" s="25">
        <v>0.2988505747126437</v>
      </c>
      <c r="I6412" s="3">
        <f t="shared" si="400"/>
        <v>0</v>
      </c>
      <c r="J6412" s="3">
        <f t="shared" si="401"/>
        <v>0</v>
      </c>
      <c r="K6412" s="3">
        <f>MIN(J6412-M6412+N6412,'Power Look Up'!$F$4)</f>
        <v>6.2871175813276614E-2</v>
      </c>
      <c r="M6412" s="51">
        <f t="array" ref="M6412">_xlfn.SUM(_xlfn.NORM.DIST($S$3:$S$1003,$G6412,$P6412,FALSE)*WindSpeedStep*$T$3:$T$1003)</f>
        <v>-2.8701276300660355E-4</v>
      </c>
      <c r="N6412" s="51">
        <f t="array" ref="N6412">_xlfn.SUM(_xlfn.NORM.DIST($S$3:$S$1003,$G6412,$Q6412,FALSE)*WindSpeedStep*$T$3:$T$1003)</f>
        <v>6.2584163050270009E-2</v>
      </c>
      <c r="P6412" s="43">
        <f t="shared" si="402"/>
        <v>0.17993968340354027</v>
      </c>
      <c r="Q6412" s="43">
        <f t="shared" si="403"/>
        <v>0.53775077798759163</v>
      </c>
    </row>
    <row r="6413" spans="5:17" x14ac:dyDescent="0.2">
      <c r="E6413" s="16">
        <v>41017.666666666664</v>
      </c>
      <c r="F6413" s="22">
        <v>1.02</v>
      </c>
      <c r="G6413" s="22">
        <v>1.093708312657923</v>
      </c>
      <c r="H6413" s="25">
        <v>0.3529411764705882</v>
      </c>
      <c r="I6413" s="3">
        <f t="shared" si="400"/>
        <v>0</v>
      </c>
      <c r="J6413" s="3">
        <f t="shared" si="401"/>
        <v>0</v>
      </c>
      <c r="K6413" s="3">
        <f>MIN(J6413-M6413+N6413,'Power Look Up'!$F$4)</f>
        <v>-2.9929457498335125E-5</v>
      </c>
      <c r="M6413" s="51">
        <f t="array" ref="M6413">_xlfn.SUM(_xlfn.NORM.DIST($S$3:$S$1003,$G6413,$P6413,FALSE)*WindSpeedStep*$T$3:$T$1003)</f>
        <v>-3.9751348553984237E-22</v>
      </c>
      <c r="N6413" s="51">
        <f t="array" ref="N6413">_xlfn.SUM(_xlfn.NORM.DIST($S$3:$S$1003,$G6413,$Q6413,FALSE)*WindSpeedStep*$T$3:$T$1003)</f>
        <v>-2.9929457498335125E-5</v>
      </c>
      <c r="P6413" s="43">
        <f t="shared" si="402"/>
        <v>0.10937083126579231</v>
      </c>
      <c r="Q6413" s="43">
        <f t="shared" si="403"/>
        <v>0.38601469858514925</v>
      </c>
    </row>
    <row r="6414" spans="5:17" x14ac:dyDescent="0.2">
      <c r="E6414" s="16">
        <v>41017.986111111109</v>
      </c>
      <c r="F6414" s="22">
        <v>4.82</v>
      </c>
      <c r="G6414" s="22">
        <v>4.9404352511714533</v>
      </c>
      <c r="H6414" s="25">
        <v>0.16597510373443983</v>
      </c>
      <c r="I6414" s="3">
        <f t="shared" si="400"/>
        <v>180.37999999999363</v>
      </c>
      <c r="J6414" s="3">
        <f t="shared" si="401"/>
        <v>193.45999999999336</v>
      </c>
      <c r="K6414" s="3">
        <f>MIN(J6414-M6414+N6414,'Power Look Up'!$F$4)</f>
        <v>200.55005901591946</v>
      </c>
      <c r="M6414" s="51">
        <f t="array" ref="M6414">_xlfn.SUM(_xlfn.NORM.DIST($S$3:$S$1003,$G6414,$P6414,FALSE)*WindSpeedStep*$T$3:$T$1003)</f>
        <v>185.01461920999964</v>
      </c>
      <c r="N6414" s="51">
        <f t="array" ref="N6414">_xlfn.SUM(_xlfn.NORM.DIST($S$3:$S$1003,$G6414,$Q6414,FALSE)*WindSpeedStep*$T$3:$T$1003)</f>
        <v>192.10467822592574</v>
      </c>
      <c r="P6414" s="43">
        <f t="shared" si="402"/>
        <v>0.49404352511714533</v>
      </c>
      <c r="Q6414" s="43">
        <f t="shared" si="403"/>
        <v>0.81998925330646522</v>
      </c>
    </row>
    <row r="6415" spans="5:17" x14ac:dyDescent="0.2">
      <c r="E6415" s="16">
        <v>41017.993055555555</v>
      </c>
      <c r="F6415" s="22">
        <v>5.89</v>
      </c>
      <c r="G6415" s="22">
        <v>5.9939700006818919</v>
      </c>
      <c r="H6415" s="25">
        <v>0.19015280135823431</v>
      </c>
      <c r="I6415" s="3">
        <f t="shared" si="400"/>
        <v>344.17999999998688</v>
      </c>
      <c r="J6415" s="3">
        <f t="shared" si="401"/>
        <v>360.37999999998652</v>
      </c>
      <c r="K6415" s="3">
        <f>MIN(J6415-M6415+N6415,'Power Look Up'!$F$4)</f>
        <v>384.69894128700133</v>
      </c>
      <c r="M6415" s="51">
        <f t="array" ref="M6415">_xlfn.SUM(_xlfn.NORM.DIST($S$3:$S$1003,$G6415,$P6415,FALSE)*WindSpeedStep*$T$3:$T$1003)</f>
        <v>366.16436296995425</v>
      </c>
      <c r="N6415" s="51">
        <f t="array" ref="N6415">_xlfn.SUM(_xlfn.NORM.DIST($S$3:$S$1003,$G6415,$Q6415,FALSE)*WindSpeedStep*$T$3:$T$1003)</f>
        <v>390.48330425696906</v>
      </c>
      <c r="P6415" s="43">
        <f t="shared" si="402"/>
        <v>0.59939700006818919</v>
      </c>
      <c r="Q6415" s="43">
        <f t="shared" si="403"/>
        <v>1.1397701868868795</v>
      </c>
    </row>
    <row r="6416" spans="5:17" x14ac:dyDescent="0.2">
      <c r="E6416" s="16">
        <v>41018</v>
      </c>
      <c r="F6416" s="22">
        <v>7.57</v>
      </c>
      <c r="G6416" s="22">
        <v>7.7075412100148739</v>
      </c>
      <c r="H6416" s="25">
        <v>0.16116248348745046</v>
      </c>
      <c r="I6416" s="3">
        <f t="shared" si="400"/>
        <v>759.56999999996481</v>
      </c>
      <c r="J6416" s="3">
        <f t="shared" si="401"/>
        <v>801.70999999996388</v>
      </c>
      <c r="K6416" s="3">
        <f>MIN(J6416-M6416+N6416,'Power Look Up'!$F$4)</f>
        <v>833.87795605647898</v>
      </c>
      <c r="M6416" s="51">
        <f t="array" ref="M6416">_xlfn.SUM(_xlfn.NORM.DIST($S$3:$S$1003,$G6416,$P6416,FALSE)*WindSpeedStep*$T$3:$T$1003)</f>
        <v>797.91822787151295</v>
      </c>
      <c r="N6416" s="51">
        <f t="array" ref="N6416">_xlfn.SUM(_xlfn.NORM.DIST($S$3:$S$1003,$G6416,$Q6416,FALSE)*WindSpeedStep*$T$3:$T$1003)</f>
        <v>830.08618392802805</v>
      </c>
      <c r="P6416" s="43">
        <f t="shared" si="402"/>
        <v>0.77075412100148744</v>
      </c>
      <c r="Q6416" s="43">
        <f t="shared" si="403"/>
        <v>1.242166482987866</v>
      </c>
    </row>
    <row r="6417" spans="5:17" x14ac:dyDescent="0.2">
      <c r="E6417" s="16">
        <v>41018.006944444445</v>
      </c>
      <c r="F6417" s="22">
        <v>8.39</v>
      </c>
      <c r="G6417" s="22">
        <v>8.4469595373929121</v>
      </c>
      <c r="H6417" s="25">
        <v>0.12753277711561384</v>
      </c>
      <c r="I6417" s="3">
        <f t="shared" si="400"/>
        <v>1032.1299999999505</v>
      </c>
      <c r="J6417" s="3">
        <f t="shared" si="401"/>
        <v>1054.1499999999501</v>
      </c>
      <c r="K6417" s="3">
        <f>MIN(J6417-M6417+N6417,'Power Look Up'!$F$4)</f>
        <v>1066.416380033382</v>
      </c>
      <c r="M6417" s="51">
        <f t="array" ref="M6417">_xlfn.SUM(_xlfn.NORM.DIST($S$3:$S$1003,$G6417,$P6417,FALSE)*WindSpeedStep*$T$3:$T$1003)</f>
        <v>1050.3747494549607</v>
      </c>
      <c r="N6417" s="51">
        <f t="array" ref="N6417">_xlfn.SUM(_xlfn.NORM.DIST($S$3:$S$1003,$G6417,$Q6417,FALSE)*WindSpeedStep*$T$3:$T$1003)</f>
        <v>1062.6411294883926</v>
      </c>
      <c r="P6417" s="43">
        <f t="shared" si="402"/>
        <v>0.84469595373929129</v>
      </c>
      <c r="Q6417" s="43">
        <f t="shared" si="403"/>
        <v>1.0772642079869388</v>
      </c>
    </row>
    <row r="6418" spans="5:17" x14ac:dyDescent="0.2">
      <c r="E6418" s="16">
        <v>41018.013888888891</v>
      </c>
      <c r="F6418" s="22">
        <v>6.94</v>
      </c>
      <c r="G6418" s="22">
        <v>6.9595837896579766</v>
      </c>
      <c r="H6418" s="25">
        <v>0.25936599423631124</v>
      </c>
      <c r="I6418" s="3">
        <f t="shared" si="400"/>
        <v>574.43999999997664</v>
      </c>
      <c r="J6418" s="3">
        <f t="shared" si="401"/>
        <v>578.9599999999765</v>
      </c>
      <c r="K6418" s="3">
        <f>MIN(J6418-M6418+N6418,'Power Look Up'!$F$4)</f>
        <v>661.45312997869826</v>
      </c>
      <c r="M6418" s="51">
        <f t="array" ref="M6418">_xlfn.SUM(_xlfn.NORM.DIST($S$3:$S$1003,$G6418,$P6418,FALSE)*WindSpeedStep*$T$3:$T$1003)</f>
        <v>583.81140183448315</v>
      </c>
      <c r="N6418" s="51">
        <f t="array" ref="N6418">_xlfn.SUM(_xlfn.NORM.DIST($S$3:$S$1003,$G6418,$Q6418,FALSE)*WindSpeedStep*$T$3:$T$1003)</f>
        <v>666.3045318132049</v>
      </c>
      <c r="P6418" s="43">
        <f t="shared" si="402"/>
        <v>0.69595837896579771</v>
      </c>
      <c r="Q6418" s="43">
        <f t="shared" si="403"/>
        <v>1.805079369075556</v>
      </c>
    </row>
    <row r="6419" spans="5:17" x14ac:dyDescent="0.2">
      <c r="E6419" s="16">
        <v>41018.020833333336</v>
      </c>
      <c r="F6419" s="22">
        <v>4.0999999999999996</v>
      </c>
      <c r="G6419" s="22">
        <v>4.2088395209009013</v>
      </c>
      <c r="H6419" s="25">
        <v>0.15365853658536588</v>
      </c>
      <c r="I6419" s="3">
        <f t="shared" si="400"/>
        <v>101.89999999999532</v>
      </c>
      <c r="J6419" s="3">
        <f t="shared" si="401"/>
        <v>113.88999999999506</v>
      </c>
      <c r="K6419" s="3">
        <f>MIN(J6419-M6419+N6419,'Power Look Up'!$F$4)</f>
        <v>125.44294597015812</v>
      </c>
      <c r="M6419" s="51">
        <f t="array" ref="M6419">_xlfn.SUM(_xlfn.NORM.DIST($S$3:$S$1003,$G6419,$P6419,FALSE)*WindSpeedStep*$T$3:$T$1003)</f>
        <v>74.745698421227715</v>
      </c>
      <c r="N6419" s="51">
        <f t="array" ref="N6419">_xlfn.SUM(_xlfn.NORM.DIST($S$3:$S$1003,$G6419,$Q6419,FALSE)*WindSpeedStep*$T$3:$T$1003)</f>
        <v>86.298644391390781</v>
      </c>
      <c r="P6419" s="43">
        <f t="shared" si="402"/>
        <v>0.42088395209009016</v>
      </c>
      <c r="Q6419" s="43">
        <f t="shared" si="403"/>
        <v>0.64672412150428493</v>
      </c>
    </row>
    <row r="6420" spans="5:17" x14ac:dyDescent="0.2">
      <c r="E6420" s="16">
        <v>41018.027777777781</v>
      </c>
      <c r="F6420" s="22">
        <v>5.58</v>
      </c>
      <c r="G6420" s="22">
        <v>5.6488108197158171</v>
      </c>
      <c r="H6420" s="25">
        <v>0.16129032258064516</v>
      </c>
      <c r="I6420" s="3">
        <f t="shared" si="400"/>
        <v>293.95999999998793</v>
      </c>
      <c r="J6420" s="3">
        <f t="shared" si="401"/>
        <v>305.29999999998768</v>
      </c>
      <c r="K6420" s="3">
        <f>MIN(J6420-M6420+N6420,'Power Look Up'!$F$4)</f>
        <v>315.7379529534864</v>
      </c>
      <c r="M6420" s="51">
        <f t="array" ref="M6420">_xlfn.SUM(_xlfn.NORM.DIST($S$3:$S$1003,$G6420,$P6420,FALSE)*WindSpeedStep*$T$3:$T$1003)</f>
        <v>302.41674887742198</v>
      </c>
      <c r="N6420" s="51">
        <f t="array" ref="N6420">_xlfn.SUM(_xlfn.NORM.DIST($S$3:$S$1003,$G6420,$Q6420,FALSE)*WindSpeedStep*$T$3:$T$1003)</f>
        <v>312.8547018309207</v>
      </c>
      <c r="P6420" s="43">
        <f t="shared" si="402"/>
        <v>0.56488108197158171</v>
      </c>
      <c r="Q6420" s="43">
        <f t="shared" si="403"/>
        <v>0.91109851930900276</v>
      </c>
    </row>
    <row r="6421" spans="5:17" x14ac:dyDescent="0.2">
      <c r="E6421" s="16">
        <v>41018.034722222219</v>
      </c>
      <c r="F6421" s="22">
        <v>5.12</v>
      </c>
      <c r="G6421" s="22">
        <v>5.1457761422536716</v>
      </c>
      <c r="H6421" s="25">
        <v>0.1328125</v>
      </c>
      <c r="I6421" s="3">
        <f t="shared" si="400"/>
        <v>219.43999999998951</v>
      </c>
      <c r="J6421" s="3">
        <f t="shared" si="401"/>
        <v>224.29999999998941</v>
      </c>
      <c r="K6421" s="3">
        <f>MIN(J6421-M6421+N6421,'Power Look Up'!$F$4)</f>
        <v>226.53672418368117</v>
      </c>
      <c r="M6421" s="51">
        <f t="array" ref="M6421">_xlfn.SUM(_xlfn.NORM.DIST($S$3:$S$1003,$G6421,$P6421,FALSE)*WindSpeedStep*$T$3:$T$1003)</f>
        <v>218.04953126389915</v>
      </c>
      <c r="N6421" s="51">
        <f t="array" ref="N6421">_xlfn.SUM(_xlfn.NORM.DIST($S$3:$S$1003,$G6421,$Q6421,FALSE)*WindSpeedStep*$T$3:$T$1003)</f>
        <v>220.28625544759092</v>
      </c>
      <c r="P6421" s="43">
        <f t="shared" si="402"/>
        <v>0.51457761422536719</v>
      </c>
      <c r="Q6421" s="43">
        <f t="shared" si="403"/>
        <v>0.68342339389306572</v>
      </c>
    </row>
    <row r="6422" spans="5:17" x14ac:dyDescent="0.2">
      <c r="E6422" s="16">
        <v>41018.041666666664</v>
      </c>
      <c r="F6422" s="22">
        <v>5.61</v>
      </c>
      <c r="G6422" s="22">
        <v>5.4593391024779301</v>
      </c>
      <c r="H6422" s="25">
        <v>9.4474153297682703E-2</v>
      </c>
      <c r="I6422" s="3">
        <f t="shared" si="400"/>
        <v>298.81999999998783</v>
      </c>
      <c r="J6422" s="3">
        <f t="shared" si="401"/>
        <v>274.51999999998833</v>
      </c>
      <c r="K6422" s="3">
        <f>MIN(J6422-M6422+N6422,'Power Look Up'!$F$4)</f>
        <v>274.11912101304921</v>
      </c>
      <c r="M6422" s="51">
        <f t="array" ref="M6422">_xlfn.SUM(_xlfn.NORM.DIST($S$3:$S$1003,$G6422,$P6422,FALSE)*WindSpeedStep*$T$3:$T$1003)</f>
        <v>269.76283020224622</v>
      </c>
      <c r="N6422" s="51">
        <f t="array" ref="N6422">_xlfn.SUM(_xlfn.NORM.DIST($S$3:$S$1003,$G6422,$Q6422,FALSE)*WindSpeedStep*$T$3:$T$1003)</f>
        <v>269.3619512153071</v>
      </c>
      <c r="P6422" s="43">
        <f t="shared" si="402"/>
        <v>0.54593391024779303</v>
      </c>
      <c r="Q6422" s="43">
        <f t="shared" si="403"/>
        <v>0.51576643927153343</v>
      </c>
    </row>
    <row r="6423" spans="5:17" x14ac:dyDescent="0.2">
      <c r="E6423" s="16">
        <v>41018.048611111109</v>
      </c>
      <c r="F6423" s="22">
        <v>5.82</v>
      </c>
      <c r="G6423" s="22">
        <v>5.8405770678192708</v>
      </c>
      <c r="H6423" s="25">
        <v>0.12714776632302405</v>
      </c>
      <c r="I6423" s="3">
        <f t="shared" si="400"/>
        <v>332.83999999998707</v>
      </c>
      <c r="J6423" s="3">
        <f t="shared" si="401"/>
        <v>336.07999999998702</v>
      </c>
      <c r="K6423" s="3">
        <f>MIN(J6423-M6423+N6423,'Power Look Up'!$F$4)</f>
        <v>340.91026671727116</v>
      </c>
      <c r="M6423" s="51">
        <f t="array" ref="M6423">_xlfn.SUM(_xlfn.NORM.DIST($S$3:$S$1003,$G6423,$P6423,FALSE)*WindSpeedStep*$T$3:$T$1003)</f>
        <v>337.06460328693021</v>
      </c>
      <c r="N6423" s="51">
        <f t="array" ref="N6423">_xlfn.SUM(_xlfn.NORM.DIST($S$3:$S$1003,$G6423,$Q6423,FALSE)*WindSpeedStep*$T$3:$T$1003)</f>
        <v>341.89487000421434</v>
      </c>
      <c r="P6423" s="43">
        <f t="shared" si="402"/>
        <v>0.58405770678192714</v>
      </c>
      <c r="Q6423" s="43">
        <f t="shared" si="403"/>
        <v>0.74261632821069756</v>
      </c>
    </row>
    <row r="6424" spans="5:17" x14ac:dyDescent="0.2">
      <c r="E6424" s="16">
        <v>41018.083333333336</v>
      </c>
      <c r="F6424" s="22">
        <v>9.35</v>
      </c>
      <c r="G6424" s="22">
        <v>9.3285348087280973</v>
      </c>
      <c r="H6424" s="25">
        <v>6.8449197860962568E-2</v>
      </c>
      <c r="I6424" s="3">
        <f t="shared" si="400"/>
        <v>1389.349999999941</v>
      </c>
      <c r="J6424" s="3">
        <f t="shared" si="401"/>
        <v>1381.7299999999411</v>
      </c>
      <c r="K6424" s="3">
        <f>MIN(J6424-M6424+N6424,'Power Look Up'!$F$4)</f>
        <v>1383.0605850628094</v>
      </c>
      <c r="M6424" s="51">
        <f t="array" ref="M6424">_xlfn.SUM(_xlfn.NORM.DIST($S$3:$S$1003,$G6424,$P6424,FALSE)*WindSpeedStep*$T$3:$T$1003)</f>
        <v>1385.942021953437</v>
      </c>
      <c r="N6424" s="51">
        <f t="array" ref="N6424">_xlfn.SUM(_xlfn.NORM.DIST($S$3:$S$1003,$G6424,$Q6424,FALSE)*WindSpeedStep*$T$3:$T$1003)</f>
        <v>1387.2726070163053</v>
      </c>
      <c r="P6424" s="43">
        <f t="shared" si="402"/>
        <v>0.93285348087280973</v>
      </c>
      <c r="Q6424" s="43">
        <f t="shared" si="403"/>
        <v>0.63853072487550611</v>
      </c>
    </row>
    <row r="6425" spans="5:17" x14ac:dyDescent="0.2">
      <c r="E6425" s="16">
        <v>41018.090277777781</v>
      </c>
      <c r="F6425" s="22">
        <v>9.41</v>
      </c>
      <c r="G6425" s="22">
        <v>9.3882686385144201</v>
      </c>
      <c r="H6425" s="25">
        <v>6.5887353878852278E-2</v>
      </c>
      <c r="I6425" s="3">
        <f t="shared" si="400"/>
        <v>1412.2099999999405</v>
      </c>
      <c r="J6425" s="3">
        <f t="shared" si="401"/>
        <v>1404.5899999999406</v>
      </c>
      <c r="K6425" s="3">
        <f>MIN(J6425-M6425+N6425,'Power Look Up'!$F$4)</f>
        <v>1408.0773337314026</v>
      </c>
      <c r="M6425" s="51">
        <f t="array" ref="M6425">_xlfn.SUM(_xlfn.NORM.DIST($S$3:$S$1003,$G6425,$P6425,FALSE)*WindSpeedStep*$T$3:$T$1003)</f>
        <v>1408.5415827779104</v>
      </c>
      <c r="N6425" s="51">
        <f t="array" ref="N6425">_xlfn.SUM(_xlfn.NORM.DIST($S$3:$S$1003,$G6425,$Q6425,FALSE)*WindSpeedStep*$T$3:$T$1003)</f>
        <v>1412.0289165093725</v>
      </c>
      <c r="P6425" s="43">
        <f t="shared" si="402"/>
        <v>0.93882686385144209</v>
      </c>
      <c r="Q6425" s="43">
        <f t="shared" si="403"/>
        <v>0.61856817809553022</v>
      </c>
    </row>
    <row r="6426" spans="5:17" x14ac:dyDescent="0.2">
      <c r="E6426" s="16">
        <v>41018.097222222219</v>
      </c>
      <c r="F6426" s="22">
        <v>8.84</v>
      </c>
      <c r="G6426" s="22">
        <v>8.8089052226087201</v>
      </c>
      <c r="H6426" s="25">
        <v>6.7873303167420809E-2</v>
      </c>
      <c r="I6426" s="3">
        <f t="shared" si="400"/>
        <v>1197.2799999999472</v>
      </c>
      <c r="J6426" s="3">
        <f t="shared" si="401"/>
        <v>1186.2699999999475</v>
      </c>
      <c r="K6426" s="3">
        <f>MIN(J6426-M6426+N6426,'Power Look Up'!$F$4)</f>
        <v>1174.7020261302046</v>
      </c>
      <c r="M6426" s="51">
        <f t="array" ref="M6426">_xlfn.SUM(_xlfn.NORM.DIST($S$3:$S$1003,$G6426,$P6426,FALSE)*WindSpeedStep*$T$3:$T$1003)</f>
        <v>1186.3150576694354</v>
      </c>
      <c r="N6426" s="51">
        <f t="array" ref="N6426">_xlfn.SUM(_xlfn.NORM.DIST($S$3:$S$1003,$G6426,$Q6426,FALSE)*WindSpeedStep*$T$3:$T$1003)</f>
        <v>1174.7470837996925</v>
      </c>
      <c r="P6426" s="43">
        <f t="shared" si="402"/>
        <v>0.88089052226087206</v>
      </c>
      <c r="Q6426" s="43">
        <f t="shared" si="403"/>
        <v>0.5978894947471981</v>
      </c>
    </row>
    <row r="6427" spans="5:17" x14ac:dyDescent="0.2">
      <c r="E6427" s="16">
        <v>41018.104166666664</v>
      </c>
      <c r="F6427" s="22">
        <v>9.36</v>
      </c>
      <c r="G6427" s="22">
        <v>9.1166174183923889</v>
      </c>
      <c r="H6427" s="25">
        <v>8.3333333333333343E-2</v>
      </c>
      <c r="I6427" s="3">
        <f t="shared" si="400"/>
        <v>1393.159999999941</v>
      </c>
      <c r="J6427" s="3">
        <f t="shared" si="401"/>
        <v>1301.719999999943</v>
      </c>
      <c r="K6427" s="3">
        <f>MIN(J6427-M6427+N6427,'Power Look Up'!$F$4)</f>
        <v>1299.6025465614207</v>
      </c>
      <c r="M6427" s="51">
        <f t="array" ref="M6427">_xlfn.SUM(_xlfn.NORM.DIST($S$3:$S$1003,$G6427,$P6427,FALSE)*WindSpeedStep*$T$3:$T$1003)</f>
        <v>1304.7713812107022</v>
      </c>
      <c r="N6427" s="51">
        <f t="array" ref="N6427">_xlfn.SUM(_xlfn.NORM.DIST($S$3:$S$1003,$G6427,$Q6427,FALSE)*WindSpeedStep*$T$3:$T$1003)</f>
        <v>1302.6539277721799</v>
      </c>
      <c r="P6427" s="43">
        <f t="shared" si="402"/>
        <v>0.91166174183923898</v>
      </c>
      <c r="Q6427" s="43">
        <f t="shared" si="403"/>
        <v>0.75971811819936585</v>
      </c>
    </row>
    <row r="6428" spans="5:17" x14ac:dyDescent="0.2">
      <c r="E6428" s="16">
        <v>41018.111111111109</v>
      </c>
      <c r="F6428" s="22">
        <v>9.35</v>
      </c>
      <c r="G6428" s="22">
        <v>9.078453181195778</v>
      </c>
      <c r="H6428" s="25">
        <v>7.8074866310160432E-2</v>
      </c>
      <c r="I6428" s="3">
        <f t="shared" si="400"/>
        <v>1389.349999999941</v>
      </c>
      <c r="J6428" s="3">
        <f t="shared" si="401"/>
        <v>1286.4799999999432</v>
      </c>
      <c r="K6428" s="3">
        <f>MIN(J6428-M6428+N6428,'Power Look Up'!$F$4)</f>
        <v>1282.6602872489948</v>
      </c>
      <c r="M6428" s="51">
        <f t="array" ref="M6428">_xlfn.SUM(_xlfn.NORM.DIST($S$3:$S$1003,$G6428,$P6428,FALSE)*WindSpeedStep*$T$3:$T$1003)</f>
        <v>1290.0597156603164</v>
      </c>
      <c r="N6428" s="51">
        <f t="array" ref="N6428">_xlfn.SUM(_xlfn.NORM.DIST($S$3:$S$1003,$G6428,$Q6428,FALSE)*WindSpeedStep*$T$3:$T$1003)</f>
        <v>1286.2400029093681</v>
      </c>
      <c r="P6428" s="43">
        <f t="shared" si="402"/>
        <v>0.9078453181195778</v>
      </c>
      <c r="Q6428" s="43">
        <f t="shared" si="403"/>
        <v>0.708799018424911</v>
      </c>
    </row>
    <row r="6429" spans="5:17" x14ac:dyDescent="0.2">
      <c r="E6429" s="16">
        <v>41018.118055555555</v>
      </c>
      <c r="F6429" s="22">
        <v>8.27</v>
      </c>
      <c r="G6429" s="22">
        <v>8.1057303538593253</v>
      </c>
      <c r="H6429" s="25">
        <v>0.10157194679564692</v>
      </c>
      <c r="I6429" s="3">
        <f t="shared" si="400"/>
        <v>988.0899999999516</v>
      </c>
      <c r="J6429" s="3">
        <f t="shared" si="401"/>
        <v>929.36999999995282</v>
      </c>
      <c r="K6429" s="3">
        <f>MIN(J6429-M6429+N6429,'Power Look Up'!$F$4)</f>
        <v>930.1306437899832</v>
      </c>
      <c r="M6429" s="51">
        <f t="array" ref="M6429">_xlfn.SUM(_xlfn.NORM.DIST($S$3:$S$1003,$G6429,$P6429,FALSE)*WindSpeedStep*$T$3:$T$1003)</f>
        <v>928.99487917819681</v>
      </c>
      <c r="N6429" s="51">
        <f t="array" ref="N6429">_xlfn.SUM(_xlfn.NORM.DIST($S$3:$S$1003,$G6429,$Q6429,FALSE)*WindSpeedStep*$T$3:$T$1003)</f>
        <v>929.75552296822718</v>
      </c>
      <c r="P6429" s="43">
        <f t="shared" si="402"/>
        <v>0.81057303538593262</v>
      </c>
      <c r="Q6429" s="43">
        <f t="shared" si="403"/>
        <v>0.82331481224205971</v>
      </c>
    </row>
    <row r="6430" spans="5:17" x14ac:dyDescent="0.2">
      <c r="E6430" s="16">
        <v>41018.125</v>
      </c>
      <c r="F6430" s="22">
        <v>6.78</v>
      </c>
      <c r="G6430" s="22">
        <v>6.8628207017560374</v>
      </c>
      <c r="H6430" s="25">
        <v>0.14306784660766961</v>
      </c>
      <c r="I6430" s="3">
        <f t="shared" si="400"/>
        <v>538.27999999997735</v>
      </c>
      <c r="J6430" s="3">
        <f t="shared" si="401"/>
        <v>556.35999999997694</v>
      </c>
      <c r="K6430" s="3">
        <f>MIN(J6430-M6430+N6430,'Power Look Up'!$F$4)</f>
        <v>572.99767986929078</v>
      </c>
      <c r="M6430" s="51">
        <f t="array" ref="M6430">_xlfn.SUM(_xlfn.NORM.DIST($S$3:$S$1003,$G6430,$P6430,FALSE)*WindSpeedStep*$T$3:$T$1003)</f>
        <v>559.10245955762628</v>
      </c>
      <c r="N6430" s="51">
        <f t="array" ref="N6430">_xlfn.SUM(_xlfn.NORM.DIST($S$3:$S$1003,$G6430,$Q6430,FALSE)*WindSpeedStep*$T$3:$T$1003)</f>
        <v>575.74013942694012</v>
      </c>
      <c r="P6430" s="43">
        <f t="shared" si="402"/>
        <v>0.68628207017560383</v>
      </c>
      <c r="Q6430" s="43">
        <f t="shared" si="403"/>
        <v>0.98184897945477223</v>
      </c>
    </row>
    <row r="6431" spans="5:17" x14ac:dyDescent="0.2">
      <c r="E6431" s="16">
        <v>41018.131944444445</v>
      </c>
      <c r="F6431" s="22">
        <v>6.75</v>
      </c>
      <c r="G6431" s="22">
        <v>6.7259990008200079</v>
      </c>
      <c r="H6431" s="25">
        <v>0.18074074074074073</v>
      </c>
      <c r="I6431" s="3">
        <f t="shared" si="400"/>
        <v>531.49999999997749</v>
      </c>
      <c r="J6431" s="3">
        <f t="shared" si="401"/>
        <v>526.97999999997762</v>
      </c>
      <c r="K6431" s="3">
        <f>MIN(J6431-M6431+N6431,'Power Look Up'!$F$4)</f>
        <v>559.88173454223227</v>
      </c>
      <c r="M6431" s="51">
        <f t="array" ref="M6431">_xlfn.SUM(_xlfn.NORM.DIST($S$3:$S$1003,$G6431,$P6431,FALSE)*WindSpeedStep*$T$3:$T$1003)</f>
        <v>525.30425307584937</v>
      </c>
      <c r="N6431" s="51">
        <f t="array" ref="N6431">_xlfn.SUM(_xlfn.NORM.DIST($S$3:$S$1003,$G6431,$Q6431,FALSE)*WindSpeedStep*$T$3:$T$1003)</f>
        <v>558.20598761810402</v>
      </c>
      <c r="P6431" s="43">
        <f t="shared" si="402"/>
        <v>0.67259990008200088</v>
      </c>
      <c r="Q6431" s="43">
        <f t="shared" si="403"/>
        <v>1.2156620416296902</v>
      </c>
    </row>
    <row r="6432" spans="5:17" x14ac:dyDescent="0.2">
      <c r="E6432" s="16">
        <v>41018.138888888891</v>
      </c>
      <c r="F6432" s="22">
        <v>7.09</v>
      </c>
      <c r="G6432" s="22">
        <v>6.9983744511690942</v>
      </c>
      <c r="H6432" s="25">
        <v>0.12976022566995771</v>
      </c>
      <c r="I6432" s="3">
        <f t="shared" si="400"/>
        <v>615.08999999996786</v>
      </c>
      <c r="J6432" s="3">
        <f t="shared" si="401"/>
        <v>587.99999999997635</v>
      </c>
      <c r="K6432" s="3">
        <f>MIN(J6432-M6432+N6432,'Power Look Up'!$F$4)</f>
        <v>599.6218547169799</v>
      </c>
      <c r="M6432" s="51">
        <f t="array" ref="M6432">_xlfn.SUM(_xlfn.NORM.DIST($S$3:$S$1003,$G6432,$P6432,FALSE)*WindSpeedStep*$T$3:$T$1003)</f>
        <v>593.9057673859387</v>
      </c>
      <c r="N6432" s="51">
        <f t="array" ref="N6432">_xlfn.SUM(_xlfn.NORM.DIST($S$3:$S$1003,$G6432,$Q6432,FALSE)*WindSpeedStep*$T$3:$T$1003)</f>
        <v>605.52762210294225</v>
      </c>
      <c r="P6432" s="43">
        <f t="shared" si="402"/>
        <v>0.69983744511690948</v>
      </c>
      <c r="Q6432" s="43">
        <f t="shared" si="403"/>
        <v>0.90811064810656805</v>
      </c>
    </row>
    <row r="6433" spans="5:17" x14ac:dyDescent="0.2">
      <c r="E6433" s="16">
        <v>41018.145833333336</v>
      </c>
      <c r="F6433" s="22">
        <v>7.38</v>
      </c>
      <c r="G6433" s="22">
        <v>7.2329296327082533</v>
      </c>
      <c r="H6433" s="25">
        <v>0.10298102981029811</v>
      </c>
      <c r="I6433" s="3">
        <f t="shared" si="400"/>
        <v>702.379999999966</v>
      </c>
      <c r="J6433" s="3">
        <f t="shared" si="401"/>
        <v>657.22999999996694</v>
      </c>
      <c r="K6433" s="3">
        <f>MIN(J6433-M6433+N6433,'Power Look Up'!$F$4)</f>
        <v>658.36746938772887</v>
      </c>
      <c r="M6433" s="51">
        <f t="array" ref="M6433">_xlfn.SUM(_xlfn.NORM.DIST($S$3:$S$1003,$G6433,$P6433,FALSE)*WindSpeedStep*$T$3:$T$1003)</f>
        <v>657.2689492738524</v>
      </c>
      <c r="N6433" s="51">
        <f t="array" ref="N6433">_xlfn.SUM(_xlfn.NORM.DIST($S$3:$S$1003,$G6433,$Q6433,FALSE)*WindSpeedStep*$T$3:$T$1003)</f>
        <v>658.40641866161434</v>
      </c>
      <c r="P6433" s="43">
        <f t="shared" si="402"/>
        <v>0.72329296327082537</v>
      </c>
      <c r="Q6433" s="43">
        <f t="shared" si="403"/>
        <v>0.7448545421217172</v>
      </c>
    </row>
    <row r="6434" spans="5:17" x14ac:dyDescent="0.2">
      <c r="E6434" s="16">
        <v>41018.152777777781</v>
      </c>
      <c r="F6434" s="22">
        <v>6.95</v>
      </c>
      <c r="G6434" s="22">
        <v>6.9877568442584614</v>
      </c>
      <c r="H6434" s="25">
        <v>0.13669064748201437</v>
      </c>
      <c r="I6434" s="3">
        <f t="shared" si="400"/>
        <v>576.69999999997663</v>
      </c>
      <c r="J6434" s="3">
        <f t="shared" si="401"/>
        <v>585.73999999997636</v>
      </c>
      <c r="K6434" s="3">
        <f>MIN(J6434-M6434+N6434,'Power Look Up'!$F$4)</f>
        <v>600.36903487643076</v>
      </c>
      <c r="M6434" s="51">
        <f t="array" ref="M6434">_xlfn.SUM(_xlfn.NORM.DIST($S$3:$S$1003,$G6434,$P6434,FALSE)*WindSpeedStep*$T$3:$T$1003)</f>
        <v>591.13199754724189</v>
      </c>
      <c r="N6434" s="51">
        <f t="array" ref="N6434">_xlfn.SUM(_xlfn.NORM.DIST($S$3:$S$1003,$G6434,$Q6434,FALSE)*WindSpeedStep*$T$3:$T$1003)</f>
        <v>605.76103242369629</v>
      </c>
      <c r="P6434" s="43">
        <f t="shared" si="402"/>
        <v>0.69877568442584614</v>
      </c>
      <c r="Q6434" s="43">
        <f t="shared" si="403"/>
        <v>0.95516100748856658</v>
      </c>
    </row>
    <row r="6435" spans="5:17" x14ac:dyDescent="0.2">
      <c r="E6435" s="16">
        <v>41018.159722222219</v>
      </c>
      <c r="F6435" s="22">
        <v>6.72</v>
      </c>
      <c r="G6435" s="22">
        <v>6.7635655858024419</v>
      </c>
      <c r="H6435" s="25">
        <v>0.16517857142857145</v>
      </c>
      <c r="I6435" s="3">
        <f t="shared" si="400"/>
        <v>524.71999999997763</v>
      </c>
      <c r="J6435" s="3">
        <f t="shared" si="401"/>
        <v>533.75999999997748</v>
      </c>
      <c r="K6435" s="3">
        <f>MIN(J6435-M6435+N6435,'Power Look Up'!$F$4)</f>
        <v>559.57634007455533</v>
      </c>
      <c r="M6435" s="51">
        <f t="array" ref="M6435">_xlfn.SUM(_xlfn.NORM.DIST($S$3:$S$1003,$G6435,$P6435,FALSE)*WindSpeedStep*$T$3:$T$1003)</f>
        <v>534.45188814922653</v>
      </c>
      <c r="N6435" s="51">
        <f t="array" ref="N6435">_xlfn.SUM(_xlfn.NORM.DIST($S$3:$S$1003,$G6435,$Q6435,FALSE)*WindSpeedStep*$T$3:$T$1003)</f>
        <v>560.26822822380439</v>
      </c>
      <c r="P6435" s="43">
        <f t="shared" si="402"/>
        <v>0.67635655858024424</v>
      </c>
      <c r="Q6435" s="43">
        <f t="shared" si="403"/>
        <v>1.1171961012262963</v>
      </c>
    </row>
    <row r="6436" spans="5:17" x14ac:dyDescent="0.2">
      <c r="E6436" s="16">
        <v>41018.166666666664</v>
      </c>
      <c r="F6436" s="22">
        <v>5.86</v>
      </c>
      <c r="G6436" s="22">
        <v>6.0332927469625641</v>
      </c>
      <c r="H6436" s="25">
        <v>0.16382252559726962</v>
      </c>
      <c r="I6436" s="3">
        <f t="shared" si="400"/>
        <v>339.31999999998698</v>
      </c>
      <c r="J6436" s="3">
        <f t="shared" si="401"/>
        <v>368.77999999998099</v>
      </c>
      <c r="K6436" s="3">
        <f>MIN(J6436-M6436+N6436,'Power Look Up'!$F$4)</f>
        <v>384.74756582977335</v>
      </c>
      <c r="M6436" s="51">
        <f t="array" ref="M6436">_xlfn.SUM(_xlfn.NORM.DIST($S$3:$S$1003,$G6436,$P6436,FALSE)*WindSpeedStep*$T$3:$T$1003)</f>
        <v>373.84060450111406</v>
      </c>
      <c r="N6436" s="51">
        <f t="array" ref="N6436">_xlfn.SUM(_xlfn.NORM.DIST($S$3:$S$1003,$G6436,$Q6436,FALSE)*WindSpeedStep*$T$3:$T$1003)</f>
        <v>389.80817033090642</v>
      </c>
      <c r="P6436" s="43">
        <f t="shared" si="402"/>
        <v>0.60332927469625641</v>
      </c>
      <c r="Q6436" s="43">
        <f t="shared" si="403"/>
        <v>0.98838925547509582</v>
      </c>
    </row>
    <row r="6437" spans="5:17" x14ac:dyDescent="0.2">
      <c r="E6437" s="16">
        <v>41018.173611111109</v>
      </c>
      <c r="F6437" s="22">
        <v>5.36</v>
      </c>
      <c r="G6437" s="22">
        <v>5.4607105867192915</v>
      </c>
      <c r="H6437" s="25">
        <v>0.16977611940298507</v>
      </c>
      <c r="I6437" s="3">
        <f t="shared" si="400"/>
        <v>258.31999999998868</v>
      </c>
      <c r="J6437" s="3">
        <f t="shared" si="401"/>
        <v>274.51999999998833</v>
      </c>
      <c r="K6437" s="3">
        <f>MIN(J6437-M6437+N6437,'Power Look Up'!$F$4)</f>
        <v>284.76999826990107</v>
      </c>
      <c r="M6437" s="51">
        <f t="array" ref="M6437">_xlfn.SUM(_xlfn.NORM.DIST($S$3:$S$1003,$G6437,$P6437,FALSE)*WindSpeedStep*$T$3:$T$1003)</f>
        <v>269.99450544978049</v>
      </c>
      <c r="N6437" s="51">
        <f t="array" ref="N6437">_xlfn.SUM(_xlfn.NORM.DIST($S$3:$S$1003,$G6437,$Q6437,FALSE)*WindSpeedStep*$T$3:$T$1003)</f>
        <v>280.24450371969323</v>
      </c>
      <c r="P6437" s="43">
        <f t="shared" si="402"/>
        <v>0.54607105867192918</v>
      </c>
      <c r="Q6437" s="43">
        <f t="shared" si="403"/>
        <v>0.92709825259599909</v>
      </c>
    </row>
    <row r="6438" spans="5:17" x14ac:dyDescent="0.2">
      <c r="E6438" s="16">
        <v>41018.180555555555</v>
      </c>
      <c r="F6438" s="22">
        <v>5.63</v>
      </c>
      <c r="G6438" s="22">
        <v>5.8979707441641569</v>
      </c>
      <c r="H6438" s="25">
        <v>0.18650088809946716</v>
      </c>
      <c r="I6438" s="3">
        <f t="shared" si="400"/>
        <v>302.05999999998778</v>
      </c>
      <c r="J6438" s="3">
        <f t="shared" si="401"/>
        <v>345.79999999998682</v>
      </c>
      <c r="K6438" s="3">
        <f>MIN(J6438-M6438+N6438,'Power Look Up'!$F$4)</f>
        <v>367.09654579647076</v>
      </c>
      <c r="M6438" s="51">
        <f t="array" ref="M6438">_xlfn.SUM(_xlfn.NORM.DIST($S$3:$S$1003,$G6438,$P6438,FALSE)*WindSpeedStep*$T$3:$T$1003)</f>
        <v>347.79936200034928</v>
      </c>
      <c r="N6438" s="51">
        <f t="array" ref="N6438">_xlfn.SUM(_xlfn.NORM.DIST($S$3:$S$1003,$G6438,$Q6438,FALSE)*WindSpeedStep*$T$3:$T$1003)</f>
        <v>369.09590779683322</v>
      </c>
      <c r="P6438" s="43">
        <f t="shared" si="402"/>
        <v>0.58979707441641571</v>
      </c>
      <c r="Q6438" s="43">
        <f t="shared" si="403"/>
        <v>1.0999767817712904</v>
      </c>
    </row>
    <row r="6439" spans="5:17" x14ac:dyDescent="0.2">
      <c r="E6439" s="16">
        <v>41018.1875</v>
      </c>
      <c r="F6439" s="22">
        <v>5.91</v>
      </c>
      <c r="G6439" s="22">
        <v>6.1150979499566525</v>
      </c>
      <c r="H6439" s="25">
        <v>0.1641285956006768</v>
      </c>
      <c r="I6439" s="3">
        <f t="shared" si="400"/>
        <v>347.41999999998677</v>
      </c>
      <c r="J6439" s="3">
        <f t="shared" si="401"/>
        <v>389.11999999998056</v>
      </c>
      <c r="K6439" s="3">
        <f>MIN(J6439-M6439+N6439,'Power Look Up'!$F$4)</f>
        <v>406.26008205600527</v>
      </c>
      <c r="M6439" s="51">
        <f t="array" ref="M6439">_xlfn.SUM(_xlfn.NORM.DIST($S$3:$S$1003,$G6439,$P6439,FALSE)*WindSpeedStep*$T$3:$T$1003)</f>
        <v>390.10648103490183</v>
      </c>
      <c r="N6439" s="51">
        <f t="array" ref="N6439">_xlfn.SUM(_xlfn.NORM.DIST($S$3:$S$1003,$G6439,$Q6439,FALSE)*WindSpeedStep*$T$3:$T$1003)</f>
        <v>407.24656309092654</v>
      </c>
      <c r="P6439" s="43">
        <f t="shared" si="402"/>
        <v>0.61150979499566527</v>
      </c>
      <c r="Q6439" s="43">
        <f t="shared" si="403"/>
        <v>1.0036624384869632</v>
      </c>
    </row>
    <row r="6440" spans="5:17" x14ac:dyDescent="0.2">
      <c r="E6440" s="16">
        <v>41018.194444444445</v>
      </c>
      <c r="F6440" s="22">
        <v>5.86</v>
      </c>
      <c r="G6440" s="22">
        <v>6.1458699070636387</v>
      </c>
      <c r="H6440" s="25">
        <v>0.16894197952218429</v>
      </c>
      <c r="I6440" s="3">
        <f t="shared" si="400"/>
        <v>339.31999999998698</v>
      </c>
      <c r="J6440" s="3">
        <f t="shared" si="401"/>
        <v>395.89999999998042</v>
      </c>
      <c r="K6440" s="3">
        <f>MIN(J6440-M6440+N6440,'Power Look Up'!$F$4)</f>
        <v>415.09692385571833</v>
      </c>
      <c r="M6440" s="51">
        <f t="array" ref="M6440">_xlfn.SUM(_xlfn.NORM.DIST($S$3:$S$1003,$G6440,$P6440,FALSE)*WindSpeedStep*$T$3:$T$1003)</f>
        <v>396.33104050080107</v>
      </c>
      <c r="N6440" s="51">
        <f t="array" ref="N6440">_xlfn.SUM(_xlfn.NORM.DIST($S$3:$S$1003,$G6440,$Q6440,FALSE)*WindSpeedStep*$T$3:$T$1003)</f>
        <v>415.52796435653897</v>
      </c>
      <c r="P6440" s="43">
        <f t="shared" si="402"/>
        <v>0.61458699070636391</v>
      </c>
      <c r="Q6440" s="43">
        <f t="shared" si="403"/>
        <v>1.038295427985154</v>
      </c>
    </row>
    <row r="6441" spans="5:17" x14ac:dyDescent="0.2">
      <c r="E6441" s="16">
        <v>41018.201388888891</v>
      </c>
      <c r="F6441" s="22">
        <v>5.83</v>
      </c>
      <c r="G6441" s="22">
        <v>5.8942101212921614</v>
      </c>
      <c r="H6441" s="25">
        <v>0.16466552315608918</v>
      </c>
      <c r="I6441" s="3">
        <f t="shared" si="400"/>
        <v>334.45999999998708</v>
      </c>
      <c r="J6441" s="3">
        <f t="shared" si="401"/>
        <v>344.17999999998688</v>
      </c>
      <c r="K6441" s="3">
        <f>MIN(J6441-M6441+N6441,'Power Look Up'!$F$4)</f>
        <v>358.56782793695925</v>
      </c>
      <c r="M6441" s="51">
        <f t="array" ref="M6441">_xlfn.SUM(_xlfn.NORM.DIST($S$3:$S$1003,$G6441,$P6441,FALSE)*WindSpeedStep*$T$3:$T$1003)</f>
        <v>347.09049409183206</v>
      </c>
      <c r="N6441" s="51">
        <f t="array" ref="N6441">_xlfn.SUM(_xlfn.NORM.DIST($S$3:$S$1003,$G6441,$Q6441,FALSE)*WindSpeedStep*$T$3:$T$1003)</f>
        <v>361.47832202880443</v>
      </c>
      <c r="P6441" s="43">
        <f t="shared" si="402"/>
        <v>0.58942101212921616</v>
      </c>
      <c r="Q6441" s="43">
        <f t="shared" si="403"/>
        <v>0.97057319321448965</v>
      </c>
    </row>
    <row r="6442" spans="5:17" x14ac:dyDescent="0.2">
      <c r="E6442" s="16">
        <v>41018.208333333336</v>
      </c>
      <c r="F6442" s="22">
        <v>7.25</v>
      </c>
      <c r="G6442" s="22">
        <v>7.2360685338254029</v>
      </c>
      <c r="H6442" s="25">
        <v>0.12</v>
      </c>
      <c r="I6442" s="3">
        <f t="shared" si="400"/>
        <v>663.2499999999668</v>
      </c>
      <c r="J6442" s="3">
        <f t="shared" si="401"/>
        <v>660.23999999996693</v>
      </c>
      <c r="K6442" s="3">
        <f>MIN(J6442-M6442+N6442,'Power Look Up'!$F$4)</f>
        <v>668.47771445816579</v>
      </c>
      <c r="M6442" s="51">
        <f t="array" ref="M6442">_xlfn.SUM(_xlfn.NORM.DIST($S$3:$S$1003,$G6442,$P6442,FALSE)*WindSpeedStep*$T$3:$T$1003)</f>
        <v>658.14414529356691</v>
      </c>
      <c r="N6442" s="51">
        <f t="array" ref="N6442">_xlfn.SUM(_xlfn.NORM.DIST($S$3:$S$1003,$G6442,$Q6442,FALSE)*WindSpeedStep*$T$3:$T$1003)</f>
        <v>666.38185975176577</v>
      </c>
      <c r="P6442" s="43">
        <f t="shared" si="402"/>
        <v>0.72360685338254038</v>
      </c>
      <c r="Q6442" s="43">
        <f t="shared" si="403"/>
        <v>0.8683282240590483</v>
      </c>
    </row>
    <row r="6443" spans="5:17" x14ac:dyDescent="0.2">
      <c r="E6443" s="16">
        <v>41018.215277777781</v>
      </c>
      <c r="F6443" s="22">
        <v>7.23</v>
      </c>
      <c r="G6443" s="22">
        <v>7.1533401516900623</v>
      </c>
      <c r="H6443" s="25">
        <v>0.13416320885200553</v>
      </c>
      <c r="I6443" s="3">
        <f t="shared" si="400"/>
        <v>657.22999999996694</v>
      </c>
      <c r="J6443" s="3">
        <f t="shared" si="401"/>
        <v>633.14999999996746</v>
      </c>
      <c r="K6443" s="3">
        <f>MIN(J6443-M6443+N6443,'Power Look Up'!$F$4)</f>
        <v>647.56237769515451</v>
      </c>
      <c r="M6443" s="51">
        <f t="array" ref="M6443">_xlfn.SUM(_xlfn.NORM.DIST($S$3:$S$1003,$G6443,$P6443,FALSE)*WindSpeedStep*$T$3:$T$1003)</f>
        <v>635.3189890722</v>
      </c>
      <c r="N6443" s="51">
        <f t="array" ref="N6443">_xlfn.SUM(_xlfn.NORM.DIST($S$3:$S$1003,$G6443,$Q6443,FALSE)*WindSpeedStep*$T$3:$T$1003)</f>
        <v>649.73136676738704</v>
      </c>
      <c r="P6443" s="43">
        <f t="shared" si="402"/>
        <v>0.7153340151690063</v>
      </c>
      <c r="Q6443" s="43">
        <f t="shared" si="403"/>
        <v>0.95971506876063073</v>
      </c>
    </row>
    <row r="6444" spans="5:17" x14ac:dyDescent="0.2">
      <c r="E6444" s="16">
        <v>41018.222222222219</v>
      </c>
      <c r="F6444" s="22">
        <v>6.1</v>
      </c>
      <c r="G6444" s="22">
        <v>6.1446095694378284</v>
      </c>
      <c r="H6444" s="25">
        <v>0.1655737704918033</v>
      </c>
      <c r="I6444" s="3">
        <f t="shared" si="400"/>
        <v>384.59999999998064</v>
      </c>
      <c r="J6444" s="3">
        <f t="shared" si="401"/>
        <v>393.63999999998043</v>
      </c>
      <c r="K6444" s="3">
        <f>MIN(J6444-M6444+N6444,'Power Look Up'!$F$4)</f>
        <v>411.65752581347283</v>
      </c>
      <c r="M6444" s="51">
        <f t="array" ref="M6444">_xlfn.SUM(_xlfn.NORM.DIST($S$3:$S$1003,$G6444,$P6444,FALSE)*WindSpeedStep*$T$3:$T$1003)</f>
        <v>396.0749446184771</v>
      </c>
      <c r="N6444" s="51">
        <f t="array" ref="N6444">_xlfn.SUM(_xlfn.NORM.DIST($S$3:$S$1003,$G6444,$Q6444,FALSE)*WindSpeedStep*$T$3:$T$1003)</f>
        <v>414.0924704319695</v>
      </c>
      <c r="P6444" s="43">
        <f t="shared" si="402"/>
        <v>0.61446095694378289</v>
      </c>
      <c r="Q6444" s="43">
        <f t="shared" si="403"/>
        <v>1.0173861746118373</v>
      </c>
    </row>
    <row r="6445" spans="5:17" x14ac:dyDescent="0.2">
      <c r="E6445" s="16">
        <v>41018.229166666664</v>
      </c>
      <c r="F6445" s="22">
        <v>6.17</v>
      </c>
      <c r="G6445" s="22">
        <v>6.4716752433005151</v>
      </c>
      <c r="H6445" s="25">
        <v>0.16531604538087522</v>
      </c>
      <c r="I6445" s="3">
        <f t="shared" si="400"/>
        <v>400.41999999998029</v>
      </c>
      <c r="J6445" s="3">
        <f t="shared" si="401"/>
        <v>468.21999999997888</v>
      </c>
      <c r="K6445" s="3">
        <f>MIN(J6445-M6445+N6445,'Power Look Up'!$F$4)</f>
        <v>490.44339688765672</v>
      </c>
      <c r="M6445" s="51">
        <f t="array" ref="M6445">_xlfn.SUM(_xlfn.NORM.DIST($S$3:$S$1003,$G6445,$P6445,FALSE)*WindSpeedStep*$T$3:$T$1003)</f>
        <v>465.96824392061058</v>
      </c>
      <c r="N6445" s="51">
        <f t="array" ref="N6445">_xlfn.SUM(_xlfn.NORM.DIST($S$3:$S$1003,$G6445,$Q6445,FALSE)*WindSpeedStep*$T$3:$T$1003)</f>
        <v>488.19164080828841</v>
      </c>
      <c r="P6445" s="43">
        <f t="shared" si="402"/>
        <v>0.64716752433005154</v>
      </c>
      <c r="Q6445" s="43">
        <f t="shared" si="403"/>
        <v>1.0698717582117545</v>
      </c>
    </row>
    <row r="6446" spans="5:17" x14ac:dyDescent="0.2">
      <c r="E6446" s="16">
        <v>41018.236111111109</v>
      </c>
      <c r="F6446" s="22">
        <v>6.21</v>
      </c>
      <c r="G6446" s="22">
        <v>6.485872930846897</v>
      </c>
      <c r="H6446" s="25">
        <v>0.16747181964573268</v>
      </c>
      <c r="I6446" s="3">
        <f t="shared" si="400"/>
        <v>409.45999999998014</v>
      </c>
      <c r="J6446" s="3">
        <f t="shared" si="401"/>
        <v>472.73999999997875</v>
      </c>
      <c r="K6446" s="3">
        <f>MIN(J6446-M6446+N6446,'Power Look Up'!$F$4)</f>
        <v>496.04571530904855</v>
      </c>
      <c r="M6446" s="51">
        <f t="array" ref="M6446">_xlfn.SUM(_xlfn.NORM.DIST($S$3:$S$1003,$G6446,$P6446,FALSE)*WindSpeedStep*$T$3:$T$1003)</f>
        <v>469.16313704956553</v>
      </c>
      <c r="N6446" s="51">
        <f t="array" ref="N6446">_xlfn.SUM(_xlfn.NORM.DIST($S$3:$S$1003,$G6446,$Q6446,FALSE)*WindSpeedStep*$T$3:$T$1003)</f>
        <v>492.46885235863533</v>
      </c>
      <c r="P6446" s="43">
        <f t="shared" si="402"/>
        <v>0.64858729308468976</v>
      </c>
      <c r="Q6446" s="43">
        <f t="shared" si="403"/>
        <v>1.0862009417199312</v>
      </c>
    </row>
    <row r="6447" spans="5:17" x14ac:dyDescent="0.2">
      <c r="E6447" s="16">
        <v>41018.243055555555</v>
      </c>
      <c r="F6447" s="22">
        <v>6.03</v>
      </c>
      <c r="G6447" s="22">
        <v>6.3626183805279526</v>
      </c>
      <c r="H6447" s="25">
        <v>0.15588723051409617</v>
      </c>
      <c r="I6447" s="3">
        <f t="shared" si="400"/>
        <v>368.77999999998099</v>
      </c>
      <c r="J6447" s="3">
        <f t="shared" si="401"/>
        <v>443.35999999997938</v>
      </c>
      <c r="K6447" s="3">
        <f>MIN(J6447-M6447+N6447,'Power Look Up'!$F$4)</f>
        <v>460.61865249316668</v>
      </c>
      <c r="M6447" s="51">
        <f t="array" ref="M6447">_xlfn.SUM(_xlfn.NORM.DIST($S$3:$S$1003,$G6447,$P6447,FALSE)*WindSpeedStep*$T$3:$T$1003)</f>
        <v>441.88115416867794</v>
      </c>
      <c r="N6447" s="51">
        <f t="array" ref="N6447">_xlfn.SUM(_xlfn.NORM.DIST($S$3:$S$1003,$G6447,$Q6447,FALSE)*WindSpeedStep*$T$3:$T$1003)</f>
        <v>459.13980666186524</v>
      </c>
      <c r="P6447" s="43">
        <f t="shared" si="402"/>
        <v>0.63626183805279535</v>
      </c>
      <c r="Q6447" s="43">
        <f t="shared" si="403"/>
        <v>0.99185095815858626</v>
      </c>
    </row>
    <row r="6448" spans="5:17" x14ac:dyDescent="0.2">
      <c r="E6448" s="16">
        <v>41018.25</v>
      </c>
      <c r="F6448" s="22">
        <v>6.93</v>
      </c>
      <c r="G6448" s="22">
        <v>7.1414308223538505</v>
      </c>
      <c r="H6448" s="25">
        <v>0.14862914862914864</v>
      </c>
      <c r="I6448" s="3">
        <f t="shared" si="400"/>
        <v>572.17999999997664</v>
      </c>
      <c r="J6448" s="3">
        <f t="shared" si="401"/>
        <v>630.13999999996759</v>
      </c>
      <c r="K6448" s="3">
        <f>MIN(J6448-M6448+N6448,'Power Look Up'!$F$4)</f>
        <v>651.59117974042215</v>
      </c>
      <c r="M6448" s="51">
        <f t="array" ref="M6448">_xlfn.SUM(_xlfn.NORM.DIST($S$3:$S$1003,$G6448,$P6448,FALSE)*WindSpeedStep*$T$3:$T$1003)</f>
        <v>632.07437176549934</v>
      </c>
      <c r="N6448" s="51">
        <f t="array" ref="N6448">_xlfn.SUM(_xlfn.NORM.DIST($S$3:$S$1003,$G6448,$Q6448,FALSE)*WindSpeedStep*$T$3:$T$1003)</f>
        <v>653.5255515059539</v>
      </c>
      <c r="P6448" s="43">
        <f t="shared" si="402"/>
        <v>0.71414308223538514</v>
      </c>
      <c r="Q6448" s="43">
        <f t="shared" si="403"/>
        <v>1.0614247831204136</v>
      </c>
    </row>
    <row r="6449" spans="5:17" x14ac:dyDescent="0.2">
      <c r="E6449" s="16">
        <v>41018.256944444445</v>
      </c>
      <c r="F6449" s="22">
        <v>7.1</v>
      </c>
      <c r="G6449" s="22">
        <v>7.1939391423822245</v>
      </c>
      <c r="H6449" s="25">
        <v>0.13521126760563382</v>
      </c>
      <c r="I6449" s="3">
        <f t="shared" si="400"/>
        <v>618.09999999996785</v>
      </c>
      <c r="J6449" s="3">
        <f t="shared" si="401"/>
        <v>645.1899999999672</v>
      </c>
      <c r="K6449" s="3">
        <f>MIN(J6449-M6449+N6449,'Power Look Up'!$F$4)</f>
        <v>660.32926650374202</v>
      </c>
      <c r="M6449" s="51">
        <f t="array" ref="M6449">_xlfn.SUM(_xlfn.NORM.DIST($S$3:$S$1003,$G6449,$P6449,FALSE)*WindSpeedStep*$T$3:$T$1003)</f>
        <v>646.45780402748153</v>
      </c>
      <c r="N6449" s="51">
        <f t="array" ref="N6449">_xlfn.SUM(_xlfn.NORM.DIST($S$3:$S$1003,$G6449,$Q6449,FALSE)*WindSpeedStep*$T$3:$T$1003)</f>
        <v>661.59707053125635</v>
      </c>
      <c r="P6449" s="43">
        <f t="shared" si="402"/>
        <v>0.71939391423822252</v>
      </c>
      <c r="Q6449" s="43">
        <f t="shared" si="403"/>
        <v>0.97270163051928682</v>
      </c>
    </row>
    <row r="6450" spans="5:17" x14ac:dyDescent="0.2">
      <c r="E6450" s="16">
        <v>41018.263888888891</v>
      </c>
      <c r="F6450" s="22">
        <v>7.03</v>
      </c>
      <c r="G6450" s="22">
        <v>7.3130593975384617</v>
      </c>
      <c r="H6450" s="25">
        <v>0.16785206258890467</v>
      </c>
      <c r="I6450" s="3">
        <f t="shared" si="400"/>
        <v>597.02999999996825</v>
      </c>
      <c r="J6450" s="3">
        <f t="shared" si="401"/>
        <v>681.30999999996652</v>
      </c>
      <c r="K6450" s="3">
        <f>MIN(J6450-M6450+N6450,'Power Look Up'!$F$4)</f>
        <v>714.72436107580211</v>
      </c>
      <c r="M6450" s="51">
        <f t="array" ref="M6450">_xlfn.SUM(_xlfn.NORM.DIST($S$3:$S$1003,$G6450,$P6450,FALSE)*WindSpeedStep*$T$3:$T$1003)</f>
        <v>679.83798718847549</v>
      </c>
      <c r="N6450" s="51">
        <f t="array" ref="N6450">_xlfn.SUM(_xlfn.NORM.DIST($S$3:$S$1003,$G6450,$Q6450,FALSE)*WindSpeedStep*$T$3:$T$1003)</f>
        <v>713.25234826431108</v>
      </c>
      <c r="P6450" s="43">
        <f t="shared" si="402"/>
        <v>0.73130593975384617</v>
      </c>
      <c r="Q6450" s="43">
        <f t="shared" si="403"/>
        <v>1.2275121037120034</v>
      </c>
    </row>
    <row r="6451" spans="5:17" x14ac:dyDescent="0.2">
      <c r="E6451" s="16">
        <v>41018.270833333336</v>
      </c>
      <c r="F6451" s="22">
        <v>8.24</v>
      </c>
      <c r="G6451" s="22">
        <v>8.4197244938841376</v>
      </c>
      <c r="H6451" s="25">
        <v>0.12621359223300971</v>
      </c>
      <c r="I6451" s="3">
        <f t="shared" si="400"/>
        <v>977.07999999995184</v>
      </c>
      <c r="J6451" s="3">
        <f t="shared" si="401"/>
        <v>1043.1399999999503</v>
      </c>
      <c r="K6451" s="3">
        <f>MIN(J6451-M6451+N6451,'Power Look Up'!$F$4)</f>
        <v>1055.0693568456518</v>
      </c>
      <c r="M6451" s="51">
        <f t="array" ref="M6451">_xlfn.SUM(_xlfn.NORM.DIST($S$3:$S$1003,$G6451,$P6451,FALSE)*WindSpeedStep*$T$3:$T$1003)</f>
        <v>1040.4107906582892</v>
      </c>
      <c r="N6451" s="51">
        <f t="array" ref="N6451">_xlfn.SUM(_xlfn.NORM.DIST($S$3:$S$1003,$G6451,$Q6451,FALSE)*WindSpeedStep*$T$3:$T$1003)</f>
        <v>1052.3401475039907</v>
      </c>
      <c r="P6451" s="43">
        <f t="shared" si="402"/>
        <v>0.84197244938841376</v>
      </c>
      <c r="Q6451" s="43">
        <f t="shared" si="403"/>
        <v>1.0626836739853767</v>
      </c>
    </row>
    <row r="6452" spans="5:17" x14ac:dyDescent="0.2">
      <c r="E6452" s="16">
        <v>41018.277777777781</v>
      </c>
      <c r="F6452" s="22">
        <v>9.1</v>
      </c>
      <c r="G6452" s="22">
        <v>9.1545598785526021</v>
      </c>
      <c r="H6452" s="25">
        <v>9.5604395604395612E-2</v>
      </c>
      <c r="I6452" s="3">
        <f t="shared" si="400"/>
        <v>1294.0999999999431</v>
      </c>
      <c r="J6452" s="3">
        <f t="shared" si="401"/>
        <v>1313.1499999999426</v>
      </c>
      <c r="K6452" s="3">
        <f>MIN(J6452-M6452+N6452,'Power Look Up'!$F$4)</f>
        <v>1312.9133286397287</v>
      </c>
      <c r="M6452" s="51">
        <f t="array" ref="M6452">_xlfn.SUM(_xlfn.NORM.DIST($S$3:$S$1003,$G6452,$P6452,FALSE)*WindSpeedStep*$T$3:$T$1003)</f>
        <v>1319.3811079423613</v>
      </c>
      <c r="N6452" s="51">
        <f t="array" ref="N6452">_xlfn.SUM(_xlfn.NORM.DIST($S$3:$S$1003,$G6452,$Q6452,FALSE)*WindSpeedStep*$T$3:$T$1003)</f>
        <v>1319.1444365821474</v>
      </c>
      <c r="P6452" s="43">
        <f t="shared" si="402"/>
        <v>0.91545598785526028</v>
      </c>
      <c r="Q6452" s="43">
        <f t="shared" si="403"/>
        <v>0.87521616421327086</v>
      </c>
    </row>
    <row r="6453" spans="5:17" x14ac:dyDescent="0.2">
      <c r="E6453" s="16">
        <v>41018.284722222219</v>
      </c>
      <c r="F6453" s="22">
        <v>9.7100000000000009</v>
      </c>
      <c r="G6453" s="22">
        <v>9.8978169386070007</v>
      </c>
      <c r="H6453" s="25">
        <v>0.10298661174047373</v>
      </c>
      <c r="I6453" s="3">
        <f t="shared" si="400"/>
        <v>1526.5099999999379</v>
      </c>
      <c r="J6453" s="3">
        <f t="shared" si="401"/>
        <v>1598.8999999999364</v>
      </c>
      <c r="K6453" s="3">
        <f>MIN(J6453-M6453+N6453,'Power Look Up'!$F$4)</f>
        <v>1596.117199504657</v>
      </c>
      <c r="M6453" s="51">
        <f t="array" ref="M6453">_xlfn.SUM(_xlfn.NORM.DIST($S$3:$S$1003,$G6453,$P6453,FALSE)*WindSpeedStep*$T$3:$T$1003)</f>
        <v>1590.8144799540237</v>
      </c>
      <c r="N6453" s="51">
        <f t="array" ref="N6453">_xlfn.SUM(_xlfn.NORM.DIST($S$3:$S$1003,$G6453,$Q6453,FALSE)*WindSpeedStep*$T$3:$T$1003)</f>
        <v>1588.0316794587443</v>
      </c>
      <c r="P6453" s="43">
        <f t="shared" si="402"/>
        <v>0.98978169386070014</v>
      </c>
      <c r="Q6453" s="43">
        <f t="shared" si="403"/>
        <v>1.0193426301346036</v>
      </c>
    </row>
    <row r="6454" spans="5:17" x14ac:dyDescent="0.2">
      <c r="E6454" s="16">
        <v>41018.291666666664</v>
      </c>
      <c r="F6454" s="22">
        <v>9.36</v>
      </c>
      <c r="G6454" s="22">
        <v>9.4495165196395394</v>
      </c>
      <c r="H6454" s="25">
        <v>0.10897435897435899</v>
      </c>
      <c r="I6454" s="3">
        <f t="shared" si="400"/>
        <v>1393.159999999941</v>
      </c>
      <c r="J6454" s="3">
        <f t="shared" si="401"/>
        <v>1427.4499999999402</v>
      </c>
      <c r="K6454" s="3">
        <f>MIN(J6454-M6454+N6454,'Power Look Up'!$F$4)</f>
        <v>1424.4386056035826</v>
      </c>
      <c r="M6454" s="51">
        <f t="array" ref="M6454">_xlfn.SUM(_xlfn.NORM.DIST($S$3:$S$1003,$G6454,$P6454,FALSE)*WindSpeedStep*$T$3:$T$1003)</f>
        <v>1431.5254532608444</v>
      </c>
      <c r="N6454" s="51">
        <f t="array" ref="N6454">_xlfn.SUM(_xlfn.NORM.DIST($S$3:$S$1003,$G6454,$Q6454,FALSE)*WindSpeedStep*$T$3:$T$1003)</f>
        <v>1428.5140588644867</v>
      </c>
      <c r="P6454" s="43">
        <f t="shared" si="402"/>
        <v>0.94495165196395403</v>
      </c>
      <c r="Q6454" s="43">
        <f t="shared" si="403"/>
        <v>1.0297550053453346</v>
      </c>
    </row>
    <row r="6455" spans="5:17" x14ac:dyDescent="0.2">
      <c r="E6455" s="16">
        <v>41018.298611111109</v>
      </c>
      <c r="F6455" s="22">
        <v>8.61</v>
      </c>
      <c r="G6455" s="22">
        <v>8.7420022807880571</v>
      </c>
      <c r="H6455" s="25">
        <v>0.11149825783972125</v>
      </c>
      <c r="I6455" s="3">
        <f t="shared" si="400"/>
        <v>1112.869999999949</v>
      </c>
      <c r="J6455" s="3">
        <f t="shared" si="401"/>
        <v>1160.5799999999479</v>
      </c>
      <c r="K6455" s="3">
        <f>MIN(J6455-M6455+N6455,'Power Look Up'!$F$4)</f>
        <v>1164.4471734805757</v>
      </c>
      <c r="M6455" s="51">
        <f t="array" ref="M6455">_xlfn.SUM(_xlfn.NORM.DIST($S$3:$S$1003,$G6455,$P6455,FALSE)*WindSpeedStep*$T$3:$T$1003)</f>
        <v>1160.7818327664409</v>
      </c>
      <c r="N6455" s="51">
        <f t="array" ref="N6455">_xlfn.SUM(_xlfn.NORM.DIST($S$3:$S$1003,$G6455,$Q6455,FALSE)*WindSpeedStep*$T$3:$T$1003)</f>
        <v>1164.6490062470687</v>
      </c>
      <c r="P6455" s="43">
        <f t="shared" si="402"/>
        <v>0.87420022807880571</v>
      </c>
      <c r="Q6455" s="43">
        <f t="shared" si="403"/>
        <v>0.97471802433873811</v>
      </c>
    </row>
    <row r="6456" spans="5:17" x14ac:dyDescent="0.2">
      <c r="E6456" s="16">
        <v>41018.305555555555</v>
      </c>
      <c r="F6456" s="22">
        <v>8.08</v>
      </c>
      <c r="G6456" s="22">
        <v>8.2877326467711399</v>
      </c>
      <c r="H6456" s="25">
        <v>0.13490099009900991</v>
      </c>
      <c r="I6456" s="3">
        <f t="shared" si="400"/>
        <v>918.35999999995306</v>
      </c>
      <c r="J6456" s="3">
        <f t="shared" si="401"/>
        <v>995.42999999995141</v>
      </c>
      <c r="K6456" s="3">
        <f>MIN(J6456-M6456+N6456,'Power Look Up'!$F$4)</f>
        <v>1012.3004800455714</v>
      </c>
      <c r="M6456" s="51">
        <f t="array" ref="M6456">_xlfn.SUM(_xlfn.NORM.DIST($S$3:$S$1003,$G6456,$P6456,FALSE)*WindSpeedStep*$T$3:$T$1003)</f>
        <v>992.77095945154508</v>
      </c>
      <c r="N6456" s="51">
        <f t="array" ref="N6456">_xlfn.SUM(_xlfn.NORM.DIST($S$3:$S$1003,$G6456,$Q6456,FALSE)*WindSpeedStep*$T$3:$T$1003)</f>
        <v>1009.641439497165</v>
      </c>
      <c r="P6456" s="43">
        <f t="shared" si="402"/>
        <v>0.82877326467711399</v>
      </c>
      <c r="Q6456" s="43">
        <f t="shared" si="403"/>
        <v>1.1180233397253148</v>
      </c>
    </row>
    <row r="6457" spans="5:17" x14ac:dyDescent="0.2">
      <c r="E6457" s="16">
        <v>41018.3125</v>
      </c>
      <c r="F6457" s="22">
        <v>8.74</v>
      </c>
      <c r="G6457" s="22">
        <v>8.813900227590624</v>
      </c>
      <c r="H6457" s="25">
        <v>0.16361556064073227</v>
      </c>
      <c r="I6457" s="3">
        <f t="shared" si="400"/>
        <v>1160.5799999999479</v>
      </c>
      <c r="J6457" s="3">
        <f t="shared" si="401"/>
        <v>1186.2699999999475</v>
      </c>
      <c r="K6457" s="3">
        <f>MIN(J6457-M6457+N6457,'Power Look Up'!$F$4)</f>
        <v>1196.9909770974639</v>
      </c>
      <c r="M6457" s="51">
        <f t="array" ref="M6457">_xlfn.SUM(_xlfn.NORM.DIST($S$3:$S$1003,$G6457,$P6457,FALSE)*WindSpeedStep*$T$3:$T$1003)</f>
        <v>1188.2266571849393</v>
      </c>
      <c r="N6457" s="51">
        <f t="array" ref="N6457">_xlfn.SUM(_xlfn.NORM.DIST($S$3:$S$1003,$G6457,$Q6457,FALSE)*WindSpeedStep*$T$3:$T$1003)</f>
        <v>1198.9476342824557</v>
      </c>
      <c r="P6457" s="43">
        <f t="shared" si="402"/>
        <v>0.88139002275906242</v>
      </c>
      <c r="Q6457" s="43">
        <f t="shared" si="403"/>
        <v>1.4420912271687176</v>
      </c>
    </row>
    <row r="6458" spans="5:17" x14ac:dyDescent="0.2">
      <c r="E6458" s="16">
        <v>41018.319444444445</v>
      </c>
      <c r="F6458" s="22">
        <v>8.8000000000000007</v>
      </c>
      <c r="G6458" s="22">
        <v>8.8822721667247695</v>
      </c>
      <c r="H6458" s="25">
        <v>0.16022727272727272</v>
      </c>
      <c r="I6458" s="3">
        <f t="shared" si="400"/>
        <v>1182.5999999999474</v>
      </c>
      <c r="J6458" s="3">
        <f t="shared" si="401"/>
        <v>1211.9599999999468</v>
      </c>
      <c r="K6458" s="3">
        <f>MIN(J6458-M6458+N6458,'Power Look Up'!$F$4)</f>
        <v>1219.2207030797872</v>
      </c>
      <c r="M6458" s="51">
        <f t="array" ref="M6458">_xlfn.SUM(_xlfn.NORM.DIST($S$3:$S$1003,$G6458,$P6458,FALSE)*WindSpeedStep*$T$3:$T$1003)</f>
        <v>1214.4536215469304</v>
      </c>
      <c r="N6458" s="51">
        <f t="array" ref="N6458">_xlfn.SUM(_xlfn.NORM.DIST($S$3:$S$1003,$G6458,$Q6458,FALSE)*WindSpeedStep*$T$3:$T$1003)</f>
        <v>1221.7143246267708</v>
      </c>
      <c r="P6458" s="43">
        <f t="shared" si="402"/>
        <v>0.88822721667247695</v>
      </c>
      <c r="Q6458" s="43">
        <f t="shared" si="403"/>
        <v>1.4231822448956732</v>
      </c>
    </row>
    <row r="6459" spans="5:17" x14ac:dyDescent="0.2">
      <c r="E6459" s="16">
        <v>41018.326388888891</v>
      </c>
      <c r="F6459" s="22">
        <v>8.26</v>
      </c>
      <c r="G6459" s="22">
        <v>8.3212147261490514</v>
      </c>
      <c r="H6459" s="25">
        <v>0.18523002421307508</v>
      </c>
      <c r="I6459" s="3">
        <f t="shared" si="400"/>
        <v>984.41999999995164</v>
      </c>
      <c r="J6459" s="3">
        <f t="shared" si="401"/>
        <v>1006.4399999999512</v>
      </c>
      <c r="K6459" s="3">
        <f>MIN(J6459-M6459+N6459,'Power Look Up'!$F$4)</f>
        <v>1042.2123606600062</v>
      </c>
      <c r="M6459" s="51">
        <f t="array" ref="M6459">_xlfn.SUM(_xlfn.NORM.DIST($S$3:$S$1003,$G6459,$P6459,FALSE)*WindSpeedStep*$T$3:$T$1003)</f>
        <v>1004.7501256310399</v>
      </c>
      <c r="N6459" s="51">
        <f t="array" ref="N6459">_xlfn.SUM(_xlfn.NORM.DIST($S$3:$S$1003,$G6459,$Q6459,FALSE)*WindSpeedStep*$T$3:$T$1003)</f>
        <v>1040.5224862910948</v>
      </c>
      <c r="P6459" s="43">
        <f t="shared" si="402"/>
        <v>0.83212147261490521</v>
      </c>
      <c r="Q6459" s="43">
        <f t="shared" si="403"/>
        <v>1.5413388052067858</v>
      </c>
    </row>
    <row r="6460" spans="5:17" x14ac:dyDescent="0.2">
      <c r="E6460" s="16">
        <v>41018.333333333336</v>
      </c>
      <c r="F6460" s="22">
        <v>8.5299999999999994</v>
      </c>
      <c r="G6460" s="22">
        <v>8.5515326461591155</v>
      </c>
      <c r="H6460" s="25">
        <v>0.16998827667057445</v>
      </c>
      <c r="I6460" s="3">
        <f t="shared" si="400"/>
        <v>1083.5099999999495</v>
      </c>
      <c r="J6460" s="3">
        <f t="shared" si="401"/>
        <v>1090.8499999999494</v>
      </c>
      <c r="K6460" s="3">
        <f>MIN(J6460-M6460+N6460,'Power Look Up'!$F$4)</f>
        <v>1114.1920504977272</v>
      </c>
      <c r="M6460" s="51">
        <f t="array" ref="M6460">_xlfn.SUM(_xlfn.NORM.DIST($S$3:$S$1003,$G6460,$P6460,FALSE)*WindSpeedStep*$T$3:$T$1003)</f>
        <v>1089.0228338269212</v>
      </c>
      <c r="N6460" s="51">
        <f t="array" ref="N6460">_xlfn.SUM(_xlfn.NORM.DIST($S$3:$S$1003,$G6460,$Q6460,FALSE)*WindSpeedStep*$T$3:$T$1003)</f>
        <v>1112.364884324699</v>
      </c>
      <c r="P6460" s="43">
        <f t="shared" si="402"/>
        <v>0.85515326461591157</v>
      </c>
      <c r="Q6460" s="43">
        <f t="shared" si="403"/>
        <v>1.4536602974127453</v>
      </c>
    </row>
    <row r="6461" spans="5:17" x14ac:dyDescent="0.2">
      <c r="E6461" s="16">
        <v>41018.340277777781</v>
      </c>
      <c r="F6461" s="22">
        <v>9.0299999999999994</v>
      </c>
      <c r="G6461" s="22">
        <v>8.9889589683662656</v>
      </c>
      <c r="H6461" s="25">
        <v>0.13621262458471761</v>
      </c>
      <c r="I6461" s="3">
        <f t="shared" si="400"/>
        <v>1267.4299999999437</v>
      </c>
      <c r="J6461" s="3">
        <f t="shared" si="401"/>
        <v>1252.329999999946</v>
      </c>
      <c r="K6461" s="3">
        <f>MIN(J6461-M6461+N6461,'Power Look Up'!$F$4)</f>
        <v>1255.5836432006715</v>
      </c>
      <c r="M6461" s="51">
        <f t="array" ref="M6461">_xlfn.SUM(_xlfn.NORM.DIST($S$3:$S$1003,$G6461,$P6461,FALSE)*WindSpeedStep*$T$3:$T$1003)</f>
        <v>1255.5391887985202</v>
      </c>
      <c r="N6461" s="51">
        <f t="array" ref="N6461">_xlfn.SUM(_xlfn.NORM.DIST($S$3:$S$1003,$G6461,$Q6461,FALSE)*WindSpeedStep*$T$3:$T$1003)</f>
        <v>1258.7928319992457</v>
      </c>
      <c r="P6461" s="43">
        <f t="shared" si="402"/>
        <v>0.89889589683662663</v>
      </c>
      <c r="Q6461" s="43">
        <f t="shared" si="403"/>
        <v>1.2244096933655046</v>
      </c>
    </row>
    <row r="6462" spans="5:17" x14ac:dyDescent="0.2">
      <c r="E6462" s="16">
        <v>41018.347222222219</v>
      </c>
      <c r="F6462" s="22">
        <v>9.83</v>
      </c>
      <c r="G6462" s="22">
        <v>9.8178058446028906</v>
      </c>
      <c r="H6462" s="25">
        <v>0.14343845371312308</v>
      </c>
      <c r="I6462" s="3">
        <f t="shared" si="400"/>
        <v>1572.229999999937</v>
      </c>
      <c r="J6462" s="3">
        <f t="shared" si="401"/>
        <v>1568.4199999999371</v>
      </c>
      <c r="K6462" s="3">
        <f>MIN(J6462-M6462+N6462,'Power Look Up'!$F$4)</f>
        <v>1529.3164070499772</v>
      </c>
      <c r="M6462" s="51">
        <f t="array" ref="M6462">_xlfn.SUM(_xlfn.NORM.DIST($S$3:$S$1003,$G6462,$P6462,FALSE)*WindSpeedStep*$T$3:$T$1003)</f>
        <v>1563.8292227469767</v>
      </c>
      <c r="N6462" s="51">
        <f t="array" ref="N6462">_xlfn.SUM(_xlfn.NORM.DIST($S$3:$S$1003,$G6462,$Q6462,FALSE)*WindSpeedStep*$T$3:$T$1003)</f>
        <v>1524.7256297970168</v>
      </c>
      <c r="P6462" s="43">
        <f t="shared" si="402"/>
        <v>0.98178058446028915</v>
      </c>
      <c r="Q6462" s="43">
        <f t="shared" si="403"/>
        <v>1.408250889205501</v>
      </c>
    </row>
    <row r="6463" spans="5:17" x14ac:dyDescent="0.2">
      <c r="E6463" s="16">
        <v>41018.354166666664</v>
      </c>
      <c r="F6463" s="22">
        <v>10.050000000000001</v>
      </c>
      <c r="G6463" s="22">
        <v>10.104393339483046</v>
      </c>
      <c r="H6463" s="25">
        <v>0.12139303482587063</v>
      </c>
      <c r="I6463" s="3">
        <f t="shared" si="400"/>
        <v>1650.3499999999547</v>
      </c>
      <c r="J6463" s="3">
        <f t="shared" si="401"/>
        <v>1663.6999999999543</v>
      </c>
      <c r="K6463" s="3">
        <f>MIN(J6463-M6463+N6463,'Power Look Up'!$F$4)</f>
        <v>1637.4554895175279</v>
      </c>
      <c r="M6463" s="51">
        <f t="array" ref="M6463">_xlfn.SUM(_xlfn.NORM.DIST($S$3:$S$1003,$G6463,$P6463,FALSE)*WindSpeedStep*$T$3:$T$1003)</f>
        <v>1656.8012863991896</v>
      </c>
      <c r="N6463" s="51">
        <f t="array" ref="N6463">_xlfn.SUM(_xlfn.NORM.DIST($S$3:$S$1003,$G6463,$Q6463,FALSE)*WindSpeedStep*$T$3:$T$1003)</f>
        <v>1630.5567759167632</v>
      </c>
      <c r="P6463" s="43">
        <f t="shared" si="402"/>
        <v>1.0104393339483047</v>
      </c>
      <c r="Q6463" s="43">
        <f t="shared" si="403"/>
        <v>1.2266029725541607</v>
      </c>
    </row>
    <row r="6464" spans="5:17" x14ac:dyDescent="0.2">
      <c r="E6464" s="16">
        <v>41018.361111111109</v>
      </c>
      <c r="F6464" s="22">
        <v>9.7200000000000006</v>
      </c>
      <c r="G6464" s="22">
        <v>9.7381225777639013</v>
      </c>
      <c r="H6464" s="25">
        <v>0.11831275720164608</v>
      </c>
      <c r="I6464" s="3">
        <f t="shared" si="400"/>
        <v>1530.3199999999379</v>
      </c>
      <c r="J6464" s="3">
        <f t="shared" si="401"/>
        <v>1537.9399999999378</v>
      </c>
      <c r="K6464" s="3">
        <f>MIN(J6464-M6464+N6464,'Power Look Up'!$F$4)</f>
        <v>1524.1905623708456</v>
      </c>
      <c r="M6464" s="51">
        <f t="array" ref="M6464">_xlfn.SUM(_xlfn.NORM.DIST($S$3:$S$1003,$G6464,$P6464,FALSE)*WindSpeedStep*$T$3:$T$1003)</f>
        <v>1536.2505492738342</v>
      </c>
      <c r="N6464" s="51">
        <f t="array" ref="N6464">_xlfn.SUM(_xlfn.NORM.DIST($S$3:$S$1003,$G6464,$Q6464,FALSE)*WindSpeedStep*$T$3:$T$1003)</f>
        <v>1522.501111644742</v>
      </c>
      <c r="P6464" s="43">
        <f t="shared" si="402"/>
        <v>0.97381225777639013</v>
      </c>
      <c r="Q6464" s="43">
        <f t="shared" si="403"/>
        <v>1.1521441321428483</v>
      </c>
    </row>
    <row r="6465" spans="5:17" x14ac:dyDescent="0.2">
      <c r="E6465" s="16">
        <v>41018.368055555555</v>
      </c>
      <c r="F6465" s="22">
        <v>9.67</v>
      </c>
      <c r="G6465" s="22">
        <v>9.6534715482304776</v>
      </c>
      <c r="H6465" s="25">
        <v>0.11375387797311273</v>
      </c>
      <c r="I6465" s="3">
        <f t="shared" si="400"/>
        <v>1511.2699999999384</v>
      </c>
      <c r="J6465" s="3">
        <f t="shared" si="401"/>
        <v>1503.6499999999385</v>
      </c>
      <c r="K6465" s="3">
        <f>MIN(J6465-M6465+N6465,'Power Look Up'!$F$4)</f>
        <v>1495.0750508538449</v>
      </c>
      <c r="M6465" s="51">
        <f t="array" ref="M6465">_xlfn.SUM(_xlfn.NORM.DIST($S$3:$S$1003,$G6465,$P6465,FALSE)*WindSpeedStep*$T$3:$T$1003)</f>
        <v>1506.2547422512723</v>
      </c>
      <c r="N6465" s="51">
        <f t="array" ref="N6465">_xlfn.SUM(_xlfn.NORM.DIST($S$3:$S$1003,$G6465,$Q6465,FALSE)*WindSpeedStep*$T$3:$T$1003)</f>
        <v>1497.6797931051788</v>
      </c>
      <c r="P6465" s="43">
        <f t="shared" si="402"/>
        <v>0.96534715482304778</v>
      </c>
      <c r="Q6465" s="43">
        <f t="shared" si="403"/>
        <v>1.0981198245143253</v>
      </c>
    </row>
    <row r="6466" spans="5:17" x14ac:dyDescent="0.2">
      <c r="E6466" s="16">
        <v>41018.375</v>
      </c>
      <c r="F6466" s="22">
        <v>9.51</v>
      </c>
      <c r="G6466" s="22">
        <v>9.575774751586124</v>
      </c>
      <c r="H6466" s="25">
        <v>0.13038906414300735</v>
      </c>
      <c r="I6466" s="3">
        <f t="shared" si="400"/>
        <v>1450.3099999999397</v>
      </c>
      <c r="J6466" s="3">
        <f t="shared" si="401"/>
        <v>1476.9799999999391</v>
      </c>
      <c r="K6466" s="3">
        <f>MIN(J6466-M6466+N6466,'Power Look Up'!$F$4)</f>
        <v>1459.7972758186052</v>
      </c>
      <c r="M6466" s="51">
        <f t="array" ref="M6466">_xlfn.SUM(_xlfn.NORM.DIST($S$3:$S$1003,$G6466,$P6466,FALSE)*WindSpeedStep*$T$3:$T$1003)</f>
        <v>1478.1588462771745</v>
      </c>
      <c r="N6466" s="51">
        <f t="array" ref="N6466">_xlfn.SUM(_xlfn.NORM.DIST($S$3:$S$1003,$G6466,$Q6466,FALSE)*WindSpeedStep*$T$3:$T$1003)</f>
        <v>1460.9761220958405</v>
      </c>
      <c r="P6466" s="43">
        <f t="shared" si="402"/>
        <v>0.95757747515861247</v>
      </c>
      <c r="Q6466" s="43">
        <f t="shared" si="403"/>
        <v>1.2485763083035535</v>
      </c>
    </row>
    <row r="6467" spans="5:17" x14ac:dyDescent="0.2">
      <c r="E6467" s="16">
        <v>41018.381944444445</v>
      </c>
      <c r="F6467" s="22">
        <v>9.61</v>
      </c>
      <c r="G6467" s="22">
        <v>9.6503123367949666</v>
      </c>
      <c r="H6467" s="25">
        <v>0.13319458896982311</v>
      </c>
      <c r="I6467" s="3">
        <f t="shared" ref="I6467:I6530" si="404">INDEX(PowerArray,MIN(MaximumPowerIndex,ROUND(F6467*100,0)))</f>
        <v>1488.4099999999389</v>
      </c>
      <c r="J6467" s="3">
        <f t="shared" ref="J6467:J6530" si="405">INDEX(PowerArray,MIN(MaximumPowerIndex,ROUND(G6467*100,0)))</f>
        <v>1503.6499999999385</v>
      </c>
      <c r="K6467" s="3">
        <f>MIN(J6467-M6467+N6467,'Power Look Up'!$F$4)</f>
        <v>1481.4396260196686</v>
      </c>
      <c r="M6467" s="51">
        <f t="array" ref="M6467">_xlfn.SUM(_xlfn.NORM.DIST($S$3:$S$1003,$G6467,$P6467,FALSE)*WindSpeedStep*$T$3:$T$1003)</f>
        <v>1505.1224007203425</v>
      </c>
      <c r="N6467" s="51">
        <f t="array" ref="N6467">_xlfn.SUM(_xlfn.NORM.DIST($S$3:$S$1003,$G6467,$Q6467,FALSE)*WindSpeedStep*$T$3:$T$1003)</f>
        <v>1482.9120267400726</v>
      </c>
      <c r="P6467" s="43">
        <f t="shared" ref="P6467:P6530" si="406">ReferenceTurbulence*G6467</f>
        <v>0.96503123367949672</v>
      </c>
      <c r="Q6467" s="43">
        <f t="shared" si="403"/>
        <v>1.2853693851298187</v>
      </c>
    </row>
    <row r="6468" spans="5:17" x14ac:dyDescent="0.2">
      <c r="E6468" s="16">
        <v>41018.388888888891</v>
      </c>
      <c r="F6468" s="22">
        <v>9.5299999999999994</v>
      </c>
      <c r="G6468" s="22">
        <v>9.55853570857062</v>
      </c>
      <c r="H6468" s="25">
        <v>0.11227701993704094</v>
      </c>
      <c r="I6468" s="3">
        <f t="shared" si="404"/>
        <v>1457.9299999999396</v>
      </c>
      <c r="J6468" s="3">
        <f t="shared" si="405"/>
        <v>1469.3599999999392</v>
      </c>
      <c r="K6468" s="3">
        <f>MIN(J6468-M6468+N6468,'Power Look Up'!$F$4)</f>
        <v>1463.3395326305349</v>
      </c>
      <c r="M6468" s="51">
        <f t="array" ref="M6468">_xlfn.SUM(_xlfn.NORM.DIST($S$3:$S$1003,$G6468,$P6468,FALSE)*WindSpeedStep*$T$3:$T$1003)</f>
        <v>1471.8586638798272</v>
      </c>
      <c r="N6468" s="51">
        <f t="array" ref="N6468">_xlfn.SUM(_xlfn.NORM.DIST($S$3:$S$1003,$G6468,$Q6468,FALSE)*WindSpeedStep*$T$3:$T$1003)</f>
        <v>1465.8381965104229</v>
      </c>
      <c r="P6468" s="43">
        <f t="shared" si="406"/>
        <v>0.95585357085706202</v>
      </c>
      <c r="Q6468" s="43">
        <f t="shared" ref="Q6468:Q6531" si="407">G6468*H6468</f>
        <v>1.0732039043201012</v>
      </c>
    </row>
    <row r="6469" spans="5:17" x14ac:dyDescent="0.2">
      <c r="E6469" s="16">
        <v>41018.395833333336</v>
      </c>
      <c r="F6469" s="22">
        <v>8.0500000000000007</v>
      </c>
      <c r="G6469" s="22">
        <v>8.2106083661956539</v>
      </c>
      <c r="H6469" s="25">
        <v>0.1937888198757764</v>
      </c>
      <c r="I6469" s="3">
        <f t="shared" si="404"/>
        <v>907.3499999999533</v>
      </c>
      <c r="J6469" s="3">
        <f t="shared" si="405"/>
        <v>966.06999999995207</v>
      </c>
      <c r="K6469" s="3">
        <f>MIN(J6469-M6469+N6469,'Power Look Up'!$F$4)</f>
        <v>1008.217306062503</v>
      </c>
      <c r="M6469" s="51">
        <f t="array" ref="M6469">_xlfn.SUM(_xlfn.NORM.DIST($S$3:$S$1003,$G6469,$P6469,FALSE)*WindSpeedStep*$T$3:$T$1003)</f>
        <v>965.46378527919626</v>
      </c>
      <c r="N6469" s="51">
        <f t="array" ref="N6469">_xlfn.SUM(_xlfn.NORM.DIST($S$3:$S$1003,$G6469,$Q6469,FALSE)*WindSpeedStep*$T$3:$T$1003)</f>
        <v>1007.6110913417472</v>
      </c>
      <c r="P6469" s="43">
        <f t="shared" si="406"/>
        <v>0.82106083661956542</v>
      </c>
      <c r="Q6469" s="43">
        <f t="shared" si="407"/>
        <v>1.5911241057472323</v>
      </c>
    </row>
    <row r="6470" spans="5:17" x14ac:dyDescent="0.2">
      <c r="E6470" s="16">
        <v>41018.402777777781</v>
      </c>
      <c r="F6470" s="22">
        <v>7.86</v>
      </c>
      <c r="G6470" s="22">
        <v>8.0172398329423267</v>
      </c>
      <c r="H6470" s="25">
        <v>0.15903307888040713</v>
      </c>
      <c r="I6470" s="3">
        <f t="shared" si="404"/>
        <v>846.85999999996295</v>
      </c>
      <c r="J6470" s="3">
        <f t="shared" si="405"/>
        <v>896.33999999995353</v>
      </c>
      <c r="K6470" s="3">
        <f>MIN(J6470-M6470+N6470,'Power Look Up'!$F$4)</f>
        <v>926.95964833715504</v>
      </c>
      <c r="M6470" s="51">
        <f t="array" ref="M6470">_xlfn.SUM(_xlfn.NORM.DIST($S$3:$S$1003,$G6470,$P6470,FALSE)*WindSpeedStep*$T$3:$T$1003)</f>
        <v>898.84179143685651</v>
      </c>
      <c r="N6470" s="51">
        <f t="array" ref="N6470">_xlfn.SUM(_xlfn.NORM.DIST($S$3:$S$1003,$G6470,$Q6470,FALSE)*WindSpeedStep*$T$3:$T$1003)</f>
        <v>929.46143977405802</v>
      </c>
      <c r="P6470" s="43">
        <f t="shared" si="406"/>
        <v>0.80172398329423267</v>
      </c>
      <c r="Q6470" s="43">
        <f t="shared" si="407"/>
        <v>1.2750063347554592</v>
      </c>
    </row>
    <row r="6471" spans="5:17" x14ac:dyDescent="0.2">
      <c r="E6471" s="16">
        <v>41018.409722222219</v>
      </c>
      <c r="F6471" s="22">
        <v>7.88</v>
      </c>
      <c r="G6471" s="22">
        <v>7.9276241205473719</v>
      </c>
      <c r="H6471" s="25">
        <v>0.15101522842639595</v>
      </c>
      <c r="I6471" s="3">
        <f t="shared" si="404"/>
        <v>852.87999999996282</v>
      </c>
      <c r="J6471" s="3">
        <f t="shared" si="405"/>
        <v>867.92999999996255</v>
      </c>
      <c r="K6471" s="3">
        <f>MIN(J6471-M6471+N6471,'Power Look Up'!$F$4)</f>
        <v>894.64359566702888</v>
      </c>
      <c r="M6471" s="51">
        <f t="array" ref="M6471">_xlfn.SUM(_xlfn.NORM.DIST($S$3:$S$1003,$G6471,$P6471,FALSE)*WindSpeedStep*$T$3:$T$1003)</f>
        <v>868.89572088025261</v>
      </c>
      <c r="N6471" s="51">
        <f t="array" ref="N6471">_xlfn.SUM(_xlfn.NORM.DIST($S$3:$S$1003,$G6471,$Q6471,FALSE)*WindSpeedStep*$T$3:$T$1003)</f>
        <v>895.60931654731894</v>
      </c>
      <c r="P6471" s="43">
        <f t="shared" si="406"/>
        <v>0.79276241205473719</v>
      </c>
      <c r="Q6471" s="43">
        <f t="shared" si="407"/>
        <v>1.1971919674430676</v>
      </c>
    </row>
    <row r="6472" spans="5:17" x14ac:dyDescent="0.2">
      <c r="E6472" s="16">
        <v>41018.416666666664</v>
      </c>
      <c r="F6472" s="22">
        <v>8.61</v>
      </c>
      <c r="G6472" s="22">
        <v>8.7063408457523188</v>
      </c>
      <c r="H6472" s="25">
        <v>0.16260162601626016</v>
      </c>
      <c r="I6472" s="3">
        <f t="shared" si="404"/>
        <v>1112.869999999949</v>
      </c>
      <c r="J6472" s="3">
        <f t="shared" si="405"/>
        <v>1149.5699999999481</v>
      </c>
      <c r="K6472" s="3">
        <f>MIN(J6472-M6472+N6472,'Power Look Up'!$F$4)</f>
        <v>1165.2868176355707</v>
      </c>
      <c r="M6472" s="51">
        <f t="array" ref="M6472">_xlfn.SUM(_xlfn.NORM.DIST($S$3:$S$1003,$G6472,$P6472,FALSE)*WindSpeedStep*$T$3:$T$1003)</f>
        <v>1147.2323669665986</v>
      </c>
      <c r="N6472" s="51">
        <f t="array" ref="N6472">_xlfn.SUM(_xlfn.NORM.DIST($S$3:$S$1003,$G6472,$Q6472,FALSE)*WindSpeedStep*$T$3:$T$1003)</f>
        <v>1162.9491846022213</v>
      </c>
      <c r="P6472" s="43">
        <f t="shared" si="406"/>
        <v>0.87063408457523195</v>
      </c>
      <c r="Q6472" s="43">
        <f t="shared" si="407"/>
        <v>1.4156651781711087</v>
      </c>
    </row>
    <row r="6473" spans="5:17" x14ac:dyDescent="0.2">
      <c r="E6473" s="16">
        <v>41018.423611111109</v>
      </c>
      <c r="F6473" s="22">
        <v>8.4600000000000009</v>
      </c>
      <c r="G6473" s="22">
        <v>8.3694661440130798</v>
      </c>
      <c r="H6473" s="25">
        <v>0.1796690307328605</v>
      </c>
      <c r="I6473" s="3">
        <f t="shared" si="404"/>
        <v>1057.8199999999501</v>
      </c>
      <c r="J6473" s="3">
        <f t="shared" si="405"/>
        <v>1024.7899999999509</v>
      </c>
      <c r="K6473" s="3">
        <f>MIN(J6473-M6473+N6473,'Power Look Up'!$F$4)</f>
        <v>1057.2776403673899</v>
      </c>
      <c r="M6473" s="51">
        <f t="array" ref="M6473">_xlfn.SUM(_xlfn.NORM.DIST($S$3:$S$1003,$G6473,$P6473,FALSE)*WindSpeedStep*$T$3:$T$1003)</f>
        <v>1022.1412555370825</v>
      </c>
      <c r="N6473" s="51">
        <f t="array" ref="N6473">_xlfn.SUM(_xlfn.NORM.DIST($S$3:$S$1003,$G6473,$Q6473,FALSE)*WindSpeedStep*$T$3:$T$1003)</f>
        <v>1054.6288959045216</v>
      </c>
      <c r="P6473" s="43">
        <f t="shared" si="406"/>
        <v>0.83694661440130802</v>
      </c>
      <c r="Q6473" s="43">
        <f t="shared" si="407"/>
        <v>1.5037338698463214</v>
      </c>
    </row>
    <row r="6474" spans="5:17" x14ac:dyDescent="0.2">
      <c r="E6474" s="16">
        <v>41018.430555555555</v>
      </c>
      <c r="F6474" s="22">
        <v>7.68</v>
      </c>
      <c r="G6474" s="22">
        <v>7.6984800642414264</v>
      </c>
      <c r="H6474" s="25">
        <v>0.17578125000000003</v>
      </c>
      <c r="I6474" s="3">
        <f t="shared" si="404"/>
        <v>792.67999999996414</v>
      </c>
      <c r="J6474" s="3">
        <f t="shared" si="405"/>
        <v>798.69999999996389</v>
      </c>
      <c r="K6474" s="3">
        <f>MIN(J6474-M6474+N6474,'Power Look Up'!$F$4)</f>
        <v>839.07766251036037</v>
      </c>
      <c r="M6474" s="51">
        <f t="array" ref="M6474">_xlfn.SUM(_xlfn.NORM.DIST($S$3:$S$1003,$G6474,$P6474,FALSE)*WindSpeedStep*$T$3:$T$1003)</f>
        <v>795.07456010223711</v>
      </c>
      <c r="N6474" s="51">
        <f t="array" ref="N6474">_xlfn.SUM(_xlfn.NORM.DIST($S$3:$S$1003,$G6474,$Q6474,FALSE)*WindSpeedStep*$T$3:$T$1003)</f>
        <v>835.45222261263359</v>
      </c>
      <c r="P6474" s="43">
        <f t="shared" si="406"/>
        <v>0.76984800642414264</v>
      </c>
      <c r="Q6474" s="43">
        <f t="shared" si="407"/>
        <v>1.3532484487924386</v>
      </c>
    </row>
    <row r="6475" spans="5:17" x14ac:dyDescent="0.2">
      <c r="E6475" s="16">
        <v>41018.4375</v>
      </c>
      <c r="F6475" s="22">
        <v>7.36</v>
      </c>
      <c r="G6475" s="22">
        <v>7.4524194965337776</v>
      </c>
      <c r="H6475" s="25">
        <v>0.18885869565217389</v>
      </c>
      <c r="I6475" s="3">
        <f t="shared" si="404"/>
        <v>696.35999999996613</v>
      </c>
      <c r="J6475" s="3">
        <f t="shared" si="405"/>
        <v>723.4499999999656</v>
      </c>
      <c r="K6475" s="3">
        <f>MIN(J6475-M6475+N6475,'Power Look Up'!$F$4)</f>
        <v>770.23283427948184</v>
      </c>
      <c r="M6475" s="51">
        <f t="array" ref="M6475">_xlfn.SUM(_xlfn.NORM.DIST($S$3:$S$1003,$G6475,$P6475,FALSE)*WindSpeedStep*$T$3:$T$1003)</f>
        <v>720.22163673752516</v>
      </c>
      <c r="N6475" s="51">
        <f t="array" ref="N6475">_xlfn.SUM(_xlfn.NORM.DIST($S$3:$S$1003,$G6475,$Q6475,FALSE)*WindSpeedStep*$T$3:$T$1003)</f>
        <v>767.0044710170414</v>
      </c>
      <c r="P6475" s="43">
        <f t="shared" si="406"/>
        <v>0.74524194965337776</v>
      </c>
      <c r="Q6475" s="43">
        <f t="shared" si="407"/>
        <v>1.4074542255681997</v>
      </c>
    </row>
    <row r="6476" spans="5:17" x14ac:dyDescent="0.2">
      <c r="E6476" s="16">
        <v>41018.444444444445</v>
      </c>
      <c r="F6476" s="22">
        <v>7.77</v>
      </c>
      <c r="G6476" s="22">
        <v>7.7480768838606329</v>
      </c>
      <c r="H6476" s="25">
        <v>0.15958815958815958</v>
      </c>
      <c r="I6476" s="3">
        <f t="shared" si="404"/>
        <v>819.76999999996349</v>
      </c>
      <c r="J6476" s="3">
        <f t="shared" si="405"/>
        <v>813.74999999996362</v>
      </c>
      <c r="K6476" s="3">
        <f>MIN(J6476-M6476+N6476,'Power Look Up'!$F$4)</f>
        <v>845.13192156429216</v>
      </c>
      <c r="M6476" s="51">
        <f t="array" ref="M6476">_xlfn.SUM(_xlfn.NORM.DIST($S$3:$S$1003,$G6476,$P6476,FALSE)*WindSpeedStep*$T$3:$T$1003)</f>
        <v>810.71571057357755</v>
      </c>
      <c r="N6476" s="51">
        <f t="array" ref="N6476">_xlfn.SUM(_xlfn.NORM.DIST($S$3:$S$1003,$G6476,$Q6476,FALSE)*WindSpeedStep*$T$3:$T$1003)</f>
        <v>842.09763213790609</v>
      </c>
      <c r="P6476" s="43">
        <f t="shared" si="406"/>
        <v>0.77480768838606329</v>
      </c>
      <c r="Q6476" s="43">
        <f t="shared" si="407"/>
        <v>1.2365013302428809</v>
      </c>
    </row>
    <row r="6477" spans="5:17" x14ac:dyDescent="0.2">
      <c r="E6477" s="16">
        <v>41018.451388888891</v>
      </c>
      <c r="F6477" s="22">
        <v>6.9</v>
      </c>
      <c r="G6477" s="22">
        <v>6.9044196345563487</v>
      </c>
      <c r="H6477" s="25">
        <v>0.17826086956521739</v>
      </c>
      <c r="I6477" s="3">
        <f t="shared" si="404"/>
        <v>565.39999999997679</v>
      </c>
      <c r="J6477" s="3">
        <f t="shared" si="405"/>
        <v>565.39999999997679</v>
      </c>
      <c r="K6477" s="3">
        <f>MIN(J6477-M6477+N6477,'Power Look Up'!$F$4)</f>
        <v>599.66788222070716</v>
      </c>
      <c r="M6477" s="51">
        <f t="array" ref="M6477">_xlfn.SUM(_xlfn.NORM.DIST($S$3:$S$1003,$G6477,$P6477,FALSE)*WindSpeedStep*$T$3:$T$1003)</f>
        <v>569.64268899289596</v>
      </c>
      <c r="N6477" s="51">
        <f t="array" ref="N6477">_xlfn.SUM(_xlfn.NORM.DIST($S$3:$S$1003,$G6477,$Q6477,FALSE)*WindSpeedStep*$T$3:$T$1003)</f>
        <v>603.91057121362633</v>
      </c>
      <c r="P6477" s="43">
        <f t="shared" si="406"/>
        <v>0.69044196345563491</v>
      </c>
      <c r="Q6477" s="43">
        <f t="shared" si="407"/>
        <v>1.2307878478991752</v>
      </c>
    </row>
    <row r="6478" spans="5:17" x14ac:dyDescent="0.2">
      <c r="E6478" s="16">
        <v>41018.458333333336</v>
      </c>
      <c r="F6478" s="22">
        <v>6.93</v>
      </c>
      <c r="G6478" s="22">
        <v>7.0293374508159321</v>
      </c>
      <c r="H6478" s="25">
        <v>0.21789321789321792</v>
      </c>
      <c r="I6478" s="3">
        <f t="shared" si="404"/>
        <v>572.17999999997664</v>
      </c>
      <c r="J6478" s="3">
        <f t="shared" si="405"/>
        <v>597.02999999996825</v>
      </c>
      <c r="K6478" s="3">
        <f>MIN(J6478-M6478+N6478,'Power Look Up'!$F$4)</f>
        <v>655.85556868862739</v>
      </c>
      <c r="M6478" s="51">
        <f t="array" ref="M6478">_xlfn.SUM(_xlfn.NORM.DIST($S$3:$S$1003,$G6478,$P6478,FALSE)*WindSpeedStep*$T$3:$T$1003)</f>
        <v>602.04111805951834</v>
      </c>
      <c r="N6478" s="51">
        <f t="array" ref="N6478">_xlfn.SUM(_xlfn.NORM.DIST($S$3:$S$1003,$G6478,$Q6478,FALSE)*WindSpeedStep*$T$3:$T$1003)</f>
        <v>660.86668674817747</v>
      </c>
      <c r="P6478" s="43">
        <f t="shared" si="406"/>
        <v>0.70293374508159323</v>
      </c>
      <c r="Q6478" s="43">
        <f t="shared" si="407"/>
        <v>1.5316449568155928</v>
      </c>
    </row>
    <row r="6479" spans="5:17" x14ac:dyDescent="0.2">
      <c r="E6479" s="16">
        <v>41018.465277777781</v>
      </c>
      <c r="F6479" s="22">
        <v>6.77</v>
      </c>
      <c r="G6479" s="22">
        <v>6.8959024832282028</v>
      </c>
      <c r="H6479" s="25">
        <v>0.18168389955686853</v>
      </c>
      <c r="I6479" s="3">
        <f t="shared" si="404"/>
        <v>536.01999999997747</v>
      </c>
      <c r="J6479" s="3">
        <f t="shared" si="405"/>
        <v>565.39999999997679</v>
      </c>
      <c r="K6479" s="3">
        <f>MIN(J6479-M6479+N6479,'Power Look Up'!$F$4)</f>
        <v>601.36922802813012</v>
      </c>
      <c r="M6479" s="51">
        <f t="array" ref="M6479">_xlfn.SUM(_xlfn.NORM.DIST($S$3:$S$1003,$G6479,$P6479,FALSE)*WindSpeedStep*$T$3:$T$1003)</f>
        <v>567.47455149845041</v>
      </c>
      <c r="N6479" s="51">
        <f t="array" ref="N6479">_xlfn.SUM(_xlfn.NORM.DIST($S$3:$S$1003,$G6479,$Q6479,FALSE)*WindSpeedStep*$T$3:$T$1003)</f>
        <v>603.44377952660375</v>
      </c>
      <c r="P6479" s="43">
        <f t="shared" si="406"/>
        <v>0.68959024832282034</v>
      </c>
      <c r="Q6479" s="43">
        <f t="shared" si="407"/>
        <v>1.2528744541167931</v>
      </c>
    </row>
    <row r="6480" spans="5:17" x14ac:dyDescent="0.2">
      <c r="E6480" s="16">
        <v>41018.472222222219</v>
      </c>
      <c r="F6480" s="22">
        <v>7.26</v>
      </c>
      <c r="G6480" s="22">
        <v>7.3419019601344795</v>
      </c>
      <c r="H6480" s="25">
        <v>0.15013774104683197</v>
      </c>
      <c r="I6480" s="3">
        <f t="shared" si="404"/>
        <v>666.25999999996679</v>
      </c>
      <c r="J6480" s="3">
        <f t="shared" si="405"/>
        <v>690.33999999996627</v>
      </c>
      <c r="K6480" s="3">
        <f>MIN(J6480-M6480+N6480,'Power Look Up'!$F$4)</f>
        <v>714.14971026617104</v>
      </c>
      <c r="M6480" s="51">
        <f t="array" ref="M6480">_xlfn.SUM(_xlfn.NORM.DIST($S$3:$S$1003,$G6480,$P6480,FALSE)*WindSpeedStep*$T$3:$T$1003)</f>
        <v>688.07766318841698</v>
      </c>
      <c r="N6480" s="51">
        <f t="array" ref="N6480">_xlfn.SUM(_xlfn.NORM.DIST($S$3:$S$1003,$G6480,$Q6480,FALSE)*WindSpeedStep*$T$3:$T$1003)</f>
        <v>711.88737345462175</v>
      </c>
      <c r="P6480" s="43">
        <f t="shared" si="406"/>
        <v>0.73419019601344804</v>
      </c>
      <c r="Q6480" s="43">
        <f t="shared" si="407"/>
        <v>1.1022965752818985</v>
      </c>
    </row>
    <row r="6481" spans="5:17" x14ac:dyDescent="0.2">
      <c r="E6481" s="16">
        <v>41018.479166666664</v>
      </c>
      <c r="F6481" s="22">
        <v>6.21</v>
      </c>
      <c r="G6481" s="22">
        <v>6.319235027180901</v>
      </c>
      <c r="H6481" s="25">
        <v>0.18518518518518517</v>
      </c>
      <c r="I6481" s="3">
        <f t="shared" si="404"/>
        <v>409.45999999998014</v>
      </c>
      <c r="J6481" s="3">
        <f t="shared" si="405"/>
        <v>434.31999999997959</v>
      </c>
      <c r="K6481" s="3">
        <f>MIN(J6481-M6481+N6481,'Power Look Up'!$F$4)</f>
        <v>462.55076891186388</v>
      </c>
      <c r="M6481" s="51">
        <f t="array" ref="M6481">_xlfn.SUM(_xlfn.NORM.DIST($S$3:$S$1003,$G6481,$P6481,FALSE)*WindSpeedStep*$T$3:$T$1003)</f>
        <v>432.51988232438032</v>
      </c>
      <c r="N6481" s="51">
        <f t="array" ref="N6481">_xlfn.SUM(_xlfn.NORM.DIST($S$3:$S$1003,$G6481,$Q6481,FALSE)*WindSpeedStep*$T$3:$T$1003)</f>
        <v>460.75065123626462</v>
      </c>
      <c r="P6481" s="43">
        <f t="shared" si="406"/>
        <v>0.63192350271809017</v>
      </c>
      <c r="Q6481" s="43">
        <f t="shared" si="407"/>
        <v>1.1702287087372039</v>
      </c>
    </row>
    <row r="6482" spans="5:17" x14ac:dyDescent="0.2">
      <c r="E6482" s="16">
        <v>41018.486111111109</v>
      </c>
      <c r="F6482" s="22">
        <v>6.54</v>
      </c>
      <c r="G6482" s="22">
        <v>6.6450827451199528</v>
      </c>
      <c r="H6482" s="25">
        <v>0.16819571865443425</v>
      </c>
      <c r="I6482" s="3">
        <f t="shared" si="404"/>
        <v>484.03999999997853</v>
      </c>
      <c r="J6482" s="3">
        <f t="shared" si="405"/>
        <v>508.89999999997804</v>
      </c>
      <c r="K6482" s="3">
        <f>MIN(J6482-M6482+N6482,'Power Look Up'!$F$4)</f>
        <v>534.62490921575818</v>
      </c>
      <c r="M6482" s="51">
        <f t="array" ref="M6482">_xlfn.SUM(_xlfn.NORM.DIST($S$3:$S$1003,$G6482,$P6482,FALSE)*WindSpeedStep*$T$3:$T$1003)</f>
        <v>505.93812722783076</v>
      </c>
      <c r="N6482" s="51">
        <f t="array" ref="N6482">_xlfn.SUM(_xlfn.NORM.DIST($S$3:$S$1003,$G6482,$Q6482,FALSE)*WindSpeedStep*$T$3:$T$1003)</f>
        <v>531.66303644361096</v>
      </c>
      <c r="P6482" s="43">
        <f t="shared" si="406"/>
        <v>0.66450827451199534</v>
      </c>
      <c r="Q6482" s="43">
        <f t="shared" si="407"/>
        <v>1.1176744678336312</v>
      </c>
    </row>
    <row r="6483" spans="5:17" x14ac:dyDescent="0.2">
      <c r="E6483" s="16">
        <v>41018.493055555555</v>
      </c>
      <c r="F6483" s="22">
        <v>7.1</v>
      </c>
      <c r="G6483" s="22">
        <v>7.1577981522747205</v>
      </c>
      <c r="H6483" s="25">
        <v>0.19014084507042256</v>
      </c>
      <c r="I6483" s="3">
        <f t="shared" si="404"/>
        <v>618.09999999996785</v>
      </c>
      <c r="J6483" s="3">
        <f t="shared" si="405"/>
        <v>636.15999999996745</v>
      </c>
      <c r="K6483" s="3">
        <f>MIN(J6483-M6483+N6483,'Power Look Up'!$F$4)</f>
        <v>680.60876424596518</v>
      </c>
      <c r="M6483" s="51">
        <f t="array" ref="M6483">_xlfn.SUM(_xlfn.NORM.DIST($S$3:$S$1003,$G6483,$P6483,FALSE)*WindSpeedStep*$T$3:$T$1003)</f>
        <v>636.53620522687856</v>
      </c>
      <c r="N6483" s="51">
        <f t="array" ref="N6483">_xlfn.SUM(_xlfn.NORM.DIST($S$3:$S$1003,$G6483,$Q6483,FALSE)*WindSpeedStep*$T$3:$T$1003)</f>
        <v>680.98496947287629</v>
      </c>
      <c r="P6483" s="43">
        <f t="shared" si="406"/>
        <v>0.71577981522747214</v>
      </c>
      <c r="Q6483" s="43">
        <f t="shared" si="407"/>
        <v>1.3609897895170244</v>
      </c>
    </row>
    <row r="6484" spans="5:17" x14ac:dyDescent="0.2">
      <c r="E6484" s="16">
        <v>41018.5</v>
      </c>
      <c r="F6484" s="22">
        <v>6.6</v>
      </c>
      <c r="G6484" s="22">
        <v>6.6659172423665431</v>
      </c>
      <c r="H6484" s="25">
        <v>0.15454545454545457</v>
      </c>
      <c r="I6484" s="3">
        <f t="shared" si="404"/>
        <v>497.59999999997825</v>
      </c>
      <c r="J6484" s="3">
        <f t="shared" si="405"/>
        <v>513.4199999999779</v>
      </c>
      <c r="K6484" s="3">
        <f>MIN(J6484-M6484+N6484,'Power Look Up'!$F$4)</f>
        <v>533.34167716366164</v>
      </c>
      <c r="M6484" s="51">
        <f t="array" ref="M6484">_xlfn.SUM(_xlfn.NORM.DIST($S$3:$S$1003,$G6484,$P6484,FALSE)*WindSpeedStep*$T$3:$T$1003)</f>
        <v>510.8806778043579</v>
      </c>
      <c r="N6484" s="51">
        <f t="array" ref="N6484">_xlfn.SUM(_xlfn.NORM.DIST($S$3:$S$1003,$G6484,$Q6484,FALSE)*WindSpeedStep*$T$3:$T$1003)</f>
        <v>530.80235496804164</v>
      </c>
      <c r="P6484" s="43">
        <f t="shared" si="406"/>
        <v>0.66659172423665436</v>
      </c>
      <c r="Q6484" s="43">
        <f t="shared" si="407"/>
        <v>1.0301872101839205</v>
      </c>
    </row>
    <row r="6485" spans="5:17" x14ac:dyDescent="0.2">
      <c r="E6485" s="16">
        <v>41018.506944444445</v>
      </c>
      <c r="F6485" s="22">
        <v>6.52</v>
      </c>
      <c r="G6485" s="22">
        <v>6.6342682081493409</v>
      </c>
      <c r="H6485" s="25">
        <v>0.16717791411042948</v>
      </c>
      <c r="I6485" s="3">
        <f t="shared" si="404"/>
        <v>479.51999999997861</v>
      </c>
      <c r="J6485" s="3">
        <f t="shared" si="405"/>
        <v>504.37999999997811</v>
      </c>
      <c r="K6485" s="3">
        <f>MIN(J6485-M6485+N6485,'Power Look Up'!$F$4)</f>
        <v>529.50185347652962</v>
      </c>
      <c r="M6485" s="51">
        <f t="array" ref="M6485">_xlfn.SUM(_xlfn.NORM.DIST($S$3:$S$1003,$G6485,$P6485,FALSE)*WindSpeedStep*$T$3:$T$1003)</f>
        <v>503.38455722618181</v>
      </c>
      <c r="N6485" s="51">
        <f t="array" ref="N6485">_xlfn.SUM(_xlfn.NORM.DIST($S$3:$S$1003,$G6485,$Q6485,FALSE)*WindSpeedStep*$T$3:$T$1003)</f>
        <v>528.50641070273332</v>
      </c>
      <c r="P6485" s="43">
        <f t="shared" si="406"/>
        <v>0.66342682081493409</v>
      </c>
      <c r="Q6485" s="43">
        <f t="shared" si="407"/>
        <v>1.1091031206875435</v>
      </c>
    </row>
    <row r="6486" spans="5:17" x14ac:dyDescent="0.2">
      <c r="E6486" s="16">
        <v>41018.513888888891</v>
      </c>
      <c r="F6486" s="22">
        <v>5.97</v>
      </c>
      <c r="G6486" s="22">
        <v>6.0169210632251904</v>
      </c>
      <c r="H6486" s="25">
        <v>0.20435510887772196</v>
      </c>
      <c r="I6486" s="3">
        <f t="shared" si="404"/>
        <v>357.13999999998657</v>
      </c>
      <c r="J6486" s="3">
        <f t="shared" si="405"/>
        <v>366.51999999998105</v>
      </c>
      <c r="K6486" s="3">
        <f>MIN(J6486-M6486+N6486,'Power Look Up'!$F$4)</f>
        <v>396.81791424282022</v>
      </c>
      <c r="M6486" s="51">
        <f t="array" ref="M6486">_xlfn.SUM(_xlfn.NORM.DIST($S$3:$S$1003,$G6486,$P6486,FALSE)*WindSpeedStep*$T$3:$T$1003)</f>
        <v>370.63359081922641</v>
      </c>
      <c r="N6486" s="51">
        <f t="array" ref="N6486">_xlfn.SUM(_xlfn.NORM.DIST($S$3:$S$1003,$G6486,$Q6486,FALSE)*WindSpeedStep*$T$3:$T$1003)</f>
        <v>400.93150506206558</v>
      </c>
      <c r="P6486" s="43">
        <f t="shared" si="406"/>
        <v>0.60169210632251913</v>
      </c>
      <c r="Q6486" s="43">
        <f t="shared" si="407"/>
        <v>1.2295885589840423</v>
      </c>
    </row>
    <row r="6487" spans="5:17" x14ac:dyDescent="0.2">
      <c r="E6487" s="16">
        <v>41018.520833333336</v>
      </c>
      <c r="F6487" s="22">
        <v>7.05</v>
      </c>
      <c r="G6487" s="22">
        <v>7.102761049645153</v>
      </c>
      <c r="H6487" s="25">
        <v>0.17446808510638298</v>
      </c>
      <c r="I6487" s="3">
        <f t="shared" si="404"/>
        <v>603.04999999996812</v>
      </c>
      <c r="J6487" s="3">
        <f t="shared" si="405"/>
        <v>618.09999999996785</v>
      </c>
      <c r="K6487" s="3">
        <f>MIN(J6487-M6487+N6487,'Power Look Up'!$F$4)</f>
        <v>652.934132318612</v>
      </c>
      <c r="M6487" s="51">
        <f t="array" ref="M6487">_xlfn.SUM(_xlfn.NORM.DIST($S$3:$S$1003,$G6487,$P6487,FALSE)*WindSpeedStep*$T$3:$T$1003)</f>
        <v>621.61035486085711</v>
      </c>
      <c r="N6487" s="51">
        <f t="array" ref="N6487">_xlfn.SUM(_xlfn.NORM.DIST($S$3:$S$1003,$G6487,$Q6487,FALSE)*WindSpeedStep*$T$3:$T$1003)</f>
        <v>656.44448717950127</v>
      </c>
      <c r="P6487" s="43">
        <f t="shared" si="406"/>
        <v>0.71027610496451532</v>
      </c>
      <c r="Q6487" s="43">
        <f t="shared" si="407"/>
        <v>1.2392051192997926</v>
      </c>
    </row>
    <row r="6488" spans="5:17" x14ac:dyDescent="0.2">
      <c r="E6488" s="16">
        <v>41018.527777777781</v>
      </c>
      <c r="F6488" s="22">
        <v>6.74</v>
      </c>
      <c r="G6488" s="22">
        <v>6.7891009044149815</v>
      </c>
      <c r="H6488" s="25">
        <v>0.15578635014836795</v>
      </c>
      <c r="I6488" s="3">
        <f t="shared" si="404"/>
        <v>529.2399999999775</v>
      </c>
      <c r="J6488" s="3">
        <f t="shared" si="405"/>
        <v>540.53999999997734</v>
      </c>
      <c r="K6488" s="3">
        <f>MIN(J6488-M6488+N6488,'Power Look Up'!$F$4)</f>
        <v>562.25963887633247</v>
      </c>
      <c r="M6488" s="51">
        <f t="array" ref="M6488">_xlfn.SUM(_xlfn.NORM.DIST($S$3:$S$1003,$G6488,$P6488,FALSE)*WindSpeedStep*$T$3:$T$1003)</f>
        <v>540.72684880153361</v>
      </c>
      <c r="N6488" s="51">
        <f t="array" ref="N6488">_xlfn.SUM(_xlfn.NORM.DIST($S$3:$S$1003,$G6488,$Q6488,FALSE)*WindSpeedStep*$T$3:$T$1003)</f>
        <v>562.44648767788874</v>
      </c>
      <c r="P6488" s="43">
        <f t="shared" si="406"/>
        <v>0.67891009044149819</v>
      </c>
      <c r="Q6488" s="43">
        <f t="shared" si="407"/>
        <v>1.0576492506877939</v>
      </c>
    </row>
    <row r="6489" spans="5:17" x14ac:dyDescent="0.2">
      <c r="E6489" s="16">
        <v>41018.534722222219</v>
      </c>
      <c r="F6489" s="22">
        <v>5.89</v>
      </c>
      <c r="G6489" s="22">
        <v>5.8964486380198116</v>
      </c>
      <c r="H6489" s="25">
        <v>0.14261460101867574</v>
      </c>
      <c r="I6489" s="3">
        <f t="shared" si="404"/>
        <v>344.17999999998688</v>
      </c>
      <c r="J6489" s="3">
        <f t="shared" si="405"/>
        <v>345.79999999998682</v>
      </c>
      <c r="K6489" s="3">
        <f>MIN(J6489-M6489+N6489,'Power Look Up'!$F$4)</f>
        <v>354.41786318380093</v>
      </c>
      <c r="M6489" s="51">
        <f t="array" ref="M6489">_xlfn.SUM(_xlfn.NORM.DIST($S$3:$S$1003,$G6489,$P6489,FALSE)*WindSpeedStep*$T$3:$T$1003)</f>
        <v>347.51235490235484</v>
      </c>
      <c r="N6489" s="51">
        <f t="array" ref="N6489">_xlfn.SUM(_xlfn.NORM.DIST($S$3:$S$1003,$G6489,$Q6489,FALSE)*WindSpeedStep*$T$3:$T$1003)</f>
        <v>356.13021808616895</v>
      </c>
      <c r="P6489" s="43">
        <f t="shared" si="406"/>
        <v>0.58964486380198122</v>
      </c>
      <c r="Q6489" s="43">
        <f t="shared" si="407"/>
        <v>0.84091966993830936</v>
      </c>
    </row>
    <row r="6490" spans="5:17" x14ac:dyDescent="0.2">
      <c r="E6490" s="16">
        <v>41018.541666666664</v>
      </c>
      <c r="F6490" s="22">
        <v>6.92</v>
      </c>
      <c r="G6490" s="22">
        <v>6.8605807713221996</v>
      </c>
      <c r="H6490" s="25">
        <v>0.17630057803468208</v>
      </c>
      <c r="I6490" s="3">
        <f t="shared" si="404"/>
        <v>569.91999999997665</v>
      </c>
      <c r="J6490" s="3">
        <f t="shared" si="405"/>
        <v>556.35999999997694</v>
      </c>
      <c r="K6490" s="3">
        <f>MIN(J6490-M6490+N6490,'Power Look Up'!$F$4)</f>
        <v>588.98090215825096</v>
      </c>
      <c r="M6490" s="51">
        <f t="array" ref="M6490">_xlfn.SUM(_xlfn.NORM.DIST($S$3:$S$1003,$G6490,$P6490,FALSE)*WindSpeedStep*$T$3:$T$1003)</f>
        <v>558.53842263101569</v>
      </c>
      <c r="N6490" s="51">
        <f t="array" ref="N6490">_xlfn.SUM(_xlfn.NORM.DIST($S$3:$S$1003,$G6490,$Q6490,FALSE)*WindSpeedStep*$T$3:$T$1003)</f>
        <v>591.15932478928971</v>
      </c>
      <c r="P6490" s="43">
        <f t="shared" si="406"/>
        <v>0.68605807713222</v>
      </c>
      <c r="Q6490" s="43">
        <f t="shared" si="407"/>
        <v>1.2095243556377289</v>
      </c>
    </row>
    <row r="6491" spans="5:17" x14ac:dyDescent="0.2">
      <c r="E6491" s="16">
        <v>41018.548611111109</v>
      </c>
      <c r="F6491" s="22">
        <v>7.16</v>
      </c>
      <c r="G6491" s="22">
        <v>7.183121657330469</v>
      </c>
      <c r="H6491" s="25">
        <v>0.16201117318435754</v>
      </c>
      <c r="I6491" s="3">
        <f t="shared" si="404"/>
        <v>636.15999999996745</v>
      </c>
      <c r="J6491" s="3">
        <f t="shared" si="405"/>
        <v>642.17999999996732</v>
      </c>
      <c r="K6491" s="3">
        <f>MIN(J6491-M6491+N6491,'Power Look Up'!$F$4)</f>
        <v>671.0639449175975</v>
      </c>
      <c r="M6491" s="51">
        <f t="array" ref="M6491">_xlfn.SUM(_xlfn.NORM.DIST($S$3:$S$1003,$G6491,$P6491,FALSE)*WindSpeedStep*$T$3:$T$1003)</f>
        <v>643.47811548435641</v>
      </c>
      <c r="N6491" s="51">
        <f t="array" ref="N6491">_xlfn.SUM(_xlfn.NORM.DIST($S$3:$S$1003,$G6491,$Q6491,FALSE)*WindSpeedStep*$T$3:$T$1003)</f>
        <v>672.36206040198658</v>
      </c>
      <c r="P6491" s="43">
        <f t="shared" si="406"/>
        <v>0.7183121657330469</v>
      </c>
      <c r="Q6491" s="43">
        <f t="shared" si="407"/>
        <v>1.163745966830076</v>
      </c>
    </row>
    <row r="6492" spans="5:17" x14ac:dyDescent="0.2">
      <c r="E6492" s="16">
        <v>41018.555555555555</v>
      </c>
      <c r="F6492" s="22">
        <v>8.0399999999999991</v>
      </c>
      <c r="G6492" s="22">
        <v>7.893104044703187</v>
      </c>
      <c r="H6492" s="25">
        <v>0.13557213930348261</v>
      </c>
      <c r="I6492" s="3">
        <f t="shared" si="404"/>
        <v>903.67999999995345</v>
      </c>
      <c r="J6492" s="3">
        <f t="shared" si="405"/>
        <v>855.88999999996281</v>
      </c>
      <c r="K6492" s="3">
        <f>MIN(J6492-M6492+N6492,'Power Look Up'!$F$4)</f>
        <v>874.18342532787926</v>
      </c>
      <c r="M6492" s="51">
        <f t="array" ref="M6492">_xlfn.SUM(_xlfn.NORM.DIST($S$3:$S$1003,$G6492,$P6492,FALSE)*WindSpeedStep*$T$3:$T$1003)</f>
        <v>857.52091684180266</v>
      </c>
      <c r="N6492" s="51">
        <f t="array" ref="N6492">_xlfn.SUM(_xlfn.NORM.DIST($S$3:$S$1003,$G6492,$Q6492,FALSE)*WindSpeedStep*$T$3:$T$1003)</f>
        <v>875.81434216971911</v>
      </c>
      <c r="P6492" s="43">
        <f t="shared" si="406"/>
        <v>0.78931040447031875</v>
      </c>
      <c r="Q6492" s="43">
        <f t="shared" si="407"/>
        <v>1.0700850010853824</v>
      </c>
    </row>
    <row r="6493" spans="5:17" x14ac:dyDescent="0.2">
      <c r="E6493" s="16">
        <v>41018.5625</v>
      </c>
      <c r="F6493" s="22">
        <v>7.01</v>
      </c>
      <c r="G6493" s="22">
        <v>7.0328777941254765</v>
      </c>
      <c r="H6493" s="25">
        <v>0.16833095577746077</v>
      </c>
      <c r="I6493" s="3">
        <f t="shared" si="404"/>
        <v>591.00999999996839</v>
      </c>
      <c r="J6493" s="3">
        <f t="shared" si="405"/>
        <v>597.02999999996825</v>
      </c>
      <c r="K6493" s="3">
        <f>MIN(J6493-M6493+N6493,'Power Look Up'!$F$4)</f>
        <v>627.6832935331737</v>
      </c>
      <c r="M6493" s="51">
        <f t="array" ref="M6493">_xlfn.SUM(_xlfn.NORM.DIST($S$3:$S$1003,$G6493,$P6493,FALSE)*WindSpeedStep*$T$3:$T$1003)</f>
        <v>602.97573982022925</v>
      </c>
      <c r="N6493" s="51">
        <f t="array" ref="N6493">_xlfn.SUM(_xlfn.NORM.DIST($S$3:$S$1003,$G6493,$Q6493,FALSE)*WindSpeedStep*$T$3:$T$1003)</f>
        <v>633.62903335343469</v>
      </c>
      <c r="P6493" s="43">
        <f t="shared" si="406"/>
        <v>0.70328777941254772</v>
      </c>
      <c r="Q6493" s="43">
        <f t="shared" si="407"/>
        <v>1.1838510409512215</v>
      </c>
    </row>
    <row r="6494" spans="5:17" x14ac:dyDescent="0.2">
      <c r="E6494" s="16">
        <v>41018.569444444445</v>
      </c>
      <c r="F6494" s="22">
        <v>7.1</v>
      </c>
      <c r="G6494" s="22">
        <v>7.1245526078773702</v>
      </c>
      <c r="H6494" s="25">
        <v>0.21971830985915494</v>
      </c>
      <c r="I6494" s="3">
        <f t="shared" si="404"/>
        <v>618.09999999996785</v>
      </c>
      <c r="J6494" s="3">
        <f t="shared" si="405"/>
        <v>624.11999999996772</v>
      </c>
      <c r="K6494" s="3">
        <f>MIN(J6494-M6494+N6494,'Power Look Up'!$F$4)</f>
        <v>685.52010674163512</v>
      </c>
      <c r="M6494" s="51">
        <f t="array" ref="M6494">_xlfn.SUM(_xlfn.NORM.DIST($S$3:$S$1003,$G6494,$P6494,FALSE)*WindSpeedStep*$T$3:$T$1003)</f>
        <v>627.49373783509441</v>
      </c>
      <c r="N6494" s="51">
        <f t="array" ref="N6494">_xlfn.SUM(_xlfn.NORM.DIST($S$3:$S$1003,$G6494,$Q6494,FALSE)*WindSpeedStep*$T$3:$T$1003)</f>
        <v>688.89384457676181</v>
      </c>
      <c r="P6494" s="43">
        <f t="shared" si="406"/>
        <v>0.71245526078773702</v>
      </c>
      <c r="Q6494" s="43">
        <f t="shared" si="407"/>
        <v>1.5653946575054505</v>
      </c>
    </row>
    <row r="6495" spans="5:17" x14ac:dyDescent="0.2">
      <c r="E6495" s="16">
        <v>41018.576388888891</v>
      </c>
      <c r="F6495" s="22">
        <v>7.52</v>
      </c>
      <c r="G6495" s="22">
        <v>7.5742872514434278</v>
      </c>
      <c r="H6495" s="25">
        <v>0.15425531914893617</v>
      </c>
      <c r="I6495" s="3">
        <f t="shared" si="404"/>
        <v>744.51999999996508</v>
      </c>
      <c r="J6495" s="3">
        <f t="shared" si="405"/>
        <v>759.56999999996481</v>
      </c>
      <c r="K6495" s="3">
        <f>MIN(J6495-M6495+N6495,'Power Look Up'!$F$4)</f>
        <v>787.23115252793343</v>
      </c>
      <c r="M6495" s="51">
        <f t="array" ref="M6495">_xlfn.SUM(_xlfn.NORM.DIST($S$3:$S$1003,$G6495,$P6495,FALSE)*WindSpeedStep*$T$3:$T$1003)</f>
        <v>756.72467214239964</v>
      </c>
      <c r="N6495" s="51">
        <f t="array" ref="N6495">_xlfn.SUM(_xlfn.NORM.DIST($S$3:$S$1003,$G6495,$Q6495,FALSE)*WindSpeedStep*$T$3:$T$1003)</f>
        <v>784.38582467036827</v>
      </c>
      <c r="P6495" s="43">
        <f t="shared" si="406"/>
        <v>0.75742872514434278</v>
      </c>
      <c r="Q6495" s="43">
        <f t="shared" si="407"/>
        <v>1.1683740972971246</v>
      </c>
    </row>
    <row r="6496" spans="5:17" x14ac:dyDescent="0.2">
      <c r="E6496" s="16">
        <v>41018.583333333336</v>
      </c>
      <c r="F6496" s="22">
        <v>8.36</v>
      </c>
      <c r="G6496" s="22">
        <v>8.4276673305361403</v>
      </c>
      <c r="H6496" s="25">
        <v>0.13516746411483252</v>
      </c>
      <c r="I6496" s="3">
        <f t="shared" si="404"/>
        <v>1021.1199999999509</v>
      </c>
      <c r="J6496" s="3">
        <f t="shared" si="405"/>
        <v>1046.8099999999504</v>
      </c>
      <c r="K6496" s="3">
        <f>MIN(J6496-M6496+N6496,'Power Look Up'!$F$4)</f>
        <v>1062.4435562752046</v>
      </c>
      <c r="M6496" s="51">
        <f t="array" ref="M6496">_xlfn.SUM(_xlfn.NORM.DIST($S$3:$S$1003,$G6496,$P6496,FALSE)*WindSpeedStep*$T$3:$T$1003)</f>
        <v>1043.3121453593678</v>
      </c>
      <c r="N6496" s="51">
        <f t="array" ref="N6496">_xlfn.SUM(_xlfn.NORM.DIST($S$3:$S$1003,$G6496,$Q6496,FALSE)*WindSpeedStep*$T$3:$T$1003)</f>
        <v>1058.9457016346221</v>
      </c>
      <c r="P6496" s="43">
        <f t="shared" si="406"/>
        <v>0.84276673305361405</v>
      </c>
      <c r="Q6496" s="43">
        <f t="shared" si="407"/>
        <v>1.1391464214719902</v>
      </c>
    </row>
    <row r="6497" spans="5:17" x14ac:dyDescent="0.2">
      <c r="E6497" s="16">
        <v>41018.875</v>
      </c>
      <c r="F6497" s="22">
        <v>12.21</v>
      </c>
      <c r="G6497" s="22">
        <v>12.251172793412438</v>
      </c>
      <c r="H6497" s="25">
        <v>7.1253071253071246E-2</v>
      </c>
      <c r="I6497" s="3">
        <f t="shared" si="404"/>
        <v>1990.3099999999977</v>
      </c>
      <c r="J6497" s="3">
        <f t="shared" si="405"/>
        <v>1990.7499999999977</v>
      </c>
      <c r="K6497" s="3">
        <f>MIN(J6497-M6497+N6497,'Power Look Up'!$F$4)</f>
        <v>2000</v>
      </c>
      <c r="M6497" s="51">
        <f t="array" ref="M6497">_xlfn.SUM(_xlfn.NORM.DIST($S$3:$S$1003,$G6497,$P6497,FALSE)*WindSpeedStep*$T$3:$T$1003)</f>
        <v>1984.349906579376</v>
      </c>
      <c r="N6497" s="51">
        <f t="array" ref="N6497">_xlfn.SUM(_xlfn.NORM.DIST($S$3:$S$1003,$G6497,$Q6497,FALSE)*WindSpeedStep*$T$3:$T$1003)</f>
        <v>2009.4812933156384</v>
      </c>
      <c r="P6497" s="43">
        <f t="shared" si="406"/>
        <v>1.2251172793412439</v>
      </c>
      <c r="Q6497" s="43">
        <f t="shared" si="407"/>
        <v>0.87293368798270432</v>
      </c>
    </row>
    <row r="6498" spans="5:17" x14ac:dyDescent="0.2">
      <c r="E6498" s="16">
        <v>41018.888888888891</v>
      </c>
      <c r="F6498" s="22">
        <v>12.02</v>
      </c>
      <c r="G6498" s="22">
        <v>11.952192809168537</v>
      </c>
      <c r="H6498" s="25">
        <v>6.156405990016639E-2</v>
      </c>
      <c r="I6498" s="3">
        <f t="shared" si="404"/>
        <v>1988.2199999999978</v>
      </c>
      <c r="J6498" s="3">
        <f t="shared" si="405"/>
        <v>1983.7999999999824</v>
      </c>
      <c r="K6498" s="3">
        <f>MIN(J6498-M6498+N6498,'Power Look Up'!$F$4)</f>
        <v>2000</v>
      </c>
      <c r="M6498" s="51">
        <f t="array" ref="M6498">_xlfn.SUM(_xlfn.NORM.DIST($S$3:$S$1003,$G6498,$P6498,FALSE)*WindSpeedStep*$T$3:$T$1003)</f>
        <v>1970.2740619935678</v>
      </c>
      <c r="N6498" s="51">
        <f t="array" ref="N6498">_xlfn.SUM(_xlfn.NORM.DIST($S$3:$S$1003,$G6498,$Q6498,FALSE)*WindSpeedStep*$T$3:$T$1003)</f>
        <v>2011.9797200182038</v>
      </c>
      <c r="P6498" s="43">
        <f t="shared" si="406"/>
        <v>1.1952192809168538</v>
      </c>
      <c r="Q6498" s="43">
        <f t="shared" si="407"/>
        <v>0.73582551404198981</v>
      </c>
    </row>
    <row r="6499" spans="5:17" x14ac:dyDescent="0.2">
      <c r="E6499" s="16">
        <v>41018.895833333336</v>
      </c>
      <c r="F6499" s="22">
        <v>12.03</v>
      </c>
      <c r="G6499" s="22">
        <v>11.845317040750293</v>
      </c>
      <c r="H6499" s="25">
        <v>5.7356608478802994E-2</v>
      </c>
      <c r="I6499" s="3">
        <f t="shared" si="404"/>
        <v>1988.3299999999977</v>
      </c>
      <c r="J6499" s="3">
        <f t="shared" si="405"/>
        <v>1975.3999999999826</v>
      </c>
      <c r="K6499" s="3">
        <f>MIN(J6499-M6499+N6499,'Power Look Up'!$F$4)</f>
        <v>2000</v>
      </c>
      <c r="M6499" s="51">
        <f t="array" ref="M6499">_xlfn.SUM(_xlfn.NORM.DIST($S$3:$S$1003,$G6499,$P6499,FALSE)*WindSpeedStep*$T$3:$T$1003)</f>
        <v>1963.6545594832717</v>
      </c>
      <c r="N6499" s="51">
        <f t="array" ref="N6499">_xlfn.SUM(_xlfn.NORM.DIST($S$3:$S$1003,$G6499,$Q6499,FALSE)*WindSpeedStep*$T$3:$T$1003)</f>
        <v>2013.2155363622876</v>
      </c>
      <c r="P6499" s="43">
        <f t="shared" si="406"/>
        <v>1.1845317040750294</v>
      </c>
      <c r="Q6499" s="43">
        <f t="shared" si="407"/>
        <v>0.67940721181360786</v>
      </c>
    </row>
    <row r="6500" spans="5:17" x14ac:dyDescent="0.2">
      <c r="E6500" s="16">
        <v>41018.902777777781</v>
      </c>
      <c r="F6500" s="22">
        <v>12.2</v>
      </c>
      <c r="G6500" s="22">
        <v>12.055354912583287</v>
      </c>
      <c r="H6500" s="25">
        <v>7.4590163934426232E-2</v>
      </c>
      <c r="I6500" s="3">
        <f t="shared" si="404"/>
        <v>1990.1999999999975</v>
      </c>
      <c r="J6500" s="3">
        <f t="shared" si="405"/>
        <v>1988.6599999999976</v>
      </c>
      <c r="K6500" s="3">
        <f>MIN(J6500-M6500+N6500,'Power Look Up'!$F$4)</f>
        <v>2000</v>
      </c>
      <c r="M6500" s="51">
        <f t="array" ref="M6500">_xlfn.SUM(_xlfn.NORM.DIST($S$3:$S$1003,$G6500,$P6500,FALSE)*WindSpeedStep*$T$3:$T$1003)</f>
        <v>1975.8191867603362</v>
      </c>
      <c r="N6500" s="51">
        <f t="array" ref="N6500">_xlfn.SUM(_xlfn.NORM.DIST($S$3:$S$1003,$G6500,$Q6500,FALSE)*WindSpeedStep*$T$3:$T$1003)</f>
        <v>2003.4869326268833</v>
      </c>
      <c r="P6500" s="43">
        <f t="shared" si="406"/>
        <v>1.2055354912583287</v>
      </c>
      <c r="Q6500" s="43">
        <f t="shared" si="407"/>
        <v>0.89921089921727793</v>
      </c>
    </row>
    <row r="6501" spans="5:17" x14ac:dyDescent="0.2">
      <c r="E6501" s="16">
        <v>41018.909722222219</v>
      </c>
      <c r="F6501" s="22">
        <v>11.63</v>
      </c>
      <c r="G6501" s="22">
        <v>11.510159577256234</v>
      </c>
      <c r="H6501" s="25">
        <v>8.6844368013757514E-2</v>
      </c>
      <c r="I6501" s="3">
        <f t="shared" si="404"/>
        <v>1956.9199999999828</v>
      </c>
      <c r="J6501" s="3">
        <f t="shared" si="405"/>
        <v>1946.8399999999831</v>
      </c>
      <c r="K6501" s="3">
        <f>MIN(J6501-M6501+N6501,'Power Look Up'!$F$4)</f>
        <v>1968.3469053775716</v>
      </c>
      <c r="M6501" s="51">
        <f t="array" ref="M6501">_xlfn.SUM(_xlfn.NORM.DIST($S$3:$S$1003,$G6501,$P6501,FALSE)*WindSpeedStep*$T$3:$T$1003)</f>
        <v>1936.0790015931889</v>
      </c>
      <c r="N6501" s="51">
        <f t="array" ref="N6501">_xlfn.SUM(_xlfn.NORM.DIST($S$3:$S$1003,$G6501,$Q6501,FALSE)*WindSpeedStep*$T$3:$T$1003)</f>
        <v>1957.5859069707774</v>
      </c>
      <c r="P6501" s="43">
        <f t="shared" si="406"/>
        <v>1.1510159577256234</v>
      </c>
      <c r="Q6501" s="43">
        <f t="shared" si="407"/>
        <v>0.99959253422431593</v>
      </c>
    </row>
    <row r="6502" spans="5:17" x14ac:dyDescent="0.2">
      <c r="E6502" s="16">
        <v>41018.916666666664</v>
      </c>
      <c r="F6502" s="22">
        <v>10.69</v>
      </c>
      <c r="G6502" s="22">
        <v>10.694125956299276</v>
      </c>
      <c r="H6502" s="25">
        <v>0.13844714686623014</v>
      </c>
      <c r="I6502" s="3">
        <f t="shared" si="404"/>
        <v>1821.2299999999509</v>
      </c>
      <c r="J6502" s="3">
        <f t="shared" si="405"/>
        <v>1821.2299999999509</v>
      </c>
      <c r="K6502" s="3">
        <f>MIN(J6502-M6502+N6502,'Power Look Up'!$F$4)</f>
        <v>1755.5484980480664</v>
      </c>
      <c r="M6502" s="51">
        <f t="array" ref="M6502">_xlfn.SUM(_xlfn.NORM.DIST($S$3:$S$1003,$G6502,$P6502,FALSE)*WindSpeedStep*$T$3:$T$1003)</f>
        <v>1810.6483367837402</v>
      </c>
      <c r="N6502" s="51">
        <f t="array" ref="N6502">_xlfn.SUM(_xlfn.NORM.DIST($S$3:$S$1003,$G6502,$Q6502,FALSE)*WindSpeedStep*$T$3:$T$1003)</f>
        <v>1744.9668348318557</v>
      </c>
      <c r="P6502" s="43">
        <f t="shared" si="406"/>
        <v>1.0694125956299276</v>
      </c>
      <c r="Q6502" s="43">
        <f t="shared" si="407"/>
        <v>1.4805712268777296</v>
      </c>
    </row>
    <row r="6503" spans="5:17" x14ac:dyDescent="0.2">
      <c r="E6503" s="16">
        <v>41018.923611111109</v>
      </c>
      <c r="F6503" s="22">
        <v>9.3000000000000007</v>
      </c>
      <c r="G6503" s="22">
        <v>9.5717321326670408</v>
      </c>
      <c r="H6503" s="25">
        <v>0.13978494623655913</v>
      </c>
      <c r="I6503" s="3">
        <f t="shared" si="404"/>
        <v>1370.2999999999413</v>
      </c>
      <c r="J6503" s="3">
        <f t="shared" si="405"/>
        <v>1473.1699999999391</v>
      </c>
      <c r="K6503" s="3">
        <f>MIN(J6503-M6503+N6503,'Power Look Up'!$F$4)</f>
        <v>1449.9839896161227</v>
      </c>
      <c r="M6503" s="51">
        <f t="array" ref="M6503">_xlfn.SUM(_xlfn.NORM.DIST($S$3:$S$1003,$G6503,$P6503,FALSE)*WindSpeedStep*$T$3:$T$1003)</f>
        <v>1476.6834908268854</v>
      </c>
      <c r="N6503" s="51">
        <f t="array" ref="N6503">_xlfn.SUM(_xlfn.NORM.DIST($S$3:$S$1003,$G6503,$Q6503,FALSE)*WindSpeedStep*$T$3:$T$1003)</f>
        <v>1453.497480443069</v>
      </c>
      <c r="P6503" s="43">
        <f t="shared" si="406"/>
        <v>0.95717321326670413</v>
      </c>
      <c r="Q6503" s="43">
        <f t="shared" si="407"/>
        <v>1.3379840615556078</v>
      </c>
    </row>
    <row r="6504" spans="5:17" x14ac:dyDescent="0.2">
      <c r="E6504" s="16">
        <v>41018.930555555555</v>
      </c>
      <c r="F6504" s="22">
        <v>9</v>
      </c>
      <c r="G6504" s="22">
        <v>9.1254282708230487</v>
      </c>
      <c r="H6504" s="25">
        <v>0.15222222222222223</v>
      </c>
      <c r="I6504" s="3">
        <f t="shared" si="404"/>
        <v>1255.9999999999459</v>
      </c>
      <c r="J6504" s="3">
        <f t="shared" si="405"/>
        <v>1305.5299999999427</v>
      </c>
      <c r="K6504" s="3">
        <f>MIN(J6504-M6504+N6504,'Power Look Up'!$F$4)</f>
        <v>1300.8574686120805</v>
      </c>
      <c r="M6504" s="51">
        <f t="array" ref="M6504">_xlfn.SUM(_xlfn.NORM.DIST($S$3:$S$1003,$G6504,$P6504,FALSE)*WindSpeedStep*$T$3:$T$1003)</f>
        <v>1308.1657371331125</v>
      </c>
      <c r="N6504" s="51">
        <f t="array" ref="N6504">_xlfn.SUM(_xlfn.NORM.DIST($S$3:$S$1003,$G6504,$Q6504,FALSE)*WindSpeedStep*$T$3:$T$1003)</f>
        <v>1303.4932057452504</v>
      </c>
      <c r="P6504" s="43">
        <f t="shared" si="406"/>
        <v>0.91254282708230494</v>
      </c>
      <c r="Q6504" s="43">
        <f t="shared" si="407"/>
        <v>1.3890929701141752</v>
      </c>
    </row>
    <row r="6505" spans="5:17" x14ac:dyDescent="0.2">
      <c r="E6505" s="16">
        <v>41018.9375</v>
      </c>
      <c r="F6505" s="22">
        <v>9.1199999999999992</v>
      </c>
      <c r="G6505" s="22">
        <v>9.1787775366533548</v>
      </c>
      <c r="H6505" s="25">
        <v>0.14144736842105265</v>
      </c>
      <c r="I6505" s="3">
        <f t="shared" si="404"/>
        <v>1301.719999999943</v>
      </c>
      <c r="J6505" s="3">
        <f t="shared" si="405"/>
        <v>1324.5799999999424</v>
      </c>
      <c r="K6505" s="3">
        <f>MIN(J6505-M6505+N6505,'Power Look Up'!$F$4)</f>
        <v>1319.7587919313537</v>
      </c>
      <c r="M6505" s="51">
        <f t="array" ref="M6505">_xlfn.SUM(_xlfn.NORM.DIST($S$3:$S$1003,$G6505,$P6505,FALSE)*WindSpeedStep*$T$3:$T$1003)</f>
        <v>1328.6940115585633</v>
      </c>
      <c r="N6505" s="51">
        <f t="array" ref="N6505">_xlfn.SUM(_xlfn.NORM.DIST($S$3:$S$1003,$G6505,$Q6505,FALSE)*WindSpeedStep*$T$3:$T$1003)</f>
        <v>1323.8728034899746</v>
      </c>
      <c r="P6505" s="43">
        <f t="shared" si="406"/>
        <v>0.91787775366533553</v>
      </c>
      <c r="Q6505" s="43">
        <f t="shared" si="407"/>
        <v>1.2983139278818892</v>
      </c>
    </row>
    <row r="6506" spans="5:17" x14ac:dyDescent="0.2">
      <c r="E6506" s="16">
        <v>41018.944444444445</v>
      </c>
      <c r="F6506" s="22">
        <v>8.67</v>
      </c>
      <c r="G6506" s="22">
        <v>8.7435780863909649</v>
      </c>
      <c r="H6506" s="25">
        <v>0.15340253748558247</v>
      </c>
      <c r="I6506" s="3">
        <f t="shared" si="404"/>
        <v>1134.8899999999485</v>
      </c>
      <c r="J6506" s="3">
        <f t="shared" si="405"/>
        <v>1160.5799999999479</v>
      </c>
      <c r="K6506" s="3">
        <f>MIN(J6506-M6506+N6506,'Power Look Up'!$F$4)</f>
        <v>1173.7005789687355</v>
      </c>
      <c r="M6506" s="51">
        <f t="array" ref="M6506">_xlfn.SUM(_xlfn.NORM.DIST($S$3:$S$1003,$G6506,$P6506,FALSE)*WindSpeedStep*$T$3:$T$1003)</f>
        <v>1161.3815926861787</v>
      </c>
      <c r="N6506" s="51">
        <f t="array" ref="N6506">_xlfn.SUM(_xlfn.NORM.DIST($S$3:$S$1003,$G6506,$Q6506,FALSE)*WindSpeedStep*$T$3:$T$1003)</f>
        <v>1174.5021716549663</v>
      </c>
      <c r="P6506" s="43">
        <f t="shared" si="406"/>
        <v>0.87435780863909651</v>
      </c>
      <c r="Q6506" s="43">
        <f t="shared" si="407"/>
        <v>1.3412870651557074</v>
      </c>
    </row>
    <row r="6507" spans="5:17" x14ac:dyDescent="0.2">
      <c r="E6507" s="16">
        <v>41018.951388888891</v>
      </c>
      <c r="F6507" s="22">
        <v>8.75</v>
      </c>
      <c r="G6507" s="22">
        <v>9.0637427016790202</v>
      </c>
      <c r="H6507" s="25">
        <v>0.152</v>
      </c>
      <c r="I6507" s="3">
        <f t="shared" si="404"/>
        <v>1164.2499999999477</v>
      </c>
      <c r="J6507" s="3">
        <f t="shared" si="405"/>
        <v>1278.8599999999433</v>
      </c>
      <c r="K6507" s="3">
        <f>MIN(J6507-M6507+N6507,'Power Look Up'!$F$4)</f>
        <v>1277.5148588317045</v>
      </c>
      <c r="M6507" s="51">
        <f t="array" ref="M6507">_xlfn.SUM(_xlfn.NORM.DIST($S$3:$S$1003,$G6507,$P6507,FALSE)*WindSpeedStep*$T$3:$T$1003)</f>
        <v>1284.3862690502556</v>
      </c>
      <c r="N6507" s="51">
        <f t="array" ref="N6507">_xlfn.SUM(_xlfn.NORM.DIST($S$3:$S$1003,$G6507,$Q6507,FALSE)*WindSpeedStep*$T$3:$T$1003)</f>
        <v>1283.0411278820168</v>
      </c>
      <c r="P6507" s="43">
        <f t="shared" si="406"/>
        <v>0.90637427016790206</v>
      </c>
      <c r="Q6507" s="43">
        <f t="shared" si="407"/>
        <v>1.3776888906552109</v>
      </c>
    </row>
    <row r="6508" spans="5:17" x14ac:dyDescent="0.2">
      <c r="E6508" s="16">
        <v>41018.958333333336</v>
      </c>
      <c r="F6508" s="22">
        <v>9.2799999999999994</v>
      </c>
      <c r="G6508" s="22">
        <v>9.4097929027923808</v>
      </c>
      <c r="H6508" s="25">
        <v>0.15409482758620691</v>
      </c>
      <c r="I6508" s="3">
        <f t="shared" si="404"/>
        <v>1362.6799999999416</v>
      </c>
      <c r="J6508" s="3">
        <f t="shared" si="405"/>
        <v>1412.2099999999405</v>
      </c>
      <c r="K6508" s="3">
        <f>MIN(J6508-M6508+N6508,'Power Look Up'!$F$4)</f>
        <v>1389.7439258098584</v>
      </c>
      <c r="M6508" s="51">
        <f t="array" ref="M6508">_xlfn.SUM(_xlfn.NORM.DIST($S$3:$S$1003,$G6508,$P6508,FALSE)*WindSpeedStep*$T$3:$T$1003)</f>
        <v>1416.6422424213958</v>
      </c>
      <c r="N6508" s="51">
        <f t="array" ref="N6508">_xlfn.SUM(_xlfn.NORM.DIST($S$3:$S$1003,$G6508,$Q6508,FALSE)*WindSpeedStep*$T$3:$T$1003)</f>
        <v>1394.1761682313138</v>
      </c>
      <c r="P6508" s="43">
        <f t="shared" si="406"/>
        <v>0.9409792902792381</v>
      </c>
      <c r="Q6508" s="43">
        <f t="shared" si="407"/>
        <v>1.4500004149777053</v>
      </c>
    </row>
    <row r="6509" spans="5:17" x14ac:dyDescent="0.2">
      <c r="E6509" s="16">
        <v>41018.965277777781</v>
      </c>
      <c r="F6509" s="22">
        <v>8.8800000000000008</v>
      </c>
      <c r="G6509" s="22">
        <v>8.9776239961617623</v>
      </c>
      <c r="H6509" s="25">
        <v>0.14864864864864863</v>
      </c>
      <c r="I6509" s="3">
        <f t="shared" si="404"/>
        <v>1211.9599999999468</v>
      </c>
      <c r="J6509" s="3">
        <f t="shared" si="405"/>
        <v>1248.659999999946</v>
      </c>
      <c r="K6509" s="3">
        <f>MIN(J6509-M6509+N6509,'Power Look Up'!$F$4)</f>
        <v>1251.8713158628959</v>
      </c>
      <c r="M6509" s="51">
        <f t="array" ref="M6509">_xlfn.SUM(_xlfn.NORM.DIST($S$3:$S$1003,$G6509,$P6509,FALSE)*WindSpeedStep*$T$3:$T$1003)</f>
        <v>1251.1682779025807</v>
      </c>
      <c r="N6509" s="51">
        <f t="array" ref="N6509">_xlfn.SUM(_xlfn.NORM.DIST($S$3:$S$1003,$G6509,$Q6509,FALSE)*WindSpeedStep*$T$3:$T$1003)</f>
        <v>1254.3795937655307</v>
      </c>
      <c r="P6509" s="43">
        <f t="shared" si="406"/>
        <v>0.89776239961617632</v>
      </c>
      <c r="Q6509" s="43">
        <f t="shared" si="407"/>
        <v>1.3345116751051267</v>
      </c>
    </row>
    <row r="6510" spans="5:17" x14ac:dyDescent="0.2">
      <c r="E6510" s="16">
        <v>41018.972222222219</v>
      </c>
      <c r="F6510" s="22">
        <v>8.58</v>
      </c>
      <c r="G6510" s="22">
        <v>8.7069803326915078</v>
      </c>
      <c r="H6510" s="25">
        <v>0.13869463869463869</v>
      </c>
      <c r="I6510" s="3">
        <f t="shared" si="404"/>
        <v>1101.8599999999492</v>
      </c>
      <c r="J6510" s="3">
        <f t="shared" si="405"/>
        <v>1149.5699999999481</v>
      </c>
      <c r="K6510" s="3">
        <f>MIN(J6510-M6510+N6510,'Power Look Up'!$F$4)</f>
        <v>1161.3016753401532</v>
      </c>
      <c r="M6510" s="51">
        <f t="array" ref="M6510">_xlfn.SUM(_xlfn.NORM.DIST($S$3:$S$1003,$G6510,$P6510,FALSE)*WindSpeedStep*$T$3:$T$1003)</f>
        <v>1147.4749290801194</v>
      </c>
      <c r="N6510" s="51">
        <f t="array" ref="N6510">_xlfn.SUM(_xlfn.NORM.DIST($S$3:$S$1003,$G6510,$Q6510,FALSE)*WindSpeedStep*$T$3:$T$1003)</f>
        <v>1159.2066044203245</v>
      </c>
      <c r="P6510" s="43">
        <f t="shared" si="406"/>
        <v>0.87069803326915085</v>
      </c>
      <c r="Q6510" s="43">
        <f t="shared" si="407"/>
        <v>1.2076114913639737</v>
      </c>
    </row>
    <row r="6511" spans="5:17" x14ac:dyDescent="0.2">
      <c r="E6511" s="16">
        <v>41018.979166666664</v>
      </c>
      <c r="F6511" s="22">
        <v>8.4</v>
      </c>
      <c r="G6511" s="22">
        <v>8.6383198874137559</v>
      </c>
      <c r="H6511" s="25">
        <v>0.13928571428571426</v>
      </c>
      <c r="I6511" s="3">
        <f t="shared" si="404"/>
        <v>1035.7999999999506</v>
      </c>
      <c r="J6511" s="3">
        <f t="shared" si="405"/>
        <v>1123.8799999999487</v>
      </c>
      <c r="K6511" s="3">
        <f>MIN(J6511-M6511+N6511,'Power Look Up'!$F$4)</f>
        <v>1137.3649901173196</v>
      </c>
      <c r="M6511" s="51">
        <f t="array" ref="M6511">_xlfn.SUM(_xlfn.NORM.DIST($S$3:$S$1003,$G6511,$P6511,FALSE)*WindSpeedStep*$T$3:$T$1003)</f>
        <v>1121.5245450925088</v>
      </c>
      <c r="N6511" s="51">
        <f t="array" ref="N6511">_xlfn.SUM(_xlfn.NORM.DIST($S$3:$S$1003,$G6511,$Q6511,FALSE)*WindSpeedStep*$T$3:$T$1003)</f>
        <v>1135.0095352098797</v>
      </c>
      <c r="P6511" s="43">
        <f t="shared" si="406"/>
        <v>0.86383198874137568</v>
      </c>
      <c r="Q6511" s="43">
        <f t="shared" si="407"/>
        <v>1.2031945557469157</v>
      </c>
    </row>
    <row r="6512" spans="5:17" x14ac:dyDescent="0.2">
      <c r="E6512" s="16">
        <v>41018.986111111109</v>
      </c>
      <c r="F6512" s="22">
        <v>7.86</v>
      </c>
      <c r="G6512" s="22">
        <v>7.9735988979415797</v>
      </c>
      <c r="H6512" s="25">
        <v>0.16284987277353688</v>
      </c>
      <c r="I6512" s="3">
        <f t="shared" si="404"/>
        <v>846.85999999996295</v>
      </c>
      <c r="J6512" s="3">
        <f t="shared" si="405"/>
        <v>879.96999999996228</v>
      </c>
      <c r="K6512" s="3">
        <f>MIN(J6512-M6512+N6512,'Power Look Up'!$F$4)</f>
        <v>912.8028034067006</v>
      </c>
      <c r="M6512" s="51">
        <f t="array" ref="M6512">_xlfn.SUM(_xlfn.NORM.DIST($S$3:$S$1003,$G6512,$P6512,FALSE)*WindSpeedStep*$T$3:$T$1003)</f>
        <v>884.18384630148216</v>
      </c>
      <c r="N6512" s="51">
        <f t="array" ref="N6512">_xlfn.SUM(_xlfn.NORM.DIST($S$3:$S$1003,$G6512,$Q6512,FALSE)*WindSpeedStep*$T$3:$T$1003)</f>
        <v>917.01664970822048</v>
      </c>
      <c r="P6512" s="43">
        <f t="shared" si="406"/>
        <v>0.79735988979415806</v>
      </c>
      <c r="Q6512" s="43">
        <f t="shared" si="407"/>
        <v>1.2984995660770002</v>
      </c>
    </row>
    <row r="6513" spans="5:17" x14ac:dyDescent="0.2">
      <c r="E6513" s="16">
        <v>41018.993055555555</v>
      </c>
      <c r="F6513" s="22">
        <v>8.1999999999999993</v>
      </c>
      <c r="G6513" s="22">
        <v>8.3380197144191825</v>
      </c>
      <c r="H6513" s="25">
        <v>0.14878048780487807</v>
      </c>
      <c r="I6513" s="3">
        <f t="shared" si="404"/>
        <v>962.39999999995212</v>
      </c>
      <c r="J6513" s="3">
        <f t="shared" si="405"/>
        <v>1013.7799999999511</v>
      </c>
      <c r="K6513" s="3">
        <f>MIN(J6513-M6513+N6513,'Power Look Up'!$F$4)</f>
        <v>1036.2147810300103</v>
      </c>
      <c r="M6513" s="51">
        <f t="array" ref="M6513">_xlfn.SUM(_xlfn.NORM.DIST($S$3:$S$1003,$G6513,$P6513,FALSE)*WindSpeedStep*$T$3:$T$1003)</f>
        <v>1010.7901845295306</v>
      </c>
      <c r="N6513" s="51">
        <f t="array" ref="N6513">_xlfn.SUM(_xlfn.NORM.DIST($S$3:$S$1003,$G6513,$Q6513,FALSE)*WindSpeedStep*$T$3:$T$1003)</f>
        <v>1033.2249655595897</v>
      </c>
      <c r="P6513" s="43">
        <f t="shared" si="406"/>
        <v>0.83380197144191825</v>
      </c>
      <c r="Q6513" s="43">
        <f t="shared" si="407"/>
        <v>1.240534640437976</v>
      </c>
    </row>
    <row r="6514" spans="5:17" x14ac:dyDescent="0.2">
      <c r="E6514" s="16">
        <v>41019</v>
      </c>
      <c r="F6514" s="22">
        <v>9.1</v>
      </c>
      <c r="G6514" s="22">
        <v>9.1800303148423339</v>
      </c>
      <c r="H6514" s="25">
        <v>0.17362637362637365</v>
      </c>
      <c r="I6514" s="3">
        <f t="shared" si="404"/>
        <v>1294.0999999999431</v>
      </c>
      <c r="J6514" s="3">
        <f t="shared" si="405"/>
        <v>1324.5799999999424</v>
      </c>
      <c r="K6514" s="3">
        <f>MIN(J6514-M6514+N6514,'Power Look Up'!$F$4)</f>
        <v>1309.850317599032</v>
      </c>
      <c r="M6514" s="51">
        <f t="array" ref="M6514">_xlfn.SUM(_xlfn.NORM.DIST($S$3:$S$1003,$G6514,$P6514,FALSE)*WindSpeedStep*$T$3:$T$1003)</f>
        <v>1329.175463522402</v>
      </c>
      <c r="N6514" s="51">
        <f t="array" ref="N6514">_xlfn.SUM(_xlfn.NORM.DIST($S$3:$S$1003,$G6514,$Q6514,FALSE)*WindSpeedStep*$T$3:$T$1003)</f>
        <v>1314.4457811214916</v>
      </c>
      <c r="P6514" s="43">
        <f t="shared" si="406"/>
        <v>0.91800303148423346</v>
      </c>
      <c r="Q6514" s="43">
        <f t="shared" si="407"/>
        <v>1.5938953733462515</v>
      </c>
    </row>
    <row r="6515" spans="5:17" x14ac:dyDescent="0.2">
      <c r="E6515" s="16">
        <v>41019.006944444445</v>
      </c>
      <c r="F6515" s="22">
        <v>9.2200000000000006</v>
      </c>
      <c r="G6515" s="22">
        <v>9.2388733532221696</v>
      </c>
      <c r="H6515" s="25">
        <v>0.12147505422993493</v>
      </c>
      <c r="I6515" s="3">
        <f t="shared" si="404"/>
        <v>1339.819999999942</v>
      </c>
      <c r="J6515" s="3">
        <f t="shared" si="405"/>
        <v>1347.4399999999418</v>
      </c>
      <c r="K6515" s="3">
        <f>MIN(J6515-M6515+N6515,'Power Look Up'!$F$4)</f>
        <v>1344.821180849322</v>
      </c>
      <c r="M6515" s="51">
        <f t="array" ref="M6515">_xlfn.SUM(_xlfn.NORM.DIST($S$3:$S$1003,$G6515,$P6515,FALSE)*WindSpeedStep*$T$3:$T$1003)</f>
        <v>1351.7484741255687</v>
      </c>
      <c r="N6515" s="51">
        <f t="array" ref="N6515">_xlfn.SUM(_xlfn.NORM.DIST($S$3:$S$1003,$G6515,$Q6515,FALSE)*WindSpeedStep*$T$3:$T$1003)</f>
        <v>1349.1296549749488</v>
      </c>
      <c r="P6515" s="43">
        <f t="shared" si="406"/>
        <v>0.92388733532221701</v>
      </c>
      <c r="Q6515" s="43">
        <f t="shared" si="407"/>
        <v>1.1222926416061638</v>
      </c>
    </row>
    <row r="6516" spans="5:17" x14ac:dyDescent="0.2">
      <c r="E6516" s="16">
        <v>41019.013888888891</v>
      </c>
      <c r="F6516" s="22">
        <v>9.51</v>
      </c>
      <c r="G6516" s="22">
        <v>9.7431680066901407</v>
      </c>
      <c r="H6516" s="25">
        <v>0.10094637223974763</v>
      </c>
      <c r="I6516" s="3">
        <f t="shared" si="404"/>
        <v>1450.3099999999397</v>
      </c>
      <c r="J6516" s="3">
        <f t="shared" si="405"/>
        <v>1537.9399999999378</v>
      </c>
      <c r="K6516" s="3">
        <f>MIN(J6516-M6516+N6516,'Power Look Up'!$F$4)</f>
        <v>1537.2690550819866</v>
      </c>
      <c r="M6516" s="51">
        <f t="array" ref="M6516">_xlfn.SUM(_xlfn.NORM.DIST($S$3:$S$1003,$G6516,$P6516,FALSE)*WindSpeedStep*$T$3:$T$1003)</f>
        <v>1538.0164162121177</v>
      </c>
      <c r="N6516" s="51">
        <f t="array" ref="N6516">_xlfn.SUM(_xlfn.NORM.DIST($S$3:$S$1003,$G6516,$Q6516,FALSE)*WindSpeedStep*$T$3:$T$1003)</f>
        <v>1537.3454712941666</v>
      </c>
      <c r="P6516" s="43">
        <f t="shared" si="406"/>
        <v>0.97431680066901416</v>
      </c>
      <c r="Q6516" s="43">
        <f t="shared" si="407"/>
        <v>0.98353746439774292</v>
      </c>
    </row>
    <row r="6517" spans="5:17" x14ac:dyDescent="0.2">
      <c r="E6517" s="16">
        <v>41019.020833333336</v>
      </c>
      <c r="F6517" s="22">
        <v>9.23</v>
      </c>
      <c r="G6517" s="22">
        <v>9.5171028676847484</v>
      </c>
      <c r="H6517" s="25">
        <v>0.11484290357529794</v>
      </c>
      <c r="I6517" s="3">
        <f t="shared" si="404"/>
        <v>1343.6299999999419</v>
      </c>
      <c r="J6517" s="3">
        <f t="shared" si="405"/>
        <v>1454.1199999999396</v>
      </c>
      <c r="K6517" s="3">
        <f>MIN(J6517-M6517+N6517,'Power Look Up'!$F$4)</f>
        <v>1447.5368382307104</v>
      </c>
      <c r="M6517" s="51">
        <f t="array" ref="M6517">_xlfn.SUM(_xlfn.NORM.DIST($S$3:$S$1003,$G6517,$P6517,FALSE)*WindSpeedStep*$T$3:$T$1003)</f>
        <v>1456.6259112319012</v>
      </c>
      <c r="N6517" s="51">
        <f t="array" ref="N6517">_xlfn.SUM(_xlfn.NORM.DIST($S$3:$S$1003,$G6517,$Q6517,FALSE)*WindSpeedStep*$T$3:$T$1003)</f>
        <v>1450.042749462672</v>
      </c>
      <c r="P6517" s="43">
        <f t="shared" si="406"/>
        <v>0.95171028676847491</v>
      </c>
      <c r="Q6517" s="43">
        <f t="shared" si="407"/>
        <v>1.092971726949711</v>
      </c>
    </row>
    <row r="6518" spans="5:17" x14ac:dyDescent="0.2">
      <c r="E6518" s="16">
        <v>41019.027777777781</v>
      </c>
      <c r="F6518" s="22">
        <v>8.5399999999999991</v>
      </c>
      <c r="G6518" s="22">
        <v>8.9222315116880324</v>
      </c>
      <c r="H6518" s="25">
        <v>0.14402810304449651</v>
      </c>
      <c r="I6518" s="3">
        <f t="shared" si="404"/>
        <v>1087.1799999999496</v>
      </c>
      <c r="J6518" s="3">
        <f t="shared" si="405"/>
        <v>1226.6399999999464</v>
      </c>
      <c r="K6518" s="3">
        <f>MIN(J6518-M6518+N6518,'Power Look Up'!$F$4)</f>
        <v>1232.2766199343432</v>
      </c>
      <c r="M6518" s="51">
        <f t="array" ref="M6518">_xlfn.SUM(_xlfn.NORM.DIST($S$3:$S$1003,$G6518,$P6518,FALSE)*WindSpeedStep*$T$3:$T$1003)</f>
        <v>1229.824877427385</v>
      </c>
      <c r="N6518" s="51">
        <f t="array" ref="N6518">_xlfn.SUM(_xlfn.NORM.DIST($S$3:$S$1003,$G6518,$Q6518,FALSE)*WindSpeedStep*$T$3:$T$1003)</f>
        <v>1235.4614973617818</v>
      </c>
      <c r="P6518" s="43">
        <f t="shared" si="406"/>
        <v>0.89222315116880324</v>
      </c>
      <c r="Q6518" s="43">
        <f t="shared" si="407"/>
        <v>1.2850520795522578</v>
      </c>
    </row>
    <row r="6519" spans="5:17" x14ac:dyDescent="0.2">
      <c r="E6519" s="16">
        <v>41019.034722222219</v>
      </c>
      <c r="F6519" s="22">
        <v>8.01</v>
      </c>
      <c r="G6519" s="22">
        <v>8.1624151012260899</v>
      </c>
      <c r="H6519" s="25">
        <v>0.14731585518102372</v>
      </c>
      <c r="I6519" s="3">
        <f t="shared" si="404"/>
        <v>892.66999999995369</v>
      </c>
      <c r="J6519" s="3">
        <f t="shared" si="405"/>
        <v>947.71999999995251</v>
      </c>
      <c r="K6519" s="3">
        <f>MIN(J6519-M6519+N6519,'Power Look Up'!$F$4)</f>
        <v>971.48027912110069</v>
      </c>
      <c r="M6519" s="51">
        <f t="array" ref="M6519">_xlfn.SUM(_xlfn.NORM.DIST($S$3:$S$1003,$G6519,$P6519,FALSE)*WindSpeedStep*$T$3:$T$1003)</f>
        <v>948.60873577977247</v>
      </c>
      <c r="N6519" s="51">
        <f t="array" ref="N6519">_xlfn.SUM(_xlfn.NORM.DIST($S$3:$S$1003,$G6519,$Q6519,FALSE)*WindSpeedStep*$T$3:$T$1003)</f>
        <v>972.36901490092066</v>
      </c>
      <c r="P6519" s="43">
        <f t="shared" si="406"/>
        <v>0.81624151012260904</v>
      </c>
      <c r="Q6519" s="43">
        <f t="shared" si="407"/>
        <v>1.2024531609796236</v>
      </c>
    </row>
    <row r="6520" spans="5:17" x14ac:dyDescent="0.2">
      <c r="E6520" s="16">
        <v>41019.041666666664</v>
      </c>
      <c r="F6520" s="22">
        <v>8.08</v>
      </c>
      <c r="G6520" s="22">
        <v>8.2741244920694843</v>
      </c>
      <c r="H6520" s="25">
        <v>0.1150990099009901</v>
      </c>
      <c r="I6520" s="3">
        <f t="shared" si="404"/>
        <v>918.35999999995306</v>
      </c>
      <c r="J6520" s="3">
        <f t="shared" si="405"/>
        <v>988.0899999999516</v>
      </c>
      <c r="K6520" s="3">
        <f>MIN(J6520-M6520+N6520,'Power Look Up'!$F$4)</f>
        <v>995.45951480199471</v>
      </c>
      <c r="M6520" s="51">
        <f t="array" ref="M6520">_xlfn.SUM(_xlfn.NORM.DIST($S$3:$S$1003,$G6520,$P6520,FALSE)*WindSpeedStep*$T$3:$T$1003)</f>
        <v>987.92348264523116</v>
      </c>
      <c r="N6520" s="51">
        <f t="array" ref="N6520">_xlfn.SUM(_xlfn.NORM.DIST($S$3:$S$1003,$G6520,$Q6520,FALSE)*WindSpeedStep*$T$3:$T$1003)</f>
        <v>995.29299744727427</v>
      </c>
      <c r="P6520" s="43">
        <f t="shared" si="406"/>
        <v>0.82741244920694845</v>
      </c>
      <c r="Q6520" s="43">
        <f t="shared" si="407"/>
        <v>0.95234353683473028</v>
      </c>
    </row>
    <row r="6521" spans="5:17" x14ac:dyDescent="0.2">
      <c r="E6521" s="16">
        <v>41019.048611111109</v>
      </c>
      <c r="F6521" s="22">
        <v>8.1</v>
      </c>
      <c r="G6521" s="22">
        <v>8.1936482627321325</v>
      </c>
      <c r="H6521" s="25">
        <v>0.1419753086419753</v>
      </c>
      <c r="I6521" s="3">
        <f t="shared" si="404"/>
        <v>925.69999999995298</v>
      </c>
      <c r="J6521" s="3">
        <f t="shared" si="405"/>
        <v>958.72999999995227</v>
      </c>
      <c r="K6521" s="3">
        <f>MIN(J6521-M6521+N6521,'Power Look Up'!$F$4)</f>
        <v>979.6616353646366</v>
      </c>
      <c r="M6521" s="51">
        <f t="array" ref="M6521">_xlfn.SUM(_xlfn.NORM.DIST($S$3:$S$1003,$G6521,$P6521,FALSE)*WindSpeedStep*$T$3:$T$1003)</f>
        <v>959.51360467571681</v>
      </c>
      <c r="N6521" s="51">
        <f t="array" ref="N6521">_xlfn.SUM(_xlfn.NORM.DIST($S$3:$S$1003,$G6521,$Q6521,FALSE)*WindSpeedStep*$T$3:$T$1003)</f>
        <v>980.44524004040113</v>
      </c>
      <c r="P6521" s="43">
        <f t="shared" si="406"/>
        <v>0.81936482627321328</v>
      </c>
      <c r="Q6521" s="43">
        <f t="shared" si="407"/>
        <v>1.1632957410051792</v>
      </c>
    </row>
    <row r="6522" spans="5:17" x14ac:dyDescent="0.2">
      <c r="E6522" s="16">
        <v>41019.055555555555</v>
      </c>
      <c r="F6522" s="22">
        <v>7.04</v>
      </c>
      <c r="G6522" s="22">
        <v>7.1453581154576122</v>
      </c>
      <c r="H6522" s="25">
        <v>0.13210227272727273</v>
      </c>
      <c r="I6522" s="3">
        <f t="shared" si="404"/>
        <v>600.03999999996824</v>
      </c>
      <c r="J6522" s="3">
        <f t="shared" si="405"/>
        <v>633.14999999996746</v>
      </c>
      <c r="K6522" s="3">
        <f>MIN(J6522-M6522+N6522,'Power Look Up'!$F$4)</f>
        <v>646.55051945003049</v>
      </c>
      <c r="M6522" s="51">
        <f t="array" ref="M6522">_xlfn.SUM(_xlfn.NORM.DIST($S$3:$S$1003,$G6522,$P6522,FALSE)*WindSpeedStep*$T$3:$T$1003)</f>
        <v>633.14319254623535</v>
      </c>
      <c r="N6522" s="51">
        <f t="array" ref="N6522">_xlfn.SUM(_xlfn.NORM.DIST($S$3:$S$1003,$G6522,$Q6522,FALSE)*WindSpeedStep*$T$3:$T$1003)</f>
        <v>646.54371199629838</v>
      </c>
      <c r="P6522" s="43">
        <f t="shared" si="406"/>
        <v>0.71453581154576129</v>
      </c>
      <c r="Q6522" s="43">
        <f t="shared" si="407"/>
        <v>0.943918046502213</v>
      </c>
    </row>
    <row r="6523" spans="5:17" x14ac:dyDescent="0.2">
      <c r="E6523" s="16">
        <v>41019.0625</v>
      </c>
      <c r="F6523" s="22">
        <v>6.62</v>
      </c>
      <c r="G6523" s="22">
        <v>6.8020973401062346</v>
      </c>
      <c r="H6523" s="25">
        <v>0.16012084592145015</v>
      </c>
      <c r="I6523" s="3">
        <f t="shared" si="404"/>
        <v>502.11999999997818</v>
      </c>
      <c r="J6523" s="3">
        <f t="shared" si="405"/>
        <v>542.79999999997722</v>
      </c>
      <c r="K6523" s="3">
        <f>MIN(J6523-M6523+N6523,'Power Look Up'!$F$4)</f>
        <v>566.67095156454729</v>
      </c>
      <c r="M6523" s="51">
        <f t="array" ref="M6523">_xlfn.SUM(_xlfn.NORM.DIST($S$3:$S$1003,$G6523,$P6523,FALSE)*WindSpeedStep*$T$3:$T$1003)</f>
        <v>543.9383056778729</v>
      </c>
      <c r="N6523" s="51">
        <f t="array" ref="N6523">_xlfn.SUM(_xlfn.NORM.DIST($S$3:$S$1003,$G6523,$Q6523,FALSE)*WindSpeedStep*$T$3:$T$1003)</f>
        <v>567.80925724244298</v>
      </c>
      <c r="P6523" s="43">
        <f t="shared" si="406"/>
        <v>0.68020973401062346</v>
      </c>
      <c r="Q6523" s="43">
        <f t="shared" si="407"/>
        <v>1.0891575801378564</v>
      </c>
    </row>
    <row r="6524" spans="5:17" x14ac:dyDescent="0.2">
      <c r="E6524" s="16">
        <v>41019.069444444445</v>
      </c>
      <c r="F6524" s="22">
        <v>6.09</v>
      </c>
      <c r="G6524" s="22">
        <v>6.1723653207117186</v>
      </c>
      <c r="H6524" s="25">
        <v>0.15763546798029557</v>
      </c>
      <c r="I6524" s="3">
        <f t="shared" si="404"/>
        <v>382.33999999998071</v>
      </c>
      <c r="J6524" s="3">
        <f t="shared" si="405"/>
        <v>400.41999999998029</v>
      </c>
      <c r="K6524" s="3">
        <f>MIN(J6524-M6524+N6524,'Power Look Up'!$F$4)</f>
        <v>416.12861506060244</v>
      </c>
      <c r="M6524" s="51">
        <f t="array" ref="M6524">_xlfn.SUM(_xlfn.NORM.DIST($S$3:$S$1003,$G6524,$P6524,FALSE)*WindSpeedStep*$T$3:$T$1003)</f>
        <v>401.73779481139672</v>
      </c>
      <c r="N6524" s="51">
        <f t="array" ref="N6524">_xlfn.SUM(_xlfn.NORM.DIST($S$3:$S$1003,$G6524,$Q6524,FALSE)*WindSpeedStep*$T$3:$T$1003)</f>
        <v>417.44640987201888</v>
      </c>
      <c r="P6524" s="43">
        <f t="shared" si="406"/>
        <v>0.61723653207117191</v>
      </c>
      <c r="Q6524" s="43">
        <f t="shared" si="407"/>
        <v>0.97298369587573885</v>
      </c>
    </row>
    <row r="6525" spans="5:17" x14ac:dyDescent="0.2">
      <c r="E6525" s="16">
        <v>41019.076388888891</v>
      </c>
      <c r="F6525" s="22">
        <v>6.57</v>
      </c>
      <c r="G6525" s="22">
        <v>6.8069439548646358</v>
      </c>
      <c r="H6525" s="25">
        <v>0.15525114155251141</v>
      </c>
      <c r="I6525" s="3">
        <f t="shared" si="404"/>
        <v>490.81999999997839</v>
      </c>
      <c r="J6525" s="3">
        <f t="shared" si="405"/>
        <v>545.05999999997721</v>
      </c>
      <c r="K6525" s="3">
        <f>MIN(J6525-M6525+N6525,'Power Look Up'!$F$4)</f>
        <v>566.7135189073814</v>
      </c>
      <c r="M6525" s="51">
        <f t="array" ref="M6525">_xlfn.SUM(_xlfn.NORM.DIST($S$3:$S$1003,$G6525,$P6525,FALSE)*WindSpeedStep*$T$3:$T$1003)</f>
        <v>545.13898907154157</v>
      </c>
      <c r="N6525" s="51">
        <f t="array" ref="N6525">_xlfn.SUM(_xlfn.NORM.DIST($S$3:$S$1003,$G6525,$Q6525,FALSE)*WindSpeedStep*$T$3:$T$1003)</f>
        <v>566.79250797894576</v>
      </c>
      <c r="P6525" s="43">
        <f t="shared" si="406"/>
        <v>0.6806943954864636</v>
      </c>
      <c r="Q6525" s="43">
        <f t="shared" si="407"/>
        <v>1.0567858194767015</v>
      </c>
    </row>
    <row r="6526" spans="5:17" x14ac:dyDescent="0.2">
      <c r="E6526" s="16">
        <v>41019.083333333336</v>
      </c>
      <c r="F6526" s="22">
        <v>7.07</v>
      </c>
      <c r="G6526" s="22">
        <v>7.2711482727213612</v>
      </c>
      <c r="H6526" s="25">
        <v>0.1555869872701556</v>
      </c>
      <c r="I6526" s="3">
        <f t="shared" si="404"/>
        <v>609.06999999996799</v>
      </c>
      <c r="J6526" s="3">
        <f t="shared" si="405"/>
        <v>669.26999999996679</v>
      </c>
      <c r="K6526" s="3">
        <f>MIN(J6526-M6526+N6526,'Power Look Up'!$F$4)</f>
        <v>695.47427278370742</v>
      </c>
      <c r="M6526" s="51">
        <f t="array" ref="M6526">_xlfn.SUM(_xlfn.NORM.DIST($S$3:$S$1003,$G6526,$P6526,FALSE)*WindSpeedStep*$T$3:$T$1003)</f>
        <v>667.97445603777919</v>
      </c>
      <c r="N6526" s="51">
        <f t="array" ref="N6526">_xlfn.SUM(_xlfn.NORM.DIST($S$3:$S$1003,$G6526,$Q6526,FALSE)*WindSpeedStep*$T$3:$T$1003)</f>
        <v>694.17872882151983</v>
      </c>
      <c r="P6526" s="43">
        <f t="shared" si="406"/>
        <v>0.72711482727213617</v>
      </c>
      <c r="Q6526" s="43">
        <f t="shared" si="407"/>
        <v>1.1312960537473122</v>
      </c>
    </row>
    <row r="6527" spans="5:17" x14ac:dyDescent="0.2">
      <c r="E6527" s="16">
        <v>41019.090277777781</v>
      </c>
      <c r="F6527" s="22">
        <v>6.86</v>
      </c>
      <c r="G6527" s="22">
        <v>7.0993167728151505</v>
      </c>
      <c r="H6527" s="25">
        <v>0.14868804664723032</v>
      </c>
      <c r="I6527" s="3">
        <f t="shared" si="404"/>
        <v>556.35999999997694</v>
      </c>
      <c r="J6527" s="3">
        <f t="shared" si="405"/>
        <v>618.09999999996785</v>
      </c>
      <c r="K6527" s="3">
        <f>MIN(J6527-M6527+N6527,'Power Look Up'!$F$4)</f>
        <v>639.24042922468254</v>
      </c>
      <c r="M6527" s="51">
        <f t="array" ref="M6527">_xlfn.SUM(_xlfn.NORM.DIST($S$3:$S$1003,$G6527,$P6527,FALSE)*WindSpeedStep*$T$3:$T$1003)</f>
        <v>620.68361680377984</v>
      </c>
      <c r="N6527" s="51">
        <f t="array" ref="N6527">_xlfn.SUM(_xlfn.NORM.DIST($S$3:$S$1003,$G6527,$Q6527,FALSE)*WindSpeedStep*$T$3:$T$1003)</f>
        <v>641.82404602849454</v>
      </c>
      <c r="P6527" s="43">
        <f t="shared" si="406"/>
        <v>0.70993167728151507</v>
      </c>
      <c r="Q6527" s="43">
        <f t="shared" si="407"/>
        <v>1.0555835434798038</v>
      </c>
    </row>
    <row r="6528" spans="5:17" x14ac:dyDescent="0.2">
      <c r="E6528" s="16">
        <v>41019.097222222219</v>
      </c>
      <c r="F6528" s="22">
        <v>7.14</v>
      </c>
      <c r="G6528" s="22">
        <v>7.3087517221763409</v>
      </c>
      <c r="H6528" s="25">
        <v>0.12044817927170869</v>
      </c>
      <c r="I6528" s="3">
        <f t="shared" si="404"/>
        <v>630.13999999996759</v>
      </c>
      <c r="J6528" s="3">
        <f t="shared" si="405"/>
        <v>681.30999999996652</v>
      </c>
      <c r="K6528" s="3">
        <f>MIN(J6528-M6528+N6528,'Power Look Up'!$F$4)</f>
        <v>689.97170003200756</v>
      </c>
      <c r="M6528" s="51">
        <f t="array" ref="M6528">_xlfn.SUM(_xlfn.NORM.DIST($S$3:$S$1003,$G6528,$P6528,FALSE)*WindSpeedStep*$T$3:$T$1003)</f>
        <v>678.61266067428869</v>
      </c>
      <c r="N6528" s="51">
        <f t="array" ref="N6528">_xlfn.SUM(_xlfn.NORM.DIST($S$3:$S$1003,$G6528,$Q6528,FALSE)*WindSpeedStep*$T$3:$T$1003)</f>
        <v>687.27436070632973</v>
      </c>
      <c r="P6528" s="43">
        <f t="shared" si="406"/>
        <v>0.73087517221763409</v>
      </c>
      <c r="Q6528" s="43">
        <f t="shared" si="407"/>
        <v>0.88032583768510553</v>
      </c>
    </row>
    <row r="6529" spans="5:17" x14ac:dyDescent="0.2">
      <c r="E6529" s="16">
        <v>41019.104166666664</v>
      </c>
      <c r="F6529" s="22">
        <v>7.61</v>
      </c>
      <c r="G6529" s="22">
        <v>7.7830771930069238</v>
      </c>
      <c r="H6529" s="25">
        <v>0.10512483574244415</v>
      </c>
      <c r="I6529" s="3">
        <f t="shared" si="404"/>
        <v>771.60999999996454</v>
      </c>
      <c r="J6529" s="3">
        <f t="shared" si="405"/>
        <v>822.77999999996348</v>
      </c>
      <c r="K6529" s="3">
        <f>MIN(J6529-M6529+N6529,'Power Look Up'!$F$4)</f>
        <v>825.14698756321411</v>
      </c>
      <c r="M6529" s="51">
        <f t="array" ref="M6529">_xlfn.SUM(_xlfn.NORM.DIST($S$3:$S$1003,$G6529,$P6529,FALSE)*WindSpeedStep*$T$3:$T$1003)</f>
        <v>821.86577227593853</v>
      </c>
      <c r="N6529" s="51">
        <f t="array" ref="N6529">_xlfn.SUM(_xlfn.NORM.DIST($S$3:$S$1003,$G6529,$Q6529,FALSE)*WindSpeedStep*$T$3:$T$1003)</f>
        <v>824.23275983918916</v>
      </c>
      <c r="P6529" s="43">
        <f t="shared" si="406"/>
        <v>0.77830771930069242</v>
      </c>
      <c r="Q6529" s="43">
        <f t="shared" si="407"/>
        <v>0.81819471148561618</v>
      </c>
    </row>
    <row r="6530" spans="5:17" x14ac:dyDescent="0.2">
      <c r="E6530" s="16">
        <v>41019.111111111109</v>
      </c>
      <c r="F6530" s="22">
        <v>7.8</v>
      </c>
      <c r="G6530" s="22">
        <v>8.061139861645918</v>
      </c>
      <c r="H6530" s="25">
        <v>0.13076923076923078</v>
      </c>
      <c r="I6530" s="3">
        <f t="shared" si="404"/>
        <v>828.79999999996335</v>
      </c>
      <c r="J6530" s="3">
        <f t="shared" si="405"/>
        <v>911.01999999995326</v>
      </c>
      <c r="K6530" s="3">
        <f>MIN(J6530-M6530+N6530,'Power Look Up'!$F$4)</f>
        <v>926.73628253050208</v>
      </c>
      <c r="M6530" s="51">
        <f t="array" ref="M6530">_xlfn.SUM(_xlfn.NORM.DIST($S$3:$S$1003,$G6530,$P6530,FALSE)*WindSpeedStep*$T$3:$T$1003)</f>
        <v>913.72898281019525</v>
      </c>
      <c r="N6530" s="51">
        <f t="array" ref="N6530">_xlfn.SUM(_xlfn.NORM.DIST($S$3:$S$1003,$G6530,$Q6530,FALSE)*WindSpeedStep*$T$3:$T$1003)</f>
        <v>929.44526534074407</v>
      </c>
      <c r="P6530" s="43">
        <f t="shared" si="406"/>
        <v>0.80611398616459184</v>
      </c>
      <c r="Q6530" s="43">
        <f t="shared" si="407"/>
        <v>1.0541490588306202</v>
      </c>
    </row>
    <row r="6531" spans="5:17" x14ac:dyDescent="0.2">
      <c r="E6531" s="16">
        <v>41019.118055555555</v>
      </c>
      <c r="F6531" s="22">
        <v>6.92</v>
      </c>
      <c r="G6531" s="22">
        <v>7.1204448540482197</v>
      </c>
      <c r="H6531" s="25">
        <v>0.16184971098265899</v>
      </c>
      <c r="I6531" s="3">
        <f t="shared" ref="I6531:I6594" si="408">INDEX(PowerArray,MIN(MaximumPowerIndex,ROUND(F6531*100,0)))</f>
        <v>569.91999999997665</v>
      </c>
      <c r="J6531" s="3">
        <f t="shared" ref="J6531:J6594" si="409">INDEX(PowerArray,MIN(MaximumPowerIndex,ROUND(G6531*100,0)))</f>
        <v>624.11999999996772</v>
      </c>
      <c r="K6531" s="3">
        <f>MIN(J6531-M6531+N6531,'Power Look Up'!$F$4)</f>
        <v>652.28121065960124</v>
      </c>
      <c r="M6531" s="51">
        <f t="array" ref="M6531">_xlfn.SUM(_xlfn.NORM.DIST($S$3:$S$1003,$G6531,$P6531,FALSE)*WindSpeedStep*$T$3:$T$1003)</f>
        <v>626.38206295073132</v>
      </c>
      <c r="N6531" s="51">
        <f t="array" ref="N6531">_xlfn.SUM(_xlfn.NORM.DIST($S$3:$S$1003,$G6531,$Q6531,FALSE)*WindSpeedStep*$T$3:$T$1003)</f>
        <v>654.54327361036485</v>
      </c>
      <c r="P6531" s="43">
        <f t="shared" ref="P6531:P6594" si="410">ReferenceTurbulence*G6531</f>
        <v>0.71204448540482201</v>
      </c>
      <c r="Q6531" s="43">
        <f t="shared" si="407"/>
        <v>1.1524419416956659</v>
      </c>
    </row>
    <row r="6532" spans="5:17" x14ac:dyDescent="0.2">
      <c r="E6532" s="16">
        <v>41019.125</v>
      </c>
      <c r="F6532" s="22">
        <v>7.04</v>
      </c>
      <c r="G6532" s="22">
        <v>7.217018890240837</v>
      </c>
      <c r="H6532" s="25">
        <v>0.15056818181818182</v>
      </c>
      <c r="I6532" s="3">
        <f t="shared" si="408"/>
        <v>600.03999999996824</v>
      </c>
      <c r="J6532" s="3">
        <f t="shared" si="409"/>
        <v>654.21999999996706</v>
      </c>
      <c r="K6532" s="3">
        <f>MIN(J6532-M6532+N6532,'Power Look Up'!$F$4)</f>
        <v>677.28565142907939</v>
      </c>
      <c r="M6532" s="51">
        <f t="array" ref="M6532">_xlfn.SUM(_xlfn.NORM.DIST($S$3:$S$1003,$G6532,$P6532,FALSE)*WindSpeedStep*$T$3:$T$1003)</f>
        <v>652.84380608416711</v>
      </c>
      <c r="N6532" s="51">
        <f t="array" ref="N6532">_xlfn.SUM(_xlfn.NORM.DIST($S$3:$S$1003,$G6532,$Q6532,FALSE)*WindSpeedStep*$T$3:$T$1003)</f>
        <v>675.90945751327945</v>
      </c>
      <c r="P6532" s="43">
        <f t="shared" si="410"/>
        <v>0.72170188902408372</v>
      </c>
      <c r="Q6532" s="43">
        <f t="shared" ref="Q6532:Q6595" si="411">G6532*H6532</f>
        <v>1.0866534124510352</v>
      </c>
    </row>
    <row r="6533" spans="5:17" x14ac:dyDescent="0.2">
      <c r="E6533" s="16">
        <v>41019.131944444445</v>
      </c>
      <c r="F6533" s="22">
        <v>6.88</v>
      </c>
      <c r="G6533" s="22">
        <v>7.0922795889089336</v>
      </c>
      <c r="H6533" s="25">
        <v>0.14389534883720931</v>
      </c>
      <c r="I6533" s="3">
        <f t="shared" si="408"/>
        <v>560.87999999997692</v>
      </c>
      <c r="J6533" s="3">
        <f t="shared" si="409"/>
        <v>615.08999999996786</v>
      </c>
      <c r="K6533" s="3">
        <f>MIN(J6533-M6533+N6533,'Power Look Up'!$F$4)</f>
        <v>633.80175895852778</v>
      </c>
      <c r="M6533" s="51">
        <f t="array" ref="M6533">_xlfn.SUM(_xlfn.NORM.DIST($S$3:$S$1003,$G6533,$P6533,FALSE)*WindSpeedStep*$T$3:$T$1003)</f>
        <v>618.79283161896808</v>
      </c>
      <c r="N6533" s="51">
        <f t="array" ref="N6533">_xlfn.SUM(_xlfn.NORM.DIST($S$3:$S$1003,$G6533,$Q6533,FALSE)*WindSpeedStep*$T$3:$T$1003)</f>
        <v>637.50459057752801</v>
      </c>
      <c r="P6533" s="43">
        <f t="shared" si="410"/>
        <v>0.70922795889089341</v>
      </c>
      <c r="Q6533" s="43">
        <f t="shared" si="411"/>
        <v>1.0205460454970705</v>
      </c>
    </row>
    <row r="6534" spans="5:17" x14ac:dyDescent="0.2">
      <c r="E6534" s="16">
        <v>41019.138888888891</v>
      </c>
      <c r="F6534" s="22">
        <v>7.05</v>
      </c>
      <c r="G6534" s="22">
        <v>7.3613821443605225</v>
      </c>
      <c r="H6534" s="25">
        <v>0.12056737588652482</v>
      </c>
      <c r="I6534" s="3">
        <f t="shared" si="408"/>
        <v>603.04999999996812</v>
      </c>
      <c r="J6534" s="3">
        <f t="shared" si="409"/>
        <v>696.35999999996613</v>
      </c>
      <c r="K6534" s="3">
        <f>MIN(J6534-M6534+N6534,'Power Look Up'!$F$4)</f>
        <v>705.23892018852416</v>
      </c>
      <c r="M6534" s="51">
        <f t="array" ref="M6534">_xlfn.SUM(_xlfn.NORM.DIST($S$3:$S$1003,$G6534,$P6534,FALSE)*WindSpeedStep*$T$3:$T$1003)</f>
        <v>693.67757011074934</v>
      </c>
      <c r="N6534" s="51">
        <f t="array" ref="N6534">_xlfn.SUM(_xlfn.NORM.DIST($S$3:$S$1003,$G6534,$Q6534,FALSE)*WindSpeedStep*$T$3:$T$1003)</f>
        <v>702.55649029930737</v>
      </c>
      <c r="P6534" s="43">
        <f t="shared" si="410"/>
        <v>0.73613821443605232</v>
      </c>
      <c r="Q6534" s="43">
        <f t="shared" si="411"/>
        <v>0.88754252804346723</v>
      </c>
    </row>
    <row r="6535" spans="5:17" x14ac:dyDescent="0.2">
      <c r="E6535" s="16">
        <v>41019.145833333336</v>
      </c>
      <c r="F6535" s="22">
        <v>7.74</v>
      </c>
      <c r="G6535" s="22">
        <v>7.8275981874085128</v>
      </c>
      <c r="H6535" s="25">
        <v>0.10077519379844961</v>
      </c>
      <c r="I6535" s="3">
        <f t="shared" si="408"/>
        <v>810.73999999996374</v>
      </c>
      <c r="J6535" s="3">
        <f t="shared" si="409"/>
        <v>837.82999999996309</v>
      </c>
      <c r="K6535" s="3">
        <f>MIN(J6535-M6535+N6535,'Power Look Up'!$F$4)</f>
        <v>838.18579071781983</v>
      </c>
      <c r="M6535" s="51">
        <f t="array" ref="M6535">_xlfn.SUM(_xlfn.NORM.DIST($S$3:$S$1003,$G6535,$P6535,FALSE)*WindSpeedStep*$T$3:$T$1003)</f>
        <v>836.18291331291402</v>
      </c>
      <c r="N6535" s="51">
        <f t="array" ref="N6535">_xlfn.SUM(_xlfn.NORM.DIST($S$3:$S$1003,$G6535,$Q6535,FALSE)*WindSpeedStep*$T$3:$T$1003)</f>
        <v>836.53870403077076</v>
      </c>
      <c r="P6535" s="43">
        <f t="shared" si="410"/>
        <v>0.78275981874085132</v>
      </c>
      <c r="Q6535" s="43">
        <f t="shared" si="411"/>
        <v>0.78882772431248582</v>
      </c>
    </row>
    <row r="6536" spans="5:17" x14ac:dyDescent="0.2">
      <c r="E6536" s="16">
        <v>41019.152777777781</v>
      </c>
      <c r="F6536" s="22">
        <v>7.14</v>
      </c>
      <c r="G6536" s="22">
        <v>7.2835858747238671</v>
      </c>
      <c r="H6536" s="25">
        <v>0.14005602240896359</v>
      </c>
      <c r="I6536" s="3">
        <f t="shared" si="408"/>
        <v>630.13999999996759</v>
      </c>
      <c r="J6536" s="3">
        <f t="shared" si="409"/>
        <v>672.27999999996666</v>
      </c>
      <c r="K6536" s="3">
        <f>MIN(J6536-M6536+N6536,'Power Look Up'!$F$4)</f>
        <v>690.36607905724782</v>
      </c>
      <c r="M6536" s="51">
        <f t="array" ref="M6536">_xlfn.SUM(_xlfn.NORM.DIST($S$3:$S$1003,$G6536,$P6536,FALSE)*WindSpeedStep*$T$3:$T$1003)</f>
        <v>671.48157213357842</v>
      </c>
      <c r="N6536" s="51">
        <f t="array" ref="N6536">_xlfn.SUM(_xlfn.NORM.DIST($S$3:$S$1003,$G6536,$Q6536,FALSE)*WindSpeedStep*$T$3:$T$1003)</f>
        <v>689.56765119085958</v>
      </c>
      <c r="P6536" s="43">
        <f t="shared" si="410"/>
        <v>0.7283585874723868</v>
      </c>
      <c r="Q6536" s="43">
        <f t="shared" si="411"/>
        <v>1.0201100664879366</v>
      </c>
    </row>
    <row r="6537" spans="5:17" x14ac:dyDescent="0.2">
      <c r="E6537" s="16">
        <v>41019.159722222219</v>
      </c>
      <c r="F6537" s="22">
        <v>7.35</v>
      </c>
      <c r="G6537" s="22">
        <v>7.5840897363740822</v>
      </c>
      <c r="H6537" s="25">
        <v>0.1251700680272109</v>
      </c>
      <c r="I6537" s="3">
        <f t="shared" si="408"/>
        <v>693.34999999996626</v>
      </c>
      <c r="J6537" s="3">
        <f t="shared" si="409"/>
        <v>762.57999999996468</v>
      </c>
      <c r="K6537" s="3">
        <f>MIN(J6537-M6537+N6537,'Power Look Up'!$F$4)</f>
        <v>774.45491205690689</v>
      </c>
      <c r="M6537" s="51">
        <f t="array" ref="M6537">_xlfn.SUM(_xlfn.NORM.DIST($S$3:$S$1003,$G6537,$P6537,FALSE)*WindSpeedStep*$T$3:$T$1003)</f>
        <v>759.70929353208044</v>
      </c>
      <c r="N6537" s="51">
        <f t="array" ref="N6537">_xlfn.SUM(_xlfn.NORM.DIST($S$3:$S$1003,$G6537,$Q6537,FALSE)*WindSpeedStep*$T$3:$T$1003)</f>
        <v>771.58420558902264</v>
      </c>
      <c r="P6537" s="43">
        <f t="shared" si="410"/>
        <v>0.75840897363740822</v>
      </c>
      <c r="Q6537" s="43">
        <f t="shared" si="411"/>
        <v>0.94930102822641582</v>
      </c>
    </row>
    <row r="6538" spans="5:17" x14ac:dyDescent="0.2">
      <c r="E6538" s="16">
        <v>41019.166666666664</v>
      </c>
      <c r="F6538" s="22">
        <v>6.68</v>
      </c>
      <c r="G6538" s="22">
        <v>6.9296672734528064</v>
      </c>
      <c r="H6538" s="25">
        <v>0.1407185628742515</v>
      </c>
      <c r="I6538" s="3">
        <f t="shared" si="408"/>
        <v>515.67999999997789</v>
      </c>
      <c r="J6538" s="3">
        <f t="shared" si="409"/>
        <v>572.17999999997664</v>
      </c>
      <c r="K6538" s="3">
        <f>MIN(J6538-M6538+N6538,'Power Look Up'!$F$4)</f>
        <v>588.2471475393761</v>
      </c>
      <c r="M6538" s="51">
        <f t="array" ref="M6538">_xlfn.SUM(_xlfn.NORM.DIST($S$3:$S$1003,$G6538,$P6538,FALSE)*WindSpeedStep*$T$3:$T$1003)</f>
        <v>576.10032649556069</v>
      </c>
      <c r="N6538" s="51">
        <f t="array" ref="N6538">_xlfn.SUM(_xlfn.NORM.DIST($S$3:$S$1003,$G6538,$Q6538,FALSE)*WindSpeedStep*$T$3:$T$1003)</f>
        <v>592.16747403496015</v>
      </c>
      <c r="P6538" s="43">
        <f t="shared" si="410"/>
        <v>0.69296672734528064</v>
      </c>
      <c r="Q6538" s="43">
        <f t="shared" si="411"/>
        <v>0.97513281991701173</v>
      </c>
    </row>
    <row r="6539" spans="5:17" x14ac:dyDescent="0.2">
      <c r="E6539" s="16">
        <v>41019.173611111109</v>
      </c>
      <c r="F6539" s="22">
        <v>6.18</v>
      </c>
      <c r="G6539" s="22">
        <v>6.4123936518931188</v>
      </c>
      <c r="H6539" s="25">
        <v>0.13268608414239483</v>
      </c>
      <c r="I6539" s="3">
        <f t="shared" si="408"/>
        <v>402.67999999998028</v>
      </c>
      <c r="J6539" s="3">
        <f t="shared" si="409"/>
        <v>454.65999999997916</v>
      </c>
      <c r="K6539" s="3">
        <f>MIN(J6539-M6539+N6539,'Power Look Up'!$F$4)</f>
        <v>464.30999221008352</v>
      </c>
      <c r="M6539" s="51">
        <f t="array" ref="M6539">_xlfn.SUM(_xlfn.NORM.DIST($S$3:$S$1003,$G6539,$P6539,FALSE)*WindSpeedStep*$T$3:$T$1003)</f>
        <v>452.77573834678009</v>
      </c>
      <c r="N6539" s="51">
        <f t="array" ref="N6539">_xlfn.SUM(_xlfn.NORM.DIST($S$3:$S$1003,$G6539,$Q6539,FALSE)*WindSpeedStep*$T$3:$T$1003)</f>
        <v>462.42573055688445</v>
      </c>
      <c r="P6539" s="43">
        <f t="shared" si="410"/>
        <v>0.64123936518931191</v>
      </c>
      <c r="Q6539" s="43">
        <f t="shared" si="411"/>
        <v>0.85083540364924881</v>
      </c>
    </row>
    <row r="6540" spans="5:17" x14ac:dyDescent="0.2">
      <c r="E6540" s="16">
        <v>41019.180555555555</v>
      </c>
      <c r="F6540" s="22">
        <v>5.88</v>
      </c>
      <c r="G6540" s="22">
        <v>5.9178165366068471</v>
      </c>
      <c r="H6540" s="25">
        <v>0.16666666666666666</v>
      </c>
      <c r="I6540" s="3">
        <f t="shared" si="408"/>
        <v>342.55999999998687</v>
      </c>
      <c r="J6540" s="3">
        <f t="shared" si="409"/>
        <v>349.03999999998678</v>
      </c>
      <c r="K6540" s="3">
        <f>MIN(J6540-M6540+N6540,'Power Look Up'!$F$4)</f>
        <v>364.32884907994332</v>
      </c>
      <c r="M6540" s="51">
        <f t="array" ref="M6540">_xlfn.SUM(_xlfn.NORM.DIST($S$3:$S$1003,$G6540,$P6540,FALSE)*WindSpeedStep*$T$3:$T$1003)</f>
        <v>351.55321911966507</v>
      </c>
      <c r="N6540" s="51">
        <f t="array" ref="N6540">_xlfn.SUM(_xlfn.NORM.DIST($S$3:$S$1003,$G6540,$Q6540,FALSE)*WindSpeedStep*$T$3:$T$1003)</f>
        <v>366.84206819962162</v>
      </c>
      <c r="P6540" s="43">
        <f t="shared" si="410"/>
        <v>0.59178165366068469</v>
      </c>
      <c r="Q6540" s="43">
        <f t="shared" si="411"/>
        <v>0.98630275610114115</v>
      </c>
    </row>
    <row r="6541" spans="5:17" x14ac:dyDescent="0.2">
      <c r="E6541" s="16">
        <v>41019.1875</v>
      </c>
      <c r="F6541" s="22">
        <v>5.56</v>
      </c>
      <c r="G6541" s="22">
        <v>5.5816708636165995</v>
      </c>
      <c r="H6541" s="25">
        <v>0.14928057553956836</v>
      </c>
      <c r="I6541" s="3">
        <f t="shared" si="408"/>
        <v>290.71999999998798</v>
      </c>
      <c r="J6541" s="3">
        <f t="shared" si="409"/>
        <v>293.95999999998793</v>
      </c>
      <c r="K6541" s="3">
        <f>MIN(J6541-M6541+N6541,'Power Look Up'!$F$4)</f>
        <v>301.11596111121293</v>
      </c>
      <c r="M6541" s="51">
        <f t="array" ref="M6541">_xlfn.SUM(_xlfn.NORM.DIST($S$3:$S$1003,$G6541,$P6541,FALSE)*WindSpeedStep*$T$3:$T$1003)</f>
        <v>290.68605664691523</v>
      </c>
      <c r="N6541" s="51">
        <f t="array" ref="N6541">_xlfn.SUM(_xlfn.NORM.DIST($S$3:$S$1003,$G6541,$Q6541,FALSE)*WindSpeedStep*$T$3:$T$1003)</f>
        <v>297.84201775814023</v>
      </c>
      <c r="P6541" s="43">
        <f t="shared" si="410"/>
        <v>0.55816708636166001</v>
      </c>
      <c r="Q6541" s="43">
        <f t="shared" si="411"/>
        <v>0.83323503899312557</v>
      </c>
    </row>
    <row r="6542" spans="5:17" x14ac:dyDescent="0.2">
      <c r="E6542" s="16">
        <v>41019.194444444445</v>
      </c>
      <c r="F6542" s="22">
        <v>5.87</v>
      </c>
      <c r="G6542" s="22">
        <v>5.9898603432504309</v>
      </c>
      <c r="H6542" s="25">
        <v>0.16013628620102213</v>
      </c>
      <c r="I6542" s="3">
        <f t="shared" si="408"/>
        <v>340.93999999998692</v>
      </c>
      <c r="J6542" s="3">
        <f t="shared" si="409"/>
        <v>360.37999999998652</v>
      </c>
      <c r="K6542" s="3">
        <f>MIN(J6542-M6542+N6542,'Power Look Up'!$F$4)</f>
        <v>374.67107921884894</v>
      </c>
      <c r="M6542" s="51">
        <f t="array" ref="M6542">_xlfn.SUM(_xlfn.NORM.DIST($S$3:$S$1003,$G6542,$P6542,FALSE)*WindSpeedStep*$T$3:$T$1003)</f>
        <v>365.36735027617163</v>
      </c>
      <c r="N6542" s="51">
        <f t="array" ref="N6542">_xlfn.SUM(_xlfn.NORM.DIST($S$3:$S$1003,$G6542,$Q6542,FALSE)*WindSpeedStep*$T$3:$T$1003)</f>
        <v>379.65842949503406</v>
      </c>
      <c r="P6542" s="43">
        <f t="shared" si="410"/>
        <v>0.59898603432504316</v>
      </c>
      <c r="Q6542" s="43">
        <f t="shared" si="411"/>
        <v>0.95919399023090368</v>
      </c>
    </row>
    <row r="6543" spans="5:17" x14ac:dyDescent="0.2">
      <c r="E6543" s="16">
        <v>41019.201388888891</v>
      </c>
      <c r="F6543" s="22">
        <v>6.29</v>
      </c>
      <c r="G6543" s="22">
        <v>6.2681451356047484</v>
      </c>
      <c r="H6543" s="25">
        <v>0.10333863275039747</v>
      </c>
      <c r="I6543" s="3">
        <f t="shared" si="408"/>
        <v>427.53999999997973</v>
      </c>
      <c r="J6543" s="3">
        <f t="shared" si="409"/>
        <v>423.01999999997986</v>
      </c>
      <c r="K6543" s="3">
        <f>MIN(J6543-M6543+N6543,'Power Look Up'!$F$4)</f>
        <v>423.83228957035851</v>
      </c>
      <c r="M6543" s="51">
        <f t="array" ref="M6543">_xlfn.SUM(_xlfn.NORM.DIST($S$3:$S$1003,$G6543,$P6543,FALSE)*WindSpeedStep*$T$3:$T$1003)</f>
        <v>421.65417898937284</v>
      </c>
      <c r="N6543" s="51">
        <f t="array" ref="N6543">_xlfn.SUM(_xlfn.NORM.DIST($S$3:$S$1003,$G6543,$Q6543,FALSE)*WindSpeedStep*$T$3:$T$1003)</f>
        <v>422.46646855975149</v>
      </c>
      <c r="P6543" s="43">
        <f t="shared" si="410"/>
        <v>0.62681451356047491</v>
      </c>
      <c r="Q6543" s="43">
        <f t="shared" si="411"/>
        <v>0.6477415481944494</v>
      </c>
    </row>
    <row r="6544" spans="5:17" x14ac:dyDescent="0.2">
      <c r="E6544" s="16">
        <v>41019.208333333336</v>
      </c>
      <c r="F6544" s="22">
        <v>5.74</v>
      </c>
      <c r="G6544" s="22">
        <v>5.7341917197854624</v>
      </c>
      <c r="H6544" s="25">
        <v>0.14459930313588848</v>
      </c>
      <c r="I6544" s="3">
        <f t="shared" si="408"/>
        <v>319.87999999998738</v>
      </c>
      <c r="J6544" s="3">
        <f t="shared" si="409"/>
        <v>318.25999999998737</v>
      </c>
      <c r="K6544" s="3">
        <f>MIN(J6544-M6544+N6544,'Power Look Up'!$F$4)</f>
        <v>325.86665398698392</v>
      </c>
      <c r="M6544" s="51">
        <f t="array" ref="M6544">_xlfn.SUM(_xlfn.NORM.DIST($S$3:$S$1003,$G6544,$P6544,FALSE)*WindSpeedStep*$T$3:$T$1003)</f>
        <v>317.6223825547296</v>
      </c>
      <c r="N6544" s="51">
        <f t="array" ref="N6544">_xlfn.SUM(_xlfn.NORM.DIST($S$3:$S$1003,$G6544,$Q6544,FALSE)*WindSpeedStep*$T$3:$T$1003)</f>
        <v>325.22903654172615</v>
      </c>
      <c r="P6544" s="43">
        <f t="shared" si="410"/>
        <v>0.5734191719785463</v>
      </c>
      <c r="Q6544" s="43">
        <f t="shared" si="411"/>
        <v>0.82916012672855977</v>
      </c>
    </row>
    <row r="6545" spans="5:17" x14ac:dyDescent="0.2">
      <c r="E6545" s="16">
        <v>41019.215277777781</v>
      </c>
      <c r="F6545" s="22">
        <v>6.32</v>
      </c>
      <c r="G6545" s="22">
        <v>6.2091923787544721</v>
      </c>
      <c r="H6545" s="25">
        <v>0.11075949367088607</v>
      </c>
      <c r="I6545" s="3">
        <f t="shared" si="408"/>
        <v>434.31999999997959</v>
      </c>
      <c r="J6545" s="3">
        <f t="shared" si="409"/>
        <v>409.45999999998014</v>
      </c>
      <c r="K6545" s="3">
        <f>MIN(J6545-M6545+N6545,'Power Look Up'!$F$4)</f>
        <v>412.03218316929303</v>
      </c>
      <c r="M6545" s="51">
        <f t="array" ref="M6545">_xlfn.SUM(_xlfn.NORM.DIST($S$3:$S$1003,$G6545,$P6545,FALSE)*WindSpeedStep*$T$3:$T$1003)</f>
        <v>409.32630030237556</v>
      </c>
      <c r="N6545" s="51">
        <f t="array" ref="N6545">_xlfn.SUM(_xlfn.NORM.DIST($S$3:$S$1003,$G6545,$Q6545,FALSE)*WindSpeedStep*$T$3:$T$1003)</f>
        <v>411.89848347168845</v>
      </c>
      <c r="P6545" s="43">
        <f t="shared" si="410"/>
        <v>0.62091923787544723</v>
      </c>
      <c r="Q6545" s="43">
        <f t="shared" si="411"/>
        <v>0.68772700397596997</v>
      </c>
    </row>
    <row r="6546" spans="5:17" x14ac:dyDescent="0.2">
      <c r="E6546" s="16">
        <v>41019.222222222219</v>
      </c>
      <c r="F6546" s="22">
        <v>7.08</v>
      </c>
      <c r="G6546" s="22">
        <v>6.8848785798862089</v>
      </c>
      <c r="H6546" s="25">
        <v>8.050847457627118E-2</v>
      </c>
      <c r="I6546" s="3">
        <f t="shared" si="408"/>
        <v>612.07999999996798</v>
      </c>
      <c r="J6546" s="3">
        <f t="shared" si="409"/>
        <v>560.87999999997692</v>
      </c>
      <c r="K6546" s="3">
        <f>MIN(J6546-M6546+N6546,'Power Look Up'!$F$4)</f>
        <v>555.00142352320574</v>
      </c>
      <c r="M6546" s="51">
        <f t="array" ref="M6546">_xlfn.SUM(_xlfn.NORM.DIST($S$3:$S$1003,$G6546,$P6546,FALSE)*WindSpeedStep*$T$3:$T$1003)</f>
        <v>564.67600603519782</v>
      </c>
      <c r="N6546" s="51">
        <f t="array" ref="N6546">_xlfn.SUM(_xlfn.NORM.DIST($S$3:$S$1003,$G6546,$Q6546,FALSE)*WindSpeedStep*$T$3:$T$1003)</f>
        <v>558.79742955842664</v>
      </c>
      <c r="P6546" s="43">
        <f t="shared" si="410"/>
        <v>0.68848785798862089</v>
      </c>
      <c r="Q6546" s="43">
        <f t="shared" si="411"/>
        <v>0.55429107210948292</v>
      </c>
    </row>
    <row r="6547" spans="5:17" x14ac:dyDescent="0.2">
      <c r="E6547" s="16">
        <v>41019.229166666664</v>
      </c>
      <c r="F6547" s="22">
        <v>6.8</v>
      </c>
      <c r="G6547" s="22">
        <v>6.7162726799762504</v>
      </c>
      <c r="H6547" s="25">
        <v>9.7058823529411767E-2</v>
      </c>
      <c r="I6547" s="3">
        <f t="shared" si="408"/>
        <v>542.79999999997722</v>
      </c>
      <c r="J6547" s="3">
        <f t="shared" si="409"/>
        <v>524.71999999997763</v>
      </c>
      <c r="K6547" s="3">
        <f>MIN(J6547-M6547+N6547,'Power Look Up'!$F$4)</f>
        <v>523.82573332297704</v>
      </c>
      <c r="M6547" s="51">
        <f t="array" ref="M6547">_xlfn.SUM(_xlfn.NORM.DIST($S$3:$S$1003,$G6547,$P6547,FALSE)*WindSpeedStep*$T$3:$T$1003)</f>
        <v>522.95207844921208</v>
      </c>
      <c r="N6547" s="51">
        <f t="array" ref="N6547">_xlfn.SUM(_xlfn.NORM.DIST($S$3:$S$1003,$G6547,$Q6547,FALSE)*WindSpeedStep*$T$3:$T$1003)</f>
        <v>522.05781177221149</v>
      </c>
      <c r="P6547" s="43">
        <f t="shared" si="410"/>
        <v>0.67162726799762507</v>
      </c>
      <c r="Q6547" s="43">
        <f t="shared" si="411"/>
        <v>0.65187352482122429</v>
      </c>
    </row>
    <row r="6548" spans="5:17" x14ac:dyDescent="0.2">
      <c r="E6548" s="16">
        <v>41019.236111111109</v>
      </c>
      <c r="F6548" s="22">
        <v>5.97</v>
      </c>
      <c r="G6548" s="22">
        <v>5.9623238668048302</v>
      </c>
      <c r="H6548" s="25">
        <v>9.7152428810720268E-2</v>
      </c>
      <c r="I6548" s="3">
        <f t="shared" si="408"/>
        <v>357.13999999998657</v>
      </c>
      <c r="J6548" s="3">
        <f t="shared" si="409"/>
        <v>355.51999999998662</v>
      </c>
      <c r="K6548" s="3">
        <f>MIN(J6548-M6548+N6548,'Power Look Up'!$F$4)</f>
        <v>354.99684967082339</v>
      </c>
      <c r="M6548" s="51">
        <f t="array" ref="M6548">_xlfn.SUM(_xlfn.NORM.DIST($S$3:$S$1003,$G6548,$P6548,FALSE)*WindSpeedStep*$T$3:$T$1003)</f>
        <v>360.0522888187179</v>
      </c>
      <c r="N6548" s="51">
        <f t="array" ref="N6548">_xlfn.SUM(_xlfn.NORM.DIST($S$3:$S$1003,$G6548,$Q6548,FALSE)*WindSpeedStep*$T$3:$T$1003)</f>
        <v>359.52913848955467</v>
      </c>
      <c r="P6548" s="43">
        <f t="shared" si="410"/>
        <v>0.59623238668048306</v>
      </c>
      <c r="Q6548" s="43">
        <f t="shared" si="411"/>
        <v>0.5792542450162147</v>
      </c>
    </row>
    <row r="6549" spans="5:17" x14ac:dyDescent="0.2">
      <c r="E6549" s="16">
        <v>41019.243055555555</v>
      </c>
      <c r="F6549" s="22">
        <v>5.3</v>
      </c>
      <c r="G6549" s="22">
        <v>5.267498441449443</v>
      </c>
      <c r="H6549" s="25">
        <v>0.13584905660377358</v>
      </c>
      <c r="I6549" s="3">
        <f t="shared" si="408"/>
        <v>248.59999999998888</v>
      </c>
      <c r="J6549" s="3">
        <f t="shared" si="409"/>
        <v>243.73999999998898</v>
      </c>
      <c r="K6549" s="3">
        <f>MIN(J6549-M6549+N6549,'Power Look Up'!$F$4)</f>
        <v>246.67354126009928</v>
      </c>
      <c r="M6549" s="51">
        <f t="array" ref="M6549">_xlfn.SUM(_xlfn.NORM.DIST($S$3:$S$1003,$G6549,$P6549,FALSE)*WindSpeedStep*$T$3:$T$1003)</f>
        <v>237.87601987440092</v>
      </c>
      <c r="N6549" s="51">
        <f t="array" ref="N6549">_xlfn.SUM(_xlfn.NORM.DIST($S$3:$S$1003,$G6549,$Q6549,FALSE)*WindSpeedStep*$T$3:$T$1003)</f>
        <v>240.80956113451123</v>
      </c>
      <c r="P6549" s="43">
        <f t="shared" si="410"/>
        <v>0.5267498441449443</v>
      </c>
      <c r="Q6549" s="43">
        <f t="shared" si="411"/>
        <v>0.71558469393275448</v>
      </c>
    </row>
    <row r="6550" spans="5:17" x14ac:dyDescent="0.2">
      <c r="E6550" s="16">
        <v>41019.368055555555</v>
      </c>
      <c r="F6550" s="22">
        <v>5.29</v>
      </c>
      <c r="G6550" s="22">
        <v>5.2579827353156592</v>
      </c>
      <c r="H6550" s="25">
        <v>0.13610586011342155</v>
      </c>
      <c r="I6550" s="3">
        <f t="shared" si="408"/>
        <v>246.97999999998893</v>
      </c>
      <c r="J6550" s="3">
        <f t="shared" si="409"/>
        <v>242.11999999998903</v>
      </c>
      <c r="K6550" s="3">
        <f>MIN(J6550-M6550+N6550,'Power Look Up'!$F$4)</f>
        <v>245.04842636194121</v>
      </c>
      <c r="M6550" s="51">
        <f t="array" ref="M6550">_xlfn.SUM(_xlfn.NORM.DIST($S$3:$S$1003,$G6550,$P6550,FALSE)*WindSpeedStep*$T$3:$T$1003)</f>
        <v>236.31694559528805</v>
      </c>
      <c r="N6550" s="51">
        <f t="array" ref="N6550">_xlfn.SUM(_xlfn.NORM.DIST($S$3:$S$1003,$G6550,$Q6550,FALSE)*WindSpeedStep*$T$3:$T$1003)</f>
        <v>239.24537195724022</v>
      </c>
      <c r="P6550" s="43">
        <f t="shared" si="410"/>
        <v>0.52579827353156594</v>
      </c>
      <c r="Q6550" s="43">
        <f t="shared" si="411"/>
        <v>0.71564226265165864</v>
      </c>
    </row>
    <row r="6551" spans="5:17" x14ac:dyDescent="0.2">
      <c r="E6551" s="16">
        <v>41019.375</v>
      </c>
      <c r="F6551" s="22">
        <v>5.58</v>
      </c>
      <c r="G6551" s="22">
        <v>5.5057637659936143</v>
      </c>
      <c r="H6551" s="25">
        <v>0.13620071684587814</v>
      </c>
      <c r="I6551" s="3">
        <f t="shared" si="408"/>
        <v>293.95999999998793</v>
      </c>
      <c r="J6551" s="3">
        <f t="shared" si="409"/>
        <v>282.61999999998818</v>
      </c>
      <c r="K6551" s="3">
        <f>MIN(J6551-M6551+N6551,'Power Look Up'!$F$4)</f>
        <v>286.89077908064701</v>
      </c>
      <c r="M6551" s="51">
        <f t="array" ref="M6551">_xlfn.SUM(_xlfn.NORM.DIST($S$3:$S$1003,$G6551,$P6551,FALSE)*WindSpeedStep*$T$3:$T$1003)</f>
        <v>277.63986415339338</v>
      </c>
      <c r="N6551" s="51">
        <f t="array" ref="N6551">_xlfn.SUM(_xlfn.NORM.DIST($S$3:$S$1003,$G6551,$Q6551,FALSE)*WindSpeedStep*$T$3:$T$1003)</f>
        <v>281.9106432340522</v>
      </c>
      <c r="P6551" s="43">
        <f t="shared" si="410"/>
        <v>0.55057637659936143</v>
      </c>
      <c r="Q6551" s="43">
        <f t="shared" si="411"/>
        <v>0.74988897171239199</v>
      </c>
    </row>
    <row r="6552" spans="5:17" x14ac:dyDescent="0.2">
      <c r="E6552" s="16">
        <v>41019.381944444445</v>
      </c>
      <c r="F6552" s="22">
        <v>4.7300000000000004</v>
      </c>
      <c r="G6552" s="22">
        <v>4.7007184072890222</v>
      </c>
      <c r="H6552" s="25">
        <v>0.17547568710359407</v>
      </c>
      <c r="I6552" s="3">
        <f t="shared" si="408"/>
        <v>170.56999999999385</v>
      </c>
      <c r="J6552" s="3">
        <f t="shared" si="409"/>
        <v>167.29999999999393</v>
      </c>
      <c r="K6552" s="3">
        <f>MIN(J6552-M6552+N6552,'Power Look Up'!$F$4)</f>
        <v>177.82609566412009</v>
      </c>
      <c r="M6552" s="51">
        <f t="array" ref="M6552">_xlfn.SUM(_xlfn.NORM.DIST($S$3:$S$1003,$G6552,$P6552,FALSE)*WindSpeedStep*$T$3:$T$1003)</f>
        <v>146.96578134429578</v>
      </c>
      <c r="N6552" s="51">
        <f t="array" ref="N6552">_xlfn.SUM(_xlfn.NORM.DIST($S$3:$S$1003,$G6552,$Q6552,FALSE)*WindSpeedStep*$T$3:$T$1003)</f>
        <v>157.49187700842194</v>
      </c>
      <c r="P6552" s="43">
        <f t="shared" si="410"/>
        <v>0.47007184072890223</v>
      </c>
      <c r="Q6552" s="43">
        <f t="shared" si="411"/>
        <v>0.82486179239955348</v>
      </c>
    </row>
    <row r="6553" spans="5:17" x14ac:dyDescent="0.2">
      <c r="E6553" s="16">
        <v>41019.388888888891</v>
      </c>
      <c r="F6553" s="22">
        <v>5.73</v>
      </c>
      <c r="G6553" s="22">
        <v>5.6646204585236832</v>
      </c>
      <c r="H6553" s="25">
        <v>0.19197207678883071</v>
      </c>
      <c r="I6553" s="3">
        <f t="shared" si="408"/>
        <v>318.25999999998737</v>
      </c>
      <c r="J6553" s="3">
        <f t="shared" si="409"/>
        <v>306.91999999998768</v>
      </c>
      <c r="K6553" s="3">
        <f>MIN(J6553-M6553+N6553,'Power Look Up'!$F$4)</f>
        <v>325.95094132758175</v>
      </c>
      <c r="M6553" s="51">
        <f t="array" ref="M6553">_xlfn.SUM(_xlfn.NORM.DIST($S$3:$S$1003,$G6553,$P6553,FALSE)*WindSpeedStep*$T$3:$T$1003)</f>
        <v>305.207171346395</v>
      </c>
      <c r="N6553" s="51">
        <f t="array" ref="N6553">_xlfn.SUM(_xlfn.NORM.DIST($S$3:$S$1003,$G6553,$Q6553,FALSE)*WindSpeedStep*$T$3:$T$1003)</f>
        <v>324.23811267398906</v>
      </c>
      <c r="P6553" s="43">
        <f t="shared" si="410"/>
        <v>0.56646204585236837</v>
      </c>
      <c r="Q6553" s="43">
        <f t="shared" si="411"/>
        <v>1.0874489536432899</v>
      </c>
    </row>
    <row r="6554" spans="5:17" x14ac:dyDescent="0.2">
      <c r="E6554" s="16">
        <v>41019.395833333336</v>
      </c>
      <c r="F6554" s="22">
        <v>6.83</v>
      </c>
      <c r="G6554" s="22">
        <v>6.8693922883697347</v>
      </c>
      <c r="H6554" s="25">
        <v>0.12884333821376281</v>
      </c>
      <c r="I6554" s="3">
        <f t="shared" si="408"/>
        <v>549.57999999997719</v>
      </c>
      <c r="J6554" s="3">
        <f t="shared" si="409"/>
        <v>558.61999999997693</v>
      </c>
      <c r="K6554" s="3">
        <f>MIN(J6554-M6554+N6554,'Power Look Up'!$F$4)</f>
        <v>569.25187399267713</v>
      </c>
      <c r="M6554" s="51">
        <f t="array" ref="M6554">_xlfn.SUM(_xlfn.NORM.DIST($S$3:$S$1003,$G6554,$P6554,FALSE)*WindSpeedStep*$T$3:$T$1003)</f>
        <v>560.75931918678418</v>
      </c>
      <c r="N6554" s="51">
        <f t="array" ref="N6554">_xlfn.SUM(_xlfn.NORM.DIST($S$3:$S$1003,$G6554,$Q6554,FALSE)*WindSpeedStep*$T$3:$T$1003)</f>
        <v>571.39119317948439</v>
      </c>
      <c r="P6554" s="43">
        <f t="shared" si="410"/>
        <v>0.68693922883697356</v>
      </c>
      <c r="Q6554" s="43">
        <f t="shared" si="411"/>
        <v>0.8850754339334358</v>
      </c>
    </row>
    <row r="6555" spans="5:17" x14ac:dyDescent="0.2">
      <c r="E6555" s="16">
        <v>41019.402777777781</v>
      </c>
      <c r="F6555" s="22">
        <v>6.33</v>
      </c>
      <c r="G6555" s="22">
        <v>6.3786532938540832</v>
      </c>
      <c r="H6555" s="25">
        <v>0.21642969984202212</v>
      </c>
      <c r="I6555" s="3">
        <f t="shared" si="408"/>
        <v>436.57999999997958</v>
      </c>
      <c r="J6555" s="3">
        <f t="shared" si="409"/>
        <v>447.8799999999793</v>
      </c>
      <c r="K6555" s="3">
        <f>MIN(J6555-M6555+N6555,'Power Look Up'!$F$4)</f>
        <v>492.01300738098382</v>
      </c>
      <c r="M6555" s="51">
        <f t="array" ref="M6555">_xlfn.SUM(_xlfn.NORM.DIST($S$3:$S$1003,$G6555,$P6555,FALSE)*WindSpeedStep*$T$3:$T$1003)</f>
        <v>445.3727451091321</v>
      </c>
      <c r="N6555" s="51">
        <f t="array" ref="N6555">_xlfn.SUM(_xlfn.NORM.DIST($S$3:$S$1003,$G6555,$Q6555,FALSE)*WindSpeedStep*$T$3:$T$1003)</f>
        <v>489.50575249013662</v>
      </c>
      <c r="P6555" s="43">
        <f t="shared" si="410"/>
        <v>0.63786532938540841</v>
      </c>
      <c r="Q6555" s="43">
        <f t="shared" si="411"/>
        <v>1.3805300177851649</v>
      </c>
    </row>
    <row r="6556" spans="5:17" x14ac:dyDescent="0.2">
      <c r="E6556" s="16">
        <v>41019.409722222219</v>
      </c>
      <c r="F6556" s="22">
        <v>7.51</v>
      </c>
      <c r="G6556" s="22">
        <v>7.4185457755843416</v>
      </c>
      <c r="H6556" s="25">
        <v>0.1584553928095872</v>
      </c>
      <c r="I6556" s="3">
        <f t="shared" si="408"/>
        <v>741.5099999999652</v>
      </c>
      <c r="J6556" s="3">
        <f t="shared" si="409"/>
        <v>714.41999999996574</v>
      </c>
      <c r="K6556" s="3">
        <f>MIN(J6556-M6556+N6556,'Power Look Up'!$F$4)</f>
        <v>743.42265786944517</v>
      </c>
      <c r="M6556" s="51">
        <f t="array" ref="M6556">_xlfn.SUM(_xlfn.NORM.DIST($S$3:$S$1003,$G6556,$P6556,FALSE)*WindSpeedStep*$T$3:$T$1003)</f>
        <v>710.27287305736161</v>
      </c>
      <c r="N6556" s="51">
        <f t="array" ref="N6556">_xlfn.SUM(_xlfn.NORM.DIST($S$3:$S$1003,$G6556,$Q6556,FALSE)*WindSpeedStep*$T$3:$T$1003)</f>
        <v>739.27553092684104</v>
      </c>
      <c r="P6556" s="43">
        <f t="shared" si="410"/>
        <v>0.7418545775584342</v>
      </c>
      <c r="Q6556" s="43">
        <f t="shared" si="411"/>
        <v>1.1755085849461206</v>
      </c>
    </row>
    <row r="6557" spans="5:17" x14ac:dyDescent="0.2">
      <c r="E6557" s="16">
        <v>41019.416666666664</v>
      </c>
      <c r="F6557" s="22">
        <v>7.86</v>
      </c>
      <c r="G6557" s="22">
        <v>7.9067242944583587</v>
      </c>
      <c r="H6557" s="25">
        <v>0.16793893129770993</v>
      </c>
      <c r="I6557" s="3">
        <f t="shared" si="408"/>
        <v>846.85999999996295</v>
      </c>
      <c r="J6557" s="3">
        <f t="shared" si="409"/>
        <v>861.90999999996257</v>
      </c>
      <c r="K6557" s="3">
        <f>MIN(J6557-M6557+N6557,'Power Look Up'!$F$4)</f>
        <v>897.72517600587059</v>
      </c>
      <c r="M6557" s="51">
        <f t="array" ref="M6557">_xlfn.SUM(_xlfn.NORM.DIST($S$3:$S$1003,$G6557,$P6557,FALSE)*WindSpeedStep*$T$3:$T$1003)</f>
        <v>861.99825486147017</v>
      </c>
      <c r="N6557" s="51">
        <f t="array" ref="N6557">_xlfn.SUM(_xlfn.NORM.DIST($S$3:$S$1003,$G6557,$Q6557,FALSE)*WindSpeedStep*$T$3:$T$1003)</f>
        <v>897.8134308673782</v>
      </c>
      <c r="P6557" s="43">
        <f t="shared" si="410"/>
        <v>0.79067242944583593</v>
      </c>
      <c r="Q6557" s="43">
        <f t="shared" si="411"/>
        <v>1.3278468280769762</v>
      </c>
    </row>
    <row r="6558" spans="5:17" x14ac:dyDescent="0.2">
      <c r="E6558" s="16">
        <v>41019.4375</v>
      </c>
      <c r="F6558" s="22">
        <v>7.89</v>
      </c>
      <c r="G6558" s="22">
        <v>7.7557927594710341</v>
      </c>
      <c r="H6558" s="25">
        <v>0.155893536121673</v>
      </c>
      <c r="I6558" s="3">
        <f t="shared" si="408"/>
        <v>855.88999999996281</v>
      </c>
      <c r="J6558" s="3">
        <f t="shared" si="409"/>
        <v>816.75999999996361</v>
      </c>
      <c r="K6558" s="3">
        <f>MIN(J6558-M6558+N6558,'Power Look Up'!$F$4)</f>
        <v>846.08391920176871</v>
      </c>
      <c r="M6558" s="51">
        <f t="array" ref="M6558">_xlfn.SUM(_xlfn.NORM.DIST($S$3:$S$1003,$G6558,$P6558,FALSE)*WindSpeedStep*$T$3:$T$1003)</f>
        <v>813.16578522451562</v>
      </c>
      <c r="N6558" s="51">
        <f t="array" ref="N6558">_xlfn.SUM(_xlfn.NORM.DIST($S$3:$S$1003,$G6558,$Q6558,FALSE)*WindSpeedStep*$T$3:$T$1003)</f>
        <v>842.48970442632071</v>
      </c>
      <c r="P6558" s="43">
        <f t="shared" si="410"/>
        <v>0.77557927594710341</v>
      </c>
      <c r="Q6558" s="43">
        <f t="shared" si="411"/>
        <v>1.2090779587008076</v>
      </c>
    </row>
    <row r="6559" spans="5:17" x14ac:dyDescent="0.2">
      <c r="E6559" s="16">
        <v>41019.444444444445</v>
      </c>
      <c r="F6559" s="22">
        <v>7.53</v>
      </c>
      <c r="G6559" s="22">
        <v>7.5449869659852506</v>
      </c>
      <c r="H6559" s="25">
        <v>0.1407702523240372</v>
      </c>
      <c r="I6559" s="3">
        <f t="shared" si="408"/>
        <v>747.52999999996507</v>
      </c>
      <c r="J6559" s="3">
        <f t="shared" si="409"/>
        <v>750.53999999996495</v>
      </c>
      <c r="K6559" s="3">
        <f>MIN(J6559-M6559+N6559,'Power Look Up'!$F$4)</f>
        <v>770.52497906642907</v>
      </c>
      <c r="M6559" s="51">
        <f t="array" ref="M6559">_xlfn.SUM(_xlfn.NORM.DIST($S$3:$S$1003,$G6559,$P6559,FALSE)*WindSpeedStep*$T$3:$T$1003)</f>
        <v>747.84656213434278</v>
      </c>
      <c r="N6559" s="51">
        <f t="array" ref="N6559">_xlfn.SUM(_xlfn.NORM.DIST($S$3:$S$1003,$G6559,$Q6559,FALSE)*WindSpeedStep*$T$3:$T$1003)</f>
        <v>767.8315412008069</v>
      </c>
      <c r="P6559" s="43">
        <f t="shared" si="410"/>
        <v>0.75449869659852509</v>
      </c>
      <c r="Q6559" s="43">
        <f t="shared" si="411"/>
        <v>1.0621097189833155</v>
      </c>
    </row>
    <row r="6560" spans="5:17" x14ac:dyDescent="0.2">
      <c r="E6560" s="16">
        <v>41019.451388888891</v>
      </c>
      <c r="F6560" s="22">
        <v>7.54</v>
      </c>
      <c r="G6560" s="22">
        <v>7.3831085800107257</v>
      </c>
      <c r="H6560" s="25">
        <v>0.14323607427055704</v>
      </c>
      <c r="I6560" s="3">
        <f t="shared" si="408"/>
        <v>750.53999999996495</v>
      </c>
      <c r="J6560" s="3">
        <f t="shared" si="409"/>
        <v>702.379999999966</v>
      </c>
      <c r="K6560" s="3">
        <f>MIN(J6560-M6560+N6560,'Power Look Up'!$F$4)</f>
        <v>722.75998871069271</v>
      </c>
      <c r="M6560" s="51">
        <f t="array" ref="M6560">_xlfn.SUM(_xlfn.NORM.DIST($S$3:$S$1003,$G6560,$P6560,FALSE)*WindSpeedStep*$T$3:$T$1003)</f>
        <v>699.95640706603979</v>
      </c>
      <c r="N6560" s="51">
        <f t="array" ref="N6560">_xlfn.SUM(_xlfn.NORM.DIST($S$3:$S$1003,$G6560,$Q6560,FALSE)*WindSpeedStep*$T$3:$T$1003)</f>
        <v>720.33639577676649</v>
      </c>
      <c r="P6560" s="43">
        <f t="shared" si="410"/>
        <v>0.73831085800107266</v>
      </c>
      <c r="Q6560" s="43">
        <f t="shared" si="411"/>
        <v>1.0575274889140032</v>
      </c>
    </row>
    <row r="6561" spans="5:17" x14ac:dyDescent="0.2">
      <c r="E6561" s="16">
        <v>41019.458333333336</v>
      </c>
      <c r="F6561" s="22">
        <v>5.7</v>
      </c>
      <c r="G6561" s="22">
        <v>5.5820980242050382</v>
      </c>
      <c r="H6561" s="25">
        <v>0.1982456140350877</v>
      </c>
      <c r="I6561" s="3">
        <f t="shared" si="408"/>
        <v>313.39999999998753</v>
      </c>
      <c r="J6561" s="3">
        <f t="shared" si="409"/>
        <v>293.95999999998793</v>
      </c>
      <c r="K6561" s="3">
        <f>MIN(J6561-M6561+N6561,'Power Look Up'!$F$4)</f>
        <v>313.55003043969612</v>
      </c>
      <c r="M6561" s="51">
        <f t="array" ref="M6561">_xlfn.SUM(_xlfn.NORM.DIST($S$3:$S$1003,$G6561,$P6561,FALSE)*WindSpeedStep*$T$3:$T$1003)</f>
        <v>290.76010065977829</v>
      </c>
      <c r="N6561" s="51">
        <f t="array" ref="N6561">_xlfn.SUM(_xlfn.NORM.DIST($S$3:$S$1003,$G6561,$Q6561,FALSE)*WindSpeedStep*$T$3:$T$1003)</f>
        <v>310.35013109948648</v>
      </c>
      <c r="P6561" s="43">
        <f t="shared" si="410"/>
        <v>0.55820980242050389</v>
      </c>
      <c r="Q6561" s="43">
        <f t="shared" si="411"/>
        <v>1.1066264504125776</v>
      </c>
    </row>
    <row r="6562" spans="5:17" x14ac:dyDescent="0.2">
      <c r="E6562" s="16">
        <v>41019.465277777781</v>
      </c>
      <c r="F6562" s="22">
        <v>6.42</v>
      </c>
      <c r="G6562" s="22">
        <v>6.3171748889689976</v>
      </c>
      <c r="H6562" s="25">
        <v>0.18691588785046728</v>
      </c>
      <c r="I6562" s="3">
        <f t="shared" si="408"/>
        <v>456.9199999999791</v>
      </c>
      <c r="J6562" s="3">
        <f t="shared" si="409"/>
        <v>434.31999999997959</v>
      </c>
      <c r="K6562" s="3">
        <f>MIN(J6562-M6562+N6562,'Power Look Up'!$F$4)</f>
        <v>463.25491413619369</v>
      </c>
      <c r="M6562" s="51">
        <f t="array" ref="M6562">_xlfn.SUM(_xlfn.NORM.DIST($S$3:$S$1003,$G6562,$P6562,FALSE)*WindSpeedStep*$T$3:$T$1003)</f>
        <v>432.07843213924929</v>
      </c>
      <c r="N6562" s="51">
        <f t="array" ref="N6562">_xlfn.SUM(_xlfn.NORM.DIST($S$3:$S$1003,$G6562,$Q6562,FALSE)*WindSpeedStep*$T$3:$T$1003)</f>
        <v>461.01334627546339</v>
      </c>
      <c r="P6562" s="43">
        <f t="shared" si="410"/>
        <v>0.63171748889689983</v>
      </c>
      <c r="Q6562" s="43">
        <f t="shared" si="411"/>
        <v>1.1807803530783172</v>
      </c>
    </row>
    <row r="6563" spans="5:17" x14ac:dyDescent="0.2">
      <c r="E6563" s="16">
        <v>41019.472222222219</v>
      </c>
      <c r="F6563" s="22">
        <v>8.44</v>
      </c>
      <c r="G6563" s="22">
        <v>8.3853977722934676</v>
      </c>
      <c r="H6563" s="25">
        <v>0.1066350710900474</v>
      </c>
      <c r="I6563" s="3">
        <f t="shared" si="408"/>
        <v>1050.4799999999502</v>
      </c>
      <c r="J6563" s="3">
        <f t="shared" si="409"/>
        <v>1032.1299999999505</v>
      </c>
      <c r="K6563" s="3">
        <f>MIN(J6563-M6563+N6563,'Power Look Up'!$F$4)</f>
        <v>1035.2506847035456</v>
      </c>
      <c r="M6563" s="51">
        <f t="array" ref="M6563">_xlfn.SUM(_xlfn.NORM.DIST($S$3:$S$1003,$G6563,$P6563,FALSE)*WindSpeedStep*$T$3:$T$1003)</f>
        <v>1027.9157814679556</v>
      </c>
      <c r="N6563" s="51">
        <f t="array" ref="N6563">_xlfn.SUM(_xlfn.NORM.DIST($S$3:$S$1003,$G6563,$Q6563,FALSE)*WindSpeedStep*$T$3:$T$1003)</f>
        <v>1031.0364661715507</v>
      </c>
      <c r="P6563" s="43">
        <f t="shared" si="410"/>
        <v>0.83853977722934681</v>
      </c>
      <c r="Q6563" s="43">
        <f t="shared" si="411"/>
        <v>0.89417748756683901</v>
      </c>
    </row>
    <row r="6564" spans="5:17" x14ac:dyDescent="0.2">
      <c r="E6564" s="16">
        <v>41019.479166666664</v>
      </c>
      <c r="F6564" s="22">
        <v>8.7799999999999994</v>
      </c>
      <c r="G6564" s="22">
        <v>8.7278683884642287</v>
      </c>
      <c r="H6564" s="25">
        <v>0.1742596810933941</v>
      </c>
      <c r="I6564" s="3">
        <f t="shared" si="408"/>
        <v>1175.2599999999477</v>
      </c>
      <c r="J6564" s="3">
        <f t="shared" si="409"/>
        <v>1156.909999999948</v>
      </c>
      <c r="K6564" s="3">
        <f>MIN(J6564-M6564+N6564,'Power Look Up'!$F$4)</f>
        <v>1172.4769948016663</v>
      </c>
      <c r="M6564" s="51">
        <f t="array" ref="M6564">_xlfn.SUM(_xlfn.NORM.DIST($S$3:$S$1003,$G6564,$P6564,FALSE)*WindSpeedStep*$T$3:$T$1003)</f>
        <v>1155.4062430665388</v>
      </c>
      <c r="N6564" s="51">
        <f t="array" ref="N6564">_xlfn.SUM(_xlfn.NORM.DIST($S$3:$S$1003,$G6564,$Q6564,FALSE)*WindSpeedStep*$T$3:$T$1003)</f>
        <v>1170.973237868257</v>
      </c>
      <c r="P6564" s="43">
        <f t="shared" si="410"/>
        <v>0.87278683884642294</v>
      </c>
      <c r="Q6564" s="43">
        <f t="shared" si="411"/>
        <v>1.5209155619988919</v>
      </c>
    </row>
    <row r="6565" spans="5:17" x14ac:dyDescent="0.2">
      <c r="E6565" s="16">
        <v>41019.486111111109</v>
      </c>
      <c r="F6565" s="22">
        <v>8.1199999999999992</v>
      </c>
      <c r="G6565" s="22">
        <v>8.0900559808440651</v>
      </c>
      <c r="H6565" s="25">
        <v>8.9901477832512317E-2</v>
      </c>
      <c r="I6565" s="3">
        <f t="shared" si="408"/>
        <v>933.03999999995278</v>
      </c>
      <c r="J6565" s="3">
        <f t="shared" si="409"/>
        <v>922.02999999995302</v>
      </c>
      <c r="K6565" s="3">
        <f>MIN(J6565-M6565+N6565,'Power Look Up'!$F$4)</f>
        <v>917.3349249820202</v>
      </c>
      <c r="M6565" s="51">
        <f t="array" ref="M6565">_xlfn.SUM(_xlfn.NORM.DIST($S$3:$S$1003,$G6565,$P6565,FALSE)*WindSpeedStep*$T$3:$T$1003)</f>
        <v>923.61213929675444</v>
      </c>
      <c r="N6565" s="51">
        <f t="array" ref="N6565">_xlfn.SUM(_xlfn.NORM.DIST($S$3:$S$1003,$G6565,$Q6565,FALSE)*WindSpeedStep*$T$3:$T$1003)</f>
        <v>918.91706427882161</v>
      </c>
      <c r="P6565" s="43">
        <f t="shared" si="410"/>
        <v>0.80900559808440653</v>
      </c>
      <c r="Q6565" s="43">
        <f t="shared" si="411"/>
        <v>0.72730798842563638</v>
      </c>
    </row>
    <row r="6566" spans="5:17" x14ac:dyDescent="0.2">
      <c r="E6566" s="16">
        <v>41019.680555555555</v>
      </c>
      <c r="F6566" s="22">
        <v>10.58</v>
      </c>
      <c r="G6566" s="22">
        <v>10.451267889111088</v>
      </c>
      <c r="H6566" s="25">
        <v>0.110586011342155</v>
      </c>
      <c r="I6566" s="3">
        <f t="shared" si="408"/>
        <v>1791.8599999999517</v>
      </c>
      <c r="J6566" s="3">
        <f t="shared" si="409"/>
        <v>1757.1499999999523</v>
      </c>
      <c r="K6566" s="3">
        <f>MIN(J6566-M6566+N6566,'Power Look Up'!$F$4)</f>
        <v>1740.4253308409409</v>
      </c>
      <c r="M6566" s="51">
        <f t="array" ref="M6566">_xlfn.SUM(_xlfn.NORM.DIST($S$3:$S$1003,$G6566,$P6566,FALSE)*WindSpeedStep*$T$3:$T$1003)</f>
        <v>1753.8848372840207</v>
      </c>
      <c r="N6566" s="51">
        <f t="array" ref="N6566">_xlfn.SUM(_xlfn.NORM.DIST($S$3:$S$1003,$G6566,$Q6566,FALSE)*WindSpeedStep*$T$3:$T$1003)</f>
        <v>1737.1601681250092</v>
      </c>
      <c r="P6566" s="43">
        <f t="shared" si="410"/>
        <v>1.0451267889111089</v>
      </c>
      <c r="Q6566" s="43">
        <f t="shared" si="411"/>
        <v>1.1557640293251392</v>
      </c>
    </row>
    <row r="6567" spans="5:17" x14ac:dyDescent="0.2">
      <c r="E6567" s="16">
        <v>41019.6875</v>
      </c>
      <c r="F6567" s="22">
        <v>9.84</v>
      </c>
      <c r="G6567" s="22">
        <v>9.8336691268232563</v>
      </c>
      <c r="H6567" s="25">
        <v>0.11686991869918699</v>
      </c>
      <c r="I6567" s="3">
        <f t="shared" si="408"/>
        <v>1576.039999999937</v>
      </c>
      <c r="J6567" s="3">
        <f t="shared" si="409"/>
        <v>1572.229999999937</v>
      </c>
      <c r="K6567" s="3">
        <f>MIN(J6567-M6567+N6567,'Power Look Up'!$F$4)</f>
        <v>1557.4460046118932</v>
      </c>
      <c r="M6567" s="51">
        <f t="array" ref="M6567">_xlfn.SUM(_xlfn.NORM.DIST($S$3:$S$1003,$G6567,$P6567,FALSE)*WindSpeedStep*$T$3:$T$1003)</f>
        <v>1569.2376876174626</v>
      </c>
      <c r="N6567" s="51">
        <f t="array" ref="N6567">_xlfn.SUM(_xlfn.NORM.DIST($S$3:$S$1003,$G6567,$Q6567,FALSE)*WindSpeedStep*$T$3:$T$1003)</f>
        <v>1554.4536922294187</v>
      </c>
      <c r="P6567" s="43">
        <f t="shared" si="410"/>
        <v>0.98336691268232568</v>
      </c>
      <c r="Q6567" s="43">
        <f t="shared" si="411"/>
        <v>1.149260111366539</v>
      </c>
    </row>
    <row r="6568" spans="5:17" x14ac:dyDescent="0.2">
      <c r="E6568" s="16">
        <v>41019.722222222219</v>
      </c>
      <c r="F6568" s="22">
        <v>9.16</v>
      </c>
      <c r="G6568" s="22">
        <v>9.1987927682458999</v>
      </c>
      <c r="H6568" s="25">
        <v>0.11244541484716157</v>
      </c>
      <c r="I6568" s="3">
        <f t="shared" si="408"/>
        <v>1316.9599999999425</v>
      </c>
      <c r="J6568" s="3">
        <f t="shared" si="409"/>
        <v>1332.1999999999423</v>
      </c>
      <c r="K6568" s="3">
        <f>MIN(J6568-M6568+N6568,'Power Look Up'!$F$4)</f>
        <v>1331.6057256165443</v>
      </c>
      <c r="M6568" s="51">
        <f t="array" ref="M6568">_xlfn.SUM(_xlfn.NORM.DIST($S$3:$S$1003,$G6568,$P6568,FALSE)*WindSpeedStep*$T$3:$T$1003)</f>
        <v>1336.3820405971865</v>
      </c>
      <c r="N6568" s="51">
        <f t="array" ref="N6568">_xlfn.SUM(_xlfn.NORM.DIST($S$3:$S$1003,$G6568,$Q6568,FALSE)*WindSpeedStep*$T$3:$T$1003)</f>
        <v>1335.7877662137885</v>
      </c>
      <c r="P6568" s="43">
        <f t="shared" si="410"/>
        <v>0.91987927682459003</v>
      </c>
      <c r="Q6568" s="43">
        <f t="shared" si="411"/>
        <v>1.03436206891848</v>
      </c>
    </row>
    <row r="6569" spans="5:17" x14ac:dyDescent="0.2">
      <c r="E6569" s="16">
        <v>41019.729166666664</v>
      </c>
      <c r="F6569" s="22">
        <v>8.07</v>
      </c>
      <c r="G6569" s="22">
        <v>8.0563172937036782</v>
      </c>
      <c r="H6569" s="25">
        <v>0.13506815365551425</v>
      </c>
      <c r="I6569" s="3">
        <f t="shared" si="408"/>
        <v>914.68999999995322</v>
      </c>
      <c r="J6569" s="3">
        <f t="shared" si="409"/>
        <v>911.01999999995326</v>
      </c>
      <c r="K6569" s="3">
        <f>MIN(J6569-M6569+N6569,'Power Look Up'!$F$4)</f>
        <v>929.00779244038517</v>
      </c>
      <c r="M6569" s="51">
        <f t="array" ref="M6569">_xlfn.SUM(_xlfn.NORM.DIST($S$3:$S$1003,$G6569,$P6569,FALSE)*WindSpeedStep*$T$3:$T$1003)</f>
        <v>912.08664102585192</v>
      </c>
      <c r="N6569" s="51">
        <f t="array" ref="N6569">_xlfn.SUM(_xlfn.NORM.DIST($S$3:$S$1003,$G6569,$Q6569,FALSE)*WindSpeedStep*$T$3:$T$1003)</f>
        <v>930.07443346628384</v>
      </c>
      <c r="P6569" s="43">
        <f t="shared" si="410"/>
        <v>0.80563172937036787</v>
      </c>
      <c r="Q6569" s="43">
        <f t="shared" si="411"/>
        <v>1.0881519021235451</v>
      </c>
    </row>
    <row r="6570" spans="5:17" x14ac:dyDescent="0.2">
      <c r="E6570" s="16">
        <v>41019.736111111109</v>
      </c>
      <c r="F6570" s="22">
        <v>10.33</v>
      </c>
      <c r="G6570" s="22">
        <v>10.35519284711401</v>
      </c>
      <c r="H6570" s="25">
        <v>0.12294288480154889</v>
      </c>
      <c r="I6570" s="3">
        <f t="shared" si="408"/>
        <v>1725.1099999999531</v>
      </c>
      <c r="J6570" s="3">
        <f t="shared" si="409"/>
        <v>1733.1199999999528</v>
      </c>
      <c r="K6570" s="3">
        <f>MIN(J6570-M6570+N6570,'Power Look Up'!$F$4)</f>
        <v>1698.9183673605853</v>
      </c>
      <c r="M6570" s="51">
        <f t="array" ref="M6570">_xlfn.SUM(_xlfn.NORM.DIST($S$3:$S$1003,$G6570,$P6570,FALSE)*WindSpeedStep*$T$3:$T$1003)</f>
        <v>1728.8376468565345</v>
      </c>
      <c r="N6570" s="51">
        <f t="array" ref="N6570">_xlfn.SUM(_xlfn.NORM.DIST($S$3:$S$1003,$G6570,$Q6570,FALSE)*WindSpeedStep*$T$3:$T$1003)</f>
        <v>1694.636014217167</v>
      </c>
      <c r="P6570" s="43">
        <f t="shared" si="410"/>
        <v>1.035519284711401</v>
      </c>
      <c r="Q6570" s="43">
        <f t="shared" si="411"/>
        <v>1.2730972813005608</v>
      </c>
    </row>
    <row r="6571" spans="5:17" x14ac:dyDescent="0.2">
      <c r="E6571" s="16">
        <v>41019.743055555555</v>
      </c>
      <c r="F6571" s="22">
        <v>11.09</v>
      </c>
      <c r="G6571" s="22">
        <v>10.998546975051179</v>
      </c>
      <c r="H6571" s="25">
        <v>0.12263300270513977</v>
      </c>
      <c r="I6571" s="3">
        <f t="shared" si="408"/>
        <v>1911.5599999999838</v>
      </c>
      <c r="J6571" s="3">
        <f t="shared" si="409"/>
        <v>1903.9999999999493</v>
      </c>
      <c r="K6571" s="3">
        <f>MIN(J6571-M6571+N6571,'Power Look Up'!$F$4)</f>
        <v>1862.9845929115229</v>
      </c>
      <c r="M6571" s="51">
        <f t="array" ref="M6571">_xlfn.SUM(_xlfn.NORM.DIST($S$3:$S$1003,$G6571,$P6571,FALSE)*WindSpeedStep*$T$3:$T$1003)</f>
        <v>1868.6221079352172</v>
      </c>
      <c r="N6571" s="51">
        <f t="array" ref="N6571">_xlfn.SUM(_xlfn.NORM.DIST($S$3:$S$1003,$G6571,$Q6571,FALSE)*WindSpeedStep*$T$3:$T$1003)</f>
        <v>1827.6067008467908</v>
      </c>
      <c r="P6571" s="43">
        <f t="shared" si="410"/>
        <v>1.099854697505118</v>
      </c>
      <c r="Q6571" s="43">
        <f t="shared" si="411"/>
        <v>1.3487848409440579</v>
      </c>
    </row>
    <row r="6572" spans="5:17" x14ac:dyDescent="0.2">
      <c r="E6572" s="16">
        <v>41019.75</v>
      </c>
      <c r="F6572" s="22">
        <v>10.33</v>
      </c>
      <c r="G6572" s="22">
        <v>10.284694573946437</v>
      </c>
      <c r="H6572" s="25">
        <v>0.13359148112294286</v>
      </c>
      <c r="I6572" s="3">
        <f t="shared" si="408"/>
        <v>1725.1099999999531</v>
      </c>
      <c r="J6572" s="3">
        <f t="shared" si="409"/>
        <v>1711.7599999999534</v>
      </c>
      <c r="K6572" s="3">
        <f>MIN(J6572-M6572+N6572,'Power Look Up'!$F$4)</f>
        <v>1664.0415804425604</v>
      </c>
      <c r="M6572" s="51">
        <f t="array" ref="M6572">_xlfn.SUM(_xlfn.NORM.DIST($S$3:$S$1003,$G6572,$P6572,FALSE)*WindSpeedStep*$T$3:$T$1003)</f>
        <v>1709.5431542836602</v>
      </c>
      <c r="N6572" s="51">
        <f t="array" ref="N6572">_xlfn.SUM(_xlfn.NORM.DIST($S$3:$S$1003,$G6572,$Q6572,FALSE)*WindSpeedStep*$T$3:$T$1003)</f>
        <v>1661.8247347262673</v>
      </c>
      <c r="P6572" s="43">
        <f t="shared" si="410"/>
        <v>1.0284694573946438</v>
      </c>
      <c r="Q6572" s="43">
        <f t="shared" si="411"/>
        <v>1.3739475810305983</v>
      </c>
    </row>
    <row r="6573" spans="5:17" x14ac:dyDescent="0.2">
      <c r="E6573" s="16">
        <v>41019.756944444445</v>
      </c>
      <c r="F6573" s="22">
        <v>9.19</v>
      </c>
      <c r="G6573" s="22">
        <v>9.2232916888800691</v>
      </c>
      <c r="H6573" s="25">
        <v>8.8139281828073998E-2</v>
      </c>
      <c r="I6573" s="3">
        <f t="shared" si="408"/>
        <v>1328.3899999999423</v>
      </c>
      <c r="J6573" s="3">
        <f t="shared" si="409"/>
        <v>1339.819999999942</v>
      </c>
      <c r="K6573" s="3">
        <f>MIN(J6573-M6573+N6573,'Power Look Up'!$F$4)</f>
        <v>1339.7310864012466</v>
      </c>
      <c r="M6573" s="51">
        <f t="array" ref="M6573">_xlfn.SUM(_xlfn.NORM.DIST($S$3:$S$1003,$G6573,$P6573,FALSE)*WindSpeedStep*$T$3:$T$1003)</f>
        <v>1345.7796286366874</v>
      </c>
      <c r="N6573" s="51">
        <f t="array" ref="N6573">_xlfn.SUM(_xlfn.NORM.DIST($S$3:$S$1003,$G6573,$Q6573,FALSE)*WindSpeedStep*$T$3:$T$1003)</f>
        <v>1345.690715037992</v>
      </c>
      <c r="P6573" s="43">
        <f t="shared" si="410"/>
        <v>0.92232916888800698</v>
      </c>
      <c r="Q6573" s="43">
        <f t="shared" si="411"/>
        <v>0.81293430554873303</v>
      </c>
    </row>
    <row r="6574" spans="5:17" x14ac:dyDescent="0.2">
      <c r="E6574" s="16">
        <v>41019.763888888891</v>
      </c>
      <c r="F6574" s="22">
        <v>10.64</v>
      </c>
      <c r="G6574" s="22">
        <v>10.593705579084887</v>
      </c>
      <c r="H6574" s="25">
        <v>0.1682330827067669</v>
      </c>
      <c r="I6574" s="3">
        <f t="shared" si="408"/>
        <v>1807.8799999999512</v>
      </c>
      <c r="J6574" s="3">
        <f t="shared" si="409"/>
        <v>1794.5299999999515</v>
      </c>
      <c r="K6574" s="3">
        <f>MIN(J6574-M6574+N6574,'Power Look Up'!$F$4)</f>
        <v>1684.5452165304564</v>
      </c>
      <c r="M6574" s="51">
        <f t="array" ref="M6574">_xlfn.SUM(_xlfn.NORM.DIST($S$3:$S$1003,$G6574,$P6574,FALSE)*WindSpeedStep*$T$3:$T$1003)</f>
        <v>1788.3216149936957</v>
      </c>
      <c r="N6574" s="51">
        <f t="array" ref="N6574">_xlfn.SUM(_xlfn.NORM.DIST($S$3:$S$1003,$G6574,$Q6574,FALSE)*WindSpeedStep*$T$3:$T$1003)</f>
        <v>1678.3368315242005</v>
      </c>
      <c r="P6574" s="43">
        <f t="shared" si="410"/>
        <v>1.0593705579084887</v>
      </c>
      <c r="Q6574" s="43">
        <f t="shared" si="411"/>
        <v>1.7822117468573258</v>
      </c>
    </row>
    <row r="6575" spans="5:17" x14ac:dyDescent="0.2">
      <c r="E6575" s="16">
        <v>41019.770833333336</v>
      </c>
      <c r="F6575" s="22">
        <v>11.51</v>
      </c>
      <c r="G6575" s="22">
        <v>11.383402577993495</v>
      </c>
      <c r="H6575" s="25">
        <v>0.12771503040834056</v>
      </c>
      <c r="I6575" s="3">
        <f t="shared" si="408"/>
        <v>1946.8399999999831</v>
      </c>
      <c r="J6575" s="3">
        <f t="shared" si="409"/>
        <v>1935.9199999999832</v>
      </c>
      <c r="K6575" s="3">
        <f>MIN(J6575-M6575+N6575,'Power Look Up'!$F$4)</f>
        <v>1887.3049249728642</v>
      </c>
      <c r="M6575" s="51">
        <f t="array" ref="M6575">_xlfn.SUM(_xlfn.NORM.DIST($S$3:$S$1003,$G6575,$P6575,FALSE)*WindSpeedStep*$T$3:$T$1003)</f>
        <v>1922.5123847796649</v>
      </c>
      <c r="N6575" s="51">
        <f t="array" ref="N6575">_xlfn.SUM(_xlfn.NORM.DIST($S$3:$S$1003,$G6575,$Q6575,FALSE)*WindSpeedStep*$T$3:$T$1003)</f>
        <v>1873.8973097525459</v>
      </c>
      <c r="P6575" s="43">
        <f t="shared" si="410"/>
        <v>1.1383402577993496</v>
      </c>
      <c r="Q6575" s="43">
        <f t="shared" si="411"/>
        <v>1.4538316063988215</v>
      </c>
    </row>
    <row r="6576" spans="5:17" x14ac:dyDescent="0.2">
      <c r="E6576" s="16">
        <v>41019.777777777781</v>
      </c>
      <c r="F6576" s="22">
        <v>9.7200000000000006</v>
      </c>
      <c r="G6576" s="22">
        <v>9.5824470682028764</v>
      </c>
      <c r="H6576" s="25">
        <v>0.10699588477366255</v>
      </c>
      <c r="I6576" s="3">
        <f t="shared" si="408"/>
        <v>1530.3199999999379</v>
      </c>
      <c r="J6576" s="3">
        <f t="shared" si="409"/>
        <v>1476.9799999999391</v>
      </c>
      <c r="K6576" s="3">
        <f>MIN(J6576-M6576+N6576,'Power Look Up'!$F$4)</f>
        <v>1473.4446587484358</v>
      </c>
      <c r="M6576" s="51">
        <f t="array" ref="M6576">_xlfn.SUM(_xlfn.NORM.DIST($S$3:$S$1003,$G6576,$P6576,FALSE)*WindSpeedStep*$T$3:$T$1003)</f>
        <v>1480.5911088886689</v>
      </c>
      <c r="N6576" s="51">
        <f t="array" ref="N6576">_xlfn.SUM(_xlfn.NORM.DIST($S$3:$S$1003,$G6576,$Q6576,FALSE)*WindSpeedStep*$T$3:$T$1003)</f>
        <v>1477.0557676371657</v>
      </c>
      <c r="P6576" s="43">
        <f t="shared" si="410"/>
        <v>0.95824470682028773</v>
      </c>
      <c r="Q6576" s="43">
        <f t="shared" si="411"/>
        <v>1.0252824023591556</v>
      </c>
    </row>
    <row r="6577" spans="5:17" x14ac:dyDescent="0.2">
      <c r="E6577" s="16">
        <v>41019.784722222219</v>
      </c>
      <c r="F6577" s="22">
        <v>10.06</v>
      </c>
      <c r="G6577" s="22">
        <v>10.032987399904682</v>
      </c>
      <c r="H6577" s="25">
        <v>0.15805168986083498</v>
      </c>
      <c r="I6577" s="3">
        <f t="shared" si="408"/>
        <v>1653.0199999999545</v>
      </c>
      <c r="J6577" s="3">
        <f t="shared" si="409"/>
        <v>1645.0099999999547</v>
      </c>
      <c r="K6577" s="3">
        <f>MIN(J6577-M6577+N6577,'Power Look Up'!$F$4)</f>
        <v>1577.7332788441358</v>
      </c>
      <c r="M6577" s="51">
        <f t="array" ref="M6577">_xlfn.SUM(_xlfn.NORM.DIST($S$3:$S$1003,$G6577,$P6577,FALSE)*WindSpeedStep*$T$3:$T$1003)</f>
        <v>1634.6286550228447</v>
      </c>
      <c r="N6577" s="51">
        <f t="array" ref="N6577">_xlfn.SUM(_xlfn.NORM.DIST($S$3:$S$1003,$G6577,$Q6577,FALSE)*WindSpeedStep*$T$3:$T$1003)</f>
        <v>1567.3519338670258</v>
      </c>
      <c r="P6577" s="43">
        <f t="shared" si="410"/>
        <v>1.0032987399904683</v>
      </c>
      <c r="Q6577" s="43">
        <f t="shared" si="411"/>
        <v>1.5857306129074</v>
      </c>
    </row>
    <row r="6578" spans="5:17" x14ac:dyDescent="0.2">
      <c r="E6578" s="16">
        <v>41019.791666666664</v>
      </c>
      <c r="F6578" s="22">
        <v>9.7100000000000009</v>
      </c>
      <c r="G6578" s="22">
        <v>9.6487023925589241</v>
      </c>
      <c r="H6578" s="25">
        <v>0.13182286302780638</v>
      </c>
      <c r="I6578" s="3">
        <f t="shared" si="408"/>
        <v>1526.5099999999379</v>
      </c>
      <c r="J6578" s="3">
        <f t="shared" si="409"/>
        <v>1503.6499999999385</v>
      </c>
      <c r="K6578" s="3">
        <f>MIN(J6578-M6578+N6578,'Power Look Up'!$F$4)</f>
        <v>1482.5221444968952</v>
      </c>
      <c r="M6578" s="51">
        <f t="array" ref="M6578">_xlfn.SUM(_xlfn.NORM.DIST($S$3:$S$1003,$G6578,$P6578,FALSE)*WindSpeedStep*$T$3:$T$1003)</f>
        <v>1504.5450148443456</v>
      </c>
      <c r="N6578" s="51">
        <f t="array" ref="N6578">_xlfn.SUM(_xlfn.NORM.DIST($S$3:$S$1003,$G6578,$Q6578,FALSE)*WindSpeedStep*$T$3:$T$1003)</f>
        <v>1483.4171593413023</v>
      </c>
      <c r="P6578" s="43">
        <f t="shared" si="410"/>
        <v>0.96487023925589244</v>
      </c>
      <c r="Q6578" s="43">
        <f t="shared" si="411"/>
        <v>1.2719195738903628</v>
      </c>
    </row>
    <row r="6579" spans="5:17" x14ac:dyDescent="0.2">
      <c r="E6579" s="16">
        <v>41019.798611111109</v>
      </c>
      <c r="F6579" s="22">
        <v>10.48</v>
      </c>
      <c r="G6579" s="22">
        <v>10.315577051816629</v>
      </c>
      <c r="H6579" s="25">
        <v>0.15076335877862596</v>
      </c>
      <c r="I6579" s="3">
        <f t="shared" si="408"/>
        <v>1765.1599999999521</v>
      </c>
      <c r="J6579" s="3">
        <f t="shared" si="409"/>
        <v>1722.4399999999532</v>
      </c>
      <c r="K6579" s="3">
        <f>MIN(J6579-M6579+N6579,'Power Look Up'!$F$4)</f>
        <v>1649.4445316979065</v>
      </c>
      <c r="M6579" s="51">
        <f t="array" ref="M6579">_xlfn.SUM(_xlfn.NORM.DIST($S$3:$S$1003,$G6579,$P6579,FALSE)*WindSpeedStep*$T$3:$T$1003)</f>
        <v>1718.0895461023333</v>
      </c>
      <c r="N6579" s="51">
        <f t="array" ref="N6579">_xlfn.SUM(_xlfn.NORM.DIST($S$3:$S$1003,$G6579,$Q6579,FALSE)*WindSpeedStep*$T$3:$T$1003)</f>
        <v>1645.0940778002866</v>
      </c>
      <c r="P6579" s="43">
        <f t="shared" si="410"/>
        <v>1.0315577051816629</v>
      </c>
      <c r="Q6579" s="43">
        <f t="shared" si="411"/>
        <v>1.5552110440715909</v>
      </c>
    </row>
    <row r="6580" spans="5:17" x14ac:dyDescent="0.2">
      <c r="E6580" s="16">
        <v>41019.805555555555</v>
      </c>
      <c r="F6580" s="22">
        <v>11.68</v>
      </c>
      <c r="G6580" s="22">
        <v>11.546108333347803</v>
      </c>
      <c r="H6580" s="25">
        <v>0.14212328767123286</v>
      </c>
      <c r="I6580" s="3">
        <f t="shared" si="408"/>
        <v>1961.1199999999828</v>
      </c>
      <c r="J6580" s="3">
        <f t="shared" si="409"/>
        <v>1950.199999999983</v>
      </c>
      <c r="K6580" s="3">
        <f>MIN(J6580-M6580+N6580,'Power Look Up'!$F$4)</f>
        <v>1878.7048886288865</v>
      </c>
      <c r="M6580" s="51">
        <f t="array" ref="M6580">_xlfn.SUM(_xlfn.NORM.DIST($S$3:$S$1003,$G6580,$P6580,FALSE)*WindSpeedStep*$T$3:$T$1003)</f>
        <v>1939.5897153339588</v>
      </c>
      <c r="N6580" s="51">
        <f t="array" ref="N6580">_xlfn.SUM(_xlfn.NORM.DIST($S$3:$S$1003,$G6580,$Q6580,FALSE)*WindSpeedStep*$T$3:$T$1003)</f>
        <v>1868.0946039628623</v>
      </c>
      <c r="P6580" s="43">
        <f t="shared" si="410"/>
        <v>1.1546108333347804</v>
      </c>
      <c r="Q6580" s="43">
        <f t="shared" si="411"/>
        <v>1.6409708761436088</v>
      </c>
    </row>
    <row r="6581" spans="5:17" x14ac:dyDescent="0.2">
      <c r="E6581" s="16">
        <v>41019.8125</v>
      </c>
      <c r="F6581" s="22">
        <v>12.99</v>
      </c>
      <c r="G6581" s="22">
        <v>12.979472254002982</v>
      </c>
      <c r="H6581" s="25">
        <v>0.14780600461893764</v>
      </c>
      <c r="I6581" s="3">
        <f t="shared" si="408"/>
        <v>1998.8899999999974</v>
      </c>
      <c r="J6581" s="3">
        <f t="shared" si="409"/>
        <v>1998.7799999999975</v>
      </c>
      <c r="K6581" s="3">
        <f>MIN(J6581-M6581+N6581,'Power Look Up'!$F$4)</f>
        <v>1956.9829914986817</v>
      </c>
      <c r="M6581" s="51">
        <f t="array" ref="M6581">_xlfn.SUM(_xlfn.NORM.DIST($S$3:$S$1003,$G6581,$P6581,FALSE)*WindSpeedStep*$T$3:$T$1003)</f>
        <v>2000.1762372551711</v>
      </c>
      <c r="N6581" s="51">
        <f t="array" ref="N6581">_xlfn.SUM(_xlfn.NORM.DIST($S$3:$S$1003,$G6581,$Q6581,FALSE)*WindSpeedStep*$T$3:$T$1003)</f>
        <v>1958.3792287538554</v>
      </c>
      <c r="P6581" s="43">
        <f t="shared" si="410"/>
        <v>1.2979472254002982</v>
      </c>
      <c r="Q6581" s="43">
        <f t="shared" si="411"/>
        <v>1.9184439359265377</v>
      </c>
    </row>
    <row r="6582" spans="5:17" x14ac:dyDescent="0.2">
      <c r="E6582" s="16">
        <v>41021.298611111109</v>
      </c>
      <c r="F6582" s="22">
        <v>2.0699999999999998</v>
      </c>
      <c r="G6582" s="22">
        <v>2.0634018229591033</v>
      </c>
      <c r="H6582" s="25">
        <v>0.15942028985507248</v>
      </c>
      <c r="I6582" s="3">
        <f t="shared" si="408"/>
        <v>0</v>
      </c>
      <c r="J6582" s="3">
        <f t="shared" si="409"/>
        <v>0</v>
      </c>
      <c r="K6582" s="3">
        <f>MIN(J6582-M6582+N6582,'Power Look Up'!$F$4)</f>
        <v>4.2441080362653899E-3</v>
      </c>
      <c r="M6582" s="51">
        <f t="array" ref="M6582">_xlfn.SUM(_xlfn.NORM.DIST($S$3:$S$1003,$G6582,$P6582,FALSE)*WindSpeedStep*$T$3:$T$1003)</f>
        <v>-3.0325819318639609E-3</v>
      </c>
      <c r="N6582" s="51">
        <f t="array" ref="N6582">_xlfn.SUM(_xlfn.NORM.DIST($S$3:$S$1003,$G6582,$Q6582,FALSE)*WindSpeedStep*$T$3:$T$1003)</f>
        <v>1.2115261044014292E-3</v>
      </c>
      <c r="P6582" s="43">
        <f t="shared" si="410"/>
        <v>0.20634018229591033</v>
      </c>
      <c r="Q6582" s="43">
        <f t="shared" si="411"/>
        <v>0.32894811670362523</v>
      </c>
    </row>
    <row r="6583" spans="5:17" x14ac:dyDescent="0.2">
      <c r="E6583" s="16">
        <v>41021.3125</v>
      </c>
      <c r="F6583" s="22">
        <v>2.23</v>
      </c>
      <c r="G6583" s="22">
        <v>2.0746012488395569</v>
      </c>
      <c r="H6583" s="25">
        <v>0.18385650224215247</v>
      </c>
      <c r="I6583" s="3">
        <f t="shared" si="408"/>
        <v>0</v>
      </c>
      <c r="J6583" s="3">
        <f t="shared" si="409"/>
        <v>0</v>
      </c>
      <c r="K6583" s="3">
        <f>MIN(J6583-M6583+N6583,'Power Look Up'!$F$4)</f>
        <v>2.3810638856626456E-2</v>
      </c>
      <c r="M6583" s="51">
        <f t="array" ref="M6583">_xlfn.SUM(_xlfn.NORM.DIST($S$3:$S$1003,$G6583,$P6583,FALSE)*WindSpeedStep*$T$3:$T$1003)</f>
        <v>-3.2277375591730586E-3</v>
      </c>
      <c r="N6583" s="51">
        <f t="array" ref="N6583">_xlfn.SUM(_xlfn.NORM.DIST($S$3:$S$1003,$G6583,$Q6583,FALSE)*WindSpeedStep*$T$3:$T$1003)</f>
        <v>2.0582901297453396E-2</v>
      </c>
      <c r="P6583" s="43">
        <f t="shared" si="410"/>
        <v>0.20746012488395571</v>
      </c>
      <c r="Q6583" s="43">
        <f t="shared" si="411"/>
        <v>0.3814289291588423</v>
      </c>
    </row>
    <row r="6584" spans="5:17" x14ac:dyDescent="0.2">
      <c r="E6584" s="16">
        <v>41021.319444444445</v>
      </c>
      <c r="F6584" s="22">
        <v>2.3199999999999998</v>
      </c>
      <c r="G6584" s="22">
        <v>2.2619908120591683</v>
      </c>
      <c r="H6584" s="25">
        <v>0.1681034482758621</v>
      </c>
      <c r="I6584" s="3">
        <f t="shared" si="408"/>
        <v>0</v>
      </c>
      <c r="J6584" s="3">
        <f t="shared" si="409"/>
        <v>0</v>
      </c>
      <c r="K6584" s="3">
        <f>MIN(J6584-M6584+N6584,'Power Look Up'!$F$4)</f>
        <v>0.10025984579018889</v>
      </c>
      <c r="M6584" s="51">
        <f t="array" ref="M6584">_xlfn.SUM(_xlfn.NORM.DIST($S$3:$S$1003,$G6584,$P6584,FALSE)*WindSpeedStep*$T$3:$T$1003)</f>
        <v>-6.4304677341556647E-3</v>
      </c>
      <c r="N6584" s="51">
        <f t="array" ref="N6584">_xlfn.SUM(_xlfn.NORM.DIST($S$3:$S$1003,$G6584,$Q6584,FALSE)*WindSpeedStep*$T$3:$T$1003)</f>
        <v>9.3829378056033225E-2</v>
      </c>
      <c r="P6584" s="43">
        <f t="shared" si="410"/>
        <v>0.22619908120591684</v>
      </c>
      <c r="Q6584" s="43">
        <f t="shared" si="411"/>
        <v>0.38024845547546371</v>
      </c>
    </row>
    <row r="6585" spans="5:17" x14ac:dyDescent="0.2">
      <c r="E6585" s="16">
        <v>41021.326388888891</v>
      </c>
      <c r="F6585" s="22">
        <v>2.44</v>
      </c>
      <c r="G6585" s="22">
        <v>2.3650200799439833</v>
      </c>
      <c r="H6585" s="25">
        <v>0.13934426229508198</v>
      </c>
      <c r="I6585" s="3">
        <f t="shared" si="408"/>
        <v>0</v>
      </c>
      <c r="J6585" s="3">
        <f t="shared" si="409"/>
        <v>0</v>
      </c>
      <c r="K6585" s="3">
        <f>MIN(J6585-M6585+N6585,'Power Look Up'!$F$4)</f>
        <v>8.397015240031773E-2</v>
      </c>
      <c r="M6585" s="51">
        <f t="array" ref="M6585">_xlfn.SUM(_xlfn.NORM.DIST($S$3:$S$1003,$G6585,$P6585,FALSE)*WindSpeedStep*$T$3:$T$1003)</f>
        <v>-3.3137382341999143E-3</v>
      </c>
      <c r="N6585" s="51">
        <f t="array" ref="N6585">_xlfn.SUM(_xlfn.NORM.DIST($S$3:$S$1003,$G6585,$Q6585,FALSE)*WindSpeedStep*$T$3:$T$1003)</f>
        <v>8.065641416611781E-2</v>
      </c>
      <c r="P6585" s="43">
        <f t="shared" si="410"/>
        <v>0.23650200799439836</v>
      </c>
      <c r="Q6585" s="43">
        <f t="shared" si="411"/>
        <v>0.32955197835285016</v>
      </c>
    </row>
    <row r="6586" spans="5:17" x14ac:dyDescent="0.2">
      <c r="E6586" s="16">
        <v>41021.333333333336</v>
      </c>
      <c r="F6586" s="22">
        <v>2.02</v>
      </c>
      <c r="G6586" s="22">
        <v>2.0176365208588116</v>
      </c>
      <c r="H6586" s="25">
        <v>0.20297029702970296</v>
      </c>
      <c r="I6586" s="3">
        <f t="shared" si="408"/>
        <v>0</v>
      </c>
      <c r="J6586" s="3">
        <f t="shared" si="409"/>
        <v>0</v>
      </c>
      <c r="K6586" s="3">
        <f>MIN(J6586-M6586+N6586,'Power Look Up'!$F$4)</f>
        <v>2.7864915739254738E-2</v>
      </c>
      <c r="M6586" s="51">
        <f t="array" ref="M6586">_xlfn.SUM(_xlfn.NORM.DIST($S$3:$S$1003,$G6586,$P6586,FALSE)*WindSpeedStep*$T$3:$T$1003)</f>
        <v>-2.2943096482281097E-3</v>
      </c>
      <c r="N6586" s="51">
        <f t="array" ref="N6586">_xlfn.SUM(_xlfn.NORM.DIST($S$3:$S$1003,$G6586,$Q6586,FALSE)*WindSpeedStep*$T$3:$T$1003)</f>
        <v>2.5570606091026626E-2</v>
      </c>
      <c r="P6586" s="43">
        <f t="shared" si="410"/>
        <v>0.20176365208588118</v>
      </c>
      <c r="Q6586" s="43">
        <f t="shared" si="411"/>
        <v>0.40952028393668943</v>
      </c>
    </row>
    <row r="6587" spans="5:17" x14ac:dyDescent="0.2">
      <c r="E6587" s="16">
        <v>41021.340277777781</v>
      </c>
      <c r="F6587" s="22">
        <v>2.08</v>
      </c>
      <c r="G6587" s="22">
        <v>2.120244971513674</v>
      </c>
      <c r="H6587" s="25">
        <v>0.17307692307692307</v>
      </c>
      <c r="I6587" s="3">
        <f t="shared" si="408"/>
        <v>0</v>
      </c>
      <c r="J6587" s="3">
        <f t="shared" si="409"/>
        <v>0</v>
      </c>
      <c r="K6587" s="3">
        <f>MIN(J6587-M6587+N6587,'Power Look Up'!$F$4)</f>
        <v>2.5265725507285952E-2</v>
      </c>
      <c r="M6587" s="51">
        <f t="array" ref="M6587">_xlfn.SUM(_xlfn.NORM.DIST($S$3:$S$1003,$G6587,$P6587,FALSE)*WindSpeedStep*$T$3:$T$1003)</f>
        <v>-4.0708976622998915E-3</v>
      </c>
      <c r="N6587" s="51">
        <f t="array" ref="N6587">_xlfn.SUM(_xlfn.NORM.DIST($S$3:$S$1003,$G6587,$Q6587,FALSE)*WindSpeedStep*$T$3:$T$1003)</f>
        <v>2.119482784498606E-2</v>
      </c>
      <c r="P6587" s="43">
        <f t="shared" si="410"/>
        <v>0.2120244971513674</v>
      </c>
      <c r="Q6587" s="43">
        <f t="shared" si="411"/>
        <v>0.3669654758389051</v>
      </c>
    </row>
    <row r="6588" spans="5:17" x14ac:dyDescent="0.2">
      <c r="E6588" s="16">
        <v>41021.347222222219</v>
      </c>
      <c r="F6588" s="22">
        <v>2.16</v>
      </c>
      <c r="G6588" s="22">
        <v>2.1279282084207769</v>
      </c>
      <c r="H6588" s="25">
        <v>0.15277777777777776</v>
      </c>
      <c r="I6588" s="3">
        <f t="shared" si="408"/>
        <v>0</v>
      </c>
      <c r="J6588" s="3">
        <f t="shared" si="409"/>
        <v>0</v>
      </c>
      <c r="K6588" s="3">
        <f>MIN(J6588-M6588+N6588,'Power Look Up'!$F$4)</f>
        <v>8.3876640643663694E-3</v>
      </c>
      <c r="M6588" s="51">
        <f t="array" ref="M6588">_xlfn.SUM(_xlfn.NORM.DIST($S$3:$S$1003,$G6588,$P6588,FALSE)*WindSpeedStep*$T$3:$T$1003)</f>
        <v>-4.2187123647264143E-3</v>
      </c>
      <c r="N6588" s="51">
        <f t="array" ref="N6588">_xlfn.SUM(_xlfn.NORM.DIST($S$3:$S$1003,$G6588,$Q6588,FALSE)*WindSpeedStep*$T$3:$T$1003)</f>
        <v>4.1689516996399551E-3</v>
      </c>
      <c r="P6588" s="43">
        <f t="shared" si="410"/>
        <v>0.21279282084207771</v>
      </c>
      <c r="Q6588" s="43">
        <f t="shared" si="411"/>
        <v>0.32510014295317424</v>
      </c>
    </row>
    <row r="6589" spans="5:17" x14ac:dyDescent="0.2">
      <c r="E6589" s="16">
        <v>41021.361111111109</v>
      </c>
      <c r="F6589" s="22">
        <v>1.69</v>
      </c>
      <c r="G6589" s="22">
        <v>1.7812189311822288</v>
      </c>
      <c r="H6589" s="25">
        <v>0.18934911242603553</v>
      </c>
      <c r="I6589" s="3">
        <f t="shared" si="408"/>
        <v>0</v>
      </c>
      <c r="J6589" s="3">
        <f t="shared" si="409"/>
        <v>0</v>
      </c>
      <c r="K6589" s="3">
        <f>MIN(J6589-M6589+N6589,'Power Look Up'!$F$4)</f>
        <v>-8.1488435696619877E-4</v>
      </c>
      <c r="M6589" s="51">
        <f t="array" ref="M6589">_xlfn.SUM(_xlfn.NORM.DIST($S$3:$S$1003,$G6589,$P6589,FALSE)*WindSpeedStep*$T$3:$T$1003)</f>
        <v>-2.232499379607858E-4</v>
      </c>
      <c r="N6589" s="51">
        <f t="array" ref="N6589">_xlfn.SUM(_xlfn.NORM.DIST($S$3:$S$1003,$G6589,$Q6589,FALSE)*WindSpeedStep*$T$3:$T$1003)</f>
        <v>-1.0381342949269845E-3</v>
      </c>
      <c r="P6589" s="43">
        <f t="shared" si="410"/>
        <v>0.17812189311822291</v>
      </c>
      <c r="Q6589" s="43">
        <f t="shared" si="411"/>
        <v>0.33727222365580667</v>
      </c>
    </row>
    <row r="6590" spans="5:17" x14ac:dyDescent="0.2">
      <c r="E6590" s="16">
        <v>41021.368055555555</v>
      </c>
      <c r="F6590" s="22">
        <v>1.8</v>
      </c>
      <c r="G6590" s="22">
        <v>1.8246622045330914</v>
      </c>
      <c r="H6590" s="25">
        <v>0.18333333333333335</v>
      </c>
      <c r="I6590" s="3">
        <f t="shared" si="408"/>
        <v>0</v>
      </c>
      <c r="J6590" s="3">
        <f t="shared" si="409"/>
        <v>0</v>
      </c>
      <c r="K6590" s="3">
        <f>MIN(J6590-M6590+N6590,'Power Look Up'!$F$4)</f>
        <v>-7.7856556211503372E-4</v>
      </c>
      <c r="M6590" s="51">
        <f t="array" ref="M6590">_xlfn.SUM(_xlfn.NORM.DIST($S$3:$S$1003,$G6590,$P6590,FALSE)*WindSpeedStep*$T$3:$T$1003)</f>
        <v>-3.9702511565346149E-4</v>
      </c>
      <c r="N6590" s="51">
        <f t="array" ref="N6590">_xlfn.SUM(_xlfn.NORM.DIST($S$3:$S$1003,$G6590,$Q6590,FALSE)*WindSpeedStep*$T$3:$T$1003)</f>
        <v>-1.1755906777684952E-3</v>
      </c>
      <c r="P6590" s="43">
        <f t="shared" si="410"/>
        <v>0.18246622045330915</v>
      </c>
      <c r="Q6590" s="43">
        <f t="shared" si="411"/>
        <v>0.33452140416440013</v>
      </c>
    </row>
    <row r="6591" spans="5:17" x14ac:dyDescent="0.2">
      <c r="E6591" s="16">
        <v>41021.375</v>
      </c>
      <c r="F6591" s="22">
        <v>1.46</v>
      </c>
      <c r="G6591" s="22">
        <v>1.4800564904779041</v>
      </c>
      <c r="H6591" s="25">
        <v>0.32191780821917809</v>
      </c>
      <c r="I6591" s="3">
        <f t="shared" si="408"/>
        <v>0</v>
      </c>
      <c r="J6591" s="3">
        <f t="shared" si="409"/>
        <v>0</v>
      </c>
      <c r="K6591" s="3">
        <f>MIN(J6591-M6591+N6591,'Power Look Up'!$F$4)</f>
        <v>1.5882160181588155E-3</v>
      </c>
      <c r="M6591" s="51">
        <f t="array" ref="M6591">_xlfn.SUM(_xlfn.NORM.DIST($S$3:$S$1003,$G6591,$P6591,FALSE)*WindSpeedStep*$T$3:$T$1003)</f>
        <v>-1.1966958431567794E-7</v>
      </c>
      <c r="N6591" s="51">
        <f t="array" ref="N6591">_xlfn.SUM(_xlfn.NORM.DIST($S$3:$S$1003,$G6591,$Q6591,FALSE)*WindSpeedStep*$T$3:$T$1003)</f>
        <v>1.5880963485744998E-3</v>
      </c>
      <c r="P6591" s="43">
        <f t="shared" si="410"/>
        <v>0.14800564904779043</v>
      </c>
      <c r="Q6591" s="43">
        <f t="shared" si="411"/>
        <v>0.47645654145521571</v>
      </c>
    </row>
    <row r="6592" spans="5:17" x14ac:dyDescent="0.2">
      <c r="E6592" s="16">
        <v>41021.381944444445</v>
      </c>
      <c r="F6592" s="22">
        <v>1.1599999999999999</v>
      </c>
      <c r="G6592" s="22">
        <v>1.1437918164070136</v>
      </c>
      <c r="H6592" s="25">
        <v>0.21551724137931036</v>
      </c>
      <c r="I6592" s="3">
        <f t="shared" si="408"/>
        <v>0</v>
      </c>
      <c r="J6592" s="3">
        <f t="shared" si="409"/>
        <v>0</v>
      </c>
      <c r="K6592" s="3">
        <f>MIN(J6592-M6592+N6592,'Power Look Up'!$F$4)</f>
        <v>-3.4088781256009517E-7</v>
      </c>
      <c r="M6592" s="51">
        <f t="array" ref="M6592">_xlfn.SUM(_xlfn.NORM.DIST($S$3:$S$1003,$G6592,$P6592,FALSE)*WindSpeedStep*$T$3:$T$1003)</f>
        <v>-6.0693306132531876E-19</v>
      </c>
      <c r="N6592" s="51">
        <f t="array" ref="N6592">_xlfn.SUM(_xlfn.NORM.DIST($S$3:$S$1003,$G6592,$Q6592,FALSE)*WindSpeedStep*$T$3:$T$1003)</f>
        <v>-3.4088781256070212E-7</v>
      </c>
      <c r="P6592" s="43">
        <f t="shared" si="410"/>
        <v>0.11437918164070136</v>
      </c>
      <c r="Q6592" s="43">
        <f t="shared" si="411"/>
        <v>0.24650685698427019</v>
      </c>
    </row>
    <row r="6593" spans="5:17" x14ac:dyDescent="0.2">
      <c r="E6593" s="16">
        <v>41021.388888888891</v>
      </c>
      <c r="F6593" s="22">
        <v>1.28</v>
      </c>
      <c r="G6593" s="22">
        <v>1.2704867340230088</v>
      </c>
      <c r="H6593" s="25">
        <v>0.1875</v>
      </c>
      <c r="I6593" s="3">
        <f t="shared" si="408"/>
        <v>0</v>
      </c>
      <c r="J6593" s="3">
        <f t="shared" si="409"/>
        <v>0</v>
      </c>
      <c r="K6593" s="3">
        <f>MIN(J6593-M6593+N6593,'Power Look Up'!$F$4)</f>
        <v>-1.5911541416869561E-6</v>
      </c>
      <c r="M6593" s="51">
        <f t="array" ref="M6593">_xlfn.SUM(_xlfn.NORM.DIST($S$3:$S$1003,$G6593,$P6593,FALSE)*WindSpeedStep*$T$3:$T$1003)</f>
        <v>-4.574378068625887E-13</v>
      </c>
      <c r="N6593" s="51">
        <f t="array" ref="N6593">_xlfn.SUM(_xlfn.NORM.DIST($S$3:$S$1003,$G6593,$Q6593,FALSE)*WindSpeedStep*$T$3:$T$1003)</f>
        <v>-1.5911545991247629E-6</v>
      </c>
      <c r="P6593" s="43">
        <f t="shared" si="410"/>
        <v>0.12704867340230089</v>
      </c>
      <c r="Q6593" s="43">
        <f t="shared" si="411"/>
        <v>0.23821626262931417</v>
      </c>
    </row>
    <row r="6594" spans="5:17" x14ac:dyDescent="0.2">
      <c r="E6594" s="16">
        <v>41021.395833333336</v>
      </c>
      <c r="F6594" s="22">
        <v>1.02</v>
      </c>
      <c r="G6594" s="22">
        <v>1.0450428959235187</v>
      </c>
      <c r="H6594" s="25">
        <v>0.27450980392156865</v>
      </c>
      <c r="I6594" s="3">
        <f t="shared" si="408"/>
        <v>0</v>
      </c>
      <c r="J6594" s="3">
        <f t="shared" si="409"/>
        <v>0</v>
      </c>
      <c r="K6594" s="3">
        <f>MIN(J6594-M6594+N6594,'Power Look Up'!$F$4)</f>
        <v>-7.4180005282280189E-7</v>
      </c>
      <c r="M6594" s="51">
        <f t="array" ref="M6594">_xlfn.SUM(_xlfn.NORM.DIST($S$3:$S$1003,$G6594,$P6594,FALSE)*WindSpeedStep*$T$3:$T$1003)</f>
        <v>-1.8090177215856621E-24</v>
      </c>
      <c r="N6594" s="51">
        <f t="array" ref="N6594">_xlfn.SUM(_xlfn.NORM.DIST($S$3:$S$1003,$G6594,$Q6594,FALSE)*WindSpeedStep*$T$3:$T$1003)</f>
        <v>-7.4180005282280189E-7</v>
      </c>
      <c r="P6594" s="43">
        <f t="shared" si="410"/>
        <v>0.10450428959235188</v>
      </c>
      <c r="Q6594" s="43">
        <f t="shared" si="411"/>
        <v>0.28687452044959338</v>
      </c>
    </row>
    <row r="6595" spans="5:17" x14ac:dyDescent="0.2">
      <c r="E6595" s="16">
        <v>41021.402777777781</v>
      </c>
      <c r="F6595" s="22">
        <v>0.82</v>
      </c>
      <c r="G6595" s="22">
        <v>0.92839905389143174</v>
      </c>
      <c r="H6595" s="25">
        <v>0.41463414634146345</v>
      </c>
      <c r="I6595" s="3">
        <f t="shared" ref="I6595:I6658" si="412">INDEX(PowerArray,MIN(MaximumPowerIndex,ROUND(F6595*100,0)))</f>
        <v>0</v>
      </c>
      <c r="J6595" s="3">
        <f t="shared" ref="J6595:J6658" si="413">INDEX(PowerArray,MIN(MaximumPowerIndex,ROUND(G6595*100,0)))</f>
        <v>0</v>
      </c>
      <c r="K6595" s="3">
        <f>MIN(J6595-M6595+N6595,'Power Look Up'!$F$4)</f>
        <v>-7.5551549149640139E-6</v>
      </c>
      <c r="M6595" s="51">
        <f t="array" ref="M6595">_xlfn.SUM(_xlfn.NORM.DIST($S$3:$S$1003,$G6595,$P6595,FALSE)*WindSpeedStep*$T$3:$T$1003)</f>
        <v>-2.4072098646517012E-25</v>
      </c>
      <c r="N6595" s="51">
        <f t="array" ref="N6595">_xlfn.SUM(_xlfn.NORM.DIST($S$3:$S$1003,$G6595,$Q6595,FALSE)*WindSpeedStep*$T$3:$T$1003)</f>
        <v>-7.5551549149640139E-6</v>
      </c>
      <c r="P6595" s="43">
        <f t="shared" ref="P6595:P6658" si="414">ReferenceTurbulence*G6595</f>
        <v>9.2839905389143176E-2</v>
      </c>
      <c r="Q6595" s="43">
        <f t="shared" si="411"/>
        <v>0.38494594917449609</v>
      </c>
    </row>
    <row r="6596" spans="5:17" x14ac:dyDescent="0.2">
      <c r="E6596" s="16">
        <v>41021.409722222219</v>
      </c>
      <c r="F6596" s="22">
        <v>0.9</v>
      </c>
      <c r="G6596" s="22">
        <v>0.89035462072489002</v>
      </c>
      <c r="H6596" s="25">
        <v>0.23333333333333331</v>
      </c>
      <c r="I6596" s="3">
        <f t="shared" si="412"/>
        <v>0</v>
      </c>
      <c r="J6596" s="3">
        <f t="shared" si="413"/>
        <v>0</v>
      </c>
      <c r="K6596" s="3">
        <f>MIN(J6596-M6596+N6596,'Power Look Up'!$F$4)</f>
        <v>-2.4282741601747851E-11</v>
      </c>
      <c r="M6596" s="51">
        <f t="array" ref="M6596">_xlfn.SUM(_xlfn.NORM.DIST($S$3:$S$1003,$G6596,$P6596,FALSE)*WindSpeedStep*$T$3:$T$1003)</f>
        <v>-8.0517055234369042E-26</v>
      </c>
      <c r="N6596" s="51">
        <f t="array" ref="N6596">_xlfn.SUM(_xlfn.NORM.DIST($S$3:$S$1003,$G6596,$Q6596,FALSE)*WindSpeedStep*$T$3:$T$1003)</f>
        <v>-2.4282741601747931E-11</v>
      </c>
      <c r="P6596" s="43">
        <f t="shared" si="414"/>
        <v>8.9035462072489011E-2</v>
      </c>
      <c r="Q6596" s="43">
        <f t="shared" ref="Q6596:Q6659" si="415">G6596*H6596</f>
        <v>0.20774941150247431</v>
      </c>
    </row>
    <row r="6597" spans="5:17" x14ac:dyDescent="0.2">
      <c r="E6597" s="16">
        <v>41021.416666666664</v>
      </c>
      <c r="F6597" s="22">
        <v>0.56999999999999995</v>
      </c>
      <c r="G6597" s="22">
        <v>0.54196466635163887</v>
      </c>
      <c r="H6597" s="25">
        <v>0.49122807017543868</v>
      </c>
      <c r="I6597" s="3">
        <f t="shared" si="412"/>
        <v>0</v>
      </c>
      <c r="J6597" s="3">
        <f t="shared" si="413"/>
        <v>0</v>
      </c>
      <c r="K6597" s="3">
        <f>MIN(J6597-M6597+N6597,'Power Look Up'!$F$4)</f>
        <v>-1.769114921898481E-11</v>
      </c>
      <c r="M6597" s="51">
        <f t="array" ref="M6597">_xlfn.SUM(_xlfn.NORM.DIST($S$3:$S$1003,$G6597,$P6597,FALSE)*WindSpeedStep*$T$3:$T$1003)</f>
        <v>-1.8691449256888317E-47</v>
      </c>
      <c r="N6597" s="51">
        <f t="array" ref="N6597">_xlfn.SUM(_xlfn.NORM.DIST($S$3:$S$1003,$G6597,$Q6597,FALSE)*WindSpeedStep*$T$3:$T$1003)</f>
        <v>-1.769114921898481E-11</v>
      </c>
      <c r="P6597" s="43">
        <f t="shared" si="414"/>
        <v>5.4196466635163892E-2</v>
      </c>
      <c r="Q6597" s="43">
        <f t="shared" si="415"/>
        <v>0.26622825715519105</v>
      </c>
    </row>
    <row r="6598" spans="5:17" x14ac:dyDescent="0.2">
      <c r="E6598" s="16">
        <v>41021.430555555555</v>
      </c>
      <c r="F6598" s="22">
        <v>1.07</v>
      </c>
      <c r="G6598" s="22">
        <v>0.96472980664755925</v>
      </c>
      <c r="H6598" s="25">
        <v>0.42990654205607476</v>
      </c>
      <c r="I6598" s="3">
        <f t="shared" si="412"/>
        <v>0</v>
      </c>
      <c r="J6598" s="3">
        <f t="shared" si="413"/>
        <v>0</v>
      </c>
      <c r="K6598" s="3">
        <f>MIN(J6598-M6598+N6598,'Power Look Up'!$F$4)</f>
        <v>-2.0137947091523392E-5</v>
      </c>
      <c r="M6598" s="51">
        <f t="array" ref="M6598">_xlfn.SUM(_xlfn.NORM.DIST($S$3:$S$1003,$G6598,$P6598,FALSE)*WindSpeedStep*$T$3:$T$1003)</f>
        <v>-5.3384226481989969E-25</v>
      </c>
      <c r="N6598" s="51">
        <f t="array" ref="N6598">_xlfn.SUM(_xlfn.NORM.DIST($S$3:$S$1003,$G6598,$Q6598,FALSE)*WindSpeedStep*$T$3:$T$1003)</f>
        <v>-2.0137947091523392E-5</v>
      </c>
      <c r="P6598" s="43">
        <f t="shared" si="414"/>
        <v>9.6472980664755931E-2</v>
      </c>
      <c r="Q6598" s="43">
        <f t="shared" si="415"/>
        <v>0.4147436551942778</v>
      </c>
    </row>
    <row r="6599" spans="5:17" x14ac:dyDescent="0.2">
      <c r="E6599" s="16">
        <v>41021.4375</v>
      </c>
      <c r="F6599" s="22">
        <v>1.0900000000000001</v>
      </c>
      <c r="G6599" s="22">
        <v>1.0727783434249305</v>
      </c>
      <c r="H6599" s="25">
        <v>0.2844036697247706</v>
      </c>
      <c r="I6599" s="3">
        <f t="shared" si="412"/>
        <v>0</v>
      </c>
      <c r="J6599" s="3">
        <f t="shared" si="413"/>
        <v>0</v>
      </c>
      <c r="K6599" s="3">
        <f>MIN(J6599-M6599+N6599,'Power Look Up'!$F$4)</f>
        <v>-2.3795243126583199E-6</v>
      </c>
      <c r="M6599" s="51">
        <f t="array" ref="M6599">_xlfn.SUM(_xlfn.NORM.DIST($S$3:$S$1003,$G6599,$P6599,FALSE)*WindSpeedStep*$T$3:$T$1003)</f>
        <v>-1.4248094995548004E-23</v>
      </c>
      <c r="N6599" s="51">
        <f t="array" ref="N6599">_xlfn.SUM(_xlfn.NORM.DIST($S$3:$S$1003,$G6599,$Q6599,FALSE)*WindSpeedStep*$T$3:$T$1003)</f>
        <v>-2.3795243126583199E-6</v>
      </c>
      <c r="P6599" s="43">
        <f t="shared" si="414"/>
        <v>0.10727783434249305</v>
      </c>
      <c r="Q6599" s="43">
        <f t="shared" si="415"/>
        <v>0.30510209767131047</v>
      </c>
    </row>
    <row r="6600" spans="5:17" x14ac:dyDescent="0.2">
      <c r="E6600" s="16">
        <v>41021.451388888891</v>
      </c>
      <c r="F6600" s="22">
        <v>2.1</v>
      </c>
      <c r="G6600" s="22">
        <v>2.0258869827826715</v>
      </c>
      <c r="H6600" s="25">
        <v>0.26666666666666666</v>
      </c>
      <c r="I6600" s="3">
        <f t="shared" si="412"/>
        <v>0</v>
      </c>
      <c r="J6600" s="3">
        <f t="shared" si="413"/>
        <v>0</v>
      </c>
      <c r="K6600" s="3">
        <f>MIN(J6600-M6600+N6600,'Power Look Up'!$F$4)</f>
        <v>0.20957957003688868</v>
      </c>
      <c r="M6600" s="51">
        <f t="array" ref="M6600">_xlfn.SUM(_xlfn.NORM.DIST($S$3:$S$1003,$G6600,$P6600,FALSE)*WindSpeedStep*$T$3:$T$1003)</f>
        <v>-2.4199247321562791E-3</v>
      </c>
      <c r="N6600" s="51">
        <f t="array" ref="N6600">_xlfn.SUM(_xlfn.NORM.DIST($S$3:$S$1003,$G6600,$Q6600,FALSE)*WindSpeedStep*$T$3:$T$1003)</f>
        <v>0.20715964530473241</v>
      </c>
      <c r="P6600" s="43">
        <f t="shared" si="414"/>
        <v>0.20258869827826717</v>
      </c>
      <c r="Q6600" s="43">
        <f t="shared" si="415"/>
        <v>0.54023652874204575</v>
      </c>
    </row>
    <row r="6601" spans="5:17" x14ac:dyDescent="0.2">
      <c r="E6601" s="16">
        <v>41021.472222222219</v>
      </c>
      <c r="F6601" s="22">
        <v>3.33</v>
      </c>
      <c r="G6601" s="22">
        <v>3.323149904986721</v>
      </c>
      <c r="H6601" s="25">
        <v>7.8078078078078081E-2</v>
      </c>
      <c r="I6601" s="3">
        <f t="shared" si="412"/>
        <v>30.029999999997543</v>
      </c>
      <c r="J6601" s="3">
        <f t="shared" si="413"/>
        <v>29.11999999999756</v>
      </c>
      <c r="K6601" s="3">
        <f>MIN(J6601-M6601+N6601,'Power Look Up'!$F$4)</f>
        <v>28.379770668950997</v>
      </c>
      <c r="M6601" s="51">
        <f t="array" ref="M6601">_xlfn.SUM(_xlfn.NORM.DIST($S$3:$S$1003,$G6601,$P6601,FALSE)*WindSpeedStep*$T$3:$T$1003)</f>
        <v>10.153164236848902</v>
      </c>
      <c r="N6601" s="51">
        <f t="array" ref="N6601">_xlfn.SUM(_xlfn.NORM.DIST($S$3:$S$1003,$G6601,$Q6601,FALSE)*WindSpeedStep*$T$3:$T$1003)</f>
        <v>9.4129349058023379</v>
      </c>
      <c r="P6601" s="43">
        <f t="shared" si="414"/>
        <v>0.33231499049867214</v>
      </c>
      <c r="Q6601" s="43">
        <f t="shared" si="415"/>
        <v>0.25946515774671097</v>
      </c>
    </row>
    <row r="6602" spans="5:17" x14ac:dyDescent="0.2">
      <c r="E6602" s="16">
        <v>41021.479166666664</v>
      </c>
      <c r="F6602" s="22">
        <v>3.01</v>
      </c>
      <c r="G6602" s="22">
        <v>2.9775414884067075</v>
      </c>
      <c r="H6602" s="25">
        <v>0.12956810631229237</v>
      </c>
      <c r="I6602" s="3">
        <f t="shared" si="412"/>
        <v>0.90999999999816206</v>
      </c>
      <c r="J6602" s="3">
        <f t="shared" si="413"/>
        <v>0</v>
      </c>
      <c r="K6602" s="3">
        <f>MIN(J6602-M6602+N6602,'Power Look Up'!$F$4)</f>
        <v>1.0495387557766316</v>
      </c>
      <c r="M6602" s="51">
        <f t="array" ref="M6602">_xlfn.SUM(_xlfn.NORM.DIST($S$3:$S$1003,$G6602,$P6602,FALSE)*WindSpeedStep*$T$3:$T$1003)</f>
        <v>2.9665010688756164</v>
      </c>
      <c r="N6602" s="51">
        <f t="array" ref="N6602">_xlfn.SUM(_xlfn.NORM.DIST($S$3:$S$1003,$G6602,$Q6602,FALSE)*WindSpeedStep*$T$3:$T$1003)</f>
        <v>4.016039824652248</v>
      </c>
      <c r="P6602" s="43">
        <f t="shared" si="414"/>
        <v>0.29775414884067075</v>
      </c>
      <c r="Q6602" s="43">
        <f t="shared" si="415"/>
        <v>0.38579441211914156</v>
      </c>
    </row>
    <row r="6603" spans="5:17" x14ac:dyDescent="0.2">
      <c r="E6603" s="16">
        <v>41021.486111111109</v>
      </c>
      <c r="F6603" s="22">
        <v>3.17</v>
      </c>
      <c r="G6603" s="22">
        <v>3.1710289787039234</v>
      </c>
      <c r="H6603" s="25">
        <v>0.11356466876971609</v>
      </c>
      <c r="I6603" s="3">
        <f t="shared" si="412"/>
        <v>15.469999999997851</v>
      </c>
      <c r="J6603" s="3">
        <f t="shared" si="413"/>
        <v>15.469999999997851</v>
      </c>
      <c r="K6603" s="3">
        <f>MIN(J6603-M6603+N6603,'Power Look Up'!$F$4)</f>
        <v>16.012565534321514</v>
      </c>
      <c r="M6603" s="51">
        <f t="array" ref="M6603">_xlfn.SUM(_xlfn.NORM.DIST($S$3:$S$1003,$G6603,$P6603,FALSE)*WindSpeedStep*$T$3:$T$1003)</f>
        <v>6.4402331553851759</v>
      </c>
      <c r="N6603" s="51">
        <f t="array" ref="N6603">_xlfn.SUM(_xlfn.NORM.DIST($S$3:$S$1003,$G6603,$Q6603,FALSE)*WindSpeedStep*$T$3:$T$1003)</f>
        <v>6.9827986897088383</v>
      </c>
      <c r="P6603" s="43">
        <f t="shared" si="414"/>
        <v>0.31710289787039236</v>
      </c>
      <c r="Q6603" s="43">
        <f t="shared" si="415"/>
        <v>0.36011685562568219</v>
      </c>
    </row>
    <row r="6604" spans="5:17" x14ac:dyDescent="0.2">
      <c r="E6604" s="16">
        <v>41021.493055555555</v>
      </c>
      <c r="F6604" s="22">
        <v>3.06</v>
      </c>
      <c r="G6604" s="22">
        <v>3.0190747073891426</v>
      </c>
      <c r="H6604" s="25">
        <v>0.18300653594771243</v>
      </c>
      <c r="I6604" s="3">
        <f t="shared" si="412"/>
        <v>5.4599999999980646</v>
      </c>
      <c r="J6604" s="3">
        <f t="shared" si="413"/>
        <v>1.8199999999981427</v>
      </c>
      <c r="K6604" s="3">
        <f>MIN(J6604-M6604+N6604,'Power Look Up'!$F$4)</f>
        <v>5.7851914126777224</v>
      </c>
      <c r="M6604" s="51">
        <f t="array" ref="M6604">_xlfn.SUM(_xlfn.NORM.DIST($S$3:$S$1003,$G6604,$P6604,FALSE)*WindSpeedStep*$T$3:$T$1003)</f>
        <v>3.5938829420057101</v>
      </c>
      <c r="N6604" s="51">
        <f t="array" ref="N6604">_xlfn.SUM(_xlfn.NORM.DIST($S$3:$S$1003,$G6604,$Q6604,FALSE)*WindSpeedStep*$T$3:$T$1003)</f>
        <v>7.5590743546852899</v>
      </c>
      <c r="P6604" s="43">
        <f t="shared" si="414"/>
        <v>0.30190747073891427</v>
      </c>
      <c r="Q6604" s="43">
        <f t="shared" si="415"/>
        <v>0.55251040396664053</v>
      </c>
    </row>
    <row r="6605" spans="5:17" x14ac:dyDescent="0.2">
      <c r="E6605" s="16">
        <v>41021.5</v>
      </c>
      <c r="F6605" s="22">
        <v>2.73</v>
      </c>
      <c r="G6605" s="22">
        <v>2.7460091717177164</v>
      </c>
      <c r="H6605" s="25">
        <v>0.15384615384615385</v>
      </c>
      <c r="I6605" s="3">
        <f t="shared" si="412"/>
        <v>0</v>
      </c>
      <c r="J6605" s="3">
        <f t="shared" si="413"/>
        <v>0</v>
      </c>
      <c r="K6605" s="3">
        <f>MIN(J6605-M6605+N6605,'Power Look Up'!$F$4)</f>
        <v>1.2811255062739235</v>
      </c>
      <c r="M6605" s="51">
        <f t="array" ref="M6605">_xlfn.SUM(_xlfn.NORM.DIST($S$3:$S$1003,$G6605,$P6605,FALSE)*WindSpeedStep*$T$3:$T$1003)</f>
        <v>0.69583658920589253</v>
      </c>
      <c r="N6605" s="51">
        <f t="array" ref="N6605">_xlfn.SUM(_xlfn.NORM.DIST($S$3:$S$1003,$G6605,$Q6605,FALSE)*WindSpeedStep*$T$3:$T$1003)</f>
        <v>1.9769620954798159</v>
      </c>
      <c r="P6605" s="43">
        <f t="shared" si="414"/>
        <v>0.27460091717177165</v>
      </c>
      <c r="Q6605" s="43">
        <f t="shared" si="415"/>
        <v>0.42246294949503332</v>
      </c>
    </row>
    <row r="6606" spans="5:17" x14ac:dyDescent="0.2">
      <c r="E6606" s="16">
        <v>41021.506944444445</v>
      </c>
      <c r="F6606" s="22">
        <v>3.02</v>
      </c>
      <c r="G6606" s="22">
        <v>3.0124691271445867</v>
      </c>
      <c r="H6606" s="25">
        <v>0.15562913907284767</v>
      </c>
      <c r="I6606" s="3">
        <f t="shared" si="412"/>
        <v>1.8199999999981427</v>
      </c>
      <c r="J6606" s="3">
        <f t="shared" si="413"/>
        <v>0.90999999999816206</v>
      </c>
      <c r="K6606" s="3">
        <f>MIN(J6606-M6606+N6606,'Power Look Up'!$F$4)</f>
        <v>3.1944860031275364</v>
      </c>
      <c r="M6606" s="51">
        <f t="array" ref="M6606">_xlfn.SUM(_xlfn.NORM.DIST($S$3:$S$1003,$G6606,$P6606,FALSE)*WindSpeedStep*$T$3:$T$1003)</f>
        <v>3.4896402451889417</v>
      </c>
      <c r="N6606" s="51">
        <f t="array" ref="N6606">_xlfn.SUM(_xlfn.NORM.DIST($S$3:$S$1003,$G6606,$Q6606,FALSE)*WindSpeedStep*$T$3:$T$1003)</f>
        <v>5.774126248318316</v>
      </c>
      <c r="P6606" s="43">
        <f t="shared" si="414"/>
        <v>0.30124691271445869</v>
      </c>
      <c r="Q6606" s="43">
        <f t="shared" si="415"/>
        <v>0.46882797674104493</v>
      </c>
    </row>
    <row r="6607" spans="5:17" x14ac:dyDescent="0.2">
      <c r="E6607" s="16">
        <v>41021.513888888891</v>
      </c>
      <c r="F6607" s="22">
        <v>3.14</v>
      </c>
      <c r="G6607" s="22">
        <v>3.1171979593304591</v>
      </c>
      <c r="H6607" s="25">
        <v>0.14968152866242038</v>
      </c>
      <c r="I6607" s="3">
        <f t="shared" si="412"/>
        <v>12.739999999997909</v>
      </c>
      <c r="J6607" s="3">
        <f t="shared" si="413"/>
        <v>10.919999999997948</v>
      </c>
      <c r="K6607" s="3">
        <f>MIN(J6607-M6607+N6607,'Power Look Up'!$F$4)</f>
        <v>13.274535591221495</v>
      </c>
      <c r="M6607" s="51">
        <f t="array" ref="M6607">_xlfn.SUM(_xlfn.NORM.DIST($S$3:$S$1003,$G6607,$P6607,FALSE)*WindSpeedStep*$T$3:$T$1003)</f>
        <v>5.3353993870767527</v>
      </c>
      <c r="N6607" s="51">
        <f t="array" ref="N6607">_xlfn.SUM(_xlfn.NORM.DIST($S$3:$S$1003,$G6607,$Q6607,FALSE)*WindSpeedStep*$T$3:$T$1003)</f>
        <v>7.6899349783002995</v>
      </c>
      <c r="P6607" s="43">
        <f t="shared" si="414"/>
        <v>0.31171979593304594</v>
      </c>
      <c r="Q6607" s="43">
        <f t="shared" si="415"/>
        <v>0.46658695569596043</v>
      </c>
    </row>
    <row r="6608" spans="5:17" x14ac:dyDescent="0.2">
      <c r="E6608" s="16">
        <v>41021.520833333336</v>
      </c>
      <c r="F6608" s="22">
        <v>3.06</v>
      </c>
      <c r="G6608" s="22">
        <v>3.1043230267359099</v>
      </c>
      <c r="H6608" s="25">
        <v>0.20588235294117646</v>
      </c>
      <c r="I6608" s="3">
        <f t="shared" si="412"/>
        <v>5.4599999999980646</v>
      </c>
      <c r="J6608" s="3">
        <f t="shared" si="413"/>
        <v>9.099999999997987</v>
      </c>
      <c r="K6608" s="3">
        <f>MIN(J6608-M6608+N6608,'Power Look Up'!$F$4)</f>
        <v>15.915445651644461</v>
      </c>
      <c r="M6608" s="51">
        <f t="array" ref="M6608">_xlfn.SUM(_xlfn.NORM.DIST($S$3:$S$1003,$G6608,$P6608,FALSE)*WindSpeedStep*$T$3:$T$1003)</f>
        <v>5.086661002547272</v>
      </c>
      <c r="N6608" s="51">
        <f t="array" ref="N6608">_xlfn.SUM(_xlfn.NORM.DIST($S$3:$S$1003,$G6608,$Q6608,FALSE)*WindSpeedStep*$T$3:$T$1003)</f>
        <v>11.902106654193746</v>
      </c>
      <c r="P6608" s="43">
        <f t="shared" si="414"/>
        <v>0.31043230267359101</v>
      </c>
      <c r="Q6608" s="43">
        <f t="shared" si="415"/>
        <v>0.63912532903386376</v>
      </c>
    </row>
    <row r="6609" spans="5:17" x14ac:dyDescent="0.2">
      <c r="E6609" s="16">
        <v>41021.527777777781</v>
      </c>
      <c r="F6609" s="22">
        <v>2.79</v>
      </c>
      <c r="G6609" s="22">
        <v>2.7377016344834129</v>
      </c>
      <c r="H6609" s="25">
        <v>0.1863799283154122</v>
      </c>
      <c r="I6609" s="3">
        <f t="shared" si="412"/>
        <v>0</v>
      </c>
      <c r="J6609" s="3">
        <f t="shared" si="413"/>
        <v>0</v>
      </c>
      <c r="K6609" s="3">
        <f>MIN(J6609-M6609+N6609,'Power Look Up'!$F$4)</f>
        <v>2.2294443133240995</v>
      </c>
      <c r="M6609" s="51">
        <f t="array" ref="M6609">_xlfn.SUM(_xlfn.NORM.DIST($S$3:$S$1003,$G6609,$P6609,FALSE)*WindSpeedStep*$T$3:$T$1003)</f>
        <v>0.65042737616635138</v>
      </c>
      <c r="N6609" s="51">
        <f t="array" ref="N6609">_xlfn.SUM(_xlfn.NORM.DIST($S$3:$S$1003,$G6609,$Q6609,FALSE)*WindSpeedStep*$T$3:$T$1003)</f>
        <v>2.879871689490451</v>
      </c>
      <c r="P6609" s="43">
        <f t="shared" si="414"/>
        <v>0.27377016344834132</v>
      </c>
      <c r="Q6609" s="43">
        <f t="shared" si="415"/>
        <v>0.51025263438400525</v>
      </c>
    </row>
    <row r="6610" spans="5:17" x14ac:dyDescent="0.2">
      <c r="E6610" s="16">
        <v>41021.534722222219</v>
      </c>
      <c r="F6610" s="22">
        <v>2.93</v>
      </c>
      <c r="G6610" s="22">
        <v>2.8899400441942662</v>
      </c>
      <c r="H6610" s="25">
        <v>0.18088737201365188</v>
      </c>
      <c r="I6610" s="3">
        <f t="shared" si="412"/>
        <v>0</v>
      </c>
      <c r="J6610" s="3">
        <f t="shared" si="413"/>
        <v>0</v>
      </c>
      <c r="K6610" s="3">
        <f>MIN(J6610-M6610+N6610,'Power Look Up'!$F$4)</f>
        <v>2.9562411829254858</v>
      </c>
      <c r="M6610" s="51">
        <f t="array" ref="M6610">_xlfn.SUM(_xlfn.NORM.DIST($S$3:$S$1003,$G6610,$P6610,FALSE)*WindSpeedStep*$T$3:$T$1003)</f>
        <v>1.8655008295439786</v>
      </c>
      <c r="N6610" s="51">
        <f t="array" ref="N6610">_xlfn.SUM(_xlfn.NORM.DIST($S$3:$S$1003,$G6610,$Q6610,FALSE)*WindSpeedStep*$T$3:$T$1003)</f>
        <v>4.8217420124694641</v>
      </c>
      <c r="P6610" s="43">
        <f t="shared" si="414"/>
        <v>0.28899400441942663</v>
      </c>
      <c r="Q6610" s="43">
        <f t="shared" si="415"/>
        <v>0.52275365987131772</v>
      </c>
    </row>
    <row r="6611" spans="5:17" x14ac:dyDescent="0.2">
      <c r="E6611" s="16">
        <v>41021.541666666664</v>
      </c>
      <c r="F6611" s="22">
        <v>2.77</v>
      </c>
      <c r="G6611" s="22">
        <v>2.7765207647544079</v>
      </c>
      <c r="H6611" s="25">
        <v>0.22382671480144403</v>
      </c>
      <c r="I6611" s="3">
        <f t="shared" si="412"/>
        <v>0</v>
      </c>
      <c r="J6611" s="3">
        <f t="shared" si="413"/>
        <v>0</v>
      </c>
      <c r="K6611" s="3">
        <f>MIN(J6611-M6611+N6611,'Power Look Up'!$F$4)</f>
        <v>4.1346048767678925</v>
      </c>
      <c r="M6611" s="51">
        <f t="array" ref="M6611">_xlfn.SUM(_xlfn.NORM.DIST($S$3:$S$1003,$G6611,$P6611,FALSE)*WindSpeedStep*$T$3:$T$1003)</f>
        <v>0.88181627506312832</v>
      </c>
      <c r="N6611" s="51">
        <f t="array" ref="N6611">_xlfn.SUM(_xlfn.NORM.DIST($S$3:$S$1003,$G6611,$Q6611,FALSE)*WindSpeedStep*$T$3:$T$1003)</f>
        <v>5.0164211518310209</v>
      </c>
      <c r="P6611" s="43">
        <f t="shared" si="414"/>
        <v>0.27765207647544082</v>
      </c>
      <c r="Q6611" s="43">
        <f t="shared" si="415"/>
        <v>0.62145952135297211</v>
      </c>
    </row>
    <row r="6612" spans="5:17" x14ac:dyDescent="0.2">
      <c r="E6612" s="16">
        <v>41021.548611111109</v>
      </c>
      <c r="F6612" s="22">
        <v>3.73</v>
      </c>
      <c r="G6612" s="22">
        <v>3.7909963577375159</v>
      </c>
      <c r="H6612" s="25">
        <v>0.13672922252010725</v>
      </c>
      <c r="I6612" s="3">
        <f t="shared" si="412"/>
        <v>66.429999999996767</v>
      </c>
      <c r="J6612" s="3">
        <f t="shared" si="413"/>
        <v>71.889999999996647</v>
      </c>
      <c r="K6612" s="3">
        <f>MIN(J6612-M6612+N6612,'Power Look Up'!$F$4)</f>
        <v>79.204074143919286</v>
      </c>
      <c r="M6612" s="51">
        <f t="array" ref="M6612">_xlfn.SUM(_xlfn.NORM.DIST($S$3:$S$1003,$G6612,$P6612,FALSE)*WindSpeedStep*$T$3:$T$1003)</f>
        <v>31.77806551500829</v>
      </c>
      <c r="N6612" s="51">
        <f t="array" ref="N6612">_xlfn.SUM(_xlfn.NORM.DIST($S$3:$S$1003,$G6612,$Q6612,FALSE)*WindSpeedStep*$T$3:$T$1003)</f>
        <v>39.092139658930925</v>
      </c>
      <c r="P6612" s="43">
        <f t="shared" si="414"/>
        <v>0.37909963577375161</v>
      </c>
      <c r="Q6612" s="43">
        <f t="shared" si="415"/>
        <v>0.51833998457000885</v>
      </c>
    </row>
    <row r="6613" spans="5:17" x14ac:dyDescent="0.2">
      <c r="E6613" s="16">
        <v>41021.555555555555</v>
      </c>
      <c r="F6613" s="22">
        <v>2.87</v>
      </c>
      <c r="G6613" s="22">
        <v>2.8769476329767154</v>
      </c>
      <c r="H6613" s="25">
        <v>0.11846689895470383</v>
      </c>
      <c r="I6613" s="3">
        <f t="shared" si="412"/>
        <v>0</v>
      </c>
      <c r="J6613" s="3">
        <f t="shared" si="413"/>
        <v>0</v>
      </c>
      <c r="K6613" s="3">
        <f>MIN(J6613-M6613+N6613,'Power Look Up'!$F$4)</f>
        <v>0.55853593374635913</v>
      </c>
      <c r="M6613" s="51">
        <f t="array" ref="M6613">_xlfn.SUM(_xlfn.NORM.DIST($S$3:$S$1003,$G6613,$P6613,FALSE)*WindSpeedStep*$T$3:$T$1003)</f>
        <v>1.7280163506384045</v>
      </c>
      <c r="N6613" s="51">
        <f t="array" ref="N6613">_xlfn.SUM(_xlfn.NORM.DIST($S$3:$S$1003,$G6613,$Q6613,FALSE)*WindSpeedStep*$T$3:$T$1003)</f>
        <v>2.2865522843847637</v>
      </c>
      <c r="P6613" s="43">
        <f t="shared" si="414"/>
        <v>0.28769476329767157</v>
      </c>
      <c r="Q6613" s="43">
        <f t="shared" si="415"/>
        <v>0.34082306453382688</v>
      </c>
    </row>
    <row r="6614" spans="5:17" x14ac:dyDescent="0.2">
      <c r="E6614" s="16">
        <v>41021.5625</v>
      </c>
      <c r="F6614" s="22">
        <v>3.83</v>
      </c>
      <c r="G6614" s="22">
        <v>3.8006348603212072</v>
      </c>
      <c r="H6614" s="25">
        <v>0.19060052219321147</v>
      </c>
      <c r="I6614" s="3">
        <f t="shared" si="412"/>
        <v>75.529999999996576</v>
      </c>
      <c r="J6614" s="3">
        <f t="shared" si="413"/>
        <v>72.799999999996629</v>
      </c>
      <c r="K6614" s="3">
        <f>MIN(J6614-M6614+N6614,'Power Look Up'!$F$4)</f>
        <v>91.933019357978594</v>
      </c>
      <c r="M6614" s="51">
        <f t="array" ref="M6614">_xlfn.SUM(_xlfn.NORM.DIST($S$3:$S$1003,$G6614,$P6614,FALSE)*WindSpeedStep*$T$3:$T$1003)</f>
        <v>32.489488089281302</v>
      </c>
      <c r="N6614" s="51">
        <f t="array" ref="N6614">_xlfn.SUM(_xlfn.NORM.DIST($S$3:$S$1003,$G6614,$Q6614,FALSE)*WindSpeedStep*$T$3:$T$1003)</f>
        <v>51.62250744726326</v>
      </c>
      <c r="P6614" s="43">
        <f t="shared" si="414"/>
        <v>0.38006348603212076</v>
      </c>
      <c r="Q6614" s="43">
        <f t="shared" si="415"/>
        <v>0.72440298904294542</v>
      </c>
    </row>
    <row r="6615" spans="5:17" x14ac:dyDescent="0.2">
      <c r="E6615" s="16">
        <v>41021.569444444445</v>
      </c>
      <c r="F6615" s="22">
        <v>3.87</v>
      </c>
      <c r="G6615" s="22">
        <v>3.8478919849603068</v>
      </c>
      <c r="H6615" s="25">
        <v>0.18346253229974158</v>
      </c>
      <c r="I6615" s="3">
        <f t="shared" si="412"/>
        <v>79.169999999996492</v>
      </c>
      <c r="J6615" s="3">
        <f t="shared" si="413"/>
        <v>77.349999999996527</v>
      </c>
      <c r="K6615" s="3">
        <f>MIN(J6615-M6615+N6615,'Power Look Up'!$F$4)</f>
        <v>95.512917508569529</v>
      </c>
      <c r="M6615" s="51">
        <f t="array" ref="M6615">_xlfn.SUM(_xlfn.NORM.DIST($S$3:$S$1003,$G6615,$P6615,FALSE)*WindSpeedStep*$T$3:$T$1003)</f>
        <v>36.173578720304661</v>
      </c>
      <c r="N6615" s="51">
        <f t="array" ref="N6615">_xlfn.SUM(_xlfn.NORM.DIST($S$3:$S$1003,$G6615,$Q6615,FALSE)*WindSpeedStep*$T$3:$T$1003)</f>
        <v>54.336496228877657</v>
      </c>
      <c r="P6615" s="43">
        <f t="shared" si="414"/>
        <v>0.38478919849603072</v>
      </c>
      <c r="Q6615" s="43">
        <f t="shared" si="415"/>
        <v>0.70594400757669706</v>
      </c>
    </row>
    <row r="6616" spans="5:17" x14ac:dyDescent="0.2">
      <c r="E6616" s="16">
        <v>41021.576388888891</v>
      </c>
      <c r="F6616" s="22">
        <v>2.75</v>
      </c>
      <c r="G6616" s="22">
        <v>2.8288504474460758</v>
      </c>
      <c r="H6616" s="25">
        <v>0.21454545454545454</v>
      </c>
      <c r="I6616" s="3">
        <f t="shared" si="412"/>
        <v>0</v>
      </c>
      <c r="J6616" s="3">
        <f t="shared" si="413"/>
        <v>0</v>
      </c>
      <c r="K6616" s="3">
        <f>MIN(J6616-M6616+N6616,'Power Look Up'!$F$4)</f>
        <v>4.197860431047495</v>
      </c>
      <c r="M6616" s="51">
        <f t="array" ref="M6616">_xlfn.SUM(_xlfn.NORM.DIST($S$3:$S$1003,$G6616,$P6616,FALSE)*WindSpeedStep*$T$3:$T$1003)</f>
        <v>1.2759356773167201</v>
      </c>
      <c r="N6616" s="51">
        <f t="array" ref="N6616">_xlfn.SUM(_xlfn.NORM.DIST($S$3:$S$1003,$G6616,$Q6616,FALSE)*WindSpeedStep*$T$3:$T$1003)</f>
        <v>5.4737961083642146</v>
      </c>
      <c r="P6616" s="43">
        <f t="shared" si="414"/>
        <v>0.28288504474460757</v>
      </c>
      <c r="Q6616" s="43">
        <f t="shared" si="415"/>
        <v>0.60691700508843083</v>
      </c>
    </row>
    <row r="6617" spans="5:17" x14ac:dyDescent="0.2">
      <c r="E6617" s="16">
        <v>41021.708333333336</v>
      </c>
      <c r="F6617" s="22">
        <v>3</v>
      </c>
      <c r="G6617" s="22">
        <v>3.0152967518041627</v>
      </c>
      <c r="H6617" s="25">
        <v>0.13333333333333333</v>
      </c>
      <c r="I6617" s="3">
        <f t="shared" si="412"/>
        <v>0</v>
      </c>
      <c r="J6617" s="3">
        <f t="shared" si="413"/>
        <v>1.8199999999981427</v>
      </c>
      <c r="K6617" s="3">
        <f>MIN(J6617-M6617+N6617,'Power Look Up'!$F$4)</f>
        <v>3.0704804078897507</v>
      </c>
      <c r="M6617" s="51">
        <f t="array" ref="M6617">_xlfn.SUM(_xlfn.NORM.DIST($S$3:$S$1003,$G6617,$P6617,FALSE)*WindSpeedStep*$T$3:$T$1003)</f>
        <v>3.5340579261591136</v>
      </c>
      <c r="N6617" s="51">
        <f t="array" ref="N6617">_xlfn.SUM(_xlfn.NORM.DIST($S$3:$S$1003,$G6617,$Q6617,FALSE)*WindSpeedStep*$T$3:$T$1003)</f>
        <v>4.7845383340507217</v>
      </c>
      <c r="P6617" s="43">
        <f t="shared" si="414"/>
        <v>0.30152967518041629</v>
      </c>
      <c r="Q6617" s="43">
        <f t="shared" si="415"/>
        <v>0.4020395669072217</v>
      </c>
    </row>
    <row r="6618" spans="5:17" x14ac:dyDescent="0.2">
      <c r="E6618" s="16">
        <v>41022.333333333336</v>
      </c>
      <c r="F6618" s="22">
        <v>6.49</v>
      </c>
      <c r="G6618" s="22">
        <v>6.4889634397734781</v>
      </c>
      <c r="H6618" s="25">
        <v>0.11864406779661017</v>
      </c>
      <c r="I6618" s="3">
        <f t="shared" si="412"/>
        <v>472.73999999997875</v>
      </c>
      <c r="J6618" s="3">
        <f t="shared" si="413"/>
        <v>472.73999999997875</v>
      </c>
      <c r="K6618" s="3">
        <f>MIN(J6618-M6618+N6618,'Power Look Up'!$F$4)</f>
        <v>478.23467727045124</v>
      </c>
      <c r="M6618" s="51">
        <f t="array" ref="M6618">_xlfn.SUM(_xlfn.NORM.DIST($S$3:$S$1003,$G6618,$P6618,FALSE)*WindSpeedStep*$T$3:$T$1003)</f>
        <v>469.86041048470514</v>
      </c>
      <c r="N6618" s="51">
        <f t="array" ref="N6618">_xlfn.SUM(_xlfn.NORM.DIST($S$3:$S$1003,$G6618,$Q6618,FALSE)*WindSpeedStep*$T$3:$T$1003)</f>
        <v>475.35508775517764</v>
      </c>
      <c r="P6618" s="43">
        <f t="shared" si="414"/>
        <v>0.64889634397734786</v>
      </c>
      <c r="Q6618" s="43">
        <f t="shared" si="415"/>
        <v>0.76987701827820931</v>
      </c>
    </row>
    <row r="6619" spans="5:17" x14ac:dyDescent="0.2">
      <c r="E6619" s="16">
        <v>41022.354166666664</v>
      </c>
      <c r="F6619" s="22">
        <v>4.75</v>
      </c>
      <c r="G6619" s="22">
        <v>4.6628665330405381</v>
      </c>
      <c r="H6619" s="25">
        <v>0.19578947368421054</v>
      </c>
      <c r="I6619" s="3">
        <f t="shared" si="412"/>
        <v>172.7499999999938</v>
      </c>
      <c r="J6619" s="3">
        <f t="shared" si="413"/>
        <v>162.93999999999403</v>
      </c>
      <c r="K6619" s="3">
        <f>MIN(J6619-M6619+N6619,'Power Look Up'!$F$4)</f>
        <v>178.3308553019265</v>
      </c>
      <c r="M6619" s="51">
        <f t="array" ref="M6619">_xlfn.SUM(_xlfn.NORM.DIST($S$3:$S$1003,$G6619,$P6619,FALSE)*WindSpeedStep*$T$3:$T$1003)</f>
        <v>141.03551842724065</v>
      </c>
      <c r="N6619" s="51">
        <f t="array" ref="N6619">_xlfn.SUM(_xlfn.NORM.DIST($S$3:$S$1003,$G6619,$Q6619,FALSE)*WindSpeedStep*$T$3:$T$1003)</f>
        <v>156.42637372917312</v>
      </c>
      <c r="P6619" s="43">
        <f t="shared" si="414"/>
        <v>0.46628665330405383</v>
      </c>
      <c r="Q6619" s="43">
        <f t="shared" si="415"/>
        <v>0.91294018436372648</v>
      </c>
    </row>
    <row r="6620" spans="5:17" x14ac:dyDescent="0.2">
      <c r="E6620" s="16">
        <v>41022.361111111109</v>
      </c>
      <c r="F6620" s="22">
        <v>6.05</v>
      </c>
      <c r="G6620" s="22">
        <v>6.0829187816170265</v>
      </c>
      <c r="H6620" s="25">
        <v>0.12066115702479339</v>
      </c>
      <c r="I6620" s="3">
        <f t="shared" si="412"/>
        <v>373.29999999998091</v>
      </c>
      <c r="J6620" s="3">
        <f t="shared" si="413"/>
        <v>380.07999999998077</v>
      </c>
      <c r="K6620" s="3">
        <f>MIN(J6620-M6620+N6620,'Power Look Up'!$F$4)</f>
        <v>384.68236717681367</v>
      </c>
      <c r="M6620" s="51">
        <f t="array" ref="M6620">_xlfn.SUM(_xlfn.NORM.DIST($S$3:$S$1003,$G6620,$P6620,FALSE)*WindSpeedStep*$T$3:$T$1003)</f>
        <v>383.65965165323126</v>
      </c>
      <c r="N6620" s="51">
        <f t="array" ref="N6620">_xlfn.SUM(_xlfn.NORM.DIST($S$3:$S$1003,$G6620,$Q6620,FALSE)*WindSpeedStep*$T$3:$T$1003)</f>
        <v>388.26201883006416</v>
      </c>
      <c r="P6620" s="43">
        <f t="shared" si="414"/>
        <v>0.60829187816170271</v>
      </c>
      <c r="Q6620" s="43">
        <f t="shared" si="415"/>
        <v>0.73397201827775693</v>
      </c>
    </row>
    <row r="6621" spans="5:17" x14ac:dyDescent="0.2">
      <c r="E6621" s="16">
        <v>41022.368055555555</v>
      </c>
      <c r="F6621" s="22">
        <v>7.01</v>
      </c>
      <c r="G6621" s="22">
        <v>6.9945734409710685</v>
      </c>
      <c r="H6621" s="25">
        <v>0.12553495007132667</v>
      </c>
      <c r="I6621" s="3">
        <f t="shared" si="412"/>
        <v>591.00999999996839</v>
      </c>
      <c r="J6621" s="3">
        <f t="shared" si="413"/>
        <v>585.73999999997636</v>
      </c>
      <c r="K6621" s="3">
        <f>MIN(J6621-M6621+N6621,'Power Look Up'!$F$4)</f>
        <v>595.53905260027182</v>
      </c>
      <c r="M6621" s="51">
        <f t="array" ref="M6621">_xlfn.SUM(_xlfn.NORM.DIST($S$3:$S$1003,$G6621,$P6621,FALSE)*WindSpeedStep*$T$3:$T$1003)</f>
        <v>592.91184709775132</v>
      </c>
      <c r="N6621" s="51">
        <f t="array" ref="N6621">_xlfn.SUM(_xlfn.NORM.DIST($S$3:$S$1003,$G6621,$Q6621,FALSE)*WindSpeedStep*$T$3:$T$1003)</f>
        <v>602.71089969804677</v>
      </c>
      <c r="P6621" s="43">
        <f t="shared" si="414"/>
        <v>0.69945734409710691</v>
      </c>
      <c r="Q6621" s="43">
        <f t="shared" si="415"/>
        <v>0.87806342768253065</v>
      </c>
    </row>
    <row r="6622" spans="5:17" x14ac:dyDescent="0.2">
      <c r="E6622" s="16">
        <v>41022.375</v>
      </c>
      <c r="F6622" s="22">
        <v>7.29</v>
      </c>
      <c r="G6622" s="22">
        <v>7.3411356836884529</v>
      </c>
      <c r="H6622" s="25">
        <v>0.10150891632373114</v>
      </c>
      <c r="I6622" s="3">
        <f t="shared" si="412"/>
        <v>675.28999999996654</v>
      </c>
      <c r="J6622" s="3">
        <f t="shared" si="413"/>
        <v>690.33999999996627</v>
      </c>
      <c r="K6622" s="3">
        <f>MIN(J6622-M6622+N6622,'Power Look Up'!$F$4)</f>
        <v>690.9339840929515</v>
      </c>
      <c r="M6622" s="51">
        <f t="array" ref="M6622">_xlfn.SUM(_xlfn.NORM.DIST($S$3:$S$1003,$G6622,$P6622,FALSE)*WindSpeedStep*$T$3:$T$1003)</f>
        <v>687.85795896169464</v>
      </c>
      <c r="N6622" s="51">
        <f t="array" ref="N6622">_xlfn.SUM(_xlfn.NORM.DIST($S$3:$S$1003,$G6622,$Q6622,FALSE)*WindSpeedStep*$T$3:$T$1003)</f>
        <v>688.45194305467987</v>
      </c>
      <c r="P6622" s="43">
        <f t="shared" si="414"/>
        <v>0.73411356836884534</v>
      </c>
      <c r="Q6622" s="43">
        <f t="shared" si="415"/>
        <v>0.74519072783668794</v>
      </c>
    </row>
    <row r="6623" spans="5:17" x14ac:dyDescent="0.2">
      <c r="E6623" s="16">
        <v>41022.381944444445</v>
      </c>
      <c r="F6623" s="22">
        <v>6.34</v>
      </c>
      <c r="G6623" s="22">
        <v>6.3517073556213086</v>
      </c>
      <c r="H6623" s="25">
        <v>0.10410094637223975</v>
      </c>
      <c r="I6623" s="3">
        <f t="shared" si="412"/>
        <v>438.83999999997951</v>
      </c>
      <c r="J6623" s="3">
        <f t="shared" si="413"/>
        <v>441.09999999997945</v>
      </c>
      <c r="K6623" s="3">
        <f>MIN(J6623-M6623+N6623,'Power Look Up'!$F$4)</f>
        <v>442.15750350318541</v>
      </c>
      <c r="M6623" s="51">
        <f t="array" ref="M6623">_xlfn.SUM(_xlfn.NORM.DIST($S$3:$S$1003,$G6623,$P6623,FALSE)*WindSpeedStep*$T$3:$T$1003)</f>
        <v>439.51505429876232</v>
      </c>
      <c r="N6623" s="51">
        <f t="array" ref="N6623">_xlfn.SUM(_xlfn.NORM.DIST($S$3:$S$1003,$G6623,$Q6623,FALSE)*WindSpeedStep*$T$3:$T$1003)</f>
        <v>440.57255780196829</v>
      </c>
      <c r="P6623" s="43">
        <f t="shared" si="414"/>
        <v>0.63517073556213088</v>
      </c>
      <c r="Q6623" s="43">
        <f t="shared" si="415"/>
        <v>0.66121874679969461</v>
      </c>
    </row>
    <row r="6624" spans="5:17" x14ac:dyDescent="0.2">
      <c r="E6624" s="16">
        <v>41022.388888888891</v>
      </c>
      <c r="F6624" s="22">
        <v>6.01</v>
      </c>
      <c r="G6624" s="22">
        <v>5.9982022887743565</v>
      </c>
      <c r="H6624" s="25">
        <v>0.15806988352745424</v>
      </c>
      <c r="I6624" s="3">
        <f t="shared" si="412"/>
        <v>364.25999999998106</v>
      </c>
      <c r="J6624" s="3">
        <f t="shared" si="413"/>
        <v>361.99999999998647</v>
      </c>
      <c r="K6624" s="3">
        <f>MIN(J6624-M6624+N6624,'Power Look Up'!$F$4)</f>
        <v>375.7837210187468</v>
      </c>
      <c r="M6624" s="51">
        <f t="array" ref="M6624">_xlfn.SUM(_xlfn.NORM.DIST($S$3:$S$1003,$G6624,$P6624,FALSE)*WindSpeedStep*$T$3:$T$1003)</f>
        <v>366.98618833931118</v>
      </c>
      <c r="N6624" s="51">
        <f t="array" ref="N6624">_xlfn.SUM(_xlfn.NORM.DIST($S$3:$S$1003,$G6624,$Q6624,FALSE)*WindSpeedStep*$T$3:$T$1003)</f>
        <v>380.76990935807152</v>
      </c>
      <c r="P6624" s="43">
        <f t="shared" si="414"/>
        <v>0.59982022887743569</v>
      </c>
      <c r="Q6624" s="43">
        <f t="shared" si="415"/>
        <v>0.94813513716067199</v>
      </c>
    </row>
    <row r="6625" spans="5:17" x14ac:dyDescent="0.2">
      <c r="E6625" s="16">
        <v>41022.395833333336</v>
      </c>
      <c r="F6625" s="22">
        <v>5.29</v>
      </c>
      <c r="G6625" s="22">
        <v>5.2975420095665751</v>
      </c>
      <c r="H6625" s="25">
        <v>0.20415879017013233</v>
      </c>
      <c r="I6625" s="3">
        <f t="shared" si="412"/>
        <v>246.97999999998893</v>
      </c>
      <c r="J6625" s="3">
        <f t="shared" si="413"/>
        <v>248.59999999998888</v>
      </c>
      <c r="K6625" s="3">
        <f>MIN(J6625-M6625+N6625,'Power Look Up'!$F$4)</f>
        <v>265.83047715554841</v>
      </c>
      <c r="M6625" s="51">
        <f t="array" ref="M6625">_xlfn.SUM(_xlfn.NORM.DIST($S$3:$S$1003,$G6625,$P6625,FALSE)*WindSpeedStep*$T$3:$T$1003)</f>
        <v>242.81035629103167</v>
      </c>
      <c r="N6625" s="51">
        <f t="array" ref="N6625">_xlfn.SUM(_xlfn.NORM.DIST($S$3:$S$1003,$G6625,$Q6625,FALSE)*WindSpeedStep*$T$3:$T$1003)</f>
        <v>260.04083344659119</v>
      </c>
      <c r="P6625" s="43">
        <f t="shared" si="414"/>
        <v>0.52975420095665748</v>
      </c>
      <c r="Q6625" s="43">
        <f t="shared" si="415"/>
        <v>1.0815397675485636</v>
      </c>
    </row>
    <row r="6626" spans="5:17" x14ac:dyDescent="0.2">
      <c r="E6626" s="16">
        <v>41022.402777777781</v>
      </c>
      <c r="F6626" s="22">
        <v>6</v>
      </c>
      <c r="G6626" s="22">
        <v>6.0544349058670299</v>
      </c>
      <c r="H6626" s="25">
        <v>0.17333333333333334</v>
      </c>
      <c r="I6626" s="3">
        <f t="shared" si="412"/>
        <v>361.99999999998647</v>
      </c>
      <c r="J6626" s="3">
        <f t="shared" si="413"/>
        <v>373.29999999998091</v>
      </c>
      <c r="K6626" s="3">
        <f>MIN(J6626-M6626+N6626,'Power Look Up'!$F$4)</f>
        <v>392.67352427254559</v>
      </c>
      <c r="M6626" s="51">
        <f t="array" ref="M6626">_xlfn.SUM(_xlfn.NORM.DIST($S$3:$S$1003,$G6626,$P6626,FALSE)*WindSpeedStep*$T$3:$T$1003)</f>
        <v>378.0057040274815</v>
      </c>
      <c r="N6626" s="51">
        <f t="array" ref="N6626">_xlfn.SUM(_xlfn.NORM.DIST($S$3:$S$1003,$G6626,$Q6626,FALSE)*WindSpeedStep*$T$3:$T$1003)</f>
        <v>397.37922830004618</v>
      </c>
      <c r="P6626" s="43">
        <f t="shared" si="414"/>
        <v>0.60544349058670299</v>
      </c>
      <c r="Q6626" s="43">
        <f t="shared" si="415"/>
        <v>1.0494353836836186</v>
      </c>
    </row>
    <row r="6627" spans="5:17" x14ac:dyDescent="0.2">
      <c r="E6627" s="16">
        <v>41022.409722222219</v>
      </c>
      <c r="F6627" s="22">
        <v>6.66</v>
      </c>
      <c r="G6627" s="22">
        <v>6.6332231760215139</v>
      </c>
      <c r="H6627" s="25">
        <v>0.10060060060060061</v>
      </c>
      <c r="I6627" s="3">
        <f t="shared" si="412"/>
        <v>511.15999999997791</v>
      </c>
      <c r="J6627" s="3">
        <f t="shared" si="413"/>
        <v>504.37999999997811</v>
      </c>
      <c r="K6627" s="3">
        <f>MIN(J6627-M6627+N6627,'Power Look Up'!$F$4)</f>
        <v>504.55838533701308</v>
      </c>
      <c r="M6627" s="51">
        <f t="array" ref="M6627">_xlfn.SUM(_xlfn.NORM.DIST($S$3:$S$1003,$G6627,$P6627,FALSE)*WindSpeedStep*$T$3:$T$1003)</f>
        <v>503.13823246266492</v>
      </c>
      <c r="N6627" s="51">
        <f t="array" ref="N6627">_xlfn.SUM(_xlfn.NORM.DIST($S$3:$S$1003,$G6627,$Q6627,FALSE)*WindSpeedStep*$T$3:$T$1003)</f>
        <v>503.31661779969988</v>
      </c>
      <c r="P6627" s="43">
        <f t="shared" si="414"/>
        <v>0.66332231760215143</v>
      </c>
      <c r="Q6627" s="43">
        <f t="shared" si="415"/>
        <v>0.66730623542558776</v>
      </c>
    </row>
    <row r="6628" spans="5:17" x14ac:dyDescent="0.2">
      <c r="E6628" s="16">
        <v>41022.416666666664</v>
      </c>
      <c r="F6628" s="22">
        <v>6.76</v>
      </c>
      <c r="G6628" s="22">
        <v>6.8054712335995493</v>
      </c>
      <c r="H6628" s="25">
        <v>0.11390532544378699</v>
      </c>
      <c r="I6628" s="3">
        <f t="shared" si="412"/>
        <v>533.75999999997748</v>
      </c>
      <c r="J6628" s="3">
        <f t="shared" si="413"/>
        <v>545.05999999997721</v>
      </c>
      <c r="K6628" s="3">
        <f>MIN(J6628-M6628+N6628,'Power Look Up'!$F$4)</f>
        <v>549.77118566183299</v>
      </c>
      <c r="M6628" s="51">
        <f t="array" ref="M6628">_xlfn.SUM(_xlfn.NORM.DIST($S$3:$S$1003,$G6628,$P6628,FALSE)*WindSpeedStep*$T$3:$T$1003)</f>
        <v>544.77396572081511</v>
      </c>
      <c r="N6628" s="51">
        <f t="array" ref="N6628">_xlfn.SUM(_xlfn.NORM.DIST($S$3:$S$1003,$G6628,$Q6628,FALSE)*WindSpeedStep*$T$3:$T$1003)</f>
        <v>549.48515138267089</v>
      </c>
      <c r="P6628" s="43">
        <f t="shared" si="414"/>
        <v>0.68054712335995493</v>
      </c>
      <c r="Q6628" s="43">
        <f t="shared" si="415"/>
        <v>0.77517941566148718</v>
      </c>
    </row>
    <row r="6629" spans="5:17" x14ac:dyDescent="0.2">
      <c r="E6629" s="16">
        <v>41022.423611111109</v>
      </c>
      <c r="F6629" s="22">
        <v>6.73</v>
      </c>
      <c r="G6629" s="22">
        <v>6.742019959654697</v>
      </c>
      <c r="H6629" s="25">
        <v>0.15304606240713223</v>
      </c>
      <c r="I6629" s="3">
        <f t="shared" si="412"/>
        <v>526.97999999997762</v>
      </c>
      <c r="J6629" s="3">
        <f t="shared" si="413"/>
        <v>529.2399999999775</v>
      </c>
      <c r="K6629" s="3">
        <f>MIN(J6629-M6629+N6629,'Power Look Up'!$F$4)</f>
        <v>549.26077195780908</v>
      </c>
      <c r="M6629" s="51">
        <f t="array" ref="M6629">_xlfn.SUM(_xlfn.NORM.DIST($S$3:$S$1003,$G6629,$P6629,FALSE)*WindSpeedStep*$T$3:$T$1003)</f>
        <v>529.19324011962681</v>
      </c>
      <c r="N6629" s="51">
        <f t="array" ref="N6629">_xlfn.SUM(_xlfn.NORM.DIST($S$3:$S$1003,$G6629,$Q6629,FALSE)*WindSpeedStep*$T$3:$T$1003)</f>
        <v>549.21401207745839</v>
      </c>
      <c r="P6629" s="43">
        <f t="shared" si="414"/>
        <v>0.6742019959654697</v>
      </c>
      <c r="Q6629" s="43">
        <f t="shared" si="415"/>
        <v>1.0318396074954439</v>
      </c>
    </row>
    <row r="6630" spans="5:17" x14ac:dyDescent="0.2">
      <c r="E6630" s="16">
        <v>41022.430555555555</v>
      </c>
      <c r="F6630" s="22">
        <v>5.76</v>
      </c>
      <c r="G6630" s="22">
        <v>5.8765876127433643</v>
      </c>
      <c r="H6630" s="25">
        <v>0.1701388888888889</v>
      </c>
      <c r="I6630" s="3">
        <f t="shared" si="412"/>
        <v>323.11999999998727</v>
      </c>
      <c r="J6630" s="3">
        <f t="shared" si="413"/>
        <v>342.55999999998687</v>
      </c>
      <c r="K6630" s="3">
        <f>MIN(J6630-M6630+N6630,'Power Look Up'!$F$4)</f>
        <v>358.30460434826233</v>
      </c>
      <c r="M6630" s="51">
        <f t="array" ref="M6630">_xlfn.SUM(_xlfn.NORM.DIST($S$3:$S$1003,$G6630,$P6630,FALSE)*WindSpeedStep*$T$3:$T$1003)</f>
        <v>343.77903924360101</v>
      </c>
      <c r="N6630" s="51">
        <f t="array" ref="N6630">_xlfn.SUM(_xlfn.NORM.DIST($S$3:$S$1003,$G6630,$Q6630,FALSE)*WindSpeedStep*$T$3:$T$1003)</f>
        <v>359.52364359187646</v>
      </c>
      <c r="P6630" s="43">
        <f t="shared" si="414"/>
        <v>0.58765876127433647</v>
      </c>
      <c r="Q6630" s="43">
        <f t="shared" si="415"/>
        <v>0.99983608689036407</v>
      </c>
    </row>
    <row r="6631" spans="5:17" x14ac:dyDescent="0.2">
      <c r="E6631" s="16">
        <v>41022.4375</v>
      </c>
      <c r="F6631" s="22">
        <v>6.45</v>
      </c>
      <c r="G6631" s="22">
        <v>6.4152442412091606</v>
      </c>
      <c r="H6631" s="25">
        <v>0.11472868217054263</v>
      </c>
      <c r="I6631" s="3">
        <f t="shared" si="412"/>
        <v>463.69999999997896</v>
      </c>
      <c r="J6631" s="3">
        <f t="shared" si="413"/>
        <v>456.9199999999791</v>
      </c>
      <c r="K6631" s="3">
        <f>MIN(J6631-M6631+N6631,'Power Look Up'!$F$4)</f>
        <v>461.02139092528762</v>
      </c>
      <c r="M6631" s="51">
        <f t="array" ref="M6631">_xlfn.SUM(_xlfn.NORM.DIST($S$3:$S$1003,$G6631,$P6631,FALSE)*WindSpeedStep*$T$3:$T$1003)</f>
        <v>453.40468281177311</v>
      </c>
      <c r="N6631" s="51">
        <f t="array" ref="N6631">_xlfn.SUM(_xlfn.NORM.DIST($S$3:$S$1003,$G6631,$Q6631,FALSE)*WindSpeedStep*$T$3:$T$1003)</f>
        <v>457.50607373708164</v>
      </c>
      <c r="P6631" s="43">
        <f t="shared" si="414"/>
        <v>0.64152442412091615</v>
      </c>
      <c r="Q6631" s="43">
        <f t="shared" si="415"/>
        <v>0.73601251759608977</v>
      </c>
    </row>
    <row r="6632" spans="5:17" x14ac:dyDescent="0.2">
      <c r="E6632" s="16">
        <v>41022.444444444445</v>
      </c>
      <c r="F6632" s="22">
        <v>6.28</v>
      </c>
      <c r="G6632" s="22">
        <v>6.3213057332607523</v>
      </c>
      <c r="H6632" s="25">
        <v>0.1464968152866242</v>
      </c>
      <c r="I6632" s="3">
        <f t="shared" si="412"/>
        <v>425.27999999997979</v>
      </c>
      <c r="J6632" s="3">
        <f t="shared" si="413"/>
        <v>434.31999999997959</v>
      </c>
      <c r="K6632" s="3">
        <f>MIN(J6632-M6632+N6632,'Power Look Up'!$F$4)</f>
        <v>447.86907593163704</v>
      </c>
      <c r="M6632" s="51">
        <f t="array" ref="M6632">_xlfn.SUM(_xlfn.NORM.DIST($S$3:$S$1003,$G6632,$P6632,FALSE)*WindSpeedStep*$T$3:$T$1003)</f>
        <v>432.96387809221727</v>
      </c>
      <c r="N6632" s="51">
        <f t="array" ref="N6632">_xlfn.SUM(_xlfn.NORM.DIST($S$3:$S$1003,$G6632,$Q6632,FALSE)*WindSpeedStep*$T$3:$T$1003)</f>
        <v>446.51295402387473</v>
      </c>
      <c r="P6632" s="43">
        <f t="shared" si="414"/>
        <v>0.63213057332607525</v>
      </c>
      <c r="Q6632" s="43">
        <f t="shared" si="415"/>
        <v>0.926051158375779</v>
      </c>
    </row>
    <row r="6633" spans="5:17" x14ac:dyDescent="0.2">
      <c r="E6633" s="16">
        <v>41022.451388888891</v>
      </c>
      <c r="F6633" s="22">
        <v>6.14</v>
      </c>
      <c r="G6633" s="22">
        <v>6.1324053517317401</v>
      </c>
      <c r="H6633" s="25">
        <v>0.15798045602605865</v>
      </c>
      <c r="I6633" s="3">
        <f t="shared" si="412"/>
        <v>393.63999999998043</v>
      </c>
      <c r="J6633" s="3">
        <f t="shared" si="413"/>
        <v>391.3799999999805</v>
      </c>
      <c r="K6633" s="3">
        <f>MIN(J6633-M6633+N6633,'Power Look Up'!$F$4)</f>
        <v>406.73122747948736</v>
      </c>
      <c r="M6633" s="51">
        <f t="array" ref="M6633">_xlfn.SUM(_xlfn.NORM.DIST($S$3:$S$1003,$G6633,$P6633,FALSE)*WindSpeedStep*$T$3:$T$1003)</f>
        <v>393.60020467107006</v>
      </c>
      <c r="N6633" s="51">
        <f t="array" ref="N6633">_xlfn.SUM(_xlfn.NORM.DIST($S$3:$S$1003,$G6633,$Q6633,FALSE)*WindSpeedStep*$T$3:$T$1003)</f>
        <v>408.95143215057692</v>
      </c>
      <c r="P6633" s="43">
        <f t="shared" si="414"/>
        <v>0.61324053517317401</v>
      </c>
      <c r="Q6633" s="43">
        <f t="shared" si="415"/>
        <v>0.96880019400322281</v>
      </c>
    </row>
    <row r="6634" spans="5:17" x14ac:dyDescent="0.2">
      <c r="E6634" s="16">
        <v>41022.458333333336</v>
      </c>
      <c r="F6634" s="22">
        <v>6.27</v>
      </c>
      <c r="G6634" s="22">
        <v>6.2422945847825915</v>
      </c>
      <c r="H6634" s="25">
        <v>0.11961722488038279</v>
      </c>
      <c r="I6634" s="3">
        <f t="shared" si="412"/>
        <v>423.01999999997986</v>
      </c>
      <c r="J6634" s="3">
        <f t="shared" si="413"/>
        <v>416.23999999998</v>
      </c>
      <c r="K6634" s="3">
        <f>MIN(J6634-M6634+N6634,'Power Look Up'!$F$4)</f>
        <v>421.18952246933566</v>
      </c>
      <c r="M6634" s="51">
        <f t="array" ref="M6634">_xlfn.SUM(_xlfn.NORM.DIST($S$3:$S$1003,$G6634,$P6634,FALSE)*WindSpeedStep*$T$3:$T$1003)</f>
        <v>416.2209461915881</v>
      </c>
      <c r="N6634" s="51">
        <f t="array" ref="N6634">_xlfn.SUM(_xlfn.NORM.DIST($S$3:$S$1003,$G6634,$Q6634,FALSE)*WindSpeedStep*$T$3:$T$1003)</f>
        <v>421.17046866094375</v>
      </c>
      <c r="P6634" s="43">
        <f t="shared" si="414"/>
        <v>0.62422945847825917</v>
      </c>
      <c r="Q6634" s="43">
        <f t="shared" si="415"/>
        <v>0.74668595511753499</v>
      </c>
    </row>
    <row r="6635" spans="5:17" x14ac:dyDescent="0.2">
      <c r="E6635" s="16">
        <v>41022.465277777781</v>
      </c>
      <c r="F6635" s="22">
        <v>6.8</v>
      </c>
      <c r="G6635" s="22">
        <v>6.7097582236504758</v>
      </c>
      <c r="H6635" s="25">
        <v>0.10294117647058823</v>
      </c>
      <c r="I6635" s="3">
        <f t="shared" si="412"/>
        <v>542.79999999997722</v>
      </c>
      <c r="J6635" s="3">
        <f t="shared" si="413"/>
        <v>522.45999999997775</v>
      </c>
      <c r="K6635" s="3">
        <f>MIN(J6635-M6635+N6635,'Power Look Up'!$F$4)</f>
        <v>523.37400007117685</v>
      </c>
      <c r="M6635" s="51">
        <f t="array" ref="M6635">_xlfn.SUM(_xlfn.NORM.DIST($S$3:$S$1003,$G6635,$P6635,FALSE)*WindSpeedStep*$T$3:$T$1003)</f>
        <v>521.3803738359826</v>
      </c>
      <c r="N6635" s="51">
        <f t="array" ref="N6635">_xlfn.SUM(_xlfn.NORM.DIST($S$3:$S$1003,$G6635,$Q6635,FALSE)*WindSpeedStep*$T$3:$T$1003)</f>
        <v>522.29437390718169</v>
      </c>
      <c r="P6635" s="43">
        <f t="shared" si="414"/>
        <v>0.6709758223650476</v>
      </c>
      <c r="Q6635" s="43">
        <f t="shared" si="415"/>
        <v>0.69071040537578421</v>
      </c>
    </row>
    <row r="6636" spans="5:17" x14ac:dyDescent="0.2">
      <c r="E6636" s="16">
        <v>41022.472222222219</v>
      </c>
      <c r="F6636" s="22">
        <v>7.39</v>
      </c>
      <c r="G6636" s="22">
        <v>7.3229183808624461</v>
      </c>
      <c r="H6636" s="25">
        <v>0.16644113667117727</v>
      </c>
      <c r="I6636" s="3">
        <f t="shared" si="412"/>
        <v>705.38999999996599</v>
      </c>
      <c r="J6636" s="3">
        <f t="shared" si="413"/>
        <v>684.3199999999664</v>
      </c>
      <c r="K6636" s="3">
        <f>MIN(J6636-M6636+N6636,'Power Look Up'!$F$4)</f>
        <v>717.02699634937039</v>
      </c>
      <c r="M6636" s="51">
        <f t="array" ref="M6636">_xlfn.SUM(_xlfn.NORM.DIST($S$3:$S$1003,$G6636,$P6636,FALSE)*WindSpeedStep*$T$3:$T$1003)</f>
        <v>682.64755573070568</v>
      </c>
      <c r="N6636" s="51">
        <f t="array" ref="N6636">_xlfn.SUM(_xlfn.NORM.DIST($S$3:$S$1003,$G6636,$Q6636,FALSE)*WindSpeedStep*$T$3:$T$1003)</f>
        <v>715.35455208010967</v>
      </c>
      <c r="P6636" s="43">
        <f t="shared" si="414"/>
        <v>0.73229183808624465</v>
      </c>
      <c r="Q6636" s="43">
        <f t="shared" si="415"/>
        <v>1.2188348590610025</v>
      </c>
    </row>
    <row r="6637" spans="5:17" x14ac:dyDescent="0.2">
      <c r="E6637" s="16">
        <v>41022.479166666664</v>
      </c>
      <c r="F6637" s="22">
        <v>8.41</v>
      </c>
      <c r="G6637" s="22">
        <v>8.3775303958189333</v>
      </c>
      <c r="H6637" s="25">
        <v>0.11771700356718193</v>
      </c>
      <c r="I6637" s="3">
        <f t="shared" si="412"/>
        <v>1039.4699999999505</v>
      </c>
      <c r="J6637" s="3">
        <f t="shared" si="413"/>
        <v>1028.4599999999507</v>
      </c>
      <c r="K6637" s="3">
        <f>MIN(J6637-M6637+N6637,'Power Look Up'!$F$4)</f>
        <v>1036.7949258350168</v>
      </c>
      <c r="M6637" s="51">
        <f t="array" ref="M6637">_xlfn.SUM(_xlfn.NORM.DIST($S$3:$S$1003,$G6637,$P6637,FALSE)*WindSpeedStep*$T$3:$T$1003)</f>
        <v>1025.0622224088347</v>
      </c>
      <c r="N6637" s="51">
        <f t="array" ref="N6637">_xlfn.SUM(_xlfn.NORM.DIST($S$3:$S$1003,$G6637,$Q6637,FALSE)*WindSpeedStep*$T$3:$T$1003)</f>
        <v>1033.3971482439008</v>
      </c>
      <c r="P6637" s="43">
        <f t="shared" si="414"/>
        <v>0.8377530395818934</v>
      </c>
      <c r="Q6637" s="43">
        <f t="shared" si="415"/>
        <v>0.98617777548879237</v>
      </c>
    </row>
    <row r="6638" spans="5:17" x14ac:dyDescent="0.2">
      <c r="E6638" s="16">
        <v>41022.486111111109</v>
      </c>
      <c r="F6638" s="22">
        <v>8.5299999999999994</v>
      </c>
      <c r="G6638" s="22">
        <v>8.5035031270199219</v>
      </c>
      <c r="H6638" s="25">
        <v>9.3786635404454879E-2</v>
      </c>
      <c r="I6638" s="3">
        <f t="shared" si="412"/>
        <v>1083.5099999999495</v>
      </c>
      <c r="J6638" s="3">
        <f t="shared" si="413"/>
        <v>1072.4999999999498</v>
      </c>
      <c r="K6638" s="3">
        <f>MIN(J6638-M6638+N6638,'Power Look Up'!$F$4)</f>
        <v>1069.7234856422715</v>
      </c>
      <c r="M6638" s="51">
        <f t="array" ref="M6638">_xlfn.SUM(_xlfn.NORM.DIST($S$3:$S$1003,$G6638,$P6638,FALSE)*WindSpeedStep*$T$3:$T$1003)</f>
        <v>1071.1977947616724</v>
      </c>
      <c r="N6638" s="51">
        <f t="array" ref="N6638">_xlfn.SUM(_xlfn.NORM.DIST($S$3:$S$1003,$G6638,$Q6638,FALSE)*WindSpeedStep*$T$3:$T$1003)</f>
        <v>1068.4212804039942</v>
      </c>
      <c r="P6638" s="43">
        <f t="shared" si="414"/>
        <v>0.85035031270199224</v>
      </c>
      <c r="Q6638" s="43">
        <f t="shared" si="415"/>
        <v>0.79751494743445939</v>
      </c>
    </row>
    <row r="6639" spans="5:17" x14ac:dyDescent="0.2">
      <c r="E6639" s="16">
        <v>41022.493055555555</v>
      </c>
      <c r="F6639" s="22">
        <v>8.1199999999999992</v>
      </c>
      <c r="G6639" s="22">
        <v>8.0508484080931346</v>
      </c>
      <c r="H6639" s="25">
        <v>0.12315270935960593</v>
      </c>
      <c r="I6639" s="3">
        <f t="shared" si="412"/>
        <v>933.03999999995278</v>
      </c>
      <c r="J6639" s="3">
        <f t="shared" si="413"/>
        <v>907.3499999999533</v>
      </c>
      <c r="K6639" s="3">
        <f>MIN(J6639-M6639+N6639,'Power Look Up'!$F$4)</f>
        <v>919.06658915805758</v>
      </c>
      <c r="M6639" s="51">
        <f t="array" ref="M6639">_xlfn.SUM(_xlfn.NORM.DIST($S$3:$S$1003,$G6639,$P6639,FALSE)*WindSpeedStep*$T$3:$T$1003)</f>
        <v>910.22625866324347</v>
      </c>
      <c r="N6639" s="51">
        <f t="array" ref="N6639">_xlfn.SUM(_xlfn.NORM.DIST($S$3:$S$1003,$G6639,$Q6639,FALSE)*WindSpeedStep*$T$3:$T$1003)</f>
        <v>921.94284782134775</v>
      </c>
      <c r="P6639" s="43">
        <f t="shared" si="414"/>
        <v>0.80508484080931353</v>
      </c>
      <c r="Q6639" s="43">
        <f t="shared" si="415"/>
        <v>0.99148379410013987</v>
      </c>
    </row>
    <row r="6640" spans="5:17" x14ac:dyDescent="0.2">
      <c r="E6640" s="16">
        <v>41022.5</v>
      </c>
      <c r="F6640" s="22">
        <v>6.34</v>
      </c>
      <c r="G6640" s="22">
        <v>6.2318314300093496</v>
      </c>
      <c r="H6640" s="25">
        <v>0.11987381703470032</v>
      </c>
      <c r="I6640" s="3">
        <f t="shared" si="412"/>
        <v>438.83999999997951</v>
      </c>
      <c r="J6640" s="3">
        <f t="shared" si="413"/>
        <v>413.97999999998001</v>
      </c>
      <c r="K6640" s="3">
        <f>MIN(J6640-M6640+N6640,'Power Look Up'!$F$4)</f>
        <v>418.96004079895584</v>
      </c>
      <c r="M6640" s="51">
        <f t="array" ref="M6640">_xlfn.SUM(_xlfn.NORM.DIST($S$3:$S$1003,$G6640,$P6640,FALSE)*WindSpeedStep*$T$3:$T$1003)</f>
        <v>414.03405627075705</v>
      </c>
      <c r="N6640" s="51">
        <f t="array" ref="N6640">_xlfn.SUM(_xlfn.NORM.DIST($S$3:$S$1003,$G6640,$Q6640,FALSE)*WindSpeedStep*$T$3:$T$1003)</f>
        <v>419.01409706973288</v>
      </c>
      <c r="P6640" s="43">
        <f t="shared" si="414"/>
        <v>0.62318314300093502</v>
      </c>
      <c r="Q6640" s="43">
        <f t="shared" si="415"/>
        <v>0.74703342063203559</v>
      </c>
    </row>
    <row r="6641" spans="5:17" x14ac:dyDescent="0.2">
      <c r="E6641" s="16">
        <v>41022.506944444445</v>
      </c>
      <c r="F6641" s="22">
        <v>8.68</v>
      </c>
      <c r="G6641" s="22">
        <v>8.5709718904371677</v>
      </c>
      <c r="H6641" s="25">
        <v>0.14400921658986177</v>
      </c>
      <c r="I6641" s="3">
        <f t="shared" si="412"/>
        <v>1138.5599999999483</v>
      </c>
      <c r="J6641" s="3">
        <f t="shared" si="413"/>
        <v>1098.1899999999494</v>
      </c>
      <c r="K6641" s="3">
        <f>MIN(J6641-M6641+N6641,'Power Look Up'!$F$4)</f>
        <v>1114.5171169362809</v>
      </c>
      <c r="M6641" s="51">
        <f t="array" ref="M6641">_xlfn.SUM(_xlfn.NORM.DIST($S$3:$S$1003,$G6641,$P6641,FALSE)*WindSpeedStep*$T$3:$T$1003)</f>
        <v>1096.2712070708876</v>
      </c>
      <c r="N6641" s="51">
        <f t="array" ref="N6641">_xlfn.SUM(_xlfn.NORM.DIST($S$3:$S$1003,$G6641,$Q6641,FALSE)*WindSpeedStep*$T$3:$T$1003)</f>
        <v>1112.5983240072192</v>
      </c>
      <c r="P6641" s="43">
        <f t="shared" si="414"/>
        <v>0.85709718904371679</v>
      </c>
      <c r="Q6641" s="43">
        <f t="shared" si="415"/>
        <v>1.234298947355583</v>
      </c>
    </row>
    <row r="6642" spans="5:17" x14ac:dyDescent="0.2">
      <c r="E6642" s="16">
        <v>41022.513888888891</v>
      </c>
      <c r="F6642" s="22">
        <v>7.62</v>
      </c>
      <c r="G6642" s="22">
        <v>7.6953223720913702</v>
      </c>
      <c r="H6642" s="25">
        <v>0.1994750656167979</v>
      </c>
      <c r="I6642" s="3">
        <f t="shared" si="412"/>
        <v>774.61999999996442</v>
      </c>
      <c r="J6642" s="3">
        <f t="shared" si="413"/>
        <v>798.69999999996389</v>
      </c>
      <c r="K6642" s="3">
        <f>MIN(J6642-M6642+N6642,'Power Look Up'!$F$4)</f>
        <v>852.01980707940504</v>
      </c>
      <c r="M6642" s="51">
        <f t="array" ref="M6642">_xlfn.SUM(_xlfn.NORM.DIST($S$3:$S$1003,$G6642,$P6642,FALSE)*WindSpeedStep*$T$3:$T$1003)</f>
        <v>794.08503931674318</v>
      </c>
      <c r="N6642" s="51">
        <f t="array" ref="N6642">_xlfn.SUM(_xlfn.NORM.DIST($S$3:$S$1003,$G6642,$Q6642,FALSE)*WindSpeedStep*$T$3:$T$1003)</f>
        <v>847.40484639618433</v>
      </c>
      <c r="P6642" s="43">
        <f t="shared" si="414"/>
        <v>0.7695322372091371</v>
      </c>
      <c r="Q6642" s="43">
        <f t="shared" si="415"/>
        <v>1.5350249351153389</v>
      </c>
    </row>
    <row r="6643" spans="5:17" x14ac:dyDescent="0.2">
      <c r="E6643" s="16">
        <v>41022.520833333336</v>
      </c>
      <c r="F6643" s="22">
        <v>7.23</v>
      </c>
      <c r="G6643" s="22">
        <v>7.1300063070198787</v>
      </c>
      <c r="H6643" s="25">
        <v>0.1396957123098202</v>
      </c>
      <c r="I6643" s="3">
        <f t="shared" si="412"/>
        <v>657.22999999996694</v>
      </c>
      <c r="J6643" s="3">
        <f t="shared" si="413"/>
        <v>627.12999999996759</v>
      </c>
      <c r="K6643" s="3">
        <f>MIN(J6643-M6643+N6643,'Power Look Up'!$F$4)</f>
        <v>644.05639458192741</v>
      </c>
      <c r="M6643" s="51">
        <f t="array" ref="M6643">_xlfn.SUM(_xlfn.NORM.DIST($S$3:$S$1003,$G6643,$P6643,FALSE)*WindSpeedStep*$T$3:$T$1003)</f>
        <v>628.97156374846952</v>
      </c>
      <c r="N6643" s="51">
        <f t="array" ref="N6643">_xlfn.SUM(_xlfn.NORM.DIST($S$3:$S$1003,$G6643,$Q6643,FALSE)*WindSpeedStep*$T$3:$T$1003)</f>
        <v>645.89795833042933</v>
      </c>
      <c r="P6643" s="43">
        <f t="shared" si="414"/>
        <v>0.71300063070198794</v>
      </c>
      <c r="Q6643" s="43">
        <f t="shared" si="415"/>
        <v>0.99603130983265253</v>
      </c>
    </row>
    <row r="6644" spans="5:17" x14ac:dyDescent="0.2">
      <c r="E6644" s="16">
        <v>41022.527777777781</v>
      </c>
      <c r="F6644" s="22">
        <v>6.8</v>
      </c>
      <c r="G6644" s="22">
        <v>6.7754861397942046</v>
      </c>
      <c r="H6644" s="25">
        <v>0.20294117647058824</v>
      </c>
      <c r="I6644" s="3">
        <f t="shared" si="412"/>
        <v>542.79999999997722</v>
      </c>
      <c r="J6644" s="3">
        <f t="shared" si="413"/>
        <v>538.27999999997735</v>
      </c>
      <c r="K6644" s="3">
        <f>MIN(J6644-M6644+N6644,'Power Look Up'!$F$4)</f>
        <v>583.79649913301262</v>
      </c>
      <c r="M6644" s="51">
        <f t="array" ref="M6644">_xlfn.SUM(_xlfn.NORM.DIST($S$3:$S$1003,$G6644,$P6644,FALSE)*WindSpeedStep*$T$3:$T$1003)</f>
        <v>537.37545363432275</v>
      </c>
      <c r="N6644" s="51">
        <f t="array" ref="N6644">_xlfn.SUM(_xlfn.NORM.DIST($S$3:$S$1003,$G6644,$Q6644,FALSE)*WindSpeedStep*$T$3:$T$1003)</f>
        <v>582.89195276735802</v>
      </c>
      <c r="P6644" s="43">
        <f t="shared" si="414"/>
        <v>0.67754861397942046</v>
      </c>
      <c r="Q6644" s="43">
        <f t="shared" si="415"/>
        <v>1.3750251283700003</v>
      </c>
    </row>
    <row r="6645" spans="5:17" x14ac:dyDescent="0.2">
      <c r="E6645" s="16">
        <v>41022.534722222219</v>
      </c>
      <c r="F6645" s="22">
        <v>7.12</v>
      </c>
      <c r="G6645" s="22">
        <v>7.0856139420714603</v>
      </c>
      <c r="H6645" s="25">
        <v>0.11235955056179776</v>
      </c>
      <c r="I6645" s="3">
        <f t="shared" si="412"/>
        <v>624.11999999996772</v>
      </c>
      <c r="J6645" s="3">
        <f t="shared" si="413"/>
        <v>615.08999999996786</v>
      </c>
      <c r="K6645" s="3">
        <f>MIN(J6645-M6645+N6645,'Power Look Up'!$F$4)</f>
        <v>619.75033957043058</v>
      </c>
      <c r="M6645" s="51">
        <f t="array" ref="M6645">_xlfn.SUM(_xlfn.NORM.DIST($S$3:$S$1003,$G6645,$P6645,FALSE)*WindSpeedStep*$T$3:$T$1003)</f>
        <v>617.0051929791349</v>
      </c>
      <c r="N6645" s="51">
        <f t="array" ref="N6645">_xlfn.SUM(_xlfn.NORM.DIST($S$3:$S$1003,$G6645,$Q6645,FALSE)*WindSpeedStep*$T$3:$T$1003)</f>
        <v>621.66553254959763</v>
      </c>
      <c r="P6645" s="43">
        <f t="shared" si="414"/>
        <v>0.70856139420714603</v>
      </c>
      <c r="Q6645" s="43">
        <f t="shared" si="415"/>
        <v>0.79613639798555746</v>
      </c>
    </row>
    <row r="6646" spans="5:17" x14ac:dyDescent="0.2">
      <c r="E6646" s="16">
        <v>41022.541666666664</v>
      </c>
      <c r="F6646" s="22">
        <v>6.74</v>
      </c>
      <c r="G6646" s="22">
        <v>6.6460058056189784</v>
      </c>
      <c r="H6646" s="25">
        <v>9.9406528189910984E-2</v>
      </c>
      <c r="I6646" s="3">
        <f t="shared" si="412"/>
        <v>529.2399999999775</v>
      </c>
      <c r="J6646" s="3">
        <f t="shared" si="413"/>
        <v>508.89999999997804</v>
      </c>
      <c r="K6646" s="3">
        <f>MIN(J6646-M6646+N6646,'Power Look Up'!$F$4)</f>
        <v>508.7235270998296</v>
      </c>
      <c r="M6646" s="51">
        <f t="array" ref="M6646">_xlfn.SUM(_xlfn.NORM.DIST($S$3:$S$1003,$G6646,$P6646,FALSE)*WindSpeedStep*$T$3:$T$1003)</f>
        <v>506.15646188835581</v>
      </c>
      <c r="N6646" s="51">
        <f t="array" ref="N6646">_xlfn.SUM(_xlfn.NORM.DIST($S$3:$S$1003,$G6646,$Q6646,FALSE)*WindSpeedStep*$T$3:$T$1003)</f>
        <v>505.97998898820737</v>
      </c>
      <c r="P6646" s="43">
        <f t="shared" si="414"/>
        <v>0.66460058056189786</v>
      </c>
      <c r="Q6646" s="43">
        <f t="shared" si="415"/>
        <v>0.66065636346657508</v>
      </c>
    </row>
    <row r="6647" spans="5:17" x14ac:dyDescent="0.2">
      <c r="E6647" s="16">
        <v>41022.548611111109</v>
      </c>
      <c r="F6647" s="22">
        <v>6.57</v>
      </c>
      <c r="G6647" s="22">
        <v>6.5684740432860869</v>
      </c>
      <c r="H6647" s="25">
        <v>0.1095890410958904</v>
      </c>
      <c r="I6647" s="3">
        <f t="shared" si="412"/>
        <v>490.81999999997839</v>
      </c>
      <c r="J6647" s="3">
        <f t="shared" si="413"/>
        <v>490.81999999997839</v>
      </c>
      <c r="K6647" s="3">
        <f>MIN(J6647-M6647+N6647,'Power Look Up'!$F$4)</f>
        <v>493.67622349551192</v>
      </c>
      <c r="M6647" s="51">
        <f t="array" ref="M6647">_xlfn.SUM(_xlfn.NORM.DIST($S$3:$S$1003,$G6647,$P6647,FALSE)*WindSpeedStep*$T$3:$T$1003)</f>
        <v>488.02425913120021</v>
      </c>
      <c r="N6647" s="51">
        <f t="array" ref="N6647">_xlfn.SUM(_xlfn.NORM.DIST($S$3:$S$1003,$G6647,$Q6647,FALSE)*WindSpeedStep*$T$3:$T$1003)</f>
        <v>490.88048262673374</v>
      </c>
      <c r="P6647" s="43">
        <f t="shared" si="414"/>
        <v>0.65684740432860877</v>
      </c>
      <c r="Q6647" s="43">
        <f t="shared" si="415"/>
        <v>0.71983277186696837</v>
      </c>
    </row>
    <row r="6648" spans="5:17" x14ac:dyDescent="0.2">
      <c r="E6648" s="16">
        <v>41022.555555555555</v>
      </c>
      <c r="F6648" s="22">
        <v>7.27</v>
      </c>
      <c r="G6648" s="22">
        <v>7.3025036374191012</v>
      </c>
      <c r="H6648" s="25">
        <v>9.4910591471801919E-2</v>
      </c>
      <c r="I6648" s="3">
        <f t="shared" si="412"/>
        <v>669.26999999996679</v>
      </c>
      <c r="J6648" s="3">
        <f t="shared" si="413"/>
        <v>678.29999999996653</v>
      </c>
      <c r="K6648" s="3">
        <f>MIN(J6648-M6648+N6648,'Power Look Up'!$F$4)</f>
        <v>676.3870008035824</v>
      </c>
      <c r="M6648" s="51">
        <f t="array" ref="M6648">_xlfn.SUM(_xlfn.NORM.DIST($S$3:$S$1003,$G6648,$P6648,FALSE)*WindSpeedStep*$T$3:$T$1003)</f>
        <v>676.83781719922194</v>
      </c>
      <c r="N6648" s="51">
        <f t="array" ref="N6648">_xlfn.SUM(_xlfn.NORM.DIST($S$3:$S$1003,$G6648,$Q6648,FALSE)*WindSpeedStep*$T$3:$T$1003)</f>
        <v>674.92481800283781</v>
      </c>
      <c r="P6648" s="43">
        <f t="shared" si="414"/>
        <v>0.73025036374191021</v>
      </c>
      <c r="Q6648" s="43">
        <f t="shared" si="415"/>
        <v>0.69308493945243188</v>
      </c>
    </row>
    <row r="6649" spans="5:17" x14ac:dyDescent="0.2">
      <c r="E6649" s="16">
        <v>41022.5625</v>
      </c>
      <c r="F6649" s="22">
        <v>7.51</v>
      </c>
      <c r="G6649" s="22">
        <v>7.4856107354590611</v>
      </c>
      <c r="H6649" s="25">
        <v>8.5219707057256996E-2</v>
      </c>
      <c r="I6649" s="3">
        <f t="shared" si="412"/>
        <v>741.5099999999652</v>
      </c>
      <c r="J6649" s="3">
        <f t="shared" si="413"/>
        <v>735.48999999996533</v>
      </c>
      <c r="K6649" s="3">
        <f>MIN(J6649-M6649+N6649,'Power Look Up'!$F$4)</f>
        <v>729.87152636744543</v>
      </c>
      <c r="M6649" s="51">
        <f t="array" ref="M6649">_xlfn.SUM(_xlfn.NORM.DIST($S$3:$S$1003,$G6649,$P6649,FALSE)*WindSpeedStep*$T$3:$T$1003)</f>
        <v>730.05308284932744</v>
      </c>
      <c r="N6649" s="51">
        <f t="array" ref="N6649">_xlfn.SUM(_xlfn.NORM.DIST($S$3:$S$1003,$G6649,$Q6649,FALSE)*WindSpeedStep*$T$3:$T$1003)</f>
        <v>724.43460921680753</v>
      </c>
      <c r="P6649" s="43">
        <f t="shared" si="414"/>
        <v>0.74856107354590617</v>
      </c>
      <c r="Q6649" s="43">
        <f t="shared" si="415"/>
        <v>0.63792155402047923</v>
      </c>
    </row>
    <row r="6650" spans="5:17" x14ac:dyDescent="0.2">
      <c r="E6650" s="16">
        <v>41022.569444444445</v>
      </c>
      <c r="F6650" s="22">
        <v>7.87</v>
      </c>
      <c r="G6650" s="22">
        <v>7.8985651502758349</v>
      </c>
      <c r="H6650" s="25">
        <v>0.10292249047013978</v>
      </c>
      <c r="I6650" s="3">
        <f t="shared" si="412"/>
        <v>849.86999999996283</v>
      </c>
      <c r="J6650" s="3">
        <f t="shared" si="413"/>
        <v>858.89999999996269</v>
      </c>
      <c r="K6650" s="3">
        <f>MIN(J6650-M6650+N6650,'Power Look Up'!$F$4)</f>
        <v>860.27660586896548</v>
      </c>
      <c r="M6650" s="51">
        <f t="array" ref="M6650">_xlfn.SUM(_xlfn.NORM.DIST($S$3:$S$1003,$G6650,$P6650,FALSE)*WindSpeedStep*$T$3:$T$1003)</f>
        <v>859.3144497295358</v>
      </c>
      <c r="N6650" s="51">
        <f t="array" ref="N6650">_xlfn.SUM(_xlfn.NORM.DIST($S$3:$S$1003,$G6650,$Q6650,FALSE)*WindSpeedStep*$T$3:$T$1003)</f>
        <v>860.69105559853858</v>
      </c>
      <c r="P6650" s="43">
        <f t="shared" si="414"/>
        <v>0.78985651502758358</v>
      </c>
      <c r="Q6650" s="43">
        <f t="shared" si="415"/>
        <v>0.81293999640704284</v>
      </c>
    </row>
    <row r="6651" spans="5:17" x14ac:dyDescent="0.2">
      <c r="E6651" s="16">
        <v>41024.006944444445</v>
      </c>
      <c r="F6651" s="22">
        <v>6.4</v>
      </c>
      <c r="G6651" s="22">
        <v>6.4971699143851058</v>
      </c>
      <c r="H6651" s="25">
        <v>0.16093749999999998</v>
      </c>
      <c r="I6651" s="3">
        <f t="shared" si="412"/>
        <v>452.39999999997917</v>
      </c>
      <c r="J6651" s="3">
        <f t="shared" si="413"/>
        <v>474.99999999997874</v>
      </c>
      <c r="K6651" s="3">
        <f>MIN(J6651-M6651+N6651,'Power Look Up'!$F$4)</f>
        <v>495.74473665765561</v>
      </c>
      <c r="M6651" s="51">
        <f t="array" ref="M6651">_xlfn.SUM(_xlfn.NORM.DIST($S$3:$S$1003,$G6651,$P6651,FALSE)*WindSpeedStep*$T$3:$T$1003)</f>
        <v>471.71509719623151</v>
      </c>
      <c r="N6651" s="51">
        <f t="array" ref="N6651">_xlfn.SUM(_xlfn.NORM.DIST($S$3:$S$1003,$G6651,$Q6651,FALSE)*WindSpeedStep*$T$3:$T$1003)</f>
        <v>492.45983385390838</v>
      </c>
      <c r="P6651" s="43">
        <f t="shared" si="414"/>
        <v>0.64971699143851058</v>
      </c>
      <c r="Q6651" s="43">
        <f t="shared" si="415"/>
        <v>1.0456382830963529</v>
      </c>
    </row>
    <row r="6652" spans="5:17" x14ac:dyDescent="0.2">
      <c r="E6652" s="16">
        <v>41024.055555555555</v>
      </c>
      <c r="F6652" s="22">
        <v>5.16</v>
      </c>
      <c r="G6652" s="22">
        <v>5.2613200392385284</v>
      </c>
      <c r="H6652" s="25">
        <v>0.1375968992248062</v>
      </c>
      <c r="I6652" s="3">
        <f t="shared" si="412"/>
        <v>225.91999999998939</v>
      </c>
      <c r="J6652" s="3">
        <f t="shared" si="413"/>
        <v>242.11999999998903</v>
      </c>
      <c r="K6652" s="3">
        <f>MIN(J6652-M6652+N6652,'Power Look Up'!$F$4)</f>
        <v>245.24812489901478</v>
      </c>
      <c r="M6652" s="51">
        <f t="array" ref="M6652">_xlfn.SUM(_xlfn.NORM.DIST($S$3:$S$1003,$G6652,$P6652,FALSE)*WindSpeedStep*$T$3:$T$1003)</f>
        <v>236.86353752283162</v>
      </c>
      <c r="N6652" s="51">
        <f t="array" ref="N6652">_xlfn.SUM(_xlfn.NORM.DIST($S$3:$S$1003,$G6652,$Q6652,FALSE)*WindSpeedStep*$T$3:$T$1003)</f>
        <v>239.99166242185737</v>
      </c>
      <c r="P6652" s="43">
        <f t="shared" si="414"/>
        <v>0.52613200392385284</v>
      </c>
      <c r="Q6652" s="43">
        <f t="shared" si="415"/>
        <v>0.7239413232285572</v>
      </c>
    </row>
    <row r="6653" spans="5:17" x14ac:dyDescent="0.2">
      <c r="E6653" s="16">
        <v>41024.076388888891</v>
      </c>
      <c r="F6653" s="22">
        <v>5.68</v>
      </c>
      <c r="G6653" s="22">
        <v>5.6585047963268975</v>
      </c>
      <c r="H6653" s="25">
        <v>8.9788732394366202E-2</v>
      </c>
      <c r="I6653" s="3">
        <f t="shared" si="412"/>
        <v>310.15999999998758</v>
      </c>
      <c r="J6653" s="3">
        <f t="shared" si="413"/>
        <v>306.91999999998768</v>
      </c>
      <c r="K6653" s="3">
        <f>MIN(J6653-M6653+N6653,'Power Look Up'!$F$4)</f>
        <v>305.74574775597307</v>
      </c>
      <c r="M6653" s="51">
        <f t="array" ref="M6653">_xlfn.SUM(_xlfn.NORM.DIST($S$3:$S$1003,$G6653,$P6653,FALSE)*WindSpeedStep*$T$3:$T$1003)</f>
        <v>304.12643311468531</v>
      </c>
      <c r="N6653" s="51">
        <f t="array" ref="N6653">_xlfn.SUM(_xlfn.NORM.DIST($S$3:$S$1003,$G6653,$Q6653,FALSE)*WindSpeedStep*$T$3:$T$1003)</f>
        <v>302.9521808706707</v>
      </c>
      <c r="P6653" s="43">
        <f t="shared" si="414"/>
        <v>0.56585047963268975</v>
      </c>
      <c r="Q6653" s="43">
        <f t="shared" si="415"/>
        <v>0.5080699729096334</v>
      </c>
    </row>
    <row r="6654" spans="5:17" x14ac:dyDescent="0.2">
      <c r="E6654" s="16">
        <v>41024.083333333336</v>
      </c>
      <c r="F6654" s="22">
        <v>5.3</v>
      </c>
      <c r="G6654" s="22">
        <v>5.328866354587106</v>
      </c>
      <c r="H6654" s="25">
        <v>0.1</v>
      </c>
      <c r="I6654" s="3">
        <f t="shared" si="412"/>
        <v>248.59999999998888</v>
      </c>
      <c r="J6654" s="3">
        <f t="shared" si="413"/>
        <v>253.45999999998878</v>
      </c>
      <c r="K6654" s="3">
        <f>MIN(J6654-M6654+N6654,'Power Look Up'!$F$4)</f>
        <v>253.45999999998878</v>
      </c>
      <c r="M6654" s="51">
        <f t="array" ref="M6654">_xlfn.SUM(_xlfn.NORM.DIST($S$3:$S$1003,$G6654,$P6654,FALSE)*WindSpeedStep*$T$3:$T$1003)</f>
        <v>247.97577913103342</v>
      </c>
      <c r="N6654" s="51">
        <f t="array" ref="N6654">_xlfn.SUM(_xlfn.NORM.DIST($S$3:$S$1003,$G6654,$Q6654,FALSE)*WindSpeedStep*$T$3:$T$1003)</f>
        <v>247.97577913103342</v>
      </c>
      <c r="P6654" s="43">
        <f t="shared" si="414"/>
        <v>0.53288663545871062</v>
      </c>
      <c r="Q6654" s="43">
        <f t="shared" si="415"/>
        <v>0.53288663545871062</v>
      </c>
    </row>
    <row r="6655" spans="5:17" x14ac:dyDescent="0.2">
      <c r="E6655" s="16">
        <v>41024.090277777781</v>
      </c>
      <c r="F6655" s="22">
        <v>4.5999999999999996</v>
      </c>
      <c r="G6655" s="22">
        <v>4.5358568737637679</v>
      </c>
      <c r="H6655" s="25">
        <v>0.11086956521739132</v>
      </c>
      <c r="I6655" s="3">
        <f t="shared" si="412"/>
        <v>156.39999999999415</v>
      </c>
      <c r="J6655" s="3">
        <f t="shared" si="413"/>
        <v>149.8599999999943</v>
      </c>
      <c r="K6655" s="3">
        <f>MIN(J6655-M6655+N6655,'Power Look Up'!$F$4)</f>
        <v>151.17802119942746</v>
      </c>
      <c r="M6655" s="51">
        <f t="array" ref="M6655">_xlfn.SUM(_xlfn.NORM.DIST($S$3:$S$1003,$G6655,$P6655,FALSE)*WindSpeedStep*$T$3:$T$1003)</f>
        <v>121.41461992058743</v>
      </c>
      <c r="N6655" s="51">
        <f t="array" ref="N6655">_xlfn.SUM(_xlfn.NORM.DIST($S$3:$S$1003,$G6655,$Q6655,FALSE)*WindSpeedStep*$T$3:$T$1003)</f>
        <v>122.7326411200206</v>
      </c>
      <c r="P6655" s="43">
        <f t="shared" si="414"/>
        <v>0.45358568737637683</v>
      </c>
      <c r="Q6655" s="43">
        <f t="shared" si="415"/>
        <v>0.5028884794825047</v>
      </c>
    </row>
    <row r="6656" spans="5:17" x14ac:dyDescent="0.2">
      <c r="E6656" s="16">
        <v>41024.097222222219</v>
      </c>
      <c r="F6656" s="22">
        <v>4.74</v>
      </c>
      <c r="G6656" s="22">
        <v>4.6713074807172017</v>
      </c>
      <c r="H6656" s="25">
        <v>0.10759493670886075</v>
      </c>
      <c r="I6656" s="3">
        <f t="shared" si="412"/>
        <v>171.65999999999383</v>
      </c>
      <c r="J6656" s="3">
        <f t="shared" si="413"/>
        <v>164.029999999994</v>
      </c>
      <c r="K6656" s="3">
        <f>MIN(J6656-M6656+N6656,'Power Look Up'!$F$4)</f>
        <v>164.6565158073949</v>
      </c>
      <c r="M6656" s="51">
        <f t="array" ref="M6656">_xlfn.SUM(_xlfn.NORM.DIST($S$3:$S$1003,$G6656,$P6656,FALSE)*WindSpeedStep*$T$3:$T$1003)</f>
        <v>142.35530372998619</v>
      </c>
      <c r="N6656" s="51">
        <f t="array" ref="N6656">_xlfn.SUM(_xlfn.NORM.DIST($S$3:$S$1003,$G6656,$Q6656,FALSE)*WindSpeedStep*$T$3:$T$1003)</f>
        <v>142.98181953738708</v>
      </c>
      <c r="P6656" s="43">
        <f t="shared" si="414"/>
        <v>0.46713074807172017</v>
      </c>
      <c r="Q6656" s="43">
        <f t="shared" si="415"/>
        <v>0.50260903273539503</v>
      </c>
    </row>
    <row r="6657" spans="5:17" x14ac:dyDescent="0.2">
      <c r="E6657" s="16">
        <v>41024.104166666664</v>
      </c>
      <c r="F6657" s="22">
        <v>5.19</v>
      </c>
      <c r="G6657" s="22">
        <v>5.1924809697002363</v>
      </c>
      <c r="H6657" s="25">
        <v>9.0558766859344886E-2</v>
      </c>
      <c r="I6657" s="3">
        <f t="shared" si="412"/>
        <v>230.77999999998929</v>
      </c>
      <c r="J6657" s="3">
        <f t="shared" si="413"/>
        <v>230.77999999998929</v>
      </c>
      <c r="K6657" s="3">
        <f>MIN(J6657-M6657+N6657,'Power Look Up'!$F$4)</f>
        <v>230.54758122317708</v>
      </c>
      <c r="M6657" s="51">
        <f t="array" ref="M6657">_xlfn.SUM(_xlfn.NORM.DIST($S$3:$S$1003,$G6657,$P6657,FALSE)*WindSpeedStep*$T$3:$T$1003)</f>
        <v>225.62914169609439</v>
      </c>
      <c r="N6657" s="51">
        <f t="array" ref="N6657">_xlfn.SUM(_xlfn.NORM.DIST($S$3:$S$1003,$G6657,$Q6657,FALSE)*WindSpeedStep*$T$3:$T$1003)</f>
        <v>225.39672291928218</v>
      </c>
      <c r="P6657" s="43">
        <f t="shared" si="414"/>
        <v>0.51924809697002361</v>
      </c>
      <c r="Q6657" s="43">
        <f t="shared" si="415"/>
        <v>0.47022467355666875</v>
      </c>
    </row>
    <row r="6658" spans="5:17" x14ac:dyDescent="0.2">
      <c r="E6658" s="16">
        <v>41024.111111111109</v>
      </c>
      <c r="F6658" s="22">
        <v>4.8899999999999997</v>
      </c>
      <c r="G6658" s="22">
        <v>4.8142686533706884</v>
      </c>
      <c r="H6658" s="25">
        <v>9.4069529652351755E-2</v>
      </c>
      <c r="I6658" s="3">
        <f t="shared" si="412"/>
        <v>188.00999999999348</v>
      </c>
      <c r="J6658" s="3">
        <f t="shared" si="413"/>
        <v>179.28999999999365</v>
      </c>
      <c r="K6658" s="3">
        <f>MIN(J6658-M6658+N6658,'Power Look Up'!$F$4)</f>
        <v>179.05901743795908</v>
      </c>
      <c r="M6658" s="51">
        <f t="array" ref="M6658">_xlfn.SUM(_xlfn.NORM.DIST($S$3:$S$1003,$G6658,$P6658,FALSE)*WindSpeedStep*$T$3:$T$1003)</f>
        <v>164.90478104052235</v>
      </c>
      <c r="N6658" s="51">
        <f t="array" ref="N6658">_xlfn.SUM(_xlfn.NORM.DIST($S$3:$S$1003,$G6658,$Q6658,FALSE)*WindSpeedStep*$T$3:$T$1003)</f>
        <v>164.67379847848778</v>
      </c>
      <c r="P6658" s="43">
        <f t="shared" si="414"/>
        <v>0.48142686533706885</v>
      </c>
      <c r="Q6658" s="43">
        <f t="shared" si="415"/>
        <v>0.45287598784264155</v>
      </c>
    </row>
    <row r="6659" spans="5:17" x14ac:dyDescent="0.2">
      <c r="E6659" s="16">
        <v>41024.118055555555</v>
      </c>
      <c r="F6659" s="22">
        <v>4.8099999999999996</v>
      </c>
      <c r="G6659" s="22">
        <v>4.7166253549112938</v>
      </c>
      <c r="H6659" s="25">
        <v>8.9397089397089402E-2</v>
      </c>
      <c r="I6659" s="3">
        <f t="shared" ref="I6659:I6722" si="416">INDEX(PowerArray,MIN(MaximumPowerIndex,ROUND(F6659*100,0)))</f>
        <v>179.28999999999365</v>
      </c>
      <c r="J6659" s="3">
        <f t="shared" ref="J6659:J6722" si="417">INDEX(PowerArray,MIN(MaximumPowerIndex,ROUND(G6659*100,0)))</f>
        <v>169.47999999999388</v>
      </c>
      <c r="K6659" s="3">
        <f>MIN(J6659-M6659+N6659,'Power Look Up'!$F$4)</f>
        <v>168.91621985916839</v>
      </c>
      <c r="M6659" s="51">
        <f t="array" ref="M6659">_xlfn.SUM(_xlfn.NORM.DIST($S$3:$S$1003,$G6659,$P6659,FALSE)*WindSpeedStep*$T$3:$T$1003)</f>
        <v>149.46647461302675</v>
      </c>
      <c r="N6659" s="51">
        <f t="array" ref="N6659">_xlfn.SUM(_xlfn.NORM.DIST($S$3:$S$1003,$G6659,$Q6659,FALSE)*WindSpeedStep*$T$3:$T$1003)</f>
        <v>148.90269447220126</v>
      </c>
      <c r="P6659" s="43">
        <f t="shared" ref="P6659:P6722" si="418">ReferenceTurbulence*G6659</f>
        <v>0.47166253549112941</v>
      </c>
      <c r="Q6659" s="43">
        <f t="shared" si="415"/>
        <v>0.42165257850558346</v>
      </c>
    </row>
    <row r="6660" spans="5:17" x14ac:dyDescent="0.2">
      <c r="E6660" s="16">
        <v>41024.125</v>
      </c>
      <c r="F6660" s="22">
        <v>4.5599999999999996</v>
      </c>
      <c r="G6660" s="22">
        <v>4.5433109901237199</v>
      </c>
      <c r="H6660" s="25">
        <v>8.55263157894737E-2</v>
      </c>
      <c r="I6660" s="3">
        <f t="shared" si="416"/>
        <v>152.03999999999425</v>
      </c>
      <c r="J6660" s="3">
        <f t="shared" si="417"/>
        <v>149.8599999999943</v>
      </c>
      <c r="K6660" s="3">
        <f>MIN(J6660-M6660+N6660,'Power Look Up'!$F$4)</f>
        <v>148.45792322336098</v>
      </c>
      <c r="M6660" s="51">
        <f t="array" ref="M6660">_xlfn.SUM(_xlfn.NORM.DIST($S$3:$S$1003,$G6660,$P6660,FALSE)*WindSpeedStep*$T$3:$T$1003)</f>
        <v>122.55140793371771</v>
      </c>
      <c r="N6660" s="51">
        <f t="array" ref="N6660">_xlfn.SUM(_xlfn.NORM.DIST($S$3:$S$1003,$G6660,$Q6660,FALSE)*WindSpeedStep*$T$3:$T$1003)</f>
        <v>121.1493311570844</v>
      </c>
      <c r="P6660" s="43">
        <f t="shared" si="418"/>
        <v>0.45433109901237201</v>
      </c>
      <c r="Q6660" s="43">
        <f t="shared" ref="Q6660:Q6723" si="419">G6660*H6660</f>
        <v>0.38857265047110767</v>
      </c>
    </row>
    <row r="6661" spans="5:17" x14ac:dyDescent="0.2">
      <c r="E6661" s="16">
        <v>41024.791666666664</v>
      </c>
      <c r="F6661" s="22">
        <v>8.3800000000000008</v>
      </c>
      <c r="G6661" s="22">
        <v>8.3220222578411391</v>
      </c>
      <c r="H6661" s="25">
        <v>9.3078758949880658E-2</v>
      </c>
      <c r="I6661" s="3">
        <f t="shared" si="416"/>
        <v>1028.4599999999507</v>
      </c>
      <c r="J6661" s="3">
        <f t="shared" si="417"/>
        <v>1006.4399999999512</v>
      </c>
      <c r="K6661" s="3">
        <f>MIN(J6661-M6661+N6661,'Power Look Up'!$F$4)</f>
        <v>1003.1743324294363</v>
      </c>
      <c r="M6661" s="51">
        <f t="array" ref="M6661">_xlfn.SUM(_xlfn.NORM.DIST($S$3:$S$1003,$G6661,$P6661,FALSE)*WindSpeedStep*$T$3:$T$1003)</f>
        <v>1005.0399506613792</v>
      </c>
      <c r="N6661" s="51">
        <f t="array" ref="N6661">_xlfn.SUM(_xlfn.NORM.DIST($S$3:$S$1003,$G6661,$Q6661,FALSE)*WindSpeedStep*$T$3:$T$1003)</f>
        <v>1001.7742830908643</v>
      </c>
      <c r="P6661" s="43">
        <f t="shared" si="418"/>
        <v>0.83220222578411396</v>
      </c>
      <c r="Q6661" s="43">
        <f t="shared" si="419"/>
        <v>0.77460350371313702</v>
      </c>
    </row>
    <row r="6662" spans="5:17" x14ac:dyDescent="0.2">
      <c r="E6662" s="16">
        <v>41024.798611111109</v>
      </c>
      <c r="F6662" s="22">
        <v>7.54</v>
      </c>
      <c r="G6662" s="22">
        <v>7.6591994396677308</v>
      </c>
      <c r="H6662" s="25">
        <v>0.16578249336870027</v>
      </c>
      <c r="I6662" s="3">
        <f t="shared" si="416"/>
        <v>750.53999999996495</v>
      </c>
      <c r="J6662" s="3">
        <f t="shared" si="417"/>
        <v>786.65999999996416</v>
      </c>
      <c r="K6662" s="3">
        <f>MIN(J6662-M6662+N6662,'Power Look Up'!$F$4)</f>
        <v>821.28901081627862</v>
      </c>
      <c r="M6662" s="51">
        <f t="array" ref="M6662">_xlfn.SUM(_xlfn.NORM.DIST($S$3:$S$1003,$G6662,$P6662,FALSE)*WindSpeedStep*$T$3:$T$1003)</f>
        <v>782.81894940048812</v>
      </c>
      <c r="N6662" s="51">
        <f t="array" ref="N6662">_xlfn.SUM(_xlfn.NORM.DIST($S$3:$S$1003,$G6662,$Q6662,FALSE)*WindSpeedStep*$T$3:$T$1003)</f>
        <v>817.44796021680258</v>
      </c>
      <c r="P6662" s="43">
        <f t="shared" si="418"/>
        <v>0.7659199439667731</v>
      </c>
      <c r="Q6662" s="43">
        <f t="shared" si="419"/>
        <v>1.2697611803162683</v>
      </c>
    </row>
    <row r="6663" spans="5:17" x14ac:dyDescent="0.2">
      <c r="E6663" s="16">
        <v>41024.805555555555</v>
      </c>
      <c r="F6663" s="22">
        <v>7.43</v>
      </c>
      <c r="G6663" s="22">
        <v>7.554834933584778</v>
      </c>
      <c r="H6663" s="25">
        <v>0.16554508748317631</v>
      </c>
      <c r="I6663" s="3">
        <f t="shared" si="416"/>
        <v>717.42999999996573</v>
      </c>
      <c r="J6663" s="3">
        <f t="shared" si="417"/>
        <v>753.54999999996494</v>
      </c>
      <c r="K6663" s="3">
        <f>MIN(J6663-M6663+N6663,'Power Look Up'!$F$4)</f>
        <v>787.54094575504007</v>
      </c>
      <c r="M6663" s="51">
        <f t="array" ref="M6663">_xlfn.SUM(_xlfn.NORM.DIST($S$3:$S$1003,$G6663,$P6663,FALSE)*WindSpeedStep*$T$3:$T$1003)</f>
        <v>750.82333175681106</v>
      </c>
      <c r="N6663" s="51">
        <f t="array" ref="N6663">_xlfn.SUM(_xlfn.NORM.DIST($S$3:$S$1003,$G6663,$Q6663,FALSE)*WindSpeedStep*$T$3:$T$1003)</f>
        <v>784.81427751188619</v>
      </c>
      <c r="P6663" s="43">
        <f t="shared" si="418"/>
        <v>0.75548349335847786</v>
      </c>
      <c r="Q6663" s="43">
        <f t="shared" si="419"/>
        <v>1.2506658100012487</v>
      </c>
    </row>
    <row r="6664" spans="5:17" x14ac:dyDescent="0.2">
      <c r="E6664" s="16">
        <v>41024.8125</v>
      </c>
      <c r="F6664" s="22">
        <v>7.38</v>
      </c>
      <c r="G6664" s="22">
        <v>7.4568140806605161</v>
      </c>
      <c r="H6664" s="25">
        <v>0.13279132791327913</v>
      </c>
      <c r="I6664" s="3">
        <f t="shared" si="416"/>
        <v>702.379999999966</v>
      </c>
      <c r="J6664" s="3">
        <f t="shared" si="417"/>
        <v>726.45999999996548</v>
      </c>
      <c r="K6664" s="3">
        <f>MIN(J6664-M6664+N6664,'Power Look Up'!$F$4)</f>
        <v>741.7527552140657</v>
      </c>
      <c r="M6664" s="51">
        <f t="array" ref="M6664">_xlfn.SUM(_xlfn.NORM.DIST($S$3:$S$1003,$G6664,$P6664,FALSE)*WindSpeedStep*$T$3:$T$1003)</f>
        <v>721.51860879286801</v>
      </c>
      <c r="N6664" s="51">
        <f t="array" ref="N6664">_xlfn.SUM(_xlfn.NORM.DIST($S$3:$S$1003,$G6664,$Q6664,FALSE)*WindSpeedStep*$T$3:$T$1003)</f>
        <v>736.81136400696823</v>
      </c>
      <c r="P6664" s="43">
        <f t="shared" si="418"/>
        <v>0.74568140806605165</v>
      </c>
      <c r="Q6664" s="43">
        <f t="shared" si="419"/>
        <v>0.9902002437733477</v>
      </c>
    </row>
    <row r="6665" spans="5:17" x14ac:dyDescent="0.2">
      <c r="E6665" s="16">
        <v>41024.819444444445</v>
      </c>
      <c r="F6665" s="22">
        <v>9.3800000000000008</v>
      </c>
      <c r="G6665" s="22">
        <v>9.3637909699479351</v>
      </c>
      <c r="H6665" s="25">
        <v>0.12260127931769721</v>
      </c>
      <c r="I6665" s="3">
        <f t="shared" si="416"/>
        <v>1400.7799999999406</v>
      </c>
      <c r="J6665" s="3">
        <f t="shared" si="417"/>
        <v>1393.159999999941</v>
      </c>
      <c r="K6665" s="3">
        <f>MIN(J6665-M6665+N6665,'Power Look Up'!$F$4)</f>
        <v>1386.9877381212914</v>
      </c>
      <c r="M6665" s="51">
        <f t="array" ref="M6665">_xlfn.SUM(_xlfn.NORM.DIST($S$3:$S$1003,$G6665,$P6665,FALSE)*WindSpeedStep*$T$3:$T$1003)</f>
        <v>1399.3008861956412</v>
      </c>
      <c r="N6665" s="51">
        <f t="array" ref="N6665">_xlfn.SUM(_xlfn.NORM.DIST($S$3:$S$1003,$G6665,$Q6665,FALSE)*WindSpeedStep*$T$3:$T$1003)</f>
        <v>1393.1286243169916</v>
      </c>
      <c r="P6665" s="43">
        <f t="shared" si="418"/>
        <v>0.9363790969947936</v>
      </c>
      <c r="Q6665" s="43">
        <f t="shared" si="419"/>
        <v>1.1480127521791177</v>
      </c>
    </row>
    <row r="6666" spans="5:17" x14ac:dyDescent="0.2">
      <c r="E6666" s="16">
        <v>41024.826388888891</v>
      </c>
      <c r="F6666" s="22">
        <v>8.85</v>
      </c>
      <c r="G6666" s="22">
        <v>8.9466256516130205</v>
      </c>
      <c r="H6666" s="25">
        <v>0.12429378531073448</v>
      </c>
      <c r="I6666" s="3">
        <f t="shared" si="416"/>
        <v>1200.9499999999471</v>
      </c>
      <c r="J6666" s="3">
        <f t="shared" si="417"/>
        <v>1237.6499999999462</v>
      </c>
      <c r="K6666" s="3">
        <f>MIN(J6666-M6666+N6666,'Power Look Up'!$F$4)</f>
        <v>1241.5519540425998</v>
      </c>
      <c r="M6666" s="51">
        <f t="array" ref="M6666">_xlfn.SUM(_xlfn.NORM.DIST($S$3:$S$1003,$G6666,$P6666,FALSE)*WindSpeedStep*$T$3:$T$1003)</f>
        <v>1239.2201601451402</v>
      </c>
      <c r="N6666" s="51">
        <f t="array" ref="N6666">_xlfn.SUM(_xlfn.NORM.DIST($S$3:$S$1003,$G6666,$Q6666,FALSE)*WindSpeedStep*$T$3:$T$1003)</f>
        <v>1243.1221141877938</v>
      </c>
      <c r="P6666" s="43">
        <f t="shared" si="418"/>
        <v>0.89466256516130205</v>
      </c>
      <c r="Q6666" s="43">
        <f t="shared" si="419"/>
        <v>1.1120099679970987</v>
      </c>
    </row>
    <row r="6667" spans="5:17" x14ac:dyDescent="0.2">
      <c r="E6667" s="16">
        <v>41024.833333333336</v>
      </c>
      <c r="F6667" s="22">
        <v>9.7799999999999994</v>
      </c>
      <c r="G6667" s="22">
        <v>9.8736631351043584</v>
      </c>
      <c r="H6667" s="25">
        <v>0.1063394683026585</v>
      </c>
      <c r="I6667" s="3">
        <f t="shared" si="416"/>
        <v>1553.1799999999375</v>
      </c>
      <c r="J6667" s="3">
        <f t="shared" si="417"/>
        <v>1587.4699999999368</v>
      </c>
      <c r="K6667" s="3">
        <f>MIN(J6667-M6667+N6667,'Power Look Up'!$F$4)</f>
        <v>1581.7220435389931</v>
      </c>
      <c r="M6667" s="51">
        <f t="array" ref="M6667">_xlfn.SUM(_xlfn.NORM.DIST($S$3:$S$1003,$G6667,$P6667,FALSE)*WindSpeedStep*$T$3:$T$1003)</f>
        <v>1582.7464728674709</v>
      </c>
      <c r="N6667" s="51">
        <f t="array" ref="N6667">_xlfn.SUM(_xlfn.NORM.DIST($S$3:$S$1003,$G6667,$Q6667,FALSE)*WindSpeedStep*$T$3:$T$1003)</f>
        <v>1576.9985164065272</v>
      </c>
      <c r="P6667" s="43">
        <f t="shared" si="418"/>
        <v>0.98736631351043591</v>
      </c>
      <c r="Q6667" s="43">
        <f t="shared" si="419"/>
        <v>1.0499600879865576</v>
      </c>
    </row>
    <row r="6668" spans="5:17" x14ac:dyDescent="0.2">
      <c r="E6668" s="16">
        <v>41024.840277777781</v>
      </c>
      <c r="F6668" s="22">
        <v>10.130000000000001</v>
      </c>
      <c r="G6668" s="22">
        <v>10.115868835560169</v>
      </c>
      <c r="H6668" s="25">
        <v>0.10661401776900296</v>
      </c>
      <c r="I6668" s="3">
        <f t="shared" si="416"/>
        <v>1671.7099999999541</v>
      </c>
      <c r="J6668" s="3">
        <f t="shared" si="417"/>
        <v>1669.0399999999543</v>
      </c>
      <c r="K6668" s="3">
        <f>MIN(J6668-M6668+N6668,'Power Look Up'!$F$4)</f>
        <v>1660.9304899918955</v>
      </c>
      <c r="M6668" s="51">
        <f t="array" ref="M6668">_xlfn.SUM(_xlfn.NORM.DIST($S$3:$S$1003,$G6668,$P6668,FALSE)*WindSpeedStep*$T$3:$T$1003)</f>
        <v>1660.2986729786855</v>
      </c>
      <c r="N6668" s="51">
        <f t="array" ref="N6668">_xlfn.SUM(_xlfn.NORM.DIST($S$3:$S$1003,$G6668,$Q6668,FALSE)*WindSpeedStep*$T$3:$T$1003)</f>
        <v>1652.1891629706267</v>
      </c>
      <c r="P6668" s="43">
        <f t="shared" si="418"/>
        <v>1.0115868835560169</v>
      </c>
      <c r="Q6668" s="43">
        <f t="shared" si="419"/>
        <v>1.0784934197833151</v>
      </c>
    </row>
    <row r="6669" spans="5:17" x14ac:dyDescent="0.2">
      <c r="E6669" s="16">
        <v>41024.847222222219</v>
      </c>
      <c r="F6669" s="22">
        <v>8.64</v>
      </c>
      <c r="G6669" s="22">
        <v>8.7457855296311031</v>
      </c>
      <c r="H6669" s="25">
        <v>0.13541666666666666</v>
      </c>
      <c r="I6669" s="3">
        <f t="shared" si="416"/>
        <v>1123.8799999999487</v>
      </c>
      <c r="J6669" s="3">
        <f t="shared" si="417"/>
        <v>1164.2499999999477</v>
      </c>
      <c r="K6669" s="3">
        <f>MIN(J6669-M6669+N6669,'Power Look Up'!$F$4)</f>
        <v>1174.345536670136</v>
      </c>
      <c r="M6669" s="51">
        <f t="array" ref="M6669">_xlfn.SUM(_xlfn.NORM.DIST($S$3:$S$1003,$G6669,$P6669,FALSE)*WindSpeedStep*$T$3:$T$1003)</f>
        <v>1162.2218992996302</v>
      </c>
      <c r="N6669" s="51">
        <f t="array" ref="N6669">_xlfn.SUM(_xlfn.NORM.DIST($S$3:$S$1003,$G6669,$Q6669,FALSE)*WindSpeedStep*$T$3:$T$1003)</f>
        <v>1172.3174359698185</v>
      </c>
      <c r="P6669" s="43">
        <f t="shared" si="418"/>
        <v>0.87457855296311038</v>
      </c>
      <c r="Q6669" s="43">
        <f t="shared" si="419"/>
        <v>1.1843251238042118</v>
      </c>
    </row>
    <row r="6670" spans="5:17" x14ac:dyDescent="0.2">
      <c r="E6670" s="16">
        <v>41024.854166666664</v>
      </c>
      <c r="F6670" s="22">
        <v>8.9600000000000009</v>
      </c>
      <c r="G6670" s="22">
        <v>8.9292127809474291</v>
      </c>
      <c r="H6670" s="25">
        <v>9.8214285714285712E-2</v>
      </c>
      <c r="I6670" s="3">
        <f t="shared" si="416"/>
        <v>1241.3199999999463</v>
      </c>
      <c r="J6670" s="3">
        <f t="shared" si="417"/>
        <v>1230.3099999999465</v>
      </c>
      <c r="K6670" s="3">
        <f>MIN(J6670-M6670+N6670,'Power Look Up'!$F$4)</f>
        <v>1229.8775622584178</v>
      </c>
      <c r="M6670" s="51">
        <f t="array" ref="M6670">_xlfn.SUM(_xlfn.NORM.DIST($S$3:$S$1003,$G6670,$P6670,FALSE)*WindSpeedStep*$T$3:$T$1003)</f>
        <v>1232.5129016497199</v>
      </c>
      <c r="N6670" s="51">
        <f t="array" ref="N6670">_xlfn.SUM(_xlfn.NORM.DIST($S$3:$S$1003,$G6670,$Q6670,FALSE)*WindSpeedStep*$T$3:$T$1003)</f>
        <v>1232.0804639081912</v>
      </c>
      <c r="P6670" s="43">
        <f t="shared" si="418"/>
        <v>0.89292127809474298</v>
      </c>
      <c r="Q6670" s="43">
        <f t="shared" si="419"/>
        <v>0.87697625527162248</v>
      </c>
    </row>
    <row r="6671" spans="5:17" x14ac:dyDescent="0.2">
      <c r="E6671" s="16">
        <v>41024.861111111109</v>
      </c>
      <c r="F6671" s="22">
        <v>9.48</v>
      </c>
      <c r="G6671" s="22">
        <v>9.443887063683702</v>
      </c>
      <c r="H6671" s="25">
        <v>0.10337552742616034</v>
      </c>
      <c r="I6671" s="3">
        <f t="shared" si="416"/>
        <v>1438.8799999999399</v>
      </c>
      <c r="J6671" s="3">
        <f t="shared" si="417"/>
        <v>1423.6399999999403</v>
      </c>
      <c r="K6671" s="3">
        <f>MIN(J6671-M6671+N6671,'Power Look Up'!$F$4)</f>
        <v>1422.5987671741927</v>
      </c>
      <c r="M6671" s="51">
        <f t="array" ref="M6671">_xlfn.SUM(_xlfn.NORM.DIST($S$3:$S$1003,$G6671,$P6671,FALSE)*WindSpeedStep*$T$3:$T$1003)</f>
        <v>1429.4218013103894</v>
      </c>
      <c r="N6671" s="51">
        <f t="array" ref="N6671">_xlfn.SUM(_xlfn.NORM.DIST($S$3:$S$1003,$G6671,$Q6671,FALSE)*WindSpeedStep*$T$3:$T$1003)</f>
        <v>1428.3805684846418</v>
      </c>
      <c r="P6671" s="43">
        <f t="shared" si="418"/>
        <v>0.94438870636837025</v>
      </c>
      <c r="Q6671" s="43">
        <f t="shared" si="419"/>
        <v>0.97626680616139538</v>
      </c>
    </row>
    <row r="6672" spans="5:17" x14ac:dyDescent="0.2">
      <c r="E6672" s="16">
        <v>41024.868055555555</v>
      </c>
      <c r="F6672" s="22">
        <v>10.42</v>
      </c>
      <c r="G6672" s="22">
        <v>10.315622425967435</v>
      </c>
      <c r="H6672" s="25">
        <v>7.869481765834932E-2</v>
      </c>
      <c r="I6672" s="3">
        <f t="shared" si="416"/>
        <v>1749.1399999999526</v>
      </c>
      <c r="J6672" s="3">
        <f t="shared" si="417"/>
        <v>1722.4399999999532</v>
      </c>
      <c r="K6672" s="3">
        <f>MIN(J6672-M6672+N6672,'Power Look Up'!$F$4)</f>
        <v>1752.7664108740287</v>
      </c>
      <c r="M6672" s="51">
        <f t="array" ref="M6672">_xlfn.SUM(_xlfn.NORM.DIST($S$3:$S$1003,$G6672,$P6672,FALSE)*WindSpeedStep*$T$3:$T$1003)</f>
        <v>1718.1019952310712</v>
      </c>
      <c r="N6672" s="51">
        <f t="array" ref="N6672">_xlfn.SUM(_xlfn.NORM.DIST($S$3:$S$1003,$G6672,$Q6672,FALSE)*WindSpeedStep*$T$3:$T$1003)</f>
        <v>1748.4284061051467</v>
      </c>
      <c r="P6672" s="43">
        <f t="shared" si="418"/>
        <v>1.0315622425967435</v>
      </c>
      <c r="Q6672" s="43">
        <f t="shared" si="419"/>
        <v>0.81178602584388637</v>
      </c>
    </row>
    <row r="6673" spans="5:17" x14ac:dyDescent="0.2">
      <c r="E6673" s="16">
        <v>41024.875</v>
      </c>
      <c r="F6673" s="22">
        <v>11.35</v>
      </c>
      <c r="G6673" s="22">
        <v>11.353901296600636</v>
      </c>
      <c r="H6673" s="25">
        <v>8.4581497797356825E-2</v>
      </c>
      <c r="I6673" s="3">
        <f t="shared" si="416"/>
        <v>1933.3999999999835</v>
      </c>
      <c r="J6673" s="3">
        <f t="shared" si="417"/>
        <v>1933.3999999999835</v>
      </c>
      <c r="K6673" s="3">
        <f>MIN(J6673-M6673+N6673,'Power Look Up'!$F$4)</f>
        <v>1960.0030747465491</v>
      </c>
      <c r="M6673" s="51">
        <f t="array" ref="M6673">_xlfn.SUM(_xlfn.NORM.DIST($S$3:$S$1003,$G6673,$P6673,FALSE)*WindSpeedStep*$T$3:$T$1003)</f>
        <v>1919.0777902030213</v>
      </c>
      <c r="N6673" s="51">
        <f t="array" ref="N6673">_xlfn.SUM(_xlfn.NORM.DIST($S$3:$S$1003,$G6673,$Q6673,FALSE)*WindSpeedStep*$T$3:$T$1003)</f>
        <v>1945.680864949587</v>
      </c>
      <c r="P6673" s="43">
        <f t="shared" si="418"/>
        <v>1.1353901296600637</v>
      </c>
      <c r="Q6673" s="43">
        <f t="shared" si="419"/>
        <v>0.96032997750983351</v>
      </c>
    </row>
    <row r="6674" spans="5:17" x14ac:dyDescent="0.2">
      <c r="E6674" s="16">
        <v>41024.881944444445</v>
      </c>
      <c r="F6674" s="22">
        <v>11.32</v>
      </c>
      <c r="G6674" s="22">
        <v>11.306637335980225</v>
      </c>
      <c r="H6674" s="25">
        <v>8.3038869257950523E-2</v>
      </c>
      <c r="I6674" s="3">
        <f t="shared" si="416"/>
        <v>1930.8799999999835</v>
      </c>
      <c r="J6674" s="3">
        <f t="shared" si="417"/>
        <v>1930.0399999999836</v>
      </c>
      <c r="K6674" s="3">
        <f>MIN(J6674-M6674+N6674,'Power Look Up'!$F$4)</f>
        <v>1959.6679246165886</v>
      </c>
      <c r="M6674" s="51">
        <f t="array" ref="M6674">_xlfn.SUM(_xlfn.NORM.DIST($S$3:$S$1003,$G6674,$P6674,FALSE)*WindSpeedStep*$T$3:$T$1003)</f>
        <v>1913.3476030661122</v>
      </c>
      <c r="N6674" s="51">
        <f t="array" ref="N6674">_xlfn.SUM(_xlfn.NORM.DIST($S$3:$S$1003,$G6674,$Q6674,FALSE)*WindSpeedStep*$T$3:$T$1003)</f>
        <v>1942.9755276827173</v>
      </c>
      <c r="P6674" s="43">
        <f t="shared" si="418"/>
        <v>1.1306637335980225</v>
      </c>
      <c r="Q6674" s="43">
        <f t="shared" si="419"/>
        <v>0.93889037948952392</v>
      </c>
    </row>
    <row r="6675" spans="5:17" x14ac:dyDescent="0.2">
      <c r="E6675" s="16">
        <v>41024.888888888891</v>
      </c>
      <c r="F6675" s="22">
        <v>10.65</v>
      </c>
      <c r="G6675" s="22">
        <v>10.568481015159275</v>
      </c>
      <c r="H6675" s="25">
        <v>0.10704225352112674</v>
      </c>
      <c r="I6675" s="3">
        <f t="shared" si="416"/>
        <v>1810.5499999999513</v>
      </c>
      <c r="J6675" s="3">
        <f t="shared" si="417"/>
        <v>1789.1899999999516</v>
      </c>
      <c r="K6675" s="3">
        <f>MIN(J6675-M6675+N6675,'Power Look Up'!$F$4)</f>
        <v>1777.4229783391777</v>
      </c>
      <c r="M6675" s="51">
        <f t="array" ref="M6675">_xlfn.SUM(_xlfn.NORM.DIST($S$3:$S$1003,$G6675,$P6675,FALSE)*WindSpeedStep*$T$3:$T$1003)</f>
        <v>1782.4595968694421</v>
      </c>
      <c r="N6675" s="51">
        <f t="array" ref="N6675">_xlfn.SUM(_xlfn.NORM.DIST($S$3:$S$1003,$G6675,$Q6675,FALSE)*WindSpeedStep*$T$3:$T$1003)</f>
        <v>1770.6925752086681</v>
      </c>
      <c r="P6675" s="43">
        <f t="shared" si="418"/>
        <v>1.0568481015159275</v>
      </c>
      <c r="Q6675" s="43">
        <f t="shared" si="419"/>
        <v>1.131274024157894</v>
      </c>
    </row>
    <row r="6676" spans="5:17" x14ac:dyDescent="0.2">
      <c r="E6676" s="16">
        <v>41024.895833333336</v>
      </c>
      <c r="F6676" s="22">
        <v>10.77</v>
      </c>
      <c r="G6676" s="22">
        <v>10.669091030552567</v>
      </c>
      <c r="H6676" s="25">
        <v>0.10027855153203344</v>
      </c>
      <c r="I6676" s="3">
        <f t="shared" si="416"/>
        <v>1842.5899999999506</v>
      </c>
      <c r="J6676" s="3">
        <f t="shared" si="417"/>
        <v>1815.8899999999512</v>
      </c>
      <c r="K6676" s="3">
        <f>MIN(J6676-M6676+N6676,'Power Look Up'!$F$4)</f>
        <v>1815.4062585219831</v>
      </c>
      <c r="M6676" s="51">
        <f t="array" ref="M6676">_xlfn.SUM(_xlfn.NORM.DIST($S$3:$S$1003,$G6676,$P6676,FALSE)*WindSpeedStep*$T$3:$T$1003)</f>
        <v>1805.2331793341521</v>
      </c>
      <c r="N6676" s="51">
        <f t="array" ref="N6676">_xlfn.SUM(_xlfn.NORM.DIST($S$3:$S$1003,$G6676,$Q6676,FALSE)*WindSpeedStep*$T$3:$T$1003)</f>
        <v>1804.7494378561839</v>
      </c>
      <c r="P6676" s="43">
        <f t="shared" si="418"/>
        <v>1.0669091030552567</v>
      </c>
      <c r="Q6676" s="43">
        <f t="shared" si="419"/>
        <v>1.0698809947072212</v>
      </c>
    </row>
    <row r="6677" spans="5:17" x14ac:dyDescent="0.2">
      <c r="E6677" s="16">
        <v>41024.902777777781</v>
      </c>
      <c r="F6677" s="22">
        <v>9.42</v>
      </c>
      <c r="G6677" s="22">
        <v>9.532742186470724</v>
      </c>
      <c r="H6677" s="25">
        <v>0.14755838641188959</v>
      </c>
      <c r="I6677" s="3">
        <f t="shared" si="416"/>
        <v>1416.0199999999404</v>
      </c>
      <c r="J6677" s="3">
        <f t="shared" si="417"/>
        <v>1457.9299999999396</v>
      </c>
      <c r="K6677" s="3">
        <f>MIN(J6677-M6677+N6677,'Power Look Up'!$F$4)</f>
        <v>1431.7332236607431</v>
      </c>
      <c r="M6677" s="51">
        <f t="array" ref="M6677">_xlfn.SUM(_xlfn.NORM.DIST($S$3:$S$1003,$G6677,$P6677,FALSE)*WindSpeedStep*$T$3:$T$1003)</f>
        <v>1462.3903281883356</v>
      </c>
      <c r="N6677" s="51">
        <f t="array" ref="N6677">_xlfn.SUM(_xlfn.NORM.DIST($S$3:$S$1003,$G6677,$Q6677,FALSE)*WindSpeedStep*$T$3:$T$1003)</f>
        <v>1436.1935518491391</v>
      </c>
      <c r="P6677" s="43">
        <f t="shared" si="418"/>
        <v>0.9532742186470724</v>
      </c>
      <c r="Q6677" s="43">
        <f t="shared" si="419"/>
        <v>1.4066360551161683</v>
      </c>
    </row>
    <row r="6678" spans="5:17" x14ac:dyDescent="0.2">
      <c r="E6678" s="16">
        <v>41024.909722222219</v>
      </c>
      <c r="F6678" s="22">
        <v>8.7899999999999991</v>
      </c>
      <c r="G6678" s="22">
        <v>8.9889738051729218</v>
      </c>
      <c r="H6678" s="25">
        <v>0.15813424345847554</v>
      </c>
      <c r="I6678" s="3">
        <f t="shared" si="416"/>
        <v>1178.9299999999475</v>
      </c>
      <c r="J6678" s="3">
        <f t="shared" si="417"/>
        <v>1252.329999999946</v>
      </c>
      <c r="K6678" s="3">
        <f>MIN(J6678-M6678+N6678,'Power Look Up'!$F$4)</f>
        <v>1254.0922296723747</v>
      </c>
      <c r="M6678" s="51">
        <f t="array" ref="M6678">_xlfn.SUM(_xlfn.NORM.DIST($S$3:$S$1003,$G6678,$P6678,FALSE)*WindSpeedStep*$T$3:$T$1003)</f>
        <v>1255.5449105832092</v>
      </c>
      <c r="N6678" s="51">
        <f t="array" ref="N6678">_xlfn.SUM(_xlfn.NORM.DIST($S$3:$S$1003,$G6678,$Q6678,FALSE)*WindSpeedStep*$T$3:$T$1003)</f>
        <v>1257.3071402556379</v>
      </c>
      <c r="P6678" s="43">
        <f t="shared" si="418"/>
        <v>0.89889738051729218</v>
      </c>
      <c r="Q6678" s="43">
        <f t="shared" si="419"/>
        <v>1.4214645721490742</v>
      </c>
    </row>
    <row r="6679" spans="5:17" x14ac:dyDescent="0.2">
      <c r="E6679" s="16">
        <v>41024.916666666664</v>
      </c>
      <c r="F6679" s="22">
        <v>7.65</v>
      </c>
      <c r="G6679" s="22">
        <v>7.750662935766707</v>
      </c>
      <c r="H6679" s="25">
        <v>0.13986928104575164</v>
      </c>
      <c r="I6679" s="3">
        <f t="shared" si="416"/>
        <v>783.64999999996428</v>
      </c>
      <c r="J6679" s="3">
        <f t="shared" si="417"/>
        <v>813.74999999996362</v>
      </c>
      <c r="K6679" s="3">
        <f>MIN(J6679-M6679+N6679,'Power Look Up'!$F$4)</f>
        <v>834.10254970003302</v>
      </c>
      <c r="M6679" s="51">
        <f t="array" ref="M6679">_xlfn.SUM(_xlfn.NORM.DIST($S$3:$S$1003,$G6679,$P6679,FALSE)*WindSpeedStep*$T$3:$T$1003)</f>
        <v>811.53637474926666</v>
      </c>
      <c r="N6679" s="51">
        <f t="array" ref="N6679">_xlfn.SUM(_xlfn.NORM.DIST($S$3:$S$1003,$G6679,$Q6679,FALSE)*WindSpeedStep*$T$3:$T$1003)</f>
        <v>831.88892444933606</v>
      </c>
      <c r="P6679" s="43">
        <f t="shared" si="418"/>
        <v>0.77506629357667078</v>
      </c>
      <c r="Q6679" s="43">
        <f t="shared" si="419"/>
        <v>1.084079652453644</v>
      </c>
    </row>
    <row r="6680" spans="5:17" x14ac:dyDescent="0.2">
      <c r="E6680" s="16">
        <v>41024.923611111109</v>
      </c>
      <c r="F6680" s="22">
        <v>7.77</v>
      </c>
      <c r="G6680" s="22">
        <v>7.9873872539427433</v>
      </c>
      <c r="H6680" s="25">
        <v>0.13642213642213644</v>
      </c>
      <c r="I6680" s="3">
        <f t="shared" si="416"/>
        <v>819.76999999996349</v>
      </c>
      <c r="J6680" s="3">
        <f t="shared" si="417"/>
        <v>885.98999999996204</v>
      </c>
      <c r="K6680" s="3">
        <f>MIN(J6680-M6680+N6680,'Power Look Up'!$F$4)</f>
        <v>904.77653613442465</v>
      </c>
      <c r="M6680" s="51">
        <f t="array" ref="M6680">_xlfn.SUM(_xlfn.NORM.DIST($S$3:$S$1003,$G6680,$P6680,FALSE)*WindSpeedStep*$T$3:$T$1003)</f>
        <v>888.79971846598573</v>
      </c>
      <c r="N6680" s="51">
        <f t="array" ref="N6680">_xlfn.SUM(_xlfn.NORM.DIST($S$3:$S$1003,$G6680,$Q6680,FALSE)*WindSpeedStep*$T$3:$T$1003)</f>
        <v>907.58625460044834</v>
      </c>
      <c r="P6680" s="43">
        <f t="shared" si="418"/>
        <v>0.79873872539427437</v>
      </c>
      <c r="Q6680" s="43">
        <f t="shared" si="419"/>
        <v>1.0896564336138106</v>
      </c>
    </row>
    <row r="6681" spans="5:17" x14ac:dyDescent="0.2">
      <c r="E6681" s="16">
        <v>41024.930555555555</v>
      </c>
      <c r="F6681" s="22">
        <v>7.68</v>
      </c>
      <c r="G6681" s="22">
        <v>7.8872556343253741</v>
      </c>
      <c r="H6681" s="25">
        <v>0.13932291666666669</v>
      </c>
      <c r="I6681" s="3">
        <f t="shared" si="416"/>
        <v>792.67999999996414</v>
      </c>
      <c r="J6681" s="3">
        <f t="shared" si="417"/>
        <v>855.88999999996281</v>
      </c>
      <c r="K6681" s="3">
        <f>MIN(J6681-M6681+N6681,'Power Look Up'!$F$4)</f>
        <v>876.2264192637266</v>
      </c>
      <c r="M6681" s="51">
        <f t="array" ref="M6681">_xlfn.SUM(_xlfn.NORM.DIST($S$3:$S$1003,$G6681,$P6681,FALSE)*WindSpeedStep*$T$3:$T$1003)</f>
        <v>855.60267730379678</v>
      </c>
      <c r="N6681" s="51">
        <f t="array" ref="N6681">_xlfn.SUM(_xlfn.NORM.DIST($S$3:$S$1003,$G6681,$Q6681,FALSE)*WindSpeedStep*$T$3:$T$1003)</f>
        <v>875.93909656756057</v>
      </c>
      <c r="P6681" s="43">
        <f t="shared" si="418"/>
        <v>0.78872556343253741</v>
      </c>
      <c r="Q6681" s="43">
        <f t="shared" si="419"/>
        <v>1.0988754594698114</v>
      </c>
    </row>
    <row r="6682" spans="5:17" x14ac:dyDescent="0.2">
      <c r="E6682" s="16">
        <v>41024.9375</v>
      </c>
      <c r="F6682" s="22">
        <v>7.23</v>
      </c>
      <c r="G6682" s="22">
        <v>7.5037662629042039</v>
      </c>
      <c r="H6682" s="25">
        <v>0.16735822959889349</v>
      </c>
      <c r="I6682" s="3">
        <f t="shared" si="416"/>
        <v>657.22999999996694</v>
      </c>
      <c r="J6682" s="3">
        <f t="shared" si="417"/>
        <v>738.49999999996521</v>
      </c>
      <c r="K6682" s="3">
        <f>MIN(J6682-M6682+N6682,'Power Look Up'!$F$4)</f>
        <v>773.20858229560599</v>
      </c>
      <c r="M6682" s="51">
        <f t="array" ref="M6682">_xlfn.SUM(_xlfn.NORM.DIST($S$3:$S$1003,$G6682,$P6682,FALSE)*WindSpeedStep*$T$3:$T$1003)</f>
        <v>735.46574587997247</v>
      </c>
      <c r="N6682" s="51">
        <f t="array" ref="N6682">_xlfn.SUM(_xlfn.NORM.DIST($S$3:$S$1003,$G6682,$Q6682,FALSE)*WindSpeedStep*$T$3:$T$1003)</f>
        <v>770.17432817561325</v>
      </c>
      <c r="P6682" s="43">
        <f t="shared" si="418"/>
        <v>0.75037662629042046</v>
      </c>
      <c r="Q6682" s="43">
        <f t="shared" si="419"/>
        <v>1.2558170370835526</v>
      </c>
    </row>
    <row r="6683" spans="5:17" x14ac:dyDescent="0.2">
      <c r="E6683" s="16">
        <v>41024.944444444445</v>
      </c>
      <c r="F6683" s="22">
        <v>7.08</v>
      </c>
      <c r="G6683" s="22">
        <v>7.2534085731404501</v>
      </c>
      <c r="H6683" s="25">
        <v>0.15254237288135594</v>
      </c>
      <c r="I6683" s="3">
        <f t="shared" si="416"/>
        <v>612.07999999996798</v>
      </c>
      <c r="J6683" s="3">
        <f t="shared" si="417"/>
        <v>663.2499999999668</v>
      </c>
      <c r="K6683" s="3">
        <f>MIN(J6683-M6683+N6683,'Power Look Up'!$F$4)</f>
        <v>687.6613768072674</v>
      </c>
      <c r="M6683" s="51">
        <f t="array" ref="M6683">_xlfn.SUM(_xlfn.NORM.DIST($S$3:$S$1003,$G6683,$P6683,FALSE)*WindSpeedStep*$T$3:$T$1003)</f>
        <v>662.99198727728583</v>
      </c>
      <c r="N6683" s="51">
        <f t="array" ref="N6683">_xlfn.SUM(_xlfn.NORM.DIST($S$3:$S$1003,$G6683,$Q6683,FALSE)*WindSpeedStep*$T$3:$T$1003)</f>
        <v>687.40336408458643</v>
      </c>
      <c r="P6683" s="43">
        <f t="shared" si="418"/>
        <v>0.72534085731404507</v>
      </c>
      <c r="Q6683" s="43">
        <f t="shared" si="419"/>
        <v>1.1064521552248145</v>
      </c>
    </row>
    <row r="6684" spans="5:17" x14ac:dyDescent="0.2">
      <c r="E6684" s="16">
        <v>41024.951388888891</v>
      </c>
      <c r="F6684" s="22">
        <v>7.11</v>
      </c>
      <c r="G6684" s="22">
        <v>7.22558045454383</v>
      </c>
      <c r="H6684" s="25">
        <v>0.17721518987341772</v>
      </c>
      <c r="I6684" s="3">
        <f t="shared" si="416"/>
        <v>621.10999999996773</v>
      </c>
      <c r="J6684" s="3">
        <f t="shared" si="417"/>
        <v>657.22999999996694</v>
      </c>
      <c r="K6684" s="3">
        <f>MIN(J6684-M6684+N6684,'Power Look Up'!$F$4)</f>
        <v>695.06680210123989</v>
      </c>
      <c r="M6684" s="51">
        <f t="array" ref="M6684">_xlfn.SUM(_xlfn.NORM.DIST($S$3:$S$1003,$G6684,$P6684,FALSE)*WindSpeedStep*$T$3:$T$1003)</f>
        <v>655.22266428072055</v>
      </c>
      <c r="N6684" s="51">
        <f t="array" ref="N6684">_xlfn.SUM(_xlfn.NORM.DIST($S$3:$S$1003,$G6684,$Q6684,FALSE)*WindSpeedStep*$T$3:$T$1003)</f>
        <v>693.0594663819935</v>
      </c>
      <c r="P6684" s="43">
        <f t="shared" si="418"/>
        <v>0.72255804545438307</v>
      </c>
      <c r="Q6684" s="43">
        <f t="shared" si="419"/>
        <v>1.2804826121976407</v>
      </c>
    </row>
    <row r="6685" spans="5:17" x14ac:dyDescent="0.2">
      <c r="E6685" s="16">
        <v>41024.958333333336</v>
      </c>
      <c r="F6685" s="22">
        <v>6.63</v>
      </c>
      <c r="G6685" s="22">
        <v>6.8768907279664457</v>
      </c>
      <c r="H6685" s="25">
        <v>0.14027149321266968</v>
      </c>
      <c r="I6685" s="3">
        <f t="shared" si="416"/>
        <v>504.37999999997811</v>
      </c>
      <c r="J6685" s="3">
        <f t="shared" si="417"/>
        <v>560.87999999997692</v>
      </c>
      <c r="K6685" s="3">
        <f>MIN(J6685-M6685+N6685,'Power Look Up'!$F$4)</f>
        <v>576.38682540212744</v>
      </c>
      <c r="M6685" s="51">
        <f t="array" ref="M6685">_xlfn.SUM(_xlfn.NORM.DIST($S$3:$S$1003,$G6685,$P6685,FALSE)*WindSpeedStep*$T$3:$T$1003)</f>
        <v>562.65363150293513</v>
      </c>
      <c r="N6685" s="51">
        <f t="array" ref="N6685">_xlfn.SUM(_xlfn.NORM.DIST($S$3:$S$1003,$G6685,$Q6685,FALSE)*WindSpeedStep*$T$3:$T$1003)</f>
        <v>578.16045690508565</v>
      </c>
      <c r="P6685" s="43">
        <f t="shared" si="418"/>
        <v>0.6876890727966446</v>
      </c>
      <c r="Q6685" s="43">
        <f t="shared" si="419"/>
        <v>0.96463173107221634</v>
      </c>
    </row>
    <row r="6686" spans="5:17" x14ac:dyDescent="0.2">
      <c r="E6686" s="16">
        <v>41024.965277777781</v>
      </c>
      <c r="F6686" s="22">
        <v>6.72</v>
      </c>
      <c r="G6686" s="22">
        <v>6.9647945084847569</v>
      </c>
      <c r="H6686" s="25">
        <v>0.15476190476190477</v>
      </c>
      <c r="I6686" s="3">
        <f t="shared" si="416"/>
        <v>524.71999999997763</v>
      </c>
      <c r="J6686" s="3">
        <f t="shared" si="417"/>
        <v>578.9599999999765</v>
      </c>
      <c r="K6686" s="3">
        <f>MIN(J6686-M6686+N6686,'Power Look Up'!$F$4)</f>
        <v>601.92653553683135</v>
      </c>
      <c r="M6686" s="51">
        <f t="array" ref="M6686">_xlfn.SUM(_xlfn.NORM.DIST($S$3:$S$1003,$G6686,$P6686,FALSE)*WindSpeedStep*$T$3:$T$1003)</f>
        <v>585.16106489355388</v>
      </c>
      <c r="N6686" s="51">
        <f t="array" ref="N6686">_xlfn.SUM(_xlfn.NORM.DIST($S$3:$S$1003,$G6686,$Q6686,FALSE)*WindSpeedStep*$T$3:$T$1003)</f>
        <v>608.12760043040873</v>
      </c>
      <c r="P6686" s="43">
        <f t="shared" si="418"/>
        <v>0.69647945084847573</v>
      </c>
      <c r="Q6686" s="43">
        <f t="shared" si="419"/>
        <v>1.0778848644083552</v>
      </c>
    </row>
    <row r="6687" spans="5:17" x14ac:dyDescent="0.2">
      <c r="E6687" s="16">
        <v>41024.972222222219</v>
      </c>
      <c r="F6687" s="22">
        <v>6.47</v>
      </c>
      <c r="G6687" s="22">
        <v>6.7346985551594516</v>
      </c>
      <c r="H6687" s="25">
        <v>0.17310664605873263</v>
      </c>
      <c r="I6687" s="3">
        <f t="shared" si="416"/>
        <v>468.21999999997888</v>
      </c>
      <c r="J6687" s="3">
        <f t="shared" si="417"/>
        <v>526.97999999997762</v>
      </c>
      <c r="K6687" s="3">
        <f>MIN(J6687-M6687+N6687,'Power Look Up'!$F$4)</f>
        <v>556.23316571183886</v>
      </c>
      <c r="M6687" s="51">
        <f t="array" ref="M6687">_xlfn.SUM(_xlfn.NORM.DIST($S$3:$S$1003,$G6687,$P6687,FALSE)*WindSpeedStep*$T$3:$T$1003)</f>
        <v>527.41376825797158</v>
      </c>
      <c r="N6687" s="51">
        <f t="array" ref="N6687">_xlfn.SUM(_xlfn.NORM.DIST($S$3:$S$1003,$G6687,$Q6687,FALSE)*WindSpeedStep*$T$3:$T$1003)</f>
        <v>556.66693396983283</v>
      </c>
      <c r="P6687" s="43">
        <f t="shared" si="418"/>
        <v>0.67346985551594518</v>
      </c>
      <c r="Q6687" s="43">
        <f t="shared" si="419"/>
        <v>1.1658210791002452</v>
      </c>
    </row>
    <row r="6688" spans="5:17" x14ac:dyDescent="0.2">
      <c r="E6688" s="16">
        <v>41024.979166666664</v>
      </c>
      <c r="F6688" s="22">
        <v>6.3</v>
      </c>
      <c r="G6688" s="22">
        <v>6.4230826291426917</v>
      </c>
      <c r="H6688" s="25">
        <v>0.15555555555555556</v>
      </c>
      <c r="I6688" s="3">
        <f t="shared" si="416"/>
        <v>429.79999999997972</v>
      </c>
      <c r="J6688" s="3">
        <f t="shared" si="417"/>
        <v>456.9199999999791</v>
      </c>
      <c r="K6688" s="3">
        <f>MIN(J6688-M6688+N6688,'Power Look Up'!$F$4)</f>
        <v>474.71320315896293</v>
      </c>
      <c r="M6688" s="51">
        <f t="array" ref="M6688">_xlfn.SUM(_xlfn.NORM.DIST($S$3:$S$1003,$G6688,$P6688,FALSE)*WindSpeedStep*$T$3:$T$1003)</f>
        <v>455.13693458814606</v>
      </c>
      <c r="N6688" s="51">
        <f t="array" ref="N6688">_xlfn.SUM(_xlfn.NORM.DIST($S$3:$S$1003,$G6688,$Q6688,FALSE)*WindSpeedStep*$T$3:$T$1003)</f>
        <v>472.93013774712989</v>
      </c>
      <c r="P6688" s="43">
        <f t="shared" si="418"/>
        <v>0.64230826291426923</v>
      </c>
      <c r="Q6688" s="43">
        <f t="shared" si="419"/>
        <v>0.9991461867555298</v>
      </c>
    </row>
    <row r="6689" spans="5:17" x14ac:dyDescent="0.2">
      <c r="E6689" s="16">
        <v>41024.986111111109</v>
      </c>
      <c r="F6689" s="22">
        <v>4.93</v>
      </c>
      <c r="G6689" s="22">
        <v>5.1738599895128647</v>
      </c>
      <c r="H6689" s="25">
        <v>0.18052738336713997</v>
      </c>
      <c r="I6689" s="3">
        <f t="shared" si="416"/>
        <v>192.36999999999338</v>
      </c>
      <c r="J6689" s="3">
        <f t="shared" si="417"/>
        <v>227.53999999998933</v>
      </c>
      <c r="K6689" s="3">
        <f>MIN(J6689-M6689+N6689,'Power Look Up'!$F$4)</f>
        <v>237.775367779177</v>
      </c>
      <c r="M6689" s="51">
        <f t="array" ref="M6689">_xlfn.SUM(_xlfn.NORM.DIST($S$3:$S$1003,$G6689,$P6689,FALSE)*WindSpeedStep*$T$3:$T$1003)</f>
        <v>222.60347316874908</v>
      </c>
      <c r="N6689" s="51">
        <f t="array" ref="N6689">_xlfn.SUM(_xlfn.NORM.DIST($S$3:$S$1003,$G6689,$Q6689,FALSE)*WindSpeedStep*$T$3:$T$1003)</f>
        <v>232.83884094793675</v>
      </c>
      <c r="P6689" s="43">
        <f t="shared" si="418"/>
        <v>0.51738599895128645</v>
      </c>
      <c r="Q6689" s="43">
        <f t="shared" si="419"/>
        <v>0.93402340581469567</v>
      </c>
    </row>
    <row r="6690" spans="5:17" x14ac:dyDescent="0.2">
      <c r="E6690" s="16">
        <v>41024.993055555555</v>
      </c>
      <c r="F6690" s="22">
        <v>6.14</v>
      </c>
      <c r="G6690" s="22">
        <v>6.274723422166347</v>
      </c>
      <c r="H6690" s="25">
        <v>0.16775244299674269</v>
      </c>
      <c r="I6690" s="3">
        <f t="shared" si="416"/>
        <v>393.63999999998043</v>
      </c>
      <c r="J6690" s="3">
        <f t="shared" si="417"/>
        <v>423.01999999997986</v>
      </c>
      <c r="K6690" s="3">
        <f>MIN(J6690-M6690+N6690,'Power Look Up'!$F$4)</f>
        <v>443.58271532038327</v>
      </c>
      <c r="M6690" s="51">
        <f t="array" ref="M6690">_xlfn.SUM(_xlfn.NORM.DIST($S$3:$S$1003,$G6690,$P6690,FALSE)*WindSpeedStep*$T$3:$T$1003)</f>
        <v>423.04369570588335</v>
      </c>
      <c r="N6690" s="51">
        <f t="array" ref="N6690">_xlfn.SUM(_xlfn.NORM.DIST($S$3:$S$1003,$G6690,$Q6690,FALSE)*WindSpeedStep*$T$3:$T$1003)</f>
        <v>443.60641102628676</v>
      </c>
      <c r="P6690" s="43">
        <f t="shared" si="418"/>
        <v>0.62747234221663473</v>
      </c>
      <c r="Q6690" s="43">
        <f t="shared" si="419"/>
        <v>1.0526001831972864</v>
      </c>
    </row>
    <row r="6691" spans="5:17" x14ac:dyDescent="0.2">
      <c r="E6691" s="16">
        <v>41025</v>
      </c>
      <c r="F6691" s="22">
        <v>7.63</v>
      </c>
      <c r="G6691" s="22">
        <v>7.6032661057457176</v>
      </c>
      <c r="H6691" s="25">
        <v>0.10222804718217562</v>
      </c>
      <c r="I6691" s="3">
        <f t="shared" si="416"/>
        <v>777.62999999996441</v>
      </c>
      <c r="J6691" s="3">
        <f t="shared" si="417"/>
        <v>768.59999999996467</v>
      </c>
      <c r="K6691" s="3">
        <f>MIN(J6691-M6691+N6691,'Power Look Up'!$F$4)</f>
        <v>769.56234209732486</v>
      </c>
      <c r="M6691" s="51">
        <f t="array" ref="M6691">_xlfn.SUM(_xlfn.NORM.DIST($S$3:$S$1003,$G6691,$P6691,FALSE)*WindSpeedStep*$T$3:$T$1003)</f>
        <v>765.56897760825018</v>
      </c>
      <c r="N6691" s="51">
        <f t="array" ref="N6691">_xlfn.SUM(_xlfn.NORM.DIST($S$3:$S$1003,$G6691,$Q6691,FALSE)*WindSpeedStep*$T$3:$T$1003)</f>
        <v>766.53131970561037</v>
      </c>
      <c r="P6691" s="43">
        <f t="shared" si="418"/>
        <v>0.76032661057457185</v>
      </c>
      <c r="Q6691" s="43">
        <f t="shared" si="419"/>
        <v>0.77726704619680997</v>
      </c>
    </row>
    <row r="6692" spans="5:17" x14ac:dyDescent="0.2">
      <c r="E6692" s="16">
        <v>41025.006944444445</v>
      </c>
      <c r="F6692" s="22">
        <v>7.9</v>
      </c>
      <c r="G6692" s="22">
        <v>7.9046048828508502</v>
      </c>
      <c r="H6692" s="25">
        <v>0.10379746835443036</v>
      </c>
      <c r="I6692" s="3">
        <f t="shared" si="416"/>
        <v>858.89999999996269</v>
      </c>
      <c r="J6692" s="3">
        <f t="shared" si="417"/>
        <v>858.89999999996269</v>
      </c>
      <c r="K6692" s="3">
        <f>MIN(J6692-M6692+N6692,'Power Look Up'!$F$4)</f>
        <v>860.69700352680115</v>
      </c>
      <c r="M6692" s="51">
        <f t="array" ref="M6692">_xlfn.SUM(_xlfn.NORM.DIST($S$3:$S$1003,$G6692,$P6692,FALSE)*WindSpeedStep*$T$3:$T$1003)</f>
        <v>861.30063038780861</v>
      </c>
      <c r="N6692" s="51">
        <f t="array" ref="N6692">_xlfn.SUM(_xlfn.NORM.DIST($S$3:$S$1003,$G6692,$Q6692,FALSE)*WindSpeedStep*$T$3:$T$1003)</f>
        <v>863.09763391464708</v>
      </c>
      <c r="P6692" s="43">
        <f t="shared" si="418"/>
        <v>0.79046048828508508</v>
      </c>
      <c r="Q6692" s="43">
        <f t="shared" si="419"/>
        <v>0.82047797518198684</v>
      </c>
    </row>
    <row r="6693" spans="5:17" x14ac:dyDescent="0.2">
      <c r="E6693" s="16">
        <v>41025.013888888891</v>
      </c>
      <c r="F6693" s="22">
        <v>8.09</v>
      </c>
      <c r="G6693" s="22">
        <v>8.1457684264515162</v>
      </c>
      <c r="H6693" s="25">
        <v>7.1693448702101356E-2</v>
      </c>
      <c r="I6693" s="3">
        <f t="shared" si="416"/>
        <v>922.02999999995302</v>
      </c>
      <c r="J6693" s="3">
        <f t="shared" si="417"/>
        <v>944.04999999995255</v>
      </c>
      <c r="K6693" s="3">
        <f>MIN(J6693-M6693+N6693,'Power Look Up'!$F$4)</f>
        <v>931.77572482412938</v>
      </c>
      <c r="M6693" s="51">
        <f t="array" ref="M6693">_xlfn.SUM(_xlfn.NORM.DIST($S$3:$S$1003,$G6693,$P6693,FALSE)*WindSpeedStep*$T$3:$T$1003)</f>
        <v>942.82485827145672</v>
      </c>
      <c r="N6693" s="51">
        <f t="array" ref="N6693">_xlfn.SUM(_xlfn.NORM.DIST($S$3:$S$1003,$G6693,$Q6693,FALSE)*WindSpeedStep*$T$3:$T$1003)</f>
        <v>930.55058309563356</v>
      </c>
      <c r="P6693" s="43">
        <f t="shared" si="418"/>
        <v>0.81457684264515162</v>
      </c>
      <c r="Q6693" s="43">
        <f t="shared" si="419"/>
        <v>0.58399823082099867</v>
      </c>
    </row>
    <row r="6694" spans="5:17" x14ac:dyDescent="0.2">
      <c r="E6694" s="16">
        <v>41025.020833333336</v>
      </c>
      <c r="F6694" s="22">
        <v>8.59</v>
      </c>
      <c r="G6694" s="22">
        <v>8.5281728193310578</v>
      </c>
      <c r="H6694" s="25">
        <v>9.3131548311990692E-2</v>
      </c>
      <c r="I6694" s="3">
        <f t="shared" si="416"/>
        <v>1105.529999999949</v>
      </c>
      <c r="J6694" s="3">
        <f t="shared" si="417"/>
        <v>1083.5099999999495</v>
      </c>
      <c r="K6694" s="3">
        <f>MIN(J6694-M6694+N6694,'Power Look Up'!$F$4)</f>
        <v>1080.4796226630219</v>
      </c>
      <c r="M6694" s="51">
        <f t="array" ref="M6694">_xlfn.SUM(_xlfn.NORM.DIST($S$3:$S$1003,$G6694,$P6694,FALSE)*WindSpeedStep*$T$3:$T$1003)</f>
        <v>1080.3381552129279</v>
      </c>
      <c r="N6694" s="51">
        <f t="array" ref="N6694">_xlfn.SUM(_xlfn.NORM.DIST($S$3:$S$1003,$G6694,$Q6694,FALSE)*WindSpeedStep*$T$3:$T$1003)</f>
        <v>1077.3077778760003</v>
      </c>
      <c r="P6694" s="43">
        <f t="shared" si="418"/>
        <v>0.8528172819331058</v>
      </c>
      <c r="Q6694" s="43">
        <f t="shared" si="419"/>
        <v>0.79424193893653627</v>
      </c>
    </row>
    <row r="6695" spans="5:17" x14ac:dyDescent="0.2">
      <c r="E6695" s="16">
        <v>41025.027777777781</v>
      </c>
      <c r="F6695" s="22">
        <v>9.34</v>
      </c>
      <c r="G6695" s="22">
        <v>9.3116494077861507</v>
      </c>
      <c r="H6695" s="25">
        <v>8.137044967880086E-2</v>
      </c>
      <c r="I6695" s="3">
        <f t="shared" si="416"/>
        <v>1385.5399999999411</v>
      </c>
      <c r="J6695" s="3">
        <f t="shared" si="417"/>
        <v>1374.1099999999412</v>
      </c>
      <c r="K6695" s="3">
        <f>MIN(J6695-M6695+N6695,'Power Look Up'!$F$4)</f>
        <v>1375.3458534547904</v>
      </c>
      <c r="M6695" s="51">
        <f t="array" ref="M6695">_xlfn.SUM(_xlfn.NORM.DIST($S$3:$S$1003,$G6695,$P6695,FALSE)*WindSpeedStep*$T$3:$T$1003)</f>
        <v>1379.525125913761</v>
      </c>
      <c r="N6695" s="51">
        <f t="array" ref="N6695">_xlfn.SUM(_xlfn.NORM.DIST($S$3:$S$1003,$G6695,$Q6695,FALSE)*WindSpeedStep*$T$3:$T$1003)</f>
        <v>1380.7609793686102</v>
      </c>
      <c r="P6695" s="43">
        <f t="shared" si="418"/>
        <v>0.93116494077861511</v>
      </c>
      <c r="Q6695" s="43">
        <f t="shared" si="419"/>
        <v>0.75769309956289876</v>
      </c>
    </row>
    <row r="6696" spans="5:17" x14ac:dyDescent="0.2">
      <c r="E6696" s="16">
        <v>41025.041666666664</v>
      </c>
      <c r="F6696" s="22">
        <v>8.91</v>
      </c>
      <c r="G6696" s="22">
        <v>8.9675823008606468</v>
      </c>
      <c r="H6696" s="25">
        <v>6.7340067340067339E-2</v>
      </c>
      <c r="I6696" s="3">
        <f t="shared" si="416"/>
        <v>1222.9699999999466</v>
      </c>
      <c r="J6696" s="3">
        <f t="shared" si="417"/>
        <v>1244.9899999999461</v>
      </c>
      <c r="K6696" s="3">
        <f>MIN(J6696-M6696+N6696,'Power Look Up'!$F$4)</f>
        <v>1235.9220957455755</v>
      </c>
      <c r="M6696" s="51">
        <f t="array" ref="M6696">_xlfn.SUM(_xlfn.NORM.DIST($S$3:$S$1003,$G6696,$P6696,FALSE)*WindSpeedStep*$T$3:$T$1003)</f>
        <v>1247.2968336675203</v>
      </c>
      <c r="N6696" s="51">
        <f t="array" ref="N6696">_xlfn.SUM(_xlfn.NORM.DIST($S$3:$S$1003,$G6696,$Q6696,FALSE)*WindSpeedStep*$T$3:$T$1003)</f>
        <v>1238.2289294131497</v>
      </c>
      <c r="P6696" s="43">
        <f t="shared" si="418"/>
        <v>0.8967582300860647</v>
      </c>
      <c r="Q6696" s="43">
        <f t="shared" si="419"/>
        <v>0.60387759601755198</v>
      </c>
    </row>
    <row r="6697" spans="5:17" x14ac:dyDescent="0.2">
      <c r="E6697" s="16">
        <v>41026.868055555555</v>
      </c>
      <c r="F6697" s="22">
        <v>7.15</v>
      </c>
      <c r="G6697" s="22">
        <v>7.1506278780542907</v>
      </c>
      <c r="H6697" s="25">
        <v>5.5944055944055944E-2</v>
      </c>
      <c r="I6697" s="3">
        <f t="shared" si="416"/>
        <v>633.14999999996746</v>
      </c>
      <c r="J6697" s="3">
        <f t="shared" si="417"/>
        <v>633.14999999996746</v>
      </c>
      <c r="K6697" s="3">
        <f>MIN(J6697-M6697+N6697,'Power Look Up'!$F$4)</f>
        <v>620.40022334890591</v>
      </c>
      <c r="M6697" s="51">
        <f t="array" ref="M6697">_xlfn.SUM(_xlfn.NORM.DIST($S$3:$S$1003,$G6697,$P6697,FALSE)*WindSpeedStep*$T$3:$T$1003)</f>
        <v>634.57913775191184</v>
      </c>
      <c r="N6697" s="51">
        <f t="array" ref="N6697">_xlfn.SUM(_xlfn.NORM.DIST($S$3:$S$1003,$G6697,$Q6697,FALSE)*WindSpeedStep*$T$3:$T$1003)</f>
        <v>621.82936110085029</v>
      </c>
      <c r="P6697" s="43">
        <f t="shared" si="418"/>
        <v>0.71506278780542909</v>
      </c>
      <c r="Q6697" s="43">
        <f t="shared" si="419"/>
        <v>0.4000351260449953</v>
      </c>
    </row>
    <row r="6698" spans="5:17" x14ac:dyDescent="0.2">
      <c r="E6698" s="16">
        <v>41026.875</v>
      </c>
      <c r="F6698" s="22">
        <v>6.21</v>
      </c>
      <c r="G6698" s="22">
        <v>6.2242198627740155</v>
      </c>
      <c r="H6698" s="25">
        <v>8.0515297906602251E-2</v>
      </c>
      <c r="I6698" s="3">
        <f t="shared" si="416"/>
        <v>409.45999999998014</v>
      </c>
      <c r="J6698" s="3">
        <f t="shared" si="417"/>
        <v>411.71999999998008</v>
      </c>
      <c r="K6698" s="3">
        <f>MIN(J6698-M6698+N6698,'Power Look Up'!$F$4)</f>
        <v>407.49964498128429</v>
      </c>
      <c r="M6698" s="51">
        <f t="array" ref="M6698">_xlfn.SUM(_xlfn.NORM.DIST($S$3:$S$1003,$G6698,$P6698,FALSE)*WindSpeedStep*$T$3:$T$1003)</f>
        <v>412.44758591294828</v>
      </c>
      <c r="N6698" s="51">
        <f t="array" ref="N6698">_xlfn.SUM(_xlfn.NORM.DIST($S$3:$S$1003,$G6698,$Q6698,FALSE)*WindSpeedStep*$T$3:$T$1003)</f>
        <v>408.2272308942525</v>
      </c>
      <c r="P6698" s="43">
        <f t="shared" si="418"/>
        <v>0.62242198627740164</v>
      </c>
      <c r="Q6698" s="43">
        <f t="shared" si="419"/>
        <v>0.50114491648744086</v>
      </c>
    </row>
    <row r="6699" spans="5:17" x14ac:dyDescent="0.2">
      <c r="E6699" s="16">
        <v>41026.881944444445</v>
      </c>
      <c r="F6699" s="22">
        <v>5.59</v>
      </c>
      <c r="G6699" s="22">
        <v>5.6127632711257007</v>
      </c>
      <c r="H6699" s="25">
        <v>6.2611806797853303E-2</v>
      </c>
      <c r="I6699" s="3">
        <f t="shared" si="416"/>
        <v>295.57999999998788</v>
      </c>
      <c r="J6699" s="3">
        <f t="shared" si="417"/>
        <v>298.81999999998783</v>
      </c>
      <c r="K6699" s="3">
        <f>MIN(J6699-M6699+N6699,'Power Look Up'!$F$4)</f>
        <v>295.41210586331033</v>
      </c>
      <c r="M6699" s="51">
        <f t="array" ref="M6699">_xlfn.SUM(_xlfn.NORM.DIST($S$3:$S$1003,$G6699,$P6699,FALSE)*WindSpeedStep*$T$3:$T$1003)</f>
        <v>296.09500279239626</v>
      </c>
      <c r="N6699" s="51">
        <f t="array" ref="N6699">_xlfn.SUM(_xlfn.NORM.DIST($S$3:$S$1003,$G6699,$Q6699,FALSE)*WindSpeedStep*$T$3:$T$1003)</f>
        <v>292.68710865571876</v>
      </c>
      <c r="P6699" s="43">
        <f t="shared" si="418"/>
        <v>0.56127632711257014</v>
      </c>
      <c r="Q6699" s="43">
        <f t="shared" si="419"/>
        <v>0.35142524953380949</v>
      </c>
    </row>
    <row r="6700" spans="5:17" x14ac:dyDescent="0.2">
      <c r="E6700" s="16">
        <v>41026.888888888891</v>
      </c>
      <c r="F6700" s="22">
        <v>6.35</v>
      </c>
      <c r="G6700" s="22">
        <v>6.2909651600612335</v>
      </c>
      <c r="H6700" s="25">
        <v>5.5118110236220472E-2</v>
      </c>
      <c r="I6700" s="3">
        <f t="shared" si="416"/>
        <v>441.09999999997945</v>
      </c>
      <c r="J6700" s="3">
        <f t="shared" si="417"/>
        <v>427.53999999997973</v>
      </c>
      <c r="K6700" s="3">
        <f>MIN(J6700-M6700+N6700,'Power Look Up'!$F$4)</f>
        <v>418.7301091464488</v>
      </c>
      <c r="M6700" s="51">
        <f t="array" ref="M6700">_xlfn.SUM(_xlfn.NORM.DIST($S$3:$S$1003,$G6700,$P6700,FALSE)*WindSpeedStep*$T$3:$T$1003)</f>
        <v>426.48644763822892</v>
      </c>
      <c r="N6700" s="51">
        <f t="array" ref="N6700">_xlfn.SUM(_xlfn.NORM.DIST($S$3:$S$1003,$G6700,$Q6700,FALSE)*WindSpeedStep*$T$3:$T$1003)</f>
        <v>417.67655678469799</v>
      </c>
      <c r="P6700" s="43">
        <f t="shared" si="418"/>
        <v>0.62909651600612337</v>
      </c>
      <c r="Q6700" s="43">
        <f t="shared" si="419"/>
        <v>0.34674611118447746</v>
      </c>
    </row>
    <row r="6701" spans="5:17" x14ac:dyDescent="0.2">
      <c r="E6701" s="16">
        <v>41026.895833333336</v>
      </c>
      <c r="F6701" s="22">
        <v>5.96</v>
      </c>
      <c r="G6701" s="22">
        <v>5.9185679921976186</v>
      </c>
      <c r="H6701" s="25">
        <v>8.8926174496644306E-2</v>
      </c>
      <c r="I6701" s="3">
        <f t="shared" si="416"/>
        <v>355.51999999998662</v>
      </c>
      <c r="J6701" s="3">
        <f t="shared" si="417"/>
        <v>349.03999999998678</v>
      </c>
      <c r="K6701" s="3">
        <f>MIN(J6701-M6701+N6701,'Power Look Up'!$F$4)</f>
        <v>347.14673739104558</v>
      </c>
      <c r="M6701" s="51">
        <f t="array" ref="M6701">_xlfn.SUM(_xlfn.NORM.DIST($S$3:$S$1003,$G6701,$P6701,FALSE)*WindSpeedStep*$T$3:$T$1003)</f>
        <v>351.69578880708048</v>
      </c>
      <c r="N6701" s="51">
        <f t="array" ref="N6701">_xlfn.SUM(_xlfn.NORM.DIST($S$3:$S$1003,$G6701,$Q6701,FALSE)*WindSpeedStep*$T$3:$T$1003)</f>
        <v>349.80252619813928</v>
      </c>
      <c r="P6701" s="43">
        <f t="shared" si="418"/>
        <v>0.59185679921976186</v>
      </c>
      <c r="Q6701" s="43">
        <f t="shared" si="419"/>
        <v>0.52631561004441918</v>
      </c>
    </row>
    <row r="6702" spans="5:17" x14ac:dyDescent="0.2">
      <c r="E6702" s="16">
        <v>41026.902777777781</v>
      </c>
      <c r="F6702" s="22">
        <v>6.31</v>
      </c>
      <c r="G6702" s="22">
        <v>6.3267407482894145</v>
      </c>
      <c r="H6702" s="25">
        <v>0.12836767036450081</v>
      </c>
      <c r="I6702" s="3">
        <f t="shared" si="416"/>
        <v>432.05999999997965</v>
      </c>
      <c r="J6702" s="3">
        <f t="shared" si="417"/>
        <v>436.57999999997958</v>
      </c>
      <c r="K6702" s="3">
        <f>MIN(J6702-M6702+N6702,'Power Look Up'!$F$4)</f>
        <v>444.39485144181174</v>
      </c>
      <c r="M6702" s="51">
        <f t="array" ref="M6702">_xlfn.SUM(_xlfn.NORM.DIST($S$3:$S$1003,$G6702,$P6702,FALSE)*WindSpeedStep*$T$3:$T$1003)</f>
        <v>434.13058240030279</v>
      </c>
      <c r="N6702" s="51">
        <f t="array" ref="N6702">_xlfn.SUM(_xlfn.NORM.DIST($S$3:$S$1003,$G6702,$Q6702,FALSE)*WindSpeedStep*$T$3:$T$1003)</f>
        <v>441.94543384213495</v>
      </c>
      <c r="P6702" s="43">
        <f t="shared" si="418"/>
        <v>0.63267407482894145</v>
      </c>
      <c r="Q6702" s="43">
        <f t="shared" si="419"/>
        <v>0.8121489708580707</v>
      </c>
    </row>
    <row r="6703" spans="5:17" x14ac:dyDescent="0.2">
      <c r="E6703" s="16">
        <v>41026.909722222219</v>
      </c>
      <c r="F6703" s="22">
        <v>7.36</v>
      </c>
      <c r="G6703" s="22">
        <v>7.3289778258496971</v>
      </c>
      <c r="H6703" s="25">
        <v>7.0652173913043473E-2</v>
      </c>
      <c r="I6703" s="3">
        <f t="shared" si="416"/>
        <v>696.35999999996613</v>
      </c>
      <c r="J6703" s="3">
        <f t="shared" si="417"/>
        <v>687.32999999996628</v>
      </c>
      <c r="K6703" s="3">
        <f>MIN(J6703-M6703+N6703,'Power Look Up'!$F$4)</f>
        <v>677.58971006688819</v>
      </c>
      <c r="M6703" s="51">
        <f t="array" ref="M6703">_xlfn.SUM(_xlfn.NORM.DIST($S$3:$S$1003,$G6703,$P6703,FALSE)*WindSpeedStep*$T$3:$T$1003)</f>
        <v>684.37791566021508</v>
      </c>
      <c r="N6703" s="51">
        <f t="array" ref="N6703">_xlfn.SUM(_xlfn.NORM.DIST($S$3:$S$1003,$G6703,$Q6703,FALSE)*WindSpeedStep*$T$3:$T$1003)</f>
        <v>674.63762572713699</v>
      </c>
      <c r="P6703" s="43">
        <f t="shared" si="418"/>
        <v>0.73289778258496974</v>
      </c>
      <c r="Q6703" s="43">
        <f t="shared" si="419"/>
        <v>0.51780821595677207</v>
      </c>
    </row>
    <row r="6704" spans="5:17" x14ac:dyDescent="0.2">
      <c r="E6704" s="16">
        <v>41026.916666666664</v>
      </c>
      <c r="F6704" s="22">
        <v>6.87</v>
      </c>
      <c r="G6704" s="22">
        <v>6.8226477137718131</v>
      </c>
      <c r="H6704" s="25">
        <v>8.7336244541484712E-2</v>
      </c>
      <c r="I6704" s="3">
        <f t="shared" si="416"/>
        <v>558.61999999997693</v>
      </c>
      <c r="J6704" s="3">
        <f t="shared" si="417"/>
        <v>547.3199999999772</v>
      </c>
      <c r="K6704" s="3">
        <f>MIN(J6704-M6704+N6704,'Power Look Up'!$F$4)</f>
        <v>543.46644062437781</v>
      </c>
      <c r="M6704" s="51">
        <f t="array" ref="M6704">_xlfn.SUM(_xlfn.NORM.DIST($S$3:$S$1003,$G6704,$P6704,FALSE)*WindSpeedStep*$T$3:$T$1003)</f>
        <v>549.04085519724117</v>
      </c>
      <c r="N6704" s="51">
        <f t="array" ref="N6704">_xlfn.SUM(_xlfn.NORM.DIST($S$3:$S$1003,$G6704,$Q6704,FALSE)*WindSpeedStep*$T$3:$T$1003)</f>
        <v>545.18729582164178</v>
      </c>
      <c r="P6704" s="43">
        <f t="shared" si="418"/>
        <v>0.68226477137718133</v>
      </c>
      <c r="Q6704" s="43">
        <f t="shared" si="419"/>
        <v>0.59586442915037663</v>
      </c>
    </row>
    <row r="6705" spans="5:17" x14ac:dyDescent="0.2">
      <c r="E6705" s="16">
        <v>41026.923611111109</v>
      </c>
      <c r="F6705" s="22">
        <v>6.81</v>
      </c>
      <c r="G6705" s="22">
        <v>6.7412236978567579</v>
      </c>
      <c r="H6705" s="25">
        <v>0.10719530102790015</v>
      </c>
      <c r="I6705" s="3">
        <f t="shared" si="416"/>
        <v>545.05999999997721</v>
      </c>
      <c r="J6705" s="3">
        <f t="shared" si="417"/>
        <v>529.2399999999775</v>
      </c>
      <c r="K6705" s="3">
        <f>MIN(J6705-M6705+N6705,'Power Look Up'!$F$4)</f>
        <v>531.54740829165291</v>
      </c>
      <c r="M6705" s="51">
        <f t="array" ref="M6705">_xlfn.SUM(_xlfn.NORM.DIST($S$3:$S$1003,$G6705,$P6705,FALSE)*WindSpeedStep*$T$3:$T$1003)</f>
        <v>528.99952480746799</v>
      </c>
      <c r="N6705" s="51">
        <f t="array" ref="N6705">_xlfn.SUM(_xlfn.NORM.DIST($S$3:$S$1003,$G6705,$Q6705,FALSE)*WindSpeedStep*$T$3:$T$1003)</f>
        <v>531.30693309914341</v>
      </c>
      <c r="P6705" s="43">
        <f t="shared" si="418"/>
        <v>0.67412236978567586</v>
      </c>
      <c r="Q6705" s="43">
        <f t="shared" si="419"/>
        <v>0.72262750358816941</v>
      </c>
    </row>
    <row r="6706" spans="5:17" x14ac:dyDescent="0.2">
      <c r="E6706" s="16">
        <v>41026.930555555555</v>
      </c>
      <c r="F6706" s="22">
        <v>6.86</v>
      </c>
      <c r="G6706" s="22">
        <v>6.8544600098274993</v>
      </c>
      <c r="H6706" s="25">
        <v>8.4548104956268216E-2</v>
      </c>
      <c r="I6706" s="3">
        <f t="shared" si="416"/>
        <v>556.35999999997694</v>
      </c>
      <c r="J6706" s="3">
        <f t="shared" si="417"/>
        <v>554.09999999997706</v>
      </c>
      <c r="K6706" s="3">
        <f>MIN(J6706-M6706+N6706,'Power Look Up'!$F$4)</f>
        <v>549.40165268485032</v>
      </c>
      <c r="M6706" s="51">
        <f t="array" ref="M6706">_xlfn.SUM(_xlfn.NORM.DIST($S$3:$S$1003,$G6706,$P6706,FALSE)*WindSpeedStep*$T$3:$T$1003)</f>
        <v>556.9989806045586</v>
      </c>
      <c r="N6706" s="51">
        <f t="array" ref="N6706">_xlfn.SUM(_xlfn.NORM.DIST($S$3:$S$1003,$G6706,$Q6706,FALSE)*WindSpeedStep*$T$3:$T$1003)</f>
        <v>552.30063328943186</v>
      </c>
      <c r="P6706" s="43">
        <f t="shared" si="418"/>
        <v>0.68544600098274999</v>
      </c>
      <c r="Q6706" s="43">
        <f t="shared" si="419"/>
        <v>0.57953160432943873</v>
      </c>
    </row>
    <row r="6707" spans="5:17" x14ac:dyDescent="0.2">
      <c r="E6707" s="16">
        <v>41026.9375</v>
      </c>
      <c r="F6707" s="22">
        <v>6.77</v>
      </c>
      <c r="G6707" s="22">
        <v>6.8127275915642294</v>
      </c>
      <c r="H6707" s="25">
        <v>8.1240768094534718E-2</v>
      </c>
      <c r="I6707" s="3">
        <f t="shared" si="416"/>
        <v>536.01999999997747</v>
      </c>
      <c r="J6707" s="3">
        <f t="shared" si="417"/>
        <v>545.05999999997721</v>
      </c>
      <c r="K6707" s="3">
        <f>MIN(J6707-M6707+N6707,'Power Look Up'!$F$4)</f>
        <v>539.54010074294433</v>
      </c>
      <c r="M6707" s="51">
        <f t="array" ref="M6707">_xlfn.SUM(_xlfn.NORM.DIST($S$3:$S$1003,$G6707,$P6707,FALSE)*WindSpeedStep*$T$3:$T$1003)</f>
        <v>546.57399184317762</v>
      </c>
      <c r="N6707" s="51">
        <f t="array" ref="N6707">_xlfn.SUM(_xlfn.NORM.DIST($S$3:$S$1003,$G6707,$Q6707,FALSE)*WindSpeedStep*$T$3:$T$1003)</f>
        <v>541.05409258614475</v>
      </c>
      <c r="P6707" s="43">
        <f t="shared" si="418"/>
        <v>0.68127275915642294</v>
      </c>
      <c r="Q6707" s="43">
        <f t="shared" si="419"/>
        <v>0.55347122235750756</v>
      </c>
    </row>
    <row r="6708" spans="5:17" x14ac:dyDescent="0.2">
      <c r="E6708" s="16">
        <v>41026.944444444445</v>
      </c>
      <c r="F6708" s="22">
        <v>7.6</v>
      </c>
      <c r="G6708" s="22">
        <v>7.6672193902092083</v>
      </c>
      <c r="H6708" s="25">
        <v>0.10526315789473685</v>
      </c>
      <c r="I6708" s="3">
        <f t="shared" si="416"/>
        <v>768.59999999996467</v>
      </c>
      <c r="J6708" s="3">
        <f t="shared" si="417"/>
        <v>789.66999999996415</v>
      </c>
      <c r="K6708" s="3">
        <f>MIN(J6708-M6708+N6708,'Power Look Up'!$F$4)</f>
        <v>792.02225820683077</v>
      </c>
      <c r="M6708" s="51">
        <f t="array" ref="M6708">_xlfn.SUM(_xlfn.NORM.DIST($S$3:$S$1003,$G6708,$P6708,FALSE)*WindSpeedStep*$T$3:$T$1003)</f>
        <v>785.31170097217898</v>
      </c>
      <c r="N6708" s="51">
        <f t="array" ref="N6708">_xlfn.SUM(_xlfn.NORM.DIST($S$3:$S$1003,$G6708,$Q6708,FALSE)*WindSpeedStep*$T$3:$T$1003)</f>
        <v>787.66395917904561</v>
      </c>
      <c r="P6708" s="43">
        <f t="shared" si="418"/>
        <v>0.7667219390209209</v>
      </c>
      <c r="Q6708" s="43">
        <f t="shared" si="419"/>
        <v>0.8070757252851799</v>
      </c>
    </row>
    <row r="6709" spans="5:17" x14ac:dyDescent="0.2">
      <c r="E6709" s="16">
        <v>41026.951388888891</v>
      </c>
      <c r="F6709" s="22">
        <v>8.35</v>
      </c>
      <c r="G6709" s="22">
        <v>8.351379000922817</v>
      </c>
      <c r="H6709" s="25">
        <v>0.11497005988023952</v>
      </c>
      <c r="I6709" s="3">
        <f t="shared" si="416"/>
        <v>1017.4499999999509</v>
      </c>
      <c r="J6709" s="3">
        <f t="shared" si="417"/>
        <v>1017.4499999999509</v>
      </c>
      <c r="K6709" s="3">
        <f>MIN(J6709-M6709+N6709,'Power Look Up'!$F$4)</f>
        <v>1024.5797114031757</v>
      </c>
      <c r="M6709" s="51">
        <f t="array" ref="M6709">_xlfn.SUM(_xlfn.NORM.DIST($S$3:$S$1003,$G6709,$P6709,FALSE)*WindSpeedStep*$T$3:$T$1003)</f>
        <v>1015.6047477379057</v>
      </c>
      <c r="N6709" s="51">
        <f t="array" ref="N6709">_xlfn.SUM(_xlfn.NORM.DIST($S$3:$S$1003,$G6709,$Q6709,FALSE)*WindSpeedStep*$T$3:$T$1003)</f>
        <v>1022.7344591411303</v>
      </c>
      <c r="P6709" s="43">
        <f t="shared" si="418"/>
        <v>0.83513790009228173</v>
      </c>
      <c r="Q6709" s="43">
        <f t="shared" si="419"/>
        <v>0.96015854381867116</v>
      </c>
    </row>
    <row r="6710" spans="5:17" x14ac:dyDescent="0.2">
      <c r="E6710" s="16">
        <v>41026.958333333336</v>
      </c>
      <c r="F6710" s="22">
        <v>8.66</v>
      </c>
      <c r="G6710" s="22">
        <v>8.7457336903601828</v>
      </c>
      <c r="H6710" s="25">
        <v>0.10046189376443418</v>
      </c>
      <c r="I6710" s="3">
        <f t="shared" si="416"/>
        <v>1131.2199999999486</v>
      </c>
      <c r="J6710" s="3">
        <f t="shared" si="417"/>
        <v>1164.2499999999477</v>
      </c>
      <c r="K6710" s="3">
        <f>MIN(J6710-M6710+N6710,'Power Look Up'!$F$4)</f>
        <v>1164.4129439334254</v>
      </c>
      <c r="M6710" s="51">
        <f t="array" ref="M6710">_xlfn.SUM(_xlfn.NORM.DIST($S$3:$S$1003,$G6710,$P6710,FALSE)*WindSpeedStep*$T$3:$T$1003)</f>
        <v>1162.2021637692055</v>
      </c>
      <c r="N6710" s="51">
        <f t="array" ref="N6710">_xlfn.SUM(_xlfn.NORM.DIST($S$3:$S$1003,$G6710,$Q6710,FALSE)*WindSpeedStep*$T$3:$T$1003)</f>
        <v>1162.3651077026832</v>
      </c>
      <c r="P6710" s="43">
        <f t="shared" si="418"/>
        <v>0.87457336903601834</v>
      </c>
      <c r="Q6710" s="43">
        <f t="shared" si="419"/>
        <v>0.87861296889299756</v>
      </c>
    </row>
    <row r="6711" spans="5:17" x14ac:dyDescent="0.2">
      <c r="E6711" s="16">
        <v>41026.965277777781</v>
      </c>
      <c r="F6711" s="22">
        <v>7.81</v>
      </c>
      <c r="G6711" s="22">
        <v>7.7871756165436903</v>
      </c>
      <c r="H6711" s="25">
        <v>0.11907810499359796</v>
      </c>
      <c r="I6711" s="3">
        <f t="shared" si="416"/>
        <v>831.80999999996322</v>
      </c>
      <c r="J6711" s="3">
        <f t="shared" si="417"/>
        <v>825.78999999996336</v>
      </c>
      <c r="K6711" s="3">
        <f>MIN(J6711-M6711+N6711,'Power Look Up'!$F$4)</f>
        <v>835.07122528033938</v>
      </c>
      <c r="M6711" s="51">
        <f t="array" ref="M6711">_xlfn.SUM(_xlfn.NORM.DIST($S$3:$S$1003,$G6711,$P6711,FALSE)*WindSpeedStep*$T$3:$T$1003)</f>
        <v>823.17747826587799</v>
      </c>
      <c r="N6711" s="51">
        <f t="array" ref="N6711">_xlfn.SUM(_xlfn.NORM.DIST($S$3:$S$1003,$G6711,$Q6711,FALSE)*WindSpeedStep*$T$3:$T$1003)</f>
        <v>832.45870354625401</v>
      </c>
      <c r="P6711" s="43">
        <f t="shared" si="418"/>
        <v>0.77871756165436912</v>
      </c>
      <c r="Q6711" s="43">
        <f t="shared" si="419"/>
        <v>0.92728211567037544</v>
      </c>
    </row>
    <row r="6712" spans="5:17" x14ac:dyDescent="0.2">
      <c r="E6712" s="16">
        <v>41026.972222222219</v>
      </c>
      <c r="F6712" s="22">
        <v>7.62</v>
      </c>
      <c r="G6712" s="22">
        <v>7.6680966755239011</v>
      </c>
      <c r="H6712" s="25">
        <v>0.12335958005249342</v>
      </c>
      <c r="I6712" s="3">
        <f t="shared" si="416"/>
        <v>774.61999999996442</v>
      </c>
      <c r="J6712" s="3">
        <f t="shared" si="417"/>
        <v>789.66999999996415</v>
      </c>
      <c r="K6712" s="3">
        <f>MIN(J6712-M6712+N6712,'Power Look Up'!$F$4)</f>
        <v>800.87483759852512</v>
      </c>
      <c r="M6712" s="51">
        <f t="array" ref="M6712">_xlfn.SUM(_xlfn.NORM.DIST($S$3:$S$1003,$G6712,$P6712,FALSE)*WindSpeedStep*$T$3:$T$1003)</f>
        <v>785.5846729425017</v>
      </c>
      <c r="N6712" s="51">
        <f t="array" ref="N6712">_xlfn.SUM(_xlfn.NORM.DIST($S$3:$S$1003,$G6712,$Q6712,FALSE)*WindSpeedStep*$T$3:$T$1003)</f>
        <v>796.78951054106267</v>
      </c>
      <c r="P6712" s="43">
        <f t="shared" si="418"/>
        <v>0.76680966755239011</v>
      </c>
      <c r="Q6712" s="43">
        <f t="shared" si="419"/>
        <v>0.94593318569454932</v>
      </c>
    </row>
    <row r="6713" spans="5:17" x14ac:dyDescent="0.2">
      <c r="E6713" s="16">
        <v>41026.979166666664</v>
      </c>
      <c r="F6713" s="22">
        <v>6.83</v>
      </c>
      <c r="G6713" s="22">
        <v>6.8736346824247443</v>
      </c>
      <c r="H6713" s="25">
        <v>0.15519765739385066</v>
      </c>
      <c r="I6713" s="3">
        <f t="shared" si="416"/>
        <v>549.57999999997719</v>
      </c>
      <c r="J6713" s="3">
        <f t="shared" si="417"/>
        <v>558.61999999997693</v>
      </c>
      <c r="K6713" s="3">
        <f>MIN(J6713-M6713+N6713,'Power Look Up'!$F$4)</f>
        <v>580.91074373354184</v>
      </c>
      <c r="M6713" s="51">
        <f t="array" ref="M6713">_xlfn.SUM(_xlfn.NORM.DIST($S$3:$S$1003,$G6713,$P6713,FALSE)*WindSpeedStep*$T$3:$T$1003)</f>
        <v>561.83057097451012</v>
      </c>
      <c r="N6713" s="51">
        <f t="array" ref="N6713">_xlfn.SUM(_xlfn.NORM.DIST($S$3:$S$1003,$G6713,$Q6713,FALSE)*WindSpeedStep*$T$3:$T$1003)</f>
        <v>584.12131470807503</v>
      </c>
      <c r="P6713" s="43">
        <f t="shared" si="418"/>
        <v>0.68736346824247452</v>
      </c>
      <c r="Q6713" s="43">
        <f t="shared" si="419"/>
        <v>1.0667720004934449</v>
      </c>
    </row>
    <row r="6714" spans="5:17" x14ac:dyDescent="0.2">
      <c r="E6714" s="16">
        <v>41026.986111111109</v>
      </c>
      <c r="F6714" s="22">
        <v>7.01</v>
      </c>
      <c r="G6714" s="22">
        <v>7.069041772932426</v>
      </c>
      <c r="H6714" s="25">
        <v>0.14265335235378032</v>
      </c>
      <c r="I6714" s="3">
        <f t="shared" si="416"/>
        <v>591.00999999996839</v>
      </c>
      <c r="J6714" s="3">
        <f t="shared" si="417"/>
        <v>609.06999999996799</v>
      </c>
      <c r="K6714" s="3">
        <f>MIN(J6714-M6714+N6714,'Power Look Up'!$F$4)</f>
        <v>627.01216688216596</v>
      </c>
      <c r="M6714" s="51">
        <f t="array" ref="M6714">_xlfn.SUM(_xlfn.NORM.DIST($S$3:$S$1003,$G6714,$P6714,FALSE)*WindSpeedStep*$T$3:$T$1003)</f>
        <v>612.57474370696605</v>
      </c>
      <c r="N6714" s="51">
        <f t="array" ref="N6714">_xlfn.SUM(_xlfn.NORM.DIST($S$3:$S$1003,$G6714,$Q6714,FALSE)*WindSpeedStep*$T$3:$T$1003)</f>
        <v>630.51691058916401</v>
      </c>
      <c r="P6714" s="43">
        <f t="shared" si="418"/>
        <v>0.70690417729324262</v>
      </c>
      <c r="Q6714" s="43">
        <f t="shared" si="419"/>
        <v>1.0084225068377213</v>
      </c>
    </row>
    <row r="6715" spans="5:17" x14ac:dyDescent="0.2">
      <c r="E6715" s="16">
        <v>41026.993055555555</v>
      </c>
      <c r="F6715" s="22">
        <v>8.0299999999999994</v>
      </c>
      <c r="G6715" s="22">
        <v>8.0406579155559772</v>
      </c>
      <c r="H6715" s="25">
        <v>0.14570361145703611</v>
      </c>
      <c r="I6715" s="3">
        <f t="shared" si="416"/>
        <v>900.00999999995349</v>
      </c>
      <c r="J6715" s="3">
        <f t="shared" si="417"/>
        <v>903.67999999995345</v>
      </c>
      <c r="K6715" s="3">
        <f>MIN(J6715-M6715+N6715,'Power Look Up'!$F$4)</f>
        <v>927.29491051929347</v>
      </c>
      <c r="M6715" s="51">
        <f t="array" ref="M6715">_xlfn.SUM(_xlfn.NORM.DIST($S$3:$S$1003,$G6715,$P6715,FALSE)*WindSpeedStep*$T$3:$T$1003)</f>
        <v>906.76556487765049</v>
      </c>
      <c r="N6715" s="51">
        <f t="array" ref="N6715">_xlfn.SUM(_xlfn.NORM.DIST($S$3:$S$1003,$G6715,$Q6715,FALSE)*WindSpeedStep*$T$3:$T$1003)</f>
        <v>930.38047539699051</v>
      </c>
      <c r="P6715" s="43">
        <f t="shared" si="418"/>
        <v>0.80406579155559776</v>
      </c>
      <c r="Q6715" s="43">
        <f t="shared" si="419"/>
        <v>1.1715528967871101</v>
      </c>
    </row>
    <row r="6716" spans="5:17" x14ac:dyDescent="0.2">
      <c r="E6716" s="16">
        <v>41027</v>
      </c>
      <c r="F6716" s="22">
        <v>7.59</v>
      </c>
      <c r="G6716" s="22">
        <v>7.5237361486928185</v>
      </c>
      <c r="H6716" s="25">
        <v>0.17259552042160739</v>
      </c>
      <c r="I6716" s="3">
        <f t="shared" si="416"/>
        <v>765.58999999996468</v>
      </c>
      <c r="J6716" s="3">
        <f t="shared" si="417"/>
        <v>744.51999999996508</v>
      </c>
      <c r="K6716" s="3">
        <f>MIN(J6716-M6716+N6716,'Power Look Up'!$F$4)</f>
        <v>782.37694430526585</v>
      </c>
      <c r="M6716" s="51">
        <f t="array" ref="M6716">_xlfn.SUM(_xlfn.NORM.DIST($S$3:$S$1003,$G6716,$P6716,FALSE)*WindSpeedStep*$T$3:$T$1003)</f>
        <v>741.44785840643465</v>
      </c>
      <c r="N6716" s="51">
        <f t="array" ref="N6716">_xlfn.SUM(_xlfn.NORM.DIST($S$3:$S$1003,$G6716,$Q6716,FALSE)*WindSpeedStep*$T$3:$T$1003)</f>
        <v>779.30480271173542</v>
      </c>
      <c r="P6716" s="43">
        <f t="shared" si="418"/>
        <v>0.75237361486928189</v>
      </c>
      <c r="Q6716" s="43">
        <f t="shared" si="419"/>
        <v>1.2985631560984972</v>
      </c>
    </row>
    <row r="6717" spans="5:17" x14ac:dyDescent="0.2">
      <c r="E6717" s="16">
        <v>41027.006944444445</v>
      </c>
      <c r="F6717" s="22">
        <v>7.19</v>
      </c>
      <c r="G6717" s="22">
        <v>7.2584230284209674</v>
      </c>
      <c r="H6717" s="25">
        <v>0.1446453407510431</v>
      </c>
      <c r="I6717" s="3">
        <f t="shared" si="416"/>
        <v>645.1899999999672</v>
      </c>
      <c r="J6717" s="3">
        <f t="shared" si="417"/>
        <v>666.25999999996679</v>
      </c>
      <c r="K6717" s="3">
        <f>MIN(J6717-M6717+N6717,'Power Look Up'!$F$4)</f>
        <v>686.54415864333623</v>
      </c>
      <c r="M6717" s="51">
        <f t="array" ref="M6717">_xlfn.SUM(_xlfn.NORM.DIST($S$3:$S$1003,$G6717,$P6717,FALSE)*WindSpeedStep*$T$3:$T$1003)</f>
        <v>664.39802592278113</v>
      </c>
      <c r="N6717" s="51">
        <f t="array" ref="N6717">_xlfn.SUM(_xlfn.NORM.DIST($S$3:$S$1003,$G6717,$Q6717,FALSE)*WindSpeedStep*$T$3:$T$1003)</f>
        <v>684.68218456615057</v>
      </c>
      <c r="P6717" s="43">
        <f t="shared" si="418"/>
        <v>0.72584230284209683</v>
      </c>
      <c r="Q6717" s="43">
        <f t="shared" si="419"/>
        <v>1.0498970722611691</v>
      </c>
    </row>
    <row r="6718" spans="5:17" x14ac:dyDescent="0.2">
      <c r="E6718" s="16">
        <v>41027.013888888891</v>
      </c>
      <c r="F6718" s="22">
        <v>7.28</v>
      </c>
      <c r="G6718" s="22">
        <v>7.2656359804480486</v>
      </c>
      <c r="H6718" s="25">
        <v>9.8901098901098897E-2</v>
      </c>
      <c r="I6718" s="3">
        <f t="shared" si="416"/>
        <v>672.27999999996666</v>
      </c>
      <c r="J6718" s="3">
        <f t="shared" si="417"/>
        <v>669.26999999996679</v>
      </c>
      <c r="K6718" s="3">
        <f>MIN(J6718-M6718+N6718,'Power Look Up'!$F$4)</f>
        <v>668.85404884918626</v>
      </c>
      <c r="M6718" s="51">
        <f t="array" ref="M6718">_xlfn.SUM(_xlfn.NORM.DIST($S$3:$S$1003,$G6718,$P6718,FALSE)*WindSpeedStep*$T$3:$T$1003)</f>
        <v>666.42376234391747</v>
      </c>
      <c r="N6718" s="51">
        <f t="array" ref="N6718">_xlfn.SUM(_xlfn.NORM.DIST($S$3:$S$1003,$G6718,$Q6718,FALSE)*WindSpeedStep*$T$3:$T$1003)</f>
        <v>666.00781119313694</v>
      </c>
      <c r="P6718" s="43">
        <f t="shared" si="418"/>
        <v>0.72656359804480486</v>
      </c>
      <c r="Q6718" s="43">
        <f t="shared" si="419"/>
        <v>0.71857938268167509</v>
      </c>
    </row>
    <row r="6719" spans="5:17" x14ac:dyDescent="0.2">
      <c r="E6719" s="16">
        <v>41027.020833333336</v>
      </c>
      <c r="F6719" s="22">
        <v>6.48</v>
      </c>
      <c r="G6719" s="22">
        <v>6.4543246954155817</v>
      </c>
      <c r="H6719" s="25">
        <v>0.12191358024691358</v>
      </c>
      <c r="I6719" s="3">
        <f t="shared" si="416"/>
        <v>470.47999999997882</v>
      </c>
      <c r="J6719" s="3">
        <f t="shared" si="417"/>
        <v>463.69999999997896</v>
      </c>
      <c r="K6719" s="3">
        <f>MIN(J6719-M6719+N6719,'Power Look Up'!$F$4)</f>
        <v>470.10152459934591</v>
      </c>
      <c r="M6719" s="51">
        <f t="array" ref="M6719">_xlfn.SUM(_xlfn.NORM.DIST($S$3:$S$1003,$G6719,$P6719,FALSE)*WindSpeedStep*$T$3:$T$1003)</f>
        <v>462.08246041374838</v>
      </c>
      <c r="N6719" s="51">
        <f t="array" ref="N6719">_xlfn.SUM(_xlfn.NORM.DIST($S$3:$S$1003,$G6719,$Q6719,FALSE)*WindSpeedStep*$T$3:$T$1003)</f>
        <v>468.48398501311533</v>
      </c>
      <c r="P6719" s="43">
        <f t="shared" si="418"/>
        <v>0.6454324695415582</v>
      </c>
      <c r="Q6719" s="43">
        <f t="shared" si="419"/>
        <v>0.78686983169418356</v>
      </c>
    </row>
    <row r="6720" spans="5:17" x14ac:dyDescent="0.2">
      <c r="E6720" s="16">
        <v>41027.027777777781</v>
      </c>
      <c r="F6720" s="22">
        <v>6.38</v>
      </c>
      <c r="G6720" s="22">
        <v>6.3899348507147344</v>
      </c>
      <c r="H6720" s="25">
        <v>8.4639498432601892E-2</v>
      </c>
      <c r="I6720" s="3">
        <f t="shared" si="416"/>
        <v>447.8799999999793</v>
      </c>
      <c r="J6720" s="3">
        <f t="shared" si="417"/>
        <v>450.13999999997924</v>
      </c>
      <c r="K6720" s="3">
        <f>MIN(J6720-M6720+N6720,'Power Look Up'!$F$4)</f>
        <v>446.39134719618056</v>
      </c>
      <c r="M6720" s="51">
        <f t="array" ref="M6720">_xlfn.SUM(_xlfn.NORM.DIST($S$3:$S$1003,$G6720,$P6720,FALSE)*WindSpeedStep*$T$3:$T$1003)</f>
        <v>447.839564732052</v>
      </c>
      <c r="N6720" s="51">
        <f t="array" ref="N6720">_xlfn.SUM(_xlfn.NORM.DIST($S$3:$S$1003,$G6720,$Q6720,FALSE)*WindSpeedStep*$T$3:$T$1003)</f>
        <v>444.09091192825332</v>
      </c>
      <c r="P6720" s="43">
        <f t="shared" si="418"/>
        <v>0.63899348507147347</v>
      </c>
      <c r="Q6720" s="43">
        <f t="shared" si="419"/>
        <v>0.54084088078149795</v>
      </c>
    </row>
    <row r="6721" spans="5:17" x14ac:dyDescent="0.2">
      <c r="E6721" s="16">
        <v>41027.034722222219</v>
      </c>
      <c r="F6721" s="22">
        <v>6.53</v>
      </c>
      <c r="G6721" s="22">
        <v>6.5952762636065607</v>
      </c>
      <c r="H6721" s="25">
        <v>8.7289433384379778E-2</v>
      </c>
      <c r="I6721" s="3">
        <f t="shared" si="416"/>
        <v>481.7799999999786</v>
      </c>
      <c r="J6721" s="3">
        <f t="shared" si="417"/>
        <v>497.59999999997825</v>
      </c>
      <c r="K6721" s="3">
        <f>MIN(J6721-M6721+N6721,'Power Look Up'!$F$4)</f>
        <v>494.10162274904962</v>
      </c>
      <c r="M6721" s="51">
        <f t="array" ref="M6721">_xlfn.SUM(_xlfn.NORM.DIST($S$3:$S$1003,$G6721,$P6721,FALSE)*WindSpeedStep*$T$3:$T$1003)</f>
        <v>494.2452452116267</v>
      </c>
      <c r="N6721" s="51">
        <f t="array" ref="N6721">_xlfn.SUM(_xlfn.NORM.DIST($S$3:$S$1003,$G6721,$Q6721,FALSE)*WindSpeedStep*$T$3:$T$1003)</f>
        <v>490.74686796069807</v>
      </c>
      <c r="P6721" s="43">
        <f t="shared" si="418"/>
        <v>0.65952762636065609</v>
      </c>
      <c r="Q6721" s="43">
        <f t="shared" si="419"/>
        <v>0.57569792806366604</v>
      </c>
    </row>
    <row r="6722" spans="5:17" x14ac:dyDescent="0.2">
      <c r="E6722" s="16">
        <v>41027.041666666664</v>
      </c>
      <c r="F6722" s="22">
        <v>6.48</v>
      </c>
      <c r="G6722" s="22">
        <v>6.5777566453978205</v>
      </c>
      <c r="H6722" s="25">
        <v>7.2530864197530853E-2</v>
      </c>
      <c r="I6722" s="3">
        <f t="shared" si="416"/>
        <v>470.47999999997882</v>
      </c>
      <c r="J6722" s="3">
        <f t="shared" si="417"/>
        <v>493.07999999997833</v>
      </c>
      <c r="K6722" s="3">
        <f>MIN(J6722-M6722+N6722,'Power Look Up'!$F$4)</f>
        <v>486.13127297181762</v>
      </c>
      <c r="M6722" s="51">
        <f t="array" ref="M6722">_xlfn.SUM(_xlfn.NORM.DIST($S$3:$S$1003,$G6722,$P6722,FALSE)*WindSpeedStep*$T$3:$T$1003)</f>
        <v>490.17319029487828</v>
      </c>
      <c r="N6722" s="51">
        <f t="array" ref="N6722">_xlfn.SUM(_xlfn.NORM.DIST($S$3:$S$1003,$G6722,$Q6722,FALSE)*WindSpeedStep*$T$3:$T$1003)</f>
        <v>483.22446326671758</v>
      </c>
      <c r="P6722" s="43">
        <f t="shared" si="418"/>
        <v>0.65777566453978209</v>
      </c>
      <c r="Q6722" s="43">
        <f t="shared" si="419"/>
        <v>0.47709037397175541</v>
      </c>
    </row>
    <row r="6723" spans="5:17" x14ac:dyDescent="0.2">
      <c r="E6723" s="16">
        <v>41027.048611111109</v>
      </c>
      <c r="F6723" s="22">
        <v>6.27</v>
      </c>
      <c r="G6723" s="22">
        <v>6.3383360858271027</v>
      </c>
      <c r="H6723" s="25">
        <v>5.1036682615629991E-2</v>
      </c>
      <c r="I6723" s="3">
        <f t="shared" ref="I6723:I6786" si="420">INDEX(PowerArray,MIN(MaximumPowerIndex,ROUND(F6723*100,0)))</f>
        <v>423.01999999997986</v>
      </c>
      <c r="J6723" s="3">
        <f t="shared" ref="J6723:J6786" si="421">INDEX(PowerArray,MIN(MaximumPowerIndex,ROUND(G6723*100,0)))</f>
        <v>438.83999999997951</v>
      </c>
      <c r="K6723" s="3">
        <f>MIN(J6723-M6723+N6723,'Power Look Up'!$F$4)</f>
        <v>429.3602291397703</v>
      </c>
      <c r="M6723" s="51">
        <f t="array" ref="M6723">_xlfn.SUM(_xlfn.NORM.DIST($S$3:$S$1003,$G6723,$P6723,FALSE)*WindSpeedStep*$T$3:$T$1003)</f>
        <v>436.62619344185447</v>
      </c>
      <c r="N6723" s="51">
        <f t="array" ref="N6723">_xlfn.SUM(_xlfn.NORM.DIST($S$3:$S$1003,$G6723,$Q6723,FALSE)*WindSpeedStep*$T$3:$T$1003)</f>
        <v>427.14642258164525</v>
      </c>
      <c r="P6723" s="43">
        <f t="shared" ref="P6723:P6786" si="422">ReferenceTurbulence*G6723</f>
        <v>0.63383360858271032</v>
      </c>
      <c r="Q6723" s="43">
        <f t="shared" si="419"/>
        <v>0.32348764712355232</v>
      </c>
    </row>
    <row r="6724" spans="5:17" x14ac:dyDescent="0.2">
      <c r="E6724" s="16">
        <v>41027.055555555555</v>
      </c>
      <c r="F6724" s="22">
        <v>6.29</v>
      </c>
      <c r="G6724" s="22">
        <v>6.2874873818193286</v>
      </c>
      <c r="H6724" s="25">
        <v>6.2003179650238473E-2</v>
      </c>
      <c r="I6724" s="3">
        <f t="shared" si="420"/>
        <v>427.53999999997973</v>
      </c>
      <c r="J6724" s="3">
        <f t="shared" si="421"/>
        <v>427.53999999997973</v>
      </c>
      <c r="K6724" s="3">
        <f>MIN(J6724-M6724+N6724,'Power Look Up'!$F$4)</f>
        <v>419.75850035968648</v>
      </c>
      <c r="M6724" s="51">
        <f t="array" ref="M6724">_xlfn.SUM(_xlfn.NORM.DIST($S$3:$S$1003,$G6724,$P6724,FALSE)*WindSpeedStep*$T$3:$T$1003)</f>
        <v>425.74781966788242</v>
      </c>
      <c r="N6724" s="51">
        <f t="array" ref="N6724">_xlfn.SUM(_xlfn.NORM.DIST($S$3:$S$1003,$G6724,$Q6724,FALSE)*WindSpeedStep*$T$3:$T$1003)</f>
        <v>417.96632002758918</v>
      </c>
      <c r="P6724" s="43">
        <f t="shared" si="422"/>
        <v>0.62874873818193289</v>
      </c>
      <c r="Q6724" s="43">
        <f t="shared" ref="Q6724:Q6787" si="423">G6724*H6724</f>
        <v>0.38984420968355138</v>
      </c>
    </row>
    <row r="6725" spans="5:17" x14ac:dyDescent="0.2">
      <c r="E6725" s="16">
        <v>41027.0625</v>
      </c>
      <c r="F6725" s="22">
        <v>6.69</v>
      </c>
      <c r="G6725" s="22">
        <v>6.684883947276786</v>
      </c>
      <c r="H6725" s="25">
        <v>6.4275037369207769E-2</v>
      </c>
      <c r="I6725" s="3">
        <f t="shared" si="420"/>
        <v>517.93999999997777</v>
      </c>
      <c r="J6725" s="3">
        <f t="shared" si="421"/>
        <v>515.67999999997789</v>
      </c>
      <c r="K6725" s="3">
        <f>MIN(J6725-M6725+N6725,'Power Look Up'!$F$4)</f>
        <v>506.60953089284703</v>
      </c>
      <c r="M6725" s="51">
        <f t="array" ref="M6725">_xlfn.SUM(_xlfn.NORM.DIST($S$3:$S$1003,$G6725,$P6725,FALSE)*WindSpeedStep*$T$3:$T$1003)</f>
        <v>515.40655404735435</v>
      </c>
      <c r="N6725" s="51">
        <f t="array" ref="N6725">_xlfn.SUM(_xlfn.NORM.DIST($S$3:$S$1003,$G6725,$Q6725,FALSE)*WindSpeedStep*$T$3:$T$1003)</f>
        <v>506.33608494022349</v>
      </c>
      <c r="P6725" s="43">
        <f t="shared" si="422"/>
        <v>0.66848839472767863</v>
      </c>
      <c r="Q6725" s="43">
        <f t="shared" si="423"/>
        <v>0.42967116552003254</v>
      </c>
    </row>
    <row r="6726" spans="5:17" x14ac:dyDescent="0.2">
      <c r="E6726" s="16">
        <v>41027.069444444445</v>
      </c>
      <c r="F6726" s="22">
        <v>7.04</v>
      </c>
      <c r="G6726" s="22">
        <v>7.0335935102567246</v>
      </c>
      <c r="H6726" s="25">
        <v>5.2556818181818184E-2</v>
      </c>
      <c r="I6726" s="3">
        <f t="shared" si="420"/>
        <v>600.03999999996824</v>
      </c>
      <c r="J6726" s="3">
        <f t="shared" si="421"/>
        <v>597.02999999996825</v>
      </c>
      <c r="K6726" s="3">
        <f>MIN(J6726-M6726+N6726,'Power Look Up'!$F$4)</f>
        <v>583.93453439279278</v>
      </c>
      <c r="M6726" s="51">
        <f t="array" ref="M6726">_xlfn.SUM(_xlfn.NORM.DIST($S$3:$S$1003,$G6726,$P6726,FALSE)*WindSpeedStep*$T$3:$T$1003)</f>
        <v>603.1647932798661</v>
      </c>
      <c r="N6726" s="51">
        <f t="array" ref="N6726">_xlfn.SUM(_xlfn.NORM.DIST($S$3:$S$1003,$G6726,$Q6726,FALSE)*WindSpeedStep*$T$3:$T$1003)</f>
        <v>590.06932767269063</v>
      </c>
      <c r="P6726" s="43">
        <f t="shared" si="422"/>
        <v>0.70335935102567249</v>
      </c>
      <c r="Q6726" s="43">
        <f t="shared" si="423"/>
        <v>0.36966329528337899</v>
      </c>
    </row>
    <row r="6727" spans="5:17" x14ac:dyDescent="0.2">
      <c r="E6727" s="16">
        <v>41027.076388888891</v>
      </c>
      <c r="F6727" s="22">
        <v>6.97</v>
      </c>
      <c r="G6727" s="22">
        <v>6.9695386444362111</v>
      </c>
      <c r="H6727" s="25">
        <v>8.464849354375896E-2</v>
      </c>
      <c r="I6727" s="3">
        <f t="shared" si="420"/>
        <v>581.21999999997649</v>
      </c>
      <c r="J6727" s="3">
        <f t="shared" si="421"/>
        <v>581.21999999997649</v>
      </c>
      <c r="K6727" s="3">
        <f>MIN(J6727-M6727+N6727,'Power Look Up'!$F$4)</f>
        <v>576.34279286949175</v>
      </c>
      <c r="M6727" s="51">
        <f t="array" ref="M6727">_xlfn.SUM(_xlfn.NORM.DIST($S$3:$S$1003,$G6727,$P6727,FALSE)*WindSpeedStep*$T$3:$T$1003)</f>
        <v>586.39157574847479</v>
      </c>
      <c r="N6727" s="51">
        <f t="array" ref="N6727">_xlfn.SUM(_xlfn.NORM.DIST($S$3:$S$1003,$G6727,$Q6727,FALSE)*WindSpeedStep*$T$3:$T$1003)</f>
        <v>581.51436861799004</v>
      </c>
      <c r="P6727" s="43">
        <f t="shared" si="422"/>
        <v>0.69695386444362117</v>
      </c>
      <c r="Q6727" s="43">
        <f t="shared" si="423"/>
        <v>0.58996094694653722</v>
      </c>
    </row>
    <row r="6728" spans="5:17" x14ac:dyDescent="0.2">
      <c r="E6728" s="16">
        <v>41027.083333333336</v>
      </c>
      <c r="F6728" s="22">
        <v>7.08</v>
      </c>
      <c r="G6728" s="22">
        <v>7.0989838260513771</v>
      </c>
      <c r="H6728" s="25">
        <v>8.8983050847457626E-2</v>
      </c>
      <c r="I6728" s="3">
        <f t="shared" si="420"/>
        <v>612.07999999996798</v>
      </c>
      <c r="J6728" s="3">
        <f t="shared" si="421"/>
        <v>618.09999999996785</v>
      </c>
      <c r="K6728" s="3">
        <f>MIN(J6728-M6728+N6728,'Power Look Up'!$F$4)</f>
        <v>614.35509768394127</v>
      </c>
      <c r="M6728" s="51">
        <f t="array" ref="M6728">_xlfn.SUM(_xlfn.NORM.DIST($S$3:$S$1003,$G6728,$P6728,FALSE)*WindSpeedStep*$T$3:$T$1003)</f>
        <v>620.59407786466818</v>
      </c>
      <c r="N6728" s="51">
        <f t="array" ref="N6728">_xlfn.SUM(_xlfn.NORM.DIST($S$3:$S$1003,$G6728,$Q6728,FALSE)*WindSpeedStep*$T$3:$T$1003)</f>
        <v>616.8491755486416</v>
      </c>
      <c r="P6728" s="43">
        <f t="shared" si="422"/>
        <v>0.70989838260513771</v>
      </c>
      <c r="Q6728" s="43">
        <f t="shared" si="423"/>
        <v>0.631689238758809</v>
      </c>
    </row>
    <row r="6729" spans="5:17" x14ac:dyDescent="0.2">
      <c r="E6729" s="16">
        <v>41027.090277777781</v>
      </c>
      <c r="F6729" s="22">
        <v>7.78</v>
      </c>
      <c r="G6729" s="22">
        <v>7.7328644150760759</v>
      </c>
      <c r="H6729" s="25">
        <v>7.4550128534704357E-2</v>
      </c>
      <c r="I6729" s="3">
        <f t="shared" si="420"/>
        <v>822.77999999996348</v>
      </c>
      <c r="J6729" s="3">
        <f t="shared" si="421"/>
        <v>807.72999999996375</v>
      </c>
      <c r="K6729" s="3">
        <f>MIN(J6729-M6729+N6729,'Power Look Up'!$F$4)</f>
        <v>797.83477075855899</v>
      </c>
      <c r="M6729" s="51">
        <f t="array" ref="M6729">_xlfn.SUM(_xlfn.NORM.DIST($S$3:$S$1003,$G6729,$P6729,FALSE)*WindSpeedStep*$T$3:$T$1003)</f>
        <v>805.89840426926639</v>
      </c>
      <c r="N6729" s="51">
        <f t="array" ref="N6729">_xlfn.SUM(_xlfn.NORM.DIST($S$3:$S$1003,$G6729,$Q6729,FALSE)*WindSpeedStep*$T$3:$T$1003)</f>
        <v>796.00317502786163</v>
      </c>
      <c r="P6729" s="43">
        <f t="shared" si="422"/>
        <v>0.77328644150760761</v>
      </c>
      <c r="Q6729" s="43">
        <f t="shared" si="423"/>
        <v>0.57648603608536286</v>
      </c>
    </row>
    <row r="6730" spans="5:17" x14ac:dyDescent="0.2">
      <c r="E6730" s="16">
        <v>41027.097222222219</v>
      </c>
      <c r="F6730" s="22">
        <v>7.94</v>
      </c>
      <c r="G6730" s="22">
        <v>7.9219271743382231</v>
      </c>
      <c r="H6730" s="25">
        <v>6.6750629722921909E-2</v>
      </c>
      <c r="I6730" s="3">
        <f t="shared" si="420"/>
        <v>870.93999999996242</v>
      </c>
      <c r="J6730" s="3">
        <f t="shared" si="421"/>
        <v>864.91999999996256</v>
      </c>
      <c r="K6730" s="3">
        <f>MIN(J6730-M6730+N6730,'Power Look Up'!$F$4)</f>
        <v>851.77172742621997</v>
      </c>
      <c r="M6730" s="51">
        <f t="array" ref="M6730">_xlfn.SUM(_xlfn.NORM.DIST($S$3:$S$1003,$G6730,$P6730,FALSE)*WindSpeedStep*$T$3:$T$1003)</f>
        <v>867.01233133047356</v>
      </c>
      <c r="N6730" s="51">
        <f t="array" ref="N6730">_xlfn.SUM(_xlfn.NORM.DIST($S$3:$S$1003,$G6730,$Q6730,FALSE)*WindSpeedStep*$T$3:$T$1003)</f>
        <v>853.86405875673097</v>
      </c>
      <c r="P6730" s="43">
        <f t="shared" si="422"/>
        <v>0.79219271743382236</v>
      </c>
      <c r="Q6730" s="43">
        <f t="shared" si="423"/>
        <v>0.52879362750620373</v>
      </c>
    </row>
    <row r="6731" spans="5:17" x14ac:dyDescent="0.2">
      <c r="E6731" s="16">
        <v>41027.104166666664</v>
      </c>
      <c r="F6731" s="22">
        <v>7.62</v>
      </c>
      <c r="G6731" s="22">
        <v>7.5935219898258142</v>
      </c>
      <c r="H6731" s="25">
        <v>9.711286089238845E-2</v>
      </c>
      <c r="I6731" s="3">
        <f t="shared" si="420"/>
        <v>774.61999999996442</v>
      </c>
      <c r="J6731" s="3">
        <f t="shared" si="421"/>
        <v>765.58999999996468</v>
      </c>
      <c r="K6731" s="3">
        <f>MIN(J6731-M6731+N6731,'Power Look Up'!$F$4)</f>
        <v>764.37747896242638</v>
      </c>
      <c r="M6731" s="51">
        <f t="array" ref="M6731">_xlfn.SUM(_xlfn.NORM.DIST($S$3:$S$1003,$G6731,$P6731,FALSE)*WindSpeedStep*$T$3:$T$1003)</f>
        <v>762.58802349354141</v>
      </c>
      <c r="N6731" s="51">
        <f t="array" ref="N6731">_xlfn.SUM(_xlfn.NORM.DIST($S$3:$S$1003,$G6731,$Q6731,FALSE)*WindSpeedStep*$T$3:$T$1003)</f>
        <v>761.37550245600312</v>
      </c>
      <c r="P6731" s="43">
        <f t="shared" si="422"/>
        <v>0.75935219898258144</v>
      </c>
      <c r="Q6731" s="43">
        <f t="shared" si="423"/>
        <v>0.73742864468124703</v>
      </c>
    </row>
    <row r="6732" spans="5:17" x14ac:dyDescent="0.2">
      <c r="E6732" s="16">
        <v>41027.111111111109</v>
      </c>
      <c r="F6732" s="22">
        <v>7.88</v>
      </c>
      <c r="G6732" s="22">
        <v>7.9112684247996663</v>
      </c>
      <c r="H6732" s="25">
        <v>0.11040609137055837</v>
      </c>
      <c r="I6732" s="3">
        <f t="shared" si="420"/>
        <v>852.87999999996282</v>
      </c>
      <c r="J6732" s="3">
        <f t="shared" si="421"/>
        <v>861.90999999996257</v>
      </c>
      <c r="K6732" s="3">
        <f>MIN(J6732-M6732+N6732,'Power Look Up'!$F$4)</f>
        <v>866.95500683475564</v>
      </c>
      <c r="M6732" s="51">
        <f t="array" ref="M6732">_xlfn.SUM(_xlfn.NORM.DIST($S$3:$S$1003,$G6732,$P6732,FALSE)*WindSpeedStep*$T$3:$T$1003)</f>
        <v>863.49513773699323</v>
      </c>
      <c r="N6732" s="51">
        <f t="array" ref="N6732">_xlfn.SUM(_xlfn.NORM.DIST($S$3:$S$1003,$G6732,$Q6732,FALSE)*WindSpeedStep*$T$3:$T$1003)</f>
        <v>868.5401445717863</v>
      </c>
      <c r="P6732" s="43">
        <f t="shared" si="422"/>
        <v>0.79112684247996667</v>
      </c>
      <c r="Q6732" s="43">
        <f t="shared" si="423"/>
        <v>0.87345222456544536</v>
      </c>
    </row>
    <row r="6733" spans="5:17" x14ac:dyDescent="0.2">
      <c r="E6733" s="16">
        <v>41027.118055555555</v>
      </c>
      <c r="F6733" s="22">
        <v>8.8000000000000007</v>
      </c>
      <c r="G6733" s="22">
        <v>8.7899323666778209</v>
      </c>
      <c r="H6733" s="25">
        <v>9.9999999999999992E-2</v>
      </c>
      <c r="I6733" s="3">
        <f t="shared" si="420"/>
        <v>1182.5999999999474</v>
      </c>
      <c r="J6733" s="3">
        <f t="shared" si="421"/>
        <v>1178.9299999999475</v>
      </c>
      <c r="K6733" s="3">
        <f>MIN(J6733-M6733+N6733,'Power Look Up'!$F$4)</f>
        <v>1178.9299999999475</v>
      </c>
      <c r="M6733" s="51">
        <f t="array" ref="M6733">_xlfn.SUM(_xlfn.NORM.DIST($S$3:$S$1003,$G6733,$P6733,FALSE)*WindSpeedStep*$T$3:$T$1003)</f>
        <v>1179.0603977693499</v>
      </c>
      <c r="N6733" s="51">
        <f t="array" ref="N6733">_xlfn.SUM(_xlfn.NORM.DIST($S$3:$S$1003,$G6733,$Q6733,FALSE)*WindSpeedStep*$T$3:$T$1003)</f>
        <v>1179.0603977693499</v>
      </c>
      <c r="P6733" s="43">
        <f t="shared" si="422"/>
        <v>0.87899323666778217</v>
      </c>
      <c r="Q6733" s="43">
        <f t="shared" si="423"/>
        <v>0.87899323666778206</v>
      </c>
    </row>
    <row r="6734" spans="5:17" x14ac:dyDescent="0.2">
      <c r="E6734" s="16">
        <v>41027.125</v>
      </c>
      <c r="F6734" s="22">
        <v>8.3800000000000008</v>
      </c>
      <c r="G6734" s="22">
        <v>8.4076365302096772</v>
      </c>
      <c r="H6734" s="25">
        <v>0.116945107398568</v>
      </c>
      <c r="I6734" s="3">
        <f t="shared" si="420"/>
        <v>1028.4599999999507</v>
      </c>
      <c r="J6734" s="3">
        <f t="shared" si="421"/>
        <v>1039.4699999999505</v>
      </c>
      <c r="K6734" s="3">
        <f>MIN(J6734-M6734+N6734,'Power Look Up'!$F$4)</f>
        <v>1047.3286573107375</v>
      </c>
      <c r="M6734" s="51">
        <f t="array" ref="M6734">_xlfn.SUM(_xlfn.NORM.DIST($S$3:$S$1003,$G6734,$P6734,FALSE)*WindSpeedStep*$T$3:$T$1003)</f>
        <v>1036.0025700646793</v>
      </c>
      <c r="N6734" s="51">
        <f t="array" ref="N6734">_xlfn.SUM(_xlfn.NORM.DIST($S$3:$S$1003,$G6734,$Q6734,FALSE)*WindSpeedStep*$T$3:$T$1003)</f>
        <v>1043.8612273754663</v>
      </c>
      <c r="P6734" s="43">
        <f t="shared" si="422"/>
        <v>0.84076365302096778</v>
      </c>
      <c r="Q6734" s="43">
        <f t="shared" si="423"/>
        <v>0.9832319569934943</v>
      </c>
    </row>
    <row r="6735" spans="5:17" x14ac:dyDescent="0.2">
      <c r="E6735" s="16">
        <v>41027.131944444445</v>
      </c>
      <c r="F6735" s="22">
        <v>8.48</v>
      </c>
      <c r="G6735" s="22">
        <v>8.4647302897542041</v>
      </c>
      <c r="H6735" s="25">
        <v>0.11320754716981131</v>
      </c>
      <c r="I6735" s="3">
        <f t="shared" si="420"/>
        <v>1065.1599999999498</v>
      </c>
      <c r="J6735" s="3">
        <f t="shared" si="421"/>
        <v>1057.8199999999501</v>
      </c>
      <c r="K6735" s="3">
        <f>MIN(J6735-M6735+N6735,'Power Look Up'!$F$4)</f>
        <v>1063.7723881804136</v>
      </c>
      <c r="M6735" s="51">
        <f t="array" ref="M6735">_xlfn.SUM(_xlfn.NORM.DIST($S$3:$S$1003,$G6735,$P6735,FALSE)*WindSpeedStep*$T$3:$T$1003)</f>
        <v>1056.8995713520462</v>
      </c>
      <c r="N6735" s="51">
        <f t="array" ref="N6735">_xlfn.SUM(_xlfn.NORM.DIST($S$3:$S$1003,$G6735,$Q6735,FALSE)*WindSpeedStep*$T$3:$T$1003)</f>
        <v>1062.8519595325097</v>
      </c>
      <c r="P6735" s="43">
        <f t="shared" si="422"/>
        <v>0.84647302897542043</v>
      </c>
      <c r="Q6735" s="43">
        <f t="shared" si="423"/>
        <v>0.9582713535570796</v>
      </c>
    </row>
    <row r="6736" spans="5:17" x14ac:dyDescent="0.2">
      <c r="E6736" s="16">
        <v>41027.138888888891</v>
      </c>
      <c r="F6736" s="22">
        <v>8.43</v>
      </c>
      <c r="G6736" s="22">
        <v>8.3801869653000178</v>
      </c>
      <c r="H6736" s="25">
        <v>0.10201660735468565</v>
      </c>
      <c r="I6736" s="3">
        <f t="shared" si="420"/>
        <v>1046.8099999999504</v>
      </c>
      <c r="J6736" s="3">
        <f t="shared" si="421"/>
        <v>1028.4599999999507</v>
      </c>
      <c r="K6736" s="3">
        <f>MIN(J6736-M6736+N6736,'Power Look Up'!$F$4)</f>
        <v>1029.4088328209114</v>
      </c>
      <c r="M6736" s="51">
        <f t="array" ref="M6736">_xlfn.SUM(_xlfn.NORM.DIST($S$3:$S$1003,$G6736,$P6736,FALSE)*WindSpeedStep*$T$3:$T$1003)</f>
        <v>1026.0253512499894</v>
      </c>
      <c r="N6736" s="51">
        <f t="array" ref="N6736">_xlfn.SUM(_xlfn.NORM.DIST($S$3:$S$1003,$G6736,$Q6736,FALSE)*WindSpeedStep*$T$3:$T$1003)</f>
        <v>1026.9741840709501</v>
      </c>
      <c r="P6736" s="43">
        <f t="shared" si="422"/>
        <v>0.83801869653000183</v>
      </c>
      <c r="Q6736" s="43">
        <f t="shared" si="423"/>
        <v>0.85491824319786658</v>
      </c>
    </row>
    <row r="6737" spans="5:17" x14ac:dyDescent="0.2">
      <c r="E6737" s="16">
        <v>41027.145833333336</v>
      </c>
      <c r="F6737" s="22">
        <v>8.9600000000000009</v>
      </c>
      <c r="G6737" s="22">
        <v>9.0899231961188072</v>
      </c>
      <c r="H6737" s="25">
        <v>0.11941964285714285</v>
      </c>
      <c r="I6737" s="3">
        <f t="shared" si="420"/>
        <v>1241.3199999999463</v>
      </c>
      <c r="J6737" s="3">
        <f t="shared" si="421"/>
        <v>1290.2899999999431</v>
      </c>
      <c r="K6737" s="3">
        <f>MIN(J6737-M6737+N6737,'Power Look Up'!$F$4)</f>
        <v>1291.1250500089238</v>
      </c>
      <c r="M6737" s="51">
        <f t="array" ref="M6737">_xlfn.SUM(_xlfn.NORM.DIST($S$3:$S$1003,$G6737,$P6737,FALSE)*WindSpeedStep*$T$3:$T$1003)</f>
        <v>1294.4824991859655</v>
      </c>
      <c r="N6737" s="51">
        <f t="array" ref="N6737">_xlfn.SUM(_xlfn.NORM.DIST($S$3:$S$1003,$G6737,$Q6737,FALSE)*WindSpeedStep*$T$3:$T$1003)</f>
        <v>1295.3175491949462</v>
      </c>
      <c r="P6737" s="43">
        <f t="shared" si="422"/>
        <v>0.90899231961188076</v>
      </c>
      <c r="Q6737" s="43">
        <f t="shared" si="423"/>
        <v>1.0855153816793663</v>
      </c>
    </row>
    <row r="6738" spans="5:17" x14ac:dyDescent="0.2">
      <c r="E6738" s="16">
        <v>41027.152777777781</v>
      </c>
      <c r="F6738" s="22">
        <v>9.52</v>
      </c>
      <c r="G6738" s="22">
        <v>9.5518535517203507</v>
      </c>
      <c r="H6738" s="25">
        <v>0.11869747899159663</v>
      </c>
      <c r="I6738" s="3">
        <f t="shared" si="420"/>
        <v>1454.1199999999396</v>
      </c>
      <c r="J6738" s="3">
        <f t="shared" si="421"/>
        <v>1465.5499999999392</v>
      </c>
      <c r="K6738" s="3">
        <f>MIN(J6738-M6738+N6738,'Power Look Up'!$F$4)</f>
        <v>1456.1735497784769</v>
      </c>
      <c r="M6738" s="51">
        <f t="array" ref="M6738">_xlfn.SUM(_xlfn.NORM.DIST($S$3:$S$1003,$G6738,$P6738,FALSE)*WindSpeedStep*$T$3:$T$1003)</f>
        <v>1469.4105045128085</v>
      </c>
      <c r="N6738" s="51">
        <f t="array" ref="N6738">_xlfn.SUM(_xlfn.NORM.DIST($S$3:$S$1003,$G6738,$Q6738,FALSE)*WindSpeedStep*$T$3:$T$1003)</f>
        <v>1460.0340542913461</v>
      </c>
      <c r="P6738" s="43">
        <f t="shared" si="422"/>
        <v>0.95518535517203507</v>
      </c>
      <c r="Q6738" s="43">
        <f t="shared" si="423"/>
        <v>1.133780936286134</v>
      </c>
    </row>
    <row r="6739" spans="5:17" x14ac:dyDescent="0.2">
      <c r="E6739" s="16">
        <v>41027.159722222219</v>
      </c>
      <c r="F6739" s="22">
        <v>8.39</v>
      </c>
      <c r="G6739" s="22">
        <v>8.4646601115062943</v>
      </c>
      <c r="H6739" s="25">
        <v>0.13825983313468412</v>
      </c>
      <c r="I6739" s="3">
        <f t="shared" si="420"/>
        <v>1032.1299999999505</v>
      </c>
      <c r="J6739" s="3">
        <f t="shared" si="421"/>
        <v>1057.8199999999501</v>
      </c>
      <c r="K6739" s="3">
        <f>MIN(J6739-M6739+N6739,'Power Look Up'!$F$4)</f>
        <v>1074.1783070819154</v>
      </c>
      <c r="M6739" s="51">
        <f t="array" ref="M6739">_xlfn.SUM(_xlfn.NORM.DIST($S$3:$S$1003,$G6739,$P6739,FALSE)*WindSpeedStep*$T$3:$T$1003)</f>
        <v>1056.8737685287565</v>
      </c>
      <c r="N6739" s="51">
        <f t="array" ref="N6739">_xlfn.SUM(_xlfn.NORM.DIST($S$3:$S$1003,$G6739,$Q6739,FALSE)*WindSpeedStep*$T$3:$T$1003)</f>
        <v>1073.2320756107217</v>
      </c>
      <c r="P6739" s="43">
        <f t="shared" si="422"/>
        <v>0.84646601115062947</v>
      </c>
      <c r="Q6739" s="43">
        <f t="shared" si="423"/>
        <v>1.170322494558677</v>
      </c>
    </row>
    <row r="6740" spans="5:17" x14ac:dyDescent="0.2">
      <c r="E6740" s="16">
        <v>41027.166666666664</v>
      </c>
      <c r="F6740" s="22">
        <v>8.64</v>
      </c>
      <c r="G6740" s="22">
        <v>8.6224401410758116</v>
      </c>
      <c r="H6740" s="25">
        <v>0.12384259259259259</v>
      </c>
      <c r="I6740" s="3">
        <f t="shared" si="420"/>
        <v>1123.8799999999487</v>
      </c>
      <c r="J6740" s="3">
        <f t="shared" si="421"/>
        <v>1116.5399999999488</v>
      </c>
      <c r="K6740" s="3">
        <f>MIN(J6740-M6740+N6740,'Power Look Up'!$F$4)</f>
        <v>1125.5700008998685</v>
      </c>
      <c r="M6740" s="51">
        <f t="array" ref="M6740">_xlfn.SUM(_xlfn.NORM.DIST($S$3:$S$1003,$G6740,$P6740,FALSE)*WindSpeedStep*$T$3:$T$1003)</f>
        <v>1115.5512133895486</v>
      </c>
      <c r="N6740" s="51">
        <f t="array" ref="N6740">_xlfn.SUM(_xlfn.NORM.DIST($S$3:$S$1003,$G6740,$Q6740,FALSE)*WindSpeedStep*$T$3:$T$1003)</f>
        <v>1124.5812142894683</v>
      </c>
      <c r="P6740" s="43">
        <f t="shared" si="422"/>
        <v>0.86224401410758122</v>
      </c>
      <c r="Q6740" s="43">
        <f t="shared" si="423"/>
        <v>1.0678253415452683</v>
      </c>
    </row>
    <row r="6741" spans="5:17" x14ac:dyDescent="0.2">
      <c r="E6741" s="16">
        <v>41027.173611111109</v>
      </c>
      <c r="F6741" s="22">
        <v>8.36</v>
      </c>
      <c r="G6741" s="22">
        <v>8.5025236448492354</v>
      </c>
      <c r="H6741" s="25">
        <v>0.1279904306220096</v>
      </c>
      <c r="I6741" s="3">
        <f t="shared" si="420"/>
        <v>1021.1199999999509</v>
      </c>
      <c r="J6741" s="3">
        <f t="shared" si="421"/>
        <v>1072.4999999999498</v>
      </c>
      <c r="K6741" s="3">
        <f>MIN(J6741-M6741+N6741,'Power Look Up'!$F$4)</f>
        <v>1084.4053617412806</v>
      </c>
      <c r="M6741" s="51">
        <f t="array" ref="M6741">_xlfn.SUM(_xlfn.NORM.DIST($S$3:$S$1003,$G6741,$P6741,FALSE)*WindSpeedStep*$T$3:$T$1003)</f>
        <v>1070.8355654712927</v>
      </c>
      <c r="N6741" s="51">
        <f t="array" ref="N6741">_xlfn.SUM(_xlfn.NORM.DIST($S$3:$S$1003,$G6741,$Q6741,FALSE)*WindSpeedStep*$T$3:$T$1003)</f>
        <v>1082.7409272126235</v>
      </c>
      <c r="P6741" s="43">
        <f t="shared" si="422"/>
        <v>0.85025236448492358</v>
      </c>
      <c r="Q6741" s="43">
        <f t="shared" si="423"/>
        <v>1.0882416626780722</v>
      </c>
    </row>
    <row r="6742" spans="5:17" x14ac:dyDescent="0.2">
      <c r="E6742" s="16">
        <v>41027.180555555555</v>
      </c>
      <c r="F6742" s="22">
        <v>8.1300000000000008</v>
      </c>
      <c r="G6742" s="22">
        <v>8.1403422002611627</v>
      </c>
      <c r="H6742" s="25">
        <v>0.1107011070110701</v>
      </c>
      <c r="I6742" s="3">
        <f t="shared" si="420"/>
        <v>936.70999999995274</v>
      </c>
      <c r="J6742" s="3">
        <f t="shared" si="421"/>
        <v>940.37999999995259</v>
      </c>
      <c r="K6742" s="3">
        <f>MIN(J6742-M6742+N6742,'Power Look Up'!$F$4)</f>
        <v>945.67127854189266</v>
      </c>
      <c r="M6742" s="51">
        <f t="array" ref="M6742">_xlfn.SUM(_xlfn.NORM.DIST($S$3:$S$1003,$G6742,$P6742,FALSE)*WindSpeedStep*$T$3:$T$1003)</f>
        <v>940.94378785588287</v>
      </c>
      <c r="N6742" s="51">
        <f t="array" ref="N6742">_xlfn.SUM(_xlfn.NORM.DIST($S$3:$S$1003,$G6742,$Q6742,FALSE)*WindSpeedStep*$T$3:$T$1003)</f>
        <v>946.23506639782295</v>
      </c>
      <c r="P6742" s="43">
        <f t="shared" si="422"/>
        <v>0.81403422002611636</v>
      </c>
      <c r="Q6742" s="43">
        <f t="shared" si="423"/>
        <v>0.90114489301784073</v>
      </c>
    </row>
    <row r="6743" spans="5:17" x14ac:dyDescent="0.2">
      <c r="E6743" s="16">
        <v>41027.1875</v>
      </c>
      <c r="F6743" s="22">
        <v>7.65</v>
      </c>
      <c r="G6743" s="22">
        <v>7.5911431148434056</v>
      </c>
      <c r="H6743" s="25">
        <v>0.10718954248366012</v>
      </c>
      <c r="I6743" s="3">
        <f t="shared" si="420"/>
        <v>783.64999999996428</v>
      </c>
      <c r="J6743" s="3">
        <f t="shared" si="421"/>
        <v>765.58999999996468</v>
      </c>
      <c r="K6743" s="3">
        <f>MIN(J6743-M6743+N6743,'Power Look Up'!$F$4)</f>
        <v>768.75443254814024</v>
      </c>
      <c r="M6743" s="51">
        <f t="array" ref="M6743">_xlfn.SUM(_xlfn.NORM.DIST($S$3:$S$1003,$G6743,$P6743,FALSE)*WindSpeedStep*$T$3:$T$1003)</f>
        <v>761.86135693865049</v>
      </c>
      <c r="N6743" s="51">
        <f t="array" ref="N6743">_xlfn.SUM(_xlfn.NORM.DIST($S$3:$S$1003,$G6743,$Q6743,FALSE)*WindSpeedStep*$T$3:$T$1003)</f>
        <v>765.02578948682606</v>
      </c>
      <c r="P6743" s="43">
        <f t="shared" si="422"/>
        <v>0.75911431148434061</v>
      </c>
      <c r="Q6743" s="43">
        <f t="shared" si="423"/>
        <v>0.81369115740805131</v>
      </c>
    </row>
    <row r="6744" spans="5:17" x14ac:dyDescent="0.2">
      <c r="E6744" s="16">
        <v>41027.194444444445</v>
      </c>
      <c r="F6744" s="22">
        <v>7.24</v>
      </c>
      <c r="G6744" s="22">
        <v>7.2828232708749843</v>
      </c>
      <c r="H6744" s="25">
        <v>0.11464088397790054</v>
      </c>
      <c r="I6744" s="3">
        <f t="shared" si="420"/>
        <v>660.23999999996693</v>
      </c>
      <c r="J6744" s="3">
        <f t="shared" si="421"/>
        <v>672.27999999996666</v>
      </c>
      <c r="K6744" s="3">
        <f>MIN(J6744-M6744+N6744,'Power Look Up'!$F$4)</f>
        <v>678.27608404708451</v>
      </c>
      <c r="M6744" s="51">
        <f t="array" ref="M6744">_xlfn.SUM(_xlfn.NORM.DIST($S$3:$S$1003,$G6744,$P6744,FALSE)*WindSpeedStep*$T$3:$T$1003)</f>
        <v>671.26620733363211</v>
      </c>
      <c r="N6744" s="51">
        <f t="array" ref="N6744">_xlfn.SUM(_xlfn.NORM.DIST($S$3:$S$1003,$G6744,$Q6744,FALSE)*WindSpeedStep*$T$3:$T$1003)</f>
        <v>677.26229138074996</v>
      </c>
      <c r="P6744" s="43">
        <f t="shared" si="422"/>
        <v>0.72828232708749852</v>
      </c>
      <c r="Q6744" s="43">
        <f t="shared" si="423"/>
        <v>0.8349092976279332</v>
      </c>
    </row>
    <row r="6745" spans="5:17" x14ac:dyDescent="0.2">
      <c r="E6745" s="16">
        <v>41027.201388888891</v>
      </c>
      <c r="F6745" s="22">
        <v>7.34</v>
      </c>
      <c r="G6745" s="22">
        <v>7.4054871496929291</v>
      </c>
      <c r="H6745" s="25">
        <v>0.10354223433242507</v>
      </c>
      <c r="I6745" s="3">
        <f t="shared" si="420"/>
        <v>690.33999999996627</v>
      </c>
      <c r="J6745" s="3">
        <f t="shared" si="421"/>
        <v>711.40999999996586</v>
      </c>
      <c r="K6745" s="3">
        <f>MIN(J6745-M6745+N6745,'Power Look Up'!$F$4)</f>
        <v>712.85008173008487</v>
      </c>
      <c r="M6745" s="51">
        <f t="array" ref="M6745">_xlfn.SUM(_xlfn.NORM.DIST($S$3:$S$1003,$G6745,$P6745,FALSE)*WindSpeedStep*$T$3:$T$1003)</f>
        <v>706.46037690488424</v>
      </c>
      <c r="N6745" s="51">
        <f t="array" ref="N6745">_xlfn.SUM(_xlfn.NORM.DIST($S$3:$S$1003,$G6745,$Q6745,FALSE)*WindSpeedStep*$T$3:$T$1003)</f>
        <v>707.90045863500325</v>
      </c>
      <c r="P6745" s="43">
        <f t="shared" si="422"/>
        <v>0.74054871496929298</v>
      </c>
      <c r="Q6745" s="43">
        <f t="shared" si="423"/>
        <v>0.76678068579926784</v>
      </c>
    </row>
    <row r="6746" spans="5:17" x14ac:dyDescent="0.2">
      <c r="E6746" s="16">
        <v>41027.208333333336</v>
      </c>
      <c r="F6746" s="22">
        <v>7.6</v>
      </c>
      <c r="G6746" s="22">
        <v>7.5223625511451289</v>
      </c>
      <c r="H6746" s="25">
        <v>0.12894736842105264</v>
      </c>
      <c r="I6746" s="3">
        <f t="shared" si="420"/>
        <v>768.59999999996467</v>
      </c>
      <c r="J6746" s="3">
        <f t="shared" si="421"/>
        <v>744.51999999996508</v>
      </c>
      <c r="K6746" s="3">
        <f>MIN(J6746-M6746+N6746,'Power Look Up'!$F$4)</f>
        <v>758.11119324953825</v>
      </c>
      <c r="M6746" s="51">
        <f t="array" ref="M6746">_xlfn.SUM(_xlfn.NORM.DIST($S$3:$S$1003,$G6746,$P6746,FALSE)*WindSpeedStep*$T$3:$T$1003)</f>
        <v>741.03542979281383</v>
      </c>
      <c r="N6746" s="51">
        <f t="array" ref="N6746">_xlfn.SUM(_xlfn.NORM.DIST($S$3:$S$1003,$G6746,$Q6746,FALSE)*WindSpeedStep*$T$3:$T$1003)</f>
        <v>754.626623042387</v>
      </c>
      <c r="P6746" s="43">
        <f t="shared" si="422"/>
        <v>0.75223625511451297</v>
      </c>
      <c r="Q6746" s="43">
        <f t="shared" si="423"/>
        <v>0.96998885527924039</v>
      </c>
    </row>
    <row r="6747" spans="5:17" x14ac:dyDescent="0.2">
      <c r="E6747" s="16">
        <v>41027.215277777781</v>
      </c>
      <c r="F6747" s="22">
        <v>7.43</v>
      </c>
      <c r="G6747" s="22">
        <v>7.427719575439454</v>
      </c>
      <c r="H6747" s="25">
        <v>0.1480484522207268</v>
      </c>
      <c r="I6747" s="3">
        <f t="shared" si="420"/>
        <v>717.42999999996573</v>
      </c>
      <c r="J6747" s="3">
        <f t="shared" si="421"/>
        <v>717.42999999996573</v>
      </c>
      <c r="K6747" s="3">
        <f>MIN(J6747-M6747+N6747,'Power Look Up'!$F$4)</f>
        <v>740.7062820151242</v>
      </c>
      <c r="M6747" s="51">
        <f t="array" ref="M6747">_xlfn.SUM(_xlfn.NORM.DIST($S$3:$S$1003,$G6747,$P6747,FALSE)*WindSpeedStep*$T$3:$T$1003)</f>
        <v>712.9587821375253</v>
      </c>
      <c r="N6747" s="51">
        <f t="array" ref="N6747">_xlfn.SUM(_xlfn.NORM.DIST($S$3:$S$1003,$G6747,$Q6747,FALSE)*WindSpeedStep*$T$3:$T$1003)</f>
        <v>736.23506415268378</v>
      </c>
      <c r="P6747" s="43">
        <f t="shared" si="422"/>
        <v>0.74277195754394543</v>
      </c>
      <c r="Q6747" s="43">
        <f t="shared" si="423"/>
        <v>1.0996623866734052</v>
      </c>
    </row>
    <row r="6748" spans="5:17" x14ac:dyDescent="0.2">
      <c r="E6748" s="16">
        <v>41027.222222222219</v>
      </c>
      <c r="F6748" s="22">
        <v>6.32</v>
      </c>
      <c r="G6748" s="22">
        <v>6.3152069608728061</v>
      </c>
      <c r="H6748" s="25">
        <v>0.15822784810126581</v>
      </c>
      <c r="I6748" s="3">
        <f t="shared" si="420"/>
        <v>434.31999999997959</v>
      </c>
      <c r="J6748" s="3">
        <f t="shared" si="421"/>
        <v>434.31999999997959</v>
      </c>
      <c r="K6748" s="3">
        <f>MIN(J6748-M6748+N6748,'Power Look Up'!$F$4)</f>
        <v>451.89468830207278</v>
      </c>
      <c r="M6748" s="51">
        <f t="array" ref="M6748">_xlfn.SUM(_xlfn.NORM.DIST($S$3:$S$1003,$G6748,$P6748,FALSE)*WindSpeedStep*$T$3:$T$1003)</f>
        <v>431.65700125404783</v>
      </c>
      <c r="N6748" s="51">
        <f t="array" ref="N6748">_xlfn.SUM(_xlfn.NORM.DIST($S$3:$S$1003,$G6748,$Q6748,FALSE)*WindSpeedStep*$T$3:$T$1003)</f>
        <v>449.23168955614102</v>
      </c>
      <c r="P6748" s="43">
        <f t="shared" si="422"/>
        <v>0.63152069608728068</v>
      </c>
      <c r="Q6748" s="43">
        <f t="shared" si="423"/>
        <v>0.99924160773303883</v>
      </c>
    </row>
    <row r="6749" spans="5:17" x14ac:dyDescent="0.2">
      <c r="E6749" s="16">
        <v>41027.229166666664</v>
      </c>
      <c r="F6749" s="22">
        <v>5.53</v>
      </c>
      <c r="G6749" s="22">
        <v>5.5938982349832598</v>
      </c>
      <c r="H6749" s="25">
        <v>0.16636528028933092</v>
      </c>
      <c r="I6749" s="3">
        <f t="shared" si="420"/>
        <v>285.85999999998808</v>
      </c>
      <c r="J6749" s="3">
        <f t="shared" si="421"/>
        <v>295.57999999998788</v>
      </c>
      <c r="K6749" s="3">
        <f>MIN(J6749-M6749+N6749,'Power Look Up'!$F$4)</f>
        <v>306.5673841711228</v>
      </c>
      <c r="M6749" s="51">
        <f t="array" ref="M6749">_xlfn.SUM(_xlfn.NORM.DIST($S$3:$S$1003,$G6749,$P6749,FALSE)*WindSpeedStep*$T$3:$T$1003)</f>
        <v>292.80845621122995</v>
      </c>
      <c r="N6749" s="51">
        <f t="array" ref="N6749">_xlfn.SUM(_xlfn.NORM.DIST($S$3:$S$1003,$G6749,$Q6749,FALSE)*WindSpeedStep*$T$3:$T$1003)</f>
        <v>303.79584038236487</v>
      </c>
      <c r="P6749" s="43">
        <f t="shared" si="422"/>
        <v>0.559389823498326</v>
      </c>
      <c r="Q6749" s="43">
        <f t="shared" si="423"/>
        <v>0.93063044777298354</v>
      </c>
    </row>
    <row r="6750" spans="5:17" x14ac:dyDescent="0.2">
      <c r="E6750" s="16">
        <v>41027.236111111109</v>
      </c>
      <c r="F6750" s="22">
        <v>6.05</v>
      </c>
      <c r="G6750" s="22">
        <v>6.0558126001389452</v>
      </c>
      <c r="H6750" s="25">
        <v>0.11239669421487604</v>
      </c>
      <c r="I6750" s="3">
        <f t="shared" si="420"/>
        <v>373.29999999998091</v>
      </c>
      <c r="J6750" s="3">
        <f t="shared" si="421"/>
        <v>375.55999999998085</v>
      </c>
      <c r="K6750" s="3">
        <f>MIN(J6750-M6750+N6750,'Power Look Up'!$F$4)</f>
        <v>378.18172814636563</v>
      </c>
      <c r="M6750" s="51">
        <f t="array" ref="M6750">_xlfn.SUM(_xlfn.NORM.DIST($S$3:$S$1003,$G6750,$P6750,FALSE)*WindSpeedStep*$T$3:$T$1003)</f>
        <v>378.27804495945929</v>
      </c>
      <c r="N6750" s="51">
        <f t="array" ref="N6750">_xlfn.SUM(_xlfn.NORM.DIST($S$3:$S$1003,$G6750,$Q6750,FALSE)*WindSpeedStep*$T$3:$T$1003)</f>
        <v>380.89977310584408</v>
      </c>
      <c r="P6750" s="43">
        <f t="shared" si="422"/>
        <v>0.60558126001389456</v>
      </c>
      <c r="Q6750" s="43">
        <f t="shared" si="423"/>
        <v>0.68065331704041043</v>
      </c>
    </row>
    <row r="6751" spans="5:17" x14ac:dyDescent="0.2">
      <c r="E6751" s="16">
        <v>41027.243055555555</v>
      </c>
      <c r="F6751" s="22">
        <v>6.32</v>
      </c>
      <c r="G6751" s="22">
        <v>6.2899780061094415</v>
      </c>
      <c r="H6751" s="25">
        <v>0.15348101265822783</v>
      </c>
      <c r="I6751" s="3">
        <f t="shared" si="420"/>
        <v>434.31999999997959</v>
      </c>
      <c r="J6751" s="3">
        <f t="shared" si="421"/>
        <v>427.53999999997973</v>
      </c>
      <c r="K6751" s="3">
        <f>MIN(J6751-M6751+N6751,'Power Look Up'!$F$4)</f>
        <v>443.16026643996776</v>
      </c>
      <c r="M6751" s="51">
        <f t="array" ref="M6751">_xlfn.SUM(_xlfn.NORM.DIST($S$3:$S$1003,$G6751,$P6751,FALSE)*WindSpeedStep*$T$3:$T$1003)</f>
        <v>426.27671077375339</v>
      </c>
      <c r="N6751" s="51">
        <f t="array" ref="N6751">_xlfn.SUM(_xlfn.NORM.DIST($S$3:$S$1003,$G6751,$Q6751,FALSE)*WindSpeedStep*$T$3:$T$1003)</f>
        <v>441.89697721374142</v>
      </c>
      <c r="P6751" s="43">
        <f t="shared" si="422"/>
        <v>0.62899780061094424</v>
      </c>
      <c r="Q6751" s="43">
        <f t="shared" si="423"/>
        <v>0.9653921939756579</v>
      </c>
    </row>
    <row r="6752" spans="5:17" x14ac:dyDescent="0.2">
      <c r="E6752" s="16">
        <v>41027.25</v>
      </c>
      <c r="F6752" s="22">
        <v>6.39</v>
      </c>
      <c r="G6752" s="22">
        <v>6.3725409474304504</v>
      </c>
      <c r="H6752" s="25">
        <v>0.1455399061032864</v>
      </c>
      <c r="I6752" s="3">
        <f t="shared" si="420"/>
        <v>450.13999999997924</v>
      </c>
      <c r="J6752" s="3">
        <f t="shared" si="421"/>
        <v>445.61999999997931</v>
      </c>
      <c r="K6752" s="3">
        <f>MIN(J6752-M6752+N6752,'Power Look Up'!$F$4)</f>
        <v>459.29748190388028</v>
      </c>
      <c r="M6752" s="51">
        <f t="array" ref="M6752">_xlfn.SUM(_xlfn.NORM.DIST($S$3:$S$1003,$G6752,$P6752,FALSE)*WindSpeedStep*$T$3:$T$1003)</f>
        <v>444.03976776521426</v>
      </c>
      <c r="N6752" s="51">
        <f t="array" ref="N6752">_xlfn.SUM(_xlfn.NORM.DIST($S$3:$S$1003,$G6752,$Q6752,FALSE)*WindSpeedStep*$T$3:$T$1003)</f>
        <v>457.71724966911523</v>
      </c>
      <c r="P6752" s="43">
        <f t="shared" si="422"/>
        <v>0.63725409474304506</v>
      </c>
      <c r="Q6752" s="43">
        <f t="shared" si="423"/>
        <v>0.92745901112837548</v>
      </c>
    </row>
    <row r="6753" spans="5:17" x14ac:dyDescent="0.2">
      <c r="E6753" s="16">
        <v>41027.256944444445</v>
      </c>
      <c r="F6753" s="22">
        <v>5.77</v>
      </c>
      <c r="G6753" s="22">
        <v>5.8476825831245671</v>
      </c>
      <c r="H6753" s="25">
        <v>0.12998266897746968</v>
      </c>
      <c r="I6753" s="3">
        <f t="shared" si="420"/>
        <v>324.73999999998728</v>
      </c>
      <c r="J6753" s="3">
        <f t="shared" si="421"/>
        <v>337.69999999998697</v>
      </c>
      <c r="K6753" s="3">
        <f>MIN(J6753-M6753+N6753,'Power Look Up'!$F$4)</f>
        <v>343.14509060892044</v>
      </c>
      <c r="M6753" s="51">
        <f t="array" ref="M6753">_xlfn.SUM(_xlfn.NORM.DIST($S$3:$S$1003,$G6753,$P6753,FALSE)*WindSpeedStep*$T$3:$T$1003)</f>
        <v>338.38397640485334</v>
      </c>
      <c r="N6753" s="51">
        <f t="array" ref="N6753">_xlfn.SUM(_xlfn.NORM.DIST($S$3:$S$1003,$G6753,$Q6753,FALSE)*WindSpeedStep*$T$3:$T$1003)</f>
        <v>343.82906701378681</v>
      </c>
      <c r="P6753" s="43">
        <f t="shared" si="422"/>
        <v>0.58476825831245671</v>
      </c>
      <c r="Q6753" s="43">
        <f t="shared" si="423"/>
        <v>0.76009738948759542</v>
      </c>
    </row>
    <row r="6754" spans="5:17" x14ac:dyDescent="0.2">
      <c r="E6754" s="16">
        <v>41027.263888888891</v>
      </c>
      <c r="F6754" s="22">
        <v>5.83</v>
      </c>
      <c r="G6754" s="22">
        <v>5.9031342829977458</v>
      </c>
      <c r="H6754" s="25">
        <v>0.12006861063464837</v>
      </c>
      <c r="I6754" s="3">
        <f t="shared" si="420"/>
        <v>334.45999999998708</v>
      </c>
      <c r="J6754" s="3">
        <f t="shared" si="421"/>
        <v>345.79999999998682</v>
      </c>
      <c r="K6754" s="3">
        <f>MIN(J6754-M6754+N6754,'Power Look Up'!$F$4)</f>
        <v>349.53032818437407</v>
      </c>
      <c r="M6754" s="51">
        <f t="array" ref="M6754">_xlfn.SUM(_xlfn.NORM.DIST($S$3:$S$1003,$G6754,$P6754,FALSE)*WindSpeedStep*$T$3:$T$1003)</f>
        <v>348.77394826949205</v>
      </c>
      <c r="N6754" s="51">
        <f t="array" ref="N6754">_xlfn.SUM(_xlfn.NORM.DIST($S$3:$S$1003,$G6754,$Q6754,FALSE)*WindSpeedStep*$T$3:$T$1003)</f>
        <v>352.5042764538793</v>
      </c>
      <c r="P6754" s="43">
        <f t="shared" si="422"/>
        <v>0.59031342829977462</v>
      </c>
      <c r="Q6754" s="43">
        <f t="shared" si="423"/>
        <v>0.70878113174930046</v>
      </c>
    </row>
    <row r="6755" spans="5:17" x14ac:dyDescent="0.2">
      <c r="E6755" s="16">
        <v>41027.270833333336</v>
      </c>
      <c r="F6755" s="22">
        <v>5.24</v>
      </c>
      <c r="G6755" s="22">
        <v>5.2365807742435297</v>
      </c>
      <c r="H6755" s="25">
        <v>0.20229007633587787</v>
      </c>
      <c r="I6755" s="3">
        <f t="shared" si="420"/>
        <v>238.87999999998908</v>
      </c>
      <c r="J6755" s="3">
        <f t="shared" si="421"/>
        <v>238.87999999998908</v>
      </c>
      <c r="K6755" s="3">
        <f>MIN(J6755-M6755+N6755,'Power Look Up'!$F$4)</f>
        <v>254.961252560232</v>
      </c>
      <c r="M6755" s="51">
        <f t="array" ref="M6755">_xlfn.SUM(_xlfn.NORM.DIST($S$3:$S$1003,$G6755,$P6755,FALSE)*WindSpeedStep*$T$3:$T$1003)</f>
        <v>232.81663205097459</v>
      </c>
      <c r="N6755" s="51">
        <f t="array" ref="N6755">_xlfn.SUM(_xlfn.NORM.DIST($S$3:$S$1003,$G6755,$Q6755,FALSE)*WindSpeedStep*$T$3:$T$1003)</f>
        <v>248.89788461121751</v>
      </c>
      <c r="P6755" s="43">
        <f t="shared" si="422"/>
        <v>0.523658077424353</v>
      </c>
      <c r="Q6755" s="43">
        <f t="shared" si="423"/>
        <v>1.059308324560714</v>
      </c>
    </row>
    <row r="6756" spans="5:17" x14ac:dyDescent="0.2">
      <c r="E6756" s="16">
        <v>41027.277777777781</v>
      </c>
      <c r="F6756" s="22">
        <v>4.84</v>
      </c>
      <c r="G6756" s="22">
        <v>4.897524905334051</v>
      </c>
      <c r="H6756" s="25">
        <v>0.15702479338842976</v>
      </c>
      <c r="I6756" s="3">
        <f t="shared" si="420"/>
        <v>182.55999999999358</v>
      </c>
      <c r="J6756" s="3">
        <f t="shared" si="421"/>
        <v>189.09999999999346</v>
      </c>
      <c r="K6756" s="3">
        <f>MIN(J6756-M6756+N6756,'Power Look Up'!$F$4)</f>
        <v>194.80191863600928</v>
      </c>
      <c r="M6756" s="51">
        <f t="array" ref="M6756">_xlfn.SUM(_xlfn.NORM.DIST($S$3:$S$1003,$G6756,$P6756,FALSE)*WindSpeedStep*$T$3:$T$1003)</f>
        <v>178.1586709238791</v>
      </c>
      <c r="N6756" s="51">
        <f t="array" ref="N6756">_xlfn.SUM(_xlfn.NORM.DIST($S$3:$S$1003,$G6756,$Q6756,FALSE)*WindSpeedStep*$T$3:$T$1003)</f>
        <v>183.86058955989492</v>
      </c>
      <c r="P6756" s="43">
        <f t="shared" si="422"/>
        <v>0.48975249053340514</v>
      </c>
      <c r="Q6756" s="43">
        <f t="shared" si="423"/>
        <v>0.76903283637476838</v>
      </c>
    </row>
    <row r="6757" spans="5:17" x14ac:dyDescent="0.2">
      <c r="E6757" s="16">
        <v>41027.284722222219</v>
      </c>
      <c r="F6757" s="22">
        <v>6.12</v>
      </c>
      <c r="G6757" s="22">
        <v>6.0296856176766704</v>
      </c>
      <c r="H6757" s="25">
        <v>0.18954248366013071</v>
      </c>
      <c r="I6757" s="3">
        <f t="shared" si="420"/>
        <v>389.11999999998056</v>
      </c>
      <c r="J6757" s="3">
        <f t="shared" si="421"/>
        <v>368.77999999998099</v>
      </c>
      <c r="K6757" s="3">
        <f>MIN(J6757-M6757+N6757,'Power Look Up'!$F$4)</f>
        <v>393.53142773835469</v>
      </c>
      <c r="M6757" s="51">
        <f t="array" ref="M6757">_xlfn.SUM(_xlfn.NORM.DIST($S$3:$S$1003,$G6757,$P6757,FALSE)*WindSpeedStep*$T$3:$T$1003)</f>
        <v>373.13264653066562</v>
      </c>
      <c r="N6757" s="51">
        <f t="array" ref="N6757">_xlfn.SUM(_xlfn.NORM.DIST($S$3:$S$1003,$G6757,$Q6757,FALSE)*WindSpeedStep*$T$3:$T$1003)</f>
        <v>397.88407426903933</v>
      </c>
      <c r="P6757" s="43">
        <f t="shared" si="422"/>
        <v>0.60296856176766711</v>
      </c>
      <c r="Q6757" s="43">
        <f t="shared" si="423"/>
        <v>1.1428815876642056</v>
      </c>
    </row>
    <row r="6758" spans="5:17" x14ac:dyDescent="0.2">
      <c r="E6758" s="16">
        <v>41027.291666666664</v>
      </c>
      <c r="F6758" s="22">
        <v>7.29</v>
      </c>
      <c r="G6758" s="22">
        <v>7.231809663048228</v>
      </c>
      <c r="H6758" s="25">
        <v>0.13854595336076816</v>
      </c>
      <c r="I6758" s="3">
        <f t="shared" si="420"/>
        <v>675.28999999996654</v>
      </c>
      <c r="J6758" s="3">
        <f t="shared" si="421"/>
        <v>657.22999999996694</v>
      </c>
      <c r="K6758" s="3">
        <f>MIN(J6758-M6758+N6758,'Power Look Up'!$F$4)</f>
        <v>674.23172331122805</v>
      </c>
      <c r="M6758" s="51">
        <f t="array" ref="M6758">_xlfn.SUM(_xlfn.NORM.DIST($S$3:$S$1003,$G6758,$P6758,FALSE)*WindSpeedStep*$T$3:$T$1003)</f>
        <v>656.95685181402871</v>
      </c>
      <c r="N6758" s="51">
        <f t="array" ref="N6758">_xlfn.SUM(_xlfn.NORM.DIST($S$3:$S$1003,$G6758,$Q6758,FALSE)*WindSpeedStep*$T$3:$T$1003)</f>
        <v>673.95857512528983</v>
      </c>
      <c r="P6758" s="43">
        <f t="shared" si="422"/>
        <v>0.72318096630482287</v>
      </c>
      <c r="Q6758" s="43">
        <f t="shared" si="423"/>
        <v>1.0019379642906323</v>
      </c>
    </row>
    <row r="6759" spans="5:17" x14ac:dyDescent="0.2">
      <c r="E6759" s="16">
        <v>41027.298611111109</v>
      </c>
      <c r="F6759" s="22">
        <v>5.8</v>
      </c>
      <c r="G6759" s="22">
        <v>5.7807008679147263</v>
      </c>
      <c r="H6759" s="25">
        <v>0.17241379310344829</v>
      </c>
      <c r="I6759" s="3">
        <f t="shared" si="420"/>
        <v>329.59999999998718</v>
      </c>
      <c r="J6759" s="3">
        <f t="shared" si="421"/>
        <v>326.35999999998722</v>
      </c>
      <c r="K6759" s="3">
        <f>MIN(J6759-M6759+N6759,'Power Look Up'!$F$4)</f>
        <v>341.39412666455229</v>
      </c>
      <c r="M6759" s="51">
        <f t="array" ref="M6759">_xlfn.SUM(_xlfn.NORM.DIST($S$3:$S$1003,$G6759,$P6759,FALSE)*WindSpeedStep*$T$3:$T$1003)</f>
        <v>326.05149813388152</v>
      </c>
      <c r="N6759" s="51">
        <f t="array" ref="N6759">_xlfn.SUM(_xlfn.NORM.DIST($S$3:$S$1003,$G6759,$Q6759,FALSE)*WindSpeedStep*$T$3:$T$1003)</f>
        <v>341.08562479844659</v>
      </c>
      <c r="P6759" s="43">
        <f t="shared" si="422"/>
        <v>0.57807008679147265</v>
      </c>
      <c r="Q6759" s="43">
        <f t="shared" si="423"/>
        <v>0.99667256343357358</v>
      </c>
    </row>
    <row r="6760" spans="5:17" x14ac:dyDescent="0.2">
      <c r="E6760" s="16">
        <v>41027.305555555555</v>
      </c>
      <c r="F6760" s="22">
        <v>7.01</v>
      </c>
      <c r="G6760" s="22">
        <v>6.9782674082485423</v>
      </c>
      <c r="H6760" s="25">
        <v>0.20542082738944364</v>
      </c>
      <c r="I6760" s="3">
        <f t="shared" si="420"/>
        <v>591.00999999996839</v>
      </c>
      <c r="J6760" s="3">
        <f t="shared" si="421"/>
        <v>583.47999999997637</v>
      </c>
      <c r="K6760" s="3">
        <f>MIN(J6760-M6760+N6760,'Power Look Up'!$F$4)</f>
        <v>634.0947706813663</v>
      </c>
      <c r="M6760" s="51">
        <f t="array" ref="M6760">_xlfn.SUM(_xlfn.NORM.DIST($S$3:$S$1003,$G6760,$P6760,FALSE)*WindSpeedStep*$T$3:$T$1003)</f>
        <v>588.6598365281161</v>
      </c>
      <c r="N6760" s="51">
        <f t="array" ref="N6760">_xlfn.SUM(_xlfn.NORM.DIST($S$3:$S$1003,$G6760,$Q6760,FALSE)*WindSpeedStep*$T$3:$T$1003)</f>
        <v>639.27460720950603</v>
      </c>
      <c r="P6760" s="43">
        <f t="shared" si="422"/>
        <v>0.6978267408248543</v>
      </c>
      <c r="Q6760" s="43">
        <f t="shared" si="423"/>
        <v>1.4334814647472041</v>
      </c>
    </row>
    <row r="6761" spans="5:17" x14ac:dyDescent="0.2">
      <c r="E6761" s="16">
        <v>41027.3125</v>
      </c>
      <c r="F6761" s="22">
        <v>7.09</v>
      </c>
      <c r="G6761" s="22">
        <v>7.0935781218188119</v>
      </c>
      <c r="H6761" s="25">
        <v>0.15232722143864599</v>
      </c>
      <c r="I6761" s="3">
        <f t="shared" si="420"/>
        <v>615.08999999996786</v>
      </c>
      <c r="J6761" s="3">
        <f t="shared" si="421"/>
        <v>615.08999999996786</v>
      </c>
      <c r="K6761" s="3">
        <f>MIN(J6761-M6761+N6761,'Power Look Up'!$F$4)</f>
        <v>638.02201830722754</v>
      </c>
      <c r="M6761" s="51">
        <f t="array" ref="M6761">_xlfn.SUM(_xlfn.NORM.DIST($S$3:$S$1003,$G6761,$P6761,FALSE)*WindSpeedStep*$T$3:$T$1003)</f>
        <v>619.14145690233136</v>
      </c>
      <c r="N6761" s="51">
        <f t="array" ref="N6761">_xlfn.SUM(_xlfn.NORM.DIST($S$3:$S$1003,$G6761,$Q6761,FALSE)*WindSpeedStep*$T$3:$T$1003)</f>
        <v>642.07347520959104</v>
      </c>
      <c r="P6761" s="43">
        <f t="shared" si="422"/>
        <v>0.70935781218188121</v>
      </c>
      <c r="Q6761" s="43">
        <f t="shared" si="423"/>
        <v>1.0805450453546288</v>
      </c>
    </row>
    <row r="6762" spans="5:17" x14ac:dyDescent="0.2">
      <c r="E6762" s="16">
        <v>41027.319444444445</v>
      </c>
      <c r="F6762" s="22">
        <v>7.47</v>
      </c>
      <c r="G6762" s="22">
        <v>7.4917588112918905</v>
      </c>
      <c r="H6762" s="25">
        <v>0.1459170013386881</v>
      </c>
      <c r="I6762" s="3">
        <f t="shared" si="420"/>
        <v>729.46999999996547</v>
      </c>
      <c r="J6762" s="3">
        <f t="shared" si="421"/>
        <v>735.48999999996533</v>
      </c>
      <c r="K6762" s="3">
        <f>MIN(J6762-M6762+N6762,'Power Look Up'!$F$4)</f>
        <v>758.00051527076243</v>
      </c>
      <c r="M6762" s="51">
        <f t="array" ref="M6762">_xlfn.SUM(_xlfn.NORM.DIST($S$3:$S$1003,$G6762,$P6762,FALSE)*WindSpeedStep*$T$3:$T$1003)</f>
        <v>731.88322850468569</v>
      </c>
      <c r="N6762" s="51">
        <f t="array" ref="N6762">_xlfn.SUM(_xlfn.NORM.DIST($S$3:$S$1003,$G6762,$Q6762,FALSE)*WindSpeedStep*$T$3:$T$1003)</f>
        <v>754.39374377548279</v>
      </c>
      <c r="P6762" s="43">
        <f t="shared" si="422"/>
        <v>0.74917588112918909</v>
      </c>
      <c r="Q6762" s="43">
        <f t="shared" si="423"/>
        <v>1.093174980496407</v>
      </c>
    </row>
    <row r="6763" spans="5:17" x14ac:dyDescent="0.2">
      <c r="E6763" s="16">
        <v>41027.326388888891</v>
      </c>
      <c r="F6763" s="22">
        <v>8.7100000000000009</v>
      </c>
      <c r="G6763" s="22">
        <v>8.6313264804422989</v>
      </c>
      <c r="H6763" s="25">
        <v>0.11136624569460389</v>
      </c>
      <c r="I6763" s="3">
        <f t="shared" si="420"/>
        <v>1149.5699999999481</v>
      </c>
      <c r="J6763" s="3">
        <f t="shared" si="421"/>
        <v>1120.2099999999489</v>
      </c>
      <c r="K6763" s="3">
        <f>MIN(J6763-M6763+N6763,'Power Look Up'!$F$4)</f>
        <v>1124.6713562570103</v>
      </c>
      <c r="M6763" s="51">
        <f t="array" ref="M6763">_xlfn.SUM(_xlfn.NORM.DIST($S$3:$S$1003,$G6763,$P6763,FALSE)*WindSpeedStep*$T$3:$T$1003)</f>
        <v>1118.8925152757579</v>
      </c>
      <c r="N6763" s="51">
        <f t="array" ref="N6763">_xlfn.SUM(_xlfn.NORM.DIST($S$3:$S$1003,$G6763,$Q6763,FALSE)*WindSpeedStep*$T$3:$T$1003)</f>
        <v>1123.3538715328193</v>
      </c>
      <c r="P6763" s="43">
        <f t="shared" si="422"/>
        <v>0.86313264804422996</v>
      </c>
      <c r="Q6763" s="43">
        <f t="shared" si="423"/>
        <v>0.96123842549127769</v>
      </c>
    </row>
    <row r="6764" spans="5:17" x14ac:dyDescent="0.2">
      <c r="E6764" s="16">
        <v>41027.333333333336</v>
      </c>
      <c r="F6764" s="22">
        <v>7.06</v>
      </c>
      <c r="G6764" s="22">
        <v>7.1575764746649062</v>
      </c>
      <c r="H6764" s="25">
        <v>0.15580736543909351</v>
      </c>
      <c r="I6764" s="3">
        <f t="shared" si="420"/>
        <v>606.05999999996811</v>
      </c>
      <c r="J6764" s="3">
        <f t="shared" si="421"/>
        <v>636.15999999996745</v>
      </c>
      <c r="K6764" s="3">
        <f>MIN(J6764-M6764+N6764,'Power Look Up'!$F$4)</f>
        <v>661.47333463772588</v>
      </c>
      <c r="M6764" s="51">
        <f t="array" ref="M6764">_xlfn.SUM(_xlfn.NORM.DIST($S$3:$S$1003,$G6764,$P6764,FALSE)*WindSpeedStep*$T$3:$T$1003)</f>
        <v>636.47564389377703</v>
      </c>
      <c r="N6764" s="51">
        <f t="array" ref="N6764">_xlfn.SUM(_xlfn.NORM.DIST($S$3:$S$1003,$G6764,$Q6764,FALSE)*WindSpeedStep*$T$3:$T$1003)</f>
        <v>661.78897853153546</v>
      </c>
      <c r="P6764" s="43">
        <f t="shared" si="422"/>
        <v>0.71575764746649062</v>
      </c>
      <c r="Q6764" s="43">
        <f t="shared" si="423"/>
        <v>1.1152031334463737</v>
      </c>
    </row>
    <row r="6765" spans="5:17" x14ac:dyDescent="0.2">
      <c r="E6765" s="16">
        <v>41027.340277777781</v>
      </c>
      <c r="F6765" s="22">
        <v>8.17</v>
      </c>
      <c r="G6765" s="22">
        <v>8.1495988709762557</v>
      </c>
      <c r="H6765" s="25">
        <v>0.11138310893512852</v>
      </c>
      <c r="I6765" s="3">
        <f t="shared" si="420"/>
        <v>951.38999999995235</v>
      </c>
      <c r="J6765" s="3">
        <f t="shared" si="421"/>
        <v>944.04999999995255</v>
      </c>
      <c r="K6765" s="3">
        <f>MIN(J6765-M6765+N6765,'Power Look Up'!$F$4)</f>
        <v>949.68327351543985</v>
      </c>
      <c r="M6765" s="51">
        <f t="array" ref="M6765">_xlfn.SUM(_xlfn.NORM.DIST($S$3:$S$1003,$G6765,$P6765,FALSE)*WindSpeedStep*$T$3:$T$1003)</f>
        <v>944.15399639474788</v>
      </c>
      <c r="N6765" s="51">
        <f t="array" ref="N6765">_xlfn.SUM(_xlfn.NORM.DIST($S$3:$S$1003,$G6765,$Q6765,FALSE)*WindSpeedStep*$T$3:$T$1003)</f>
        <v>949.78726991023518</v>
      </c>
      <c r="P6765" s="43">
        <f t="shared" si="422"/>
        <v>0.81495988709762557</v>
      </c>
      <c r="Q6765" s="43">
        <f t="shared" si="423"/>
        <v>0.90772765882354867</v>
      </c>
    </row>
    <row r="6766" spans="5:17" x14ac:dyDescent="0.2">
      <c r="E6766" s="16">
        <v>41027.347222222219</v>
      </c>
      <c r="F6766" s="22">
        <v>8.2799999999999994</v>
      </c>
      <c r="G6766" s="22">
        <v>8.2644966543013325</v>
      </c>
      <c r="H6766" s="25">
        <v>0.12198067632850243</v>
      </c>
      <c r="I6766" s="3">
        <f t="shared" si="420"/>
        <v>991.75999999995156</v>
      </c>
      <c r="J6766" s="3">
        <f t="shared" si="421"/>
        <v>984.41999999995164</v>
      </c>
      <c r="K6766" s="3">
        <f>MIN(J6766-M6766+N6766,'Power Look Up'!$F$4)</f>
        <v>995.19719514738301</v>
      </c>
      <c r="M6766" s="51">
        <f t="array" ref="M6766">_xlfn.SUM(_xlfn.NORM.DIST($S$3:$S$1003,$G6766,$P6766,FALSE)*WindSpeedStep*$T$3:$T$1003)</f>
        <v>984.50136799171889</v>
      </c>
      <c r="N6766" s="51">
        <f t="array" ref="N6766">_xlfn.SUM(_xlfn.NORM.DIST($S$3:$S$1003,$G6766,$Q6766,FALSE)*WindSpeedStep*$T$3:$T$1003)</f>
        <v>995.27856313915026</v>
      </c>
      <c r="P6766" s="43">
        <f t="shared" si="422"/>
        <v>0.82644966543013332</v>
      </c>
      <c r="Q6766" s="43">
        <f t="shared" si="423"/>
        <v>1.0081088914063221</v>
      </c>
    </row>
    <row r="6767" spans="5:17" x14ac:dyDescent="0.2">
      <c r="E6767" s="16">
        <v>41027.354166666664</v>
      </c>
      <c r="F6767" s="22">
        <v>7.18</v>
      </c>
      <c r="G6767" s="22">
        <v>7.1791451147305976</v>
      </c>
      <c r="H6767" s="25">
        <v>0.18105849582172703</v>
      </c>
      <c r="I6767" s="3">
        <f t="shared" si="420"/>
        <v>642.17999999996732</v>
      </c>
      <c r="J6767" s="3">
        <f t="shared" si="421"/>
        <v>642.17999999996732</v>
      </c>
      <c r="K6767" s="3">
        <f>MIN(J6767-M6767+N6767,'Power Look Up'!$F$4)</f>
        <v>681.66791296981091</v>
      </c>
      <c r="M6767" s="51">
        <f t="array" ref="M6767">_xlfn.SUM(_xlfn.NORM.DIST($S$3:$S$1003,$G6767,$P6767,FALSE)*WindSpeedStep*$T$3:$T$1003)</f>
        <v>642.38492536606043</v>
      </c>
      <c r="N6767" s="51">
        <f t="array" ref="N6767">_xlfn.SUM(_xlfn.NORM.DIST($S$3:$S$1003,$G6767,$Q6767,FALSE)*WindSpeedStep*$T$3:$T$1003)</f>
        <v>681.87283833590402</v>
      </c>
      <c r="P6767" s="43">
        <f t="shared" si="422"/>
        <v>0.71791451147305985</v>
      </c>
      <c r="Q6767" s="43">
        <f t="shared" si="423"/>
        <v>1.2998452157590219</v>
      </c>
    </row>
    <row r="6768" spans="5:17" x14ac:dyDescent="0.2">
      <c r="E6768" s="16">
        <v>41027.361111111109</v>
      </c>
      <c r="F6768" s="22">
        <v>6.18</v>
      </c>
      <c r="G6768" s="22">
        <v>6.1294891501448703</v>
      </c>
      <c r="H6768" s="25">
        <v>9.3851132686084138E-2</v>
      </c>
      <c r="I6768" s="3">
        <f t="shared" si="420"/>
        <v>402.67999999998028</v>
      </c>
      <c r="J6768" s="3">
        <f t="shared" si="421"/>
        <v>391.3799999999805</v>
      </c>
      <c r="K6768" s="3">
        <f>MIN(J6768-M6768+N6768,'Power Look Up'!$F$4)</f>
        <v>390.07476086415858</v>
      </c>
      <c r="M6768" s="51">
        <f t="array" ref="M6768">_xlfn.SUM(_xlfn.NORM.DIST($S$3:$S$1003,$G6768,$P6768,FALSE)*WindSpeedStep*$T$3:$T$1003)</f>
        <v>393.01023358517602</v>
      </c>
      <c r="N6768" s="51">
        <f t="array" ref="N6768">_xlfn.SUM(_xlfn.NORM.DIST($S$3:$S$1003,$G6768,$Q6768,FALSE)*WindSpeedStep*$T$3:$T$1003)</f>
        <v>391.7049944493541</v>
      </c>
      <c r="P6768" s="43">
        <f t="shared" si="422"/>
        <v>0.61294891501448712</v>
      </c>
      <c r="Q6768" s="43">
        <f t="shared" si="423"/>
        <v>0.57525949952815936</v>
      </c>
    </row>
    <row r="6769" spans="5:17" x14ac:dyDescent="0.2">
      <c r="E6769" s="16">
        <v>41027.368055555555</v>
      </c>
      <c r="F6769" s="22">
        <v>6.76</v>
      </c>
      <c r="G6769" s="22">
        <v>6.7596268161842561</v>
      </c>
      <c r="H6769" s="25">
        <v>0.12721893491124261</v>
      </c>
      <c r="I6769" s="3">
        <f t="shared" si="420"/>
        <v>533.75999999997748</v>
      </c>
      <c r="J6769" s="3">
        <f t="shared" si="421"/>
        <v>533.75999999997748</v>
      </c>
      <c r="K6769" s="3">
        <f>MIN(J6769-M6769+N6769,'Power Look Up'!$F$4)</f>
        <v>543.25390541513184</v>
      </c>
      <c r="M6769" s="51">
        <f t="array" ref="M6769">_xlfn.SUM(_xlfn.NORM.DIST($S$3:$S$1003,$G6769,$P6769,FALSE)*WindSpeedStep*$T$3:$T$1003)</f>
        <v>533.48809951186786</v>
      </c>
      <c r="N6769" s="51">
        <f t="array" ref="N6769">_xlfn.SUM(_xlfn.NORM.DIST($S$3:$S$1003,$G6769,$Q6769,FALSE)*WindSpeedStep*$T$3:$T$1003)</f>
        <v>542.98200492702222</v>
      </c>
      <c r="P6769" s="43">
        <f t="shared" si="422"/>
        <v>0.67596268161842565</v>
      </c>
      <c r="Q6769" s="43">
        <f t="shared" si="423"/>
        <v>0.85995252395243504</v>
      </c>
    </row>
    <row r="6770" spans="5:17" x14ac:dyDescent="0.2">
      <c r="E6770" s="16">
        <v>41027.375</v>
      </c>
      <c r="F6770" s="22">
        <v>7.08</v>
      </c>
      <c r="G6770" s="22">
        <v>7.053648019804565</v>
      </c>
      <c r="H6770" s="25">
        <v>0.11440677966101695</v>
      </c>
      <c r="I6770" s="3">
        <f t="shared" si="420"/>
        <v>612.07999999996798</v>
      </c>
      <c r="J6770" s="3">
        <f t="shared" si="421"/>
        <v>603.04999999996812</v>
      </c>
      <c r="K6770" s="3">
        <f>MIN(J6770-M6770+N6770,'Power Look Up'!$F$4)</f>
        <v>608.4629481257831</v>
      </c>
      <c r="M6770" s="51">
        <f t="array" ref="M6770">_xlfn.SUM(_xlfn.NORM.DIST($S$3:$S$1003,$G6770,$P6770,FALSE)*WindSpeedStep*$T$3:$T$1003)</f>
        <v>608.47719237829904</v>
      </c>
      <c r="N6770" s="51">
        <f t="array" ref="N6770">_xlfn.SUM(_xlfn.NORM.DIST($S$3:$S$1003,$G6770,$Q6770,FALSE)*WindSpeedStep*$T$3:$T$1003)</f>
        <v>613.89014050411402</v>
      </c>
      <c r="P6770" s="43">
        <f t="shared" si="422"/>
        <v>0.70536480198045659</v>
      </c>
      <c r="Q6770" s="43">
        <f t="shared" si="423"/>
        <v>0.80698515480814936</v>
      </c>
    </row>
    <row r="6771" spans="5:17" x14ac:dyDescent="0.2">
      <c r="E6771" s="16">
        <v>41027.381944444445</v>
      </c>
      <c r="F6771" s="22">
        <v>7.79</v>
      </c>
      <c r="G6771" s="22">
        <v>7.7694592417291668</v>
      </c>
      <c r="H6771" s="25">
        <v>0.12066752246469832</v>
      </c>
      <c r="I6771" s="3">
        <f t="shared" si="420"/>
        <v>825.78999999996336</v>
      </c>
      <c r="J6771" s="3">
        <f t="shared" si="421"/>
        <v>819.76999999996349</v>
      </c>
      <c r="K6771" s="3">
        <f>MIN(J6771-M6771+N6771,'Power Look Up'!$F$4)</f>
        <v>829.83678299785709</v>
      </c>
      <c r="M6771" s="51">
        <f t="array" ref="M6771">_xlfn.SUM(_xlfn.NORM.DIST($S$3:$S$1003,$G6771,$P6771,FALSE)*WindSpeedStep*$T$3:$T$1003)</f>
        <v>817.51646641167326</v>
      </c>
      <c r="N6771" s="51">
        <f t="array" ref="N6771">_xlfn.SUM(_xlfn.NORM.DIST($S$3:$S$1003,$G6771,$Q6771,FALSE)*WindSpeedStep*$T$3:$T$1003)</f>
        <v>827.58324940956686</v>
      </c>
      <c r="P6771" s="43">
        <f t="shared" si="422"/>
        <v>0.77694592417291675</v>
      </c>
      <c r="Q6771" s="43">
        <f t="shared" si="423"/>
        <v>0.93752139758991226</v>
      </c>
    </row>
    <row r="6772" spans="5:17" x14ac:dyDescent="0.2">
      <c r="E6772" s="16">
        <v>41027.388888888891</v>
      </c>
      <c r="F6772" s="22">
        <v>7.24</v>
      </c>
      <c r="G6772" s="22">
        <v>7.2029678393441277</v>
      </c>
      <c r="H6772" s="25">
        <v>0.11464088397790054</v>
      </c>
      <c r="I6772" s="3">
        <f t="shared" si="420"/>
        <v>660.23999999996693</v>
      </c>
      <c r="J6772" s="3">
        <f t="shared" si="421"/>
        <v>648.19999999996719</v>
      </c>
      <c r="K6772" s="3">
        <f>MIN(J6772-M6772+N6772,'Power Look Up'!$F$4)</f>
        <v>654.02469003274268</v>
      </c>
      <c r="M6772" s="51">
        <f t="array" ref="M6772">_xlfn.SUM(_xlfn.NORM.DIST($S$3:$S$1003,$G6772,$P6772,FALSE)*WindSpeedStep*$T$3:$T$1003)</f>
        <v>648.95133063088952</v>
      </c>
      <c r="N6772" s="51">
        <f t="array" ref="N6772">_xlfn.SUM(_xlfn.NORM.DIST($S$3:$S$1003,$G6772,$Q6772,FALSE)*WindSpeedStep*$T$3:$T$1003)</f>
        <v>654.77602066366501</v>
      </c>
      <c r="P6772" s="43">
        <f t="shared" si="422"/>
        <v>0.72029678393441277</v>
      </c>
      <c r="Q6772" s="43">
        <f t="shared" si="423"/>
        <v>0.82575460036679904</v>
      </c>
    </row>
    <row r="6773" spans="5:17" x14ac:dyDescent="0.2">
      <c r="E6773" s="16">
        <v>41027.395833333336</v>
      </c>
      <c r="F6773" s="22">
        <v>7.96</v>
      </c>
      <c r="G6773" s="22">
        <v>7.9469699591941572</v>
      </c>
      <c r="H6773" s="25">
        <v>0.15577889447236182</v>
      </c>
      <c r="I6773" s="3">
        <f t="shared" si="420"/>
        <v>876.95999999996229</v>
      </c>
      <c r="J6773" s="3">
        <f t="shared" si="421"/>
        <v>873.9499999999623</v>
      </c>
      <c r="K6773" s="3">
        <f>MIN(J6773-M6773+N6773,'Power Look Up'!$F$4)</f>
        <v>903.1811880012641</v>
      </c>
      <c r="M6773" s="51">
        <f t="array" ref="M6773">_xlfn.SUM(_xlfn.NORM.DIST($S$3:$S$1003,$G6773,$P6773,FALSE)*WindSpeedStep*$T$3:$T$1003)</f>
        <v>875.3095620592278</v>
      </c>
      <c r="N6773" s="51">
        <f t="array" ref="N6773">_xlfn.SUM(_xlfn.NORM.DIST($S$3:$S$1003,$G6773,$Q6773,FALSE)*WindSpeedStep*$T$3:$T$1003)</f>
        <v>904.5407500605296</v>
      </c>
      <c r="P6773" s="43">
        <f t="shared" si="422"/>
        <v>0.79469699591941578</v>
      </c>
      <c r="Q6773" s="43">
        <f t="shared" si="423"/>
        <v>1.2379701946483361</v>
      </c>
    </row>
    <row r="6774" spans="5:17" x14ac:dyDescent="0.2">
      <c r="E6774" s="16">
        <v>41027.402777777781</v>
      </c>
      <c r="F6774" s="22">
        <v>8.1300000000000008</v>
      </c>
      <c r="G6774" s="22">
        <v>8.0845803438037169</v>
      </c>
      <c r="H6774" s="25">
        <v>9.1020910209102079E-2</v>
      </c>
      <c r="I6774" s="3">
        <f t="shared" si="420"/>
        <v>936.70999999995274</v>
      </c>
      <c r="J6774" s="3">
        <f t="shared" si="421"/>
        <v>918.35999999995306</v>
      </c>
      <c r="K6774" s="3">
        <f>MIN(J6774-M6774+N6774,'Power Look Up'!$F$4)</f>
        <v>914.17131599189042</v>
      </c>
      <c r="M6774" s="51">
        <f t="array" ref="M6774">_xlfn.SUM(_xlfn.NORM.DIST($S$3:$S$1003,$G6774,$P6774,FALSE)*WindSpeedStep*$T$3:$T$1003)</f>
        <v>921.73595569385668</v>
      </c>
      <c r="N6774" s="51">
        <f t="array" ref="N6774">_xlfn.SUM(_xlfn.NORM.DIST($S$3:$S$1003,$G6774,$Q6774,FALSE)*WindSpeedStep*$T$3:$T$1003)</f>
        <v>917.54727168579404</v>
      </c>
      <c r="P6774" s="43">
        <f t="shared" si="422"/>
        <v>0.80845803438037178</v>
      </c>
      <c r="Q6774" s="43">
        <f t="shared" si="423"/>
        <v>0.7358658615516297</v>
      </c>
    </row>
    <row r="6775" spans="5:17" x14ac:dyDescent="0.2">
      <c r="E6775" s="16">
        <v>41027.409722222219</v>
      </c>
      <c r="F6775" s="22">
        <v>7.98</v>
      </c>
      <c r="G6775" s="22">
        <v>7.9887522324660543</v>
      </c>
      <c r="H6775" s="25">
        <v>9.8997493734335834E-2</v>
      </c>
      <c r="I6775" s="3">
        <f t="shared" si="420"/>
        <v>882.97999999996216</v>
      </c>
      <c r="J6775" s="3">
        <f t="shared" si="421"/>
        <v>885.98999999996204</v>
      </c>
      <c r="K6775" s="3">
        <f>MIN(J6775-M6775+N6775,'Power Look Up'!$F$4)</f>
        <v>885.5160810490313</v>
      </c>
      <c r="M6775" s="51">
        <f t="array" ref="M6775">_xlfn.SUM(_xlfn.NORM.DIST($S$3:$S$1003,$G6775,$P6775,FALSE)*WindSpeedStep*$T$3:$T$1003)</f>
        <v>889.25743724884694</v>
      </c>
      <c r="N6775" s="51">
        <f t="array" ref="N6775">_xlfn.SUM(_xlfn.NORM.DIST($S$3:$S$1003,$G6775,$Q6775,FALSE)*WindSpeedStep*$T$3:$T$1003)</f>
        <v>888.7835182979162</v>
      </c>
      <c r="P6775" s="43">
        <f t="shared" si="422"/>
        <v>0.79887522324660543</v>
      </c>
      <c r="Q6775" s="43">
        <f t="shared" si="423"/>
        <v>0.79086644907871961</v>
      </c>
    </row>
    <row r="6776" spans="5:17" x14ac:dyDescent="0.2">
      <c r="E6776" s="16">
        <v>41027.416666666664</v>
      </c>
      <c r="F6776" s="22">
        <v>7.36</v>
      </c>
      <c r="G6776" s="22">
        <v>7.2050222880046899</v>
      </c>
      <c r="H6776" s="25">
        <v>0.13179347826086957</v>
      </c>
      <c r="I6776" s="3">
        <f t="shared" si="420"/>
        <v>696.35999999996613</v>
      </c>
      <c r="J6776" s="3">
        <f t="shared" si="421"/>
        <v>651.20999999996707</v>
      </c>
      <c r="K6776" s="3">
        <f>MIN(J6776-M6776+N6776,'Power Look Up'!$F$4)</f>
        <v>664.76647853485099</v>
      </c>
      <c r="M6776" s="51">
        <f t="array" ref="M6776">_xlfn.SUM(_xlfn.NORM.DIST($S$3:$S$1003,$G6776,$P6776,FALSE)*WindSpeedStep*$T$3:$T$1003)</f>
        <v>649.51955823770675</v>
      </c>
      <c r="N6776" s="51">
        <f t="array" ref="N6776">_xlfn.SUM(_xlfn.NORM.DIST($S$3:$S$1003,$G6776,$Q6776,FALSE)*WindSpeedStep*$T$3:$T$1003)</f>
        <v>663.07603677259067</v>
      </c>
      <c r="P6776" s="43">
        <f t="shared" si="422"/>
        <v>0.72050222880046899</v>
      </c>
      <c r="Q6776" s="43">
        <f t="shared" si="423"/>
        <v>0.94957494828322686</v>
      </c>
    </row>
    <row r="6777" spans="5:17" x14ac:dyDescent="0.2">
      <c r="E6777" s="16">
        <v>41027.423611111109</v>
      </c>
      <c r="F6777" s="22">
        <v>7.58</v>
      </c>
      <c r="G6777" s="22">
        <v>7.544541477390891</v>
      </c>
      <c r="H6777" s="25">
        <v>0.12137203166226913</v>
      </c>
      <c r="I6777" s="3">
        <f t="shared" si="420"/>
        <v>762.57999999996468</v>
      </c>
      <c r="J6777" s="3">
        <f t="shared" si="421"/>
        <v>750.53999999996495</v>
      </c>
      <c r="K6777" s="3">
        <f>MIN(J6777-M6777+N6777,'Power Look Up'!$F$4)</f>
        <v>760.36894274598626</v>
      </c>
      <c r="M6777" s="51">
        <f t="array" ref="M6777">_xlfn.SUM(_xlfn.NORM.DIST($S$3:$S$1003,$G6777,$P6777,FALSE)*WindSpeedStep*$T$3:$T$1003)</f>
        <v>747.71207558028277</v>
      </c>
      <c r="N6777" s="51">
        <f t="array" ref="N6777">_xlfn.SUM(_xlfn.NORM.DIST($S$3:$S$1003,$G6777,$Q6777,FALSE)*WindSpeedStep*$T$3:$T$1003)</f>
        <v>757.54101832630408</v>
      </c>
      <c r="P6777" s="43">
        <f t="shared" si="422"/>
        <v>0.75445414773908914</v>
      </c>
      <c r="Q6777" s="43">
        <f t="shared" si="423"/>
        <v>0.91569632707118997</v>
      </c>
    </row>
    <row r="6778" spans="5:17" x14ac:dyDescent="0.2">
      <c r="E6778" s="16">
        <v>41027.430555555555</v>
      </c>
      <c r="F6778" s="22">
        <v>5.66</v>
      </c>
      <c r="G6778" s="22">
        <v>5.5689398428961185</v>
      </c>
      <c r="H6778" s="25">
        <v>0.19081272084805653</v>
      </c>
      <c r="I6778" s="3">
        <f t="shared" si="420"/>
        <v>306.91999999998768</v>
      </c>
      <c r="J6778" s="3">
        <f t="shared" si="421"/>
        <v>292.33999999998798</v>
      </c>
      <c r="K6778" s="3">
        <f>MIN(J6778-M6778+N6778,'Power Look Up'!$F$4)</f>
        <v>309.46872756370391</v>
      </c>
      <c r="M6778" s="51">
        <f t="array" ref="M6778">_xlfn.SUM(_xlfn.NORM.DIST($S$3:$S$1003,$G6778,$P6778,FALSE)*WindSpeedStep*$T$3:$T$1003)</f>
        <v>288.48259492334347</v>
      </c>
      <c r="N6778" s="51">
        <f t="array" ref="N6778">_xlfn.SUM(_xlfn.NORM.DIST($S$3:$S$1003,$G6778,$Q6778,FALSE)*WindSpeedStep*$T$3:$T$1003)</f>
        <v>305.6113224870594</v>
      </c>
      <c r="P6778" s="43">
        <f t="shared" si="422"/>
        <v>0.5568939842896119</v>
      </c>
      <c r="Q6778" s="43">
        <f t="shared" si="423"/>
        <v>1.062624563662157</v>
      </c>
    </row>
    <row r="6779" spans="5:17" x14ac:dyDescent="0.2">
      <c r="E6779" s="16">
        <v>41027.4375</v>
      </c>
      <c r="F6779" s="22">
        <v>6.96</v>
      </c>
      <c r="G6779" s="22">
        <v>6.9606471491691551</v>
      </c>
      <c r="H6779" s="25">
        <v>0.11063218390804598</v>
      </c>
      <c r="I6779" s="3">
        <f t="shared" si="420"/>
        <v>578.9599999999765</v>
      </c>
      <c r="J6779" s="3">
        <f t="shared" si="421"/>
        <v>578.9599999999765</v>
      </c>
      <c r="K6779" s="3">
        <f>MIN(J6779-M6779+N6779,'Power Look Up'!$F$4)</f>
        <v>582.75153209817415</v>
      </c>
      <c r="M6779" s="51">
        <f t="array" ref="M6779">_xlfn.SUM(_xlfn.NORM.DIST($S$3:$S$1003,$G6779,$P6779,FALSE)*WindSpeedStep*$T$3:$T$1003)</f>
        <v>584.08667091562893</v>
      </c>
      <c r="N6779" s="51">
        <f t="array" ref="N6779">_xlfn.SUM(_xlfn.NORM.DIST($S$3:$S$1003,$G6779,$Q6779,FALSE)*WindSpeedStep*$T$3:$T$1003)</f>
        <v>587.87820301382658</v>
      </c>
      <c r="P6779" s="43">
        <f t="shared" si="422"/>
        <v>0.69606471491691557</v>
      </c>
      <c r="Q6779" s="43">
        <f t="shared" si="423"/>
        <v>0.77007159552589788</v>
      </c>
    </row>
    <row r="6780" spans="5:17" x14ac:dyDescent="0.2">
      <c r="E6780" s="16">
        <v>41027.444444444445</v>
      </c>
      <c r="F6780" s="22">
        <v>6.51</v>
      </c>
      <c r="G6780" s="22">
        <v>6.4887282768436183</v>
      </c>
      <c r="H6780" s="25">
        <v>0.16897081413210446</v>
      </c>
      <c r="I6780" s="3">
        <f t="shared" si="420"/>
        <v>477.25999999997867</v>
      </c>
      <c r="J6780" s="3">
        <f t="shared" si="421"/>
        <v>472.73999999997875</v>
      </c>
      <c r="K6780" s="3">
        <f>MIN(J6780-M6780+N6780,'Power Look Up'!$F$4)</f>
        <v>496.71703859366824</v>
      </c>
      <c r="M6780" s="51">
        <f t="array" ref="M6780">_xlfn.SUM(_xlfn.NORM.DIST($S$3:$S$1003,$G6780,$P6780,FALSE)*WindSpeedStep*$T$3:$T$1003)</f>
        <v>469.80733068846092</v>
      </c>
      <c r="N6780" s="51">
        <f t="array" ref="N6780">_xlfn.SUM(_xlfn.NORM.DIST($S$3:$S$1003,$G6780,$Q6780,FALSE)*WindSpeedStep*$T$3:$T$1003)</f>
        <v>493.78436928215041</v>
      </c>
      <c r="P6780" s="43">
        <f t="shared" si="422"/>
        <v>0.64887282768436183</v>
      </c>
      <c r="Q6780" s="43">
        <f t="shared" si="423"/>
        <v>1.0964056996202736</v>
      </c>
    </row>
    <row r="6781" spans="5:17" x14ac:dyDescent="0.2">
      <c r="E6781" s="16">
        <v>41044.666666666664</v>
      </c>
      <c r="F6781" s="22">
        <v>9.59</v>
      </c>
      <c r="G6781" s="22">
        <v>9.5322621973685244</v>
      </c>
      <c r="H6781" s="25">
        <v>0.10740354535974975</v>
      </c>
      <c r="I6781" s="3">
        <f t="shared" si="420"/>
        <v>1480.789999999939</v>
      </c>
      <c r="J6781" s="3">
        <f t="shared" si="421"/>
        <v>1457.9299999999396</v>
      </c>
      <c r="K6781" s="3">
        <f>MIN(J6781-M6781+N6781,'Power Look Up'!$F$4)</f>
        <v>1454.6799936678017</v>
      </c>
      <c r="M6781" s="51">
        <f t="array" ref="M6781">_xlfn.SUM(_xlfn.NORM.DIST($S$3:$S$1003,$G6781,$P6781,FALSE)*WindSpeedStep*$T$3:$T$1003)</f>
        <v>1462.2136707782861</v>
      </c>
      <c r="N6781" s="51">
        <f t="array" ref="N6781">_xlfn.SUM(_xlfn.NORM.DIST($S$3:$S$1003,$G6781,$Q6781,FALSE)*WindSpeedStep*$T$3:$T$1003)</f>
        <v>1458.9636644461482</v>
      </c>
      <c r="P6781" s="43">
        <f t="shared" si="422"/>
        <v>0.95322621973685251</v>
      </c>
      <c r="Q6781" s="43">
        <f t="shared" si="423"/>
        <v>1.0237987552960981</v>
      </c>
    </row>
    <row r="6782" spans="5:17" x14ac:dyDescent="0.2">
      <c r="E6782" s="16">
        <v>41044.673611111109</v>
      </c>
      <c r="F6782" s="22">
        <v>9.34</v>
      </c>
      <c r="G6782" s="22">
        <v>9.3005111462384491</v>
      </c>
      <c r="H6782" s="25">
        <v>0.20663811563169165</v>
      </c>
      <c r="I6782" s="3">
        <f t="shared" si="420"/>
        <v>1385.5399999999411</v>
      </c>
      <c r="J6782" s="3">
        <f t="shared" si="421"/>
        <v>1370.2999999999413</v>
      </c>
      <c r="K6782" s="3">
        <f>MIN(J6782-M6782+N6782,'Power Look Up'!$F$4)</f>
        <v>1328.9439431253461</v>
      </c>
      <c r="M6782" s="51">
        <f t="array" ref="M6782">_xlfn.SUM(_xlfn.NORM.DIST($S$3:$S$1003,$G6782,$P6782,FALSE)*WindSpeedStep*$T$3:$T$1003)</f>
        <v>1375.2860896780699</v>
      </c>
      <c r="N6782" s="51">
        <f t="array" ref="N6782">_xlfn.SUM(_xlfn.NORM.DIST($S$3:$S$1003,$G6782,$Q6782,FALSE)*WindSpeedStep*$T$3:$T$1003)</f>
        <v>1333.9300328034747</v>
      </c>
      <c r="P6782" s="43">
        <f t="shared" si="422"/>
        <v>0.93005111462384493</v>
      </c>
      <c r="Q6782" s="43">
        <f t="shared" si="423"/>
        <v>1.9218400976702577</v>
      </c>
    </row>
    <row r="6783" spans="5:17" x14ac:dyDescent="0.2">
      <c r="E6783" s="16">
        <v>41044.680555555555</v>
      </c>
      <c r="F6783" s="22">
        <v>9.51</v>
      </c>
      <c r="G6783" s="22">
        <v>9.4930704270548585</v>
      </c>
      <c r="H6783" s="25">
        <v>0.13038906414300735</v>
      </c>
      <c r="I6783" s="3">
        <f t="shared" si="420"/>
        <v>1450.3099999999397</v>
      </c>
      <c r="J6783" s="3">
        <f t="shared" si="421"/>
        <v>1442.6899999999398</v>
      </c>
      <c r="K6783" s="3">
        <f>MIN(J6783-M6783+N6783,'Power Look Up'!$F$4)</f>
        <v>1428.7489384272287</v>
      </c>
      <c r="M6783" s="51">
        <f t="array" ref="M6783">_xlfn.SUM(_xlfn.NORM.DIST($S$3:$S$1003,$G6783,$P6783,FALSE)*WindSpeedStep*$T$3:$T$1003)</f>
        <v>1447.7348431075084</v>
      </c>
      <c r="N6783" s="51">
        <f t="array" ref="N6783">_xlfn.SUM(_xlfn.NORM.DIST($S$3:$S$1003,$G6783,$Q6783,FALSE)*WindSpeedStep*$T$3:$T$1003)</f>
        <v>1433.7937815347973</v>
      </c>
      <c r="P6783" s="43">
        <f t="shared" si="422"/>
        <v>0.94930704270548594</v>
      </c>
      <c r="Q6783" s="43">
        <f t="shared" si="423"/>
        <v>1.2377925688273421</v>
      </c>
    </row>
    <row r="6784" spans="5:17" x14ac:dyDescent="0.2">
      <c r="E6784" s="16">
        <v>41044.6875</v>
      </c>
      <c r="F6784" s="22">
        <v>8.4499999999999993</v>
      </c>
      <c r="G6784" s="22">
        <v>8.4233310996635833</v>
      </c>
      <c r="H6784" s="25">
        <v>0.1076923076923077</v>
      </c>
      <c r="I6784" s="3">
        <f t="shared" si="420"/>
        <v>1054.1499999999501</v>
      </c>
      <c r="J6784" s="3">
        <f t="shared" si="421"/>
        <v>1043.1399999999503</v>
      </c>
      <c r="K6784" s="3">
        <f>MIN(J6784-M6784+N6784,'Power Look Up'!$F$4)</f>
        <v>1046.7005953496121</v>
      </c>
      <c r="M6784" s="51">
        <f t="array" ref="M6784">_xlfn.SUM(_xlfn.NORM.DIST($S$3:$S$1003,$G6784,$P6784,FALSE)*WindSpeedStep*$T$3:$T$1003)</f>
        <v>1041.727742734204</v>
      </c>
      <c r="N6784" s="51">
        <f t="array" ref="N6784">_xlfn.SUM(_xlfn.NORM.DIST($S$3:$S$1003,$G6784,$Q6784,FALSE)*WindSpeedStep*$T$3:$T$1003)</f>
        <v>1045.2883380838657</v>
      </c>
      <c r="P6784" s="43">
        <f t="shared" si="422"/>
        <v>0.84233310996635835</v>
      </c>
      <c r="Q6784" s="43">
        <f t="shared" si="423"/>
        <v>0.90712796457915512</v>
      </c>
    </row>
    <row r="6785" spans="5:17" x14ac:dyDescent="0.2">
      <c r="E6785" s="16">
        <v>41044.694444444445</v>
      </c>
      <c r="F6785" s="22">
        <v>7.39</v>
      </c>
      <c r="G6785" s="22">
        <v>7.318400413792145</v>
      </c>
      <c r="H6785" s="25">
        <v>0.21921515561569691</v>
      </c>
      <c r="I6785" s="3">
        <f t="shared" si="420"/>
        <v>705.38999999996599</v>
      </c>
      <c r="J6785" s="3">
        <f t="shared" si="421"/>
        <v>684.3199999999664</v>
      </c>
      <c r="K6785" s="3">
        <f>MIN(J6785-M6785+N6785,'Power Look Up'!$F$4)</f>
        <v>747.66959915520681</v>
      </c>
      <c r="M6785" s="51">
        <f t="array" ref="M6785">_xlfn.SUM(_xlfn.NORM.DIST($S$3:$S$1003,$G6785,$P6785,FALSE)*WindSpeedStep*$T$3:$T$1003)</f>
        <v>681.35915385086673</v>
      </c>
      <c r="N6785" s="51">
        <f t="array" ref="N6785">_xlfn.SUM(_xlfn.NORM.DIST($S$3:$S$1003,$G6785,$Q6785,FALSE)*WindSpeedStep*$T$3:$T$1003)</f>
        <v>744.70875300610714</v>
      </c>
      <c r="P6785" s="43">
        <f t="shared" si="422"/>
        <v>0.73184004137921455</v>
      </c>
      <c r="Q6785" s="43">
        <f t="shared" si="423"/>
        <v>1.6043042855674257</v>
      </c>
    </row>
    <row r="6786" spans="5:17" x14ac:dyDescent="0.2">
      <c r="E6786" s="16">
        <v>41044.701388888891</v>
      </c>
      <c r="F6786" s="22">
        <v>8.0299999999999994</v>
      </c>
      <c r="G6786" s="22">
        <v>8.0006793242735643</v>
      </c>
      <c r="H6786" s="25">
        <v>0.15815691158156914</v>
      </c>
      <c r="I6786" s="3">
        <f t="shared" si="420"/>
        <v>900.00999999995349</v>
      </c>
      <c r="J6786" s="3">
        <f t="shared" si="421"/>
        <v>888.99999999996203</v>
      </c>
      <c r="K6786" s="3">
        <f>MIN(J6786-M6786+N6786,'Power Look Up'!$F$4)</f>
        <v>919.26355955820452</v>
      </c>
      <c r="M6786" s="51">
        <f t="array" ref="M6786">_xlfn.SUM(_xlfn.NORM.DIST($S$3:$S$1003,$G6786,$P6786,FALSE)*WindSpeedStep*$T$3:$T$1003)</f>
        <v>893.26284965324623</v>
      </c>
      <c r="N6786" s="51">
        <f t="array" ref="N6786">_xlfn.SUM(_xlfn.NORM.DIST($S$3:$S$1003,$G6786,$Q6786,FALSE)*WindSpeedStep*$T$3:$T$1003)</f>
        <v>923.52640921148873</v>
      </c>
      <c r="P6786" s="43">
        <f t="shared" si="422"/>
        <v>0.80006793242735652</v>
      </c>
      <c r="Q6786" s="43">
        <f t="shared" si="423"/>
        <v>1.2653627324816223</v>
      </c>
    </row>
    <row r="6787" spans="5:17" x14ac:dyDescent="0.2">
      <c r="E6787" s="16">
        <v>41044.708333333336</v>
      </c>
      <c r="F6787" s="22">
        <v>7.86</v>
      </c>
      <c r="G6787" s="22">
        <v>7.7885637017857565</v>
      </c>
      <c r="H6787" s="25">
        <v>0.10687022900763359</v>
      </c>
      <c r="I6787" s="3">
        <f t="shared" ref="I6787:I6850" si="424">INDEX(PowerArray,MIN(MaximumPowerIndex,ROUND(F6787*100,0)))</f>
        <v>846.85999999996295</v>
      </c>
      <c r="J6787" s="3">
        <f t="shared" ref="J6787:J6850" si="425">INDEX(PowerArray,MIN(MaximumPowerIndex,ROUND(G6787*100,0)))</f>
        <v>825.78999999996336</v>
      </c>
      <c r="K6787" s="3">
        <f>MIN(J6787-M6787+N6787,'Power Look Up'!$F$4)</f>
        <v>828.99023510728739</v>
      </c>
      <c r="M6787" s="51">
        <f t="array" ref="M6787">_xlfn.SUM(_xlfn.NORM.DIST($S$3:$S$1003,$G6787,$P6787,FALSE)*WindSpeedStep*$T$3:$T$1003)</f>
        <v>823.62202524587792</v>
      </c>
      <c r="N6787" s="51">
        <f t="array" ref="N6787">_xlfn.SUM(_xlfn.NORM.DIST($S$3:$S$1003,$G6787,$Q6787,FALSE)*WindSpeedStep*$T$3:$T$1003)</f>
        <v>826.82226035320195</v>
      </c>
      <c r="P6787" s="43">
        <f t="shared" ref="P6787:P6850" si="426">ReferenceTurbulence*G6787</f>
        <v>0.77885637017857567</v>
      </c>
      <c r="Q6787" s="43">
        <f t="shared" si="423"/>
        <v>0.83236558645038616</v>
      </c>
    </row>
    <row r="6788" spans="5:17" x14ac:dyDescent="0.2">
      <c r="E6788" s="16">
        <v>41044.715277777781</v>
      </c>
      <c r="F6788" s="22">
        <v>7.99</v>
      </c>
      <c r="G6788" s="22">
        <v>7.9447073187487627</v>
      </c>
      <c r="H6788" s="25">
        <v>0.12515644555694619</v>
      </c>
      <c r="I6788" s="3">
        <f t="shared" si="424"/>
        <v>885.98999999996204</v>
      </c>
      <c r="J6788" s="3">
        <f t="shared" si="425"/>
        <v>870.93999999996242</v>
      </c>
      <c r="K6788" s="3">
        <f>MIN(J6788-M6788+N6788,'Power Look Up'!$F$4)</f>
        <v>883.67362995586882</v>
      </c>
      <c r="M6788" s="51">
        <f t="array" ref="M6788">_xlfn.SUM(_xlfn.NORM.DIST($S$3:$S$1003,$G6788,$P6788,FALSE)*WindSpeedStep*$T$3:$T$1003)</f>
        <v>874.55796643922122</v>
      </c>
      <c r="N6788" s="51">
        <f t="array" ref="N6788">_xlfn.SUM(_xlfn.NORM.DIST($S$3:$S$1003,$G6788,$Q6788,FALSE)*WindSpeedStep*$T$3:$T$1003)</f>
        <v>887.29159639512761</v>
      </c>
      <c r="P6788" s="43">
        <f t="shared" si="426"/>
        <v>0.79447073187487627</v>
      </c>
      <c r="Q6788" s="43">
        <f t="shared" ref="Q6788:Q6851" si="427">G6788*H6788</f>
        <v>0.99433132900485144</v>
      </c>
    </row>
    <row r="6789" spans="5:17" x14ac:dyDescent="0.2">
      <c r="E6789" s="16">
        <v>41044.722222222219</v>
      </c>
      <c r="F6789" s="22">
        <v>7.14</v>
      </c>
      <c r="G6789" s="22">
        <v>7.1746339186535391</v>
      </c>
      <c r="H6789" s="25">
        <v>0.14845938375350143</v>
      </c>
      <c r="I6789" s="3">
        <f t="shared" si="424"/>
        <v>630.13999999996759</v>
      </c>
      <c r="J6789" s="3">
        <f t="shared" si="425"/>
        <v>639.16999999996733</v>
      </c>
      <c r="K6789" s="3">
        <f>MIN(J6789-M6789+N6789,'Power Look Up'!$F$4)</f>
        <v>660.79889896390023</v>
      </c>
      <c r="M6789" s="51">
        <f t="array" ref="M6789">_xlfn.SUM(_xlfn.NORM.DIST($S$3:$S$1003,$G6789,$P6789,FALSE)*WindSpeedStep*$T$3:$T$1003)</f>
        <v>641.14615450781207</v>
      </c>
      <c r="N6789" s="51">
        <f t="array" ref="N6789">_xlfn.SUM(_xlfn.NORM.DIST($S$3:$S$1003,$G6789,$Q6789,FALSE)*WindSpeedStep*$T$3:$T$1003)</f>
        <v>662.77505347174497</v>
      </c>
      <c r="P6789" s="43">
        <f t="shared" si="426"/>
        <v>0.71746339186535391</v>
      </c>
      <c r="Q6789" s="43">
        <f t="shared" si="427"/>
        <v>1.0651417302202735</v>
      </c>
    </row>
    <row r="6790" spans="5:17" x14ac:dyDescent="0.2">
      <c r="E6790" s="16">
        <v>41044.729166666664</v>
      </c>
      <c r="F6790" s="22">
        <v>5.83</v>
      </c>
      <c r="G6790" s="22">
        <v>5.9772577014577895</v>
      </c>
      <c r="H6790" s="25">
        <v>0.18867924528301888</v>
      </c>
      <c r="I6790" s="3">
        <f t="shared" si="424"/>
        <v>334.45999999998708</v>
      </c>
      <c r="J6790" s="3">
        <f t="shared" si="425"/>
        <v>358.75999999998658</v>
      </c>
      <c r="K6790" s="3">
        <f>MIN(J6790-M6790+N6790,'Power Look Up'!$F$4)</f>
        <v>382.23446694716205</v>
      </c>
      <c r="M6790" s="51">
        <f t="array" ref="M6790">_xlfn.SUM(_xlfn.NORM.DIST($S$3:$S$1003,$G6790,$P6790,FALSE)*WindSpeedStep*$T$3:$T$1003)</f>
        <v>362.92936073875416</v>
      </c>
      <c r="N6790" s="51">
        <f t="array" ref="N6790">_xlfn.SUM(_xlfn.NORM.DIST($S$3:$S$1003,$G6790,$Q6790,FALSE)*WindSpeedStep*$T$3:$T$1003)</f>
        <v>386.40382768592963</v>
      </c>
      <c r="P6790" s="43">
        <f t="shared" si="426"/>
        <v>0.59772577014577899</v>
      </c>
      <c r="Q6790" s="43">
        <f t="shared" si="427"/>
        <v>1.127784471973168</v>
      </c>
    </row>
    <row r="6791" spans="5:17" x14ac:dyDescent="0.2">
      <c r="E6791" s="16">
        <v>41044.736111111109</v>
      </c>
      <c r="F6791" s="22">
        <v>6.54</v>
      </c>
      <c r="G6791" s="22">
        <v>6.5516656565168407</v>
      </c>
      <c r="H6791" s="25">
        <v>0.17278287461773698</v>
      </c>
      <c r="I6791" s="3">
        <f t="shared" si="424"/>
        <v>484.03999999997853</v>
      </c>
      <c r="J6791" s="3">
        <f t="shared" si="425"/>
        <v>486.29999999997847</v>
      </c>
      <c r="K6791" s="3">
        <f>MIN(J6791-M6791+N6791,'Power Look Up'!$F$4)</f>
        <v>512.81751109693732</v>
      </c>
      <c r="M6791" s="51">
        <f t="array" ref="M6791">_xlfn.SUM(_xlfn.NORM.DIST($S$3:$S$1003,$G6791,$P6791,FALSE)*WindSpeedStep*$T$3:$T$1003)</f>
        <v>484.14824213790075</v>
      </c>
      <c r="N6791" s="51">
        <f t="array" ref="N6791">_xlfn.SUM(_xlfn.NORM.DIST($S$3:$S$1003,$G6791,$Q6791,FALSE)*WindSpeedStep*$T$3:$T$1003)</f>
        <v>510.66575323485955</v>
      </c>
      <c r="P6791" s="43">
        <f t="shared" si="426"/>
        <v>0.65516656565168407</v>
      </c>
      <c r="Q6791" s="43">
        <f t="shared" si="427"/>
        <v>1.1320156256672826</v>
      </c>
    </row>
    <row r="6792" spans="5:17" x14ac:dyDescent="0.2">
      <c r="E6792" s="16">
        <v>41044.743055555555</v>
      </c>
      <c r="F6792" s="22">
        <v>6.96</v>
      </c>
      <c r="G6792" s="22">
        <v>6.967738004231764</v>
      </c>
      <c r="H6792" s="25">
        <v>0.15660919540229887</v>
      </c>
      <c r="I6792" s="3">
        <f t="shared" si="424"/>
        <v>578.9599999999765</v>
      </c>
      <c r="J6792" s="3">
        <f t="shared" si="425"/>
        <v>581.21999999997649</v>
      </c>
      <c r="K6792" s="3">
        <f>MIN(J6792-M6792+N6792,'Power Look Up'!$F$4)</f>
        <v>605.1270818416848</v>
      </c>
      <c r="M6792" s="51">
        <f t="array" ref="M6792">_xlfn.SUM(_xlfn.NORM.DIST($S$3:$S$1003,$G6792,$P6792,FALSE)*WindSpeedStep*$T$3:$T$1003)</f>
        <v>585.92434358396395</v>
      </c>
      <c r="N6792" s="51">
        <f t="array" ref="N6792">_xlfn.SUM(_xlfn.NORM.DIST($S$3:$S$1003,$G6792,$Q6792,FALSE)*WindSpeedStep*$T$3:$T$1003)</f>
        <v>609.83142542567225</v>
      </c>
      <c r="P6792" s="43">
        <f t="shared" si="426"/>
        <v>0.69677380042317649</v>
      </c>
      <c r="Q6792" s="43">
        <f t="shared" si="427"/>
        <v>1.0912118426167563</v>
      </c>
    </row>
    <row r="6793" spans="5:17" x14ac:dyDescent="0.2">
      <c r="E6793" s="16">
        <v>41044.75</v>
      </c>
      <c r="F6793" s="22">
        <v>7.58</v>
      </c>
      <c r="G6793" s="22">
        <v>7.5784581665263415</v>
      </c>
      <c r="H6793" s="25">
        <v>0.15831134564643798</v>
      </c>
      <c r="I6793" s="3">
        <f t="shared" si="424"/>
        <v>762.57999999996468</v>
      </c>
      <c r="J6793" s="3">
        <f t="shared" si="425"/>
        <v>762.57999999996468</v>
      </c>
      <c r="K6793" s="3">
        <f>MIN(J6793-M6793+N6793,'Power Look Up'!$F$4)</f>
        <v>792.56905584841616</v>
      </c>
      <c r="M6793" s="51">
        <f t="array" ref="M6793">_xlfn.SUM(_xlfn.NORM.DIST($S$3:$S$1003,$G6793,$P6793,FALSE)*WindSpeedStep*$T$3:$T$1003)</f>
        <v>757.99373100193441</v>
      </c>
      <c r="N6793" s="51">
        <f t="array" ref="N6793">_xlfn.SUM(_xlfn.NORM.DIST($S$3:$S$1003,$G6793,$Q6793,FALSE)*WindSpeedStep*$T$3:$T$1003)</f>
        <v>787.98278685038588</v>
      </c>
      <c r="P6793" s="43">
        <f t="shared" si="426"/>
        <v>0.75784581665263417</v>
      </c>
      <c r="Q6793" s="43">
        <f t="shared" si="427"/>
        <v>1.1997559102680222</v>
      </c>
    </row>
    <row r="6794" spans="5:17" x14ac:dyDescent="0.2">
      <c r="E6794" s="16">
        <v>41044.756944444445</v>
      </c>
      <c r="F6794" s="22">
        <v>7.25</v>
      </c>
      <c r="G6794" s="22">
        <v>7.1610393515480686</v>
      </c>
      <c r="H6794" s="25">
        <v>0.16689655172413792</v>
      </c>
      <c r="I6794" s="3">
        <f t="shared" si="424"/>
        <v>663.2499999999668</v>
      </c>
      <c r="J6794" s="3">
        <f t="shared" si="425"/>
        <v>636.15999999996745</v>
      </c>
      <c r="K6794" s="3">
        <f>MIN(J6794-M6794+N6794,'Power Look Up'!$F$4)</f>
        <v>667.48592727449</v>
      </c>
      <c r="M6794" s="51">
        <f t="array" ref="M6794">_xlfn.SUM(_xlfn.NORM.DIST($S$3:$S$1003,$G6794,$P6794,FALSE)*WindSpeedStep*$T$3:$T$1003)</f>
        <v>637.42209636697328</v>
      </c>
      <c r="N6794" s="51">
        <f t="array" ref="N6794">_xlfn.SUM(_xlfn.NORM.DIST($S$3:$S$1003,$G6794,$Q6794,FALSE)*WindSpeedStep*$T$3:$T$1003)</f>
        <v>668.74802364149582</v>
      </c>
      <c r="P6794" s="43">
        <f t="shared" si="426"/>
        <v>0.71610393515480686</v>
      </c>
      <c r="Q6794" s="43">
        <f t="shared" si="427"/>
        <v>1.1951527745342294</v>
      </c>
    </row>
    <row r="6795" spans="5:17" x14ac:dyDescent="0.2">
      <c r="E6795" s="16">
        <v>41044.763888888891</v>
      </c>
      <c r="F6795" s="22">
        <v>6.66</v>
      </c>
      <c r="G6795" s="22">
        <v>6.566325367547833</v>
      </c>
      <c r="H6795" s="25">
        <v>0.14414414414414414</v>
      </c>
      <c r="I6795" s="3">
        <f t="shared" si="424"/>
        <v>511.15999999997791</v>
      </c>
      <c r="J6795" s="3">
        <f t="shared" si="425"/>
        <v>490.81999999997839</v>
      </c>
      <c r="K6795" s="3">
        <f>MIN(J6795-M6795+N6795,'Power Look Up'!$F$4)</f>
        <v>505.61352011065031</v>
      </c>
      <c r="M6795" s="51">
        <f t="array" ref="M6795">_xlfn.SUM(_xlfn.NORM.DIST($S$3:$S$1003,$G6795,$P6795,FALSE)*WindSpeedStep*$T$3:$T$1003)</f>
        <v>487.527687282778</v>
      </c>
      <c r="N6795" s="51">
        <f t="array" ref="N6795">_xlfn.SUM(_xlfn.NORM.DIST($S$3:$S$1003,$G6795,$Q6795,FALSE)*WindSpeedStep*$T$3:$T$1003)</f>
        <v>502.32120739344992</v>
      </c>
      <c r="P6795" s="43">
        <f t="shared" si="426"/>
        <v>0.65663253675478339</v>
      </c>
      <c r="Q6795" s="43">
        <f t="shared" si="427"/>
        <v>0.94649735027716508</v>
      </c>
    </row>
    <row r="6796" spans="5:17" x14ac:dyDescent="0.2">
      <c r="E6796" s="16">
        <v>41044.770833333336</v>
      </c>
      <c r="F6796" s="22">
        <v>6.28</v>
      </c>
      <c r="G6796" s="22">
        <v>6.2968406815241309</v>
      </c>
      <c r="H6796" s="25">
        <v>0.1321656050955414</v>
      </c>
      <c r="I6796" s="3">
        <f t="shared" si="424"/>
        <v>425.27999999997979</v>
      </c>
      <c r="J6796" s="3">
        <f t="shared" si="425"/>
        <v>429.79999999997972</v>
      </c>
      <c r="K6796" s="3">
        <f>MIN(J6796-M6796+N6796,'Power Look Up'!$F$4)</f>
        <v>438.59218859496235</v>
      </c>
      <c r="M6796" s="51">
        <f t="array" ref="M6796">_xlfn.SUM(_xlfn.NORM.DIST($S$3:$S$1003,$G6796,$P6796,FALSE)*WindSpeedStep*$T$3:$T$1003)</f>
        <v>427.73611321420253</v>
      </c>
      <c r="N6796" s="51">
        <f t="array" ref="N6796">_xlfn.SUM(_xlfn.NORM.DIST($S$3:$S$1003,$G6796,$Q6796,FALSE)*WindSpeedStep*$T$3:$T$1003)</f>
        <v>436.52830180918517</v>
      </c>
      <c r="P6796" s="43">
        <f t="shared" si="426"/>
        <v>0.62968406815241318</v>
      </c>
      <c r="Q6796" s="43">
        <f t="shared" si="427"/>
        <v>0.83222575886385808</v>
      </c>
    </row>
    <row r="6797" spans="5:17" x14ac:dyDescent="0.2">
      <c r="E6797" s="16">
        <v>41044.777777777781</v>
      </c>
      <c r="F6797" s="22">
        <v>5.62</v>
      </c>
      <c r="G6797" s="22">
        <v>5.7464697414583821</v>
      </c>
      <c r="H6797" s="25">
        <v>0.12811387900355872</v>
      </c>
      <c r="I6797" s="3">
        <f t="shared" si="424"/>
        <v>300.43999999998778</v>
      </c>
      <c r="J6797" s="3">
        <f t="shared" si="425"/>
        <v>321.49999999998732</v>
      </c>
      <c r="K6797" s="3">
        <f>MIN(J6797-M6797+N6797,'Power Look Up'!$F$4)</f>
        <v>325.96580319492773</v>
      </c>
      <c r="M6797" s="51">
        <f t="array" ref="M6797">_xlfn.SUM(_xlfn.NORM.DIST($S$3:$S$1003,$G6797,$P6797,FALSE)*WindSpeedStep*$T$3:$T$1003)</f>
        <v>319.83724498647211</v>
      </c>
      <c r="N6797" s="51">
        <f t="array" ref="N6797">_xlfn.SUM(_xlfn.NORM.DIST($S$3:$S$1003,$G6797,$Q6797,FALSE)*WindSpeedStep*$T$3:$T$1003)</f>
        <v>324.30304818141252</v>
      </c>
      <c r="P6797" s="43">
        <f t="shared" si="426"/>
        <v>0.57464697414583821</v>
      </c>
      <c r="Q6797" s="43">
        <f t="shared" si="427"/>
        <v>0.73620252915481055</v>
      </c>
    </row>
    <row r="6798" spans="5:17" x14ac:dyDescent="0.2">
      <c r="E6798" s="16">
        <v>41044.784722222219</v>
      </c>
      <c r="F6798" s="22">
        <v>7.37</v>
      </c>
      <c r="G6798" s="22">
        <v>7.49287644413445</v>
      </c>
      <c r="H6798" s="25">
        <v>0.2062415196743555</v>
      </c>
      <c r="I6798" s="3">
        <f t="shared" si="424"/>
        <v>699.36999999996613</v>
      </c>
      <c r="J6798" s="3">
        <f t="shared" si="425"/>
        <v>735.48999999996533</v>
      </c>
      <c r="K6798" s="3">
        <f>MIN(J6798-M6798+N6798,'Power Look Up'!$F$4)</f>
        <v>792.4724232311678</v>
      </c>
      <c r="M6798" s="51">
        <f t="array" ref="M6798">_xlfn.SUM(_xlfn.NORM.DIST($S$3:$S$1003,$G6798,$P6798,FALSE)*WindSpeedStep*$T$3:$T$1003)</f>
        <v>732.21622707160861</v>
      </c>
      <c r="N6798" s="51">
        <f t="array" ref="N6798">_xlfn.SUM(_xlfn.NORM.DIST($S$3:$S$1003,$G6798,$Q6798,FALSE)*WindSpeedStep*$T$3:$T$1003)</f>
        <v>789.19865030281107</v>
      </c>
      <c r="P6798" s="43">
        <f t="shared" si="426"/>
        <v>0.74928764441344509</v>
      </c>
      <c r="Q6798" s="43">
        <f t="shared" si="427"/>
        <v>1.54534222457047</v>
      </c>
    </row>
    <row r="6799" spans="5:17" x14ac:dyDescent="0.2">
      <c r="E6799" s="16">
        <v>41044.791666666664</v>
      </c>
      <c r="F6799" s="22">
        <v>8.23</v>
      </c>
      <c r="G6799" s="22">
        <v>8.2081535716730709</v>
      </c>
      <c r="H6799" s="25">
        <v>0.1652490886998785</v>
      </c>
      <c r="I6799" s="3">
        <f t="shared" si="424"/>
        <v>973.40999999995188</v>
      </c>
      <c r="J6799" s="3">
        <f t="shared" si="425"/>
        <v>966.06999999995207</v>
      </c>
      <c r="K6799" s="3">
        <f>MIN(J6799-M6799+N6799,'Power Look Up'!$F$4)</f>
        <v>997.47889543861515</v>
      </c>
      <c r="M6799" s="51">
        <f t="array" ref="M6799">_xlfn.SUM(_xlfn.NORM.DIST($S$3:$S$1003,$G6799,$P6799,FALSE)*WindSpeedStep*$T$3:$T$1003)</f>
        <v>964.60131981213692</v>
      </c>
      <c r="N6799" s="51">
        <f t="array" ref="N6799">_xlfn.SUM(_xlfn.NORM.DIST($S$3:$S$1003,$G6799,$Q6799,FALSE)*WindSpeedStep*$T$3:$T$1003)</f>
        <v>996.0102152508</v>
      </c>
      <c r="P6799" s="43">
        <f t="shared" si="426"/>
        <v>0.82081535716730714</v>
      </c>
      <c r="Q6799" s="43">
        <f t="shared" si="427"/>
        <v>1.3563898976276278</v>
      </c>
    </row>
    <row r="6800" spans="5:17" x14ac:dyDescent="0.2">
      <c r="E6800" s="16">
        <v>41044.798611111109</v>
      </c>
      <c r="F6800" s="22">
        <v>6.2</v>
      </c>
      <c r="G6800" s="22">
        <v>6.2511652735812886</v>
      </c>
      <c r="H6800" s="25">
        <v>0.14677419354838711</v>
      </c>
      <c r="I6800" s="3">
        <f t="shared" si="424"/>
        <v>407.19999999998015</v>
      </c>
      <c r="J6800" s="3">
        <f t="shared" si="425"/>
        <v>418.49999999997993</v>
      </c>
      <c r="K6800" s="3">
        <f>MIN(J6800-M6800+N6800,'Power Look Up'!$F$4)</f>
        <v>431.50044135418722</v>
      </c>
      <c r="M6800" s="51">
        <f t="array" ref="M6800">_xlfn.SUM(_xlfn.NORM.DIST($S$3:$S$1003,$G6800,$P6800,FALSE)*WindSpeedStep*$T$3:$T$1003)</f>
        <v>418.08051323657861</v>
      </c>
      <c r="N6800" s="51">
        <f t="array" ref="N6800">_xlfn.SUM(_xlfn.NORM.DIST($S$3:$S$1003,$G6800,$Q6800,FALSE)*WindSpeedStep*$T$3:$T$1003)</f>
        <v>431.08095459078589</v>
      </c>
      <c r="P6800" s="43">
        <f t="shared" si="426"/>
        <v>0.62511652735812895</v>
      </c>
      <c r="Q6800" s="43">
        <f t="shared" si="427"/>
        <v>0.91750974176757627</v>
      </c>
    </row>
    <row r="6801" spans="5:17" x14ac:dyDescent="0.2">
      <c r="E6801" s="16">
        <v>41044.805555555555</v>
      </c>
      <c r="F6801" s="22">
        <v>7.12</v>
      </c>
      <c r="G6801" s="22">
        <v>7.0855861397242155</v>
      </c>
      <c r="H6801" s="25">
        <v>0.14747191011235955</v>
      </c>
      <c r="I6801" s="3">
        <f t="shared" si="424"/>
        <v>624.11999999996772</v>
      </c>
      <c r="J6801" s="3">
        <f t="shared" si="425"/>
        <v>615.08999999996786</v>
      </c>
      <c r="K6801" s="3">
        <f>MIN(J6801-M6801+N6801,'Power Look Up'!$F$4)</f>
        <v>635.51286701804975</v>
      </c>
      <c r="M6801" s="51">
        <f t="array" ref="M6801">_xlfn.SUM(_xlfn.NORM.DIST($S$3:$S$1003,$G6801,$P6801,FALSE)*WindSpeedStep*$T$3:$T$1003)</f>
        <v>616.99774351822384</v>
      </c>
      <c r="N6801" s="51">
        <f t="array" ref="N6801">_xlfn.SUM(_xlfn.NORM.DIST($S$3:$S$1003,$G6801,$Q6801,FALSE)*WindSpeedStep*$T$3:$T$1003)</f>
        <v>637.42061053630573</v>
      </c>
      <c r="P6801" s="43">
        <f t="shared" si="426"/>
        <v>0.70855861397242159</v>
      </c>
      <c r="Q6801" s="43">
        <f t="shared" si="427"/>
        <v>1.0449249222907901</v>
      </c>
    </row>
    <row r="6802" spans="5:17" x14ac:dyDescent="0.2">
      <c r="E6802" s="16">
        <v>41044.8125</v>
      </c>
      <c r="F6802" s="22">
        <v>6.05</v>
      </c>
      <c r="G6802" s="22">
        <v>6.1202307675477892</v>
      </c>
      <c r="H6802" s="25">
        <v>0.20661157024793389</v>
      </c>
      <c r="I6802" s="3">
        <f t="shared" si="424"/>
        <v>373.29999999998091</v>
      </c>
      <c r="J6802" s="3">
        <f t="shared" si="425"/>
        <v>389.11999999998056</v>
      </c>
      <c r="K6802" s="3">
        <f>MIN(J6802-M6802+N6802,'Power Look Up'!$F$4)</f>
        <v>422.62376653276709</v>
      </c>
      <c r="M6802" s="51">
        <f t="array" ref="M6802">_xlfn.SUM(_xlfn.NORM.DIST($S$3:$S$1003,$G6802,$P6802,FALSE)*WindSpeedStep*$T$3:$T$1003)</f>
        <v>391.14067649148546</v>
      </c>
      <c r="N6802" s="51">
        <f t="array" ref="N6802">_xlfn.SUM(_xlfn.NORM.DIST($S$3:$S$1003,$G6802,$Q6802,FALSE)*WindSpeedStep*$T$3:$T$1003)</f>
        <v>424.64444302427199</v>
      </c>
      <c r="P6802" s="43">
        <f t="shared" si="426"/>
        <v>0.61202307675477896</v>
      </c>
      <c r="Q6802" s="43">
        <f t="shared" si="427"/>
        <v>1.2645104891627663</v>
      </c>
    </row>
    <row r="6803" spans="5:17" x14ac:dyDescent="0.2">
      <c r="E6803" s="16">
        <v>41044.819444444445</v>
      </c>
      <c r="F6803" s="22">
        <v>6.42</v>
      </c>
      <c r="G6803" s="22">
        <v>6.5264825031334857</v>
      </c>
      <c r="H6803" s="25">
        <v>0.16822429906542058</v>
      </c>
      <c r="I6803" s="3">
        <f t="shared" si="424"/>
        <v>456.9199999999791</v>
      </c>
      <c r="J6803" s="3">
        <f t="shared" si="425"/>
        <v>481.7799999999786</v>
      </c>
      <c r="K6803" s="3">
        <f>MIN(J6803-M6803+N6803,'Power Look Up'!$F$4)</f>
        <v>505.94732795173366</v>
      </c>
      <c r="M6803" s="51">
        <f t="array" ref="M6803">_xlfn.SUM(_xlfn.NORM.DIST($S$3:$S$1003,$G6803,$P6803,FALSE)*WindSpeedStep*$T$3:$T$1003)</f>
        <v>478.3774137476193</v>
      </c>
      <c r="N6803" s="51">
        <f t="array" ref="N6803">_xlfn.SUM(_xlfn.NORM.DIST($S$3:$S$1003,$G6803,$Q6803,FALSE)*WindSpeedStep*$T$3:$T$1003)</f>
        <v>502.54474169937436</v>
      </c>
      <c r="P6803" s="43">
        <f t="shared" si="426"/>
        <v>0.65264825031334861</v>
      </c>
      <c r="Q6803" s="43">
        <f t="shared" si="427"/>
        <v>1.0979129444523621</v>
      </c>
    </row>
    <row r="6804" spans="5:17" x14ac:dyDescent="0.2">
      <c r="E6804" s="16">
        <v>41044.826388888891</v>
      </c>
      <c r="F6804" s="22">
        <v>7.44</v>
      </c>
      <c r="G6804" s="22">
        <v>7.38827057854507</v>
      </c>
      <c r="H6804" s="25">
        <v>0.15591397849462363</v>
      </c>
      <c r="I6804" s="3">
        <f t="shared" si="424"/>
        <v>720.43999999996561</v>
      </c>
      <c r="J6804" s="3">
        <f t="shared" si="425"/>
        <v>705.38999999996599</v>
      </c>
      <c r="K6804" s="3">
        <f>MIN(J6804-M6804+N6804,'Power Look Up'!$F$4)</f>
        <v>732.73342643526428</v>
      </c>
      <c r="M6804" s="51">
        <f t="array" ref="M6804">_xlfn.SUM(_xlfn.NORM.DIST($S$3:$S$1003,$G6804,$P6804,FALSE)*WindSpeedStep*$T$3:$T$1003)</f>
        <v>701.45335454295014</v>
      </c>
      <c r="N6804" s="51">
        <f t="array" ref="N6804">_xlfn.SUM(_xlfn.NORM.DIST($S$3:$S$1003,$G6804,$Q6804,FALSE)*WindSpeedStep*$T$3:$T$1003)</f>
        <v>728.79678097824842</v>
      </c>
      <c r="P6804" s="43">
        <f t="shared" si="426"/>
        <v>0.73882705785450709</v>
      </c>
      <c r="Q6804" s="43">
        <f t="shared" si="427"/>
        <v>1.1519346600957365</v>
      </c>
    </row>
    <row r="6805" spans="5:17" x14ac:dyDescent="0.2">
      <c r="E6805" s="16">
        <v>41044.833333333336</v>
      </c>
      <c r="F6805" s="22">
        <v>7.8</v>
      </c>
      <c r="G6805" s="22">
        <v>7.840577653417121</v>
      </c>
      <c r="H6805" s="25">
        <v>0.14358974358974361</v>
      </c>
      <c r="I6805" s="3">
        <f t="shared" si="424"/>
        <v>828.79999999996335</v>
      </c>
      <c r="J6805" s="3">
        <f t="shared" si="425"/>
        <v>840.83999999996308</v>
      </c>
      <c r="K6805" s="3">
        <f>MIN(J6805-M6805+N6805,'Power Look Up'!$F$4)</f>
        <v>863.46510560340039</v>
      </c>
      <c r="M6805" s="51">
        <f t="array" ref="M6805">_xlfn.SUM(_xlfn.NORM.DIST($S$3:$S$1003,$G6805,$P6805,FALSE)*WindSpeedStep*$T$3:$T$1003)</f>
        <v>840.38511481763101</v>
      </c>
      <c r="N6805" s="51">
        <f t="array" ref="N6805">_xlfn.SUM(_xlfn.NORM.DIST($S$3:$S$1003,$G6805,$Q6805,FALSE)*WindSpeedStep*$T$3:$T$1003)</f>
        <v>863.01022042106831</v>
      </c>
      <c r="P6805" s="43">
        <f t="shared" si="426"/>
        <v>0.78405776534171212</v>
      </c>
      <c r="Q6805" s="43">
        <f t="shared" si="427"/>
        <v>1.1258265348496381</v>
      </c>
    </row>
    <row r="6806" spans="5:17" x14ac:dyDescent="0.2">
      <c r="E6806" s="16">
        <v>41044.840277777781</v>
      </c>
      <c r="F6806" s="22">
        <v>6.18</v>
      </c>
      <c r="G6806" s="22">
        <v>6.2315560009562079</v>
      </c>
      <c r="H6806" s="25">
        <v>0.14886731391585761</v>
      </c>
      <c r="I6806" s="3">
        <f t="shared" si="424"/>
        <v>402.67999999998028</v>
      </c>
      <c r="J6806" s="3">
        <f t="shared" si="425"/>
        <v>413.97999999998001</v>
      </c>
      <c r="K6806" s="3">
        <f>MIN(J6806-M6806+N6806,'Power Look Up'!$F$4)</f>
        <v>427.4690037803781</v>
      </c>
      <c r="M6806" s="51">
        <f t="array" ref="M6806">_xlfn.SUM(_xlfn.NORM.DIST($S$3:$S$1003,$G6806,$P6806,FALSE)*WindSpeedStep*$T$3:$T$1003)</f>
        <v>413.97658416035091</v>
      </c>
      <c r="N6806" s="51">
        <f t="array" ref="N6806">_xlfn.SUM(_xlfn.NORM.DIST($S$3:$S$1003,$G6806,$Q6806,FALSE)*WindSpeedStep*$T$3:$T$1003)</f>
        <v>427.465587940749</v>
      </c>
      <c r="P6806" s="43">
        <f t="shared" si="426"/>
        <v>0.62315560009562088</v>
      </c>
      <c r="Q6806" s="43">
        <f t="shared" si="427"/>
        <v>0.9276750033785941</v>
      </c>
    </row>
    <row r="6807" spans="5:17" x14ac:dyDescent="0.2">
      <c r="E6807" s="16">
        <v>41044.847222222219</v>
      </c>
      <c r="F6807" s="22">
        <v>6.62</v>
      </c>
      <c r="G6807" s="22">
        <v>6.8745889534645004</v>
      </c>
      <c r="H6807" s="25">
        <v>0.13141993957703926</v>
      </c>
      <c r="I6807" s="3">
        <f t="shared" si="424"/>
        <v>502.11999999997818</v>
      </c>
      <c r="J6807" s="3">
        <f t="shared" si="425"/>
        <v>558.61999999997693</v>
      </c>
      <c r="K6807" s="3">
        <f>MIN(J6807-M6807+N6807,'Power Look Up'!$F$4)</f>
        <v>570.33669248686806</v>
      </c>
      <c r="M6807" s="51">
        <f t="array" ref="M6807">_xlfn.SUM(_xlfn.NORM.DIST($S$3:$S$1003,$G6807,$P6807,FALSE)*WindSpeedStep*$T$3:$T$1003)</f>
        <v>562.07171230030531</v>
      </c>
      <c r="N6807" s="51">
        <f t="array" ref="N6807">_xlfn.SUM(_xlfn.NORM.DIST($S$3:$S$1003,$G6807,$Q6807,FALSE)*WindSpeedStep*$T$3:$T$1003)</f>
        <v>573.78840478719644</v>
      </c>
      <c r="P6807" s="43">
        <f t="shared" si="426"/>
        <v>0.68745889534645011</v>
      </c>
      <c r="Q6807" s="43">
        <f t="shared" si="427"/>
        <v>0.90345806488128622</v>
      </c>
    </row>
    <row r="6808" spans="5:17" x14ac:dyDescent="0.2">
      <c r="E6808" s="16">
        <v>41044.854166666664</v>
      </c>
      <c r="F6808" s="22">
        <v>7.68</v>
      </c>
      <c r="G6808" s="22">
        <v>7.6996021773919532</v>
      </c>
      <c r="H6808" s="25">
        <v>0.15625</v>
      </c>
      <c r="I6808" s="3">
        <f t="shared" si="424"/>
        <v>792.67999999996414</v>
      </c>
      <c r="J6808" s="3">
        <f t="shared" si="425"/>
        <v>798.69999999996389</v>
      </c>
      <c r="K6808" s="3">
        <f>MIN(J6808-M6808+N6808,'Power Look Up'!$F$4)</f>
        <v>828.06478071075287</v>
      </c>
      <c r="M6808" s="51">
        <f t="array" ref="M6808">_xlfn.SUM(_xlfn.NORM.DIST($S$3:$S$1003,$G6808,$P6808,FALSE)*WindSpeedStep*$T$3:$T$1003)</f>
        <v>795.4263766475201</v>
      </c>
      <c r="N6808" s="51">
        <f t="array" ref="N6808">_xlfn.SUM(_xlfn.NORM.DIST($S$3:$S$1003,$G6808,$Q6808,FALSE)*WindSpeedStep*$T$3:$T$1003)</f>
        <v>824.79115735830908</v>
      </c>
      <c r="P6808" s="43">
        <f t="shared" si="426"/>
        <v>0.76996021773919532</v>
      </c>
      <c r="Q6808" s="43">
        <f t="shared" si="427"/>
        <v>1.2030628402174928</v>
      </c>
    </row>
    <row r="6809" spans="5:17" x14ac:dyDescent="0.2">
      <c r="E6809" s="16">
        <v>41044.861111111109</v>
      </c>
      <c r="F6809" s="22">
        <v>8.8800000000000008</v>
      </c>
      <c r="G6809" s="22">
        <v>8.889277303440263</v>
      </c>
      <c r="H6809" s="25">
        <v>0.11148648648648647</v>
      </c>
      <c r="I6809" s="3">
        <f t="shared" si="424"/>
        <v>1211.9599999999468</v>
      </c>
      <c r="J6809" s="3">
        <f t="shared" si="425"/>
        <v>1215.6299999999467</v>
      </c>
      <c r="K6809" s="3">
        <f>MIN(J6809-M6809+N6809,'Power Look Up'!$F$4)</f>
        <v>1218.3846199702477</v>
      </c>
      <c r="M6809" s="51">
        <f t="array" ref="M6809">_xlfn.SUM(_xlfn.NORM.DIST($S$3:$S$1003,$G6809,$P6809,FALSE)*WindSpeedStep*$T$3:$T$1003)</f>
        <v>1217.146342265308</v>
      </c>
      <c r="N6809" s="51">
        <f t="array" ref="N6809">_xlfn.SUM(_xlfn.NORM.DIST($S$3:$S$1003,$G6809,$Q6809,FALSE)*WindSpeedStep*$T$3:$T$1003)</f>
        <v>1219.9009622356091</v>
      </c>
      <c r="P6809" s="43">
        <f t="shared" si="426"/>
        <v>0.88892773034402639</v>
      </c>
      <c r="Q6809" s="43">
        <f t="shared" si="427"/>
        <v>0.99103429396462384</v>
      </c>
    </row>
    <row r="6810" spans="5:17" x14ac:dyDescent="0.2">
      <c r="E6810" s="16">
        <v>41044.868055555555</v>
      </c>
      <c r="F6810" s="22">
        <v>9.67</v>
      </c>
      <c r="G6810" s="22">
        <v>9.6331304002947746</v>
      </c>
      <c r="H6810" s="25">
        <v>8.376421923474664E-2</v>
      </c>
      <c r="I6810" s="3">
        <f t="shared" si="424"/>
        <v>1511.2699999999384</v>
      </c>
      <c r="J6810" s="3">
        <f t="shared" si="425"/>
        <v>1496.0299999999388</v>
      </c>
      <c r="K6810" s="3">
        <f>MIN(J6810-M6810+N6810,'Power Look Up'!$F$4)</f>
        <v>1503.9911710066576</v>
      </c>
      <c r="M6810" s="51">
        <f t="array" ref="M6810">_xlfn.SUM(_xlfn.NORM.DIST($S$3:$S$1003,$G6810,$P6810,FALSE)*WindSpeedStep*$T$3:$T$1003)</f>
        <v>1498.9485616744059</v>
      </c>
      <c r="N6810" s="51">
        <f t="array" ref="N6810">_xlfn.SUM(_xlfn.NORM.DIST($S$3:$S$1003,$G6810,$Q6810,FALSE)*WindSpeedStep*$T$3:$T$1003)</f>
        <v>1506.9097326811248</v>
      </c>
      <c r="P6810" s="43">
        <f t="shared" si="426"/>
        <v>0.96331304002947749</v>
      </c>
      <c r="Q6810" s="43">
        <f t="shared" si="427"/>
        <v>0.80691164676719418</v>
      </c>
    </row>
    <row r="6811" spans="5:17" x14ac:dyDescent="0.2">
      <c r="E6811" s="16">
        <v>41044.875</v>
      </c>
      <c r="F6811" s="22">
        <v>9.76</v>
      </c>
      <c r="G6811" s="22">
        <v>9.627608220512279</v>
      </c>
      <c r="H6811" s="25">
        <v>5.7377049180327877E-2</v>
      </c>
      <c r="I6811" s="3">
        <f t="shared" si="424"/>
        <v>1545.5599999999376</v>
      </c>
      <c r="J6811" s="3">
        <f t="shared" si="425"/>
        <v>1496.0299999999388</v>
      </c>
      <c r="K6811" s="3">
        <f>MIN(J6811-M6811+N6811,'Power Look Up'!$F$4)</f>
        <v>1512.186034820998</v>
      </c>
      <c r="M6811" s="51">
        <f t="array" ref="M6811">_xlfn.SUM(_xlfn.NORM.DIST($S$3:$S$1003,$G6811,$P6811,FALSE)*WindSpeedStep*$T$3:$T$1003)</f>
        <v>1496.9588755096227</v>
      </c>
      <c r="N6811" s="51">
        <f t="array" ref="N6811">_xlfn.SUM(_xlfn.NORM.DIST($S$3:$S$1003,$G6811,$Q6811,FALSE)*WindSpeedStep*$T$3:$T$1003)</f>
        <v>1513.1149103306818</v>
      </c>
      <c r="P6811" s="43">
        <f t="shared" si="426"/>
        <v>0.96276082205122793</v>
      </c>
      <c r="Q6811" s="43">
        <f t="shared" si="427"/>
        <v>0.55240375035726197</v>
      </c>
    </row>
    <row r="6812" spans="5:17" x14ac:dyDescent="0.2">
      <c r="E6812" s="16">
        <v>41044.881944444445</v>
      </c>
      <c r="F6812" s="22">
        <v>9.59</v>
      </c>
      <c r="G6812" s="22">
        <v>9.5116274059857417</v>
      </c>
      <c r="H6812" s="25">
        <v>7.5078206465067771E-2</v>
      </c>
      <c r="I6812" s="3">
        <f t="shared" si="424"/>
        <v>1480.789999999939</v>
      </c>
      <c r="J6812" s="3">
        <f t="shared" si="425"/>
        <v>1450.3099999999397</v>
      </c>
      <c r="K6812" s="3">
        <f>MIN(J6812-M6812+N6812,'Power Look Up'!$F$4)</f>
        <v>1457.522800332111</v>
      </c>
      <c r="M6812" s="51">
        <f t="array" ref="M6812">_xlfn.SUM(_xlfn.NORM.DIST($S$3:$S$1003,$G6812,$P6812,FALSE)*WindSpeedStep*$T$3:$T$1003)</f>
        <v>1454.6036759784342</v>
      </c>
      <c r="N6812" s="51">
        <f t="array" ref="N6812">_xlfn.SUM(_xlfn.NORM.DIST($S$3:$S$1003,$G6812,$Q6812,FALSE)*WindSpeedStep*$T$3:$T$1003)</f>
        <v>1461.8164763106056</v>
      </c>
      <c r="P6812" s="43">
        <f t="shared" si="426"/>
        <v>0.9511627405985742</v>
      </c>
      <c r="Q6812" s="43">
        <f t="shared" si="427"/>
        <v>0.71411592620539455</v>
      </c>
    </row>
    <row r="6813" spans="5:17" x14ac:dyDescent="0.2">
      <c r="E6813" s="16">
        <v>41044.888888888891</v>
      </c>
      <c r="F6813" s="22">
        <v>8.5399999999999991</v>
      </c>
      <c r="G6813" s="22">
        <v>8.6922865424147204</v>
      </c>
      <c r="H6813" s="25">
        <v>0.13700234192037472</v>
      </c>
      <c r="I6813" s="3">
        <f t="shared" si="424"/>
        <v>1087.1799999999496</v>
      </c>
      <c r="J6813" s="3">
        <f t="shared" si="425"/>
        <v>1142.2299999999484</v>
      </c>
      <c r="K6813" s="3">
        <f>MIN(J6813-M6813+N6813,'Power Look Up'!$F$4)</f>
        <v>1153.9198340622629</v>
      </c>
      <c r="M6813" s="51">
        <f t="array" ref="M6813">_xlfn.SUM(_xlfn.NORM.DIST($S$3:$S$1003,$G6813,$P6813,FALSE)*WindSpeedStep*$T$3:$T$1003)</f>
        <v>1141.9054054843812</v>
      </c>
      <c r="N6813" s="51">
        <f t="array" ref="N6813">_xlfn.SUM(_xlfn.NORM.DIST($S$3:$S$1003,$G6813,$Q6813,FALSE)*WindSpeedStep*$T$3:$T$1003)</f>
        <v>1153.5952395466957</v>
      </c>
      <c r="P6813" s="43">
        <f t="shared" si="426"/>
        <v>0.86922865424147211</v>
      </c>
      <c r="Q6813" s="43">
        <f t="shared" si="427"/>
        <v>1.1908636129537733</v>
      </c>
    </row>
    <row r="6814" spans="5:17" x14ac:dyDescent="0.2">
      <c r="E6814" s="16">
        <v>41044.895833333336</v>
      </c>
      <c r="F6814" s="22">
        <v>7.9</v>
      </c>
      <c r="G6814" s="22">
        <v>8.0900972824735842</v>
      </c>
      <c r="H6814" s="25">
        <v>0.14556962025316453</v>
      </c>
      <c r="I6814" s="3">
        <f t="shared" si="424"/>
        <v>858.89999999996269</v>
      </c>
      <c r="J6814" s="3">
        <f t="shared" si="425"/>
        <v>922.02999999995302</v>
      </c>
      <c r="K6814" s="3">
        <f>MIN(J6814-M6814+N6814,'Power Look Up'!$F$4)</f>
        <v>945.37095785858071</v>
      </c>
      <c r="M6814" s="51">
        <f t="array" ref="M6814">_xlfn.SUM(_xlfn.NORM.DIST($S$3:$S$1003,$G6814,$P6814,FALSE)*WindSpeedStep*$T$3:$T$1003)</f>
        <v>923.62629926093155</v>
      </c>
      <c r="N6814" s="51">
        <f t="array" ref="N6814">_xlfn.SUM(_xlfn.NORM.DIST($S$3:$S$1003,$G6814,$Q6814,FALSE)*WindSpeedStep*$T$3:$T$1003)</f>
        <v>946.96725711955924</v>
      </c>
      <c r="P6814" s="43">
        <f t="shared" si="426"/>
        <v>0.80900972824735851</v>
      </c>
      <c r="Q6814" s="43">
        <f t="shared" si="427"/>
        <v>1.1776723892208381</v>
      </c>
    </row>
    <row r="6815" spans="5:17" x14ac:dyDescent="0.2">
      <c r="E6815" s="16">
        <v>41044.902777777781</v>
      </c>
      <c r="F6815" s="22">
        <v>8.42</v>
      </c>
      <c r="G6815" s="22">
        <v>8.6457251152771288</v>
      </c>
      <c r="H6815" s="25">
        <v>0.13420427553444178</v>
      </c>
      <c r="I6815" s="3">
        <f t="shared" si="424"/>
        <v>1043.1399999999503</v>
      </c>
      <c r="J6815" s="3">
        <f t="shared" si="425"/>
        <v>1127.5499999999486</v>
      </c>
      <c r="K6815" s="3">
        <f>MIN(J6815-M6815+N6815,'Power Look Up'!$F$4)</f>
        <v>1139.4763710010616</v>
      </c>
      <c r="M6815" s="51">
        <f t="array" ref="M6815">_xlfn.SUM(_xlfn.NORM.DIST($S$3:$S$1003,$G6815,$P6815,FALSE)*WindSpeedStep*$T$3:$T$1003)</f>
        <v>1124.3139111464034</v>
      </c>
      <c r="N6815" s="51">
        <f t="array" ref="N6815">_xlfn.SUM(_xlfn.NORM.DIST($S$3:$S$1003,$G6815,$Q6815,FALSE)*WindSpeedStep*$T$3:$T$1003)</f>
        <v>1136.2402821475164</v>
      </c>
      <c r="P6815" s="43">
        <f t="shared" si="426"/>
        <v>0.86457251152771297</v>
      </c>
      <c r="Q6815" s="43">
        <f t="shared" si="427"/>
        <v>1.1602932755656952</v>
      </c>
    </row>
    <row r="6816" spans="5:17" x14ac:dyDescent="0.2">
      <c r="E6816" s="16">
        <v>41044.909722222219</v>
      </c>
      <c r="F6816" s="22">
        <v>7.44</v>
      </c>
      <c r="G6816" s="22">
        <v>7.6246578313978324</v>
      </c>
      <c r="H6816" s="25">
        <v>0.11424731182795698</v>
      </c>
      <c r="I6816" s="3">
        <f t="shared" si="424"/>
        <v>720.43999999996561</v>
      </c>
      <c r="J6816" s="3">
        <f t="shared" si="425"/>
        <v>774.61999999996442</v>
      </c>
      <c r="K6816" s="3">
        <f>MIN(J6816-M6816+N6816,'Power Look Up'!$F$4)</f>
        <v>781.14877933805246</v>
      </c>
      <c r="M6816" s="51">
        <f t="array" ref="M6816">_xlfn.SUM(_xlfn.NORM.DIST($S$3:$S$1003,$G6816,$P6816,FALSE)*WindSpeedStep*$T$3:$T$1003)</f>
        <v>772.13833387780721</v>
      </c>
      <c r="N6816" s="51">
        <f t="array" ref="N6816">_xlfn.SUM(_xlfn.NORM.DIST($S$3:$S$1003,$G6816,$Q6816,FALSE)*WindSpeedStep*$T$3:$T$1003)</f>
        <v>778.66711321589526</v>
      </c>
      <c r="P6816" s="43">
        <f t="shared" si="426"/>
        <v>0.7624657831397833</v>
      </c>
      <c r="Q6816" s="43">
        <f t="shared" si="427"/>
        <v>0.87109666084518245</v>
      </c>
    </row>
    <row r="6817" spans="5:17" x14ac:dyDescent="0.2">
      <c r="E6817" s="16">
        <v>41044.916666666664</v>
      </c>
      <c r="F6817" s="22">
        <v>8.06</v>
      </c>
      <c r="G6817" s="22">
        <v>8.2991583318501227</v>
      </c>
      <c r="H6817" s="25">
        <v>0.13523573200992556</v>
      </c>
      <c r="I6817" s="3">
        <f t="shared" si="424"/>
        <v>911.01999999995326</v>
      </c>
      <c r="J6817" s="3">
        <f t="shared" si="425"/>
        <v>999.09999999995136</v>
      </c>
      <c r="K6817" s="3">
        <f>MIN(J6817-M6817+N6817,'Power Look Up'!$F$4)</f>
        <v>1016.0379426510908</v>
      </c>
      <c r="M6817" s="51">
        <f t="array" ref="M6817">_xlfn.SUM(_xlfn.NORM.DIST($S$3:$S$1003,$G6817,$P6817,FALSE)*WindSpeedStep*$T$3:$T$1003)</f>
        <v>996.85052039503319</v>
      </c>
      <c r="N6817" s="51">
        <f t="array" ref="N6817">_xlfn.SUM(_xlfn.NORM.DIST($S$3:$S$1003,$G6817,$Q6817,FALSE)*WindSpeedStep*$T$3:$T$1003)</f>
        <v>1013.7884630461726</v>
      </c>
      <c r="P6817" s="43">
        <f t="shared" si="426"/>
        <v>0.82991583318501227</v>
      </c>
      <c r="Q6817" s="43">
        <f t="shared" si="427"/>
        <v>1.1223427520740241</v>
      </c>
    </row>
    <row r="6818" spans="5:17" x14ac:dyDescent="0.2">
      <c r="E6818" s="16">
        <v>41044.923611111109</v>
      </c>
      <c r="F6818" s="22">
        <v>7.95</v>
      </c>
      <c r="G6818" s="22">
        <v>8.1264557686752052</v>
      </c>
      <c r="H6818" s="25">
        <v>0.14968553459119496</v>
      </c>
      <c r="I6818" s="3">
        <f t="shared" si="424"/>
        <v>873.9499999999623</v>
      </c>
      <c r="J6818" s="3">
        <f t="shared" si="425"/>
        <v>936.70999999995274</v>
      </c>
      <c r="K6818" s="3">
        <f>MIN(J6818-M6818+N6818,'Power Look Up'!$F$4)</f>
        <v>961.90145939056106</v>
      </c>
      <c r="M6818" s="51">
        <f t="array" ref="M6818">_xlfn.SUM(_xlfn.NORM.DIST($S$3:$S$1003,$G6818,$P6818,FALSE)*WindSpeedStep*$T$3:$T$1003)</f>
        <v>936.13948004179065</v>
      </c>
      <c r="N6818" s="51">
        <f t="array" ref="N6818">_xlfn.SUM(_xlfn.NORM.DIST($S$3:$S$1003,$G6818,$Q6818,FALSE)*WindSpeedStep*$T$3:$T$1003)</f>
        <v>961.33093943239896</v>
      </c>
      <c r="P6818" s="43">
        <f t="shared" si="426"/>
        <v>0.81264557686752059</v>
      </c>
      <c r="Q6818" s="43">
        <f t="shared" si="427"/>
        <v>1.2164128760658484</v>
      </c>
    </row>
    <row r="6819" spans="5:17" x14ac:dyDescent="0.2">
      <c r="E6819" s="16">
        <v>41044.930555555555</v>
      </c>
      <c r="F6819" s="22">
        <v>7.93</v>
      </c>
      <c r="G6819" s="22">
        <v>8.1639012662107433</v>
      </c>
      <c r="H6819" s="25">
        <v>0.13114754098360656</v>
      </c>
      <c r="I6819" s="3">
        <f t="shared" si="424"/>
        <v>867.92999999996255</v>
      </c>
      <c r="J6819" s="3">
        <f t="shared" si="425"/>
        <v>947.71999999995251</v>
      </c>
      <c r="K6819" s="3">
        <f>MIN(J6819-M6819+N6819,'Power Look Up'!$F$4)</f>
        <v>963.40657393996514</v>
      </c>
      <c r="M6819" s="51">
        <f t="array" ref="M6819">_xlfn.SUM(_xlfn.NORM.DIST($S$3:$S$1003,$G6819,$P6819,FALSE)*WindSpeedStep*$T$3:$T$1003)</f>
        <v>949.12606050238105</v>
      </c>
      <c r="N6819" s="51">
        <f t="array" ref="N6819">_xlfn.SUM(_xlfn.NORM.DIST($S$3:$S$1003,$G6819,$Q6819,FALSE)*WindSpeedStep*$T$3:$T$1003)</f>
        <v>964.81263444239369</v>
      </c>
      <c r="P6819" s="43">
        <f t="shared" si="426"/>
        <v>0.81639012662107435</v>
      </c>
      <c r="Q6819" s="43">
        <f t="shared" si="427"/>
        <v>1.070675575896491</v>
      </c>
    </row>
    <row r="6820" spans="5:17" x14ac:dyDescent="0.2">
      <c r="E6820" s="16">
        <v>41044.9375</v>
      </c>
      <c r="F6820" s="22">
        <v>6.9</v>
      </c>
      <c r="G6820" s="22">
        <v>7.1851033073935886</v>
      </c>
      <c r="H6820" s="25">
        <v>0.13188405797101449</v>
      </c>
      <c r="I6820" s="3">
        <f t="shared" si="424"/>
        <v>565.39999999997679</v>
      </c>
      <c r="J6820" s="3">
        <f t="shared" si="425"/>
        <v>645.1899999999672</v>
      </c>
      <c r="K6820" s="3">
        <f>MIN(J6820-M6820+N6820,'Power Look Up'!$F$4)</f>
        <v>658.68943782252677</v>
      </c>
      <c r="M6820" s="51">
        <f t="array" ref="M6820">_xlfn.SUM(_xlfn.NORM.DIST($S$3:$S$1003,$G6820,$P6820,FALSE)*WindSpeedStep*$T$3:$T$1003)</f>
        <v>644.02332232772767</v>
      </c>
      <c r="N6820" s="51">
        <f t="array" ref="N6820">_xlfn.SUM(_xlfn.NORM.DIST($S$3:$S$1003,$G6820,$Q6820,FALSE)*WindSpeedStep*$T$3:$T$1003)</f>
        <v>657.52276015028724</v>
      </c>
      <c r="P6820" s="43">
        <f t="shared" si="426"/>
        <v>0.71851033073935888</v>
      </c>
      <c r="Q6820" s="43">
        <f t="shared" si="427"/>
        <v>0.94760058112002399</v>
      </c>
    </row>
    <row r="6821" spans="5:17" x14ac:dyDescent="0.2">
      <c r="E6821" s="16">
        <v>41044.944444444445</v>
      </c>
      <c r="F6821" s="22">
        <v>6.86</v>
      </c>
      <c r="G6821" s="22">
        <v>7.028805161726015</v>
      </c>
      <c r="H6821" s="25">
        <v>0.13848396501457724</v>
      </c>
      <c r="I6821" s="3">
        <f t="shared" si="424"/>
        <v>556.35999999997694</v>
      </c>
      <c r="J6821" s="3">
        <f t="shared" si="425"/>
        <v>597.02999999996825</v>
      </c>
      <c r="K6821" s="3">
        <f>MIN(J6821-M6821+N6821,'Power Look Up'!$F$4)</f>
        <v>612.73262871425993</v>
      </c>
      <c r="M6821" s="51">
        <f t="array" ref="M6821">_xlfn.SUM(_xlfn.NORM.DIST($S$3:$S$1003,$G6821,$P6821,FALSE)*WindSpeedStep*$T$3:$T$1003)</f>
        <v>601.90067652385846</v>
      </c>
      <c r="N6821" s="51">
        <f t="array" ref="N6821">_xlfn.SUM(_xlfn.NORM.DIST($S$3:$S$1003,$G6821,$Q6821,FALSE)*WindSpeedStep*$T$3:$T$1003)</f>
        <v>617.60330523815014</v>
      </c>
      <c r="P6821" s="43">
        <f t="shared" si="426"/>
        <v>0.7028805161726015</v>
      </c>
      <c r="Q6821" s="43">
        <f t="shared" si="427"/>
        <v>0.97337680811074545</v>
      </c>
    </row>
    <row r="6822" spans="5:17" x14ac:dyDescent="0.2">
      <c r="E6822" s="16">
        <v>41044.951388888891</v>
      </c>
      <c r="F6822" s="22">
        <v>7.34</v>
      </c>
      <c r="G6822" s="22">
        <v>7.4674783814749617</v>
      </c>
      <c r="H6822" s="25">
        <v>0.12806539509536785</v>
      </c>
      <c r="I6822" s="3">
        <f t="shared" si="424"/>
        <v>690.33999999996627</v>
      </c>
      <c r="J6822" s="3">
        <f t="shared" si="425"/>
        <v>729.46999999996547</v>
      </c>
      <c r="K6822" s="3">
        <f>MIN(J6822-M6822+N6822,'Power Look Up'!$F$4)</f>
        <v>742.3876236951146</v>
      </c>
      <c r="M6822" s="51">
        <f t="array" ref="M6822">_xlfn.SUM(_xlfn.NORM.DIST($S$3:$S$1003,$G6822,$P6822,FALSE)*WindSpeedStep*$T$3:$T$1003)</f>
        <v>724.67196039757755</v>
      </c>
      <c r="N6822" s="51">
        <f t="array" ref="N6822">_xlfn.SUM(_xlfn.NORM.DIST($S$3:$S$1003,$G6822,$Q6822,FALSE)*WindSpeedStep*$T$3:$T$1003)</f>
        <v>737.58958409272668</v>
      </c>
      <c r="P6822" s="43">
        <f t="shared" si="426"/>
        <v>0.74674783814749623</v>
      </c>
      <c r="Q6822" s="43">
        <f t="shared" si="427"/>
        <v>0.95632556928970902</v>
      </c>
    </row>
    <row r="6823" spans="5:17" x14ac:dyDescent="0.2">
      <c r="E6823" s="16">
        <v>41044.958333333336</v>
      </c>
      <c r="F6823" s="22">
        <v>7.23</v>
      </c>
      <c r="G6823" s="22">
        <v>7.2825384657343806</v>
      </c>
      <c r="H6823" s="25">
        <v>0.12171507607192254</v>
      </c>
      <c r="I6823" s="3">
        <f t="shared" si="424"/>
        <v>657.22999999996694</v>
      </c>
      <c r="J6823" s="3">
        <f t="shared" si="425"/>
        <v>672.27999999996666</v>
      </c>
      <c r="K6823" s="3">
        <f>MIN(J6823-M6823+N6823,'Power Look Up'!$F$4)</f>
        <v>681.4398621878106</v>
      </c>
      <c r="M6823" s="51">
        <f t="array" ref="M6823">_xlfn.SUM(_xlfn.NORM.DIST($S$3:$S$1003,$G6823,$P6823,FALSE)*WindSpeedStep*$T$3:$T$1003)</f>
        <v>671.18578731585114</v>
      </c>
      <c r="N6823" s="51">
        <f t="array" ref="N6823">_xlfn.SUM(_xlfn.NORM.DIST($S$3:$S$1003,$G6823,$Q6823,FALSE)*WindSpeedStep*$T$3:$T$1003)</f>
        <v>680.34564950369509</v>
      </c>
      <c r="P6823" s="43">
        <f t="shared" si="426"/>
        <v>0.72825384657343806</v>
      </c>
      <c r="Q6823" s="43">
        <f t="shared" si="427"/>
        <v>0.88639472335356218</v>
      </c>
    </row>
    <row r="6824" spans="5:17" x14ac:dyDescent="0.2">
      <c r="E6824" s="16">
        <v>41044.965277777781</v>
      </c>
      <c r="F6824" s="22">
        <v>6.88</v>
      </c>
      <c r="G6824" s="22">
        <v>7.1298763028931393</v>
      </c>
      <c r="H6824" s="25">
        <v>0.12936046511627908</v>
      </c>
      <c r="I6824" s="3">
        <f t="shared" si="424"/>
        <v>560.87999999997692</v>
      </c>
      <c r="J6824" s="3">
        <f t="shared" si="425"/>
        <v>627.12999999996759</v>
      </c>
      <c r="K6824" s="3">
        <f>MIN(J6824-M6824+N6824,'Power Look Up'!$F$4)</f>
        <v>639.18955419711494</v>
      </c>
      <c r="M6824" s="51">
        <f t="array" ref="M6824">_xlfn.SUM(_xlfn.NORM.DIST($S$3:$S$1003,$G6824,$P6824,FALSE)*WindSpeedStep*$T$3:$T$1003)</f>
        <v>628.93631042334175</v>
      </c>
      <c r="N6824" s="51">
        <f t="array" ref="N6824">_xlfn.SUM(_xlfn.NORM.DIST($S$3:$S$1003,$G6824,$Q6824,FALSE)*WindSpeedStep*$T$3:$T$1003)</f>
        <v>640.9958646204891</v>
      </c>
      <c r="P6824" s="43">
        <f t="shared" si="426"/>
        <v>0.712987630289314</v>
      </c>
      <c r="Q6824" s="43">
        <f t="shared" si="427"/>
        <v>0.92232411476379283</v>
      </c>
    </row>
    <row r="6825" spans="5:17" x14ac:dyDescent="0.2">
      <c r="E6825" s="16">
        <v>41044.972222222219</v>
      </c>
      <c r="F6825" s="22">
        <v>6.83</v>
      </c>
      <c r="G6825" s="22">
        <v>7.0034236526471112</v>
      </c>
      <c r="H6825" s="25">
        <v>0.12298682284040995</v>
      </c>
      <c r="I6825" s="3">
        <f t="shared" si="424"/>
        <v>549.57999999997719</v>
      </c>
      <c r="J6825" s="3">
        <f t="shared" si="425"/>
        <v>587.99999999997635</v>
      </c>
      <c r="K6825" s="3">
        <f>MIN(J6825-M6825+N6825,'Power Look Up'!$F$4)</f>
        <v>596.7661364364875</v>
      </c>
      <c r="M6825" s="51">
        <f t="array" ref="M6825">_xlfn.SUM(_xlfn.NORM.DIST($S$3:$S$1003,$G6825,$P6825,FALSE)*WindSpeedStep*$T$3:$T$1003)</f>
        <v>595.22768849783097</v>
      </c>
      <c r="N6825" s="51">
        <f t="array" ref="N6825">_xlfn.SUM(_xlfn.NORM.DIST($S$3:$S$1003,$G6825,$Q6825,FALSE)*WindSpeedStep*$T$3:$T$1003)</f>
        <v>603.99382493434211</v>
      </c>
      <c r="P6825" s="43">
        <f t="shared" si="426"/>
        <v>0.70034236526471116</v>
      </c>
      <c r="Q6825" s="43">
        <f t="shared" si="427"/>
        <v>0.86132882404444699</v>
      </c>
    </row>
    <row r="6826" spans="5:17" x14ac:dyDescent="0.2">
      <c r="E6826" s="16">
        <v>41044.979166666664</v>
      </c>
      <c r="F6826" s="22">
        <v>6.73</v>
      </c>
      <c r="G6826" s="22">
        <v>6.8160780351775028</v>
      </c>
      <c r="H6826" s="25">
        <v>0.11589895988112926</v>
      </c>
      <c r="I6826" s="3">
        <f t="shared" si="424"/>
        <v>526.97999999997762</v>
      </c>
      <c r="J6826" s="3">
        <f t="shared" si="425"/>
        <v>547.3199999999772</v>
      </c>
      <c r="K6826" s="3">
        <f>MIN(J6826-M6826+N6826,'Power Look Up'!$F$4)</f>
        <v>552.77381406447205</v>
      </c>
      <c r="M6826" s="51">
        <f t="array" ref="M6826">_xlfn.SUM(_xlfn.NORM.DIST($S$3:$S$1003,$G6826,$P6826,FALSE)*WindSpeedStep*$T$3:$T$1003)</f>
        <v>547.40637270374896</v>
      </c>
      <c r="N6826" s="51">
        <f t="array" ref="N6826">_xlfn.SUM(_xlfn.NORM.DIST($S$3:$S$1003,$G6826,$Q6826,FALSE)*WindSpeedStep*$T$3:$T$1003)</f>
        <v>552.86018676824381</v>
      </c>
      <c r="P6826" s="43">
        <f t="shared" si="426"/>
        <v>0.6816078035177503</v>
      </c>
      <c r="Q6826" s="43">
        <f t="shared" si="427"/>
        <v>0.78997635474568373</v>
      </c>
    </row>
    <row r="6827" spans="5:17" x14ac:dyDescent="0.2">
      <c r="E6827" s="16">
        <v>41044.986111111109</v>
      </c>
      <c r="F6827" s="22">
        <v>6.95</v>
      </c>
      <c r="G6827" s="22">
        <v>7.1718833206234072</v>
      </c>
      <c r="H6827" s="25">
        <v>0.11654676258992806</v>
      </c>
      <c r="I6827" s="3">
        <f t="shared" si="424"/>
        <v>576.69999999997663</v>
      </c>
      <c r="J6827" s="3">
        <f t="shared" si="425"/>
        <v>639.16999999996733</v>
      </c>
      <c r="K6827" s="3">
        <f>MIN(J6827-M6827+N6827,'Power Look Up'!$F$4)</f>
        <v>645.73069551761364</v>
      </c>
      <c r="M6827" s="51">
        <f t="array" ref="M6827">_xlfn.SUM(_xlfn.NORM.DIST($S$3:$S$1003,$G6827,$P6827,FALSE)*WindSpeedStep*$T$3:$T$1003)</f>
        <v>640.39157295328675</v>
      </c>
      <c r="N6827" s="51">
        <f t="array" ref="N6827">_xlfn.SUM(_xlfn.NORM.DIST($S$3:$S$1003,$G6827,$Q6827,FALSE)*WindSpeedStep*$T$3:$T$1003)</f>
        <v>646.95226847093306</v>
      </c>
      <c r="P6827" s="43">
        <f t="shared" si="426"/>
        <v>0.71718833206234078</v>
      </c>
      <c r="Q6827" s="43">
        <f t="shared" si="427"/>
        <v>0.83585978269136119</v>
      </c>
    </row>
    <row r="6828" spans="5:17" x14ac:dyDescent="0.2">
      <c r="E6828" s="16">
        <v>41044.993055555555</v>
      </c>
      <c r="F6828" s="22">
        <v>7.12</v>
      </c>
      <c r="G6828" s="22">
        <v>7.2688208115570863</v>
      </c>
      <c r="H6828" s="25">
        <v>0.11938202247191011</v>
      </c>
      <c r="I6828" s="3">
        <f t="shared" si="424"/>
        <v>624.11999999996772</v>
      </c>
      <c r="J6828" s="3">
        <f t="shared" si="425"/>
        <v>669.26999999996679</v>
      </c>
      <c r="K6828" s="3">
        <f>MIN(J6828-M6828+N6828,'Power Look Up'!$F$4)</f>
        <v>677.32807688158675</v>
      </c>
      <c r="M6828" s="51">
        <f t="array" ref="M6828">_xlfn.SUM(_xlfn.NORM.DIST($S$3:$S$1003,$G6828,$P6828,FALSE)*WindSpeedStep*$T$3:$T$1003)</f>
        <v>667.31943196780469</v>
      </c>
      <c r="N6828" s="51">
        <f t="array" ref="N6828">_xlfn.SUM(_xlfn.NORM.DIST($S$3:$S$1003,$G6828,$Q6828,FALSE)*WindSpeedStep*$T$3:$T$1003)</f>
        <v>675.37750884942466</v>
      </c>
      <c r="P6828" s="43">
        <f t="shared" si="426"/>
        <v>0.72688208115570863</v>
      </c>
      <c r="Q6828" s="43">
        <f t="shared" si="427"/>
        <v>0.86776652946959598</v>
      </c>
    </row>
    <row r="6829" spans="5:17" x14ac:dyDescent="0.2">
      <c r="E6829" s="16">
        <v>41045</v>
      </c>
      <c r="F6829" s="22">
        <v>7.06</v>
      </c>
      <c r="G6829" s="22">
        <v>7.032149012029409</v>
      </c>
      <c r="H6829" s="25">
        <v>0.11756373937677055</v>
      </c>
      <c r="I6829" s="3">
        <f t="shared" si="424"/>
        <v>606.05999999996811</v>
      </c>
      <c r="J6829" s="3">
        <f t="shared" si="425"/>
        <v>597.02999999996825</v>
      </c>
      <c r="K6829" s="3">
        <f>MIN(J6829-M6829+N6829,'Power Look Up'!$F$4)</f>
        <v>603.66001959923483</v>
      </c>
      <c r="M6829" s="51">
        <f t="array" ref="M6829">_xlfn.SUM(_xlfn.NORM.DIST($S$3:$S$1003,$G6829,$P6829,FALSE)*WindSpeedStep*$T$3:$T$1003)</f>
        <v>602.78327314016497</v>
      </c>
      <c r="N6829" s="51">
        <f t="array" ref="N6829">_xlfn.SUM(_xlfn.NORM.DIST($S$3:$S$1003,$G6829,$Q6829,FALSE)*WindSpeedStep*$T$3:$T$1003)</f>
        <v>609.41329273943154</v>
      </c>
      <c r="P6829" s="43">
        <f t="shared" si="426"/>
        <v>0.70321490120294095</v>
      </c>
      <c r="Q6829" s="43">
        <f t="shared" si="427"/>
        <v>0.82672573370883995</v>
      </c>
    </row>
    <row r="6830" spans="5:17" x14ac:dyDescent="0.2">
      <c r="E6830" s="16">
        <v>41045.006944444445</v>
      </c>
      <c r="F6830" s="22">
        <v>6.27</v>
      </c>
      <c r="G6830" s="22">
        <v>6.4551275697992825</v>
      </c>
      <c r="H6830" s="25">
        <v>0.11323763955342903</v>
      </c>
      <c r="I6830" s="3">
        <f t="shared" si="424"/>
        <v>423.01999999997986</v>
      </c>
      <c r="J6830" s="3">
        <f t="shared" si="425"/>
        <v>465.95999999997889</v>
      </c>
      <c r="K6830" s="3">
        <f>MIN(J6830-M6830+N6830,'Power Look Up'!$F$4)</f>
        <v>469.71477663849464</v>
      </c>
      <c r="M6830" s="51">
        <f t="array" ref="M6830">_xlfn.SUM(_xlfn.NORM.DIST($S$3:$S$1003,$G6830,$P6830,FALSE)*WindSpeedStep*$T$3:$T$1003)</f>
        <v>462.26181961244282</v>
      </c>
      <c r="N6830" s="51">
        <f t="array" ref="N6830">_xlfn.SUM(_xlfn.NORM.DIST($S$3:$S$1003,$G6830,$Q6830,FALSE)*WindSpeedStep*$T$3:$T$1003)</f>
        <v>466.01659625095857</v>
      </c>
      <c r="P6830" s="43">
        <f t="shared" si="426"/>
        <v>0.64551275697992827</v>
      </c>
      <c r="Q6830" s="43">
        <f t="shared" si="427"/>
        <v>0.73096340902033341</v>
      </c>
    </row>
    <row r="6831" spans="5:17" x14ac:dyDescent="0.2">
      <c r="E6831" s="16">
        <v>41045.013888888891</v>
      </c>
      <c r="F6831" s="22">
        <v>6.49</v>
      </c>
      <c r="G6831" s="22">
        <v>6.7435699363582753</v>
      </c>
      <c r="H6831" s="25">
        <v>0.10477657935285055</v>
      </c>
      <c r="I6831" s="3">
        <f t="shared" si="424"/>
        <v>472.73999999997875</v>
      </c>
      <c r="J6831" s="3">
        <f t="shared" si="425"/>
        <v>529.2399999999775</v>
      </c>
      <c r="K6831" s="3">
        <f>MIN(J6831-M6831+N6831,'Power Look Up'!$F$4)</f>
        <v>530.75842097361976</v>
      </c>
      <c r="M6831" s="51">
        <f t="array" ref="M6831">_xlfn.SUM(_xlfn.NORM.DIST($S$3:$S$1003,$G6831,$P6831,FALSE)*WindSpeedStep*$T$3:$T$1003)</f>
        <v>529.57044829776964</v>
      </c>
      <c r="N6831" s="51">
        <f t="array" ref="N6831">_xlfn.SUM(_xlfn.NORM.DIST($S$3:$S$1003,$G6831,$Q6831,FALSE)*WindSpeedStep*$T$3:$T$1003)</f>
        <v>531.08886927141191</v>
      </c>
      <c r="P6831" s="43">
        <f t="shared" si="426"/>
        <v>0.67435699363582757</v>
      </c>
      <c r="Q6831" s="43">
        <f t="shared" si="427"/>
        <v>0.70656819055834019</v>
      </c>
    </row>
    <row r="6832" spans="5:17" x14ac:dyDescent="0.2">
      <c r="E6832" s="16">
        <v>41045.020833333336</v>
      </c>
      <c r="F6832" s="22">
        <v>6.63</v>
      </c>
      <c r="G6832" s="22">
        <v>6.6747850389916303</v>
      </c>
      <c r="H6832" s="25">
        <v>0.11010558069381599</v>
      </c>
      <c r="I6832" s="3">
        <f t="shared" si="424"/>
        <v>504.37999999997811</v>
      </c>
      <c r="J6832" s="3">
        <f t="shared" si="425"/>
        <v>513.4199999999779</v>
      </c>
      <c r="K6832" s="3">
        <f>MIN(J6832-M6832+N6832,'Power Look Up'!$F$4)</f>
        <v>516.59913848201904</v>
      </c>
      <c r="M6832" s="51">
        <f t="array" ref="M6832">_xlfn.SUM(_xlfn.NORM.DIST($S$3:$S$1003,$G6832,$P6832,FALSE)*WindSpeedStep*$T$3:$T$1003)</f>
        <v>512.99359252665795</v>
      </c>
      <c r="N6832" s="51">
        <f t="array" ref="N6832">_xlfn.SUM(_xlfn.NORM.DIST($S$3:$S$1003,$G6832,$Q6832,FALSE)*WindSpeedStep*$T$3:$T$1003)</f>
        <v>516.17273100869909</v>
      </c>
      <c r="P6832" s="43">
        <f t="shared" si="426"/>
        <v>0.66747850389916308</v>
      </c>
      <c r="Q6832" s="43">
        <f t="shared" si="427"/>
        <v>0.73493108272456864</v>
      </c>
    </row>
    <row r="6833" spans="5:17" x14ac:dyDescent="0.2">
      <c r="E6833" s="16">
        <v>41045.027777777781</v>
      </c>
      <c r="F6833" s="22">
        <v>6.86</v>
      </c>
      <c r="G6833" s="22">
        <v>7.1442096907372461</v>
      </c>
      <c r="H6833" s="25">
        <v>0.11661807580174927</v>
      </c>
      <c r="I6833" s="3">
        <f t="shared" si="424"/>
        <v>556.35999999997694</v>
      </c>
      <c r="J6833" s="3">
        <f t="shared" si="425"/>
        <v>630.13999999996759</v>
      </c>
      <c r="K6833" s="3">
        <f>MIN(J6833-M6833+N6833,'Power Look Up'!$F$4)</f>
        <v>636.66309030603725</v>
      </c>
      <c r="M6833" s="51">
        <f t="array" ref="M6833">_xlfn.SUM(_xlfn.NORM.DIST($S$3:$S$1003,$G6833,$P6833,FALSE)*WindSpeedStep*$T$3:$T$1003)</f>
        <v>632.8305299908435</v>
      </c>
      <c r="N6833" s="51">
        <f t="array" ref="N6833">_xlfn.SUM(_xlfn.NORM.DIST($S$3:$S$1003,$G6833,$Q6833,FALSE)*WindSpeedStep*$T$3:$T$1003)</f>
        <v>639.35362029691316</v>
      </c>
      <c r="P6833" s="43">
        <f t="shared" si="426"/>
        <v>0.71442096907372465</v>
      </c>
      <c r="Q6833" s="43">
        <f t="shared" si="427"/>
        <v>0.83314398725798788</v>
      </c>
    </row>
    <row r="6834" spans="5:17" x14ac:dyDescent="0.2">
      <c r="E6834" s="16">
        <v>41045.034722222219</v>
      </c>
      <c r="F6834" s="22">
        <v>6.73</v>
      </c>
      <c r="G6834" s="22">
        <v>6.9139702732858259</v>
      </c>
      <c r="H6834" s="25">
        <v>0.11144130757800891</v>
      </c>
      <c r="I6834" s="3">
        <f t="shared" si="424"/>
        <v>526.97999999997762</v>
      </c>
      <c r="J6834" s="3">
        <f t="shared" si="425"/>
        <v>567.65999999997678</v>
      </c>
      <c r="K6834" s="3">
        <f>MIN(J6834-M6834+N6834,'Power Look Up'!$F$4)</f>
        <v>571.67772312380453</v>
      </c>
      <c r="M6834" s="51">
        <f t="array" ref="M6834">_xlfn.SUM(_xlfn.NORM.DIST($S$3:$S$1003,$G6834,$P6834,FALSE)*WindSpeedStep*$T$3:$T$1003)</f>
        <v>572.08009669725448</v>
      </c>
      <c r="N6834" s="51">
        <f t="array" ref="N6834">_xlfn.SUM(_xlfn.NORM.DIST($S$3:$S$1003,$G6834,$Q6834,FALSE)*WindSpeedStep*$T$3:$T$1003)</f>
        <v>576.09781982108223</v>
      </c>
      <c r="P6834" s="43">
        <f t="shared" si="426"/>
        <v>0.69139702732858266</v>
      </c>
      <c r="Q6834" s="43">
        <f t="shared" si="427"/>
        <v>0.77050188781045603</v>
      </c>
    </row>
    <row r="6835" spans="5:17" x14ac:dyDescent="0.2">
      <c r="E6835" s="16">
        <v>41045.041666666664</v>
      </c>
      <c r="F6835" s="22">
        <v>7.94</v>
      </c>
      <c r="G6835" s="22">
        <v>7.941559802736804</v>
      </c>
      <c r="H6835" s="25">
        <v>9.06801007556675E-2</v>
      </c>
      <c r="I6835" s="3">
        <f t="shared" si="424"/>
        <v>870.93999999996242</v>
      </c>
      <c r="J6835" s="3">
        <f t="shared" si="425"/>
        <v>870.93999999996242</v>
      </c>
      <c r="K6835" s="3">
        <f>MIN(J6835-M6835+N6835,'Power Look Up'!$F$4)</f>
        <v>866.72491136945291</v>
      </c>
      <c r="M6835" s="51">
        <f t="array" ref="M6835">_xlfn.SUM(_xlfn.NORM.DIST($S$3:$S$1003,$G6835,$P6835,FALSE)*WindSpeedStep*$T$3:$T$1003)</f>
        <v>873.51307404941963</v>
      </c>
      <c r="N6835" s="51">
        <f t="array" ref="N6835">_xlfn.SUM(_xlfn.NORM.DIST($S$3:$S$1003,$G6835,$Q6835,FALSE)*WindSpeedStep*$T$3:$T$1003)</f>
        <v>869.29798541891012</v>
      </c>
      <c r="P6835" s="43">
        <f t="shared" si="426"/>
        <v>0.7941559802736804</v>
      </c>
      <c r="Q6835" s="43">
        <f t="shared" si="427"/>
        <v>0.72014144306933225</v>
      </c>
    </row>
    <row r="6836" spans="5:17" x14ac:dyDescent="0.2">
      <c r="E6836" s="16">
        <v>41045.048611111109</v>
      </c>
      <c r="F6836" s="22">
        <v>7.68</v>
      </c>
      <c r="G6836" s="22">
        <v>7.7964596532464761</v>
      </c>
      <c r="H6836" s="25">
        <v>0.11067708333333333</v>
      </c>
      <c r="I6836" s="3">
        <f t="shared" si="424"/>
        <v>792.67999999996414</v>
      </c>
      <c r="J6836" s="3">
        <f t="shared" si="425"/>
        <v>828.79999999996335</v>
      </c>
      <c r="K6836" s="3">
        <f>MIN(J6836-M6836+N6836,'Power Look Up'!$F$4)</f>
        <v>833.85675087025288</v>
      </c>
      <c r="M6836" s="51">
        <f t="array" ref="M6836">_xlfn.SUM(_xlfn.NORM.DIST($S$3:$S$1003,$G6836,$P6836,FALSE)*WindSpeedStep*$T$3:$T$1003)</f>
        <v>826.15355186795671</v>
      </c>
      <c r="N6836" s="51">
        <f t="array" ref="N6836">_xlfn.SUM(_xlfn.NORM.DIST($S$3:$S$1003,$G6836,$Q6836,FALSE)*WindSpeedStep*$T$3:$T$1003)</f>
        <v>831.21030273824624</v>
      </c>
      <c r="P6836" s="43">
        <f t="shared" si="426"/>
        <v>0.77964596532464769</v>
      </c>
      <c r="Q6836" s="43">
        <f t="shared" si="427"/>
        <v>0.86288941474733127</v>
      </c>
    </row>
    <row r="6837" spans="5:17" x14ac:dyDescent="0.2">
      <c r="E6837" s="16">
        <v>41045.055555555555</v>
      </c>
      <c r="F6837" s="22">
        <v>6.57</v>
      </c>
      <c r="G6837" s="22">
        <v>6.8495166798449407</v>
      </c>
      <c r="H6837" s="25">
        <v>0.15220700152207001</v>
      </c>
      <c r="I6837" s="3">
        <f t="shared" si="424"/>
        <v>490.81999999997839</v>
      </c>
      <c r="J6837" s="3">
        <f t="shared" si="425"/>
        <v>554.09999999997706</v>
      </c>
      <c r="K6837" s="3">
        <f>MIN(J6837-M6837+N6837,'Power Look Up'!$F$4)</f>
        <v>574.75984542188053</v>
      </c>
      <c r="M6837" s="51">
        <f t="array" ref="M6837">_xlfn.SUM(_xlfn.NORM.DIST($S$3:$S$1003,$G6837,$P6837,FALSE)*WindSpeedStep*$T$3:$T$1003)</f>
        <v>555.75762812621952</v>
      </c>
      <c r="N6837" s="51">
        <f t="array" ref="N6837">_xlfn.SUM(_xlfn.NORM.DIST($S$3:$S$1003,$G6837,$Q6837,FALSE)*WindSpeedStep*$T$3:$T$1003)</f>
        <v>576.41747354812298</v>
      </c>
      <c r="P6837" s="43">
        <f t="shared" si="426"/>
        <v>0.68495166798449414</v>
      </c>
      <c r="Q6837" s="43">
        <f t="shared" si="427"/>
        <v>1.0425443957146028</v>
      </c>
    </row>
    <row r="6838" spans="5:17" x14ac:dyDescent="0.2">
      <c r="E6838" s="16">
        <v>41045.0625</v>
      </c>
      <c r="F6838" s="22">
        <v>6.93</v>
      </c>
      <c r="G6838" s="22">
        <v>6.9452297191120698</v>
      </c>
      <c r="H6838" s="25">
        <v>0.11111111111111112</v>
      </c>
      <c r="I6838" s="3">
        <f t="shared" si="424"/>
        <v>572.17999999997664</v>
      </c>
      <c r="J6838" s="3">
        <f t="shared" si="425"/>
        <v>576.69999999997663</v>
      </c>
      <c r="K6838" s="3">
        <f>MIN(J6838-M6838+N6838,'Power Look Up'!$F$4)</f>
        <v>580.6459281986298</v>
      </c>
      <c r="M6838" s="51">
        <f t="array" ref="M6838">_xlfn.SUM(_xlfn.NORM.DIST($S$3:$S$1003,$G6838,$P6838,FALSE)*WindSpeedStep*$T$3:$T$1003)</f>
        <v>580.10356412548401</v>
      </c>
      <c r="N6838" s="51">
        <f t="array" ref="N6838">_xlfn.SUM(_xlfn.NORM.DIST($S$3:$S$1003,$G6838,$Q6838,FALSE)*WindSpeedStep*$T$3:$T$1003)</f>
        <v>584.04949232413719</v>
      </c>
      <c r="P6838" s="43">
        <f t="shared" si="426"/>
        <v>0.69452297191120704</v>
      </c>
      <c r="Q6838" s="43">
        <f t="shared" si="427"/>
        <v>0.77169219101245223</v>
      </c>
    </row>
    <row r="6839" spans="5:17" x14ac:dyDescent="0.2">
      <c r="E6839" s="16">
        <v>41045.069444444445</v>
      </c>
      <c r="F6839" s="22">
        <v>6.53</v>
      </c>
      <c r="G6839" s="22">
        <v>6.7331207171974468</v>
      </c>
      <c r="H6839" s="25">
        <v>0.1209800918836141</v>
      </c>
      <c r="I6839" s="3">
        <f t="shared" si="424"/>
        <v>481.7799999999786</v>
      </c>
      <c r="J6839" s="3">
        <f t="shared" si="425"/>
        <v>526.97999999997762</v>
      </c>
      <c r="K6839" s="3">
        <f>MIN(J6839-M6839+N6839,'Power Look Up'!$F$4)</f>
        <v>534.04651673106389</v>
      </c>
      <c r="M6839" s="51">
        <f t="array" ref="M6839">_xlfn.SUM(_xlfn.NORM.DIST($S$3:$S$1003,$G6839,$P6839,FALSE)*WindSpeedStep*$T$3:$T$1003)</f>
        <v>527.03076925281368</v>
      </c>
      <c r="N6839" s="51">
        <f t="array" ref="N6839">_xlfn.SUM(_xlfn.NORM.DIST($S$3:$S$1003,$G6839,$Q6839,FALSE)*WindSpeedStep*$T$3:$T$1003)</f>
        <v>534.09728598389995</v>
      </c>
      <c r="P6839" s="43">
        <f t="shared" si="426"/>
        <v>0.67331207171974472</v>
      </c>
      <c r="Q6839" s="43">
        <f t="shared" si="427"/>
        <v>0.81457356303001272</v>
      </c>
    </row>
    <row r="6840" spans="5:17" x14ac:dyDescent="0.2">
      <c r="E6840" s="16">
        <v>41045.076388888891</v>
      </c>
      <c r="F6840" s="22">
        <v>6.39</v>
      </c>
      <c r="G6840" s="22">
        <v>6.503763750803361</v>
      </c>
      <c r="H6840" s="25">
        <v>0.10015649452269171</v>
      </c>
      <c r="I6840" s="3">
        <f t="shared" si="424"/>
        <v>450.13999999997924</v>
      </c>
      <c r="J6840" s="3">
        <f t="shared" si="425"/>
        <v>474.99999999997874</v>
      </c>
      <c r="K6840" s="3">
        <f>MIN(J6840-M6840+N6840,'Power Look Up'!$F$4)</f>
        <v>475.04344695685046</v>
      </c>
      <c r="M6840" s="51">
        <f t="array" ref="M6840">_xlfn.SUM(_xlfn.NORM.DIST($S$3:$S$1003,$G6840,$P6840,FALSE)*WindSpeedStep*$T$3:$T$1003)</f>
        <v>473.20865407422764</v>
      </c>
      <c r="N6840" s="51">
        <f t="array" ref="N6840">_xlfn.SUM(_xlfn.NORM.DIST($S$3:$S$1003,$G6840,$Q6840,FALSE)*WindSpeedStep*$T$3:$T$1003)</f>
        <v>473.25210103109936</v>
      </c>
      <c r="P6840" s="43">
        <f t="shared" si="426"/>
        <v>0.65037637508033619</v>
      </c>
      <c r="Q6840" s="43">
        <f t="shared" si="427"/>
        <v>0.65139417848421766</v>
      </c>
    </row>
    <row r="6841" spans="5:17" x14ac:dyDescent="0.2">
      <c r="E6841" s="16">
        <v>41045.083333333336</v>
      </c>
      <c r="F6841" s="22">
        <v>6.47</v>
      </c>
      <c r="G6841" s="22">
        <v>6.6156051936272684</v>
      </c>
      <c r="H6841" s="25">
        <v>0.12055641421947451</v>
      </c>
      <c r="I6841" s="3">
        <f t="shared" si="424"/>
        <v>468.21999999997888</v>
      </c>
      <c r="J6841" s="3">
        <f t="shared" si="425"/>
        <v>502.11999999997818</v>
      </c>
      <c r="K6841" s="3">
        <f>MIN(J6841-M6841+N6841,'Power Look Up'!$F$4)</f>
        <v>508.64840946112508</v>
      </c>
      <c r="M6841" s="51">
        <f t="array" ref="M6841">_xlfn.SUM(_xlfn.NORM.DIST($S$3:$S$1003,$G6841,$P6841,FALSE)*WindSpeedStep*$T$3:$T$1003)</f>
        <v>498.99694612850874</v>
      </c>
      <c r="N6841" s="51">
        <f t="array" ref="N6841">_xlfn.SUM(_xlfn.NORM.DIST($S$3:$S$1003,$G6841,$Q6841,FALSE)*WindSpeedStep*$T$3:$T$1003)</f>
        <v>505.52535558965565</v>
      </c>
      <c r="P6841" s="43">
        <f t="shared" si="426"/>
        <v>0.66156051936272686</v>
      </c>
      <c r="Q6841" s="43">
        <f t="shared" si="427"/>
        <v>0.79755364003543583</v>
      </c>
    </row>
    <row r="6842" spans="5:17" x14ac:dyDescent="0.2">
      <c r="E6842" s="16">
        <v>41045.090277777781</v>
      </c>
      <c r="F6842" s="22">
        <v>6.52</v>
      </c>
      <c r="G6842" s="22">
        <v>6.67807304978838</v>
      </c>
      <c r="H6842" s="25">
        <v>0.11349693251533743</v>
      </c>
      <c r="I6842" s="3">
        <f t="shared" si="424"/>
        <v>479.51999999997861</v>
      </c>
      <c r="J6842" s="3">
        <f t="shared" si="425"/>
        <v>515.67999999997789</v>
      </c>
      <c r="K6842" s="3">
        <f>MIN(J6842-M6842+N6842,'Power Look Up'!$F$4)</f>
        <v>519.98797232487198</v>
      </c>
      <c r="M6842" s="51">
        <f t="array" ref="M6842">_xlfn.SUM(_xlfn.NORM.DIST($S$3:$S$1003,$G6842,$P6842,FALSE)*WindSpeedStep*$T$3:$T$1003)</f>
        <v>513.7784213955066</v>
      </c>
      <c r="N6842" s="51">
        <f t="array" ref="N6842">_xlfn.SUM(_xlfn.NORM.DIST($S$3:$S$1003,$G6842,$Q6842,FALSE)*WindSpeedStep*$T$3:$T$1003)</f>
        <v>518.08639372040068</v>
      </c>
      <c r="P6842" s="43">
        <f t="shared" si="426"/>
        <v>0.667807304978838</v>
      </c>
      <c r="Q6842" s="43">
        <f t="shared" si="427"/>
        <v>0.75794080626432536</v>
      </c>
    </row>
    <row r="6843" spans="5:17" x14ac:dyDescent="0.2">
      <c r="E6843" s="16">
        <v>41045.097222222219</v>
      </c>
      <c r="F6843" s="22">
        <v>6.92</v>
      </c>
      <c r="G6843" s="22">
        <v>6.8441670681635616</v>
      </c>
      <c r="H6843" s="25">
        <v>9.9710982658959529E-2</v>
      </c>
      <c r="I6843" s="3">
        <f t="shared" si="424"/>
        <v>569.91999999997665</v>
      </c>
      <c r="J6843" s="3">
        <f t="shared" si="425"/>
        <v>551.83999999997707</v>
      </c>
      <c r="K6843" s="3">
        <f>MIN(J6843-M6843+N6843,'Power Look Up'!$F$4)</f>
        <v>551.74613649621347</v>
      </c>
      <c r="M6843" s="51">
        <f t="array" ref="M6843">_xlfn.SUM(_xlfn.NORM.DIST($S$3:$S$1003,$G6843,$P6843,FALSE)*WindSpeedStep*$T$3:$T$1003)</f>
        <v>554.41621576824673</v>
      </c>
      <c r="N6843" s="51">
        <f t="array" ref="N6843">_xlfn.SUM(_xlfn.NORM.DIST($S$3:$S$1003,$G6843,$Q6843,FALSE)*WindSpeedStep*$T$3:$T$1003)</f>
        <v>554.32235226448313</v>
      </c>
      <c r="P6843" s="43">
        <f t="shared" si="426"/>
        <v>0.68441670681635625</v>
      </c>
      <c r="Q6843" s="43">
        <f t="shared" si="427"/>
        <v>0.68243862384867882</v>
      </c>
    </row>
    <row r="6844" spans="5:17" x14ac:dyDescent="0.2">
      <c r="E6844" s="16">
        <v>41045.104166666664</v>
      </c>
      <c r="F6844" s="22">
        <v>6.27</v>
      </c>
      <c r="G6844" s="22">
        <v>6.1962561039134609</v>
      </c>
      <c r="H6844" s="25">
        <v>0.1244019138755981</v>
      </c>
      <c r="I6844" s="3">
        <f t="shared" si="424"/>
        <v>423.01999999997986</v>
      </c>
      <c r="J6844" s="3">
        <f t="shared" si="425"/>
        <v>407.19999999998015</v>
      </c>
      <c r="K6844" s="3">
        <f>MIN(J6844-M6844+N6844,'Power Look Up'!$F$4)</f>
        <v>413.24233520136698</v>
      </c>
      <c r="M6844" s="51">
        <f t="array" ref="M6844">_xlfn.SUM(_xlfn.NORM.DIST($S$3:$S$1003,$G6844,$P6844,FALSE)*WindSpeedStep*$T$3:$T$1003)</f>
        <v>406.65089088802279</v>
      </c>
      <c r="N6844" s="51">
        <f t="array" ref="N6844">_xlfn.SUM(_xlfn.NORM.DIST($S$3:$S$1003,$G6844,$Q6844,FALSE)*WindSpeedStep*$T$3:$T$1003)</f>
        <v>412.69322608940962</v>
      </c>
      <c r="P6844" s="43">
        <f t="shared" si="426"/>
        <v>0.61962561039134612</v>
      </c>
      <c r="Q6844" s="43">
        <f t="shared" si="427"/>
        <v>0.77082611819019142</v>
      </c>
    </row>
    <row r="6845" spans="5:17" x14ac:dyDescent="0.2">
      <c r="E6845" s="16">
        <v>41045.111111111109</v>
      </c>
      <c r="F6845" s="22">
        <v>5.86</v>
      </c>
      <c r="G6845" s="22">
        <v>5.7814946149506472</v>
      </c>
      <c r="H6845" s="25">
        <v>0.12969283276450511</v>
      </c>
      <c r="I6845" s="3">
        <f t="shared" si="424"/>
        <v>339.31999999998698</v>
      </c>
      <c r="J6845" s="3">
        <f t="shared" si="425"/>
        <v>326.35999999998722</v>
      </c>
      <c r="K6845" s="3">
        <f>MIN(J6845-M6845+N6845,'Power Look Up'!$F$4)</f>
        <v>331.33274305690736</v>
      </c>
      <c r="M6845" s="51">
        <f t="array" ref="M6845">_xlfn.SUM(_xlfn.NORM.DIST($S$3:$S$1003,$G6845,$P6845,FALSE)*WindSpeedStep*$T$3:$T$1003)</f>
        <v>326.19628837417679</v>
      </c>
      <c r="N6845" s="51">
        <f t="array" ref="N6845">_xlfn.SUM(_xlfn.NORM.DIST($S$3:$S$1003,$G6845,$Q6845,FALSE)*WindSpeedStep*$T$3:$T$1003)</f>
        <v>331.16903143109693</v>
      </c>
      <c r="P6845" s="43">
        <f t="shared" si="426"/>
        <v>0.57814946149506474</v>
      </c>
      <c r="Q6845" s="43">
        <f t="shared" si="427"/>
        <v>0.74981841422568118</v>
      </c>
    </row>
    <row r="6846" spans="5:17" x14ac:dyDescent="0.2">
      <c r="E6846" s="16">
        <v>41045.118055555555</v>
      </c>
      <c r="F6846" s="22">
        <v>5.64</v>
      </c>
      <c r="G6846" s="22">
        <v>5.6635160757144902</v>
      </c>
      <c r="H6846" s="25">
        <v>0.13120567375886524</v>
      </c>
      <c r="I6846" s="3">
        <f t="shared" si="424"/>
        <v>303.67999999998773</v>
      </c>
      <c r="J6846" s="3">
        <f t="shared" si="425"/>
        <v>306.91999999998768</v>
      </c>
      <c r="K6846" s="3">
        <f>MIN(J6846-M6846+N6846,'Power Look Up'!$F$4)</f>
        <v>311.41764408706644</v>
      </c>
      <c r="M6846" s="51">
        <f t="array" ref="M6846">_xlfn.SUM(_xlfn.NORM.DIST($S$3:$S$1003,$G6846,$P6846,FALSE)*WindSpeedStep*$T$3:$T$1003)</f>
        <v>305.0118851598487</v>
      </c>
      <c r="N6846" s="51">
        <f t="array" ref="N6846">_xlfn.SUM(_xlfn.NORM.DIST($S$3:$S$1003,$G6846,$Q6846,FALSE)*WindSpeedStep*$T$3:$T$1003)</f>
        <v>309.50952924692746</v>
      </c>
      <c r="P6846" s="43">
        <f t="shared" si="426"/>
        <v>0.56635160757144909</v>
      </c>
      <c r="Q6846" s="43">
        <f t="shared" si="427"/>
        <v>0.74308544255828413</v>
      </c>
    </row>
    <row r="6847" spans="5:17" x14ac:dyDescent="0.2">
      <c r="E6847" s="16">
        <v>41045.125</v>
      </c>
      <c r="F6847" s="22">
        <v>5.37</v>
      </c>
      <c r="G6847" s="22">
        <v>5.4016072682316372</v>
      </c>
      <c r="H6847" s="25">
        <v>0.1229050279329609</v>
      </c>
      <c r="I6847" s="3">
        <f t="shared" si="424"/>
        <v>259.93999999998863</v>
      </c>
      <c r="J6847" s="3">
        <f t="shared" si="425"/>
        <v>264.79999999998853</v>
      </c>
      <c r="K6847" s="3">
        <f>MIN(J6847-M6847+N6847,'Power Look Up'!$F$4)</f>
        <v>266.77906802775965</v>
      </c>
      <c r="M6847" s="51">
        <f t="array" ref="M6847">_xlfn.SUM(_xlfn.NORM.DIST($S$3:$S$1003,$G6847,$P6847,FALSE)*WindSpeedStep*$T$3:$T$1003)</f>
        <v>260.06350673238421</v>
      </c>
      <c r="N6847" s="51">
        <f t="array" ref="N6847">_xlfn.SUM(_xlfn.NORM.DIST($S$3:$S$1003,$G6847,$Q6847,FALSE)*WindSpeedStep*$T$3:$T$1003)</f>
        <v>262.04257476015533</v>
      </c>
      <c r="P6847" s="43">
        <f t="shared" si="426"/>
        <v>0.54016072682316374</v>
      </c>
      <c r="Q6847" s="43">
        <f t="shared" si="427"/>
        <v>0.66388469218489399</v>
      </c>
    </row>
    <row r="6848" spans="5:17" x14ac:dyDescent="0.2">
      <c r="E6848" s="16">
        <v>41045.131944444445</v>
      </c>
      <c r="F6848" s="22">
        <v>5.34</v>
      </c>
      <c r="G6848" s="22">
        <v>5.4221681730147875</v>
      </c>
      <c r="H6848" s="25">
        <v>0.11235955056179775</v>
      </c>
      <c r="I6848" s="3">
        <f t="shared" si="424"/>
        <v>255.07999999998876</v>
      </c>
      <c r="J6848" s="3">
        <f t="shared" si="425"/>
        <v>268.03999999998848</v>
      </c>
      <c r="K6848" s="3">
        <f>MIN(J6848-M6848+N6848,'Power Look Up'!$F$4)</f>
        <v>269.02732019830177</v>
      </c>
      <c r="M6848" s="51">
        <f t="array" ref="M6848">_xlfn.SUM(_xlfn.NORM.DIST($S$3:$S$1003,$G6848,$P6848,FALSE)*WindSpeedStep*$T$3:$T$1003)</f>
        <v>263.50634872677921</v>
      </c>
      <c r="N6848" s="51">
        <f t="array" ref="N6848">_xlfn.SUM(_xlfn.NORM.DIST($S$3:$S$1003,$G6848,$Q6848,FALSE)*WindSpeedStep*$T$3:$T$1003)</f>
        <v>264.49366892509249</v>
      </c>
      <c r="P6848" s="43">
        <f t="shared" si="426"/>
        <v>0.54221681730147875</v>
      </c>
      <c r="Q6848" s="43">
        <f t="shared" si="427"/>
        <v>0.60923237899042559</v>
      </c>
    </row>
    <row r="6849" spans="5:17" x14ac:dyDescent="0.2">
      <c r="E6849" s="16">
        <v>41045.138888888891</v>
      </c>
      <c r="F6849" s="22">
        <v>5.01</v>
      </c>
      <c r="G6849" s="22">
        <v>5.2643014859912123</v>
      </c>
      <c r="H6849" s="25">
        <v>0.10778443113772457</v>
      </c>
      <c r="I6849" s="3">
        <f t="shared" si="424"/>
        <v>201.61999999998989</v>
      </c>
      <c r="J6849" s="3">
        <f t="shared" si="425"/>
        <v>242.11999999998903</v>
      </c>
      <c r="K6849" s="3">
        <f>MIN(J6849-M6849+N6849,'Power Look Up'!$F$4)</f>
        <v>242.51152408388759</v>
      </c>
      <c r="M6849" s="51">
        <f t="array" ref="M6849">_xlfn.SUM(_xlfn.NORM.DIST($S$3:$S$1003,$G6849,$P6849,FALSE)*WindSpeedStep*$T$3:$T$1003)</f>
        <v>237.35202776500003</v>
      </c>
      <c r="N6849" s="51">
        <f t="array" ref="N6849">_xlfn.SUM(_xlfn.NORM.DIST($S$3:$S$1003,$G6849,$Q6849,FALSE)*WindSpeedStep*$T$3:$T$1003)</f>
        <v>237.74355184889859</v>
      </c>
      <c r="P6849" s="43">
        <f t="shared" si="426"/>
        <v>0.52643014859912129</v>
      </c>
      <c r="Q6849" s="43">
        <f t="shared" si="427"/>
        <v>0.56740974100504094</v>
      </c>
    </row>
    <row r="6850" spans="5:17" x14ac:dyDescent="0.2">
      <c r="E6850" s="16">
        <v>41045.145833333336</v>
      </c>
      <c r="F6850" s="22">
        <v>5.05</v>
      </c>
      <c r="G6850" s="22">
        <v>5.1519827239269622</v>
      </c>
      <c r="H6850" s="25">
        <v>0.11089108910891091</v>
      </c>
      <c r="I6850" s="3">
        <f t="shared" si="424"/>
        <v>208.09999999998976</v>
      </c>
      <c r="J6850" s="3">
        <f t="shared" si="425"/>
        <v>224.29999999998941</v>
      </c>
      <c r="K6850" s="3">
        <f>MIN(J6850-M6850+N6850,'Power Look Up'!$F$4)</f>
        <v>224.76429823087773</v>
      </c>
      <c r="M6850" s="51">
        <f t="array" ref="M6850">_xlfn.SUM(_xlfn.NORM.DIST($S$3:$S$1003,$G6850,$P6850,FALSE)*WindSpeedStep*$T$3:$T$1003)</f>
        <v>219.05504094624263</v>
      </c>
      <c r="N6850" s="51">
        <f t="array" ref="N6850">_xlfn.SUM(_xlfn.NORM.DIST($S$3:$S$1003,$G6850,$Q6850,FALSE)*WindSpeedStep*$T$3:$T$1003)</f>
        <v>219.51933917713095</v>
      </c>
      <c r="P6850" s="43">
        <f t="shared" si="426"/>
        <v>0.51519827239269622</v>
      </c>
      <c r="Q6850" s="43">
        <f t="shared" si="427"/>
        <v>0.57130897532655434</v>
      </c>
    </row>
    <row r="6851" spans="5:17" x14ac:dyDescent="0.2">
      <c r="E6851" s="16">
        <v>41045.152777777781</v>
      </c>
      <c r="F6851" s="22">
        <v>4.43</v>
      </c>
      <c r="G6851" s="22">
        <v>4.4915909044310816</v>
      </c>
      <c r="H6851" s="25">
        <v>0.11512415349887134</v>
      </c>
      <c r="I6851" s="3">
        <f t="shared" ref="I6851:I6914" si="428">INDEX(PowerArray,MIN(MaximumPowerIndex,ROUND(F6851*100,0)))</f>
        <v>137.86999999999455</v>
      </c>
      <c r="J6851" s="3">
        <f t="shared" ref="J6851:J6914" si="429">INDEX(PowerArray,MIN(MaximumPowerIndex,ROUND(G6851*100,0)))</f>
        <v>144.4099999999944</v>
      </c>
      <c r="K6851" s="3">
        <f>MIN(J6851-M6851+N6851,'Power Look Up'!$F$4)</f>
        <v>146.48101598417639</v>
      </c>
      <c r="M6851" s="51">
        <f t="array" ref="M6851">_xlfn.SUM(_xlfn.NORM.DIST($S$3:$S$1003,$G6851,$P6851,FALSE)*WindSpeedStep*$T$3:$T$1003)</f>
        <v>114.71123026706117</v>
      </c>
      <c r="N6851" s="51">
        <f t="array" ref="N6851">_xlfn.SUM(_xlfn.NORM.DIST($S$3:$S$1003,$G6851,$Q6851,FALSE)*WindSpeedStep*$T$3:$T$1003)</f>
        <v>116.78224625124315</v>
      </c>
      <c r="P6851" s="43">
        <f t="shared" ref="P6851:P6914" si="430">ReferenceTurbulence*G6851</f>
        <v>0.4491590904431082</v>
      </c>
      <c r="Q6851" s="43">
        <f t="shared" si="427"/>
        <v>0.51709060073585822</v>
      </c>
    </row>
    <row r="6852" spans="5:17" x14ac:dyDescent="0.2">
      <c r="E6852" s="16">
        <v>41045.159722222219</v>
      </c>
      <c r="F6852" s="22">
        <v>4.12</v>
      </c>
      <c r="G6852" s="22">
        <v>4.2234266311060935</v>
      </c>
      <c r="H6852" s="25">
        <v>0.11165048543689321</v>
      </c>
      <c r="I6852" s="3">
        <f t="shared" si="428"/>
        <v>104.07999999999527</v>
      </c>
      <c r="J6852" s="3">
        <f t="shared" si="429"/>
        <v>114.97999999999504</v>
      </c>
      <c r="K6852" s="3">
        <f>MIN(J6852-M6852+N6852,'Power Look Up'!$F$4)</f>
        <v>117.37541036591304</v>
      </c>
      <c r="M6852" s="51">
        <f t="array" ref="M6852">_xlfn.SUM(_xlfn.NORM.DIST($S$3:$S$1003,$G6852,$P6852,FALSE)*WindSpeedStep*$T$3:$T$1003)</f>
        <v>76.645825014172729</v>
      </c>
      <c r="N6852" s="51">
        <f t="array" ref="N6852">_xlfn.SUM(_xlfn.NORM.DIST($S$3:$S$1003,$G6852,$Q6852,FALSE)*WindSpeedStep*$T$3:$T$1003)</f>
        <v>79.041235380090725</v>
      </c>
      <c r="P6852" s="43">
        <f t="shared" si="430"/>
        <v>0.42234266311060936</v>
      </c>
      <c r="Q6852" s="43">
        <f t="shared" ref="Q6852:Q6915" si="431">G6852*H6852</f>
        <v>0.47154763357009782</v>
      </c>
    </row>
    <row r="6853" spans="5:17" x14ac:dyDescent="0.2">
      <c r="E6853" s="16">
        <v>41045.166666666664</v>
      </c>
      <c r="F6853" s="22">
        <v>4.2</v>
      </c>
      <c r="G6853" s="22">
        <v>4.2071068037972585</v>
      </c>
      <c r="H6853" s="25">
        <v>0.12380952380952381</v>
      </c>
      <c r="I6853" s="3">
        <f t="shared" si="428"/>
        <v>112.79999999999508</v>
      </c>
      <c r="J6853" s="3">
        <f t="shared" si="429"/>
        <v>113.88999999999506</v>
      </c>
      <c r="K6853" s="3">
        <f>MIN(J6853-M6853+N6853,'Power Look Up'!$F$4)</f>
        <v>118.91091779186067</v>
      </c>
      <c r="M6853" s="51">
        <f t="array" ref="M6853">_xlfn.SUM(_xlfn.NORM.DIST($S$3:$S$1003,$G6853,$P6853,FALSE)*WindSpeedStep*$T$3:$T$1003)</f>
        <v>74.521447361567908</v>
      </c>
      <c r="N6853" s="51">
        <f t="array" ref="N6853">_xlfn.SUM(_xlfn.NORM.DIST($S$3:$S$1003,$G6853,$Q6853,FALSE)*WindSpeedStep*$T$3:$T$1003)</f>
        <v>79.542365153433522</v>
      </c>
      <c r="P6853" s="43">
        <f t="shared" si="430"/>
        <v>0.42071068037972587</v>
      </c>
      <c r="Q6853" s="43">
        <f t="shared" si="431"/>
        <v>0.5208798899939463</v>
      </c>
    </row>
    <row r="6854" spans="5:17" x14ac:dyDescent="0.2">
      <c r="E6854" s="16">
        <v>41045.173611111109</v>
      </c>
      <c r="F6854" s="22">
        <v>4.28</v>
      </c>
      <c r="G6854" s="22">
        <v>4.1922690320125353</v>
      </c>
      <c r="H6854" s="25">
        <v>0.12149532710280374</v>
      </c>
      <c r="I6854" s="3">
        <f t="shared" si="428"/>
        <v>121.51999999999489</v>
      </c>
      <c r="J6854" s="3">
        <f t="shared" si="429"/>
        <v>111.70999999999511</v>
      </c>
      <c r="K6854" s="3">
        <f>MIN(J6854-M6854+N6854,'Power Look Up'!$F$4)</f>
        <v>116.28937401891302</v>
      </c>
      <c r="M6854" s="51">
        <f t="array" ref="M6854">_xlfn.SUM(_xlfn.NORM.DIST($S$3:$S$1003,$G6854,$P6854,FALSE)*WindSpeedStep*$T$3:$T$1003)</f>
        <v>72.614030988617102</v>
      </c>
      <c r="N6854" s="51">
        <f t="array" ref="N6854">_xlfn.SUM(_xlfn.NORM.DIST($S$3:$S$1003,$G6854,$Q6854,FALSE)*WindSpeedStep*$T$3:$T$1003)</f>
        <v>77.19340500753502</v>
      </c>
      <c r="P6854" s="43">
        <f t="shared" si="430"/>
        <v>0.41922690320125355</v>
      </c>
      <c r="Q6854" s="43">
        <f t="shared" si="431"/>
        <v>0.50934109734731736</v>
      </c>
    </row>
    <row r="6855" spans="5:17" x14ac:dyDescent="0.2">
      <c r="E6855" s="16">
        <v>41045.180555555555</v>
      </c>
      <c r="F6855" s="22">
        <v>4.16</v>
      </c>
      <c r="G6855" s="22">
        <v>4.1581833682683227</v>
      </c>
      <c r="H6855" s="25">
        <v>0.12259615384615384</v>
      </c>
      <c r="I6855" s="3">
        <f t="shared" si="428"/>
        <v>108.43999999999517</v>
      </c>
      <c r="J6855" s="3">
        <f t="shared" si="429"/>
        <v>108.43999999999517</v>
      </c>
      <c r="K6855" s="3">
        <f>MIN(J6855-M6855+N6855,'Power Look Up'!$F$4)</f>
        <v>113.37270914961447</v>
      </c>
      <c r="M6855" s="51">
        <f t="array" ref="M6855">_xlfn.SUM(_xlfn.NORM.DIST($S$3:$S$1003,$G6855,$P6855,FALSE)*WindSpeedStep*$T$3:$T$1003)</f>
        <v>68.322802686014043</v>
      </c>
      <c r="N6855" s="51">
        <f t="array" ref="N6855">_xlfn.SUM(_xlfn.NORM.DIST($S$3:$S$1003,$G6855,$Q6855,FALSE)*WindSpeedStep*$T$3:$T$1003)</f>
        <v>73.255511835633342</v>
      </c>
      <c r="P6855" s="43">
        <f t="shared" si="430"/>
        <v>0.41581833682683228</v>
      </c>
      <c r="Q6855" s="43">
        <f t="shared" si="431"/>
        <v>0.50977728793674149</v>
      </c>
    </row>
    <row r="6856" spans="5:17" x14ac:dyDescent="0.2">
      <c r="E6856" s="16">
        <v>41045.1875</v>
      </c>
      <c r="F6856" s="22">
        <v>3.86</v>
      </c>
      <c r="G6856" s="22">
        <v>3.7931142982556159</v>
      </c>
      <c r="H6856" s="25">
        <v>0.12435233160621761</v>
      </c>
      <c r="I6856" s="3">
        <f t="shared" si="428"/>
        <v>78.259999999996509</v>
      </c>
      <c r="J6856" s="3">
        <f t="shared" si="429"/>
        <v>71.889999999996647</v>
      </c>
      <c r="K6856" s="3">
        <f>MIN(J6856-M6856+N6856,'Power Look Up'!$F$4)</f>
        <v>76.672419990817758</v>
      </c>
      <c r="M6856" s="51">
        <f t="array" ref="M6856">_xlfn.SUM(_xlfn.NORM.DIST($S$3:$S$1003,$G6856,$P6856,FALSE)*WindSpeedStep*$T$3:$T$1003)</f>
        <v>31.933241572324786</v>
      </c>
      <c r="N6856" s="51">
        <f t="array" ref="N6856">_xlfn.SUM(_xlfn.NORM.DIST($S$3:$S$1003,$G6856,$Q6856,FALSE)*WindSpeedStep*$T$3:$T$1003)</f>
        <v>36.7156615631459</v>
      </c>
      <c r="P6856" s="43">
        <f t="shared" si="430"/>
        <v>0.3793114298255616</v>
      </c>
      <c r="Q6856" s="43">
        <f t="shared" si="431"/>
        <v>0.47168260703696779</v>
      </c>
    </row>
    <row r="6857" spans="5:17" x14ac:dyDescent="0.2">
      <c r="E6857" s="16">
        <v>41045.194444444445</v>
      </c>
      <c r="F6857" s="22">
        <v>3.73</v>
      </c>
      <c r="G6857" s="22">
        <v>3.7225827736779102</v>
      </c>
      <c r="H6857" s="25">
        <v>0.12064343163538874</v>
      </c>
      <c r="I6857" s="3">
        <f t="shared" si="428"/>
        <v>66.429999999996767</v>
      </c>
      <c r="J6857" s="3">
        <f t="shared" si="429"/>
        <v>65.519999999996784</v>
      </c>
      <c r="K6857" s="3">
        <f>MIN(J6857-M6857+N6857,'Power Look Up'!$F$4)</f>
        <v>69.130088534320222</v>
      </c>
      <c r="M6857" s="51">
        <f t="array" ref="M6857">_xlfn.SUM(_xlfn.NORM.DIST($S$3:$S$1003,$G6857,$P6857,FALSE)*WindSpeedStep*$T$3:$T$1003)</f>
        <v>27.107113632747335</v>
      </c>
      <c r="N6857" s="51">
        <f t="array" ref="N6857">_xlfn.SUM(_xlfn.NORM.DIST($S$3:$S$1003,$G6857,$Q6857,FALSE)*WindSpeedStep*$T$3:$T$1003)</f>
        <v>30.717202167070774</v>
      </c>
      <c r="P6857" s="43">
        <f t="shared" si="430"/>
        <v>0.37225827736779105</v>
      </c>
      <c r="Q6857" s="43">
        <f t="shared" si="431"/>
        <v>0.44910516036328674</v>
      </c>
    </row>
    <row r="6858" spans="5:17" x14ac:dyDescent="0.2">
      <c r="E6858" s="16">
        <v>41045.201388888891</v>
      </c>
      <c r="F6858" s="22">
        <v>3.21</v>
      </c>
      <c r="G6858" s="22">
        <v>3.17108417138164</v>
      </c>
      <c r="H6858" s="25">
        <v>0.11214953271028037</v>
      </c>
      <c r="I6858" s="3">
        <f t="shared" si="428"/>
        <v>19.109999999997775</v>
      </c>
      <c r="J6858" s="3">
        <f t="shared" si="429"/>
        <v>15.469999999997851</v>
      </c>
      <c r="K6858" s="3">
        <f>MIN(J6858-M6858+N6858,'Power Look Up'!$F$4)</f>
        <v>15.950945195109782</v>
      </c>
      <c r="M6858" s="51">
        <f t="array" ref="M6858">_xlfn.SUM(_xlfn.NORM.DIST($S$3:$S$1003,$G6858,$P6858,FALSE)*WindSpeedStep*$T$3:$T$1003)</f>
        <v>6.4414195959965816</v>
      </c>
      <c r="N6858" s="51">
        <f t="array" ref="N6858">_xlfn.SUM(_xlfn.NORM.DIST($S$3:$S$1003,$G6858,$Q6858,FALSE)*WindSpeedStep*$T$3:$T$1003)</f>
        <v>6.9223647911085111</v>
      </c>
      <c r="P6858" s="43">
        <f t="shared" si="430"/>
        <v>0.31710841713816401</v>
      </c>
      <c r="Q6858" s="43">
        <f t="shared" si="431"/>
        <v>0.35563560800541755</v>
      </c>
    </row>
    <row r="6859" spans="5:17" x14ac:dyDescent="0.2">
      <c r="E6859" s="16">
        <v>41045.208333333336</v>
      </c>
      <c r="F6859" s="22">
        <v>4.07</v>
      </c>
      <c r="G6859" s="22">
        <v>4.0533119290874149</v>
      </c>
      <c r="H6859" s="25">
        <v>0.10565110565110564</v>
      </c>
      <c r="I6859" s="3">
        <f t="shared" si="428"/>
        <v>98.629999999995391</v>
      </c>
      <c r="J6859" s="3">
        <f t="shared" si="429"/>
        <v>96.449999999995427</v>
      </c>
      <c r="K6859" s="3">
        <f>MIN(J6859-M6859+N6859,'Power Look Up'!$F$4)</f>
        <v>97.730699441367562</v>
      </c>
      <c r="M6859" s="51">
        <f t="array" ref="M6859">_xlfn.SUM(_xlfn.NORM.DIST($S$3:$S$1003,$G6859,$P6859,FALSE)*WindSpeedStep*$T$3:$T$1003)</f>
        <v>55.985672953311948</v>
      </c>
      <c r="N6859" s="51">
        <f t="array" ref="N6859">_xlfn.SUM(_xlfn.NORM.DIST($S$3:$S$1003,$G6859,$Q6859,FALSE)*WindSpeedStep*$T$3:$T$1003)</f>
        <v>57.266372394684083</v>
      </c>
      <c r="P6859" s="43">
        <f t="shared" si="430"/>
        <v>0.40533119290874153</v>
      </c>
      <c r="Q6859" s="43">
        <f t="shared" si="431"/>
        <v>0.42823688685690126</v>
      </c>
    </row>
    <row r="6860" spans="5:17" x14ac:dyDescent="0.2">
      <c r="E6860" s="16">
        <v>41045.215277777781</v>
      </c>
      <c r="F6860" s="22">
        <v>4.51</v>
      </c>
      <c r="G6860" s="22">
        <v>4.5928050012933399</v>
      </c>
      <c r="H6860" s="25">
        <v>0.13082039911308205</v>
      </c>
      <c r="I6860" s="3">
        <f t="shared" si="428"/>
        <v>146.58999999999435</v>
      </c>
      <c r="J6860" s="3">
        <f t="shared" si="429"/>
        <v>155.30999999999418</v>
      </c>
      <c r="K6860" s="3">
        <f>MIN(J6860-M6860+N6860,'Power Look Up'!$F$4)</f>
        <v>159.08130064874697</v>
      </c>
      <c r="M6860" s="51">
        <f t="array" ref="M6860">_xlfn.SUM(_xlfn.NORM.DIST($S$3:$S$1003,$G6860,$P6860,FALSE)*WindSpeedStep*$T$3:$T$1003)</f>
        <v>130.15059541906231</v>
      </c>
      <c r="N6860" s="51">
        <f t="array" ref="N6860">_xlfn.SUM(_xlfn.NORM.DIST($S$3:$S$1003,$G6860,$Q6860,FALSE)*WindSpeedStep*$T$3:$T$1003)</f>
        <v>133.92189606781511</v>
      </c>
      <c r="P6860" s="43">
        <f t="shared" si="430"/>
        <v>0.45928050012933402</v>
      </c>
      <c r="Q6860" s="43">
        <f t="shared" si="431"/>
        <v>0.60083258331775402</v>
      </c>
    </row>
    <row r="6861" spans="5:17" x14ac:dyDescent="0.2">
      <c r="E6861" s="16">
        <v>41045.222222222219</v>
      </c>
      <c r="F6861" s="22">
        <v>4.51</v>
      </c>
      <c r="G6861" s="22">
        <v>4.4754173266634591</v>
      </c>
      <c r="H6861" s="25">
        <v>0.11751662971175167</v>
      </c>
      <c r="I6861" s="3">
        <f t="shared" si="428"/>
        <v>146.58999999999435</v>
      </c>
      <c r="J6861" s="3">
        <f t="shared" si="429"/>
        <v>143.31999999999442</v>
      </c>
      <c r="K6861" s="3">
        <f>MIN(J6861-M6861+N6861,'Power Look Up'!$F$4)</f>
        <v>145.8261991585253</v>
      </c>
      <c r="M6861" s="51">
        <f t="array" ref="M6861">_xlfn.SUM(_xlfn.NORM.DIST($S$3:$S$1003,$G6861,$P6861,FALSE)*WindSpeedStep*$T$3:$T$1003)</f>
        <v>112.28401962558338</v>
      </c>
      <c r="N6861" s="51">
        <f t="array" ref="N6861">_xlfn.SUM(_xlfn.NORM.DIST($S$3:$S$1003,$G6861,$Q6861,FALSE)*WindSpeedStep*$T$3:$T$1003)</f>
        <v>114.79021878411424</v>
      </c>
      <c r="P6861" s="43">
        <f t="shared" si="430"/>
        <v>0.44754173266634595</v>
      </c>
      <c r="Q6861" s="43">
        <f t="shared" si="431"/>
        <v>0.52593596078306726</v>
      </c>
    </row>
    <row r="6862" spans="5:17" x14ac:dyDescent="0.2">
      <c r="E6862" s="16">
        <v>41045.229166666664</v>
      </c>
      <c r="F6862" s="22">
        <v>4.96</v>
      </c>
      <c r="G6862" s="22">
        <v>4.857447960384663</v>
      </c>
      <c r="H6862" s="25">
        <v>7.0564516129032251E-2</v>
      </c>
      <c r="I6862" s="3">
        <f t="shared" si="428"/>
        <v>195.63999999999334</v>
      </c>
      <c r="J6862" s="3">
        <f t="shared" si="429"/>
        <v>184.73999999999353</v>
      </c>
      <c r="K6862" s="3">
        <f>MIN(J6862-M6862+N6862,'Power Look Up'!$F$4)</f>
        <v>184.43772324010763</v>
      </c>
      <c r="M6862" s="51">
        <f t="array" ref="M6862">_xlfn.SUM(_xlfn.NORM.DIST($S$3:$S$1003,$G6862,$P6862,FALSE)*WindSpeedStep*$T$3:$T$1003)</f>
        <v>171.77010939791452</v>
      </c>
      <c r="N6862" s="51">
        <f t="array" ref="N6862">_xlfn.SUM(_xlfn.NORM.DIST($S$3:$S$1003,$G6862,$Q6862,FALSE)*WindSpeedStep*$T$3:$T$1003)</f>
        <v>171.46783263802863</v>
      </c>
      <c r="P6862" s="43">
        <f t="shared" si="430"/>
        <v>0.48574479603846632</v>
      </c>
      <c r="Q6862" s="43">
        <f t="shared" si="431"/>
        <v>0.34276346494649834</v>
      </c>
    </row>
    <row r="6863" spans="5:17" x14ac:dyDescent="0.2">
      <c r="E6863" s="16">
        <v>41045.236111111109</v>
      </c>
      <c r="F6863" s="22">
        <v>4.5599999999999996</v>
      </c>
      <c r="G6863" s="22">
        <v>4.4672201378488738</v>
      </c>
      <c r="H6863" s="25">
        <v>9.2105263157894746E-2</v>
      </c>
      <c r="I6863" s="3">
        <f t="shared" si="428"/>
        <v>152.03999999999425</v>
      </c>
      <c r="J6863" s="3">
        <f t="shared" si="429"/>
        <v>142.22999999999445</v>
      </c>
      <c r="K6863" s="3">
        <f>MIN(J6863-M6863+N6863,'Power Look Up'!$F$4)</f>
        <v>141.22562439753227</v>
      </c>
      <c r="M6863" s="51">
        <f t="array" ref="M6863">_xlfn.SUM(_xlfn.NORM.DIST($S$3:$S$1003,$G6863,$P6863,FALSE)*WindSpeedStep*$T$3:$T$1003)</f>
        <v>111.05873339933048</v>
      </c>
      <c r="N6863" s="51">
        <f t="array" ref="N6863">_xlfn.SUM(_xlfn.NORM.DIST($S$3:$S$1003,$G6863,$Q6863,FALSE)*WindSpeedStep*$T$3:$T$1003)</f>
        <v>110.0543577968683</v>
      </c>
      <c r="P6863" s="43">
        <f t="shared" si="430"/>
        <v>0.44672201378488741</v>
      </c>
      <c r="Q6863" s="43">
        <f t="shared" si="431"/>
        <v>0.41145448638081739</v>
      </c>
    </row>
    <row r="6864" spans="5:17" x14ac:dyDescent="0.2">
      <c r="E6864" s="16">
        <v>41045.243055555555</v>
      </c>
      <c r="F6864" s="22">
        <v>4.24</v>
      </c>
      <c r="G6864" s="22">
        <v>4.2684379380859516</v>
      </c>
      <c r="H6864" s="25">
        <v>9.1981132075471692E-2</v>
      </c>
      <c r="I6864" s="3">
        <f t="shared" si="428"/>
        <v>117.15999999999499</v>
      </c>
      <c r="J6864" s="3">
        <f t="shared" si="429"/>
        <v>120.42999999999492</v>
      </c>
      <c r="K6864" s="3">
        <f>MIN(J6864-M6864+N6864,'Power Look Up'!$F$4)</f>
        <v>118.91242181127453</v>
      </c>
      <c r="M6864" s="51">
        <f t="array" ref="M6864">_xlfn.SUM(_xlfn.NORM.DIST($S$3:$S$1003,$G6864,$P6864,FALSE)*WindSpeedStep*$T$3:$T$1003)</f>
        <v>82.641061433642989</v>
      </c>
      <c r="N6864" s="51">
        <f t="array" ref="N6864">_xlfn.SUM(_xlfn.NORM.DIST($S$3:$S$1003,$G6864,$Q6864,FALSE)*WindSpeedStep*$T$3:$T$1003)</f>
        <v>81.123483244922596</v>
      </c>
      <c r="P6864" s="43">
        <f t="shared" si="430"/>
        <v>0.42684379380859516</v>
      </c>
      <c r="Q6864" s="43">
        <f t="shared" si="431"/>
        <v>0.39261575373903795</v>
      </c>
    </row>
    <row r="6865" spans="5:17" x14ac:dyDescent="0.2">
      <c r="E6865" s="16">
        <v>41045.25</v>
      </c>
      <c r="F6865" s="22">
        <v>4.66</v>
      </c>
      <c r="G6865" s="22">
        <v>4.6903025416665347</v>
      </c>
      <c r="H6865" s="25">
        <v>0.12231759656652359</v>
      </c>
      <c r="I6865" s="3">
        <f t="shared" si="428"/>
        <v>162.93999999999403</v>
      </c>
      <c r="J6865" s="3">
        <f t="shared" si="429"/>
        <v>166.20999999999395</v>
      </c>
      <c r="K6865" s="3">
        <f>MIN(J6865-M6865+N6865,'Power Look Up'!$F$4)</f>
        <v>168.27892433595994</v>
      </c>
      <c r="M6865" s="51">
        <f t="array" ref="M6865">_xlfn.SUM(_xlfn.NORM.DIST($S$3:$S$1003,$G6865,$P6865,FALSE)*WindSpeedStep*$T$3:$T$1003)</f>
        <v>145.33095138985453</v>
      </c>
      <c r="N6865" s="51">
        <f t="array" ref="N6865">_xlfn.SUM(_xlfn.NORM.DIST($S$3:$S$1003,$G6865,$Q6865,FALSE)*WindSpeedStep*$T$3:$T$1003)</f>
        <v>147.39987572582052</v>
      </c>
      <c r="P6865" s="43">
        <f t="shared" si="430"/>
        <v>0.4690302541666535</v>
      </c>
      <c r="Q6865" s="43">
        <f t="shared" si="431"/>
        <v>0.5737065340665074</v>
      </c>
    </row>
    <row r="6866" spans="5:17" x14ac:dyDescent="0.2">
      <c r="E6866" s="16">
        <v>41045.256944444445</v>
      </c>
      <c r="F6866" s="22">
        <v>4.4000000000000004</v>
      </c>
      <c r="G6866" s="22">
        <v>4.4860802862792841</v>
      </c>
      <c r="H6866" s="25">
        <v>0.17727272727272728</v>
      </c>
      <c r="I6866" s="3">
        <f t="shared" si="428"/>
        <v>134.59999999999462</v>
      </c>
      <c r="J6866" s="3">
        <f t="shared" si="429"/>
        <v>144.4099999999944</v>
      </c>
      <c r="K6866" s="3">
        <f>MIN(J6866-M6866+N6866,'Power Look Up'!$F$4)</f>
        <v>157.96333234578088</v>
      </c>
      <c r="M6866" s="51">
        <f t="array" ref="M6866">_xlfn.SUM(_xlfn.NORM.DIST($S$3:$S$1003,$G6866,$P6866,FALSE)*WindSpeedStep*$T$3:$T$1003)</f>
        <v>113.88283206425312</v>
      </c>
      <c r="N6866" s="51">
        <f t="array" ref="N6866">_xlfn.SUM(_xlfn.NORM.DIST($S$3:$S$1003,$G6866,$Q6866,FALSE)*WindSpeedStep*$T$3:$T$1003)</f>
        <v>127.43616441003959</v>
      </c>
      <c r="P6866" s="43">
        <f t="shared" si="430"/>
        <v>0.44860802862792842</v>
      </c>
      <c r="Q6866" s="43">
        <f t="shared" si="431"/>
        <v>0.79525968711314587</v>
      </c>
    </row>
    <row r="6867" spans="5:17" x14ac:dyDescent="0.2">
      <c r="E6867" s="16">
        <v>41045.263888888891</v>
      </c>
      <c r="F6867" s="22">
        <v>4.22</v>
      </c>
      <c r="G6867" s="22">
        <v>4.3229962890902334</v>
      </c>
      <c r="H6867" s="25">
        <v>0.18957345971563982</v>
      </c>
      <c r="I6867" s="3">
        <f t="shared" si="428"/>
        <v>114.97999999999504</v>
      </c>
      <c r="J6867" s="3">
        <f t="shared" si="429"/>
        <v>125.87999999999479</v>
      </c>
      <c r="K6867" s="3">
        <f>MIN(J6867-M6867+N6867,'Power Look Up'!$F$4)</f>
        <v>144.43908767915306</v>
      </c>
      <c r="M6867" s="51">
        <f t="array" ref="M6867">_xlfn.SUM(_xlfn.NORM.DIST($S$3:$S$1003,$G6867,$P6867,FALSE)*WindSpeedStep*$T$3:$T$1003)</f>
        <v>90.152993045361143</v>
      </c>
      <c r="N6867" s="51">
        <f t="array" ref="N6867">_xlfn.SUM(_xlfn.NORM.DIST($S$3:$S$1003,$G6867,$Q6867,FALSE)*WindSpeedStep*$T$3:$T$1003)</f>
        <v>108.71208072451941</v>
      </c>
      <c r="P6867" s="43">
        <f t="shared" si="430"/>
        <v>0.43229962890902335</v>
      </c>
      <c r="Q6867" s="43">
        <f t="shared" si="431"/>
        <v>0.81952536286070776</v>
      </c>
    </row>
    <row r="6868" spans="5:17" x14ac:dyDescent="0.2">
      <c r="E6868" s="16">
        <v>41045.270833333336</v>
      </c>
      <c r="F6868" s="22">
        <v>4.96</v>
      </c>
      <c r="G6868" s="22">
        <v>5.104429387439934</v>
      </c>
      <c r="H6868" s="25">
        <v>0.20362903225806453</v>
      </c>
      <c r="I6868" s="3">
        <f t="shared" si="428"/>
        <v>195.63999999999334</v>
      </c>
      <c r="J6868" s="3">
        <f t="shared" si="429"/>
        <v>216.19999999998959</v>
      </c>
      <c r="K6868" s="3">
        <f>MIN(J6868-M6868+N6868,'Power Look Up'!$F$4)</f>
        <v>231.72275458819846</v>
      </c>
      <c r="M6868" s="51">
        <f t="array" ref="M6868">_xlfn.SUM(_xlfn.NORM.DIST($S$3:$S$1003,$G6868,$P6868,FALSE)*WindSpeedStep*$T$3:$T$1003)</f>
        <v>211.36335384899834</v>
      </c>
      <c r="N6868" s="51">
        <f t="array" ref="N6868">_xlfn.SUM(_xlfn.NORM.DIST($S$3:$S$1003,$G6868,$Q6868,FALSE)*WindSpeedStep*$T$3:$T$1003)</f>
        <v>226.88610843720721</v>
      </c>
      <c r="P6868" s="43">
        <f t="shared" si="430"/>
        <v>0.51044293874399338</v>
      </c>
      <c r="Q6868" s="43">
        <f t="shared" si="431"/>
        <v>1.039410016394019</v>
      </c>
    </row>
    <row r="6869" spans="5:17" x14ac:dyDescent="0.2">
      <c r="E6869" s="16">
        <v>41045.277777777781</v>
      </c>
      <c r="F6869" s="22">
        <v>5.36</v>
      </c>
      <c r="G6869" s="22">
        <v>5.555868211603805</v>
      </c>
      <c r="H6869" s="25">
        <v>0.17537313432835819</v>
      </c>
      <c r="I6869" s="3">
        <f t="shared" si="428"/>
        <v>258.31999999998868</v>
      </c>
      <c r="J6869" s="3">
        <f t="shared" si="429"/>
        <v>290.71999999998798</v>
      </c>
      <c r="K6869" s="3">
        <f>MIN(J6869-M6869+N6869,'Power Look Up'!$F$4)</f>
        <v>303.44575962402229</v>
      </c>
      <c r="M6869" s="51">
        <f t="array" ref="M6869">_xlfn.SUM(_xlfn.NORM.DIST($S$3:$S$1003,$G6869,$P6869,FALSE)*WindSpeedStep*$T$3:$T$1003)</f>
        <v>286.22680272945416</v>
      </c>
      <c r="N6869" s="51">
        <f t="array" ref="N6869">_xlfn.SUM(_xlfn.NORM.DIST($S$3:$S$1003,$G6869,$Q6869,FALSE)*WindSpeedStep*$T$3:$T$1003)</f>
        <v>298.95256235348847</v>
      </c>
      <c r="P6869" s="43">
        <f t="shared" si="430"/>
        <v>0.5555868211603805</v>
      </c>
      <c r="Q6869" s="43">
        <f t="shared" si="431"/>
        <v>0.97435002218424926</v>
      </c>
    </row>
    <row r="6870" spans="5:17" x14ac:dyDescent="0.2">
      <c r="E6870" s="16">
        <v>41045.284722222219</v>
      </c>
      <c r="F6870" s="22">
        <v>4.5599999999999996</v>
      </c>
      <c r="G6870" s="22">
        <v>4.6378655660301646</v>
      </c>
      <c r="H6870" s="25">
        <v>0.17982456140350878</v>
      </c>
      <c r="I6870" s="3">
        <f t="shared" si="428"/>
        <v>152.03999999999425</v>
      </c>
      <c r="J6870" s="3">
        <f t="shared" si="429"/>
        <v>160.75999999999408</v>
      </c>
      <c r="K6870" s="3">
        <f>MIN(J6870-M6870+N6870,'Power Look Up'!$F$4)</f>
        <v>172.88957846506491</v>
      </c>
      <c r="M6870" s="51">
        <f t="array" ref="M6870">_xlfn.SUM(_xlfn.NORM.DIST($S$3:$S$1003,$G6870,$P6870,FALSE)*WindSpeedStep*$T$3:$T$1003)</f>
        <v>137.13635022698028</v>
      </c>
      <c r="N6870" s="51">
        <f t="array" ref="N6870">_xlfn.SUM(_xlfn.NORM.DIST($S$3:$S$1003,$G6870,$Q6870,FALSE)*WindSpeedStep*$T$3:$T$1003)</f>
        <v>149.26592869205112</v>
      </c>
      <c r="P6870" s="43">
        <f t="shared" si="430"/>
        <v>0.46378655660301649</v>
      </c>
      <c r="Q6870" s="43">
        <f t="shared" si="431"/>
        <v>0.83400214125981031</v>
      </c>
    </row>
    <row r="6871" spans="5:17" x14ac:dyDescent="0.2">
      <c r="E6871" s="16">
        <v>41045.291666666664</v>
      </c>
      <c r="F6871" s="22">
        <v>4.99</v>
      </c>
      <c r="G6871" s="22">
        <v>4.98070224065017</v>
      </c>
      <c r="H6871" s="25">
        <v>0.15430861723446893</v>
      </c>
      <c r="I6871" s="3">
        <f t="shared" si="428"/>
        <v>198.90999999999326</v>
      </c>
      <c r="J6871" s="3">
        <f t="shared" si="429"/>
        <v>197.81999999999329</v>
      </c>
      <c r="K6871" s="3">
        <f>MIN(J6871-M6871+N6871,'Power Look Up'!$F$4)</f>
        <v>202.84633796129683</v>
      </c>
      <c r="M6871" s="51">
        <f t="array" ref="M6871">_xlfn.SUM(_xlfn.NORM.DIST($S$3:$S$1003,$G6871,$P6871,FALSE)*WindSpeedStep*$T$3:$T$1003)</f>
        <v>191.46222882034621</v>
      </c>
      <c r="N6871" s="51">
        <f t="array" ref="N6871">_xlfn.SUM(_xlfn.NORM.DIST($S$3:$S$1003,$G6871,$Q6871,FALSE)*WindSpeedStep*$T$3:$T$1003)</f>
        <v>196.48856678164975</v>
      </c>
      <c r="P6871" s="43">
        <f t="shared" si="430"/>
        <v>0.498070224065017</v>
      </c>
      <c r="Q6871" s="43">
        <f t="shared" si="431"/>
        <v>0.7685652756113488</v>
      </c>
    </row>
    <row r="6872" spans="5:17" x14ac:dyDescent="0.2">
      <c r="E6872" s="16">
        <v>41045.298611111109</v>
      </c>
      <c r="F6872" s="22">
        <v>5.0599999999999996</v>
      </c>
      <c r="G6872" s="22">
        <v>5.0554575735966365</v>
      </c>
      <c r="H6872" s="25">
        <v>0.13438735177865616</v>
      </c>
      <c r="I6872" s="3">
        <f t="shared" si="428"/>
        <v>209.71999999998971</v>
      </c>
      <c r="J6872" s="3">
        <f t="shared" si="429"/>
        <v>209.71999999998971</v>
      </c>
      <c r="K6872" s="3">
        <f>MIN(J6872-M6872+N6872,'Power Look Up'!$F$4)</f>
        <v>212.0406801307326</v>
      </c>
      <c r="M6872" s="51">
        <f t="array" ref="M6872">_xlfn.SUM(_xlfn.NORM.DIST($S$3:$S$1003,$G6872,$P6872,FALSE)*WindSpeedStep*$T$3:$T$1003)</f>
        <v>203.4689356827927</v>
      </c>
      <c r="N6872" s="51">
        <f t="array" ref="N6872">_xlfn.SUM(_xlfn.NORM.DIST($S$3:$S$1003,$G6872,$Q6872,FALSE)*WindSpeedStep*$T$3:$T$1003)</f>
        <v>205.78961581353559</v>
      </c>
      <c r="P6872" s="43">
        <f t="shared" si="430"/>
        <v>0.50554575735966367</v>
      </c>
      <c r="Q6872" s="43">
        <f t="shared" si="431"/>
        <v>0.67938955534500267</v>
      </c>
    </row>
    <row r="6873" spans="5:17" x14ac:dyDescent="0.2">
      <c r="E6873" s="16">
        <v>41045.305555555555</v>
      </c>
      <c r="F6873" s="22">
        <v>3</v>
      </c>
      <c r="G6873" s="22">
        <v>3.0846184435268391</v>
      </c>
      <c r="H6873" s="25">
        <v>0.22666666666666668</v>
      </c>
      <c r="I6873" s="3">
        <f t="shared" si="428"/>
        <v>0</v>
      </c>
      <c r="J6873" s="3">
        <f t="shared" si="429"/>
        <v>7.2799999999980258</v>
      </c>
      <c r="K6873" s="3">
        <f>MIN(J6873-M6873+N6873,'Power Look Up'!$F$4)</f>
        <v>15.920343274236217</v>
      </c>
      <c r="M6873" s="51">
        <f t="array" ref="M6873">_xlfn.SUM(_xlfn.NORM.DIST($S$3:$S$1003,$G6873,$P6873,FALSE)*WindSpeedStep*$T$3:$T$1003)</f>
        <v>4.7176641820908154</v>
      </c>
      <c r="N6873" s="51">
        <f t="array" ref="N6873">_xlfn.SUM(_xlfn.NORM.DIST($S$3:$S$1003,$G6873,$Q6873,FALSE)*WindSpeedStep*$T$3:$T$1003)</f>
        <v>13.358007456329005</v>
      </c>
      <c r="P6873" s="43">
        <f t="shared" si="430"/>
        <v>0.30846184435268392</v>
      </c>
      <c r="Q6873" s="43">
        <f t="shared" si="431"/>
        <v>0.69918018053275022</v>
      </c>
    </row>
    <row r="6874" spans="5:17" x14ac:dyDescent="0.2">
      <c r="E6874" s="16">
        <v>41045.3125</v>
      </c>
      <c r="F6874" s="22">
        <v>3.65</v>
      </c>
      <c r="G6874" s="22">
        <v>3.7241104460033578</v>
      </c>
      <c r="H6874" s="25">
        <v>0.17534246575342466</v>
      </c>
      <c r="I6874" s="3">
        <f t="shared" si="428"/>
        <v>59.149999999996922</v>
      </c>
      <c r="J6874" s="3">
        <f t="shared" si="429"/>
        <v>65.519999999996784</v>
      </c>
      <c r="K6874" s="3">
        <f>MIN(J6874-M6874+N6874,'Power Look Up'!$F$4)</f>
        <v>80.063136188613214</v>
      </c>
      <c r="M6874" s="51">
        <f t="array" ref="M6874">_xlfn.SUM(_xlfn.NORM.DIST($S$3:$S$1003,$G6874,$P6874,FALSE)*WindSpeedStep*$T$3:$T$1003)</f>
        <v>27.204336162984163</v>
      </c>
      <c r="N6874" s="51">
        <f t="array" ref="N6874">_xlfn.SUM(_xlfn.NORM.DIST($S$3:$S$1003,$G6874,$Q6874,FALSE)*WindSpeedStep*$T$3:$T$1003)</f>
        <v>41.747472351600599</v>
      </c>
      <c r="P6874" s="43">
        <f t="shared" si="430"/>
        <v>0.37241104460033581</v>
      </c>
      <c r="Q6874" s="43">
        <f t="shared" si="431"/>
        <v>0.65299470834031481</v>
      </c>
    </row>
    <row r="6875" spans="5:17" x14ac:dyDescent="0.2">
      <c r="E6875" s="16">
        <v>41045.354166666664</v>
      </c>
      <c r="F6875" s="22">
        <v>4.0999999999999996</v>
      </c>
      <c r="G6875" s="22">
        <v>4.0594275672317632</v>
      </c>
      <c r="H6875" s="25">
        <v>0.16829268292682928</v>
      </c>
      <c r="I6875" s="3">
        <f t="shared" si="428"/>
        <v>101.89999999999532</v>
      </c>
      <c r="J6875" s="3">
        <f t="shared" si="429"/>
        <v>97.539999999995402</v>
      </c>
      <c r="K6875" s="3">
        <f>MIN(J6875-M6875+N6875,'Power Look Up'!$F$4)</f>
        <v>113.19600440240028</v>
      </c>
      <c r="M6875" s="51">
        <f t="array" ref="M6875">_xlfn.SUM(_xlfn.NORM.DIST($S$3:$S$1003,$G6875,$P6875,FALSE)*WindSpeedStep*$T$3:$T$1003)</f>
        <v>56.666749299487648</v>
      </c>
      <c r="N6875" s="51">
        <f t="array" ref="N6875">_xlfn.SUM(_xlfn.NORM.DIST($S$3:$S$1003,$G6875,$Q6875,FALSE)*WindSpeedStep*$T$3:$T$1003)</f>
        <v>72.322753701892523</v>
      </c>
      <c r="P6875" s="43">
        <f t="shared" si="430"/>
        <v>0.40594275672317637</v>
      </c>
      <c r="Q6875" s="43">
        <f t="shared" si="431"/>
        <v>0.68317195643656503</v>
      </c>
    </row>
    <row r="6876" spans="5:17" x14ac:dyDescent="0.2">
      <c r="E6876" s="16">
        <v>41045.361111111109</v>
      </c>
      <c r="F6876" s="22">
        <v>4.1399999999999997</v>
      </c>
      <c r="G6876" s="22">
        <v>4.0608041959563783</v>
      </c>
      <c r="H6876" s="25">
        <v>0.18357487922705315</v>
      </c>
      <c r="I6876" s="3">
        <f t="shared" si="428"/>
        <v>106.25999999999522</v>
      </c>
      <c r="J6876" s="3">
        <f t="shared" si="429"/>
        <v>97.539999999995402</v>
      </c>
      <c r="K6876" s="3">
        <f>MIN(J6876-M6876+N6876,'Power Look Up'!$F$4)</f>
        <v>116.79252138613687</v>
      </c>
      <c r="M6876" s="51">
        <f t="array" ref="M6876">_xlfn.SUM(_xlfn.NORM.DIST($S$3:$S$1003,$G6876,$P6876,FALSE)*WindSpeedStep*$T$3:$T$1003)</f>
        <v>56.820743395173452</v>
      </c>
      <c r="N6876" s="51">
        <f t="array" ref="N6876">_xlfn.SUM(_xlfn.NORM.DIST($S$3:$S$1003,$G6876,$Q6876,FALSE)*WindSpeedStep*$T$3:$T$1003)</f>
        <v>76.073264781314919</v>
      </c>
      <c r="P6876" s="43">
        <f t="shared" si="430"/>
        <v>0.40608041959563784</v>
      </c>
      <c r="Q6876" s="43">
        <f t="shared" si="431"/>
        <v>0.74546163983740288</v>
      </c>
    </row>
    <row r="6877" spans="5:17" x14ac:dyDescent="0.2">
      <c r="E6877" s="16">
        <v>41045.368055555555</v>
      </c>
      <c r="F6877" s="22">
        <v>4.4800000000000004</v>
      </c>
      <c r="G6877" s="22">
        <v>4.5399659241006605</v>
      </c>
      <c r="H6877" s="25">
        <v>0.18526785714285712</v>
      </c>
      <c r="I6877" s="3">
        <f t="shared" si="428"/>
        <v>143.31999999999442</v>
      </c>
      <c r="J6877" s="3">
        <f t="shared" si="429"/>
        <v>149.8599999999943</v>
      </c>
      <c r="K6877" s="3">
        <f>MIN(J6877-M6877+N6877,'Power Look Up'!$F$4)</f>
        <v>164.43404320602846</v>
      </c>
      <c r="M6877" s="51">
        <f t="array" ref="M6877">_xlfn.SUM(_xlfn.NORM.DIST($S$3:$S$1003,$G6877,$P6877,FALSE)*WindSpeedStep*$T$3:$T$1003)</f>
        <v>122.04100243463296</v>
      </c>
      <c r="N6877" s="51">
        <f t="array" ref="N6877">_xlfn.SUM(_xlfn.NORM.DIST($S$3:$S$1003,$G6877,$Q6877,FALSE)*WindSpeedStep*$T$3:$T$1003)</f>
        <v>136.61504564066712</v>
      </c>
      <c r="P6877" s="43">
        <f t="shared" si="430"/>
        <v>0.45399659241006607</v>
      </c>
      <c r="Q6877" s="43">
        <f t="shared" si="431"/>
        <v>0.84110975825972045</v>
      </c>
    </row>
    <row r="6878" spans="5:17" x14ac:dyDescent="0.2">
      <c r="E6878" s="16">
        <v>41045.375</v>
      </c>
      <c r="F6878" s="22">
        <v>5.35</v>
      </c>
      <c r="G6878" s="22">
        <v>5.3715171849293899</v>
      </c>
      <c r="H6878" s="25">
        <v>0.15700934579439252</v>
      </c>
      <c r="I6878" s="3">
        <f t="shared" si="428"/>
        <v>256.69999999998873</v>
      </c>
      <c r="J6878" s="3">
        <f t="shared" si="429"/>
        <v>259.93999999998863</v>
      </c>
      <c r="K6878" s="3">
        <f>MIN(J6878-M6878+N6878,'Power Look Up'!$F$4)</f>
        <v>266.73594249033249</v>
      </c>
      <c r="M6878" s="51">
        <f t="array" ref="M6878">_xlfn.SUM(_xlfn.NORM.DIST($S$3:$S$1003,$G6878,$P6878,FALSE)*WindSpeedStep*$T$3:$T$1003)</f>
        <v>255.04652730696969</v>
      </c>
      <c r="N6878" s="51">
        <f t="array" ref="N6878">_xlfn.SUM(_xlfn.NORM.DIST($S$3:$S$1003,$G6878,$Q6878,FALSE)*WindSpeedStep*$T$3:$T$1003)</f>
        <v>261.84246979731358</v>
      </c>
      <c r="P6878" s="43">
        <f t="shared" si="430"/>
        <v>0.53715171849293897</v>
      </c>
      <c r="Q6878" s="43">
        <f t="shared" si="431"/>
        <v>0.8433783991291004</v>
      </c>
    </row>
    <row r="6879" spans="5:17" x14ac:dyDescent="0.2">
      <c r="E6879" s="16">
        <v>41045.381944444445</v>
      </c>
      <c r="F6879" s="22">
        <v>4.5199999999999996</v>
      </c>
      <c r="G6879" s="22">
        <v>4.6239293066564873</v>
      </c>
      <c r="H6879" s="25">
        <v>0.20796460176991152</v>
      </c>
      <c r="I6879" s="3">
        <f t="shared" si="428"/>
        <v>147.67999999999432</v>
      </c>
      <c r="J6879" s="3">
        <f t="shared" si="429"/>
        <v>158.5799999999941</v>
      </c>
      <c r="K6879" s="3">
        <f>MIN(J6879-M6879+N6879,'Power Look Up'!$F$4)</f>
        <v>177.37713725794217</v>
      </c>
      <c r="M6879" s="51">
        <f t="array" ref="M6879">_xlfn.SUM(_xlfn.NORM.DIST($S$3:$S$1003,$G6879,$P6879,FALSE)*WindSpeedStep*$T$3:$T$1003)</f>
        <v>134.96971477734954</v>
      </c>
      <c r="N6879" s="51">
        <f t="array" ref="N6879">_xlfn.SUM(_xlfn.NORM.DIST($S$3:$S$1003,$G6879,$Q6879,FALSE)*WindSpeedStep*$T$3:$T$1003)</f>
        <v>153.7668520352976</v>
      </c>
      <c r="P6879" s="43">
        <f t="shared" si="430"/>
        <v>0.46239293066564874</v>
      </c>
      <c r="Q6879" s="43">
        <f t="shared" si="431"/>
        <v>0.96161361687103952</v>
      </c>
    </row>
    <row r="6880" spans="5:17" x14ac:dyDescent="0.2">
      <c r="E6880" s="16">
        <v>41045.388888888891</v>
      </c>
      <c r="F6880" s="22">
        <v>4.3899999999999997</v>
      </c>
      <c r="G6880" s="22">
        <v>4.4328076733864927</v>
      </c>
      <c r="H6880" s="25">
        <v>0.20501138952164011</v>
      </c>
      <c r="I6880" s="3">
        <f t="shared" si="428"/>
        <v>133.50999999999465</v>
      </c>
      <c r="J6880" s="3">
        <f t="shared" si="429"/>
        <v>137.86999999999455</v>
      </c>
      <c r="K6880" s="3">
        <f>MIN(J6880-M6880+N6880,'Power Look Up'!$F$4)</f>
        <v>158.60147808087578</v>
      </c>
      <c r="M6880" s="51">
        <f t="array" ref="M6880">_xlfn.SUM(_xlfn.NORM.DIST($S$3:$S$1003,$G6880,$P6880,FALSE)*WindSpeedStep*$T$3:$T$1003)</f>
        <v>105.95330165981268</v>
      </c>
      <c r="N6880" s="51">
        <f t="array" ref="N6880">_xlfn.SUM(_xlfn.NORM.DIST($S$3:$S$1003,$G6880,$Q6880,FALSE)*WindSpeedStep*$T$3:$T$1003)</f>
        <v>126.6847797406939</v>
      </c>
      <c r="P6880" s="43">
        <f t="shared" si="430"/>
        <v>0.4432807673386493</v>
      </c>
      <c r="Q6880" s="43">
        <f t="shared" si="431"/>
        <v>0.90877606060315352</v>
      </c>
    </row>
    <row r="6881" spans="5:17" x14ac:dyDescent="0.2">
      <c r="E6881" s="16">
        <v>41045.395833333336</v>
      </c>
      <c r="F6881" s="22">
        <v>4.33</v>
      </c>
      <c r="G6881" s="22">
        <v>4.3698438012284058</v>
      </c>
      <c r="H6881" s="25">
        <v>0.21939953810623555</v>
      </c>
      <c r="I6881" s="3">
        <f t="shared" si="428"/>
        <v>126.96999999999478</v>
      </c>
      <c r="J6881" s="3">
        <f t="shared" si="429"/>
        <v>131.3299999999947</v>
      </c>
      <c r="K6881" s="3">
        <f>MIN(J6881-M6881+N6881,'Power Look Up'!$F$4)</f>
        <v>156.55776508203164</v>
      </c>
      <c r="M6881" s="51">
        <f t="array" ref="M6881">_xlfn.SUM(_xlfn.NORM.DIST($S$3:$S$1003,$G6881,$P6881,FALSE)*WindSpeedStep*$T$3:$T$1003)</f>
        <v>96.792764229571574</v>
      </c>
      <c r="N6881" s="51">
        <f t="array" ref="N6881">_xlfn.SUM(_xlfn.NORM.DIST($S$3:$S$1003,$G6881,$Q6881,FALSE)*WindSpeedStep*$T$3:$T$1003)</f>
        <v>122.02052931160851</v>
      </c>
      <c r="P6881" s="43">
        <f t="shared" si="430"/>
        <v>0.43698438012284058</v>
      </c>
      <c r="Q6881" s="43">
        <f t="shared" si="431"/>
        <v>0.95874171158590882</v>
      </c>
    </row>
    <row r="6882" spans="5:17" x14ac:dyDescent="0.2">
      <c r="E6882" s="16">
        <v>41045.402777777781</v>
      </c>
      <c r="F6882" s="22">
        <v>4.78</v>
      </c>
      <c r="G6882" s="22">
        <v>4.870641130273258</v>
      </c>
      <c r="H6882" s="25">
        <v>0.21548117154811716</v>
      </c>
      <c r="I6882" s="3">
        <f t="shared" si="428"/>
        <v>176.01999999999373</v>
      </c>
      <c r="J6882" s="3">
        <f t="shared" si="429"/>
        <v>185.82999999999353</v>
      </c>
      <c r="K6882" s="3">
        <f>MIN(J6882-M6882+N6882,'Power Look Up'!$F$4)</f>
        <v>204.42430555628198</v>
      </c>
      <c r="M6882" s="51">
        <f t="array" ref="M6882">_xlfn.SUM(_xlfn.NORM.DIST($S$3:$S$1003,$G6882,$P6882,FALSE)*WindSpeedStep*$T$3:$T$1003)</f>
        <v>173.87154838075412</v>
      </c>
      <c r="N6882" s="51">
        <f t="array" ref="N6882">_xlfn.SUM(_xlfn.NORM.DIST($S$3:$S$1003,$G6882,$Q6882,FALSE)*WindSpeedStep*$T$3:$T$1003)</f>
        <v>192.46585393704257</v>
      </c>
      <c r="P6882" s="43">
        <f t="shared" si="430"/>
        <v>0.48706411302732583</v>
      </c>
      <c r="Q6882" s="43">
        <f t="shared" si="431"/>
        <v>1.0495314569417271</v>
      </c>
    </row>
    <row r="6883" spans="5:17" x14ac:dyDescent="0.2">
      <c r="E6883" s="16">
        <v>41046.993055555555</v>
      </c>
      <c r="F6883" s="22">
        <v>2.74</v>
      </c>
      <c r="G6883" s="22">
        <v>2.7395853500053584</v>
      </c>
      <c r="H6883" s="25">
        <v>6.2043795620437957E-2</v>
      </c>
      <c r="I6883" s="3">
        <f t="shared" si="428"/>
        <v>0</v>
      </c>
      <c r="J6883" s="3">
        <f t="shared" si="429"/>
        <v>0</v>
      </c>
      <c r="K6883" s="3">
        <f>MIN(J6883-M6883+N6883,'Power Look Up'!$F$4)</f>
        <v>-0.56677354393479285</v>
      </c>
      <c r="M6883" s="51">
        <f t="array" ref="M6883">_xlfn.SUM(_xlfn.NORM.DIST($S$3:$S$1003,$G6883,$P6883,FALSE)*WindSpeedStep*$T$3:$T$1003)</f>
        <v>0.66053382312847697</v>
      </c>
      <c r="N6883" s="51">
        <f t="array" ref="N6883">_xlfn.SUM(_xlfn.NORM.DIST($S$3:$S$1003,$G6883,$Q6883,FALSE)*WindSpeedStep*$T$3:$T$1003)</f>
        <v>9.3760279193684126E-2</v>
      </c>
      <c r="P6883" s="43">
        <f t="shared" si="430"/>
        <v>0.27395853500053585</v>
      </c>
      <c r="Q6883" s="43">
        <f t="shared" si="431"/>
        <v>0.16997427354047845</v>
      </c>
    </row>
    <row r="6884" spans="5:17" x14ac:dyDescent="0.2">
      <c r="E6884" s="16">
        <v>41047.604166666664</v>
      </c>
      <c r="F6884" s="22">
        <v>10.83</v>
      </c>
      <c r="G6884" s="22">
        <v>10.802578365648824</v>
      </c>
      <c r="H6884" s="25">
        <v>0.13850415512465375</v>
      </c>
      <c r="I6884" s="3">
        <f t="shared" si="428"/>
        <v>1858.6099999999501</v>
      </c>
      <c r="J6884" s="3">
        <f t="shared" si="429"/>
        <v>1850.5999999999503</v>
      </c>
      <c r="K6884" s="3">
        <f>MIN(J6884-M6884+N6884,'Power Look Up'!$F$4)</f>
        <v>1783.1607247495128</v>
      </c>
      <c r="M6884" s="51">
        <f t="array" ref="M6884">_xlfn.SUM(_xlfn.NORM.DIST($S$3:$S$1003,$G6884,$P6884,FALSE)*WindSpeedStep*$T$3:$T$1003)</f>
        <v>1832.9568527777087</v>
      </c>
      <c r="N6884" s="51">
        <f t="array" ref="N6884">_xlfn.SUM(_xlfn.NORM.DIST($S$3:$S$1003,$G6884,$Q6884,FALSE)*WindSpeedStep*$T$3:$T$1003)</f>
        <v>1765.5175775272712</v>
      </c>
      <c r="P6884" s="43">
        <f t="shared" si="430"/>
        <v>1.0802578365648825</v>
      </c>
      <c r="Q6884" s="43">
        <f t="shared" si="431"/>
        <v>1.4962019897020533</v>
      </c>
    </row>
    <row r="6885" spans="5:17" x14ac:dyDescent="0.2">
      <c r="E6885" s="16">
        <v>41047.736111111109</v>
      </c>
      <c r="F6885" s="22">
        <v>9.2899999999999991</v>
      </c>
      <c r="G6885" s="22">
        <v>9.3315045576325879</v>
      </c>
      <c r="H6885" s="25">
        <v>0.14424111948331542</v>
      </c>
      <c r="I6885" s="3">
        <f t="shared" si="428"/>
        <v>1366.4899999999416</v>
      </c>
      <c r="J6885" s="3">
        <f t="shared" si="429"/>
        <v>1381.7299999999411</v>
      </c>
      <c r="K6885" s="3">
        <f>MIN(J6885-M6885+N6885,'Power Look Up'!$F$4)</f>
        <v>1368.5580586071876</v>
      </c>
      <c r="M6885" s="51">
        <f t="array" ref="M6885">_xlfn.SUM(_xlfn.NORM.DIST($S$3:$S$1003,$G6885,$P6885,FALSE)*WindSpeedStep*$T$3:$T$1003)</f>
        <v>1387.0693875939901</v>
      </c>
      <c r="N6885" s="51">
        <f t="array" ref="N6885">_xlfn.SUM(_xlfn.NORM.DIST($S$3:$S$1003,$G6885,$Q6885,FALSE)*WindSpeedStep*$T$3:$T$1003)</f>
        <v>1373.8974462012366</v>
      </c>
      <c r="P6885" s="43">
        <f t="shared" si="430"/>
        <v>0.93315045576325883</v>
      </c>
      <c r="Q6885" s="43">
        <f t="shared" si="431"/>
        <v>1.3459866638565845</v>
      </c>
    </row>
    <row r="6886" spans="5:17" x14ac:dyDescent="0.2">
      <c r="E6886" s="16">
        <v>41047.743055555555</v>
      </c>
      <c r="F6886" s="22">
        <v>9.65</v>
      </c>
      <c r="G6886" s="22">
        <v>9.7897299302745324</v>
      </c>
      <c r="H6886" s="25">
        <v>0.15854922279792746</v>
      </c>
      <c r="I6886" s="3">
        <f t="shared" si="428"/>
        <v>1503.6499999999385</v>
      </c>
      <c r="J6886" s="3">
        <f t="shared" si="429"/>
        <v>1556.9899999999375</v>
      </c>
      <c r="K6886" s="3">
        <f>MIN(J6886-M6886+N6886,'Power Look Up'!$F$4)</f>
        <v>1505.3052944902756</v>
      </c>
      <c r="M6886" s="51">
        <f t="array" ref="M6886">_xlfn.SUM(_xlfn.NORM.DIST($S$3:$S$1003,$G6886,$P6886,FALSE)*WindSpeedStep*$T$3:$T$1003)</f>
        <v>1554.1889879300461</v>
      </c>
      <c r="N6886" s="51">
        <f t="array" ref="N6886">_xlfn.SUM(_xlfn.NORM.DIST($S$3:$S$1003,$G6886,$Q6886,FALSE)*WindSpeedStep*$T$3:$T$1003)</f>
        <v>1502.5042824203842</v>
      </c>
      <c r="P6886" s="43">
        <f t="shared" si="430"/>
        <v>0.97897299302745333</v>
      </c>
      <c r="Q6886" s="43">
        <f t="shared" si="431"/>
        <v>1.5521540718466358</v>
      </c>
    </row>
    <row r="6887" spans="5:17" x14ac:dyDescent="0.2">
      <c r="E6887" s="16">
        <v>41047.75</v>
      </c>
      <c r="F6887" s="22">
        <v>12.39</v>
      </c>
      <c r="G6887" s="22">
        <v>12.416770878715504</v>
      </c>
      <c r="H6887" s="25">
        <v>0.1033091202582728</v>
      </c>
      <c r="I6887" s="3">
        <f t="shared" si="428"/>
        <v>1992.2899999999977</v>
      </c>
      <c r="J6887" s="3">
        <f t="shared" si="429"/>
        <v>1992.6199999999976</v>
      </c>
      <c r="K6887" s="3">
        <f>MIN(J6887-M6887+N6887,'Power Look Up'!$F$4)</f>
        <v>1989.3700255442868</v>
      </c>
      <c r="M6887" s="51">
        <f t="array" ref="M6887">_xlfn.SUM(_xlfn.NORM.DIST($S$3:$S$1003,$G6887,$P6887,FALSE)*WindSpeedStep*$T$3:$T$1003)</f>
        <v>1989.8353852524051</v>
      </c>
      <c r="N6887" s="51">
        <f t="array" ref="N6887">_xlfn.SUM(_xlfn.NORM.DIST($S$3:$S$1003,$G6887,$Q6887,FALSE)*WindSpeedStep*$T$3:$T$1003)</f>
        <v>1986.5854107966943</v>
      </c>
      <c r="P6887" s="43">
        <f t="shared" si="430"/>
        <v>1.2416770878715504</v>
      </c>
      <c r="Q6887" s="43">
        <f t="shared" si="431"/>
        <v>1.2827656759286394</v>
      </c>
    </row>
    <row r="6888" spans="5:17" x14ac:dyDescent="0.2">
      <c r="E6888" s="16">
        <v>41047.756944444445</v>
      </c>
      <c r="F6888" s="22">
        <v>13.12</v>
      </c>
      <c r="G6888" s="22">
        <v>13.13211959902438</v>
      </c>
      <c r="H6888" s="25">
        <v>0.13414634146341464</v>
      </c>
      <c r="I6888" s="3">
        <f t="shared" si="428"/>
        <v>1999.1199999999997</v>
      </c>
      <c r="J6888" s="3">
        <f t="shared" si="429"/>
        <v>1999.1299999999997</v>
      </c>
      <c r="K6888" s="3">
        <f>MIN(J6888-M6888+N6888,'Power Look Up'!$F$4)</f>
        <v>1974.9596616252925</v>
      </c>
      <c r="M6888" s="51">
        <f t="array" ref="M6888">_xlfn.SUM(_xlfn.NORM.DIST($S$3:$S$1003,$G6888,$P6888,FALSE)*WindSpeedStep*$T$3:$T$1003)</f>
        <v>2001.4834004667546</v>
      </c>
      <c r="N6888" s="51">
        <f t="array" ref="N6888">_xlfn.SUM(_xlfn.NORM.DIST($S$3:$S$1003,$G6888,$Q6888,FALSE)*WindSpeedStep*$T$3:$T$1003)</f>
        <v>1977.3130620920474</v>
      </c>
      <c r="P6888" s="43">
        <f t="shared" si="430"/>
        <v>1.3132119599024381</v>
      </c>
      <c r="Q6888" s="43">
        <f t="shared" si="431"/>
        <v>1.7616257998691243</v>
      </c>
    </row>
    <row r="6889" spans="5:17" x14ac:dyDescent="0.2">
      <c r="E6889" s="16">
        <v>41047.763888888891</v>
      </c>
      <c r="F6889" s="22">
        <v>11.37</v>
      </c>
      <c r="G6889" s="22">
        <v>11.336796387787185</v>
      </c>
      <c r="H6889" s="25">
        <v>0.12225153913808268</v>
      </c>
      <c r="I6889" s="3">
        <f t="shared" si="428"/>
        <v>1935.0799999999833</v>
      </c>
      <c r="J6889" s="3">
        <f t="shared" si="429"/>
        <v>1932.5599999999833</v>
      </c>
      <c r="K6889" s="3">
        <f>MIN(J6889-M6889+N6889,'Power Look Up'!$F$4)</f>
        <v>1893.2037964423305</v>
      </c>
      <c r="M6889" s="51">
        <f t="array" ref="M6889">_xlfn.SUM(_xlfn.NORM.DIST($S$3:$S$1003,$G6889,$P6889,FALSE)*WindSpeedStep*$T$3:$T$1003)</f>
        <v>1917.0366945552844</v>
      </c>
      <c r="N6889" s="51">
        <f t="array" ref="N6889">_xlfn.SUM(_xlfn.NORM.DIST($S$3:$S$1003,$G6889,$Q6889,FALSE)*WindSpeedStep*$T$3:$T$1003)</f>
        <v>1877.6804909976315</v>
      </c>
      <c r="P6889" s="43">
        <f t="shared" si="430"/>
        <v>1.1336796387787185</v>
      </c>
      <c r="Q6889" s="43">
        <f t="shared" si="431"/>
        <v>1.3859408073020394</v>
      </c>
    </row>
    <row r="6890" spans="5:17" x14ac:dyDescent="0.2">
      <c r="E6890" s="16">
        <v>41047.770833333336</v>
      </c>
      <c r="F6890" s="22">
        <v>10.16</v>
      </c>
      <c r="G6890" s="22">
        <v>10.095623999050526</v>
      </c>
      <c r="H6890" s="25">
        <v>0.1062992125984252</v>
      </c>
      <c r="I6890" s="3">
        <f t="shared" si="428"/>
        <v>1679.7199999999541</v>
      </c>
      <c r="J6890" s="3">
        <f t="shared" si="429"/>
        <v>1663.6999999999543</v>
      </c>
      <c r="K6890" s="3">
        <f>MIN(J6890-M6890+N6890,'Power Look Up'!$F$4)</f>
        <v>1656.1377511165779</v>
      </c>
      <c r="M6890" s="51">
        <f t="array" ref="M6890">_xlfn.SUM(_xlfn.NORM.DIST($S$3:$S$1003,$G6890,$P6890,FALSE)*WindSpeedStep*$T$3:$T$1003)</f>
        <v>1654.1161910319281</v>
      </c>
      <c r="N6890" s="51">
        <f t="array" ref="N6890">_xlfn.SUM(_xlfn.NORM.DIST($S$3:$S$1003,$G6890,$Q6890,FALSE)*WindSpeedStep*$T$3:$T$1003)</f>
        <v>1646.5539421485516</v>
      </c>
      <c r="P6890" s="43">
        <f t="shared" si="430"/>
        <v>1.0095623999050527</v>
      </c>
      <c r="Q6890" s="43">
        <f t="shared" si="431"/>
        <v>1.0731568817888355</v>
      </c>
    </row>
    <row r="6891" spans="5:17" x14ac:dyDescent="0.2">
      <c r="E6891" s="16">
        <v>41047.777777777781</v>
      </c>
      <c r="F6891" s="22">
        <v>8.9600000000000009</v>
      </c>
      <c r="G6891" s="22">
        <v>8.9501869372408827</v>
      </c>
      <c r="H6891" s="25">
        <v>0.14285714285714285</v>
      </c>
      <c r="I6891" s="3">
        <f t="shared" si="428"/>
        <v>1241.3199999999463</v>
      </c>
      <c r="J6891" s="3">
        <f t="shared" si="429"/>
        <v>1237.6499999999462</v>
      </c>
      <c r="K6891" s="3">
        <f>MIN(J6891-M6891+N6891,'Power Look Up'!$F$4)</f>
        <v>1242.2182264894971</v>
      </c>
      <c r="M6891" s="51">
        <f t="array" ref="M6891">_xlfn.SUM(_xlfn.NORM.DIST($S$3:$S$1003,$G6891,$P6891,FALSE)*WindSpeedStep*$T$3:$T$1003)</f>
        <v>1240.5923652981871</v>
      </c>
      <c r="N6891" s="51">
        <f t="array" ref="N6891">_xlfn.SUM(_xlfn.NORM.DIST($S$3:$S$1003,$G6891,$Q6891,FALSE)*WindSpeedStep*$T$3:$T$1003)</f>
        <v>1245.160591787738</v>
      </c>
      <c r="P6891" s="43">
        <f t="shared" si="430"/>
        <v>0.89501869372408827</v>
      </c>
      <c r="Q6891" s="43">
        <f t="shared" si="431"/>
        <v>1.2785981338915546</v>
      </c>
    </row>
    <row r="6892" spans="5:17" x14ac:dyDescent="0.2">
      <c r="E6892" s="16">
        <v>41047.784722222219</v>
      </c>
      <c r="F6892" s="22">
        <v>7.93</v>
      </c>
      <c r="G6892" s="22">
        <v>7.8625606247902882</v>
      </c>
      <c r="H6892" s="25">
        <v>0.10592686002522068</v>
      </c>
      <c r="I6892" s="3">
        <f t="shared" si="428"/>
        <v>867.92999999996255</v>
      </c>
      <c r="J6892" s="3">
        <f t="shared" si="429"/>
        <v>846.85999999996295</v>
      </c>
      <c r="K6892" s="3">
        <f>MIN(J6892-M6892+N6892,'Power Look Up'!$F$4)</f>
        <v>849.66095566155855</v>
      </c>
      <c r="M6892" s="51">
        <f t="array" ref="M6892">_xlfn.SUM(_xlfn.NORM.DIST($S$3:$S$1003,$G6892,$P6892,FALSE)*WindSpeedStep*$T$3:$T$1003)</f>
        <v>847.53132189339169</v>
      </c>
      <c r="N6892" s="51">
        <f t="array" ref="N6892">_xlfn.SUM(_xlfn.NORM.DIST($S$3:$S$1003,$G6892,$Q6892,FALSE)*WindSpeedStep*$T$3:$T$1003)</f>
        <v>850.33227755498729</v>
      </c>
      <c r="P6892" s="43">
        <f t="shared" si="430"/>
        <v>0.78625606247902891</v>
      </c>
      <c r="Q6892" s="43">
        <f t="shared" si="431"/>
        <v>0.8328563587419725</v>
      </c>
    </row>
    <row r="6893" spans="5:17" x14ac:dyDescent="0.2">
      <c r="E6893" s="16">
        <v>41047.833333333336</v>
      </c>
      <c r="F6893" s="22">
        <v>7.52</v>
      </c>
      <c r="G6893" s="22">
        <v>7.5487083825861454</v>
      </c>
      <c r="H6893" s="25">
        <v>8.7765957446808526E-2</v>
      </c>
      <c r="I6893" s="3">
        <f t="shared" si="428"/>
        <v>744.51999999996508</v>
      </c>
      <c r="J6893" s="3">
        <f t="shared" si="429"/>
        <v>753.54999999996494</v>
      </c>
      <c r="K6893" s="3">
        <f>MIN(J6893-M6893+N6893,'Power Look Up'!$F$4)</f>
        <v>748.73112166400711</v>
      </c>
      <c r="M6893" s="51">
        <f t="array" ref="M6893">_xlfn.SUM(_xlfn.NORM.DIST($S$3:$S$1003,$G6893,$P6893,FALSE)*WindSpeedStep*$T$3:$T$1003)</f>
        <v>748.97058678440328</v>
      </c>
      <c r="N6893" s="51">
        <f t="array" ref="N6893">_xlfn.SUM(_xlfn.NORM.DIST($S$3:$S$1003,$G6893,$Q6893,FALSE)*WindSpeedStep*$T$3:$T$1003)</f>
        <v>744.15170844844545</v>
      </c>
      <c r="P6893" s="43">
        <f t="shared" si="430"/>
        <v>0.75487083825861456</v>
      </c>
      <c r="Q6893" s="43">
        <f t="shared" si="431"/>
        <v>0.66251961868442244</v>
      </c>
    </row>
    <row r="6894" spans="5:17" x14ac:dyDescent="0.2">
      <c r="E6894" s="16">
        <v>41047.840277777781</v>
      </c>
      <c r="F6894" s="22">
        <v>5.53</v>
      </c>
      <c r="G6894" s="22">
        <v>5.4767027258593028</v>
      </c>
      <c r="H6894" s="25">
        <v>0.17179023508137431</v>
      </c>
      <c r="I6894" s="3">
        <f t="shared" si="428"/>
        <v>285.85999999998808</v>
      </c>
      <c r="J6894" s="3">
        <f t="shared" si="429"/>
        <v>277.75999999998828</v>
      </c>
      <c r="K6894" s="3">
        <f>MIN(J6894-M6894+N6894,'Power Look Up'!$F$4)</f>
        <v>288.65064058291227</v>
      </c>
      <c r="M6894" s="51">
        <f t="array" ref="M6894">_xlfn.SUM(_xlfn.NORM.DIST($S$3:$S$1003,$G6894,$P6894,FALSE)*WindSpeedStep*$T$3:$T$1003)</f>
        <v>272.70048275557298</v>
      </c>
      <c r="N6894" s="51">
        <f t="array" ref="N6894">_xlfn.SUM(_xlfn.NORM.DIST($S$3:$S$1003,$G6894,$Q6894,FALSE)*WindSpeedStep*$T$3:$T$1003)</f>
        <v>283.59112333849697</v>
      </c>
      <c r="P6894" s="43">
        <f t="shared" si="430"/>
        <v>0.54767027258593026</v>
      </c>
      <c r="Q6894" s="43">
        <f t="shared" si="431"/>
        <v>0.94084404874617311</v>
      </c>
    </row>
    <row r="6895" spans="5:17" x14ac:dyDescent="0.2">
      <c r="E6895" s="16">
        <v>41047.868055555555</v>
      </c>
      <c r="F6895" s="22">
        <v>10.95</v>
      </c>
      <c r="G6895" s="22">
        <v>11.003800177016098</v>
      </c>
      <c r="H6895" s="25">
        <v>0.14337899543378996</v>
      </c>
      <c r="I6895" s="3">
        <f t="shared" si="428"/>
        <v>1890.6499999999496</v>
      </c>
      <c r="J6895" s="3">
        <f t="shared" si="429"/>
        <v>1903.9999999999493</v>
      </c>
      <c r="K6895" s="3">
        <f>MIN(J6895-M6895+N6895,'Power Look Up'!$F$4)</f>
        <v>1826.4617461836087</v>
      </c>
      <c r="M6895" s="51">
        <f t="array" ref="M6895">_xlfn.SUM(_xlfn.NORM.DIST($S$3:$S$1003,$G6895,$P6895,FALSE)*WindSpeedStep*$T$3:$T$1003)</f>
        <v>1869.497997890672</v>
      </c>
      <c r="N6895" s="51">
        <f t="array" ref="N6895">_xlfn.SUM(_xlfn.NORM.DIST($S$3:$S$1003,$G6895,$Q6895,FALSE)*WindSpeedStep*$T$3:$T$1003)</f>
        <v>1791.9597440743314</v>
      </c>
      <c r="P6895" s="43">
        <f t="shared" si="430"/>
        <v>1.1003800177016099</v>
      </c>
      <c r="Q6895" s="43">
        <f t="shared" si="431"/>
        <v>1.5777138153347283</v>
      </c>
    </row>
    <row r="6896" spans="5:17" x14ac:dyDescent="0.2">
      <c r="E6896" s="16">
        <v>41047.875</v>
      </c>
      <c r="F6896" s="22">
        <v>9.6300000000000008</v>
      </c>
      <c r="G6896" s="22">
        <v>9.6739568109275869</v>
      </c>
      <c r="H6896" s="25">
        <v>0.13811007268951195</v>
      </c>
      <c r="I6896" s="3">
        <f t="shared" si="428"/>
        <v>1496.0299999999388</v>
      </c>
      <c r="J6896" s="3">
        <f t="shared" si="429"/>
        <v>1511.2699999999384</v>
      </c>
      <c r="K6896" s="3">
        <f>MIN(J6896-M6896+N6896,'Power Look Up'!$F$4)</f>
        <v>1484.214761072466</v>
      </c>
      <c r="M6896" s="51">
        <f t="array" ref="M6896">_xlfn.SUM(_xlfn.NORM.DIST($S$3:$S$1003,$G6896,$P6896,FALSE)*WindSpeedStep*$T$3:$T$1003)</f>
        <v>1513.5753864992257</v>
      </c>
      <c r="N6896" s="51">
        <f t="array" ref="N6896">_xlfn.SUM(_xlfn.NORM.DIST($S$3:$S$1003,$G6896,$Q6896,FALSE)*WindSpeedStep*$T$3:$T$1003)</f>
        <v>1486.5201475717533</v>
      </c>
      <c r="P6896" s="43">
        <f t="shared" si="430"/>
        <v>0.96739568109275875</v>
      </c>
      <c r="Q6896" s="43">
        <f t="shared" si="431"/>
        <v>1.3360708783524082</v>
      </c>
    </row>
    <row r="6897" spans="5:17" x14ac:dyDescent="0.2">
      <c r="E6897" s="16">
        <v>41047.881944444445</v>
      </c>
      <c r="F6897" s="22">
        <v>9</v>
      </c>
      <c r="G6897" s="22">
        <v>8.9537156276334624</v>
      </c>
      <c r="H6897" s="25">
        <v>0.17333333333333334</v>
      </c>
      <c r="I6897" s="3">
        <f t="shared" si="428"/>
        <v>1255.9999999999459</v>
      </c>
      <c r="J6897" s="3">
        <f t="shared" si="429"/>
        <v>1237.6499999999462</v>
      </c>
      <c r="K6897" s="3">
        <f>MIN(J6897-M6897+N6897,'Power Look Up'!$F$4)</f>
        <v>1239.4933838812476</v>
      </c>
      <c r="M6897" s="51">
        <f t="array" ref="M6897">_xlfn.SUM(_xlfn.NORM.DIST($S$3:$S$1003,$G6897,$P6897,FALSE)*WindSpeedStep*$T$3:$T$1003)</f>
        <v>1241.9521439941036</v>
      </c>
      <c r="N6897" s="51">
        <f t="array" ref="N6897">_xlfn.SUM(_xlfn.NORM.DIST($S$3:$S$1003,$G6897,$Q6897,FALSE)*WindSpeedStep*$T$3:$T$1003)</f>
        <v>1243.795527875405</v>
      </c>
      <c r="P6897" s="43">
        <f t="shared" si="430"/>
        <v>0.89537156276334628</v>
      </c>
      <c r="Q6897" s="43">
        <f t="shared" si="431"/>
        <v>1.551977375456467</v>
      </c>
    </row>
    <row r="6898" spans="5:17" x14ac:dyDescent="0.2">
      <c r="E6898" s="16">
        <v>41047.888888888891</v>
      </c>
      <c r="F6898" s="22">
        <v>9.1199999999999992</v>
      </c>
      <c r="G6898" s="22">
        <v>9.0702039570297064</v>
      </c>
      <c r="H6898" s="25">
        <v>0.13815789473684212</v>
      </c>
      <c r="I6898" s="3">
        <f t="shared" si="428"/>
        <v>1301.719999999943</v>
      </c>
      <c r="J6898" s="3">
        <f t="shared" si="429"/>
        <v>1282.6699999999432</v>
      </c>
      <c r="K6898" s="3">
        <f>MIN(J6898-M6898+N6898,'Power Look Up'!$F$4)</f>
        <v>1282.9157975966837</v>
      </c>
      <c r="M6898" s="51">
        <f t="array" ref="M6898">_xlfn.SUM(_xlfn.NORM.DIST($S$3:$S$1003,$G6898,$P6898,FALSE)*WindSpeedStep*$T$3:$T$1003)</f>
        <v>1286.8783420637455</v>
      </c>
      <c r="N6898" s="51">
        <f t="array" ref="N6898">_xlfn.SUM(_xlfn.NORM.DIST($S$3:$S$1003,$G6898,$Q6898,FALSE)*WindSpeedStep*$T$3:$T$1003)</f>
        <v>1287.124139660486</v>
      </c>
      <c r="P6898" s="43">
        <f t="shared" si="430"/>
        <v>0.90702039570297066</v>
      </c>
      <c r="Q6898" s="43">
        <f t="shared" si="431"/>
        <v>1.253120283536999</v>
      </c>
    </row>
    <row r="6899" spans="5:17" x14ac:dyDescent="0.2">
      <c r="E6899" s="16">
        <v>41047.895833333336</v>
      </c>
      <c r="F6899" s="22">
        <v>8.3699999999999992</v>
      </c>
      <c r="G6899" s="22">
        <v>8.3620379445804502</v>
      </c>
      <c r="H6899" s="25">
        <v>7.5268817204301078E-2</v>
      </c>
      <c r="I6899" s="3">
        <f t="shared" si="428"/>
        <v>1024.7899999999509</v>
      </c>
      <c r="J6899" s="3">
        <f t="shared" si="429"/>
        <v>1021.1199999999509</v>
      </c>
      <c r="K6899" s="3">
        <f>MIN(J6899-M6899+N6899,'Power Look Up'!$F$4)</f>
        <v>1009.9830215627835</v>
      </c>
      <c r="M6899" s="51">
        <f t="array" ref="M6899">_xlfn.SUM(_xlfn.NORM.DIST($S$3:$S$1003,$G6899,$P6899,FALSE)*WindSpeedStep*$T$3:$T$1003)</f>
        <v>1019.4542811907229</v>
      </c>
      <c r="N6899" s="51">
        <f t="array" ref="N6899">_xlfn.SUM(_xlfn.NORM.DIST($S$3:$S$1003,$G6899,$Q6899,FALSE)*WindSpeedStep*$T$3:$T$1003)</f>
        <v>1008.3173027535555</v>
      </c>
      <c r="P6899" s="43">
        <f t="shared" si="430"/>
        <v>0.83620379445804505</v>
      </c>
      <c r="Q6899" s="43">
        <f t="shared" si="431"/>
        <v>0.62940070550605542</v>
      </c>
    </row>
    <row r="6900" spans="5:17" x14ac:dyDescent="0.2">
      <c r="E6900" s="16">
        <v>41047.902777777781</v>
      </c>
      <c r="F6900" s="22">
        <v>8.0399999999999991</v>
      </c>
      <c r="G6900" s="22">
        <v>7.9797437087658141</v>
      </c>
      <c r="H6900" s="25">
        <v>0.14676616915422885</v>
      </c>
      <c r="I6900" s="3">
        <f t="shared" si="428"/>
        <v>903.67999999995345</v>
      </c>
      <c r="J6900" s="3">
        <f t="shared" si="429"/>
        <v>882.97999999996216</v>
      </c>
      <c r="K6900" s="3">
        <f>MIN(J6900-M6900+N6900,'Power Look Up'!$F$4)</f>
        <v>907.32165719981492</v>
      </c>
      <c r="M6900" s="51">
        <f t="array" ref="M6900">_xlfn.SUM(_xlfn.NORM.DIST($S$3:$S$1003,$G6900,$P6900,FALSE)*WindSpeedStep*$T$3:$T$1003)</f>
        <v>886.2391694044012</v>
      </c>
      <c r="N6900" s="51">
        <f t="array" ref="N6900">_xlfn.SUM(_xlfn.NORM.DIST($S$3:$S$1003,$G6900,$Q6900,FALSE)*WindSpeedStep*$T$3:$T$1003)</f>
        <v>910.58082660425396</v>
      </c>
      <c r="P6900" s="43">
        <f t="shared" si="430"/>
        <v>0.79797437087658141</v>
      </c>
      <c r="Q6900" s="43">
        <f t="shared" si="431"/>
        <v>1.1711564149681171</v>
      </c>
    </row>
    <row r="6901" spans="5:17" x14ac:dyDescent="0.2">
      <c r="E6901" s="16">
        <v>41047.909722222219</v>
      </c>
      <c r="F6901" s="22">
        <v>8.4499999999999993</v>
      </c>
      <c r="G6901" s="22">
        <v>8.447148781860486</v>
      </c>
      <c r="H6901" s="25">
        <v>0.1289940828402367</v>
      </c>
      <c r="I6901" s="3">
        <f t="shared" si="428"/>
        <v>1054.1499999999501</v>
      </c>
      <c r="J6901" s="3">
        <f t="shared" si="429"/>
        <v>1054.1499999999501</v>
      </c>
      <c r="K6901" s="3">
        <f>MIN(J6901-M6901+N6901,'Power Look Up'!$F$4)</f>
        <v>1067.0262241339531</v>
      </c>
      <c r="M6901" s="51">
        <f t="array" ref="M6901">_xlfn.SUM(_xlfn.NORM.DIST($S$3:$S$1003,$G6901,$P6901,FALSE)*WindSpeedStep*$T$3:$T$1003)</f>
        <v>1050.444137325376</v>
      </c>
      <c r="N6901" s="51">
        <f t="array" ref="N6901">_xlfn.SUM(_xlfn.NORM.DIST($S$3:$S$1003,$G6901,$Q6901,FALSE)*WindSpeedStep*$T$3:$T$1003)</f>
        <v>1063.320361459379</v>
      </c>
      <c r="P6901" s="43">
        <f t="shared" si="430"/>
        <v>0.84471487818604862</v>
      </c>
      <c r="Q6901" s="43">
        <f t="shared" si="431"/>
        <v>1.089632209731116</v>
      </c>
    </row>
    <row r="6902" spans="5:17" x14ac:dyDescent="0.2">
      <c r="E6902" s="16">
        <v>41047.916666666664</v>
      </c>
      <c r="F6902" s="22">
        <v>9.7899999999999991</v>
      </c>
      <c r="G6902" s="22">
        <v>9.6913675276275804</v>
      </c>
      <c r="H6902" s="25">
        <v>0.1297242083758938</v>
      </c>
      <c r="I6902" s="3">
        <f t="shared" si="428"/>
        <v>1556.9899999999375</v>
      </c>
      <c r="J6902" s="3">
        <f t="shared" si="429"/>
        <v>1518.8899999999383</v>
      </c>
      <c r="K6902" s="3">
        <f>MIN(J6902-M6902+N6902,'Power Look Up'!$F$4)</f>
        <v>1497.63561888196</v>
      </c>
      <c r="M6902" s="51">
        <f t="array" ref="M6902">_xlfn.SUM(_xlfn.NORM.DIST($S$3:$S$1003,$G6902,$P6902,FALSE)*WindSpeedStep*$T$3:$T$1003)</f>
        <v>1519.7670006582591</v>
      </c>
      <c r="N6902" s="51">
        <f t="array" ref="N6902">_xlfn.SUM(_xlfn.NORM.DIST($S$3:$S$1003,$G6902,$Q6902,FALSE)*WindSpeedStep*$T$3:$T$1003)</f>
        <v>1498.5126195402809</v>
      </c>
      <c r="P6902" s="43">
        <f t="shared" si="430"/>
        <v>0.96913675276275812</v>
      </c>
      <c r="Q6902" s="43">
        <f t="shared" si="431"/>
        <v>1.257204980601331</v>
      </c>
    </row>
    <row r="6903" spans="5:17" x14ac:dyDescent="0.2">
      <c r="E6903" s="16">
        <v>41047.923611111109</v>
      </c>
      <c r="F6903" s="22">
        <v>9.99</v>
      </c>
      <c r="G6903" s="22">
        <v>9.975034316860512</v>
      </c>
      <c r="H6903" s="25">
        <v>9.5095095095095089E-2</v>
      </c>
      <c r="I6903" s="3">
        <f t="shared" si="428"/>
        <v>1633.1899999999357</v>
      </c>
      <c r="J6903" s="3">
        <f t="shared" si="429"/>
        <v>1629.379999999936</v>
      </c>
      <c r="K6903" s="3">
        <f>MIN(J6903-M6903+N6903,'Power Look Up'!$F$4)</f>
        <v>1634.3772286641138</v>
      </c>
      <c r="M6903" s="51">
        <f t="array" ref="M6903">_xlfn.SUM(_xlfn.NORM.DIST($S$3:$S$1003,$G6903,$P6903,FALSE)*WindSpeedStep*$T$3:$T$1003)</f>
        <v>1616.1294410875284</v>
      </c>
      <c r="N6903" s="51">
        <f t="array" ref="N6903">_xlfn.SUM(_xlfn.NORM.DIST($S$3:$S$1003,$G6903,$Q6903,FALSE)*WindSpeedStep*$T$3:$T$1003)</f>
        <v>1621.1266697517062</v>
      </c>
      <c r="P6903" s="43">
        <f t="shared" si="430"/>
        <v>0.99750343168605127</v>
      </c>
      <c r="Q6903" s="43">
        <f t="shared" si="431"/>
        <v>0.94857683693868722</v>
      </c>
    </row>
    <row r="6904" spans="5:17" x14ac:dyDescent="0.2">
      <c r="E6904" s="16">
        <v>41047.930555555555</v>
      </c>
      <c r="F6904" s="22">
        <v>8.81</v>
      </c>
      <c r="G6904" s="22">
        <v>8.8007209671976341</v>
      </c>
      <c r="H6904" s="25">
        <v>0.1191827468785471</v>
      </c>
      <c r="I6904" s="3">
        <f t="shared" si="428"/>
        <v>1186.2699999999475</v>
      </c>
      <c r="J6904" s="3">
        <f t="shared" si="429"/>
        <v>1182.5999999999474</v>
      </c>
      <c r="K6904" s="3">
        <f>MIN(J6904-M6904+N6904,'Power Look Up'!$F$4)</f>
        <v>1188.0555641146498</v>
      </c>
      <c r="M6904" s="51">
        <f t="array" ref="M6904">_xlfn.SUM(_xlfn.NORM.DIST($S$3:$S$1003,$G6904,$P6904,FALSE)*WindSpeedStep*$T$3:$T$1003)</f>
        <v>1183.1843968594349</v>
      </c>
      <c r="N6904" s="51">
        <f t="array" ref="N6904">_xlfn.SUM(_xlfn.NORM.DIST($S$3:$S$1003,$G6904,$Q6904,FALSE)*WindSpeedStep*$T$3:$T$1003)</f>
        <v>1188.6399609741372</v>
      </c>
      <c r="P6904" s="43">
        <f t="shared" si="430"/>
        <v>0.8800720967197635</v>
      </c>
      <c r="Q6904" s="43">
        <f t="shared" si="431"/>
        <v>1.0488940993822378</v>
      </c>
    </row>
    <row r="6905" spans="5:17" x14ac:dyDescent="0.2">
      <c r="E6905" s="16">
        <v>41047.9375</v>
      </c>
      <c r="F6905" s="22">
        <v>9.9600000000000009</v>
      </c>
      <c r="G6905" s="22">
        <v>9.8521589708892474</v>
      </c>
      <c r="H6905" s="25">
        <v>0.14859437751004015</v>
      </c>
      <c r="I6905" s="3">
        <f t="shared" si="428"/>
        <v>1621.7599999999361</v>
      </c>
      <c r="J6905" s="3">
        <f t="shared" si="429"/>
        <v>1579.8499999999369</v>
      </c>
      <c r="K6905" s="3">
        <f>MIN(J6905-M6905+N6905,'Power Look Up'!$F$4)</f>
        <v>1533.7906613409414</v>
      </c>
      <c r="M6905" s="51">
        <f t="array" ref="M6905">_xlfn.SUM(_xlfn.NORM.DIST($S$3:$S$1003,$G6905,$P6905,FALSE)*WindSpeedStep*$T$3:$T$1003)</f>
        <v>1575.5058583567989</v>
      </c>
      <c r="N6905" s="51">
        <f t="array" ref="N6905">_xlfn.SUM(_xlfn.NORM.DIST($S$3:$S$1003,$G6905,$Q6905,FALSE)*WindSpeedStep*$T$3:$T$1003)</f>
        <v>1529.4465196978033</v>
      </c>
      <c r="P6905" s="43">
        <f t="shared" si="430"/>
        <v>0.98521589708892476</v>
      </c>
      <c r="Q6905" s="43">
        <f t="shared" si="431"/>
        <v>1.4639754294092455</v>
      </c>
    </row>
    <row r="6906" spans="5:17" x14ac:dyDescent="0.2">
      <c r="E6906" s="16">
        <v>41047.944444444445</v>
      </c>
      <c r="F6906" s="22">
        <v>10.78</v>
      </c>
      <c r="G6906" s="22">
        <v>10.715667301340831</v>
      </c>
      <c r="H6906" s="25">
        <v>7.9777365491651209E-2</v>
      </c>
      <c r="I6906" s="3">
        <f t="shared" si="428"/>
        <v>1845.2599999999504</v>
      </c>
      <c r="J6906" s="3">
        <f t="shared" si="429"/>
        <v>1829.2399999999509</v>
      </c>
      <c r="K6906" s="3">
        <f>MIN(J6906-M6906+N6906,'Power Look Up'!$F$4)</f>
        <v>1864.9052391138125</v>
      </c>
      <c r="M6906" s="51">
        <f t="array" ref="M6906">_xlfn.SUM(_xlfn.NORM.DIST($S$3:$S$1003,$G6906,$P6906,FALSE)*WindSpeedStep*$T$3:$T$1003)</f>
        <v>1815.2278244091228</v>
      </c>
      <c r="N6906" s="51">
        <f t="array" ref="N6906">_xlfn.SUM(_xlfn.NORM.DIST($S$3:$S$1003,$G6906,$Q6906,FALSE)*WindSpeedStep*$T$3:$T$1003)</f>
        <v>1850.8930635229844</v>
      </c>
      <c r="P6906" s="43">
        <f t="shared" si="430"/>
        <v>1.0715667301340832</v>
      </c>
      <c r="Q6906" s="43">
        <f t="shared" si="431"/>
        <v>0.85486770678600321</v>
      </c>
    </row>
    <row r="6907" spans="5:17" x14ac:dyDescent="0.2">
      <c r="E6907" s="16">
        <v>41047.951388888891</v>
      </c>
      <c r="F6907" s="22">
        <v>9.41</v>
      </c>
      <c r="G6907" s="22">
        <v>9.3705809847478854</v>
      </c>
      <c r="H6907" s="25">
        <v>0.18703506907545164</v>
      </c>
      <c r="I6907" s="3">
        <f t="shared" si="428"/>
        <v>1412.2099999999405</v>
      </c>
      <c r="J6907" s="3">
        <f t="shared" si="429"/>
        <v>1396.9699999999409</v>
      </c>
      <c r="K6907" s="3">
        <f>MIN(J6907-M6907+N6907,'Power Look Up'!$F$4)</f>
        <v>1359.2271714617475</v>
      </c>
      <c r="M6907" s="51">
        <f t="array" ref="M6907">_xlfn.SUM(_xlfn.NORM.DIST($S$3:$S$1003,$G6907,$P6907,FALSE)*WindSpeedStep*$T$3:$T$1003)</f>
        <v>1401.8671471771877</v>
      </c>
      <c r="N6907" s="51">
        <f t="array" ref="N6907">_xlfn.SUM(_xlfn.NORM.DIST($S$3:$S$1003,$G6907,$Q6907,FALSE)*WindSpeedStep*$T$3:$T$1003)</f>
        <v>1364.1243186389943</v>
      </c>
      <c r="P6907" s="43">
        <f t="shared" si="430"/>
        <v>0.9370580984747886</v>
      </c>
      <c r="Q6907" s="43">
        <f t="shared" si="431"/>
        <v>1.7526272617594345</v>
      </c>
    </row>
    <row r="6908" spans="5:17" x14ac:dyDescent="0.2">
      <c r="E6908" s="16">
        <v>41047.958333333336</v>
      </c>
      <c r="F6908" s="22">
        <v>8.42</v>
      </c>
      <c r="G6908" s="22">
        <v>8.4115105946214683</v>
      </c>
      <c r="H6908" s="25">
        <v>0.13420427553444178</v>
      </c>
      <c r="I6908" s="3">
        <f t="shared" si="428"/>
        <v>1043.1399999999503</v>
      </c>
      <c r="J6908" s="3">
        <f t="shared" si="429"/>
        <v>1039.4699999999505</v>
      </c>
      <c r="K6908" s="3">
        <f>MIN(J6908-M6908+N6908,'Power Look Up'!$F$4)</f>
        <v>1054.8904995787227</v>
      </c>
      <c r="M6908" s="51">
        <f t="array" ref="M6908">_xlfn.SUM(_xlfn.NORM.DIST($S$3:$S$1003,$G6908,$P6908,FALSE)*WindSpeedStep*$T$3:$T$1003)</f>
        <v>1037.4143985294725</v>
      </c>
      <c r="N6908" s="51">
        <f t="array" ref="N6908">_xlfn.SUM(_xlfn.NORM.DIST($S$3:$S$1003,$G6908,$Q6908,FALSE)*WindSpeedStep*$T$3:$T$1003)</f>
        <v>1052.8348981082447</v>
      </c>
      <c r="P6908" s="43">
        <f t="shared" si="430"/>
        <v>0.84115105946214686</v>
      </c>
      <c r="Q6908" s="43">
        <f t="shared" si="431"/>
        <v>1.1288606855014558</v>
      </c>
    </row>
    <row r="6909" spans="5:17" x14ac:dyDescent="0.2">
      <c r="E6909" s="16">
        <v>41047.965277777781</v>
      </c>
      <c r="F6909" s="22">
        <v>8.18</v>
      </c>
      <c r="G6909" s="22">
        <v>8.1962313481757825</v>
      </c>
      <c r="H6909" s="25">
        <v>0.136919315403423</v>
      </c>
      <c r="I6909" s="3">
        <f t="shared" si="428"/>
        <v>955.05999999995231</v>
      </c>
      <c r="J6909" s="3">
        <f t="shared" si="429"/>
        <v>962.39999999995212</v>
      </c>
      <c r="K6909" s="3">
        <f>MIN(J6909-M6909+N6909,'Power Look Up'!$F$4)</f>
        <v>980.83804484797349</v>
      </c>
      <c r="M6909" s="51">
        <f t="array" ref="M6909">_xlfn.SUM(_xlfn.NORM.DIST($S$3:$S$1003,$G6909,$P6909,FALSE)*WindSpeedStep*$T$3:$T$1003)</f>
        <v>960.41854302745799</v>
      </c>
      <c r="N6909" s="51">
        <f t="array" ref="N6909">_xlfn.SUM(_xlfn.NORM.DIST($S$3:$S$1003,$G6909,$Q6909,FALSE)*WindSpeedStep*$T$3:$T$1003)</f>
        <v>978.85658787547936</v>
      </c>
      <c r="P6909" s="43">
        <f t="shared" si="430"/>
        <v>0.81962313481757831</v>
      </c>
      <c r="Q6909" s="43">
        <f t="shared" si="431"/>
        <v>1.1222223850803028</v>
      </c>
    </row>
    <row r="6910" spans="5:17" x14ac:dyDescent="0.2">
      <c r="E6910" s="16">
        <v>41047.972222222219</v>
      </c>
      <c r="F6910" s="22">
        <v>6.35</v>
      </c>
      <c r="G6910" s="22">
        <v>6.3636116034038608</v>
      </c>
      <c r="H6910" s="25">
        <v>0.17322834645669294</v>
      </c>
      <c r="I6910" s="3">
        <f t="shared" si="428"/>
        <v>441.09999999997945</v>
      </c>
      <c r="J6910" s="3">
        <f t="shared" si="429"/>
        <v>443.35999999997938</v>
      </c>
      <c r="K6910" s="3">
        <f>MIN(J6910-M6910+N6910,'Power Look Up'!$F$4)</f>
        <v>467.32857351067724</v>
      </c>
      <c r="M6910" s="51">
        <f t="array" ref="M6910">_xlfn.SUM(_xlfn.NORM.DIST($S$3:$S$1003,$G6910,$P6910,FALSE)*WindSpeedStep*$T$3:$T$1003)</f>
        <v>442.09693092902893</v>
      </c>
      <c r="N6910" s="51">
        <f t="array" ref="N6910">_xlfn.SUM(_xlfn.NORM.DIST($S$3:$S$1003,$G6910,$Q6910,FALSE)*WindSpeedStep*$T$3:$T$1003)</f>
        <v>466.06550443972679</v>
      </c>
      <c r="P6910" s="43">
        <f t="shared" si="430"/>
        <v>0.63636116034038614</v>
      </c>
      <c r="Q6910" s="43">
        <f t="shared" si="431"/>
        <v>1.1023579155502752</v>
      </c>
    </row>
    <row r="6911" spans="5:17" x14ac:dyDescent="0.2">
      <c r="E6911" s="16">
        <v>41047.979166666664</v>
      </c>
      <c r="F6911" s="22">
        <v>5.9</v>
      </c>
      <c r="G6911" s="22">
        <v>5.9087972938183455</v>
      </c>
      <c r="H6911" s="25">
        <v>0.1271186440677966</v>
      </c>
      <c r="I6911" s="3">
        <f t="shared" si="428"/>
        <v>345.79999999998682</v>
      </c>
      <c r="J6911" s="3">
        <f t="shared" si="429"/>
        <v>347.41999999998677</v>
      </c>
      <c r="K6911" s="3">
        <f>MIN(J6911-M6911+N6911,'Power Look Up'!$F$4)</f>
        <v>352.63186679824491</v>
      </c>
      <c r="M6911" s="51">
        <f t="array" ref="M6911">_xlfn.SUM(_xlfn.NORM.DIST($S$3:$S$1003,$G6911,$P6911,FALSE)*WindSpeedStep*$T$3:$T$1003)</f>
        <v>349.84450488448249</v>
      </c>
      <c r="N6911" s="51">
        <f t="array" ref="N6911">_xlfn.SUM(_xlfn.NORM.DIST($S$3:$S$1003,$G6911,$Q6911,FALSE)*WindSpeedStep*$T$3:$T$1003)</f>
        <v>355.05637168274063</v>
      </c>
      <c r="P6911" s="43">
        <f t="shared" si="430"/>
        <v>0.59087972938183453</v>
      </c>
      <c r="Q6911" s="43">
        <f t="shared" si="431"/>
        <v>0.75111830006165403</v>
      </c>
    </row>
    <row r="6912" spans="5:17" x14ac:dyDescent="0.2">
      <c r="E6912" s="16">
        <v>41047.986111111109</v>
      </c>
      <c r="F6912" s="22">
        <v>7.24</v>
      </c>
      <c r="G6912" s="22">
        <v>7.2802318339385943</v>
      </c>
      <c r="H6912" s="25">
        <v>0.1477900552486188</v>
      </c>
      <c r="I6912" s="3">
        <f t="shared" si="428"/>
        <v>660.23999999996693</v>
      </c>
      <c r="J6912" s="3">
        <f t="shared" si="429"/>
        <v>672.27999999996666</v>
      </c>
      <c r="K6912" s="3">
        <f>MIN(J6912-M6912+N6912,'Power Look Up'!$F$4)</f>
        <v>694.37083551643639</v>
      </c>
      <c r="M6912" s="51">
        <f t="array" ref="M6912">_xlfn.SUM(_xlfn.NORM.DIST($S$3:$S$1003,$G6912,$P6912,FALSE)*WindSpeedStep*$T$3:$T$1003)</f>
        <v>670.53468737182789</v>
      </c>
      <c r="N6912" s="51">
        <f t="array" ref="N6912">_xlfn.SUM(_xlfn.NORM.DIST($S$3:$S$1003,$G6912,$Q6912,FALSE)*WindSpeedStep*$T$3:$T$1003)</f>
        <v>692.62552288829761</v>
      </c>
      <c r="P6912" s="43">
        <f t="shared" si="430"/>
        <v>0.72802318339385952</v>
      </c>
      <c r="Q6912" s="43">
        <f t="shared" si="431"/>
        <v>1.0759458649605382</v>
      </c>
    </row>
    <row r="6913" spans="5:17" x14ac:dyDescent="0.2">
      <c r="E6913" s="16">
        <v>41047.993055555555</v>
      </c>
      <c r="F6913" s="22">
        <v>7.64</v>
      </c>
      <c r="G6913" s="22">
        <v>7.624834615069755</v>
      </c>
      <c r="H6913" s="25">
        <v>8.7696335078534041E-2</v>
      </c>
      <c r="I6913" s="3">
        <f t="shared" si="428"/>
        <v>780.6399999999644</v>
      </c>
      <c r="J6913" s="3">
        <f t="shared" si="429"/>
        <v>774.61999999996442</v>
      </c>
      <c r="K6913" s="3">
        <f>MIN(J6913-M6913+N6913,'Power Look Up'!$F$4)</f>
        <v>769.6484331488839</v>
      </c>
      <c r="M6913" s="51">
        <f t="array" ref="M6913">_xlfn.SUM(_xlfn.NORM.DIST($S$3:$S$1003,$G6913,$P6913,FALSE)*WindSpeedStep*$T$3:$T$1003)</f>
        <v>772.19276769805379</v>
      </c>
      <c r="N6913" s="51">
        <f t="array" ref="N6913">_xlfn.SUM(_xlfn.NORM.DIST($S$3:$S$1003,$G6913,$Q6913,FALSE)*WindSpeedStep*$T$3:$T$1003)</f>
        <v>767.22120084697326</v>
      </c>
      <c r="P6913" s="43">
        <f t="shared" si="430"/>
        <v>0.76248346150697555</v>
      </c>
      <c r="Q6913" s="43">
        <f t="shared" si="431"/>
        <v>0.66867005132156232</v>
      </c>
    </row>
    <row r="6914" spans="5:17" x14ac:dyDescent="0.2">
      <c r="E6914" s="16">
        <v>41048</v>
      </c>
      <c r="F6914" s="22">
        <v>7.2</v>
      </c>
      <c r="G6914" s="22">
        <v>7.1433329485257531</v>
      </c>
      <c r="H6914" s="25">
        <v>5.2777777777777778E-2</v>
      </c>
      <c r="I6914" s="3">
        <f t="shared" si="428"/>
        <v>648.19999999996719</v>
      </c>
      <c r="J6914" s="3">
        <f t="shared" si="429"/>
        <v>630.13999999996759</v>
      </c>
      <c r="K6914" s="3">
        <f>MIN(J6914-M6914+N6914,'Power Look Up'!$F$4)</f>
        <v>616.7315672634852</v>
      </c>
      <c r="M6914" s="51">
        <f t="array" ref="M6914">_xlfn.SUM(_xlfn.NORM.DIST($S$3:$S$1003,$G6914,$P6914,FALSE)*WindSpeedStep*$T$3:$T$1003)</f>
        <v>632.59189871322963</v>
      </c>
      <c r="N6914" s="51">
        <f t="array" ref="N6914">_xlfn.SUM(_xlfn.NORM.DIST($S$3:$S$1003,$G6914,$Q6914,FALSE)*WindSpeedStep*$T$3:$T$1003)</f>
        <v>619.18346597674724</v>
      </c>
      <c r="P6914" s="43">
        <f t="shared" si="430"/>
        <v>0.71433329485257535</v>
      </c>
      <c r="Q6914" s="43">
        <f t="shared" si="431"/>
        <v>0.37700923894997029</v>
      </c>
    </row>
    <row r="6915" spans="5:17" x14ac:dyDescent="0.2">
      <c r="E6915" s="16">
        <v>41048.229166666664</v>
      </c>
      <c r="F6915" s="22">
        <v>4.6100000000000003</v>
      </c>
      <c r="G6915" s="22">
        <v>4.6689757838462951</v>
      </c>
      <c r="H6915" s="25">
        <v>0.12147505422993493</v>
      </c>
      <c r="I6915" s="3">
        <f t="shared" ref="I6915:I6978" si="432">INDEX(PowerArray,MIN(MaximumPowerIndex,ROUND(F6915*100,0)))</f>
        <v>157.48999999999413</v>
      </c>
      <c r="J6915" s="3">
        <f t="shared" ref="J6915:J6978" si="433">INDEX(PowerArray,MIN(MaximumPowerIndex,ROUND(G6915*100,0)))</f>
        <v>164.029999999994</v>
      </c>
      <c r="K6915" s="3">
        <f>MIN(J6915-M6915+N6915,'Power Look Up'!$F$4)</f>
        <v>166.10322651445014</v>
      </c>
      <c r="M6915" s="51">
        <f t="array" ref="M6915">_xlfn.SUM(_xlfn.NORM.DIST($S$3:$S$1003,$G6915,$P6915,FALSE)*WindSpeedStep*$T$3:$T$1003)</f>
        <v>141.9905708387877</v>
      </c>
      <c r="N6915" s="51">
        <f t="array" ref="N6915">_xlfn.SUM(_xlfn.NORM.DIST($S$3:$S$1003,$G6915,$Q6915,FALSE)*WindSpeedStep*$T$3:$T$1003)</f>
        <v>144.06379735324384</v>
      </c>
      <c r="P6915" s="43">
        <f t="shared" ref="P6915:P6978" si="434">ReferenceTurbulence*G6915</f>
        <v>0.46689757838462953</v>
      </c>
      <c r="Q6915" s="43">
        <f t="shared" si="431"/>
        <v>0.5671640865409816</v>
      </c>
    </row>
    <row r="6916" spans="5:17" x14ac:dyDescent="0.2">
      <c r="E6916" s="16">
        <v>41048.236111111109</v>
      </c>
      <c r="F6916" s="22">
        <v>4.49</v>
      </c>
      <c r="G6916" s="22">
        <v>4.4679934412428661</v>
      </c>
      <c r="H6916" s="25">
        <v>0.12694877505567928</v>
      </c>
      <c r="I6916" s="3">
        <f t="shared" si="432"/>
        <v>144.4099999999944</v>
      </c>
      <c r="J6916" s="3">
        <f t="shared" si="433"/>
        <v>142.22999999999445</v>
      </c>
      <c r="K6916" s="3">
        <f>MIN(J6916-M6916+N6916,'Power Look Up'!$F$4)</f>
        <v>146.2989099606784</v>
      </c>
      <c r="M6916" s="51">
        <f t="array" ref="M6916">_xlfn.SUM(_xlfn.NORM.DIST($S$3:$S$1003,$G6916,$P6916,FALSE)*WindSpeedStep*$T$3:$T$1003)</f>
        <v>111.17417961801547</v>
      </c>
      <c r="N6916" s="51">
        <f t="array" ref="N6916">_xlfn.SUM(_xlfn.NORM.DIST($S$3:$S$1003,$G6916,$Q6916,FALSE)*WindSpeedStep*$T$3:$T$1003)</f>
        <v>115.24308957869943</v>
      </c>
      <c r="P6916" s="43">
        <f t="shared" si="434"/>
        <v>0.44679934412428662</v>
      </c>
      <c r="Q6916" s="43">
        <f t="shared" ref="Q6916:Q6979" si="435">G6916*H6916</f>
        <v>0.56720629432259095</v>
      </c>
    </row>
    <row r="6917" spans="5:17" x14ac:dyDescent="0.2">
      <c r="E6917" s="16">
        <v>41048.243055555555</v>
      </c>
      <c r="F6917" s="22">
        <v>4.63</v>
      </c>
      <c r="G6917" s="22">
        <v>4.6811473184401384</v>
      </c>
      <c r="H6917" s="25">
        <v>0.12311015118790496</v>
      </c>
      <c r="I6917" s="3">
        <f t="shared" si="432"/>
        <v>159.66999999999408</v>
      </c>
      <c r="J6917" s="3">
        <f t="shared" si="433"/>
        <v>165.11999999999398</v>
      </c>
      <c r="K6917" s="3">
        <f>MIN(J6917-M6917+N6917,'Power Look Up'!$F$4)</f>
        <v>167.32553485652281</v>
      </c>
      <c r="M6917" s="51">
        <f t="array" ref="M6917">_xlfn.SUM(_xlfn.NORM.DIST($S$3:$S$1003,$G6917,$P6917,FALSE)*WindSpeedStep*$T$3:$T$1003)</f>
        <v>143.89579805354867</v>
      </c>
      <c r="N6917" s="51">
        <f t="array" ref="N6917">_xlfn.SUM(_xlfn.NORM.DIST($S$3:$S$1003,$G6917,$Q6917,FALSE)*WindSpeedStep*$T$3:$T$1003)</f>
        <v>146.1013329100775</v>
      </c>
      <c r="P6917" s="43">
        <f t="shared" si="434"/>
        <v>0.46811473184401386</v>
      </c>
      <c r="Q6917" s="43">
        <f t="shared" si="435"/>
        <v>0.57629675410602133</v>
      </c>
    </row>
    <row r="6918" spans="5:17" x14ac:dyDescent="0.2">
      <c r="E6918" s="16">
        <v>41048.25</v>
      </c>
      <c r="F6918" s="22">
        <v>4.71</v>
      </c>
      <c r="G6918" s="22">
        <v>4.7457093919022757</v>
      </c>
      <c r="H6918" s="25">
        <v>0.12314225053078555</v>
      </c>
      <c r="I6918" s="3">
        <f t="shared" si="432"/>
        <v>168.3899999999939</v>
      </c>
      <c r="J6918" s="3">
        <f t="shared" si="433"/>
        <v>172.7499999999938</v>
      </c>
      <c r="K6918" s="3">
        <f>MIN(J6918-M6918+N6918,'Power Look Up'!$F$4)</f>
        <v>174.65959351555867</v>
      </c>
      <c r="M6918" s="51">
        <f t="array" ref="M6918">_xlfn.SUM(_xlfn.NORM.DIST($S$3:$S$1003,$G6918,$P6918,FALSE)*WindSpeedStep*$T$3:$T$1003)</f>
        <v>154.0501953224551</v>
      </c>
      <c r="N6918" s="51">
        <f t="array" ref="N6918">_xlfn.SUM(_xlfn.NORM.DIST($S$3:$S$1003,$G6918,$Q6918,FALSE)*WindSpeedStep*$T$3:$T$1003)</f>
        <v>155.95978883801996</v>
      </c>
      <c r="P6918" s="43">
        <f t="shared" si="434"/>
        <v>0.47457093919022758</v>
      </c>
      <c r="Q6918" s="43">
        <f t="shared" si="435"/>
        <v>0.58439733488393197</v>
      </c>
    </row>
    <row r="6919" spans="5:17" x14ac:dyDescent="0.2">
      <c r="E6919" s="16">
        <v>41048.354166666664</v>
      </c>
      <c r="F6919" s="22">
        <v>4.74</v>
      </c>
      <c r="G6919" s="22">
        <v>4.7585444667716317</v>
      </c>
      <c r="H6919" s="25">
        <v>0.20253164556962025</v>
      </c>
      <c r="I6919" s="3">
        <f t="shared" si="432"/>
        <v>171.65999999999383</v>
      </c>
      <c r="J6919" s="3">
        <f t="shared" si="433"/>
        <v>173.83999999999378</v>
      </c>
      <c r="K6919" s="3">
        <f>MIN(J6919-M6919+N6919,'Power Look Up'!$F$4)</f>
        <v>189.85242198264564</v>
      </c>
      <c r="M6919" s="51">
        <f t="array" ref="M6919">_xlfn.SUM(_xlfn.NORM.DIST($S$3:$S$1003,$G6919,$P6919,FALSE)*WindSpeedStep*$T$3:$T$1003)</f>
        <v>156.07735215055052</v>
      </c>
      <c r="N6919" s="51">
        <f t="array" ref="N6919">_xlfn.SUM(_xlfn.NORM.DIST($S$3:$S$1003,$G6919,$Q6919,FALSE)*WindSpeedStep*$T$3:$T$1003)</f>
        <v>172.08977413320238</v>
      </c>
      <c r="P6919" s="43">
        <f t="shared" si="434"/>
        <v>0.4758544466771632</v>
      </c>
      <c r="Q6919" s="43">
        <f t="shared" si="435"/>
        <v>0.96375584137146975</v>
      </c>
    </row>
    <row r="6920" spans="5:17" x14ac:dyDescent="0.2">
      <c r="E6920" s="16">
        <v>41048.361111111109</v>
      </c>
      <c r="F6920" s="22">
        <v>4.1900000000000004</v>
      </c>
      <c r="G6920" s="22">
        <v>4.1878593081615838</v>
      </c>
      <c r="H6920" s="25">
        <v>0.28878281622911689</v>
      </c>
      <c r="I6920" s="3">
        <f t="shared" si="432"/>
        <v>111.70999999999511</v>
      </c>
      <c r="J6920" s="3">
        <f t="shared" si="433"/>
        <v>111.70999999999511</v>
      </c>
      <c r="K6920" s="3">
        <f>MIN(J6920-M6920+N6920,'Power Look Up'!$F$4)</f>
        <v>157.67079307736844</v>
      </c>
      <c r="M6920" s="51">
        <f t="array" ref="M6920">_xlfn.SUM(_xlfn.NORM.DIST($S$3:$S$1003,$G6920,$P6920,FALSE)*WindSpeedStep*$T$3:$T$1003)</f>
        <v>72.051674901888845</v>
      </c>
      <c r="N6920" s="51">
        <f t="array" ref="N6920">_xlfn.SUM(_xlfn.NORM.DIST($S$3:$S$1003,$G6920,$Q6920,FALSE)*WindSpeedStep*$T$3:$T$1003)</f>
        <v>118.01246797926217</v>
      </c>
      <c r="P6920" s="43">
        <f t="shared" si="434"/>
        <v>0.41878593081615839</v>
      </c>
      <c r="Q6920" s="43">
        <f t="shared" si="435"/>
        <v>1.2093818049822234</v>
      </c>
    </row>
    <row r="6921" spans="5:17" x14ac:dyDescent="0.2">
      <c r="E6921" s="16">
        <v>41048.388888888891</v>
      </c>
      <c r="F6921" s="22">
        <v>4.49</v>
      </c>
      <c r="G6921" s="22">
        <v>4.4927397169964571</v>
      </c>
      <c r="H6921" s="25">
        <v>0.12694877505567928</v>
      </c>
      <c r="I6921" s="3">
        <f t="shared" si="432"/>
        <v>144.4099999999944</v>
      </c>
      <c r="J6921" s="3">
        <f t="shared" si="433"/>
        <v>144.4099999999944</v>
      </c>
      <c r="K6921" s="3">
        <f>MIN(J6921-M6921+N6921,'Power Look Up'!$F$4)</f>
        <v>148.30496332149309</v>
      </c>
      <c r="M6921" s="51">
        <f t="array" ref="M6921">_xlfn.SUM(_xlfn.NORM.DIST($S$3:$S$1003,$G6921,$P6921,FALSE)*WindSpeedStep*$T$3:$T$1003)</f>
        <v>114.88410776166334</v>
      </c>
      <c r="N6921" s="51">
        <f t="array" ref="N6921">_xlfn.SUM(_xlfn.NORM.DIST($S$3:$S$1003,$G6921,$Q6921,FALSE)*WindSpeedStep*$T$3:$T$1003)</f>
        <v>118.77907108316204</v>
      </c>
      <c r="P6921" s="43">
        <f t="shared" si="434"/>
        <v>0.44927397169964572</v>
      </c>
      <c r="Q6921" s="43">
        <f t="shared" si="435"/>
        <v>0.57034780371669946</v>
      </c>
    </row>
    <row r="6922" spans="5:17" x14ac:dyDescent="0.2">
      <c r="E6922" s="16">
        <v>41048.395833333336</v>
      </c>
      <c r="F6922" s="22">
        <v>4.45</v>
      </c>
      <c r="G6922" s="22">
        <v>4.5135913837688442</v>
      </c>
      <c r="H6922" s="25">
        <v>0.15955056179775279</v>
      </c>
      <c r="I6922" s="3">
        <f t="shared" si="432"/>
        <v>140.0499999999945</v>
      </c>
      <c r="J6922" s="3">
        <f t="shared" si="433"/>
        <v>146.58999999999435</v>
      </c>
      <c r="K6922" s="3">
        <f>MIN(J6922-M6922+N6922,'Power Look Up'!$F$4)</f>
        <v>156.11979187793264</v>
      </c>
      <c r="M6922" s="51">
        <f t="array" ref="M6922">_xlfn.SUM(_xlfn.NORM.DIST($S$3:$S$1003,$G6922,$P6922,FALSE)*WindSpeedStep*$T$3:$T$1003)</f>
        <v>118.03233608763641</v>
      </c>
      <c r="N6922" s="51">
        <f t="array" ref="N6922">_xlfn.SUM(_xlfn.NORM.DIST($S$3:$S$1003,$G6922,$Q6922,FALSE)*WindSpeedStep*$T$3:$T$1003)</f>
        <v>127.56212796557472</v>
      </c>
      <c r="P6922" s="43">
        <f t="shared" si="434"/>
        <v>0.45135913837688446</v>
      </c>
      <c r="Q6922" s="43">
        <f t="shared" si="435"/>
        <v>0.72014604100581547</v>
      </c>
    </row>
    <row r="6923" spans="5:17" x14ac:dyDescent="0.2">
      <c r="E6923" s="16">
        <v>41048.402777777781</v>
      </c>
      <c r="F6923" s="22">
        <v>4.62</v>
      </c>
      <c r="G6923" s="22">
        <v>4.7413895843362015</v>
      </c>
      <c r="H6923" s="25">
        <v>0.17099567099567101</v>
      </c>
      <c r="I6923" s="3">
        <f t="shared" si="432"/>
        <v>158.5799999999941</v>
      </c>
      <c r="J6923" s="3">
        <f t="shared" si="433"/>
        <v>171.65999999999383</v>
      </c>
      <c r="K6923" s="3">
        <f>MIN(J6923-M6923+N6923,'Power Look Up'!$F$4)</f>
        <v>180.89938080263073</v>
      </c>
      <c r="M6923" s="51">
        <f t="array" ref="M6923">_xlfn.SUM(_xlfn.NORM.DIST($S$3:$S$1003,$G6923,$P6923,FALSE)*WindSpeedStep*$T$3:$T$1003)</f>
        <v>153.36850138373367</v>
      </c>
      <c r="N6923" s="51">
        <f t="array" ref="N6923">_xlfn.SUM(_xlfn.NORM.DIST($S$3:$S$1003,$G6923,$Q6923,FALSE)*WindSpeedStep*$T$3:$T$1003)</f>
        <v>162.60788218637057</v>
      </c>
      <c r="P6923" s="43">
        <f t="shared" si="434"/>
        <v>0.47413895843362019</v>
      </c>
      <c r="Q6923" s="43">
        <f t="shared" si="435"/>
        <v>0.81075709342545443</v>
      </c>
    </row>
    <row r="6924" spans="5:17" x14ac:dyDescent="0.2">
      <c r="E6924" s="16">
        <v>41048.423611111109</v>
      </c>
      <c r="F6924" s="22">
        <v>3.78</v>
      </c>
      <c r="G6924" s="22">
        <v>3.8065972824512833</v>
      </c>
      <c r="H6924" s="25">
        <v>0.32010582010582012</v>
      </c>
      <c r="I6924" s="3">
        <f t="shared" si="432"/>
        <v>70.979999999996664</v>
      </c>
      <c r="J6924" s="3">
        <f t="shared" si="433"/>
        <v>73.709999999996612</v>
      </c>
      <c r="K6924" s="3">
        <f>MIN(J6924-M6924+N6924,'Power Look Up'!$F$4)</f>
        <v>123.84050050624651</v>
      </c>
      <c r="M6924" s="51">
        <f t="array" ref="M6924">_xlfn.SUM(_xlfn.NORM.DIST($S$3:$S$1003,$G6924,$P6924,FALSE)*WindSpeedStep*$T$3:$T$1003)</f>
        <v>32.936312544064386</v>
      </c>
      <c r="N6924" s="51">
        <f t="array" ref="N6924">_xlfn.SUM(_xlfn.NORM.DIST($S$3:$S$1003,$G6924,$Q6924,FALSE)*WindSpeedStep*$T$3:$T$1003)</f>
        <v>83.066813050314281</v>
      </c>
      <c r="P6924" s="43">
        <f t="shared" si="434"/>
        <v>0.38065972824512834</v>
      </c>
      <c r="Q6924" s="43">
        <f t="shared" si="435"/>
        <v>1.2185139449116542</v>
      </c>
    </row>
    <row r="6925" spans="5:17" x14ac:dyDescent="0.2">
      <c r="E6925" s="16">
        <v>41048.458333333336</v>
      </c>
      <c r="F6925" s="22">
        <v>3.15</v>
      </c>
      <c r="G6925" s="22">
        <v>3.1817844637953403</v>
      </c>
      <c r="H6925" s="25">
        <v>0.37777777777777777</v>
      </c>
      <c r="I6925" s="3">
        <f t="shared" si="432"/>
        <v>13.64999999999789</v>
      </c>
      <c r="J6925" s="3">
        <f t="shared" si="433"/>
        <v>16.379999999997832</v>
      </c>
      <c r="K6925" s="3">
        <f>MIN(J6925-M6925+N6925,'Power Look Up'!$F$4)</f>
        <v>50.487194444358288</v>
      </c>
      <c r="M6925" s="51">
        <f t="array" ref="M6925">_xlfn.SUM(_xlfn.NORM.DIST($S$3:$S$1003,$G6925,$P6925,FALSE)*WindSpeedStep*$T$3:$T$1003)</f>
        <v>6.6735235688338479</v>
      </c>
      <c r="N6925" s="51">
        <f t="array" ref="N6925">_xlfn.SUM(_xlfn.NORM.DIST($S$3:$S$1003,$G6925,$Q6925,FALSE)*WindSpeedStep*$T$3:$T$1003)</f>
        <v>40.780718013194303</v>
      </c>
      <c r="P6925" s="43">
        <f t="shared" si="434"/>
        <v>0.31817844637953407</v>
      </c>
      <c r="Q6925" s="43">
        <f t="shared" si="435"/>
        <v>1.2020074641004619</v>
      </c>
    </row>
    <row r="6926" spans="5:17" x14ac:dyDescent="0.2">
      <c r="E6926" s="16">
        <v>41048.465277777781</v>
      </c>
      <c r="F6926" s="22">
        <v>4.88</v>
      </c>
      <c r="G6926" s="22">
        <v>4.8634556799428461</v>
      </c>
      <c r="H6926" s="25">
        <v>0.14549180327868852</v>
      </c>
      <c r="I6926" s="3">
        <f t="shared" si="432"/>
        <v>186.91999999999351</v>
      </c>
      <c r="J6926" s="3">
        <f t="shared" si="433"/>
        <v>184.73999999999353</v>
      </c>
      <c r="K6926" s="3">
        <f>MIN(J6926-M6926+N6926,'Power Look Up'!$F$4)</f>
        <v>188.83745281484366</v>
      </c>
      <c r="M6926" s="51">
        <f t="array" ref="M6926">_xlfn.SUM(_xlfn.NORM.DIST($S$3:$S$1003,$G6926,$P6926,FALSE)*WindSpeedStep*$T$3:$T$1003)</f>
        <v>172.72682564967562</v>
      </c>
      <c r="N6926" s="51">
        <f t="array" ref="N6926">_xlfn.SUM(_xlfn.NORM.DIST($S$3:$S$1003,$G6926,$Q6926,FALSE)*WindSpeedStep*$T$3:$T$1003)</f>
        <v>176.82427846452575</v>
      </c>
      <c r="P6926" s="43">
        <f t="shared" si="434"/>
        <v>0.48634556799428463</v>
      </c>
      <c r="Q6926" s="43">
        <f t="shared" si="435"/>
        <v>0.7075929370408649</v>
      </c>
    </row>
    <row r="6927" spans="5:17" x14ac:dyDescent="0.2">
      <c r="E6927" s="16">
        <v>41048.472222222219</v>
      </c>
      <c r="F6927" s="22">
        <v>3.87</v>
      </c>
      <c r="G6927" s="22">
        <v>3.8499413682399855</v>
      </c>
      <c r="H6927" s="25">
        <v>0.16020671834625322</v>
      </c>
      <c r="I6927" s="3">
        <f t="shared" si="432"/>
        <v>79.169999999996492</v>
      </c>
      <c r="J6927" s="3">
        <f t="shared" si="433"/>
        <v>77.349999999996527</v>
      </c>
      <c r="K6927" s="3">
        <f>MIN(J6927-M6927+N6927,'Power Look Up'!$F$4)</f>
        <v>90.295733129946925</v>
      </c>
      <c r="M6927" s="51">
        <f t="array" ref="M6927">_xlfn.SUM(_xlfn.NORM.DIST($S$3:$S$1003,$G6927,$P6927,FALSE)*WindSpeedStep*$T$3:$T$1003)</f>
        <v>36.340772189803907</v>
      </c>
      <c r="N6927" s="51">
        <f t="array" ref="N6927">_xlfn.SUM(_xlfn.NORM.DIST($S$3:$S$1003,$G6927,$Q6927,FALSE)*WindSpeedStep*$T$3:$T$1003)</f>
        <v>49.286505319754305</v>
      </c>
      <c r="P6927" s="43">
        <f t="shared" si="434"/>
        <v>0.38499413682399858</v>
      </c>
      <c r="Q6927" s="43">
        <f t="shared" si="435"/>
        <v>0.6167864724312121</v>
      </c>
    </row>
    <row r="6928" spans="5:17" x14ac:dyDescent="0.2">
      <c r="E6928" s="16">
        <v>41048.493055555555</v>
      </c>
      <c r="F6928" s="22">
        <v>4.84</v>
      </c>
      <c r="G6928" s="22">
        <v>4.8528092863242742</v>
      </c>
      <c r="H6928" s="25">
        <v>0.18181818181818182</v>
      </c>
      <c r="I6928" s="3">
        <f t="shared" si="432"/>
        <v>182.55999999999358</v>
      </c>
      <c r="J6928" s="3">
        <f t="shared" si="433"/>
        <v>183.64999999999355</v>
      </c>
      <c r="K6928" s="3">
        <f>MIN(J6928-M6928+N6928,'Power Look Up'!$F$4)</f>
        <v>194.24156628412081</v>
      </c>
      <c r="M6928" s="51">
        <f t="array" ref="M6928">_xlfn.SUM(_xlfn.NORM.DIST($S$3:$S$1003,$G6928,$P6928,FALSE)*WindSpeedStep*$T$3:$T$1003)</f>
        <v>171.03165240795221</v>
      </c>
      <c r="N6928" s="51">
        <f t="array" ref="N6928">_xlfn.SUM(_xlfn.NORM.DIST($S$3:$S$1003,$G6928,$Q6928,FALSE)*WindSpeedStep*$T$3:$T$1003)</f>
        <v>181.62321869207946</v>
      </c>
      <c r="P6928" s="43">
        <f t="shared" si="434"/>
        <v>0.48528092863242744</v>
      </c>
      <c r="Q6928" s="43">
        <f t="shared" si="435"/>
        <v>0.88232896114986803</v>
      </c>
    </row>
    <row r="6929" spans="5:17" x14ac:dyDescent="0.2">
      <c r="E6929" s="16">
        <v>41049.541666666664</v>
      </c>
      <c r="F6929" s="22">
        <v>4.6399999999999997</v>
      </c>
      <c r="G6929" s="22">
        <v>4.6168729986758246</v>
      </c>
      <c r="H6929" s="25">
        <v>0.10560344827586207</v>
      </c>
      <c r="I6929" s="3">
        <f t="shared" si="432"/>
        <v>160.75999999999408</v>
      </c>
      <c r="J6929" s="3">
        <f t="shared" si="433"/>
        <v>158.5799999999941</v>
      </c>
      <c r="K6929" s="3">
        <f>MIN(J6929-M6929+N6929,'Power Look Up'!$F$4)</f>
        <v>159.10869446411951</v>
      </c>
      <c r="M6929" s="51">
        <f t="array" ref="M6929">_xlfn.SUM(_xlfn.NORM.DIST($S$3:$S$1003,$G6929,$P6929,FALSE)*WindSpeedStep*$T$3:$T$1003)</f>
        <v>133.87469592777586</v>
      </c>
      <c r="N6929" s="51">
        <f t="array" ref="N6929">_xlfn.SUM(_xlfn.NORM.DIST($S$3:$S$1003,$G6929,$Q6929,FALSE)*WindSpeedStep*$T$3:$T$1003)</f>
        <v>134.40339039190127</v>
      </c>
      <c r="P6929" s="43">
        <f t="shared" si="434"/>
        <v>0.4616872998675825</v>
      </c>
      <c r="Q6929" s="43">
        <f t="shared" si="435"/>
        <v>0.48755770891188666</v>
      </c>
    </row>
    <row r="6930" spans="5:17" x14ac:dyDescent="0.2">
      <c r="E6930" s="16">
        <v>41049.548611111109</v>
      </c>
      <c r="F6930" s="22">
        <v>3.98</v>
      </c>
      <c r="G6930" s="22">
        <v>3.9675450163690091</v>
      </c>
      <c r="H6930" s="25">
        <v>0.10552763819095477</v>
      </c>
      <c r="I6930" s="3">
        <f t="shared" si="432"/>
        <v>89.179999999996284</v>
      </c>
      <c r="J6930" s="3">
        <f t="shared" si="433"/>
        <v>88.269999999996301</v>
      </c>
      <c r="K6930" s="3">
        <f>MIN(J6930-M6930+N6930,'Power Look Up'!$F$4)</f>
        <v>89.511438042768248</v>
      </c>
      <c r="M6930" s="51">
        <f t="array" ref="M6930">_xlfn.SUM(_xlfn.NORM.DIST($S$3:$S$1003,$G6930,$P6930,FALSE)*WindSpeedStep*$T$3:$T$1003)</f>
        <v>46.974187629457674</v>
      </c>
      <c r="N6930" s="51">
        <f t="array" ref="N6930">_xlfn.SUM(_xlfn.NORM.DIST($S$3:$S$1003,$G6930,$Q6930,FALSE)*WindSpeedStep*$T$3:$T$1003)</f>
        <v>48.215625672229628</v>
      </c>
      <c r="P6930" s="43">
        <f t="shared" si="434"/>
        <v>0.39675450163690096</v>
      </c>
      <c r="Q6930" s="43">
        <f t="shared" si="435"/>
        <v>0.41868565499371452</v>
      </c>
    </row>
    <row r="6931" spans="5:17" x14ac:dyDescent="0.2">
      <c r="E6931" s="16">
        <v>41049.555555555555</v>
      </c>
      <c r="F6931" s="22">
        <v>3.56</v>
      </c>
      <c r="G6931" s="22">
        <v>3.5663781646014168</v>
      </c>
      <c r="H6931" s="25">
        <v>0.11516853932584269</v>
      </c>
      <c r="I6931" s="3">
        <f t="shared" si="432"/>
        <v>50.959999999997095</v>
      </c>
      <c r="J6931" s="3">
        <f t="shared" si="433"/>
        <v>51.869999999997077</v>
      </c>
      <c r="K6931" s="3">
        <f>MIN(J6931-M6931+N6931,'Power Look Up'!$F$4)</f>
        <v>53.667138318831462</v>
      </c>
      <c r="M6931" s="51">
        <f t="array" ref="M6931">_xlfn.SUM(_xlfn.NORM.DIST($S$3:$S$1003,$G6931,$P6931,FALSE)*WindSpeedStep*$T$3:$T$1003)</f>
        <v>18.705633863938623</v>
      </c>
      <c r="N6931" s="51">
        <f t="array" ref="N6931">_xlfn.SUM(_xlfn.NORM.DIST($S$3:$S$1003,$G6931,$Q6931,FALSE)*WindSpeedStep*$T$3:$T$1003)</f>
        <v>20.502772182773011</v>
      </c>
      <c r="P6931" s="43">
        <f t="shared" si="434"/>
        <v>0.3566378164601417</v>
      </c>
      <c r="Q6931" s="43">
        <f t="shared" si="435"/>
        <v>0.41073456390072494</v>
      </c>
    </row>
    <row r="6932" spans="5:17" x14ac:dyDescent="0.2">
      <c r="E6932" s="16">
        <v>41049.5625</v>
      </c>
      <c r="F6932" s="22">
        <v>4.55</v>
      </c>
      <c r="G6932" s="22">
        <v>4.5283276520753031</v>
      </c>
      <c r="H6932" s="25">
        <v>0.14285714285714288</v>
      </c>
      <c r="I6932" s="3">
        <f t="shared" si="432"/>
        <v>150.94999999999428</v>
      </c>
      <c r="J6932" s="3">
        <f t="shared" si="433"/>
        <v>148.7699999999943</v>
      </c>
      <c r="K6932" s="3">
        <f>MIN(J6932-M6932+N6932,'Power Look Up'!$F$4)</f>
        <v>155.03792839217635</v>
      </c>
      <c r="M6932" s="51">
        <f t="array" ref="M6932">_xlfn.SUM(_xlfn.NORM.DIST($S$3:$S$1003,$G6932,$P6932,FALSE)*WindSpeedStep*$T$3:$T$1003)</f>
        <v>120.26860378864271</v>
      </c>
      <c r="N6932" s="51">
        <f t="array" ref="N6932">_xlfn.SUM(_xlfn.NORM.DIST($S$3:$S$1003,$G6932,$Q6932,FALSE)*WindSpeedStep*$T$3:$T$1003)</f>
        <v>126.53653218082476</v>
      </c>
      <c r="P6932" s="43">
        <f t="shared" si="434"/>
        <v>0.45283276520753035</v>
      </c>
      <c r="Q6932" s="43">
        <f t="shared" si="435"/>
        <v>0.64690395029647196</v>
      </c>
    </row>
    <row r="6933" spans="5:17" x14ac:dyDescent="0.2">
      <c r="E6933" s="16">
        <v>41049.583333333336</v>
      </c>
      <c r="F6933" s="22">
        <v>4.82</v>
      </c>
      <c r="G6933" s="22">
        <v>4.8285775365836665</v>
      </c>
      <c r="H6933" s="25">
        <v>0.14107883817427386</v>
      </c>
      <c r="I6933" s="3">
        <f t="shared" si="432"/>
        <v>180.37999999999363</v>
      </c>
      <c r="J6933" s="3">
        <f t="shared" si="433"/>
        <v>181.4699999999936</v>
      </c>
      <c r="K6933" s="3">
        <f>MIN(J6933-M6933+N6933,'Power Look Up'!$F$4)</f>
        <v>185.12813188299609</v>
      </c>
      <c r="M6933" s="51">
        <f t="array" ref="M6933">_xlfn.SUM(_xlfn.NORM.DIST($S$3:$S$1003,$G6933,$P6933,FALSE)*WindSpeedStep*$T$3:$T$1003)</f>
        <v>167.17762607507981</v>
      </c>
      <c r="N6933" s="51">
        <f t="array" ref="N6933">_xlfn.SUM(_xlfn.NORM.DIST($S$3:$S$1003,$G6933,$Q6933,FALSE)*WindSpeedStep*$T$3:$T$1003)</f>
        <v>170.8357579580823</v>
      </c>
      <c r="P6933" s="43">
        <f t="shared" si="434"/>
        <v>0.4828577536583667</v>
      </c>
      <c r="Q6933" s="43">
        <f t="shared" si="435"/>
        <v>0.68121010889562095</v>
      </c>
    </row>
    <row r="6934" spans="5:17" x14ac:dyDescent="0.2">
      <c r="E6934" s="16">
        <v>41049.590277777781</v>
      </c>
      <c r="F6934" s="22">
        <v>4.84</v>
      </c>
      <c r="G6934" s="22">
        <v>4.8468384470407972</v>
      </c>
      <c r="H6934" s="25">
        <v>0.13223140495867769</v>
      </c>
      <c r="I6934" s="3">
        <f t="shared" si="432"/>
        <v>182.55999999999358</v>
      </c>
      <c r="J6934" s="3">
        <f t="shared" si="433"/>
        <v>183.64999999999355</v>
      </c>
      <c r="K6934" s="3">
        <f>MIN(J6934-M6934+N6934,'Power Look Up'!$F$4)</f>
        <v>186.13212599475463</v>
      </c>
      <c r="M6934" s="51">
        <f t="array" ref="M6934">_xlfn.SUM(_xlfn.NORM.DIST($S$3:$S$1003,$G6934,$P6934,FALSE)*WindSpeedStep*$T$3:$T$1003)</f>
        <v>170.08143627453899</v>
      </c>
      <c r="N6934" s="51">
        <f t="array" ref="N6934">_xlfn.SUM(_xlfn.NORM.DIST($S$3:$S$1003,$G6934,$Q6934,FALSE)*WindSpeedStep*$T$3:$T$1003)</f>
        <v>172.56356226930006</v>
      </c>
      <c r="P6934" s="43">
        <f t="shared" si="434"/>
        <v>0.48468384470407977</v>
      </c>
      <c r="Q6934" s="43">
        <f t="shared" si="435"/>
        <v>0.64090425745994017</v>
      </c>
    </row>
    <row r="6935" spans="5:17" x14ac:dyDescent="0.2">
      <c r="E6935" s="16">
        <v>41049.597222222219</v>
      </c>
      <c r="F6935" s="22">
        <v>3.86</v>
      </c>
      <c r="G6935" s="22">
        <v>3.8784130843100391</v>
      </c>
      <c r="H6935" s="25">
        <v>0.24352331606217617</v>
      </c>
      <c r="I6935" s="3">
        <f t="shared" si="432"/>
        <v>78.259999999996509</v>
      </c>
      <c r="J6935" s="3">
        <f t="shared" si="433"/>
        <v>80.079999999996474</v>
      </c>
      <c r="K6935" s="3">
        <f>MIN(J6935-M6935+N6935,'Power Look Up'!$F$4)</f>
        <v>112.7197940991306</v>
      </c>
      <c r="M6935" s="51">
        <f t="array" ref="M6935">_xlfn.SUM(_xlfn.NORM.DIST($S$3:$S$1003,$G6935,$P6935,FALSE)*WindSpeedStep*$T$3:$T$1003)</f>
        <v>38.727838978406126</v>
      </c>
      <c r="N6935" s="51">
        <f t="array" ref="N6935">_xlfn.SUM(_xlfn.NORM.DIST($S$3:$S$1003,$G6935,$Q6935,FALSE)*WindSpeedStep*$T$3:$T$1003)</f>
        <v>71.367633077540248</v>
      </c>
      <c r="P6935" s="43">
        <f t="shared" si="434"/>
        <v>0.38784130843100395</v>
      </c>
      <c r="Q6935" s="43">
        <f t="shared" si="435"/>
        <v>0.94448401535011317</v>
      </c>
    </row>
    <row r="6936" spans="5:17" x14ac:dyDescent="0.2">
      <c r="E6936" s="16">
        <v>41049.611111111109</v>
      </c>
      <c r="F6936" s="22">
        <v>4.45</v>
      </c>
      <c r="G6936" s="22">
        <v>4.4211910949424187</v>
      </c>
      <c r="H6936" s="25">
        <v>0.18202247191011237</v>
      </c>
      <c r="I6936" s="3">
        <f t="shared" si="432"/>
        <v>140.0499999999945</v>
      </c>
      <c r="J6936" s="3">
        <f t="shared" si="433"/>
        <v>136.77999999999457</v>
      </c>
      <c r="K6936" s="3">
        <f>MIN(J6936-M6936+N6936,'Power Look Up'!$F$4)</f>
        <v>152.2786108308112</v>
      </c>
      <c r="M6936" s="51">
        <f t="array" ref="M6936">_xlfn.SUM(_xlfn.NORM.DIST($S$3:$S$1003,$G6936,$P6936,FALSE)*WindSpeedStep*$T$3:$T$1003)</f>
        <v>104.24476045335426</v>
      </c>
      <c r="N6936" s="51">
        <f t="array" ref="N6936">_xlfn.SUM(_xlfn.NORM.DIST($S$3:$S$1003,$G6936,$Q6936,FALSE)*WindSpeedStep*$T$3:$T$1003)</f>
        <v>119.74337128417088</v>
      </c>
      <c r="P6936" s="43">
        <f t="shared" si="434"/>
        <v>0.44211910949424188</v>
      </c>
      <c r="Q6936" s="43">
        <f t="shared" si="435"/>
        <v>0.80475613188839534</v>
      </c>
    </row>
    <row r="6937" spans="5:17" x14ac:dyDescent="0.2">
      <c r="E6937" s="16">
        <v>41049.618055555555</v>
      </c>
      <c r="F6937" s="22">
        <v>6.39</v>
      </c>
      <c r="G6937" s="22">
        <v>6.3455022107178785</v>
      </c>
      <c r="H6937" s="25">
        <v>8.2942097026604072E-2</v>
      </c>
      <c r="I6937" s="3">
        <f t="shared" si="432"/>
        <v>450.13999999997924</v>
      </c>
      <c r="J6937" s="3">
        <f t="shared" si="433"/>
        <v>441.09999999997945</v>
      </c>
      <c r="K6937" s="3">
        <f>MIN(J6937-M6937+N6937,'Power Look Up'!$F$4)</f>
        <v>437.07433747733262</v>
      </c>
      <c r="M6937" s="51">
        <f t="array" ref="M6937">_xlfn.SUM(_xlfn.NORM.DIST($S$3:$S$1003,$G6937,$P6937,FALSE)*WindSpeedStep*$T$3:$T$1003)</f>
        <v>438.17296300607427</v>
      </c>
      <c r="N6937" s="51">
        <f t="array" ref="N6937">_xlfn.SUM(_xlfn.NORM.DIST($S$3:$S$1003,$G6937,$Q6937,FALSE)*WindSpeedStep*$T$3:$T$1003)</f>
        <v>434.14730048342744</v>
      </c>
      <c r="P6937" s="43">
        <f t="shared" si="434"/>
        <v>0.63455022107178793</v>
      </c>
      <c r="Q6937" s="43">
        <f t="shared" si="435"/>
        <v>0.52630926004389289</v>
      </c>
    </row>
    <row r="6938" spans="5:17" x14ac:dyDescent="0.2">
      <c r="E6938" s="16">
        <v>41049.638888888891</v>
      </c>
      <c r="F6938" s="22">
        <v>4.55</v>
      </c>
      <c r="G6938" s="22">
        <v>4.584654959379324</v>
      </c>
      <c r="H6938" s="25">
        <v>0.15384615384615385</v>
      </c>
      <c r="I6938" s="3">
        <f t="shared" si="432"/>
        <v>150.94999999999428</v>
      </c>
      <c r="J6938" s="3">
        <f t="shared" si="433"/>
        <v>154.2199999999942</v>
      </c>
      <c r="K6938" s="3">
        <f>MIN(J6938-M6938+N6938,'Power Look Up'!$F$4)</f>
        <v>161.8578503273479</v>
      </c>
      <c r="M6938" s="51">
        <f t="array" ref="M6938">_xlfn.SUM(_xlfn.NORM.DIST($S$3:$S$1003,$G6938,$P6938,FALSE)*WindSpeedStep*$T$3:$T$1003)</f>
        <v>128.89353961543131</v>
      </c>
      <c r="N6938" s="51">
        <f t="array" ref="N6938">_xlfn.SUM(_xlfn.NORM.DIST($S$3:$S$1003,$G6938,$Q6938,FALSE)*WindSpeedStep*$T$3:$T$1003)</f>
        <v>136.53138994278501</v>
      </c>
      <c r="P6938" s="43">
        <f t="shared" si="434"/>
        <v>0.4584654959379324</v>
      </c>
      <c r="Q6938" s="43">
        <f t="shared" si="435"/>
        <v>0.70533153221220368</v>
      </c>
    </row>
    <row r="6939" spans="5:17" x14ac:dyDescent="0.2">
      <c r="E6939" s="16">
        <v>41049.645833333336</v>
      </c>
      <c r="F6939" s="22">
        <v>5.43</v>
      </c>
      <c r="G6939" s="22">
        <v>5.4396018215389841</v>
      </c>
      <c r="H6939" s="25">
        <v>0.13812154696132597</v>
      </c>
      <c r="I6939" s="3">
        <f t="shared" si="432"/>
        <v>269.65999999998843</v>
      </c>
      <c r="J6939" s="3">
        <f t="shared" si="433"/>
        <v>271.27999999998838</v>
      </c>
      <c r="K6939" s="3">
        <f>MIN(J6939-M6939+N6939,'Power Look Up'!$F$4)</f>
        <v>275.41400888021639</v>
      </c>
      <c r="M6939" s="51">
        <f t="array" ref="M6939">_xlfn.SUM(_xlfn.NORM.DIST($S$3:$S$1003,$G6939,$P6939,FALSE)*WindSpeedStep*$T$3:$T$1003)</f>
        <v>266.43538584878593</v>
      </c>
      <c r="N6939" s="51">
        <f t="array" ref="N6939">_xlfn.SUM(_xlfn.NORM.DIST($S$3:$S$1003,$G6939,$Q6939,FALSE)*WindSpeedStep*$T$3:$T$1003)</f>
        <v>270.56939472901394</v>
      </c>
      <c r="P6939" s="43">
        <f t="shared" si="434"/>
        <v>0.54396018215389841</v>
      </c>
      <c r="Q6939" s="43">
        <f t="shared" si="435"/>
        <v>0.75132621844461112</v>
      </c>
    </row>
    <row r="6940" spans="5:17" x14ac:dyDescent="0.2">
      <c r="E6940" s="16">
        <v>41049.652777777781</v>
      </c>
      <c r="F6940" s="22">
        <v>6.42</v>
      </c>
      <c r="G6940" s="22">
        <v>6.4067185185588045</v>
      </c>
      <c r="H6940" s="25">
        <v>8.8785046728971959E-2</v>
      </c>
      <c r="I6940" s="3">
        <f t="shared" si="432"/>
        <v>456.9199999999791</v>
      </c>
      <c r="J6940" s="3">
        <f t="shared" si="433"/>
        <v>454.65999999997916</v>
      </c>
      <c r="K6940" s="3">
        <f>MIN(J6940-M6940+N6940,'Power Look Up'!$F$4)</f>
        <v>451.84521657410392</v>
      </c>
      <c r="M6940" s="51">
        <f t="array" ref="M6940">_xlfn.SUM(_xlfn.NORM.DIST($S$3:$S$1003,$G6940,$P6940,FALSE)*WindSpeedStep*$T$3:$T$1003)</f>
        <v>451.5252204006465</v>
      </c>
      <c r="N6940" s="51">
        <f t="array" ref="N6940">_xlfn.SUM(_xlfn.NORM.DIST($S$3:$S$1003,$G6940,$Q6940,FALSE)*WindSpeedStep*$T$3:$T$1003)</f>
        <v>448.71043697477126</v>
      </c>
      <c r="P6940" s="43">
        <f t="shared" si="434"/>
        <v>0.64067185185588049</v>
      </c>
      <c r="Q6940" s="43">
        <f t="shared" si="435"/>
        <v>0.56882080304961347</v>
      </c>
    </row>
    <row r="6941" spans="5:17" x14ac:dyDescent="0.2">
      <c r="E6941" s="16">
        <v>41049.659722222219</v>
      </c>
      <c r="F6941" s="22">
        <v>5.82</v>
      </c>
      <c r="G6941" s="22">
        <v>5.787682989039725</v>
      </c>
      <c r="H6941" s="25">
        <v>0.10137457044673538</v>
      </c>
      <c r="I6941" s="3">
        <f t="shared" si="432"/>
        <v>332.83999999998707</v>
      </c>
      <c r="J6941" s="3">
        <f t="shared" si="433"/>
        <v>327.97999999998717</v>
      </c>
      <c r="K6941" s="3">
        <f>MIN(J6941-M6941+N6941,'Power Look Up'!$F$4)</f>
        <v>328.18594125068631</v>
      </c>
      <c r="M6941" s="51">
        <f t="array" ref="M6941">_xlfn.SUM(_xlfn.NORM.DIST($S$3:$S$1003,$G6941,$P6941,FALSE)*WindSpeedStep*$T$3:$T$1003)</f>
        <v>327.32622529230463</v>
      </c>
      <c r="N6941" s="51">
        <f t="array" ref="N6941">_xlfn.SUM(_xlfn.NORM.DIST($S$3:$S$1003,$G6941,$Q6941,FALSE)*WindSpeedStep*$T$3:$T$1003)</f>
        <v>327.53216654300377</v>
      </c>
      <c r="P6941" s="43">
        <f t="shared" si="434"/>
        <v>0.57876829890397252</v>
      </c>
      <c r="Q6941" s="43">
        <f t="shared" si="435"/>
        <v>0.58672387689577965</v>
      </c>
    </row>
    <row r="6942" spans="5:17" x14ac:dyDescent="0.2">
      <c r="E6942" s="16">
        <v>41049.666666666664</v>
      </c>
      <c r="F6942" s="22">
        <v>5.25</v>
      </c>
      <c r="G6942" s="22">
        <v>5.2035276108924595</v>
      </c>
      <c r="H6942" s="25">
        <v>0.12571428571428572</v>
      </c>
      <c r="I6942" s="3">
        <f t="shared" si="432"/>
        <v>240.49999999998906</v>
      </c>
      <c r="J6942" s="3">
        <f t="shared" si="433"/>
        <v>232.39999999998923</v>
      </c>
      <c r="K6942" s="3">
        <f>MIN(J6942-M6942+N6942,'Power Look Up'!$F$4)</f>
        <v>234.03873140366085</v>
      </c>
      <c r="M6942" s="51">
        <f t="array" ref="M6942">_xlfn.SUM(_xlfn.NORM.DIST($S$3:$S$1003,$G6942,$P6942,FALSE)*WindSpeedStep*$T$3:$T$1003)</f>
        <v>227.42656799106572</v>
      </c>
      <c r="N6942" s="51">
        <f t="array" ref="N6942">_xlfn.SUM(_xlfn.NORM.DIST($S$3:$S$1003,$G6942,$Q6942,FALSE)*WindSpeedStep*$T$3:$T$1003)</f>
        <v>229.06529939473734</v>
      </c>
      <c r="P6942" s="43">
        <f t="shared" si="434"/>
        <v>0.520352761089246</v>
      </c>
      <c r="Q6942" s="43">
        <f t="shared" si="435"/>
        <v>0.65415775679790922</v>
      </c>
    </row>
    <row r="6943" spans="5:17" x14ac:dyDescent="0.2">
      <c r="E6943" s="16">
        <v>41049.673611111109</v>
      </c>
      <c r="F6943" s="22">
        <v>5.67</v>
      </c>
      <c r="G6943" s="22">
        <v>5.6087653947170457</v>
      </c>
      <c r="H6943" s="25">
        <v>9.876543209876544E-2</v>
      </c>
      <c r="I6943" s="3">
        <f t="shared" si="432"/>
        <v>308.53999999998763</v>
      </c>
      <c r="J6943" s="3">
        <f t="shared" si="433"/>
        <v>298.81999999998783</v>
      </c>
      <c r="K6943" s="3">
        <f>MIN(J6943-M6943+N6943,'Power Look Up'!$F$4)</f>
        <v>298.68605378804244</v>
      </c>
      <c r="M6943" s="51">
        <f t="array" ref="M6943">_xlfn.SUM(_xlfn.NORM.DIST($S$3:$S$1003,$G6943,$P6943,FALSE)*WindSpeedStep*$T$3:$T$1003)</f>
        <v>295.39728680576752</v>
      </c>
      <c r="N6943" s="51">
        <f t="array" ref="N6943">_xlfn.SUM(_xlfn.NORM.DIST($S$3:$S$1003,$G6943,$Q6943,FALSE)*WindSpeedStep*$T$3:$T$1003)</f>
        <v>295.26334059382214</v>
      </c>
      <c r="P6943" s="43">
        <f t="shared" si="434"/>
        <v>0.56087653947170457</v>
      </c>
      <c r="Q6943" s="43">
        <f t="shared" si="435"/>
        <v>0.55395213774983176</v>
      </c>
    </row>
    <row r="6944" spans="5:17" x14ac:dyDescent="0.2">
      <c r="E6944" s="16">
        <v>41049.680555555555</v>
      </c>
      <c r="F6944" s="22">
        <v>5.83</v>
      </c>
      <c r="G6944" s="22">
        <v>5.7828847258802494</v>
      </c>
      <c r="H6944" s="25">
        <v>9.4339622641509441E-2</v>
      </c>
      <c r="I6944" s="3">
        <f t="shared" si="432"/>
        <v>334.45999999998708</v>
      </c>
      <c r="J6944" s="3">
        <f t="shared" si="433"/>
        <v>326.35999999998722</v>
      </c>
      <c r="K6944" s="3">
        <f>MIN(J6944-M6944+N6944,'Power Look Up'!$F$4)</f>
        <v>325.53796131458017</v>
      </c>
      <c r="M6944" s="51">
        <f t="array" ref="M6944">_xlfn.SUM(_xlfn.NORM.DIST($S$3:$S$1003,$G6944,$P6944,FALSE)*WindSpeedStep*$T$3:$T$1003)</f>
        <v>326.44994020577769</v>
      </c>
      <c r="N6944" s="51">
        <f t="array" ref="N6944">_xlfn.SUM(_xlfn.NORM.DIST($S$3:$S$1003,$G6944,$Q6944,FALSE)*WindSpeedStep*$T$3:$T$1003)</f>
        <v>325.62790152037064</v>
      </c>
      <c r="P6944" s="43">
        <f t="shared" si="434"/>
        <v>0.57828847258802496</v>
      </c>
      <c r="Q6944" s="43">
        <f t="shared" si="435"/>
        <v>0.54555516281889149</v>
      </c>
    </row>
    <row r="6945" spans="5:17" x14ac:dyDescent="0.2">
      <c r="E6945" s="16">
        <v>41049.6875</v>
      </c>
      <c r="F6945" s="22">
        <v>6.84</v>
      </c>
      <c r="G6945" s="22">
        <v>6.8309841076539426</v>
      </c>
      <c r="H6945" s="25">
        <v>0.11403508771929825</v>
      </c>
      <c r="I6945" s="3">
        <f t="shared" si="432"/>
        <v>551.83999999997707</v>
      </c>
      <c r="J6945" s="3">
        <f t="shared" si="433"/>
        <v>549.57999999997719</v>
      </c>
      <c r="K6945" s="3">
        <f>MIN(J6945-M6945+N6945,'Power Look Up'!$F$4)</f>
        <v>554.3904482956259</v>
      </c>
      <c r="M6945" s="51">
        <f t="array" ref="M6945">_xlfn.SUM(_xlfn.NORM.DIST($S$3:$S$1003,$G6945,$P6945,FALSE)*WindSpeedStep*$T$3:$T$1003)</f>
        <v>551.11930444434461</v>
      </c>
      <c r="N6945" s="51">
        <f t="array" ref="N6945">_xlfn.SUM(_xlfn.NORM.DIST($S$3:$S$1003,$G6945,$Q6945,FALSE)*WindSpeedStep*$T$3:$T$1003)</f>
        <v>555.92975273999332</v>
      </c>
      <c r="P6945" s="43">
        <f t="shared" si="434"/>
        <v>0.68309841076539435</v>
      </c>
      <c r="Q6945" s="43">
        <f t="shared" si="435"/>
        <v>0.7789718719254497</v>
      </c>
    </row>
    <row r="6946" spans="5:17" x14ac:dyDescent="0.2">
      <c r="E6946" s="16">
        <v>41049.694444444445</v>
      </c>
      <c r="F6946" s="22">
        <v>5.09</v>
      </c>
      <c r="G6946" s="22">
        <v>5.0416092272508646</v>
      </c>
      <c r="H6946" s="25">
        <v>0.14931237721021612</v>
      </c>
      <c r="I6946" s="3">
        <f t="shared" si="432"/>
        <v>214.57999999998961</v>
      </c>
      <c r="J6946" s="3">
        <f t="shared" si="433"/>
        <v>206.47999999998979</v>
      </c>
      <c r="K6946" s="3">
        <f>MIN(J6946-M6946+N6946,'Power Look Up'!$F$4)</f>
        <v>210.70069288809071</v>
      </c>
      <c r="M6946" s="51">
        <f t="array" ref="M6946">_xlfn.SUM(_xlfn.NORM.DIST($S$3:$S$1003,$G6946,$P6946,FALSE)*WindSpeedStep*$T$3:$T$1003)</f>
        <v>201.24090091428329</v>
      </c>
      <c r="N6946" s="51">
        <f t="array" ref="N6946">_xlfn.SUM(_xlfn.NORM.DIST($S$3:$S$1003,$G6946,$Q6946,FALSE)*WindSpeedStep*$T$3:$T$1003)</f>
        <v>205.46159380238421</v>
      </c>
      <c r="P6946" s="43">
        <f t="shared" si="434"/>
        <v>0.5041609227250865</v>
      </c>
      <c r="Q6946" s="43">
        <f t="shared" si="435"/>
        <v>0.7527746586857873</v>
      </c>
    </row>
    <row r="6947" spans="5:17" x14ac:dyDescent="0.2">
      <c r="E6947" s="16">
        <v>41049.701388888891</v>
      </c>
      <c r="F6947" s="22">
        <v>5.52</v>
      </c>
      <c r="G6947" s="22">
        <v>5.5058688532213296</v>
      </c>
      <c r="H6947" s="25">
        <v>0.1141304347826087</v>
      </c>
      <c r="I6947" s="3">
        <f t="shared" si="432"/>
        <v>284.23999999998813</v>
      </c>
      <c r="J6947" s="3">
        <f t="shared" si="433"/>
        <v>282.61999999998818</v>
      </c>
      <c r="K6947" s="3">
        <f>MIN(J6947-M6947+N6947,'Power Look Up'!$F$4)</f>
        <v>283.9985726739618</v>
      </c>
      <c r="M6947" s="51">
        <f t="array" ref="M6947">_xlfn.SUM(_xlfn.NORM.DIST($S$3:$S$1003,$G6947,$P6947,FALSE)*WindSpeedStep*$T$3:$T$1003)</f>
        <v>277.65777852626229</v>
      </c>
      <c r="N6947" s="51">
        <f t="array" ref="N6947">_xlfn.SUM(_xlfn.NORM.DIST($S$3:$S$1003,$G6947,$Q6947,FALSE)*WindSpeedStep*$T$3:$T$1003)</f>
        <v>279.03635120023591</v>
      </c>
      <c r="P6947" s="43">
        <f t="shared" si="434"/>
        <v>0.55058688532213296</v>
      </c>
      <c r="Q6947" s="43">
        <f t="shared" si="435"/>
        <v>0.62838720607417353</v>
      </c>
    </row>
    <row r="6948" spans="5:17" x14ac:dyDescent="0.2">
      <c r="E6948" s="16">
        <v>41049.708333333336</v>
      </c>
      <c r="F6948" s="22">
        <v>5.5</v>
      </c>
      <c r="G6948" s="22">
        <v>5.5086454628301311</v>
      </c>
      <c r="H6948" s="25">
        <v>7.6363636363636356E-2</v>
      </c>
      <c r="I6948" s="3">
        <f t="shared" si="432"/>
        <v>280.99999999998818</v>
      </c>
      <c r="J6948" s="3">
        <f t="shared" si="433"/>
        <v>282.61999999998818</v>
      </c>
      <c r="K6948" s="3">
        <f>MIN(J6948-M6948+N6948,'Power Look Up'!$F$4)</f>
        <v>280.91824141770763</v>
      </c>
      <c r="M6948" s="51">
        <f t="array" ref="M6948">_xlfn.SUM(_xlfn.NORM.DIST($S$3:$S$1003,$G6948,$P6948,FALSE)*WindSpeedStep*$T$3:$T$1003)</f>
        <v>278.13125270863071</v>
      </c>
      <c r="N6948" s="51">
        <f t="array" ref="N6948">_xlfn.SUM(_xlfn.NORM.DIST($S$3:$S$1003,$G6948,$Q6948,FALSE)*WindSpeedStep*$T$3:$T$1003)</f>
        <v>276.42949412635016</v>
      </c>
      <c r="P6948" s="43">
        <f t="shared" si="434"/>
        <v>0.55086454628301318</v>
      </c>
      <c r="Q6948" s="43">
        <f t="shared" si="435"/>
        <v>0.42066019897975543</v>
      </c>
    </row>
    <row r="6949" spans="5:17" x14ac:dyDescent="0.2">
      <c r="E6949" s="16">
        <v>41049.715277777781</v>
      </c>
      <c r="F6949" s="22">
        <v>4.22</v>
      </c>
      <c r="G6949" s="22">
        <v>4.3698099889437731</v>
      </c>
      <c r="H6949" s="25">
        <v>0.14454976303317535</v>
      </c>
      <c r="I6949" s="3">
        <f t="shared" si="432"/>
        <v>114.97999999999504</v>
      </c>
      <c r="J6949" s="3">
        <f t="shared" si="433"/>
        <v>131.3299999999947</v>
      </c>
      <c r="K6949" s="3">
        <f>MIN(J6949-M6949+N6949,'Power Look Up'!$F$4)</f>
        <v>139.49842699803534</v>
      </c>
      <c r="M6949" s="51">
        <f t="array" ref="M6949">_xlfn.SUM(_xlfn.NORM.DIST($S$3:$S$1003,$G6949,$P6949,FALSE)*WindSpeedStep*$T$3:$T$1003)</f>
        <v>96.787914435274971</v>
      </c>
      <c r="N6949" s="51">
        <f t="array" ref="N6949">_xlfn.SUM(_xlfn.NORM.DIST($S$3:$S$1003,$G6949,$Q6949,FALSE)*WindSpeedStep*$T$3:$T$1003)</f>
        <v>104.95634143331561</v>
      </c>
      <c r="P6949" s="43">
        <f t="shared" si="434"/>
        <v>0.43698099889437736</v>
      </c>
      <c r="Q6949" s="43">
        <f t="shared" si="435"/>
        <v>0.63165499840182504</v>
      </c>
    </row>
    <row r="6950" spans="5:17" x14ac:dyDescent="0.2">
      <c r="E6950" s="16">
        <v>41049.722222222219</v>
      </c>
      <c r="F6950" s="22">
        <v>4.38</v>
      </c>
      <c r="G6950" s="22">
        <v>4.362803664060749</v>
      </c>
      <c r="H6950" s="25">
        <v>0.34703196347031967</v>
      </c>
      <c r="I6950" s="3">
        <f t="shared" si="432"/>
        <v>132.41999999999467</v>
      </c>
      <c r="J6950" s="3">
        <f t="shared" si="433"/>
        <v>130.23999999999472</v>
      </c>
      <c r="K6950" s="3">
        <f>MIN(J6950-M6950+N6950,'Power Look Up'!$F$4)</f>
        <v>194.03943296174123</v>
      </c>
      <c r="M6950" s="51">
        <f t="array" ref="M6950">_xlfn.SUM(_xlfn.NORM.DIST($S$3:$S$1003,$G6950,$P6950,FALSE)*WindSpeedStep*$T$3:$T$1003)</f>
        <v>95.784701984755216</v>
      </c>
      <c r="N6950" s="51">
        <f t="array" ref="N6950">_xlfn.SUM(_xlfn.NORM.DIST($S$3:$S$1003,$G6950,$Q6950,FALSE)*WindSpeedStep*$T$3:$T$1003)</f>
        <v>159.58413494650173</v>
      </c>
      <c r="P6950" s="43">
        <f t="shared" si="434"/>
        <v>0.43628036640607493</v>
      </c>
      <c r="Q6950" s="43">
        <f t="shared" si="435"/>
        <v>1.5140323217745066</v>
      </c>
    </row>
    <row r="6951" spans="5:17" x14ac:dyDescent="0.2">
      <c r="E6951" s="16">
        <v>41049.729166666664</v>
      </c>
      <c r="F6951" s="22">
        <v>5.17</v>
      </c>
      <c r="G6951" s="22">
        <v>5.2018044308119258</v>
      </c>
      <c r="H6951" s="25">
        <v>0.14119922630560927</v>
      </c>
      <c r="I6951" s="3">
        <f t="shared" si="432"/>
        <v>227.53999999998933</v>
      </c>
      <c r="J6951" s="3">
        <f t="shared" si="433"/>
        <v>232.39999999998923</v>
      </c>
      <c r="K6951" s="3">
        <f>MIN(J6951-M6951+N6951,'Power Look Up'!$F$4)</f>
        <v>235.77739807638565</v>
      </c>
      <c r="M6951" s="51">
        <f t="array" ref="M6951">_xlfn.SUM(_xlfn.NORM.DIST($S$3:$S$1003,$G6951,$P6951,FALSE)*WindSpeedStep*$T$3:$T$1003)</f>
        <v>227.14605906077034</v>
      </c>
      <c r="N6951" s="51">
        <f t="array" ref="N6951">_xlfn.SUM(_xlfn.NORM.DIST($S$3:$S$1003,$G6951,$Q6951,FALSE)*WindSpeedStep*$T$3:$T$1003)</f>
        <v>230.52345713716676</v>
      </c>
      <c r="P6951" s="43">
        <f t="shared" si="434"/>
        <v>0.5201804430811926</v>
      </c>
      <c r="Q6951" s="43">
        <f t="shared" si="435"/>
        <v>0.73449076102373412</v>
      </c>
    </row>
    <row r="6952" spans="5:17" x14ac:dyDescent="0.2">
      <c r="E6952" s="16">
        <v>41049.736111111109</v>
      </c>
      <c r="F6952" s="22">
        <v>5.35</v>
      </c>
      <c r="G6952" s="22">
        <v>5.3314913204675785</v>
      </c>
      <c r="H6952" s="25">
        <v>0.16448598130841122</v>
      </c>
      <c r="I6952" s="3">
        <f t="shared" si="432"/>
        <v>256.69999999998873</v>
      </c>
      <c r="J6952" s="3">
        <f t="shared" si="433"/>
        <v>253.45999999998878</v>
      </c>
      <c r="K6952" s="3">
        <f>MIN(J6952-M6952+N6952,'Power Look Up'!$F$4)</f>
        <v>261.37735046774617</v>
      </c>
      <c r="M6952" s="51">
        <f t="array" ref="M6952">_xlfn.SUM(_xlfn.NORM.DIST($S$3:$S$1003,$G6952,$P6952,FALSE)*WindSpeedStep*$T$3:$T$1003)</f>
        <v>248.40966148166703</v>
      </c>
      <c r="N6952" s="51">
        <f t="array" ref="N6952">_xlfn.SUM(_xlfn.NORM.DIST($S$3:$S$1003,$G6952,$Q6952,FALSE)*WindSpeedStep*$T$3:$T$1003)</f>
        <v>256.32701194942445</v>
      </c>
      <c r="P6952" s="43">
        <f t="shared" si="434"/>
        <v>0.53314913204675785</v>
      </c>
      <c r="Q6952" s="43">
        <f t="shared" si="435"/>
        <v>0.8769555816843867</v>
      </c>
    </row>
    <row r="6953" spans="5:17" x14ac:dyDescent="0.2">
      <c r="E6953" s="16">
        <v>41049.743055555555</v>
      </c>
      <c r="F6953" s="22">
        <v>6.24</v>
      </c>
      <c r="G6953" s="22">
        <v>6.2627557204593858</v>
      </c>
      <c r="H6953" s="25">
        <v>0.10737179487179488</v>
      </c>
      <c r="I6953" s="3">
        <f t="shared" si="432"/>
        <v>416.23999999998</v>
      </c>
      <c r="J6953" s="3">
        <f t="shared" si="433"/>
        <v>420.75999999997987</v>
      </c>
      <c r="K6953" s="3">
        <f>MIN(J6953-M6953+N6953,'Power Look Up'!$F$4)</f>
        <v>422.5718475205818</v>
      </c>
      <c r="M6953" s="51">
        <f t="array" ref="M6953">_xlfn.SUM(_xlfn.NORM.DIST($S$3:$S$1003,$G6953,$P6953,FALSE)*WindSpeedStep*$T$3:$T$1003)</f>
        <v>420.51787568688525</v>
      </c>
      <c r="N6953" s="51">
        <f t="array" ref="N6953">_xlfn.SUM(_xlfn.NORM.DIST($S$3:$S$1003,$G6953,$Q6953,FALSE)*WindSpeedStep*$T$3:$T$1003)</f>
        <v>422.32972320748718</v>
      </c>
      <c r="P6953" s="43">
        <f t="shared" si="434"/>
        <v>0.62627557204593864</v>
      </c>
      <c r="Q6953" s="43">
        <f t="shared" si="435"/>
        <v>0.67244332254932515</v>
      </c>
    </row>
    <row r="6954" spans="5:17" x14ac:dyDescent="0.2">
      <c r="E6954" s="16">
        <v>41049.75</v>
      </c>
      <c r="F6954" s="22">
        <v>6.47</v>
      </c>
      <c r="G6954" s="22">
        <v>6.4266064279156918</v>
      </c>
      <c r="H6954" s="25">
        <v>9.8918083462132933E-2</v>
      </c>
      <c r="I6954" s="3">
        <f t="shared" si="432"/>
        <v>468.21999999997888</v>
      </c>
      <c r="J6954" s="3">
        <f t="shared" si="433"/>
        <v>459.17999999997903</v>
      </c>
      <c r="K6954" s="3">
        <f>MIN(J6954-M6954+N6954,'Power Look Up'!$F$4)</f>
        <v>458.89367726466588</v>
      </c>
      <c r="M6954" s="51">
        <f t="array" ref="M6954">_xlfn.SUM(_xlfn.NORM.DIST($S$3:$S$1003,$G6954,$P6954,FALSE)*WindSpeedStep*$T$3:$T$1003)</f>
        <v>455.91702683508333</v>
      </c>
      <c r="N6954" s="51">
        <f t="array" ref="N6954">_xlfn.SUM(_xlfn.NORM.DIST($S$3:$S$1003,$G6954,$Q6954,FALSE)*WindSpeedStep*$T$3:$T$1003)</f>
        <v>455.63070409977018</v>
      </c>
      <c r="P6954" s="43">
        <f t="shared" si="434"/>
        <v>0.6426606427915692</v>
      </c>
      <c r="Q6954" s="43">
        <f t="shared" si="435"/>
        <v>0.63570759101484442</v>
      </c>
    </row>
    <row r="6955" spans="5:17" x14ac:dyDescent="0.2">
      <c r="E6955" s="16">
        <v>41049.756944444445</v>
      </c>
      <c r="F6955" s="22">
        <v>6.27</v>
      </c>
      <c r="G6955" s="22">
        <v>6.2133742745413922</v>
      </c>
      <c r="H6955" s="25">
        <v>9.8883572567783101E-2</v>
      </c>
      <c r="I6955" s="3">
        <f t="shared" si="432"/>
        <v>423.01999999997986</v>
      </c>
      <c r="J6955" s="3">
        <f t="shared" si="433"/>
        <v>409.45999999998014</v>
      </c>
      <c r="K6955" s="3">
        <f>MIN(J6955-M6955+N6955,'Power Look Up'!$F$4)</f>
        <v>409.2028244291136</v>
      </c>
      <c r="M6955" s="51">
        <f t="array" ref="M6955">_xlfn.SUM(_xlfn.NORM.DIST($S$3:$S$1003,$G6955,$P6955,FALSE)*WindSpeedStep*$T$3:$T$1003)</f>
        <v>410.19345439114892</v>
      </c>
      <c r="N6955" s="51">
        <f t="array" ref="N6955">_xlfn.SUM(_xlfn.NORM.DIST($S$3:$S$1003,$G6955,$Q6955,FALSE)*WindSpeedStep*$T$3:$T$1003)</f>
        <v>409.93627882028238</v>
      </c>
      <c r="P6955" s="43">
        <f t="shared" si="434"/>
        <v>0.62133742745413922</v>
      </c>
      <c r="Q6955" s="43">
        <f t="shared" si="435"/>
        <v>0.6144006459674104</v>
      </c>
    </row>
    <row r="6956" spans="5:17" x14ac:dyDescent="0.2">
      <c r="E6956" s="16">
        <v>41049.763888888891</v>
      </c>
      <c r="F6956" s="22">
        <v>6.08</v>
      </c>
      <c r="G6956" s="22">
        <v>6.0008450080939024</v>
      </c>
      <c r="H6956" s="25">
        <v>0.12335526315789473</v>
      </c>
      <c r="I6956" s="3">
        <f t="shared" si="432"/>
        <v>380.07999999998077</v>
      </c>
      <c r="J6956" s="3">
        <f t="shared" si="433"/>
        <v>361.99999999998647</v>
      </c>
      <c r="K6956" s="3">
        <f>MIN(J6956-M6956+N6956,'Power Look Up'!$F$4)</f>
        <v>366.86582092996082</v>
      </c>
      <c r="M6956" s="51">
        <f t="array" ref="M6956">_xlfn.SUM(_xlfn.NORM.DIST($S$3:$S$1003,$G6956,$P6956,FALSE)*WindSpeedStep*$T$3:$T$1003)</f>
        <v>367.49988247161963</v>
      </c>
      <c r="N6956" s="51">
        <f t="array" ref="N6956">_xlfn.SUM(_xlfn.NORM.DIST($S$3:$S$1003,$G6956,$Q6956,FALSE)*WindSpeedStep*$T$3:$T$1003)</f>
        <v>372.36570340159398</v>
      </c>
      <c r="P6956" s="43">
        <f t="shared" si="434"/>
        <v>0.60008450080939024</v>
      </c>
      <c r="Q6956" s="43">
        <f t="shared" si="435"/>
        <v>0.74023581514316228</v>
      </c>
    </row>
    <row r="6957" spans="5:17" x14ac:dyDescent="0.2">
      <c r="E6957" s="16">
        <v>41049.770833333336</v>
      </c>
      <c r="F6957" s="22">
        <v>5.98</v>
      </c>
      <c r="G6957" s="22">
        <v>5.8949746539252015</v>
      </c>
      <c r="H6957" s="25">
        <v>8.8628762541806017E-2</v>
      </c>
      <c r="I6957" s="3">
        <f t="shared" si="432"/>
        <v>358.75999999998658</v>
      </c>
      <c r="J6957" s="3">
        <f t="shared" si="433"/>
        <v>344.17999999998688</v>
      </c>
      <c r="K6957" s="3">
        <f>MIN(J6957-M6957+N6957,'Power Look Up'!$F$4)</f>
        <v>342.2905256672143</v>
      </c>
      <c r="M6957" s="51">
        <f t="array" ref="M6957">_xlfn.SUM(_xlfn.NORM.DIST($S$3:$S$1003,$G6957,$P6957,FALSE)*WindSpeedStep*$T$3:$T$1003)</f>
        <v>347.23454343084381</v>
      </c>
      <c r="N6957" s="51">
        <f t="array" ref="N6957">_xlfn.SUM(_xlfn.NORM.DIST($S$3:$S$1003,$G6957,$Q6957,FALSE)*WindSpeedStep*$T$3:$T$1003)</f>
        <v>345.34506909807124</v>
      </c>
      <c r="P6957" s="43">
        <f t="shared" si="434"/>
        <v>0.58949746539252013</v>
      </c>
      <c r="Q6957" s="43">
        <f t="shared" si="435"/>
        <v>0.52246430879270178</v>
      </c>
    </row>
    <row r="6958" spans="5:17" x14ac:dyDescent="0.2">
      <c r="E6958" s="16">
        <v>41049.777777777781</v>
      </c>
      <c r="F6958" s="22">
        <v>6.15</v>
      </c>
      <c r="G6958" s="22">
        <v>6.0992550714922471</v>
      </c>
      <c r="H6958" s="25">
        <v>8.943089430894309E-2</v>
      </c>
      <c r="I6958" s="3">
        <f t="shared" si="432"/>
        <v>395.89999999998042</v>
      </c>
      <c r="J6958" s="3">
        <f t="shared" si="433"/>
        <v>384.59999999998064</v>
      </c>
      <c r="K6958" s="3">
        <f>MIN(J6958-M6958+N6958,'Power Look Up'!$F$4)</f>
        <v>382.44305096252901</v>
      </c>
      <c r="M6958" s="51">
        <f t="array" ref="M6958">_xlfn.SUM(_xlfn.NORM.DIST($S$3:$S$1003,$G6958,$P6958,FALSE)*WindSpeedStep*$T$3:$T$1003)</f>
        <v>386.92457035026086</v>
      </c>
      <c r="N6958" s="51">
        <f t="array" ref="N6958">_xlfn.SUM(_xlfn.NORM.DIST($S$3:$S$1003,$G6958,$Q6958,FALSE)*WindSpeedStep*$T$3:$T$1003)</f>
        <v>384.76762131280924</v>
      </c>
      <c r="P6958" s="43">
        <f t="shared" si="434"/>
        <v>0.60992550714922478</v>
      </c>
      <c r="Q6958" s="43">
        <f t="shared" si="435"/>
        <v>0.54546183566190831</v>
      </c>
    </row>
    <row r="6959" spans="5:17" x14ac:dyDescent="0.2">
      <c r="E6959" s="16">
        <v>41049.784722222219</v>
      </c>
      <c r="F6959" s="22">
        <v>5.94</v>
      </c>
      <c r="G6959" s="22">
        <v>5.8955638912162884</v>
      </c>
      <c r="H6959" s="25">
        <v>9.9326599326599319E-2</v>
      </c>
      <c r="I6959" s="3">
        <f t="shared" si="432"/>
        <v>352.27999999998667</v>
      </c>
      <c r="J6959" s="3">
        <f t="shared" si="433"/>
        <v>345.79999999998682</v>
      </c>
      <c r="K6959" s="3">
        <f>MIN(J6959-M6959+N6959,'Power Look Up'!$F$4)</f>
        <v>345.68449088918561</v>
      </c>
      <c r="M6959" s="51">
        <f t="array" ref="M6959">_xlfn.SUM(_xlfn.NORM.DIST($S$3:$S$1003,$G6959,$P6959,FALSE)*WindSpeedStep*$T$3:$T$1003)</f>
        <v>347.34558648893903</v>
      </c>
      <c r="N6959" s="51">
        <f t="array" ref="N6959">_xlfn.SUM(_xlfn.NORM.DIST($S$3:$S$1003,$G6959,$Q6959,FALSE)*WindSpeedStep*$T$3:$T$1003)</f>
        <v>347.23007737813782</v>
      </c>
      <c r="P6959" s="43">
        <f t="shared" si="434"/>
        <v>0.58955638912162889</v>
      </c>
      <c r="Q6959" s="43">
        <f t="shared" si="435"/>
        <v>0.58558631242720705</v>
      </c>
    </row>
    <row r="6960" spans="5:17" x14ac:dyDescent="0.2">
      <c r="E6960" s="16">
        <v>41049.791666666664</v>
      </c>
      <c r="F6960" s="22">
        <v>6.35</v>
      </c>
      <c r="G6960" s="22">
        <v>6.2786545989746703</v>
      </c>
      <c r="H6960" s="25">
        <v>9.6062992125984251E-2</v>
      </c>
      <c r="I6960" s="3">
        <f t="shared" si="432"/>
        <v>441.09999999997945</v>
      </c>
      <c r="J6960" s="3">
        <f t="shared" si="433"/>
        <v>425.27999999997979</v>
      </c>
      <c r="K6960" s="3">
        <f>MIN(J6960-M6960+N6960,'Power Look Up'!$F$4)</f>
        <v>424.34011143686394</v>
      </c>
      <c r="M6960" s="51">
        <f t="array" ref="M6960">_xlfn.SUM(_xlfn.NORM.DIST($S$3:$S$1003,$G6960,$P6960,FALSE)*WindSpeedStep*$T$3:$T$1003)</f>
        <v>423.87541060140785</v>
      </c>
      <c r="N6960" s="51">
        <f t="array" ref="N6960">_xlfn.SUM(_xlfn.NORM.DIST($S$3:$S$1003,$G6960,$Q6960,FALSE)*WindSpeedStep*$T$3:$T$1003)</f>
        <v>422.93552203829199</v>
      </c>
      <c r="P6960" s="43">
        <f t="shared" si="434"/>
        <v>0.62786545989746712</v>
      </c>
      <c r="Q6960" s="43">
        <f t="shared" si="435"/>
        <v>0.60314634730307859</v>
      </c>
    </row>
    <row r="6961" spans="5:17" x14ac:dyDescent="0.2">
      <c r="E6961" s="16">
        <v>41049.798611111109</v>
      </c>
      <c r="F6961" s="22">
        <v>6.4</v>
      </c>
      <c r="G6961" s="22">
        <v>6.3336331923212086</v>
      </c>
      <c r="H6961" s="25">
        <v>4.5312499999999992E-2</v>
      </c>
      <c r="I6961" s="3">
        <f t="shared" si="432"/>
        <v>452.39999999997917</v>
      </c>
      <c r="J6961" s="3">
        <f t="shared" si="433"/>
        <v>436.57999999997958</v>
      </c>
      <c r="K6961" s="3">
        <f>MIN(J6961-M6961+N6961,'Power Look Up'!$F$4)</f>
        <v>426.50641505705283</v>
      </c>
      <c r="M6961" s="51">
        <f t="array" ref="M6961">_xlfn.SUM(_xlfn.NORM.DIST($S$3:$S$1003,$G6961,$P6961,FALSE)*WindSpeedStep*$T$3:$T$1003)</f>
        <v>435.61294253107422</v>
      </c>
      <c r="N6961" s="51">
        <f t="array" ref="N6961">_xlfn.SUM(_xlfn.NORM.DIST($S$3:$S$1003,$G6961,$Q6961,FALSE)*WindSpeedStep*$T$3:$T$1003)</f>
        <v>425.53935758814748</v>
      </c>
      <c r="P6961" s="43">
        <f t="shared" si="434"/>
        <v>0.63336331923212086</v>
      </c>
      <c r="Q6961" s="43">
        <f t="shared" si="435"/>
        <v>0.28699275402705471</v>
      </c>
    </row>
    <row r="6962" spans="5:17" x14ac:dyDescent="0.2">
      <c r="E6962" s="16">
        <v>41049.805555555555</v>
      </c>
      <c r="F6962" s="22">
        <v>6.12</v>
      </c>
      <c r="G6962" s="22">
        <v>6.061709968186296</v>
      </c>
      <c r="H6962" s="25">
        <v>4.084967320261438E-2</v>
      </c>
      <c r="I6962" s="3">
        <f t="shared" si="432"/>
        <v>389.11999999998056</v>
      </c>
      <c r="J6962" s="3">
        <f t="shared" si="433"/>
        <v>375.55999999998085</v>
      </c>
      <c r="K6962" s="3">
        <f>MIN(J6962-M6962+N6962,'Power Look Up'!$F$4)</f>
        <v>365.32185787770948</v>
      </c>
      <c r="M6962" s="51">
        <f t="array" ref="M6962">_xlfn.SUM(_xlfn.NORM.DIST($S$3:$S$1003,$G6962,$P6962,FALSE)*WindSpeedStep*$T$3:$T$1003)</f>
        <v>379.44511969245445</v>
      </c>
      <c r="N6962" s="51">
        <f t="array" ref="N6962">_xlfn.SUM(_xlfn.NORM.DIST($S$3:$S$1003,$G6962,$Q6962,FALSE)*WindSpeedStep*$T$3:$T$1003)</f>
        <v>369.20697757018308</v>
      </c>
      <c r="P6962" s="43">
        <f t="shared" si="434"/>
        <v>0.60617099681862963</v>
      </c>
      <c r="Q6962" s="43">
        <f t="shared" si="435"/>
        <v>0.24761887124944021</v>
      </c>
    </row>
    <row r="6963" spans="5:17" x14ac:dyDescent="0.2">
      <c r="E6963" s="16">
        <v>41049.8125</v>
      </c>
      <c r="F6963" s="22">
        <v>6.08</v>
      </c>
      <c r="G6963" s="22">
        <v>6.0351919492740373</v>
      </c>
      <c r="H6963" s="25">
        <v>5.2631578947368418E-2</v>
      </c>
      <c r="I6963" s="3">
        <f t="shared" si="432"/>
        <v>380.07999999998077</v>
      </c>
      <c r="J6963" s="3">
        <f t="shared" si="433"/>
        <v>371.03999999998092</v>
      </c>
      <c r="K6963" s="3">
        <f>MIN(J6963-M6963+N6963,'Power Look Up'!$F$4)</f>
        <v>362.75862932358098</v>
      </c>
      <c r="M6963" s="51">
        <f t="array" ref="M6963">_xlfn.SUM(_xlfn.NORM.DIST($S$3:$S$1003,$G6963,$P6963,FALSE)*WindSpeedStep*$T$3:$T$1003)</f>
        <v>374.21366491047218</v>
      </c>
      <c r="N6963" s="51">
        <f t="array" ref="N6963">_xlfn.SUM(_xlfn.NORM.DIST($S$3:$S$1003,$G6963,$Q6963,FALSE)*WindSpeedStep*$T$3:$T$1003)</f>
        <v>365.93229423407223</v>
      </c>
      <c r="P6963" s="43">
        <f t="shared" si="434"/>
        <v>0.6035191949274038</v>
      </c>
      <c r="Q6963" s="43">
        <f t="shared" si="435"/>
        <v>0.3176416815407388</v>
      </c>
    </row>
    <row r="6964" spans="5:17" x14ac:dyDescent="0.2">
      <c r="E6964" s="16">
        <v>41049.819444444445</v>
      </c>
      <c r="F6964" s="22">
        <v>6.63</v>
      </c>
      <c r="G6964" s="22">
        <v>6.5089203618333693</v>
      </c>
      <c r="H6964" s="25">
        <v>6.636500754147813E-2</v>
      </c>
      <c r="I6964" s="3">
        <f t="shared" si="432"/>
        <v>504.37999999997811</v>
      </c>
      <c r="J6964" s="3">
        <f t="shared" si="433"/>
        <v>477.25999999997867</v>
      </c>
      <c r="K6964" s="3">
        <f>MIN(J6964-M6964+N6964,'Power Look Up'!$F$4)</f>
        <v>469.34732050824147</v>
      </c>
      <c r="M6964" s="51">
        <f t="array" ref="M6964">_xlfn.SUM(_xlfn.NORM.DIST($S$3:$S$1003,$G6964,$P6964,FALSE)*WindSpeedStep*$T$3:$T$1003)</f>
        <v>474.37873845163023</v>
      </c>
      <c r="N6964" s="51">
        <f t="array" ref="N6964">_xlfn.SUM(_xlfn.NORM.DIST($S$3:$S$1003,$G6964,$Q6964,FALSE)*WindSpeedStep*$T$3:$T$1003)</f>
        <v>466.46605895989302</v>
      </c>
      <c r="P6964" s="43">
        <f t="shared" si="434"/>
        <v>0.65089203618333702</v>
      </c>
      <c r="Q6964" s="43">
        <f t="shared" si="435"/>
        <v>0.43196454889995212</v>
      </c>
    </row>
    <row r="6965" spans="5:17" x14ac:dyDescent="0.2">
      <c r="E6965" s="16">
        <v>41049.826388888891</v>
      </c>
      <c r="F6965" s="22">
        <v>7.03</v>
      </c>
      <c r="G6965" s="22">
        <v>6.9056608991050261</v>
      </c>
      <c r="H6965" s="25">
        <v>3.1294452347083924E-2</v>
      </c>
      <c r="I6965" s="3">
        <f t="shared" si="432"/>
        <v>597.02999999996825</v>
      </c>
      <c r="J6965" s="3">
        <f t="shared" si="433"/>
        <v>567.65999999997678</v>
      </c>
      <c r="K6965" s="3">
        <f>MIN(J6965-M6965+N6965,'Power Look Up'!$F$4)</f>
        <v>550.99925548872454</v>
      </c>
      <c r="M6965" s="51">
        <f t="array" ref="M6965">_xlfn.SUM(_xlfn.NORM.DIST($S$3:$S$1003,$G6965,$P6965,FALSE)*WindSpeedStep*$T$3:$T$1003)</f>
        <v>569.95910097263891</v>
      </c>
      <c r="N6965" s="51">
        <f t="array" ref="N6965">_xlfn.SUM(_xlfn.NORM.DIST($S$3:$S$1003,$G6965,$Q6965,FALSE)*WindSpeedStep*$T$3:$T$1003)</f>
        <v>553.29835646138667</v>
      </c>
      <c r="P6965" s="43">
        <f t="shared" si="434"/>
        <v>0.69056608991050261</v>
      </c>
      <c r="Q6965" s="43">
        <f t="shared" si="435"/>
        <v>0.21610887593216296</v>
      </c>
    </row>
    <row r="6966" spans="5:17" x14ac:dyDescent="0.2">
      <c r="E6966" s="16">
        <v>41049.833333333336</v>
      </c>
      <c r="F6966" s="22">
        <v>6.7</v>
      </c>
      <c r="G6966" s="22">
        <v>6.556662427738039</v>
      </c>
      <c r="H6966" s="25">
        <v>4.6268656716417909E-2</v>
      </c>
      <c r="I6966" s="3">
        <f t="shared" si="432"/>
        <v>520.19999999997776</v>
      </c>
      <c r="J6966" s="3">
        <f t="shared" si="433"/>
        <v>488.55999999997846</v>
      </c>
      <c r="K6966" s="3">
        <f>MIN(J6966-M6966+N6966,'Power Look Up'!$F$4)</f>
        <v>477.53208995305556</v>
      </c>
      <c r="M6966" s="51">
        <f t="array" ref="M6966">_xlfn.SUM(_xlfn.NORM.DIST($S$3:$S$1003,$G6966,$P6966,FALSE)*WindSpeedStep*$T$3:$T$1003)</f>
        <v>485.29846306542981</v>
      </c>
      <c r="N6966" s="51">
        <f t="array" ref="N6966">_xlfn.SUM(_xlfn.NORM.DIST($S$3:$S$1003,$G6966,$Q6966,FALSE)*WindSpeedStep*$T$3:$T$1003)</f>
        <v>474.27055301850692</v>
      </c>
      <c r="P6966" s="43">
        <f t="shared" si="434"/>
        <v>0.65566624277380392</v>
      </c>
      <c r="Q6966" s="43">
        <f t="shared" si="435"/>
        <v>0.30336796307444658</v>
      </c>
    </row>
    <row r="6967" spans="5:17" x14ac:dyDescent="0.2">
      <c r="E6967" s="16">
        <v>41049.840277777781</v>
      </c>
      <c r="F6967" s="22">
        <v>5.52</v>
      </c>
      <c r="G6967" s="22">
        <v>5.4119166695811129</v>
      </c>
      <c r="H6967" s="25">
        <v>4.1666666666666671E-2</v>
      </c>
      <c r="I6967" s="3">
        <f t="shared" si="432"/>
        <v>284.23999999998813</v>
      </c>
      <c r="J6967" s="3">
        <f t="shared" si="433"/>
        <v>266.41999999998848</v>
      </c>
      <c r="K6967" s="3">
        <f>MIN(J6967-M6967+N6967,'Power Look Up'!$F$4)</f>
        <v>264.78176374742651</v>
      </c>
      <c r="M6967" s="51">
        <f t="array" ref="M6967">_xlfn.SUM(_xlfn.NORM.DIST($S$3:$S$1003,$G6967,$P6967,FALSE)*WindSpeedStep*$T$3:$T$1003)</f>
        <v>261.78823748259907</v>
      </c>
      <c r="N6967" s="51">
        <f t="array" ref="N6967">_xlfn.SUM(_xlfn.NORM.DIST($S$3:$S$1003,$G6967,$Q6967,FALSE)*WindSpeedStep*$T$3:$T$1003)</f>
        <v>260.15000123003711</v>
      </c>
      <c r="P6967" s="43">
        <f t="shared" si="434"/>
        <v>0.54119166695811127</v>
      </c>
      <c r="Q6967" s="43">
        <f t="shared" si="435"/>
        <v>0.22549652789921307</v>
      </c>
    </row>
    <row r="6968" spans="5:17" x14ac:dyDescent="0.2">
      <c r="E6968" s="16">
        <v>41049.847222222219</v>
      </c>
      <c r="F6968" s="22">
        <v>5.5</v>
      </c>
      <c r="G6968" s="22">
        <v>5.4518481602747917</v>
      </c>
      <c r="H6968" s="25">
        <v>0.04</v>
      </c>
      <c r="I6968" s="3">
        <f t="shared" si="432"/>
        <v>280.99999999998818</v>
      </c>
      <c r="J6968" s="3">
        <f t="shared" si="433"/>
        <v>272.89999999998838</v>
      </c>
      <c r="K6968" s="3">
        <f>MIN(J6968-M6968+N6968,'Power Look Up'!$F$4)</f>
        <v>270.7531228117565</v>
      </c>
      <c r="M6968" s="51">
        <f t="array" ref="M6968">_xlfn.SUM(_xlfn.NORM.DIST($S$3:$S$1003,$G6968,$P6968,FALSE)*WindSpeedStep*$T$3:$T$1003)</f>
        <v>268.49850419721378</v>
      </c>
      <c r="N6968" s="51">
        <f t="array" ref="N6968">_xlfn.SUM(_xlfn.NORM.DIST($S$3:$S$1003,$G6968,$Q6968,FALSE)*WindSpeedStep*$T$3:$T$1003)</f>
        <v>266.35162700898189</v>
      </c>
      <c r="P6968" s="43">
        <f t="shared" si="434"/>
        <v>0.54518481602747915</v>
      </c>
      <c r="Q6968" s="43">
        <f t="shared" si="435"/>
        <v>0.21807392641099166</v>
      </c>
    </row>
    <row r="6969" spans="5:17" x14ac:dyDescent="0.2">
      <c r="E6969" s="16">
        <v>41049.854166666664</v>
      </c>
      <c r="F6969" s="22">
        <v>5.49</v>
      </c>
      <c r="G6969" s="22">
        <v>5.3969417006950655</v>
      </c>
      <c r="H6969" s="25">
        <v>5.6466302367941708E-2</v>
      </c>
      <c r="I6969" s="3">
        <f t="shared" si="432"/>
        <v>279.37999999998823</v>
      </c>
      <c r="J6969" s="3">
        <f t="shared" si="433"/>
        <v>264.79999999998853</v>
      </c>
      <c r="K6969" s="3">
        <f>MIN(J6969-M6969+N6969,'Power Look Up'!$F$4)</f>
        <v>263.3529534399222</v>
      </c>
      <c r="M6969" s="51">
        <f t="array" ref="M6969">_xlfn.SUM(_xlfn.NORM.DIST($S$3:$S$1003,$G6969,$P6969,FALSE)*WindSpeedStep*$T$3:$T$1003)</f>
        <v>259.28396859524628</v>
      </c>
      <c r="N6969" s="51">
        <f t="array" ref="N6969">_xlfn.SUM(_xlfn.NORM.DIST($S$3:$S$1003,$G6969,$Q6969,FALSE)*WindSpeedStep*$T$3:$T$1003)</f>
        <v>257.83692203517995</v>
      </c>
      <c r="P6969" s="43">
        <f t="shared" si="434"/>
        <v>0.5396941700695066</v>
      </c>
      <c r="Q6969" s="43">
        <f t="shared" si="435"/>
        <v>0.30474534193360114</v>
      </c>
    </row>
    <row r="6970" spans="5:17" x14ac:dyDescent="0.2">
      <c r="E6970" s="16">
        <v>41049.861111111109</v>
      </c>
      <c r="F6970" s="22">
        <v>5.23</v>
      </c>
      <c r="G6970" s="22">
        <v>5.1095956988560722</v>
      </c>
      <c r="H6970" s="25">
        <v>6.6921606118546834E-2</v>
      </c>
      <c r="I6970" s="3">
        <f t="shared" si="432"/>
        <v>237.25999999998913</v>
      </c>
      <c r="J6970" s="3">
        <f t="shared" si="433"/>
        <v>217.81999999998953</v>
      </c>
      <c r="K6970" s="3">
        <f>MIN(J6970-M6970+N6970,'Power Look Up'!$F$4)</f>
        <v>217.85152924485078</v>
      </c>
      <c r="M6970" s="51">
        <f t="array" ref="M6970">_xlfn.SUM(_xlfn.NORM.DIST($S$3:$S$1003,$G6970,$P6970,FALSE)*WindSpeedStep*$T$3:$T$1003)</f>
        <v>212.19768535793352</v>
      </c>
      <c r="N6970" s="51">
        <f t="array" ref="N6970">_xlfn.SUM(_xlfn.NORM.DIST($S$3:$S$1003,$G6970,$Q6970,FALSE)*WindSpeedStep*$T$3:$T$1003)</f>
        <v>212.22921460279477</v>
      </c>
      <c r="P6970" s="43">
        <f t="shared" si="434"/>
        <v>0.5109595698856072</v>
      </c>
      <c r="Q6970" s="43">
        <f t="shared" si="435"/>
        <v>0.34194235078386709</v>
      </c>
    </row>
    <row r="6971" spans="5:17" x14ac:dyDescent="0.2">
      <c r="E6971" s="16">
        <v>41049.868055555555</v>
      </c>
      <c r="F6971" s="22">
        <v>4.6100000000000003</v>
      </c>
      <c r="G6971" s="22">
        <v>4.5117092192750095</v>
      </c>
      <c r="H6971" s="25">
        <v>5.6399132321041212E-2</v>
      </c>
      <c r="I6971" s="3">
        <f t="shared" si="432"/>
        <v>157.48999999999413</v>
      </c>
      <c r="J6971" s="3">
        <f t="shared" si="433"/>
        <v>146.58999999999435</v>
      </c>
      <c r="K6971" s="3">
        <f>MIN(J6971-M6971+N6971,'Power Look Up'!$F$4)</f>
        <v>143.24882298608554</v>
      </c>
      <c r="M6971" s="51">
        <f t="array" ref="M6971">_xlfn.SUM(_xlfn.NORM.DIST($S$3:$S$1003,$G6971,$P6971,FALSE)*WindSpeedStep*$T$3:$T$1003)</f>
        <v>117.74737384061096</v>
      </c>
      <c r="N6971" s="51">
        <f t="array" ref="N6971">_xlfn.SUM(_xlfn.NORM.DIST($S$3:$S$1003,$G6971,$Q6971,FALSE)*WindSpeedStep*$T$3:$T$1003)</f>
        <v>114.40619682670217</v>
      </c>
      <c r="P6971" s="43">
        <f t="shared" si="434"/>
        <v>0.45117092192750097</v>
      </c>
      <c r="Q6971" s="43">
        <f t="shared" si="435"/>
        <v>0.2544564852519528</v>
      </c>
    </row>
    <row r="6972" spans="5:17" x14ac:dyDescent="0.2">
      <c r="E6972" s="16">
        <v>41049.875</v>
      </c>
      <c r="F6972" s="22">
        <v>3.77</v>
      </c>
      <c r="G6972" s="22">
        <v>3.7446161755318954</v>
      </c>
      <c r="H6972" s="25">
        <v>7.9575596816976124E-2</v>
      </c>
      <c r="I6972" s="3">
        <f t="shared" si="432"/>
        <v>70.069999999996682</v>
      </c>
      <c r="J6972" s="3">
        <f t="shared" si="433"/>
        <v>67.339999999996749</v>
      </c>
      <c r="K6972" s="3">
        <f>MIN(J6972-M6972+N6972,'Power Look Up'!$F$4)</f>
        <v>64.054137479838275</v>
      </c>
      <c r="M6972" s="51">
        <f t="array" ref="M6972">_xlfn.SUM(_xlfn.NORM.DIST($S$3:$S$1003,$G6972,$P6972,FALSE)*WindSpeedStep*$T$3:$T$1003)</f>
        <v>28.540147539873963</v>
      </c>
      <c r="N6972" s="51">
        <f t="array" ref="N6972">_xlfn.SUM(_xlfn.NORM.DIST($S$3:$S$1003,$G6972,$Q6972,FALSE)*WindSpeedStep*$T$3:$T$1003)</f>
        <v>25.254285019715493</v>
      </c>
      <c r="P6972" s="43">
        <f t="shared" si="434"/>
        <v>0.37446161755318957</v>
      </c>
      <c r="Q6972" s="43">
        <f t="shared" si="435"/>
        <v>0.2979800670184532</v>
      </c>
    </row>
    <row r="6973" spans="5:17" x14ac:dyDescent="0.2">
      <c r="E6973" s="16">
        <v>41049.881944444445</v>
      </c>
      <c r="F6973" s="22">
        <v>3.55</v>
      </c>
      <c r="G6973" s="22">
        <v>3.6295979684954442</v>
      </c>
      <c r="H6973" s="25">
        <v>3.9436619718309862E-2</v>
      </c>
      <c r="I6973" s="3">
        <f t="shared" si="432"/>
        <v>50.049999999997112</v>
      </c>
      <c r="J6973" s="3">
        <f t="shared" si="433"/>
        <v>57.329999999996957</v>
      </c>
      <c r="K6973" s="3">
        <f>MIN(J6973-M6973+N6973,'Power Look Up'!$F$4)</f>
        <v>53.175699982936877</v>
      </c>
      <c r="M6973" s="51">
        <f t="array" ref="M6973">_xlfn.SUM(_xlfn.NORM.DIST($S$3:$S$1003,$G6973,$P6973,FALSE)*WindSpeedStep*$T$3:$T$1003)</f>
        <v>21.758392840495691</v>
      </c>
      <c r="N6973" s="51">
        <f t="array" ref="N6973">_xlfn.SUM(_xlfn.NORM.DIST($S$3:$S$1003,$G6973,$Q6973,FALSE)*WindSpeedStep*$T$3:$T$1003)</f>
        <v>17.604092823435611</v>
      </c>
      <c r="P6973" s="43">
        <f t="shared" si="434"/>
        <v>0.36295979684954444</v>
      </c>
      <c r="Q6973" s="43">
        <f t="shared" si="435"/>
        <v>0.14313907481390487</v>
      </c>
    </row>
    <row r="6974" spans="5:17" x14ac:dyDescent="0.2">
      <c r="E6974" s="16">
        <v>41049.888888888891</v>
      </c>
      <c r="F6974" s="22">
        <v>3.35</v>
      </c>
      <c r="G6974" s="22">
        <v>3.3340199438604299</v>
      </c>
      <c r="H6974" s="25">
        <v>0.1373134328358209</v>
      </c>
      <c r="I6974" s="3">
        <f t="shared" si="432"/>
        <v>31.849999999997504</v>
      </c>
      <c r="J6974" s="3">
        <f t="shared" si="433"/>
        <v>30.029999999997543</v>
      </c>
      <c r="K6974" s="3">
        <f>MIN(J6974-M6974+N6974,'Power Look Up'!$F$4)</f>
        <v>32.669225541988709</v>
      </c>
      <c r="M6974" s="51">
        <f t="array" ref="M6974">_xlfn.SUM(_xlfn.NORM.DIST($S$3:$S$1003,$G6974,$P6974,FALSE)*WindSpeedStep*$T$3:$T$1003)</f>
        <v>10.455932825917179</v>
      </c>
      <c r="N6974" s="51">
        <f t="array" ref="N6974">_xlfn.SUM(_xlfn.NORM.DIST($S$3:$S$1003,$G6974,$Q6974,FALSE)*WindSpeedStep*$T$3:$T$1003)</f>
        <v>13.095158367908351</v>
      </c>
      <c r="P6974" s="43">
        <f t="shared" si="434"/>
        <v>0.33340199438604301</v>
      </c>
      <c r="Q6974" s="43">
        <f t="shared" si="435"/>
        <v>0.45780572363456651</v>
      </c>
    </row>
    <row r="6975" spans="5:17" x14ac:dyDescent="0.2">
      <c r="E6975" s="16">
        <v>41049.895833333336</v>
      </c>
      <c r="F6975" s="22">
        <v>2.62</v>
      </c>
      <c r="G6975" s="22">
        <v>2.6289354629556292</v>
      </c>
      <c r="H6975" s="25">
        <v>0.1068702290076336</v>
      </c>
      <c r="I6975" s="3">
        <f t="shared" si="432"/>
        <v>0</v>
      </c>
      <c r="J6975" s="3">
        <f t="shared" si="433"/>
        <v>0</v>
      </c>
      <c r="K6975" s="3">
        <f>MIN(J6975-M6975+N6975,'Power Look Up'!$F$4)</f>
        <v>7.8661941982547334E-2</v>
      </c>
      <c r="M6975" s="51">
        <f t="array" ref="M6975">_xlfn.SUM(_xlfn.NORM.DIST($S$3:$S$1003,$G6975,$P6975,FALSE)*WindSpeedStep*$T$3:$T$1003)</f>
        <v>0.23372731919925177</v>
      </c>
      <c r="N6975" s="51">
        <f t="array" ref="N6975">_xlfn.SUM(_xlfn.NORM.DIST($S$3:$S$1003,$G6975,$Q6975,FALSE)*WindSpeedStep*$T$3:$T$1003)</f>
        <v>0.3123892611817991</v>
      </c>
      <c r="P6975" s="43">
        <f t="shared" si="434"/>
        <v>0.26289354629556294</v>
      </c>
      <c r="Q6975" s="43">
        <f t="shared" si="435"/>
        <v>0.28095493497235735</v>
      </c>
    </row>
    <row r="6976" spans="5:17" x14ac:dyDescent="0.2">
      <c r="E6976" s="16">
        <v>41049.902777777781</v>
      </c>
      <c r="F6976" s="22">
        <v>2.95</v>
      </c>
      <c r="G6976" s="22">
        <v>2.9918717880317565</v>
      </c>
      <c r="H6976" s="25">
        <v>0.16949152542372881</v>
      </c>
      <c r="I6976" s="3">
        <f t="shared" si="432"/>
        <v>0</v>
      </c>
      <c r="J6976" s="3">
        <f t="shared" si="433"/>
        <v>0</v>
      </c>
      <c r="K6976" s="3">
        <f>MIN(J6976-M6976+N6976,'Power Look Up'!$F$4)</f>
        <v>2.9427326029761001</v>
      </c>
      <c r="M6976" s="51">
        <f t="array" ref="M6976">_xlfn.SUM(_xlfn.NORM.DIST($S$3:$S$1003,$G6976,$P6976,FALSE)*WindSpeedStep*$T$3:$T$1003)</f>
        <v>3.1754004088296104</v>
      </c>
      <c r="N6976" s="51">
        <f t="array" ref="N6976">_xlfn.SUM(_xlfn.NORM.DIST($S$3:$S$1003,$G6976,$Q6976,FALSE)*WindSpeedStep*$T$3:$T$1003)</f>
        <v>6.1181330118057105</v>
      </c>
      <c r="P6976" s="43">
        <f t="shared" si="434"/>
        <v>0.29918717880317564</v>
      </c>
      <c r="Q6976" s="43">
        <f t="shared" si="435"/>
        <v>0.50709691322572137</v>
      </c>
    </row>
    <row r="6977" spans="5:17" x14ac:dyDescent="0.2">
      <c r="E6977" s="16">
        <v>41049.909722222219</v>
      </c>
      <c r="F6977" s="22">
        <v>2.93</v>
      </c>
      <c r="G6977" s="22">
        <v>2.957401110233802</v>
      </c>
      <c r="H6977" s="25">
        <v>0.14675767918088736</v>
      </c>
      <c r="I6977" s="3">
        <f t="shared" si="432"/>
        <v>0</v>
      </c>
      <c r="J6977" s="3">
        <f t="shared" si="433"/>
        <v>0</v>
      </c>
      <c r="K6977" s="3">
        <f>MIN(J6977-M6977+N6977,'Power Look Up'!$F$4)</f>
        <v>1.7004134031937883</v>
      </c>
      <c r="M6977" s="51">
        <f t="array" ref="M6977">_xlfn.SUM(_xlfn.NORM.DIST($S$3:$S$1003,$G6977,$P6977,FALSE)*WindSpeedStep*$T$3:$T$1003)</f>
        <v>2.6865166616197924</v>
      </c>
      <c r="N6977" s="51">
        <f t="array" ref="N6977">_xlfn.SUM(_xlfn.NORM.DIST($S$3:$S$1003,$G6977,$Q6977,FALSE)*WindSpeedStep*$T$3:$T$1003)</f>
        <v>4.3869300648135807</v>
      </c>
      <c r="P6977" s="43">
        <f t="shared" si="434"/>
        <v>0.29574011102338021</v>
      </c>
      <c r="Q6977" s="43">
        <f t="shared" si="435"/>
        <v>0.43402132334489241</v>
      </c>
    </row>
    <row r="6978" spans="5:17" x14ac:dyDescent="0.2">
      <c r="E6978" s="16">
        <v>41049.916666666664</v>
      </c>
      <c r="F6978" s="22">
        <v>3.31</v>
      </c>
      <c r="G6978" s="22">
        <v>3.3716555033640399</v>
      </c>
      <c r="H6978" s="25">
        <v>8.7613293051359509E-2</v>
      </c>
      <c r="I6978" s="3">
        <f t="shared" si="432"/>
        <v>28.209999999997581</v>
      </c>
      <c r="J6978" s="3">
        <f t="shared" si="433"/>
        <v>33.669999999997465</v>
      </c>
      <c r="K6978" s="3">
        <f>MIN(J6978-M6978+N6978,'Power Look Up'!$F$4)</f>
        <v>33.118989765147731</v>
      </c>
      <c r="M6978" s="51">
        <f t="array" ref="M6978">_xlfn.SUM(_xlfn.NORM.DIST($S$3:$S$1003,$G6978,$P6978,FALSE)*WindSpeedStep*$T$3:$T$1003)</f>
        <v>11.549938112918055</v>
      </c>
      <c r="N6978" s="51">
        <f t="array" ref="N6978">_xlfn.SUM(_xlfn.NORM.DIST($S$3:$S$1003,$G6978,$Q6978,FALSE)*WindSpeedStep*$T$3:$T$1003)</f>
        <v>10.998927878068322</v>
      </c>
      <c r="P6978" s="43">
        <f t="shared" si="434"/>
        <v>0.337165550336404</v>
      </c>
      <c r="Q6978" s="43">
        <f t="shared" si="435"/>
        <v>0.29540184168446271</v>
      </c>
    </row>
    <row r="6979" spans="5:17" x14ac:dyDescent="0.2">
      <c r="E6979" s="16">
        <v>41049.923611111109</v>
      </c>
      <c r="F6979" s="22">
        <v>3.28</v>
      </c>
      <c r="G6979" s="22">
        <v>3.24103474497237</v>
      </c>
      <c r="H6979" s="25">
        <v>5.4878048780487805E-2</v>
      </c>
      <c r="I6979" s="3">
        <f t="shared" ref="I6979:I7042" si="436">INDEX(PowerArray,MIN(MaximumPowerIndex,ROUND(F6979*100,0)))</f>
        <v>25.479999999997638</v>
      </c>
      <c r="J6979" s="3">
        <f t="shared" ref="J6979:J7042" si="437">INDEX(PowerArray,MIN(MaximumPowerIndex,ROUND(G6979*100,0)))</f>
        <v>21.839999999997715</v>
      </c>
      <c r="K6979" s="3">
        <f>MIN(J6979-M6979+N6979,'Power Look Up'!$F$4)</f>
        <v>20.701093428274365</v>
      </c>
      <c r="M6979" s="51">
        <f t="array" ref="M6979">_xlfn.SUM(_xlfn.NORM.DIST($S$3:$S$1003,$G6979,$P6979,FALSE)*WindSpeedStep*$T$3:$T$1003)</f>
        <v>8.0352250356929407</v>
      </c>
      <c r="N6979" s="51">
        <f t="array" ref="N6979">_xlfn.SUM(_xlfn.NORM.DIST($S$3:$S$1003,$G6979,$Q6979,FALSE)*WindSpeedStep*$T$3:$T$1003)</f>
        <v>6.8963184639695898</v>
      </c>
      <c r="P6979" s="43">
        <f t="shared" ref="P6979:P7042" si="438">ReferenceTurbulence*G6979</f>
        <v>0.32410347449723703</v>
      </c>
      <c r="Q6979" s="43">
        <f t="shared" si="435"/>
        <v>0.17786166283384958</v>
      </c>
    </row>
    <row r="6980" spans="5:17" x14ac:dyDescent="0.2">
      <c r="E6980" s="16">
        <v>41049.930555555555</v>
      </c>
      <c r="F6980" s="22">
        <v>3.26</v>
      </c>
      <c r="G6980" s="22">
        <v>3.3352176459130103</v>
      </c>
      <c r="H6980" s="25">
        <v>6.4417177914110432E-2</v>
      </c>
      <c r="I6980" s="3">
        <f t="shared" si="436"/>
        <v>23.659999999997677</v>
      </c>
      <c r="J6980" s="3">
        <f t="shared" si="437"/>
        <v>30.939999999997521</v>
      </c>
      <c r="K6980" s="3">
        <f>MIN(J6980-M6980+N6980,'Power Look Up'!$F$4)</f>
        <v>29.947505549384033</v>
      </c>
      <c r="M6980" s="51">
        <f t="array" ref="M6980">_xlfn.SUM(_xlfn.NORM.DIST($S$3:$S$1003,$G6980,$P6980,FALSE)*WindSpeedStep*$T$3:$T$1003)</f>
        <v>10.48964156376598</v>
      </c>
      <c r="N6980" s="51">
        <f t="array" ref="N6980">_xlfn.SUM(_xlfn.NORM.DIST($S$3:$S$1003,$G6980,$Q6980,FALSE)*WindSpeedStep*$T$3:$T$1003)</f>
        <v>9.4971471131524954</v>
      </c>
      <c r="P6980" s="43">
        <f t="shared" si="438"/>
        <v>0.33352176459130106</v>
      </c>
      <c r="Q6980" s="43">
        <f t="shared" ref="Q6980:Q7043" si="439">G6980*H6980</f>
        <v>0.21484530847905894</v>
      </c>
    </row>
    <row r="6981" spans="5:17" x14ac:dyDescent="0.2">
      <c r="E6981" s="16">
        <v>41049.9375</v>
      </c>
      <c r="F6981" s="22">
        <v>2.52</v>
      </c>
      <c r="G6981" s="22">
        <v>2.6324188430053166</v>
      </c>
      <c r="H6981" s="25">
        <v>0.10317460317460318</v>
      </c>
      <c r="I6981" s="3">
        <f t="shared" si="436"/>
        <v>0</v>
      </c>
      <c r="J6981" s="3">
        <f t="shared" si="437"/>
        <v>0</v>
      </c>
      <c r="K6981" s="3">
        <f>MIN(J6981-M6981+N6981,'Power Look Up'!$F$4)</f>
        <v>3.5890542783999363E-2</v>
      </c>
      <c r="M6981" s="51">
        <f t="array" ref="M6981">_xlfn.SUM(_xlfn.NORM.DIST($S$3:$S$1003,$G6981,$P6981,FALSE)*WindSpeedStep*$T$3:$T$1003)</f>
        <v>0.24264280394080165</v>
      </c>
      <c r="N6981" s="51">
        <f t="array" ref="N6981">_xlfn.SUM(_xlfn.NORM.DIST($S$3:$S$1003,$G6981,$Q6981,FALSE)*WindSpeedStep*$T$3:$T$1003)</f>
        <v>0.27853334672480101</v>
      </c>
      <c r="P6981" s="43">
        <f t="shared" si="438"/>
        <v>0.26324188430053169</v>
      </c>
      <c r="Q6981" s="43">
        <f t="shared" si="439"/>
        <v>0.27159876951642159</v>
      </c>
    </row>
    <row r="6982" spans="5:17" x14ac:dyDescent="0.2">
      <c r="E6982" s="16">
        <v>41049.944444444445</v>
      </c>
      <c r="F6982" s="22">
        <v>2.92</v>
      </c>
      <c r="G6982" s="22">
        <v>2.9962585562116333</v>
      </c>
      <c r="H6982" s="25">
        <v>0.11986301369863013</v>
      </c>
      <c r="I6982" s="3">
        <f t="shared" si="436"/>
        <v>0</v>
      </c>
      <c r="J6982" s="3">
        <f t="shared" si="437"/>
        <v>0</v>
      </c>
      <c r="K6982" s="3">
        <f>MIN(J6982-M6982+N6982,'Power Look Up'!$F$4)</f>
        <v>0.70251157843849832</v>
      </c>
      <c r="M6982" s="51">
        <f t="array" ref="M6982">_xlfn.SUM(_xlfn.NORM.DIST($S$3:$S$1003,$G6982,$P6982,FALSE)*WindSpeedStep*$T$3:$T$1003)</f>
        <v>3.2409487841744293</v>
      </c>
      <c r="N6982" s="51">
        <f t="array" ref="N6982">_xlfn.SUM(_xlfn.NORM.DIST($S$3:$S$1003,$G6982,$Q6982,FALSE)*WindSpeedStep*$T$3:$T$1003)</f>
        <v>3.9434603626129276</v>
      </c>
      <c r="P6982" s="43">
        <f t="shared" si="438"/>
        <v>0.29962585562116334</v>
      </c>
      <c r="Q6982" s="43">
        <f t="shared" si="439"/>
        <v>0.35914058036783275</v>
      </c>
    </row>
    <row r="6983" spans="5:17" x14ac:dyDescent="0.2">
      <c r="E6983" s="16">
        <v>41049.951388888891</v>
      </c>
      <c r="F6983" s="22">
        <v>2.91</v>
      </c>
      <c r="G6983" s="22">
        <v>2.9387482840021892</v>
      </c>
      <c r="H6983" s="25">
        <v>0.1134020618556701</v>
      </c>
      <c r="I6983" s="3">
        <f t="shared" si="436"/>
        <v>0</v>
      </c>
      <c r="J6983" s="3">
        <f t="shared" si="437"/>
        <v>0</v>
      </c>
      <c r="K6983" s="3">
        <f>MIN(J6983-M6983+N6983,'Power Look Up'!$F$4)</f>
        <v>0.44213275364848093</v>
      </c>
      <c r="M6983" s="51">
        <f t="array" ref="M6983">_xlfn.SUM(_xlfn.NORM.DIST($S$3:$S$1003,$G6983,$P6983,FALSE)*WindSpeedStep*$T$3:$T$1003)</f>
        <v>2.4414850081312469</v>
      </c>
      <c r="N6983" s="51">
        <f t="array" ref="N6983">_xlfn.SUM(_xlfn.NORM.DIST($S$3:$S$1003,$G6983,$Q6983,FALSE)*WindSpeedStep*$T$3:$T$1003)</f>
        <v>2.8836177617797278</v>
      </c>
      <c r="P6983" s="43">
        <f t="shared" si="438"/>
        <v>0.29387482840021895</v>
      </c>
      <c r="Q6983" s="43">
        <f t="shared" si="439"/>
        <v>0.33326011468066064</v>
      </c>
    </row>
    <row r="6984" spans="5:17" x14ac:dyDescent="0.2">
      <c r="E6984" s="16">
        <v>41049.958333333336</v>
      </c>
      <c r="F6984" s="22">
        <v>3.14</v>
      </c>
      <c r="G6984" s="22">
        <v>3.1951484784600708</v>
      </c>
      <c r="H6984" s="25">
        <v>0.12420382165605096</v>
      </c>
      <c r="I6984" s="3">
        <f t="shared" si="436"/>
        <v>12.739999999997909</v>
      </c>
      <c r="J6984" s="3">
        <f t="shared" si="437"/>
        <v>18.199999999997793</v>
      </c>
      <c r="K6984" s="3">
        <f>MIN(J6984-M6984+N6984,'Power Look Up'!$F$4)</f>
        <v>19.292097537369543</v>
      </c>
      <c r="M6984" s="51">
        <f t="array" ref="M6984">_xlfn.SUM(_xlfn.NORM.DIST($S$3:$S$1003,$G6984,$P6984,FALSE)*WindSpeedStep*$T$3:$T$1003)</f>
        <v>6.9692642253981543</v>
      </c>
      <c r="N6984" s="51">
        <f t="array" ref="N6984">_xlfn.SUM(_xlfn.NORM.DIST($S$3:$S$1003,$G6984,$Q6984,FALSE)*WindSpeedStep*$T$3:$T$1003)</f>
        <v>8.0613617627699039</v>
      </c>
      <c r="P6984" s="43">
        <f t="shared" si="438"/>
        <v>0.31951484784600709</v>
      </c>
      <c r="Q6984" s="43">
        <f t="shared" si="439"/>
        <v>0.39684965178325721</v>
      </c>
    </row>
    <row r="6985" spans="5:17" x14ac:dyDescent="0.2">
      <c r="E6985" s="16">
        <v>41049.965277777781</v>
      </c>
      <c r="F6985" s="22">
        <v>3.22</v>
      </c>
      <c r="G6985" s="22">
        <v>3.3281577749989268</v>
      </c>
      <c r="H6985" s="25">
        <v>9.9378881987577633E-2</v>
      </c>
      <c r="I6985" s="3">
        <f t="shared" si="436"/>
        <v>20.019999999997754</v>
      </c>
      <c r="J6985" s="3">
        <f t="shared" si="437"/>
        <v>30.029999999997543</v>
      </c>
      <c r="K6985" s="3">
        <f>MIN(J6985-M6985+N6985,'Power Look Up'!$F$4)</f>
        <v>30.001277911286685</v>
      </c>
      <c r="M6985" s="51">
        <f t="array" ref="M6985">_xlfn.SUM(_xlfn.NORM.DIST($S$3:$S$1003,$G6985,$P6985,FALSE)*WindSpeedStep*$T$3:$T$1003)</f>
        <v>10.291947947421745</v>
      </c>
      <c r="N6985" s="51">
        <f t="array" ref="N6985">_xlfn.SUM(_xlfn.NORM.DIST($S$3:$S$1003,$G6985,$Q6985,FALSE)*WindSpeedStep*$T$3:$T$1003)</f>
        <v>10.263225858710891</v>
      </c>
      <c r="P6985" s="43">
        <f t="shared" si="438"/>
        <v>0.33281577749989272</v>
      </c>
      <c r="Q6985" s="43">
        <f t="shared" si="439"/>
        <v>0.33074859875765733</v>
      </c>
    </row>
    <row r="6986" spans="5:17" x14ac:dyDescent="0.2">
      <c r="E6986" s="16">
        <v>41049.972222222219</v>
      </c>
      <c r="F6986" s="22">
        <v>2.89</v>
      </c>
      <c r="G6986" s="22">
        <v>2.9894104780187893</v>
      </c>
      <c r="H6986" s="25">
        <v>0.13840830449826991</v>
      </c>
      <c r="I6986" s="3">
        <f t="shared" si="436"/>
        <v>0</v>
      </c>
      <c r="J6986" s="3">
        <f t="shared" si="437"/>
        <v>0</v>
      </c>
      <c r="K6986" s="3">
        <f>MIN(J6986-M6986+N6986,'Power Look Up'!$F$4)</f>
        <v>1.420494073063602</v>
      </c>
      <c r="M6986" s="51">
        <f t="array" ref="M6986">_xlfn.SUM(_xlfn.NORM.DIST($S$3:$S$1003,$G6986,$P6986,FALSE)*WindSpeedStep*$T$3:$T$1003)</f>
        <v>3.1389506904833686</v>
      </c>
      <c r="N6986" s="51">
        <f t="array" ref="N6986">_xlfn.SUM(_xlfn.NORM.DIST($S$3:$S$1003,$G6986,$Q6986,FALSE)*WindSpeedStep*$T$3:$T$1003)</f>
        <v>4.5594447635469706</v>
      </c>
      <c r="P6986" s="43">
        <f t="shared" si="438"/>
        <v>0.29894104780187897</v>
      </c>
      <c r="Q6986" s="43">
        <f t="shared" si="439"/>
        <v>0.41375923571194317</v>
      </c>
    </row>
    <row r="6987" spans="5:17" x14ac:dyDescent="0.2">
      <c r="E6987" s="16">
        <v>41049.979166666664</v>
      </c>
      <c r="F6987" s="22">
        <v>2.52</v>
      </c>
      <c r="G6987" s="22">
        <v>2.442673462743028</v>
      </c>
      <c r="H6987" s="25">
        <v>5.1587301587301591E-2</v>
      </c>
      <c r="I6987" s="3">
        <f t="shared" si="436"/>
        <v>0</v>
      </c>
      <c r="J6987" s="3">
        <f t="shared" si="437"/>
        <v>0</v>
      </c>
      <c r="K6987" s="3">
        <f>MIN(J6987-M6987+N6987,'Power Look Up'!$F$4)</f>
        <v>-2.3615325450634776E-2</v>
      </c>
      <c r="M6987" s="51">
        <f t="array" ref="M6987">_xlfn.SUM(_xlfn.NORM.DIST($S$3:$S$1003,$G6987,$P6987,FALSE)*WindSpeedStep*$T$3:$T$1003)</f>
        <v>1.2067503652370823E-2</v>
      </c>
      <c r="N6987" s="51">
        <f t="array" ref="N6987">_xlfn.SUM(_xlfn.NORM.DIST($S$3:$S$1003,$G6987,$Q6987,FALSE)*WindSpeedStep*$T$3:$T$1003)</f>
        <v>-1.1547821798263953E-2</v>
      </c>
      <c r="P6987" s="43">
        <f t="shared" si="438"/>
        <v>0.2442673462743028</v>
      </c>
      <c r="Q6987" s="43">
        <f t="shared" si="439"/>
        <v>0.12601093260182289</v>
      </c>
    </row>
    <row r="6988" spans="5:17" x14ac:dyDescent="0.2">
      <c r="E6988" s="16">
        <v>41049.986111111109</v>
      </c>
      <c r="F6988" s="22">
        <v>2.57</v>
      </c>
      <c r="G6988" s="22">
        <v>2.4176658211774127</v>
      </c>
      <c r="H6988" s="25">
        <v>6.2256809338521409E-2</v>
      </c>
      <c r="I6988" s="3">
        <f t="shared" si="436"/>
        <v>0</v>
      </c>
      <c r="J6988" s="3">
        <f t="shared" si="437"/>
        <v>0</v>
      </c>
      <c r="K6988" s="3">
        <f>MIN(J6988-M6988+N6988,'Power Look Up'!$F$4)</f>
        <v>-1.5782826907626463E-2</v>
      </c>
      <c r="M6988" s="51">
        <f t="array" ref="M6988">_xlfn.SUM(_xlfn.NORM.DIST($S$3:$S$1003,$G6988,$P6988,FALSE)*WindSpeedStep*$T$3:$T$1003)</f>
        <v>4.9118671102654759E-3</v>
      </c>
      <c r="N6988" s="51">
        <f t="array" ref="N6988">_xlfn.SUM(_xlfn.NORM.DIST($S$3:$S$1003,$G6988,$Q6988,FALSE)*WindSpeedStep*$T$3:$T$1003)</f>
        <v>-1.0870959797360987E-2</v>
      </c>
      <c r="P6988" s="43">
        <f t="shared" si="438"/>
        <v>0.24176658211774127</v>
      </c>
      <c r="Q6988" s="43">
        <f t="shared" si="439"/>
        <v>0.15051616007330199</v>
      </c>
    </row>
    <row r="6989" spans="5:17" x14ac:dyDescent="0.2">
      <c r="E6989" s="16">
        <v>41049.993055555555</v>
      </c>
      <c r="F6989" s="22">
        <v>2.44</v>
      </c>
      <c r="G6989" s="22">
        <v>2.432839821258816</v>
      </c>
      <c r="H6989" s="25">
        <v>7.7868852459016397E-2</v>
      </c>
      <c r="I6989" s="3">
        <f t="shared" si="436"/>
        <v>0</v>
      </c>
      <c r="J6989" s="3">
        <f t="shared" si="437"/>
        <v>0</v>
      </c>
      <c r="K6989" s="3">
        <f>MIN(J6989-M6989+N6989,'Power Look Up'!$F$4)</f>
        <v>-1.86677515877176E-2</v>
      </c>
      <c r="M6989" s="51">
        <f t="array" ref="M6989">_xlfn.SUM(_xlfn.NORM.DIST($S$3:$S$1003,$G6989,$P6989,FALSE)*WindSpeedStep*$T$3:$T$1003)</f>
        <v>8.9341398138829912E-3</v>
      </c>
      <c r="N6989" s="51">
        <f t="array" ref="N6989">_xlfn.SUM(_xlfn.NORM.DIST($S$3:$S$1003,$G6989,$Q6989,FALSE)*WindSpeedStep*$T$3:$T$1003)</f>
        <v>-9.7336117738346072E-3</v>
      </c>
      <c r="P6989" s="43">
        <f t="shared" si="438"/>
        <v>0.24328398212588162</v>
      </c>
      <c r="Q6989" s="43">
        <f t="shared" si="439"/>
        <v>0.18944244509802258</v>
      </c>
    </row>
    <row r="6990" spans="5:17" x14ac:dyDescent="0.2">
      <c r="E6990" s="16">
        <v>41050</v>
      </c>
      <c r="F6990" s="22">
        <v>1.93</v>
      </c>
      <c r="G6990" s="22">
        <v>1.9556230401237165</v>
      </c>
      <c r="H6990" s="25">
        <v>0.10880829015544041</v>
      </c>
      <c r="I6990" s="3">
        <f t="shared" si="436"/>
        <v>0</v>
      </c>
      <c r="J6990" s="3">
        <f t="shared" si="437"/>
        <v>0</v>
      </c>
      <c r="K6990" s="3">
        <f>MIN(J6990-M6990+N6990,'Power Look Up'!$F$4)</f>
        <v>-1.7825695325606838E-4</v>
      </c>
      <c r="M6990" s="51">
        <f t="array" ref="M6990">_xlfn.SUM(_xlfn.NORM.DIST($S$3:$S$1003,$G6990,$P6990,FALSE)*WindSpeedStep*$T$3:$T$1003)</f>
        <v>-1.4649138494778754E-3</v>
      </c>
      <c r="N6990" s="51">
        <f t="array" ref="N6990">_xlfn.SUM(_xlfn.NORM.DIST($S$3:$S$1003,$G6990,$Q6990,FALSE)*WindSpeedStep*$T$3:$T$1003)</f>
        <v>-1.6431708027339438E-3</v>
      </c>
      <c r="P6990" s="43">
        <f t="shared" si="438"/>
        <v>0.19556230401237165</v>
      </c>
      <c r="Q6990" s="43">
        <f t="shared" si="439"/>
        <v>0.21278799918444583</v>
      </c>
    </row>
    <row r="6991" spans="5:17" x14ac:dyDescent="0.2">
      <c r="E6991" s="16">
        <v>41050.006944444445</v>
      </c>
      <c r="F6991" s="22">
        <v>1.84</v>
      </c>
      <c r="G6991" s="22">
        <v>1.8477750259604782</v>
      </c>
      <c r="H6991" s="25">
        <v>6.5217391304347824E-2</v>
      </c>
      <c r="I6991" s="3">
        <f t="shared" si="436"/>
        <v>0</v>
      </c>
      <c r="J6991" s="3">
        <f t="shared" si="437"/>
        <v>0</v>
      </c>
      <c r="K6991" s="3">
        <f>MIN(J6991-M6991+N6991,'Power Look Up'!$F$4)</f>
        <v>3.9884798080601206E-4</v>
      </c>
      <c r="M6991" s="51">
        <f t="array" ref="M6991">_xlfn.SUM(_xlfn.NORM.DIST($S$3:$S$1003,$G6991,$P6991,FALSE)*WindSpeedStep*$T$3:$T$1003)</f>
        <v>-5.2194914511491635E-4</v>
      </c>
      <c r="N6991" s="51">
        <f t="array" ref="N6991">_xlfn.SUM(_xlfn.NORM.DIST($S$3:$S$1003,$G6991,$Q6991,FALSE)*WindSpeedStep*$T$3:$T$1003)</f>
        <v>-1.2310116430890432E-4</v>
      </c>
      <c r="P6991" s="43">
        <f t="shared" si="438"/>
        <v>0.18477750259604783</v>
      </c>
      <c r="Q6991" s="43">
        <f t="shared" si="439"/>
        <v>0.12050706691046596</v>
      </c>
    </row>
    <row r="6992" spans="5:17" x14ac:dyDescent="0.2">
      <c r="E6992" s="16">
        <v>41050.013888888891</v>
      </c>
      <c r="F6992" s="22">
        <v>1.91</v>
      </c>
      <c r="G6992" s="22">
        <v>1.7289938704733236</v>
      </c>
      <c r="H6992" s="25">
        <v>4.712041884816754E-2</v>
      </c>
      <c r="I6992" s="3">
        <f t="shared" si="436"/>
        <v>0</v>
      </c>
      <c r="J6992" s="3">
        <f t="shared" si="437"/>
        <v>0</v>
      </c>
      <c r="K6992" s="3">
        <f>MIN(J6992-M6992+N6992,'Power Look Up'!$F$4)</f>
        <v>9.8813051085720416E-5</v>
      </c>
      <c r="M6992" s="51">
        <f t="array" ref="M6992">_xlfn.SUM(_xlfn.NORM.DIST($S$3:$S$1003,$G6992,$P6992,FALSE)*WindSpeedStep*$T$3:$T$1003)</f>
        <v>-9.8853303552147025E-5</v>
      </c>
      <c r="N6992" s="51">
        <f t="array" ref="N6992">_xlfn.SUM(_xlfn.NORM.DIST($S$3:$S$1003,$G6992,$Q6992,FALSE)*WindSpeedStep*$T$3:$T$1003)</f>
        <v>-4.0252466426610094E-8</v>
      </c>
      <c r="P6992" s="43">
        <f t="shared" si="438"/>
        <v>0.17289938704733238</v>
      </c>
      <c r="Q6992" s="43">
        <f t="shared" si="439"/>
        <v>8.1470915362617344E-2</v>
      </c>
    </row>
    <row r="6993" spans="5:17" x14ac:dyDescent="0.2">
      <c r="E6993" s="16">
        <v>41050.020833333336</v>
      </c>
      <c r="F6993" s="22">
        <v>1.62</v>
      </c>
      <c r="G6993" s="22">
        <v>1.4977221511667544</v>
      </c>
      <c r="H6993" s="25">
        <v>5.5555555555555552E-2</v>
      </c>
      <c r="I6993" s="3">
        <f t="shared" si="436"/>
        <v>0</v>
      </c>
      <c r="J6993" s="3">
        <f t="shared" si="437"/>
        <v>0</v>
      </c>
      <c r="K6993" s="3">
        <f>MIN(J6993-M6993+N6993,'Power Look Up'!$F$4)</f>
        <v>2.3867133938834109E-7</v>
      </c>
      <c r="M6993" s="51">
        <f t="array" ref="M6993">_xlfn.SUM(_xlfn.NORM.DIST($S$3:$S$1003,$G6993,$P6993,FALSE)*WindSpeedStep*$T$3:$T$1003)</f>
        <v>-2.3867134463886678E-7</v>
      </c>
      <c r="N6993" s="51">
        <f t="array" ref="N6993">_xlfn.SUM(_xlfn.NORM.DIST($S$3:$S$1003,$G6993,$Q6993,FALSE)*WindSpeedStep*$T$3:$T$1003)</f>
        <v>-5.2505256601421154E-15</v>
      </c>
      <c r="P6993" s="43">
        <f t="shared" si="438"/>
        <v>0.14977221511667546</v>
      </c>
      <c r="Q6993" s="43">
        <f t="shared" si="439"/>
        <v>8.3206786175930803E-2</v>
      </c>
    </row>
    <row r="6994" spans="5:17" x14ac:dyDescent="0.2">
      <c r="E6994" s="16">
        <v>41050.027777777781</v>
      </c>
      <c r="F6994" s="22">
        <v>1.43</v>
      </c>
      <c r="G6994" s="22">
        <v>1.4380025606384108</v>
      </c>
      <c r="H6994" s="25">
        <v>4.195804195804196E-2</v>
      </c>
      <c r="I6994" s="3">
        <f t="shared" si="436"/>
        <v>0</v>
      </c>
      <c r="J6994" s="3">
        <f t="shared" si="437"/>
        <v>0</v>
      </c>
      <c r="K6994" s="3">
        <f>MIN(J6994-M6994+N6994,'Power Look Up'!$F$4)</f>
        <v>1.9288130816113709E-8</v>
      </c>
      <c r="M6994" s="51">
        <f t="array" ref="M6994">_xlfn.SUM(_xlfn.NORM.DIST($S$3:$S$1003,$G6994,$P6994,FALSE)*WindSpeedStep*$T$3:$T$1003)</f>
        <v>-1.9288130816113722E-8</v>
      </c>
      <c r="N6994" s="51">
        <f t="array" ref="N6994">_xlfn.SUM(_xlfn.NORM.DIST($S$3:$S$1003,$G6994,$Q6994,FALSE)*WindSpeedStep*$T$3:$T$1003)</f>
        <v>-1.167023794850984E-23</v>
      </c>
      <c r="P6994" s="43">
        <f t="shared" si="438"/>
        <v>0.14380025606384109</v>
      </c>
      <c r="Q6994" s="43">
        <f t="shared" si="439"/>
        <v>6.0335771775038217E-2</v>
      </c>
    </row>
    <row r="6995" spans="5:17" x14ac:dyDescent="0.2">
      <c r="E6995" s="16">
        <v>41050.034722222219</v>
      </c>
      <c r="F6995" s="22">
        <v>1.51</v>
      </c>
      <c r="G6995" s="22">
        <v>1.5530725887065058</v>
      </c>
      <c r="H6995" s="25">
        <v>2.6490066225165563E-2</v>
      </c>
      <c r="I6995" s="3">
        <f t="shared" si="436"/>
        <v>0</v>
      </c>
      <c r="J6995" s="3">
        <f t="shared" si="437"/>
        <v>0</v>
      </c>
      <c r="K6995" s="3">
        <f>MIN(J6995-M6995+N6995,'Power Look Up'!$F$4)</f>
        <v>1.607826235069035E-6</v>
      </c>
      <c r="M6995" s="51">
        <f t="array" ref="M6995">_xlfn.SUM(_xlfn.NORM.DIST($S$3:$S$1003,$G6995,$P6995,FALSE)*WindSpeedStep*$T$3:$T$1003)</f>
        <v>-1.607826235069035E-6</v>
      </c>
      <c r="N6995" s="51">
        <f t="array" ref="N6995">_xlfn.SUM(_xlfn.NORM.DIST($S$3:$S$1003,$G6995,$Q6995,FALSE)*WindSpeedStep*$T$3:$T$1003)</f>
        <v>-1.3773403063017319E-23</v>
      </c>
      <c r="P6995" s="43">
        <f t="shared" si="438"/>
        <v>0.15530725887065058</v>
      </c>
      <c r="Q6995" s="43">
        <f t="shared" si="439"/>
        <v>4.1140995727324658E-2</v>
      </c>
    </row>
    <row r="6996" spans="5:17" x14ac:dyDescent="0.2">
      <c r="E6996" s="16">
        <v>41050.041666666664</v>
      </c>
      <c r="F6996" s="22">
        <v>1.53</v>
      </c>
      <c r="G6996" s="22">
        <v>1.4495385634327465</v>
      </c>
      <c r="H6996" s="25">
        <v>4.5751633986928109E-2</v>
      </c>
      <c r="I6996" s="3">
        <f t="shared" si="436"/>
        <v>0</v>
      </c>
      <c r="J6996" s="3">
        <f t="shared" si="437"/>
        <v>0</v>
      </c>
      <c r="K6996" s="3">
        <f>MIN(J6996-M6996+N6996,'Power Look Up'!$F$4)</f>
        <v>3.2692850495408209E-8</v>
      </c>
      <c r="M6996" s="51">
        <f t="array" ref="M6996">_xlfn.SUM(_xlfn.NORM.DIST($S$3:$S$1003,$G6996,$P6996,FALSE)*WindSpeedStep*$T$3:$T$1003)</f>
        <v>-3.2692850495408222E-8</v>
      </c>
      <c r="N6996" s="51">
        <f t="array" ref="N6996">_xlfn.SUM(_xlfn.NORM.DIST($S$3:$S$1003,$G6996,$Q6996,FALSE)*WindSpeedStep*$T$3:$T$1003)</f>
        <v>-1.4018039134940676E-23</v>
      </c>
      <c r="P6996" s="43">
        <f t="shared" si="438"/>
        <v>0.14495385634327465</v>
      </c>
      <c r="Q6996" s="43">
        <f t="shared" si="439"/>
        <v>6.6318757804112588E-2</v>
      </c>
    </row>
    <row r="6997" spans="5:17" x14ac:dyDescent="0.2">
      <c r="E6997" s="16">
        <v>41050.048611111109</v>
      </c>
      <c r="F6997" s="22">
        <v>1.42</v>
      </c>
      <c r="G6997" s="22">
        <v>1.3926877485739826</v>
      </c>
      <c r="H6997" s="25">
        <v>5.6338028169014086E-2</v>
      </c>
      <c r="I6997" s="3">
        <f t="shared" si="436"/>
        <v>0</v>
      </c>
      <c r="J6997" s="3">
        <f t="shared" si="437"/>
        <v>0</v>
      </c>
      <c r="K6997" s="3">
        <f>MIN(J6997-M6997+N6997,'Power Look Up'!$F$4)</f>
        <v>1.9495357921979206E-9</v>
      </c>
      <c r="M6997" s="51">
        <f t="array" ref="M6997">_xlfn.SUM(_xlfn.NORM.DIST($S$3:$S$1003,$G6997,$P6997,FALSE)*WindSpeedStep*$T$3:$T$1003)</f>
        <v>-1.9495357922009228E-9</v>
      </c>
      <c r="N6997" s="51">
        <f t="array" ref="N6997">_xlfn.SUM(_xlfn.NORM.DIST($S$3:$S$1003,$G6997,$Q6997,FALSE)*WindSpeedStep*$T$3:$T$1003)</f>
        <v>-3.00217698681872E-21</v>
      </c>
      <c r="P6997" s="43">
        <f t="shared" si="438"/>
        <v>0.13926877485739828</v>
      </c>
      <c r="Q6997" s="43">
        <f t="shared" si="439"/>
        <v>7.8461281609801842E-2</v>
      </c>
    </row>
    <row r="6998" spans="5:17" x14ac:dyDescent="0.2">
      <c r="E6998" s="16">
        <v>41050.055555555555</v>
      </c>
      <c r="F6998" s="22">
        <v>1.1399999999999999</v>
      </c>
      <c r="G6998" s="22">
        <v>1.1953913563256329</v>
      </c>
      <c r="H6998" s="25">
        <v>5.2631578947368425E-2</v>
      </c>
      <c r="I6998" s="3">
        <f t="shared" si="436"/>
        <v>0</v>
      </c>
      <c r="J6998" s="3">
        <f t="shared" si="437"/>
        <v>0</v>
      </c>
      <c r="K6998" s="3">
        <f>MIN(J6998-M6998+N6998,'Power Look Up'!$F$4)</f>
        <v>3.2038025759531574E-16</v>
      </c>
      <c r="M6998" s="51">
        <f t="array" ref="M6998">_xlfn.SUM(_xlfn.NORM.DIST($S$3:$S$1003,$G6998,$P6998,FALSE)*WindSpeedStep*$T$3:$T$1003)</f>
        <v>-3.2038026281554194E-16</v>
      </c>
      <c r="N6998" s="51">
        <f t="array" ref="N6998">_xlfn.SUM(_xlfn.NORM.DIST($S$3:$S$1003,$G6998,$Q6998,FALSE)*WindSpeedStep*$T$3:$T$1003)</f>
        <v>-5.2202262200841768E-24</v>
      </c>
      <c r="P6998" s="43">
        <f t="shared" si="438"/>
        <v>0.1195391356325633</v>
      </c>
      <c r="Q6998" s="43">
        <f t="shared" si="439"/>
        <v>6.2915334543454368E-2</v>
      </c>
    </row>
    <row r="6999" spans="5:17" x14ac:dyDescent="0.2">
      <c r="E6999" s="16">
        <v>41050.0625</v>
      </c>
      <c r="F6999" s="22">
        <v>1.1399999999999999</v>
      </c>
      <c r="G6999" s="22">
        <v>1.1255113531023682</v>
      </c>
      <c r="H6999" s="25">
        <v>0.13157894736842105</v>
      </c>
      <c r="I6999" s="3">
        <f t="shared" si="436"/>
        <v>0</v>
      </c>
      <c r="J6999" s="3">
        <f t="shared" si="437"/>
        <v>0</v>
      </c>
      <c r="K6999" s="3">
        <f>MIN(J6999-M6999+N6999,'Power Look Up'!$F$4)</f>
        <v>-2.8355011168799389E-13</v>
      </c>
      <c r="M6999" s="51">
        <f t="array" ref="M6999">_xlfn.SUM(_xlfn.NORM.DIST($S$3:$S$1003,$G6999,$P6999,FALSE)*WindSpeedStep*$T$3:$T$1003)</f>
        <v>-4.8758314969240605E-20</v>
      </c>
      <c r="N6999" s="51">
        <f t="array" ref="N6999">_xlfn.SUM(_xlfn.NORM.DIST($S$3:$S$1003,$G6999,$Q6999,FALSE)*WindSpeedStep*$T$3:$T$1003)</f>
        <v>-2.8355016044630888E-13</v>
      </c>
      <c r="P6999" s="43">
        <f t="shared" si="438"/>
        <v>0.11255113531023682</v>
      </c>
      <c r="Q6999" s="43">
        <f t="shared" si="439"/>
        <v>0.14809359909241684</v>
      </c>
    </row>
    <row r="7000" spans="5:17" x14ac:dyDescent="0.2">
      <c r="E7000" s="16">
        <v>41050.069444444445</v>
      </c>
      <c r="F7000" s="22">
        <v>0.78</v>
      </c>
      <c r="G7000" s="22">
        <v>0.8512055403815304</v>
      </c>
      <c r="H7000" s="25">
        <v>7.6923076923076913E-2</v>
      </c>
      <c r="I7000" s="3">
        <f t="shared" si="436"/>
        <v>0</v>
      </c>
      <c r="J7000" s="3">
        <f t="shared" si="437"/>
        <v>0</v>
      </c>
      <c r="K7000" s="3">
        <f>MIN(J7000-M7000+N7000,'Power Look Up'!$F$4)</f>
        <v>1.6837115114020674E-26</v>
      </c>
      <c r="M7000" s="51">
        <f t="array" ref="M7000">_xlfn.SUM(_xlfn.NORM.DIST($S$3:$S$1003,$G7000,$P7000,FALSE)*WindSpeedStep*$T$3:$T$1003)</f>
        <v>-1.8030656053043732E-26</v>
      </c>
      <c r="N7000" s="51">
        <f t="array" ref="N7000">_xlfn.SUM(_xlfn.NORM.DIST($S$3:$S$1003,$G7000,$Q7000,FALSE)*WindSpeedStep*$T$3:$T$1003)</f>
        <v>-1.1935409390230576E-27</v>
      </c>
      <c r="P7000" s="43">
        <f t="shared" si="438"/>
        <v>8.5120554038153051E-2</v>
      </c>
      <c r="Q7000" s="43">
        <f t="shared" si="439"/>
        <v>6.5477349260117709E-2</v>
      </c>
    </row>
    <row r="7001" spans="5:17" x14ac:dyDescent="0.2">
      <c r="E7001" s="16">
        <v>41050.076388888891</v>
      </c>
      <c r="F7001" s="22">
        <v>0.6</v>
      </c>
      <c r="G7001" s="22">
        <v>0.68630907794475238</v>
      </c>
      <c r="H7001" s="25">
        <v>0.13333333333333333</v>
      </c>
      <c r="I7001" s="3">
        <f t="shared" si="436"/>
        <v>0</v>
      </c>
      <c r="J7001" s="3">
        <f t="shared" si="437"/>
        <v>0</v>
      </c>
      <c r="K7001" s="3">
        <f>MIN(J7001-M7001+N7001,'Power Look Up'!$F$4)</f>
        <v>-4.2752084470976167E-29</v>
      </c>
      <c r="M7001" s="51">
        <f t="array" ref="M7001">_xlfn.SUM(_xlfn.NORM.DIST($S$3:$S$1003,$G7001,$P7001,FALSE)*WindSpeedStep*$T$3:$T$1003)</f>
        <v>-1.9995825785873226E-32</v>
      </c>
      <c r="N7001" s="51">
        <f t="array" ref="N7001">_xlfn.SUM(_xlfn.NORM.DIST($S$3:$S$1003,$G7001,$Q7001,FALSE)*WindSpeedStep*$T$3:$T$1003)</f>
        <v>-4.2772080296762042E-29</v>
      </c>
      <c r="P7001" s="43">
        <f t="shared" si="438"/>
        <v>6.863090779447524E-2</v>
      </c>
      <c r="Q7001" s="43">
        <f t="shared" si="439"/>
        <v>9.1507877059300316E-2</v>
      </c>
    </row>
    <row r="7002" spans="5:17" x14ac:dyDescent="0.2">
      <c r="E7002" s="16">
        <v>41050.083333333336</v>
      </c>
      <c r="F7002" s="22">
        <v>0.47</v>
      </c>
      <c r="G7002" s="22">
        <v>0.50475511412990348</v>
      </c>
      <c r="H7002" s="25">
        <v>6.3829787234042548E-2</v>
      </c>
      <c r="I7002" s="3">
        <f t="shared" si="436"/>
        <v>0</v>
      </c>
      <c r="J7002" s="3">
        <f t="shared" si="437"/>
        <v>0</v>
      </c>
      <c r="K7002" s="3">
        <f>MIN(J7002-M7002+N7002,'Power Look Up'!$F$4)</f>
        <v>1.3357563517819114E-54</v>
      </c>
      <c r="M7002" s="51">
        <f t="array" ref="M7002">_xlfn.SUM(_xlfn.NORM.DIST($S$3:$S$1003,$G7002,$P7002,FALSE)*WindSpeedStep*$T$3:$T$1003)</f>
        <v>-1.3357563517819114E-54</v>
      </c>
      <c r="N7002" s="51">
        <f t="array" ref="N7002">_xlfn.SUM(_xlfn.NORM.DIST($S$3:$S$1003,$G7002,$Q7002,FALSE)*WindSpeedStep*$T$3:$T$1003)</f>
        <v>1.8047549953096082E-90</v>
      </c>
      <c r="P7002" s="43">
        <f t="shared" si="438"/>
        <v>5.0475511412990351E-2</v>
      </c>
      <c r="Q7002" s="43">
        <f t="shared" si="439"/>
        <v>3.2218411540206604E-2</v>
      </c>
    </row>
    <row r="7003" spans="5:17" x14ac:dyDescent="0.2">
      <c r="E7003" s="16">
        <v>41050.090277777781</v>
      </c>
      <c r="F7003" s="22">
        <v>0.32</v>
      </c>
      <c r="G7003" s="22">
        <v>0.38094818811398051</v>
      </c>
      <c r="H7003" s="25">
        <v>0.46875</v>
      </c>
      <c r="I7003" s="3">
        <f t="shared" si="436"/>
        <v>0</v>
      </c>
      <c r="J7003" s="3">
        <f t="shared" si="437"/>
        <v>0</v>
      </c>
      <c r="K7003" s="3">
        <f>MIN(J7003-M7003+N7003,'Power Look Up'!$F$4)</f>
        <v>-4.413672073706654E-24</v>
      </c>
      <c r="M7003" s="51">
        <f t="array" ref="M7003">_xlfn.SUM(_xlfn.NORM.DIST($S$3:$S$1003,$G7003,$P7003,FALSE)*WindSpeedStep*$T$3:$T$1003)</f>
        <v>1.4102176737548816E-96</v>
      </c>
      <c r="N7003" s="51">
        <f t="array" ref="N7003">_xlfn.SUM(_xlfn.NORM.DIST($S$3:$S$1003,$G7003,$Q7003,FALSE)*WindSpeedStep*$T$3:$T$1003)</f>
        <v>-4.413672073706654E-24</v>
      </c>
      <c r="P7003" s="43">
        <f t="shared" si="438"/>
        <v>3.8094818811398055E-2</v>
      </c>
      <c r="Q7003" s="43">
        <f t="shared" si="439"/>
        <v>0.17856946317842837</v>
      </c>
    </row>
    <row r="7004" spans="5:17" x14ac:dyDescent="0.2">
      <c r="E7004" s="16">
        <v>41050.097222222219</v>
      </c>
      <c r="F7004" s="22">
        <v>0.75</v>
      </c>
      <c r="G7004" s="22">
        <v>0.78755586262475652</v>
      </c>
      <c r="H7004" s="25">
        <v>5.3333333333333337E-2</v>
      </c>
      <c r="I7004" s="3">
        <f t="shared" si="436"/>
        <v>0</v>
      </c>
      <c r="J7004" s="3">
        <f t="shared" si="437"/>
        <v>0</v>
      </c>
      <c r="K7004" s="3">
        <f>MIN(J7004-M7004+N7004,'Power Look Up'!$F$4)</f>
        <v>5.1968487035610491E-28</v>
      </c>
      <c r="M7004" s="51">
        <f t="array" ref="M7004">_xlfn.SUM(_xlfn.NORM.DIST($S$3:$S$1003,$G7004,$P7004,FALSE)*WindSpeedStep*$T$3:$T$1003)</f>
        <v>-5.1968487280251796E-28</v>
      </c>
      <c r="N7004" s="51">
        <f t="array" ref="N7004">_xlfn.SUM(_xlfn.NORM.DIST($S$3:$S$1003,$G7004,$Q7004,FALSE)*WindSpeedStep*$T$3:$T$1003)</f>
        <v>-2.4464130893275701E-36</v>
      </c>
      <c r="P7004" s="43">
        <f t="shared" si="438"/>
        <v>7.8755586262475655E-2</v>
      </c>
      <c r="Q7004" s="43">
        <f t="shared" si="439"/>
        <v>4.200297933998702E-2</v>
      </c>
    </row>
    <row r="7005" spans="5:17" x14ac:dyDescent="0.2">
      <c r="E7005" s="16">
        <v>41050.104166666664</v>
      </c>
      <c r="F7005" s="22">
        <v>0.66</v>
      </c>
      <c r="G7005" s="22">
        <v>0.75897447685674324</v>
      </c>
      <c r="H7005" s="25">
        <v>9.0909090909090898E-2</v>
      </c>
      <c r="I7005" s="3">
        <f t="shared" si="436"/>
        <v>0</v>
      </c>
      <c r="J7005" s="3">
        <f t="shared" si="437"/>
        <v>0</v>
      </c>
      <c r="K7005" s="3">
        <f>MIN(J7005-M7005+N7005,'Power Look Up'!$F$4)</f>
        <v>5.0414219237551655E-29</v>
      </c>
      <c r="M7005" s="51">
        <f t="array" ref="M7005">_xlfn.SUM(_xlfn.NORM.DIST($S$3:$S$1003,$G7005,$P7005,FALSE)*WindSpeedStep*$T$3:$T$1003)</f>
        <v>-5.8069297099706995E-29</v>
      </c>
      <c r="N7005" s="51">
        <f t="array" ref="N7005">_xlfn.SUM(_xlfn.NORM.DIST($S$3:$S$1003,$G7005,$Q7005,FALSE)*WindSpeedStep*$T$3:$T$1003)</f>
        <v>-7.6550778621553421E-30</v>
      </c>
      <c r="P7005" s="43">
        <f t="shared" si="438"/>
        <v>7.589744768567433E-2</v>
      </c>
      <c r="Q7005" s="43">
        <f t="shared" si="439"/>
        <v>6.8997679714249374E-2</v>
      </c>
    </row>
    <row r="7006" spans="5:17" x14ac:dyDescent="0.2">
      <c r="E7006" s="16">
        <v>41050.111111111109</v>
      </c>
      <c r="F7006" s="22">
        <v>0.61</v>
      </c>
      <c r="G7006" s="22">
        <v>0.64872778950268528</v>
      </c>
      <c r="H7006" s="25">
        <v>0.14754098360655737</v>
      </c>
      <c r="I7006" s="3">
        <f t="shared" si="436"/>
        <v>0</v>
      </c>
      <c r="J7006" s="3">
        <f t="shared" si="437"/>
        <v>0</v>
      </c>
      <c r="K7006" s="3">
        <f>MIN(J7006-M7006+N7006,'Power Look Up'!$F$4)</f>
        <v>-1.6705235090308494E-29</v>
      </c>
      <c r="M7006" s="51">
        <f t="array" ref="M7006">_xlfn.SUM(_xlfn.NORM.DIST($S$3:$S$1003,$G7006,$P7006,FALSE)*WindSpeedStep*$T$3:$T$1003)</f>
        <v>-5.0991707910813677E-35</v>
      </c>
      <c r="N7006" s="51">
        <f t="array" ref="N7006">_xlfn.SUM(_xlfn.NORM.DIST($S$3:$S$1003,$G7006,$Q7006,FALSE)*WindSpeedStep*$T$3:$T$1003)</f>
        <v>-1.6705286082016406E-29</v>
      </c>
      <c r="P7006" s="43">
        <f t="shared" si="438"/>
        <v>6.4872778950268536E-2</v>
      </c>
      <c r="Q7006" s="43">
        <f t="shared" si="439"/>
        <v>9.5713936156133897E-2</v>
      </c>
    </row>
    <row r="7007" spans="5:17" x14ac:dyDescent="0.2">
      <c r="E7007" s="16">
        <v>41050.118055555555</v>
      </c>
      <c r="F7007" s="22">
        <v>0.75</v>
      </c>
      <c r="G7007" s="22">
        <v>0.72870207588583669</v>
      </c>
      <c r="H7007" s="25">
        <v>0.10666666666666667</v>
      </c>
      <c r="I7007" s="3">
        <f t="shared" si="436"/>
        <v>0</v>
      </c>
      <c r="J7007" s="3">
        <f t="shared" si="437"/>
        <v>0</v>
      </c>
      <c r="K7007" s="3">
        <f>MIN(J7007-M7007+N7007,'Power Look Up'!$F$4)</f>
        <v>-1.1854749349243121E-29</v>
      </c>
      <c r="M7007" s="51">
        <f t="array" ref="M7007">_xlfn.SUM(_xlfn.NORM.DIST($S$3:$S$1003,$G7007,$P7007,FALSE)*WindSpeedStep*$T$3:$T$1003)</f>
        <v>-3.3676194362820156E-30</v>
      </c>
      <c r="N7007" s="51">
        <f t="array" ref="N7007">_xlfn.SUM(_xlfn.NORM.DIST($S$3:$S$1003,$G7007,$Q7007,FALSE)*WindSpeedStep*$T$3:$T$1003)</f>
        <v>-1.5222368785525137E-29</v>
      </c>
      <c r="P7007" s="43">
        <f t="shared" si="438"/>
        <v>7.2870207588583674E-2</v>
      </c>
      <c r="Q7007" s="43">
        <f t="shared" si="439"/>
        <v>7.7728221427822583E-2</v>
      </c>
    </row>
    <row r="7008" spans="5:17" x14ac:dyDescent="0.2">
      <c r="E7008" s="16">
        <v>41050.125</v>
      </c>
      <c r="F7008" s="22">
        <v>0.54</v>
      </c>
      <c r="G7008" s="22">
        <v>0.75503190909872375</v>
      </c>
      <c r="H7008" s="25">
        <v>0.29629629629629628</v>
      </c>
      <c r="I7008" s="3">
        <f t="shared" si="436"/>
        <v>0</v>
      </c>
      <c r="J7008" s="3">
        <f t="shared" si="437"/>
        <v>0</v>
      </c>
      <c r="K7008" s="3">
        <f>MIN(J7008-M7008+N7008,'Power Look Up'!$F$4)</f>
        <v>-7.4689765832281424E-12</v>
      </c>
      <c r="M7008" s="51">
        <f t="array" ref="M7008">_xlfn.SUM(_xlfn.NORM.DIST($S$3:$S$1003,$G7008,$P7008,FALSE)*WindSpeedStep*$T$3:$T$1003)</f>
        <v>-4.1414865996516034E-29</v>
      </c>
      <c r="N7008" s="51">
        <f t="array" ref="N7008">_xlfn.SUM(_xlfn.NORM.DIST($S$3:$S$1003,$G7008,$Q7008,FALSE)*WindSpeedStep*$T$3:$T$1003)</f>
        <v>-7.4689765832281424E-12</v>
      </c>
      <c r="P7008" s="43">
        <f t="shared" si="438"/>
        <v>7.5503190909872384E-2</v>
      </c>
      <c r="Q7008" s="43">
        <f t="shared" si="439"/>
        <v>0.2237131582514737</v>
      </c>
    </row>
    <row r="7009" spans="5:17" x14ac:dyDescent="0.2">
      <c r="E7009" s="16">
        <v>41050.131944444445</v>
      </c>
      <c r="F7009" s="22">
        <v>0.66</v>
      </c>
      <c r="G7009" s="22">
        <v>0.77099475233682924</v>
      </c>
      <c r="H7009" s="25">
        <v>0.25757575757575757</v>
      </c>
      <c r="I7009" s="3">
        <f t="shared" si="436"/>
        <v>0</v>
      </c>
      <c r="J7009" s="3">
        <f t="shared" si="437"/>
        <v>0</v>
      </c>
      <c r="K7009" s="3">
        <f>MIN(J7009-M7009+N7009,'Power Look Up'!$F$4)</f>
        <v>-1.0489076934286435E-13</v>
      </c>
      <c r="M7009" s="51">
        <f t="array" ref="M7009">_xlfn.SUM(_xlfn.NORM.DIST($S$3:$S$1003,$G7009,$P7009,FALSE)*WindSpeedStep*$T$3:$T$1003)</f>
        <v>-1.53980866458136E-28</v>
      </c>
      <c r="N7009" s="51">
        <f t="array" ref="N7009">_xlfn.SUM(_xlfn.NORM.DIST($S$3:$S$1003,$G7009,$Q7009,FALSE)*WindSpeedStep*$T$3:$T$1003)</f>
        <v>-1.048907693428645E-13</v>
      </c>
      <c r="P7009" s="43">
        <f t="shared" si="438"/>
        <v>7.7099475233682935E-2</v>
      </c>
      <c r="Q7009" s="43">
        <f t="shared" si="439"/>
        <v>0.19858955742009238</v>
      </c>
    </row>
    <row r="7010" spans="5:17" x14ac:dyDescent="0.2">
      <c r="E7010" s="16">
        <v>41050.138888888891</v>
      </c>
      <c r="F7010" s="22">
        <v>0.6</v>
      </c>
      <c r="G7010" s="22">
        <v>0.75401761083288787</v>
      </c>
      <c r="H7010" s="25">
        <v>0.15</v>
      </c>
      <c r="I7010" s="3">
        <f t="shared" si="436"/>
        <v>0</v>
      </c>
      <c r="J7010" s="3">
        <f t="shared" si="437"/>
        <v>0</v>
      </c>
      <c r="K7010" s="3">
        <f>MIN(J7010-M7010+N7010,'Power Look Up'!$F$4)</f>
        <v>-9.5240619806154885E-27</v>
      </c>
      <c r="M7010" s="51">
        <f t="array" ref="M7010">_xlfn.SUM(_xlfn.NORM.DIST($S$3:$S$1003,$G7010,$P7010,FALSE)*WindSpeedStep*$T$3:$T$1003)</f>
        <v>-3.7908689702359039E-29</v>
      </c>
      <c r="N7010" s="51">
        <f t="array" ref="N7010">_xlfn.SUM(_xlfn.NORM.DIST($S$3:$S$1003,$G7010,$Q7010,FALSE)*WindSpeedStep*$T$3:$T$1003)</f>
        <v>-9.5619706703178472E-27</v>
      </c>
      <c r="P7010" s="43">
        <f t="shared" si="438"/>
        <v>7.540176108328879E-2</v>
      </c>
      <c r="Q7010" s="43">
        <f t="shared" si="439"/>
        <v>0.11310264162493318</v>
      </c>
    </row>
    <row r="7011" spans="5:17" x14ac:dyDescent="0.2">
      <c r="E7011" s="16">
        <v>41050.152777777781</v>
      </c>
      <c r="F7011" s="22">
        <v>1.26</v>
      </c>
      <c r="G7011" s="22">
        <v>1.26444428784215</v>
      </c>
      <c r="H7011" s="25">
        <v>0.10317460317460318</v>
      </c>
      <c r="I7011" s="3">
        <f t="shared" si="436"/>
        <v>0</v>
      </c>
      <c r="J7011" s="3">
        <f t="shared" si="437"/>
        <v>0</v>
      </c>
      <c r="K7011" s="3">
        <f>MIN(J7011-M7011+N7011,'Power Look Up'!$F$4)</f>
        <v>-7.2450647008047507E-13</v>
      </c>
      <c r="M7011" s="51">
        <f t="array" ref="M7011">_xlfn.SUM(_xlfn.NORM.DIST($S$3:$S$1003,$G7011,$P7011,FALSE)*WindSpeedStep*$T$3:$T$1003)</f>
        <v>-2.7337038604736749E-13</v>
      </c>
      <c r="N7011" s="51">
        <f t="array" ref="N7011">_xlfn.SUM(_xlfn.NORM.DIST($S$3:$S$1003,$G7011,$Q7011,FALSE)*WindSpeedStep*$T$3:$T$1003)</f>
        <v>-9.9787685612784262E-13</v>
      </c>
      <c r="P7011" s="43">
        <f t="shared" si="438"/>
        <v>0.126444428784215</v>
      </c>
      <c r="Q7011" s="43">
        <f t="shared" si="439"/>
        <v>0.13045853763450754</v>
      </c>
    </row>
    <row r="7012" spans="5:17" x14ac:dyDescent="0.2">
      <c r="E7012" s="16">
        <v>41050.159722222219</v>
      </c>
      <c r="F7012" s="22">
        <v>0.91</v>
      </c>
      <c r="G7012" s="22">
        <v>0.94726768562886743</v>
      </c>
      <c r="H7012" s="25">
        <v>0.31868131868131866</v>
      </c>
      <c r="I7012" s="3">
        <f t="shared" si="436"/>
        <v>0</v>
      </c>
      <c r="J7012" s="3">
        <f t="shared" si="437"/>
        <v>0</v>
      </c>
      <c r="K7012" s="3">
        <f>MIN(J7012-M7012+N7012,'Power Look Up'!$F$4)</f>
        <v>-4.2261023645479434E-7</v>
      </c>
      <c r="M7012" s="51">
        <f t="array" ref="M7012">_xlfn.SUM(_xlfn.NORM.DIST($S$3:$S$1003,$G7012,$P7012,FALSE)*WindSpeedStep*$T$3:$T$1003)</f>
        <v>-3.7369102237878674E-25</v>
      </c>
      <c r="N7012" s="51">
        <f t="array" ref="N7012">_xlfn.SUM(_xlfn.NORM.DIST($S$3:$S$1003,$G7012,$Q7012,FALSE)*WindSpeedStep*$T$3:$T$1003)</f>
        <v>-4.2261023645479434E-7</v>
      </c>
      <c r="P7012" s="43">
        <f t="shared" si="438"/>
        <v>9.4726768562886754E-2</v>
      </c>
      <c r="Q7012" s="43">
        <f t="shared" si="439"/>
        <v>0.30187651520040826</v>
      </c>
    </row>
    <row r="7013" spans="5:17" x14ac:dyDescent="0.2">
      <c r="E7013" s="16">
        <v>41050.166666666664</v>
      </c>
      <c r="F7013" s="22">
        <v>0.96</v>
      </c>
      <c r="G7013" s="22">
        <v>0.9641785517112389</v>
      </c>
      <c r="H7013" s="25">
        <v>0.20833333333333334</v>
      </c>
      <c r="I7013" s="3">
        <f t="shared" si="436"/>
        <v>0</v>
      </c>
      <c r="J7013" s="3">
        <f t="shared" si="437"/>
        <v>0</v>
      </c>
      <c r="K7013" s="3">
        <f>MIN(J7013-M7013+N7013,'Power Look Up'!$F$4)</f>
        <v>-6.5751932167247257E-11</v>
      </c>
      <c r="M7013" s="51">
        <f t="array" ref="M7013">_xlfn.SUM(_xlfn.NORM.DIST($S$3:$S$1003,$G7013,$P7013,FALSE)*WindSpeedStep*$T$3:$T$1003)</f>
        <v>-5.2822020815333581E-25</v>
      </c>
      <c r="N7013" s="51">
        <f t="array" ref="N7013">_xlfn.SUM(_xlfn.NORM.DIST($S$3:$S$1003,$G7013,$Q7013,FALSE)*WindSpeedStep*$T$3:$T$1003)</f>
        <v>-6.5751932167247787E-11</v>
      </c>
      <c r="P7013" s="43">
        <f t="shared" si="438"/>
        <v>9.641785517112389E-2</v>
      </c>
      <c r="Q7013" s="43">
        <f t="shared" si="439"/>
        <v>0.20087053160650811</v>
      </c>
    </row>
    <row r="7014" spans="5:17" x14ac:dyDescent="0.2">
      <c r="E7014" s="16">
        <v>41050.173611111109</v>
      </c>
      <c r="F7014" s="22">
        <v>1.34</v>
      </c>
      <c r="G7014" s="22">
        <v>1.378859075835809</v>
      </c>
      <c r="H7014" s="25">
        <v>0.16417910447761194</v>
      </c>
      <c r="I7014" s="3">
        <f t="shared" si="436"/>
        <v>0</v>
      </c>
      <c r="J7014" s="3">
        <f t="shared" si="437"/>
        <v>0</v>
      </c>
      <c r="K7014" s="3">
        <f>MIN(J7014-M7014+N7014,'Power Look Up'!$F$4)</f>
        <v>-4.5872588686212423E-6</v>
      </c>
      <c r="M7014" s="51">
        <f t="array" ref="M7014">_xlfn.SUM(_xlfn.NORM.DIST($S$3:$S$1003,$G7014,$P7014,FALSE)*WindSpeedStep*$T$3:$T$1003)</f>
        <v>-8.9803099734058347E-10</v>
      </c>
      <c r="N7014" s="51">
        <f t="array" ref="N7014">_xlfn.SUM(_xlfn.NORM.DIST($S$3:$S$1003,$G7014,$Q7014,FALSE)*WindSpeedStep*$T$3:$T$1003)</f>
        <v>-4.5881568996185831E-6</v>
      </c>
      <c r="P7014" s="43">
        <f t="shared" si="438"/>
        <v>0.13788590758358091</v>
      </c>
      <c r="Q7014" s="43">
        <f t="shared" si="439"/>
        <v>0.22637984827155075</v>
      </c>
    </row>
    <row r="7015" spans="5:17" x14ac:dyDescent="0.2">
      <c r="E7015" s="16">
        <v>41050.180555555555</v>
      </c>
      <c r="F7015" s="22">
        <v>1.17</v>
      </c>
      <c r="G7015" s="22">
        <v>1.4169811114028656</v>
      </c>
      <c r="H7015" s="25">
        <v>0.22222222222222224</v>
      </c>
      <c r="I7015" s="3">
        <f t="shared" si="436"/>
        <v>0</v>
      </c>
      <c r="J7015" s="3">
        <f t="shared" si="437"/>
        <v>0</v>
      </c>
      <c r="K7015" s="3">
        <f>MIN(J7015-M7015+N7015,'Power Look Up'!$F$4)</f>
        <v>-9.7669438565710945E-5</v>
      </c>
      <c r="M7015" s="51">
        <f t="array" ref="M7015">_xlfn.SUM(_xlfn.NORM.DIST($S$3:$S$1003,$G7015,$P7015,FALSE)*WindSpeedStep*$T$3:$T$1003)</f>
        <v>-6.9687229739143784E-9</v>
      </c>
      <c r="N7015" s="51">
        <f t="array" ref="N7015">_xlfn.SUM(_xlfn.NORM.DIST($S$3:$S$1003,$G7015,$Q7015,FALSE)*WindSpeedStep*$T$3:$T$1003)</f>
        <v>-9.7676407288684866E-5</v>
      </c>
      <c r="P7015" s="43">
        <f t="shared" si="438"/>
        <v>0.14169811114028658</v>
      </c>
      <c r="Q7015" s="43">
        <f t="shared" si="439"/>
        <v>0.31488469142285908</v>
      </c>
    </row>
    <row r="7016" spans="5:17" x14ac:dyDescent="0.2">
      <c r="E7016" s="16">
        <v>41050.256944444445</v>
      </c>
      <c r="F7016" s="22">
        <v>1.27</v>
      </c>
      <c r="G7016" s="22">
        <v>1.2420001854873799</v>
      </c>
      <c r="H7016" s="25">
        <v>0.3543307086614173</v>
      </c>
      <c r="I7016" s="3">
        <f t="shared" si="436"/>
        <v>0</v>
      </c>
      <c r="J7016" s="3">
        <f t="shared" si="437"/>
        <v>0</v>
      </c>
      <c r="K7016" s="3">
        <f>MIN(J7016-M7016+N7016,'Power Look Up'!$F$4)</f>
        <v>-1.1117713213213649E-4</v>
      </c>
      <c r="M7016" s="51">
        <f t="array" ref="M7016">_xlfn.SUM(_xlfn.NORM.DIST($S$3:$S$1003,$G7016,$P7016,FALSE)*WindSpeedStep*$T$3:$T$1003)</f>
        <v>-3.6530667939283121E-14</v>
      </c>
      <c r="N7016" s="51">
        <f t="array" ref="N7016">_xlfn.SUM(_xlfn.NORM.DIST($S$3:$S$1003,$G7016,$Q7016,FALSE)*WindSpeedStep*$T$3:$T$1003)</f>
        <v>-1.1117713216866716E-4</v>
      </c>
      <c r="P7016" s="43">
        <f t="shared" si="438"/>
        <v>0.12420001854873799</v>
      </c>
      <c r="Q7016" s="43">
        <f t="shared" si="439"/>
        <v>0.44007880588135506</v>
      </c>
    </row>
    <row r="7017" spans="5:17" x14ac:dyDescent="0.2">
      <c r="E7017" s="16">
        <v>41050.263888888891</v>
      </c>
      <c r="F7017" s="22">
        <v>1.1299999999999999</v>
      </c>
      <c r="G7017" s="22">
        <v>1.3453158070083178</v>
      </c>
      <c r="H7017" s="25">
        <v>0.40707964601769919</v>
      </c>
      <c r="I7017" s="3">
        <f t="shared" si="436"/>
        <v>0</v>
      </c>
      <c r="J7017" s="3">
        <f t="shared" si="437"/>
        <v>0</v>
      </c>
      <c r="K7017" s="3">
        <f>MIN(J7017-M7017+N7017,'Power Look Up'!$F$4)</f>
        <v>4.4636009558059334E-3</v>
      </c>
      <c r="M7017" s="51">
        <f t="array" ref="M7017">_xlfn.SUM(_xlfn.NORM.DIST($S$3:$S$1003,$G7017,$P7017,FALSE)*WindSpeedStep*$T$3:$T$1003)</f>
        <v>-1.1622963224317228E-10</v>
      </c>
      <c r="N7017" s="51">
        <f t="array" ref="N7017">_xlfn.SUM(_xlfn.NORM.DIST($S$3:$S$1003,$G7017,$Q7017,FALSE)*WindSpeedStep*$T$3:$T$1003)</f>
        <v>4.4636008395763016E-3</v>
      </c>
      <c r="P7017" s="43">
        <f t="shared" si="438"/>
        <v>0.13453158070083179</v>
      </c>
      <c r="Q7017" s="43">
        <f t="shared" si="439"/>
        <v>0.54765068249896132</v>
      </c>
    </row>
    <row r="7018" spans="5:17" x14ac:dyDescent="0.2">
      <c r="E7018" s="16">
        <v>41050.270833333336</v>
      </c>
      <c r="F7018" s="22">
        <v>1.45</v>
      </c>
      <c r="G7018" s="22">
        <v>1.3633621661237572</v>
      </c>
      <c r="H7018" s="25">
        <v>0.24827586206896551</v>
      </c>
      <c r="I7018" s="3">
        <f t="shared" si="436"/>
        <v>0</v>
      </c>
      <c r="J7018" s="3">
        <f t="shared" si="437"/>
        <v>0</v>
      </c>
      <c r="K7018" s="3">
        <f>MIN(J7018-M7018+N7018,'Power Look Up'!$F$4)</f>
        <v>-9.7268335358905188E-5</v>
      </c>
      <c r="M7018" s="51">
        <f t="array" ref="M7018">_xlfn.SUM(_xlfn.NORM.DIST($S$3:$S$1003,$G7018,$P7018,FALSE)*WindSpeedStep*$T$3:$T$1003)</f>
        <v>-3.598043434338805E-10</v>
      </c>
      <c r="N7018" s="51">
        <f t="array" ref="N7018">_xlfn.SUM(_xlfn.NORM.DIST($S$3:$S$1003,$G7018,$Q7018,FALSE)*WindSpeedStep*$T$3:$T$1003)</f>
        <v>-9.7268695163248625E-5</v>
      </c>
      <c r="P7018" s="43">
        <f t="shared" si="438"/>
        <v>0.13633621661237572</v>
      </c>
      <c r="Q7018" s="43">
        <f t="shared" si="439"/>
        <v>0.33848991710658799</v>
      </c>
    </row>
    <row r="7019" spans="5:17" x14ac:dyDescent="0.2">
      <c r="E7019" s="16">
        <v>41050.291666666664</v>
      </c>
      <c r="F7019" s="22">
        <v>2.4700000000000002</v>
      </c>
      <c r="G7019" s="22">
        <v>2.5154868756343305</v>
      </c>
      <c r="H7019" s="25">
        <v>0.44129554655870445</v>
      </c>
      <c r="I7019" s="3">
        <f t="shared" si="436"/>
        <v>0</v>
      </c>
      <c r="J7019" s="3">
        <f t="shared" si="437"/>
        <v>0</v>
      </c>
      <c r="K7019" s="3">
        <f>MIN(J7019-M7019+N7019,'Power Look Up'!$F$4)</f>
        <v>13.188180325214033</v>
      </c>
      <c r="M7019" s="51">
        <f t="array" ref="M7019">_xlfn.SUM(_xlfn.NORM.DIST($S$3:$S$1003,$G7019,$P7019,FALSE)*WindSpeedStep*$T$3:$T$1003)</f>
        <v>5.3563558409071899E-2</v>
      </c>
      <c r="N7019" s="51">
        <f t="array" ref="N7019">_xlfn.SUM(_xlfn.NORM.DIST($S$3:$S$1003,$G7019,$Q7019,FALSE)*WindSpeedStep*$T$3:$T$1003)</f>
        <v>13.241743883623105</v>
      </c>
      <c r="P7019" s="43">
        <f t="shared" si="438"/>
        <v>0.25154868756343307</v>
      </c>
      <c r="Q7019" s="43">
        <f t="shared" si="439"/>
        <v>1.1100731556442998</v>
      </c>
    </row>
    <row r="7020" spans="5:17" x14ac:dyDescent="0.2">
      <c r="E7020" s="16">
        <v>41050.298611111109</v>
      </c>
      <c r="F7020" s="22">
        <v>3.02</v>
      </c>
      <c r="G7020" s="22">
        <v>3.0283384118024226</v>
      </c>
      <c r="H7020" s="25">
        <v>0.23178807947019867</v>
      </c>
      <c r="I7020" s="3">
        <f t="shared" si="436"/>
        <v>1.8199999999981427</v>
      </c>
      <c r="J7020" s="3">
        <f t="shared" si="437"/>
        <v>2.7299999999981233</v>
      </c>
      <c r="K7020" s="3">
        <f>MIN(J7020-M7020+N7020,'Power Look Up'!$F$4)</f>
        <v>10.901060194224991</v>
      </c>
      <c r="M7020" s="51">
        <f t="array" ref="M7020">_xlfn.SUM(_xlfn.NORM.DIST($S$3:$S$1003,$G7020,$P7020,FALSE)*WindSpeedStep*$T$3:$T$1003)</f>
        <v>3.7428879743432502</v>
      </c>
      <c r="N7020" s="51">
        <f t="array" ref="N7020">_xlfn.SUM(_xlfn.NORM.DIST($S$3:$S$1003,$G7020,$Q7020,FALSE)*WindSpeedStep*$T$3:$T$1003)</f>
        <v>11.913948168570117</v>
      </c>
      <c r="P7020" s="43">
        <f t="shared" si="438"/>
        <v>0.30283384118024226</v>
      </c>
      <c r="Q7020" s="43">
        <f t="shared" si="439"/>
        <v>0.70193274445751519</v>
      </c>
    </row>
    <row r="7021" spans="5:17" x14ac:dyDescent="0.2">
      <c r="E7021" s="16">
        <v>41050.305555555555</v>
      </c>
      <c r="F7021" s="22">
        <v>3.8</v>
      </c>
      <c r="G7021" s="22">
        <v>3.7854688943461277</v>
      </c>
      <c r="H7021" s="25">
        <v>0.21315789473684213</v>
      </c>
      <c r="I7021" s="3">
        <f t="shared" si="436"/>
        <v>72.799999999996629</v>
      </c>
      <c r="J7021" s="3">
        <f t="shared" si="437"/>
        <v>71.889999999996647</v>
      </c>
      <c r="K7021" s="3">
        <f>MIN(J7021-M7021+N7021,'Power Look Up'!$F$4)</f>
        <v>95.85425201711837</v>
      </c>
      <c r="M7021" s="51">
        <f t="array" ref="M7021">_xlfn.SUM(_xlfn.NORM.DIST($S$3:$S$1003,$G7021,$P7021,FALSE)*WindSpeedStep*$T$3:$T$1003)</f>
        <v>31.376124094584899</v>
      </c>
      <c r="N7021" s="51">
        <f t="array" ref="N7021">_xlfn.SUM(_xlfn.NORM.DIST($S$3:$S$1003,$G7021,$Q7021,FALSE)*WindSpeedStep*$T$3:$T$1003)</f>
        <v>55.340376111706618</v>
      </c>
      <c r="P7021" s="43">
        <f t="shared" si="438"/>
        <v>0.37854688943461279</v>
      </c>
      <c r="Q7021" s="43">
        <f t="shared" si="439"/>
        <v>0.80690258011062199</v>
      </c>
    </row>
    <row r="7022" spans="5:17" x14ac:dyDescent="0.2">
      <c r="E7022" s="16">
        <v>41050.3125</v>
      </c>
      <c r="F7022" s="22">
        <v>4.07</v>
      </c>
      <c r="G7022" s="22">
        <v>4.0516151308179387</v>
      </c>
      <c r="H7022" s="25">
        <v>0.15233415233415232</v>
      </c>
      <c r="I7022" s="3">
        <f t="shared" si="436"/>
        <v>98.629999999995391</v>
      </c>
      <c r="J7022" s="3">
        <f t="shared" si="437"/>
        <v>96.449999999995427</v>
      </c>
      <c r="K7022" s="3">
        <f>MIN(J7022-M7022+N7022,'Power Look Up'!$F$4)</f>
        <v>108.40606007162168</v>
      </c>
      <c r="M7022" s="51">
        <f t="array" ref="M7022">_xlfn.SUM(_xlfn.NORM.DIST($S$3:$S$1003,$G7022,$P7022,FALSE)*WindSpeedStep*$T$3:$T$1003)</f>
        <v>55.797588962546307</v>
      </c>
      <c r="N7022" s="51">
        <f t="array" ref="N7022">_xlfn.SUM(_xlfn.NORM.DIST($S$3:$S$1003,$G7022,$Q7022,FALSE)*WindSpeedStep*$T$3:$T$1003)</f>
        <v>67.753649034172568</v>
      </c>
      <c r="P7022" s="43">
        <f t="shared" si="438"/>
        <v>0.40516151308179388</v>
      </c>
      <c r="Q7022" s="43">
        <f t="shared" si="439"/>
        <v>0.61719935653737634</v>
      </c>
    </row>
    <row r="7023" spans="5:17" x14ac:dyDescent="0.2">
      <c r="E7023" s="16">
        <v>41050.319444444445</v>
      </c>
      <c r="F7023" s="22">
        <v>3.47</v>
      </c>
      <c r="G7023" s="22">
        <v>3.4932726966477627</v>
      </c>
      <c r="H7023" s="25">
        <v>0.13832853025936598</v>
      </c>
      <c r="I7023" s="3">
        <f t="shared" si="436"/>
        <v>42.769999999997268</v>
      </c>
      <c r="J7023" s="3">
        <f t="shared" si="437"/>
        <v>44.589999999997232</v>
      </c>
      <c r="K7023" s="3">
        <f>MIN(J7023-M7023+N7023,'Power Look Up'!$F$4)</f>
        <v>48.855542094173416</v>
      </c>
      <c r="M7023" s="51">
        <f t="array" ref="M7023">_xlfn.SUM(_xlfn.NORM.DIST($S$3:$S$1003,$G7023,$P7023,FALSE)*WindSpeedStep*$T$3:$T$1003)</f>
        <v>15.67215631659022</v>
      </c>
      <c r="N7023" s="51">
        <f t="array" ref="N7023">_xlfn.SUM(_xlfn.NORM.DIST($S$3:$S$1003,$G7023,$Q7023,FALSE)*WindSpeedStep*$T$3:$T$1003)</f>
        <v>19.937698410766401</v>
      </c>
      <c r="P7023" s="43">
        <f t="shared" si="438"/>
        <v>0.34932726966477629</v>
      </c>
      <c r="Q7023" s="43">
        <f t="shared" si="439"/>
        <v>0.48321927792245706</v>
      </c>
    </row>
    <row r="7024" spans="5:17" x14ac:dyDescent="0.2">
      <c r="E7024" s="16">
        <v>41050.326388888891</v>
      </c>
      <c r="F7024" s="22">
        <v>3.48</v>
      </c>
      <c r="G7024" s="22">
        <v>3.5180575348858807</v>
      </c>
      <c r="H7024" s="25">
        <v>0.15804597701149425</v>
      </c>
      <c r="I7024" s="3">
        <f t="shared" si="436"/>
        <v>43.67999999999725</v>
      </c>
      <c r="J7024" s="3">
        <f t="shared" si="437"/>
        <v>47.319999999997172</v>
      </c>
      <c r="K7024" s="3">
        <f>MIN(J7024-M7024+N7024,'Power Look Up'!$F$4)</f>
        <v>54.871143582164045</v>
      </c>
      <c r="M7024" s="51">
        <f t="array" ref="M7024">_xlfn.SUM(_xlfn.NORM.DIST($S$3:$S$1003,$G7024,$P7024,FALSE)*WindSpeedStep*$T$3:$T$1003)</f>
        <v>16.646629810901416</v>
      </c>
      <c r="N7024" s="51">
        <f t="array" ref="N7024">_xlfn.SUM(_xlfn.NORM.DIST($S$3:$S$1003,$G7024,$Q7024,FALSE)*WindSpeedStep*$T$3:$T$1003)</f>
        <v>24.197773393068289</v>
      </c>
      <c r="P7024" s="43">
        <f t="shared" si="438"/>
        <v>0.35180575348858811</v>
      </c>
      <c r="Q7024" s="43">
        <f t="shared" si="439"/>
        <v>0.55601484028368808</v>
      </c>
    </row>
    <row r="7025" spans="5:17" x14ac:dyDescent="0.2">
      <c r="E7025" s="16">
        <v>41050.333333333336</v>
      </c>
      <c r="F7025" s="22">
        <v>3.64</v>
      </c>
      <c r="G7025" s="22">
        <v>3.6293548764184775</v>
      </c>
      <c r="H7025" s="25">
        <v>9.0659340659340656E-2</v>
      </c>
      <c r="I7025" s="3">
        <f t="shared" si="436"/>
        <v>58.23999999999694</v>
      </c>
      <c r="J7025" s="3">
        <f t="shared" si="437"/>
        <v>57.329999999996957</v>
      </c>
      <c r="K7025" s="3">
        <f>MIN(J7025-M7025+N7025,'Power Look Up'!$F$4)</f>
        <v>56.190164720354538</v>
      </c>
      <c r="M7025" s="51">
        <f t="array" ref="M7025">_xlfn.SUM(_xlfn.NORM.DIST($S$3:$S$1003,$G7025,$P7025,FALSE)*WindSpeedStep*$T$3:$T$1003)</f>
        <v>21.745803884250346</v>
      </c>
      <c r="N7025" s="51">
        <f t="array" ref="N7025">_xlfn.SUM(_xlfn.NORM.DIST($S$3:$S$1003,$G7025,$Q7025,FALSE)*WindSpeedStep*$T$3:$T$1003)</f>
        <v>20.605968604607931</v>
      </c>
      <c r="P7025" s="43">
        <f t="shared" si="438"/>
        <v>0.3629354876418478</v>
      </c>
      <c r="Q7025" s="43">
        <f t="shared" si="439"/>
        <v>0.32903492011486196</v>
      </c>
    </row>
    <row r="7026" spans="5:17" x14ac:dyDescent="0.2">
      <c r="E7026" s="16">
        <v>41050.340277777781</v>
      </c>
      <c r="F7026" s="22">
        <v>2.93</v>
      </c>
      <c r="G7026" s="22">
        <v>2.9143424414000689</v>
      </c>
      <c r="H7026" s="25">
        <v>9.2150170648464161E-2</v>
      </c>
      <c r="I7026" s="3">
        <f t="shared" si="436"/>
        <v>0</v>
      </c>
      <c r="J7026" s="3">
        <f t="shared" si="437"/>
        <v>0</v>
      </c>
      <c r="K7026" s="3">
        <f>MIN(J7026-M7026+N7026,'Power Look Up'!$F$4)</f>
        <v>-0.24683040946060442</v>
      </c>
      <c r="M7026" s="51">
        <f t="array" ref="M7026">_xlfn.SUM(_xlfn.NORM.DIST($S$3:$S$1003,$G7026,$P7026,FALSE)*WindSpeedStep*$T$3:$T$1003)</f>
        <v>2.1416879840804808</v>
      </c>
      <c r="N7026" s="51">
        <f t="array" ref="N7026">_xlfn.SUM(_xlfn.NORM.DIST($S$3:$S$1003,$G7026,$Q7026,FALSE)*WindSpeedStep*$T$3:$T$1003)</f>
        <v>1.8948575746198764</v>
      </c>
      <c r="P7026" s="43">
        <f t="shared" si="438"/>
        <v>0.2914342441400069</v>
      </c>
      <c r="Q7026" s="43">
        <f t="shared" si="439"/>
        <v>0.268557153303078</v>
      </c>
    </row>
    <row r="7027" spans="5:17" x14ac:dyDescent="0.2">
      <c r="E7027" s="16">
        <v>41050.347222222219</v>
      </c>
      <c r="F7027" s="22">
        <v>2.42</v>
      </c>
      <c r="G7027" s="22">
        <v>2.4213317635012253</v>
      </c>
      <c r="H7027" s="25">
        <v>0.17355371900826447</v>
      </c>
      <c r="I7027" s="3">
        <f t="shared" si="436"/>
        <v>0</v>
      </c>
      <c r="J7027" s="3">
        <f t="shared" si="437"/>
        <v>0</v>
      </c>
      <c r="K7027" s="3">
        <f>MIN(J7027-M7027+N7027,'Power Look Up'!$F$4)</f>
        <v>0.42855132268973584</v>
      </c>
      <c r="M7027" s="51">
        <f t="array" ref="M7027">_xlfn.SUM(_xlfn.NORM.DIST($S$3:$S$1003,$G7027,$P7027,FALSE)*WindSpeedStep*$T$3:$T$1003)</f>
        <v>5.8002240310006288E-3</v>
      </c>
      <c r="N7027" s="51">
        <f t="array" ref="N7027">_xlfn.SUM(_xlfn.NORM.DIST($S$3:$S$1003,$G7027,$Q7027,FALSE)*WindSpeedStep*$T$3:$T$1003)</f>
        <v>0.43435154672073645</v>
      </c>
      <c r="P7027" s="43">
        <f t="shared" si="438"/>
        <v>0.24213317635012255</v>
      </c>
      <c r="Q7027" s="43">
        <f t="shared" si="439"/>
        <v>0.4202311325084771</v>
      </c>
    </row>
    <row r="7028" spans="5:17" x14ac:dyDescent="0.2">
      <c r="E7028" s="16">
        <v>41050.354166666664</v>
      </c>
      <c r="F7028" s="22">
        <v>2.1800000000000002</v>
      </c>
      <c r="G7028" s="22">
        <v>2.2455533481501551</v>
      </c>
      <c r="H7028" s="25">
        <v>0.10550458715596329</v>
      </c>
      <c r="I7028" s="3">
        <f t="shared" si="436"/>
        <v>0</v>
      </c>
      <c r="J7028" s="3">
        <f t="shared" si="437"/>
        <v>0</v>
      </c>
      <c r="K7028" s="3">
        <f>MIN(J7028-M7028+N7028,'Power Look Up'!$F$4)</f>
        <v>4.9712662268677765E-4</v>
      </c>
      <c r="M7028" s="51">
        <f t="array" ref="M7028">_xlfn.SUM(_xlfn.NORM.DIST($S$3:$S$1003,$G7028,$P7028,FALSE)*WindSpeedStep*$T$3:$T$1003)</f>
        <v>-6.2879887048373408E-3</v>
      </c>
      <c r="N7028" s="51">
        <f t="array" ref="N7028">_xlfn.SUM(_xlfn.NORM.DIST($S$3:$S$1003,$G7028,$Q7028,FALSE)*WindSpeedStep*$T$3:$T$1003)</f>
        <v>-5.7908620821505632E-3</v>
      </c>
      <c r="P7028" s="43">
        <f t="shared" si="438"/>
        <v>0.22455533481501552</v>
      </c>
      <c r="Q7028" s="43">
        <f t="shared" si="439"/>
        <v>0.23691617893327321</v>
      </c>
    </row>
    <row r="7029" spans="5:17" x14ac:dyDescent="0.2">
      <c r="E7029" s="16">
        <v>41050.361111111109</v>
      </c>
      <c r="F7029" s="22">
        <v>2.5099999999999998</v>
      </c>
      <c r="G7029" s="22">
        <v>2.5273076868637054</v>
      </c>
      <c r="H7029" s="25">
        <v>0.15936254980079684</v>
      </c>
      <c r="I7029" s="3">
        <f t="shared" si="436"/>
        <v>0</v>
      </c>
      <c r="J7029" s="3">
        <f t="shared" si="437"/>
        <v>0</v>
      </c>
      <c r="K7029" s="3">
        <f>MIN(J7029-M7029+N7029,'Power Look Up'!$F$4)</f>
        <v>0.5789874607785428</v>
      </c>
      <c r="M7029" s="51">
        <f t="array" ref="M7029">_xlfn.SUM(_xlfn.NORM.DIST($S$3:$S$1003,$G7029,$P7029,FALSE)*WindSpeedStep*$T$3:$T$1003)</f>
        <v>6.4372015233773311E-2</v>
      </c>
      <c r="N7029" s="51">
        <f t="array" ref="N7029">_xlfn.SUM(_xlfn.NORM.DIST($S$3:$S$1003,$G7029,$Q7029,FALSE)*WindSpeedStep*$T$3:$T$1003)</f>
        <v>0.64335947601231613</v>
      </c>
      <c r="P7029" s="43">
        <f t="shared" si="438"/>
        <v>0.25273076868637057</v>
      </c>
      <c r="Q7029" s="43">
        <f t="shared" si="439"/>
        <v>0.40275819710975391</v>
      </c>
    </row>
    <row r="7030" spans="5:17" x14ac:dyDescent="0.2">
      <c r="E7030" s="16">
        <v>41050.368055555555</v>
      </c>
      <c r="F7030" s="22">
        <v>2.5099999999999998</v>
      </c>
      <c r="G7030" s="22">
        <v>2.4555956453344643</v>
      </c>
      <c r="H7030" s="25">
        <v>0.14342629482071714</v>
      </c>
      <c r="I7030" s="3">
        <f t="shared" si="436"/>
        <v>0</v>
      </c>
      <c r="J7030" s="3">
        <f t="shared" si="437"/>
        <v>0</v>
      </c>
      <c r="K7030" s="3">
        <f>MIN(J7030-M7030+N7030,'Power Look Up'!$F$4)</f>
        <v>0.22302892568524618</v>
      </c>
      <c r="M7030" s="51">
        <f t="array" ref="M7030">_xlfn.SUM(_xlfn.NORM.DIST($S$3:$S$1003,$G7030,$P7030,FALSE)*WindSpeedStep*$T$3:$T$1003)</f>
        <v>1.6906791364308092E-2</v>
      </c>
      <c r="N7030" s="51">
        <f t="array" ref="N7030">_xlfn.SUM(_xlfn.NORM.DIST($S$3:$S$1003,$G7030,$Q7030,FALSE)*WindSpeedStep*$T$3:$T$1003)</f>
        <v>0.23993571704955427</v>
      </c>
      <c r="P7030" s="43">
        <f t="shared" si="438"/>
        <v>0.24555956453344643</v>
      </c>
      <c r="Q7030" s="43">
        <f t="shared" si="439"/>
        <v>0.35219698498821006</v>
      </c>
    </row>
    <row r="7031" spans="5:17" x14ac:dyDescent="0.2">
      <c r="E7031" s="16">
        <v>41050.402777777781</v>
      </c>
      <c r="F7031" s="22">
        <v>0.56000000000000005</v>
      </c>
      <c r="G7031" s="22">
        <v>0.52549439482367066</v>
      </c>
      <c r="H7031" s="25">
        <v>0.33928571428571425</v>
      </c>
      <c r="I7031" s="3">
        <f t="shared" si="436"/>
        <v>0</v>
      </c>
      <c r="J7031" s="3">
        <f t="shared" si="437"/>
        <v>0</v>
      </c>
      <c r="K7031" s="3">
        <f>MIN(J7031-M7031+N7031,'Power Look Up'!$F$4)</f>
        <v>-6.8684345638805152E-21</v>
      </c>
      <c r="M7031" s="51">
        <f t="array" ref="M7031">_xlfn.SUM(_xlfn.NORM.DIST($S$3:$S$1003,$G7031,$P7031,FALSE)*WindSpeedStep*$T$3:$T$1003)</f>
        <v>-2.2517358909254822E-50</v>
      </c>
      <c r="N7031" s="51">
        <f t="array" ref="N7031">_xlfn.SUM(_xlfn.NORM.DIST($S$3:$S$1003,$G7031,$Q7031,FALSE)*WindSpeedStep*$T$3:$T$1003)</f>
        <v>-6.8684345638805152E-21</v>
      </c>
      <c r="P7031" s="43">
        <f t="shared" si="438"/>
        <v>5.2549439482367066E-2</v>
      </c>
      <c r="Q7031" s="43">
        <f t="shared" si="439"/>
        <v>0.17829274110088825</v>
      </c>
    </row>
    <row r="7032" spans="5:17" x14ac:dyDescent="0.2">
      <c r="E7032" s="16">
        <v>41050.409722222219</v>
      </c>
      <c r="F7032" s="22">
        <v>0.47</v>
      </c>
      <c r="G7032" s="22">
        <v>0.44131671679745144</v>
      </c>
      <c r="H7032" s="25">
        <v>0.61702127659574468</v>
      </c>
      <c r="I7032" s="3">
        <f t="shared" si="436"/>
        <v>0</v>
      </c>
      <c r="J7032" s="3">
        <f t="shared" si="437"/>
        <v>0</v>
      </c>
      <c r="K7032" s="3">
        <f>MIN(J7032-M7032+N7032,'Power Look Up'!$F$4)</f>
        <v>-4.1173206869368088E-12</v>
      </c>
      <c r="M7032" s="51">
        <f t="array" ref="M7032">_xlfn.SUM(_xlfn.NORM.DIST($S$3:$S$1003,$G7032,$P7032,FALSE)*WindSpeedStep*$T$3:$T$1003)</f>
        <v>-9.7865526049661723E-73</v>
      </c>
      <c r="N7032" s="51">
        <f t="array" ref="N7032">_xlfn.SUM(_xlfn.NORM.DIST($S$3:$S$1003,$G7032,$Q7032,FALSE)*WindSpeedStep*$T$3:$T$1003)</f>
        <v>-4.1173206869368088E-12</v>
      </c>
      <c r="P7032" s="43">
        <f t="shared" si="438"/>
        <v>4.4131671679745146E-2</v>
      </c>
      <c r="Q7032" s="43">
        <f t="shared" si="439"/>
        <v>0.27230180398140619</v>
      </c>
    </row>
    <row r="7033" spans="5:17" x14ac:dyDescent="0.2">
      <c r="E7033" s="16">
        <v>41050.416666666664</v>
      </c>
      <c r="F7033" s="22">
        <v>1.1200000000000001</v>
      </c>
      <c r="G7033" s="22">
        <v>1.1509527168217648</v>
      </c>
      <c r="H7033" s="25">
        <v>0.25</v>
      </c>
      <c r="I7033" s="3">
        <f t="shared" si="436"/>
        <v>0</v>
      </c>
      <c r="J7033" s="3">
        <f t="shared" si="437"/>
        <v>0</v>
      </c>
      <c r="K7033" s="3">
        <f>MIN(J7033-M7033+N7033,'Power Look Up'!$F$4)</f>
        <v>-3.0400562489208358E-6</v>
      </c>
      <c r="M7033" s="51">
        <f t="array" ref="M7033">_xlfn.SUM(_xlfn.NORM.DIST($S$3:$S$1003,$G7033,$P7033,FALSE)*WindSpeedStep*$T$3:$T$1003)</f>
        <v>-1.557383552916613E-18</v>
      </c>
      <c r="N7033" s="51">
        <f t="array" ref="N7033">_xlfn.SUM(_xlfn.NORM.DIST($S$3:$S$1003,$G7033,$Q7033,FALSE)*WindSpeedStep*$T$3:$T$1003)</f>
        <v>-3.0400562489223931E-6</v>
      </c>
      <c r="P7033" s="43">
        <f t="shared" si="438"/>
        <v>0.11509527168217648</v>
      </c>
      <c r="Q7033" s="43">
        <f t="shared" si="439"/>
        <v>0.2877381792054412</v>
      </c>
    </row>
    <row r="7034" spans="5:17" x14ac:dyDescent="0.2">
      <c r="E7034" s="16">
        <v>41050.4375</v>
      </c>
      <c r="F7034" s="22">
        <v>1.28</v>
      </c>
      <c r="G7034" s="22">
        <v>1.3044886546086643</v>
      </c>
      <c r="H7034" s="25">
        <v>0.265625</v>
      </c>
      <c r="I7034" s="3">
        <f t="shared" si="436"/>
        <v>0</v>
      </c>
      <c r="J7034" s="3">
        <f t="shared" si="437"/>
        <v>0</v>
      </c>
      <c r="K7034" s="3">
        <f>MIN(J7034-M7034+N7034,'Power Look Up'!$F$4)</f>
        <v>-7.1226459800272047E-5</v>
      </c>
      <c r="M7034" s="51">
        <f t="array" ref="M7034">_xlfn.SUM(_xlfn.NORM.DIST($S$3:$S$1003,$G7034,$P7034,FALSE)*WindSpeedStep*$T$3:$T$1003)</f>
        <v>-6.8000535245985431E-12</v>
      </c>
      <c r="N7034" s="51">
        <f t="array" ref="N7034">_xlfn.SUM(_xlfn.NORM.DIST($S$3:$S$1003,$G7034,$Q7034,FALSE)*WindSpeedStep*$T$3:$T$1003)</f>
        <v>-7.1226466600325569E-5</v>
      </c>
      <c r="P7034" s="43">
        <f t="shared" si="438"/>
        <v>0.13044886546086643</v>
      </c>
      <c r="Q7034" s="43">
        <f t="shared" si="439"/>
        <v>0.34650479888042646</v>
      </c>
    </row>
    <row r="7035" spans="5:17" x14ac:dyDescent="0.2">
      <c r="E7035" s="16">
        <v>41050.465277777781</v>
      </c>
      <c r="F7035" s="22">
        <v>2.75</v>
      </c>
      <c r="G7035" s="22">
        <v>2.7508659892042426</v>
      </c>
      <c r="H7035" s="25">
        <v>0.13454545454545455</v>
      </c>
      <c r="I7035" s="3">
        <f t="shared" si="436"/>
        <v>0</v>
      </c>
      <c r="J7035" s="3">
        <f t="shared" si="437"/>
        <v>0</v>
      </c>
      <c r="K7035" s="3">
        <f>MIN(J7035-M7035+N7035,'Power Look Up'!$F$4)</f>
        <v>0.79042704376831974</v>
      </c>
      <c r="M7035" s="51">
        <f t="array" ref="M7035">_xlfn.SUM(_xlfn.NORM.DIST($S$3:$S$1003,$G7035,$P7035,FALSE)*WindSpeedStep*$T$3:$T$1003)</f>
        <v>0.72339822102736429</v>
      </c>
      <c r="N7035" s="51">
        <f t="array" ref="N7035">_xlfn.SUM(_xlfn.NORM.DIST($S$3:$S$1003,$G7035,$Q7035,FALSE)*WindSpeedStep*$T$3:$T$1003)</f>
        <v>1.513825264795684</v>
      </c>
      <c r="P7035" s="43">
        <f t="shared" si="438"/>
        <v>0.27508659892042425</v>
      </c>
      <c r="Q7035" s="43">
        <f t="shared" si="439"/>
        <v>0.3701165149111163</v>
      </c>
    </row>
    <row r="7036" spans="5:17" x14ac:dyDescent="0.2">
      <c r="E7036" s="16">
        <v>41050.472222222219</v>
      </c>
      <c r="F7036" s="22">
        <v>2.25</v>
      </c>
      <c r="G7036" s="22">
        <v>2.3216451541752452</v>
      </c>
      <c r="H7036" s="25">
        <v>0.22666666666666668</v>
      </c>
      <c r="I7036" s="3">
        <f t="shared" si="436"/>
        <v>0</v>
      </c>
      <c r="J7036" s="3">
        <f t="shared" si="437"/>
        <v>0</v>
      </c>
      <c r="K7036" s="3">
        <f>MIN(J7036-M7036+N7036,'Power Look Up'!$F$4)</f>
        <v>0.68771479674014457</v>
      </c>
      <c r="M7036" s="51">
        <f t="array" ref="M7036">_xlfn.SUM(_xlfn.NORM.DIST($S$3:$S$1003,$G7036,$P7036,FALSE)*WindSpeedStep*$T$3:$T$1003)</f>
        <v>-5.8650240934755926E-3</v>
      </c>
      <c r="N7036" s="51">
        <f t="array" ref="N7036">_xlfn.SUM(_xlfn.NORM.DIST($S$3:$S$1003,$G7036,$Q7036,FALSE)*WindSpeedStep*$T$3:$T$1003)</f>
        <v>0.68184977264666902</v>
      </c>
      <c r="P7036" s="43">
        <f t="shared" si="438"/>
        <v>0.23216451541752453</v>
      </c>
      <c r="Q7036" s="43">
        <f t="shared" si="439"/>
        <v>0.52623956827972229</v>
      </c>
    </row>
    <row r="7037" spans="5:17" x14ac:dyDescent="0.2">
      <c r="E7037" s="16">
        <v>41050.479166666664</v>
      </c>
      <c r="F7037" s="22">
        <v>2.48</v>
      </c>
      <c r="G7037" s="22">
        <v>2.4964818736442531</v>
      </c>
      <c r="H7037" s="25">
        <v>0.14516129032258063</v>
      </c>
      <c r="I7037" s="3">
        <f t="shared" si="436"/>
        <v>0</v>
      </c>
      <c r="J7037" s="3">
        <f t="shared" si="437"/>
        <v>0</v>
      </c>
      <c r="K7037" s="3">
        <f>MIN(J7037-M7037+N7037,'Power Look Up'!$F$4)</f>
        <v>0.31891703421407924</v>
      </c>
      <c r="M7037" s="51">
        <f t="array" ref="M7037">_xlfn.SUM(_xlfn.NORM.DIST($S$3:$S$1003,$G7037,$P7037,FALSE)*WindSpeedStep*$T$3:$T$1003)</f>
        <v>3.8945568576530525E-2</v>
      </c>
      <c r="N7037" s="51">
        <f t="array" ref="N7037">_xlfn.SUM(_xlfn.NORM.DIST($S$3:$S$1003,$G7037,$Q7037,FALSE)*WindSpeedStep*$T$3:$T$1003)</f>
        <v>0.35786260279060977</v>
      </c>
      <c r="P7037" s="43">
        <f t="shared" si="438"/>
        <v>0.24964818736442532</v>
      </c>
      <c r="Q7037" s="43">
        <f t="shared" si="439"/>
        <v>0.3623925300451335</v>
      </c>
    </row>
    <row r="7038" spans="5:17" x14ac:dyDescent="0.2">
      <c r="E7038" s="16">
        <v>41050.5</v>
      </c>
      <c r="F7038" s="22">
        <v>2.13</v>
      </c>
      <c r="G7038" s="22">
        <v>2.1711754169008768</v>
      </c>
      <c r="H7038" s="25">
        <v>0.215962441314554</v>
      </c>
      <c r="I7038" s="3">
        <f t="shared" si="436"/>
        <v>0</v>
      </c>
      <c r="J7038" s="3">
        <f t="shared" si="437"/>
        <v>0</v>
      </c>
      <c r="K7038" s="3">
        <f>MIN(J7038-M7038+N7038,'Power Look Up'!$F$4)</f>
        <v>0.19740169035399069</v>
      </c>
      <c r="M7038" s="51">
        <f t="array" ref="M7038">_xlfn.SUM(_xlfn.NORM.DIST($S$3:$S$1003,$G7038,$P7038,FALSE)*WindSpeedStep*$T$3:$T$1003)</f>
        <v>-5.0606777806209251E-3</v>
      </c>
      <c r="N7038" s="51">
        <f t="array" ref="N7038">_xlfn.SUM(_xlfn.NORM.DIST($S$3:$S$1003,$G7038,$Q7038,FALSE)*WindSpeedStep*$T$3:$T$1003)</f>
        <v>0.19234101257336977</v>
      </c>
      <c r="P7038" s="43">
        <f t="shared" si="438"/>
        <v>0.21711754169008768</v>
      </c>
      <c r="Q7038" s="43">
        <f t="shared" si="439"/>
        <v>0.46889234355605791</v>
      </c>
    </row>
    <row r="7039" spans="5:17" x14ac:dyDescent="0.2">
      <c r="E7039" s="16">
        <v>41050.506944444445</v>
      </c>
      <c r="F7039" s="22">
        <v>2.2799999999999998</v>
      </c>
      <c r="G7039" s="22">
        <v>2.3393783848534411</v>
      </c>
      <c r="H7039" s="25">
        <v>0.20614035087719298</v>
      </c>
      <c r="I7039" s="3">
        <f t="shared" si="436"/>
        <v>0</v>
      </c>
      <c r="J7039" s="3">
        <f t="shared" si="437"/>
        <v>0</v>
      </c>
      <c r="K7039" s="3">
        <f>MIN(J7039-M7039+N7039,'Power Look Up'!$F$4)</f>
        <v>0.52045724609159438</v>
      </c>
      <c r="M7039" s="51">
        <f t="array" ref="M7039">_xlfn.SUM(_xlfn.NORM.DIST($S$3:$S$1003,$G7039,$P7039,FALSE)*WindSpeedStep*$T$3:$T$1003)</f>
        <v>-5.134336104548865E-3</v>
      </c>
      <c r="N7039" s="51">
        <f t="array" ref="N7039">_xlfn.SUM(_xlfn.NORM.DIST($S$3:$S$1003,$G7039,$Q7039,FALSE)*WindSpeedStep*$T$3:$T$1003)</f>
        <v>0.51532290998704555</v>
      </c>
      <c r="P7039" s="43">
        <f t="shared" si="438"/>
        <v>0.23393783848534411</v>
      </c>
      <c r="Q7039" s="43">
        <f t="shared" si="439"/>
        <v>0.48224028108820938</v>
      </c>
    </row>
    <row r="7040" spans="5:17" x14ac:dyDescent="0.2">
      <c r="E7040" s="16">
        <v>41050.513888888891</v>
      </c>
      <c r="F7040" s="22">
        <v>2.44</v>
      </c>
      <c r="G7040" s="22">
        <v>2.4441884128573084</v>
      </c>
      <c r="H7040" s="25">
        <v>0.1598360655737705</v>
      </c>
      <c r="I7040" s="3">
        <f t="shared" si="436"/>
        <v>0</v>
      </c>
      <c r="J7040" s="3">
        <f t="shared" si="437"/>
        <v>0</v>
      </c>
      <c r="K7040" s="3">
        <f>MIN(J7040-M7040+N7040,'Power Look Up'!$F$4)</f>
        <v>0.34832984434787562</v>
      </c>
      <c r="M7040" s="51">
        <f t="array" ref="M7040">_xlfn.SUM(_xlfn.NORM.DIST($S$3:$S$1003,$G7040,$P7040,FALSE)*WindSpeedStep*$T$3:$T$1003)</f>
        <v>1.2590727063491692E-2</v>
      </c>
      <c r="N7040" s="51">
        <f t="array" ref="N7040">_xlfn.SUM(_xlfn.NORM.DIST($S$3:$S$1003,$G7040,$Q7040,FALSE)*WindSpeedStep*$T$3:$T$1003)</f>
        <v>0.3609205714113673</v>
      </c>
      <c r="P7040" s="43">
        <f t="shared" si="438"/>
        <v>0.24441884128573085</v>
      </c>
      <c r="Q7040" s="43">
        <f t="shared" si="439"/>
        <v>0.39066945943211079</v>
      </c>
    </row>
    <row r="7041" spans="5:17" x14ac:dyDescent="0.2">
      <c r="E7041" s="16">
        <v>41050.520833333336</v>
      </c>
      <c r="F7041" s="22">
        <v>2.44</v>
      </c>
      <c r="G7041" s="22">
        <v>2.4590308321143359</v>
      </c>
      <c r="H7041" s="25">
        <v>0.18032786885245902</v>
      </c>
      <c r="I7041" s="3">
        <f t="shared" si="436"/>
        <v>0</v>
      </c>
      <c r="J7041" s="3">
        <f t="shared" si="437"/>
        <v>0</v>
      </c>
      <c r="K7041" s="3">
        <f>MIN(J7041-M7041+N7041,'Power Look Up'!$F$4)</f>
        <v>0.63103356710964331</v>
      </c>
      <c r="M7041" s="51">
        <f t="array" ref="M7041">_xlfn.SUM(_xlfn.NORM.DIST($S$3:$S$1003,$G7041,$P7041,FALSE)*WindSpeedStep*$T$3:$T$1003)</f>
        <v>1.8344257367542763E-2</v>
      </c>
      <c r="N7041" s="51">
        <f t="array" ref="N7041">_xlfn.SUM(_xlfn.NORM.DIST($S$3:$S$1003,$G7041,$Q7041,FALSE)*WindSpeedStep*$T$3:$T$1003)</f>
        <v>0.64937782447718606</v>
      </c>
      <c r="P7041" s="43">
        <f t="shared" si="438"/>
        <v>0.24590308321143362</v>
      </c>
      <c r="Q7041" s="43">
        <f t="shared" si="439"/>
        <v>0.44343178939766714</v>
      </c>
    </row>
    <row r="7042" spans="5:17" x14ac:dyDescent="0.2">
      <c r="E7042" s="16">
        <v>41050.527777777781</v>
      </c>
      <c r="F7042" s="22">
        <v>1.65</v>
      </c>
      <c r="G7042" s="22">
        <v>1.6538544880760511</v>
      </c>
      <c r="H7042" s="25">
        <v>0.22424242424242424</v>
      </c>
      <c r="I7042" s="3">
        <f t="shared" si="436"/>
        <v>0</v>
      </c>
      <c r="J7042" s="3">
        <f t="shared" si="437"/>
        <v>0</v>
      </c>
      <c r="K7042" s="3">
        <f>MIN(J7042-M7042+N7042,'Power Look Up'!$F$4)</f>
        <v>-5.4908684770257205E-4</v>
      </c>
      <c r="M7042" s="51">
        <f t="array" ref="M7042">_xlfn.SUM(_xlfn.NORM.DIST($S$3:$S$1003,$G7042,$P7042,FALSE)*WindSpeedStep*$T$3:$T$1003)</f>
        <v>-2.2956823542864879E-5</v>
      </c>
      <c r="N7042" s="51">
        <f t="array" ref="N7042">_xlfn.SUM(_xlfn.NORM.DIST($S$3:$S$1003,$G7042,$Q7042,FALSE)*WindSpeedStep*$T$3:$T$1003)</f>
        <v>-5.7204367124543689E-4</v>
      </c>
      <c r="P7042" s="43">
        <f t="shared" si="438"/>
        <v>0.16538544880760511</v>
      </c>
      <c r="Q7042" s="43">
        <f t="shared" si="439"/>
        <v>0.37086433975038718</v>
      </c>
    </row>
    <row r="7043" spans="5:17" x14ac:dyDescent="0.2">
      <c r="E7043" s="16">
        <v>41050.534722222219</v>
      </c>
      <c r="F7043" s="22">
        <v>1.68</v>
      </c>
      <c r="G7043" s="22">
        <v>1.7185070599326862</v>
      </c>
      <c r="H7043" s="25">
        <v>0.31547619047619052</v>
      </c>
      <c r="I7043" s="3">
        <f t="shared" ref="I7043:I7106" si="440">INDEX(PowerArray,MIN(MaximumPowerIndex,ROUND(F7043*100,0)))</f>
        <v>0</v>
      </c>
      <c r="J7043" s="3">
        <f t="shared" ref="J7043:J7106" si="441">INDEX(PowerArray,MIN(MaximumPowerIndex,ROUND(G7043*100,0)))</f>
        <v>0</v>
      </c>
      <c r="K7043" s="3">
        <f>MIN(J7043-M7043+N7043,'Power Look Up'!$F$4)</f>
        <v>4.2572023352181826E-2</v>
      </c>
      <c r="M7043" s="51">
        <f t="array" ref="M7043">_xlfn.SUM(_xlfn.NORM.DIST($S$3:$S$1003,$G7043,$P7043,FALSE)*WindSpeedStep*$T$3:$T$1003)</f>
        <v>-8.2415931774937944E-5</v>
      </c>
      <c r="N7043" s="51">
        <f t="array" ref="N7043">_xlfn.SUM(_xlfn.NORM.DIST($S$3:$S$1003,$G7043,$Q7043,FALSE)*WindSpeedStep*$T$3:$T$1003)</f>
        <v>4.2489607420406889E-2</v>
      </c>
      <c r="P7043" s="43">
        <f t="shared" ref="P7043:P7106" si="442">ReferenceTurbulence*G7043</f>
        <v>0.17185070599326863</v>
      </c>
      <c r="Q7043" s="43">
        <f t="shared" si="439"/>
        <v>0.54214806057400222</v>
      </c>
    </row>
    <row r="7044" spans="5:17" x14ac:dyDescent="0.2">
      <c r="E7044" s="16">
        <v>41050.541666666664</v>
      </c>
      <c r="F7044" s="22">
        <v>2.2400000000000002</v>
      </c>
      <c r="G7044" s="22">
        <v>2.2318031257990363</v>
      </c>
      <c r="H7044" s="25">
        <v>0.29910714285714285</v>
      </c>
      <c r="I7044" s="3">
        <f t="shared" si="440"/>
        <v>0</v>
      </c>
      <c r="J7044" s="3">
        <f t="shared" si="441"/>
        <v>0</v>
      </c>
      <c r="K7044" s="3">
        <f>MIN(J7044-M7044+N7044,'Power Look Up'!$F$4)</f>
        <v>1.262696124771346</v>
      </c>
      <c r="M7044" s="51">
        <f t="array" ref="M7044">_xlfn.SUM(_xlfn.NORM.DIST($S$3:$S$1003,$G7044,$P7044,FALSE)*WindSpeedStep*$T$3:$T$1003)</f>
        <v>-6.1159116810880114E-3</v>
      </c>
      <c r="N7044" s="51">
        <f t="array" ref="N7044">_xlfn.SUM(_xlfn.NORM.DIST($S$3:$S$1003,$G7044,$Q7044,FALSE)*WindSpeedStep*$T$3:$T$1003)</f>
        <v>1.2565802130902579</v>
      </c>
      <c r="P7044" s="43">
        <f t="shared" si="442"/>
        <v>0.22318031257990364</v>
      </c>
      <c r="Q7044" s="43">
        <f t="shared" ref="Q7044:Q7107" si="443">G7044*H7044</f>
        <v>0.66754825637739035</v>
      </c>
    </row>
    <row r="7045" spans="5:17" x14ac:dyDescent="0.2">
      <c r="E7045" s="16">
        <v>41050.548611111109</v>
      </c>
      <c r="F7045" s="22">
        <v>1.94</v>
      </c>
      <c r="G7045" s="22">
        <v>1.893207735073239</v>
      </c>
      <c r="H7045" s="25">
        <v>0.36082474226804123</v>
      </c>
      <c r="I7045" s="3">
        <f t="shared" si="440"/>
        <v>0</v>
      </c>
      <c r="J7045" s="3">
        <f t="shared" si="441"/>
        <v>0</v>
      </c>
      <c r="K7045" s="3">
        <f>MIN(J7045-M7045+N7045,'Power Look Up'!$F$4)</f>
        <v>0.44171033597604453</v>
      </c>
      <c r="M7045" s="51">
        <f t="array" ref="M7045">_xlfn.SUM(_xlfn.NORM.DIST($S$3:$S$1003,$G7045,$P7045,FALSE)*WindSpeedStep*$T$3:$T$1003)</f>
        <v>-8.4337320307259305E-4</v>
      </c>
      <c r="N7045" s="51">
        <f t="array" ref="N7045">_xlfn.SUM(_xlfn.NORM.DIST($S$3:$S$1003,$G7045,$Q7045,FALSE)*WindSpeedStep*$T$3:$T$1003)</f>
        <v>0.44086696277297194</v>
      </c>
      <c r="P7045" s="43">
        <f t="shared" si="442"/>
        <v>0.1893207735073239</v>
      </c>
      <c r="Q7045" s="43">
        <f t="shared" si="443"/>
        <v>0.68311619306766358</v>
      </c>
    </row>
    <row r="7046" spans="5:17" x14ac:dyDescent="0.2">
      <c r="E7046" s="16">
        <v>41050.555555555555</v>
      </c>
      <c r="F7046" s="22">
        <v>1.76</v>
      </c>
      <c r="G7046" s="22">
        <v>1.7931447116907382</v>
      </c>
      <c r="H7046" s="25">
        <v>0.34659090909090906</v>
      </c>
      <c r="I7046" s="3">
        <f t="shared" si="440"/>
        <v>0</v>
      </c>
      <c r="J7046" s="3">
        <f t="shared" si="441"/>
        <v>0</v>
      </c>
      <c r="K7046" s="3">
        <f>MIN(J7046-M7046+N7046,'Power Look Up'!$F$4)</f>
        <v>0.17030081456330837</v>
      </c>
      <c r="M7046" s="51">
        <f t="array" ref="M7046">_xlfn.SUM(_xlfn.NORM.DIST($S$3:$S$1003,$G7046,$P7046,FALSE)*WindSpeedStep*$T$3:$T$1003)</f>
        <v>-2.6371247572728909E-4</v>
      </c>
      <c r="N7046" s="51">
        <f t="array" ref="N7046">_xlfn.SUM(_xlfn.NORM.DIST($S$3:$S$1003,$G7046,$Q7046,FALSE)*WindSpeedStep*$T$3:$T$1003)</f>
        <v>0.17003710208758108</v>
      </c>
      <c r="P7046" s="43">
        <f t="shared" si="442"/>
        <v>0.17931447116907384</v>
      </c>
      <c r="Q7046" s="43">
        <f t="shared" si="443"/>
        <v>0.62148765575644893</v>
      </c>
    </row>
    <row r="7047" spans="5:17" x14ac:dyDescent="0.2">
      <c r="E7047" s="16">
        <v>41050.583333333336</v>
      </c>
      <c r="F7047" s="22">
        <v>1.77</v>
      </c>
      <c r="G7047" s="22">
        <v>1.8452751761614659</v>
      </c>
      <c r="H7047" s="25">
        <v>0.2768361581920904</v>
      </c>
      <c r="I7047" s="3">
        <f t="shared" si="440"/>
        <v>0</v>
      </c>
      <c r="J7047" s="3">
        <f t="shared" si="441"/>
        <v>0</v>
      </c>
      <c r="K7047" s="3">
        <f>MIN(J7047-M7047+N7047,'Power Look Up'!$F$4)</f>
        <v>5.4514831125766862E-2</v>
      </c>
      <c r="M7047" s="51">
        <f t="array" ref="M7047">_xlfn.SUM(_xlfn.NORM.DIST($S$3:$S$1003,$G7047,$P7047,FALSE)*WindSpeedStep*$T$3:$T$1003)</f>
        <v>-5.0724554480030722E-4</v>
      </c>
      <c r="N7047" s="51">
        <f t="array" ref="N7047">_xlfn.SUM(_xlfn.NORM.DIST($S$3:$S$1003,$G7047,$Q7047,FALSE)*WindSpeedStep*$T$3:$T$1003)</f>
        <v>5.4007585580966556E-2</v>
      </c>
      <c r="P7047" s="43">
        <f t="shared" si="442"/>
        <v>0.18452751761614661</v>
      </c>
      <c r="Q7047" s="43">
        <f t="shared" si="443"/>
        <v>0.51083889057577303</v>
      </c>
    </row>
    <row r="7048" spans="5:17" x14ac:dyDescent="0.2">
      <c r="E7048" s="16">
        <v>41050.597222222219</v>
      </c>
      <c r="F7048" s="22">
        <v>2.56</v>
      </c>
      <c r="G7048" s="22">
        <v>2.6610492372089789</v>
      </c>
      <c r="H7048" s="25">
        <v>0.2890625</v>
      </c>
      <c r="I7048" s="3">
        <f t="shared" si="440"/>
        <v>0</v>
      </c>
      <c r="J7048" s="3">
        <f t="shared" si="441"/>
        <v>0</v>
      </c>
      <c r="K7048" s="3">
        <f>MIN(J7048-M7048+N7048,'Power Look Up'!$F$4)</f>
        <v>6.083499250456029</v>
      </c>
      <c r="M7048" s="51">
        <f t="array" ref="M7048">_xlfn.SUM(_xlfn.NORM.DIST($S$3:$S$1003,$G7048,$P7048,FALSE)*WindSpeedStep*$T$3:$T$1003)</f>
        <v>0.32582007314556788</v>
      </c>
      <c r="N7048" s="51">
        <f t="array" ref="N7048">_xlfn.SUM(_xlfn.NORM.DIST($S$3:$S$1003,$G7048,$Q7048,FALSE)*WindSpeedStep*$T$3:$T$1003)</f>
        <v>6.4093193236015971</v>
      </c>
      <c r="P7048" s="43">
        <f t="shared" si="442"/>
        <v>0.26610492372089789</v>
      </c>
      <c r="Q7048" s="43">
        <f t="shared" si="443"/>
        <v>0.76920954513072048</v>
      </c>
    </row>
    <row r="7049" spans="5:17" x14ac:dyDescent="0.2">
      <c r="E7049" s="16">
        <v>41050.604166666664</v>
      </c>
      <c r="F7049" s="22">
        <v>3</v>
      </c>
      <c r="G7049" s="22">
        <v>3.0111278258665575</v>
      </c>
      <c r="H7049" s="25">
        <v>0.17666666666666667</v>
      </c>
      <c r="I7049" s="3">
        <f t="shared" si="440"/>
        <v>0</v>
      </c>
      <c r="J7049" s="3">
        <f t="shared" si="441"/>
        <v>0.90999999999816206</v>
      </c>
      <c r="K7049" s="3">
        <f>MIN(J7049-M7049+N7049,'Power Look Up'!$F$4)</f>
        <v>4.398866414179512</v>
      </c>
      <c r="M7049" s="51">
        <f t="array" ref="M7049">_xlfn.SUM(_xlfn.NORM.DIST($S$3:$S$1003,$G7049,$P7049,FALSE)*WindSpeedStep*$T$3:$T$1003)</f>
        <v>3.4686779661482996</v>
      </c>
      <c r="N7049" s="51">
        <f t="array" ref="N7049">_xlfn.SUM(_xlfn.NORM.DIST($S$3:$S$1003,$G7049,$Q7049,FALSE)*WindSpeedStep*$T$3:$T$1003)</f>
        <v>6.9575443803296491</v>
      </c>
      <c r="P7049" s="43">
        <f t="shared" si="442"/>
        <v>0.30111278258665575</v>
      </c>
      <c r="Q7049" s="43">
        <f t="shared" si="443"/>
        <v>0.53196591590309183</v>
      </c>
    </row>
    <row r="7050" spans="5:17" x14ac:dyDescent="0.2">
      <c r="E7050" s="16">
        <v>41050.611111111109</v>
      </c>
      <c r="F7050" s="22">
        <v>2.06</v>
      </c>
      <c r="G7050" s="22">
        <v>2.1889664018675483</v>
      </c>
      <c r="H7050" s="25">
        <v>0.37864077669902912</v>
      </c>
      <c r="I7050" s="3">
        <f t="shared" si="440"/>
        <v>0</v>
      </c>
      <c r="J7050" s="3">
        <f t="shared" si="441"/>
        <v>0</v>
      </c>
      <c r="K7050" s="3">
        <f>MIN(J7050-M7050+N7050,'Power Look Up'!$F$4)</f>
        <v>2.5884938245405942</v>
      </c>
      <c r="M7050" s="51">
        <f t="array" ref="M7050">_xlfn.SUM(_xlfn.NORM.DIST($S$3:$S$1003,$G7050,$P7050,FALSE)*WindSpeedStep*$T$3:$T$1003)</f>
        <v>-5.399161253625097E-3</v>
      </c>
      <c r="N7050" s="51">
        <f t="array" ref="N7050">_xlfn.SUM(_xlfn.NORM.DIST($S$3:$S$1003,$G7050,$Q7050,FALSE)*WindSpeedStep*$T$3:$T$1003)</f>
        <v>2.5830946632869689</v>
      </c>
      <c r="P7050" s="43">
        <f t="shared" si="442"/>
        <v>0.21889664018675484</v>
      </c>
      <c r="Q7050" s="43">
        <f t="shared" si="443"/>
        <v>0.82883193857120763</v>
      </c>
    </row>
    <row r="7051" spans="5:17" x14ac:dyDescent="0.2">
      <c r="E7051" s="16">
        <v>41050.652777777781</v>
      </c>
      <c r="F7051" s="22">
        <v>2.63</v>
      </c>
      <c r="G7051" s="22">
        <v>2.5779358456694021</v>
      </c>
      <c r="H7051" s="25">
        <v>0.12167300380228138</v>
      </c>
      <c r="I7051" s="3">
        <f t="shared" si="440"/>
        <v>0</v>
      </c>
      <c r="J7051" s="3">
        <f t="shared" si="441"/>
        <v>0</v>
      </c>
      <c r="K7051" s="3">
        <f>MIN(J7051-M7051+N7051,'Power Look Up'!$F$4)</f>
        <v>0.20633724278282939</v>
      </c>
      <c r="M7051" s="51">
        <f t="array" ref="M7051">_xlfn.SUM(_xlfn.NORM.DIST($S$3:$S$1003,$G7051,$P7051,FALSE)*WindSpeedStep*$T$3:$T$1003)</f>
        <v>0.12912980923636908</v>
      </c>
      <c r="N7051" s="51">
        <f t="array" ref="N7051">_xlfn.SUM(_xlfn.NORM.DIST($S$3:$S$1003,$G7051,$Q7051,FALSE)*WindSpeedStep*$T$3:$T$1003)</f>
        <v>0.33546705201919846</v>
      </c>
      <c r="P7051" s="43">
        <f t="shared" si="442"/>
        <v>0.25779358456694024</v>
      </c>
      <c r="Q7051" s="43">
        <f t="shared" si="443"/>
        <v>0.31366519795217063</v>
      </c>
    </row>
    <row r="7052" spans="5:17" x14ac:dyDescent="0.2">
      <c r="E7052" s="16">
        <v>41050.708333333336</v>
      </c>
      <c r="F7052" s="22">
        <v>1.94</v>
      </c>
      <c r="G7052" s="22">
        <v>1.9578672553128373</v>
      </c>
      <c r="H7052" s="25">
        <v>0.4175257731958763</v>
      </c>
      <c r="I7052" s="3">
        <f t="shared" si="440"/>
        <v>0</v>
      </c>
      <c r="J7052" s="3">
        <f t="shared" si="441"/>
        <v>0</v>
      </c>
      <c r="K7052" s="3">
        <f>MIN(J7052-M7052+N7052,'Power Look Up'!$F$4)</f>
        <v>1.3161829298990484</v>
      </c>
      <c r="M7052" s="51">
        <f t="array" ref="M7052">_xlfn.SUM(_xlfn.NORM.DIST($S$3:$S$1003,$G7052,$P7052,FALSE)*WindSpeedStep*$T$3:$T$1003)</f>
        <v>-1.4912785264093423E-3</v>
      </c>
      <c r="N7052" s="51">
        <f t="array" ref="N7052">_xlfn.SUM(_xlfn.NORM.DIST($S$3:$S$1003,$G7052,$Q7052,FALSE)*WindSpeedStep*$T$3:$T$1003)</f>
        <v>1.314691651372639</v>
      </c>
      <c r="P7052" s="43">
        <f t="shared" si="442"/>
        <v>0.19578672553128373</v>
      </c>
      <c r="Q7052" s="43">
        <f t="shared" si="443"/>
        <v>0.81746003958938052</v>
      </c>
    </row>
    <row r="7053" spans="5:17" x14ac:dyDescent="0.2">
      <c r="E7053" s="16">
        <v>41050.715277777781</v>
      </c>
      <c r="F7053" s="22">
        <v>2.17</v>
      </c>
      <c r="G7053" s="22">
        <v>2.1519652471143416</v>
      </c>
      <c r="H7053" s="25">
        <v>0.24423963133640555</v>
      </c>
      <c r="I7053" s="3">
        <f t="shared" si="440"/>
        <v>0</v>
      </c>
      <c r="J7053" s="3">
        <f t="shared" si="441"/>
        <v>0</v>
      </c>
      <c r="K7053" s="3">
        <f>MIN(J7053-M7053+N7053,'Power Look Up'!$F$4)</f>
        <v>0.32736140421002263</v>
      </c>
      <c r="M7053" s="51">
        <f t="array" ref="M7053">_xlfn.SUM(_xlfn.NORM.DIST($S$3:$S$1003,$G7053,$P7053,FALSE)*WindSpeedStep*$T$3:$T$1003)</f>
        <v>-4.6866719281081735E-3</v>
      </c>
      <c r="N7053" s="51">
        <f t="array" ref="N7053">_xlfn.SUM(_xlfn.NORM.DIST($S$3:$S$1003,$G7053,$Q7053,FALSE)*WindSpeedStep*$T$3:$T$1003)</f>
        <v>0.32267473228191446</v>
      </c>
      <c r="P7053" s="43">
        <f t="shared" si="442"/>
        <v>0.21519652471143416</v>
      </c>
      <c r="Q7053" s="43">
        <f t="shared" si="443"/>
        <v>0.52559519860396364</v>
      </c>
    </row>
    <row r="7054" spans="5:17" x14ac:dyDescent="0.2">
      <c r="E7054" s="16">
        <v>41050.722222222219</v>
      </c>
      <c r="F7054" s="22">
        <v>2.1</v>
      </c>
      <c r="G7054" s="22">
        <v>2.0941447660556824</v>
      </c>
      <c r="H7054" s="25">
        <v>0.15714285714285714</v>
      </c>
      <c r="I7054" s="3">
        <f t="shared" si="440"/>
        <v>0</v>
      </c>
      <c r="J7054" s="3">
        <f t="shared" si="441"/>
        <v>0</v>
      </c>
      <c r="K7054" s="3">
        <f>MIN(J7054-M7054+N7054,'Power Look Up'!$F$4)</f>
        <v>6.4033293458178337E-3</v>
      </c>
      <c r="M7054" s="51">
        <f t="array" ref="M7054">_xlfn.SUM(_xlfn.NORM.DIST($S$3:$S$1003,$G7054,$P7054,FALSE)*WindSpeedStep*$T$3:$T$1003)</f>
        <v>-3.5802133649588826E-3</v>
      </c>
      <c r="N7054" s="51">
        <f t="array" ref="N7054">_xlfn.SUM(_xlfn.NORM.DIST($S$3:$S$1003,$G7054,$Q7054,FALSE)*WindSpeedStep*$T$3:$T$1003)</f>
        <v>2.8231159808589511E-3</v>
      </c>
      <c r="P7054" s="43">
        <f t="shared" si="442"/>
        <v>0.20941447660556825</v>
      </c>
      <c r="Q7054" s="43">
        <f t="shared" si="443"/>
        <v>0.32907989180875008</v>
      </c>
    </row>
    <row r="7055" spans="5:17" x14ac:dyDescent="0.2">
      <c r="E7055" s="16">
        <v>41050.729166666664</v>
      </c>
      <c r="F7055" s="22">
        <v>1.57</v>
      </c>
      <c r="G7055" s="22">
        <v>1.5317613314558487</v>
      </c>
      <c r="H7055" s="25">
        <v>0.27388535031847133</v>
      </c>
      <c r="I7055" s="3">
        <f t="shared" si="440"/>
        <v>0</v>
      </c>
      <c r="J7055" s="3">
        <f t="shared" si="441"/>
        <v>0</v>
      </c>
      <c r="K7055" s="3">
        <f>MIN(J7055-M7055+N7055,'Power Look Up'!$F$4)</f>
        <v>-7.5026494541815834E-5</v>
      </c>
      <c r="M7055" s="51">
        <f t="array" ref="M7055">_xlfn.SUM(_xlfn.NORM.DIST($S$3:$S$1003,$G7055,$P7055,FALSE)*WindSpeedStep*$T$3:$T$1003)</f>
        <v>-8.0536593745429029E-7</v>
      </c>
      <c r="N7055" s="51">
        <f t="array" ref="N7055">_xlfn.SUM(_xlfn.NORM.DIST($S$3:$S$1003,$G7055,$Q7055,FALSE)*WindSpeedStep*$T$3:$T$1003)</f>
        <v>-7.5831860479270126E-5</v>
      </c>
      <c r="P7055" s="43">
        <f t="shared" si="442"/>
        <v>0.15317613314558487</v>
      </c>
      <c r="Q7055" s="43">
        <f t="shared" si="443"/>
        <v>0.41952698887007323</v>
      </c>
    </row>
    <row r="7056" spans="5:17" x14ac:dyDescent="0.2">
      <c r="E7056" s="16">
        <v>41050.736111111109</v>
      </c>
      <c r="F7056" s="22">
        <v>1.24</v>
      </c>
      <c r="G7056" s="22">
        <v>1.2843718550211816</v>
      </c>
      <c r="H7056" s="25">
        <v>0.217741935483871</v>
      </c>
      <c r="I7056" s="3">
        <f t="shared" si="440"/>
        <v>0</v>
      </c>
      <c r="J7056" s="3">
        <f t="shared" si="441"/>
        <v>0</v>
      </c>
      <c r="K7056" s="3">
        <f>MIN(J7056-M7056+N7056,'Power Look Up'!$F$4)</f>
        <v>-1.1031803763607635E-5</v>
      </c>
      <c r="M7056" s="51">
        <f t="array" ref="M7056">_xlfn.SUM(_xlfn.NORM.DIST($S$3:$S$1003,$G7056,$P7056,FALSE)*WindSpeedStep*$T$3:$T$1003)</f>
        <v>-1.4328590228227036E-12</v>
      </c>
      <c r="N7056" s="51">
        <f t="array" ref="N7056">_xlfn.SUM(_xlfn.NORM.DIST($S$3:$S$1003,$G7056,$Q7056,FALSE)*WindSpeedStep*$T$3:$T$1003)</f>
        <v>-1.1031805196466658E-5</v>
      </c>
      <c r="P7056" s="43">
        <f t="shared" si="442"/>
        <v>0.12843718550211816</v>
      </c>
      <c r="Q7056" s="43">
        <f t="shared" si="443"/>
        <v>0.27966161359332181</v>
      </c>
    </row>
    <row r="7057" spans="5:17" x14ac:dyDescent="0.2">
      <c r="E7057" s="16">
        <v>41050.743055555555</v>
      </c>
      <c r="F7057" s="22">
        <v>1.18</v>
      </c>
      <c r="G7057" s="22">
        <v>1.201371244089958</v>
      </c>
      <c r="H7057" s="25">
        <v>0.51694915254237295</v>
      </c>
      <c r="I7057" s="3">
        <f t="shared" si="440"/>
        <v>0</v>
      </c>
      <c r="J7057" s="3">
        <f t="shared" si="441"/>
        <v>0</v>
      </c>
      <c r="K7057" s="3">
        <f>MIN(J7057-M7057+N7057,'Power Look Up'!$F$4)</f>
        <v>8.6225276003525884E-3</v>
      </c>
      <c r="M7057" s="51">
        <f t="array" ref="M7057">_xlfn.SUM(_xlfn.NORM.DIST($S$3:$S$1003,$G7057,$P7057,FALSE)*WindSpeedStep*$T$3:$T$1003)</f>
        <v>-6.1566502938266409E-16</v>
      </c>
      <c r="N7057" s="51">
        <f t="array" ref="N7057">_xlfn.SUM(_xlfn.NORM.DIST($S$3:$S$1003,$G7057,$Q7057,FALSE)*WindSpeedStep*$T$3:$T$1003)</f>
        <v>8.6225276003519726E-3</v>
      </c>
      <c r="P7057" s="43">
        <f t="shared" si="442"/>
        <v>0.12013712440899581</v>
      </c>
      <c r="Q7057" s="43">
        <f t="shared" si="443"/>
        <v>0.62104784652108003</v>
      </c>
    </row>
    <row r="7058" spans="5:17" x14ac:dyDescent="0.2">
      <c r="E7058" s="16">
        <v>41050.75</v>
      </c>
      <c r="F7058" s="22">
        <v>1.59</v>
      </c>
      <c r="G7058" s="22">
        <v>1.6294378077300768</v>
      </c>
      <c r="H7058" s="25">
        <v>0.45911949685534587</v>
      </c>
      <c r="I7058" s="3">
        <f t="shared" si="440"/>
        <v>0</v>
      </c>
      <c r="J7058" s="3">
        <f t="shared" si="441"/>
        <v>0</v>
      </c>
      <c r="K7058" s="3">
        <f>MIN(J7058-M7058+N7058,'Power Look Up'!$F$4)</f>
        <v>0.29096520928523295</v>
      </c>
      <c r="M7058" s="51">
        <f t="array" ref="M7058">_xlfn.SUM(_xlfn.NORM.DIST($S$3:$S$1003,$G7058,$P7058,FALSE)*WindSpeedStep*$T$3:$T$1003)</f>
        <v>-1.3090093618422E-5</v>
      </c>
      <c r="N7058" s="51">
        <f t="array" ref="N7058">_xlfn.SUM(_xlfn.NORM.DIST($S$3:$S$1003,$G7058,$Q7058,FALSE)*WindSpeedStep*$T$3:$T$1003)</f>
        <v>0.29095211919161451</v>
      </c>
      <c r="P7058" s="43">
        <f t="shared" si="442"/>
        <v>0.1629437807730077</v>
      </c>
      <c r="Q7058" s="43">
        <f t="shared" si="443"/>
        <v>0.74810666644211066</v>
      </c>
    </row>
    <row r="7059" spans="5:17" x14ac:dyDescent="0.2">
      <c r="E7059" s="16">
        <v>41050.763888888891</v>
      </c>
      <c r="F7059" s="22">
        <v>0.65</v>
      </c>
      <c r="G7059" s="22">
        <v>0.76629592187511519</v>
      </c>
      <c r="H7059" s="25">
        <v>0.43076923076923079</v>
      </c>
      <c r="I7059" s="3">
        <f t="shared" si="440"/>
        <v>0</v>
      </c>
      <c r="J7059" s="3">
        <f t="shared" si="441"/>
        <v>0</v>
      </c>
      <c r="K7059" s="3">
        <f>MIN(J7059-M7059+N7059,'Power Look Up'!$F$4)</f>
        <v>-1.6800481729407629E-7</v>
      </c>
      <c r="M7059" s="51">
        <f t="array" ref="M7059">_xlfn.SUM(_xlfn.NORM.DIST($S$3:$S$1003,$G7059,$P7059,FALSE)*WindSpeedStep*$T$3:$T$1003)</f>
        <v>-1.0619668976334524E-28</v>
      </c>
      <c r="N7059" s="51">
        <f t="array" ref="N7059">_xlfn.SUM(_xlfn.NORM.DIST($S$3:$S$1003,$G7059,$Q7059,FALSE)*WindSpeedStep*$T$3:$T$1003)</f>
        <v>-1.6800481729407629E-7</v>
      </c>
      <c r="P7059" s="43">
        <f t="shared" si="442"/>
        <v>7.662959218751153E-2</v>
      </c>
      <c r="Q7059" s="43">
        <f t="shared" si="443"/>
        <v>0.33009670480774195</v>
      </c>
    </row>
    <row r="7060" spans="5:17" x14ac:dyDescent="0.2">
      <c r="E7060" s="16">
        <v>41050.770833333336</v>
      </c>
      <c r="F7060" s="22">
        <v>1.52</v>
      </c>
      <c r="G7060" s="22">
        <v>1.6301401423662898</v>
      </c>
      <c r="H7060" s="25">
        <v>0.30921052631578944</v>
      </c>
      <c r="I7060" s="3">
        <f t="shared" si="440"/>
        <v>0</v>
      </c>
      <c r="J7060" s="3">
        <f t="shared" si="441"/>
        <v>0</v>
      </c>
      <c r="K7060" s="3">
        <f>MIN(J7060-M7060+N7060,'Power Look Up'!$F$4)</f>
        <v>1.193279306539716E-2</v>
      </c>
      <c r="M7060" s="51">
        <f t="array" ref="M7060">_xlfn.SUM(_xlfn.NORM.DIST($S$3:$S$1003,$G7060,$P7060,FALSE)*WindSpeedStep*$T$3:$T$1003)</f>
        <v>-1.3312252073284106E-5</v>
      </c>
      <c r="N7060" s="51">
        <f t="array" ref="N7060">_xlfn.SUM(_xlfn.NORM.DIST($S$3:$S$1003,$G7060,$Q7060,FALSE)*WindSpeedStep*$T$3:$T$1003)</f>
        <v>1.1919480813323877E-2</v>
      </c>
      <c r="P7060" s="43">
        <f t="shared" si="442"/>
        <v>0.16301401423662898</v>
      </c>
      <c r="Q7060" s="43">
        <f t="shared" si="443"/>
        <v>0.50405649138957642</v>
      </c>
    </row>
    <row r="7061" spans="5:17" x14ac:dyDescent="0.2">
      <c r="E7061" s="16">
        <v>41050.777777777781</v>
      </c>
      <c r="F7061" s="22">
        <v>2</v>
      </c>
      <c r="G7061" s="22">
        <v>2.0448132378952781</v>
      </c>
      <c r="H7061" s="25">
        <v>0.125</v>
      </c>
      <c r="I7061" s="3">
        <f t="shared" si="440"/>
        <v>0</v>
      </c>
      <c r="J7061" s="3">
        <f t="shared" si="441"/>
        <v>0</v>
      </c>
      <c r="K7061" s="3">
        <f>MIN(J7061-M7061+N7061,'Power Look Up'!$F$4)</f>
        <v>-4.0288957433809447E-4</v>
      </c>
      <c r="M7061" s="51">
        <f t="array" ref="M7061">_xlfn.SUM(_xlfn.NORM.DIST($S$3:$S$1003,$G7061,$P7061,FALSE)*WindSpeedStep*$T$3:$T$1003)</f>
        <v>-2.7207671338221801E-3</v>
      </c>
      <c r="N7061" s="51">
        <f t="array" ref="N7061">_xlfn.SUM(_xlfn.NORM.DIST($S$3:$S$1003,$G7061,$Q7061,FALSE)*WindSpeedStep*$T$3:$T$1003)</f>
        <v>-3.1236567081602746E-3</v>
      </c>
      <c r="P7061" s="43">
        <f t="shared" si="442"/>
        <v>0.20448132378952782</v>
      </c>
      <c r="Q7061" s="43">
        <f t="shared" si="443"/>
        <v>0.25560165473690977</v>
      </c>
    </row>
    <row r="7062" spans="5:17" x14ac:dyDescent="0.2">
      <c r="E7062" s="16">
        <v>41050.784722222219</v>
      </c>
      <c r="F7062" s="22">
        <v>2.35</v>
      </c>
      <c r="G7062" s="22">
        <v>2.363813148463513</v>
      </c>
      <c r="H7062" s="25">
        <v>8.9361702127659565E-2</v>
      </c>
      <c r="I7062" s="3">
        <f t="shared" si="440"/>
        <v>0</v>
      </c>
      <c r="J7062" s="3">
        <f t="shared" si="441"/>
        <v>0</v>
      </c>
      <c r="K7062" s="3">
        <f>MIN(J7062-M7062+N7062,'Power Look Up'!$F$4)</f>
        <v>-4.4170384126880329E-3</v>
      </c>
      <c r="M7062" s="51">
        <f t="array" ref="M7062">_xlfn.SUM(_xlfn.NORM.DIST($S$3:$S$1003,$G7062,$P7062,FALSE)*WindSpeedStep*$T$3:$T$1003)</f>
        <v>-3.4241550485503611E-3</v>
      </c>
      <c r="N7062" s="51">
        <f t="array" ref="N7062">_xlfn.SUM(_xlfn.NORM.DIST($S$3:$S$1003,$G7062,$Q7062,FALSE)*WindSpeedStep*$T$3:$T$1003)</f>
        <v>-7.8411934612383945E-3</v>
      </c>
      <c r="P7062" s="43">
        <f t="shared" si="442"/>
        <v>0.2363813148463513</v>
      </c>
      <c r="Q7062" s="43">
        <f t="shared" si="443"/>
        <v>0.21123436645844157</v>
      </c>
    </row>
    <row r="7063" spans="5:17" x14ac:dyDescent="0.2">
      <c r="E7063" s="16">
        <v>41050.791666666664</v>
      </c>
      <c r="F7063" s="22">
        <v>3</v>
      </c>
      <c r="G7063" s="22">
        <v>2.98415697814991</v>
      </c>
      <c r="H7063" s="25">
        <v>4.9999999999999996E-2</v>
      </c>
      <c r="I7063" s="3">
        <f t="shared" si="440"/>
        <v>0</v>
      </c>
      <c r="J7063" s="3">
        <f t="shared" si="441"/>
        <v>0</v>
      </c>
      <c r="K7063" s="3">
        <f>MIN(J7063-M7063+N7063,'Power Look Up'!$F$4)</f>
        <v>-1.69703995612203</v>
      </c>
      <c r="M7063" s="51">
        <f t="array" ref="M7063">_xlfn.SUM(_xlfn.NORM.DIST($S$3:$S$1003,$G7063,$P7063,FALSE)*WindSpeedStep*$T$3:$T$1003)</f>
        <v>3.0619413005885874</v>
      </c>
      <c r="N7063" s="51">
        <f t="array" ref="N7063">_xlfn.SUM(_xlfn.NORM.DIST($S$3:$S$1003,$G7063,$Q7063,FALSE)*WindSpeedStep*$T$3:$T$1003)</f>
        <v>1.3649013444665574</v>
      </c>
      <c r="P7063" s="43">
        <f t="shared" si="442"/>
        <v>0.298415697814991</v>
      </c>
      <c r="Q7063" s="43">
        <f t="shared" si="443"/>
        <v>0.1492078489074955</v>
      </c>
    </row>
    <row r="7064" spans="5:17" x14ac:dyDescent="0.2">
      <c r="E7064" s="16">
        <v>41050.798611111109</v>
      </c>
      <c r="F7064" s="22">
        <v>2.79</v>
      </c>
      <c r="G7064" s="22">
        <v>2.7423575929913468</v>
      </c>
      <c r="H7064" s="25">
        <v>7.8853046594982074E-2</v>
      </c>
      <c r="I7064" s="3">
        <f t="shared" si="440"/>
        <v>0</v>
      </c>
      <c r="J7064" s="3">
        <f t="shared" si="441"/>
        <v>0</v>
      </c>
      <c r="K7064" s="3">
        <f>MIN(J7064-M7064+N7064,'Power Look Up'!$F$4)</f>
        <v>-0.37040387562200444</v>
      </c>
      <c r="M7064" s="51">
        <f t="array" ref="M7064">_xlfn.SUM(_xlfn.NORM.DIST($S$3:$S$1003,$G7064,$P7064,FALSE)*WindSpeedStep*$T$3:$T$1003)</f>
        <v>0.67560934818483542</v>
      </c>
      <c r="N7064" s="51">
        <f t="array" ref="N7064">_xlfn.SUM(_xlfn.NORM.DIST($S$3:$S$1003,$G7064,$Q7064,FALSE)*WindSpeedStep*$T$3:$T$1003)</f>
        <v>0.30520547256283098</v>
      </c>
      <c r="P7064" s="43">
        <f t="shared" si="442"/>
        <v>0.27423575929913468</v>
      </c>
      <c r="Q7064" s="43">
        <f t="shared" si="443"/>
        <v>0.21624325106024955</v>
      </c>
    </row>
    <row r="7065" spans="5:17" x14ac:dyDescent="0.2">
      <c r="E7065" s="16">
        <v>41050.805555555555</v>
      </c>
      <c r="F7065" s="22">
        <v>2.73</v>
      </c>
      <c r="G7065" s="22">
        <v>2.7386671386749124</v>
      </c>
      <c r="H7065" s="25">
        <v>3.2967032967032968E-2</v>
      </c>
      <c r="I7065" s="3">
        <f t="shared" si="440"/>
        <v>0</v>
      </c>
      <c r="J7065" s="3">
        <f t="shared" si="441"/>
        <v>0</v>
      </c>
      <c r="K7065" s="3">
        <f>MIN(J7065-M7065+N7065,'Power Look Up'!$F$4)</f>
        <v>-0.67444783397565955</v>
      </c>
      <c r="M7065" s="51">
        <f t="array" ref="M7065">_xlfn.SUM(_xlfn.NORM.DIST($S$3:$S$1003,$G7065,$P7065,FALSE)*WindSpeedStep*$T$3:$T$1003)</f>
        <v>0.65559364120604213</v>
      </c>
      <c r="N7065" s="51">
        <f t="array" ref="N7065">_xlfn.SUM(_xlfn.NORM.DIST($S$3:$S$1003,$G7065,$Q7065,FALSE)*WindSpeedStep*$T$3:$T$1003)</f>
        <v>-1.8854192769617382E-2</v>
      </c>
      <c r="P7065" s="43">
        <f t="shared" si="442"/>
        <v>0.27386671386749123</v>
      </c>
      <c r="Q7065" s="43">
        <f t="shared" si="443"/>
        <v>9.0285729846425689E-2</v>
      </c>
    </row>
    <row r="7066" spans="5:17" x14ac:dyDescent="0.2">
      <c r="E7066" s="16">
        <v>41050.8125</v>
      </c>
      <c r="F7066" s="22">
        <v>3.04</v>
      </c>
      <c r="G7066" s="22">
        <v>3.0412255892803053</v>
      </c>
      <c r="H7066" s="25">
        <v>3.6184210526315791E-2</v>
      </c>
      <c r="I7066" s="3">
        <f t="shared" si="440"/>
        <v>3.6399999999981039</v>
      </c>
      <c r="J7066" s="3">
        <f t="shared" si="441"/>
        <v>3.6399999999981039</v>
      </c>
      <c r="K7066" s="3">
        <f>MIN(J7066-M7066+N7066,'Power Look Up'!$F$4)</f>
        <v>1.4666759111783567</v>
      </c>
      <c r="M7066" s="51">
        <f t="array" ref="M7066">_xlfn.SUM(_xlfn.NORM.DIST($S$3:$S$1003,$G7066,$P7066,FALSE)*WindSpeedStep*$T$3:$T$1003)</f>
        <v>3.9556073801823732</v>
      </c>
      <c r="N7066" s="51">
        <f t="array" ref="N7066">_xlfn.SUM(_xlfn.NORM.DIST($S$3:$S$1003,$G7066,$Q7066,FALSE)*WindSpeedStep*$T$3:$T$1003)</f>
        <v>1.7822832913626261</v>
      </c>
      <c r="P7066" s="43">
        <f t="shared" si="442"/>
        <v>0.30412255892803053</v>
      </c>
      <c r="Q7066" s="43">
        <f t="shared" si="443"/>
        <v>0.11004434698053736</v>
      </c>
    </row>
    <row r="7067" spans="5:17" x14ac:dyDescent="0.2">
      <c r="E7067" s="16">
        <v>41050.819444444445</v>
      </c>
      <c r="F7067" s="22">
        <v>2.88</v>
      </c>
      <c r="G7067" s="22">
        <v>2.9256584733774873</v>
      </c>
      <c r="H7067" s="25">
        <v>7.2916666666666671E-2</v>
      </c>
      <c r="I7067" s="3">
        <f t="shared" si="440"/>
        <v>0</v>
      </c>
      <c r="J7067" s="3">
        <f t="shared" si="441"/>
        <v>0</v>
      </c>
      <c r="K7067" s="3">
        <f>MIN(J7067-M7067+N7067,'Power Look Up'!$F$4)</f>
        <v>-0.85817203341590975</v>
      </c>
      <c r="M7067" s="51">
        <f t="array" ref="M7067">_xlfn.SUM(_xlfn.NORM.DIST($S$3:$S$1003,$G7067,$P7067,FALSE)*WindSpeedStep*$T$3:$T$1003)</f>
        <v>2.277757141159217</v>
      </c>
      <c r="N7067" s="51">
        <f t="array" ref="N7067">_xlfn.SUM(_xlfn.NORM.DIST($S$3:$S$1003,$G7067,$Q7067,FALSE)*WindSpeedStep*$T$3:$T$1003)</f>
        <v>1.4195851077433073</v>
      </c>
      <c r="P7067" s="43">
        <f t="shared" si="442"/>
        <v>0.29256584733774876</v>
      </c>
      <c r="Q7067" s="43">
        <f t="shared" si="443"/>
        <v>0.21332926368377514</v>
      </c>
    </row>
    <row r="7068" spans="5:17" x14ac:dyDescent="0.2">
      <c r="E7068" s="16">
        <v>41050.826388888891</v>
      </c>
      <c r="F7068" s="22">
        <v>3.36</v>
      </c>
      <c r="G7068" s="22">
        <v>3.3389883278255246</v>
      </c>
      <c r="H7068" s="25">
        <v>5.3571428571428568E-2</v>
      </c>
      <c r="I7068" s="3">
        <f t="shared" si="440"/>
        <v>32.759999999997483</v>
      </c>
      <c r="J7068" s="3">
        <f t="shared" si="441"/>
        <v>30.939999999997521</v>
      </c>
      <c r="K7068" s="3">
        <f>MIN(J7068-M7068+N7068,'Power Look Up'!$F$4)</f>
        <v>29.847207487638549</v>
      </c>
      <c r="M7068" s="51">
        <f t="array" ref="M7068">_xlfn.SUM(_xlfn.NORM.DIST($S$3:$S$1003,$G7068,$P7068,FALSE)*WindSpeedStep*$T$3:$T$1003)</f>
        <v>10.596224564287841</v>
      </c>
      <c r="N7068" s="51">
        <f t="array" ref="N7068">_xlfn.SUM(_xlfn.NORM.DIST($S$3:$S$1003,$G7068,$Q7068,FALSE)*WindSpeedStep*$T$3:$T$1003)</f>
        <v>9.5034320519288666</v>
      </c>
      <c r="P7068" s="43">
        <f t="shared" si="442"/>
        <v>0.3338988327825525</v>
      </c>
      <c r="Q7068" s="43">
        <f t="shared" si="443"/>
        <v>0.1788743747049388</v>
      </c>
    </row>
    <row r="7069" spans="5:17" x14ac:dyDescent="0.2">
      <c r="E7069" s="16">
        <v>41050.833333333336</v>
      </c>
      <c r="F7069" s="22">
        <v>2.81</v>
      </c>
      <c r="G7069" s="22">
        <v>2.8769638061721912</v>
      </c>
      <c r="H7069" s="25">
        <v>0.11387900355871886</v>
      </c>
      <c r="I7069" s="3">
        <f t="shared" si="440"/>
        <v>0</v>
      </c>
      <c r="J7069" s="3">
        <f t="shared" si="441"/>
        <v>0</v>
      </c>
      <c r="K7069" s="3">
        <f>MIN(J7069-M7069+N7069,'Power Look Up'!$F$4)</f>
        <v>0.41746625070950194</v>
      </c>
      <c r="M7069" s="51">
        <f t="array" ref="M7069">_xlfn.SUM(_xlfn.NORM.DIST($S$3:$S$1003,$G7069,$P7069,FALSE)*WindSpeedStep*$T$3:$T$1003)</f>
        <v>1.7281833848783725</v>
      </c>
      <c r="N7069" s="51">
        <f t="array" ref="N7069">_xlfn.SUM(_xlfn.NORM.DIST($S$3:$S$1003,$G7069,$Q7069,FALSE)*WindSpeedStep*$T$3:$T$1003)</f>
        <v>2.1456496355878745</v>
      </c>
      <c r="P7069" s="43">
        <f t="shared" si="442"/>
        <v>0.28769638061721914</v>
      </c>
      <c r="Q7069" s="43">
        <f t="shared" si="443"/>
        <v>0.32762577152138828</v>
      </c>
    </row>
    <row r="7070" spans="5:17" x14ac:dyDescent="0.2">
      <c r="E7070" s="16">
        <v>41050.840277777781</v>
      </c>
      <c r="F7070" s="22">
        <v>3.26</v>
      </c>
      <c r="G7070" s="22">
        <v>3.3082956576780491</v>
      </c>
      <c r="H7070" s="25">
        <v>7.3619631901840496E-2</v>
      </c>
      <c r="I7070" s="3">
        <f t="shared" si="440"/>
        <v>23.659999999997677</v>
      </c>
      <c r="J7070" s="3">
        <f t="shared" si="441"/>
        <v>28.209999999997581</v>
      </c>
      <c r="K7070" s="3">
        <f>MIN(J7070-M7070+N7070,'Power Look Up'!$F$4)</f>
        <v>27.394549226506165</v>
      </c>
      <c r="M7070" s="51">
        <f t="array" ref="M7070">_xlfn.SUM(_xlfn.NORM.DIST($S$3:$S$1003,$G7070,$P7070,FALSE)*WindSpeedStep*$T$3:$T$1003)</f>
        <v>9.7483974174663128</v>
      </c>
      <c r="N7070" s="51">
        <f t="array" ref="N7070">_xlfn.SUM(_xlfn.NORM.DIST($S$3:$S$1003,$G7070,$Q7070,FALSE)*WindSpeedStep*$T$3:$T$1003)</f>
        <v>8.9329466439748924</v>
      </c>
      <c r="P7070" s="43">
        <f t="shared" si="442"/>
        <v>0.33082956576780492</v>
      </c>
      <c r="Q7070" s="43">
        <f t="shared" si="443"/>
        <v>0.24355550854071528</v>
      </c>
    </row>
    <row r="7071" spans="5:17" x14ac:dyDescent="0.2">
      <c r="E7071" s="16">
        <v>41050.9375</v>
      </c>
      <c r="F7071" s="22">
        <v>4.88</v>
      </c>
      <c r="G7071" s="22">
        <v>4.8836578121739445</v>
      </c>
      <c r="H7071" s="25">
        <v>2.8688524590163939E-2</v>
      </c>
      <c r="I7071" s="3">
        <f t="shared" si="440"/>
        <v>186.91999999999351</v>
      </c>
      <c r="J7071" s="3">
        <f t="shared" si="441"/>
        <v>186.91999999999351</v>
      </c>
      <c r="K7071" s="3">
        <f>MIN(J7071-M7071+N7071,'Power Look Up'!$F$4)</f>
        <v>187.62128354181763</v>
      </c>
      <c r="M7071" s="51">
        <f t="array" ref="M7071">_xlfn.SUM(_xlfn.NORM.DIST($S$3:$S$1003,$G7071,$P7071,FALSE)*WindSpeedStep*$T$3:$T$1003)</f>
        <v>175.94648275955754</v>
      </c>
      <c r="N7071" s="51">
        <f t="array" ref="N7071">_xlfn.SUM(_xlfn.NORM.DIST($S$3:$S$1003,$G7071,$Q7071,FALSE)*WindSpeedStep*$T$3:$T$1003)</f>
        <v>176.64776630138167</v>
      </c>
      <c r="P7071" s="43">
        <f t="shared" si="442"/>
        <v>0.48836578121739449</v>
      </c>
      <c r="Q7071" s="43">
        <f t="shared" si="443"/>
        <v>0.14010493723449843</v>
      </c>
    </row>
    <row r="7072" spans="5:17" x14ac:dyDescent="0.2">
      <c r="E7072" s="16">
        <v>41050.972222222219</v>
      </c>
      <c r="F7072" s="22">
        <v>4.82</v>
      </c>
      <c r="G7072" s="22">
        <v>4.7479959492776498</v>
      </c>
      <c r="H7072" s="25">
        <v>2.0746887966804978E-2</v>
      </c>
      <c r="I7072" s="3">
        <f t="shared" si="440"/>
        <v>180.37999999999363</v>
      </c>
      <c r="J7072" s="3">
        <f t="shared" si="441"/>
        <v>172.7499999999938</v>
      </c>
      <c r="K7072" s="3">
        <f>MIN(J7072-M7072+N7072,'Power Look Up'!$F$4)</f>
        <v>172.32286006262365</v>
      </c>
      <c r="M7072" s="51">
        <f t="array" ref="M7072">_xlfn.SUM(_xlfn.NORM.DIST($S$3:$S$1003,$G7072,$P7072,FALSE)*WindSpeedStep*$T$3:$T$1003)</f>
        <v>154.411147453887</v>
      </c>
      <c r="N7072" s="51">
        <f t="array" ref="N7072">_xlfn.SUM(_xlfn.NORM.DIST($S$3:$S$1003,$G7072,$Q7072,FALSE)*WindSpeedStep*$T$3:$T$1003)</f>
        <v>153.98400751651684</v>
      </c>
      <c r="P7072" s="43">
        <f t="shared" si="442"/>
        <v>0.47479959492776502</v>
      </c>
      <c r="Q7072" s="43">
        <f t="shared" si="443"/>
        <v>9.8506140026507247E-2</v>
      </c>
    </row>
    <row r="7073" spans="5:17" x14ac:dyDescent="0.2">
      <c r="E7073" s="16">
        <v>41050.993055555555</v>
      </c>
      <c r="F7073" s="22">
        <v>4.3499999999999996</v>
      </c>
      <c r="G7073" s="22">
        <v>4.4046894418197233</v>
      </c>
      <c r="H7073" s="25">
        <v>3.9080459770114949E-2</v>
      </c>
      <c r="I7073" s="3">
        <f t="shared" si="440"/>
        <v>129.14999999999475</v>
      </c>
      <c r="J7073" s="3">
        <f t="shared" si="441"/>
        <v>134.59999999999462</v>
      </c>
      <c r="K7073" s="3">
        <f>MIN(J7073-M7073+N7073,'Power Look Up'!$F$4)</f>
        <v>128.96456747560643</v>
      </c>
      <c r="M7073" s="51">
        <f t="array" ref="M7073">_xlfn.SUM(_xlfn.NORM.DIST($S$3:$S$1003,$G7073,$P7073,FALSE)*WindSpeedStep*$T$3:$T$1003)</f>
        <v>101.8315673776053</v>
      </c>
      <c r="N7073" s="51">
        <f t="array" ref="N7073">_xlfn.SUM(_xlfn.NORM.DIST($S$3:$S$1003,$G7073,$Q7073,FALSE)*WindSpeedStep*$T$3:$T$1003)</f>
        <v>96.196134853217103</v>
      </c>
      <c r="P7073" s="43">
        <f t="shared" si="442"/>
        <v>0.44046894418197235</v>
      </c>
      <c r="Q7073" s="43">
        <f t="shared" si="443"/>
        <v>0.17213728853088578</v>
      </c>
    </row>
    <row r="7074" spans="5:17" x14ac:dyDescent="0.2">
      <c r="E7074" s="16">
        <v>41051.006944444445</v>
      </c>
      <c r="F7074" s="22">
        <v>4.1500000000000004</v>
      </c>
      <c r="G7074" s="22">
        <v>4.1670941644815951</v>
      </c>
      <c r="H7074" s="25">
        <v>3.614457831325301E-2</v>
      </c>
      <c r="I7074" s="3">
        <f t="shared" si="440"/>
        <v>107.34999999999519</v>
      </c>
      <c r="J7074" s="3">
        <f t="shared" si="441"/>
        <v>109.52999999999516</v>
      </c>
      <c r="K7074" s="3">
        <f>MIN(J7074-M7074+N7074,'Power Look Up'!$F$4)</f>
        <v>97.456659667447269</v>
      </c>
      <c r="M7074" s="51">
        <f t="array" ref="M7074">_xlfn.SUM(_xlfn.NORM.DIST($S$3:$S$1003,$G7074,$P7074,FALSE)*WindSpeedStep*$T$3:$T$1003)</f>
        <v>69.432141369820386</v>
      </c>
      <c r="N7074" s="51">
        <f t="array" ref="N7074">_xlfn.SUM(_xlfn.NORM.DIST($S$3:$S$1003,$G7074,$Q7074,FALSE)*WindSpeedStep*$T$3:$T$1003)</f>
        <v>57.358801037272507</v>
      </c>
      <c r="P7074" s="43">
        <f t="shared" si="442"/>
        <v>0.41670941644815951</v>
      </c>
      <c r="Q7074" s="43">
        <f t="shared" si="443"/>
        <v>0.15061786136680463</v>
      </c>
    </row>
    <row r="7075" spans="5:17" x14ac:dyDescent="0.2">
      <c r="E7075" s="16">
        <v>41051.013888888891</v>
      </c>
      <c r="F7075" s="22">
        <v>4.57</v>
      </c>
      <c r="G7075" s="22">
        <v>4.5306816502148459</v>
      </c>
      <c r="H7075" s="25">
        <v>7.6586433260393869E-2</v>
      </c>
      <c r="I7075" s="3">
        <f t="shared" si="440"/>
        <v>153.12999999999423</v>
      </c>
      <c r="J7075" s="3">
        <f t="shared" si="441"/>
        <v>148.7699999999943</v>
      </c>
      <c r="K7075" s="3">
        <f>MIN(J7075-M7075+N7075,'Power Look Up'!$F$4)</f>
        <v>146.61450451122664</v>
      </c>
      <c r="M7075" s="51">
        <f t="array" ref="M7075">_xlfn.SUM(_xlfn.NORM.DIST($S$3:$S$1003,$G7075,$P7075,FALSE)*WindSpeedStep*$T$3:$T$1003)</f>
        <v>120.62665943850281</v>
      </c>
      <c r="N7075" s="51">
        <f t="array" ref="N7075">_xlfn.SUM(_xlfn.NORM.DIST($S$3:$S$1003,$G7075,$Q7075,FALSE)*WindSpeedStep*$T$3:$T$1003)</f>
        <v>118.47116394973516</v>
      </c>
      <c r="P7075" s="43">
        <f t="shared" si="442"/>
        <v>0.45306816502148461</v>
      </c>
      <c r="Q7075" s="43">
        <f t="shared" si="443"/>
        <v>0.34698874782827044</v>
      </c>
    </row>
    <row r="7076" spans="5:17" x14ac:dyDescent="0.2">
      <c r="E7076" s="16">
        <v>41051.020833333336</v>
      </c>
      <c r="F7076" s="22">
        <v>4.71</v>
      </c>
      <c r="G7076" s="22">
        <v>4.6270202247870831</v>
      </c>
      <c r="H7076" s="25">
        <v>1.6985138004246284E-2</v>
      </c>
      <c r="I7076" s="3">
        <f t="shared" si="440"/>
        <v>168.3899999999939</v>
      </c>
      <c r="J7076" s="3">
        <f t="shared" si="441"/>
        <v>159.66999999999408</v>
      </c>
      <c r="K7076" s="3">
        <f>MIN(J7076-M7076+N7076,'Power Look Up'!$F$4)</f>
        <v>157.81923773005877</v>
      </c>
      <c r="M7076" s="51">
        <f t="array" ref="M7076">_xlfn.SUM(_xlfn.NORM.DIST($S$3:$S$1003,$G7076,$P7076,FALSE)*WindSpeedStep*$T$3:$T$1003)</f>
        <v>135.44980451021453</v>
      </c>
      <c r="N7076" s="51">
        <f t="array" ref="N7076">_xlfn.SUM(_xlfn.NORM.DIST($S$3:$S$1003,$G7076,$Q7076,FALSE)*WindSpeedStep*$T$3:$T$1003)</f>
        <v>133.59904224027923</v>
      </c>
      <c r="P7076" s="43">
        <f t="shared" si="442"/>
        <v>0.46270202247870834</v>
      </c>
      <c r="Q7076" s="43">
        <f t="shared" si="443"/>
        <v>7.8590577066447273E-2</v>
      </c>
    </row>
    <row r="7077" spans="5:17" x14ac:dyDescent="0.2">
      <c r="E7077" s="16">
        <v>41051.027777777781</v>
      </c>
      <c r="F7077" s="22">
        <v>4.68</v>
      </c>
      <c r="G7077" s="22">
        <v>4.7128417649648595</v>
      </c>
      <c r="H7077" s="25">
        <v>2.777777777777778E-2</v>
      </c>
      <c r="I7077" s="3">
        <f t="shared" si="440"/>
        <v>165.11999999999398</v>
      </c>
      <c r="J7077" s="3">
        <f t="shared" si="441"/>
        <v>168.3899999999939</v>
      </c>
      <c r="K7077" s="3">
        <f>MIN(J7077-M7077+N7077,'Power Look Up'!$F$4)</f>
        <v>167.57386429211959</v>
      </c>
      <c r="M7077" s="51">
        <f t="array" ref="M7077">_xlfn.SUM(_xlfn.NORM.DIST($S$3:$S$1003,$G7077,$P7077,FALSE)*WindSpeedStep*$T$3:$T$1003)</f>
        <v>148.87124182871568</v>
      </c>
      <c r="N7077" s="51">
        <f t="array" ref="N7077">_xlfn.SUM(_xlfn.NORM.DIST($S$3:$S$1003,$G7077,$Q7077,FALSE)*WindSpeedStep*$T$3:$T$1003)</f>
        <v>148.05510612084137</v>
      </c>
      <c r="P7077" s="43">
        <f t="shared" si="442"/>
        <v>0.47128417649648596</v>
      </c>
      <c r="Q7077" s="43">
        <f t="shared" si="443"/>
        <v>0.13091227124902388</v>
      </c>
    </row>
    <row r="7078" spans="5:17" x14ac:dyDescent="0.2">
      <c r="E7078" s="16">
        <v>41051.034722222219</v>
      </c>
      <c r="F7078" s="22">
        <v>4.8600000000000003</v>
      </c>
      <c r="G7078" s="22">
        <v>4.9230311889576672</v>
      </c>
      <c r="H7078" s="25">
        <v>3.7037037037037035E-2</v>
      </c>
      <c r="I7078" s="3">
        <f t="shared" si="440"/>
        <v>184.73999999999353</v>
      </c>
      <c r="J7078" s="3">
        <f t="shared" si="441"/>
        <v>191.27999999999341</v>
      </c>
      <c r="K7078" s="3">
        <f>MIN(J7078-M7078+N7078,'Power Look Up'!$F$4)</f>
        <v>191.98936983975531</v>
      </c>
      <c r="M7078" s="51">
        <f t="array" ref="M7078">_xlfn.SUM(_xlfn.NORM.DIST($S$3:$S$1003,$G7078,$P7078,FALSE)*WindSpeedStep*$T$3:$T$1003)</f>
        <v>182.23202430802746</v>
      </c>
      <c r="N7078" s="51">
        <f t="array" ref="N7078">_xlfn.SUM(_xlfn.NORM.DIST($S$3:$S$1003,$G7078,$Q7078,FALSE)*WindSpeedStep*$T$3:$T$1003)</f>
        <v>182.94139414778937</v>
      </c>
      <c r="P7078" s="43">
        <f t="shared" si="442"/>
        <v>0.49230311889576672</v>
      </c>
      <c r="Q7078" s="43">
        <f t="shared" si="443"/>
        <v>0.1823344884799136</v>
      </c>
    </row>
    <row r="7079" spans="5:17" x14ac:dyDescent="0.2">
      <c r="E7079" s="16">
        <v>41051.041666666664</v>
      </c>
      <c r="F7079" s="22">
        <v>5.41</v>
      </c>
      <c r="G7079" s="22">
        <v>5.4049908005466509</v>
      </c>
      <c r="H7079" s="25">
        <v>4.9907578558225509E-2</v>
      </c>
      <c r="I7079" s="3">
        <f t="shared" si="440"/>
        <v>266.41999999998848</v>
      </c>
      <c r="J7079" s="3">
        <f t="shared" si="441"/>
        <v>264.79999999998853</v>
      </c>
      <c r="K7079" s="3">
        <f>MIN(J7079-M7079+N7079,'Power Look Up'!$F$4)</f>
        <v>263.24319883100441</v>
      </c>
      <c r="M7079" s="51">
        <f t="array" ref="M7079">_xlfn.SUM(_xlfn.NORM.DIST($S$3:$S$1003,$G7079,$P7079,FALSE)*WindSpeedStep*$T$3:$T$1003)</f>
        <v>260.62922471520375</v>
      </c>
      <c r="N7079" s="51">
        <f t="array" ref="N7079">_xlfn.SUM(_xlfn.NORM.DIST($S$3:$S$1003,$G7079,$Q7079,FALSE)*WindSpeedStep*$T$3:$T$1003)</f>
        <v>259.07242354621962</v>
      </c>
      <c r="P7079" s="43">
        <f t="shared" si="442"/>
        <v>0.54049908005466507</v>
      </c>
      <c r="Q7079" s="43">
        <f t="shared" si="443"/>
        <v>0.26975000298476814</v>
      </c>
    </row>
    <row r="7080" spans="5:17" x14ac:dyDescent="0.2">
      <c r="E7080" s="16">
        <v>41051.076388888891</v>
      </c>
      <c r="F7080" s="22">
        <v>6.97</v>
      </c>
      <c r="G7080" s="22">
        <v>6.7175570083095097</v>
      </c>
      <c r="H7080" s="25">
        <v>4.1606886657101862E-2</v>
      </c>
      <c r="I7080" s="3">
        <f t="shared" si="440"/>
        <v>581.21999999997649</v>
      </c>
      <c r="J7080" s="3">
        <f t="shared" si="441"/>
        <v>524.71999999997763</v>
      </c>
      <c r="K7080" s="3">
        <f>MIN(J7080-M7080+N7080,'Power Look Up'!$F$4)</f>
        <v>511.76481152031914</v>
      </c>
      <c r="M7080" s="51">
        <f t="array" ref="M7080">_xlfn.SUM(_xlfn.NORM.DIST($S$3:$S$1003,$G7080,$P7080,FALSE)*WindSpeedStep*$T$3:$T$1003)</f>
        <v>523.26229339118026</v>
      </c>
      <c r="N7080" s="51">
        <f t="array" ref="N7080">_xlfn.SUM(_xlfn.NORM.DIST($S$3:$S$1003,$G7080,$Q7080,FALSE)*WindSpeedStep*$T$3:$T$1003)</f>
        <v>510.30710491152178</v>
      </c>
      <c r="P7080" s="43">
        <f t="shared" si="442"/>
        <v>0.67175570083095104</v>
      </c>
      <c r="Q7080" s="43">
        <f t="shared" si="443"/>
        <v>0.27949663305735406</v>
      </c>
    </row>
    <row r="7081" spans="5:17" x14ac:dyDescent="0.2">
      <c r="E7081" s="16">
        <v>41051.083333333336</v>
      </c>
      <c r="F7081" s="22">
        <v>7.05</v>
      </c>
      <c r="G7081" s="22">
        <v>6.701400135568166</v>
      </c>
      <c r="H7081" s="25">
        <v>3.1205673758865248E-2</v>
      </c>
      <c r="I7081" s="3">
        <f t="shared" si="440"/>
        <v>603.04999999996812</v>
      </c>
      <c r="J7081" s="3">
        <f t="shared" si="441"/>
        <v>520.19999999997776</v>
      </c>
      <c r="K7081" s="3">
        <f>MIN(J7081-M7081+N7081,'Power Look Up'!$F$4)</f>
        <v>506.43723944186053</v>
      </c>
      <c r="M7081" s="51">
        <f t="array" ref="M7081">_xlfn.SUM(_xlfn.NORM.DIST($S$3:$S$1003,$G7081,$P7081,FALSE)*WindSpeedStep*$T$3:$T$1003)</f>
        <v>519.36824017701372</v>
      </c>
      <c r="N7081" s="51">
        <f t="array" ref="N7081">_xlfn.SUM(_xlfn.NORM.DIST($S$3:$S$1003,$G7081,$Q7081,FALSE)*WindSpeedStep*$T$3:$T$1003)</f>
        <v>505.60547961889648</v>
      </c>
      <c r="P7081" s="43">
        <f t="shared" si="442"/>
        <v>0.67014001355681663</v>
      </c>
      <c r="Q7081" s="43">
        <f t="shared" si="443"/>
        <v>0.20912170635815552</v>
      </c>
    </row>
    <row r="7082" spans="5:17" x14ac:dyDescent="0.2">
      <c r="E7082" s="16">
        <v>41051.090277777781</v>
      </c>
      <c r="F7082" s="22">
        <v>7.12</v>
      </c>
      <c r="G7082" s="22">
        <v>6.7860447555122478</v>
      </c>
      <c r="H7082" s="25">
        <v>2.5280898876404494E-2</v>
      </c>
      <c r="I7082" s="3">
        <f t="shared" si="440"/>
        <v>624.11999999996772</v>
      </c>
      <c r="J7082" s="3">
        <f t="shared" si="441"/>
        <v>540.53999999997734</v>
      </c>
      <c r="K7082" s="3">
        <f>MIN(J7082-M7082+N7082,'Power Look Up'!$F$4)</f>
        <v>524.84093741102049</v>
      </c>
      <c r="M7082" s="51">
        <f t="array" ref="M7082">_xlfn.SUM(_xlfn.NORM.DIST($S$3:$S$1003,$G7082,$P7082,FALSE)*WindSpeedStep*$T$3:$T$1003)</f>
        <v>539.97340649867135</v>
      </c>
      <c r="N7082" s="51">
        <f t="array" ref="N7082">_xlfn.SUM(_xlfn.NORM.DIST($S$3:$S$1003,$G7082,$Q7082,FALSE)*WindSpeedStep*$T$3:$T$1003)</f>
        <v>524.2743439097145</v>
      </c>
      <c r="P7082" s="43">
        <f t="shared" si="442"/>
        <v>0.67860447555122483</v>
      </c>
      <c r="Q7082" s="43">
        <f t="shared" si="443"/>
        <v>0.1715573112348602</v>
      </c>
    </row>
    <row r="7083" spans="5:17" x14ac:dyDescent="0.2">
      <c r="E7083" s="16">
        <v>41051.097222222219</v>
      </c>
      <c r="F7083" s="22">
        <v>7.1</v>
      </c>
      <c r="G7083" s="22">
        <v>6.9991175134651904</v>
      </c>
      <c r="H7083" s="25">
        <v>5.4929577464788736E-2</v>
      </c>
      <c r="I7083" s="3">
        <f t="shared" si="440"/>
        <v>618.09999999996785</v>
      </c>
      <c r="J7083" s="3">
        <f t="shared" si="441"/>
        <v>587.99999999997635</v>
      </c>
      <c r="K7083" s="3">
        <f>MIN(J7083-M7083+N7083,'Power Look Up'!$F$4)</f>
        <v>575.55128775218816</v>
      </c>
      <c r="M7083" s="51">
        <f t="array" ref="M7083">_xlfn.SUM(_xlfn.NORM.DIST($S$3:$S$1003,$G7083,$P7083,FALSE)*WindSpeedStep*$T$3:$T$1003)</f>
        <v>594.10019148041749</v>
      </c>
      <c r="N7083" s="51">
        <f t="array" ref="N7083">_xlfn.SUM(_xlfn.NORM.DIST($S$3:$S$1003,$G7083,$Q7083,FALSE)*WindSpeedStep*$T$3:$T$1003)</f>
        <v>581.6514792326293</v>
      </c>
      <c r="P7083" s="43">
        <f t="shared" si="442"/>
        <v>0.69991175134651906</v>
      </c>
      <c r="Q7083" s="43">
        <f t="shared" si="443"/>
        <v>0.38445856764104569</v>
      </c>
    </row>
    <row r="7084" spans="5:17" x14ac:dyDescent="0.2">
      <c r="E7084" s="16">
        <v>41051.104166666664</v>
      </c>
      <c r="F7084" s="22">
        <v>6.81</v>
      </c>
      <c r="G7084" s="22">
        <v>6.6628290908460022</v>
      </c>
      <c r="H7084" s="25">
        <v>5.8737151248164469E-2</v>
      </c>
      <c r="I7084" s="3">
        <f t="shared" si="440"/>
        <v>545.05999999997721</v>
      </c>
      <c r="J7084" s="3">
        <f t="shared" si="441"/>
        <v>511.15999999997791</v>
      </c>
      <c r="K7084" s="3">
        <f>MIN(J7084-M7084+N7084,'Power Look Up'!$F$4)</f>
        <v>501.1607201796001</v>
      </c>
      <c r="M7084" s="51">
        <f t="array" ref="M7084">_xlfn.SUM(_xlfn.NORM.DIST($S$3:$S$1003,$G7084,$P7084,FALSE)*WindSpeedStep*$T$3:$T$1003)</f>
        <v>510.14616186029025</v>
      </c>
      <c r="N7084" s="51">
        <f t="array" ref="N7084">_xlfn.SUM(_xlfn.NORM.DIST($S$3:$S$1003,$G7084,$Q7084,FALSE)*WindSpeedStep*$T$3:$T$1003)</f>
        <v>500.14688203991244</v>
      </c>
      <c r="P7084" s="43">
        <f t="shared" si="442"/>
        <v>0.66628290908460031</v>
      </c>
      <c r="Q7084" s="43">
        <f t="shared" si="443"/>
        <v>0.39135560004969178</v>
      </c>
    </row>
    <row r="7085" spans="5:17" x14ac:dyDescent="0.2">
      <c r="E7085" s="16">
        <v>41051.131944444445</v>
      </c>
      <c r="F7085" s="22">
        <v>7.13</v>
      </c>
      <c r="G7085" s="22">
        <v>7.0137169679844593</v>
      </c>
      <c r="H7085" s="25">
        <v>5.3295932678821878E-2</v>
      </c>
      <c r="I7085" s="3">
        <f t="shared" si="440"/>
        <v>627.12999999996759</v>
      </c>
      <c r="J7085" s="3">
        <f t="shared" si="441"/>
        <v>591.00999999996839</v>
      </c>
      <c r="K7085" s="3">
        <f>MIN(J7085-M7085+N7085,'Power Look Up'!$F$4)</f>
        <v>578.14970773533696</v>
      </c>
      <c r="M7085" s="51">
        <f t="array" ref="M7085">_xlfn.SUM(_xlfn.NORM.DIST($S$3:$S$1003,$G7085,$P7085,FALSE)*WindSpeedStep*$T$3:$T$1003)</f>
        <v>597.92826426051715</v>
      </c>
      <c r="N7085" s="51">
        <f t="array" ref="N7085">_xlfn.SUM(_xlfn.NORM.DIST($S$3:$S$1003,$G7085,$Q7085,FALSE)*WindSpeedStep*$T$3:$T$1003)</f>
        <v>585.06797199588573</v>
      </c>
      <c r="P7085" s="43">
        <f t="shared" si="442"/>
        <v>0.70137169679844602</v>
      </c>
      <c r="Q7085" s="43">
        <f t="shared" si="443"/>
        <v>0.37380258735401045</v>
      </c>
    </row>
    <row r="7086" spans="5:17" x14ac:dyDescent="0.2">
      <c r="E7086" s="16">
        <v>41051.222222222219</v>
      </c>
      <c r="F7086" s="22">
        <v>3.75</v>
      </c>
      <c r="G7086" s="22">
        <v>3.6874259900330988</v>
      </c>
      <c r="H7086" s="25">
        <v>0.21333333333333335</v>
      </c>
      <c r="I7086" s="3">
        <f t="shared" si="440"/>
        <v>68.249999999996732</v>
      </c>
      <c r="J7086" s="3">
        <f t="shared" si="441"/>
        <v>62.789999999996844</v>
      </c>
      <c r="K7086" s="3">
        <f>MIN(J7086-M7086+N7086,'Power Look Up'!$F$4)</f>
        <v>84.67960392142254</v>
      </c>
      <c r="M7086" s="51">
        <f t="array" ref="M7086">_xlfn.SUM(_xlfn.NORM.DIST($S$3:$S$1003,$G7086,$P7086,FALSE)*WindSpeedStep*$T$3:$T$1003)</f>
        <v>24.955583662423951</v>
      </c>
      <c r="N7086" s="51">
        <f t="array" ref="N7086">_xlfn.SUM(_xlfn.NORM.DIST($S$3:$S$1003,$G7086,$Q7086,FALSE)*WindSpeedStep*$T$3:$T$1003)</f>
        <v>46.845187583849643</v>
      </c>
      <c r="P7086" s="43">
        <f t="shared" si="442"/>
        <v>0.36874259900330991</v>
      </c>
      <c r="Q7086" s="43">
        <f t="shared" si="443"/>
        <v>0.78665087787372778</v>
      </c>
    </row>
    <row r="7087" spans="5:17" x14ac:dyDescent="0.2">
      <c r="E7087" s="16">
        <v>41051.597222222219</v>
      </c>
      <c r="F7087" s="22">
        <v>3.83</v>
      </c>
      <c r="G7087" s="22">
        <v>3.8183920436644523</v>
      </c>
      <c r="H7087" s="25">
        <v>0.13315926892950392</v>
      </c>
      <c r="I7087" s="3">
        <f t="shared" si="440"/>
        <v>75.529999999996576</v>
      </c>
      <c r="J7087" s="3">
        <f t="shared" si="441"/>
        <v>74.619999999996594</v>
      </c>
      <c r="K7087" s="3">
        <f>MIN(J7087-M7087+N7087,'Power Look Up'!$F$4)</f>
        <v>81.402172519727515</v>
      </c>
      <c r="M7087" s="51">
        <f t="array" ref="M7087">_xlfn.SUM(_xlfn.NORM.DIST($S$3:$S$1003,$G7087,$P7087,FALSE)*WindSpeedStep*$T$3:$T$1003)</f>
        <v>33.835454852507311</v>
      </c>
      <c r="N7087" s="51">
        <f t="array" ref="N7087">_xlfn.SUM(_xlfn.NORM.DIST($S$3:$S$1003,$G7087,$Q7087,FALSE)*WindSpeedStep*$T$3:$T$1003)</f>
        <v>40.617627372238225</v>
      </c>
      <c r="P7087" s="43">
        <f t="shared" si="442"/>
        <v>0.38183920436644525</v>
      </c>
      <c r="Q7087" s="43">
        <f t="shared" si="443"/>
        <v>0.50845429302059286</v>
      </c>
    </row>
    <row r="7088" spans="5:17" x14ac:dyDescent="0.2">
      <c r="E7088" s="16">
        <v>41051.604166666664</v>
      </c>
      <c r="F7088" s="22">
        <v>3.97</v>
      </c>
      <c r="G7088" s="22">
        <v>3.8933001268989442</v>
      </c>
      <c r="H7088" s="25">
        <v>0.11838790931989923</v>
      </c>
      <c r="I7088" s="3">
        <f t="shared" si="440"/>
        <v>88.269999999996301</v>
      </c>
      <c r="J7088" s="3">
        <f t="shared" si="441"/>
        <v>80.989999999996456</v>
      </c>
      <c r="K7088" s="3">
        <f>MIN(J7088-M7088+N7088,'Power Look Up'!$F$4)</f>
        <v>84.969302264628936</v>
      </c>
      <c r="M7088" s="51">
        <f t="array" ref="M7088">_xlfn.SUM(_xlfn.NORM.DIST($S$3:$S$1003,$G7088,$P7088,FALSE)*WindSpeedStep*$T$3:$T$1003)</f>
        <v>40.023766587830806</v>
      </c>
      <c r="N7088" s="51">
        <f t="array" ref="N7088">_xlfn.SUM(_xlfn.NORM.DIST($S$3:$S$1003,$G7088,$Q7088,FALSE)*WindSpeedStep*$T$3:$T$1003)</f>
        <v>44.003068852463294</v>
      </c>
      <c r="P7088" s="43">
        <f t="shared" si="442"/>
        <v>0.38933001268989442</v>
      </c>
      <c r="Q7088" s="43">
        <f t="shared" si="443"/>
        <v>0.46091966237846438</v>
      </c>
    </row>
    <row r="7089" spans="5:17" x14ac:dyDescent="0.2">
      <c r="E7089" s="16">
        <v>41051.611111111109</v>
      </c>
      <c r="F7089" s="22">
        <v>3.86</v>
      </c>
      <c r="G7089" s="22">
        <v>3.8724242828625219</v>
      </c>
      <c r="H7089" s="25">
        <v>0.1683937823834197</v>
      </c>
      <c r="I7089" s="3">
        <f t="shared" si="440"/>
        <v>78.259999999996509</v>
      </c>
      <c r="J7089" s="3">
        <f t="shared" si="441"/>
        <v>79.169999999996492</v>
      </c>
      <c r="K7089" s="3">
        <f>MIN(J7089-M7089+N7089,'Power Look Up'!$F$4)</f>
        <v>94.166864059953753</v>
      </c>
      <c r="M7089" s="51">
        <f t="array" ref="M7089">_xlfn.SUM(_xlfn.NORM.DIST($S$3:$S$1003,$G7089,$P7089,FALSE)*WindSpeedStep*$T$3:$T$1003)</f>
        <v>38.215769574127982</v>
      </c>
      <c r="N7089" s="51">
        <f t="array" ref="N7089">_xlfn.SUM(_xlfn.NORM.DIST($S$3:$S$1003,$G7089,$Q7089,FALSE)*WindSpeedStep*$T$3:$T$1003)</f>
        <v>53.21263363408525</v>
      </c>
      <c r="P7089" s="43">
        <f t="shared" si="442"/>
        <v>0.38724242828625222</v>
      </c>
      <c r="Q7089" s="43">
        <f t="shared" si="443"/>
        <v>0.65209217198462166</v>
      </c>
    </row>
    <row r="7090" spans="5:17" x14ac:dyDescent="0.2">
      <c r="E7090" s="16">
        <v>41051.618055555555</v>
      </c>
      <c r="F7090" s="22">
        <v>4.21</v>
      </c>
      <c r="G7090" s="22">
        <v>4.1994208870030727</v>
      </c>
      <c r="H7090" s="25">
        <v>0.10451306413301663</v>
      </c>
      <c r="I7090" s="3">
        <f t="shared" si="440"/>
        <v>113.88999999999506</v>
      </c>
      <c r="J7090" s="3">
        <f t="shared" si="441"/>
        <v>112.79999999999508</v>
      </c>
      <c r="K7090" s="3">
        <f>MIN(J7090-M7090+N7090,'Power Look Up'!$F$4)</f>
        <v>113.74338169766241</v>
      </c>
      <c r="M7090" s="51">
        <f t="array" ref="M7090">_xlfn.SUM(_xlfn.NORM.DIST($S$3:$S$1003,$G7090,$P7090,FALSE)*WindSpeedStep*$T$3:$T$1003)</f>
        <v>73.530506958525962</v>
      </c>
      <c r="N7090" s="51">
        <f t="array" ref="N7090">_xlfn.SUM(_xlfn.NORM.DIST($S$3:$S$1003,$G7090,$Q7090,FALSE)*WindSpeedStep*$T$3:$T$1003)</f>
        <v>74.473888656193296</v>
      </c>
      <c r="P7090" s="43">
        <f t="shared" si="442"/>
        <v>0.4199420887003073</v>
      </c>
      <c r="Q7090" s="43">
        <f t="shared" si="443"/>
        <v>0.43889434448488174</v>
      </c>
    </row>
    <row r="7091" spans="5:17" x14ac:dyDescent="0.2">
      <c r="E7091" s="16">
        <v>41051.625</v>
      </c>
      <c r="F7091" s="22">
        <v>4.2300000000000004</v>
      </c>
      <c r="G7091" s="22">
        <v>4.188679356567091</v>
      </c>
      <c r="H7091" s="25">
        <v>9.9290780141843962E-2</v>
      </c>
      <c r="I7091" s="3">
        <f t="shared" si="440"/>
        <v>116.06999999999502</v>
      </c>
      <c r="J7091" s="3">
        <f t="shared" si="441"/>
        <v>111.70999999999511</v>
      </c>
      <c r="K7091" s="3">
        <f>MIN(J7091-M7091+N7091,'Power Look Up'!$F$4)</f>
        <v>111.56092721746829</v>
      </c>
      <c r="M7091" s="51">
        <f t="array" ref="M7091">_xlfn.SUM(_xlfn.NORM.DIST($S$3:$S$1003,$G7091,$P7091,FALSE)*WindSpeedStep*$T$3:$T$1003)</f>
        <v>72.156094029509305</v>
      </c>
      <c r="N7091" s="51">
        <f t="array" ref="N7091">_xlfn.SUM(_xlfn.NORM.DIST($S$3:$S$1003,$G7091,$Q7091,FALSE)*WindSpeedStep*$T$3:$T$1003)</f>
        <v>72.00702124698249</v>
      </c>
      <c r="P7091" s="43">
        <f t="shared" si="442"/>
        <v>0.4188679356567091</v>
      </c>
      <c r="Q7091" s="43">
        <f t="shared" si="443"/>
        <v>0.41589724107758347</v>
      </c>
    </row>
    <row r="7092" spans="5:17" x14ac:dyDescent="0.2">
      <c r="E7092" s="16">
        <v>41051.631944444445</v>
      </c>
      <c r="F7092" s="22">
        <v>4.1100000000000003</v>
      </c>
      <c r="G7092" s="22">
        <v>4.1731998438297531</v>
      </c>
      <c r="H7092" s="25">
        <v>0.1265206812652068</v>
      </c>
      <c r="I7092" s="3">
        <f t="shared" si="440"/>
        <v>102.98999999999529</v>
      </c>
      <c r="J7092" s="3">
        <f t="shared" si="441"/>
        <v>109.52999999999516</v>
      </c>
      <c r="K7092" s="3">
        <f>MIN(J7092-M7092+N7092,'Power Look Up'!$F$4)</f>
        <v>115.27535276443194</v>
      </c>
      <c r="M7092" s="51">
        <f t="array" ref="M7092">_xlfn.SUM(_xlfn.NORM.DIST($S$3:$S$1003,$G7092,$P7092,FALSE)*WindSpeedStep*$T$3:$T$1003)</f>
        <v>70.197425158601717</v>
      </c>
      <c r="N7092" s="51">
        <f t="array" ref="N7092">_xlfn.SUM(_xlfn.NORM.DIST($S$3:$S$1003,$G7092,$Q7092,FALSE)*WindSpeedStep*$T$3:$T$1003)</f>
        <v>75.942777923038506</v>
      </c>
      <c r="P7092" s="43">
        <f t="shared" si="442"/>
        <v>0.41731998438297535</v>
      </c>
      <c r="Q7092" s="43">
        <f t="shared" si="443"/>
        <v>0.52799608729719494</v>
      </c>
    </row>
    <row r="7093" spans="5:17" x14ac:dyDescent="0.2">
      <c r="E7093" s="16">
        <v>41051.638888888891</v>
      </c>
      <c r="F7093" s="22">
        <v>4.47</v>
      </c>
      <c r="G7093" s="22">
        <v>4.3763112408821128</v>
      </c>
      <c r="H7093" s="25">
        <v>0.11633109619686802</v>
      </c>
      <c r="I7093" s="3">
        <f t="shared" si="440"/>
        <v>142.22999999999445</v>
      </c>
      <c r="J7093" s="3">
        <f t="shared" si="441"/>
        <v>132.41999999999467</v>
      </c>
      <c r="K7093" s="3">
        <f>MIN(J7093-M7093+N7093,'Power Look Up'!$F$4)</f>
        <v>135.19392671069286</v>
      </c>
      <c r="M7093" s="51">
        <f t="array" ref="M7093">_xlfn.SUM(_xlfn.NORM.DIST($S$3:$S$1003,$G7093,$P7093,FALSE)*WindSpeedStep*$T$3:$T$1003)</f>
        <v>97.721859141346386</v>
      </c>
      <c r="N7093" s="51">
        <f t="array" ref="N7093">_xlfn.SUM(_xlfn.NORM.DIST($S$3:$S$1003,$G7093,$Q7093,FALSE)*WindSpeedStep*$T$3:$T$1003)</f>
        <v>100.49578585204458</v>
      </c>
      <c r="P7093" s="43">
        <f t="shared" si="442"/>
        <v>0.43763112408821131</v>
      </c>
      <c r="Q7093" s="43">
        <f t="shared" si="443"/>
        <v>0.50910108395049192</v>
      </c>
    </row>
    <row r="7094" spans="5:17" x14ac:dyDescent="0.2">
      <c r="E7094" s="16">
        <v>41051.645833333336</v>
      </c>
      <c r="F7094" s="22">
        <v>4.46</v>
      </c>
      <c r="G7094" s="22">
        <v>4.4384871119262739</v>
      </c>
      <c r="H7094" s="25">
        <v>8.0717488789237665E-2</v>
      </c>
      <c r="I7094" s="3">
        <f t="shared" si="440"/>
        <v>141.13999999999447</v>
      </c>
      <c r="J7094" s="3">
        <f t="shared" si="441"/>
        <v>138.95999999999452</v>
      </c>
      <c r="K7094" s="3">
        <f>MIN(J7094-M7094+N7094,'Power Look Up'!$F$4)</f>
        <v>136.50648156602966</v>
      </c>
      <c r="M7094" s="51">
        <f t="array" ref="M7094">_xlfn.SUM(_xlfn.NORM.DIST($S$3:$S$1003,$G7094,$P7094,FALSE)*WindSpeedStep*$T$3:$T$1003)</f>
        <v>106.79144475226354</v>
      </c>
      <c r="N7094" s="51">
        <f t="array" ref="N7094">_xlfn.SUM(_xlfn.NORM.DIST($S$3:$S$1003,$G7094,$Q7094,FALSE)*WindSpeedStep*$T$3:$T$1003)</f>
        <v>104.33792631829867</v>
      </c>
      <c r="P7094" s="43">
        <f t="shared" si="442"/>
        <v>0.44384871119262742</v>
      </c>
      <c r="Q7094" s="43">
        <f t="shared" si="443"/>
        <v>0.35826353369808489</v>
      </c>
    </row>
    <row r="7095" spans="5:17" x14ac:dyDescent="0.2">
      <c r="E7095" s="16">
        <v>41051.652777777781</v>
      </c>
      <c r="F7095" s="22">
        <v>4.9000000000000004</v>
      </c>
      <c r="G7095" s="22">
        <v>4.9263984870416202</v>
      </c>
      <c r="H7095" s="25">
        <v>6.3265306122448975E-2</v>
      </c>
      <c r="I7095" s="3">
        <f t="shared" si="440"/>
        <v>189.09999999999346</v>
      </c>
      <c r="J7095" s="3">
        <f t="shared" si="441"/>
        <v>192.36999999999338</v>
      </c>
      <c r="K7095" s="3">
        <f>MIN(J7095-M7095+N7095,'Power Look Up'!$F$4)</f>
        <v>192.42229357806951</v>
      </c>
      <c r="M7095" s="51">
        <f t="array" ref="M7095">_xlfn.SUM(_xlfn.NORM.DIST($S$3:$S$1003,$G7095,$P7095,FALSE)*WindSpeedStep*$T$3:$T$1003)</f>
        <v>182.7701963770553</v>
      </c>
      <c r="N7095" s="51">
        <f t="array" ref="N7095">_xlfn.SUM(_xlfn.NORM.DIST($S$3:$S$1003,$G7095,$Q7095,FALSE)*WindSpeedStep*$T$3:$T$1003)</f>
        <v>182.82248995513143</v>
      </c>
      <c r="P7095" s="43">
        <f t="shared" si="442"/>
        <v>0.49263984870416205</v>
      </c>
      <c r="Q7095" s="43">
        <f t="shared" si="443"/>
        <v>0.31167010836385756</v>
      </c>
    </row>
    <row r="7096" spans="5:17" x14ac:dyDescent="0.2">
      <c r="E7096" s="16">
        <v>41051.659722222219</v>
      </c>
      <c r="F7096" s="22">
        <v>4.54</v>
      </c>
      <c r="G7096" s="22">
        <v>4.5274237991684299</v>
      </c>
      <c r="H7096" s="25">
        <v>7.4889867841409691E-2</v>
      </c>
      <c r="I7096" s="3">
        <f t="shared" si="440"/>
        <v>149.8599999999943</v>
      </c>
      <c r="J7096" s="3">
        <f t="shared" si="441"/>
        <v>148.7699999999943</v>
      </c>
      <c r="K7096" s="3">
        <f>MIN(J7096-M7096+N7096,'Power Look Up'!$F$4)</f>
        <v>146.47520667860542</v>
      </c>
      <c r="M7096" s="51">
        <f t="array" ref="M7096">_xlfn.SUM(_xlfn.NORM.DIST($S$3:$S$1003,$G7096,$P7096,FALSE)*WindSpeedStep*$T$3:$T$1003)</f>
        <v>120.13118264558703</v>
      </c>
      <c r="N7096" s="51">
        <f t="array" ref="N7096">_xlfn.SUM(_xlfn.NORM.DIST($S$3:$S$1003,$G7096,$Q7096,FALSE)*WindSpeedStep*$T$3:$T$1003)</f>
        <v>117.83638932419815</v>
      </c>
      <c r="P7096" s="43">
        <f t="shared" si="442"/>
        <v>0.45274237991684302</v>
      </c>
      <c r="Q7096" s="43">
        <f t="shared" si="443"/>
        <v>0.33905816998177668</v>
      </c>
    </row>
    <row r="7097" spans="5:17" x14ac:dyDescent="0.2">
      <c r="E7097" s="16">
        <v>41051.666666666664</v>
      </c>
      <c r="F7097" s="22">
        <v>4.8499999999999996</v>
      </c>
      <c r="G7097" s="22">
        <v>4.875185754048081</v>
      </c>
      <c r="H7097" s="25">
        <v>9.2783505154639179E-2</v>
      </c>
      <c r="I7097" s="3">
        <f t="shared" si="440"/>
        <v>183.64999999999355</v>
      </c>
      <c r="J7097" s="3">
        <f t="shared" si="441"/>
        <v>186.91999999999351</v>
      </c>
      <c r="K7097" s="3">
        <f>MIN(J7097-M7097+N7097,'Power Look Up'!$F$4)</f>
        <v>186.71139217179626</v>
      </c>
      <c r="M7097" s="51">
        <f t="array" ref="M7097">_xlfn.SUM(_xlfn.NORM.DIST($S$3:$S$1003,$G7097,$P7097,FALSE)*WindSpeedStep*$T$3:$T$1003)</f>
        <v>174.59580942987131</v>
      </c>
      <c r="N7097" s="51">
        <f t="array" ref="N7097">_xlfn.SUM(_xlfn.NORM.DIST($S$3:$S$1003,$G7097,$Q7097,FALSE)*WindSpeedStep*$T$3:$T$1003)</f>
        <v>174.38720160167406</v>
      </c>
      <c r="P7097" s="43">
        <f t="shared" si="442"/>
        <v>0.48751857540480814</v>
      </c>
      <c r="Q7097" s="43">
        <f t="shared" si="443"/>
        <v>0.45233682254054364</v>
      </c>
    </row>
    <row r="7098" spans="5:17" x14ac:dyDescent="0.2">
      <c r="E7098" s="16">
        <v>41051.673611111109</v>
      </c>
      <c r="F7098" s="22">
        <v>5.29</v>
      </c>
      <c r="G7098" s="22">
        <v>5.2562635124077968</v>
      </c>
      <c r="H7098" s="25">
        <v>8.6956521739130432E-2</v>
      </c>
      <c r="I7098" s="3">
        <f t="shared" si="440"/>
        <v>246.97999999998893</v>
      </c>
      <c r="J7098" s="3">
        <f t="shared" si="441"/>
        <v>242.11999999998903</v>
      </c>
      <c r="K7098" s="3">
        <f>MIN(J7098-M7098+N7098,'Power Look Up'!$F$4)</f>
        <v>241.73949819834749</v>
      </c>
      <c r="M7098" s="51">
        <f t="array" ref="M7098">_xlfn.SUM(_xlfn.NORM.DIST($S$3:$S$1003,$G7098,$P7098,FALSE)*WindSpeedStep*$T$3:$T$1003)</f>
        <v>236.03545003406825</v>
      </c>
      <c r="N7098" s="51">
        <f t="array" ref="N7098">_xlfn.SUM(_xlfn.NORM.DIST($S$3:$S$1003,$G7098,$Q7098,FALSE)*WindSpeedStep*$T$3:$T$1003)</f>
        <v>235.6549482324267</v>
      </c>
      <c r="P7098" s="43">
        <f t="shared" si="442"/>
        <v>0.52562635124077972</v>
      </c>
      <c r="Q7098" s="43">
        <f t="shared" si="443"/>
        <v>0.45706639238328667</v>
      </c>
    </row>
    <row r="7099" spans="5:17" x14ac:dyDescent="0.2">
      <c r="E7099" s="16">
        <v>41051.680555555555</v>
      </c>
      <c r="F7099" s="22">
        <v>5.73</v>
      </c>
      <c r="G7099" s="22">
        <v>5.7223976142558479</v>
      </c>
      <c r="H7099" s="25">
        <v>7.8534031413612565E-2</v>
      </c>
      <c r="I7099" s="3">
        <f t="shared" si="440"/>
        <v>318.25999999998737</v>
      </c>
      <c r="J7099" s="3">
        <f t="shared" si="441"/>
        <v>316.63999999998742</v>
      </c>
      <c r="K7099" s="3">
        <f>MIN(J7099-M7099+N7099,'Power Look Up'!$F$4)</f>
        <v>313.9550935234588</v>
      </c>
      <c r="M7099" s="51">
        <f t="array" ref="M7099">_xlfn.SUM(_xlfn.NORM.DIST($S$3:$S$1003,$G7099,$P7099,FALSE)*WindSpeedStep*$T$3:$T$1003)</f>
        <v>315.50167765389079</v>
      </c>
      <c r="N7099" s="51">
        <f t="array" ref="N7099">_xlfn.SUM(_xlfn.NORM.DIST($S$3:$S$1003,$G7099,$Q7099,FALSE)*WindSpeedStep*$T$3:$T$1003)</f>
        <v>312.81677117736217</v>
      </c>
      <c r="P7099" s="43">
        <f t="shared" si="442"/>
        <v>0.57223976142558486</v>
      </c>
      <c r="Q7099" s="43">
        <f t="shared" si="443"/>
        <v>0.44940295399915037</v>
      </c>
    </row>
    <row r="7100" spans="5:17" x14ac:dyDescent="0.2">
      <c r="E7100" s="16">
        <v>41051.6875</v>
      </c>
      <c r="F7100" s="22">
        <v>5.32</v>
      </c>
      <c r="G7100" s="22">
        <v>5.3840142212020439</v>
      </c>
      <c r="H7100" s="25">
        <v>6.7669172932330823E-2</v>
      </c>
      <c r="I7100" s="3">
        <f t="shared" si="440"/>
        <v>251.83999999998883</v>
      </c>
      <c r="J7100" s="3">
        <f t="shared" si="441"/>
        <v>261.55999999998863</v>
      </c>
      <c r="K7100" s="3">
        <f>MIN(J7100-M7100+N7100,'Power Look Up'!$F$4)</f>
        <v>260.34437711883379</v>
      </c>
      <c r="M7100" s="51">
        <f t="array" ref="M7100">_xlfn.SUM(_xlfn.NORM.DIST($S$3:$S$1003,$G7100,$P7100,FALSE)*WindSpeedStep*$T$3:$T$1003)</f>
        <v>257.12717729238</v>
      </c>
      <c r="N7100" s="51">
        <f t="array" ref="N7100">_xlfn.SUM(_xlfn.NORM.DIST($S$3:$S$1003,$G7100,$Q7100,FALSE)*WindSpeedStep*$T$3:$T$1003)</f>
        <v>255.91155441122513</v>
      </c>
      <c r="P7100" s="43">
        <f t="shared" si="442"/>
        <v>0.53840142212020436</v>
      </c>
      <c r="Q7100" s="43">
        <f t="shared" si="443"/>
        <v>0.36433178940464955</v>
      </c>
    </row>
    <row r="7101" spans="5:17" x14ac:dyDescent="0.2">
      <c r="E7101" s="16">
        <v>41051.694444444445</v>
      </c>
      <c r="F7101" s="22">
        <v>5.07</v>
      </c>
      <c r="G7101" s="22">
        <v>5.0881583843627158</v>
      </c>
      <c r="H7101" s="25">
        <v>8.2840236686390525E-2</v>
      </c>
      <c r="I7101" s="3">
        <f t="shared" si="440"/>
        <v>211.33999999998969</v>
      </c>
      <c r="J7101" s="3">
        <f t="shared" si="441"/>
        <v>214.57999999998961</v>
      </c>
      <c r="K7101" s="3">
        <f>MIN(J7101-M7101+N7101,'Power Look Up'!$F$4)</f>
        <v>214.40666717061737</v>
      </c>
      <c r="M7101" s="51">
        <f t="array" ref="M7101">_xlfn.SUM(_xlfn.NORM.DIST($S$3:$S$1003,$G7101,$P7101,FALSE)*WindSpeedStep*$T$3:$T$1003)</f>
        <v>208.73761730768925</v>
      </c>
      <c r="N7101" s="51">
        <f t="array" ref="N7101">_xlfn.SUM(_xlfn.NORM.DIST($S$3:$S$1003,$G7101,$Q7101,FALSE)*WindSpeedStep*$T$3:$T$1003)</f>
        <v>208.56428447831701</v>
      </c>
      <c r="P7101" s="43">
        <f t="shared" si="442"/>
        <v>0.50881583843627165</v>
      </c>
      <c r="Q7101" s="43">
        <f t="shared" si="443"/>
        <v>0.42150424485844978</v>
      </c>
    </row>
    <row r="7102" spans="5:17" x14ac:dyDescent="0.2">
      <c r="E7102" s="16">
        <v>41051.701388888891</v>
      </c>
      <c r="F7102" s="22">
        <v>5.84</v>
      </c>
      <c r="G7102" s="22">
        <v>5.8759610511559721</v>
      </c>
      <c r="H7102" s="25">
        <v>7.3630136986301373E-2</v>
      </c>
      <c r="I7102" s="3">
        <f t="shared" si="440"/>
        <v>336.07999999998702</v>
      </c>
      <c r="J7102" s="3">
        <f t="shared" si="441"/>
        <v>342.55999999998687</v>
      </c>
      <c r="K7102" s="3">
        <f>MIN(J7102-M7102+N7102,'Power Look Up'!$F$4)</f>
        <v>338.42993358757292</v>
      </c>
      <c r="M7102" s="51">
        <f t="array" ref="M7102">_xlfn.SUM(_xlfn.NORM.DIST($S$3:$S$1003,$G7102,$P7102,FALSE)*WindSpeedStep*$T$3:$T$1003)</f>
        <v>343.66161404432881</v>
      </c>
      <c r="N7102" s="51">
        <f t="array" ref="N7102">_xlfn.SUM(_xlfn.NORM.DIST($S$3:$S$1003,$G7102,$Q7102,FALSE)*WindSpeedStep*$T$3:$T$1003)</f>
        <v>339.53154763191486</v>
      </c>
      <c r="P7102" s="43">
        <f t="shared" si="442"/>
        <v>0.58759610511559723</v>
      </c>
      <c r="Q7102" s="43">
        <f t="shared" si="443"/>
        <v>0.43264781712278566</v>
      </c>
    </row>
    <row r="7103" spans="5:17" x14ac:dyDescent="0.2">
      <c r="E7103" s="16">
        <v>41051.708333333336</v>
      </c>
      <c r="F7103" s="22">
        <v>6.13</v>
      </c>
      <c r="G7103" s="22">
        <v>6.0909930570152948</v>
      </c>
      <c r="H7103" s="25">
        <v>5.3833605220228391E-2</v>
      </c>
      <c r="I7103" s="3">
        <f t="shared" si="440"/>
        <v>391.3799999999805</v>
      </c>
      <c r="J7103" s="3">
        <f t="shared" si="441"/>
        <v>382.33999999998071</v>
      </c>
      <c r="K7103" s="3">
        <f>MIN(J7103-M7103+N7103,'Power Look Up'!$F$4)</f>
        <v>373.99719272338814</v>
      </c>
      <c r="M7103" s="51">
        <f t="array" ref="M7103">_xlfn.SUM(_xlfn.NORM.DIST($S$3:$S$1003,$G7103,$P7103,FALSE)*WindSpeedStep*$T$3:$T$1003)</f>
        <v>385.2713154136797</v>
      </c>
      <c r="N7103" s="51">
        <f t="array" ref="N7103">_xlfn.SUM(_xlfn.NORM.DIST($S$3:$S$1003,$G7103,$Q7103,FALSE)*WindSpeedStep*$T$3:$T$1003)</f>
        <v>376.92850813708714</v>
      </c>
      <c r="P7103" s="43">
        <f t="shared" si="442"/>
        <v>0.60909930570152948</v>
      </c>
      <c r="Q7103" s="43">
        <f t="shared" si="443"/>
        <v>0.32790011563051347</v>
      </c>
    </row>
    <row r="7104" spans="5:17" x14ac:dyDescent="0.2">
      <c r="E7104" s="16">
        <v>41051.715277777781</v>
      </c>
      <c r="F7104" s="22">
        <v>5.81</v>
      </c>
      <c r="G7104" s="22">
        <v>5.8318075679942503</v>
      </c>
      <c r="H7104" s="25">
        <v>6.5404475043029264E-2</v>
      </c>
      <c r="I7104" s="3">
        <f t="shared" si="440"/>
        <v>331.21999999998712</v>
      </c>
      <c r="J7104" s="3">
        <f t="shared" si="441"/>
        <v>334.45999999998708</v>
      </c>
      <c r="K7104" s="3">
        <f>MIN(J7104-M7104+N7104,'Power Look Up'!$F$4)</f>
        <v>329.43207589983456</v>
      </c>
      <c r="M7104" s="51">
        <f t="array" ref="M7104">_xlfn.SUM(_xlfn.NORM.DIST($S$3:$S$1003,$G7104,$P7104,FALSE)*WindSpeedStep*$T$3:$T$1003)</f>
        <v>335.43994612491917</v>
      </c>
      <c r="N7104" s="51">
        <f t="array" ref="N7104">_xlfn.SUM(_xlfn.NORM.DIST($S$3:$S$1003,$G7104,$Q7104,FALSE)*WindSpeedStep*$T$3:$T$1003)</f>
        <v>330.41202202476666</v>
      </c>
      <c r="P7104" s="43">
        <f t="shared" si="442"/>
        <v>0.58318075679942505</v>
      </c>
      <c r="Q7104" s="43">
        <f t="shared" si="443"/>
        <v>0.38142631253662912</v>
      </c>
    </row>
    <row r="7105" spans="5:17" x14ac:dyDescent="0.2">
      <c r="E7105" s="16">
        <v>41051.722222222219</v>
      </c>
      <c r="F7105" s="22">
        <v>5.76</v>
      </c>
      <c r="G7105" s="22">
        <v>5.765021858069546</v>
      </c>
      <c r="H7105" s="25">
        <v>4.8611111111111119E-2</v>
      </c>
      <c r="I7105" s="3">
        <f t="shared" si="440"/>
        <v>323.11999999998727</v>
      </c>
      <c r="J7105" s="3">
        <f t="shared" si="441"/>
        <v>324.73999999998728</v>
      </c>
      <c r="K7105" s="3">
        <f>MIN(J7105-M7105+N7105,'Power Look Up'!$F$4)</f>
        <v>318.31740390741356</v>
      </c>
      <c r="M7105" s="51">
        <f t="array" ref="M7105">_xlfn.SUM(_xlfn.NORM.DIST($S$3:$S$1003,$G7105,$P7105,FALSE)*WindSpeedStep*$T$3:$T$1003)</f>
        <v>323.19792615375161</v>
      </c>
      <c r="N7105" s="51">
        <f t="array" ref="N7105">_xlfn.SUM(_xlfn.NORM.DIST($S$3:$S$1003,$G7105,$Q7105,FALSE)*WindSpeedStep*$T$3:$T$1003)</f>
        <v>316.7753300611779</v>
      </c>
      <c r="P7105" s="43">
        <f t="shared" si="442"/>
        <v>0.57650218580695467</v>
      </c>
      <c r="Q7105" s="43">
        <f t="shared" si="443"/>
        <v>0.28024411810060296</v>
      </c>
    </row>
    <row r="7106" spans="5:17" x14ac:dyDescent="0.2">
      <c r="E7106" s="16">
        <v>41051.729166666664</v>
      </c>
      <c r="F7106" s="22">
        <v>5.63</v>
      </c>
      <c r="G7106" s="22">
        <v>5.6426105081614928</v>
      </c>
      <c r="H7106" s="25">
        <v>5.8614564831261103E-2</v>
      </c>
      <c r="I7106" s="3">
        <f t="shared" si="440"/>
        <v>302.05999999998778</v>
      </c>
      <c r="J7106" s="3">
        <f t="shared" si="441"/>
        <v>303.67999999998773</v>
      </c>
      <c r="K7106" s="3">
        <f>MIN(J7106-M7106+N7106,'Power Look Up'!$F$4)</f>
        <v>299.66092461897756</v>
      </c>
      <c r="M7106" s="51">
        <f t="array" ref="M7106">_xlfn.SUM(_xlfn.NORM.DIST($S$3:$S$1003,$G7106,$P7106,FALSE)*WindSpeedStep*$T$3:$T$1003)</f>
        <v>301.3253942463312</v>
      </c>
      <c r="N7106" s="51">
        <f t="array" ref="N7106">_xlfn.SUM(_xlfn.NORM.DIST($S$3:$S$1003,$G7106,$Q7106,FALSE)*WindSpeedStep*$T$3:$T$1003)</f>
        <v>297.30631886532103</v>
      </c>
      <c r="P7106" s="43">
        <f t="shared" si="442"/>
        <v>0.5642610508161493</v>
      </c>
      <c r="Q7106" s="43">
        <f t="shared" si="443"/>
        <v>0.33073915944818699</v>
      </c>
    </row>
    <row r="7107" spans="5:17" x14ac:dyDescent="0.2">
      <c r="E7107" s="16">
        <v>41051.736111111109</v>
      </c>
      <c r="F7107" s="22">
        <v>5.71</v>
      </c>
      <c r="G7107" s="22">
        <v>5.7123752690440712</v>
      </c>
      <c r="H7107" s="25">
        <v>9.2819614711033283E-2</v>
      </c>
      <c r="I7107" s="3">
        <f t="shared" ref="I7107:I7170" si="444">INDEX(PowerArray,MIN(MaximumPowerIndex,ROUND(F7107*100,0)))</f>
        <v>315.01999999998748</v>
      </c>
      <c r="J7107" s="3">
        <f t="shared" ref="J7107:J7170" si="445">INDEX(PowerArray,MIN(MaximumPowerIndex,ROUND(G7107*100,0)))</f>
        <v>315.01999999998748</v>
      </c>
      <c r="K7107" s="3">
        <f>MIN(J7107-M7107+N7107,'Power Look Up'!$F$4)</f>
        <v>314.09501168834953</v>
      </c>
      <c r="M7107" s="51">
        <f t="array" ref="M7107">_xlfn.SUM(_xlfn.NORM.DIST($S$3:$S$1003,$G7107,$P7107,FALSE)*WindSpeedStep*$T$3:$T$1003)</f>
        <v>313.70477873191339</v>
      </c>
      <c r="N7107" s="51">
        <f t="array" ref="N7107">_xlfn.SUM(_xlfn.NORM.DIST($S$3:$S$1003,$G7107,$Q7107,FALSE)*WindSpeedStep*$T$3:$T$1003)</f>
        <v>312.77979042027545</v>
      </c>
      <c r="P7107" s="43">
        <f t="shared" ref="P7107:P7170" si="446">ReferenceTurbulence*G7107</f>
        <v>0.5712375269044071</v>
      </c>
      <c r="Q7107" s="43">
        <f t="shared" si="443"/>
        <v>0.53022047155750573</v>
      </c>
    </row>
    <row r="7108" spans="5:17" x14ac:dyDescent="0.2">
      <c r="E7108" s="16">
        <v>41051.743055555555</v>
      </c>
      <c r="F7108" s="22">
        <v>5.17</v>
      </c>
      <c r="G7108" s="22">
        <v>5.1467695406914551</v>
      </c>
      <c r="H7108" s="25">
        <v>0.11411992263056092</v>
      </c>
      <c r="I7108" s="3">
        <f t="shared" si="444"/>
        <v>227.53999999998933</v>
      </c>
      <c r="J7108" s="3">
        <f t="shared" si="445"/>
        <v>224.29999999998941</v>
      </c>
      <c r="K7108" s="3">
        <f>MIN(J7108-M7108+N7108,'Power Look Up'!$F$4)</f>
        <v>224.94963654220942</v>
      </c>
      <c r="M7108" s="51">
        <f t="array" ref="M7108">_xlfn.SUM(_xlfn.NORM.DIST($S$3:$S$1003,$G7108,$P7108,FALSE)*WindSpeedStep*$T$3:$T$1003)</f>
        <v>218.21043478851834</v>
      </c>
      <c r="N7108" s="51">
        <f t="array" ref="N7108">_xlfn.SUM(_xlfn.NORM.DIST($S$3:$S$1003,$G7108,$Q7108,FALSE)*WindSpeedStep*$T$3:$T$1003)</f>
        <v>218.86007133073835</v>
      </c>
      <c r="P7108" s="43">
        <f t="shared" si="446"/>
        <v>0.51467695406914549</v>
      </c>
      <c r="Q7108" s="43">
        <f t="shared" ref="Q7108:Q7171" si="447">G7108*H7108</f>
        <v>0.58734894178103647</v>
      </c>
    </row>
    <row r="7109" spans="5:17" x14ac:dyDescent="0.2">
      <c r="E7109" s="16">
        <v>41051.75</v>
      </c>
      <c r="F7109" s="22">
        <v>5.99</v>
      </c>
      <c r="G7109" s="22">
        <v>5.8533777334705945</v>
      </c>
      <c r="H7109" s="25">
        <v>5.175292153589315E-2</v>
      </c>
      <c r="I7109" s="3">
        <f t="shared" si="444"/>
        <v>360.37999999998652</v>
      </c>
      <c r="J7109" s="3">
        <f t="shared" si="445"/>
        <v>337.69999999998697</v>
      </c>
      <c r="K7109" s="3">
        <f>MIN(J7109-M7109+N7109,'Power Look Up'!$F$4)</f>
        <v>330.63427185371199</v>
      </c>
      <c r="M7109" s="51">
        <f t="array" ref="M7109">_xlfn.SUM(_xlfn.NORM.DIST($S$3:$S$1003,$G7109,$P7109,FALSE)*WindSpeedStep*$T$3:$T$1003)</f>
        <v>339.44341125866123</v>
      </c>
      <c r="N7109" s="51">
        <f t="array" ref="N7109">_xlfn.SUM(_xlfn.NORM.DIST($S$3:$S$1003,$G7109,$Q7109,FALSE)*WindSpeedStep*$T$3:$T$1003)</f>
        <v>332.37768311238625</v>
      </c>
      <c r="P7109" s="43">
        <f t="shared" si="446"/>
        <v>0.5853377733470595</v>
      </c>
      <c r="Q7109" s="43">
        <f t="shared" si="447"/>
        <v>0.30292939856024775</v>
      </c>
    </row>
    <row r="7110" spans="5:17" x14ac:dyDescent="0.2">
      <c r="E7110" s="16">
        <v>41051.756944444445</v>
      </c>
      <c r="F7110" s="22">
        <v>5.98</v>
      </c>
      <c r="G7110" s="22">
        <v>5.9539968060640343</v>
      </c>
      <c r="H7110" s="25">
        <v>4.0133779264214041E-2</v>
      </c>
      <c r="I7110" s="3">
        <f t="shared" si="444"/>
        <v>358.75999999998658</v>
      </c>
      <c r="J7110" s="3">
        <f t="shared" si="445"/>
        <v>353.89999999998668</v>
      </c>
      <c r="K7110" s="3">
        <f>MIN(J7110-M7110+N7110,'Power Look Up'!$F$4)</f>
        <v>344.18683665685546</v>
      </c>
      <c r="M7110" s="51">
        <f t="array" ref="M7110">_xlfn.SUM(_xlfn.NORM.DIST($S$3:$S$1003,$G7110,$P7110,FALSE)*WindSpeedStep*$T$3:$T$1003)</f>
        <v>358.45360575001644</v>
      </c>
      <c r="N7110" s="51">
        <f t="array" ref="N7110">_xlfn.SUM(_xlfn.NORM.DIST($S$3:$S$1003,$G7110,$Q7110,FALSE)*WindSpeedStep*$T$3:$T$1003)</f>
        <v>348.74044240688522</v>
      </c>
      <c r="P7110" s="43">
        <f t="shared" si="446"/>
        <v>0.59539968060640347</v>
      </c>
      <c r="Q7110" s="43">
        <f t="shared" si="447"/>
        <v>0.23895639355440937</v>
      </c>
    </row>
    <row r="7111" spans="5:17" x14ac:dyDescent="0.2">
      <c r="E7111" s="16">
        <v>41051.763888888891</v>
      </c>
      <c r="F7111" s="22">
        <v>6.45</v>
      </c>
      <c r="G7111" s="22">
        <v>6.3908103603489153</v>
      </c>
      <c r="H7111" s="25">
        <v>3.875968992248062E-2</v>
      </c>
      <c r="I7111" s="3">
        <f t="shared" si="444"/>
        <v>463.69999999997896</v>
      </c>
      <c r="J7111" s="3">
        <f t="shared" si="445"/>
        <v>450.13999999997924</v>
      </c>
      <c r="K7111" s="3">
        <f>MIN(J7111-M7111+N7111,'Power Look Up'!$F$4)</f>
        <v>439.45006536743506</v>
      </c>
      <c r="M7111" s="51">
        <f t="array" ref="M7111">_xlfn.SUM(_xlfn.NORM.DIST($S$3:$S$1003,$G7111,$P7111,FALSE)*WindSpeedStep*$T$3:$T$1003)</f>
        <v>448.03135864402947</v>
      </c>
      <c r="N7111" s="51">
        <f t="array" ref="N7111">_xlfn.SUM(_xlfn.NORM.DIST($S$3:$S$1003,$G7111,$Q7111,FALSE)*WindSpeedStep*$T$3:$T$1003)</f>
        <v>437.34142401148529</v>
      </c>
      <c r="P7111" s="43">
        <f t="shared" si="446"/>
        <v>0.63908103603489153</v>
      </c>
      <c r="Q7111" s="43">
        <f t="shared" si="447"/>
        <v>0.24770582792050058</v>
      </c>
    </row>
    <row r="7112" spans="5:17" x14ac:dyDescent="0.2">
      <c r="E7112" s="16">
        <v>41051.770833333336</v>
      </c>
      <c r="F7112" s="22">
        <v>6.62</v>
      </c>
      <c r="G7112" s="22">
        <v>6.6269745278283958</v>
      </c>
      <c r="H7112" s="25">
        <v>3.9274924471299093E-2</v>
      </c>
      <c r="I7112" s="3">
        <f t="shared" si="444"/>
        <v>502.11999999997818</v>
      </c>
      <c r="J7112" s="3">
        <f t="shared" si="445"/>
        <v>504.37999999997811</v>
      </c>
      <c r="K7112" s="3">
        <f>MIN(J7112-M7112+N7112,'Power Look Up'!$F$4)</f>
        <v>492.14852394447308</v>
      </c>
      <c r="M7112" s="51">
        <f t="array" ref="M7112">_xlfn.SUM(_xlfn.NORM.DIST($S$3:$S$1003,$G7112,$P7112,FALSE)*WindSpeedStep*$T$3:$T$1003)</f>
        <v>501.66695037464433</v>
      </c>
      <c r="N7112" s="51">
        <f t="array" ref="N7112">_xlfn.SUM(_xlfn.NORM.DIST($S$3:$S$1003,$G7112,$Q7112,FALSE)*WindSpeedStep*$T$3:$T$1003)</f>
        <v>489.4354743191393</v>
      </c>
      <c r="P7112" s="43">
        <f t="shared" si="446"/>
        <v>0.66269745278283965</v>
      </c>
      <c r="Q7112" s="43">
        <f t="shared" si="447"/>
        <v>0.26027392405368321</v>
      </c>
    </row>
    <row r="7113" spans="5:17" x14ac:dyDescent="0.2">
      <c r="E7113" s="16">
        <v>41051.777777777781</v>
      </c>
      <c r="F7113" s="22">
        <v>6.29</v>
      </c>
      <c r="G7113" s="22">
        <v>6.2314945961345627</v>
      </c>
      <c r="H7113" s="25">
        <v>6.518282988871224E-2</v>
      </c>
      <c r="I7113" s="3">
        <f t="shared" si="444"/>
        <v>427.53999999997973</v>
      </c>
      <c r="J7113" s="3">
        <f t="shared" si="445"/>
        <v>413.97999999998001</v>
      </c>
      <c r="K7113" s="3">
        <f>MIN(J7113-M7113+N7113,'Power Look Up'!$F$4)</f>
        <v>406.91934722526582</v>
      </c>
      <c r="M7113" s="51">
        <f t="array" ref="M7113">_xlfn.SUM(_xlfn.NORM.DIST($S$3:$S$1003,$G7113,$P7113,FALSE)*WindSpeedStep*$T$3:$T$1003)</f>
        <v>413.96377185178648</v>
      </c>
      <c r="N7113" s="51">
        <f t="array" ref="N7113">_xlfn.SUM(_xlfn.NORM.DIST($S$3:$S$1003,$G7113,$Q7113,FALSE)*WindSpeedStep*$T$3:$T$1003)</f>
        <v>406.90311907707229</v>
      </c>
      <c r="P7113" s="43">
        <f t="shared" si="446"/>
        <v>0.62314945961345636</v>
      </c>
      <c r="Q7113" s="43">
        <f t="shared" si="447"/>
        <v>0.40618645221226879</v>
      </c>
    </row>
    <row r="7114" spans="5:17" x14ac:dyDescent="0.2">
      <c r="E7114" s="16">
        <v>41051.784722222219</v>
      </c>
      <c r="F7114" s="22">
        <v>5.83</v>
      </c>
      <c r="G7114" s="22">
        <v>5.8737070483545635</v>
      </c>
      <c r="H7114" s="25">
        <v>4.4596912521440824E-2</v>
      </c>
      <c r="I7114" s="3">
        <f t="shared" si="444"/>
        <v>334.45999999998708</v>
      </c>
      <c r="J7114" s="3">
        <f t="shared" si="445"/>
        <v>340.93999999998692</v>
      </c>
      <c r="K7114" s="3">
        <f>MIN(J7114-M7114+N7114,'Power Look Up'!$F$4)</f>
        <v>332.68641634779317</v>
      </c>
      <c r="M7114" s="51">
        <f t="array" ref="M7114">_xlfn.SUM(_xlfn.NORM.DIST($S$3:$S$1003,$G7114,$P7114,FALSE)*WindSpeedStep*$T$3:$T$1003)</f>
        <v>343.23936325459476</v>
      </c>
      <c r="N7114" s="51">
        <f t="array" ref="N7114">_xlfn.SUM(_xlfn.NORM.DIST($S$3:$S$1003,$G7114,$Q7114,FALSE)*WindSpeedStep*$T$3:$T$1003)</f>
        <v>334.98577960240101</v>
      </c>
      <c r="P7114" s="43">
        <f t="shared" si="446"/>
        <v>0.58737070483545639</v>
      </c>
      <c r="Q7114" s="43">
        <f t="shared" si="447"/>
        <v>0.26194919941203887</v>
      </c>
    </row>
    <row r="7115" spans="5:17" x14ac:dyDescent="0.2">
      <c r="E7115" s="16">
        <v>41051.916666666664</v>
      </c>
      <c r="F7115" s="22">
        <v>7.2</v>
      </c>
      <c r="G7115" s="22">
        <v>7.0537689691126939</v>
      </c>
      <c r="H7115" s="25">
        <v>0.10277777777777777</v>
      </c>
      <c r="I7115" s="3">
        <f t="shared" si="444"/>
        <v>648.19999999996719</v>
      </c>
      <c r="J7115" s="3">
        <f t="shared" si="445"/>
        <v>603.04999999996812</v>
      </c>
      <c r="K7115" s="3">
        <f>MIN(J7115-M7115+N7115,'Power Look Up'!$F$4)</f>
        <v>604.0420961534104</v>
      </c>
      <c r="M7115" s="51">
        <f t="array" ref="M7115">_xlfn.SUM(_xlfn.NORM.DIST($S$3:$S$1003,$G7115,$P7115,FALSE)*WindSpeedStep*$T$3:$T$1003)</f>
        <v>608.50932001359627</v>
      </c>
      <c r="N7115" s="51">
        <f t="array" ref="N7115">_xlfn.SUM(_xlfn.NORM.DIST($S$3:$S$1003,$G7115,$Q7115,FALSE)*WindSpeedStep*$T$3:$T$1003)</f>
        <v>609.50141616703854</v>
      </c>
      <c r="P7115" s="43">
        <f t="shared" si="446"/>
        <v>0.70537689691126948</v>
      </c>
      <c r="Q7115" s="43">
        <f t="shared" si="447"/>
        <v>0.72497069960324911</v>
      </c>
    </row>
    <row r="7116" spans="5:17" x14ac:dyDescent="0.2">
      <c r="E7116" s="16">
        <v>41051.930555555555</v>
      </c>
      <c r="F7116" s="22">
        <v>7.16</v>
      </c>
      <c r="G7116" s="22">
        <v>7.0113474182572197</v>
      </c>
      <c r="H7116" s="25">
        <v>0.1298882681564246</v>
      </c>
      <c r="I7116" s="3">
        <f t="shared" si="444"/>
        <v>636.15999999996745</v>
      </c>
      <c r="J7116" s="3">
        <f t="shared" si="445"/>
        <v>591.00999999996839</v>
      </c>
      <c r="K7116" s="3">
        <f>MIN(J7116-M7116+N7116,'Power Look Up'!$F$4)</f>
        <v>602.74919288545777</v>
      </c>
      <c r="M7116" s="51">
        <f t="array" ref="M7116">_xlfn.SUM(_xlfn.NORM.DIST($S$3:$S$1003,$G7116,$P7116,FALSE)*WindSpeedStep*$T$3:$T$1003)</f>
        <v>597.30590587450217</v>
      </c>
      <c r="N7116" s="51">
        <f t="array" ref="N7116">_xlfn.SUM(_xlfn.NORM.DIST($S$3:$S$1003,$G7116,$Q7116,FALSE)*WindSpeedStep*$T$3:$T$1003)</f>
        <v>609.04509875999156</v>
      </c>
      <c r="P7116" s="43">
        <f t="shared" si="446"/>
        <v>0.701134741825722</v>
      </c>
      <c r="Q7116" s="43">
        <f t="shared" si="447"/>
        <v>0.91069177360044906</v>
      </c>
    </row>
    <row r="7117" spans="5:17" x14ac:dyDescent="0.2">
      <c r="E7117" s="16">
        <v>41051.9375</v>
      </c>
      <c r="F7117" s="22">
        <v>9.26</v>
      </c>
      <c r="G7117" s="22">
        <v>9.0520929522617166</v>
      </c>
      <c r="H7117" s="25">
        <v>0.13822894168466524</v>
      </c>
      <c r="I7117" s="3">
        <f t="shared" si="444"/>
        <v>1355.0599999999417</v>
      </c>
      <c r="J7117" s="3">
        <f t="shared" si="445"/>
        <v>1275.0499999999433</v>
      </c>
      <c r="K7117" s="3">
        <f>MIN(J7117-M7117+N7117,'Power Look Up'!$F$4)</f>
        <v>1275.9727482533065</v>
      </c>
      <c r="M7117" s="51">
        <f t="array" ref="M7117">_xlfn.SUM(_xlfn.NORM.DIST($S$3:$S$1003,$G7117,$P7117,FALSE)*WindSpeedStep*$T$3:$T$1003)</f>
        <v>1279.8926071565302</v>
      </c>
      <c r="N7117" s="51">
        <f t="array" ref="N7117">_xlfn.SUM(_xlfn.NORM.DIST($S$3:$S$1003,$G7117,$Q7117,FALSE)*WindSpeedStep*$T$3:$T$1003)</f>
        <v>1280.8153554098933</v>
      </c>
      <c r="P7117" s="43">
        <f t="shared" si="446"/>
        <v>0.90520929522617166</v>
      </c>
      <c r="Q7117" s="43">
        <f t="shared" si="447"/>
        <v>1.2512612288223539</v>
      </c>
    </row>
    <row r="7118" spans="5:17" x14ac:dyDescent="0.2">
      <c r="E7118" s="16">
        <v>41051.944444444445</v>
      </c>
      <c r="F7118" s="22">
        <v>8.31</v>
      </c>
      <c r="G7118" s="22">
        <v>8.0921277285057478</v>
      </c>
      <c r="H7118" s="25">
        <v>0.30204572803850777</v>
      </c>
      <c r="I7118" s="3">
        <f t="shared" si="444"/>
        <v>1002.7699999999513</v>
      </c>
      <c r="J7118" s="3">
        <f t="shared" si="445"/>
        <v>922.02999999995302</v>
      </c>
      <c r="K7118" s="3">
        <f>MIN(J7118-M7118+N7118,'Power Look Up'!$F$4)</f>
        <v>994.91315911912307</v>
      </c>
      <c r="M7118" s="51">
        <f t="array" ref="M7118">_xlfn.SUM(_xlfn.NORM.DIST($S$3:$S$1003,$G7118,$P7118,FALSE)*WindSpeedStep*$T$3:$T$1003)</f>
        <v>924.32257586180913</v>
      </c>
      <c r="N7118" s="51">
        <f t="array" ref="N7118">_xlfn.SUM(_xlfn.NORM.DIST($S$3:$S$1003,$G7118,$Q7118,FALSE)*WindSpeedStep*$T$3:$T$1003)</f>
        <v>997.20573498097917</v>
      </c>
      <c r="P7118" s="43">
        <f t="shared" si="446"/>
        <v>0.8092127728505748</v>
      </c>
      <c r="Q7118" s="43">
        <f t="shared" si="447"/>
        <v>2.4441926111371148</v>
      </c>
    </row>
    <row r="7119" spans="5:17" x14ac:dyDescent="0.2">
      <c r="E7119" s="16">
        <v>41051.951388888891</v>
      </c>
      <c r="F7119" s="22">
        <v>6.53</v>
      </c>
      <c r="G7119" s="22">
        <v>6.6009253918627691</v>
      </c>
      <c r="H7119" s="25">
        <v>0.13935681470137826</v>
      </c>
      <c r="I7119" s="3">
        <f t="shared" si="444"/>
        <v>481.7799999999786</v>
      </c>
      <c r="J7119" s="3">
        <f t="shared" si="445"/>
        <v>497.59999999997825</v>
      </c>
      <c r="K7119" s="3">
        <f>MIN(J7119-M7119+N7119,'Power Look Up'!$F$4)</f>
        <v>510.82668497583091</v>
      </c>
      <c r="M7119" s="51">
        <f t="array" ref="M7119">_xlfn.SUM(_xlfn.NORM.DIST($S$3:$S$1003,$G7119,$P7119,FALSE)*WindSpeedStep*$T$3:$T$1003)</f>
        <v>495.56279811847526</v>
      </c>
      <c r="N7119" s="51">
        <f t="array" ref="N7119">_xlfn.SUM(_xlfn.NORM.DIST($S$3:$S$1003,$G7119,$Q7119,FALSE)*WindSpeedStep*$T$3:$T$1003)</f>
        <v>508.78948309432792</v>
      </c>
      <c r="P7119" s="43">
        <f t="shared" si="446"/>
        <v>0.66009253918627697</v>
      </c>
      <c r="Q7119" s="43">
        <f t="shared" si="447"/>
        <v>0.91988393669144253</v>
      </c>
    </row>
    <row r="7120" spans="5:17" x14ac:dyDescent="0.2">
      <c r="E7120" s="16">
        <v>41051.958333333336</v>
      </c>
      <c r="F7120" s="22">
        <v>8.18</v>
      </c>
      <c r="G7120" s="22">
        <v>8.3444359502731462</v>
      </c>
      <c r="H7120" s="25">
        <v>0.12469437652811736</v>
      </c>
      <c r="I7120" s="3">
        <f t="shared" si="444"/>
        <v>955.05999999995231</v>
      </c>
      <c r="J7120" s="3">
        <f t="shared" si="445"/>
        <v>1013.7799999999511</v>
      </c>
      <c r="K7120" s="3">
        <f>MIN(J7120-M7120+N7120,'Power Look Up'!$F$4)</f>
        <v>1025.5179927308002</v>
      </c>
      <c r="M7120" s="51">
        <f t="array" ref="M7120">_xlfn.SUM(_xlfn.NORM.DIST($S$3:$S$1003,$G7120,$P7120,FALSE)*WindSpeedStep*$T$3:$T$1003)</f>
        <v>1013.1011120958012</v>
      </c>
      <c r="N7120" s="51">
        <f t="array" ref="N7120">_xlfn.SUM(_xlfn.NORM.DIST($S$3:$S$1003,$G7120,$Q7120,FALSE)*WindSpeedStep*$T$3:$T$1003)</f>
        <v>1024.8391048266503</v>
      </c>
      <c r="P7120" s="43">
        <f t="shared" si="446"/>
        <v>0.83444359502731469</v>
      </c>
      <c r="Q7120" s="43">
        <f t="shared" si="447"/>
        <v>1.0405042382981184</v>
      </c>
    </row>
    <row r="7121" spans="5:17" x14ac:dyDescent="0.2">
      <c r="E7121" s="16">
        <v>41051.965277777781</v>
      </c>
      <c r="F7121" s="22">
        <v>9.42</v>
      </c>
      <c r="G7121" s="22">
        <v>9.268970527735215</v>
      </c>
      <c r="H7121" s="25">
        <v>0.1326963906581741</v>
      </c>
      <c r="I7121" s="3">
        <f t="shared" si="444"/>
        <v>1416.0199999999404</v>
      </c>
      <c r="J7121" s="3">
        <f t="shared" si="445"/>
        <v>1358.8699999999417</v>
      </c>
      <c r="K7121" s="3">
        <f>MIN(J7121-M7121+N7121,'Power Look Up'!$F$4)</f>
        <v>1352.6054135681181</v>
      </c>
      <c r="M7121" s="51">
        <f t="array" ref="M7121">_xlfn.SUM(_xlfn.NORM.DIST($S$3:$S$1003,$G7121,$P7121,FALSE)*WindSpeedStep*$T$3:$T$1003)</f>
        <v>1363.2574692396468</v>
      </c>
      <c r="N7121" s="51">
        <f t="array" ref="N7121">_xlfn.SUM(_xlfn.NORM.DIST($S$3:$S$1003,$G7121,$Q7121,FALSE)*WindSpeedStep*$T$3:$T$1003)</f>
        <v>1356.9928828078232</v>
      </c>
      <c r="P7121" s="43">
        <f t="shared" si="446"/>
        <v>0.92689705277352152</v>
      </c>
      <c r="Q7121" s="43">
        <f t="shared" si="447"/>
        <v>1.2299589341474542</v>
      </c>
    </row>
    <row r="7122" spans="5:17" x14ac:dyDescent="0.2">
      <c r="E7122" s="16">
        <v>41051.972222222219</v>
      </c>
      <c r="F7122" s="22">
        <v>8.51</v>
      </c>
      <c r="G7122" s="22">
        <v>8.400351236137821</v>
      </c>
      <c r="H7122" s="25">
        <v>0.15276145710928321</v>
      </c>
      <c r="I7122" s="3">
        <f t="shared" si="444"/>
        <v>1076.1699999999496</v>
      </c>
      <c r="J7122" s="3">
        <f t="shared" si="445"/>
        <v>1035.7999999999506</v>
      </c>
      <c r="K7122" s="3">
        <f>MIN(J7122-M7122+N7122,'Power Look Up'!$F$4)</f>
        <v>1058.6874036935963</v>
      </c>
      <c r="M7122" s="51">
        <f t="array" ref="M7122">_xlfn.SUM(_xlfn.NORM.DIST($S$3:$S$1003,$G7122,$P7122,FALSE)*WindSpeedStep*$T$3:$T$1003)</f>
        <v>1033.3500510009451</v>
      </c>
      <c r="N7122" s="51">
        <f t="array" ref="N7122">_xlfn.SUM(_xlfn.NORM.DIST($S$3:$S$1003,$G7122,$Q7122,FALSE)*WindSpeedStep*$T$3:$T$1003)</f>
        <v>1056.2374546945907</v>
      </c>
      <c r="P7122" s="43">
        <f t="shared" si="446"/>
        <v>0.84003512361378219</v>
      </c>
      <c r="Q7122" s="43">
        <f t="shared" si="447"/>
        <v>1.283249895062182</v>
      </c>
    </row>
    <row r="7123" spans="5:17" x14ac:dyDescent="0.2">
      <c r="E7123" s="16">
        <v>41051.979166666664</v>
      </c>
      <c r="F7123" s="22">
        <v>9.43</v>
      </c>
      <c r="G7123" s="22">
        <v>9.3160153545941924</v>
      </c>
      <c r="H7123" s="25">
        <v>0.12407211028632024</v>
      </c>
      <c r="I7123" s="3">
        <f t="shared" si="444"/>
        <v>1419.8299999999404</v>
      </c>
      <c r="J7123" s="3">
        <f t="shared" si="445"/>
        <v>1377.9199999999412</v>
      </c>
      <c r="K7123" s="3">
        <f>MIN(J7123-M7123+N7123,'Power Look Up'!$F$4)</f>
        <v>1372.6232580838666</v>
      </c>
      <c r="M7123" s="51">
        <f t="array" ref="M7123">_xlfn.SUM(_xlfn.NORM.DIST($S$3:$S$1003,$G7123,$P7123,FALSE)*WindSpeedStep*$T$3:$T$1003)</f>
        <v>1381.1854076982195</v>
      </c>
      <c r="N7123" s="51">
        <f t="array" ref="N7123">_xlfn.SUM(_xlfn.NORM.DIST($S$3:$S$1003,$G7123,$Q7123,FALSE)*WindSpeedStep*$T$3:$T$1003)</f>
        <v>1375.8886657821449</v>
      </c>
      <c r="P7123" s="43">
        <f t="shared" si="446"/>
        <v>0.93160153545941926</v>
      </c>
      <c r="Q7123" s="43">
        <f t="shared" si="447"/>
        <v>1.1558576845042634</v>
      </c>
    </row>
    <row r="7124" spans="5:17" x14ac:dyDescent="0.2">
      <c r="E7124" s="16">
        <v>41051.986111111109</v>
      </c>
      <c r="F7124" s="22">
        <v>8.76</v>
      </c>
      <c r="G7124" s="22">
        <v>8.6591890010439947</v>
      </c>
      <c r="H7124" s="25">
        <v>0.13242009132420091</v>
      </c>
      <c r="I7124" s="3">
        <f t="shared" si="444"/>
        <v>1167.9199999999478</v>
      </c>
      <c r="J7124" s="3">
        <f t="shared" si="445"/>
        <v>1131.2199999999486</v>
      </c>
      <c r="K7124" s="3">
        <f>MIN(J7124-M7124+N7124,'Power Look Up'!$F$4)</f>
        <v>1142.3881891808717</v>
      </c>
      <c r="M7124" s="51">
        <f t="array" ref="M7124">_xlfn.SUM(_xlfn.NORM.DIST($S$3:$S$1003,$G7124,$P7124,FALSE)*WindSpeedStep*$T$3:$T$1003)</f>
        <v>1129.3914851558936</v>
      </c>
      <c r="N7124" s="51">
        <f t="array" ref="N7124">_xlfn.SUM(_xlfn.NORM.DIST($S$3:$S$1003,$G7124,$Q7124,FALSE)*WindSpeedStep*$T$3:$T$1003)</f>
        <v>1140.5596743368167</v>
      </c>
      <c r="P7124" s="43">
        <f t="shared" si="446"/>
        <v>0.86591890010439954</v>
      </c>
      <c r="Q7124" s="43">
        <f t="shared" si="447"/>
        <v>1.1466505983117619</v>
      </c>
    </row>
    <row r="7125" spans="5:17" x14ac:dyDescent="0.2">
      <c r="E7125" s="16">
        <v>41051.993055555555</v>
      </c>
      <c r="F7125" s="22">
        <v>7.36</v>
      </c>
      <c r="G7125" s="22">
        <v>7.3339501154071574</v>
      </c>
      <c r="H7125" s="25">
        <v>0.1358695652173913</v>
      </c>
      <c r="I7125" s="3">
        <f t="shared" si="444"/>
        <v>696.35999999996613</v>
      </c>
      <c r="J7125" s="3">
        <f t="shared" si="445"/>
        <v>687.32999999996628</v>
      </c>
      <c r="K7125" s="3">
        <f>MIN(J7125-M7125+N7125,'Power Look Up'!$F$4)</f>
        <v>703.57548537367074</v>
      </c>
      <c r="M7125" s="51">
        <f t="array" ref="M7125">_xlfn.SUM(_xlfn.NORM.DIST($S$3:$S$1003,$G7125,$P7125,FALSE)*WindSpeedStep*$T$3:$T$1003)</f>
        <v>685.79985240152382</v>
      </c>
      <c r="N7125" s="51">
        <f t="array" ref="N7125">_xlfn.SUM(_xlfn.NORM.DIST($S$3:$S$1003,$G7125,$Q7125,FALSE)*WindSpeedStep*$T$3:$T$1003)</f>
        <v>702.04533777522829</v>
      </c>
      <c r="P7125" s="43">
        <f t="shared" si="446"/>
        <v>0.73339501154071574</v>
      </c>
      <c r="Q7125" s="43">
        <f t="shared" si="447"/>
        <v>0.99646061350640724</v>
      </c>
    </row>
    <row r="7126" spans="5:17" x14ac:dyDescent="0.2">
      <c r="E7126" s="16">
        <v>41052</v>
      </c>
      <c r="F7126" s="22">
        <v>8.1300000000000008</v>
      </c>
      <c r="G7126" s="22">
        <v>7.9381050806505957</v>
      </c>
      <c r="H7126" s="25">
        <v>0.11439114391143911</v>
      </c>
      <c r="I7126" s="3">
        <f t="shared" si="444"/>
        <v>936.70999999995274</v>
      </c>
      <c r="J7126" s="3">
        <f t="shared" si="445"/>
        <v>870.93999999996242</v>
      </c>
      <c r="K7126" s="3">
        <f>MIN(J7126-M7126+N7126,'Power Look Up'!$F$4)</f>
        <v>878.03144990932026</v>
      </c>
      <c r="M7126" s="51">
        <f t="array" ref="M7126">_xlfn.SUM(_xlfn.NORM.DIST($S$3:$S$1003,$G7126,$P7126,FALSE)*WindSpeedStep*$T$3:$T$1003)</f>
        <v>872.36705217280416</v>
      </c>
      <c r="N7126" s="51">
        <f t="array" ref="N7126">_xlfn.SUM(_xlfn.NORM.DIST($S$3:$S$1003,$G7126,$Q7126,FALSE)*WindSpeedStep*$T$3:$T$1003)</f>
        <v>879.458502082162</v>
      </c>
      <c r="P7126" s="43">
        <f t="shared" si="446"/>
        <v>0.79381050806505959</v>
      </c>
      <c r="Q7126" s="43">
        <f t="shared" si="447"/>
        <v>0.90804892066482823</v>
      </c>
    </row>
    <row r="7127" spans="5:17" x14ac:dyDescent="0.2">
      <c r="E7127" s="16">
        <v>41052.006944444445</v>
      </c>
      <c r="F7127" s="22">
        <v>9.02</v>
      </c>
      <c r="G7127" s="22">
        <v>8.8814859167607381</v>
      </c>
      <c r="H7127" s="25">
        <v>0.15631929046563192</v>
      </c>
      <c r="I7127" s="3">
        <f t="shared" si="444"/>
        <v>1263.6199999999437</v>
      </c>
      <c r="J7127" s="3">
        <f t="shared" si="445"/>
        <v>1211.9599999999468</v>
      </c>
      <c r="K7127" s="3">
        <f>MIN(J7127-M7127+N7127,'Power Look Up'!$F$4)</f>
        <v>1219.3401225484245</v>
      </c>
      <c r="M7127" s="51">
        <f t="array" ref="M7127">_xlfn.SUM(_xlfn.NORM.DIST($S$3:$S$1003,$G7127,$P7127,FALSE)*WindSpeedStep*$T$3:$T$1003)</f>
        <v>1214.1514501085471</v>
      </c>
      <c r="N7127" s="51">
        <f t="array" ref="N7127">_xlfn.SUM(_xlfn.NORM.DIST($S$3:$S$1003,$G7127,$Q7127,FALSE)*WindSpeedStep*$T$3:$T$1003)</f>
        <v>1221.5315726570248</v>
      </c>
      <c r="P7127" s="43">
        <f t="shared" si="446"/>
        <v>0.88814859167607385</v>
      </c>
      <c r="Q7127" s="43">
        <f t="shared" si="447"/>
        <v>1.3883475767885409</v>
      </c>
    </row>
    <row r="7128" spans="5:17" x14ac:dyDescent="0.2">
      <c r="E7128" s="16">
        <v>41052.013888888891</v>
      </c>
      <c r="F7128" s="22">
        <v>10.25</v>
      </c>
      <c r="G7128" s="22">
        <v>9.9604039591362667</v>
      </c>
      <c r="H7128" s="25">
        <v>0.10048780487804879</v>
      </c>
      <c r="I7128" s="3">
        <f t="shared" si="444"/>
        <v>1703.7499999999536</v>
      </c>
      <c r="J7128" s="3">
        <f t="shared" si="445"/>
        <v>1621.7599999999361</v>
      </c>
      <c r="K7128" s="3">
        <f>MIN(J7128-M7128+N7128,'Power Look Up'!$F$4)</f>
        <v>1621.2663995892169</v>
      </c>
      <c r="M7128" s="51">
        <f t="array" ref="M7128">_xlfn.SUM(_xlfn.NORM.DIST($S$3:$S$1003,$G7128,$P7128,FALSE)*WindSpeedStep*$T$3:$T$1003)</f>
        <v>1611.3903400046086</v>
      </c>
      <c r="N7128" s="51">
        <f t="array" ref="N7128">_xlfn.SUM(_xlfn.NORM.DIST($S$3:$S$1003,$G7128,$Q7128,FALSE)*WindSpeedStep*$T$3:$T$1003)</f>
        <v>1610.8967395938894</v>
      </c>
      <c r="P7128" s="43">
        <f t="shared" si="446"/>
        <v>0.9960403959136267</v>
      </c>
      <c r="Q7128" s="43">
        <f t="shared" si="447"/>
        <v>1.0008991295522298</v>
      </c>
    </row>
    <row r="7129" spans="5:17" x14ac:dyDescent="0.2">
      <c r="E7129" s="16">
        <v>41052.020833333336</v>
      </c>
      <c r="F7129" s="22">
        <v>10</v>
      </c>
      <c r="G7129" s="22">
        <v>9.8482645154482569</v>
      </c>
      <c r="H7129" s="25">
        <v>0.10300000000000001</v>
      </c>
      <c r="I7129" s="3">
        <f t="shared" si="444"/>
        <v>1636.9999999999357</v>
      </c>
      <c r="J7129" s="3">
        <f t="shared" si="445"/>
        <v>1579.8499999999369</v>
      </c>
      <c r="K7129" s="3">
        <f>MIN(J7129-M7129+N7129,'Power Look Up'!$F$4)</f>
        <v>1577.2613198663328</v>
      </c>
      <c r="M7129" s="51">
        <f t="array" ref="M7129">_xlfn.SUM(_xlfn.NORM.DIST($S$3:$S$1003,$G7129,$P7129,FALSE)*WindSpeedStep*$T$3:$T$1003)</f>
        <v>1574.1888523837481</v>
      </c>
      <c r="N7129" s="51">
        <f t="array" ref="N7129">_xlfn.SUM(_xlfn.NORM.DIST($S$3:$S$1003,$G7129,$Q7129,FALSE)*WindSpeedStep*$T$3:$T$1003)</f>
        <v>1571.6001722501439</v>
      </c>
      <c r="P7129" s="43">
        <f t="shared" si="446"/>
        <v>0.98482645154482573</v>
      </c>
      <c r="Q7129" s="43">
        <f t="shared" si="447"/>
        <v>1.0143712450911706</v>
      </c>
    </row>
    <row r="7130" spans="5:17" x14ac:dyDescent="0.2">
      <c r="E7130" s="16">
        <v>41052.027777777781</v>
      </c>
      <c r="F7130" s="22">
        <v>10.48</v>
      </c>
      <c r="G7130" s="22">
        <v>10.255164672855809</v>
      </c>
      <c r="H7130" s="25">
        <v>0.11736641221374045</v>
      </c>
      <c r="I7130" s="3">
        <f t="shared" si="444"/>
        <v>1765.1599999999521</v>
      </c>
      <c r="J7130" s="3">
        <f t="shared" si="445"/>
        <v>1706.4199999999535</v>
      </c>
      <c r="K7130" s="3">
        <f>MIN(J7130-M7130+N7130,'Power Look Up'!$F$4)</f>
        <v>1682.2276709087073</v>
      </c>
      <c r="M7130" s="51">
        <f t="array" ref="M7130">_xlfn.SUM(_xlfn.NORM.DIST($S$3:$S$1003,$G7130,$P7130,FALSE)*WindSpeedStep*$T$3:$T$1003)</f>
        <v>1701.2350947180455</v>
      </c>
      <c r="N7130" s="51">
        <f t="array" ref="N7130">_xlfn.SUM(_xlfn.NORM.DIST($S$3:$S$1003,$G7130,$Q7130,FALSE)*WindSpeedStep*$T$3:$T$1003)</f>
        <v>1677.0427656267993</v>
      </c>
      <c r="P7130" s="43">
        <f t="shared" si="446"/>
        <v>1.025516467285581</v>
      </c>
      <c r="Q7130" s="43">
        <f t="shared" si="447"/>
        <v>1.2036118843141836</v>
      </c>
    </row>
    <row r="7131" spans="5:17" x14ac:dyDescent="0.2">
      <c r="E7131" s="16">
        <v>41052.034722222219</v>
      </c>
      <c r="F7131" s="22">
        <v>10.199999999999999</v>
      </c>
      <c r="G7131" s="22">
        <v>10.220612358060029</v>
      </c>
      <c r="H7131" s="25">
        <v>0.11960784313725491</v>
      </c>
      <c r="I7131" s="3">
        <f t="shared" si="444"/>
        <v>1690.3999999999537</v>
      </c>
      <c r="J7131" s="3">
        <f t="shared" si="445"/>
        <v>1695.7399999999536</v>
      </c>
      <c r="K7131" s="3">
        <f>MIN(J7131-M7131+N7131,'Power Look Up'!$F$4)</f>
        <v>1669.1357924288025</v>
      </c>
      <c r="M7131" s="51">
        <f t="array" ref="M7131">_xlfn.SUM(_xlfn.NORM.DIST($S$3:$S$1003,$G7131,$P7131,FALSE)*WindSpeedStep*$T$3:$T$1003)</f>
        <v>1691.3471464226157</v>
      </c>
      <c r="N7131" s="51">
        <f t="array" ref="N7131">_xlfn.SUM(_xlfn.NORM.DIST($S$3:$S$1003,$G7131,$Q7131,FALSE)*WindSpeedStep*$T$3:$T$1003)</f>
        <v>1664.7429388514645</v>
      </c>
      <c r="P7131" s="43">
        <f t="shared" si="446"/>
        <v>1.0220612358060028</v>
      </c>
      <c r="Q7131" s="43">
        <f t="shared" si="447"/>
        <v>1.2224653996895329</v>
      </c>
    </row>
    <row r="7132" spans="5:17" x14ac:dyDescent="0.2">
      <c r="E7132" s="16">
        <v>41052.041666666664</v>
      </c>
      <c r="F7132" s="22">
        <v>10.45</v>
      </c>
      <c r="G7132" s="22">
        <v>10.284506144916501</v>
      </c>
      <c r="H7132" s="25">
        <v>0.11004784688995216</v>
      </c>
      <c r="I7132" s="3">
        <f t="shared" si="444"/>
        <v>1757.1499999999523</v>
      </c>
      <c r="J7132" s="3">
        <f t="shared" si="445"/>
        <v>1711.7599999999534</v>
      </c>
      <c r="K7132" s="3">
        <f>MIN(J7132-M7132+N7132,'Power Look Up'!$F$4)</f>
        <v>1697.4713535408275</v>
      </c>
      <c r="M7132" s="51">
        <f t="array" ref="M7132">_xlfn.SUM(_xlfn.NORM.DIST($S$3:$S$1003,$G7132,$P7132,FALSE)*WindSpeedStep*$T$3:$T$1003)</f>
        <v>1709.4905608503129</v>
      </c>
      <c r="N7132" s="51">
        <f t="array" ref="N7132">_xlfn.SUM(_xlfn.NORM.DIST($S$3:$S$1003,$G7132,$Q7132,FALSE)*WindSpeedStep*$T$3:$T$1003)</f>
        <v>1695.2019143911871</v>
      </c>
      <c r="P7132" s="43">
        <f t="shared" si="446"/>
        <v>1.0284506144916501</v>
      </c>
      <c r="Q7132" s="43">
        <f t="shared" si="447"/>
        <v>1.1317877575745432</v>
      </c>
    </row>
    <row r="7133" spans="5:17" x14ac:dyDescent="0.2">
      <c r="E7133" s="16">
        <v>41052.048611111109</v>
      </c>
      <c r="F7133" s="22">
        <v>10.33</v>
      </c>
      <c r="G7133" s="22">
        <v>10.291929592716786</v>
      </c>
      <c r="H7133" s="25">
        <v>0.12100677637947725</v>
      </c>
      <c r="I7133" s="3">
        <f t="shared" si="444"/>
        <v>1725.1099999999531</v>
      </c>
      <c r="J7133" s="3">
        <f t="shared" si="445"/>
        <v>1714.4299999999532</v>
      </c>
      <c r="K7133" s="3">
        <f>MIN(J7133-M7133+N7133,'Power Look Up'!$F$4)</f>
        <v>1684.3740838140059</v>
      </c>
      <c r="M7133" s="51">
        <f t="array" ref="M7133">_xlfn.SUM(_xlfn.NORM.DIST($S$3:$S$1003,$G7133,$P7133,FALSE)*WindSpeedStep*$T$3:$T$1003)</f>
        <v>1711.5584622426861</v>
      </c>
      <c r="N7133" s="51">
        <f t="array" ref="N7133">_xlfn.SUM(_xlfn.NORM.DIST($S$3:$S$1003,$G7133,$Q7133,FALSE)*WindSpeedStep*$T$3:$T$1003)</f>
        <v>1681.5025460567388</v>
      </c>
      <c r="P7133" s="43">
        <f t="shared" si="446"/>
        <v>1.0291929592716786</v>
      </c>
      <c r="Q7133" s="43">
        <f t="shared" si="447"/>
        <v>1.2453932227392044</v>
      </c>
    </row>
    <row r="7134" spans="5:17" x14ac:dyDescent="0.2">
      <c r="E7134" s="16">
        <v>41052.055555555555</v>
      </c>
      <c r="F7134" s="22">
        <v>10.77</v>
      </c>
      <c r="G7134" s="22">
        <v>10.479163201034797</v>
      </c>
      <c r="H7134" s="25">
        <v>9.842154131847726E-2</v>
      </c>
      <c r="I7134" s="3">
        <f t="shared" si="444"/>
        <v>1842.5899999999506</v>
      </c>
      <c r="J7134" s="3">
        <f t="shared" si="445"/>
        <v>1765.1599999999521</v>
      </c>
      <c r="K7134" s="3">
        <f>MIN(J7134-M7134+N7134,'Power Look Up'!$F$4)</f>
        <v>1767.6943424882206</v>
      </c>
      <c r="M7134" s="51">
        <f t="array" ref="M7134">_xlfn.SUM(_xlfn.NORM.DIST($S$3:$S$1003,$G7134,$P7134,FALSE)*WindSpeedStep*$T$3:$T$1003)</f>
        <v>1760.8840192684918</v>
      </c>
      <c r="N7134" s="51">
        <f t="array" ref="N7134">_xlfn.SUM(_xlfn.NORM.DIST($S$3:$S$1003,$G7134,$Q7134,FALSE)*WindSpeedStep*$T$3:$T$1003)</f>
        <v>1763.4183617567603</v>
      </c>
      <c r="P7134" s="43">
        <f t="shared" si="446"/>
        <v>1.0479163201034798</v>
      </c>
      <c r="Q7134" s="43">
        <f t="shared" si="447"/>
        <v>1.0313753939737127</v>
      </c>
    </row>
    <row r="7135" spans="5:17" x14ac:dyDescent="0.2">
      <c r="E7135" s="16">
        <v>41052.0625</v>
      </c>
      <c r="F7135" s="22">
        <v>10.66</v>
      </c>
      <c r="G7135" s="22">
        <v>10.319073171117616</v>
      </c>
      <c r="H7135" s="25">
        <v>9.662288930581614E-2</v>
      </c>
      <c r="I7135" s="3">
        <f t="shared" si="444"/>
        <v>1813.2199999999511</v>
      </c>
      <c r="J7135" s="3">
        <f t="shared" si="445"/>
        <v>1722.4399999999532</v>
      </c>
      <c r="K7135" s="3">
        <f>MIN(J7135-M7135+N7135,'Power Look Up'!$F$4)</f>
        <v>1727.3420730262951</v>
      </c>
      <c r="M7135" s="51">
        <f t="array" ref="M7135">_xlfn.SUM(_xlfn.NORM.DIST($S$3:$S$1003,$G7135,$P7135,FALSE)*WindSpeedStep*$T$3:$T$1003)</f>
        <v>1719.0478337408342</v>
      </c>
      <c r="N7135" s="51">
        <f t="array" ref="N7135">_xlfn.SUM(_xlfn.NORM.DIST($S$3:$S$1003,$G7135,$Q7135,FALSE)*WindSpeedStep*$T$3:$T$1003)</f>
        <v>1723.9499067671761</v>
      </c>
      <c r="P7135" s="43">
        <f t="shared" si="446"/>
        <v>1.0319073171117616</v>
      </c>
      <c r="Q7135" s="43">
        <f t="shared" si="447"/>
        <v>0.9970586647515145</v>
      </c>
    </row>
    <row r="7136" spans="5:17" x14ac:dyDescent="0.2">
      <c r="E7136" s="16">
        <v>41052.069444444445</v>
      </c>
      <c r="F7136" s="22">
        <v>10.81</v>
      </c>
      <c r="G7136" s="22">
        <v>10.55501240699135</v>
      </c>
      <c r="H7136" s="25">
        <v>0.10545790934320072</v>
      </c>
      <c r="I7136" s="3">
        <f t="shared" si="444"/>
        <v>1853.2699999999504</v>
      </c>
      <c r="J7136" s="3">
        <f t="shared" si="445"/>
        <v>1786.5199999999518</v>
      </c>
      <c r="K7136" s="3">
        <f>MIN(J7136-M7136+N7136,'Power Look Up'!$F$4)</f>
        <v>1777.446647236279</v>
      </c>
      <c r="M7136" s="51">
        <f t="array" ref="M7136">_xlfn.SUM(_xlfn.NORM.DIST($S$3:$S$1003,$G7136,$P7136,FALSE)*WindSpeedStep*$T$3:$T$1003)</f>
        <v>1779.2878333152335</v>
      </c>
      <c r="N7136" s="51">
        <f t="array" ref="N7136">_xlfn.SUM(_xlfn.NORM.DIST($S$3:$S$1003,$G7136,$Q7136,FALSE)*WindSpeedStep*$T$3:$T$1003)</f>
        <v>1770.2144805515607</v>
      </c>
      <c r="P7136" s="43">
        <f t="shared" si="446"/>
        <v>1.0555012406991351</v>
      </c>
      <c r="Q7136" s="43">
        <f t="shared" si="447"/>
        <v>1.1131095415328527</v>
      </c>
    </row>
    <row r="7137" spans="5:17" x14ac:dyDescent="0.2">
      <c r="E7137" s="16">
        <v>41052.076388888891</v>
      </c>
      <c r="F7137" s="22">
        <v>10.42</v>
      </c>
      <c r="G7137" s="22">
        <v>10.13995817725143</v>
      </c>
      <c r="H7137" s="25">
        <v>0.10076775431861805</v>
      </c>
      <c r="I7137" s="3">
        <f t="shared" si="444"/>
        <v>1749.1399999999526</v>
      </c>
      <c r="J7137" s="3">
        <f t="shared" si="445"/>
        <v>1674.3799999999542</v>
      </c>
      <c r="K7137" s="3">
        <f>MIN(J7137-M7137+N7137,'Power Look Up'!$F$4)</f>
        <v>1673.4218108987877</v>
      </c>
      <c r="M7137" s="51">
        <f t="array" ref="M7137">_xlfn.SUM(_xlfn.NORM.DIST($S$3:$S$1003,$G7137,$P7137,FALSE)*WindSpeedStep*$T$3:$T$1003)</f>
        <v>1667.5797239339972</v>
      </c>
      <c r="N7137" s="51">
        <f t="array" ref="N7137">_xlfn.SUM(_xlfn.NORM.DIST($S$3:$S$1003,$G7137,$Q7137,FALSE)*WindSpeedStep*$T$3:$T$1003)</f>
        <v>1666.6215348328308</v>
      </c>
      <c r="P7137" s="43">
        <f t="shared" si="446"/>
        <v>1.0139958177251429</v>
      </c>
      <c r="Q7137" s="43">
        <f t="shared" si="447"/>
        <v>1.0217808144063341</v>
      </c>
    </row>
    <row r="7138" spans="5:17" x14ac:dyDescent="0.2">
      <c r="E7138" s="16">
        <v>41052.083333333336</v>
      </c>
      <c r="F7138" s="22">
        <v>9.77</v>
      </c>
      <c r="G7138" s="22">
        <v>9.5461704778578991</v>
      </c>
      <c r="H7138" s="25">
        <v>0.11258955987717503</v>
      </c>
      <c r="I7138" s="3">
        <f t="shared" si="444"/>
        <v>1549.3699999999376</v>
      </c>
      <c r="J7138" s="3">
        <f t="shared" si="445"/>
        <v>1465.5499999999392</v>
      </c>
      <c r="K7138" s="3">
        <f>MIN(J7138-M7138+N7138,'Power Look Up'!$F$4)</f>
        <v>1459.5719156532275</v>
      </c>
      <c r="M7138" s="51">
        <f t="array" ref="M7138">_xlfn.SUM(_xlfn.NORM.DIST($S$3:$S$1003,$G7138,$P7138,FALSE)*WindSpeedStep*$T$3:$T$1003)</f>
        <v>1467.3257510107728</v>
      </c>
      <c r="N7138" s="51">
        <f t="array" ref="N7138">_xlfn.SUM(_xlfn.NORM.DIST($S$3:$S$1003,$G7138,$Q7138,FALSE)*WindSpeedStep*$T$3:$T$1003)</f>
        <v>1461.3476666640611</v>
      </c>
      <c r="P7138" s="43">
        <f t="shared" si="446"/>
        <v>0.95461704778578993</v>
      </c>
      <c r="Q7138" s="43">
        <f t="shared" si="447"/>
        <v>1.0747991326145026</v>
      </c>
    </row>
    <row r="7139" spans="5:17" x14ac:dyDescent="0.2">
      <c r="E7139" s="16">
        <v>41052.090277777781</v>
      </c>
      <c r="F7139" s="22">
        <v>9.58</v>
      </c>
      <c r="G7139" s="22">
        <v>9.3452547240412098</v>
      </c>
      <c r="H7139" s="25">
        <v>0.10542797494780794</v>
      </c>
      <c r="I7139" s="3">
        <f t="shared" si="444"/>
        <v>1476.9799999999391</v>
      </c>
      <c r="J7139" s="3">
        <f t="shared" si="445"/>
        <v>1389.349999999941</v>
      </c>
      <c r="K7139" s="3">
        <f>MIN(J7139-M7139+N7139,'Power Look Up'!$F$4)</f>
        <v>1388.3064188594612</v>
      </c>
      <c r="M7139" s="51">
        <f t="array" ref="M7139">_xlfn.SUM(_xlfn.NORM.DIST($S$3:$S$1003,$G7139,$P7139,FALSE)*WindSpeedStep*$T$3:$T$1003)</f>
        <v>1392.2842421973492</v>
      </c>
      <c r="N7139" s="51">
        <f t="array" ref="N7139">_xlfn.SUM(_xlfn.NORM.DIST($S$3:$S$1003,$G7139,$Q7139,FALSE)*WindSpeedStep*$T$3:$T$1003)</f>
        <v>1391.2406610568694</v>
      </c>
      <c r="P7139" s="43">
        <f t="shared" si="446"/>
        <v>0.93452547240412098</v>
      </c>
      <c r="Q7139" s="43">
        <f t="shared" si="447"/>
        <v>0.98525128092710046</v>
      </c>
    </row>
    <row r="7140" spans="5:17" x14ac:dyDescent="0.2">
      <c r="E7140" s="16">
        <v>41052.097222222219</v>
      </c>
      <c r="F7140" s="22">
        <v>9.76</v>
      </c>
      <c r="G7140" s="22">
        <v>9.494490471111142</v>
      </c>
      <c r="H7140" s="25">
        <v>0.1127049180327869</v>
      </c>
      <c r="I7140" s="3">
        <f t="shared" si="444"/>
        <v>1545.5599999999376</v>
      </c>
      <c r="J7140" s="3">
        <f t="shared" si="445"/>
        <v>1442.6899999999398</v>
      </c>
      <c r="K7140" s="3">
        <f>MIN(J7140-M7140+N7140,'Power Look Up'!$F$4)</f>
        <v>1437.5217919498273</v>
      </c>
      <c r="M7140" s="51">
        <f t="array" ref="M7140">_xlfn.SUM(_xlfn.NORM.DIST($S$3:$S$1003,$G7140,$P7140,FALSE)*WindSpeedStep*$T$3:$T$1003)</f>
        <v>1448.2612881775606</v>
      </c>
      <c r="N7140" s="51">
        <f t="array" ref="N7140">_xlfn.SUM(_xlfn.NORM.DIST($S$3:$S$1003,$G7140,$Q7140,FALSE)*WindSpeedStep*$T$3:$T$1003)</f>
        <v>1443.093080127448</v>
      </c>
      <c r="P7140" s="43">
        <f t="shared" si="446"/>
        <v>0.94944904711111422</v>
      </c>
      <c r="Q7140" s="43">
        <f t="shared" si="447"/>
        <v>1.0700757703096575</v>
      </c>
    </row>
    <row r="7141" spans="5:17" x14ac:dyDescent="0.2">
      <c r="E7141" s="16">
        <v>41052.104166666664</v>
      </c>
      <c r="F7141" s="22">
        <v>9.7200000000000006</v>
      </c>
      <c r="G7141" s="22">
        <v>9.491321557793988</v>
      </c>
      <c r="H7141" s="25">
        <v>9.5679012345679007E-2</v>
      </c>
      <c r="I7141" s="3">
        <f t="shared" si="444"/>
        <v>1530.3199999999379</v>
      </c>
      <c r="J7141" s="3">
        <f t="shared" si="445"/>
        <v>1442.6899999999398</v>
      </c>
      <c r="K7141" s="3">
        <f>MIN(J7141-M7141+N7141,'Power Look Up'!$F$4)</f>
        <v>1444.1682781201441</v>
      </c>
      <c r="M7141" s="51">
        <f t="array" ref="M7141">_xlfn.SUM(_xlfn.NORM.DIST($S$3:$S$1003,$G7141,$P7141,FALSE)*WindSpeedStep*$T$3:$T$1003)</f>
        <v>1447.0863108833598</v>
      </c>
      <c r="N7141" s="51">
        <f t="array" ref="N7141">_xlfn.SUM(_xlfn.NORM.DIST($S$3:$S$1003,$G7141,$Q7141,FALSE)*WindSpeedStep*$T$3:$T$1003)</f>
        <v>1448.5645890035642</v>
      </c>
      <c r="P7141" s="43">
        <f t="shared" si="446"/>
        <v>0.9491321557793988</v>
      </c>
      <c r="Q7141" s="43">
        <f t="shared" si="447"/>
        <v>0.90812027250498029</v>
      </c>
    </row>
    <row r="7142" spans="5:17" x14ac:dyDescent="0.2">
      <c r="E7142" s="16">
        <v>41052.111111111109</v>
      </c>
      <c r="F7142" s="22">
        <v>8.9600000000000009</v>
      </c>
      <c r="G7142" s="22">
        <v>8.7401708857578679</v>
      </c>
      <c r="H7142" s="25">
        <v>0.13616071428571427</v>
      </c>
      <c r="I7142" s="3">
        <f t="shared" si="444"/>
        <v>1241.3199999999463</v>
      </c>
      <c r="J7142" s="3">
        <f t="shared" si="445"/>
        <v>1160.5799999999479</v>
      </c>
      <c r="K7142" s="3">
        <f>MIN(J7142-M7142+N7142,'Power Look Up'!$F$4)</f>
        <v>1170.9629550052332</v>
      </c>
      <c r="M7142" s="51">
        <f t="array" ref="M7142">_xlfn.SUM(_xlfn.NORM.DIST($S$3:$S$1003,$G7142,$P7142,FALSE)*WindSpeedStep*$T$3:$T$1003)</f>
        <v>1160.0849009118178</v>
      </c>
      <c r="N7142" s="51">
        <f t="array" ref="N7142">_xlfn.SUM(_xlfn.NORM.DIST($S$3:$S$1003,$G7142,$Q7142,FALSE)*WindSpeedStep*$T$3:$T$1003)</f>
        <v>1170.4678559171032</v>
      </c>
      <c r="P7142" s="43">
        <f t="shared" si="446"/>
        <v>0.87401708857578686</v>
      </c>
      <c r="Q7142" s="43">
        <f t="shared" si="447"/>
        <v>1.1900679107839953</v>
      </c>
    </row>
    <row r="7143" spans="5:17" x14ac:dyDescent="0.2">
      <c r="E7143" s="16">
        <v>41052.118055555555</v>
      </c>
      <c r="F7143" s="22">
        <v>8.73</v>
      </c>
      <c r="G7143" s="22">
        <v>8.6984397200419679</v>
      </c>
      <c r="H7143" s="25">
        <v>0.15922107674684993</v>
      </c>
      <c r="I7143" s="3">
        <f t="shared" si="444"/>
        <v>1156.909999999948</v>
      </c>
      <c r="J7143" s="3">
        <f t="shared" si="445"/>
        <v>1145.8999999999482</v>
      </c>
      <c r="K7143" s="3">
        <f>MIN(J7143-M7143+N7143,'Power Look Up'!$F$4)</f>
        <v>1161.5345719520208</v>
      </c>
      <c r="M7143" s="51">
        <f t="array" ref="M7143">_xlfn.SUM(_xlfn.NORM.DIST($S$3:$S$1003,$G7143,$P7143,FALSE)*WindSpeedStep*$T$3:$T$1003)</f>
        <v>1144.2366923506675</v>
      </c>
      <c r="N7143" s="51">
        <f t="array" ref="N7143">_xlfn.SUM(_xlfn.NORM.DIST($S$3:$S$1003,$G7143,$Q7143,FALSE)*WindSpeedStep*$T$3:$T$1003)</f>
        <v>1159.87126430274</v>
      </c>
      <c r="P7143" s="43">
        <f t="shared" si="446"/>
        <v>0.86984397200419683</v>
      </c>
      <c r="Q7143" s="43">
        <f t="shared" si="447"/>
        <v>1.3849749382426499</v>
      </c>
    </row>
    <row r="7144" spans="5:17" x14ac:dyDescent="0.2">
      <c r="E7144" s="16">
        <v>41052.125</v>
      </c>
      <c r="F7144" s="22">
        <v>8.11</v>
      </c>
      <c r="G7144" s="22">
        <v>7.9911027955536138</v>
      </c>
      <c r="H7144" s="25">
        <v>0.14056720098643649</v>
      </c>
      <c r="I7144" s="3">
        <f t="shared" si="444"/>
        <v>929.36999999995282</v>
      </c>
      <c r="J7144" s="3">
        <f t="shared" si="445"/>
        <v>885.98999999996204</v>
      </c>
      <c r="K7144" s="3">
        <f>MIN(J7144-M7144+N7144,'Power Look Up'!$F$4)</f>
        <v>906.99621916802789</v>
      </c>
      <c r="M7144" s="51">
        <f t="array" ref="M7144">_xlfn.SUM(_xlfn.NORM.DIST($S$3:$S$1003,$G7144,$P7144,FALSE)*WindSpeedStep*$T$3:$T$1003)</f>
        <v>890.04597748085314</v>
      </c>
      <c r="N7144" s="51">
        <f t="array" ref="N7144">_xlfn.SUM(_xlfn.NORM.DIST($S$3:$S$1003,$G7144,$Q7144,FALSE)*WindSpeedStep*$T$3:$T$1003)</f>
        <v>911.05219664891899</v>
      </c>
      <c r="P7144" s="43">
        <f t="shared" si="446"/>
        <v>0.7991102795553614</v>
      </c>
      <c r="Q7144" s="43">
        <f t="shared" si="447"/>
        <v>1.1232869527658593</v>
      </c>
    </row>
    <row r="7145" spans="5:17" x14ac:dyDescent="0.2">
      <c r="E7145" s="16">
        <v>41052.131944444445</v>
      </c>
      <c r="F7145" s="22">
        <v>7.62</v>
      </c>
      <c r="G7145" s="22">
        <v>7.5514341892653434</v>
      </c>
      <c r="H7145" s="25">
        <v>0.16666666666666666</v>
      </c>
      <c r="I7145" s="3">
        <f t="shared" si="444"/>
        <v>774.61999999996442</v>
      </c>
      <c r="J7145" s="3">
        <f t="shared" si="445"/>
        <v>753.54999999996494</v>
      </c>
      <c r="K7145" s="3">
        <f>MIN(J7145-M7145+N7145,'Power Look Up'!$F$4)</f>
        <v>788.16467576003129</v>
      </c>
      <c r="M7145" s="51">
        <f t="array" ref="M7145">_xlfn.SUM(_xlfn.NORM.DIST($S$3:$S$1003,$G7145,$P7145,FALSE)*WindSpeedStep*$T$3:$T$1003)</f>
        <v>749.79455595449451</v>
      </c>
      <c r="N7145" s="51">
        <f t="array" ref="N7145">_xlfn.SUM(_xlfn.NORM.DIST($S$3:$S$1003,$G7145,$Q7145,FALSE)*WindSpeedStep*$T$3:$T$1003)</f>
        <v>784.40923171456086</v>
      </c>
      <c r="P7145" s="43">
        <f t="shared" si="446"/>
        <v>0.75514341892653436</v>
      </c>
      <c r="Q7145" s="43">
        <f t="shared" si="447"/>
        <v>1.2585723648775571</v>
      </c>
    </row>
    <row r="7146" spans="5:17" x14ac:dyDescent="0.2">
      <c r="E7146" s="16">
        <v>41052.138888888891</v>
      </c>
      <c r="F7146" s="22">
        <v>6.96</v>
      </c>
      <c r="G7146" s="22">
        <v>7.1456395911033885</v>
      </c>
      <c r="H7146" s="25">
        <v>0.16810344827586207</v>
      </c>
      <c r="I7146" s="3">
        <f t="shared" si="444"/>
        <v>578.9599999999765</v>
      </c>
      <c r="J7146" s="3">
        <f t="shared" si="445"/>
        <v>633.14999999996746</v>
      </c>
      <c r="K7146" s="3">
        <f>MIN(J7146-M7146+N7146,'Power Look Up'!$F$4)</f>
        <v>664.97084984359412</v>
      </c>
      <c r="M7146" s="51">
        <f t="array" ref="M7146">_xlfn.SUM(_xlfn.NORM.DIST($S$3:$S$1003,$G7146,$P7146,FALSE)*WindSpeedStep*$T$3:$T$1003)</f>
        <v>633.21983993944264</v>
      </c>
      <c r="N7146" s="51">
        <f t="array" ref="N7146">_xlfn.SUM(_xlfn.NORM.DIST($S$3:$S$1003,$G7146,$Q7146,FALSE)*WindSpeedStep*$T$3:$T$1003)</f>
        <v>665.0406897830693</v>
      </c>
      <c r="P7146" s="43">
        <f t="shared" si="446"/>
        <v>0.71456395911033888</v>
      </c>
      <c r="Q7146" s="43">
        <f t="shared" si="447"/>
        <v>1.2012066554010006</v>
      </c>
    </row>
    <row r="7147" spans="5:17" x14ac:dyDescent="0.2">
      <c r="E7147" s="16">
        <v>41052.145833333336</v>
      </c>
      <c r="F7147" s="22">
        <v>6.44</v>
      </c>
      <c r="G7147" s="22">
        <v>6.6393892987934828</v>
      </c>
      <c r="H7147" s="25">
        <v>0.14596273291925463</v>
      </c>
      <c r="I7147" s="3">
        <f t="shared" si="444"/>
        <v>461.43999999997902</v>
      </c>
      <c r="J7147" s="3">
        <f t="shared" si="445"/>
        <v>506.63999999997804</v>
      </c>
      <c r="K7147" s="3">
        <f>MIN(J7147-M7147+N7147,'Power Look Up'!$F$4)</f>
        <v>522.74698317683897</v>
      </c>
      <c r="M7147" s="51">
        <f t="array" ref="M7147">_xlfn.SUM(_xlfn.NORM.DIST($S$3:$S$1003,$G7147,$P7147,FALSE)*WindSpeedStep*$T$3:$T$1003)</f>
        <v>504.59275168553842</v>
      </c>
      <c r="N7147" s="51">
        <f t="array" ref="N7147">_xlfn.SUM(_xlfn.NORM.DIST($S$3:$S$1003,$G7147,$Q7147,FALSE)*WindSpeedStep*$T$3:$T$1003)</f>
        <v>520.69973486239928</v>
      </c>
      <c r="P7147" s="43">
        <f t="shared" si="446"/>
        <v>0.66393892987934833</v>
      </c>
      <c r="Q7147" s="43">
        <f t="shared" si="447"/>
        <v>0.96910340696675035</v>
      </c>
    </row>
    <row r="7148" spans="5:17" x14ac:dyDescent="0.2">
      <c r="E7148" s="16">
        <v>41052.152777777781</v>
      </c>
      <c r="F7148" s="22">
        <v>6.58</v>
      </c>
      <c r="G7148" s="22">
        <v>6.7779115577929083</v>
      </c>
      <c r="H7148" s="25">
        <v>0.14893617021276595</v>
      </c>
      <c r="I7148" s="3">
        <f t="shared" si="444"/>
        <v>493.07999999997833</v>
      </c>
      <c r="J7148" s="3">
        <f t="shared" si="445"/>
        <v>538.27999999997735</v>
      </c>
      <c r="K7148" s="3">
        <f>MIN(J7148-M7148+N7148,'Power Look Up'!$F$4)</f>
        <v>556.82024815479872</v>
      </c>
      <c r="M7148" s="51">
        <f t="array" ref="M7148">_xlfn.SUM(_xlfn.NORM.DIST($S$3:$S$1003,$G7148,$P7148,FALSE)*WindSpeedStep*$T$3:$T$1003)</f>
        <v>537.97152982301213</v>
      </c>
      <c r="N7148" s="51">
        <f t="array" ref="N7148">_xlfn.SUM(_xlfn.NORM.DIST($S$3:$S$1003,$G7148,$Q7148,FALSE)*WindSpeedStep*$T$3:$T$1003)</f>
        <v>556.5117779778335</v>
      </c>
      <c r="P7148" s="43">
        <f t="shared" si="446"/>
        <v>0.67779115577929083</v>
      </c>
      <c r="Q7148" s="43">
        <f t="shared" si="447"/>
        <v>1.0094761894585182</v>
      </c>
    </row>
    <row r="7149" spans="5:17" x14ac:dyDescent="0.2">
      <c r="E7149" s="16">
        <v>41052.159722222219</v>
      </c>
      <c r="F7149" s="22">
        <v>6.46</v>
      </c>
      <c r="G7149" s="22">
        <v>6.7400272431456756</v>
      </c>
      <c r="H7149" s="25">
        <v>0.16253869969040249</v>
      </c>
      <c r="I7149" s="3">
        <f t="shared" si="444"/>
        <v>465.95999999997889</v>
      </c>
      <c r="J7149" s="3">
        <f t="shared" si="445"/>
        <v>529.2399999999775</v>
      </c>
      <c r="K7149" s="3">
        <f>MIN(J7149-M7149+N7149,'Power Look Up'!$F$4)</f>
        <v>553.53692781673487</v>
      </c>
      <c r="M7149" s="51">
        <f t="array" ref="M7149">_xlfn.SUM(_xlfn.NORM.DIST($S$3:$S$1003,$G7149,$P7149,FALSE)*WindSpeedStep*$T$3:$T$1003)</f>
        <v>528.70853436104471</v>
      </c>
      <c r="N7149" s="51">
        <f t="array" ref="N7149">_xlfn.SUM(_xlfn.NORM.DIST($S$3:$S$1003,$G7149,$Q7149,FALSE)*WindSpeedStep*$T$3:$T$1003)</f>
        <v>553.00546217780209</v>
      </c>
      <c r="P7149" s="43">
        <f t="shared" si="446"/>
        <v>0.67400272431456765</v>
      </c>
      <c r="Q7149" s="43">
        <f t="shared" si="447"/>
        <v>1.0955152639787864</v>
      </c>
    </row>
    <row r="7150" spans="5:17" x14ac:dyDescent="0.2">
      <c r="E7150" s="16">
        <v>41052.166666666664</v>
      </c>
      <c r="F7150" s="22">
        <v>6.17</v>
      </c>
      <c r="G7150" s="22">
        <v>6.4111129588471165</v>
      </c>
      <c r="H7150" s="25">
        <v>0.14586709886547813</v>
      </c>
      <c r="I7150" s="3">
        <f t="shared" si="444"/>
        <v>400.41999999998029</v>
      </c>
      <c r="J7150" s="3">
        <f t="shared" si="445"/>
        <v>454.65999999997916</v>
      </c>
      <c r="K7150" s="3">
        <f>MIN(J7150-M7150+N7150,'Power Look Up'!$F$4)</f>
        <v>468.78812586225462</v>
      </c>
      <c r="M7150" s="51">
        <f t="array" ref="M7150">_xlfn.SUM(_xlfn.NORM.DIST($S$3:$S$1003,$G7150,$P7150,FALSE)*WindSpeedStep*$T$3:$T$1003)</f>
        <v>452.49334821770884</v>
      </c>
      <c r="N7150" s="51">
        <f t="array" ref="N7150">_xlfn.SUM(_xlfn.NORM.DIST($S$3:$S$1003,$G7150,$Q7150,FALSE)*WindSpeedStep*$T$3:$T$1003)</f>
        <v>466.6214740799843</v>
      </c>
      <c r="P7150" s="43">
        <f t="shared" si="446"/>
        <v>0.64111129588471172</v>
      </c>
      <c r="Q7150" s="43">
        <f t="shared" si="447"/>
        <v>0.93517044780590042</v>
      </c>
    </row>
    <row r="7151" spans="5:17" x14ac:dyDescent="0.2">
      <c r="E7151" s="16">
        <v>41052.173611111109</v>
      </c>
      <c r="F7151" s="22">
        <v>7.36</v>
      </c>
      <c r="G7151" s="22">
        <v>7.5623373484467011</v>
      </c>
      <c r="H7151" s="25">
        <v>0.15624999999999997</v>
      </c>
      <c r="I7151" s="3">
        <f t="shared" si="444"/>
        <v>696.35999999996613</v>
      </c>
      <c r="J7151" s="3">
        <f t="shared" si="445"/>
        <v>756.55999999996493</v>
      </c>
      <c r="K7151" s="3">
        <f>MIN(J7151-M7151+N7151,'Power Look Up'!$F$4)</f>
        <v>785.28487639718639</v>
      </c>
      <c r="M7151" s="51">
        <f t="array" ref="M7151">_xlfn.SUM(_xlfn.NORM.DIST($S$3:$S$1003,$G7151,$P7151,FALSE)*WindSpeedStep*$T$3:$T$1003)</f>
        <v>753.09600068998111</v>
      </c>
      <c r="N7151" s="51">
        <f t="array" ref="N7151">_xlfn.SUM(_xlfn.NORM.DIST($S$3:$S$1003,$G7151,$Q7151,FALSE)*WindSpeedStep*$T$3:$T$1003)</f>
        <v>781.82087708720258</v>
      </c>
      <c r="P7151" s="43">
        <f t="shared" si="446"/>
        <v>0.75623373484467016</v>
      </c>
      <c r="Q7151" s="43">
        <f t="shared" si="447"/>
        <v>1.1816152106947968</v>
      </c>
    </row>
    <row r="7152" spans="5:17" x14ac:dyDescent="0.2">
      <c r="E7152" s="16">
        <v>41052.180555555555</v>
      </c>
      <c r="F7152" s="22">
        <v>8.8699999999999992</v>
      </c>
      <c r="G7152" s="22">
        <v>8.8467115239398932</v>
      </c>
      <c r="H7152" s="25">
        <v>0.10935738444193913</v>
      </c>
      <c r="I7152" s="3">
        <f t="shared" si="444"/>
        <v>1208.289999999947</v>
      </c>
      <c r="J7152" s="3">
        <f t="shared" si="445"/>
        <v>1200.9499999999471</v>
      </c>
      <c r="K7152" s="3">
        <f>MIN(J7152-M7152+N7152,'Power Look Up'!$F$4)</f>
        <v>1203.5244067540284</v>
      </c>
      <c r="M7152" s="51">
        <f t="array" ref="M7152">_xlfn.SUM(_xlfn.NORM.DIST($S$3:$S$1003,$G7152,$P7152,FALSE)*WindSpeedStep*$T$3:$T$1003)</f>
        <v>1200.7994937645988</v>
      </c>
      <c r="N7152" s="51">
        <f t="array" ref="N7152">_xlfn.SUM(_xlfn.NORM.DIST($S$3:$S$1003,$G7152,$Q7152,FALSE)*WindSpeedStep*$T$3:$T$1003)</f>
        <v>1203.3739005186801</v>
      </c>
      <c r="P7152" s="43">
        <f t="shared" si="446"/>
        <v>0.88467115239398941</v>
      </c>
      <c r="Q7152" s="43">
        <f t="shared" si="447"/>
        <v>0.96745323317042808</v>
      </c>
    </row>
    <row r="7153" spans="5:17" x14ac:dyDescent="0.2">
      <c r="E7153" s="16">
        <v>41052.1875</v>
      </c>
      <c r="F7153" s="22">
        <v>9.5500000000000007</v>
      </c>
      <c r="G7153" s="22">
        <v>9.5512119556426018</v>
      </c>
      <c r="H7153" s="25">
        <v>6.4921465968586375E-2</v>
      </c>
      <c r="I7153" s="3">
        <f t="shared" si="444"/>
        <v>1465.5499999999392</v>
      </c>
      <c r="J7153" s="3">
        <f t="shared" si="445"/>
        <v>1465.5499999999392</v>
      </c>
      <c r="K7153" s="3">
        <f>MIN(J7153-M7153+N7153,'Power Look Up'!$F$4)</f>
        <v>1476.1908407095962</v>
      </c>
      <c r="M7153" s="51">
        <f t="array" ref="M7153">_xlfn.SUM(_xlfn.NORM.DIST($S$3:$S$1003,$G7153,$P7153,FALSE)*WindSpeedStep*$T$3:$T$1003)</f>
        <v>1469.1752647895566</v>
      </c>
      <c r="N7153" s="51">
        <f t="array" ref="N7153">_xlfn.SUM(_xlfn.NORM.DIST($S$3:$S$1003,$G7153,$Q7153,FALSE)*WindSpeedStep*$T$3:$T$1003)</f>
        <v>1479.8161054992136</v>
      </c>
      <c r="P7153" s="43">
        <f t="shared" si="446"/>
        <v>0.95512119556426023</v>
      </c>
      <c r="Q7153" s="43">
        <f t="shared" si="447"/>
        <v>0.62007868193700655</v>
      </c>
    </row>
    <row r="7154" spans="5:17" x14ac:dyDescent="0.2">
      <c r="E7154" s="16">
        <v>41052.194444444445</v>
      </c>
      <c r="F7154" s="22">
        <v>9.24</v>
      </c>
      <c r="G7154" s="22">
        <v>9.232238785085416</v>
      </c>
      <c r="H7154" s="25">
        <v>7.792207792207792E-2</v>
      </c>
      <c r="I7154" s="3">
        <f t="shared" si="444"/>
        <v>1347.4399999999418</v>
      </c>
      <c r="J7154" s="3">
        <f t="shared" si="445"/>
        <v>1343.6299999999419</v>
      </c>
      <c r="K7154" s="3">
        <f>MIN(J7154-M7154+N7154,'Power Look Up'!$F$4)</f>
        <v>1342.9428392637631</v>
      </c>
      <c r="M7154" s="51">
        <f t="array" ref="M7154">_xlfn.SUM(_xlfn.NORM.DIST($S$3:$S$1003,$G7154,$P7154,FALSE)*WindSpeedStep*$T$3:$T$1003)</f>
        <v>1349.2078027878492</v>
      </c>
      <c r="N7154" s="51">
        <f t="array" ref="N7154">_xlfn.SUM(_xlfn.NORM.DIST($S$3:$S$1003,$G7154,$Q7154,FALSE)*WindSpeedStep*$T$3:$T$1003)</f>
        <v>1348.5206420516704</v>
      </c>
      <c r="P7154" s="43">
        <f t="shared" si="446"/>
        <v>0.9232238785085416</v>
      </c>
      <c r="Q7154" s="43">
        <f t="shared" si="447"/>
        <v>0.71939523000665573</v>
      </c>
    </row>
    <row r="7155" spans="5:17" x14ac:dyDescent="0.2">
      <c r="E7155" s="16">
        <v>41052.201388888891</v>
      </c>
      <c r="F7155" s="22">
        <v>8.6300000000000008</v>
      </c>
      <c r="G7155" s="22">
        <v>8.671915563732254</v>
      </c>
      <c r="H7155" s="25">
        <v>0.10776361529548088</v>
      </c>
      <c r="I7155" s="3">
        <f t="shared" si="444"/>
        <v>1120.2099999999489</v>
      </c>
      <c r="J7155" s="3">
        <f t="shared" si="445"/>
        <v>1134.8899999999485</v>
      </c>
      <c r="K7155" s="3">
        <f>MIN(J7155-M7155+N7155,'Power Look Up'!$F$4)</f>
        <v>1137.8305463934337</v>
      </c>
      <c r="M7155" s="51">
        <f t="array" ref="M7155">_xlfn.SUM(_xlfn.NORM.DIST($S$3:$S$1003,$G7155,$P7155,FALSE)*WindSpeedStep*$T$3:$T$1003)</f>
        <v>1134.198019303479</v>
      </c>
      <c r="N7155" s="51">
        <f t="array" ref="N7155">_xlfn.SUM(_xlfn.NORM.DIST($S$3:$S$1003,$G7155,$Q7155,FALSE)*WindSpeedStep*$T$3:$T$1003)</f>
        <v>1137.1385656969642</v>
      </c>
      <c r="P7155" s="43">
        <f t="shared" si="446"/>
        <v>0.86719155637322543</v>
      </c>
      <c r="Q7155" s="43">
        <f t="shared" si="447"/>
        <v>0.93451697268493583</v>
      </c>
    </row>
    <row r="7156" spans="5:17" x14ac:dyDescent="0.2">
      <c r="E7156" s="16">
        <v>41052.208333333336</v>
      </c>
      <c r="F7156" s="22">
        <v>7.06</v>
      </c>
      <c r="G7156" s="22">
        <v>7.1848928062658093</v>
      </c>
      <c r="H7156" s="25">
        <v>0.1756373937677054</v>
      </c>
      <c r="I7156" s="3">
        <f t="shared" si="444"/>
        <v>606.05999999996811</v>
      </c>
      <c r="J7156" s="3">
        <f t="shared" si="445"/>
        <v>642.17999999996732</v>
      </c>
      <c r="K7156" s="3">
        <f>MIN(J7156-M7156+N7156,'Power Look Up'!$F$4)</f>
        <v>678.65185723481488</v>
      </c>
      <c r="M7156" s="51">
        <f t="array" ref="M7156">_xlfn.SUM(_xlfn.NORM.DIST($S$3:$S$1003,$G7156,$P7156,FALSE)*WindSpeedStep*$T$3:$T$1003)</f>
        <v>643.96539399060271</v>
      </c>
      <c r="N7156" s="51">
        <f t="array" ref="N7156">_xlfn.SUM(_xlfn.NORM.DIST($S$3:$S$1003,$G7156,$Q7156,FALSE)*WindSpeedStep*$T$3:$T$1003)</f>
        <v>680.43725122545027</v>
      </c>
      <c r="P7156" s="43">
        <f t="shared" si="446"/>
        <v>0.71848928062658102</v>
      </c>
      <c r="Q7156" s="43">
        <f t="shared" si="447"/>
        <v>1.2619358469928619</v>
      </c>
    </row>
    <row r="7157" spans="5:17" x14ac:dyDescent="0.2">
      <c r="E7157" s="16">
        <v>41052.215277777781</v>
      </c>
      <c r="F7157" s="22">
        <v>6.28</v>
      </c>
      <c r="G7157" s="22">
        <v>6.2981587022074219</v>
      </c>
      <c r="H7157" s="25">
        <v>0.15605095541401273</v>
      </c>
      <c r="I7157" s="3">
        <f t="shared" si="444"/>
        <v>425.27999999997979</v>
      </c>
      <c r="J7157" s="3">
        <f t="shared" si="445"/>
        <v>429.79999999997972</v>
      </c>
      <c r="K7157" s="3">
        <f>MIN(J7157-M7157+N7157,'Power Look Up'!$F$4)</f>
        <v>446.40482659907025</v>
      </c>
      <c r="M7157" s="51">
        <f t="array" ref="M7157">_xlfn.SUM(_xlfn.NORM.DIST($S$3:$S$1003,$G7157,$P7157,FALSE)*WindSpeedStep*$T$3:$T$1003)</f>
        <v>428.01675285364786</v>
      </c>
      <c r="N7157" s="51">
        <f t="array" ref="N7157">_xlfn.SUM(_xlfn.NORM.DIST($S$3:$S$1003,$G7157,$Q7157,FALSE)*WindSpeedStep*$T$3:$T$1003)</f>
        <v>444.62157945273839</v>
      </c>
      <c r="P7157" s="43">
        <f t="shared" si="446"/>
        <v>0.62981587022074226</v>
      </c>
      <c r="Q7157" s="43">
        <f t="shared" si="447"/>
        <v>0.98283368282854666</v>
      </c>
    </row>
    <row r="7158" spans="5:17" x14ac:dyDescent="0.2">
      <c r="E7158" s="16">
        <v>41052.222222222219</v>
      </c>
      <c r="F7158" s="22">
        <v>6.34</v>
      </c>
      <c r="G7158" s="22">
        <v>6.517656488473067</v>
      </c>
      <c r="H7158" s="25">
        <v>0.18454258675078863</v>
      </c>
      <c r="I7158" s="3">
        <f t="shared" si="444"/>
        <v>438.83999999997951</v>
      </c>
      <c r="J7158" s="3">
        <f t="shared" si="445"/>
        <v>479.51999999997861</v>
      </c>
      <c r="K7158" s="3">
        <f>MIN(J7158-M7158+N7158,'Power Look Up'!$F$4)</f>
        <v>510.88491609610139</v>
      </c>
      <c r="M7158" s="51">
        <f t="array" ref="M7158">_xlfn.SUM(_xlfn.NORM.DIST($S$3:$S$1003,$G7158,$P7158,FALSE)*WindSpeedStep*$T$3:$T$1003)</f>
        <v>476.36520152913658</v>
      </c>
      <c r="N7158" s="51">
        <f t="array" ref="N7158">_xlfn.SUM(_xlfn.NORM.DIST($S$3:$S$1003,$G7158,$Q7158,FALSE)*WindSpeedStep*$T$3:$T$1003)</f>
        <v>507.73011762525937</v>
      </c>
      <c r="P7158" s="43">
        <f t="shared" si="446"/>
        <v>0.6517656488473067</v>
      </c>
      <c r="Q7158" s="43">
        <f t="shared" si="447"/>
        <v>1.2027851879358813</v>
      </c>
    </row>
    <row r="7159" spans="5:17" x14ac:dyDescent="0.2">
      <c r="E7159" s="16">
        <v>41052.229166666664</v>
      </c>
      <c r="F7159" s="22">
        <v>7.09</v>
      </c>
      <c r="G7159" s="22">
        <v>7.1276776872947609</v>
      </c>
      <c r="H7159" s="25">
        <v>0.11847672778561354</v>
      </c>
      <c r="I7159" s="3">
        <f t="shared" si="444"/>
        <v>615.08999999996786</v>
      </c>
      <c r="J7159" s="3">
        <f t="shared" si="445"/>
        <v>627.12999999996759</v>
      </c>
      <c r="K7159" s="3">
        <f>MIN(J7159-M7159+N7159,'Power Look Up'!$F$4)</f>
        <v>634.39351897353242</v>
      </c>
      <c r="M7159" s="51">
        <f t="array" ref="M7159">_xlfn.SUM(_xlfn.NORM.DIST($S$3:$S$1003,$G7159,$P7159,FALSE)*WindSpeedStep*$T$3:$T$1003)</f>
        <v>628.34029663979254</v>
      </c>
      <c r="N7159" s="51">
        <f t="array" ref="N7159">_xlfn.SUM(_xlfn.NORM.DIST($S$3:$S$1003,$G7159,$Q7159,FALSE)*WindSpeedStep*$T$3:$T$1003)</f>
        <v>635.60381561335737</v>
      </c>
      <c r="P7159" s="43">
        <f t="shared" si="446"/>
        <v>0.71276776872947611</v>
      </c>
      <c r="Q7159" s="43">
        <f t="shared" si="447"/>
        <v>0.84446392910121282</v>
      </c>
    </row>
    <row r="7160" spans="5:17" x14ac:dyDescent="0.2">
      <c r="E7160" s="16">
        <v>41052.236111111109</v>
      </c>
      <c r="F7160" s="22">
        <v>7.07</v>
      </c>
      <c r="G7160" s="22">
        <v>7.1445807676454125</v>
      </c>
      <c r="H7160" s="25">
        <v>0.12446958981612447</v>
      </c>
      <c r="I7160" s="3">
        <f t="shared" si="444"/>
        <v>609.06999999996799</v>
      </c>
      <c r="J7160" s="3">
        <f t="shared" si="445"/>
        <v>630.13999999996759</v>
      </c>
      <c r="K7160" s="3">
        <f>MIN(J7160-M7160+N7160,'Power Look Up'!$F$4)</f>
        <v>640.05823230260194</v>
      </c>
      <c r="M7160" s="51">
        <f t="array" ref="M7160">_xlfn.SUM(_xlfn.NORM.DIST($S$3:$S$1003,$G7160,$P7160,FALSE)*WindSpeedStep*$T$3:$T$1003)</f>
        <v>632.9315464219394</v>
      </c>
      <c r="N7160" s="51">
        <f t="array" ref="N7160">_xlfn.SUM(_xlfn.NORM.DIST($S$3:$S$1003,$G7160,$Q7160,FALSE)*WindSpeedStep*$T$3:$T$1003)</f>
        <v>642.84977872457375</v>
      </c>
      <c r="P7160" s="43">
        <f t="shared" si="446"/>
        <v>0.71445807676454132</v>
      </c>
      <c r="Q7160" s="43">
        <f t="shared" si="447"/>
        <v>0.88928303755699611</v>
      </c>
    </row>
    <row r="7161" spans="5:17" x14ac:dyDescent="0.2">
      <c r="E7161" s="16">
        <v>41052.243055555555</v>
      </c>
      <c r="F7161" s="22">
        <v>6.46</v>
      </c>
      <c r="G7161" s="22">
        <v>6.5745095244559497</v>
      </c>
      <c r="H7161" s="25">
        <v>0.15015479876160989</v>
      </c>
      <c r="I7161" s="3">
        <f t="shared" si="444"/>
        <v>465.95999999997889</v>
      </c>
      <c r="J7161" s="3">
        <f t="shared" si="445"/>
        <v>490.81999999997839</v>
      </c>
      <c r="K7161" s="3">
        <f>MIN(J7161-M7161+N7161,'Power Look Up'!$F$4)</f>
        <v>508.03600080205183</v>
      </c>
      <c r="M7161" s="51">
        <f t="array" ref="M7161">_xlfn.SUM(_xlfn.NORM.DIST($S$3:$S$1003,$G7161,$P7161,FALSE)*WindSpeedStep*$T$3:$T$1003)</f>
        <v>489.42080134378801</v>
      </c>
      <c r="N7161" s="51">
        <f t="array" ref="N7161">_xlfn.SUM(_xlfn.NORM.DIST($S$3:$S$1003,$G7161,$Q7161,FALSE)*WindSpeedStep*$T$3:$T$1003)</f>
        <v>506.63680214586145</v>
      </c>
      <c r="P7161" s="43">
        <f t="shared" si="446"/>
        <v>0.65745095244559504</v>
      </c>
      <c r="Q7161" s="43">
        <f t="shared" si="447"/>
        <v>0.98719415460097071</v>
      </c>
    </row>
    <row r="7162" spans="5:17" x14ac:dyDescent="0.2">
      <c r="E7162" s="16">
        <v>41052.25</v>
      </c>
      <c r="F7162" s="22">
        <v>6.67</v>
      </c>
      <c r="G7162" s="22">
        <v>6.7460612101029751</v>
      </c>
      <c r="H7162" s="25">
        <v>0.12893553223388307</v>
      </c>
      <c r="I7162" s="3">
        <f t="shared" si="444"/>
        <v>513.4199999999779</v>
      </c>
      <c r="J7162" s="3">
        <f t="shared" si="445"/>
        <v>531.49999999997749</v>
      </c>
      <c r="K7162" s="3">
        <f>MIN(J7162-M7162+N7162,'Power Look Up'!$F$4)</f>
        <v>541.59023682658028</v>
      </c>
      <c r="M7162" s="51">
        <f t="array" ref="M7162">_xlfn.SUM(_xlfn.NORM.DIST($S$3:$S$1003,$G7162,$P7162,FALSE)*WindSpeedStep*$T$3:$T$1003)</f>
        <v>530.17708961098117</v>
      </c>
      <c r="N7162" s="51">
        <f t="array" ref="N7162">_xlfn.SUM(_xlfn.NORM.DIST($S$3:$S$1003,$G7162,$Q7162,FALSE)*WindSpeedStep*$T$3:$T$1003)</f>
        <v>540.26732643758396</v>
      </c>
      <c r="P7162" s="43">
        <f t="shared" si="446"/>
        <v>0.6746061210102976</v>
      </c>
      <c r="Q7162" s="43">
        <f t="shared" si="447"/>
        <v>0.86980699260698036</v>
      </c>
    </row>
    <row r="7163" spans="5:17" x14ac:dyDescent="0.2">
      <c r="E7163" s="16">
        <v>41052.256944444445</v>
      </c>
      <c r="F7163" s="22">
        <v>5.91</v>
      </c>
      <c r="G7163" s="22">
        <v>6.0446777283911555</v>
      </c>
      <c r="H7163" s="25">
        <v>0.21827411167512689</v>
      </c>
      <c r="I7163" s="3">
        <f t="shared" si="444"/>
        <v>347.41999999998677</v>
      </c>
      <c r="J7163" s="3">
        <f t="shared" si="445"/>
        <v>371.03999999998092</v>
      </c>
      <c r="K7163" s="3">
        <f>MIN(J7163-M7163+N7163,'Power Look Up'!$F$4)</f>
        <v>407.93506877267748</v>
      </c>
      <c r="M7163" s="51">
        <f t="array" ref="M7163">_xlfn.SUM(_xlfn.NORM.DIST($S$3:$S$1003,$G7163,$P7163,FALSE)*WindSpeedStep*$T$3:$T$1003)</f>
        <v>376.08017586098737</v>
      </c>
      <c r="N7163" s="51">
        <f t="array" ref="N7163">_xlfn.SUM(_xlfn.NORM.DIST($S$3:$S$1003,$G7163,$Q7163,FALSE)*WindSpeedStep*$T$3:$T$1003)</f>
        <v>412.97524463368393</v>
      </c>
      <c r="P7163" s="43">
        <f t="shared" si="446"/>
        <v>0.60446777283911557</v>
      </c>
      <c r="Q7163" s="43">
        <f t="shared" si="447"/>
        <v>1.3193966615270034</v>
      </c>
    </row>
    <row r="7164" spans="5:17" x14ac:dyDescent="0.2">
      <c r="E7164" s="16">
        <v>41052.263888888891</v>
      </c>
      <c r="F7164" s="22">
        <v>5.57</v>
      </c>
      <c r="G7164" s="22">
        <v>5.5842826130803767</v>
      </c>
      <c r="H7164" s="25">
        <v>0.16876122082585276</v>
      </c>
      <c r="I7164" s="3">
        <f t="shared" si="444"/>
        <v>292.33999999998798</v>
      </c>
      <c r="J7164" s="3">
        <f t="shared" si="445"/>
        <v>293.95999999998793</v>
      </c>
      <c r="K7164" s="3">
        <f>MIN(J7164-M7164+N7164,'Power Look Up'!$F$4)</f>
        <v>305.40567181358534</v>
      </c>
      <c r="M7164" s="51">
        <f t="array" ref="M7164">_xlfn.SUM(_xlfn.NORM.DIST($S$3:$S$1003,$G7164,$P7164,FALSE)*WindSpeedStep*$T$3:$T$1003)</f>
        <v>291.13889168836494</v>
      </c>
      <c r="N7164" s="51">
        <f t="array" ref="N7164">_xlfn.SUM(_xlfn.NORM.DIST($S$3:$S$1003,$G7164,$Q7164,FALSE)*WindSpeedStep*$T$3:$T$1003)</f>
        <v>302.58456350196235</v>
      </c>
      <c r="P7164" s="43">
        <f t="shared" si="446"/>
        <v>0.55842826130803769</v>
      </c>
      <c r="Q7164" s="43">
        <f t="shared" si="447"/>
        <v>0.94241035122002759</v>
      </c>
    </row>
    <row r="7165" spans="5:17" x14ac:dyDescent="0.2">
      <c r="E7165" s="16">
        <v>41052.270833333336</v>
      </c>
      <c r="F7165" s="22">
        <v>4.41</v>
      </c>
      <c r="G7165" s="22">
        <v>4.4600184941511216</v>
      </c>
      <c r="H7165" s="25">
        <v>0.15873015873015872</v>
      </c>
      <c r="I7165" s="3">
        <f t="shared" si="444"/>
        <v>135.6899999999946</v>
      </c>
      <c r="J7165" s="3">
        <f t="shared" si="445"/>
        <v>141.13999999999447</v>
      </c>
      <c r="K7165" s="3">
        <f>MIN(J7165-M7165+N7165,'Power Look Up'!$F$4)</f>
        <v>151.15459576906801</v>
      </c>
      <c r="M7165" s="51">
        <f t="array" ref="M7165">_xlfn.SUM(_xlfn.NORM.DIST($S$3:$S$1003,$G7165,$P7165,FALSE)*WindSpeedStep*$T$3:$T$1003)</f>
        <v>109.98507284102314</v>
      </c>
      <c r="N7165" s="51">
        <f t="array" ref="N7165">_xlfn.SUM(_xlfn.NORM.DIST($S$3:$S$1003,$G7165,$Q7165,FALSE)*WindSpeedStep*$T$3:$T$1003)</f>
        <v>119.99966861009668</v>
      </c>
      <c r="P7165" s="43">
        <f t="shared" si="446"/>
        <v>0.44600184941511217</v>
      </c>
      <c r="Q7165" s="43">
        <f t="shared" si="447"/>
        <v>0.70793944351605098</v>
      </c>
    </row>
    <row r="7166" spans="5:17" x14ac:dyDescent="0.2">
      <c r="E7166" s="16">
        <v>41052.277777777781</v>
      </c>
      <c r="F7166" s="22">
        <v>3.91</v>
      </c>
      <c r="G7166" s="22">
        <v>3.9280583212373359</v>
      </c>
      <c r="H7166" s="25">
        <v>0.16112531969309463</v>
      </c>
      <c r="I7166" s="3">
        <f t="shared" si="444"/>
        <v>82.809999999996421</v>
      </c>
      <c r="J7166" s="3">
        <f t="shared" si="445"/>
        <v>84.629999999996372</v>
      </c>
      <c r="K7166" s="3">
        <f>MIN(J7166-M7166+N7166,'Power Look Up'!$F$4)</f>
        <v>98.369540651448673</v>
      </c>
      <c r="M7166" s="51">
        <f t="array" ref="M7166">_xlfn.SUM(_xlfn.NORM.DIST($S$3:$S$1003,$G7166,$P7166,FALSE)*WindSpeedStep*$T$3:$T$1003)</f>
        <v>43.177036920320916</v>
      </c>
      <c r="N7166" s="51">
        <f t="array" ref="N7166">_xlfn.SUM(_xlfn.NORM.DIST($S$3:$S$1003,$G7166,$Q7166,FALSE)*WindSpeedStep*$T$3:$T$1003)</f>
        <v>56.916577571773217</v>
      </c>
      <c r="P7166" s="43">
        <f t="shared" si="446"/>
        <v>0.3928058321237336</v>
      </c>
      <c r="Q7166" s="43">
        <f t="shared" si="447"/>
        <v>0.63290965278248634</v>
      </c>
    </row>
    <row r="7167" spans="5:17" x14ac:dyDescent="0.2">
      <c r="E7167" s="16">
        <v>41052.284722222219</v>
      </c>
      <c r="F7167" s="22">
        <v>3.99</v>
      </c>
      <c r="G7167" s="22">
        <v>3.9376111418207396</v>
      </c>
      <c r="H7167" s="25">
        <v>0.12030075187969924</v>
      </c>
      <c r="I7167" s="3">
        <f t="shared" si="444"/>
        <v>90.089999999996266</v>
      </c>
      <c r="J7167" s="3">
        <f t="shared" si="445"/>
        <v>85.539999999996354</v>
      </c>
      <c r="K7167" s="3">
        <f>MIN(J7167-M7167+N7167,'Power Look Up'!$F$4)</f>
        <v>90.058636727706528</v>
      </c>
      <c r="M7167" s="51">
        <f t="array" ref="M7167">_xlfn.SUM(_xlfn.NORM.DIST($S$3:$S$1003,$G7167,$P7167,FALSE)*WindSpeedStep*$T$3:$T$1003)</f>
        <v>44.074818561323994</v>
      </c>
      <c r="N7167" s="51">
        <f t="array" ref="N7167">_xlfn.SUM(_xlfn.NORM.DIST($S$3:$S$1003,$G7167,$Q7167,FALSE)*WindSpeedStep*$T$3:$T$1003)</f>
        <v>48.593455289034168</v>
      </c>
      <c r="P7167" s="43">
        <f t="shared" si="446"/>
        <v>0.39376111418207399</v>
      </c>
      <c r="Q7167" s="43">
        <f t="shared" si="447"/>
        <v>0.47369758097091602</v>
      </c>
    </row>
    <row r="7168" spans="5:17" x14ac:dyDescent="0.2">
      <c r="E7168" s="16">
        <v>41052.291666666664</v>
      </c>
      <c r="F7168" s="22">
        <v>3.37</v>
      </c>
      <c r="G7168" s="22">
        <v>3.4534580693363868</v>
      </c>
      <c r="H7168" s="25">
        <v>0.20771513353115725</v>
      </c>
      <c r="I7168" s="3">
        <f t="shared" si="444"/>
        <v>33.669999999997465</v>
      </c>
      <c r="J7168" s="3">
        <f t="shared" si="445"/>
        <v>40.94999999999731</v>
      </c>
      <c r="K7168" s="3">
        <f>MIN(J7168-M7168+N7168,'Power Look Up'!$F$4)</f>
        <v>55.452012313610972</v>
      </c>
      <c r="M7168" s="51">
        <f t="array" ref="M7168">_xlfn.SUM(_xlfn.NORM.DIST($S$3:$S$1003,$G7168,$P7168,FALSE)*WindSpeedStep*$T$3:$T$1003)</f>
        <v>14.210323102868541</v>
      </c>
      <c r="N7168" s="51">
        <f t="array" ref="N7168">_xlfn.SUM(_xlfn.NORM.DIST($S$3:$S$1003,$G7168,$Q7168,FALSE)*WindSpeedStep*$T$3:$T$1003)</f>
        <v>28.712335416482205</v>
      </c>
      <c r="P7168" s="43">
        <f t="shared" si="446"/>
        <v>0.3453458069336387</v>
      </c>
      <c r="Q7168" s="43">
        <f t="shared" si="447"/>
        <v>0.71733550401646007</v>
      </c>
    </row>
    <row r="7169" spans="5:17" x14ac:dyDescent="0.2">
      <c r="E7169" s="16">
        <v>41052.298611111109</v>
      </c>
      <c r="F7169" s="22">
        <v>3.25</v>
      </c>
      <c r="G7169" s="22">
        <v>3.2381030382593292</v>
      </c>
      <c r="H7169" s="25">
        <v>0.20615384615384616</v>
      </c>
      <c r="I7169" s="3">
        <f t="shared" si="444"/>
        <v>22.749999999997698</v>
      </c>
      <c r="J7169" s="3">
        <f t="shared" si="445"/>
        <v>21.839999999997715</v>
      </c>
      <c r="K7169" s="3">
        <f>MIN(J7169-M7169+N7169,'Power Look Up'!$F$4)</f>
        <v>30.968013010122775</v>
      </c>
      <c r="M7169" s="51">
        <f t="array" ref="M7169">_xlfn.SUM(_xlfn.NORM.DIST($S$3:$S$1003,$G7169,$P7169,FALSE)*WindSpeedStep*$T$3:$T$1003)</f>
        <v>7.9647286101513286</v>
      </c>
      <c r="N7169" s="51">
        <f t="array" ref="N7169">_xlfn.SUM(_xlfn.NORM.DIST($S$3:$S$1003,$G7169,$Q7169,FALSE)*WindSpeedStep*$T$3:$T$1003)</f>
        <v>17.092741620276389</v>
      </c>
      <c r="P7169" s="43">
        <f t="shared" si="446"/>
        <v>0.32381030382593295</v>
      </c>
      <c r="Q7169" s="43">
        <f t="shared" si="447"/>
        <v>0.66754739557961562</v>
      </c>
    </row>
    <row r="7170" spans="5:17" x14ac:dyDescent="0.2">
      <c r="E7170" s="16">
        <v>41052.305555555555</v>
      </c>
      <c r="F7170" s="22">
        <v>2.58</v>
      </c>
      <c r="G7170" s="22">
        <v>2.5944965108666036</v>
      </c>
      <c r="H7170" s="25">
        <v>0.22480620155038758</v>
      </c>
      <c r="I7170" s="3">
        <f t="shared" si="444"/>
        <v>0</v>
      </c>
      <c r="J7170" s="3">
        <f t="shared" si="445"/>
        <v>0</v>
      </c>
      <c r="K7170" s="3">
        <f>MIN(J7170-M7170+N7170,'Power Look Up'!$F$4)</f>
        <v>2.3766341172586878</v>
      </c>
      <c r="M7170" s="51">
        <f t="array" ref="M7170">_xlfn.SUM(_xlfn.NORM.DIST($S$3:$S$1003,$G7170,$P7170,FALSE)*WindSpeedStep*$T$3:$T$1003)</f>
        <v>0.15814010514476945</v>
      </c>
      <c r="N7170" s="51">
        <f t="array" ref="N7170">_xlfn.SUM(_xlfn.NORM.DIST($S$3:$S$1003,$G7170,$Q7170,FALSE)*WindSpeedStep*$T$3:$T$1003)</f>
        <v>2.5347742224034571</v>
      </c>
      <c r="P7170" s="43">
        <f t="shared" si="446"/>
        <v>0.25944965108666035</v>
      </c>
      <c r="Q7170" s="43">
        <f t="shared" si="447"/>
        <v>0.583258905543655</v>
      </c>
    </row>
    <row r="7171" spans="5:17" x14ac:dyDescent="0.2">
      <c r="E7171" s="16">
        <v>41052.3125</v>
      </c>
      <c r="F7171" s="22">
        <v>2.36</v>
      </c>
      <c r="G7171" s="22">
        <v>2.3709190001824649</v>
      </c>
      <c r="H7171" s="25">
        <v>0.19915254237288135</v>
      </c>
      <c r="I7171" s="3">
        <f t="shared" ref="I7171:I7234" si="448">INDEX(PowerArray,MIN(MaximumPowerIndex,ROUND(F7171*100,0)))</f>
        <v>0</v>
      </c>
      <c r="J7171" s="3">
        <f t="shared" ref="J7171:J7234" si="449">INDEX(PowerArray,MIN(MaximumPowerIndex,ROUND(G7171*100,0)))</f>
        <v>0</v>
      </c>
      <c r="K7171" s="3">
        <f>MIN(J7171-M7171+N7171,'Power Look Up'!$F$4)</f>
        <v>0.54957670378212975</v>
      </c>
      <c r="M7171" s="51">
        <f t="array" ref="M7171">_xlfn.SUM(_xlfn.NORM.DIST($S$3:$S$1003,$G7171,$P7171,FALSE)*WindSpeedStep*$T$3:$T$1003)</f>
        <v>-2.7335089000551727E-3</v>
      </c>
      <c r="N7171" s="51">
        <f t="array" ref="N7171">_xlfn.SUM(_xlfn.NORM.DIST($S$3:$S$1003,$G7171,$Q7171,FALSE)*WindSpeedStep*$T$3:$T$1003)</f>
        <v>0.54684319488207456</v>
      </c>
      <c r="P7171" s="43">
        <f t="shared" ref="P7171:P7234" si="450">ReferenceTurbulence*G7171</f>
        <v>0.23709190001824651</v>
      </c>
      <c r="Q7171" s="43">
        <f t="shared" si="447"/>
        <v>0.47217454664650782</v>
      </c>
    </row>
    <row r="7172" spans="5:17" x14ac:dyDescent="0.2">
      <c r="E7172" s="16">
        <v>41052.319444444445</v>
      </c>
      <c r="F7172" s="22">
        <v>2.2799999999999998</v>
      </c>
      <c r="G7172" s="22">
        <v>2.3448107769621314</v>
      </c>
      <c r="H7172" s="25">
        <v>0.17543859649122809</v>
      </c>
      <c r="I7172" s="3">
        <f t="shared" si="448"/>
        <v>0</v>
      </c>
      <c r="J7172" s="3">
        <f t="shared" si="449"/>
        <v>0</v>
      </c>
      <c r="K7172" s="3">
        <f>MIN(J7172-M7172+N7172,'Power Look Up'!$F$4)</f>
        <v>0.26095820969916028</v>
      </c>
      <c r="M7172" s="51">
        <f t="array" ref="M7172">_xlfn.SUM(_xlfn.NORM.DIST($S$3:$S$1003,$G7172,$P7172,FALSE)*WindSpeedStep*$T$3:$T$1003)</f>
        <v>-4.8326901087110598E-3</v>
      </c>
      <c r="N7172" s="51">
        <f t="array" ref="N7172">_xlfn.SUM(_xlfn.NORM.DIST($S$3:$S$1003,$G7172,$Q7172,FALSE)*WindSpeedStep*$T$3:$T$1003)</f>
        <v>0.25612551959044921</v>
      </c>
      <c r="P7172" s="43">
        <f t="shared" si="450"/>
        <v>0.23448107769621315</v>
      </c>
      <c r="Q7172" s="43">
        <f t="shared" ref="Q7172:Q7235" si="451">G7172*H7172</f>
        <v>0.41137031174774241</v>
      </c>
    </row>
    <row r="7173" spans="5:17" x14ac:dyDescent="0.2">
      <c r="E7173" s="16">
        <v>41052.326388888891</v>
      </c>
      <c r="F7173" s="22">
        <v>2.14</v>
      </c>
      <c r="G7173" s="22">
        <v>2.1899191794666257</v>
      </c>
      <c r="H7173" s="25">
        <v>0.27570093457943923</v>
      </c>
      <c r="I7173" s="3">
        <f t="shared" si="448"/>
        <v>0</v>
      </c>
      <c r="J7173" s="3">
        <f t="shared" si="449"/>
        <v>0</v>
      </c>
      <c r="K7173" s="3">
        <f>MIN(J7173-M7173+N7173,'Power Look Up'!$F$4)</f>
        <v>0.72565523630259687</v>
      </c>
      <c r="M7173" s="51">
        <f t="array" ref="M7173">_xlfn.SUM(_xlfn.NORM.DIST($S$3:$S$1003,$G7173,$P7173,FALSE)*WindSpeedStep*$T$3:$T$1003)</f>
        <v>-5.4168974049142614E-3</v>
      </c>
      <c r="N7173" s="51">
        <f t="array" ref="N7173">_xlfn.SUM(_xlfn.NORM.DIST($S$3:$S$1003,$G7173,$Q7173,FALSE)*WindSpeedStep*$T$3:$T$1003)</f>
        <v>0.72023833889768263</v>
      </c>
      <c r="P7173" s="43">
        <f t="shared" si="450"/>
        <v>0.21899191794666259</v>
      </c>
      <c r="Q7173" s="43">
        <f t="shared" si="451"/>
        <v>0.60376276443238741</v>
      </c>
    </row>
    <row r="7174" spans="5:17" x14ac:dyDescent="0.2">
      <c r="E7174" s="16">
        <v>41052.333333333336</v>
      </c>
      <c r="F7174" s="22">
        <v>2.25</v>
      </c>
      <c r="G7174" s="22">
        <v>2.2927144408133615</v>
      </c>
      <c r="H7174" s="25">
        <v>0.17333333333333334</v>
      </c>
      <c r="I7174" s="3">
        <f t="shared" si="448"/>
        <v>0</v>
      </c>
      <c r="J7174" s="3">
        <f t="shared" si="449"/>
        <v>0</v>
      </c>
      <c r="K7174" s="3">
        <f>MIN(J7174-M7174+N7174,'Power Look Up'!$F$4)</f>
        <v>0.15981769257831596</v>
      </c>
      <c r="M7174" s="51">
        <f t="array" ref="M7174">_xlfn.SUM(_xlfn.NORM.DIST($S$3:$S$1003,$G7174,$P7174,FALSE)*WindSpeedStep*$T$3:$T$1003)</f>
        <v>-6.4156372769643543E-3</v>
      </c>
      <c r="N7174" s="51">
        <f t="array" ref="N7174">_xlfn.SUM(_xlfn.NORM.DIST($S$3:$S$1003,$G7174,$Q7174,FALSE)*WindSpeedStep*$T$3:$T$1003)</f>
        <v>0.15340205530135162</v>
      </c>
      <c r="P7174" s="43">
        <f t="shared" si="450"/>
        <v>0.22927144408133615</v>
      </c>
      <c r="Q7174" s="43">
        <f t="shared" si="451"/>
        <v>0.39740383640764937</v>
      </c>
    </row>
    <row r="7175" spans="5:17" x14ac:dyDescent="0.2">
      <c r="E7175" s="16">
        <v>41052.340277777781</v>
      </c>
      <c r="F7175" s="22">
        <v>1.82</v>
      </c>
      <c r="G7175" s="22">
        <v>1.8182066695442105</v>
      </c>
      <c r="H7175" s="25">
        <v>0.26923076923076922</v>
      </c>
      <c r="I7175" s="3">
        <f t="shared" si="448"/>
        <v>0</v>
      </c>
      <c r="J7175" s="3">
        <f t="shared" si="449"/>
        <v>0</v>
      </c>
      <c r="K7175" s="3">
        <f>MIN(J7175-M7175+N7175,'Power Look Up'!$F$4)</f>
        <v>3.2062382420387579E-2</v>
      </c>
      <c r="M7175" s="51">
        <f t="array" ref="M7175">_xlfn.SUM(_xlfn.NORM.DIST($S$3:$S$1003,$G7175,$P7175,FALSE)*WindSpeedStep*$T$3:$T$1003)</f>
        <v>-3.6639399944515491E-4</v>
      </c>
      <c r="N7175" s="51">
        <f t="array" ref="N7175">_xlfn.SUM(_xlfn.NORM.DIST($S$3:$S$1003,$G7175,$Q7175,FALSE)*WindSpeedStep*$T$3:$T$1003)</f>
        <v>3.1695988420942421E-2</v>
      </c>
      <c r="P7175" s="43">
        <f t="shared" si="450"/>
        <v>0.18182066695442106</v>
      </c>
      <c r="Q7175" s="43">
        <f t="shared" si="451"/>
        <v>0.48951718026190283</v>
      </c>
    </row>
    <row r="7176" spans="5:17" x14ac:dyDescent="0.2">
      <c r="E7176" s="16">
        <v>41052.347222222219</v>
      </c>
      <c r="F7176" s="22">
        <v>2.23</v>
      </c>
      <c r="G7176" s="22">
        <v>2.2839589331485675</v>
      </c>
      <c r="H7176" s="25">
        <v>0.22869955156950672</v>
      </c>
      <c r="I7176" s="3">
        <f t="shared" si="448"/>
        <v>0</v>
      </c>
      <c r="J7176" s="3">
        <f t="shared" si="449"/>
        <v>0</v>
      </c>
      <c r="K7176" s="3">
        <f>MIN(J7176-M7176+N7176,'Power Look Up'!$F$4)</f>
        <v>0.57067865753359981</v>
      </c>
      <c r="M7176" s="51">
        <f t="array" ref="M7176">_xlfn.SUM(_xlfn.NORM.DIST($S$3:$S$1003,$G7176,$P7176,FALSE)*WindSpeedStep*$T$3:$T$1003)</f>
        <v>-6.466993945455273E-3</v>
      </c>
      <c r="N7176" s="51">
        <f t="array" ref="N7176">_xlfn.SUM(_xlfn.NORM.DIST($S$3:$S$1003,$G7176,$Q7176,FALSE)*WindSpeedStep*$T$3:$T$1003)</f>
        <v>0.56421166358814456</v>
      </c>
      <c r="P7176" s="43">
        <f t="shared" si="450"/>
        <v>0.22839589331485677</v>
      </c>
      <c r="Q7176" s="43">
        <f t="shared" si="451"/>
        <v>0.52234038381424641</v>
      </c>
    </row>
    <row r="7177" spans="5:17" x14ac:dyDescent="0.2">
      <c r="E7177" s="16">
        <v>41052.354166666664</v>
      </c>
      <c r="F7177" s="22">
        <v>2.16</v>
      </c>
      <c r="G7177" s="22">
        <v>2.1448808618261004</v>
      </c>
      <c r="H7177" s="25">
        <v>0.16666666666666666</v>
      </c>
      <c r="I7177" s="3">
        <f t="shared" si="448"/>
        <v>0</v>
      </c>
      <c r="J7177" s="3">
        <f t="shared" si="449"/>
        <v>0</v>
      </c>
      <c r="K7177" s="3">
        <f>MIN(J7177-M7177+N7177,'Power Look Up'!$F$4)</f>
        <v>2.508050522136587E-2</v>
      </c>
      <c r="M7177" s="51">
        <f t="array" ref="M7177">_xlfn.SUM(_xlfn.NORM.DIST($S$3:$S$1003,$G7177,$P7177,FALSE)*WindSpeedStep*$T$3:$T$1003)</f>
        <v>-4.548249084035296E-3</v>
      </c>
      <c r="N7177" s="51">
        <f t="array" ref="N7177">_xlfn.SUM(_xlfn.NORM.DIST($S$3:$S$1003,$G7177,$Q7177,FALSE)*WindSpeedStep*$T$3:$T$1003)</f>
        <v>2.0532256137330573E-2</v>
      </c>
      <c r="P7177" s="43">
        <f t="shared" si="450"/>
        <v>0.21448808618261006</v>
      </c>
      <c r="Q7177" s="43">
        <f t="shared" si="451"/>
        <v>0.35748014363768338</v>
      </c>
    </row>
    <row r="7178" spans="5:17" x14ac:dyDescent="0.2">
      <c r="E7178" s="16">
        <v>41052.361111111109</v>
      </c>
      <c r="F7178" s="22">
        <v>2.15</v>
      </c>
      <c r="G7178" s="22">
        <v>2.1797911366369851</v>
      </c>
      <c r="H7178" s="25">
        <v>0.22790697674418606</v>
      </c>
      <c r="I7178" s="3">
        <f t="shared" si="448"/>
        <v>0</v>
      </c>
      <c r="J7178" s="3">
        <f t="shared" si="449"/>
        <v>0</v>
      </c>
      <c r="K7178" s="3">
        <f>MIN(J7178-M7178+N7178,'Power Look Up'!$F$4)</f>
        <v>0.28092069947972431</v>
      </c>
      <c r="M7178" s="51">
        <f t="array" ref="M7178">_xlfn.SUM(_xlfn.NORM.DIST($S$3:$S$1003,$G7178,$P7178,FALSE)*WindSpeedStep*$T$3:$T$1003)</f>
        <v>-5.226090832832756E-3</v>
      </c>
      <c r="N7178" s="51">
        <f t="array" ref="N7178">_xlfn.SUM(_xlfn.NORM.DIST($S$3:$S$1003,$G7178,$Q7178,FALSE)*WindSpeedStep*$T$3:$T$1003)</f>
        <v>0.27569460864689155</v>
      </c>
      <c r="P7178" s="43">
        <f t="shared" si="450"/>
        <v>0.21797911366369851</v>
      </c>
      <c r="Q7178" s="43">
        <f t="shared" si="451"/>
        <v>0.49678960788470827</v>
      </c>
    </row>
    <row r="7179" spans="5:17" x14ac:dyDescent="0.2">
      <c r="E7179" s="16">
        <v>41052.368055555555</v>
      </c>
      <c r="F7179" s="22">
        <v>2.44</v>
      </c>
      <c r="G7179" s="22">
        <v>2.4951986634052705</v>
      </c>
      <c r="H7179" s="25">
        <v>0.22950819672131151</v>
      </c>
      <c r="I7179" s="3">
        <f t="shared" si="448"/>
        <v>0</v>
      </c>
      <c r="J7179" s="3">
        <f t="shared" si="449"/>
        <v>0</v>
      </c>
      <c r="K7179" s="3">
        <f>MIN(J7179-M7179+N7179,'Power Look Up'!$F$4)</f>
        <v>1.7071425627827408</v>
      </c>
      <c r="M7179" s="51">
        <f t="array" ref="M7179">_xlfn.SUM(_xlfn.NORM.DIST($S$3:$S$1003,$G7179,$P7179,FALSE)*WindSpeedStep*$T$3:$T$1003)</f>
        <v>3.8070570661424191E-2</v>
      </c>
      <c r="N7179" s="51">
        <f t="array" ref="N7179">_xlfn.SUM(_xlfn.NORM.DIST($S$3:$S$1003,$G7179,$Q7179,FALSE)*WindSpeedStep*$T$3:$T$1003)</f>
        <v>1.745213133444165</v>
      </c>
      <c r="P7179" s="43">
        <f t="shared" si="450"/>
        <v>0.24951986634052706</v>
      </c>
      <c r="Q7179" s="43">
        <f t="shared" si="451"/>
        <v>0.57266854569957037</v>
      </c>
    </row>
    <row r="7180" spans="5:17" x14ac:dyDescent="0.2">
      <c r="E7180" s="16">
        <v>41052.375</v>
      </c>
      <c r="F7180" s="22">
        <v>2.31</v>
      </c>
      <c r="G7180" s="22">
        <v>2.3072546549373616</v>
      </c>
      <c r="H7180" s="25">
        <v>0.19480519480519481</v>
      </c>
      <c r="I7180" s="3">
        <f t="shared" si="448"/>
        <v>0</v>
      </c>
      <c r="J7180" s="3">
        <f t="shared" si="449"/>
        <v>0</v>
      </c>
      <c r="K7180" s="3">
        <f>MIN(J7180-M7180+N7180,'Power Look Up'!$F$4)</f>
        <v>0.32680147184391711</v>
      </c>
      <c r="M7180" s="51">
        <f t="array" ref="M7180">_xlfn.SUM(_xlfn.NORM.DIST($S$3:$S$1003,$G7180,$P7180,FALSE)*WindSpeedStep*$T$3:$T$1003)</f>
        <v>-6.2219239170359765E-3</v>
      </c>
      <c r="N7180" s="51">
        <f t="array" ref="N7180">_xlfn.SUM(_xlfn.NORM.DIST($S$3:$S$1003,$G7180,$Q7180,FALSE)*WindSpeedStep*$T$3:$T$1003)</f>
        <v>0.32057954792688115</v>
      </c>
      <c r="P7180" s="43">
        <f t="shared" si="450"/>
        <v>0.23072546549373618</v>
      </c>
      <c r="Q7180" s="43">
        <f t="shared" si="451"/>
        <v>0.44946519252026529</v>
      </c>
    </row>
    <row r="7181" spans="5:17" x14ac:dyDescent="0.2">
      <c r="E7181" s="16">
        <v>41052.381944444445</v>
      </c>
      <c r="F7181" s="22">
        <v>2.5499999999999998</v>
      </c>
      <c r="G7181" s="22">
        <v>2.6003437946072494</v>
      </c>
      <c r="H7181" s="25">
        <v>0.14901960784313728</v>
      </c>
      <c r="I7181" s="3">
        <f t="shared" si="448"/>
        <v>0</v>
      </c>
      <c r="J7181" s="3">
        <f t="shared" si="449"/>
        <v>0</v>
      </c>
      <c r="K7181" s="3">
        <f>MIN(J7181-M7181+N7181,'Power Look Up'!$F$4)</f>
        <v>0.65349890079310013</v>
      </c>
      <c r="M7181" s="51">
        <f t="array" ref="M7181">_xlfn.SUM(_xlfn.NORM.DIST($S$3:$S$1003,$G7181,$P7181,FALSE)*WindSpeedStep*$T$3:$T$1003)</f>
        <v>0.16945829282028904</v>
      </c>
      <c r="N7181" s="51">
        <f t="array" ref="N7181">_xlfn.SUM(_xlfn.NORM.DIST($S$3:$S$1003,$G7181,$Q7181,FALSE)*WindSpeedStep*$T$3:$T$1003)</f>
        <v>0.82295719361338915</v>
      </c>
      <c r="P7181" s="43">
        <f t="shared" si="450"/>
        <v>0.26003437946072494</v>
      </c>
      <c r="Q7181" s="43">
        <f t="shared" si="451"/>
        <v>0.38750221252970785</v>
      </c>
    </row>
    <row r="7182" spans="5:17" x14ac:dyDescent="0.2">
      <c r="E7182" s="16">
        <v>41052.388888888891</v>
      </c>
      <c r="F7182" s="22">
        <v>2.56</v>
      </c>
      <c r="G7182" s="22">
        <v>2.498885511090585</v>
      </c>
      <c r="H7182" s="25">
        <v>0.21484375</v>
      </c>
      <c r="I7182" s="3">
        <f t="shared" si="448"/>
        <v>0</v>
      </c>
      <c r="J7182" s="3">
        <f t="shared" si="449"/>
        <v>0</v>
      </c>
      <c r="K7182" s="3">
        <f>MIN(J7182-M7182+N7182,'Power Look Up'!$F$4)</f>
        <v>1.4095716967163776</v>
      </c>
      <c r="M7182" s="51">
        <f t="array" ref="M7182">_xlfn.SUM(_xlfn.NORM.DIST($S$3:$S$1003,$G7182,$P7182,FALSE)*WindSpeedStep*$T$3:$T$1003)</f>
        <v>4.0620884687059523E-2</v>
      </c>
      <c r="N7182" s="51">
        <f t="array" ref="N7182">_xlfn.SUM(_xlfn.NORM.DIST($S$3:$S$1003,$G7182,$Q7182,FALSE)*WindSpeedStep*$T$3:$T$1003)</f>
        <v>1.4501925814034371</v>
      </c>
      <c r="P7182" s="43">
        <f t="shared" si="450"/>
        <v>0.2498885511090585</v>
      </c>
      <c r="Q7182" s="43">
        <f t="shared" si="451"/>
        <v>0.53686993402336791</v>
      </c>
    </row>
    <row r="7183" spans="5:17" x14ac:dyDescent="0.2">
      <c r="E7183" s="16">
        <v>41052.395833333336</v>
      </c>
      <c r="F7183" s="22">
        <v>2.6</v>
      </c>
      <c r="G7183" s="22">
        <v>2.5759683499702013</v>
      </c>
      <c r="H7183" s="25">
        <v>0.18846153846153846</v>
      </c>
      <c r="I7183" s="3">
        <f t="shared" si="448"/>
        <v>0</v>
      </c>
      <c r="J7183" s="3">
        <f t="shared" si="449"/>
        <v>0</v>
      </c>
      <c r="K7183" s="3">
        <f>MIN(J7183-M7183+N7183,'Power Look Up'!$F$4)</f>
        <v>1.3095161575365946</v>
      </c>
      <c r="M7183" s="51">
        <f t="array" ref="M7183">_xlfn.SUM(_xlfn.NORM.DIST($S$3:$S$1003,$G7183,$P7183,FALSE)*WindSpeedStep*$T$3:$T$1003)</f>
        <v>0.12596771123095851</v>
      </c>
      <c r="N7183" s="51">
        <f t="array" ref="N7183">_xlfn.SUM(_xlfn.NORM.DIST($S$3:$S$1003,$G7183,$Q7183,FALSE)*WindSpeedStep*$T$3:$T$1003)</f>
        <v>1.4354838687675531</v>
      </c>
      <c r="P7183" s="43">
        <f t="shared" si="450"/>
        <v>0.25759683499702013</v>
      </c>
      <c r="Q7183" s="43">
        <f t="shared" si="451"/>
        <v>0.48547095826361486</v>
      </c>
    </row>
    <row r="7184" spans="5:17" x14ac:dyDescent="0.2">
      <c r="E7184" s="16">
        <v>41052.402777777781</v>
      </c>
      <c r="F7184" s="22">
        <v>2.09</v>
      </c>
      <c r="G7184" s="22">
        <v>2.1319282079275137</v>
      </c>
      <c r="H7184" s="25">
        <v>0.24401913875598089</v>
      </c>
      <c r="I7184" s="3">
        <f t="shared" si="448"/>
        <v>0</v>
      </c>
      <c r="J7184" s="3">
        <f t="shared" si="449"/>
        <v>0</v>
      </c>
      <c r="K7184" s="3">
        <f>MIN(J7184-M7184+N7184,'Power Look Up'!$F$4)</f>
        <v>0.28279561652228213</v>
      </c>
      <c r="M7184" s="51">
        <f t="array" ref="M7184">_xlfn.SUM(_xlfn.NORM.DIST($S$3:$S$1003,$G7184,$P7184,FALSE)*WindSpeedStep*$T$3:$T$1003)</f>
        <v>-4.2961145284797046E-3</v>
      </c>
      <c r="N7184" s="51">
        <f t="array" ref="N7184">_xlfn.SUM(_xlfn.NORM.DIST($S$3:$S$1003,$G7184,$Q7184,FALSE)*WindSpeedStep*$T$3:$T$1003)</f>
        <v>0.27849950199380241</v>
      </c>
      <c r="P7184" s="43">
        <f t="shared" si="450"/>
        <v>0.21319282079275137</v>
      </c>
      <c r="Q7184" s="43">
        <f t="shared" si="451"/>
        <v>0.52023128518805362</v>
      </c>
    </row>
    <row r="7185" spans="5:17" x14ac:dyDescent="0.2">
      <c r="E7185" s="16">
        <v>41052.416666666664</v>
      </c>
      <c r="F7185" s="22">
        <v>2.2200000000000002</v>
      </c>
      <c r="G7185" s="22">
        <v>2.228382314685514</v>
      </c>
      <c r="H7185" s="25">
        <v>0.37837837837837834</v>
      </c>
      <c r="I7185" s="3">
        <f t="shared" si="448"/>
        <v>0</v>
      </c>
      <c r="J7185" s="3">
        <f t="shared" si="449"/>
        <v>0</v>
      </c>
      <c r="K7185" s="3">
        <f>MIN(J7185-M7185+N7185,'Power Look Up'!$F$4)</f>
        <v>3.0488697247983736</v>
      </c>
      <c r="M7185" s="51">
        <f t="array" ref="M7185">_xlfn.SUM(_xlfn.NORM.DIST($S$3:$S$1003,$G7185,$P7185,FALSE)*WindSpeedStep*$T$3:$T$1003)</f>
        <v>-6.0672784054175396E-3</v>
      </c>
      <c r="N7185" s="51">
        <f t="array" ref="N7185">_xlfn.SUM(_xlfn.NORM.DIST($S$3:$S$1003,$G7185,$Q7185,FALSE)*WindSpeedStep*$T$3:$T$1003)</f>
        <v>3.0428024463929559</v>
      </c>
      <c r="P7185" s="43">
        <f t="shared" si="450"/>
        <v>0.22283823146855142</v>
      </c>
      <c r="Q7185" s="43">
        <f t="shared" si="451"/>
        <v>0.84317168663776199</v>
      </c>
    </row>
    <row r="7186" spans="5:17" x14ac:dyDescent="0.2">
      <c r="E7186" s="16">
        <v>41052.423611111109</v>
      </c>
      <c r="F7186" s="22">
        <v>1.32</v>
      </c>
      <c r="G7186" s="22">
        <v>1.3034246765320414</v>
      </c>
      <c r="H7186" s="25">
        <v>0.59848484848484851</v>
      </c>
      <c r="I7186" s="3">
        <f t="shared" si="448"/>
        <v>0</v>
      </c>
      <c r="J7186" s="3">
        <f t="shared" si="449"/>
        <v>0</v>
      </c>
      <c r="K7186" s="3">
        <f>MIN(J7186-M7186+N7186,'Power Look Up'!$F$4)</f>
        <v>0.11887794771857367</v>
      </c>
      <c r="M7186" s="51">
        <f t="array" ref="M7186">_xlfn.SUM(_xlfn.NORM.DIST($S$3:$S$1003,$G7186,$P7186,FALSE)*WindSpeedStep*$T$3:$T$1003)</f>
        <v>-6.2797189609449154E-12</v>
      </c>
      <c r="N7186" s="51">
        <f t="array" ref="N7186">_xlfn.SUM(_xlfn.NORM.DIST($S$3:$S$1003,$G7186,$Q7186,FALSE)*WindSpeedStep*$T$3:$T$1003)</f>
        <v>0.11887794771229396</v>
      </c>
      <c r="P7186" s="43">
        <f t="shared" si="450"/>
        <v>0.13034246765320415</v>
      </c>
      <c r="Q7186" s="43">
        <f t="shared" si="451"/>
        <v>0.78007992004569149</v>
      </c>
    </row>
    <row r="7187" spans="5:17" x14ac:dyDescent="0.2">
      <c r="E7187" s="16">
        <v>41052.430555555555</v>
      </c>
      <c r="F7187" s="22">
        <v>2.79</v>
      </c>
      <c r="G7187" s="22">
        <v>2.740661320392682</v>
      </c>
      <c r="H7187" s="25">
        <v>0.28673835125448027</v>
      </c>
      <c r="I7187" s="3">
        <f t="shared" si="448"/>
        <v>0</v>
      </c>
      <c r="J7187" s="3">
        <f t="shared" si="449"/>
        <v>0</v>
      </c>
      <c r="K7187" s="3">
        <f>MIN(J7187-M7187+N7187,'Power Look Up'!$F$4)</f>
        <v>7.4506694687179333</v>
      </c>
      <c r="M7187" s="51">
        <f t="array" ref="M7187">_xlfn.SUM(_xlfn.NORM.DIST($S$3:$S$1003,$G7187,$P7187,FALSE)*WindSpeedStep*$T$3:$T$1003)</f>
        <v>0.66635633783941517</v>
      </c>
      <c r="N7187" s="51">
        <f t="array" ref="N7187">_xlfn.SUM(_xlfn.NORM.DIST($S$3:$S$1003,$G7187,$Q7187,FALSE)*WindSpeedStep*$T$3:$T$1003)</f>
        <v>8.1170258065573488</v>
      </c>
      <c r="P7187" s="43">
        <f t="shared" si="450"/>
        <v>0.27406613203926822</v>
      </c>
      <c r="Q7187" s="43">
        <f t="shared" si="451"/>
        <v>0.78585270835632448</v>
      </c>
    </row>
    <row r="7188" spans="5:17" x14ac:dyDescent="0.2">
      <c r="E7188" s="16">
        <v>41052.4375</v>
      </c>
      <c r="F7188" s="22">
        <v>2.89</v>
      </c>
      <c r="G7188" s="22">
        <v>2.8740904152956666</v>
      </c>
      <c r="H7188" s="25">
        <v>0.29411764705882348</v>
      </c>
      <c r="I7188" s="3">
        <f t="shared" si="448"/>
        <v>0</v>
      </c>
      <c r="J7188" s="3">
        <f t="shared" si="449"/>
        <v>0</v>
      </c>
      <c r="K7188" s="3">
        <f>MIN(J7188-M7188+N7188,'Power Look Up'!$F$4)</f>
        <v>11.057262208754654</v>
      </c>
      <c r="M7188" s="51">
        <f t="array" ref="M7188">_xlfn.SUM(_xlfn.NORM.DIST($S$3:$S$1003,$G7188,$P7188,FALSE)*WindSpeedStep*$T$3:$T$1003)</f>
        <v>1.6986677192794979</v>
      </c>
      <c r="N7188" s="51">
        <f t="array" ref="N7188">_xlfn.SUM(_xlfn.NORM.DIST($S$3:$S$1003,$G7188,$Q7188,FALSE)*WindSpeedStep*$T$3:$T$1003)</f>
        <v>12.755929928034153</v>
      </c>
      <c r="P7188" s="43">
        <f t="shared" si="450"/>
        <v>0.28740904152956664</v>
      </c>
      <c r="Q7188" s="43">
        <f t="shared" si="451"/>
        <v>0.84532071038107826</v>
      </c>
    </row>
    <row r="7189" spans="5:17" x14ac:dyDescent="0.2">
      <c r="E7189" s="16">
        <v>41052.444444444445</v>
      </c>
      <c r="F7189" s="22">
        <v>3.47</v>
      </c>
      <c r="G7189" s="22">
        <v>3.4514539313639827</v>
      </c>
      <c r="H7189" s="25">
        <v>0.17867435158501441</v>
      </c>
      <c r="I7189" s="3">
        <f t="shared" si="448"/>
        <v>42.769999999997268</v>
      </c>
      <c r="J7189" s="3">
        <f t="shared" si="449"/>
        <v>40.94999999999731</v>
      </c>
      <c r="K7189" s="3">
        <f>MIN(J7189-M7189+N7189,'Power Look Up'!$F$4)</f>
        <v>50.540544649342863</v>
      </c>
      <c r="M7189" s="51">
        <f t="array" ref="M7189">_xlfn.SUM(_xlfn.NORM.DIST($S$3:$S$1003,$G7189,$P7189,FALSE)*WindSpeedStep*$T$3:$T$1003)</f>
        <v>14.139884644113318</v>
      </c>
      <c r="N7189" s="51">
        <f t="array" ref="N7189">_xlfn.SUM(_xlfn.NORM.DIST($S$3:$S$1003,$G7189,$Q7189,FALSE)*WindSpeedStep*$T$3:$T$1003)</f>
        <v>23.730429293458865</v>
      </c>
      <c r="P7189" s="43">
        <f t="shared" si="450"/>
        <v>0.3451453931363983</v>
      </c>
      <c r="Q7189" s="43">
        <f t="shared" si="451"/>
        <v>0.61668629321200841</v>
      </c>
    </row>
    <row r="7190" spans="5:17" x14ac:dyDescent="0.2">
      <c r="E7190" s="16">
        <v>41052.451388888891</v>
      </c>
      <c r="F7190" s="22">
        <v>2.77</v>
      </c>
      <c r="G7190" s="22">
        <v>2.7212667863994451</v>
      </c>
      <c r="H7190" s="25">
        <v>0.19133574007220217</v>
      </c>
      <c r="I7190" s="3">
        <f t="shared" si="448"/>
        <v>0</v>
      </c>
      <c r="J7190" s="3">
        <f t="shared" si="449"/>
        <v>0</v>
      </c>
      <c r="K7190" s="3">
        <f>MIN(J7190-M7190+N7190,'Power Look Up'!$F$4)</f>
        <v>2.2893945911455003</v>
      </c>
      <c r="M7190" s="51">
        <f t="array" ref="M7190">_xlfn.SUM(_xlfn.NORM.DIST($S$3:$S$1003,$G7190,$P7190,FALSE)*WindSpeedStep*$T$3:$T$1003)</f>
        <v>0.5668693245330827</v>
      </c>
      <c r="N7190" s="51">
        <f t="array" ref="N7190">_xlfn.SUM(_xlfn.NORM.DIST($S$3:$S$1003,$G7190,$Q7190,FALSE)*WindSpeedStep*$T$3:$T$1003)</f>
        <v>2.856263915678583</v>
      </c>
      <c r="P7190" s="43">
        <f t="shared" si="450"/>
        <v>0.2721266786399445</v>
      </c>
      <c r="Q7190" s="43">
        <f t="shared" si="451"/>
        <v>0.52067559450964107</v>
      </c>
    </row>
    <row r="7191" spans="5:17" x14ac:dyDescent="0.2">
      <c r="E7191" s="16">
        <v>41052.458333333336</v>
      </c>
      <c r="F7191" s="22">
        <v>2.77</v>
      </c>
      <c r="G7191" s="22">
        <v>2.6948960687677461</v>
      </c>
      <c r="H7191" s="25">
        <v>0.27436823104693142</v>
      </c>
      <c r="I7191" s="3">
        <f t="shared" si="448"/>
        <v>0</v>
      </c>
      <c r="J7191" s="3">
        <f t="shared" si="449"/>
        <v>0</v>
      </c>
      <c r="K7191" s="3">
        <f>MIN(J7191-M7191+N7191,'Power Look Up'!$F$4)</f>
        <v>5.8026845923530725</v>
      </c>
      <c r="M7191" s="51">
        <f t="array" ref="M7191">_xlfn.SUM(_xlfn.NORM.DIST($S$3:$S$1003,$G7191,$P7191,FALSE)*WindSpeedStep*$T$3:$T$1003)</f>
        <v>0.449335362901293</v>
      </c>
      <c r="N7191" s="51">
        <f t="array" ref="N7191">_xlfn.SUM(_xlfn.NORM.DIST($S$3:$S$1003,$G7191,$Q7191,FALSE)*WindSpeedStep*$T$3:$T$1003)</f>
        <v>6.2520199552543652</v>
      </c>
      <c r="P7191" s="43">
        <f t="shared" si="450"/>
        <v>0.26948960687677465</v>
      </c>
      <c r="Q7191" s="43">
        <f t="shared" si="451"/>
        <v>0.73939386724313616</v>
      </c>
    </row>
    <row r="7192" spans="5:17" x14ac:dyDescent="0.2">
      <c r="E7192" s="16">
        <v>41052.465277777781</v>
      </c>
      <c r="F7192" s="22">
        <v>2.87</v>
      </c>
      <c r="G7192" s="22">
        <v>2.7860460541340695</v>
      </c>
      <c r="H7192" s="25">
        <v>0.23344947735191637</v>
      </c>
      <c r="I7192" s="3">
        <f t="shared" si="448"/>
        <v>0</v>
      </c>
      <c r="J7192" s="3">
        <f t="shared" si="449"/>
        <v>0</v>
      </c>
      <c r="K7192" s="3">
        <f>MIN(J7192-M7192+N7192,'Power Look Up'!$F$4)</f>
        <v>4.7659934886857274</v>
      </c>
      <c r="M7192" s="51">
        <f t="array" ref="M7192">_xlfn.SUM(_xlfn.NORM.DIST($S$3:$S$1003,$G7192,$P7192,FALSE)*WindSpeedStep*$T$3:$T$1003)</f>
        <v>0.94630067632007542</v>
      </c>
      <c r="N7192" s="51">
        <f t="array" ref="N7192">_xlfn.SUM(_xlfn.NORM.DIST($S$3:$S$1003,$G7192,$Q7192,FALSE)*WindSpeedStep*$T$3:$T$1003)</f>
        <v>5.7122941650058028</v>
      </c>
      <c r="P7192" s="43">
        <f t="shared" si="450"/>
        <v>0.27860460541340698</v>
      </c>
      <c r="Q7192" s="43">
        <f t="shared" si="451"/>
        <v>0.65040099521596739</v>
      </c>
    </row>
    <row r="7193" spans="5:17" x14ac:dyDescent="0.2">
      <c r="E7193" s="16">
        <v>41052.472222222219</v>
      </c>
      <c r="F7193" s="22">
        <v>2.92</v>
      </c>
      <c r="G7193" s="22">
        <v>2.8037783403715912</v>
      </c>
      <c r="H7193" s="25">
        <v>0.18493150684931509</v>
      </c>
      <c r="I7193" s="3">
        <f t="shared" si="448"/>
        <v>0</v>
      </c>
      <c r="J7193" s="3">
        <f t="shared" si="449"/>
        <v>0</v>
      </c>
      <c r="K7193" s="3">
        <f>MIN(J7193-M7193+N7193,'Power Look Up'!$F$4)</f>
        <v>2.5963482266921609</v>
      </c>
      <c r="M7193" s="51">
        <f t="array" ref="M7193">_xlfn.SUM(_xlfn.NORM.DIST($S$3:$S$1003,$G7193,$P7193,FALSE)*WindSpeedStep*$T$3:$T$1003)</f>
        <v>1.074819955579766</v>
      </c>
      <c r="N7193" s="51">
        <f t="array" ref="N7193">_xlfn.SUM(_xlfn.NORM.DIST($S$3:$S$1003,$G7193,$Q7193,FALSE)*WindSpeedStep*$T$3:$T$1003)</f>
        <v>3.6711681822719266</v>
      </c>
      <c r="P7193" s="43">
        <f t="shared" si="450"/>
        <v>0.28037783403715916</v>
      </c>
      <c r="Q7193" s="43">
        <f t="shared" si="451"/>
        <v>0.51850695335639019</v>
      </c>
    </row>
    <row r="7194" spans="5:17" x14ac:dyDescent="0.2">
      <c r="E7194" s="16">
        <v>41052.479166666664</v>
      </c>
      <c r="F7194" s="22">
        <v>3.01</v>
      </c>
      <c r="G7194" s="22">
        <v>3.0584717248675486</v>
      </c>
      <c r="H7194" s="25">
        <v>0.14285714285714288</v>
      </c>
      <c r="I7194" s="3">
        <f t="shared" si="448"/>
        <v>0.90999999999816206</v>
      </c>
      <c r="J7194" s="3">
        <f t="shared" si="449"/>
        <v>5.4599999999980646</v>
      </c>
      <c r="K7194" s="3">
        <f>MIN(J7194-M7194+N7194,'Power Look Up'!$F$4)</f>
        <v>7.2335281872902453</v>
      </c>
      <c r="M7194" s="51">
        <f t="array" ref="M7194">_xlfn.SUM(_xlfn.NORM.DIST($S$3:$S$1003,$G7194,$P7194,FALSE)*WindSpeedStep*$T$3:$T$1003)</f>
        <v>4.2500793601946878</v>
      </c>
      <c r="N7194" s="51">
        <f t="array" ref="N7194">_xlfn.SUM(_xlfn.NORM.DIST($S$3:$S$1003,$G7194,$Q7194,FALSE)*WindSpeedStep*$T$3:$T$1003)</f>
        <v>6.0236075474868684</v>
      </c>
      <c r="P7194" s="43">
        <f t="shared" si="450"/>
        <v>0.30584717248675486</v>
      </c>
      <c r="Q7194" s="43">
        <f t="shared" si="451"/>
        <v>0.43692453212393556</v>
      </c>
    </row>
    <row r="7195" spans="5:17" x14ac:dyDescent="0.2">
      <c r="E7195" s="16">
        <v>41052.486111111109</v>
      </c>
      <c r="F7195" s="22">
        <v>3.23</v>
      </c>
      <c r="G7195" s="22">
        <v>3.1947395585650717</v>
      </c>
      <c r="H7195" s="25">
        <v>0.15170278637770898</v>
      </c>
      <c r="I7195" s="3">
        <f t="shared" si="448"/>
        <v>20.929999999997737</v>
      </c>
      <c r="J7195" s="3">
        <f t="shared" si="449"/>
        <v>17.289999999997814</v>
      </c>
      <c r="K7195" s="3">
        <f>MIN(J7195-M7195+N7195,'Power Look Up'!$F$4)</f>
        <v>20.193830209912612</v>
      </c>
      <c r="M7195" s="51">
        <f t="array" ref="M7195">_xlfn.SUM(_xlfn.NORM.DIST($S$3:$S$1003,$G7195,$P7195,FALSE)*WindSpeedStep*$T$3:$T$1003)</f>
        <v>6.9601180093656545</v>
      </c>
      <c r="N7195" s="51">
        <f t="array" ref="N7195">_xlfn.SUM(_xlfn.NORM.DIST($S$3:$S$1003,$G7195,$Q7195,FALSE)*WindSpeedStep*$T$3:$T$1003)</f>
        <v>9.863948219280454</v>
      </c>
      <c r="P7195" s="43">
        <f t="shared" si="450"/>
        <v>0.31947395585650717</v>
      </c>
      <c r="Q7195" s="43">
        <f t="shared" si="451"/>
        <v>0.48465089278541335</v>
      </c>
    </row>
    <row r="7196" spans="5:17" x14ac:dyDescent="0.2">
      <c r="E7196" s="16">
        <v>41052.493055555555</v>
      </c>
      <c r="F7196" s="22">
        <v>2.96</v>
      </c>
      <c r="G7196" s="22">
        <v>2.9141981982907295</v>
      </c>
      <c r="H7196" s="25">
        <v>0.16216216216216217</v>
      </c>
      <c r="I7196" s="3">
        <f t="shared" si="448"/>
        <v>0</v>
      </c>
      <c r="J7196" s="3">
        <f t="shared" si="449"/>
        <v>0</v>
      </c>
      <c r="K7196" s="3">
        <f>MIN(J7196-M7196+N7196,'Power Look Up'!$F$4)</f>
        <v>2.2181899870283304</v>
      </c>
      <c r="M7196" s="51">
        <f t="array" ref="M7196">_xlfn.SUM(_xlfn.NORM.DIST($S$3:$S$1003,$G7196,$P7196,FALSE)*WindSpeedStep*$T$3:$T$1003)</f>
        <v>2.1399862801703713</v>
      </c>
      <c r="N7196" s="51">
        <f t="array" ref="N7196">_xlfn.SUM(_xlfn.NORM.DIST($S$3:$S$1003,$G7196,$Q7196,FALSE)*WindSpeedStep*$T$3:$T$1003)</f>
        <v>4.3581762671987017</v>
      </c>
      <c r="P7196" s="43">
        <f t="shared" si="450"/>
        <v>0.29141981982907295</v>
      </c>
      <c r="Q7196" s="43">
        <f t="shared" si="451"/>
        <v>0.47257268080390208</v>
      </c>
    </row>
    <row r="7197" spans="5:17" x14ac:dyDescent="0.2">
      <c r="E7197" s="16">
        <v>41052.5</v>
      </c>
      <c r="F7197" s="22">
        <v>2.98</v>
      </c>
      <c r="G7197" s="22">
        <v>3.0115589345137042</v>
      </c>
      <c r="H7197" s="25">
        <v>0.29865771812080538</v>
      </c>
      <c r="I7197" s="3">
        <f t="shared" si="448"/>
        <v>0</v>
      </c>
      <c r="J7197" s="3">
        <f t="shared" si="449"/>
        <v>0.90999999999816206</v>
      </c>
      <c r="K7197" s="3">
        <f>MIN(J7197-M7197+N7197,'Power Look Up'!$F$4)</f>
        <v>16.215537427894933</v>
      </c>
      <c r="M7197" s="51">
        <f t="array" ref="M7197">_xlfn.SUM(_xlfn.NORM.DIST($S$3:$S$1003,$G7197,$P7197,FALSE)*WindSpeedStep*$T$3:$T$1003)</f>
        <v>3.4754079169837726</v>
      </c>
      <c r="N7197" s="51">
        <f t="array" ref="N7197">_xlfn.SUM(_xlfn.NORM.DIST($S$3:$S$1003,$G7197,$Q7197,FALSE)*WindSpeedStep*$T$3:$T$1003)</f>
        <v>18.780945344880543</v>
      </c>
      <c r="P7197" s="43">
        <f t="shared" si="450"/>
        <v>0.30115589345137045</v>
      </c>
      <c r="Q7197" s="43">
        <f t="shared" si="451"/>
        <v>0.89942531936818682</v>
      </c>
    </row>
    <row r="7198" spans="5:17" x14ac:dyDescent="0.2">
      <c r="E7198" s="16">
        <v>41052.506944444445</v>
      </c>
      <c r="F7198" s="22">
        <v>3.07</v>
      </c>
      <c r="G7198" s="22">
        <v>3.0539163610961979</v>
      </c>
      <c r="H7198" s="25">
        <v>0.20195439739413681</v>
      </c>
      <c r="I7198" s="3">
        <f t="shared" si="448"/>
        <v>6.3699999999980452</v>
      </c>
      <c r="J7198" s="3">
        <f t="shared" si="449"/>
        <v>4.549999999998084</v>
      </c>
      <c r="K7198" s="3">
        <f>MIN(J7198-M7198+N7198,'Power Look Up'!$F$4)</f>
        <v>10.329911138314788</v>
      </c>
      <c r="M7198" s="51">
        <f t="array" ref="M7198">_xlfn.SUM(_xlfn.NORM.DIST($S$3:$S$1003,$G7198,$P7198,FALSE)*WindSpeedStep*$T$3:$T$1003)</f>
        <v>4.1712137912006169</v>
      </c>
      <c r="N7198" s="51">
        <f t="array" ref="N7198">_xlfn.SUM(_xlfn.NORM.DIST($S$3:$S$1003,$G7198,$Q7198,FALSE)*WindSpeedStep*$T$3:$T$1003)</f>
        <v>9.9511249295173219</v>
      </c>
      <c r="P7198" s="43">
        <f t="shared" si="450"/>
        <v>0.30539163610961984</v>
      </c>
      <c r="Q7198" s="43">
        <f t="shared" si="451"/>
        <v>0.61675183839727776</v>
      </c>
    </row>
    <row r="7199" spans="5:17" x14ac:dyDescent="0.2">
      <c r="E7199" s="16">
        <v>41052.513888888891</v>
      </c>
      <c r="F7199" s="22">
        <v>3.39</v>
      </c>
      <c r="G7199" s="22">
        <v>3.3466734698384597</v>
      </c>
      <c r="H7199" s="25">
        <v>0.17699115044247787</v>
      </c>
      <c r="I7199" s="3">
        <f t="shared" si="448"/>
        <v>35.489999999997423</v>
      </c>
      <c r="J7199" s="3">
        <f t="shared" si="449"/>
        <v>31.849999999997504</v>
      </c>
      <c r="K7199" s="3">
        <f>MIN(J7199-M7199+N7199,'Power Look Up'!$F$4)</f>
        <v>39.185358511345186</v>
      </c>
      <c r="M7199" s="51">
        <f t="array" ref="M7199">_xlfn.SUM(_xlfn.NORM.DIST($S$3:$S$1003,$G7199,$P7199,FALSE)*WindSpeedStep*$T$3:$T$1003)</f>
        <v>10.815639794260754</v>
      </c>
      <c r="N7199" s="51">
        <f t="array" ref="N7199">_xlfn.SUM(_xlfn.NORM.DIST($S$3:$S$1003,$G7199,$Q7199,FALSE)*WindSpeedStep*$T$3:$T$1003)</f>
        <v>18.150998305608439</v>
      </c>
      <c r="P7199" s="43">
        <f t="shared" si="450"/>
        <v>0.33466734698384598</v>
      </c>
      <c r="Q7199" s="43">
        <f t="shared" si="451"/>
        <v>0.59233158758202831</v>
      </c>
    </row>
    <row r="7200" spans="5:17" x14ac:dyDescent="0.2">
      <c r="E7200" s="16">
        <v>41052.520833333336</v>
      </c>
      <c r="F7200" s="22">
        <v>3.4</v>
      </c>
      <c r="G7200" s="22">
        <v>3.3436316455367079</v>
      </c>
      <c r="H7200" s="25">
        <v>0.2</v>
      </c>
      <c r="I7200" s="3">
        <f t="shared" si="448"/>
        <v>36.399999999997405</v>
      </c>
      <c r="J7200" s="3">
        <f t="shared" si="449"/>
        <v>30.939999999997521</v>
      </c>
      <c r="K7200" s="3">
        <f>MIN(J7200-M7200+N7200,'Power Look Up'!$F$4)</f>
        <v>41.454971223719255</v>
      </c>
      <c r="M7200" s="51">
        <f t="array" ref="M7200">_xlfn.SUM(_xlfn.NORM.DIST($S$3:$S$1003,$G7200,$P7200,FALSE)*WindSpeedStep*$T$3:$T$1003)</f>
        <v>10.728440353562984</v>
      </c>
      <c r="N7200" s="51">
        <f t="array" ref="N7200">_xlfn.SUM(_xlfn.NORM.DIST($S$3:$S$1003,$G7200,$Q7200,FALSE)*WindSpeedStep*$T$3:$T$1003)</f>
        <v>21.243411577284714</v>
      </c>
      <c r="P7200" s="43">
        <f t="shared" si="450"/>
        <v>0.33436316455367082</v>
      </c>
      <c r="Q7200" s="43">
        <f t="shared" si="451"/>
        <v>0.66872632910734164</v>
      </c>
    </row>
    <row r="7201" spans="5:17" x14ac:dyDescent="0.2">
      <c r="E7201" s="16">
        <v>41052.527777777781</v>
      </c>
      <c r="F7201" s="22">
        <v>3.38</v>
      </c>
      <c r="G7201" s="22">
        <v>3.2938970754925991</v>
      </c>
      <c r="H7201" s="25">
        <v>0.18343195266272189</v>
      </c>
      <c r="I7201" s="3">
        <f t="shared" si="448"/>
        <v>34.579999999997447</v>
      </c>
      <c r="J7201" s="3">
        <f t="shared" si="449"/>
        <v>26.38999999999762</v>
      </c>
      <c r="K7201" s="3">
        <f>MIN(J7201-M7201+N7201,'Power Look Up'!$F$4)</f>
        <v>33.655492522905689</v>
      </c>
      <c r="M7201" s="51">
        <f t="array" ref="M7201">_xlfn.SUM(_xlfn.NORM.DIST($S$3:$S$1003,$G7201,$P7201,FALSE)*WindSpeedStep*$T$3:$T$1003)</f>
        <v>9.3655750842315832</v>
      </c>
      <c r="N7201" s="51">
        <f t="array" ref="N7201">_xlfn.SUM(_xlfn.NORM.DIST($S$3:$S$1003,$G7201,$Q7201,FALSE)*WindSpeedStep*$T$3:$T$1003)</f>
        <v>16.631067607139656</v>
      </c>
      <c r="P7201" s="43">
        <f t="shared" si="450"/>
        <v>0.32938970754925995</v>
      </c>
      <c r="Q7201" s="43">
        <f t="shared" si="451"/>
        <v>0.60420597242763652</v>
      </c>
    </row>
    <row r="7202" spans="5:17" x14ac:dyDescent="0.2">
      <c r="E7202" s="16">
        <v>41052.534722222219</v>
      </c>
      <c r="F7202" s="22">
        <v>3.19</v>
      </c>
      <c r="G7202" s="22">
        <v>3.2213706727391744</v>
      </c>
      <c r="H7202" s="25">
        <v>0.21003134796238246</v>
      </c>
      <c r="I7202" s="3">
        <f t="shared" si="448"/>
        <v>17.289999999997814</v>
      </c>
      <c r="J7202" s="3">
        <f t="shared" si="449"/>
        <v>20.019999999997754</v>
      </c>
      <c r="K7202" s="3">
        <f>MIN(J7202-M7202+N7202,'Power Look Up'!$F$4)</f>
        <v>29.310031584288467</v>
      </c>
      <c r="M7202" s="51">
        <f t="array" ref="M7202">_xlfn.SUM(_xlfn.NORM.DIST($S$3:$S$1003,$G7202,$P7202,FALSE)*WindSpeedStep*$T$3:$T$1003)</f>
        <v>7.5687004910931766</v>
      </c>
      <c r="N7202" s="51">
        <f t="array" ref="N7202">_xlfn.SUM(_xlfn.NORM.DIST($S$3:$S$1003,$G7202,$Q7202,FALSE)*WindSpeedStep*$T$3:$T$1003)</f>
        <v>16.858732075383887</v>
      </c>
      <c r="P7202" s="43">
        <f t="shared" si="450"/>
        <v>0.32213706727391744</v>
      </c>
      <c r="Q7202" s="43">
        <f t="shared" si="451"/>
        <v>0.67658882468189563</v>
      </c>
    </row>
    <row r="7203" spans="5:17" x14ac:dyDescent="0.2">
      <c r="E7203" s="16">
        <v>41052.541666666664</v>
      </c>
      <c r="F7203" s="22">
        <v>2.54</v>
      </c>
      <c r="G7203" s="22">
        <v>2.6063283438026863</v>
      </c>
      <c r="H7203" s="25">
        <v>0.23622047244094488</v>
      </c>
      <c r="I7203" s="3">
        <f t="shared" si="448"/>
        <v>0</v>
      </c>
      <c r="J7203" s="3">
        <f t="shared" si="449"/>
        <v>0</v>
      </c>
      <c r="K7203" s="3">
        <f>MIN(J7203-M7203+N7203,'Power Look Up'!$F$4)</f>
        <v>2.8604034092244506</v>
      </c>
      <c r="M7203" s="51">
        <f t="array" ref="M7203">_xlfn.SUM(_xlfn.NORM.DIST($S$3:$S$1003,$G7203,$P7203,FALSE)*WindSpeedStep*$T$3:$T$1003)</f>
        <v>0.18165680846278381</v>
      </c>
      <c r="N7203" s="51">
        <f t="array" ref="N7203">_xlfn.SUM(_xlfn.NORM.DIST($S$3:$S$1003,$G7203,$Q7203,FALSE)*WindSpeedStep*$T$3:$T$1003)</f>
        <v>3.0420602176872342</v>
      </c>
      <c r="P7203" s="43">
        <f t="shared" si="450"/>
        <v>0.26063283438026863</v>
      </c>
      <c r="Q7203" s="43">
        <f t="shared" si="451"/>
        <v>0.615668112709296</v>
      </c>
    </row>
    <row r="7204" spans="5:17" x14ac:dyDescent="0.2">
      <c r="E7204" s="16">
        <v>41052.548611111109</v>
      </c>
      <c r="F7204" s="22">
        <v>2.68</v>
      </c>
      <c r="G7204" s="22">
        <v>2.6669939044988551</v>
      </c>
      <c r="H7204" s="25">
        <v>0.20522388059701493</v>
      </c>
      <c r="I7204" s="3">
        <f t="shared" si="448"/>
        <v>0</v>
      </c>
      <c r="J7204" s="3">
        <f t="shared" si="449"/>
        <v>0</v>
      </c>
      <c r="K7204" s="3">
        <f>MIN(J7204-M7204+N7204,'Power Look Up'!$F$4)</f>
        <v>2.3551612988475181</v>
      </c>
      <c r="M7204" s="51">
        <f t="array" ref="M7204">_xlfn.SUM(_xlfn.NORM.DIST($S$3:$S$1003,$G7204,$P7204,FALSE)*WindSpeedStep*$T$3:$T$1003)</f>
        <v>0.34543952799628996</v>
      </c>
      <c r="N7204" s="51">
        <f t="array" ref="N7204">_xlfn.SUM(_xlfn.NORM.DIST($S$3:$S$1003,$G7204,$Q7204,FALSE)*WindSpeedStep*$T$3:$T$1003)</f>
        <v>2.7006008268438082</v>
      </c>
      <c r="P7204" s="43">
        <f t="shared" si="450"/>
        <v>0.2666993904498855</v>
      </c>
      <c r="Q7204" s="43">
        <f t="shared" si="451"/>
        <v>0.54733083860983966</v>
      </c>
    </row>
    <row r="7205" spans="5:17" x14ac:dyDescent="0.2">
      <c r="E7205" s="16">
        <v>41052.555555555555</v>
      </c>
      <c r="F7205" s="22">
        <v>2.62</v>
      </c>
      <c r="G7205" s="22">
        <v>2.5541601546684363</v>
      </c>
      <c r="H7205" s="25">
        <v>0.24427480916030533</v>
      </c>
      <c r="I7205" s="3">
        <f t="shared" si="448"/>
        <v>0</v>
      </c>
      <c r="J7205" s="3">
        <f t="shared" si="449"/>
        <v>0</v>
      </c>
      <c r="K7205" s="3">
        <f>MIN(J7205-M7205+N7205,'Power Look Up'!$F$4)</f>
        <v>2.6122359765153549</v>
      </c>
      <c r="M7205" s="51">
        <f t="array" ref="M7205">_xlfn.SUM(_xlfn.NORM.DIST($S$3:$S$1003,$G7205,$P7205,FALSE)*WindSpeedStep*$T$3:$T$1003)</f>
        <v>9.4628246058283336E-2</v>
      </c>
      <c r="N7205" s="51">
        <f t="array" ref="N7205">_xlfn.SUM(_xlfn.NORM.DIST($S$3:$S$1003,$G7205,$Q7205,FALSE)*WindSpeedStep*$T$3:$T$1003)</f>
        <v>2.7068642225736381</v>
      </c>
      <c r="P7205" s="43">
        <f t="shared" si="450"/>
        <v>0.25541601546684362</v>
      </c>
      <c r="Q7205" s="43">
        <f t="shared" si="451"/>
        <v>0.62391698434648823</v>
      </c>
    </row>
    <row r="7206" spans="5:17" x14ac:dyDescent="0.2">
      <c r="E7206" s="16">
        <v>41052.5625</v>
      </c>
      <c r="F7206" s="22">
        <v>2.06</v>
      </c>
      <c r="G7206" s="22">
        <v>2.1406968299499995</v>
      </c>
      <c r="H7206" s="25">
        <v>0.26699029126213591</v>
      </c>
      <c r="I7206" s="3">
        <f t="shared" si="448"/>
        <v>0</v>
      </c>
      <c r="J7206" s="3">
        <f t="shared" si="449"/>
        <v>0</v>
      </c>
      <c r="K7206" s="3">
        <f>MIN(J7206-M7206+N7206,'Power Look Up'!$F$4)</f>
        <v>0.46829503948296058</v>
      </c>
      <c r="M7206" s="51">
        <f t="array" ref="M7206">_xlfn.SUM(_xlfn.NORM.DIST($S$3:$S$1003,$G7206,$P7206,FALSE)*WindSpeedStep*$T$3:$T$1003)</f>
        <v>-4.4666117774282985E-3</v>
      </c>
      <c r="N7206" s="51">
        <f t="array" ref="N7206">_xlfn.SUM(_xlfn.NORM.DIST($S$3:$S$1003,$G7206,$Q7206,FALSE)*WindSpeedStep*$T$3:$T$1003)</f>
        <v>0.46382842770553229</v>
      </c>
      <c r="P7206" s="43">
        <f t="shared" si="450"/>
        <v>0.21406968299499995</v>
      </c>
      <c r="Q7206" s="43">
        <f t="shared" si="451"/>
        <v>0.5715452701322814</v>
      </c>
    </row>
    <row r="7207" spans="5:17" x14ac:dyDescent="0.2">
      <c r="E7207" s="16">
        <v>41052.576388888891</v>
      </c>
      <c r="F7207" s="22">
        <v>3.01</v>
      </c>
      <c r="G7207" s="22">
        <v>3.0028047466772994</v>
      </c>
      <c r="H7207" s="25">
        <v>0.18272425249169438</v>
      </c>
      <c r="I7207" s="3">
        <f t="shared" si="448"/>
        <v>0.90999999999816206</v>
      </c>
      <c r="J7207" s="3">
        <f t="shared" si="449"/>
        <v>0</v>
      </c>
      <c r="K7207" s="3">
        <f>MIN(J7207-M7207+N7207,'Power Look Up'!$F$4)</f>
        <v>3.8208071774650141</v>
      </c>
      <c r="M7207" s="51">
        <f t="array" ref="M7207">_xlfn.SUM(_xlfn.NORM.DIST($S$3:$S$1003,$G7207,$P7207,FALSE)*WindSpeedStep*$T$3:$T$1003)</f>
        <v>3.3401528580861632</v>
      </c>
      <c r="N7207" s="51">
        <f t="array" ref="N7207">_xlfn.SUM(_xlfn.NORM.DIST($S$3:$S$1003,$G7207,$Q7207,FALSE)*WindSpeedStep*$T$3:$T$1003)</f>
        <v>7.1609600355511773</v>
      </c>
      <c r="P7207" s="43">
        <f t="shared" si="450"/>
        <v>0.30028047466772995</v>
      </c>
      <c r="Q7207" s="43">
        <f t="shared" si="451"/>
        <v>0.54868525271512125</v>
      </c>
    </row>
    <row r="7208" spans="5:17" x14ac:dyDescent="0.2">
      <c r="E7208" s="16">
        <v>41052.583333333336</v>
      </c>
      <c r="F7208" s="22">
        <v>2.92</v>
      </c>
      <c r="G7208" s="22">
        <v>2.9364752405575438</v>
      </c>
      <c r="H7208" s="25">
        <v>0.20547945205479451</v>
      </c>
      <c r="I7208" s="3">
        <f t="shared" si="448"/>
        <v>0</v>
      </c>
      <c r="J7208" s="3">
        <f t="shared" si="449"/>
        <v>0</v>
      </c>
      <c r="K7208" s="3">
        <f>MIN(J7208-M7208+N7208,'Power Look Up'!$F$4)</f>
        <v>4.7466176456974054</v>
      </c>
      <c r="M7208" s="51">
        <f t="array" ref="M7208">_xlfn.SUM(_xlfn.NORM.DIST($S$3:$S$1003,$G7208,$P7208,FALSE)*WindSpeedStep*$T$3:$T$1003)</f>
        <v>2.4125665582015023</v>
      </c>
      <c r="N7208" s="51">
        <f t="array" ref="N7208">_xlfn.SUM(_xlfn.NORM.DIST($S$3:$S$1003,$G7208,$Q7208,FALSE)*WindSpeedStep*$T$3:$T$1003)</f>
        <v>7.1591842038989082</v>
      </c>
      <c r="P7208" s="43">
        <f t="shared" si="450"/>
        <v>0.29364752405575439</v>
      </c>
      <c r="Q7208" s="43">
        <f t="shared" si="451"/>
        <v>0.60338532340223505</v>
      </c>
    </row>
    <row r="7209" spans="5:17" x14ac:dyDescent="0.2">
      <c r="E7209" s="16">
        <v>41052.590277777781</v>
      </c>
      <c r="F7209" s="22">
        <v>2.63</v>
      </c>
      <c r="G7209" s="22">
        <v>2.6250435322682915</v>
      </c>
      <c r="H7209" s="25">
        <v>0.17490494296577949</v>
      </c>
      <c r="I7209" s="3">
        <f t="shared" si="448"/>
        <v>0</v>
      </c>
      <c r="J7209" s="3">
        <f t="shared" si="449"/>
        <v>0</v>
      </c>
      <c r="K7209" s="3">
        <f>MIN(J7209-M7209+N7209,'Power Look Up'!$F$4)</f>
        <v>1.2688755416266289</v>
      </c>
      <c r="M7209" s="51">
        <f t="array" ref="M7209">_xlfn.SUM(_xlfn.NORM.DIST($S$3:$S$1003,$G7209,$P7209,FALSE)*WindSpeedStep*$T$3:$T$1003)</f>
        <v>0.22405727662397171</v>
      </c>
      <c r="N7209" s="51">
        <f t="array" ref="N7209">_xlfn.SUM(_xlfn.NORM.DIST($S$3:$S$1003,$G7209,$Q7209,FALSE)*WindSpeedStep*$T$3:$T$1003)</f>
        <v>1.4929328182506005</v>
      </c>
      <c r="P7209" s="43">
        <f t="shared" si="450"/>
        <v>0.26250435322682913</v>
      </c>
      <c r="Q7209" s="43">
        <f t="shared" si="451"/>
        <v>0.45913308929407387</v>
      </c>
    </row>
    <row r="7210" spans="5:17" x14ac:dyDescent="0.2">
      <c r="E7210" s="16">
        <v>41052.597222222219</v>
      </c>
      <c r="F7210" s="22">
        <v>2.87</v>
      </c>
      <c r="G7210" s="22">
        <v>2.9687704925893144</v>
      </c>
      <c r="H7210" s="25">
        <v>0.17421602787456444</v>
      </c>
      <c r="I7210" s="3">
        <f t="shared" si="448"/>
        <v>0</v>
      </c>
      <c r="J7210" s="3">
        <f t="shared" si="449"/>
        <v>0</v>
      </c>
      <c r="K7210" s="3">
        <f>MIN(J7210-M7210+N7210,'Power Look Up'!$F$4)</f>
        <v>3.0788697287011497</v>
      </c>
      <c r="M7210" s="51">
        <f t="array" ref="M7210">_xlfn.SUM(_xlfn.NORM.DIST($S$3:$S$1003,$G7210,$P7210,FALSE)*WindSpeedStep*$T$3:$T$1003)</f>
        <v>2.8426086750003559</v>
      </c>
      <c r="N7210" s="51">
        <f t="array" ref="N7210">_xlfn.SUM(_xlfn.NORM.DIST($S$3:$S$1003,$G7210,$Q7210,FALSE)*WindSpeedStep*$T$3:$T$1003)</f>
        <v>5.9214784037015056</v>
      </c>
      <c r="P7210" s="43">
        <f t="shared" si="450"/>
        <v>0.29687704925893144</v>
      </c>
      <c r="Q7210" s="43">
        <f t="shared" si="451"/>
        <v>0.51720740289012446</v>
      </c>
    </row>
    <row r="7211" spans="5:17" x14ac:dyDescent="0.2">
      <c r="E7211" s="16">
        <v>41052.604166666664</v>
      </c>
      <c r="F7211" s="22">
        <v>2.1800000000000002</v>
      </c>
      <c r="G7211" s="22">
        <v>2.164048958531148</v>
      </c>
      <c r="H7211" s="25">
        <v>0.35779816513761464</v>
      </c>
      <c r="I7211" s="3">
        <f t="shared" si="448"/>
        <v>0</v>
      </c>
      <c r="J7211" s="3">
        <f t="shared" si="449"/>
        <v>0</v>
      </c>
      <c r="K7211" s="3">
        <f>MIN(J7211-M7211+N7211,'Power Look Up'!$F$4)</f>
        <v>1.8550655542538972</v>
      </c>
      <c r="M7211" s="51">
        <f t="array" ref="M7211">_xlfn.SUM(_xlfn.NORM.DIST($S$3:$S$1003,$G7211,$P7211,FALSE)*WindSpeedStep*$T$3:$T$1003)</f>
        <v>-4.9224691258673388E-3</v>
      </c>
      <c r="N7211" s="51">
        <f t="array" ref="N7211">_xlfn.SUM(_xlfn.NORM.DIST($S$3:$S$1003,$G7211,$Q7211,FALSE)*WindSpeedStep*$T$3:$T$1003)</f>
        <v>1.8501430851280298</v>
      </c>
      <c r="P7211" s="43">
        <f t="shared" si="450"/>
        <v>0.21640489585311481</v>
      </c>
      <c r="Q7211" s="43">
        <f t="shared" si="451"/>
        <v>0.7742927466304107</v>
      </c>
    </row>
    <row r="7212" spans="5:17" x14ac:dyDescent="0.2">
      <c r="E7212" s="16">
        <v>41052.611111111109</v>
      </c>
      <c r="F7212" s="22">
        <v>1.57</v>
      </c>
      <c r="G7212" s="22">
        <v>1.5699372436992187</v>
      </c>
      <c r="H7212" s="25">
        <v>0.29936305732484075</v>
      </c>
      <c r="I7212" s="3">
        <f t="shared" si="448"/>
        <v>0</v>
      </c>
      <c r="J7212" s="3">
        <f t="shared" si="449"/>
        <v>0</v>
      </c>
      <c r="K7212" s="3">
        <f>MIN(J7212-M7212+N7212,'Power Look Up'!$F$4)</f>
        <v>2.9475998221821643E-3</v>
      </c>
      <c r="M7212" s="51">
        <f t="array" ref="M7212">_xlfn.SUM(_xlfn.NORM.DIST($S$3:$S$1003,$G7212,$P7212,FALSE)*WindSpeedStep*$T$3:$T$1003)</f>
        <v>-2.6827707210807129E-6</v>
      </c>
      <c r="N7212" s="51">
        <f t="array" ref="N7212">_xlfn.SUM(_xlfn.NORM.DIST($S$3:$S$1003,$G7212,$Q7212,FALSE)*WindSpeedStep*$T$3:$T$1003)</f>
        <v>2.9449170514610837E-3</v>
      </c>
      <c r="P7212" s="43">
        <f t="shared" si="450"/>
        <v>0.15699372436992187</v>
      </c>
      <c r="Q7212" s="43">
        <f t="shared" si="451"/>
        <v>0.46998121308193169</v>
      </c>
    </row>
    <row r="7213" spans="5:17" x14ac:dyDescent="0.2">
      <c r="E7213" s="16">
        <v>41052.618055555555</v>
      </c>
      <c r="F7213" s="22">
        <v>1.86</v>
      </c>
      <c r="G7213" s="22">
        <v>1.8625710101617095</v>
      </c>
      <c r="H7213" s="25">
        <v>0.31182795698924726</v>
      </c>
      <c r="I7213" s="3">
        <f t="shared" si="448"/>
        <v>0</v>
      </c>
      <c r="J7213" s="3">
        <f t="shared" si="449"/>
        <v>0</v>
      </c>
      <c r="K7213" s="3">
        <f>MIN(J7213-M7213+N7213,'Power Look Up'!$F$4)</f>
        <v>0.15030709971405412</v>
      </c>
      <c r="M7213" s="51">
        <f t="array" ref="M7213">_xlfn.SUM(_xlfn.NORM.DIST($S$3:$S$1003,$G7213,$P7213,FALSE)*WindSpeedStep*$T$3:$T$1003)</f>
        <v>-6.1516269553011944E-4</v>
      </c>
      <c r="N7213" s="51">
        <f t="array" ref="N7213">_xlfn.SUM(_xlfn.NORM.DIST($S$3:$S$1003,$G7213,$Q7213,FALSE)*WindSpeedStep*$T$3:$T$1003)</f>
        <v>0.14969193701852401</v>
      </c>
      <c r="P7213" s="43">
        <f t="shared" si="450"/>
        <v>0.18625710101617096</v>
      </c>
      <c r="Q7213" s="43">
        <f t="shared" si="451"/>
        <v>0.58080171284612436</v>
      </c>
    </row>
    <row r="7214" spans="5:17" x14ac:dyDescent="0.2">
      <c r="E7214" s="16">
        <v>41052.625</v>
      </c>
      <c r="F7214" s="22">
        <v>2.58</v>
      </c>
      <c r="G7214" s="22">
        <v>2.5811830823789137</v>
      </c>
      <c r="H7214" s="25">
        <v>0.25968992248062017</v>
      </c>
      <c r="I7214" s="3">
        <f t="shared" si="448"/>
        <v>0</v>
      </c>
      <c r="J7214" s="3">
        <f t="shared" si="449"/>
        <v>0</v>
      </c>
      <c r="K7214" s="3">
        <f>MIN(J7214-M7214+N7214,'Power Look Up'!$F$4)</f>
        <v>3.4506536348549872</v>
      </c>
      <c r="M7214" s="51">
        <f t="array" ref="M7214">_xlfn.SUM(_xlfn.NORM.DIST($S$3:$S$1003,$G7214,$P7214,FALSE)*WindSpeedStep*$T$3:$T$1003)</f>
        <v>0.13447713100012407</v>
      </c>
      <c r="N7214" s="51">
        <f t="array" ref="N7214">_xlfn.SUM(_xlfn.NORM.DIST($S$3:$S$1003,$G7214,$Q7214,FALSE)*WindSpeedStep*$T$3:$T$1003)</f>
        <v>3.5851307658551113</v>
      </c>
      <c r="P7214" s="43">
        <f t="shared" si="450"/>
        <v>0.25811830823789139</v>
      </c>
      <c r="Q7214" s="43">
        <f t="shared" si="451"/>
        <v>0.67030723457126828</v>
      </c>
    </row>
    <row r="7215" spans="5:17" x14ac:dyDescent="0.2">
      <c r="E7215" s="16">
        <v>41052.631944444445</v>
      </c>
      <c r="F7215" s="22">
        <v>1.99</v>
      </c>
      <c r="G7215" s="22">
        <v>1.9785506733002283</v>
      </c>
      <c r="H7215" s="25">
        <v>0.24120603015075376</v>
      </c>
      <c r="I7215" s="3">
        <f t="shared" si="448"/>
        <v>0</v>
      </c>
      <c r="J7215" s="3">
        <f t="shared" si="449"/>
        <v>0</v>
      </c>
      <c r="K7215" s="3">
        <f>MIN(J7215-M7215+N7215,'Power Look Up'!$F$4)</f>
        <v>7.252524536403529E-2</v>
      </c>
      <c r="M7215" s="51">
        <f t="array" ref="M7215">_xlfn.SUM(_xlfn.NORM.DIST($S$3:$S$1003,$G7215,$P7215,FALSE)*WindSpeedStep*$T$3:$T$1003)</f>
        <v>-1.7473492055930016E-3</v>
      </c>
      <c r="N7215" s="51">
        <f t="array" ref="N7215">_xlfn.SUM(_xlfn.NORM.DIST($S$3:$S$1003,$G7215,$Q7215,FALSE)*WindSpeedStep*$T$3:$T$1003)</f>
        <v>7.0777896158442294E-2</v>
      </c>
      <c r="P7215" s="43">
        <f t="shared" si="450"/>
        <v>0.19785506733002284</v>
      </c>
      <c r="Q7215" s="43">
        <f t="shared" si="451"/>
        <v>0.47723835335884901</v>
      </c>
    </row>
    <row r="7216" spans="5:17" x14ac:dyDescent="0.2">
      <c r="E7216" s="16">
        <v>41052.638888888891</v>
      </c>
      <c r="F7216" s="22">
        <v>2.02</v>
      </c>
      <c r="G7216" s="22">
        <v>2.0412341474130749</v>
      </c>
      <c r="H7216" s="25">
        <v>0.25247524752475248</v>
      </c>
      <c r="I7216" s="3">
        <f t="shared" si="448"/>
        <v>0</v>
      </c>
      <c r="J7216" s="3">
        <f t="shared" si="449"/>
        <v>0</v>
      </c>
      <c r="K7216" s="3">
        <f>MIN(J7216-M7216+N7216,'Power Look Up'!$F$4)</f>
        <v>0.17140828358638363</v>
      </c>
      <c r="M7216" s="51">
        <f t="array" ref="M7216">_xlfn.SUM(_xlfn.NORM.DIST($S$3:$S$1003,$G7216,$P7216,FALSE)*WindSpeedStep*$T$3:$T$1003)</f>
        <v>-2.6625533282152408E-3</v>
      </c>
      <c r="N7216" s="51">
        <f t="array" ref="N7216">_xlfn.SUM(_xlfn.NORM.DIST($S$3:$S$1003,$G7216,$Q7216,FALSE)*WindSpeedStep*$T$3:$T$1003)</f>
        <v>0.16874573025816839</v>
      </c>
      <c r="P7216" s="43">
        <f t="shared" si="450"/>
        <v>0.20412341474130749</v>
      </c>
      <c r="Q7216" s="43">
        <f t="shared" si="451"/>
        <v>0.51536109662409313</v>
      </c>
    </row>
    <row r="7217" spans="5:17" x14ac:dyDescent="0.2">
      <c r="E7217" s="16">
        <v>41052.645833333336</v>
      </c>
      <c r="F7217" s="22">
        <v>1.68</v>
      </c>
      <c r="G7217" s="22">
        <v>1.6514479499863599</v>
      </c>
      <c r="H7217" s="25">
        <v>0.375</v>
      </c>
      <c r="I7217" s="3">
        <f t="shared" si="448"/>
        <v>0</v>
      </c>
      <c r="J7217" s="3">
        <f t="shared" si="449"/>
        <v>0</v>
      </c>
      <c r="K7217" s="3">
        <f>MIN(J7217-M7217+N7217,'Power Look Up'!$F$4)</f>
        <v>8.7511101603183164E-2</v>
      </c>
      <c r="M7217" s="51">
        <f t="array" ref="M7217">_xlfn.SUM(_xlfn.NORM.DIST($S$3:$S$1003,$G7217,$P7217,FALSE)*WindSpeedStep*$T$3:$T$1003)</f>
        <v>-2.1765509820756842E-5</v>
      </c>
      <c r="N7217" s="51">
        <f t="array" ref="N7217">_xlfn.SUM(_xlfn.NORM.DIST($S$3:$S$1003,$G7217,$Q7217,FALSE)*WindSpeedStep*$T$3:$T$1003)</f>
        <v>8.7489336093362402E-2</v>
      </c>
      <c r="P7217" s="43">
        <f t="shared" si="450"/>
        <v>0.16514479499863599</v>
      </c>
      <c r="Q7217" s="43">
        <f t="shared" si="451"/>
        <v>0.61929298124488497</v>
      </c>
    </row>
    <row r="7218" spans="5:17" x14ac:dyDescent="0.2">
      <c r="E7218" s="16">
        <v>41052.652777777781</v>
      </c>
      <c r="F7218" s="22">
        <v>1.77</v>
      </c>
      <c r="G7218" s="22">
        <v>1.8075455473700612</v>
      </c>
      <c r="H7218" s="25">
        <v>0.31073446327683618</v>
      </c>
      <c r="I7218" s="3">
        <f t="shared" si="448"/>
        <v>0</v>
      </c>
      <c r="J7218" s="3">
        <f t="shared" si="449"/>
        <v>0</v>
      </c>
      <c r="K7218" s="3">
        <f>MIN(J7218-M7218+N7218,'Power Look Up'!$F$4)</f>
        <v>9.1161023485557394E-2</v>
      </c>
      <c r="M7218" s="51">
        <f t="array" ref="M7218">_xlfn.SUM(_xlfn.NORM.DIST($S$3:$S$1003,$G7218,$P7218,FALSE)*WindSpeedStep*$T$3:$T$1003)</f>
        <v>-3.1964790923235515E-4</v>
      </c>
      <c r="N7218" s="51">
        <f t="array" ref="N7218">_xlfn.SUM(_xlfn.NORM.DIST($S$3:$S$1003,$G7218,$Q7218,FALSE)*WindSpeedStep*$T$3:$T$1003)</f>
        <v>9.0841375576325045E-2</v>
      </c>
      <c r="P7218" s="43">
        <f t="shared" si="450"/>
        <v>0.18075455473700613</v>
      </c>
      <c r="Q7218" s="43">
        <f t="shared" si="451"/>
        <v>0.56166669551047099</v>
      </c>
    </row>
    <row r="7219" spans="5:17" x14ac:dyDescent="0.2">
      <c r="E7219" s="16">
        <v>41052.659722222219</v>
      </c>
      <c r="F7219" s="22">
        <v>2.56</v>
      </c>
      <c r="G7219" s="22">
        <v>2.5817056907450371</v>
      </c>
      <c r="H7219" s="25">
        <v>0.19921875</v>
      </c>
      <c r="I7219" s="3">
        <f t="shared" si="448"/>
        <v>0</v>
      </c>
      <c r="J7219" s="3">
        <f t="shared" si="449"/>
        <v>0</v>
      </c>
      <c r="K7219" s="3">
        <f>MIN(J7219-M7219+N7219,'Power Look Up'!$F$4)</f>
        <v>1.587646771202863</v>
      </c>
      <c r="M7219" s="51">
        <f t="array" ref="M7219">_xlfn.SUM(_xlfn.NORM.DIST($S$3:$S$1003,$G7219,$P7219,FALSE)*WindSpeedStep*$T$3:$T$1003)</f>
        <v>0.13535285549947168</v>
      </c>
      <c r="N7219" s="51">
        <f t="array" ref="N7219">_xlfn.SUM(_xlfn.NORM.DIST($S$3:$S$1003,$G7219,$Q7219,FALSE)*WindSpeedStep*$T$3:$T$1003)</f>
        <v>1.7229996267023346</v>
      </c>
      <c r="P7219" s="43">
        <f t="shared" si="450"/>
        <v>0.2581705690745037</v>
      </c>
      <c r="Q7219" s="43">
        <f t="shared" si="451"/>
        <v>0.51432418057811291</v>
      </c>
    </row>
    <row r="7220" spans="5:17" x14ac:dyDescent="0.2">
      <c r="E7220" s="16">
        <v>41052.666666666664</v>
      </c>
      <c r="F7220" s="22">
        <v>2.5299999999999998</v>
      </c>
      <c r="G7220" s="22">
        <v>2.5851354720580555</v>
      </c>
      <c r="H7220" s="25">
        <v>0.21739130434782611</v>
      </c>
      <c r="I7220" s="3">
        <f t="shared" si="448"/>
        <v>0</v>
      </c>
      <c r="J7220" s="3">
        <f t="shared" si="449"/>
        <v>0</v>
      </c>
      <c r="K7220" s="3">
        <f>MIN(J7220-M7220+N7220,'Power Look Up'!$F$4)</f>
        <v>2.0821901933642577</v>
      </c>
      <c r="M7220" s="51">
        <f t="array" ref="M7220">_xlfn.SUM(_xlfn.NORM.DIST($S$3:$S$1003,$G7220,$P7220,FALSE)*WindSpeedStep*$T$3:$T$1003)</f>
        <v>0.14120576450752792</v>
      </c>
      <c r="N7220" s="51">
        <f t="array" ref="N7220">_xlfn.SUM(_xlfn.NORM.DIST($S$3:$S$1003,$G7220,$Q7220,FALSE)*WindSpeedStep*$T$3:$T$1003)</f>
        <v>2.2233959578717855</v>
      </c>
      <c r="P7220" s="43">
        <f t="shared" si="450"/>
        <v>0.25851354720580555</v>
      </c>
      <c r="Q7220" s="43">
        <f t="shared" si="451"/>
        <v>0.5619859721865339</v>
      </c>
    </row>
    <row r="7221" spans="5:17" x14ac:dyDescent="0.2">
      <c r="E7221" s="16">
        <v>41052.673611111109</v>
      </c>
      <c r="F7221" s="22">
        <v>3.59</v>
      </c>
      <c r="G7221" s="22">
        <v>3.5790184486449572</v>
      </c>
      <c r="H7221" s="25">
        <v>0.27298050139275765</v>
      </c>
      <c r="I7221" s="3">
        <f t="shared" si="448"/>
        <v>53.689999999997035</v>
      </c>
      <c r="J7221" s="3">
        <f t="shared" si="449"/>
        <v>52.779999999997059</v>
      </c>
      <c r="K7221" s="3">
        <f>MIN(J7221-M7221+N7221,'Power Look Up'!$F$4)</f>
        <v>84.188588284016333</v>
      </c>
      <c r="M7221" s="51">
        <f t="array" ref="M7221">_xlfn.SUM(_xlfn.NORM.DIST($S$3:$S$1003,$G7221,$P7221,FALSE)*WindSpeedStep*$T$3:$T$1003)</f>
        <v>19.281814986265378</v>
      </c>
      <c r="N7221" s="51">
        <f t="array" ref="N7221">_xlfn.SUM(_xlfn.NORM.DIST($S$3:$S$1003,$G7221,$Q7221,FALSE)*WindSpeedStep*$T$3:$T$1003)</f>
        <v>50.690403270284648</v>
      </c>
      <c r="P7221" s="43">
        <f t="shared" si="450"/>
        <v>0.35790184486449572</v>
      </c>
      <c r="Q7221" s="43">
        <f t="shared" si="451"/>
        <v>0.9770022506050301</v>
      </c>
    </row>
    <row r="7222" spans="5:17" x14ac:dyDescent="0.2">
      <c r="E7222" s="16">
        <v>41052.680555555555</v>
      </c>
      <c r="F7222" s="22">
        <v>3.65</v>
      </c>
      <c r="G7222" s="22">
        <v>3.6453091307469254</v>
      </c>
      <c r="H7222" s="25">
        <v>0.25479452054794521</v>
      </c>
      <c r="I7222" s="3">
        <f t="shared" si="448"/>
        <v>59.149999999996922</v>
      </c>
      <c r="J7222" s="3">
        <f t="shared" si="449"/>
        <v>59.149999999996922</v>
      </c>
      <c r="K7222" s="3">
        <f>MIN(J7222-M7222+N7222,'Power Look Up'!$F$4)</f>
        <v>88.880070457315625</v>
      </c>
      <c r="M7222" s="51">
        <f t="array" ref="M7222">_xlfn.SUM(_xlfn.NORM.DIST($S$3:$S$1003,$G7222,$P7222,FALSE)*WindSpeedStep*$T$3:$T$1003)</f>
        <v>22.586741636541383</v>
      </c>
      <c r="N7222" s="51">
        <f t="array" ref="N7222">_xlfn.SUM(_xlfn.NORM.DIST($S$3:$S$1003,$G7222,$Q7222,FALSE)*WindSpeedStep*$T$3:$T$1003)</f>
        <v>52.316812093860086</v>
      </c>
      <c r="P7222" s="43">
        <f t="shared" si="450"/>
        <v>0.36453091307469254</v>
      </c>
      <c r="Q7222" s="43">
        <f t="shared" si="451"/>
        <v>0.92880479221770984</v>
      </c>
    </row>
    <row r="7223" spans="5:17" x14ac:dyDescent="0.2">
      <c r="E7223" s="16">
        <v>41052.6875</v>
      </c>
      <c r="F7223" s="22">
        <v>4.8600000000000003</v>
      </c>
      <c r="G7223" s="22">
        <v>4.9281467594604811</v>
      </c>
      <c r="H7223" s="25">
        <v>0.1213991769547325</v>
      </c>
      <c r="I7223" s="3">
        <f t="shared" si="448"/>
        <v>184.73999999999353</v>
      </c>
      <c r="J7223" s="3">
        <f t="shared" si="449"/>
        <v>192.36999999999338</v>
      </c>
      <c r="K7223" s="3">
        <f>MIN(J7223-M7223+N7223,'Power Look Up'!$F$4)</f>
        <v>193.57532656957713</v>
      </c>
      <c r="M7223" s="51">
        <f t="array" ref="M7223">_xlfn.SUM(_xlfn.NORM.DIST($S$3:$S$1003,$G7223,$P7223,FALSE)*WindSpeedStep*$T$3:$T$1003)</f>
        <v>183.04964833541658</v>
      </c>
      <c r="N7223" s="51">
        <f t="array" ref="N7223">_xlfn.SUM(_xlfn.NORM.DIST($S$3:$S$1003,$G7223,$Q7223,FALSE)*WindSpeedStep*$T$3:$T$1003)</f>
        <v>184.25497490500032</v>
      </c>
      <c r="P7223" s="43">
        <f t="shared" si="450"/>
        <v>0.49281467594604811</v>
      </c>
      <c r="Q7223" s="43">
        <f t="shared" si="451"/>
        <v>0.5982729605106345</v>
      </c>
    </row>
    <row r="7224" spans="5:17" x14ac:dyDescent="0.2">
      <c r="E7224" s="16">
        <v>41052.694444444445</v>
      </c>
      <c r="F7224" s="22">
        <v>5.09</v>
      </c>
      <c r="G7224" s="22">
        <v>5.1866643135607289</v>
      </c>
      <c r="H7224" s="25">
        <v>0.10412573673870335</v>
      </c>
      <c r="I7224" s="3">
        <f t="shared" si="448"/>
        <v>214.57999999998961</v>
      </c>
      <c r="J7224" s="3">
        <f t="shared" si="449"/>
        <v>230.77999999998929</v>
      </c>
      <c r="K7224" s="3">
        <f>MIN(J7224-M7224+N7224,'Power Look Up'!$F$4)</f>
        <v>230.93613933234317</v>
      </c>
      <c r="M7224" s="51">
        <f t="array" ref="M7224">_xlfn.SUM(_xlfn.NORM.DIST($S$3:$S$1003,$G7224,$P7224,FALSE)*WindSpeedStep*$T$3:$T$1003)</f>
        <v>224.68345544101777</v>
      </c>
      <c r="N7224" s="51">
        <f t="array" ref="N7224">_xlfn.SUM(_xlfn.NORM.DIST($S$3:$S$1003,$G7224,$Q7224,FALSE)*WindSpeedStep*$T$3:$T$1003)</f>
        <v>224.83959477337166</v>
      </c>
      <c r="P7224" s="43">
        <f t="shared" si="450"/>
        <v>0.51866643135607293</v>
      </c>
      <c r="Q7224" s="43">
        <f t="shared" si="451"/>
        <v>0.540065242865852</v>
      </c>
    </row>
    <row r="7225" spans="5:17" x14ac:dyDescent="0.2">
      <c r="E7225" s="16">
        <v>41052.701388888891</v>
      </c>
      <c r="F7225" s="22">
        <v>5.34</v>
      </c>
      <c r="G7225" s="22">
        <v>5.3962879974693365</v>
      </c>
      <c r="H7225" s="25">
        <v>0.10486891385767791</v>
      </c>
      <c r="I7225" s="3">
        <f t="shared" si="448"/>
        <v>255.07999999998876</v>
      </c>
      <c r="J7225" s="3">
        <f t="shared" si="449"/>
        <v>264.79999999998853</v>
      </c>
      <c r="K7225" s="3">
        <f>MIN(J7225-M7225+N7225,'Power Look Up'!$F$4)</f>
        <v>265.1330170941693</v>
      </c>
      <c r="M7225" s="51">
        <f t="array" ref="M7225">_xlfn.SUM(_xlfn.NORM.DIST($S$3:$S$1003,$G7225,$P7225,FALSE)*WindSpeedStep*$T$3:$T$1003)</f>
        <v>259.1747947446184</v>
      </c>
      <c r="N7225" s="51">
        <f t="array" ref="N7225">_xlfn.SUM(_xlfn.NORM.DIST($S$3:$S$1003,$G7225,$Q7225,FALSE)*WindSpeedStep*$T$3:$T$1003)</f>
        <v>259.50781183879917</v>
      </c>
      <c r="P7225" s="43">
        <f t="shared" si="450"/>
        <v>0.53962879974693367</v>
      </c>
      <c r="Q7225" s="43">
        <f t="shared" si="451"/>
        <v>0.56590286115783306</v>
      </c>
    </row>
    <row r="7226" spans="5:17" x14ac:dyDescent="0.2">
      <c r="E7226" s="16">
        <v>41052.708333333336</v>
      </c>
      <c r="F7226" s="22">
        <v>5.39</v>
      </c>
      <c r="G7226" s="22">
        <v>5.445753029795239</v>
      </c>
      <c r="H7226" s="25">
        <v>0.10760667903525047</v>
      </c>
      <c r="I7226" s="3">
        <f t="shared" si="448"/>
        <v>263.17999999998858</v>
      </c>
      <c r="J7226" s="3">
        <f t="shared" si="449"/>
        <v>272.89999999998838</v>
      </c>
      <c r="K7226" s="3">
        <f>MIN(J7226-M7226+N7226,'Power Look Up'!$F$4)</f>
        <v>273.50972311732738</v>
      </c>
      <c r="M7226" s="51">
        <f t="array" ref="M7226">_xlfn.SUM(_xlfn.NORM.DIST($S$3:$S$1003,$G7226,$P7226,FALSE)*WindSpeedStep*$T$3:$T$1003)</f>
        <v>267.47108078578628</v>
      </c>
      <c r="N7226" s="51">
        <f t="array" ref="N7226">_xlfn.SUM(_xlfn.NORM.DIST($S$3:$S$1003,$G7226,$Q7226,FALSE)*WindSpeedStep*$T$3:$T$1003)</f>
        <v>268.08080390312529</v>
      </c>
      <c r="P7226" s="43">
        <f t="shared" si="450"/>
        <v>0.54457530297952395</v>
      </c>
      <c r="Q7226" s="43">
        <f t="shared" si="451"/>
        <v>0.5859993983824191</v>
      </c>
    </row>
    <row r="7227" spans="5:17" x14ac:dyDescent="0.2">
      <c r="E7227" s="16">
        <v>41052.715277777781</v>
      </c>
      <c r="F7227" s="22">
        <v>6.33</v>
      </c>
      <c r="G7227" s="22">
        <v>6.3139354575493005</v>
      </c>
      <c r="H7227" s="25">
        <v>0.16429699842022116</v>
      </c>
      <c r="I7227" s="3">
        <f t="shared" si="448"/>
        <v>436.57999999997958</v>
      </c>
      <c r="J7227" s="3">
        <f t="shared" si="449"/>
        <v>432.05999999997965</v>
      </c>
      <c r="K7227" s="3">
        <f>MIN(J7227-M7227+N7227,'Power Look Up'!$F$4)</f>
        <v>451.85115246260415</v>
      </c>
      <c r="M7227" s="51">
        <f t="array" ref="M7227">_xlfn.SUM(_xlfn.NORM.DIST($S$3:$S$1003,$G7227,$P7227,FALSE)*WindSpeedStep*$T$3:$T$1003)</f>
        <v>431.38484462835447</v>
      </c>
      <c r="N7227" s="51">
        <f t="array" ref="N7227">_xlfn.SUM(_xlfn.NORM.DIST($S$3:$S$1003,$G7227,$Q7227,FALSE)*WindSpeedStep*$T$3:$T$1003)</f>
        <v>451.17599709097897</v>
      </c>
      <c r="P7227" s="43">
        <f t="shared" si="450"/>
        <v>0.63139354575493012</v>
      </c>
      <c r="Q7227" s="43">
        <f t="shared" si="451"/>
        <v>1.0373606438943559</v>
      </c>
    </row>
    <row r="7228" spans="5:17" x14ac:dyDescent="0.2">
      <c r="E7228" s="16">
        <v>41052.722222222219</v>
      </c>
      <c r="F7228" s="22">
        <v>6.66</v>
      </c>
      <c r="G7228" s="22">
        <v>6.6627813042104487</v>
      </c>
      <c r="H7228" s="25">
        <v>0.1081081081081081</v>
      </c>
      <c r="I7228" s="3">
        <f t="shared" si="448"/>
        <v>511.15999999997791</v>
      </c>
      <c r="J7228" s="3">
        <f t="shared" si="449"/>
        <v>511.15999999997791</v>
      </c>
      <c r="K7228" s="3">
        <f>MIN(J7228-M7228+N7228,'Power Look Up'!$F$4)</f>
        <v>513.67669716883233</v>
      </c>
      <c r="M7228" s="51">
        <f t="array" ref="M7228">_xlfn.SUM(_xlfn.NORM.DIST($S$3:$S$1003,$G7228,$P7228,FALSE)*WindSpeedStep*$T$3:$T$1003)</f>
        <v>510.13480106675053</v>
      </c>
      <c r="N7228" s="51">
        <f t="array" ref="N7228">_xlfn.SUM(_xlfn.NORM.DIST($S$3:$S$1003,$G7228,$Q7228,FALSE)*WindSpeedStep*$T$3:$T$1003)</f>
        <v>512.65149823560489</v>
      </c>
      <c r="P7228" s="43">
        <f t="shared" si="450"/>
        <v>0.66627813042104489</v>
      </c>
      <c r="Q7228" s="43">
        <f t="shared" si="451"/>
        <v>0.7203006815362647</v>
      </c>
    </row>
    <row r="7229" spans="5:17" x14ac:dyDescent="0.2">
      <c r="E7229" s="16">
        <v>41052.729166666664</v>
      </c>
      <c r="F7229" s="22">
        <v>5.55</v>
      </c>
      <c r="G7229" s="22">
        <v>5.5934757319391757</v>
      </c>
      <c r="H7229" s="25">
        <v>0.23063063063063063</v>
      </c>
      <c r="I7229" s="3">
        <f t="shared" si="448"/>
        <v>289.09999999998803</v>
      </c>
      <c r="J7229" s="3">
        <f t="shared" si="449"/>
        <v>295.57999999998788</v>
      </c>
      <c r="K7229" s="3">
        <f>MIN(J7229-M7229+N7229,'Power Look Up'!$F$4)</f>
        <v>326.75603861745952</v>
      </c>
      <c r="M7229" s="51">
        <f t="array" ref="M7229">_xlfn.SUM(_xlfn.NORM.DIST($S$3:$S$1003,$G7229,$P7229,FALSE)*WindSpeedStep*$T$3:$T$1003)</f>
        <v>292.73501802884135</v>
      </c>
      <c r="N7229" s="51">
        <f t="array" ref="N7229">_xlfn.SUM(_xlfn.NORM.DIST($S$3:$S$1003,$G7229,$Q7229,FALSE)*WindSpeedStep*$T$3:$T$1003)</f>
        <v>323.911056646313</v>
      </c>
      <c r="P7229" s="43">
        <f t="shared" si="450"/>
        <v>0.55934757319391759</v>
      </c>
      <c r="Q7229" s="43">
        <f t="shared" si="451"/>
        <v>1.2900268354742603</v>
      </c>
    </row>
    <row r="7230" spans="5:17" x14ac:dyDescent="0.2">
      <c r="E7230" s="16">
        <v>41052.736111111109</v>
      </c>
      <c r="F7230" s="22">
        <v>3.23</v>
      </c>
      <c r="G7230" s="22">
        <v>3.3349814114110301</v>
      </c>
      <c r="H7230" s="25">
        <v>0.12693498452012383</v>
      </c>
      <c r="I7230" s="3">
        <f t="shared" si="448"/>
        <v>20.929999999997737</v>
      </c>
      <c r="J7230" s="3">
        <f t="shared" si="449"/>
        <v>30.029999999997543</v>
      </c>
      <c r="K7230" s="3">
        <f>MIN(J7230-M7230+N7230,'Power Look Up'!$F$4)</f>
        <v>31.76886890875442</v>
      </c>
      <c r="M7230" s="51">
        <f t="array" ref="M7230">_xlfn.SUM(_xlfn.NORM.DIST($S$3:$S$1003,$G7230,$P7230,FALSE)*WindSpeedStep*$T$3:$T$1003)</f>
        <v>10.482987317016054</v>
      </c>
      <c r="N7230" s="51">
        <f t="array" ref="N7230">_xlfn.SUM(_xlfn.NORM.DIST($S$3:$S$1003,$G7230,$Q7230,FALSE)*WindSpeedStep*$T$3:$T$1003)</f>
        <v>12.221856225772934</v>
      </c>
      <c r="P7230" s="43">
        <f t="shared" si="450"/>
        <v>0.33349814114110304</v>
      </c>
      <c r="Q7230" s="43">
        <f t="shared" si="451"/>
        <v>0.42332581383235984</v>
      </c>
    </row>
    <row r="7231" spans="5:17" x14ac:dyDescent="0.2">
      <c r="E7231" s="16">
        <v>41052.743055555555</v>
      </c>
      <c r="F7231" s="22">
        <v>3.74</v>
      </c>
      <c r="G7231" s="22">
        <v>3.7278045732854541</v>
      </c>
      <c r="H7231" s="25">
        <v>0.2245989304812834</v>
      </c>
      <c r="I7231" s="3">
        <f t="shared" si="448"/>
        <v>67.339999999996749</v>
      </c>
      <c r="J7231" s="3">
        <f t="shared" si="449"/>
        <v>66.429999999996767</v>
      </c>
      <c r="K7231" s="3">
        <f>MIN(J7231-M7231+N7231,'Power Look Up'!$F$4)</f>
        <v>91.755044183533002</v>
      </c>
      <c r="M7231" s="51">
        <f t="array" ref="M7231">_xlfn.SUM(_xlfn.NORM.DIST($S$3:$S$1003,$G7231,$P7231,FALSE)*WindSpeedStep*$T$3:$T$1003)</f>
        <v>27.440740725998555</v>
      </c>
      <c r="N7231" s="51">
        <f t="array" ref="N7231">_xlfn.SUM(_xlfn.NORM.DIST($S$3:$S$1003,$G7231,$Q7231,FALSE)*WindSpeedStep*$T$3:$T$1003)</f>
        <v>52.765784909534787</v>
      </c>
      <c r="P7231" s="43">
        <f t="shared" si="450"/>
        <v>0.37278045732854542</v>
      </c>
      <c r="Q7231" s="43">
        <f t="shared" si="451"/>
        <v>0.83726092020315002</v>
      </c>
    </row>
    <row r="7232" spans="5:17" x14ac:dyDescent="0.2">
      <c r="E7232" s="16">
        <v>41052.75</v>
      </c>
      <c r="F7232" s="22">
        <v>3.86</v>
      </c>
      <c r="G7232" s="22">
        <v>3.9961037957602148</v>
      </c>
      <c r="H7232" s="25">
        <v>0.13989637305699484</v>
      </c>
      <c r="I7232" s="3">
        <f t="shared" si="448"/>
        <v>78.259999999996509</v>
      </c>
      <c r="J7232" s="3">
        <f t="shared" si="449"/>
        <v>90.999999999996248</v>
      </c>
      <c r="K7232" s="3">
        <f>MIN(J7232-M7232+N7232,'Power Look Up'!$F$4)</f>
        <v>100.08224976597265</v>
      </c>
      <c r="M7232" s="51">
        <f t="array" ref="M7232">_xlfn.SUM(_xlfn.NORM.DIST($S$3:$S$1003,$G7232,$P7232,FALSE)*WindSpeedStep*$T$3:$T$1003)</f>
        <v>49.860614776341997</v>
      </c>
      <c r="N7232" s="51">
        <f t="array" ref="N7232">_xlfn.SUM(_xlfn.NORM.DIST($S$3:$S$1003,$G7232,$Q7232,FALSE)*WindSpeedStep*$T$3:$T$1003)</f>
        <v>58.942864542318389</v>
      </c>
      <c r="P7232" s="43">
        <f t="shared" si="450"/>
        <v>0.39961037957602152</v>
      </c>
      <c r="Q7232" s="43">
        <f t="shared" si="451"/>
        <v>0.55904042738614412</v>
      </c>
    </row>
    <row r="7233" spans="5:17" x14ac:dyDescent="0.2">
      <c r="E7233" s="16">
        <v>41052.756944444445</v>
      </c>
      <c r="F7233" s="22">
        <v>3.72</v>
      </c>
      <c r="G7233" s="22">
        <v>3.8829729566507232</v>
      </c>
      <c r="H7233" s="25">
        <v>0.16666666666666666</v>
      </c>
      <c r="I7233" s="3">
        <f t="shared" si="448"/>
        <v>65.519999999996784</v>
      </c>
      <c r="J7233" s="3">
        <f t="shared" si="449"/>
        <v>80.079999999996474</v>
      </c>
      <c r="K7233" s="3">
        <f>MIN(J7233-M7233+N7233,'Power Look Up'!$F$4)</f>
        <v>94.776390037671234</v>
      </c>
      <c r="M7233" s="51">
        <f t="array" ref="M7233">_xlfn.SUM(_xlfn.NORM.DIST($S$3:$S$1003,$G7233,$P7233,FALSE)*WindSpeedStep*$T$3:$T$1003)</f>
        <v>39.121291600681523</v>
      </c>
      <c r="N7233" s="51">
        <f t="array" ref="N7233">_xlfn.SUM(_xlfn.NORM.DIST($S$3:$S$1003,$G7233,$Q7233,FALSE)*WindSpeedStep*$T$3:$T$1003)</f>
        <v>53.817681638356284</v>
      </c>
      <c r="P7233" s="43">
        <f t="shared" si="450"/>
        <v>0.38829729566507232</v>
      </c>
      <c r="Q7233" s="43">
        <f t="shared" si="451"/>
        <v>0.64716215944178712</v>
      </c>
    </row>
    <row r="7234" spans="5:17" x14ac:dyDescent="0.2">
      <c r="E7234" s="16">
        <v>41052.763888888891</v>
      </c>
      <c r="F7234" s="22">
        <v>4.0999999999999996</v>
      </c>
      <c r="G7234" s="22">
        <v>4.266630956166293</v>
      </c>
      <c r="H7234" s="25">
        <v>0.14878048780487807</v>
      </c>
      <c r="I7234" s="3">
        <f t="shared" si="448"/>
        <v>101.89999999999532</v>
      </c>
      <c r="J7234" s="3">
        <f t="shared" si="449"/>
        <v>120.42999999999492</v>
      </c>
      <c r="K7234" s="3">
        <f>MIN(J7234-M7234+N7234,'Power Look Up'!$F$4)</f>
        <v>130.44112504323948</v>
      </c>
      <c r="M7234" s="51">
        <f t="array" ref="M7234">_xlfn.SUM(_xlfn.NORM.DIST($S$3:$S$1003,$G7234,$P7234,FALSE)*WindSpeedStep*$T$3:$T$1003)</f>
        <v>82.3967018751284</v>
      </c>
      <c r="N7234" s="51">
        <f t="array" ref="N7234">_xlfn.SUM(_xlfn.NORM.DIST($S$3:$S$1003,$G7234,$Q7234,FALSE)*WindSpeedStep*$T$3:$T$1003)</f>
        <v>92.407826918372962</v>
      </c>
      <c r="P7234" s="43">
        <f t="shared" si="450"/>
        <v>0.4266630956166293</v>
      </c>
      <c r="Q7234" s="43">
        <f t="shared" si="451"/>
        <v>0.63479143494181445</v>
      </c>
    </row>
    <row r="7235" spans="5:17" x14ac:dyDescent="0.2">
      <c r="E7235" s="16">
        <v>41052.770833333336</v>
      </c>
      <c r="F7235" s="22">
        <v>3.04</v>
      </c>
      <c r="G7235" s="22">
        <v>3.2692523980276915</v>
      </c>
      <c r="H7235" s="25">
        <v>0.18092105263157895</v>
      </c>
      <c r="I7235" s="3">
        <f t="shared" ref="I7235:I7298" si="452">INDEX(PowerArray,MIN(MaximumPowerIndex,ROUND(F7235*100,0)))</f>
        <v>3.6399999999981039</v>
      </c>
      <c r="J7235" s="3">
        <f t="shared" ref="J7235:J7298" si="453">INDEX(PowerArray,MIN(MaximumPowerIndex,ROUND(G7235*100,0)))</f>
        <v>24.569999999997659</v>
      </c>
      <c r="K7235" s="3">
        <f>MIN(J7235-M7235+N7235,'Power Look Up'!$F$4)</f>
        <v>31.132803579039589</v>
      </c>
      <c r="M7235" s="51">
        <f t="array" ref="M7235">_xlfn.SUM(_xlfn.NORM.DIST($S$3:$S$1003,$G7235,$P7235,FALSE)*WindSpeedStep*$T$3:$T$1003)</f>
        <v>8.7311041646880359</v>
      </c>
      <c r="N7235" s="51">
        <f t="array" ref="N7235">_xlfn.SUM(_xlfn.NORM.DIST($S$3:$S$1003,$G7235,$Q7235,FALSE)*WindSpeedStep*$T$3:$T$1003)</f>
        <v>15.293907743729964</v>
      </c>
      <c r="P7235" s="43">
        <f t="shared" ref="P7235:P7298" si="454">ReferenceTurbulence*G7235</f>
        <v>0.32692523980276916</v>
      </c>
      <c r="Q7235" s="43">
        <f t="shared" si="451"/>
        <v>0.59147658516948365</v>
      </c>
    </row>
    <row r="7236" spans="5:17" x14ac:dyDescent="0.2">
      <c r="E7236" s="16">
        <v>41052.777777777781</v>
      </c>
      <c r="F7236" s="22">
        <v>2.97</v>
      </c>
      <c r="G7236" s="22">
        <v>3.1048002608556056</v>
      </c>
      <c r="H7236" s="25">
        <v>0.2121212121212121</v>
      </c>
      <c r="I7236" s="3">
        <f t="shared" si="452"/>
        <v>0</v>
      </c>
      <c r="J7236" s="3">
        <f t="shared" si="453"/>
        <v>9.099999999997987</v>
      </c>
      <c r="K7236" s="3">
        <f>MIN(J7236-M7236+N7236,'Power Look Up'!$F$4)</f>
        <v>16.553384780868299</v>
      </c>
      <c r="M7236" s="51">
        <f t="array" ref="M7236">_xlfn.SUM(_xlfn.NORM.DIST($S$3:$S$1003,$G7236,$P7236,FALSE)*WindSpeedStep*$T$3:$T$1003)</f>
        <v>5.0957735738235286</v>
      </c>
      <c r="N7236" s="51">
        <f t="array" ref="N7236">_xlfn.SUM(_xlfn.NORM.DIST($S$3:$S$1003,$G7236,$Q7236,FALSE)*WindSpeedStep*$T$3:$T$1003)</f>
        <v>12.549158354693839</v>
      </c>
      <c r="P7236" s="43">
        <f t="shared" si="454"/>
        <v>0.31048002608556058</v>
      </c>
      <c r="Q7236" s="43">
        <f t="shared" ref="Q7236:Q7299" si="455">G7236*H7236</f>
        <v>0.65859399472694657</v>
      </c>
    </row>
    <row r="7237" spans="5:17" x14ac:dyDescent="0.2">
      <c r="E7237" s="16">
        <v>41052.784722222219</v>
      </c>
      <c r="F7237" s="22">
        <v>3</v>
      </c>
      <c r="G7237" s="22">
        <v>3.1589152580670232</v>
      </c>
      <c r="H7237" s="25">
        <v>0.15666666666666665</v>
      </c>
      <c r="I7237" s="3">
        <f t="shared" si="452"/>
        <v>0</v>
      </c>
      <c r="J7237" s="3">
        <f t="shared" si="453"/>
        <v>14.559999999997871</v>
      </c>
      <c r="K7237" s="3">
        <f>MIN(J7237-M7237+N7237,'Power Look Up'!$F$4)</f>
        <v>17.6147191871198</v>
      </c>
      <c r="M7237" s="51">
        <f t="array" ref="M7237">_xlfn.SUM(_xlfn.NORM.DIST($S$3:$S$1003,$G7237,$P7237,FALSE)*WindSpeedStep*$T$3:$T$1003)</f>
        <v>6.1824975022897677</v>
      </c>
      <c r="N7237" s="51">
        <f t="array" ref="N7237">_xlfn.SUM(_xlfn.NORM.DIST($S$3:$S$1003,$G7237,$Q7237,FALSE)*WindSpeedStep*$T$3:$T$1003)</f>
        <v>9.2372166894116958</v>
      </c>
      <c r="P7237" s="43">
        <f t="shared" si="454"/>
        <v>0.31589152580670232</v>
      </c>
      <c r="Q7237" s="43">
        <f t="shared" si="455"/>
        <v>0.49489672376383359</v>
      </c>
    </row>
    <row r="7238" spans="5:17" x14ac:dyDescent="0.2">
      <c r="E7238" s="16">
        <v>41052.791666666664</v>
      </c>
      <c r="F7238" s="22">
        <v>3.24</v>
      </c>
      <c r="G7238" s="22">
        <v>3.3130980424669567</v>
      </c>
      <c r="H7238" s="25">
        <v>0.11728395061728394</v>
      </c>
      <c r="I7238" s="3">
        <f t="shared" si="452"/>
        <v>21.839999999997715</v>
      </c>
      <c r="J7238" s="3">
        <f t="shared" si="453"/>
        <v>28.209999999997581</v>
      </c>
      <c r="K7238" s="3">
        <f>MIN(J7238-M7238+N7238,'Power Look Up'!$F$4)</f>
        <v>29.160113491080924</v>
      </c>
      <c r="M7238" s="51">
        <f t="array" ref="M7238">_xlfn.SUM(_xlfn.NORM.DIST($S$3:$S$1003,$G7238,$P7238,FALSE)*WindSpeedStep*$T$3:$T$1003)</f>
        <v>9.878147383123828</v>
      </c>
      <c r="N7238" s="51">
        <f t="array" ref="N7238">_xlfn.SUM(_xlfn.NORM.DIST($S$3:$S$1003,$G7238,$Q7238,FALSE)*WindSpeedStep*$T$3:$T$1003)</f>
        <v>10.828260874207171</v>
      </c>
      <c r="P7238" s="43">
        <f t="shared" si="454"/>
        <v>0.3313098042466957</v>
      </c>
      <c r="Q7238" s="43">
        <f t="shared" si="455"/>
        <v>0.38857322720291465</v>
      </c>
    </row>
    <row r="7239" spans="5:17" x14ac:dyDescent="0.2">
      <c r="E7239" s="16">
        <v>41052.819444444445</v>
      </c>
      <c r="F7239" s="22">
        <v>3.5</v>
      </c>
      <c r="G7239" s="22">
        <v>3.648977118786394</v>
      </c>
      <c r="H7239" s="25">
        <v>0.16857142857142857</v>
      </c>
      <c r="I7239" s="3">
        <f t="shared" si="452"/>
        <v>45.499999999997215</v>
      </c>
      <c r="J7239" s="3">
        <f t="shared" si="453"/>
        <v>59.149999999996922</v>
      </c>
      <c r="K7239" s="3">
        <f>MIN(J7239-M7239+N7239,'Power Look Up'!$F$4)</f>
        <v>70.956618719312189</v>
      </c>
      <c r="M7239" s="51">
        <f t="array" ref="M7239">_xlfn.SUM(_xlfn.NORM.DIST($S$3:$S$1003,$G7239,$P7239,FALSE)*WindSpeedStep*$T$3:$T$1003)</f>
        <v>22.784358420408591</v>
      </c>
      <c r="N7239" s="51">
        <f t="array" ref="N7239">_xlfn.SUM(_xlfn.NORM.DIST($S$3:$S$1003,$G7239,$Q7239,FALSE)*WindSpeedStep*$T$3:$T$1003)</f>
        <v>34.590977139723854</v>
      </c>
      <c r="P7239" s="43">
        <f t="shared" si="454"/>
        <v>0.3648977118786394</v>
      </c>
      <c r="Q7239" s="43">
        <f t="shared" si="455"/>
        <v>0.61511328573827784</v>
      </c>
    </row>
    <row r="7240" spans="5:17" x14ac:dyDescent="0.2">
      <c r="E7240" s="16">
        <v>41052.826388888891</v>
      </c>
      <c r="F7240" s="22">
        <v>4.21</v>
      </c>
      <c r="G7240" s="22">
        <v>4.3670707781110591</v>
      </c>
      <c r="H7240" s="25">
        <v>0.12589073634204276</v>
      </c>
      <c r="I7240" s="3">
        <f t="shared" si="452"/>
        <v>113.88999999999506</v>
      </c>
      <c r="J7240" s="3">
        <f t="shared" si="453"/>
        <v>131.3299999999947</v>
      </c>
      <c r="K7240" s="3">
        <f>MIN(J7240-M7240+N7240,'Power Look Up'!$F$4)</f>
        <v>135.89979402725515</v>
      </c>
      <c r="M7240" s="51">
        <f t="array" ref="M7240">_xlfn.SUM(_xlfn.NORM.DIST($S$3:$S$1003,$G7240,$P7240,FALSE)*WindSpeedStep*$T$3:$T$1003)</f>
        <v>96.395286014998007</v>
      </c>
      <c r="N7240" s="51">
        <f t="array" ref="N7240">_xlfn.SUM(_xlfn.NORM.DIST($S$3:$S$1003,$G7240,$Q7240,FALSE)*WindSpeedStep*$T$3:$T$1003)</f>
        <v>100.96508004225848</v>
      </c>
      <c r="P7240" s="43">
        <f t="shared" si="454"/>
        <v>0.43670707781110596</v>
      </c>
      <c r="Q7240" s="43">
        <f t="shared" si="455"/>
        <v>0.54977375591421884</v>
      </c>
    </row>
    <row r="7241" spans="5:17" x14ac:dyDescent="0.2">
      <c r="E7241" s="16">
        <v>41052.833333333336</v>
      </c>
      <c r="F7241" s="22">
        <v>3.55</v>
      </c>
      <c r="G7241" s="22">
        <v>3.6497211575679822</v>
      </c>
      <c r="H7241" s="25">
        <v>0.19436619718309858</v>
      </c>
      <c r="I7241" s="3">
        <f t="shared" si="452"/>
        <v>50.049999999997112</v>
      </c>
      <c r="J7241" s="3">
        <f t="shared" si="453"/>
        <v>59.149999999996922</v>
      </c>
      <c r="K7241" s="3">
        <f>MIN(J7241-M7241+N7241,'Power Look Up'!$F$4)</f>
        <v>76.151931414899991</v>
      </c>
      <c r="M7241" s="51">
        <f t="array" ref="M7241">_xlfn.SUM(_xlfn.NORM.DIST($S$3:$S$1003,$G7241,$P7241,FALSE)*WindSpeedStep*$T$3:$T$1003)</f>
        <v>22.824642030891187</v>
      </c>
      <c r="N7241" s="51">
        <f t="array" ref="N7241">_xlfn.SUM(_xlfn.NORM.DIST($S$3:$S$1003,$G7241,$Q7241,FALSE)*WindSpeedStep*$T$3:$T$1003)</f>
        <v>39.826573445794246</v>
      </c>
      <c r="P7241" s="43">
        <f t="shared" si="454"/>
        <v>0.36497211575679822</v>
      </c>
      <c r="Q7241" s="43">
        <f t="shared" si="455"/>
        <v>0.70938242217518521</v>
      </c>
    </row>
    <row r="7242" spans="5:17" x14ac:dyDescent="0.2">
      <c r="E7242" s="16">
        <v>41052.840277777781</v>
      </c>
      <c r="F7242" s="22">
        <v>3.85</v>
      </c>
      <c r="G7242" s="22">
        <v>3.9507906002174669</v>
      </c>
      <c r="H7242" s="25">
        <v>0.13766233766233765</v>
      </c>
      <c r="I7242" s="3">
        <f t="shared" si="452"/>
        <v>77.349999999996527</v>
      </c>
      <c r="J7242" s="3">
        <f t="shared" si="453"/>
        <v>86.449999999996336</v>
      </c>
      <c r="K7242" s="3">
        <f>MIN(J7242-M7242+N7242,'Power Look Up'!$F$4)</f>
        <v>94.924338376871745</v>
      </c>
      <c r="M7242" s="51">
        <f t="array" ref="M7242">_xlfn.SUM(_xlfn.NORM.DIST($S$3:$S$1003,$G7242,$P7242,FALSE)*WindSpeedStep*$T$3:$T$1003)</f>
        <v>45.335331796561121</v>
      </c>
      <c r="N7242" s="51">
        <f t="array" ref="N7242">_xlfn.SUM(_xlfn.NORM.DIST($S$3:$S$1003,$G7242,$Q7242,FALSE)*WindSpeedStep*$T$3:$T$1003)</f>
        <v>53.80967017343653</v>
      </c>
      <c r="P7242" s="43">
        <f t="shared" si="454"/>
        <v>0.3950790600217467</v>
      </c>
      <c r="Q7242" s="43">
        <f t="shared" si="455"/>
        <v>0.54387506964032661</v>
      </c>
    </row>
    <row r="7243" spans="5:17" x14ac:dyDescent="0.2">
      <c r="E7243" s="16">
        <v>41052.847222222219</v>
      </c>
      <c r="F7243" s="22">
        <v>4.17</v>
      </c>
      <c r="G7243" s="22">
        <v>4.3093910138653939</v>
      </c>
      <c r="H7243" s="25">
        <v>9.5923261390887291E-2</v>
      </c>
      <c r="I7243" s="3">
        <f t="shared" si="452"/>
        <v>109.52999999999516</v>
      </c>
      <c r="J7243" s="3">
        <f t="shared" si="453"/>
        <v>124.78999999999482</v>
      </c>
      <c r="K7243" s="3">
        <f>MIN(J7243-M7243+N7243,'Power Look Up'!$F$4)</f>
        <v>124.05895581455285</v>
      </c>
      <c r="M7243" s="51">
        <f t="array" ref="M7243">_xlfn.SUM(_xlfn.NORM.DIST($S$3:$S$1003,$G7243,$P7243,FALSE)*WindSpeedStep*$T$3:$T$1003)</f>
        <v>88.25631556892408</v>
      </c>
      <c r="N7243" s="51">
        <f t="array" ref="N7243">_xlfn.SUM(_xlfn.NORM.DIST($S$3:$S$1003,$G7243,$Q7243,FALSE)*WindSpeedStep*$T$3:$T$1003)</f>
        <v>87.525271383482107</v>
      </c>
      <c r="P7243" s="43">
        <f t="shared" si="454"/>
        <v>0.4309391013865394</v>
      </c>
      <c r="Q7243" s="43">
        <f t="shared" si="455"/>
        <v>0.41337084065855095</v>
      </c>
    </row>
    <row r="7244" spans="5:17" x14ac:dyDescent="0.2">
      <c r="E7244" s="16">
        <v>41052.854166666664</v>
      </c>
      <c r="F7244" s="22">
        <v>4.18</v>
      </c>
      <c r="G7244" s="22">
        <v>4.3312834737350707</v>
      </c>
      <c r="H7244" s="25">
        <v>9.330143540669858E-2</v>
      </c>
      <c r="I7244" s="3">
        <f t="shared" si="452"/>
        <v>110.61999999999513</v>
      </c>
      <c r="J7244" s="3">
        <f t="shared" si="453"/>
        <v>126.96999999999478</v>
      </c>
      <c r="K7244" s="3">
        <f>MIN(J7244-M7244+N7244,'Power Look Up'!$F$4)</f>
        <v>125.82094201164131</v>
      </c>
      <c r="M7244" s="51">
        <f t="array" ref="M7244">_xlfn.SUM(_xlfn.NORM.DIST($S$3:$S$1003,$G7244,$P7244,FALSE)*WindSpeedStep*$T$3:$T$1003)</f>
        <v>91.315508743325665</v>
      </c>
      <c r="N7244" s="51">
        <f t="array" ref="N7244">_xlfn.SUM(_xlfn.NORM.DIST($S$3:$S$1003,$G7244,$Q7244,FALSE)*WindSpeedStep*$T$3:$T$1003)</f>
        <v>90.166450754972189</v>
      </c>
      <c r="P7244" s="43">
        <f t="shared" si="454"/>
        <v>0.43312834737350708</v>
      </c>
      <c r="Q7244" s="43">
        <f t="shared" si="455"/>
        <v>0.40411496525279372</v>
      </c>
    </row>
    <row r="7245" spans="5:17" x14ac:dyDescent="0.2">
      <c r="E7245" s="16">
        <v>41052.861111111109</v>
      </c>
      <c r="F7245" s="22">
        <v>3.78</v>
      </c>
      <c r="G7245" s="22">
        <v>4.0217414487617233</v>
      </c>
      <c r="H7245" s="25">
        <v>8.9947089947089956E-2</v>
      </c>
      <c r="I7245" s="3">
        <f t="shared" si="452"/>
        <v>70.979999999996664</v>
      </c>
      <c r="J7245" s="3">
        <f t="shared" si="453"/>
        <v>93.179999999995502</v>
      </c>
      <c r="K7245" s="3">
        <f>MIN(J7245-M7245+N7245,'Power Look Up'!$F$4)</f>
        <v>90.899727489501572</v>
      </c>
      <c r="M7245" s="51">
        <f t="array" ref="M7245">_xlfn.SUM(_xlfn.NORM.DIST($S$3:$S$1003,$G7245,$P7245,FALSE)*WindSpeedStep*$T$3:$T$1003)</f>
        <v>52.549859914670876</v>
      </c>
      <c r="N7245" s="51">
        <f t="array" ref="N7245">_xlfn.SUM(_xlfn.NORM.DIST($S$3:$S$1003,$G7245,$Q7245,FALSE)*WindSpeedStep*$T$3:$T$1003)</f>
        <v>50.269587404176946</v>
      </c>
      <c r="P7245" s="43">
        <f t="shared" si="454"/>
        <v>0.40217414487617237</v>
      </c>
      <c r="Q7245" s="43">
        <f t="shared" si="455"/>
        <v>0.36174393983571063</v>
      </c>
    </row>
    <row r="7246" spans="5:17" x14ac:dyDescent="0.2">
      <c r="E7246" s="16">
        <v>41052.868055555555</v>
      </c>
      <c r="F7246" s="22">
        <v>4.1399999999999997</v>
      </c>
      <c r="G7246" s="22">
        <v>4.329682694435264</v>
      </c>
      <c r="H7246" s="25">
        <v>2.415458937198068E-2</v>
      </c>
      <c r="I7246" s="3">
        <f t="shared" si="452"/>
        <v>106.25999999999522</v>
      </c>
      <c r="J7246" s="3">
        <f t="shared" si="453"/>
        <v>126.96999999999478</v>
      </c>
      <c r="K7246" s="3">
        <f>MIN(J7246-M7246+N7246,'Power Look Up'!$F$4)</f>
        <v>119.37742465707782</v>
      </c>
      <c r="M7246" s="51">
        <f t="array" ref="M7246">_xlfn.SUM(_xlfn.NORM.DIST($S$3:$S$1003,$G7246,$P7246,FALSE)*WindSpeedStep*$T$3:$T$1003)</f>
        <v>91.090535180078732</v>
      </c>
      <c r="N7246" s="51">
        <f t="array" ref="N7246">_xlfn.SUM(_xlfn.NORM.DIST($S$3:$S$1003,$G7246,$Q7246,FALSE)*WindSpeedStep*$T$3:$T$1003)</f>
        <v>83.497959837161773</v>
      </c>
      <c r="P7246" s="43">
        <f t="shared" si="454"/>
        <v>0.4329682694435264</v>
      </c>
      <c r="Q7246" s="43">
        <f t="shared" si="455"/>
        <v>0.1045817075950547</v>
      </c>
    </row>
    <row r="7247" spans="5:17" x14ac:dyDescent="0.2">
      <c r="E7247" s="16">
        <v>41052.875</v>
      </c>
      <c r="F7247" s="22">
        <v>4.5</v>
      </c>
      <c r="G7247" s="22">
        <v>4.6690295558044861</v>
      </c>
      <c r="H7247" s="25">
        <v>7.1111111111111111E-2</v>
      </c>
      <c r="I7247" s="3">
        <f t="shared" si="452"/>
        <v>145.49999999999437</v>
      </c>
      <c r="J7247" s="3">
        <f t="shared" si="453"/>
        <v>164.029999999994</v>
      </c>
      <c r="K7247" s="3">
        <f>MIN(J7247-M7247+N7247,'Power Look Up'!$F$4)</f>
        <v>162.69615522202383</v>
      </c>
      <c r="M7247" s="51">
        <f t="array" ref="M7247">_xlfn.SUM(_xlfn.NORM.DIST($S$3:$S$1003,$G7247,$P7247,FALSE)*WindSpeedStep*$T$3:$T$1003)</f>
        <v>141.99898068866213</v>
      </c>
      <c r="N7247" s="51">
        <f t="array" ref="N7247">_xlfn.SUM(_xlfn.NORM.DIST($S$3:$S$1003,$G7247,$Q7247,FALSE)*WindSpeedStep*$T$3:$T$1003)</f>
        <v>140.66513591069196</v>
      </c>
      <c r="P7247" s="43">
        <f t="shared" si="454"/>
        <v>0.46690295558044864</v>
      </c>
      <c r="Q7247" s="43">
        <f t="shared" si="455"/>
        <v>0.33201987952387457</v>
      </c>
    </row>
    <row r="7248" spans="5:17" x14ac:dyDescent="0.2">
      <c r="E7248" s="16">
        <v>41052.881944444445</v>
      </c>
      <c r="F7248" s="22">
        <v>4.3499999999999996</v>
      </c>
      <c r="G7248" s="22">
        <v>4.4665604213013186</v>
      </c>
      <c r="H7248" s="25">
        <v>7.3563218390804611E-2</v>
      </c>
      <c r="I7248" s="3">
        <f t="shared" si="452"/>
        <v>129.14999999999475</v>
      </c>
      <c r="J7248" s="3">
        <f t="shared" si="453"/>
        <v>142.22999999999445</v>
      </c>
      <c r="K7248" s="3">
        <f>MIN(J7248-M7248+N7248,'Power Look Up'!$F$4)</f>
        <v>139.30367770071848</v>
      </c>
      <c r="M7248" s="51">
        <f t="array" ref="M7248">_xlfn.SUM(_xlfn.NORM.DIST($S$3:$S$1003,$G7248,$P7248,FALSE)*WindSpeedStep*$T$3:$T$1003)</f>
        <v>110.96026854797054</v>
      </c>
      <c r="N7248" s="51">
        <f t="array" ref="N7248">_xlfn.SUM(_xlfn.NORM.DIST($S$3:$S$1003,$G7248,$Q7248,FALSE)*WindSpeedStep*$T$3:$T$1003)</f>
        <v>108.03394624869458</v>
      </c>
      <c r="P7248" s="43">
        <f t="shared" si="454"/>
        <v>0.44665604213013188</v>
      </c>
      <c r="Q7248" s="43">
        <f t="shared" si="455"/>
        <v>0.32857455972791316</v>
      </c>
    </row>
    <row r="7249" spans="5:17" x14ac:dyDescent="0.2">
      <c r="E7249" s="16">
        <v>41052.888888888891</v>
      </c>
      <c r="F7249" s="22">
        <v>4.1500000000000004</v>
      </c>
      <c r="G7249" s="22">
        <v>4.2484526897181869</v>
      </c>
      <c r="H7249" s="25">
        <v>9.638554216867469E-2</v>
      </c>
      <c r="I7249" s="3">
        <f t="shared" si="452"/>
        <v>107.34999999999519</v>
      </c>
      <c r="J7249" s="3">
        <f t="shared" si="453"/>
        <v>118.24999999999497</v>
      </c>
      <c r="K7249" s="3">
        <f>MIN(J7249-M7249+N7249,'Power Look Up'!$F$4)</f>
        <v>117.54136019936644</v>
      </c>
      <c r="M7249" s="51">
        <f t="array" ref="M7249">_xlfn.SUM(_xlfn.NORM.DIST($S$3:$S$1003,$G7249,$P7249,FALSE)*WindSpeedStep*$T$3:$T$1003)</f>
        <v>79.955240399715464</v>
      </c>
      <c r="N7249" s="51">
        <f t="array" ref="N7249">_xlfn.SUM(_xlfn.NORM.DIST($S$3:$S$1003,$G7249,$Q7249,FALSE)*WindSpeedStep*$T$3:$T$1003)</f>
        <v>79.246600599086932</v>
      </c>
      <c r="P7249" s="43">
        <f t="shared" si="454"/>
        <v>0.42484526897181873</v>
      </c>
      <c r="Q7249" s="43">
        <f t="shared" si="455"/>
        <v>0.40948941587645171</v>
      </c>
    </row>
    <row r="7250" spans="5:17" x14ac:dyDescent="0.2">
      <c r="E7250" s="16">
        <v>41052.895833333336</v>
      </c>
      <c r="F7250" s="22">
        <v>4.16</v>
      </c>
      <c r="G7250" s="22">
        <v>4.2277551670605957</v>
      </c>
      <c r="H7250" s="25">
        <v>9.8557692307692304E-2</v>
      </c>
      <c r="I7250" s="3">
        <f t="shared" si="452"/>
        <v>108.43999999999517</v>
      </c>
      <c r="J7250" s="3">
        <f t="shared" si="453"/>
        <v>116.06999999999502</v>
      </c>
      <c r="K7250" s="3">
        <f>MIN(J7250-M7250+N7250,'Power Look Up'!$F$4)</f>
        <v>115.77912229893124</v>
      </c>
      <c r="M7250" s="51">
        <f t="array" ref="M7250">_xlfn.SUM(_xlfn.NORM.DIST($S$3:$S$1003,$G7250,$P7250,FALSE)*WindSpeedStep*$T$3:$T$1003)</f>
        <v>77.213812206355939</v>
      </c>
      <c r="N7250" s="51">
        <f t="array" ref="N7250">_xlfn.SUM(_xlfn.NORM.DIST($S$3:$S$1003,$G7250,$Q7250,FALSE)*WindSpeedStep*$T$3:$T$1003)</f>
        <v>76.922934505292162</v>
      </c>
      <c r="P7250" s="43">
        <f t="shared" si="454"/>
        <v>0.42277551670605962</v>
      </c>
      <c r="Q7250" s="43">
        <f t="shared" si="455"/>
        <v>0.41667779290741447</v>
      </c>
    </row>
    <row r="7251" spans="5:17" x14ac:dyDescent="0.2">
      <c r="E7251" s="16">
        <v>41052.902777777781</v>
      </c>
      <c r="F7251" s="22">
        <v>4.58</v>
      </c>
      <c r="G7251" s="22">
        <v>4.6101507980688465</v>
      </c>
      <c r="H7251" s="25">
        <v>2.8384279475982533E-2</v>
      </c>
      <c r="I7251" s="3">
        <f t="shared" si="452"/>
        <v>154.2199999999942</v>
      </c>
      <c r="J7251" s="3">
        <f t="shared" si="453"/>
        <v>157.48999999999413</v>
      </c>
      <c r="K7251" s="3">
        <f>MIN(J7251-M7251+N7251,'Power Look Up'!$F$4)</f>
        <v>155.41403002654869</v>
      </c>
      <c r="M7251" s="51">
        <f t="array" ref="M7251">_xlfn.SUM(_xlfn.NORM.DIST($S$3:$S$1003,$G7251,$P7251,FALSE)*WindSpeedStep*$T$3:$T$1003)</f>
        <v>132.83283196801025</v>
      </c>
      <c r="N7251" s="51">
        <f t="array" ref="N7251">_xlfn.SUM(_xlfn.NORM.DIST($S$3:$S$1003,$G7251,$Q7251,FALSE)*WindSpeedStep*$T$3:$T$1003)</f>
        <v>130.75686199456482</v>
      </c>
      <c r="P7251" s="43">
        <f t="shared" si="454"/>
        <v>0.46101507980688466</v>
      </c>
      <c r="Q7251" s="43">
        <f t="shared" si="455"/>
        <v>0.13085580867881005</v>
      </c>
    </row>
    <row r="7252" spans="5:17" x14ac:dyDescent="0.2">
      <c r="E7252" s="16">
        <v>41052.909722222219</v>
      </c>
      <c r="F7252" s="22">
        <v>4.51</v>
      </c>
      <c r="G7252" s="22">
        <v>4.4622396343094684</v>
      </c>
      <c r="H7252" s="25">
        <v>2.6607538802660754E-2</v>
      </c>
      <c r="I7252" s="3">
        <f t="shared" si="452"/>
        <v>146.58999999999435</v>
      </c>
      <c r="J7252" s="3">
        <f t="shared" si="453"/>
        <v>141.13999999999447</v>
      </c>
      <c r="K7252" s="3">
        <f>MIN(J7252-M7252+N7252,'Power Look Up'!$F$4)</f>
        <v>136.65752403044507</v>
      </c>
      <c r="M7252" s="51">
        <f t="array" ref="M7252">_xlfn.SUM(_xlfn.NORM.DIST($S$3:$S$1003,$G7252,$P7252,FALSE)*WindSpeedStep*$T$3:$T$1003)</f>
        <v>110.3159274634903</v>
      </c>
      <c r="N7252" s="51">
        <f t="array" ref="N7252">_xlfn.SUM(_xlfn.NORM.DIST($S$3:$S$1003,$G7252,$Q7252,FALSE)*WindSpeedStep*$T$3:$T$1003)</f>
        <v>105.8334514939409</v>
      </c>
      <c r="P7252" s="43">
        <f t="shared" si="454"/>
        <v>0.44622396343094684</v>
      </c>
      <c r="Q7252" s="43">
        <f t="shared" si="455"/>
        <v>0.11872921421665991</v>
      </c>
    </row>
    <row r="7253" spans="5:17" x14ac:dyDescent="0.2">
      <c r="E7253" s="16">
        <v>41052.916666666664</v>
      </c>
      <c r="F7253" s="22">
        <v>4.59</v>
      </c>
      <c r="G7253" s="22">
        <v>4.5592841549962753</v>
      </c>
      <c r="H7253" s="25">
        <v>3.050108932461874E-2</v>
      </c>
      <c r="I7253" s="3">
        <f t="shared" si="452"/>
        <v>155.30999999999418</v>
      </c>
      <c r="J7253" s="3">
        <f t="shared" si="453"/>
        <v>152.03999999999425</v>
      </c>
      <c r="K7253" s="3">
        <f>MIN(J7253-M7253+N7253,'Power Look Up'!$F$4)</f>
        <v>149.23129822363023</v>
      </c>
      <c r="M7253" s="51">
        <f t="array" ref="M7253">_xlfn.SUM(_xlfn.NORM.DIST($S$3:$S$1003,$G7253,$P7253,FALSE)*WindSpeedStep*$T$3:$T$1003)</f>
        <v>124.99448180258985</v>
      </c>
      <c r="N7253" s="51">
        <f t="array" ref="N7253">_xlfn.SUM(_xlfn.NORM.DIST($S$3:$S$1003,$G7253,$Q7253,FALSE)*WindSpeedStep*$T$3:$T$1003)</f>
        <v>122.18578002622583</v>
      </c>
      <c r="P7253" s="43">
        <f t="shared" si="454"/>
        <v>0.45592841549962754</v>
      </c>
      <c r="Q7253" s="43">
        <f t="shared" si="455"/>
        <v>0.13906313326786027</v>
      </c>
    </row>
    <row r="7254" spans="5:17" x14ac:dyDescent="0.2">
      <c r="E7254" s="16">
        <v>41052.923611111109</v>
      </c>
      <c r="F7254" s="22">
        <v>4.43</v>
      </c>
      <c r="G7254" s="22">
        <v>4.3483959904853782</v>
      </c>
      <c r="H7254" s="25">
        <v>4.5146726862302491E-2</v>
      </c>
      <c r="I7254" s="3">
        <f t="shared" si="452"/>
        <v>137.86999999999455</v>
      </c>
      <c r="J7254" s="3">
        <f t="shared" si="453"/>
        <v>129.14999999999475</v>
      </c>
      <c r="K7254" s="3">
        <f>MIN(J7254-M7254+N7254,'Power Look Up'!$F$4)</f>
        <v>122.43891209465339</v>
      </c>
      <c r="M7254" s="51">
        <f t="array" ref="M7254">_xlfn.SUM(_xlfn.NORM.DIST($S$3:$S$1003,$G7254,$P7254,FALSE)*WindSpeedStep*$T$3:$T$1003)</f>
        <v>93.732731521226498</v>
      </c>
      <c r="N7254" s="51">
        <f t="array" ref="N7254">_xlfn.SUM(_xlfn.NORM.DIST($S$3:$S$1003,$G7254,$Q7254,FALSE)*WindSpeedStep*$T$3:$T$1003)</f>
        <v>87.021643615885139</v>
      </c>
      <c r="P7254" s="43">
        <f t="shared" si="454"/>
        <v>0.43483959904853786</v>
      </c>
      <c r="Q7254" s="43">
        <f t="shared" si="455"/>
        <v>0.19631584607157468</v>
      </c>
    </row>
    <row r="7255" spans="5:17" x14ac:dyDescent="0.2">
      <c r="E7255" s="16">
        <v>41052.930555555555</v>
      </c>
      <c r="F7255" s="22">
        <v>4.3899999999999997</v>
      </c>
      <c r="G7255" s="22">
        <v>4.312006642672773</v>
      </c>
      <c r="H7255" s="25">
        <v>3.1890660592255128E-2</v>
      </c>
      <c r="I7255" s="3">
        <f t="shared" si="452"/>
        <v>133.50999999999465</v>
      </c>
      <c r="J7255" s="3">
        <f t="shared" si="453"/>
        <v>124.78999999999482</v>
      </c>
      <c r="K7255" s="3">
        <f>MIN(J7255-M7255+N7255,'Power Look Up'!$F$4)</f>
        <v>116.74288475508618</v>
      </c>
      <c r="M7255" s="51">
        <f t="array" ref="M7255">_xlfn.SUM(_xlfn.NORM.DIST($S$3:$S$1003,$G7255,$P7255,FALSE)*WindSpeedStep*$T$3:$T$1003)</f>
        <v>88.619790333614858</v>
      </c>
      <c r="N7255" s="51">
        <f t="array" ref="N7255">_xlfn.SUM(_xlfn.NORM.DIST($S$3:$S$1003,$G7255,$Q7255,FALSE)*WindSpeedStep*$T$3:$T$1003)</f>
        <v>80.57267508870622</v>
      </c>
      <c r="P7255" s="43">
        <f t="shared" si="454"/>
        <v>0.43120066426727732</v>
      </c>
      <c r="Q7255" s="43">
        <f t="shared" si="455"/>
        <v>0.13751274031302693</v>
      </c>
    </row>
    <row r="7256" spans="5:17" x14ac:dyDescent="0.2">
      <c r="E7256" s="16">
        <v>41052.9375</v>
      </c>
      <c r="F7256" s="22">
        <v>4</v>
      </c>
      <c r="G7256" s="22">
        <v>3.9079366995192246</v>
      </c>
      <c r="H7256" s="25">
        <v>0.04</v>
      </c>
      <c r="I7256" s="3">
        <f t="shared" si="452"/>
        <v>90.999999999996248</v>
      </c>
      <c r="J7256" s="3">
        <f t="shared" si="453"/>
        <v>82.809999999996421</v>
      </c>
      <c r="K7256" s="3">
        <f>MIN(J7256-M7256+N7256,'Power Look Up'!$F$4)</f>
        <v>70.366226273765889</v>
      </c>
      <c r="M7256" s="51">
        <f t="array" ref="M7256">_xlfn.SUM(_xlfn.NORM.DIST($S$3:$S$1003,$G7256,$P7256,FALSE)*WindSpeedStep*$T$3:$T$1003)</f>
        <v>41.329868212441191</v>
      </c>
      <c r="N7256" s="51">
        <f t="array" ref="N7256">_xlfn.SUM(_xlfn.NORM.DIST($S$3:$S$1003,$G7256,$Q7256,FALSE)*WindSpeedStep*$T$3:$T$1003)</f>
        <v>28.886094486210663</v>
      </c>
      <c r="P7256" s="43">
        <f t="shared" si="454"/>
        <v>0.3907936699519225</v>
      </c>
      <c r="Q7256" s="43">
        <f t="shared" si="455"/>
        <v>0.15631746798076898</v>
      </c>
    </row>
    <row r="7257" spans="5:17" x14ac:dyDescent="0.2">
      <c r="E7257" s="16">
        <v>41052.944444444445</v>
      </c>
      <c r="F7257" s="22">
        <v>3.67</v>
      </c>
      <c r="G7257" s="22">
        <v>3.8404225414883841</v>
      </c>
      <c r="H7257" s="25">
        <v>2.4523160762942781E-2</v>
      </c>
      <c r="I7257" s="3">
        <f t="shared" si="452"/>
        <v>60.96999999999688</v>
      </c>
      <c r="J7257" s="3">
        <f t="shared" si="453"/>
        <v>76.439999999996559</v>
      </c>
      <c r="K7257" s="3">
        <f>MIN(J7257-M7257+N7257,'Power Look Up'!$F$4)</f>
        <v>64.492238890479967</v>
      </c>
      <c r="M7257" s="51">
        <f t="array" ref="M7257">_xlfn.SUM(_xlfn.NORM.DIST($S$3:$S$1003,$G7257,$P7257,FALSE)*WindSpeedStep*$T$3:$T$1003)</f>
        <v>35.569451862831215</v>
      </c>
      <c r="N7257" s="51">
        <f t="array" ref="N7257">_xlfn.SUM(_xlfn.NORM.DIST($S$3:$S$1003,$G7257,$Q7257,FALSE)*WindSpeedStep*$T$3:$T$1003)</f>
        <v>23.621690753314621</v>
      </c>
      <c r="P7257" s="43">
        <f t="shared" si="454"/>
        <v>0.38404225414883841</v>
      </c>
      <c r="Q7257" s="43">
        <f t="shared" si="455"/>
        <v>9.4179299382548931E-2</v>
      </c>
    </row>
    <row r="7258" spans="5:17" x14ac:dyDescent="0.2">
      <c r="E7258" s="16">
        <v>41052.951388888891</v>
      </c>
      <c r="F7258" s="22">
        <v>3.61</v>
      </c>
      <c r="G7258" s="22">
        <v>3.8430672961176975</v>
      </c>
      <c r="H7258" s="25">
        <v>3.8781163434903052E-2</v>
      </c>
      <c r="I7258" s="3">
        <f t="shared" si="452"/>
        <v>55.509999999997</v>
      </c>
      <c r="J7258" s="3">
        <f t="shared" si="453"/>
        <v>76.439999999996559</v>
      </c>
      <c r="K7258" s="3">
        <f>MIN(J7258-M7258+N7258,'Power Look Up'!$F$4)</f>
        <v>65.608196817728043</v>
      </c>
      <c r="M7258" s="51">
        <f t="array" ref="M7258">_xlfn.SUM(_xlfn.NORM.DIST($S$3:$S$1003,$G7258,$P7258,FALSE)*WindSpeedStep*$T$3:$T$1003)</f>
        <v>35.782417719333729</v>
      </c>
      <c r="N7258" s="51">
        <f t="array" ref="N7258">_xlfn.SUM(_xlfn.NORM.DIST($S$3:$S$1003,$G7258,$Q7258,FALSE)*WindSpeedStep*$T$3:$T$1003)</f>
        <v>24.950614537065213</v>
      </c>
      <c r="P7258" s="43">
        <f t="shared" si="454"/>
        <v>0.38430672961176976</v>
      </c>
      <c r="Q7258" s="43">
        <f t="shared" si="455"/>
        <v>0.1490386209020714</v>
      </c>
    </row>
    <row r="7259" spans="5:17" x14ac:dyDescent="0.2">
      <c r="E7259" s="16">
        <v>41052.958333333336</v>
      </c>
      <c r="F7259" s="22">
        <v>3.66</v>
      </c>
      <c r="G7259" s="22">
        <v>3.680206153542144</v>
      </c>
      <c r="H7259" s="25">
        <v>0.10928961748633879</v>
      </c>
      <c r="I7259" s="3">
        <f t="shared" si="452"/>
        <v>60.059999999996904</v>
      </c>
      <c r="J7259" s="3">
        <f t="shared" si="453"/>
        <v>61.879999999996862</v>
      </c>
      <c r="K7259" s="3">
        <f>MIN(J7259-M7259+N7259,'Power Look Up'!$F$4)</f>
        <v>63.318205054580211</v>
      </c>
      <c r="M7259" s="51">
        <f t="array" ref="M7259">_xlfn.SUM(_xlfn.NORM.DIST($S$3:$S$1003,$G7259,$P7259,FALSE)*WindSpeedStep*$T$3:$T$1003)</f>
        <v>24.53370898442622</v>
      </c>
      <c r="N7259" s="51">
        <f t="array" ref="N7259">_xlfn.SUM(_xlfn.NORM.DIST($S$3:$S$1003,$G7259,$Q7259,FALSE)*WindSpeedStep*$T$3:$T$1003)</f>
        <v>25.971914039009569</v>
      </c>
      <c r="P7259" s="43">
        <f t="shared" si="454"/>
        <v>0.36802061535421443</v>
      </c>
      <c r="Q7259" s="43">
        <f t="shared" si="455"/>
        <v>0.40220832279149116</v>
      </c>
    </row>
    <row r="7260" spans="5:17" x14ac:dyDescent="0.2">
      <c r="E7260" s="16">
        <v>41052.965277777781</v>
      </c>
      <c r="F7260" s="22">
        <v>3.4</v>
      </c>
      <c r="G7260" s="22">
        <v>3.684309352379648</v>
      </c>
      <c r="H7260" s="25">
        <v>9.1176470588235289E-2</v>
      </c>
      <c r="I7260" s="3">
        <f t="shared" si="452"/>
        <v>36.399999999997405</v>
      </c>
      <c r="J7260" s="3">
        <f t="shared" si="453"/>
        <v>61.879999999996862</v>
      </c>
      <c r="K7260" s="3">
        <f>MIN(J7260-M7260+N7260,'Power Look Up'!$F$4)</f>
        <v>60.605796128381414</v>
      </c>
      <c r="M7260" s="51">
        <f t="array" ref="M7260">_xlfn.SUM(_xlfn.NORM.DIST($S$3:$S$1003,$G7260,$P7260,FALSE)*WindSpeedStep*$T$3:$T$1003)</f>
        <v>24.772651055693387</v>
      </c>
      <c r="N7260" s="51">
        <f t="array" ref="N7260">_xlfn.SUM(_xlfn.NORM.DIST($S$3:$S$1003,$G7260,$Q7260,FALSE)*WindSpeedStep*$T$3:$T$1003)</f>
        <v>23.498447184077943</v>
      </c>
      <c r="P7260" s="43">
        <f t="shared" si="454"/>
        <v>0.36843093523796483</v>
      </c>
      <c r="Q7260" s="43">
        <f t="shared" si="455"/>
        <v>0.33592232330520316</v>
      </c>
    </row>
    <row r="7261" spans="5:17" x14ac:dyDescent="0.2">
      <c r="E7261" s="16">
        <v>41052.972222222219</v>
      </c>
      <c r="F7261" s="22">
        <v>3.83</v>
      </c>
      <c r="G7261" s="22">
        <v>3.9146130636944854</v>
      </c>
      <c r="H7261" s="25">
        <v>6.2663185378590072E-2</v>
      </c>
      <c r="I7261" s="3">
        <f t="shared" si="452"/>
        <v>75.529999999996576</v>
      </c>
      <c r="J7261" s="3">
        <f t="shared" si="453"/>
        <v>82.809999999996421</v>
      </c>
      <c r="K7261" s="3">
        <f>MIN(J7261-M7261+N7261,'Power Look Up'!$F$4)</f>
        <v>74.826468100592962</v>
      </c>
      <c r="M7261" s="51">
        <f t="array" ref="M7261">_xlfn.SUM(_xlfn.NORM.DIST($S$3:$S$1003,$G7261,$P7261,FALSE)*WindSpeedStep*$T$3:$T$1003)</f>
        <v>41.936147405819106</v>
      </c>
      <c r="N7261" s="51">
        <f t="array" ref="N7261">_xlfn.SUM(_xlfn.NORM.DIST($S$3:$S$1003,$G7261,$Q7261,FALSE)*WindSpeedStep*$T$3:$T$1003)</f>
        <v>33.95261550641564</v>
      </c>
      <c r="P7261" s="43">
        <f t="shared" si="454"/>
        <v>0.39146130636944854</v>
      </c>
      <c r="Q7261" s="43">
        <f t="shared" si="455"/>
        <v>0.24530212409573796</v>
      </c>
    </row>
    <row r="7262" spans="5:17" x14ac:dyDescent="0.2">
      <c r="E7262" s="16">
        <v>41052.979166666664</v>
      </c>
      <c r="F7262" s="22">
        <v>4.49</v>
      </c>
      <c r="G7262" s="22">
        <v>4.4236111616998501</v>
      </c>
      <c r="H7262" s="25">
        <v>6.0133630289532294E-2</v>
      </c>
      <c r="I7262" s="3">
        <f t="shared" si="452"/>
        <v>144.4099999999944</v>
      </c>
      <c r="J7262" s="3">
        <f t="shared" si="453"/>
        <v>136.77999999999457</v>
      </c>
      <c r="K7262" s="3">
        <f>MIN(J7262-M7262+N7262,'Power Look Up'!$F$4)</f>
        <v>132.32162503412809</v>
      </c>
      <c r="M7262" s="51">
        <f t="array" ref="M7262">_xlfn.SUM(_xlfn.NORM.DIST($S$3:$S$1003,$G7262,$P7262,FALSE)*WindSpeedStep*$T$3:$T$1003)</f>
        <v>104.60004847740271</v>
      </c>
      <c r="N7262" s="51">
        <f t="array" ref="N7262">_xlfn.SUM(_xlfn.NORM.DIST($S$3:$S$1003,$G7262,$Q7262,FALSE)*WindSpeedStep*$T$3:$T$1003)</f>
        <v>100.14167351153621</v>
      </c>
      <c r="P7262" s="43">
        <f t="shared" si="454"/>
        <v>0.44236111616998502</v>
      </c>
      <c r="Q7262" s="43">
        <f t="shared" si="455"/>
        <v>0.26600779814230724</v>
      </c>
    </row>
    <row r="7263" spans="5:17" x14ac:dyDescent="0.2">
      <c r="E7263" s="16">
        <v>41052.986111111109</v>
      </c>
      <c r="F7263" s="22">
        <v>4.8499999999999996</v>
      </c>
      <c r="G7263" s="22">
        <v>4.7481094208514767</v>
      </c>
      <c r="H7263" s="25">
        <v>6.3917525773195885E-2</v>
      </c>
      <c r="I7263" s="3">
        <f t="shared" si="452"/>
        <v>183.64999999999355</v>
      </c>
      <c r="J7263" s="3">
        <f t="shared" si="453"/>
        <v>172.7499999999938</v>
      </c>
      <c r="K7263" s="3">
        <f>MIN(J7263-M7263+N7263,'Power Look Up'!$F$4)</f>
        <v>171.94607771417563</v>
      </c>
      <c r="M7263" s="51">
        <f t="array" ref="M7263">_xlfn.SUM(_xlfn.NORM.DIST($S$3:$S$1003,$G7263,$P7263,FALSE)*WindSpeedStep*$T$3:$T$1003)</f>
        <v>154.42906199942431</v>
      </c>
      <c r="N7263" s="51">
        <f t="array" ref="N7263">_xlfn.SUM(_xlfn.NORM.DIST($S$3:$S$1003,$G7263,$Q7263,FALSE)*WindSpeedStep*$T$3:$T$1003)</f>
        <v>153.62513971360613</v>
      </c>
      <c r="P7263" s="43">
        <f t="shared" si="454"/>
        <v>0.47481094208514768</v>
      </c>
      <c r="Q7263" s="43">
        <f t="shared" si="455"/>
        <v>0.30348740628122844</v>
      </c>
    </row>
    <row r="7264" spans="5:17" x14ac:dyDescent="0.2">
      <c r="E7264" s="16">
        <v>41052.993055555555</v>
      </c>
      <c r="F7264" s="22">
        <v>4.3899999999999997</v>
      </c>
      <c r="G7264" s="22">
        <v>4.3516237163456726</v>
      </c>
      <c r="H7264" s="25">
        <v>5.9225512528473807E-2</v>
      </c>
      <c r="I7264" s="3">
        <f t="shared" si="452"/>
        <v>133.50999999999465</v>
      </c>
      <c r="J7264" s="3">
        <f t="shared" si="453"/>
        <v>129.14999999999475</v>
      </c>
      <c r="K7264" s="3">
        <f>MIN(J7264-M7264+N7264,'Power Look Up'!$F$4)</f>
        <v>123.51175243733813</v>
      </c>
      <c r="M7264" s="51">
        <f t="array" ref="M7264">_xlfn.SUM(_xlfn.NORM.DIST($S$3:$S$1003,$G7264,$P7264,FALSE)*WindSpeedStep*$T$3:$T$1003)</f>
        <v>94.191119807369205</v>
      </c>
      <c r="N7264" s="51">
        <f t="array" ref="N7264">_xlfn.SUM(_xlfn.NORM.DIST($S$3:$S$1003,$G7264,$Q7264,FALSE)*WindSpeedStep*$T$3:$T$1003)</f>
        <v>88.552872244712589</v>
      </c>
      <c r="P7264" s="43">
        <f t="shared" si="454"/>
        <v>0.43516237163456728</v>
      </c>
      <c r="Q7264" s="43">
        <f t="shared" si="455"/>
        <v>0.2577271449316344</v>
      </c>
    </row>
    <row r="7265" spans="5:17" x14ac:dyDescent="0.2">
      <c r="E7265" s="16">
        <v>41053</v>
      </c>
      <c r="F7265" s="22">
        <v>4.18</v>
      </c>
      <c r="G7265" s="22">
        <v>4.2347331664138217</v>
      </c>
      <c r="H7265" s="25">
        <v>4.3062200956937802E-2</v>
      </c>
      <c r="I7265" s="3">
        <f t="shared" si="452"/>
        <v>110.61999999999513</v>
      </c>
      <c r="J7265" s="3">
        <f t="shared" si="453"/>
        <v>116.06999999999502</v>
      </c>
      <c r="K7265" s="3">
        <f>MIN(J7265-M7265+N7265,'Power Look Up'!$F$4)</f>
        <v>106.52199029832283</v>
      </c>
      <c r="M7265" s="51">
        <f t="array" ref="M7265">_xlfn.SUM(_xlfn.NORM.DIST($S$3:$S$1003,$G7265,$P7265,FALSE)*WindSpeedStep*$T$3:$T$1003)</f>
        <v>78.133385180266984</v>
      </c>
      <c r="N7265" s="51">
        <f t="array" ref="N7265">_xlfn.SUM(_xlfn.NORM.DIST($S$3:$S$1003,$G7265,$Q7265,FALSE)*WindSpeedStep*$T$3:$T$1003)</f>
        <v>68.585375478594798</v>
      </c>
      <c r="P7265" s="43">
        <f t="shared" si="454"/>
        <v>0.42347331664138221</v>
      </c>
      <c r="Q7265" s="43">
        <f t="shared" si="455"/>
        <v>0.18235693061112151</v>
      </c>
    </row>
    <row r="7266" spans="5:17" x14ac:dyDescent="0.2">
      <c r="E7266" s="16">
        <v>41053.006944444445</v>
      </c>
      <c r="F7266" s="22">
        <v>4.26</v>
      </c>
      <c r="G7266" s="22">
        <v>4.2607957390081399</v>
      </c>
      <c r="H7266" s="25">
        <v>7.0422535211267609E-2</v>
      </c>
      <c r="I7266" s="3">
        <f t="shared" si="452"/>
        <v>119.33999999999494</v>
      </c>
      <c r="J7266" s="3">
        <f t="shared" si="453"/>
        <v>119.33999999999494</v>
      </c>
      <c r="K7266" s="3">
        <f>MIN(J7266-M7266+N7266,'Power Look Up'!$F$4)</f>
        <v>113.9836886551402</v>
      </c>
      <c r="M7266" s="51">
        <f t="array" ref="M7266">_xlfn.SUM(_xlfn.NORM.DIST($S$3:$S$1003,$G7266,$P7266,FALSE)*WindSpeedStep*$T$3:$T$1003)</f>
        <v>81.609643235085656</v>
      </c>
      <c r="N7266" s="51">
        <f t="array" ref="N7266">_xlfn.SUM(_xlfn.NORM.DIST($S$3:$S$1003,$G7266,$Q7266,FALSE)*WindSpeedStep*$T$3:$T$1003)</f>
        <v>76.253331890230911</v>
      </c>
      <c r="P7266" s="43">
        <f t="shared" si="454"/>
        <v>0.42607957390081402</v>
      </c>
      <c r="Q7266" s="43">
        <f t="shared" si="455"/>
        <v>0.3000560379583197</v>
      </c>
    </row>
    <row r="7267" spans="5:17" x14ac:dyDescent="0.2">
      <c r="E7267" s="16">
        <v>41053.013888888891</v>
      </c>
      <c r="F7267" s="22">
        <v>4.6100000000000003</v>
      </c>
      <c r="G7267" s="22">
        <v>4.7209091431509069</v>
      </c>
      <c r="H7267" s="25">
        <v>8.2429501084598691E-2</v>
      </c>
      <c r="I7267" s="3">
        <f t="shared" si="452"/>
        <v>157.48999999999413</v>
      </c>
      <c r="J7267" s="3">
        <f t="shared" si="453"/>
        <v>169.47999999999388</v>
      </c>
      <c r="K7267" s="3">
        <f>MIN(J7267-M7267+N7267,'Power Look Up'!$F$4)</f>
        <v>168.68821910015933</v>
      </c>
      <c r="M7267" s="51">
        <f t="array" ref="M7267">_xlfn.SUM(_xlfn.NORM.DIST($S$3:$S$1003,$G7267,$P7267,FALSE)*WindSpeedStep*$T$3:$T$1003)</f>
        <v>150.1407076038316</v>
      </c>
      <c r="N7267" s="51">
        <f t="array" ref="N7267">_xlfn.SUM(_xlfn.NORM.DIST($S$3:$S$1003,$G7267,$Q7267,FALSE)*WindSpeedStep*$T$3:$T$1003)</f>
        <v>149.34892670399705</v>
      </c>
      <c r="P7267" s="43">
        <f t="shared" si="454"/>
        <v>0.4720909143150907</v>
      </c>
      <c r="Q7267" s="43">
        <f t="shared" si="455"/>
        <v>0.38914218533564954</v>
      </c>
    </row>
    <row r="7268" spans="5:17" x14ac:dyDescent="0.2">
      <c r="E7268" s="16">
        <v>41053.020833333336</v>
      </c>
      <c r="F7268" s="22">
        <v>4.3</v>
      </c>
      <c r="G7268" s="22">
        <v>4.4614413273629783</v>
      </c>
      <c r="H7268" s="25">
        <v>0.10232558139534884</v>
      </c>
      <c r="I7268" s="3">
        <f t="shared" si="452"/>
        <v>123.69999999999484</v>
      </c>
      <c r="J7268" s="3">
        <f t="shared" si="453"/>
        <v>141.13999999999447</v>
      </c>
      <c r="K7268" s="3">
        <f>MIN(J7268-M7268+N7268,'Power Look Up'!$F$4)</f>
        <v>141.45819409182604</v>
      </c>
      <c r="M7268" s="51">
        <f t="array" ref="M7268">_xlfn.SUM(_xlfn.NORM.DIST($S$3:$S$1003,$G7268,$P7268,FALSE)*WindSpeedStep*$T$3:$T$1003)</f>
        <v>110.19698449362481</v>
      </c>
      <c r="N7268" s="51">
        <f t="array" ref="N7268">_xlfn.SUM(_xlfn.NORM.DIST($S$3:$S$1003,$G7268,$Q7268,FALSE)*WindSpeedStep*$T$3:$T$1003)</f>
        <v>110.51517858545637</v>
      </c>
      <c r="P7268" s="43">
        <f t="shared" si="454"/>
        <v>0.44614413273629783</v>
      </c>
      <c r="Q7268" s="43">
        <f t="shared" si="455"/>
        <v>0.45651957768365359</v>
      </c>
    </row>
    <row r="7269" spans="5:17" x14ac:dyDescent="0.2">
      <c r="E7269" s="16">
        <v>41053.027777777781</v>
      </c>
      <c r="F7269" s="22">
        <v>4.2699999999999996</v>
      </c>
      <c r="G7269" s="22">
        <v>4.3073730327378783</v>
      </c>
      <c r="H7269" s="25">
        <v>5.3864168618266983E-2</v>
      </c>
      <c r="I7269" s="3">
        <f t="shared" si="452"/>
        <v>120.42999999999492</v>
      </c>
      <c r="J7269" s="3">
        <f t="shared" si="453"/>
        <v>124.78999999999482</v>
      </c>
      <c r="K7269" s="3">
        <f>MIN(J7269-M7269+N7269,'Power Look Up'!$F$4)</f>
        <v>117.87488994845918</v>
      </c>
      <c r="M7269" s="51">
        <f t="array" ref="M7269">_xlfn.SUM(_xlfn.NORM.DIST($S$3:$S$1003,$G7269,$P7269,FALSE)*WindSpeedStep*$T$3:$T$1003)</f>
        <v>87.976275196341177</v>
      </c>
      <c r="N7269" s="51">
        <f t="array" ref="N7269">_xlfn.SUM(_xlfn.NORM.DIST($S$3:$S$1003,$G7269,$Q7269,FALSE)*WindSpeedStep*$T$3:$T$1003)</f>
        <v>81.061165144805543</v>
      </c>
      <c r="P7269" s="43">
        <f t="shared" si="454"/>
        <v>0.43073730327378784</v>
      </c>
      <c r="Q7269" s="43">
        <f t="shared" si="455"/>
        <v>0.23201306733716912</v>
      </c>
    </row>
    <row r="7270" spans="5:17" x14ac:dyDescent="0.2">
      <c r="E7270" s="16">
        <v>41053.034722222219</v>
      </c>
      <c r="F7270" s="22">
        <v>3.59</v>
      </c>
      <c r="G7270" s="22">
        <v>3.7088716018006815</v>
      </c>
      <c r="H7270" s="25">
        <v>8.6350974930362118E-2</v>
      </c>
      <c r="I7270" s="3">
        <f t="shared" si="452"/>
        <v>53.689999999997035</v>
      </c>
      <c r="J7270" s="3">
        <f t="shared" si="453"/>
        <v>64.609999999996802</v>
      </c>
      <c r="K7270" s="3">
        <f>MIN(J7270-M7270+N7270,'Power Look Up'!$F$4)</f>
        <v>62.551184679972167</v>
      </c>
      <c r="M7270" s="51">
        <f t="array" ref="M7270">_xlfn.SUM(_xlfn.NORM.DIST($S$3:$S$1003,$G7270,$P7270,FALSE)*WindSpeedStep*$T$3:$T$1003)</f>
        <v>26.248566163312926</v>
      </c>
      <c r="N7270" s="51">
        <f t="array" ref="N7270">_xlfn.SUM(_xlfn.NORM.DIST($S$3:$S$1003,$G7270,$Q7270,FALSE)*WindSpeedStep*$T$3:$T$1003)</f>
        <v>24.189750843288291</v>
      </c>
      <c r="P7270" s="43">
        <f t="shared" si="454"/>
        <v>0.37088716018006818</v>
      </c>
      <c r="Q7270" s="43">
        <f t="shared" si="455"/>
        <v>0.32026467870702263</v>
      </c>
    </row>
    <row r="7271" spans="5:17" x14ac:dyDescent="0.2">
      <c r="E7271" s="16">
        <v>41053.041666666664</v>
      </c>
      <c r="F7271" s="22">
        <v>4</v>
      </c>
      <c r="G7271" s="22">
        <v>4.0105683390541458</v>
      </c>
      <c r="H7271" s="25">
        <v>6.7500000000000004E-2</v>
      </c>
      <c r="I7271" s="3">
        <f t="shared" si="452"/>
        <v>90.999999999996248</v>
      </c>
      <c r="J7271" s="3">
        <f t="shared" si="453"/>
        <v>92.089999999995527</v>
      </c>
      <c r="K7271" s="3">
        <f>MIN(J7271-M7271+N7271,'Power Look Up'!$F$4)</f>
        <v>84.720690347304355</v>
      </c>
      <c r="M7271" s="51">
        <f t="array" ref="M7271">_xlfn.SUM(_xlfn.NORM.DIST($S$3:$S$1003,$G7271,$P7271,FALSE)*WindSpeedStep*$T$3:$T$1003)</f>
        <v>51.366593138550108</v>
      </c>
      <c r="N7271" s="51">
        <f t="array" ref="N7271">_xlfn.SUM(_xlfn.NORM.DIST($S$3:$S$1003,$G7271,$Q7271,FALSE)*WindSpeedStep*$T$3:$T$1003)</f>
        <v>43.997283485858929</v>
      </c>
      <c r="P7271" s="43">
        <f t="shared" si="454"/>
        <v>0.40105683390541458</v>
      </c>
      <c r="Q7271" s="43">
        <f t="shared" si="455"/>
        <v>0.27071336288615488</v>
      </c>
    </row>
    <row r="7272" spans="5:17" x14ac:dyDescent="0.2">
      <c r="E7272" s="16">
        <v>41053.048611111109</v>
      </c>
      <c r="F7272" s="22">
        <v>3.66</v>
      </c>
      <c r="G7272" s="22">
        <v>3.717088593787365</v>
      </c>
      <c r="H7272" s="25">
        <v>7.3770491803278687E-2</v>
      </c>
      <c r="I7272" s="3">
        <f t="shared" si="452"/>
        <v>60.059999999996904</v>
      </c>
      <c r="J7272" s="3">
        <f t="shared" si="453"/>
        <v>65.519999999996784</v>
      </c>
      <c r="K7272" s="3">
        <f>MIN(J7272-M7272+N7272,'Power Look Up'!$F$4)</f>
        <v>61.721388424707321</v>
      </c>
      <c r="M7272" s="51">
        <f t="array" ref="M7272">_xlfn.SUM(_xlfn.NORM.DIST($S$3:$S$1003,$G7272,$P7272,FALSE)*WindSpeedStep*$T$3:$T$1003)</f>
        <v>26.760060904987391</v>
      </c>
      <c r="N7272" s="51">
        <f t="array" ref="N7272">_xlfn.SUM(_xlfn.NORM.DIST($S$3:$S$1003,$G7272,$Q7272,FALSE)*WindSpeedStep*$T$3:$T$1003)</f>
        <v>22.961449329697928</v>
      </c>
      <c r="P7272" s="43">
        <f t="shared" si="454"/>
        <v>0.37170885937873654</v>
      </c>
      <c r="Q7272" s="43">
        <f t="shared" si="455"/>
        <v>0.27421145364005151</v>
      </c>
    </row>
    <row r="7273" spans="5:17" x14ac:dyDescent="0.2">
      <c r="E7273" s="16">
        <v>41053.055555555555</v>
      </c>
      <c r="F7273" s="22">
        <v>4.13</v>
      </c>
      <c r="G7273" s="22">
        <v>4.0672632777189834</v>
      </c>
      <c r="H7273" s="25">
        <v>8.4745762711864403E-2</v>
      </c>
      <c r="I7273" s="3">
        <f t="shared" si="452"/>
        <v>105.16999999999524</v>
      </c>
      <c r="J7273" s="3">
        <f t="shared" si="453"/>
        <v>98.629999999995391</v>
      </c>
      <c r="K7273" s="3">
        <f>MIN(J7273-M7273+N7273,'Power Look Up'!$F$4)</f>
        <v>95.190525228601729</v>
      </c>
      <c r="M7273" s="51">
        <f t="array" ref="M7273">_xlfn.SUM(_xlfn.NORM.DIST($S$3:$S$1003,$G7273,$P7273,FALSE)*WindSpeedStep*$T$3:$T$1003)</f>
        <v>57.546614476801956</v>
      </c>
      <c r="N7273" s="51">
        <f t="array" ref="N7273">_xlfn.SUM(_xlfn.NORM.DIST($S$3:$S$1003,$G7273,$Q7273,FALSE)*WindSpeedStep*$T$3:$T$1003)</f>
        <v>54.107139705408287</v>
      </c>
      <c r="P7273" s="43">
        <f t="shared" si="454"/>
        <v>0.40672632777189838</v>
      </c>
      <c r="Q7273" s="43">
        <f t="shared" si="455"/>
        <v>0.3446833286202528</v>
      </c>
    </row>
    <row r="7274" spans="5:17" x14ac:dyDescent="0.2">
      <c r="E7274" s="16">
        <v>41053.0625</v>
      </c>
      <c r="F7274" s="22">
        <v>4.38</v>
      </c>
      <c r="G7274" s="22">
        <v>4.4452733063857766</v>
      </c>
      <c r="H7274" s="25">
        <v>3.6529680365296809E-2</v>
      </c>
      <c r="I7274" s="3">
        <f t="shared" si="452"/>
        <v>132.41999999999467</v>
      </c>
      <c r="J7274" s="3">
        <f t="shared" si="453"/>
        <v>140.0499999999945</v>
      </c>
      <c r="K7274" s="3">
        <f>MIN(J7274-M7274+N7274,'Power Look Up'!$F$4)</f>
        <v>135.24422240944187</v>
      </c>
      <c r="M7274" s="51">
        <f t="array" ref="M7274">_xlfn.SUM(_xlfn.NORM.DIST($S$3:$S$1003,$G7274,$P7274,FALSE)*WindSpeedStep*$T$3:$T$1003)</f>
        <v>107.7952853032927</v>
      </c>
      <c r="N7274" s="51">
        <f t="array" ref="N7274">_xlfn.SUM(_xlfn.NORM.DIST($S$3:$S$1003,$G7274,$Q7274,FALSE)*WindSpeedStep*$T$3:$T$1003)</f>
        <v>102.98950771274008</v>
      </c>
      <c r="P7274" s="43">
        <f t="shared" si="454"/>
        <v>0.44452733063857769</v>
      </c>
      <c r="Q7274" s="43">
        <f t="shared" si="455"/>
        <v>0.16238441301865852</v>
      </c>
    </row>
    <row r="7275" spans="5:17" x14ac:dyDescent="0.2">
      <c r="E7275" s="16">
        <v>41053.069444444445</v>
      </c>
      <c r="F7275" s="22">
        <v>4.43</v>
      </c>
      <c r="G7275" s="22">
        <v>4.5315569305508276</v>
      </c>
      <c r="H7275" s="25">
        <v>5.6433408577878111E-2</v>
      </c>
      <c r="I7275" s="3">
        <f t="shared" si="452"/>
        <v>137.86999999999455</v>
      </c>
      <c r="J7275" s="3">
        <f t="shared" si="453"/>
        <v>148.7699999999943</v>
      </c>
      <c r="K7275" s="3">
        <f>MIN(J7275-M7275+N7275,'Power Look Up'!$F$4)</f>
        <v>145.70673000286965</v>
      </c>
      <c r="M7275" s="51">
        <f t="array" ref="M7275">_xlfn.SUM(_xlfn.NORM.DIST($S$3:$S$1003,$G7275,$P7275,FALSE)*WindSpeedStep*$T$3:$T$1003)</f>
        <v>120.75985123616437</v>
      </c>
      <c r="N7275" s="51">
        <f t="array" ref="N7275">_xlfn.SUM(_xlfn.NORM.DIST($S$3:$S$1003,$G7275,$Q7275,FALSE)*WindSpeedStep*$T$3:$T$1003)</f>
        <v>117.69658123903972</v>
      </c>
      <c r="P7275" s="43">
        <f t="shared" si="454"/>
        <v>0.4531556930550828</v>
      </c>
      <c r="Q7275" s="43">
        <f t="shared" si="455"/>
        <v>0.25573120375569008</v>
      </c>
    </row>
    <row r="7276" spans="5:17" x14ac:dyDescent="0.2">
      <c r="E7276" s="16">
        <v>41053.076388888891</v>
      </c>
      <c r="F7276" s="22">
        <v>4.22</v>
      </c>
      <c r="G7276" s="22">
        <v>4.4124928727667188</v>
      </c>
      <c r="H7276" s="25">
        <v>4.2654028436018961E-2</v>
      </c>
      <c r="I7276" s="3">
        <f t="shared" si="452"/>
        <v>114.97999999999504</v>
      </c>
      <c r="J7276" s="3">
        <f t="shared" si="453"/>
        <v>135.6899999999946</v>
      </c>
      <c r="K7276" s="3">
        <f>MIN(J7276-M7276+N7276,'Power Look Up'!$F$4)</f>
        <v>130.28071987539084</v>
      </c>
      <c r="M7276" s="51">
        <f t="array" ref="M7276">_xlfn.SUM(_xlfn.NORM.DIST($S$3:$S$1003,$G7276,$P7276,FALSE)*WindSpeedStep*$T$3:$T$1003)</f>
        <v>102.97066912270886</v>
      </c>
      <c r="N7276" s="51">
        <f t="array" ref="N7276">_xlfn.SUM(_xlfn.NORM.DIST($S$3:$S$1003,$G7276,$Q7276,FALSE)*WindSpeedStep*$T$3:$T$1003)</f>
        <v>97.561388998105102</v>
      </c>
      <c r="P7276" s="43">
        <f t="shared" si="454"/>
        <v>0.4412492872766719</v>
      </c>
      <c r="Q7276" s="43">
        <f t="shared" si="455"/>
        <v>0.18821059646872262</v>
      </c>
    </row>
    <row r="7277" spans="5:17" x14ac:dyDescent="0.2">
      <c r="E7277" s="16">
        <v>41053.083333333336</v>
      </c>
      <c r="F7277" s="22">
        <v>4.5199999999999996</v>
      </c>
      <c r="G7277" s="22">
        <v>4.5807820691403709</v>
      </c>
      <c r="H7277" s="25">
        <v>5.7522123893805316E-2</v>
      </c>
      <c r="I7277" s="3">
        <f t="shared" si="452"/>
        <v>147.67999999999432</v>
      </c>
      <c r="J7277" s="3">
        <f t="shared" si="453"/>
        <v>154.2199999999942</v>
      </c>
      <c r="K7277" s="3">
        <f>MIN(J7277-M7277+N7277,'Power Look Up'!$F$4)</f>
        <v>151.81365499816246</v>
      </c>
      <c r="M7277" s="51">
        <f t="array" ref="M7277">_xlfn.SUM(_xlfn.NORM.DIST($S$3:$S$1003,$G7277,$P7277,FALSE)*WindSpeedStep*$T$3:$T$1003)</f>
        <v>128.29693804962128</v>
      </c>
      <c r="N7277" s="51">
        <f t="array" ref="N7277">_xlfn.SUM(_xlfn.NORM.DIST($S$3:$S$1003,$G7277,$Q7277,FALSE)*WindSpeedStep*$T$3:$T$1003)</f>
        <v>125.89059304778954</v>
      </c>
      <c r="P7277" s="43">
        <f t="shared" si="454"/>
        <v>0.45807820691403711</v>
      </c>
      <c r="Q7277" s="43">
        <f t="shared" si="455"/>
        <v>0.26349631371161431</v>
      </c>
    </row>
    <row r="7278" spans="5:17" x14ac:dyDescent="0.2">
      <c r="E7278" s="16">
        <v>41053.090277777781</v>
      </c>
      <c r="F7278" s="22">
        <v>4.79</v>
      </c>
      <c r="G7278" s="22">
        <v>4.6620207196543131</v>
      </c>
      <c r="H7278" s="25">
        <v>6.471816283924843E-2</v>
      </c>
      <c r="I7278" s="3">
        <f t="shared" si="452"/>
        <v>177.1099999999937</v>
      </c>
      <c r="J7278" s="3">
        <f t="shared" si="453"/>
        <v>162.93999999999403</v>
      </c>
      <c r="K7278" s="3">
        <f>MIN(J7278-M7278+N7278,'Power Look Up'!$F$4)</f>
        <v>161.46471630170262</v>
      </c>
      <c r="M7278" s="51">
        <f t="array" ref="M7278">_xlfn.SUM(_xlfn.NORM.DIST($S$3:$S$1003,$G7278,$P7278,FALSE)*WindSpeedStep*$T$3:$T$1003)</f>
        <v>140.90336044688493</v>
      </c>
      <c r="N7278" s="51">
        <f t="array" ref="N7278">_xlfn.SUM(_xlfn.NORM.DIST($S$3:$S$1003,$G7278,$Q7278,FALSE)*WindSpeedStep*$T$3:$T$1003)</f>
        <v>139.42807674859353</v>
      </c>
      <c r="P7278" s="43">
        <f t="shared" si="454"/>
        <v>0.46620207196543134</v>
      </c>
      <c r="Q7278" s="43">
        <f t="shared" si="455"/>
        <v>0.301717416094538</v>
      </c>
    </row>
    <row r="7279" spans="5:17" x14ac:dyDescent="0.2">
      <c r="E7279" s="16">
        <v>41053.097222222219</v>
      </c>
      <c r="F7279" s="22">
        <v>5.0999999999999996</v>
      </c>
      <c r="G7279" s="22">
        <v>4.8957819531765621</v>
      </c>
      <c r="H7279" s="25">
        <v>8.2352941176470587E-2</v>
      </c>
      <c r="I7279" s="3">
        <f t="shared" si="452"/>
        <v>216.19999999998959</v>
      </c>
      <c r="J7279" s="3">
        <f t="shared" si="453"/>
        <v>189.09999999999346</v>
      </c>
      <c r="K7279" s="3">
        <f>MIN(J7279-M7279+N7279,'Power Look Up'!$F$4)</f>
        <v>188.81625988992167</v>
      </c>
      <c r="M7279" s="51">
        <f t="array" ref="M7279">_xlfn.SUM(_xlfn.NORM.DIST($S$3:$S$1003,$G7279,$P7279,FALSE)*WindSpeedStep*$T$3:$T$1003)</f>
        <v>177.8805273890504</v>
      </c>
      <c r="N7279" s="51">
        <f t="array" ref="N7279">_xlfn.SUM(_xlfn.NORM.DIST($S$3:$S$1003,$G7279,$Q7279,FALSE)*WindSpeedStep*$T$3:$T$1003)</f>
        <v>177.59678727897861</v>
      </c>
      <c r="P7279" s="43">
        <f t="shared" si="454"/>
        <v>0.48957819531765623</v>
      </c>
      <c r="Q7279" s="43">
        <f t="shared" si="455"/>
        <v>0.40318204320277568</v>
      </c>
    </row>
    <row r="7280" spans="5:17" x14ac:dyDescent="0.2">
      <c r="E7280" s="16">
        <v>41053.104166666664</v>
      </c>
      <c r="F7280" s="22">
        <v>5.83</v>
      </c>
      <c r="G7280" s="22">
        <v>5.6239719724260899</v>
      </c>
      <c r="H7280" s="25">
        <v>8.2332761578044589E-2</v>
      </c>
      <c r="I7280" s="3">
        <f t="shared" si="452"/>
        <v>334.45999999998708</v>
      </c>
      <c r="J7280" s="3">
        <f t="shared" si="453"/>
        <v>300.43999999998778</v>
      </c>
      <c r="K7280" s="3">
        <f>MIN(J7280-M7280+N7280,'Power Look Up'!$F$4)</f>
        <v>298.61590595763636</v>
      </c>
      <c r="M7280" s="51">
        <f t="array" ref="M7280">_xlfn.SUM(_xlfn.NORM.DIST($S$3:$S$1003,$G7280,$P7280,FALSE)*WindSpeedStep*$T$3:$T$1003)</f>
        <v>298.05474471945172</v>
      </c>
      <c r="N7280" s="51">
        <f t="array" ref="N7280">_xlfn.SUM(_xlfn.NORM.DIST($S$3:$S$1003,$G7280,$Q7280,FALSE)*WindSpeedStep*$T$3:$T$1003)</f>
        <v>296.2306506771003</v>
      </c>
      <c r="P7280" s="43">
        <f t="shared" si="454"/>
        <v>0.56239719724260906</v>
      </c>
      <c r="Q7280" s="43">
        <f t="shared" si="455"/>
        <v>0.46303714352736242</v>
      </c>
    </row>
    <row r="7281" spans="5:17" x14ac:dyDescent="0.2">
      <c r="E7281" s="16">
        <v>41053.111111111109</v>
      </c>
      <c r="F7281" s="22">
        <v>5.65</v>
      </c>
      <c r="G7281" s="22">
        <v>5.5558275420804604</v>
      </c>
      <c r="H7281" s="25">
        <v>7.7876106194690264E-2</v>
      </c>
      <c r="I7281" s="3">
        <f t="shared" si="452"/>
        <v>305.29999999998768</v>
      </c>
      <c r="J7281" s="3">
        <f t="shared" si="453"/>
        <v>290.71999999998798</v>
      </c>
      <c r="K7281" s="3">
        <f>MIN(J7281-M7281+N7281,'Power Look Up'!$F$4)</f>
        <v>288.85307250825912</v>
      </c>
      <c r="M7281" s="51">
        <f t="array" ref="M7281">_xlfn.SUM(_xlfn.NORM.DIST($S$3:$S$1003,$G7281,$P7281,FALSE)*WindSpeedStep*$T$3:$T$1003)</f>
        <v>286.21979465421788</v>
      </c>
      <c r="N7281" s="51">
        <f t="array" ref="N7281">_xlfn.SUM(_xlfn.NORM.DIST($S$3:$S$1003,$G7281,$Q7281,FALSE)*WindSpeedStep*$T$3:$T$1003)</f>
        <v>284.35286716248902</v>
      </c>
      <c r="P7281" s="43">
        <f t="shared" si="454"/>
        <v>0.55558275420804604</v>
      </c>
      <c r="Q7281" s="43">
        <f t="shared" si="455"/>
        <v>0.43266621566644292</v>
      </c>
    </row>
    <row r="7282" spans="5:17" x14ac:dyDescent="0.2">
      <c r="E7282" s="16">
        <v>41053.118055555555</v>
      </c>
      <c r="F7282" s="22">
        <v>5.54</v>
      </c>
      <c r="G7282" s="22">
        <v>5.2762490645528999</v>
      </c>
      <c r="H7282" s="25">
        <v>8.4837545126353789E-2</v>
      </c>
      <c r="I7282" s="3">
        <f t="shared" si="452"/>
        <v>287.47999999998808</v>
      </c>
      <c r="J7282" s="3">
        <f t="shared" si="453"/>
        <v>245.35999999998896</v>
      </c>
      <c r="K7282" s="3">
        <f>MIN(J7282-M7282+N7282,'Power Look Up'!$F$4)</f>
        <v>244.90024445983036</v>
      </c>
      <c r="M7282" s="51">
        <f t="array" ref="M7282">_xlfn.SUM(_xlfn.NORM.DIST($S$3:$S$1003,$G7282,$P7282,FALSE)*WindSpeedStep*$T$3:$T$1003)</f>
        <v>239.31131073372529</v>
      </c>
      <c r="N7282" s="51">
        <f t="array" ref="N7282">_xlfn.SUM(_xlfn.NORM.DIST($S$3:$S$1003,$G7282,$Q7282,FALSE)*WindSpeedStep*$T$3:$T$1003)</f>
        <v>238.8515551935667</v>
      </c>
      <c r="P7282" s="43">
        <f t="shared" si="454"/>
        <v>0.52762490645529003</v>
      </c>
      <c r="Q7282" s="43">
        <f t="shared" si="455"/>
        <v>0.44762401811188862</v>
      </c>
    </row>
    <row r="7283" spans="5:17" x14ac:dyDescent="0.2">
      <c r="E7283" s="16">
        <v>41053.125</v>
      </c>
      <c r="F7283" s="22">
        <v>4.97</v>
      </c>
      <c r="G7283" s="22">
        <v>4.8011010906109073</v>
      </c>
      <c r="H7283" s="25">
        <v>6.4386317907444673E-2</v>
      </c>
      <c r="I7283" s="3">
        <f t="shared" si="452"/>
        <v>196.72999999999331</v>
      </c>
      <c r="J7283" s="3">
        <f t="shared" si="453"/>
        <v>178.19999999999368</v>
      </c>
      <c r="K7283" s="3">
        <f>MIN(J7283-M7283+N7283,'Power Look Up'!$F$4)</f>
        <v>177.72009024069948</v>
      </c>
      <c r="M7283" s="51">
        <f t="array" ref="M7283">_xlfn.SUM(_xlfn.NORM.DIST($S$3:$S$1003,$G7283,$P7283,FALSE)*WindSpeedStep*$T$3:$T$1003)</f>
        <v>162.81530535924904</v>
      </c>
      <c r="N7283" s="51">
        <f t="array" ref="N7283">_xlfn.SUM(_xlfn.NORM.DIST($S$3:$S$1003,$G7283,$Q7283,FALSE)*WindSpeedStep*$T$3:$T$1003)</f>
        <v>162.33539559995484</v>
      </c>
      <c r="P7283" s="43">
        <f t="shared" si="454"/>
        <v>0.48011010906109075</v>
      </c>
      <c r="Q7283" s="43">
        <f t="shared" si="455"/>
        <v>0.30912522112585322</v>
      </c>
    </row>
    <row r="7284" spans="5:17" x14ac:dyDescent="0.2">
      <c r="E7284" s="16">
        <v>41053.131944444445</v>
      </c>
      <c r="F7284" s="22">
        <v>4.8600000000000003</v>
      </c>
      <c r="G7284" s="22">
        <v>4.7842847858307884</v>
      </c>
      <c r="H7284" s="25">
        <v>7.407407407407407E-2</v>
      </c>
      <c r="I7284" s="3">
        <f t="shared" si="452"/>
        <v>184.73999999999353</v>
      </c>
      <c r="J7284" s="3">
        <f t="shared" si="453"/>
        <v>176.01999999999373</v>
      </c>
      <c r="K7284" s="3">
        <f>MIN(J7284-M7284+N7284,'Power Look Up'!$F$4)</f>
        <v>175.39160097578451</v>
      </c>
      <c r="M7284" s="51">
        <f t="array" ref="M7284">_xlfn.SUM(_xlfn.NORM.DIST($S$3:$S$1003,$G7284,$P7284,FALSE)*WindSpeedStep*$T$3:$T$1003)</f>
        <v>160.14991933319448</v>
      </c>
      <c r="N7284" s="51">
        <f t="array" ref="N7284">_xlfn.SUM(_xlfn.NORM.DIST($S$3:$S$1003,$G7284,$Q7284,FALSE)*WindSpeedStep*$T$3:$T$1003)</f>
        <v>159.52152030898526</v>
      </c>
      <c r="P7284" s="43">
        <f t="shared" si="454"/>
        <v>0.47842847858307885</v>
      </c>
      <c r="Q7284" s="43">
        <f t="shared" si="455"/>
        <v>0.35439146561709539</v>
      </c>
    </row>
    <row r="7285" spans="5:17" x14ac:dyDescent="0.2">
      <c r="E7285" s="16">
        <v>41053.138888888891</v>
      </c>
      <c r="F7285" s="22">
        <v>5.1100000000000003</v>
      </c>
      <c r="G7285" s="22">
        <v>4.9639682206329967</v>
      </c>
      <c r="H7285" s="25">
        <v>6.4579256360078274E-2</v>
      </c>
      <c r="I7285" s="3">
        <f t="shared" si="452"/>
        <v>217.81999999998953</v>
      </c>
      <c r="J7285" s="3">
        <f t="shared" si="453"/>
        <v>195.63999999999334</v>
      </c>
      <c r="K7285" s="3">
        <f>MIN(J7285-M7285+N7285,'Power Look Up'!$F$4)</f>
        <v>195.74034513826879</v>
      </c>
      <c r="M7285" s="51">
        <f t="array" ref="M7285">_xlfn.SUM(_xlfn.NORM.DIST($S$3:$S$1003,$G7285,$P7285,FALSE)*WindSpeedStep*$T$3:$T$1003)</f>
        <v>188.78112005689687</v>
      </c>
      <c r="N7285" s="51">
        <f t="array" ref="N7285">_xlfn.SUM(_xlfn.NORM.DIST($S$3:$S$1003,$G7285,$Q7285,FALSE)*WindSpeedStep*$T$3:$T$1003)</f>
        <v>188.88146519517232</v>
      </c>
      <c r="P7285" s="43">
        <f t="shared" si="454"/>
        <v>0.49639682206329971</v>
      </c>
      <c r="Q7285" s="43">
        <f t="shared" si="455"/>
        <v>0.32056937628353988</v>
      </c>
    </row>
    <row r="7286" spans="5:17" x14ac:dyDescent="0.2">
      <c r="E7286" s="16">
        <v>41053.145833333336</v>
      </c>
      <c r="F7286" s="22">
        <v>5.63</v>
      </c>
      <c r="G7286" s="22">
        <v>5.3590926062783755</v>
      </c>
      <c r="H7286" s="25">
        <v>3.9076376554174071E-2</v>
      </c>
      <c r="I7286" s="3">
        <f t="shared" si="452"/>
        <v>302.05999999998778</v>
      </c>
      <c r="J7286" s="3">
        <f t="shared" si="453"/>
        <v>258.31999999998868</v>
      </c>
      <c r="K7286" s="3">
        <f>MIN(J7286-M7286+N7286,'Power Look Up'!$F$4)</f>
        <v>257.29360825996798</v>
      </c>
      <c r="M7286" s="51">
        <f t="array" ref="M7286">_xlfn.SUM(_xlfn.NORM.DIST($S$3:$S$1003,$G7286,$P7286,FALSE)*WindSpeedStep*$T$3:$T$1003)</f>
        <v>252.98202717148934</v>
      </c>
      <c r="N7286" s="51">
        <f t="array" ref="N7286">_xlfn.SUM(_xlfn.NORM.DIST($S$3:$S$1003,$G7286,$Q7286,FALSE)*WindSpeedStep*$T$3:$T$1003)</f>
        <v>251.95563543146864</v>
      </c>
      <c r="P7286" s="43">
        <f t="shared" si="454"/>
        <v>0.53590926062783761</v>
      </c>
      <c r="Q7286" s="43">
        <f t="shared" si="455"/>
        <v>0.20941392067162393</v>
      </c>
    </row>
    <row r="7287" spans="5:17" x14ac:dyDescent="0.2">
      <c r="E7287" s="16">
        <v>41053.152777777781</v>
      </c>
      <c r="F7287" s="22">
        <v>5.53</v>
      </c>
      <c r="G7287" s="22">
        <v>5.3407528807788411</v>
      </c>
      <c r="H7287" s="25">
        <v>5.7866184448462928E-2</v>
      </c>
      <c r="I7287" s="3">
        <f t="shared" si="452"/>
        <v>285.85999999998808</v>
      </c>
      <c r="J7287" s="3">
        <f t="shared" si="453"/>
        <v>255.07999999998876</v>
      </c>
      <c r="K7287" s="3">
        <f>MIN(J7287-M7287+N7287,'Power Look Up'!$F$4)</f>
        <v>254.12744734696645</v>
      </c>
      <c r="M7287" s="51">
        <f t="array" ref="M7287">_xlfn.SUM(_xlfn.NORM.DIST($S$3:$S$1003,$G7287,$P7287,FALSE)*WindSpeedStep*$T$3:$T$1003)</f>
        <v>249.94182554565924</v>
      </c>
      <c r="N7287" s="51">
        <f t="array" ref="N7287">_xlfn.SUM(_xlfn.NORM.DIST($S$3:$S$1003,$G7287,$Q7287,FALSE)*WindSpeedStep*$T$3:$T$1003)</f>
        <v>248.98927289263693</v>
      </c>
      <c r="P7287" s="43">
        <f t="shared" si="454"/>
        <v>0.53407528807788418</v>
      </c>
      <c r="Q7287" s="43">
        <f t="shared" si="455"/>
        <v>0.30904899129280816</v>
      </c>
    </row>
    <row r="7288" spans="5:17" x14ac:dyDescent="0.2">
      <c r="E7288" s="16">
        <v>41053.159722222219</v>
      </c>
      <c r="F7288" s="22">
        <v>4.87</v>
      </c>
      <c r="G7288" s="22">
        <v>4.9932079270270666</v>
      </c>
      <c r="H7288" s="25">
        <v>0.10677618069815195</v>
      </c>
      <c r="I7288" s="3">
        <f t="shared" si="452"/>
        <v>185.82999999999353</v>
      </c>
      <c r="J7288" s="3">
        <f t="shared" si="453"/>
        <v>198.90999999999326</v>
      </c>
      <c r="K7288" s="3">
        <f>MIN(J7288-M7288+N7288,'Power Look Up'!$F$4)</f>
        <v>199.14897042239971</v>
      </c>
      <c r="M7288" s="51">
        <f t="array" ref="M7288">_xlfn.SUM(_xlfn.NORM.DIST($S$3:$S$1003,$G7288,$P7288,FALSE)*WindSpeedStep*$T$3:$T$1003)</f>
        <v>193.46740751290844</v>
      </c>
      <c r="N7288" s="51">
        <f t="array" ref="N7288">_xlfn.SUM(_xlfn.NORM.DIST($S$3:$S$1003,$G7288,$Q7288,FALSE)*WindSpeedStep*$T$3:$T$1003)</f>
        <v>193.70637793531489</v>
      </c>
      <c r="P7288" s="43">
        <f t="shared" si="454"/>
        <v>0.49932079270270668</v>
      </c>
      <c r="Q7288" s="43">
        <f t="shared" si="455"/>
        <v>0.53315567187968682</v>
      </c>
    </row>
    <row r="7289" spans="5:17" x14ac:dyDescent="0.2">
      <c r="E7289" s="16">
        <v>41053.166666666664</v>
      </c>
      <c r="F7289" s="22">
        <v>4.5199999999999996</v>
      </c>
      <c r="G7289" s="22">
        <v>4.7388549016988577</v>
      </c>
      <c r="H7289" s="25">
        <v>0.11725663716814161</v>
      </c>
      <c r="I7289" s="3">
        <f t="shared" si="452"/>
        <v>147.67999999999432</v>
      </c>
      <c r="J7289" s="3">
        <f t="shared" si="453"/>
        <v>171.65999999999383</v>
      </c>
      <c r="K7289" s="3">
        <f>MIN(J7289-M7289+N7289,'Power Look Up'!$F$4)</f>
        <v>173.00007250630244</v>
      </c>
      <c r="M7289" s="51">
        <f t="array" ref="M7289">_xlfn.SUM(_xlfn.NORM.DIST($S$3:$S$1003,$G7289,$P7289,FALSE)*WindSpeedStep*$T$3:$T$1003)</f>
        <v>152.96864998038279</v>
      </c>
      <c r="N7289" s="51">
        <f t="array" ref="N7289">_xlfn.SUM(_xlfn.NORM.DIST($S$3:$S$1003,$G7289,$Q7289,FALSE)*WindSpeedStep*$T$3:$T$1003)</f>
        <v>154.30872248669141</v>
      </c>
      <c r="P7289" s="43">
        <f t="shared" si="454"/>
        <v>0.47388549016988579</v>
      </c>
      <c r="Q7289" s="43">
        <f t="shared" si="455"/>
        <v>0.55566218980097237</v>
      </c>
    </row>
    <row r="7290" spans="5:17" x14ac:dyDescent="0.2">
      <c r="E7290" s="16">
        <v>41053.173611111109</v>
      </c>
      <c r="F7290" s="22">
        <v>4.59</v>
      </c>
      <c r="G7290" s="22">
        <v>4.8509755230953937</v>
      </c>
      <c r="H7290" s="25">
        <v>0.11764705882352942</v>
      </c>
      <c r="I7290" s="3">
        <f t="shared" si="452"/>
        <v>155.30999999999418</v>
      </c>
      <c r="J7290" s="3">
        <f t="shared" si="453"/>
        <v>183.64999999999355</v>
      </c>
      <c r="K7290" s="3">
        <f>MIN(J7290-M7290+N7290,'Power Look Up'!$F$4)</f>
        <v>184.70659183215693</v>
      </c>
      <c r="M7290" s="51">
        <f t="array" ref="M7290">_xlfn.SUM(_xlfn.NORM.DIST($S$3:$S$1003,$G7290,$P7290,FALSE)*WindSpeedStep*$T$3:$T$1003)</f>
        <v>170.73978407624102</v>
      </c>
      <c r="N7290" s="51">
        <f t="array" ref="N7290">_xlfn.SUM(_xlfn.NORM.DIST($S$3:$S$1003,$G7290,$Q7290,FALSE)*WindSpeedStep*$T$3:$T$1003)</f>
        <v>171.7963759084044</v>
      </c>
      <c r="P7290" s="43">
        <f t="shared" si="454"/>
        <v>0.48509755230953938</v>
      </c>
      <c r="Q7290" s="43">
        <f t="shared" si="455"/>
        <v>0.57070300271710517</v>
      </c>
    </row>
    <row r="7291" spans="5:17" x14ac:dyDescent="0.2">
      <c r="E7291" s="16">
        <v>41053.180555555555</v>
      </c>
      <c r="F7291" s="22">
        <v>4.88</v>
      </c>
      <c r="G7291" s="22">
        <v>4.9532025467882663</v>
      </c>
      <c r="H7291" s="25">
        <v>9.6311475409836061E-2</v>
      </c>
      <c r="I7291" s="3">
        <f t="shared" si="452"/>
        <v>186.91999999999351</v>
      </c>
      <c r="J7291" s="3">
        <f t="shared" si="453"/>
        <v>194.54999999999333</v>
      </c>
      <c r="K7291" s="3">
        <f>MIN(J7291-M7291+N7291,'Power Look Up'!$F$4)</f>
        <v>194.45606049417546</v>
      </c>
      <c r="M7291" s="51">
        <f t="array" ref="M7291">_xlfn.SUM(_xlfn.NORM.DIST($S$3:$S$1003,$G7291,$P7291,FALSE)*WindSpeedStep*$T$3:$T$1003)</f>
        <v>187.05748234606494</v>
      </c>
      <c r="N7291" s="51">
        <f t="array" ref="N7291">_xlfn.SUM(_xlfn.NORM.DIST($S$3:$S$1003,$G7291,$Q7291,FALSE)*WindSpeedStep*$T$3:$T$1003)</f>
        <v>186.96354284024707</v>
      </c>
      <c r="P7291" s="43">
        <f t="shared" si="454"/>
        <v>0.49532025467882668</v>
      </c>
      <c r="Q7291" s="43">
        <f t="shared" si="455"/>
        <v>0.47705024528493545</v>
      </c>
    </row>
    <row r="7292" spans="5:17" x14ac:dyDescent="0.2">
      <c r="E7292" s="16">
        <v>41053.1875</v>
      </c>
      <c r="F7292" s="22">
        <v>4.59</v>
      </c>
      <c r="G7292" s="22">
        <v>4.8263257003358007</v>
      </c>
      <c r="H7292" s="25">
        <v>0.12200435729847496</v>
      </c>
      <c r="I7292" s="3">
        <f t="shared" si="452"/>
        <v>155.30999999999418</v>
      </c>
      <c r="J7292" s="3">
        <f t="shared" si="453"/>
        <v>181.4699999999936</v>
      </c>
      <c r="K7292" s="3">
        <f>MIN(J7292-M7292+N7292,'Power Look Up'!$F$4)</f>
        <v>182.96938453041093</v>
      </c>
      <c r="M7292" s="51">
        <f t="array" ref="M7292">_xlfn.SUM(_xlfn.NORM.DIST($S$3:$S$1003,$G7292,$P7292,FALSE)*WindSpeedStep*$T$3:$T$1003)</f>
        <v>166.81979009231591</v>
      </c>
      <c r="N7292" s="51">
        <f t="array" ref="N7292">_xlfn.SUM(_xlfn.NORM.DIST($S$3:$S$1003,$G7292,$Q7292,FALSE)*WindSpeedStep*$T$3:$T$1003)</f>
        <v>168.31917462273324</v>
      </c>
      <c r="P7292" s="43">
        <f t="shared" si="454"/>
        <v>0.48263257003358007</v>
      </c>
      <c r="Q7292" s="43">
        <f t="shared" si="455"/>
        <v>0.58883276518258143</v>
      </c>
    </row>
    <row r="7293" spans="5:17" x14ac:dyDescent="0.2">
      <c r="E7293" s="16">
        <v>41053.194444444445</v>
      </c>
      <c r="F7293" s="22">
        <v>4.76</v>
      </c>
      <c r="G7293" s="22">
        <v>4.9573413703898277</v>
      </c>
      <c r="H7293" s="25">
        <v>9.6638655462184878E-2</v>
      </c>
      <c r="I7293" s="3">
        <f t="shared" si="452"/>
        <v>173.83999999999378</v>
      </c>
      <c r="J7293" s="3">
        <f t="shared" si="453"/>
        <v>195.63999999999334</v>
      </c>
      <c r="K7293" s="3">
        <f>MIN(J7293-M7293+N7293,'Power Look Up'!$F$4)</f>
        <v>195.55407007652181</v>
      </c>
      <c r="M7293" s="51">
        <f t="array" ref="M7293">_xlfn.SUM(_xlfn.NORM.DIST($S$3:$S$1003,$G7293,$P7293,FALSE)*WindSpeedStep*$T$3:$T$1003)</f>
        <v>187.72001497500366</v>
      </c>
      <c r="N7293" s="51">
        <f t="array" ref="N7293">_xlfn.SUM(_xlfn.NORM.DIST($S$3:$S$1003,$G7293,$Q7293,FALSE)*WindSpeedStep*$T$3:$T$1003)</f>
        <v>187.63408505153214</v>
      </c>
      <c r="P7293" s="43">
        <f t="shared" si="454"/>
        <v>0.49573413703898278</v>
      </c>
      <c r="Q7293" s="43">
        <f t="shared" si="455"/>
        <v>0.47907080470153801</v>
      </c>
    </row>
    <row r="7294" spans="5:17" x14ac:dyDescent="0.2">
      <c r="E7294" s="16">
        <v>41053.201388888891</v>
      </c>
      <c r="F7294" s="22">
        <v>4.1399999999999997</v>
      </c>
      <c r="G7294" s="22">
        <v>4.4294723842939012</v>
      </c>
      <c r="H7294" s="25">
        <v>0.13285024154589375</v>
      </c>
      <c r="I7294" s="3">
        <f t="shared" si="452"/>
        <v>106.25999999999522</v>
      </c>
      <c r="J7294" s="3">
        <f t="shared" si="453"/>
        <v>137.86999999999455</v>
      </c>
      <c r="K7294" s="3">
        <f>MIN(J7294-M7294+N7294,'Power Look Up'!$F$4)</f>
        <v>143.2611453882615</v>
      </c>
      <c r="M7294" s="51">
        <f t="array" ref="M7294">_xlfn.SUM(_xlfn.NORM.DIST($S$3:$S$1003,$G7294,$P7294,FALSE)*WindSpeedStep*$T$3:$T$1003)</f>
        <v>105.46195281641776</v>
      </c>
      <c r="N7294" s="51">
        <f t="array" ref="N7294">_xlfn.SUM(_xlfn.NORM.DIST($S$3:$S$1003,$G7294,$Q7294,FALSE)*WindSpeedStep*$T$3:$T$1003)</f>
        <v>110.85309820468471</v>
      </c>
      <c r="P7294" s="43">
        <f t="shared" si="454"/>
        <v>0.44294723842939016</v>
      </c>
      <c r="Q7294" s="43">
        <f t="shared" si="455"/>
        <v>0.58845647617431074</v>
      </c>
    </row>
    <row r="7295" spans="5:17" x14ac:dyDescent="0.2">
      <c r="E7295" s="16">
        <v>41053.208333333336</v>
      </c>
      <c r="F7295" s="22">
        <v>4.03</v>
      </c>
      <c r="G7295" s="22">
        <v>4.2809285696153134</v>
      </c>
      <c r="H7295" s="25">
        <v>0.21339950372208435</v>
      </c>
      <c r="I7295" s="3">
        <f t="shared" si="452"/>
        <v>94.269999999995477</v>
      </c>
      <c r="J7295" s="3">
        <f t="shared" si="453"/>
        <v>121.51999999999489</v>
      </c>
      <c r="K7295" s="3">
        <f>MIN(J7295-M7295+N7295,'Power Look Up'!$F$4)</f>
        <v>146.38758914408248</v>
      </c>
      <c r="M7295" s="51">
        <f t="array" ref="M7295">_xlfn.SUM(_xlfn.NORM.DIST($S$3:$S$1003,$G7295,$P7295,FALSE)*WindSpeedStep*$T$3:$T$1003)</f>
        <v>84.338228470678501</v>
      </c>
      <c r="N7295" s="51">
        <f t="array" ref="N7295">_xlfn.SUM(_xlfn.NORM.DIST($S$3:$S$1003,$G7295,$Q7295,FALSE)*WindSpeedStep*$T$3:$T$1003)</f>
        <v>109.20581761476609</v>
      </c>
      <c r="P7295" s="43">
        <f t="shared" si="454"/>
        <v>0.42809285696153138</v>
      </c>
      <c r="Q7295" s="43">
        <f t="shared" si="455"/>
        <v>0.91354803222560033</v>
      </c>
    </row>
    <row r="7296" spans="5:17" x14ac:dyDescent="0.2">
      <c r="E7296" s="16">
        <v>41053.215277777781</v>
      </c>
      <c r="F7296" s="22">
        <v>4.3499999999999996</v>
      </c>
      <c r="G7296" s="22">
        <v>4.5055656736019927</v>
      </c>
      <c r="H7296" s="25">
        <v>0.18620689655172418</v>
      </c>
      <c r="I7296" s="3">
        <f t="shared" si="452"/>
        <v>129.14999999999475</v>
      </c>
      <c r="J7296" s="3">
        <f t="shared" si="453"/>
        <v>146.58999999999435</v>
      </c>
      <c r="K7296" s="3">
        <f>MIN(J7296-M7296+N7296,'Power Look Up'!$F$4)</f>
        <v>161.85043416476191</v>
      </c>
      <c r="M7296" s="51">
        <f t="array" ref="M7296">_xlfn.SUM(_xlfn.NORM.DIST($S$3:$S$1003,$G7296,$P7296,FALSE)*WindSpeedStep*$T$3:$T$1003)</f>
        <v>116.81830515592488</v>
      </c>
      <c r="N7296" s="51">
        <f t="array" ref="N7296">_xlfn.SUM(_xlfn.NORM.DIST($S$3:$S$1003,$G7296,$Q7296,FALSE)*WindSpeedStep*$T$3:$T$1003)</f>
        <v>132.07873932069245</v>
      </c>
      <c r="P7296" s="43">
        <f t="shared" si="454"/>
        <v>0.45055656736019928</v>
      </c>
      <c r="Q7296" s="43">
        <f t="shared" si="455"/>
        <v>0.83896740129140568</v>
      </c>
    </row>
    <row r="7297" spans="5:17" x14ac:dyDescent="0.2">
      <c r="E7297" s="16">
        <v>41053.222222222219</v>
      </c>
      <c r="F7297" s="22">
        <v>4.18</v>
      </c>
      <c r="G7297" s="22">
        <v>4.2774724174180108</v>
      </c>
      <c r="H7297" s="25">
        <v>0.13636363636363635</v>
      </c>
      <c r="I7297" s="3">
        <f t="shared" si="452"/>
        <v>110.61999999999513</v>
      </c>
      <c r="J7297" s="3">
        <f t="shared" si="453"/>
        <v>121.51999999999489</v>
      </c>
      <c r="K7297" s="3">
        <f>MIN(J7297-M7297+N7297,'Power Look Up'!$F$4)</f>
        <v>128.80104595604212</v>
      </c>
      <c r="M7297" s="51">
        <f t="array" ref="M7297">_xlfn.SUM(_xlfn.NORM.DIST($S$3:$S$1003,$G7297,$P7297,FALSE)*WindSpeedStep*$T$3:$T$1003)</f>
        <v>83.867227923945308</v>
      </c>
      <c r="N7297" s="51">
        <f t="array" ref="N7297">_xlfn.SUM(_xlfn.NORM.DIST($S$3:$S$1003,$G7297,$Q7297,FALSE)*WindSpeedStep*$T$3:$T$1003)</f>
        <v>91.148273879992544</v>
      </c>
      <c r="P7297" s="43">
        <f t="shared" si="454"/>
        <v>0.42774724174180112</v>
      </c>
      <c r="Q7297" s="43">
        <f t="shared" si="455"/>
        <v>0.5832916932842741</v>
      </c>
    </row>
    <row r="7298" spans="5:17" x14ac:dyDescent="0.2">
      <c r="E7298" s="16">
        <v>41053.229166666664</v>
      </c>
      <c r="F7298" s="22">
        <v>4.08</v>
      </c>
      <c r="G7298" s="22">
        <v>4.0858601581000862</v>
      </c>
      <c r="H7298" s="25">
        <v>0.14950980392156862</v>
      </c>
      <c r="I7298" s="3">
        <f t="shared" si="452"/>
        <v>99.719999999995366</v>
      </c>
      <c r="J7298" s="3">
        <f t="shared" si="453"/>
        <v>100.80999999999534</v>
      </c>
      <c r="K7298" s="3">
        <f>MIN(J7298-M7298+N7298,'Power Look Up'!$F$4)</f>
        <v>112.04976755369071</v>
      </c>
      <c r="M7298" s="51">
        <f t="array" ref="M7298">_xlfn.SUM(_xlfn.NORM.DIST($S$3:$S$1003,$G7298,$P7298,FALSE)*WindSpeedStep*$T$3:$T$1003)</f>
        <v>59.66692118440573</v>
      </c>
      <c r="N7298" s="51">
        <f t="array" ref="N7298">_xlfn.SUM(_xlfn.NORM.DIST($S$3:$S$1003,$G7298,$Q7298,FALSE)*WindSpeedStep*$T$3:$T$1003)</f>
        <v>70.906688738101096</v>
      </c>
      <c r="P7298" s="43">
        <f t="shared" si="454"/>
        <v>0.40858601581000864</v>
      </c>
      <c r="Q7298" s="43">
        <f t="shared" si="455"/>
        <v>0.61087615108849325</v>
      </c>
    </row>
    <row r="7299" spans="5:17" x14ac:dyDescent="0.2">
      <c r="E7299" s="16">
        <v>41053.236111111109</v>
      </c>
      <c r="F7299" s="22">
        <v>4.22</v>
      </c>
      <c r="G7299" s="22">
        <v>4.280202274467535</v>
      </c>
      <c r="H7299" s="25">
        <v>0.14691943127962087</v>
      </c>
      <c r="I7299" s="3">
        <f t="shared" ref="I7299:I7362" si="456">INDEX(PowerArray,MIN(MaximumPowerIndex,ROUND(F7299*100,0)))</f>
        <v>114.97999999999504</v>
      </c>
      <c r="J7299" s="3">
        <f t="shared" ref="J7299:J7362" si="457">INDEX(PowerArray,MIN(MaximumPowerIndex,ROUND(G7299*100,0)))</f>
        <v>121.51999999999489</v>
      </c>
      <c r="K7299" s="3">
        <f>MIN(J7299-M7299+N7299,'Power Look Up'!$F$4)</f>
        <v>131.01340823556583</v>
      </c>
      <c r="M7299" s="51">
        <f t="array" ref="M7299">_xlfn.SUM(_xlfn.NORM.DIST($S$3:$S$1003,$G7299,$P7299,FALSE)*WindSpeedStep*$T$3:$T$1003)</f>
        <v>84.239162030538466</v>
      </c>
      <c r="N7299" s="51">
        <f t="array" ref="N7299">_xlfn.SUM(_xlfn.NORM.DIST($S$3:$S$1003,$G7299,$Q7299,FALSE)*WindSpeedStep*$T$3:$T$1003)</f>
        <v>93.732570266109406</v>
      </c>
      <c r="P7299" s="43">
        <f t="shared" ref="P7299:P7362" si="458">ReferenceTurbulence*G7299</f>
        <v>0.4280202274467535</v>
      </c>
      <c r="Q7299" s="43">
        <f t="shared" si="455"/>
        <v>0.62884488392650995</v>
      </c>
    </row>
    <row r="7300" spans="5:17" x14ac:dyDescent="0.2">
      <c r="E7300" s="16">
        <v>41053.243055555555</v>
      </c>
      <c r="F7300" s="22">
        <v>4</v>
      </c>
      <c r="G7300" s="22">
        <v>4.1162292622600161</v>
      </c>
      <c r="H7300" s="25">
        <v>0.1575</v>
      </c>
      <c r="I7300" s="3">
        <f t="shared" si="456"/>
        <v>90.999999999996248</v>
      </c>
      <c r="J7300" s="3">
        <f t="shared" si="457"/>
        <v>104.07999999999527</v>
      </c>
      <c r="K7300" s="3">
        <f>MIN(J7300-M7300+N7300,'Power Look Up'!$F$4)</f>
        <v>117.05705894637296</v>
      </c>
      <c r="M7300" s="51">
        <f t="array" ref="M7300">_xlfn.SUM(_xlfn.NORM.DIST($S$3:$S$1003,$G7300,$P7300,FALSE)*WindSpeedStep*$T$3:$T$1003)</f>
        <v>63.224056922855809</v>
      </c>
      <c r="N7300" s="51">
        <f t="array" ref="N7300">_xlfn.SUM(_xlfn.NORM.DIST($S$3:$S$1003,$G7300,$Q7300,FALSE)*WindSpeedStep*$T$3:$T$1003)</f>
        <v>76.201115869233504</v>
      </c>
      <c r="P7300" s="43">
        <f t="shared" si="458"/>
        <v>0.41162292622600161</v>
      </c>
      <c r="Q7300" s="43">
        <f t="shared" ref="Q7300:Q7363" si="459">G7300*H7300</f>
        <v>0.64830610880595252</v>
      </c>
    </row>
    <row r="7301" spans="5:17" x14ac:dyDescent="0.2">
      <c r="E7301" s="16">
        <v>41053.25</v>
      </c>
      <c r="F7301" s="22">
        <v>4.1399999999999997</v>
      </c>
      <c r="G7301" s="22">
        <v>4.3062030732885308</v>
      </c>
      <c r="H7301" s="25">
        <v>0.12560386473429952</v>
      </c>
      <c r="I7301" s="3">
        <f t="shared" si="456"/>
        <v>106.25999999999522</v>
      </c>
      <c r="J7301" s="3">
        <f t="shared" si="457"/>
        <v>124.78999999999482</v>
      </c>
      <c r="K7301" s="3">
        <f>MIN(J7301-M7301+N7301,'Power Look Up'!$F$4)</f>
        <v>129.68209697735708</v>
      </c>
      <c r="M7301" s="51">
        <f t="array" ref="M7301">_xlfn.SUM(_xlfn.NORM.DIST($S$3:$S$1003,$G7301,$P7301,FALSE)*WindSpeedStep*$T$3:$T$1003)</f>
        <v>87.814070759533578</v>
      </c>
      <c r="N7301" s="51">
        <f t="array" ref="N7301">_xlfn.SUM(_xlfn.NORM.DIST($S$3:$S$1003,$G7301,$Q7301,FALSE)*WindSpeedStep*$T$3:$T$1003)</f>
        <v>92.706167736895836</v>
      </c>
      <c r="P7301" s="43">
        <f t="shared" si="458"/>
        <v>0.43062030732885309</v>
      </c>
      <c r="Q7301" s="43">
        <f t="shared" si="459"/>
        <v>0.54087574833575747</v>
      </c>
    </row>
    <row r="7302" spans="5:17" x14ac:dyDescent="0.2">
      <c r="E7302" s="16">
        <v>41053.256944444445</v>
      </c>
      <c r="F7302" s="22">
        <v>3.51</v>
      </c>
      <c r="G7302" s="22">
        <v>3.5220270004789871</v>
      </c>
      <c r="H7302" s="25">
        <v>0.1623931623931624</v>
      </c>
      <c r="I7302" s="3">
        <f t="shared" si="456"/>
        <v>46.40999999999719</v>
      </c>
      <c r="J7302" s="3">
        <f t="shared" si="457"/>
        <v>47.319999999997172</v>
      </c>
      <c r="K7302" s="3">
        <f>MIN(J7302-M7302+N7302,'Power Look Up'!$F$4)</f>
        <v>55.647141566483867</v>
      </c>
      <c r="M7302" s="51">
        <f t="array" ref="M7302">_xlfn.SUM(_xlfn.NORM.DIST($S$3:$S$1003,$G7302,$P7302,FALSE)*WindSpeedStep*$T$3:$T$1003)</f>
        <v>16.807624027048458</v>
      </c>
      <c r="N7302" s="51">
        <f t="array" ref="N7302">_xlfn.SUM(_xlfn.NORM.DIST($S$3:$S$1003,$G7302,$Q7302,FALSE)*WindSpeedStep*$T$3:$T$1003)</f>
        <v>25.134765593535157</v>
      </c>
      <c r="P7302" s="43">
        <f t="shared" si="458"/>
        <v>0.35220270004789872</v>
      </c>
      <c r="Q7302" s="43">
        <f t="shared" si="459"/>
        <v>0.57195310264188681</v>
      </c>
    </row>
    <row r="7303" spans="5:17" x14ac:dyDescent="0.2">
      <c r="E7303" s="16">
        <v>41053.263888888891</v>
      </c>
      <c r="F7303" s="22">
        <v>3.32</v>
      </c>
      <c r="G7303" s="22">
        <v>3.3360496324939461</v>
      </c>
      <c r="H7303" s="25">
        <v>0.12951807228915663</v>
      </c>
      <c r="I7303" s="3">
        <f t="shared" si="456"/>
        <v>29.11999999999756</v>
      </c>
      <c r="J7303" s="3">
        <f t="shared" si="457"/>
        <v>30.939999999997521</v>
      </c>
      <c r="K7303" s="3">
        <f>MIN(J7303-M7303+N7303,'Power Look Up'!$F$4)</f>
        <v>32.898901032848471</v>
      </c>
      <c r="M7303" s="51">
        <f t="array" ref="M7303">_xlfn.SUM(_xlfn.NORM.DIST($S$3:$S$1003,$G7303,$P7303,FALSE)*WindSpeedStep*$T$3:$T$1003)</f>
        <v>10.513098669445446</v>
      </c>
      <c r="N7303" s="51">
        <f t="array" ref="N7303">_xlfn.SUM(_xlfn.NORM.DIST($S$3:$S$1003,$G7303,$Q7303,FALSE)*WindSpeedStep*$T$3:$T$1003)</f>
        <v>12.471999702296397</v>
      </c>
      <c r="P7303" s="43">
        <f t="shared" si="458"/>
        <v>0.33360496324939465</v>
      </c>
      <c r="Q7303" s="43">
        <f t="shared" si="459"/>
        <v>0.43207871746156534</v>
      </c>
    </row>
    <row r="7304" spans="5:17" x14ac:dyDescent="0.2">
      <c r="E7304" s="16">
        <v>41053.270833333336</v>
      </c>
      <c r="F7304" s="22">
        <v>3.01</v>
      </c>
      <c r="G7304" s="22">
        <v>3.047251338905351</v>
      </c>
      <c r="H7304" s="25">
        <v>0.16943521594684388</v>
      </c>
      <c r="I7304" s="3">
        <f t="shared" si="456"/>
        <v>0.90999999999816206</v>
      </c>
      <c r="J7304" s="3">
        <f t="shared" si="457"/>
        <v>4.549999999998084</v>
      </c>
      <c r="K7304" s="3">
        <f>MIN(J7304-M7304+N7304,'Power Look Up'!$F$4)</f>
        <v>7.806312287810286</v>
      </c>
      <c r="M7304" s="51">
        <f t="array" ref="M7304">_xlfn.SUM(_xlfn.NORM.DIST($S$3:$S$1003,$G7304,$P7304,FALSE)*WindSpeedStep*$T$3:$T$1003)</f>
        <v>4.0572250924711666</v>
      </c>
      <c r="N7304" s="51">
        <f t="array" ref="N7304">_xlfn.SUM(_xlfn.NORM.DIST($S$3:$S$1003,$G7304,$Q7304,FALSE)*WindSpeedStep*$T$3:$T$1003)</f>
        <v>7.3135373802833685</v>
      </c>
      <c r="P7304" s="43">
        <f t="shared" si="458"/>
        <v>0.30472513389053513</v>
      </c>
      <c r="Q7304" s="43">
        <f t="shared" si="459"/>
        <v>0.51631168865173727</v>
      </c>
    </row>
    <row r="7305" spans="5:17" x14ac:dyDescent="0.2">
      <c r="E7305" s="16">
        <v>41053.277777777781</v>
      </c>
      <c r="F7305" s="22">
        <v>2.89</v>
      </c>
      <c r="G7305" s="22">
        <v>2.9132636043968034</v>
      </c>
      <c r="H7305" s="25">
        <v>0.14186851211072662</v>
      </c>
      <c r="I7305" s="3">
        <f t="shared" si="456"/>
        <v>0</v>
      </c>
      <c r="J7305" s="3">
        <f t="shared" si="457"/>
        <v>0</v>
      </c>
      <c r="K7305" s="3">
        <f>MIN(J7305-M7305+N7305,'Power Look Up'!$F$4)</f>
        <v>1.4020943938571673</v>
      </c>
      <c r="M7305" s="51">
        <f t="array" ref="M7305">_xlfn.SUM(_xlfn.NORM.DIST($S$3:$S$1003,$G7305,$P7305,FALSE)*WindSpeedStep*$T$3:$T$1003)</f>
        <v>2.1289803965815159</v>
      </c>
      <c r="N7305" s="51">
        <f t="array" ref="N7305">_xlfn.SUM(_xlfn.NORM.DIST($S$3:$S$1003,$G7305,$Q7305,FALSE)*WindSpeedStep*$T$3:$T$1003)</f>
        <v>3.5310747904386832</v>
      </c>
      <c r="P7305" s="43">
        <f t="shared" si="458"/>
        <v>0.29132636043968035</v>
      </c>
      <c r="Q7305" s="43">
        <f t="shared" si="459"/>
        <v>0.41330037294210703</v>
      </c>
    </row>
    <row r="7306" spans="5:17" x14ac:dyDescent="0.2">
      <c r="E7306" s="16">
        <v>41053.284722222219</v>
      </c>
      <c r="F7306" s="22">
        <v>2.93</v>
      </c>
      <c r="G7306" s="22">
        <v>2.9719044343215164</v>
      </c>
      <c r="H7306" s="25">
        <v>0.11945392491467575</v>
      </c>
      <c r="I7306" s="3">
        <f t="shared" si="456"/>
        <v>0</v>
      </c>
      <c r="J7306" s="3">
        <f t="shared" si="457"/>
        <v>0</v>
      </c>
      <c r="K7306" s="3">
        <f>MIN(J7306-M7306+N7306,'Power Look Up'!$F$4)</f>
        <v>0.67138637567398929</v>
      </c>
      <c r="M7306" s="51">
        <f t="array" ref="M7306">_xlfn.SUM(_xlfn.NORM.DIST($S$3:$S$1003,$G7306,$P7306,FALSE)*WindSpeedStep*$T$3:$T$1003)</f>
        <v>2.8865295347026425</v>
      </c>
      <c r="N7306" s="51">
        <f t="array" ref="N7306">_xlfn.SUM(_xlfn.NORM.DIST($S$3:$S$1003,$G7306,$Q7306,FALSE)*WindSpeedStep*$T$3:$T$1003)</f>
        <v>3.5579159103766318</v>
      </c>
      <c r="P7306" s="43">
        <f t="shared" si="458"/>
        <v>0.29719044343215167</v>
      </c>
      <c r="Q7306" s="43">
        <f t="shared" si="459"/>
        <v>0.35500564915103433</v>
      </c>
    </row>
    <row r="7307" spans="5:17" x14ac:dyDescent="0.2">
      <c r="E7307" s="16">
        <v>41053.291666666664</v>
      </c>
      <c r="F7307" s="22">
        <v>2.6</v>
      </c>
      <c r="G7307" s="22">
        <v>2.5951647709255949</v>
      </c>
      <c r="H7307" s="25">
        <v>0.15769230769230769</v>
      </c>
      <c r="I7307" s="3">
        <f t="shared" si="456"/>
        <v>0</v>
      </c>
      <c r="J7307" s="3">
        <f t="shared" si="457"/>
        <v>0</v>
      </c>
      <c r="K7307" s="3">
        <f>MIN(J7307-M7307+N7307,'Power Look Up'!$F$4)</f>
        <v>0.78910943050239091</v>
      </c>
      <c r="M7307" s="51">
        <f t="array" ref="M7307">_xlfn.SUM(_xlfn.NORM.DIST($S$3:$S$1003,$G7307,$P7307,FALSE)*WindSpeedStep*$T$3:$T$1003)</f>
        <v>0.159404219144725</v>
      </c>
      <c r="N7307" s="51">
        <f t="array" ref="N7307">_xlfn.SUM(_xlfn.NORM.DIST($S$3:$S$1003,$G7307,$Q7307,FALSE)*WindSpeedStep*$T$3:$T$1003)</f>
        <v>0.94851364964711593</v>
      </c>
      <c r="P7307" s="43">
        <f t="shared" si="458"/>
        <v>0.25951647709255948</v>
      </c>
      <c r="Q7307" s="43">
        <f t="shared" si="459"/>
        <v>0.40923752156903609</v>
      </c>
    </row>
    <row r="7308" spans="5:17" x14ac:dyDescent="0.2">
      <c r="E7308" s="16">
        <v>41053.298611111109</v>
      </c>
      <c r="F7308" s="22">
        <v>2.4300000000000002</v>
      </c>
      <c r="G7308" s="22">
        <v>2.4030228609657391</v>
      </c>
      <c r="H7308" s="25">
        <v>0.12757201646090535</v>
      </c>
      <c r="I7308" s="3">
        <f t="shared" si="456"/>
        <v>0</v>
      </c>
      <c r="J7308" s="3">
        <f t="shared" si="457"/>
        <v>0</v>
      </c>
      <c r="K7308" s="3">
        <f>MIN(J7308-M7308+N7308,'Power Look Up'!$F$4)</f>
        <v>6.6632329271201857E-2</v>
      </c>
      <c r="M7308" s="51">
        <f t="array" ref="M7308">_xlfn.SUM(_xlfn.NORM.DIST($S$3:$S$1003,$G7308,$P7308,FALSE)*WindSpeedStep*$T$3:$T$1003)</f>
        <v>1.8363798445998666E-3</v>
      </c>
      <c r="N7308" s="51">
        <f t="array" ref="N7308">_xlfn.SUM(_xlfn.NORM.DIST($S$3:$S$1003,$G7308,$Q7308,FALSE)*WindSpeedStep*$T$3:$T$1003)</f>
        <v>6.8468709115801718E-2</v>
      </c>
      <c r="P7308" s="43">
        <f t="shared" si="458"/>
        <v>0.24030228609657392</v>
      </c>
      <c r="Q7308" s="43">
        <f t="shared" si="459"/>
        <v>0.30655847197505315</v>
      </c>
    </row>
    <row r="7309" spans="5:17" x14ac:dyDescent="0.2">
      <c r="E7309" s="16">
        <v>41053.305555555555</v>
      </c>
      <c r="F7309" s="22">
        <v>1.87</v>
      </c>
      <c r="G7309" s="22">
        <v>1.8798480673672506</v>
      </c>
      <c r="H7309" s="25">
        <v>0.17112299465240641</v>
      </c>
      <c r="I7309" s="3">
        <f t="shared" si="456"/>
        <v>0</v>
      </c>
      <c r="J7309" s="3">
        <f t="shared" si="457"/>
        <v>0</v>
      </c>
      <c r="K7309" s="3">
        <f>MIN(J7309-M7309+N7309,'Power Look Up'!$F$4)</f>
        <v>-7.4698938910858117E-4</v>
      </c>
      <c r="M7309" s="51">
        <f t="array" ref="M7309">_xlfn.SUM(_xlfn.NORM.DIST($S$3:$S$1003,$G7309,$P7309,FALSE)*WindSpeedStep*$T$3:$T$1003)</f>
        <v>-7.3786554972849752E-4</v>
      </c>
      <c r="N7309" s="51">
        <f t="array" ref="N7309">_xlfn.SUM(_xlfn.NORM.DIST($S$3:$S$1003,$G7309,$Q7309,FALSE)*WindSpeedStep*$T$3:$T$1003)</f>
        <v>-1.4848549388370787E-3</v>
      </c>
      <c r="P7309" s="43">
        <f t="shared" si="458"/>
        <v>0.18798480673672507</v>
      </c>
      <c r="Q7309" s="43">
        <f t="shared" si="459"/>
        <v>0.32168523077942257</v>
      </c>
    </row>
    <row r="7310" spans="5:17" x14ac:dyDescent="0.2">
      <c r="E7310" s="16">
        <v>41053.3125</v>
      </c>
      <c r="F7310" s="22">
        <v>1.67</v>
      </c>
      <c r="G7310" s="22">
        <v>1.6985201130515724</v>
      </c>
      <c r="H7310" s="25">
        <v>0.23952095808383236</v>
      </c>
      <c r="I7310" s="3">
        <f t="shared" si="456"/>
        <v>0</v>
      </c>
      <c r="J7310" s="3">
        <f t="shared" si="457"/>
        <v>0</v>
      </c>
      <c r="K7310" s="3">
        <f>MIN(J7310-M7310+N7310,'Power Look Up'!$F$4)</f>
        <v>6.4346831888734406E-4</v>
      </c>
      <c r="M7310" s="51">
        <f t="array" ref="M7310">_xlfn.SUM(_xlfn.NORM.DIST($S$3:$S$1003,$G7310,$P7310,FALSE)*WindSpeedStep*$T$3:$T$1003)</f>
        <v>-5.7198486475484581E-5</v>
      </c>
      <c r="N7310" s="51">
        <f t="array" ref="N7310">_xlfn.SUM(_xlfn.NORM.DIST($S$3:$S$1003,$G7310,$Q7310,FALSE)*WindSpeedStep*$T$3:$T$1003)</f>
        <v>5.8626983241185943E-4</v>
      </c>
      <c r="P7310" s="43">
        <f t="shared" si="458"/>
        <v>0.16985201130515726</v>
      </c>
      <c r="Q7310" s="43">
        <f t="shared" si="459"/>
        <v>0.40683116480277187</v>
      </c>
    </row>
    <row r="7311" spans="5:17" x14ac:dyDescent="0.2">
      <c r="E7311" s="16">
        <v>41053.319444444445</v>
      </c>
      <c r="F7311" s="22">
        <v>1.47</v>
      </c>
      <c r="G7311" s="22">
        <v>1.5527168159840055</v>
      </c>
      <c r="H7311" s="25">
        <v>0.27891156462585032</v>
      </c>
      <c r="I7311" s="3">
        <f t="shared" si="456"/>
        <v>0</v>
      </c>
      <c r="J7311" s="3">
        <f t="shared" si="457"/>
        <v>0</v>
      </c>
      <c r="K7311" s="3">
        <f>MIN(J7311-M7311+N7311,'Power Look Up'!$F$4)</f>
        <v>3.657766777603794E-4</v>
      </c>
      <c r="M7311" s="51">
        <f t="array" ref="M7311">_xlfn.SUM(_xlfn.NORM.DIST($S$3:$S$1003,$G7311,$P7311,FALSE)*WindSpeedStep*$T$3:$T$1003)</f>
        <v>-1.590036148330686E-6</v>
      </c>
      <c r="N7311" s="51">
        <f t="array" ref="N7311">_xlfn.SUM(_xlfn.NORM.DIST($S$3:$S$1003,$G7311,$Q7311,FALSE)*WindSpeedStep*$T$3:$T$1003)</f>
        <v>3.6418664161204871E-4</v>
      </c>
      <c r="P7311" s="43">
        <f t="shared" si="458"/>
        <v>0.15527168159840055</v>
      </c>
      <c r="Q7311" s="43">
        <f t="shared" si="459"/>
        <v>0.43307067656696746</v>
      </c>
    </row>
    <row r="7312" spans="5:17" x14ac:dyDescent="0.2">
      <c r="E7312" s="16">
        <v>41053.326388888891</v>
      </c>
      <c r="F7312" s="22">
        <v>1.55</v>
      </c>
      <c r="G7312" s="22">
        <v>1.561960792327191</v>
      </c>
      <c r="H7312" s="25">
        <v>0.20645161290322581</v>
      </c>
      <c r="I7312" s="3">
        <f t="shared" si="456"/>
        <v>0</v>
      </c>
      <c r="J7312" s="3">
        <f t="shared" si="457"/>
        <v>0</v>
      </c>
      <c r="K7312" s="3">
        <f>MIN(J7312-M7312+N7312,'Power Look Up'!$F$4)</f>
        <v>-3.1873613913551091E-4</v>
      </c>
      <c r="M7312" s="51">
        <f t="array" ref="M7312">_xlfn.SUM(_xlfn.NORM.DIST($S$3:$S$1003,$G7312,$P7312,FALSE)*WindSpeedStep*$T$3:$T$1003)</f>
        <v>-2.1136949427432658E-6</v>
      </c>
      <c r="N7312" s="51">
        <f t="array" ref="N7312">_xlfn.SUM(_xlfn.NORM.DIST($S$3:$S$1003,$G7312,$Q7312,FALSE)*WindSpeedStep*$T$3:$T$1003)</f>
        <v>-3.2084983407825417E-4</v>
      </c>
      <c r="P7312" s="43">
        <f t="shared" si="458"/>
        <v>0.15619607923271911</v>
      </c>
      <c r="Q7312" s="43">
        <f t="shared" si="459"/>
        <v>0.32246932486754909</v>
      </c>
    </row>
    <row r="7313" spans="5:17" x14ac:dyDescent="0.2">
      <c r="E7313" s="16">
        <v>41053.333333333336</v>
      </c>
      <c r="F7313" s="22">
        <v>1.93</v>
      </c>
      <c r="G7313" s="22">
        <v>1.9143933109568043</v>
      </c>
      <c r="H7313" s="25">
        <v>0.23316062176165805</v>
      </c>
      <c r="I7313" s="3">
        <f t="shared" si="456"/>
        <v>0</v>
      </c>
      <c r="J7313" s="3">
        <f t="shared" si="457"/>
        <v>0</v>
      </c>
      <c r="K7313" s="3">
        <f>MIN(J7313-M7313+N7313,'Power Look Up'!$F$4)</f>
        <v>2.7226952566269089E-2</v>
      </c>
      <c r="M7313" s="51">
        <f t="array" ref="M7313">_xlfn.SUM(_xlfn.NORM.DIST($S$3:$S$1003,$G7313,$P7313,FALSE)*WindSpeedStep*$T$3:$T$1003)</f>
        <v>-1.0303040234276686E-3</v>
      </c>
      <c r="N7313" s="51">
        <f t="array" ref="N7313">_xlfn.SUM(_xlfn.NORM.DIST($S$3:$S$1003,$G7313,$Q7313,FALSE)*WindSpeedStep*$T$3:$T$1003)</f>
        <v>2.6196648542841421E-2</v>
      </c>
      <c r="P7313" s="43">
        <f t="shared" si="458"/>
        <v>0.19143933109568045</v>
      </c>
      <c r="Q7313" s="43">
        <f t="shared" si="459"/>
        <v>0.4463611346790477</v>
      </c>
    </row>
    <row r="7314" spans="5:17" x14ac:dyDescent="0.2">
      <c r="E7314" s="16">
        <v>41053.340277777781</v>
      </c>
      <c r="F7314" s="22">
        <v>1.33</v>
      </c>
      <c r="G7314" s="22">
        <v>1.3592693128924345</v>
      </c>
      <c r="H7314" s="25">
        <v>0.66917293233082709</v>
      </c>
      <c r="I7314" s="3">
        <f t="shared" si="456"/>
        <v>0</v>
      </c>
      <c r="J7314" s="3">
        <f t="shared" si="457"/>
        <v>0</v>
      </c>
      <c r="K7314" s="3">
        <f>MIN(J7314-M7314+N7314,'Power Look Up'!$F$4)</f>
        <v>0.4223071532505086</v>
      </c>
      <c r="M7314" s="51">
        <f t="array" ref="M7314">_xlfn.SUM(_xlfn.NORM.DIST($S$3:$S$1003,$G7314,$P7314,FALSE)*WindSpeedStep*$T$3:$T$1003)</f>
        <v>-2.8021253099831348E-10</v>
      </c>
      <c r="N7314" s="51">
        <f t="array" ref="N7314">_xlfn.SUM(_xlfn.NORM.DIST($S$3:$S$1003,$G7314,$Q7314,FALSE)*WindSpeedStep*$T$3:$T$1003)</f>
        <v>0.42230715297029608</v>
      </c>
      <c r="P7314" s="43">
        <f t="shared" si="458"/>
        <v>0.13592693128924346</v>
      </c>
      <c r="Q7314" s="43">
        <f t="shared" si="459"/>
        <v>0.90958623193553889</v>
      </c>
    </row>
    <row r="7315" spans="5:17" x14ac:dyDescent="0.2">
      <c r="E7315" s="16">
        <v>41053.347222222219</v>
      </c>
      <c r="F7315" s="22">
        <v>3.62</v>
      </c>
      <c r="G7315" s="22">
        <v>3.6303751647876865</v>
      </c>
      <c r="H7315" s="25">
        <v>8.8397790055248615E-2</v>
      </c>
      <c r="I7315" s="3">
        <f t="shared" si="456"/>
        <v>56.419999999996982</v>
      </c>
      <c r="J7315" s="3">
        <f t="shared" si="457"/>
        <v>57.329999999996957</v>
      </c>
      <c r="K7315" s="3">
        <f>MIN(J7315-M7315+N7315,'Power Look Up'!$F$4)</f>
        <v>55.932204409476512</v>
      </c>
      <c r="M7315" s="51">
        <f t="array" ref="M7315">_xlfn.SUM(_xlfn.NORM.DIST($S$3:$S$1003,$G7315,$P7315,FALSE)*WindSpeedStep*$T$3:$T$1003)</f>
        <v>21.798687437077877</v>
      </c>
      <c r="N7315" s="51">
        <f t="array" ref="N7315">_xlfn.SUM(_xlfn.NORM.DIST($S$3:$S$1003,$G7315,$Q7315,FALSE)*WindSpeedStep*$T$3:$T$1003)</f>
        <v>20.400891846557425</v>
      </c>
      <c r="P7315" s="43">
        <f t="shared" si="458"/>
        <v>0.3630375164787687</v>
      </c>
      <c r="Q7315" s="43">
        <f t="shared" si="459"/>
        <v>0.32091714163869051</v>
      </c>
    </row>
    <row r="7316" spans="5:17" x14ac:dyDescent="0.2">
      <c r="E7316" s="16">
        <v>41053.354166666664</v>
      </c>
      <c r="F7316" s="22">
        <v>3.28</v>
      </c>
      <c r="G7316" s="22">
        <v>3.289349449831434</v>
      </c>
      <c r="H7316" s="25">
        <v>0.22865853658536586</v>
      </c>
      <c r="I7316" s="3">
        <f t="shared" si="456"/>
        <v>25.479999999997638</v>
      </c>
      <c r="J7316" s="3">
        <f t="shared" si="457"/>
        <v>26.38999999999762</v>
      </c>
      <c r="K7316" s="3">
        <f>MIN(J7316-M7316+N7316,'Power Look Up'!$F$4)</f>
        <v>39.855456882938959</v>
      </c>
      <c r="M7316" s="51">
        <f t="array" ref="M7316">_xlfn.SUM(_xlfn.NORM.DIST($S$3:$S$1003,$G7316,$P7316,FALSE)*WindSpeedStep*$T$3:$T$1003)</f>
        <v>9.2465559411479834</v>
      </c>
      <c r="N7316" s="51">
        <f t="array" ref="N7316">_xlfn.SUM(_xlfn.NORM.DIST($S$3:$S$1003,$G7316,$Q7316,FALSE)*WindSpeedStep*$T$3:$T$1003)</f>
        <v>22.712012824089321</v>
      </c>
      <c r="P7316" s="43">
        <f t="shared" si="458"/>
        <v>0.32893494498314341</v>
      </c>
      <c r="Q7316" s="43">
        <f t="shared" si="459"/>
        <v>0.75213783151633407</v>
      </c>
    </row>
    <row r="7317" spans="5:17" x14ac:dyDescent="0.2">
      <c r="E7317" s="16">
        <v>41053.590277777781</v>
      </c>
      <c r="F7317" s="22">
        <v>5.04</v>
      </c>
      <c r="G7317" s="22">
        <v>4.9532581241097571</v>
      </c>
      <c r="H7317" s="25">
        <v>0.12896825396825398</v>
      </c>
      <c r="I7317" s="3">
        <f t="shared" si="456"/>
        <v>206.47999999998979</v>
      </c>
      <c r="J7317" s="3">
        <f t="shared" si="457"/>
        <v>194.54999999999333</v>
      </c>
      <c r="K7317" s="3">
        <f>MIN(J7317-M7317+N7317,'Power Look Up'!$F$4)</f>
        <v>196.39433677638053</v>
      </c>
      <c r="M7317" s="51">
        <f t="array" ref="M7317">_xlfn.SUM(_xlfn.NORM.DIST($S$3:$S$1003,$G7317,$P7317,FALSE)*WindSpeedStep*$T$3:$T$1003)</f>
        <v>187.0663780868114</v>
      </c>
      <c r="N7317" s="51">
        <f t="array" ref="N7317">_xlfn.SUM(_xlfn.NORM.DIST($S$3:$S$1003,$G7317,$Q7317,FALSE)*WindSpeedStep*$T$3:$T$1003)</f>
        <v>188.91071486319859</v>
      </c>
      <c r="P7317" s="43">
        <f t="shared" si="458"/>
        <v>0.49532581241097573</v>
      </c>
      <c r="Q7317" s="43">
        <f t="shared" si="459"/>
        <v>0.6388130517205044</v>
      </c>
    </row>
    <row r="7318" spans="5:17" x14ac:dyDescent="0.2">
      <c r="E7318" s="16">
        <v>41053.618055555555</v>
      </c>
      <c r="F7318" s="22">
        <v>5.26</v>
      </c>
      <c r="G7318" s="22">
        <v>5.1862994608814583</v>
      </c>
      <c r="H7318" s="25">
        <v>0.13117870722433458</v>
      </c>
      <c r="I7318" s="3">
        <f t="shared" si="456"/>
        <v>242.11999999998903</v>
      </c>
      <c r="J7318" s="3">
        <f t="shared" si="457"/>
        <v>230.77999999998929</v>
      </c>
      <c r="K7318" s="3">
        <f>MIN(J7318-M7318+N7318,'Power Look Up'!$F$4)</f>
        <v>232.92516877154333</v>
      </c>
      <c r="M7318" s="51">
        <f t="array" ref="M7318">_xlfn.SUM(_xlfn.NORM.DIST($S$3:$S$1003,$G7318,$P7318,FALSE)*WindSpeedStep*$T$3:$T$1003)</f>
        <v>224.6241538401068</v>
      </c>
      <c r="N7318" s="51">
        <f t="array" ref="N7318">_xlfn.SUM(_xlfn.NORM.DIST($S$3:$S$1003,$G7318,$Q7318,FALSE)*WindSpeedStep*$T$3:$T$1003)</f>
        <v>226.76932261166084</v>
      </c>
      <c r="P7318" s="43">
        <f t="shared" si="458"/>
        <v>0.51862994608814583</v>
      </c>
      <c r="Q7318" s="43">
        <f t="shared" si="459"/>
        <v>0.6803320585566931</v>
      </c>
    </row>
    <row r="7319" spans="5:17" x14ac:dyDescent="0.2">
      <c r="E7319" s="16">
        <v>41053.631944444445</v>
      </c>
      <c r="F7319" s="22">
        <v>4.0599999999999996</v>
      </c>
      <c r="G7319" s="22">
        <v>4.1130660257499638</v>
      </c>
      <c r="H7319" s="25">
        <v>0.16502463054187194</v>
      </c>
      <c r="I7319" s="3">
        <f t="shared" si="456"/>
        <v>97.539999999995402</v>
      </c>
      <c r="J7319" s="3">
        <f t="shared" si="457"/>
        <v>102.98999999999529</v>
      </c>
      <c r="K7319" s="3">
        <f>MIN(J7319-M7319+N7319,'Power Look Up'!$F$4)</f>
        <v>117.72198082317865</v>
      </c>
      <c r="M7319" s="51">
        <f t="array" ref="M7319">_xlfn.SUM(_xlfn.NORM.DIST($S$3:$S$1003,$G7319,$P7319,FALSE)*WindSpeedStep*$T$3:$T$1003)</f>
        <v>62.848187524662428</v>
      </c>
      <c r="N7319" s="51">
        <f t="array" ref="N7319">_xlfn.SUM(_xlfn.NORM.DIST($S$3:$S$1003,$G7319,$Q7319,FALSE)*WindSpeedStep*$T$3:$T$1003)</f>
        <v>77.580168347845799</v>
      </c>
      <c r="P7319" s="43">
        <f t="shared" si="458"/>
        <v>0.4113066025749964</v>
      </c>
      <c r="Q7319" s="43">
        <f t="shared" si="459"/>
        <v>0.67875720129371331</v>
      </c>
    </row>
    <row r="7320" spans="5:17" x14ac:dyDescent="0.2">
      <c r="E7320" s="16">
        <v>41053.645833333336</v>
      </c>
      <c r="F7320" s="22">
        <v>4.68</v>
      </c>
      <c r="G7320" s="22">
        <v>4.6218106764958939</v>
      </c>
      <c r="H7320" s="25">
        <v>0.1517094017094017</v>
      </c>
      <c r="I7320" s="3">
        <f t="shared" si="456"/>
        <v>165.11999999999398</v>
      </c>
      <c r="J7320" s="3">
        <f t="shared" si="457"/>
        <v>158.5799999999941</v>
      </c>
      <c r="K7320" s="3">
        <f>MIN(J7320-M7320+N7320,'Power Look Up'!$F$4)</f>
        <v>165.45064556611487</v>
      </c>
      <c r="M7320" s="51">
        <f t="array" ref="M7320">_xlfn.SUM(_xlfn.NORM.DIST($S$3:$S$1003,$G7320,$P7320,FALSE)*WindSpeedStep*$T$3:$T$1003)</f>
        <v>134.64079430936087</v>
      </c>
      <c r="N7320" s="51">
        <f t="array" ref="N7320">_xlfn.SUM(_xlfn.NORM.DIST($S$3:$S$1003,$G7320,$Q7320,FALSE)*WindSpeedStep*$T$3:$T$1003)</f>
        <v>141.51143987548164</v>
      </c>
      <c r="P7320" s="43">
        <f t="shared" si="458"/>
        <v>0.46218106764958944</v>
      </c>
      <c r="Q7320" s="43">
        <f t="shared" si="459"/>
        <v>0.70117213254531718</v>
      </c>
    </row>
    <row r="7321" spans="5:17" x14ac:dyDescent="0.2">
      <c r="E7321" s="16">
        <v>41053.701388888891</v>
      </c>
      <c r="F7321" s="22">
        <v>2.52</v>
      </c>
      <c r="G7321" s="22">
        <v>2.5297126494949116</v>
      </c>
      <c r="H7321" s="25">
        <v>0.21031746031746032</v>
      </c>
      <c r="I7321" s="3">
        <f t="shared" si="456"/>
        <v>0</v>
      </c>
      <c r="J7321" s="3">
        <f t="shared" si="457"/>
        <v>0</v>
      </c>
      <c r="K7321" s="3">
        <f>MIN(J7321-M7321+N7321,'Power Look Up'!$F$4)</f>
        <v>1.5093010542528837</v>
      </c>
      <c r="M7321" s="51">
        <f t="array" ref="M7321">_xlfn.SUM(_xlfn.NORM.DIST($S$3:$S$1003,$G7321,$P7321,FALSE)*WindSpeedStep*$T$3:$T$1003)</f>
        <v>6.674718066570054E-2</v>
      </c>
      <c r="N7321" s="51">
        <f t="array" ref="N7321">_xlfn.SUM(_xlfn.NORM.DIST($S$3:$S$1003,$G7321,$Q7321,FALSE)*WindSpeedStep*$T$3:$T$1003)</f>
        <v>1.5760482349185843</v>
      </c>
      <c r="P7321" s="43">
        <f t="shared" si="458"/>
        <v>0.25297126494949118</v>
      </c>
      <c r="Q7321" s="43">
        <f t="shared" si="459"/>
        <v>0.53204273977472349</v>
      </c>
    </row>
    <row r="7322" spans="5:17" x14ac:dyDescent="0.2">
      <c r="E7322" s="16">
        <v>41053.75</v>
      </c>
      <c r="F7322" s="22">
        <v>2.87</v>
      </c>
      <c r="G7322" s="22">
        <v>2.8034717460686016</v>
      </c>
      <c r="H7322" s="25">
        <v>0.16027874564459929</v>
      </c>
      <c r="I7322" s="3">
        <f t="shared" si="456"/>
        <v>0</v>
      </c>
      <c r="J7322" s="3">
        <f t="shared" si="457"/>
        <v>0</v>
      </c>
      <c r="K7322" s="3">
        <f>MIN(J7322-M7322+N7322,'Power Look Up'!$F$4)</f>
        <v>1.7000941532722889</v>
      </c>
      <c r="M7322" s="51">
        <f t="array" ref="M7322">_xlfn.SUM(_xlfn.NORM.DIST($S$3:$S$1003,$G7322,$P7322,FALSE)*WindSpeedStep*$T$3:$T$1003)</f>
        <v>1.072502592360048</v>
      </c>
      <c r="N7322" s="51">
        <f t="array" ref="N7322">_xlfn.SUM(_xlfn.NORM.DIST($S$3:$S$1003,$G7322,$Q7322,FALSE)*WindSpeedStep*$T$3:$T$1003)</f>
        <v>2.7725967456323368</v>
      </c>
      <c r="P7322" s="43">
        <f t="shared" si="458"/>
        <v>0.28034717460686015</v>
      </c>
      <c r="Q7322" s="43">
        <f t="shared" si="459"/>
        <v>0.44933693490995003</v>
      </c>
    </row>
    <row r="7323" spans="5:17" x14ac:dyDescent="0.2">
      <c r="E7323" s="16">
        <v>41053.777777777781</v>
      </c>
      <c r="F7323" s="22">
        <v>3.56</v>
      </c>
      <c r="G7323" s="22">
        <v>3.5544247800322304</v>
      </c>
      <c r="H7323" s="25">
        <v>0.1404494382022472</v>
      </c>
      <c r="I7323" s="3">
        <f t="shared" si="456"/>
        <v>50.959999999997095</v>
      </c>
      <c r="J7323" s="3">
        <f t="shared" si="457"/>
        <v>50.049999999997112</v>
      </c>
      <c r="K7323" s="3">
        <f>MIN(J7323-M7323+N7323,'Power Look Up'!$F$4)</f>
        <v>55.360633113402152</v>
      </c>
      <c r="M7323" s="51">
        <f t="array" ref="M7323">_xlfn.SUM(_xlfn.NORM.DIST($S$3:$S$1003,$G7323,$P7323,FALSE)*WindSpeedStep*$T$3:$T$1003)</f>
        <v>18.175553832053026</v>
      </c>
      <c r="N7323" s="51">
        <f t="array" ref="N7323">_xlfn.SUM(_xlfn.NORM.DIST($S$3:$S$1003,$G7323,$Q7323,FALSE)*WindSpeedStep*$T$3:$T$1003)</f>
        <v>23.486186945458066</v>
      </c>
      <c r="P7323" s="43">
        <f t="shared" si="458"/>
        <v>0.35544247800322304</v>
      </c>
      <c r="Q7323" s="43">
        <f t="shared" si="459"/>
        <v>0.49921696348767286</v>
      </c>
    </row>
    <row r="7324" spans="5:17" x14ac:dyDescent="0.2">
      <c r="E7324" s="16">
        <v>41053.819444444445</v>
      </c>
      <c r="F7324" s="22">
        <v>3.99</v>
      </c>
      <c r="G7324" s="22">
        <v>3.9334907462795803</v>
      </c>
      <c r="H7324" s="25">
        <v>2.7568922305764409E-2</v>
      </c>
      <c r="I7324" s="3">
        <f t="shared" si="456"/>
        <v>90.089999999996266</v>
      </c>
      <c r="J7324" s="3">
        <f t="shared" si="457"/>
        <v>84.629999999996372</v>
      </c>
      <c r="K7324" s="3">
        <f>MIN(J7324-M7324+N7324,'Power Look Up'!$F$4)</f>
        <v>69.17565621021717</v>
      </c>
      <c r="M7324" s="51">
        <f t="array" ref="M7324">_xlfn.SUM(_xlfn.NORM.DIST($S$3:$S$1003,$G7324,$P7324,FALSE)*WindSpeedStep*$T$3:$T$1003)</f>
        <v>43.685940550615562</v>
      </c>
      <c r="N7324" s="51">
        <f t="array" ref="N7324">_xlfn.SUM(_xlfn.NORM.DIST($S$3:$S$1003,$G7324,$Q7324,FALSE)*WindSpeedStep*$T$3:$T$1003)</f>
        <v>28.231596760836361</v>
      </c>
      <c r="P7324" s="43">
        <f t="shared" si="458"/>
        <v>0.39334907462795804</v>
      </c>
      <c r="Q7324" s="43">
        <f t="shared" si="459"/>
        <v>0.10844210077462502</v>
      </c>
    </row>
    <row r="7325" spans="5:17" x14ac:dyDescent="0.2">
      <c r="E7325" s="16">
        <v>41053.833333333336</v>
      </c>
      <c r="F7325" s="22">
        <v>3.48</v>
      </c>
      <c r="G7325" s="22">
        <v>3.469607678420219</v>
      </c>
      <c r="H7325" s="25">
        <v>4.3103448275862065E-2</v>
      </c>
      <c r="I7325" s="3">
        <f t="shared" si="456"/>
        <v>43.67999999999725</v>
      </c>
      <c r="J7325" s="3">
        <f t="shared" si="457"/>
        <v>42.769999999997268</v>
      </c>
      <c r="K7325" s="3">
        <f>MIN(J7325-M7325+N7325,'Power Look Up'!$F$4)</f>
        <v>41.091085080991483</v>
      </c>
      <c r="M7325" s="51">
        <f t="array" ref="M7325">_xlfn.SUM(_xlfn.NORM.DIST($S$3:$S$1003,$G7325,$P7325,FALSE)*WindSpeedStep*$T$3:$T$1003)</f>
        <v>14.788648616960391</v>
      </c>
      <c r="N7325" s="51">
        <f t="array" ref="N7325">_xlfn.SUM(_xlfn.NORM.DIST($S$3:$S$1003,$G7325,$Q7325,FALSE)*WindSpeedStep*$T$3:$T$1003)</f>
        <v>13.109733697954605</v>
      </c>
      <c r="P7325" s="43">
        <f t="shared" si="458"/>
        <v>0.3469607678420219</v>
      </c>
      <c r="Q7325" s="43">
        <f t="shared" si="459"/>
        <v>0.14955205510431976</v>
      </c>
    </row>
    <row r="7326" spans="5:17" x14ac:dyDescent="0.2">
      <c r="E7326" s="16">
        <v>41053.840277777781</v>
      </c>
      <c r="F7326" s="22">
        <v>3.82</v>
      </c>
      <c r="G7326" s="22">
        <v>3.7712516314090605</v>
      </c>
      <c r="H7326" s="25">
        <v>4.712041884816754E-2</v>
      </c>
      <c r="I7326" s="3">
        <f t="shared" si="456"/>
        <v>74.619999999996594</v>
      </c>
      <c r="J7326" s="3">
        <f t="shared" si="457"/>
        <v>70.069999999996682</v>
      </c>
      <c r="K7326" s="3">
        <f>MIN(J7326-M7326+N7326,'Power Look Up'!$F$4)</f>
        <v>62.307638026954841</v>
      </c>
      <c r="M7326" s="51">
        <f t="array" ref="M7326">_xlfn.SUM(_xlfn.NORM.DIST($S$3:$S$1003,$G7326,$P7326,FALSE)*WindSpeedStep*$T$3:$T$1003)</f>
        <v>30.362386107518812</v>
      </c>
      <c r="N7326" s="51">
        <f t="array" ref="N7326">_xlfn.SUM(_xlfn.NORM.DIST($S$3:$S$1003,$G7326,$Q7326,FALSE)*WindSpeedStep*$T$3:$T$1003)</f>
        <v>22.600024134476975</v>
      </c>
      <c r="P7326" s="43">
        <f t="shared" si="458"/>
        <v>0.37712516314090605</v>
      </c>
      <c r="Q7326" s="43">
        <f t="shared" si="459"/>
        <v>0.17770295645383008</v>
      </c>
    </row>
    <row r="7327" spans="5:17" x14ac:dyDescent="0.2">
      <c r="E7327" s="16">
        <v>41053.847222222219</v>
      </c>
      <c r="F7327" s="22">
        <v>4.16</v>
      </c>
      <c r="G7327" s="22">
        <v>4.1546076887840373</v>
      </c>
      <c r="H7327" s="25">
        <v>6.7307692307692318E-2</v>
      </c>
      <c r="I7327" s="3">
        <f t="shared" si="456"/>
        <v>108.43999999999517</v>
      </c>
      <c r="J7327" s="3">
        <f t="shared" si="457"/>
        <v>107.34999999999519</v>
      </c>
      <c r="K7327" s="3">
        <f>MIN(J7327-M7327+N7327,'Power Look Up'!$F$4)</f>
        <v>100.4713583756608</v>
      </c>
      <c r="M7327" s="51">
        <f t="array" ref="M7327">_xlfn.SUM(_xlfn.NORM.DIST($S$3:$S$1003,$G7327,$P7327,FALSE)*WindSpeedStep*$T$3:$T$1003)</f>
        <v>67.880196046346967</v>
      </c>
      <c r="N7327" s="51">
        <f t="array" ref="N7327">_xlfn.SUM(_xlfn.NORM.DIST($S$3:$S$1003,$G7327,$Q7327,FALSE)*WindSpeedStep*$T$3:$T$1003)</f>
        <v>61.001554422012568</v>
      </c>
      <c r="P7327" s="43">
        <f t="shared" si="458"/>
        <v>0.41546076887840377</v>
      </c>
      <c r="Q7327" s="43">
        <f t="shared" si="459"/>
        <v>0.2796370559758487</v>
      </c>
    </row>
    <row r="7328" spans="5:17" x14ac:dyDescent="0.2">
      <c r="E7328" s="16">
        <v>41053.854166666664</v>
      </c>
      <c r="F7328" s="22">
        <v>5.0199999999999996</v>
      </c>
      <c r="G7328" s="22">
        <v>5.0378711807360492</v>
      </c>
      <c r="H7328" s="25">
        <v>0.10557768924302791</v>
      </c>
      <c r="I7328" s="3">
        <f t="shared" si="456"/>
        <v>203.23999999998986</v>
      </c>
      <c r="J7328" s="3">
        <f t="shared" si="457"/>
        <v>206.47999999998979</v>
      </c>
      <c r="K7328" s="3">
        <f>MIN(J7328-M7328+N7328,'Power Look Up'!$F$4)</f>
        <v>206.66376554014602</v>
      </c>
      <c r="M7328" s="51">
        <f t="array" ref="M7328">_xlfn.SUM(_xlfn.NORM.DIST($S$3:$S$1003,$G7328,$P7328,FALSE)*WindSpeedStep*$T$3:$T$1003)</f>
        <v>200.63980289366677</v>
      </c>
      <c r="N7328" s="51">
        <f t="array" ref="N7328">_xlfn.SUM(_xlfn.NORM.DIST($S$3:$S$1003,$G7328,$Q7328,FALSE)*WindSpeedStep*$T$3:$T$1003)</f>
        <v>200.823568433823</v>
      </c>
      <c r="P7328" s="43">
        <f t="shared" si="458"/>
        <v>0.50378711807360499</v>
      </c>
      <c r="Q7328" s="43">
        <f t="shared" si="459"/>
        <v>0.53188679796615668</v>
      </c>
    </row>
    <row r="7329" spans="5:17" x14ac:dyDescent="0.2">
      <c r="E7329" s="16">
        <v>41053.861111111109</v>
      </c>
      <c r="F7329" s="22">
        <v>5.76</v>
      </c>
      <c r="G7329" s="22">
        <v>5.7328220192102659</v>
      </c>
      <c r="H7329" s="25">
        <v>9.7222222222222238E-2</v>
      </c>
      <c r="I7329" s="3">
        <f t="shared" si="456"/>
        <v>323.11999999998727</v>
      </c>
      <c r="J7329" s="3">
        <f t="shared" si="457"/>
        <v>318.25999999998737</v>
      </c>
      <c r="K7329" s="3">
        <f>MIN(J7329-M7329+N7329,'Power Look Up'!$F$4)</f>
        <v>317.88334922864055</v>
      </c>
      <c r="M7329" s="51">
        <f t="array" ref="M7329">_xlfn.SUM(_xlfn.NORM.DIST($S$3:$S$1003,$G7329,$P7329,FALSE)*WindSpeedStep*$T$3:$T$1003)</f>
        <v>317.3757523376064</v>
      </c>
      <c r="N7329" s="51">
        <f t="array" ref="N7329">_xlfn.SUM(_xlfn.NORM.DIST($S$3:$S$1003,$G7329,$Q7329,FALSE)*WindSpeedStep*$T$3:$T$1003)</f>
        <v>316.99910156625958</v>
      </c>
      <c r="P7329" s="43">
        <f t="shared" si="458"/>
        <v>0.57328220192102664</v>
      </c>
      <c r="Q7329" s="43">
        <f t="shared" si="459"/>
        <v>0.5573576963121093</v>
      </c>
    </row>
    <row r="7330" spans="5:17" x14ac:dyDescent="0.2">
      <c r="E7330" s="16">
        <v>41053.868055555555</v>
      </c>
      <c r="F7330" s="22">
        <v>5.2</v>
      </c>
      <c r="G7330" s="22">
        <v>5.0948279763288982</v>
      </c>
      <c r="H7330" s="25">
        <v>9.0384615384615383E-2</v>
      </c>
      <c r="I7330" s="3">
        <f t="shared" si="456"/>
        <v>232.39999999998923</v>
      </c>
      <c r="J7330" s="3">
        <f t="shared" si="457"/>
        <v>214.57999999998961</v>
      </c>
      <c r="K7330" s="3">
        <f>MIN(J7330-M7330+N7330,'Power Look Up'!$F$4)</f>
        <v>214.41203452707558</v>
      </c>
      <c r="M7330" s="51">
        <f t="array" ref="M7330">_xlfn.SUM(_xlfn.NORM.DIST($S$3:$S$1003,$G7330,$P7330,FALSE)*WindSpeedStep*$T$3:$T$1003)</f>
        <v>209.81357321229473</v>
      </c>
      <c r="N7330" s="51">
        <f t="array" ref="N7330">_xlfn.SUM(_xlfn.NORM.DIST($S$3:$S$1003,$G7330,$Q7330,FALSE)*WindSpeedStep*$T$3:$T$1003)</f>
        <v>209.64560773938069</v>
      </c>
      <c r="P7330" s="43">
        <f t="shared" si="458"/>
        <v>0.50948279763288984</v>
      </c>
      <c r="Q7330" s="43">
        <f t="shared" si="459"/>
        <v>0.46049406709126578</v>
      </c>
    </row>
    <row r="7331" spans="5:17" x14ac:dyDescent="0.2">
      <c r="E7331" s="16">
        <v>41053.875</v>
      </c>
      <c r="F7331" s="22">
        <v>4.5</v>
      </c>
      <c r="G7331" s="22">
        <v>4.4130580814469527</v>
      </c>
      <c r="H7331" s="25">
        <v>5.7777777777777782E-2</v>
      </c>
      <c r="I7331" s="3">
        <f t="shared" si="456"/>
        <v>145.49999999999437</v>
      </c>
      <c r="J7331" s="3">
        <f t="shared" si="457"/>
        <v>135.6899999999946</v>
      </c>
      <c r="K7331" s="3">
        <f>MIN(J7331-M7331+N7331,'Power Look Up'!$F$4)</f>
        <v>130.91677883901693</v>
      </c>
      <c r="M7331" s="51">
        <f t="array" ref="M7331">_xlfn.SUM(_xlfn.NORM.DIST($S$3:$S$1003,$G7331,$P7331,FALSE)*WindSpeedStep*$T$3:$T$1003)</f>
        <v>103.05332050753925</v>
      </c>
      <c r="N7331" s="51">
        <f t="array" ref="N7331">_xlfn.SUM(_xlfn.NORM.DIST($S$3:$S$1003,$G7331,$Q7331,FALSE)*WindSpeedStep*$T$3:$T$1003)</f>
        <v>98.280099346561585</v>
      </c>
      <c r="P7331" s="43">
        <f t="shared" si="458"/>
        <v>0.44130580814469528</v>
      </c>
      <c r="Q7331" s="43">
        <f t="shared" si="459"/>
        <v>0.25497668915026839</v>
      </c>
    </row>
    <row r="7332" spans="5:17" x14ac:dyDescent="0.2">
      <c r="E7332" s="16">
        <v>41053.881944444445</v>
      </c>
      <c r="F7332" s="22">
        <v>4.42</v>
      </c>
      <c r="G7332" s="22">
        <v>4.3640351275382443</v>
      </c>
      <c r="H7332" s="25">
        <v>4.072398190045249E-2</v>
      </c>
      <c r="I7332" s="3">
        <f t="shared" si="456"/>
        <v>136.77999999999457</v>
      </c>
      <c r="J7332" s="3">
        <f t="shared" si="457"/>
        <v>130.23999999999472</v>
      </c>
      <c r="K7332" s="3">
        <f>MIN(J7332-M7332+N7332,'Power Look Up'!$F$4)</f>
        <v>123.72002312402292</v>
      </c>
      <c r="M7332" s="51">
        <f t="array" ref="M7332">_xlfn.SUM(_xlfn.NORM.DIST($S$3:$S$1003,$G7332,$P7332,FALSE)*WindSpeedStep*$T$3:$T$1003)</f>
        <v>95.960781036432465</v>
      </c>
      <c r="N7332" s="51">
        <f t="array" ref="N7332">_xlfn.SUM(_xlfn.NORM.DIST($S$3:$S$1003,$G7332,$Q7332,FALSE)*WindSpeedStep*$T$3:$T$1003)</f>
        <v>89.440804160460658</v>
      </c>
      <c r="P7332" s="43">
        <f t="shared" si="458"/>
        <v>0.43640351275382444</v>
      </c>
      <c r="Q7332" s="43">
        <f t="shared" si="459"/>
        <v>0.17772088754680634</v>
      </c>
    </row>
    <row r="7333" spans="5:17" x14ac:dyDescent="0.2">
      <c r="E7333" s="16">
        <v>41053.888888888891</v>
      </c>
      <c r="F7333" s="22">
        <v>4.0999999999999996</v>
      </c>
      <c r="G7333" s="22">
        <v>4.1232890106440694</v>
      </c>
      <c r="H7333" s="25">
        <v>4.6341463414634153E-2</v>
      </c>
      <c r="I7333" s="3">
        <f t="shared" si="456"/>
        <v>101.89999999999532</v>
      </c>
      <c r="J7333" s="3">
        <f t="shared" si="457"/>
        <v>104.07999999999527</v>
      </c>
      <c r="K7333" s="3">
        <f>MIN(J7333-M7333+N7333,'Power Look Up'!$F$4)</f>
        <v>92.736200605509211</v>
      </c>
      <c r="M7333" s="51">
        <f t="array" ref="M7333">_xlfn.SUM(_xlfn.NORM.DIST($S$3:$S$1003,$G7333,$P7333,FALSE)*WindSpeedStep*$T$3:$T$1003)</f>
        <v>64.067337879480007</v>
      </c>
      <c r="N7333" s="51">
        <f t="array" ref="N7333">_xlfn.SUM(_xlfn.NORM.DIST($S$3:$S$1003,$G7333,$Q7333,FALSE)*WindSpeedStep*$T$3:$T$1003)</f>
        <v>52.723538484993952</v>
      </c>
      <c r="P7333" s="43">
        <f t="shared" si="458"/>
        <v>0.41232890106440695</v>
      </c>
      <c r="Q7333" s="43">
        <f t="shared" si="459"/>
        <v>0.19107924683472519</v>
      </c>
    </row>
    <row r="7334" spans="5:17" x14ac:dyDescent="0.2">
      <c r="E7334" s="16">
        <v>41053.895833333336</v>
      </c>
      <c r="F7334" s="22">
        <v>3.62</v>
      </c>
      <c r="G7334" s="22">
        <v>3.6758366723540279</v>
      </c>
      <c r="H7334" s="25">
        <v>6.9060773480662987E-2</v>
      </c>
      <c r="I7334" s="3">
        <f t="shared" si="456"/>
        <v>56.419999999996982</v>
      </c>
      <c r="J7334" s="3">
        <f t="shared" si="457"/>
        <v>61.879999999996862</v>
      </c>
      <c r="K7334" s="3">
        <f>MIN(J7334-M7334+N7334,'Power Look Up'!$F$4)</f>
        <v>58.107006084453459</v>
      </c>
      <c r="M7334" s="51">
        <f t="array" ref="M7334">_xlfn.SUM(_xlfn.NORM.DIST($S$3:$S$1003,$G7334,$P7334,FALSE)*WindSpeedStep*$T$3:$T$1003)</f>
        <v>24.281617102006205</v>
      </c>
      <c r="N7334" s="51">
        <f t="array" ref="N7334">_xlfn.SUM(_xlfn.NORM.DIST($S$3:$S$1003,$G7334,$Q7334,FALSE)*WindSpeedStep*$T$3:$T$1003)</f>
        <v>20.508623186462803</v>
      </c>
      <c r="P7334" s="43">
        <f t="shared" si="458"/>
        <v>0.36758366723540281</v>
      </c>
      <c r="Q7334" s="43">
        <f t="shared" si="459"/>
        <v>0.25385612378135552</v>
      </c>
    </row>
    <row r="7335" spans="5:17" x14ac:dyDescent="0.2">
      <c r="E7335" s="16">
        <v>41053.902777777781</v>
      </c>
      <c r="F7335" s="22">
        <v>3.69</v>
      </c>
      <c r="G7335" s="22">
        <v>3.766586061308681</v>
      </c>
      <c r="H7335" s="25">
        <v>0.12737127371273713</v>
      </c>
      <c r="I7335" s="3">
        <f t="shared" si="456"/>
        <v>62.789999999996844</v>
      </c>
      <c r="J7335" s="3">
        <f t="shared" si="457"/>
        <v>70.069999999996682</v>
      </c>
      <c r="K7335" s="3">
        <f>MIN(J7335-M7335+N7335,'Power Look Up'!$F$4)</f>
        <v>75.278748518019682</v>
      </c>
      <c r="M7335" s="51">
        <f t="array" ref="M7335">_xlfn.SUM(_xlfn.NORM.DIST($S$3:$S$1003,$G7335,$P7335,FALSE)*WindSpeedStep*$T$3:$T$1003)</f>
        <v>30.0359851386754</v>
      </c>
      <c r="N7335" s="51">
        <f t="array" ref="N7335">_xlfn.SUM(_xlfn.NORM.DIST($S$3:$S$1003,$G7335,$Q7335,FALSE)*WindSpeedStep*$T$3:$T$1003)</f>
        <v>35.244733656698394</v>
      </c>
      <c r="P7335" s="43">
        <f t="shared" si="458"/>
        <v>0.3766586061308681</v>
      </c>
      <c r="Q7335" s="43">
        <f t="shared" si="459"/>
        <v>0.47975486417752849</v>
      </c>
    </row>
    <row r="7336" spans="5:17" x14ac:dyDescent="0.2">
      <c r="E7336" s="16">
        <v>41053.909722222219</v>
      </c>
      <c r="F7336" s="22">
        <v>3.6</v>
      </c>
      <c r="G7336" s="22">
        <v>3.8298959443623817</v>
      </c>
      <c r="H7336" s="25">
        <v>0.16666666666666666</v>
      </c>
      <c r="I7336" s="3">
        <f t="shared" si="456"/>
        <v>54.599999999997017</v>
      </c>
      <c r="J7336" s="3">
        <f t="shared" si="457"/>
        <v>75.529999999996576</v>
      </c>
      <c r="K7336" s="3">
        <f>MIN(J7336-M7336+N7336,'Power Look Up'!$F$4)</f>
        <v>89.707187129387535</v>
      </c>
      <c r="M7336" s="51">
        <f t="array" ref="M7336">_xlfn.SUM(_xlfn.NORM.DIST($S$3:$S$1003,$G7336,$P7336,FALSE)*WindSpeedStep*$T$3:$T$1003)</f>
        <v>34.732020590043732</v>
      </c>
      <c r="N7336" s="51">
        <f t="array" ref="N7336">_xlfn.SUM(_xlfn.NORM.DIST($S$3:$S$1003,$G7336,$Q7336,FALSE)*WindSpeedStep*$T$3:$T$1003)</f>
        <v>48.90920771943469</v>
      </c>
      <c r="P7336" s="43">
        <f t="shared" si="458"/>
        <v>0.3829895944362382</v>
      </c>
      <c r="Q7336" s="43">
        <f t="shared" si="459"/>
        <v>0.63831599072706358</v>
      </c>
    </row>
    <row r="7337" spans="5:17" x14ac:dyDescent="0.2">
      <c r="E7337" s="16">
        <v>41053.916666666664</v>
      </c>
      <c r="F7337" s="22">
        <v>4.78</v>
      </c>
      <c r="G7337" s="22">
        <v>4.9327369225879005</v>
      </c>
      <c r="H7337" s="25">
        <v>0.10460251046025104</v>
      </c>
      <c r="I7337" s="3">
        <f t="shared" si="456"/>
        <v>176.01999999999373</v>
      </c>
      <c r="J7337" s="3">
        <f t="shared" si="457"/>
        <v>192.36999999999338</v>
      </c>
      <c r="K7337" s="3">
        <f>MIN(J7337-M7337+N7337,'Power Look Up'!$F$4)</f>
        <v>192.53678105060561</v>
      </c>
      <c r="M7337" s="51">
        <f t="array" ref="M7337">_xlfn.SUM(_xlfn.NORM.DIST($S$3:$S$1003,$G7337,$P7337,FALSE)*WindSpeedStep*$T$3:$T$1003)</f>
        <v>183.78348322434297</v>
      </c>
      <c r="N7337" s="51">
        <f t="array" ref="N7337">_xlfn.SUM(_xlfn.NORM.DIST($S$3:$S$1003,$G7337,$Q7337,FALSE)*WindSpeedStep*$T$3:$T$1003)</f>
        <v>183.9502642749552</v>
      </c>
      <c r="P7337" s="43">
        <f t="shared" si="458"/>
        <v>0.49327369225879009</v>
      </c>
      <c r="Q7337" s="43">
        <f t="shared" si="459"/>
        <v>0.51597666554266741</v>
      </c>
    </row>
    <row r="7338" spans="5:17" x14ac:dyDescent="0.2">
      <c r="E7338" s="16">
        <v>41053.923611111109</v>
      </c>
      <c r="F7338" s="22">
        <v>4.3499999999999996</v>
      </c>
      <c r="G7338" s="22">
        <v>4.4944071604314653</v>
      </c>
      <c r="H7338" s="25">
        <v>0.18850574712643678</v>
      </c>
      <c r="I7338" s="3">
        <f t="shared" si="456"/>
        <v>129.14999999999475</v>
      </c>
      <c r="J7338" s="3">
        <f t="shared" si="457"/>
        <v>144.4099999999944</v>
      </c>
      <c r="K7338" s="3">
        <f>MIN(J7338-M7338+N7338,'Power Look Up'!$F$4)</f>
        <v>160.34852670922035</v>
      </c>
      <c r="M7338" s="51">
        <f t="array" ref="M7338">_xlfn.SUM(_xlfn.NORM.DIST($S$3:$S$1003,$G7338,$P7338,FALSE)*WindSpeedStep*$T$3:$T$1003)</f>
        <v>115.13513961847983</v>
      </c>
      <c r="N7338" s="51">
        <f t="array" ref="N7338">_xlfn.SUM(_xlfn.NORM.DIST($S$3:$S$1003,$G7338,$Q7338,FALSE)*WindSpeedStep*$T$3:$T$1003)</f>
        <v>131.07366632770578</v>
      </c>
      <c r="P7338" s="43">
        <f t="shared" si="458"/>
        <v>0.44944071604314656</v>
      </c>
      <c r="Q7338" s="43">
        <f t="shared" si="459"/>
        <v>0.84722157966754053</v>
      </c>
    </row>
    <row r="7339" spans="5:17" x14ac:dyDescent="0.2">
      <c r="E7339" s="16">
        <v>41053.930555555555</v>
      </c>
      <c r="F7339" s="22">
        <v>4.95</v>
      </c>
      <c r="G7339" s="22">
        <v>4.9205840994431993</v>
      </c>
      <c r="H7339" s="25">
        <v>5.8585858585858581E-2</v>
      </c>
      <c r="I7339" s="3">
        <f t="shared" si="456"/>
        <v>194.54999999999333</v>
      </c>
      <c r="J7339" s="3">
        <f t="shared" si="457"/>
        <v>191.27999999999341</v>
      </c>
      <c r="K7339" s="3">
        <f>MIN(J7339-M7339+N7339,'Power Look Up'!$F$4)</f>
        <v>191.42868660291927</v>
      </c>
      <c r="M7339" s="51">
        <f t="array" ref="M7339">_xlfn.SUM(_xlfn.NORM.DIST($S$3:$S$1003,$G7339,$P7339,FALSE)*WindSpeedStep*$T$3:$T$1003)</f>
        <v>181.84098285259756</v>
      </c>
      <c r="N7339" s="51">
        <f t="array" ref="N7339">_xlfn.SUM(_xlfn.NORM.DIST($S$3:$S$1003,$G7339,$Q7339,FALSE)*WindSpeedStep*$T$3:$T$1003)</f>
        <v>181.98966945552343</v>
      </c>
      <c r="P7339" s="43">
        <f t="shared" si="458"/>
        <v>0.49205840994431993</v>
      </c>
      <c r="Q7339" s="43">
        <f t="shared" si="459"/>
        <v>0.28827664420980359</v>
      </c>
    </row>
    <row r="7340" spans="5:17" x14ac:dyDescent="0.2">
      <c r="E7340" s="16">
        <v>41053.9375</v>
      </c>
      <c r="F7340" s="22">
        <v>4.6900000000000004</v>
      </c>
      <c r="G7340" s="22">
        <v>4.6686258553209008</v>
      </c>
      <c r="H7340" s="25">
        <v>8.5287846481876331E-2</v>
      </c>
      <c r="I7340" s="3">
        <f t="shared" si="456"/>
        <v>166.20999999999395</v>
      </c>
      <c r="J7340" s="3">
        <f t="shared" si="457"/>
        <v>164.029999999994</v>
      </c>
      <c r="K7340" s="3">
        <f>MIN(J7340-M7340+N7340,'Power Look Up'!$F$4)</f>
        <v>163.13906644912555</v>
      </c>
      <c r="M7340" s="51">
        <f t="array" ref="M7340">_xlfn.SUM(_xlfn.NORM.DIST($S$3:$S$1003,$G7340,$P7340,FALSE)*WindSpeedStep*$T$3:$T$1003)</f>
        <v>141.93584414649678</v>
      </c>
      <c r="N7340" s="51">
        <f t="array" ref="N7340">_xlfn.SUM(_xlfn.NORM.DIST($S$3:$S$1003,$G7340,$Q7340,FALSE)*WindSpeedStep*$T$3:$T$1003)</f>
        <v>141.04491059562832</v>
      </c>
      <c r="P7340" s="43">
        <f t="shared" si="458"/>
        <v>0.46686258553209009</v>
      </c>
      <c r="Q7340" s="43">
        <f t="shared" si="459"/>
        <v>0.39817704522992758</v>
      </c>
    </row>
    <row r="7341" spans="5:17" x14ac:dyDescent="0.2">
      <c r="E7341" s="16">
        <v>41053.944444444445</v>
      </c>
      <c r="F7341" s="22">
        <v>4.3899999999999997</v>
      </c>
      <c r="G7341" s="22">
        <v>4.2905274012708956</v>
      </c>
      <c r="H7341" s="25">
        <v>3.8724373576309798E-2</v>
      </c>
      <c r="I7341" s="3">
        <f t="shared" si="456"/>
        <v>133.50999999999465</v>
      </c>
      <c r="J7341" s="3">
        <f t="shared" si="457"/>
        <v>122.60999999999487</v>
      </c>
      <c r="K7341" s="3">
        <f>MIN(J7341-M7341+N7341,'Power Look Up'!$F$4)</f>
        <v>114.17739721106794</v>
      </c>
      <c r="M7341" s="51">
        <f t="array" ref="M7341">_xlfn.SUM(_xlfn.NORM.DIST($S$3:$S$1003,$G7341,$P7341,FALSE)*WindSpeedStep*$T$3:$T$1003)</f>
        <v>85.651846220063817</v>
      </c>
      <c r="N7341" s="51">
        <f t="array" ref="N7341">_xlfn.SUM(_xlfn.NORM.DIST($S$3:$S$1003,$G7341,$Q7341,FALSE)*WindSpeedStep*$T$3:$T$1003)</f>
        <v>77.219243431136888</v>
      </c>
      <c r="P7341" s="43">
        <f t="shared" si="458"/>
        <v>0.4290527401270896</v>
      </c>
      <c r="Q7341" s="43">
        <f t="shared" si="459"/>
        <v>0.1661479859262078</v>
      </c>
    </row>
    <row r="7342" spans="5:17" x14ac:dyDescent="0.2">
      <c r="E7342" s="16">
        <v>41053.951388888891</v>
      </c>
      <c r="F7342" s="22">
        <v>3.88</v>
      </c>
      <c r="G7342" s="22">
        <v>3.8004338787926844</v>
      </c>
      <c r="H7342" s="25">
        <v>5.4123711340206188E-2</v>
      </c>
      <c r="I7342" s="3">
        <f t="shared" si="456"/>
        <v>80.079999999996474</v>
      </c>
      <c r="J7342" s="3">
        <f t="shared" si="457"/>
        <v>72.799999999996629</v>
      </c>
      <c r="K7342" s="3">
        <f>MIN(J7342-M7342+N7342,'Power Look Up'!$F$4)</f>
        <v>65.093362762284613</v>
      </c>
      <c r="M7342" s="51">
        <f t="array" ref="M7342">_xlfn.SUM(_xlfn.NORM.DIST($S$3:$S$1003,$G7342,$P7342,FALSE)*WindSpeedStep*$T$3:$T$1003)</f>
        <v>32.474516373419334</v>
      </c>
      <c r="N7342" s="51">
        <f t="array" ref="N7342">_xlfn.SUM(_xlfn.NORM.DIST($S$3:$S$1003,$G7342,$Q7342,FALSE)*WindSpeedStep*$T$3:$T$1003)</f>
        <v>24.767879135707311</v>
      </c>
      <c r="P7342" s="43">
        <f t="shared" si="458"/>
        <v>0.38004338787926845</v>
      </c>
      <c r="Q7342" s="43">
        <f t="shared" si="459"/>
        <v>0.20569358622331541</v>
      </c>
    </row>
    <row r="7343" spans="5:17" x14ac:dyDescent="0.2">
      <c r="E7343" s="16">
        <v>41053.972222222219</v>
      </c>
      <c r="F7343" s="22">
        <v>4.3</v>
      </c>
      <c r="G7343" s="22">
        <v>4.2860049557723272</v>
      </c>
      <c r="H7343" s="25">
        <v>9.0697674418604657E-2</v>
      </c>
      <c r="I7343" s="3">
        <f t="shared" si="456"/>
        <v>123.69999999999484</v>
      </c>
      <c r="J7343" s="3">
        <f t="shared" si="457"/>
        <v>122.60999999999487</v>
      </c>
      <c r="K7343" s="3">
        <f>MIN(J7343-M7343+N7343,'Power Look Up'!$F$4)</f>
        <v>120.90062208642516</v>
      </c>
      <c r="M7343" s="51">
        <f t="array" ref="M7343">_xlfn.SUM(_xlfn.NORM.DIST($S$3:$S$1003,$G7343,$P7343,FALSE)*WindSpeedStep*$T$3:$T$1003)</f>
        <v>85.031940710065186</v>
      </c>
      <c r="N7343" s="51">
        <f t="array" ref="N7343">_xlfn.SUM(_xlfn.NORM.DIST($S$3:$S$1003,$G7343,$Q7343,FALSE)*WindSpeedStep*$T$3:$T$1003)</f>
        <v>83.322562796495475</v>
      </c>
      <c r="P7343" s="43">
        <f t="shared" si="458"/>
        <v>0.42860049557723273</v>
      </c>
      <c r="Q7343" s="43">
        <f t="shared" si="459"/>
        <v>0.38873068203516459</v>
      </c>
    </row>
    <row r="7344" spans="5:17" x14ac:dyDescent="0.2">
      <c r="E7344" s="16">
        <v>41053.979166666664</v>
      </c>
      <c r="F7344" s="22">
        <v>4.55</v>
      </c>
      <c r="G7344" s="22">
        <v>4.5865693221133359</v>
      </c>
      <c r="H7344" s="25">
        <v>6.3736263736263732E-2</v>
      </c>
      <c r="I7344" s="3">
        <f t="shared" si="456"/>
        <v>150.94999999999428</v>
      </c>
      <c r="J7344" s="3">
        <f t="shared" si="457"/>
        <v>155.30999999999418</v>
      </c>
      <c r="K7344" s="3">
        <f>MIN(J7344-M7344+N7344,'Power Look Up'!$F$4)</f>
        <v>153.08912114921839</v>
      </c>
      <c r="M7344" s="51">
        <f t="array" ref="M7344">_xlfn.SUM(_xlfn.NORM.DIST($S$3:$S$1003,$G7344,$P7344,FALSE)*WindSpeedStep*$T$3:$T$1003)</f>
        <v>129.1886186716076</v>
      </c>
      <c r="N7344" s="51">
        <f t="array" ref="N7344">_xlfn.SUM(_xlfn.NORM.DIST($S$3:$S$1003,$G7344,$Q7344,FALSE)*WindSpeedStep*$T$3:$T$1003)</f>
        <v>126.9677398208318</v>
      </c>
      <c r="P7344" s="43">
        <f t="shared" si="458"/>
        <v>0.45865693221133363</v>
      </c>
      <c r="Q7344" s="43">
        <f t="shared" si="459"/>
        <v>0.29233079195887196</v>
      </c>
    </row>
    <row r="7345" spans="5:17" x14ac:dyDescent="0.2">
      <c r="E7345" s="16">
        <v>41053.986111111109</v>
      </c>
      <c r="F7345" s="22">
        <v>4.29</v>
      </c>
      <c r="G7345" s="22">
        <v>4.2956212326516496</v>
      </c>
      <c r="H7345" s="25">
        <v>0.10256410256410256</v>
      </c>
      <c r="I7345" s="3">
        <f t="shared" si="456"/>
        <v>122.60999999999487</v>
      </c>
      <c r="J7345" s="3">
        <f t="shared" si="457"/>
        <v>123.69999999999484</v>
      </c>
      <c r="K7345" s="3">
        <f>MIN(J7345-M7345+N7345,'Power Look Up'!$F$4)</f>
        <v>124.17667244313203</v>
      </c>
      <c r="M7345" s="51">
        <f t="array" ref="M7345">_xlfn.SUM(_xlfn.NORM.DIST($S$3:$S$1003,$G7345,$P7345,FALSE)*WindSpeedStep*$T$3:$T$1003)</f>
        <v>86.352182323817232</v>
      </c>
      <c r="N7345" s="51">
        <f t="array" ref="N7345">_xlfn.SUM(_xlfn.NORM.DIST($S$3:$S$1003,$G7345,$Q7345,FALSE)*WindSpeedStep*$T$3:$T$1003)</f>
        <v>86.828854766954422</v>
      </c>
      <c r="P7345" s="43">
        <f t="shared" si="458"/>
        <v>0.42956212326516496</v>
      </c>
      <c r="Q7345" s="43">
        <f t="shared" si="459"/>
        <v>0.44057653668222047</v>
      </c>
    </row>
    <row r="7346" spans="5:17" x14ac:dyDescent="0.2">
      <c r="E7346" s="16">
        <v>41053.993055555555</v>
      </c>
      <c r="F7346" s="22">
        <v>4.3499999999999996</v>
      </c>
      <c r="G7346" s="22">
        <v>4.4074986450207492</v>
      </c>
      <c r="H7346" s="25">
        <v>9.6551724137931033E-2</v>
      </c>
      <c r="I7346" s="3">
        <f t="shared" si="456"/>
        <v>129.14999999999475</v>
      </c>
      <c r="J7346" s="3">
        <f t="shared" si="457"/>
        <v>135.6899999999946</v>
      </c>
      <c r="K7346" s="3">
        <f>MIN(J7346-M7346+N7346,'Power Look Up'!$F$4)</f>
        <v>135.1738453400198</v>
      </c>
      <c r="M7346" s="51">
        <f t="array" ref="M7346">_xlfn.SUM(_xlfn.NORM.DIST($S$3:$S$1003,$G7346,$P7346,FALSE)*WindSpeedStep*$T$3:$T$1003)</f>
        <v>102.24120571148313</v>
      </c>
      <c r="N7346" s="51">
        <f t="array" ref="N7346">_xlfn.SUM(_xlfn.NORM.DIST($S$3:$S$1003,$G7346,$Q7346,FALSE)*WindSpeedStep*$T$3:$T$1003)</f>
        <v>101.72505105150833</v>
      </c>
      <c r="P7346" s="43">
        <f t="shared" si="458"/>
        <v>0.44074986450207493</v>
      </c>
      <c r="Q7346" s="43">
        <f t="shared" si="459"/>
        <v>0.42555159331234821</v>
      </c>
    </row>
    <row r="7347" spans="5:17" x14ac:dyDescent="0.2">
      <c r="E7347" s="16">
        <v>41054.027777777781</v>
      </c>
      <c r="F7347" s="22">
        <v>4.21</v>
      </c>
      <c r="G7347" s="22">
        <v>4.0317673134795209</v>
      </c>
      <c r="H7347" s="25">
        <v>4.5130641330166268E-2</v>
      </c>
      <c r="I7347" s="3">
        <f t="shared" si="456"/>
        <v>113.88999999999506</v>
      </c>
      <c r="J7347" s="3">
        <f t="shared" si="457"/>
        <v>94.269999999995477</v>
      </c>
      <c r="K7347" s="3">
        <f>MIN(J7347-M7347+N7347,'Power Look Up'!$F$4)</f>
        <v>81.807676765000167</v>
      </c>
      <c r="M7347" s="51">
        <f t="array" ref="M7347">_xlfn.SUM(_xlfn.NORM.DIST($S$3:$S$1003,$G7347,$P7347,FALSE)*WindSpeedStep*$T$3:$T$1003)</f>
        <v>53.626289390577803</v>
      </c>
      <c r="N7347" s="51">
        <f t="array" ref="N7347">_xlfn.SUM(_xlfn.NORM.DIST($S$3:$S$1003,$G7347,$Q7347,FALSE)*WindSpeedStep*$T$3:$T$1003)</f>
        <v>41.163966155582486</v>
      </c>
      <c r="P7347" s="43">
        <f t="shared" si="458"/>
        <v>0.40317673134795212</v>
      </c>
      <c r="Q7347" s="43">
        <f t="shared" si="459"/>
        <v>0.18195624455133227</v>
      </c>
    </row>
    <row r="7348" spans="5:17" x14ac:dyDescent="0.2">
      <c r="E7348" s="16">
        <v>41054.034722222219</v>
      </c>
      <c r="F7348" s="22">
        <v>3.97</v>
      </c>
      <c r="G7348" s="22">
        <v>4.1956668047268684</v>
      </c>
      <c r="H7348" s="25">
        <v>0.11838790931989923</v>
      </c>
      <c r="I7348" s="3">
        <f t="shared" si="456"/>
        <v>88.269999999996301</v>
      </c>
      <c r="J7348" s="3">
        <f t="shared" si="457"/>
        <v>112.79999999999508</v>
      </c>
      <c r="K7348" s="3">
        <f>MIN(J7348-M7348+N7348,'Power Look Up'!$F$4)</f>
        <v>116.69843710648867</v>
      </c>
      <c r="M7348" s="51">
        <f t="array" ref="M7348">_xlfn.SUM(_xlfn.NORM.DIST($S$3:$S$1003,$G7348,$P7348,FALSE)*WindSpeedStep*$T$3:$T$1003)</f>
        <v>73.048760039914953</v>
      </c>
      <c r="N7348" s="51">
        <f t="array" ref="N7348">_xlfn.SUM(_xlfn.NORM.DIST($S$3:$S$1003,$G7348,$Q7348,FALSE)*WindSpeedStep*$T$3:$T$1003)</f>
        <v>76.947197146408541</v>
      </c>
      <c r="P7348" s="43">
        <f t="shared" si="458"/>
        <v>0.41956668047268686</v>
      </c>
      <c r="Q7348" s="43">
        <f t="shared" si="459"/>
        <v>0.49671622121451586</v>
      </c>
    </row>
    <row r="7349" spans="5:17" x14ac:dyDescent="0.2">
      <c r="E7349" s="16">
        <v>41054.048611111109</v>
      </c>
      <c r="F7349" s="22">
        <v>3.5</v>
      </c>
      <c r="G7349" s="22">
        <v>3.5058794744876014</v>
      </c>
      <c r="H7349" s="25">
        <v>6.5714285714285711E-2</v>
      </c>
      <c r="I7349" s="3">
        <f t="shared" si="456"/>
        <v>45.499999999997215</v>
      </c>
      <c r="J7349" s="3">
        <f t="shared" si="457"/>
        <v>46.40999999999719</v>
      </c>
      <c r="K7349" s="3">
        <f>MIN(J7349-M7349+N7349,'Power Look Up'!$F$4)</f>
        <v>44.565457914220168</v>
      </c>
      <c r="M7349" s="51">
        <f t="array" ref="M7349">_xlfn.SUM(_xlfn.NORM.DIST($S$3:$S$1003,$G7349,$P7349,FALSE)*WindSpeedStep*$T$3:$T$1003)</f>
        <v>16.161301643199508</v>
      </c>
      <c r="N7349" s="51">
        <f t="array" ref="N7349">_xlfn.SUM(_xlfn.NORM.DIST($S$3:$S$1003,$G7349,$Q7349,FALSE)*WindSpeedStep*$T$3:$T$1003)</f>
        <v>14.316759557422486</v>
      </c>
      <c r="P7349" s="43">
        <f t="shared" si="458"/>
        <v>0.35058794744876015</v>
      </c>
      <c r="Q7349" s="43">
        <f t="shared" si="459"/>
        <v>0.23038636546632807</v>
      </c>
    </row>
    <row r="7350" spans="5:17" x14ac:dyDescent="0.2">
      <c r="E7350" s="16">
        <v>41054.055555555555</v>
      </c>
      <c r="F7350" s="22">
        <v>3.11</v>
      </c>
      <c r="G7350" s="22">
        <v>3.4225510789722677</v>
      </c>
      <c r="H7350" s="25">
        <v>9.0032154340836029E-2</v>
      </c>
      <c r="I7350" s="3">
        <f t="shared" si="456"/>
        <v>10.009999999997968</v>
      </c>
      <c r="J7350" s="3">
        <f t="shared" si="457"/>
        <v>38.21999999999737</v>
      </c>
      <c r="K7350" s="3">
        <f>MIN(J7350-M7350+N7350,'Power Look Up'!$F$4)</f>
        <v>37.66863658477925</v>
      </c>
      <c r="M7350" s="51">
        <f t="array" ref="M7350">_xlfn.SUM(_xlfn.NORM.DIST($S$3:$S$1003,$G7350,$P7350,FALSE)*WindSpeedStep*$T$3:$T$1003)</f>
        <v>13.155087453439021</v>
      </c>
      <c r="N7350" s="51">
        <f t="array" ref="N7350">_xlfn.SUM(_xlfn.NORM.DIST($S$3:$S$1003,$G7350,$Q7350,FALSE)*WindSpeedStep*$T$3:$T$1003)</f>
        <v>12.603724038220907</v>
      </c>
      <c r="P7350" s="43">
        <f t="shared" si="458"/>
        <v>0.3422551078972268</v>
      </c>
      <c r="Q7350" s="43">
        <f t="shared" si="459"/>
        <v>0.3081396469814261</v>
      </c>
    </row>
    <row r="7351" spans="5:17" x14ac:dyDescent="0.2">
      <c r="E7351" s="16">
        <v>41054.0625</v>
      </c>
      <c r="F7351" s="22">
        <v>3.63</v>
      </c>
      <c r="G7351" s="22">
        <v>3.7151206666525582</v>
      </c>
      <c r="H7351" s="25">
        <v>0.10743801652892562</v>
      </c>
      <c r="I7351" s="3">
        <f t="shared" si="456"/>
        <v>57.329999999996957</v>
      </c>
      <c r="J7351" s="3">
        <f t="shared" si="457"/>
        <v>65.519999999996784</v>
      </c>
      <c r="K7351" s="3">
        <f>MIN(J7351-M7351+N7351,'Power Look Up'!$F$4)</f>
        <v>66.755288135264834</v>
      </c>
      <c r="M7351" s="51">
        <f t="array" ref="M7351">_xlfn.SUM(_xlfn.NORM.DIST($S$3:$S$1003,$G7351,$P7351,FALSE)*WindSpeedStep*$T$3:$T$1003)</f>
        <v>26.63673898032237</v>
      </c>
      <c r="N7351" s="51">
        <f t="array" ref="N7351">_xlfn.SUM(_xlfn.NORM.DIST($S$3:$S$1003,$G7351,$Q7351,FALSE)*WindSpeedStep*$T$3:$T$1003)</f>
        <v>27.872027115590427</v>
      </c>
      <c r="P7351" s="43">
        <f t="shared" si="458"/>
        <v>0.37151206666525582</v>
      </c>
      <c r="Q7351" s="43">
        <f t="shared" si="459"/>
        <v>0.39914519559077072</v>
      </c>
    </row>
    <row r="7352" spans="5:17" x14ac:dyDescent="0.2">
      <c r="E7352" s="16">
        <v>41054.097222222219</v>
      </c>
      <c r="F7352" s="22">
        <v>4.41</v>
      </c>
      <c r="G7352" s="22">
        <v>4.5241638259730719</v>
      </c>
      <c r="H7352" s="25">
        <v>0.16099773242630383</v>
      </c>
      <c r="I7352" s="3">
        <f t="shared" si="456"/>
        <v>135.6899999999946</v>
      </c>
      <c r="J7352" s="3">
        <f t="shared" si="457"/>
        <v>147.67999999999432</v>
      </c>
      <c r="K7352" s="3">
        <f>MIN(J7352-M7352+N7352,'Power Look Up'!$F$4)</f>
        <v>157.36634134139496</v>
      </c>
      <c r="M7352" s="51">
        <f t="array" ref="M7352">_xlfn.SUM(_xlfn.NORM.DIST($S$3:$S$1003,$G7352,$P7352,FALSE)*WindSpeedStep*$T$3:$T$1003)</f>
        <v>119.63581616995022</v>
      </c>
      <c r="N7352" s="51">
        <f t="array" ref="N7352">_xlfn.SUM(_xlfn.NORM.DIST($S$3:$S$1003,$G7352,$Q7352,FALSE)*WindSpeedStep*$T$3:$T$1003)</f>
        <v>129.32215751135084</v>
      </c>
      <c r="P7352" s="43">
        <f t="shared" si="458"/>
        <v>0.45241638259730721</v>
      </c>
      <c r="Q7352" s="43">
        <f t="shared" si="459"/>
        <v>0.72838011710677564</v>
      </c>
    </row>
    <row r="7353" spans="5:17" x14ac:dyDescent="0.2">
      <c r="E7353" s="16">
        <v>41054.104166666664</v>
      </c>
      <c r="F7353" s="22">
        <v>4.95</v>
      </c>
      <c r="G7353" s="22">
        <v>4.983201567542979</v>
      </c>
      <c r="H7353" s="25">
        <v>9.8989898989898989E-2</v>
      </c>
      <c r="I7353" s="3">
        <f t="shared" si="456"/>
        <v>194.54999999999333</v>
      </c>
      <c r="J7353" s="3">
        <f t="shared" si="457"/>
        <v>197.81999999999329</v>
      </c>
      <c r="K7353" s="3">
        <f>MIN(J7353-M7353+N7353,'Power Look Up'!$F$4)</f>
        <v>197.79292674107043</v>
      </c>
      <c r="M7353" s="51">
        <f t="array" ref="M7353">_xlfn.SUM(_xlfn.NORM.DIST($S$3:$S$1003,$G7353,$P7353,FALSE)*WindSpeedStep*$T$3:$T$1003)</f>
        <v>191.86286908744106</v>
      </c>
      <c r="N7353" s="51">
        <f t="array" ref="N7353">_xlfn.SUM(_xlfn.NORM.DIST($S$3:$S$1003,$G7353,$Q7353,FALSE)*WindSpeedStep*$T$3:$T$1003)</f>
        <v>191.8357958285182</v>
      </c>
      <c r="P7353" s="43">
        <f t="shared" si="458"/>
        <v>0.49832015675429792</v>
      </c>
      <c r="Q7353" s="43">
        <f t="shared" si="459"/>
        <v>0.49328661981738581</v>
      </c>
    </row>
    <row r="7354" spans="5:17" x14ac:dyDescent="0.2">
      <c r="E7354" s="16">
        <v>41054.111111111109</v>
      </c>
      <c r="F7354" s="22">
        <v>4.8099999999999996</v>
      </c>
      <c r="G7354" s="22">
        <v>4.8094116103966931</v>
      </c>
      <c r="H7354" s="25">
        <v>3.9501039501039503E-2</v>
      </c>
      <c r="I7354" s="3">
        <f t="shared" si="456"/>
        <v>179.28999999999365</v>
      </c>
      <c r="J7354" s="3">
        <f t="shared" si="457"/>
        <v>179.28999999999365</v>
      </c>
      <c r="K7354" s="3">
        <f>MIN(J7354-M7354+N7354,'Power Look Up'!$F$4)</f>
        <v>179.28742707604022</v>
      </c>
      <c r="M7354" s="51">
        <f t="array" ref="M7354">_xlfn.SUM(_xlfn.NORM.DIST($S$3:$S$1003,$G7354,$P7354,FALSE)*WindSpeedStep*$T$3:$T$1003)</f>
        <v>164.13380996090919</v>
      </c>
      <c r="N7354" s="51">
        <f t="array" ref="N7354">_xlfn.SUM(_xlfn.NORM.DIST($S$3:$S$1003,$G7354,$Q7354,FALSE)*WindSpeedStep*$T$3:$T$1003)</f>
        <v>164.13123703695575</v>
      </c>
      <c r="P7354" s="43">
        <f t="shared" si="458"/>
        <v>0.48094116103966933</v>
      </c>
      <c r="Q7354" s="43">
        <f t="shared" si="459"/>
        <v>0.18997675799903779</v>
      </c>
    </row>
    <row r="7355" spans="5:17" x14ac:dyDescent="0.2">
      <c r="E7355" s="16">
        <v>41054.215277777781</v>
      </c>
      <c r="F7355" s="22">
        <v>4.59</v>
      </c>
      <c r="G7355" s="22">
        <v>4.6137833017245056</v>
      </c>
      <c r="H7355" s="25">
        <v>0.2570806100217865</v>
      </c>
      <c r="I7355" s="3">
        <f t="shared" si="456"/>
        <v>155.30999999999418</v>
      </c>
      <c r="J7355" s="3">
        <f t="shared" si="457"/>
        <v>157.48999999999413</v>
      </c>
      <c r="K7355" s="3">
        <f>MIN(J7355-M7355+N7355,'Power Look Up'!$F$4)</f>
        <v>189.981962699582</v>
      </c>
      <c r="M7355" s="51">
        <f t="array" ref="M7355">_xlfn.SUM(_xlfn.NORM.DIST($S$3:$S$1003,$G7355,$P7355,FALSE)*WindSpeedStep*$T$3:$T$1003)</f>
        <v>133.39566762631674</v>
      </c>
      <c r="N7355" s="51">
        <f t="array" ref="N7355">_xlfn.SUM(_xlfn.NORM.DIST($S$3:$S$1003,$G7355,$Q7355,FALSE)*WindSpeedStep*$T$3:$T$1003)</f>
        <v>165.88763032590461</v>
      </c>
      <c r="P7355" s="43">
        <f t="shared" si="458"/>
        <v>0.46137833017245056</v>
      </c>
      <c r="Q7355" s="43">
        <f t="shared" si="459"/>
        <v>1.186114225715668</v>
      </c>
    </row>
    <row r="7356" spans="5:17" x14ac:dyDescent="0.2">
      <c r="E7356" s="16">
        <v>41054.256944444445</v>
      </c>
      <c r="F7356" s="22">
        <v>4.2699999999999996</v>
      </c>
      <c r="G7356" s="22">
        <v>4.23543887994611</v>
      </c>
      <c r="H7356" s="25">
        <v>0.1943793911007026</v>
      </c>
      <c r="I7356" s="3">
        <f t="shared" si="456"/>
        <v>120.42999999999492</v>
      </c>
      <c r="J7356" s="3">
        <f t="shared" si="457"/>
        <v>117.15999999999499</v>
      </c>
      <c r="K7356" s="3">
        <f>MIN(J7356-M7356+N7356,'Power Look Up'!$F$4)</f>
        <v>137.88455336561421</v>
      </c>
      <c r="M7356" s="51">
        <f t="array" ref="M7356">_xlfn.SUM(_xlfn.NORM.DIST($S$3:$S$1003,$G7356,$P7356,FALSE)*WindSpeedStep*$T$3:$T$1003)</f>
        <v>78.226652786446735</v>
      </c>
      <c r="N7356" s="51">
        <f t="array" ref="N7356">_xlfn.SUM(_xlfn.NORM.DIST($S$3:$S$1003,$G7356,$Q7356,FALSE)*WindSpeedStep*$T$3:$T$1003)</f>
        <v>98.95120615206595</v>
      </c>
      <c r="P7356" s="43">
        <f t="shared" si="458"/>
        <v>0.42354388799461101</v>
      </c>
      <c r="Q7356" s="43">
        <f t="shared" si="459"/>
        <v>0.82328203052816662</v>
      </c>
    </row>
    <row r="7357" spans="5:17" x14ac:dyDescent="0.2">
      <c r="E7357" s="16">
        <v>41054.263888888891</v>
      </c>
      <c r="F7357" s="22">
        <v>5.52</v>
      </c>
      <c r="G7357" s="22">
        <v>5.5246553807869176</v>
      </c>
      <c r="H7357" s="25">
        <v>0.14311594202898553</v>
      </c>
      <c r="I7357" s="3">
        <f t="shared" si="456"/>
        <v>284.23999999998813</v>
      </c>
      <c r="J7357" s="3">
        <f t="shared" si="457"/>
        <v>284.23999999998813</v>
      </c>
      <c r="K7357" s="3">
        <f>MIN(J7357-M7357+N7357,'Power Look Up'!$F$4)</f>
        <v>289.77658165743327</v>
      </c>
      <c r="M7357" s="51">
        <f t="array" ref="M7357">_xlfn.SUM(_xlfn.NORM.DIST($S$3:$S$1003,$G7357,$P7357,FALSE)*WindSpeedStep*$T$3:$T$1003)</f>
        <v>280.86668228876545</v>
      </c>
      <c r="N7357" s="51">
        <f t="array" ref="N7357">_xlfn.SUM(_xlfn.NORM.DIST($S$3:$S$1003,$G7357,$Q7357,FALSE)*WindSpeedStep*$T$3:$T$1003)</f>
        <v>286.40326394621059</v>
      </c>
      <c r="P7357" s="43">
        <f t="shared" si="458"/>
        <v>0.55246553807869181</v>
      </c>
      <c r="Q7357" s="43">
        <f t="shared" si="459"/>
        <v>0.79066625920682354</v>
      </c>
    </row>
    <row r="7358" spans="5:17" x14ac:dyDescent="0.2">
      <c r="E7358" s="16">
        <v>41054.270833333336</v>
      </c>
      <c r="F7358" s="22">
        <v>5.3</v>
      </c>
      <c r="G7358" s="22">
        <v>5.2718707648833947</v>
      </c>
      <c r="H7358" s="25">
        <v>0.12641509433962264</v>
      </c>
      <c r="I7358" s="3">
        <f t="shared" si="456"/>
        <v>248.59999999998888</v>
      </c>
      <c r="J7358" s="3">
        <f t="shared" si="457"/>
        <v>243.73999999998898</v>
      </c>
      <c r="K7358" s="3">
        <f>MIN(J7358-M7358+N7358,'Power Look Up'!$F$4)</f>
        <v>245.62885243813378</v>
      </c>
      <c r="M7358" s="51">
        <f t="array" ref="M7358">_xlfn.SUM(_xlfn.NORM.DIST($S$3:$S$1003,$G7358,$P7358,FALSE)*WindSpeedStep*$T$3:$T$1003)</f>
        <v>238.59298449038238</v>
      </c>
      <c r="N7358" s="51">
        <f t="array" ref="N7358">_xlfn.SUM(_xlfn.NORM.DIST($S$3:$S$1003,$G7358,$Q7358,FALSE)*WindSpeedStep*$T$3:$T$1003)</f>
        <v>240.48183692852717</v>
      </c>
      <c r="P7358" s="43">
        <f t="shared" si="458"/>
        <v>0.52718707648833951</v>
      </c>
      <c r="Q7358" s="43">
        <f t="shared" si="459"/>
        <v>0.66644404008903291</v>
      </c>
    </row>
    <row r="7359" spans="5:17" x14ac:dyDescent="0.2">
      <c r="E7359" s="16">
        <v>41054.277777777781</v>
      </c>
      <c r="F7359" s="22">
        <v>5.57</v>
      </c>
      <c r="G7359" s="22">
        <v>5.625816339631263</v>
      </c>
      <c r="H7359" s="25">
        <v>0.27468581687612209</v>
      </c>
      <c r="I7359" s="3">
        <f t="shared" si="456"/>
        <v>292.33999999998798</v>
      </c>
      <c r="J7359" s="3">
        <f t="shared" si="457"/>
        <v>302.05999999998778</v>
      </c>
      <c r="K7359" s="3">
        <f>MIN(J7359-M7359+N7359,'Power Look Up'!$F$4)</f>
        <v>353.36841542080111</v>
      </c>
      <c r="M7359" s="51">
        <f t="array" ref="M7359">_xlfn.SUM(_xlfn.NORM.DIST($S$3:$S$1003,$G7359,$P7359,FALSE)*WindSpeedStep*$T$3:$T$1003)</f>
        <v>298.37772567195424</v>
      </c>
      <c r="N7359" s="51">
        <f t="array" ref="N7359">_xlfn.SUM(_xlfn.NORM.DIST($S$3:$S$1003,$G7359,$Q7359,FALSE)*WindSpeedStep*$T$3:$T$1003)</f>
        <v>349.68614109276757</v>
      </c>
      <c r="P7359" s="43">
        <f t="shared" si="458"/>
        <v>0.56258163396312633</v>
      </c>
      <c r="Q7359" s="43">
        <f t="shared" si="459"/>
        <v>1.5453319568466486</v>
      </c>
    </row>
    <row r="7360" spans="5:17" x14ac:dyDescent="0.2">
      <c r="E7360" s="16">
        <v>41054.284722222219</v>
      </c>
      <c r="F7360" s="22">
        <v>7.79</v>
      </c>
      <c r="G7360" s="22">
        <v>7.8201609497968425</v>
      </c>
      <c r="H7360" s="25">
        <v>0.11810012836970475</v>
      </c>
      <c r="I7360" s="3">
        <f t="shared" si="456"/>
        <v>825.78999999996336</v>
      </c>
      <c r="J7360" s="3">
        <f t="shared" si="457"/>
        <v>834.81999999996322</v>
      </c>
      <c r="K7360" s="3">
        <f>MIN(J7360-M7360+N7360,'Power Look Up'!$F$4)</f>
        <v>843.65850809984352</v>
      </c>
      <c r="M7360" s="51">
        <f t="array" ref="M7360">_xlfn.SUM(_xlfn.NORM.DIST($S$3:$S$1003,$G7360,$P7360,FALSE)*WindSpeedStep*$T$3:$T$1003)</f>
        <v>833.78079412542877</v>
      </c>
      <c r="N7360" s="51">
        <f t="array" ref="N7360">_xlfn.SUM(_xlfn.NORM.DIST($S$3:$S$1003,$G7360,$Q7360,FALSE)*WindSpeedStep*$T$3:$T$1003)</f>
        <v>842.61930222530907</v>
      </c>
      <c r="P7360" s="43">
        <f t="shared" si="458"/>
        <v>0.78201609497968427</v>
      </c>
      <c r="Q7360" s="43">
        <f t="shared" si="459"/>
        <v>0.92356201204275934</v>
      </c>
    </row>
    <row r="7361" spans="5:17" x14ac:dyDescent="0.2">
      <c r="E7361" s="16">
        <v>41054.291666666664</v>
      </c>
      <c r="F7361" s="22">
        <v>7.27</v>
      </c>
      <c r="G7361" s="22">
        <v>7.2592103892788025</v>
      </c>
      <c r="H7361" s="25">
        <v>9.2159559834938107E-2</v>
      </c>
      <c r="I7361" s="3">
        <f t="shared" si="456"/>
        <v>669.26999999996679</v>
      </c>
      <c r="J7361" s="3">
        <f t="shared" si="457"/>
        <v>666.25999999996679</v>
      </c>
      <c r="K7361" s="3">
        <f>MIN(J7361-M7361+N7361,'Power Look Up'!$F$4)</f>
        <v>663.39708393036938</v>
      </c>
      <c r="M7361" s="51">
        <f t="array" ref="M7361">_xlfn.SUM(_xlfn.NORM.DIST($S$3:$S$1003,$G7361,$P7361,FALSE)*WindSpeedStep*$T$3:$T$1003)</f>
        <v>664.61896769701104</v>
      </c>
      <c r="N7361" s="51">
        <f t="array" ref="N7361">_xlfn.SUM(_xlfn.NORM.DIST($S$3:$S$1003,$G7361,$Q7361,FALSE)*WindSpeedStep*$T$3:$T$1003)</f>
        <v>661.75605162741363</v>
      </c>
      <c r="P7361" s="43">
        <f t="shared" si="458"/>
        <v>0.72592103892788029</v>
      </c>
      <c r="Q7361" s="43">
        <f t="shared" si="459"/>
        <v>0.66900563422514414</v>
      </c>
    </row>
    <row r="7362" spans="5:17" x14ac:dyDescent="0.2">
      <c r="E7362" s="16">
        <v>41054.298611111109</v>
      </c>
      <c r="F7362" s="22">
        <v>7.33</v>
      </c>
      <c r="G7362" s="22">
        <v>7.325025402412991</v>
      </c>
      <c r="H7362" s="25">
        <v>5.8663028649386086E-2</v>
      </c>
      <c r="I7362" s="3">
        <f t="shared" si="456"/>
        <v>687.32999999996628</v>
      </c>
      <c r="J7362" s="3">
        <f t="shared" si="457"/>
        <v>687.32999999996628</v>
      </c>
      <c r="K7362" s="3">
        <f>MIN(J7362-M7362+N7362,'Power Look Up'!$F$4)</f>
        <v>674.62024505692443</v>
      </c>
      <c r="M7362" s="51">
        <f t="array" ref="M7362">_xlfn.SUM(_xlfn.NORM.DIST($S$3:$S$1003,$G7362,$P7362,FALSE)*WindSpeedStep*$T$3:$T$1003)</f>
        <v>683.24893740399375</v>
      </c>
      <c r="N7362" s="51">
        <f t="array" ref="N7362">_xlfn.SUM(_xlfn.NORM.DIST($S$3:$S$1003,$G7362,$Q7362,FALSE)*WindSpeedStep*$T$3:$T$1003)</f>
        <v>670.53918246095191</v>
      </c>
      <c r="P7362" s="43">
        <f t="shared" si="458"/>
        <v>0.73250254024129913</v>
      </c>
      <c r="Q7362" s="43">
        <f t="shared" si="459"/>
        <v>0.42970817503923414</v>
      </c>
    </row>
    <row r="7363" spans="5:17" x14ac:dyDescent="0.2">
      <c r="E7363" s="16">
        <v>41054.340277777781</v>
      </c>
      <c r="F7363" s="22">
        <v>7.46</v>
      </c>
      <c r="G7363" s="22">
        <v>7.4263098416772486</v>
      </c>
      <c r="H7363" s="25">
        <v>0.13270777479892762</v>
      </c>
      <c r="I7363" s="3">
        <f t="shared" ref="I7363:I7426" si="460">INDEX(PowerArray,MIN(MaximumPowerIndex,ROUND(F7363*100,0)))</f>
        <v>726.45999999996548</v>
      </c>
      <c r="J7363" s="3">
        <f t="shared" ref="J7363:J7426" si="461">INDEX(PowerArray,MIN(MaximumPowerIndex,ROUND(G7363*100,0)))</f>
        <v>717.42999999996573</v>
      </c>
      <c r="K7363" s="3">
        <f>MIN(J7363-M7363+N7363,'Power Look Up'!$F$4)</f>
        <v>732.53420803301174</v>
      </c>
      <c r="M7363" s="51">
        <f t="array" ref="M7363">_xlfn.SUM(_xlfn.NORM.DIST($S$3:$S$1003,$G7363,$P7363,FALSE)*WindSpeedStep*$T$3:$T$1003)</f>
        <v>712.54563177782802</v>
      </c>
      <c r="N7363" s="51">
        <f t="array" ref="N7363">_xlfn.SUM(_xlfn.NORM.DIST($S$3:$S$1003,$G7363,$Q7363,FALSE)*WindSpeedStep*$T$3:$T$1003)</f>
        <v>727.64983981087403</v>
      </c>
      <c r="P7363" s="43">
        <f t="shared" ref="P7363:P7426" si="462">ReferenceTurbulence*G7363</f>
        <v>0.74263098416772488</v>
      </c>
      <c r="Q7363" s="43">
        <f t="shared" si="459"/>
        <v>0.98552905405636415</v>
      </c>
    </row>
    <row r="7364" spans="5:17" x14ac:dyDescent="0.2">
      <c r="E7364" s="16">
        <v>41054.347222222219</v>
      </c>
      <c r="F7364" s="22">
        <v>6.92</v>
      </c>
      <c r="G7364" s="22">
        <v>6.9445510617551864</v>
      </c>
      <c r="H7364" s="25">
        <v>0.1430635838150289</v>
      </c>
      <c r="I7364" s="3">
        <f t="shared" si="460"/>
        <v>569.91999999997665</v>
      </c>
      <c r="J7364" s="3">
        <f t="shared" si="461"/>
        <v>574.43999999997664</v>
      </c>
      <c r="K7364" s="3">
        <f>MIN(J7364-M7364+N7364,'Power Look Up'!$F$4)</f>
        <v>591.67780144154199</v>
      </c>
      <c r="M7364" s="51">
        <f t="array" ref="M7364">_xlfn.SUM(_xlfn.NORM.DIST($S$3:$S$1003,$G7364,$P7364,FALSE)*WindSpeedStep*$T$3:$T$1003)</f>
        <v>579.92862529217609</v>
      </c>
      <c r="N7364" s="51">
        <f t="array" ref="N7364">_xlfn.SUM(_xlfn.NORM.DIST($S$3:$S$1003,$G7364,$Q7364,FALSE)*WindSpeedStep*$T$3:$T$1003)</f>
        <v>597.16642673374145</v>
      </c>
      <c r="P7364" s="43">
        <f t="shared" si="462"/>
        <v>0.69445510617551864</v>
      </c>
      <c r="Q7364" s="43">
        <f t="shared" ref="Q7364:Q7427" si="463">G7364*H7364</f>
        <v>0.99351236288116107</v>
      </c>
    </row>
    <row r="7365" spans="5:17" x14ac:dyDescent="0.2">
      <c r="E7365" s="16">
        <v>41054.354166666664</v>
      </c>
      <c r="F7365" s="22">
        <v>9.35</v>
      </c>
      <c r="G7365" s="22">
        <v>9.2724406158711297</v>
      </c>
      <c r="H7365" s="25">
        <v>0.22566844919786097</v>
      </c>
      <c r="I7365" s="3">
        <f t="shared" si="460"/>
        <v>1389.349999999941</v>
      </c>
      <c r="J7365" s="3">
        <f t="shared" si="461"/>
        <v>1358.8699999999417</v>
      </c>
      <c r="K7365" s="3">
        <f>MIN(J7365-M7365+N7365,'Power Look Up'!$F$4)</f>
        <v>1310.6710254509612</v>
      </c>
      <c r="M7365" s="51">
        <f t="array" ref="M7365">_xlfn.SUM(_xlfn.NORM.DIST($S$3:$S$1003,$G7365,$P7365,FALSE)*WindSpeedStep*$T$3:$T$1003)</f>
        <v>1364.5825541355891</v>
      </c>
      <c r="N7365" s="51">
        <f t="array" ref="N7365">_xlfn.SUM(_xlfn.NORM.DIST($S$3:$S$1003,$G7365,$Q7365,FALSE)*WindSpeedStep*$T$3:$T$1003)</f>
        <v>1316.3835795866087</v>
      </c>
      <c r="P7365" s="43">
        <f t="shared" si="462"/>
        <v>0.92724406158711303</v>
      </c>
      <c r="Q7365" s="43">
        <f t="shared" si="463"/>
        <v>2.0924972940628965</v>
      </c>
    </row>
    <row r="7366" spans="5:17" x14ac:dyDescent="0.2">
      <c r="E7366" s="16">
        <v>41054.361111111109</v>
      </c>
      <c r="F7366" s="22">
        <v>11.81</v>
      </c>
      <c r="G7366" s="22">
        <v>11.816030185688163</v>
      </c>
      <c r="H7366" s="25">
        <v>9.6528365791701931E-2</v>
      </c>
      <c r="I7366" s="3">
        <f t="shared" si="460"/>
        <v>1972.0399999999827</v>
      </c>
      <c r="J7366" s="3">
        <f t="shared" si="461"/>
        <v>1972.8799999999826</v>
      </c>
      <c r="K7366" s="3">
        <f>MIN(J7366-M7366+N7366,'Power Look Up'!$F$4)</f>
        <v>1977.8776331423232</v>
      </c>
      <c r="M7366" s="51">
        <f t="array" ref="M7366">_xlfn.SUM(_xlfn.NORM.DIST($S$3:$S$1003,$G7366,$P7366,FALSE)*WindSpeedStep*$T$3:$T$1003)</f>
        <v>1961.6731706821856</v>
      </c>
      <c r="N7366" s="51">
        <f t="array" ref="N7366">_xlfn.SUM(_xlfn.NORM.DIST($S$3:$S$1003,$G7366,$Q7366,FALSE)*WindSpeedStep*$T$3:$T$1003)</f>
        <v>1966.6708038245263</v>
      </c>
      <c r="P7366" s="43">
        <f t="shared" si="462"/>
        <v>1.1816030185688164</v>
      </c>
      <c r="Q7366" s="43">
        <f t="shared" si="463"/>
        <v>1.1405820839698988</v>
      </c>
    </row>
    <row r="7367" spans="5:17" x14ac:dyDescent="0.2">
      <c r="E7367" s="16">
        <v>41054.368055555555</v>
      </c>
      <c r="F7367" s="22">
        <v>8.92</v>
      </c>
      <c r="G7367" s="22">
        <v>8.8071510578289711</v>
      </c>
      <c r="H7367" s="25">
        <v>0.13565022421524664</v>
      </c>
      <c r="I7367" s="3">
        <f t="shared" si="460"/>
        <v>1226.6399999999464</v>
      </c>
      <c r="J7367" s="3">
        <f t="shared" si="461"/>
        <v>1186.2699999999475</v>
      </c>
      <c r="K7367" s="3">
        <f>MIN(J7367-M7367+N7367,'Power Look Up'!$F$4)</f>
        <v>1194.8833054887314</v>
      </c>
      <c r="M7367" s="51">
        <f t="array" ref="M7367">_xlfn.SUM(_xlfn.NORM.DIST($S$3:$S$1003,$G7367,$P7367,FALSE)*WindSpeedStep*$T$3:$T$1003)</f>
        <v>1185.6438950863217</v>
      </c>
      <c r="N7367" s="51">
        <f t="array" ref="N7367">_xlfn.SUM(_xlfn.NORM.DIST($S$3:$S$1003,$G7367,$Q7367,FALSE)*WindSpeedStep*$T$3:$T$1003)</f>
        <v>1194.2572005751056</v>
      </c>
      <c r="P7367" s="43">
        <f t="shared" si="462"/>
        <v>0.88071510578289713</v>
      </c>
      <c r="Q7367" s="43">
        <f t="shared" si="463"/>
        <v>1.1946920156920466</v>
      </c>
    </row>
    <row r="7368" spans="5:17" x14ac:dyDescent="0.2">
      <c r="E7368" s="16">
        <v>41054.375</v>
      </c>
      <c r="F7368" s="22">
        <v>8.98</v>
      </c>
      <c r="G7368" s="22">
        <v>8.917519040048596</v>
      </c>
      <c r="H7368" s="25">
        <v>0.14699331848552338</v>
      </c>
      <c r="I7368" s="3">
        <f t="shared" si="460"/>
        <v>1248.659999999946</v>
      </c>
      <c r="J7368" s="3">
        <f t="shared" si="461"/>
        <v>1226.6399999999464</v>
      </c>
      <c r="K7368" s="3">
        <f>MIN(J7368-M7368+N7368,'Power Look Up'!$F$4)</f>
        <v>1232.479102175751</v>
      </c>
      <c r="M7368" s="51">
        <f t="array" ref="M7368">_xlfn.SUM(_xlfn.NORM.DIST($S$3:$S$1003,$G7368,$P7368,FALSE)*WindSpeedStep*$T$3:$T$1003)</f>
        <v>1228.0108019360239</v>
      </c>
      <c r="N7368" s="51">
        <f t="array" ref="N7368">_xlfn.SUM(_xlfn.NORM.DIST($S$3:$S$1003,$G7368,$Q7368,FALSE)*WindSpeedStep*$T$3:$T$1003)</f>
        <v>1233.8499041118284</v>
      </c>
      <c r="P7368" s="43">
        <f t="shared" si="462"/>
        <v>0.8917519040048596</v>
      </c>
      <c r="Q7368" s="43">
        <f t="shared" si="463"/>
        <v>1.3108157163545819</v>
      </c>
    </row>
    <row r="7369" spans="5:17" x14ac:dyDescent="0.2">
      <c r="E7369" s="16">
        <v>41054.909722222219</v>
      </c>
      <c r="F7369" s="22">
        <v>7.58</v>
      </c>
      <c r="G7369" s="22">
        <v>7.6813178125458377</v>
      </c>
      <c r="H7369" s="25">
        <v>8.7071240105540904E-2</v>
      </c>
      <c r="I7369" s="3">
        <f t="shared" si="460"/>
        <v>762.57999999996468</v>
      </c>
      <c r="J7369" s="3">
        <f t="shared" si="461"/>
        <v>792.67999999996414</v>
      </c>
      <c r="K7369" s="3">
        <f>MIN(J7369-M7369+N7369,'Power Look Up'!$F$4)</f>
        <v>787.37353990506995</v>
      </c>
      <c r="M7369" s="51">
        <f t="array" ref="M7369">_xlfn.SUM(_xlfn.NORM.DIST($S$3:$S$1003,$G7369,$P7369,FALSE)*WindSpeedStep*$T$3:$T$1003)</f>
        <v>789.70555062264282</v>
      </c>
      <c r="N7369" s="51">
        <f t="array" ref="N7369">_xlfn.SUM(_xlfn.NORM.DIST($S$3:$S$1003,$G7369,$Q7369,FALSE)*WindSpeedStep*$T$3:$T$1003)</f>
        <v>784.39909052774863</v>
      </c>
      <c r="P7369" s="43">
        <f t="shared" si="462"/>
        <v>0.76813178125458381</v>
      </c>
      <c r="Q7369" s="43">
        <f t="shared" si="463"/>
        <v>0.66882186758314688</v>
      </c>
    </row>
    <row r="7370" spans="5:17" x14ac:dyDescent="0.2">
      <c r="E7370" s="16">
        <v>41054.916666666664</v>
      </c>
      <c r="F7370" s="22">
        <v>7.61</v>
      </c>
      <c r="G7370" s="22">
        <v>7.595913494102037</v>
      </c>
      <c r="H7370" s="25">
        <v>0.15374507227332457</v>
      </c>
      <c r="I7370" s="3">
        <f t="shared" si="460"/>
        <v>771.60999999996454</v>
      </c>
      <c r="J7370" s="3">
        <f t="shared" si="461"/>
        <v>768.59999999996467</v>
      </c>
      <c r="K7370" s="3">
        <f>MIN(J7370-M7370+N7370,'Power Look Up'!$F$4)</f>
        <v>796.0891919075068</v>
      </c>
      <c r="M7370" s="51">
        <f t="array" ref="M7370">_xlfn.SUM(_xlfn.NORM.DIST($S$3:$S$1003,$G7370,$P7370,FALSE)*WindSpeedStep*$T$3:$T$1003)</f>
        <v>763.31897790895312</v>
      </c>
      <c r="N7370" s="51">
        <f t="array" ref="N7370">_xlfn.SUM(_xlfn.NORM.DIST($S$3:$S$1003,$G7370,$Q7370,FALSE)*WindSpeedStep*$T$3:$T$1003)</f>
        <v>790.80816981649525</v>
      </c>
      <c r="P7370" s="43">
        <f t="shared" si="462"/>
        <v>0.75959134941020379</v>
      </c>
      <c r="Q7370" s="43">
        <f t="shared" si="463"/>
        <v>1.1678342691326391</v>
      </c>
    </row>
    <row r="7371" spans="5:17" x14ac:dyDescent="0.2">
      <c r="E7371" s="16">
        <v>41054.923611111109</v>
      </c>
      <c r="F7371" s="22">
        <v>7.61</v>
      </c>
      <c r="G7371" s="22">
        <v>7.5958404911748483</v>
      </c>
      <c r="H7371" s="25">
        <v>0.17608409986859397</v>
      </c>
      <c r="I7371" s="3">
        <f t="shared" si="460"/>
        <v>771.60999999996454</v>
      </c>
      <c r="J7371" s="3">
        <f t="shared" si="461"/>
        <v>768.59999999996467</v>
      </c>
      <c r="K7371" s="3">
        <f>MIN(J7371-M7371+N7371,'Power Look Up'!$F$4)</f>
        <v>808.84972644291179</v>
      </c>
      <c r="M7371" s="51">
        <f t="array" ref="M7371">_xlfn.SUM(_xlfn.NORM.DIST($S$3:$S$1003,$G7371,$P7371,FALSE)*WindSpeedStep*$T$3:$T$1003)</f>
        <v>763.2966584542811</v>
      </c>
      <c r="N7371" s="51">
        <f t="array" ref="N7371">_xlfn.SUM(_xlfn.NORM.DIST($S$3:$S$1003,$G7371,$Q7371,FALSE)*WindSpeedStep*$T$3:$T$1003)</f>
        <v>803.54638489722822</v>
      </c>
      <c r="P7371" s="43">
        <f t="shared" si="462"/>
        <v>0.75958404911748489</v>
      </c>
      <c r="Q7371" s="43">
        <f t="shared" si="463"/>
        <v>1.3375067356339418</v>
      </c>
    </row>
    <row r="7372" spans="5:17" x14ac:dyDescent="0.2">
      <c r="E7372" s="16">
        <v>41054.930555555555</v>
      </c>
      <c r="F7372" s="22">
        <v>7.52</v>
      </c>
      <c r="G7372" s="22">
        <v>7.4884835949645723</v>
      </c>
      <c r="H7372" s="25">
        <v>0.14627659574468088</v>
      </c>
      <c r="I7372" s="3">
        <f t="shared" si="460"/>
        <v>744.51999999996508</v>
      </c>
      <c r="J7372" s="3">
        <f t="shared" si="461"/>
        <v>735.48999999996533</v>
      </c>
      <c r="K7372" s="3">
        <f>MIN(J7372-M7372+N7372,'Power Look Up'!$F$4)</f>
        <v>758.17886369014309</v>
      </c>
      <c r="M7372" s="51">
        <f t="array" ref="M7372">_xlfn.SUM(_xlfn.NORM.DIST($S$3:$S$1003,$G7372,$P7372,FALSE)*WindSpeedStep*$T$3:$T$1003)</f>
        <v>730.90791701695241</v>
      </c>
      <c r="N7372" s="51">
        <f t="array" ref="N7372">_xlfn.SUM(_xlfn.NORM.DIST($S$3:$S$1003,$G7372,$Q7372,FALSE)*WindSpeedStep*$T$3:$T$1003)</f>
        <v>753.59678070713016</v>
      </c>
      <c r="P7372" s="43">
        <f t="shared" si="462"/>
        <v>0.74884835949645723</v>
      </c>
      <c r="Q7372" s="43">
        <f t="shared" si="463"/>
        <v>1.0953898875613073</v>
      </c>
    </row>
    <row r="7373" spans="5:17" x14ac:dyDescent="0.2">
      <c r="E7373" s="16">
        <v>41054.9375</v>
      </c>
      <c r="F7373" s="22">
        <v>8.1</v>
      </c>
      <c r="G7373" s="22">
        <v>8.0428567063895713</v>
      </c>
      <c r="H7373" s="25">
        <v>0.13209876543209878</v>
      </c>
      <c r="I7373" s="3">
        <f t="shared" si="460"/>
        <v>925.69999999995298</v>
      </c>
      <c r="J7373" s="3">
        <f t="shared" si="461"/>
        <v>903.67999999995345</v>
      </c>
      <c r="K7373" s="3">
        <f>MIN(J7373-M7373+N7373,'Power Look Up'!$F$4)</f>
        <v>920.11822023869593</v>
      </c>
      <c r="M7373" s="51">
        <f t="array" ref="M7373">_xlfn.SUM(_xlfn.NORM.DIST($S$3:$S$1003,$G7373,$P7373,FALSE)*WindSpeedStep*$T$3:$T$1003)</f>
        <v>907.51162827934058</v>
      </c>
      <c r="N7373" s="51">
        <f t="array" ref="N7373">_xlfn.SUM(_xlfn.NORM.DIST($S$3:$S$1003,$G7373,$Q7373,FALSE)*WindSpeedStep*$T$3:$T$1003)</f>
        <v>923.94984851808306</v>
      </c>
      <c r="P7373" s="43">
        <f t="shared" si="462"/>
        <v>0.80428567063895717</v>
      </c>
      <c r="Q7373" s="43">
        <f t="shared" si="463"/>
        <v>1.0624514414613386</v>
      </c>
    </row>
    <row r="7374" spans="5:17" x14ac:dyDescent="0.2">
      <c r="E7374" s="16">
        <v>41054.944444444445</v>
      </c>
      <c r="F7374" s="22">
        <v>8.1</v>
      </c>
      <c r="G7374" s="22">
        <v>8.1301812281531358</v>
      </c>
      <c r="H7374" s="25">
        <v>0.12839506172839507</v>
      </c>
      <c r="I7374" s="3">
        <f t="shared" si="460"/>
        <v>925.69999999995298</v>
      </c>
      <c r="J7374" s="3">
        <f t="shared" si="461"/>
        <v>936.70999999995274</v>
      </c>
      <c r="K7374" s="3">
        <f>MIN(J7374-M7374+N7374,'Power Look Up'!$F$4)</f>
        <v>951.07650764994617</v>
      </c>
      <c r="M7374" s="51">
        <f t="array" ref="M7374">_xlfn.SUM(_xlfn.NORM.DIST($S$3:$S$1003,$G7374,$P7374,FALSE)*WindSpeedStep*$T$3:$T$1003)</f>
        <v>937.42702473829593</v>
      </c>
      <c r="N7374" s="51">
        <f t="array" ref="N7374">_xlfn.SUM(_xlfn.NORM.DIST($S$3:$S$1003,$G7374,$Q7374,FALSE)*WindSpeedStep*$T$3:$T$1003)</f>
        <v>951.79353238828935</v>
      </c>
      <c r="P7374" s="43">
        <f t="shared" si="462"/>
        <v>0.8130181228153136</v>
      </c>
      <c r="Q7374" s="43">
        <f t="shared" si="463"/>
        <v>1.0438751206517607</v>
      </c>
    </row>
    <row r="7375" spans="5:17" x14ac:dyDescent="0.2">
      <c r="E7375" s="16">
        <v>41054.951388888891</v>
      </c>
      <c r="F7375" s="22">
        <v>9</v>
      </c>
      <c r="G7375" s="22">
        <v>9.0439332053360459</v>
      </c>
      <c r="H7375" s="25">
        <v>0.10444444444444444</v>
      </c>
      <c r="I7375" s="3">
        <f t="shared" si="460"/>
        <v>1255.9999999999459</v>
      </c>
      <c r="J7375" s="3">
        <f t="shared" si="461"/>
        <v>1271.2399999999434</v>
      </c>
      <c r="K7375" s="3">
        <f>MIN(J7375-M7375+N7375,'Power Look Up'!$F$4)</f>
        <v>1271.825929256546</v>
      </c>
      <c r="M7375" s="51">
        <f t="array" ref="M7375">_xlfn.SUM(_xlfn.NORM.DIST($S$3:$S$1003,$G7375,$P7375,FALSE)*WindSpeedStep*$T$3:$T$1003)</f>
        <v>1276.744923641093</v>
      </c>
      <c r="N7375" s="51">
        <f t="array" ref="N7375">_xlfn.SUM(_xlfn.NORM.DIST($S$3:$S$1003,$G7375,$Q7375,FALSE)*WindSpeedStep*$T$3:$T$1003)</f>
        <v>1277.3308528976956</v>
      </c>
      <c r="P7375" s="43">
        <f t="shared" si="462"/>
        <v>0.90439332053360466</v>
      </c>
      <c r="Q7375" s="43">
        <f t="shared" si="463"/>
        <v>0.94458857922398698</v>
      </c>
    </row>
    <row r="7376" spans="5:17" x14ac:dyDescent="0.2">
      <c r="E7376" s="16">
        <v>41054.958333333336</v>
      </c>
      <c r="F7376" s="22">
        <v>7.52</v>
      </c>
      <c r="G7376" s="22">
        <v>7.6062043397472783</v>
      </c>
      <c r="H7376" s="25">
        <v>0.11569148936170214</v>
      </c>
      <c r="I7376" s="3">
        <f t="shared" si="460"/>
        <v>744.51999999996508</v>
      </c>
      <c r="J7376" s="3">
        <f t="shared" si="461"/>
        <v>771.60999999996454</v>
      </c>
      <c r="K7376" s="3">
        <f>MIN(J7376-M7376+N7376,'Power Look Up'!$F$4)</f>
        <v>778.80229851990509</v>
      </c>
      <c r="M7376" s="51">
        <f t="array" ref="M7376">_xlfn.SUM(_xlfn.NORM.DIST($S$3:$S$1003,$G7376,$P7376,FALSE)*WindSpeedStep*$T$3:$T$1003)</f>
        <v>766.46925766391064</v>
      </c>
      <c r="N7376" s="51">
        <f t="array" ref="N7376">_xlfn.SUM(_xlfn.NORM.DIST($S$3:$S$1003,$G7376,$Q7376,FALSE)*WindSpeedStep*$T$3:$T$1003)</f>
        <v>773.66155618385119</v>
      </c>
      <c r="P7376" s="43">
        <f t="shared" si="462"/>
        <v>0.76062043397472789</v>
      </c>
      <c r="Q7376" s="43">
        <f t="shared" si="463"/>
        <v>0.87997310845480481</v>
      </c>
    </row>
    <row r="7377" spans="5:17" x14ac:dyDescent="0.2">
      <c r="E7377" s="16">
        <v>41054.965277777781</v>
      </c>
      <c r="F7377" s="22">
        <v>6.28</v>
      </c>
      <c r="G7377" s="22">
        <v>6.4030688007716901</v>
      </c>
      <c r="H7377" s="25">
        <v>0.15286624203821655</v>
      </c>
      <c r="I7377" s="3">
        <f t="shared" si="460"/>
        <v>425.27999999997979</v>
      </c>
      <c r="J7377" s="3">
        <f t="shared" si="461"/>
        <v>452.39999999997917</v>
      </c>
      <c r="K7377" s="3">
        <f>MIN(J7377-M7377+N7377,'Power Look Up'!$F$4)</f>
        <v>468.97914280132318</v>
      </c>
      <c r="M7377" s="51">
        <f t="array" ref="M7377">_xlfn.SUM(_xlfn.NORM.DIST($S$3:$S$1003,$G7377,$P7377,FALSE)*WindSpeedStep*$T$3:$T$1003)</f>
        <v>450.72214521876248</v>
      </c>
      <c r="N7377" s="51">
        <f t="array" ref="N7377">_xlfn.SUM(_xlfn.NORM.DIST($S$3:$S$1003,$G7377,$Q7377,FALSE)*WindSpeedStep*$T$3:$T$1003)</f>
        <v>467.30128802010648</v>
      </c>
      <c r="P7377" s="43">
        <f t="shared" si="462"/>
        <v>0.64030688007716907</v>
      </c>
      <c r="Q7377" s="43">
        <f t="shared" si="463"/>
        <v>0.97881306508611821</v>
      </c>
    </row>
    <row r="7378" spans="5:17" x14ac:dyDescent="0.2">
      <c r="E7378" s="16">
        <v>41054.972222222219</v>
      </c>
      <c r="F7378" s="22">
        <v>6.41</v>
      </c>
      <c r="G7378" s="22">
        <v>6.4523019293405071</v>
      </c>
      <c r="H7378" s="25">
        <v>0.13572542901716067</v>
      </c>
      <c r="I7378" s="3">
        <f t="shared" si="460"/>
        <v>454.65999999997916</v>
      </c>
      <c r="J7378" s="3">
        <f t="shared" si="461"/>
        <v>463.69999999997896</v>
      </c>
      <c r="K7378" s="3">
        <f>MIN(J7378-M7378+N7378,'Power Look Up'!$F$4)</f>
        <v>474.61419644363667</v>
      </c>
      <c r="M7378" s="51">
        <f t="array" ref="M7378">_xlfn.SUM(_xlfn.NORM.DIST($S$3:$S$1003,$G7378,$P7378,FALSE)*WindSpeedStep*$T$3:$T$1003)</f>
        <v>461.63077542601894</v>
      </c>
      <c r="N7378" s="51">
        <f t="array" ref="N7378">_xlfn.SUM(_xlfn.NORM.DIST($S$3:$S$1003,$G7378,$Q7378,FALSE)*WindSpeedStep*$T$3:$T$1003)</f>
        <v>472.54497186967666</v>
      </c>
      <c r="P7378" s="43">
        <f t="shared" si="462"/>
        <v>0.64523019293405071</v>
      </c>
      <c r="Q7378" s="43">
        <f t="shared" si="463"/>
        <v>0.87574144750799388</v>
      </c>
    </row>
    <row r="7379" spans="5:17" x14ac:dyDescent="0.2">
      <c r="E7379" s="16">
        <v>41054.979166666664</v>
      </c>
      <c r="F7379" s="22">
        <v>6.48</v>
      </c>
      <c r="G7379" s="22">
        <v>6.6626238754758393</v>
      </c>
      <c r="H7379" s="25">
        <v>0.21604938271604934</v>
      </c>
      <c r="I7379" s="3">
        <f t="shared" si="460"/>
        <v>470.47999999997882</v>
      </c>
      <c r="J7379" s="3">
        <f t="shared" si="461"/>
        <v>511.15999999997791</v>
      </c>
      <c r="K7379" s="3">
        <f>MIN(J7379-M7379+N7379,'Power Look Up'!$F$4)</f>
        <v>561.65412000512913</v>
      </c>
      <c r="M7379" s="51">
        <f t="array" ref="M7379">_xlfn.SUM(_xlfn.NORM.DIST($S$3:$S$1003,$G7379,$P7379,FALSE)*WindSpeedStep*$T$3:$T$1003)</f>
        <v>510.09737509367767</v>
      </c>
      <c r="N7379" s="51">
        <f t="array" ref="N7379">_xlfn.SUM(_xlfn.NORM.DIST($S$3:$S$1003,$G7379,$Q7379,FALSE)*WindSpeedStep*$T$3:$T$1003)</f>
        <v>560.59149509882889</v>
      </c>
      <c r="P7379" s="43">
        <f t="shared" si="462"/>
        <v>0.66626238754758393</v>
      </c>
      <c r="Q7379" s="43">
        <f t="shared" si="463"/>
        <v>1.4394557755657675</v>
      </c>
    </row>
    <row r="7380" spans="5:17" x14ac:dyDescent="0.2">
      <c r="E7380" s="16">
        <v>41054.986111111109</v>
      </c>
      <c r="F7380" s="22">
        <v>9.24</v>
      </c>
      <c r="G7380" s="22">
        <v>9.1364250204251771</v>
      </c>
      <c r="H7380" s="25">
        <v>0.12229437229437227</v>
      </c>
      <c r="I7380" s="3">
        <f t="shared" si="460"/>
        <v>1347.4399999999418</v>
      </c>
      <c r="J7380" s="3">
        <f t="shared" si="461"/>
        <v>1309.3399999999426</v>
      </c>
      <c r="K7380" s="3">
        <f>MIN(J7380-M7380+N7380,'Power Look Up'!$F$4)</f>
        <v>1309.0461923585242</v>
      </c>
      <c r="M7380" s="51">
        <f t="array" ref="M7380">_xlfn.SUM(_xlfn.NORM.DIST($S$3:$S$1003,$G7380,$P7380,FALSE)*WindSpeedStep*$T$3:$T$1003)</f>
        <v>1312.4008182043756</v>
      </c>
      <c r="N7380" s="51">
        <f t="array" ref="N7380">_xlfn.SUM(_xlfn.NORM.DIST($S$3:$S$1003,$G7380,$Q7380,FALSE)*WindSpeedStep*$T$3:$T$1003)</f>
        <v>1312.1070105629572</v>
      </c>
      <c r="P7380" s="43">
        <f t="shared" si="462"/>
        <v>0.91364250204251773</v>
      </c>
      <c r="Q7380" s="43">
        <f t="shared" si="463"/>
        <v>1.1173333628874944</v>
      </c>
    </row>
    <row r="7381" spans="5:17" x14ac:dyDescent="0.2">
      <c r="E7381" s="16">
        <v>41054.993055555555</v>
      </c>
      <c r="F7381" s="22">
        <v>7.87</v>
      </c>
      <c r="G7381" s="22">
        <v>7.8362335292748471</v>
      </c>
      <c r="H7381" s="25">
        <v>0.1473951715374841</v>
      </c>
      <c r="I7381" s="3">
        <f t="shared" si="460"/>
        <v>849.86999999996283</v>
      </c>
      <c r="J7381" s="3">
        <f t="shared" si="461"/>
        <v>840.83999999996308</v>
      </c>
      <c r="K7381" s="3">
        <f>MIN(J7381-M7381+N7381,'Power Look Up'!$F$4)</f>
        <v>865.56505054611796</v>
      </c>
      <c r="M7381" s="51">
        <f t="array" ref="M7381">_xlfn.SUM(_xlfn.NORM.DIST($S$3:$S$1003,$G7381,$P7381,FALSE)*WindSpeedStep*$T$3:$T$1003)</f>
        <v>838.9772527752217</v>
      </c>
      <c r="N7381" s="51">
        <f t="array" ref="N7381">_xlfn.SUM(_xlfn.NORM.DIST($S$3:$S$1003,$G7381,$Q7381,FALSE)*WindSpeedStep*$T$3:$T$1003)</f>
        <v>863.70230332137658</v>
      </c>
      <c r="P7381" s="43">
        <f t="shared" si="462"/>
        <v>0.78362335292748475</v>
      </c>
      <c r="Q7381" s="43">
        <f t="shared" si="463"/>
        <v>1.1550229852552505</v>
      </c>
    </row>
    <row r="7382" spans="5:17" x14ac:dyDescent="0.2">
      <c r="E7382" s="16">
        <v>41055.263888888891</v>
      </c>
      <c r="F7382" s="22">
        <v>8.3000000000000007</v>
      </c>
      <c r="G7382" s="22">
        <v>8.2016818052127416</v>
      </c>
      <c r="H7382" s="25">
        <v>0.13132530120481928</v>
      </c>
      <c r="I7382" s="3">
        <f t="shared" si="460"/>
        <v>999.09999999995136</v>
      </c>
      <c r="J7382" s="3">
        <f t="shared" si="461"/>
        <v>962.39999999995212</v>
      </c>
      <c r="K7382" s="3">
        <f>MIN(J7382-M7382+N7382,'Power Look Up'!$F$4)</f>
        <v>978.03535791164347</v>
      </c>
      <c r="M7382" s="51">
        <f t="array" ref="M7382">_xlfn.SUM(_xlfn.NORM.DIST($S$3:$S$1003,$G7382,$P7382,FALSE)*WindSpeedStep*$T$3:$T$1003)</f>
        <v>962.32954427033258</v>
      </c>
      <c r="N7382" s="51">
        <f t="array" ref="N7382">_xlfn.SUM(_xlfn.NORM.DIST($S$3:$S$1003,$G7382,$Q7382,FALSE)*WindSpeedStep*$T$3:$T$1003)</f>
        <v>977.96490218202393</v>
      </c>
      <c r="P7382" s="43">
        <f t="shared" si="462"/>
        <v>0.82016818052127416</v>
      </c>
      <c r="Q7382" s="43">
        <f t="shared" si="463"/>
        <v>1.0770883334556491</v>
      </c>
    </row>
    <row r="7383" spans="5:17" x14ac:dyDescent="0.2">
      <c r="E7383" s="16">
        <v>41055.270833333336</v>
      </c>
      <c r="F7383" s="22">
        <v>8.41</v>
      </c>
      <c r="G7383" s="22">
        <v>8.3423895227119331</v>
      </c>
      <c r="H7383" s="25">
        <v>0.12009512485136742</v>
      </c>
      <c r="I7383" s="3">
        <f t="shared" si="460"/>
        <v>1039.4699999999505</v>
      </c>
      <c r="J7383" s="3">
        <f t="shared" si="461"/>
        <v>1013.7799999999511</v>
      </c>
      <c r="K7383" s="3">
        <f>MIN(J7383-M7383+N7383,'Power Look Up'!$F$4)</f>
        <v>1023.3687153757774</v>
      </c>
      <c r="M7383" s="51">
        <f t="array" ref="M7383">_xlfn.SUM(_xlfn.NORM.DIST($S$3:$S$1003,$G7383,$P7383,FALSE)*WindSpeedStep*$T$3:$T$1003)</f>
        <v>1012.3637662695357</v>
      </c>
      <c r="N7383" s="51">
        <f t="array" ref="N7383">_xlfn.SUM(_xlfn.NORM.DIST($S$3:$S$1003,$G7383,$Q7383,FALSE)*WindSpeedStep*$T$3:$T$1003)</f>
        <v>1021.952481645362</v>
      </c>
      <c r="P7383" s="43">
        <f t="shared" si="462"/>
        <v>0.83423895227119338</v>
      </c>
      <c r="Q7383" s="43">
        <f t="shared" si="463"/>
        <v>1.001880311288829</v>
      </c>
    </row>
    <row r="7384" spans="5:17" x14ac:dyDescent="0.2">
      <c r="E7384" s="16">
        <v>41055.277777777781</v>
      </c>
      <c r="F7384" s="22">
        <v>8.39</v>
      </c>
      <c r="G7384" s="22">
        <v>8.3536840842501299</v>
      </c>
      <c r="H7384" s="25">
        <v>0.12514898688915374</v>
      </c>
      <c r="I7384" s="3">
        <f t="shared" si="460"/>
        <v>1032.1299999999505</v>
      </c>
      <c r="J7384" s="3">
        <f t="shared" si="461"/>
        <v>1017.4499999999509</v>
      </c>
      <c r="K7384" s="3">
        <f>MIN(J7384-M7384+N7384,'Power Look Up'!$F$4)</f>
        <v>1029.3469043749246</v>
      </c>
      <c r="M7384" s="51">
        <f t="array" ref="M7384">_xlfn.SUM(_xlfn.NORM.DIST($S$3:$S$1003,$G7384,$P7384,FALSE)*WindSpeedStep*$T$3:$T$1003)</f>
        <v>1016.4366302518852</v>
      </c>
      <c r="N7384" s="51">
        <f t="array" ref="N7384">_xlfn.SUM(_xlfn.NORM.DIST($S$3:$S$1003,$G7384,$Q7384,FALSE)*WindSpeedStep*$T$3:$T$1003)</f>
        <v>1028.3335346268589</v>
      </c>
      <c r="P7384" s="43">
        <f t="shared" si="462"/>
        <v>0.83536840842501303</v>
      </c>
      <c r="Q7384" s="43">
        <f t="shared" si="463"/>
        <v>1.0454550999359518</v>
      </c>
    </row>
    <row r="7385" spans="5:17" x14ac:dyDescent="0.2">
      <c r="E7385" s="16">
        <v>41055.284722222219</v>
      </c>
      <c r="F7385" s="22">
        <v>10.5</v>
      </c>
      <c r="G7385" s="22">
        <v>10.473524504258716</v>
      </c>
      <c r="H7385" s="25">
        <v>8.7619047619047624E-2</v>
      </c>
      <c r="I7385" s="3">
        <f t="shared" si="460"/>
        <v>1770.499999999952</v>
      </c>
      <c r="J7385" s="3">
        <f t="shared" si="461"/>
        <v>1762.4899999999523</v>
      </c>
      <c r="K7385" s="3">
        <f>MIN(J7385-M7385+N7385,'Power Look Up'!$F$4)</f>
        <v>1782.2688583851693</v>
      </c>
      <c r="M7385" s="51">
        <f t="array" ref="M7385">_xlfn.SUM(_xlfn.NORM.DIST($S$3:$S$1003,$G7385,$P7385,FALSE)*WindSpeedStep*$T$3:$T$1003)</f>
        <v>1759.479198319638</v>
      </c>
      <c r="N7385" s="51">
        <f t="array" ref="N7385">_xlfn.SUM(_xlfn.NORM.DIST($S$3:$S$1003,$G7385,$Q7385,FALSE)*WindSpeedStep*$T$3:$T$1003)</f>
        <v>1779.2580567048551</v>
      </c>
      <c r="P7385" s="43">
        <f t="shared" si="462"/>
        <v>1.0473524504258716</v>
      </c>
      <c r="Q7385" s="43">
        <f t="shared" si="463"/>
        <v>0.91768024227790657</v>
      </c>
    </row>
    <row r="7386" spans="5:17" x14ac:dyDescent="0.2">
      <c r="E7386" s="16">
        <v>41055.291666666664</v>
      </c>
      <c r="F7386" s="22">
        <v>10.14</v>
      </c>
      <c r="G7386" s="22">
        <v>10.121945902800665</v>
      </c>
      <c r="H7386" s="25">
        <v>7.3964497041420108E-2</v>
      </c>
      <c r="I7386" s="3">
        <f t="shared" si="460"/>
        <v>1674.3799999999542</v>
      </c>
      <c r="J7386" s="3">
        <f t="shared" si="461"/>
        <v>1669.0399999999543</v>
      </c>
      <c r="K7386" s="3">
        <f>MIN(J7386-M7386+N7386,'Power Look Up'!$F$4)</f>
        <v>1699.2832500213206</v>
      </c>
      <c r="M7386" s="51">
        <f t="array" ref="M7386">_xlfn.SUM(_xlfn.NORM.DIST($S$3:$S$1003,$G7386,$P7386,FALSE)*WindSpeedStep*$T$3:$T$1003)</f>
        <v>1662.1432538967335</v>
      </c>
      <c r="N7386" s="51">
        <f t="array" ref="N7386">_xlfn.SUM(_xlfn.NORM.DIST($S$3:$S$1003,$G7386,$Q7386,FALSE)*WindSpeedStep*$T$3:$T$1003)</f>
        <v>1692.3865039180998</v>
      </c>
      <c r="P7386" s="43">
        <f t="shared" si="462"/>
        <v>1.0121945902800664</v>
      </c>
      <c r="Q7386" s="43">
        <f t="shared" si="463"/>
        <v>0.74866463778111414</v>
      </c>
    </row>
    <row r="7387" spans="5:17" x14ac:dyDescent="0.2">
      <c r="E7387" s="16">
        <v>41055.298611111109</v>
      </c>
      <c r="F7387" s="22">
        <v>9.16</v>
      </c>
      <c r="G7387" s="22">
        <v>9.0499764242868839</v>
      </c>
      <c r="H7387" s="25">
        <v>0.11572052401746726</v>
      </c>
      <c r="I7387" s="3">
        <f t="shared" si="460"/>
        <v>1316.9599999999425</v>
      </c>
      <c r="J7387" s="3">
        <f t="shared" si="461"/>
        <v>1275.0499999999433</v>
      </c>
      <c r="K7387" s="3">
        <f>MIN(J7387-M7387+N7387,'Power Look Up'!$F$4)</f>
        <v>1276.5090552362349</v>
      </c>
      <c r="M7387" s="51">
        <f t="array" ref="M7387">_xlfn.SUM(_xlfn.NORM.DIST($S$3:$S$1003,$G7387,$P7387,FALSE)*WindSpeedStep*$T$3:$T$1003)</f>
        <v>1279.076154223884</v>
      </c>
      <c r="N7387" s="51">
        <f t="array" ref="N7387">_xlfn.SUM(_xlfn.NORM.DIST($S$3:$S$1003,$G7387,$Q7387,FALSE)*WindSpeedStep*$T$3:$T$1003)</f>
        <v>1280.5352094601756</v>
      </c>
      <c r="P7387" s="43">
        <f t="shared" si="462"/>
        <v>0.90499764242868841</v>
      </c>
      <c r="Q7387" s="43">
        <f t="shared" si="463"/>
        <v>1.0472680141642028</v>
      </c>
    </row>
    <row r="7388" spans="5:17" x14ac:dyDescent="0.2">
      <c r="E7388" s="16">
        <v>41055.305555555555</v>
      </c>
      <c r="F7388" s="22">
        <v>9.83</v>
      </c>
      <c r="G7388" s="22">
        <v>9.8620700496477127</v>
      </c>
      <c r="H7388" s="25">
        <v>0.10172939979654121</v>
      </c>
      <c r="I7388" s="3">
        <f t="shared" si="460"/>
        <v>1572.229999999937</v>
      </c>
      <c r="J7388" s="3">
        <f t="shared" si="461"/>
        <v>1583.6599999999369</v>
      </c>
      <c r="K7388" s="3">
        <f>MIN(J7388-M7388+N7388,'Power Look Up'!$F$4)</f>
        <v>1582.1402817211201</v>
      </c>
      <c r="M7388" s="51">
        <f t="array" ref="M7388">_xlfn.SUM(_xlfn.NORM.DIST($S$3:$S$1003,$G7388,$P7388,FALSE)*WindSpeedStep*$T$3:$T$1003)</f>
        <v>1578.8496613172276</v>
      </c>
      <c r="N7388" s="51">
        <f t="array" ref="N7388">_xlfn.SUM(_xlfn.NORM.DIST($S$3:$S$1003,$G7388,$Q7388,FALSE)*WindSpeedStep*$T$3:$T$1003)</f>
        <v>1577.3299430384109</v>
      </c>
      <c r="P7388" s="43">
        <f t="shared" si="462"/>
        <v>0.98620700496477132</v>
      </c>
      <c r="Q7388" s="43">
        <f t="shared" si="463"/>
        <v>1.0032624669021071</v>
      </c>
    </row>
    <row r="7389" spans="5:17" x14ac:dyDescent="0.2">
      <c r="E7389" s="16">
        <v>41055.3125</v>
      </c>
      <c r="F7389" s="22">
        <v>10.08</v>
      </c>
      <c r="G7389" s="22">
        <v>10.072761786236152</v>
      </c>
      <c r="H7389" s="25">
        <v>9.3253968253968242E-2</v>
      </c>
      <c r="I7389" s="3">
        <f t="shared" si="460"/>
        <v>1658.3599999999544</v>
      </c>
      <c r="J7389" s="3">
        <f t="shared" si="461"/>
        <v>1655.6899999999546</v>
      </c>
      <c r="K7389" s="3">
        <f>MIN(J7389-M7389+N7389,'Power Look Up'!$F$4)</f>
        <v>1663.432046309626</v>
      </c>
      <c r="M7389" s="51">
        <f t="array" ref="M7389">_xlfn.SUM(_xlfn.NORM.DIST($S$3:$S$1003,$G7389,$P7389,FALSE)*WindSpeedStep*$T$3:$T$1003)</f>
        <v>1647.0656441319454</v>
      </c>
      <c r="N7389" s="51">
        <f t="array" ref="N7389">_xlfn.SUM(_xlfn.NORM.DIST($S$3:$S$1003,$G7389,$Q7389,FALSE)*WindSpeedStep*$T$3:$T$1003)</f>
        <v>1654.8076904416168</v>
      </c>
      <c r="P7389" s="43">
        <f t="shared" si="462"/>
        <v>1.0072761786236153</v>
      </c>
      <c r="Q7389" s="43">
        <f t="shared" si="463"/>
        <v>0.93932500784345052</v>
      </c>
    </row>
    <row r="7390" spans="5:17" x14ac:dyDescent="0.2">
      <c r="E7390" s="16">
        <v>41055.319444444445</v>
      </c>
      <c r="F7390" s="22">
        <v>9.2899999999999991</v>
      </c>
      <c r="G7390" s="22">
        <v>9.2113555496703583</v>
      </c>
      <c r="H7390" s="25">
        <v>9.9031216361679233E-2</v>
      </c>
      <c r="I7390" s="3">
        <f t="shared" si="460"/>
        <v>1366.4899999999416</v>
      </c>
      <c r="J7390" s="3">
        <f t="shared" si="461"/>
        <v>1336.009999999942</v>
      </c>
      <c r="K7390" s="3">
        <f>MIN(J7390-M7390+N7390,'Power Look Up'!$F$4)</f>
        <v>1336.0258016914509</v>
      </c>
      <c r="M7390" s="51">
        <f t="array" ref="M7390">_xlfn.SUM(_xlfn.NORM.DIST($S$3:$S$1003,$G7390,$P7390,FALSE)*WindSpeedStep*$T$3:$T$1003)</f>
        <v>1341.2028807499078</v>
      </c>
      <c r="N7390" s="51">
        <f t="array" ref="N7390">_xlfn.SUM(_xlfn.NORM.DIST($S$3:$S$1003,$G7390,$Q7390,FALSE)*WindSpeedStep*$T$3:$T$1003)</f>
        <v>1341.2186824414166</v>
      </c>
      <c r="P7390" s="43">
        <f t="shared" si="462"/>
        <v>0.92113555496703592</v>
      </c>
      <c r="Q7390" s="43">
        <f t="shared" si="463"/>
        <v>0.91221174442375996</v>
      </c>
    </row>
    <row r="7391" spans="5:17" x14ac:dyDescent="0.2">
      <c r="E7391" s="16">
        <v>41055.326388888891</v>
      </c>
      <c r="F7391" s="22">
        <v>8.7899999999999991</v>
      </c>
      <c r="G7391" s="22">
        <v>8.7089565535647573</v>
      </c>
      <c r="H7391" s="25">
        <v>0.10238907849829353</v>
      </c>
      <c r="I7391" s="3">
        <f t="shared" si="460"/>
        <v>1178.9299999999475</v>
      </c>
      <c r="J7391" s="3">
        <f t="shared" si="461"/>
        <v>1149.5699999999481</v>
      </c>
      <c r="K7391" s="3">
        <f>MIN(J7391-M7391+N7391,'Power Look Up'!$F$4)</f>
        <v>1150.4503388098215</v>
      </c>
      <c r="M7391" s="51">
        <f t="array" ref="M7391">_xlfn.SUM(_xlfn.NORM.DIST($S$3:$S$1003,$G7391,$P7391,FALSE)*WindSpeedStep*$T$3:$T$1003)</f>
        <v>1148.2246214662498</v>
      </c>
      <c r="N7391" s="51">
        <f t="array" ref="N7391">_xlfn.SUM(_xlfn.NORM.DIST($S$3:$S$1003,$G7391,$Q7391,FALSE)*WindSpeedStep*$T$3:$T$1003)</f>
        <v>1149.1049602761232</v>
      </c>
      <c r="P7391" s="43">
        <f t="shared" si="462"/>
        <v>0.87089565535647573</v>
      </c>
      <c r="Q7391" s="43">
        <f t="shared" si="463"/>
        <v>0.89170203620116983</v>
      </c>
    </row>
    <row r="7392" spans="5:17" x14ac:dyDescent="0.2">
      <c r="E7392" s="16">
        <v>41055.333333333336</v>
      </c>
      <c r="F7392" s="22">
        <v>8.99</v>
      </c>
      <c r="G7392" s="22">
        <v>8.9975225645373502</v>
      </c>
      <c r="H7392" s="25">
        <v>0.12569521690767518</v>
      </c>
      <c r="I7392" s="3">
        <f t="shared" si="460"/>
        <v>1252.329999999946</v>
      </c>
      <c r="J7392" s="3">
        <f t="shared" si="461"/>
        <v>1255.9999999999459</v>
      </c>
      <c r="K7392" s="3">
        <f>MIN(J7392-M7392+N7392,'Power Look Up'!$F$4)</f>
        <v>1258.8766903545486</v>
      </c>
      <c r="M7392" s="51">
        <f t="array" ref="M7392">_xlfn.SUM(_xlfn.NORM.DIST($S$3:$S$1003,$G7392,$P7392,FALSE)*WindSpeedStep*$T$3:$T$1003)</f>
        <v>1258.841917964769</v>
      </c>
      <c r="N7392" s="51">
        <f t="array" ref="N7392">_xlfn.SUM(_xlfn.NORM.DIST($S$3:$S$1003,$G7392,$Q7392,FALSE)*WindSpeedStep*$T$3:$T$1003)</f>
        <v>1261.7186083193717</v>
      </c>
      <c r="P7392" s="43">
        <f t="shared" si="462"/>
        <v>0.89975225645373502</v>
      </c>
      <c r="Q7392" s="43">
        <f t="shared" si="463"/>
        <v>1.130945550381224</v>
      </c>
    </row>
    <row r="7393" spans="5:17" x14ac:dyDescent="0.2">
      <c r="E7393" s="16">
        <v>41055.340277777781</v>
      </c>
      <c r="F7393" s="22">
        <v>8.7799999999999994</v>
      </c>
      <c r="G7393" s="22">
        <v>8.8081627940917713</v>
      </c>
      <c r="H7393" s="25">
        <v>0.10820045558086561</v>
      </c>
      <c r="I7393" s="3">
        <f t="shared" si="460"/>
        <v>1175.2599999999477</v>
      </c>
      <c r="J7393" s="3">
        <f t="shared" si="461"/>
        <v>1186.2699999999475</v>
      </c>
      <c r="K7393" s="3">
        <f>MIN(J7393-M7393+N7393,'Power Look Up'!$F$4)</f>
        <v>1188.7541937040064</v>
      </c>
      <c r="M7393" s="51">
        <f t="array" ref="M7393">_xlfn.SUM(_xlfn.NORM.DIST($S$3:$S$1003,$G7393,$P7393,FALSE)*WindSpeedStep*$T$3:$T$1003)</f>
        <v>1186.0309861776504</v>
      </c>
      <c r="N7393" s="51">
        <f t="array" ref="N7393">_xlfn.SUM(_xlfn.NORM.DIST($S$3:$S$1003,$G7393,$Q7393,FALSE)*WindSpeedStep*$T$3:$T$1003)</f>
        <v>1188.5151798817094</v>
      </c>
      <c r="P7393" s="43">
        <f t="shared" si="462"/>
        <v>0.88081627940917717</v>
      </c>
      <c r="Q7393" s="43">
        <f t="shared" si="463"/>
        <v>0.95304722715115975</v>
      </c>
    </row>
    <row r="7394" spans="5:17" x14ac:dyDescent="0.2">
      <c r="E7394" s="16">
        <v>41055.347222222219</v>
      </c>
      <c r="F7394" s="22">
        <v>9.32</v>
      </c>
      <c r="G7394" s="22">
        <v>9.2737923021786042</v>
      </c>
      <c r="H7394" s="25">
        <v>8.9055793991416304E-2</v>
      </c>
      <c r="I7394" s="3">
        <f t="shared" si="460"/>
        <v>1377.9199999999412</v>
      </c>
      <c r="J7394" s="3">
        <f t="shared" si="461"/>
        <v>1358.8699999999417</v>
      </c>
      <c r="K7394" s="3">
        <f>MIN(J7394-M7394+N7394,'Power Look Up'!$F$4)</f>
        <v>1359.4220879110658</v>
      </c>
      <c r="M7394" s="51">
        <f t="array" ref="M7394">_xlfn.SUM(_xlfn.NORM.DIST($S$3:$S$1003,$G7394,$P7394,FALSE)*WindSpeedStep*$T$3:$T$1003)</f>
        <v>1365.0985984160736</v>
      </c>
      <c r="N7394" s="51">
        <f t="array" ref="N7394">_xlfn.SUM(_xlfn.NORM.DIST($S$3:$S$1003,$G7394,$Q7394,FALSE)*WindSpeedStep*$T$3:$T$1003)</f>
        <v>1365.6506863271977</v>
      </c>
      <c r="P7394" s="43">
        <f t="shared" si="462"/>
        <v>0.92737923021786051</v>
      </c>
      <c r="Q7394" s="43">
        <f t="shared" si="463"/>
        <v>0.82588493678200015</v>
      </c>
    </row>
    <row r="7395" spans="5:17" x14ac:dyDescent="0.2">
      <c r="E7395" s="16">
        <v>41055.354166666664</v>
      </c>
      <c r="F7395" s="22">
        <v>8.67</v>
      </c>
      <c r="G7395" s="22">
        <v>8.6690925728749839</v>
      </c>
      <c r="H7395" s="25">
        <v>0.10726643598615918</v>
      </c>
      <c r="I7395" s="3">
        <f t="shared" si="460"/>
        <v>1134.8899999999485</v>
      </c>
      <c r="J7395" s="3">
        <f t="shared" si="461"/>
        <v>1134.8899999999485</v>
      </c>
      <c r="K7395" s="3">
        <f>MIN(J7395-M7395+N7395,'Power Look Up'!$F$4)</f>
        <v>1137.6567782918753</v>
      </c>
      <c r="M7395" s="51">
        <f t="array" ref="M7395">_xlfn.SUM(_xlfn.NORM.DIST($S$3:$S$1003,$G7395,$P7395,FALSE)*WindSpeedStep*$T$3:$T$1003)</f>
        <v>1133.1312604141262</v>
      </c>
      <c r="N7395" s="51">
        <f t="array" ref="N7395">_xlfn.SUM(_xlfn.NORM.DIST($S$3:$S$1003,$G7395,$Q7395,FALSE)*WindSpeedStep*$T$3:$T$1003)</f>
        <v>1135.8980387060531</v>
      </c>
      <c r="P7395" s="43">
        <f t="shared" si="462"/>
        <v>0.86690925728749846</v>
      </c>
      <c r="Q7395" s="43">
        <f t="shared" si="463"/>
        <v>0.9299026635263824</v>
      </c>
    </row>
    <row r="7396" spans="5:17" x14ac:dyDescent="0.2">
      <c r="E7396" s="16">
        <v>41055.361111111109</v>
      </c>
      <c r="F7396" s="22">
        <v>8.4600000000000009</v>
      </c>
      <c r="G7396" s="22">
        <v>8.5223537163034635</v>
      </c>
      <c r="H7396" s="25">
        <v>0.10283687943262411</v>
      </c>
      <c r="I7396" s="3">
        <f t="shared" si="460"/>
        <v>1057.8199999999501</v>
      </c>
      <c r="J7396" s="3">
        <f t="shared" si="461"/>
        <v>1079.8399999999497</v>
      </c>
      <c r="K7396" s="3">
        <f>MIN(J7396-M7396+N7396,'Power Look Up'!$F$4)</f>
        <v>1081.0874602116294</v>
      </c>
      <c r="M7396" s="51">
        <f t="array" ref="M7396">_xlfn.SUM(_xlfn.NORM.DIST($S$3:$S$1003,$G7396,$P7396,FALSE)*WindSpeedStep*$T$3:$T$1003)</f>
        <v>1078.1791848590597</v>
      </c>
      <c r="N7396" s="51">
        <f t="array" ref="N7396">_xlfn.SUM(_xlfn.NORM.DIST($S$3:$S$1003,$G7396,$Q7396,FALSE)*WindSpeedStep*$T$3:$T$1003)</f>
        <v>1079.4266450707394</v>
      </c>
      <c r="P7396" s="43">
        <f t="shared" si="462"/>
        <v>0.85223537163034635</v>
      </c>
      <c r="Q7396" s="43">
        <f t="shared" si="463"/>
        <v>0.87641226160567531</v>
      </c>
    </row>
    <row r="7397" spans="5:17" x14ac:dyDescent="0.2">
      <c r="E7397" s="16">
        <v>41055.368055555555</v>
      </c>
      <c r="F7397" s="22">
        <v>8.08</v>
      </c>
      <c r="G7397" s="22">
        <v>8.1305798114864949</v>
      </c>
      <c r="H7397" s="25">
        <v>0.11138613861386139</v>
      </c>
      <c r="I7397" s="3">
        <f t="shared" si="460"/>
        <v>918.35999999995306</v>
      </c>
      <c r="J7397" s="3">
        <f t="shared" si="461"/>
        <v>936.70999999995274</v>
      </c>
      <c r="K7397" s="3">
        <f>MIN(J7397-M7397+N7397,'Power Look Up'!$F$4)</f>
        <v>942.34866530305396</v>
      </c>
      <c r="M7397" s="51">
        <f t="array" ref="M7397">_xlfn.SUM(_xlfn.NORM.DIST($S$3:$S$1003,$G7397,$P7397,FALSE)*WindSpeedStep*$T$3:$T$1003)</f>
        <v>937.56483693052371</v>
      </c>
      <c r="N7397" s="51">
        <f t="array" ref="N7397">_xlfn.SUM(_xlfn.NORM.DIST($S$3:$S$1003,$G7397,$Q7397,FALSE)*WindSpeedStep*$T$3:$T$1003)</f>
        <v>943.20350223362493</v>
      </c>
      <c r="P7397" s="43">
        <f t="shared" si="462"/>
        <v>0.81305798114864958</v>
      </c>
      <c r="Q7397" s="43">
        <f t="shared" si="463"/>
        <v>0.90563388989329774</v>
      </c>
    </row>
    <row r="7398" spans="5:17" x14ac:dyDescent="0.2">
      <c r="E7398" s="16">
        <v>41055.375</v>
      </c>
      <c r="F7398" s="22">
        <v>8.5399999999999991</v>
      </c>
      <c r="G7398" s="22">
        <v>8.5396571996942967</v>
      </c>
      <c r="H7398" s="25">
        <v>8.5480093676815E-2</v>
      </c>
      <c r="I7398" s="3">
        <f t="shared" si="460"/>
        <v>1087.1799999999496</v>
      </c>
      <c r="J7398" s="3">
        <f t="shared" si="461"/>
        <v>1087.1799999999496</v>
      </c>
      <c r="K7398" s="3">
        <f>MIN(J7398-M7398+N7398,'Power Look Up'!$F$4)</f>
        <v>1080.8094793527609</v>
      </c>
      <c r="M7398" s="51">
        <f t="array" ref="M7398">_xlfn.SUM(_xlfn.NORM.DIST($S$3:$S$1003,$G7398,$P7398,FALSE)*WindSpeedStep*$T$3:$T$1003)</f>
        <v>1084.6042571881499</v>
      </c>
      <c r="N7398" s="51">
        <f t="array" ref="N7398">_xlfn.SUM(_xlfn.NORM.DIST($S$3:$S$1003,$G7398,$Q7398,FALSE)*WindSpeedStep*$T$3:$T$1003)</f>
        <v>1078.2337365409612</v>
      </c>
      <c r="P7398" s="43">
        <f t="shared" si="462"/>
        <v>0.85396571996942972</v>
      </c>
      <c r="Q7398" s="43">
        <f t="shared" si="463"/>
        <v>0.72997069739775611</v>
      </c>
    </row>
    <row r="7399" spans="5:17" x14ac:dyDescent="0.2">
      <c r="E7399" s="16">
        <v>41055.381944444445</v>
      </c>
      <c r="F7399" s="22">
        <v>8.5299999999999994</v>
      </c>
      <c r="G7399" s="22">
        <v>8.5842635044343893</v>
      </c>
      <c r="H7399" s="25">
        <v>0.1172332942555686</v>
      </c>
      <c r="I7399" s="3">
        <f t="shared" si="460"/>
        <v>1083.5099999999495</v>
      </c>
      <c r="J7399" s="3">
        <f t="shared" si="461"/>
        <v>1101.8599999999492</v>
      </c>
      <c r="K7399" s="3">
        <f>MIN(J7399-M7399+N7399,'Power Look Up'!$F$4)</f>
        <v>1108.8465536439835</v>
      </c>
      <c r="M7399" s="51">
        <f t="array" ref="M7399">_xlfn.SUM(_xlfn.NORM.DIST($S$3:$S$1003,$G7399,$P7399,FALSE)*WindSpeedStep*$T$3:$T$1003)</f>
        <v>1101.2381097813668</v>
      </c>
      <c r="N7399" s="51">
        <f t="array" ref="N7399">_xlfn.SUM(_xlfn.NORM.DIST($S$3:$S$1003,$G7399,$Q7399,FALSE)*WindSpeedStep*$T$3:$T$1003)</f>
        <v>1108.2246634254011</v>
      </c>
      <c r="P7399" s="43">
        <f t="shared" si="462"/>
        <v>0.85842635044343896</v>
      </c>
      <c r="Q7399" s="43">
        <f t="shared" si="463"/>
        <v>1.0063614893826953</v>
      </c>
    </row>
    <row r="7400" spans="5:17" x14ac:dyDescent="0.2">
      <c r="E7400" s="16">
        <v>41055.388888888891</v>
      </c>
      <c r="F7400" s="22">
        <v>8.19</v>
      </c>
      <c r="G7400" s="22">
        <v>8.2201067130410088</v>
      </c>
      <c r="H7400" s="25">
        <v>0.10744810744810745</v>
      </c>
      <c r="I7400" s="3">
        <f t="shared" si="460"/>
        <v>958.72999999995227</v>
      </c>
      <c r="J7400" s="3">
        <f t="shared" si="461"/>
        <v>969.73999999995203</v>
      </c>
      <c r="K7400" s="3">
        <f>MIN(J7400-M7400+N7400,'Power Look Up'!$F$4)</f>
        <v>973.38287577819335</v>
      </c>
      <c r="M7400" s="51">
        <f t="array" ref="M7400">_xlfn.SUM(_xlfn.NORM.DIST($S$3:$S$1003,$G7400,$P7400,FALSE)*WindSpeedStep*$T$3:$T$1003)</f>
        <v>968.80486419305498</v>
      </c>
      <c r="N7400" s="51">
        <f t="array" ref="N7400">_xlfn.SUM(_xlfn.NORM.DIST($S$3:$S$1003,$G7400,$Q7400,FALSE)*WindSpeedStep*$T$3:$T$1003)</f>
        <v>972.4477399712963</v>
      </c>
      <c r="P7400" s="43">
        <f t="shared" si="462"/>
        <v>0.82201067130410088</v>
      </c>
      <c r="Q7400" s="43">
        <f t="shared" si="463"/>
        <v>0.88323490933773974</v>
      </c>
    </row>
    <row r="7401" spans="5:17" x14ac:dyDescent="0.2">
      <c r="E7401" s="16">
        <v>41055.395833333336</v>
      </c>
      <c r="F7401" s="22">
        <v>8.7799999999999994</v>
      </c>
      <c r="G7401" s="22">
        <v>8.7192419341717144</v>
      </c>
      <c r="H7401" s="25">
        <v>8.3143507972665148E-2</v>
      </c>
      <c r="I7401" s="3">
        <f t="shared" si="460"/>
        <v>1175.2599999999477</v>
      </c>
      <c r="J7401" s="3">
        <f t="shared" si="461"/>
        <v>1153.2399999999479</v>
      </c>
      <c r="K7401" s="3">
        <f>MIN(J7401-M7401+N7401,'Power Look Up'!$F$4)</f>
        <v>1146.7467712511198</v>
      </c>
      <c r="M7401" s="51">
        <f t="array" ref="M7401">_xlfn.SUM(_xlfn.NORM.DIST($S$3:$S$1003,$G7401,$P7401,FALSE)*WindSpeedStep*$T$3:$T$1003)</f>
        <v>1152.1287941421956</v>
      </c>
      <c r="N7401" s="51">
        <f t="array" ref="N7401">_xlfn.SUM(_xlfn.NORM.DIST($S$3:$S$1003,$G7401,$Q7401,FALSE)*WindSpeedStep*$T$3:$T$1003)</f>
        <v>1145.6355653933674</v>
      </c>
      <c r="P7401" s="43">
        <f t="shared" si="462"/>
        <v>0.87192419341717153</v>
      </c>
      <c r="Q7401" s="43">
        <f t="shared" si="463"/>
        <v>0.72494836126940221</v>
      </c>
    </row>
    <row r="7402" spans="5:17" x14ac:dyDescent="0.2">
      <c r="E7402" s="16">
        <v>41055.402777777781</v>
      </c>
      <c r="F7402" s="22">
        <v>7.4</v>
      </c>
      <c r="G7402" s="22">
        <v>7.3084873645248045</v>
      </c>
      <c r="H7402" s="25">
        <v>0.10675675675675676</v>
      </c>
      <c r="I7402" s="3">
        <f t="shared" si="460"/>
        <v>708.39999999996587</v>
      </c>
      <c r="J7402" s="3">
        <f t="shared" si="461"/>
        <v>681.30999999996652</v>
      </c>
      <c r="K7402" s="3">
        <f>MIN(J7402-M7402+N7402,'Power Look Up'!$F$4)</f>
        <v>684.00567116807019</v>
      </c>
      <c r="M7402" s="51">
        <f t="array" ref="M7402">_xlfn.SUM(_xlfn.NORM.DIST($S$3:$S$1003,$G7402,$P7402,FALSE)*WindSpeedStep*$T$3:$T$1003)</f>
        <v>678.53750828608247</v>
      </c>
      <c r="N7402" s="51">
        <f t="array" ref="N7402">_xlfn.SUM(_xlfn.NORM.DIST($S$3:$S$1003,$G7402,$Q7402,FALSE)*WindSpeedStep*$T$3:$T$1003)</f>
        <v>681.23317945418614</v>
      </c>
      <c r="P7402" s="43">
        <f t="shared" si="462"/>
        <v>0.7308487364524805</v>
      </c>
      <c r="Q7402" s="43">
        <f t="shared" si="463"/>
        <v>0.78023040783440489</v>
      </c>
    </row>
    <row r="7403" spans="5:17" x14ac:dyDescent="0.2">
      <c r="E7403" s="16">
        <v>41055.409722222219</v>
      </c>
      <c r="F7403" s="22">
        <v>6.93</v>
      </c>
      <c r="G7403" s="22">
        <v>6.9437951395301196</v>
      </c>
      <c r="H7403" s="25">
        <v>0.14285714285714285</v>
      </c>
      <c r="I7403" s="3">
        <f t="shared" si="460"/>
        <v>572.17999999997664</v>
      </c>
      <c r="J7403" s="3">
        <f t="shared" si="461"/>
        <v>574.43999999997664</v>
      </c>
      <c r="K7403" s="3">
        <f>MIN(J7403-M7403+N7403,'Power Look Up'!$F$4)</f>
        <v>591.57767790407559</v>
      </c>
      <c r="M7403" s="51">
        <f t="array" ref="M7403">_xlfn.SUM(_xlfn.NORM.DIST($S$3:$S$1003,$G7403,$P7403,FALSE)*WindSpeedStep*$T$3:$T$1003)</f>
        <v>579.73380873008659</v>
      </c>
      <c r="N7403" s="51">
        <f t="array" ref="N7403">_xlfn.SUM(_xlfn.NORM.DIST($S$3:$S$1003,$G7403,$Q7403,FALSE)*WindSpeedStep*$T$3:$T$1003)</f>
        <v>596.87148663418554</v>
      </c>
      <c r="P7403" s="43">
        <f t="shared" si="462"/>
        <v>0.69437951395301201</v>
      </c>
      <c r="Q7403" s="43">
        <f t="shared" si="463"/>
        <v>0.9919707342185885</v>
      </c>
    </row>
    <row r="7404" spans="5:17" x14ac:dyDescent="0.2">
      <c r="E7404" s="16">
        <v>41055.416666666664</v>
      </c>
      <c r="F7404" s="22">
        <v>8.6999999999999993</v>
      </c>
      <c r="G7404" s="22">
        <v>8.6178633802191822</v>
      </c>
      <c r="H7404" s="25">
        <v>0.13908045977011496</v>
      </c>
      <c r="I7404" s="3">
        <f t="shared" si="460"/>
        <v>1145.8999999999482</v>
      </c>
      <c r="J7404" s="3">
        <f t="shared" si="461"/>
        <v>1116.5399999999488</v>
      </c>
      <c r="K7404" s="3">
        <f>MIN(J7404-M7404+N7404,'Power Look Up'!$F$4)</f>
        <v>1130.4135289646333</v>
      </c>
      <c r="M7404" s="51">
        <f t="array" ref="M7404">_xlfn.SUM(_xlfn.NORM.DIST($S$3:$S$1003,$G7404,$P7404,FALSE)*WindSpeedStep*$T$3:$T$1003)</f>
        <v>1113.8317249363192</v>
      </c>
      <c r="N7404" s="51">
        <f t="array" ref="N7404">_xlfn.SUM(_xlfn.NORM.DIST($S$3:$S$1003,$G7404,$Q7404,FALSE)*WindSpeedStep*$T$3:$T$1003)</f>
        <v>1127.7052539010037</v>
      </c>
      <c r="P7404" s="43">
        <f t="shared" si="462"/>
        <v>0.86178633802191829</v>
      </c>
      <c r="Q7404" s="43">
        <f t="shared" si="463"/>
        <v>1.1985764011569209</v>
      </c>
    </row>
    <row r="7405" spans="5:17" x14ac:dyDescent="0.2">
      <c r="E7405" s="16">
        <v>41055.423611111109</v>
      </c>
      <c r="F7405" s="22">
        <v>8.52</v>
      </c>
      <c r="G7405" s="22">
        <v>8.5209047855819318</v>
      </c>
      <c r="H7405" s="25">
        <v>0.12910798122065728</v>
      </c>
      <c r="I7405" s="3">
        <f t="shared" si="460"/>
        <v>1079.8399999999497</v>
      </c>
      <c r="J7405" s="3">
        <f t="shared" si="461"/>
        <v>1079.8399999999497</v>
      </c>
      <c r="K7405" s="3">
        <f>MIN(J7405-M7405+N7405,'Power Look Up'!$F$4)</f>
        <v>1091.9700734032399</v>
      </c>
      <c r="M7405" s="51">
        <f t="array" ref="M7405">_xlfn.SUM(_xlfn.NORM.DIST($S$3:$S$1003,$G7405,$P7405,FALSE)*WindSpeedStep*$T$3:$T$1003)</f>
        <v>1077.6418905608432</v>
      </c>
      <c r="N7405" s="51">
        <f t="array" ref="N7405">_xlfn.SUM(_xlfn.NORM.DIST($S$3:$S$1003,$G7405,$Q7405,FALSE)*WindSpeedStep*$T$3:$T$1003)</f>
        <v>1089.7719639641334</v>
      </c>
      <c r="P7405" s="43">
        <f t="shared" si="462"/>
        <v>0.8520904785581932</v>
      </c>
      <c r="Q7405" s="43">
        <f t="shared" si="463"/>
        <v>1.1001168150399208</v>
      </c>
    </row>
    <row r="7406" spans="5:17" x14ac:dyDescent="0.2">
      <c r="E7406" s="16">
        <v>41055.430555555555</v>
      </c>
      <c r="F7406" s="22">
        <v>8.81</v>
      </c>
      <c r="G7406" s="22">
        <v>8.8255043086139349</v>
      </c>
      <c r="H7406" s="25">
        <v>0.1112372304199773</v>
      </c>
      <c r="I7406" s="3">
        <f t="shared" si="460"/>
        <v>1186.2699999999475</v>
      </c>
      <c r="J7406" s="3">
        <f t="shared" si="461"/>
        <v>1193.6099999999471</v>
      </c>
      <c r="K7406" s="3">
        <f>MIN(J7406-M7406+N7406,'Power Look Up'!$F$4)</f>
        <v>1196.8158510306673</v>
      </c>
      <c r="M7406" s="51">
        <f t="array" ref="M7406">_xlfn.SUM(_xlfn.NORM.DIST($S$3:$S$1003,$G7406,$P7406,FALSE)*WindSpeedStep*$T$3:$T$1003)</f>
        <v>1192.6701061834588</v>
      </c>
      <c r="N7406" s="51">
        <f t="array" ref="N7406">_xlfn.SUM(_xlfn.NORM.DIST($S$3:$S$1003,$G7406,$Q7406,FALSE)*WindSpeedStep*$T$3:$T$1003)</f>
        <v>1195.8759572141789</v>
      </c>
      <c r="P7406" s="43">
        <f t="shared" si="462"/>
        <v>0.88255043086139351</v>
      </c>
      <c r="Q7406" s="43">
        <f t="shared" si="463"/>
        <v>0.98172465634979067</v>
      </c>
    </row>
    <row r="7407" spans="5:17" x14ac:dyDescent="0.2">
      <c r="E7407" s="16">
        <v>41055.4375</v>
      </c>
      <c r="F7407" s="22">
        <v>8.24</v>
      </c>
      <c r="G7407" s="22">
        <v>8.2341928884834896</v>
      </c>
      <c r="H7407" s="25">
        <v>0.11165048543689321</v>
      </c>
      <c r="I7407" s="3">
        <f t="shared" si="460"/>
        <v>977.07999999995184</v>
      </c>
      <c r="J7407" s="3">
        <f t="shared" si="461"/>
        <v>973.40999999995188</v>
      </c>
      <c r="K7407" s="3">
        <f>MIN(J7407-M7407+N7407,'Power Look Up'!$F$4)</f>
        <v>979.12794757538211</v>
      </c>
      <c r="M7407" s="51">
        <f t="array" ref="M7407">_xlfn.SUM(_xlfn.NORM.DIST($S$3:$S$1003,$G7407,$P7407,FALSE)*WindSpeedStep*$T$3:$T$1003)</f>
        <v>973.77120157800402</v>
      </c>
      <c r="N7407" s="51">
        <f t="array" ref="N7407">_xlfn.SUM(_xlfn.NORM.DIST($S$3:$S$1003,$G7407,$Q7407,FALSE)*WindSpeedStep*$T$3:$T$1003)</f>
        <v>979.48914915343425</v>
      </c>
      <c r="P7407" s="43">
        <f t="shared" si="462"/>
        <v>0.82341928884834903</v>
      </c>
      <c r="Q7407" s="43">
        <f t="shared" si="463"/>
        <v>0.91935163318019553</v>
      </c>
    </row>
    <row r="7408" spans="5:17" x14ac:dyDescent="0.2">
      <c r="E7408" s="16">
        <v>41055.444444444445</v>
      </c>
      <c r="F7408" s="22">
        <v>8.0299999999999994</v>
      </c>
      <c r="G7408" s="22">
        <v>8.0287229947342986</v>
      </c>
      <c r="H7408" s="25">
        <v>0.10211706102117062</v>
      </c>
      <c r="I7408" s="3">
        <f t="shared" si="460"/>
        <v>900.00999999995349</v>
      </c>
      <c r="J7408" s="3">
        <f t="shared" si="461"/>
        <v>900.00999999995349</v>
      </c>
      <c r="K7408" s="3">
        <f>MIN(J7408-M7408+N7408,'Power Look Up'!$F$4)</f>
        <v>901.02801165555263</v>
      </c>
      <c r="M7408" s="51">
        <f t="array" ref="M7408">_xlfn.SUM(_xlfn.NORM.DIST($S$3:$S$1003,$G7408,$P7408,FALSE)*WindSpeedStep*$T$3:$T$1003)</f>
        <v>902.72218881328502</v>
      </c>
      <c r="N7408" s="51">
        <f t="array" ref="N7408">_xlfn.SUM(_xlfn.NORM.DIST($S$3:$S$1003,$G7408,$Q7408,FALSE)*WindSpeedStep*$T$3:$T$1003)</f>
        <v>903.74020046888415</v>
      </c>
      <c r="P7408" s="43">
        <f t="shared" si="462"/>
        <v>0.80287229947342986</v>
      </c>
      <c r="Q7408" s="43">
        <f t="shared" si="463"/>
        <v>0.81986959597535802</v>
      </c>
    </row>
    <row r="7409" spans="5:17" x14ac:dyDescent="0.2">
      <c r="E7409" s="16">
        <v>41055.451388888891</v>
      </c>
      <c r="F7409" s="22">
        <v>8.15</v>
      </c>
      <c r="G7409" s="22">
        <v>8.0829689684031862</v>
      </c>
      <c r="H7409" s="25">
        <v>0.1214723926380368</v>
      </c>
      <c r="I7409" s="3">
        <f t="shared" si="460"/>
        <v>944.04999999995255</v>
      </c>
      <c r="J7409" s="3">
        <f t="shared" si="461"/>
        <v>918.35999999995306</v>
      </c>
      <c r="K7409" s="3">
        <f>MIN(J7409-M7409+N7409,'Power Look Up'!$F$4)</f>
        <v>929.18933666347016</v>
      </c>
      <c r="M7409" s="51">
        <f t="array" ref="M7409">_xlfn.SUM(_xlfn.NORM.DIST($S$3:$S$1003,$G7409,$P7409,FALSE)*WindSpeedStep*$T$3:$T$1003)</f>
        <v>921.18424637658711</v>
      </c>
      <c r="N7409" s="51">
        <f t="array" ref="N7409">_xlfn.SUM(_xlfn.NORM.DIST($S$3:$S$1003,$G7409,$Q7409,FALSE)*WindSpeedStep*$T$3:$T$1003)</f>
        <v>932.01358304010421</v>
      </c>
      <c r="P7409" s="43">
        <f t="shared" si="462"/>
        <v>0.80829689684031869</v>
      </c>
      <c r="Q7409" s="43">
        <f t="shared" si="463"/>
        <v>0.98185758021093916</v>
      </c>
    </row>
    <row r="7410" spans="5:17" x14ac:dyDescent="0.2">
      <c r="E7410" s="16">
        <v>41055.458333333336</v>
      </c>
      <c r="F7410" s="22">
        <v>8</v>
      </c>
      <c r="G7410" s="22">
        <v>7.9888290102345012</v>
      </c>
      <c r="H7410" s="25">
        <v>0.10125000000000001</v>
      </c>
      <c r="I7410" s="3">
        <f t="shared" si="460"/>
        <v>888.99999999996203</v>
      </c>
      <c r="J7410" s="3">
        <f t="shared" si="461"/>
        <v>885.98999999996204</v>
      </c>
      <c r="K7410" s="3">
        <f>MIN(J7410-M7410+N7410,'Power Look Up'!$F$4)</f>
        <v>886.58569313563214</v>
      </c>
      <c r="M7410" s="51">
        <f t="array" ref="M7410">_xlfn.SUM(_xlfn.NORM.DIST($S$3:$S$1003,$G7410,$P7410,FALSE)*WindSpeedStep*$T$3:$T$1003)</f>
        <v>889.28318728767829</v>
      </c>
      <c r="N7410" s="51">
        <f t="array" ref="N7410">_xlfn.SUM(_xlfn.NORM.DIST($S$3:$S$1003,$G7410,$Q7410,FALSE)*WindSpeedStep*$T$3:$T$1003)</f>
        <v>889.87888042334839</v>
      </c>
      <c r="P7410" s="43">
        <f t="shared" si="462"/>
        <v>0.79888290102345016</v>
      </c>
      <c r="Q7410" s="43">
        <f t="shared" si="463"/>
        <v>0.80886893728624332</v>
      </c>
    </row>
    <row r="7411" spans="5:17" x14ac:dyDescent="0.2">
      <c r="E7411" s="16">
        <v>41055.465277777781</v>
      </c>
      <c r="F7411" s="22">
        <v>9.16</v>
      </c>
      <c r="G7411" s="22">
        <v>9.106436034569203</v>
      </c>
      <c r="H7411" s="25">
        <v>6.768558951965066E-2</v>
      </c>
      <c r="I7411" s="3">
        <f t="shared" si="460"/>
        <v>1316.9599999999425</v>
      </c>
      <c r="J7411" s="3">
        <f t="shared" si="461"/>
        <v>1297.909999999943</v>
      </c>
      <c r="K7411" s="3">
        <f>MIN(J7411-M7411+N7411,'Power Look Up'!$F$4)</f>
        <v>1292.2244872101367</v>
      </c>
      <c r="M7411" s="51">
        <f t="array" ref="M7411">_xlfn.SUM(_xlfn.NORM.DIST($S$3:$S$1003,$G7411,$P7411,FALSE)*WindSpeedStep*$T$3:$T$1003)</f>
        <v>1300.8479364584939</v>
      </c>
      <c r="N7411" s="51">
        <f t="array" ref="N7411">_xlfn.SUM(_xlfn.NORM.DIST($S$3:$S$1003,$G7411,$Q7411,FALSE)*WindSpeedStep*$T$3:$T$1003)</f>
        <v>1295.1624236686876</v>
      </c>
      <c r="P7411" s="43">
        <f t="shared" si="462"/>
        <v>0.9106436034569203</v>
      </c>
      <c r="Q7411" s="43">
        <f t="shared" si="463"/>
        <v>0.61637449142280631</v>
      </c>
    </row>
    <row r="7412" spans="5:17" x14ac:dyDescent="0.2">
      <c r="E7412" s="16">
        <v>41055.472222222219</v>
      </c>
      <c r="F7412" s="22">
        <v>8.85</v>
      </c>
      <c r="G7412" s="22">
        <v>8.8270487045646711</v>
      </c>
      <c r="H7412" s="25">
        <v>9.3785310734463279E-2</v>
      </c>
      <c r="I7412" s="3">
        <f t="shared" si="460"/>
        <v>1200.9499999999471</v>
      </c>
      <c r="J7412" s="3">
        <f t="shared" si="461"/>
        <v>1193.6099999999471</v>
      </c>
      <c r="K7412" s="3">
        <f>MIN(J7412-M7412+N7412,'Power Look Up'!$F$4)</f>
        <v>1191.6293871157955</v>
      </c>
      <c r="M7412" s="51">
        <f t="array" ref="M7412">_xlfn.SUM(_xlfn.NORM.DIST($S$3:$S$1003,$G7412,$P7412,FALSE)*WindSpeedStep*$T$3:$T$1003)</f>
        <v>1193.2617493311998</v>
      </c>
      <c r="N7412" s="51">
        <f t="array" ref="N7412">_xlfn.SUM(_xlfn.NORM.DIST($S$3:$S$1003,$G7412,$Q7412,FALSE)*WindSpeedStep*$T$3:$T$1003)</f>
        <v>1191.2811364470481</v>
      </c>
      <c r="P7412" s="43">
        <f t="shared" si="462"/>
        <v>0.88270487045646717</v>
      </c>
      <c r="Q7412" s="43">
        <f t="shared" si="463"/>
        <v>0.8278475056258392</v>
      </c>
    </row>
    <row r="7413" spans="5:17" x14ac:dyDescent="0.2">
      <c r="E7413" s="16">
        <v>41055.479166666664</v>
      </c>
      <c r="F7413" s="22">
        <v>9.01</v>
      </c>
      <c r="G7413" s="22">
        <v>8.9593042952160413</v>
      </c>
      <c r="H7413" s="25">
        <v>0.12208657047724751</v>
      </c>
      <c r="I7413" s="3">
        <f t="shared" si="460"/>
        <v>1259.8099999999438</v>
      </c>
      <c r="J7413" s="3">
        <f t="shared" si="461"/>
        <v>1241.3199999999463</v>
      </c>
      <c r="K7413" s="3">
        <f>MIN(J7413-M7413+N7413,'Power Look Up'!$F$4)</f>
        <v>1244.7629556281549</v>
      </c>
      <c r="M7413" s="51">
        <f t="array" ref="M7413">_xlfn.SUM(_xlfn.NORM.DIST($S$3:$S$1003,$G7413,$P7413,FALSE)*WindSpeedStep*$T$3:$T$1003)</f>
        <v>1244.1059907982758</v>
      </c>
      <c r="N7413" s="51">
        <f t="array" ref="N7413">_xlfn.SUM(_xlfn.NORM.DIST($S$3:$S$1003,$G7413,$Q7413,FALSE)*WindSpeedStep*$T$3:$T$1003)</f>
        <v>1247.5489464264845</v>
      </c>
      <c r="P7413" s="43">
        <f t="shared" si="462"/>
        <v>0.89593042952160418</v>
      </c>
      <c r="Q7413" s="43">
        <f t="shared" si="463"/>
        <v>1.0938107352649995</v>
      </c>
    </row>
    <row r="7414" spans="5:17" x14ac:dyDescent="0.2">
      <c r="E7414" s="16">
        <v>41055.486111111109</v>
      </c>
      <c r="F7414" s="22">
        <v>7.81</v>
      </c>
      <c r="G7414" s="22">
        <v>7.7996898507269679</v>
      </c>
      <c r="H7414" s="25">
        <v>0.11139564660691421</v>
      </c>
      <c r="I7414" s="3">
        <f t="shared" si="460"/>
        <v>831.80999999996322</v>
      </c>
      <c r="J7414" s="3">
        <f t="shared" si="461"/>
        <v>828.79999999996335</v>
      </c>
      <c r="K7414" s="3">
        <f>MIN(J7414-M7414+N7414,'Power Look Up'!$F$4)</f>
        <v>834.21552255623408</v>
      </c>
      <c r="M7414" s="51">
        <f t="array" ref="M7414">_xlfn.SUM(_xlfn.NORM.DIST($S$3:$S$1003,$G7414,$P7414,FALSE)*WindSpeedStep*$T$3:$T$1003)</f>
        <v>827.19054866496083</v>
      </c>
      <c r="N7414" s="51">
        <f t="array" ref="N7414">_xlfn.SUM(_xlfn.NORM.DIST($S$3:$S$1003,$G7414,$Q7414,FALSE)*WindSpeedStep*$T$3:$T$1003)</f>
        <v>832.60607122123156</v>
      </c>
      <c r="P7414" s="43">
        <f t="shared" si="462"/>
        <v>0.77996898507269685</v>
      </c>
      <c r="Q7414" s="43">
        <f t="shared" si="463"/>
        <v>0.86885149425511676</v>
      </c>
    </row>
    <row r="7415" spans="5:17" x14ac:dyDescent="0.2">
      <c r="E7415" s="16">
        <v>41055.493055555555</v>
      </c>
      <c r="F7415" s="22">
        <v>7.65</v>
      </c>
      <c r="G7415" s="22">
        <v>7.5762853724677237</v>
      </c>
      <c r="H7415" s="25">
        <v>0.10980392156862744</v>
      </c>
      <c r="I7415" s="3">
        <f t="shared" si="460"/>
        <v>783.64999999996428</v>
      </c>
      <c r="J7415" s="3">
        <f t="shared" si="461"/>
        <v>762.57999999996468</v>
      </c>
      <c r="K7415" s="3">
        <f>MIN(J7415-M7415+N7415,'Power Look Up'!$F$4)</f>
        <v>766.92445478302864</v>
      </c>
      <c r="M7415" s="51">
        <f t="array" ref="M7415">_xlfn.SUM(_xlfn.NORM.DIST($S$3:$S$1003,$G7415,$P7415,FALSE)*WindSpeedStep*$T$3:$T$1003)</f>
        <v>757.33246473071176</v>
      </c>
      <c r="N7415" s="51">
        <f t="array" ref="N7415">_xlfn.SUM(_xlfn.NORM.DIST($S$3:$S$1003,$G7415,$Q7415,FALSE)*WindSpeedStep*$T$3:$T$1003)</f>
        <v>761.67691951377572</v>
      </c>
      <c r="P7415" s="43">
        <f t="shared" si="462"/>
        <v>0.75762853724677237</v>
      </c>
      <c r="Q7415" s="43">
        <f t="shared" si="463"/>
        <v>0.8319058448199852</v>
      </c>
    </row>
    <row r="7416" spans="5:17" x14ac:dyDescent="0.2">
      <c r="E7416" s="16">
        <v>41055.5</v>
      </c>
      <c r="F7416" s="22">
        <v>7.42</v>
      </c>
      <c r="G7416" s="22">
        <v>7.4320437201004976</v>
      </c>
      <c r="H7416" s="25">
        <v>0.12668463611859837</v>
      </c>
      <c r="I7416" s="3">
        <f t="shared" si="460"/>
        <v>714.41999999996574</v>
      </c>
      <c r="J7416" s="3">
        <f t="shared" si="461"/>
        <v>717.42999999996573</v>
      </c>
      <c r="K7416" s="3">
        <f>MIN(J7416-M7416+N7416,'Power Look Up'!$F$4)</f>
        <v>729.51225856239842</v>
      </c>
      <c r="M7416" s="51">
        <f t="array" ref="M7416">_xlfn.SUM(_xlfn.NORM.DIST($S$3:$S$1003,$G7416,$P7416,FALSE)*WindSpeedStep*$T$3:$T$1003)</f>
        <v>714.2269825720681</v>
      </c>
      <c r="N7416" s="51">
        <f t="array" ref="N7416">_xlfn.SUM(_xlfn.NORM.DIST($S$3:$S$1003,$G7416,$Q7416,FALSE)*WindSpeedStep*$T$3:$T$1003)</f>
        <v>726.30924113450078</v>
      </c>
      <c r="P7416" s="43">
        <f t="shared" si="462"/>
        <v>0.74320437201004985</v>
      </c>
      <c r="Q7416" s="43">
        <f t="shared" si="463"/>
        <v>0.94152575429844565</v>
      </c>
    </row>
    <row r="7417" spans="5:17" x14ac:dyDescent="0.2">
      <c r="E7417" s="16">
        <v>41055.506944444445</v>
      </c>
      <c r="F7417" s="22">
        <v>8.94</v>
      </c>
      <c r="G7417" s="22">
        <v>8.95676422423068</v>
      </c>
      <c r="H7417" s="25">
        <v>9.8434004474272932E-2</v>
      </c>
      <c r="I7417" s="3">
        <f t="shared" si="460"/>
        <v>1233.9799999999464</v>
      </c>
      <c r="J7417" s="3">
        <f t="shared" si="461"/>
        <v>1241.3199999999463</v>
      </c>
      <c r="K7417" s="3">
        <f>MIN(J7417-M7417+N7417,'Power Look Up'!$F$4)</f>
        <v>1240.9740495847675</v>
      </c>
      <c r="M7417" s="51">
        <f t="array" ref="M7417">_xlfn.SUM(_xlfn.NORM.DIST($S$3:$S$1003,$G7417,$P7417,FALSE)*WindSpeedStep*$T$3:$T$1003)</f>
        <v>1243.1270210961479</v>
      </c>
      <c r="N7417" s="51">
        <f t="array" ref="N7417">_xlfn.SUM(_xlfn.NORM.DIST($S$3:$S$1003,$G7417,$Q7417,FALSE)*WindSpeedStep*$T$3:$T$1003)</f>
        <v>1242.7810706809692</v>
      </c>
      <c r="P7417" s="43">
        <f t="shared" si="462"/>
        <v>0.895676422423068</v>
      </c>
      <c r="Q7417" s="43">
        <f t="shared" si="463"/>
        <v>0.88165016972293053</v>
      </c>
    </row>
    <row r="7418" spans="5:17" x14ac:dyDescent="0.2">
      <c r="E7418" s="16">
        <v>41055.513888888891</v>
      </c>
      <c r="F7418" s="22">
        <v>8.9</v>
      </c>
      <c r="G7418" s="22">
        <v>8.8610731701586154</v>
      </c>
      <c r="H7418" s="25">
        <v>8.6516853932584264E-2</v>
      </c>
      <c r="I7418" s="3">
        <f t="shared" si="460"/>
        <v>1219.2999999999467</v>
      </c>
      <c r="J7418" s="3">
        <f t="shared" si="461"/>
        <v>1204.6199999999469</v>
      </c>
      <c r="K7418" s="3">
        <f>MIN(J7418-M7418+N7418,'Power Look Up'!$F$4)</f>
        <v>1200.425532123882</v>
      </c>
      <c r="M7418" s="51">
        <f t="array" ref="M7418">_xlfn.SUM(_xlfn.NORM.DIST($S$3:$S$1003,$G7418,$P7418,FALSE)*WindSpeedStep*$T$3:$T$1003)</f>
        <v>1206.3106923275325</v>
      </c>
      <c r="N7418" s="51">
        <f t="array" ref="N7418">_xlfn.SUM(_xlfn.NORM.DIST($S$3:$S$1003,$G7418,$Q7418,FALSE)*WindSpeedStep*$T$3:$T$1003)</f>
        <v>1202.1162244514676</v>
      </c>
      <c r="P7418" s="43">
        <f t="shared" si="462"/>
        <v>0.88610731701586154</v>
      </c>
      <c r="Q7418" s="43">
        <f t="shared" si="463"/>
        <v>0.76663217314855436</v>
      </c>
    </row>
    <row r="7419" spans="5:17" x14ac:dyDescent="0.2">
      <c r="E7419" s="16">
        <v>41055.520833333336</v>
      </c>
      <c r="F7419" s="22">
        <v>8.9600000000000009</v>
      </c>
      <c r="G7419" s="22">
        <v>8.961660369327781</v>
      </c>
      <c r="H7419" s="25">
        <v>0.10825892857142856</v>
      </c>
      <c r="I7419" s="3">
        <f t="shared" si="460"/>
        <v>1241.3199999999463</v>
      </c>
      <c r="J7419" s="3">
        <f t="shared" si="461"/>
        <v>1241.3199999999463</v>
      </c>
      <c r="K7419" s="3">
        <f>MIN(J7419-M7419+N7419,'Power Look Up'!$F$4)</f>
        <v>1242.9031867993144</v>
      </c>
      <c r="M7419" s="51">
        <f t="array" ref="M7419">_xlfn.SUM(_xlfn.NORM.DIST($S$3:$S$1003,$G7419,$P7419,FALSE)*WindSpeedStep*$T$3:$T$1003)</f>
        <v>1245.0141009131642</v>
      </c>
      <c r="N7419" s="51">
        <f t="array" ref="N7419">_xlfn.SUM(_xlfn.NORM.DIST($S$3:$S$1003,$G7419,$Q7419,FALSE)*WindSpeedStep*$T$3:$T$1003)</f>
        <v>1246.5972877125323</v>
      </c>
      <c r="P7419" s="43">
        <f t="shared" si="462"/>
        <v>0.89616603693277819</v>
      </c>
      <c r="Q7419" s="43">
        <f t="shared" si="463"/>
        <v>0.97017974980445831</v>
      </c>
    </row>
    <row r="7420" spans="5:17" x14ac:dyDescent="0.2">
      <c r="E7420" s="16">
        <v>41055.527777777781</v>
      </c>
      <c r="F7420" s="22">
        <v>8.84</v>
      </c>
      <c r="G7420" s="22">
        <v>8.7670941400957894</v>
      </c>
      <c r="H7420" s="25">
        <v>0.11425339366515837</v>
      </c>
      <c r="I7420" s="3">
        <f t="shared" si="460"/>
        <v>1197.2799999999472</v>
      </c>
      <c r="J7420" s="3">
        <f t="shared" si="461"/>
        <v>1171.5899999999476</v>
      </c>
      <c r="K7420" s="3">
        <f>MIN(J7420-M7420+N7420,'Power Look Up'!$F$4)</f>
        <v>1176.098224348053</v>
      </c>
      <c r="M7420" s="51">
        <f t="array" ref="M7420">_xlfn.SUM(_xlfn.NORM.DIST($S$3:$S$1003,$G7420,$P7420,FALSE)*WindSpeedStep*$T$3:$T$1003)</f>
        <v>1170.3417518410249</v>
      </c>
      <c r="N7420" s="51">
        <f t="array" ref="N7420">_xlfn.SUM(_xlfn.NORM.DIST($S$3:$S$1003,$G7420,$Q7420,FALSE)*WindSpeedStep*$T$3:$T$1003)</f>
        <v>1174.8499761891303</v>
      </c>
      <c r="P7420" s="43">
        <f t="shared" si="462"/>
        <v>0.87670941400957902</v>
      </c>
      <c r="Q7420" s="43">
        <f t="shared" si="463"/>
        <v>1.0016702580878674</v>
      </c>
    </row>
    <row r="7421" spans="5:17" x14ac:dyDescent="0.2">
      <c r="E7421" s="16">
        <v>41055.534722222219</v>
      </c>
      <c r="F7421" s="22">
        <v>8.3800000000000008</v>
      </c>
      <c r="G7421" s="22">
        <v>8.4310837957688012</v>
      </c>
      <c r="H7421" s="25">
        <v>0.16825775656324579</v>
      </c>
      <c r="I7421" s="3">
        <f t="shared" si="460"/>
        <v>1028.4599999999507</v>
      </c>
      <c r="J7421" s="3">
        <f t="shared" si="461"/>
        <v>1046.8099999999504</v>
      </c>
      <c r="K7421" s="3">
        <f>MIN(J7421-M7421+N7421,'Power Look Up'!$F$4)</f>
        <v>1073.995563920198</v>
      </c>
      <c r="M7421" s="51">
        <f t="array" ref="M7421">_xlfn.SUM(_xlfn.NORM.DIST($S$3:$S$1003,$G7421,$P7421,FALSE)*WindSpeedStep*$T$3:$T$1003)</f>
        <v>1044.5612650791672</v>
      </c>
      <c r="N7421" s="51">
        <f t="array" ref="N7421">_xlfn.SUM(_xlfn.NORM.DIST($S$3:$S$1003,$G7421,$Q7421,FALSE)*WindSpeedStep*$T$3:$T$1003)</f>
        <v>1071.7468289994149</v>
      </c>
      <c r="P7421" s="43">
        <f t="shared" si="462"/>
        <v>0.84310837957688012</v>
      </c>
      <c r="Q7421" s="43">
        <f t="shared" si="463"/>
        <v>1.4185952448727932</v>
      </c>
    </row>
    <row r="7422" spans="5:17" x14ac:dyDescent="0.2">
      <c r="E7422" s="16">
        <v>41055.541666666664</v>
      </c>
      <c r="F7422" s="22">
        <v>8.56</v>
      </c>
      <c r="G7422" s="22">
        <v>8.6231044815760782</v>
      </c>
      <c r="H7422" s="25">
        <v>0.11565420560747663</v>
      </c>
      <c r="I7422" s="3">
        <f t="shared" si="460"/>
        <v>1094.5199999999493</v>
      </c>
      <c r="J7422" s="3">
        <f t="shared" si="461"/>
        <v>1116.5399999999488</v>
      </c>
      <c r="K7422" s="3">
        <f>MIN(J7422-M7422+N7422,'Power Look Up'!$F$4)</f>
        <v>1122.6528637228269</v>
      </c>
      <c r="M7422" s="51">
        <f t="array" ref="M7422">_xlfn.SUM(_xlfn.NORM.DIST($S$3:$S$1003,$G7422,$P7422,FALSE)*WindSpeedStep*$T$3:$T$1003)</f>
        <v>1115.8008851716329</v>
      </c>
      <c r="N7422" s="51">
        <f t="array" ref="N7422">_xlfn.SUM(_xlfn.NORM.DIST($S$3:$S$1003,$G7422,$Q7422,FALSE)*WindSpeedStep*$T$3:$T$1003)</f>
        <v>1121.9137488945109</v>
      </c>
      <c r="P7422" s="43">
        <f t="shared" si="462"/>
        <v>0.86231044815760782</v>
      </c>
      <c r="Q7422" s="43">
        <f t="shared" si="463"/>
        <v>0.99729829868695297</v>
      </c>
    </row>
    <row r="7423" spans="5:17" x14ac:dyDescent="0.2">
      <c r="E7423" s="16">
        <v>41055.548611111109</v>
      </c>
      <c r="F7423" s="22">
        <v>8.92</v>
      </c>
      <c r="G7423" s="22">
        <v>8.8338990542001437</v>
      </c>
      <c r="H7423" s="25">
        <v>0.10538116591928251</v>
      </c>
      <c r="I7423" s="3">
        <f t="shared" si="460"/>
        <v>1226.6399999999464</v>
      </c>
      <c r="J7423" s="3">
        <f t="shared" si="461"/>
        <v>1193.6099999999471</v>
      </c>
      <c r="K7423" s="3">
        <f>MIN(J7423-M7423+N7423,'Power Look Up'!$F$4)</f>
        <v>1195.1825750105691</v>
      </c>
      <c r="M7423" s="51">
        <f t="array" ref="M7423">_xlfn.SUM(_xlfn.NORM.DIST($S$3:$S$1003,$G7423,$P7423,FALSE)*WindSpeedStep*$T$3:$T$1003)</f>
        <v>1195.886770274223</v>
      </c>
      <c r="N7423" s="51">
        <f t="array" ref="N7423">_xlfn.SUM(_xlfn.NORM.DIST($S$3:$S$1003,$G7423,$Q7423,FALSE)*WindSpeedStep*$T$3:$T$1003)</f>
        <v>1197.4593452848449</v>
      </c>
      <c r="P7423" s="43">
        <f t="shared" si="462"/>
        <v>0.88338990542001439</v>
      </c>
      <c r="Q7423" s="43">
        <f t="shared" si="463"/>
        <v>0.93092658194485822</v>
      </c>
    </row>
    <row r="7424" spans="5:17" x14ac:dyDescent="0.2">
      <c r="E7424" s="16">
        <v>41055.555555555555</v>
      </c>
      <c r="F7424" s="22">
        <v>8.14</v>
      </c>
      <c r="G7424" s="22">
        <v>8.0963416214222832</v>
      </c>
      <c r="H7424" s="25">
        <v>0.15601965601965601</v>
      </c>
      <c r="I7424" s="3">
        <f t="shared" si="460"/>
        <v>940.37999999995259</v>
      </c>
      <c r="J7424" s="3">
        <f t="shared" si="461"/>
        <v>925.69999999995298</v>
      </c>
      <c r="K7424" s="3">
        <f>MIN(J7424-M7424+N7424,'Power Look Up'!$F$4)</f>
        <v>954.24491469610393</v>
      </c>
      <c r="M7424" s="51">
        <f t="array" ref="M7424">_xlfn.SUM(_xlfn.NORM.DIST($S$3:$S$1003,$G7424,$P7424,FALSE)*WindSpeedStep*$T$3:$T$1003)</f>
        <v>925.76855166487212</v>
      </c>
      <c r="N7424" s="51">
        <f t="array" ref="N7424">_xlfn.SUM(_xlfn.NORM.DIST($S$3:$S$1003,$G7424,$Q7424,FALSE)*WindSpeedStep*$T$3:$T$1003)</f>
        <v>954.31346636102307</v>
      </c>
      <c r="P7424" s="43">
        <f t="shared" si="462"/>
        <v>0.80963416214222839</v>
      </c>
      <c r="Q7424" s="43">
        <f t="shared" si="463"/>
        <v>1.2631884347919287</v>
      </c>
    </row>
    <row r="7425" spans="5:17" x14ac:dyDescent="0.2">
      <c r="E7425" s="16">
        <v>41055.5625</v>
      </c>
      <c r="F7425" s="22">
        <v>8.34</v>
      </c>
      <c r="G7425" s="22">
        <v>8.1988996097722993</v>
      </c>
      <c r="H7425" s="25">
        <v>0.10071942446043165</v>
      </c>
      <c r="I7425" s="3">
        <f t="shared" si="460"/>
        <v>1013.7799999999511</v>
      </c>
      <c r="J7425" s="3">
        <f t="shared" si="461"/>
        <v>962.39999999995212</v>
      </c>
      <c r="K7425" s="3">
        <f>MIN(J7425-M7425+N7425,'Power Look Up'!$F$4)</f>
        <v>962.74808044040253</v>
      </c>
      <c r="M7425" s="51">
        <f t="array" ref="M7425">_xlfn.SUM(_xlfn.NORM.DIST($S$3:$S$1003,$G7425,$P7425,FALSE)*WindSpeedStep*$T$3:$T$1003)</f>
        <v>961.35381112827997</v>
      </c>
      <c r="N7425" s="51">
        <f t="array" ref="N7425">_xlfn.SUM(_xlfn.NORM.DIST($S$3:$S$1003,$G7425,$Q7425,FALSE)*WindSpeedStep*$T$3:$T$1003)</f>
        <v>961.70189156873039</v>
      </c>
      <c r="P7425" s="43">
        <f t="shared" si="462"/>
        <v>0.81988996097722999</v>
      </c>
      <c r="Q7425" s="43">
        <f t="shared" si="463"/>
        <v>0.82578844990512368</v>
      </c>
    </row>
    <row r="7426" spans="5:17" x14ac:dyDescent="0.2">
      <c r="E7426" s="16">
        <v>41055.597222222219</v>
      </c>
      <c r="F7426" s="22">
        <v>7.58</v>
      </c>
      <c r="G7426" s="22">
        <v>7.6304662312010905</v>
      </c>
      <c r="H7426" s="25">
        <v>0.1029023746701847</v>
      </c>
      <c r="I7426" s="3">
        <f t="shared" si="460"/>
        <v>762.57999999996468</v>
      </c>
      <c r="J7426" s="3">
        <f t="shared" si="461"/>
        <v>777.62999999996441</v>
      </c>
      <c r="K7426" s="3">
        <f>MIN(J7426-M7426+N7426,'Power Look Up'!$F$4)</f>
        <v>778.89865088808028</v>
      </c>
      <c r="M7426" s="51">
        <f t="array" ref="M7426">_xlfn.SUM(_xlfn.NORM.DIST($S$3:$S$1003,$G7426,$P7426,FALSE)*WindSpeedStep*$T$3:$T$1003)</f>
        <v>773.92804517739842</v>
      </c>
      <c r="N7426" s="51">
        <f t="array" ref="N7426">_xlfn.SUM(_xlfn.NORM.DIST($S$3:$S$1003,$G7426,$Q7426,FALSE)*WindSpeedStep*$T$3:$T$1003)</f>
        <v>775.19669606551429</v>
      </c>
      <c r="P7426" s="43">
        <f t="shared" si="462"/>
        <v>0.76304662312010907</v>
      </c>
      <c r="Q7426" s="43">
        <f t="shared" si="463"/>
        <v>0.78519309503124679</v>
      </c>
    </row>
    <row r="7427" spans="5:17" x14ac:dyDescent="0.2">
      <c r="E7427" s="16">
        <v>41055.722222222219</v>
      </c>
      <c r="F7427" s="22">
        <v>8.17</v>
      </c>
      <c r="G7427" s="22">
        <v>8.1119130620593953</v>
      </c>
      <c r="H7427" s="25">
        <v>8.3231334149326819E-2</v>
      </c>
      <c r="I7427" s="3">
        <f t="shared" ref="I7427:I7490" si="464">INDEX(PowerArray,MIN(MaximumPowerIndex,ROUND(F7427*100,0)))</f>
        <v>951.38999999995235</v>
      </c>
      <c r="J7427" s="3">
        <f t="shared" ref="J7427:J7490" si="465">INDEX(PowerArray,MIN(MaximumPowerIndex,ROUND(G7427*100,0)))</f>
        <v>929.36999999995282</v>
      </c>
      <c r="K7427" s="3">
        <f>MIN(J7427-M7427+N7427,'Power Look Up'!$F$4)</f>
        <v>921.7515551254852</v>
      </c>
      <c r="M7427" s="51">
        <f t="array" ref="M7427">_xlfn.SUM(_xlfn.NORM.DIST($S$3:$S$1003,$G7427,$P7427,FALSE)*WindSpeedStep*$T$3:$T$1003)</f>
        <v>931.12297884457303</v>
      </c>
      <c r="N7427" s="51">
        <f t="array" ref="N7427">_xlfn.SUM(_xlfn.NORM.DIST($S$3:$S$1003,$G7427,$Q7427,FALSE)*WindSpeedStep*$T$3:$T$1003)</f>
        <v>923.5045339701054</v>
      </c>
      <c r="P7427" s="43">
        <f t="shared" ref="P7427:P7490" si="466">ReferenceTurbulence*G7427</f>
        <v>0.8111913062059396</v>
      </c>
      <c r="Q7427" s="43">
        <f t="shared" si="463"/>
        <v>0.67516534665855443</v>
      </c>
    </row>
    <row r="7428" spans="5:17" x14ac:dyDescent="0.2">
      <c r="E7428" s="16">
        <v>41055.743055555555</v>
      </c>
      <c r="F7428" s="22">
        <v>6.9</v>
      </c>
      <c r="G7428" s="22">
        <v>6.849162862927419</v>
      </c>
      <c r="H7428" s="25">
        <v>9.9999999999999992E-2</v>
      </c>
      <c r="I7428" s="3">
        <f t="shared" si="464"/>
        <v>565.39999999997679</v>
      </c>
      <c r="J7428" s="3">
        <f t="shared" si="465"/>
        <v>554.09999999997706</v>
      </c>
      <c r="K7428" s="3">
        <f>MIN(J7428-M7428+N7428,'Power Look Up'!$F$4)</f>
        <v>554.09999999997706</v>
      </c>
      <c r="M7428" s="51">
        <f t="array" ref="M7428">_xlfn.SUM(_xlfn.NORM.DIST($S$3:$S$1003,$G7428,$P7428,FALSE)*WindSpeedStep*$T$3:$T$1003)</f>
        <v>555.66884567330271</v>
      </c>
      <c r="N7428" s="51">
        <f t="array" ref="N7428">_xlfn.SUM(_xlfn.NORM.DIST($S$3:$S$1003,$G7428,$Q7428,FALSE)*WindSpeedStep*$T$3:$T$1003)</f>
        <v>555.66884567330271</v>
      </c>
      <c r="P7428" s="43">
        <f t="shared" si="466"/>
        <v>0.68491628629274193</v>
      </c>
      <c r="Q7428" s="43">
        <f t="shared" ref="Q7428:Q7491" si="467">G7428*H7428</f>
        <v>0.68491628629274182</v>
      </c>
    </row>
    <row r="7429" spans="5:17" x14ac:dyDescent="0.2">
      <c r="E7429" s="16">
        <v>41055.75</v>
      </c>
      <c r="F7429" s="22">
        <v>6.09</v>
      </c>
      <c r="G7429" s="22">
        <v>6.0507810527047807</v>
      </c>
      <c r="H7429" s="25">
        <v>0.12315270935960591</v>
      </c>
      <c r="I7429" s="3">
        <f t="shared" si="464"/>
        <v>382.33999999998071</v>
      </c>
      <c r="J7429" s="3">
        <f t="shared" si="465"/>
        <v>373.29999999998091</v>
      </c>
      <c r="K7429" s="3">
        <f>MIN(J7429-M7429+N7429,'Power Look Up'!$F$4)</f>
        <v>378.35305177964432</v>
      </c>
      <c r="M7429" s="51">
        <f t="array" ref="M7429">_xlfn.SUM(_xlfn.NORM.DIST($S$3:$S$1003,$G7429,$P7429,FALSE)*WindSpeedStep*$T$3:$T$1003)</f>
        <v>377.28396672126922</v>
      </c>
      <c r="N7429" s="51">
        <f t="array" ref="N7429">_xlfn.SUM(_xlfn.NORM.DIST($S$3:$S$1003,$G7429,$Q7429,FALSE)*WindSpeedStep*$T$3:$T$1003)</f>
        <v>382.33701850093263</v>
      </c>
      <c r="P7429" s="43">
        <f t="shared" si="466"/>
        <v>0.60507810527047812</v>
      </c>
      <c r="Q7429" s="43">
        <f t="shared" si="467"/>
        <v>0.74517008038236221</v>
      </c>
    </row>
    <row r="7430" spans="5:17" x14ac:dyDescent="0.2">
      <c r="E7430" s="16">
        <v>41055.756944444445</v>
      </c>
      <c r="F7430" s="22">
        <v>6.9</v>
      </c>
      <c r="G7430" s="22">
        <v>6.8580145932370158</v>
      </c>
      <c r="H7430" s="25">
        <v>5.9420289855072458E-2</v>
      </c>
      <c r="I7430" s="3">
        <f t="shared" si="464"/>
        <v>565.39999999997679</v>
      </c>
      <c r="J7430" s="3">
        <f t="shared" si="465"/>
        <v>556.35999999997694</v>
      </c>
      <c r="K7430" s="3">
        <f>MIN(J7430-M7430+N7430,'Power Look Up'!$F$4)</f>
        <v>545.49449080021066</v>
      </c>
      <c r="M7430" s="51">
        <f t="array" ref="M7430">_xlfn.SUM(_xlfn.NORM.DIST($S$3:$S$1003,$G7430,$P7430,FALSE)*WindSpeedStep*$T$3:$T$1003)</f>
        <v>557.89267365579008</v>
      </c>
      <c r="N7430" s="51">
        <f t="array" ref="N7430">_xlfn.SUM(_xlfn.NORM.DIST($S$3:$S$1003,$G7430,$Q7430,FALSE)*WindSpeedStep*$T$3:$T$1003)</f>
        <v>547.0271644560238</v>
      </c>
      <c r="P7430" s="43">
        <f t="shared" si="466"/>
        <v>0.68580145932370162</v>
      </c>
      <c r="Q7430" s="43">
        <f t="shared" si="467"/>
        <v>0.40750521496046033</v>
      </c>
    </row>
    <row r="7431" spans="5:17" x14ac:dyDescent="0.2">
      <c r="E7431" s="16">
        <v>41055.777777777781</v>
      </c>
      <c r="F7431" s="22">
        <v>6.84</v>
      </c>
      <c r="G7431" s="22">
        <v>6.8623869036945839</v>
      </c>
      <c r="H7431" s="25">
        <v>8.6257309941520463E-2</v>
      </c>
      <c r="I7431" s="3">
        <f t="shared" si="464"/>
        <v>551.83999999997707</v>
      </c>
      <c r="J7431" s="3">
        <f t="shared" si="465"/>
        <v>556.35999999997694</v>
      </c>
      <c r="K7431" s="3">
        <f>MIN(J7431-M7431+N7431,'Power Look Up'!$F$4)</f>
        <v>552.133579090323</v>
      </c>
      <c r="M7431" s="51">
        <f t="array" ref="M7431">_xlfn.SUM(_xlfn.NORM.DIST($S$3:$S$1003,$G7431,$P7431,FALSE)*WindSpeedStep*$T$3:$T$1003)</f>
        <v>558.99319687988293</v>
      </c>
      <c r="N7431" s="51">
        <f t="array" ref="N7431">_xlfn.SUM(_xlfn.NORM.DIST($S$3:$S$1003,$G7431,$Q7431,FALSE)*WindSpeedStep*$T$3:$T$1003)</f>
        <v>554.76677597022899</v>
      </c>
      <c r="P7431" s="43">
        <f t="shared" si="466"/>
        <v>0.68623869036945839</v>
      </c>
      <c r="Q7431" s="43">
        <f t="shared" si="467"/>
        <v>0.59193103409061465</v>
      </c>
    </row>
    <row r="7432" spans="5:17" x14ac:dyDescent="0.2">
      <c r="E7432" s="16">
        <v>41055.784722222219</v>
      </c>
      <c r="F7432" s="22">
        <v>6.84</v>
      </c>
      <c r="G7432" s="22">
        <v>6.7481267873909303</v>
      </c>
      <c r="H7432" s="25">
        <v>7.6023391812865507E-2</v>
      </c>
      <c r="I7432" s="3">
        <f t="shared" si="464"/>
        <v>551.83999999997707</v>
      </c>
      <c r="J7432" s="3">
        <f t="shared" si="465"/>
        <v>531.49999999997749</v>
      </c>
      <c r="K7432" s="3">
        <f>MIN(J7432-M7432+N7432,'Power Look Up'!$F$4)</f>
        <v>524.8107063446804</v>
      </c>
      <c r="M7432" s="51">
        <f t="array" ref="M7432">_xlfn.SUM(_xlfn.NORM.DIST($S$3:$S$1003,$G7432,$P7432,FALSE)*WindSpeedStep*$T$3:$T$1003)</f>
        <v>530.68040354081234</v>
      </c>
      <c r="N7432" s="51">
        <f t="array" ref="N7432">_xlfn.SUM(_xlfn.NORM.DIST($S$3:$S$1003,$G7432,$Q7432,FALSE)*WindSpeedStep*$T$3:$T$1003)</f>
        <v>523.99110988551524</v>
      </c>
      <c r="P7432" s="43">
        <f t="shared" si="466"/>
        <v>0.67481267873909312</v>
      </c>
      <c r="Q7432" s="43">
        <f t="shared" si="467"/>
        <v>0.51301548676071407</v>
      </c>
    </row>
    <row r="7433" spans="5:17" x14ac:dyDescent="0.2">
      <c r="E7433" s="16">
        <v>41055.805555555555</v>
      </c>
      <c r="F7433" s="22">
        <v>5.24</v>
      </c>
      <c r="G7433" s="22">
        <v>5.2482620609417241</v>
      </c>
      <c r="H7433" s="25">
        <v>0.12213740458015267</v>
      </c>
      <c r="I7433" s="3">
        <f t="shared" si="464"/>
        <v>238.87999999998908</v>
      </c>
      <c r="J7433" s="3">
        <f t="shared" si="465"/>
        <v>240.49999999998906</v>
      </c>
      <c r="K7433" s="3">
        <f>MIN(J7433-M7433+N7433,'Power Look Up'!$F$4)</f>
        <v>241.91663957687186</v>
      </c>
      <c r="M7433" s="51">
        <f t="array" ref="M7433">_xlfn.SUM(_xlfn.NORM.DIST($S$3:$S$1003,$G7433,$P7433,FALSE)*WindSpeedStep*$T$3:$T$1003)</f>
        <v>234.72607160035071</v>
      </c>
      <c r="N7433" s="51">
        <f t="array" ref="N7433">_xlfn.SUM(_xlfn.NORM.DIST($S$3:$S$1003,$G7433,$Q7433,FALSE)*WindSpeedStep*$T$3:$T$1003)</f>
        <v>236.14271117723351</v>
      </c>
      <c r="P7433" s="43">
        <f t="shared" si="466"/>
        <v>0.52482620609417241</v>
      </c>
      <c r="Q7433" s="43">
        <f t="shared" si="467"/>
        <v>0.64100910667990518</v>
      </c>
    </row>
    <row r="7434" spans="5:17" x14ac:dyDescent="0.2">
      <c r="E7434" s="16">
        <v>41055.8125</v>
      </c>
      <c r="F7434" s="22">
        <v>5.31</v>
      </c>
      <c r="G7434" s="22">
        <v>5.3781256472086465</v>
      </c>
      <c r="H7434" s="25">
        <v>0.12241054613935971</v>
      </c>
      <c r="I7434" s="3">
        <f t="shared" si="464"/>
        <v>250.21999999998886</v>
      </c>
      <c r="J7434" s="3">
        <f t="shared" si="465"/>
        <v>261.55999999998863</v>
      </c>
      <c r="K7434" s="3">
        <f>MIN(J7434-M7434+N7434,'Power Look Up'!$F$4)</f>
        <v>263.39875029623971</v>
      </c>
      <c r="M7434" s="51">
        <f t="array" ref="M7434">_xlfn.SUM(_xlfn.NORM.DIST($S$3:$S$1003,$G7434,$P7434,FALSE)*WindSpeedStep*$T$3:$T$1003)</f>
        <v>256.14625813204287</v>
      </c>
      <c r="N7434" s="51">
        <f t="array" ref="N7434">_xlfn.SUM(_xlfn.NORM.DIST($S$3:$S$1003,$G7434,$Q7434,FALSE)*WindSpeedStep*$T$3:$T$1003)</f>
        <v>257.98500842829395</v>
      </c>
      <c r="P7434" s="43">
        <f t="shared" si="466"/>
        <v>0.53781256472086469</v>
      </c>
      <c r="Q7434" s="43">
        <f t="shared" si="467"/>
        <v>0.65833929768090782</v>
      </c>
    </row>
    <row r="7435" spans="5:17" x14ac:dyDescent="0.2">
      <c r="E7435" s="16">
        <v>41055.819444444445</v>
      </c>
      <c r="F7435" s="22">
        <v>5.78</v>
      </c>
      <c r="G7435" s="22">
        <v>5.8232923865277089</v>
      </c>
      <c r="H7435" s="25">
        <v>9.6885813148788927E-2</v>
      </c>
      <c r="I7435" s="3">
        <f t="shared" si="464"/>
        <v>326.35999999998722</v>
      </c>
      <c r="J7435" s="3">
        <f t="shared" si="465"/>
        <v>332.83999999998707</v>
      </c>
      <c r="K7435" s="3">
        <f>MIN(J7435-M7435+N7435,'Power Look Up'!$F$4)</f>
        <v>332.35675876085537</v>
      </c>
      <c r="M7435" s="51">
        <f t="array" ref="M7435">_xlfn.SUM(_xlfn.NORM.DIST($S$3:$S$1003,$G7435,$P7435,FALSE)*WindSpeedStep*$T$3:$T$1003)</f>
        <v>333.86628107649682</v>
      </c>
      <c r="N7435" s="51">
        <f t="array" ref="N7435">_xlfn.SUM(_xlfn.NORM.DIST($S$3:$S$1003,$G7435,$Q7435,FALSE)*WindSpeedStep*$T$3:$T$1003)</f>
        <v>333.38303983736512</v>
      </c>
      <c r="P7435" s="43">
        <f t="shared" si="466"/>
        <v>0.58232923865277086</v>
      </c>
      <c r="Q7435" s="43">
        <f t="shared" si="467"/>
        <v>0.56419441807188875</v>
      </c>
    </row>
    <row r="7436" spans="5:17" x14ac:dyDescent="0.2">
      <c r="E7436" s="16">
        <v>41055.826388888891</v>
      </c>
      <c r="F7436" s="22">
        <v>5.27</v>
      </c>
      <c r="G7436" s="22">
        <v>5.3561085892506055</v>
      </c>
      <c r="H7436" s="25">
        <v>0.15749525616698293</v>
      </c>
      <c r="I7436" s="3">
        <f t="shared" si="464"/>
        <v>243.73999999998898</v>
      </c>
      <c r="J7436" s="3">
        <f t="shared" si="465"/>
        <v>258.31999999998868</v>
      </c>
      <c r="K7436" s="3">
        <f>MIN(J7436-M7436+N7436,'Power Look Up'!$F$4)</f>
        <v>265.08766773840944</v>
      </c>
      <c r="M7436" s="51">
        <f t="array" ref="M7436">_xlfn.SUM(_xlfn.NORM.DIST($S$3:$S$1003,$G7436,$P7436,FALSE)*WindSpeedStep*$T$3:$T$1003)</f>
        <v>252.48678769249346</v>
      </c>
      <c r="N7436" s="51">
        <f t="array" ref="N7436">_xlfn.SUM(_xlfn.NORM.DIST($S$3:$S$1003,$G7436,$Q7436,FALSE)*WindSpeedStep*$T$3:$T$1003)</f>
        <v>259.25445543091422</v>
      </c>
      <c r="P7436" s="43">
        <f t="shared" si="466"/>
        <v>0.53561085892506055</v>
      </c>
      <c r="Q7436" s="43">
        <f t="shared" si="467"/>
        <v>0.84356169432220163</v>
      </c>
    </row>
    <row r="7437" spans="5:17" x14ac:dyDescent="0.2">
      <c r="E7437" s="16">
        <v>41055.833333333336</v>
      </c>
      <c r="F7437" s="22">
        <v>5.41</v>
      </c>
      <c r="G7437" s="22">
        <v>5.4963188744229008</v>
      </c>
      <c r="H7437" s="25">
        <v>0.1478743068391867</v>
      </c>
      <c r="I7437" s="3">
        <f t="shared" si="464"/>
        <v>266.41999999998848</v>
      </c>
      <c r="J7437" s="3">
        <f t="shared" si="465"/>
        <v>280.99999999998818</v>
      </c>
      <c r="K7437" s="3">
        <f>MIN(J7437-M7437+N7437,'Power Look Up'!$F$4)</f>
        <v>287.14660639485925</v>
      </c>
      <c r="M7437" s="51">
        <f t="array" ref="M7437">_xlfn.SUM(_xlfn.NORM.DIST($S$3:$S$1003,$G7437,$P7437,FALSE)*WindSpeedStep*$T$3:$T$1003)</f>
        <v>276.03136282053356</v>
      </c>
      <c r="N7437" s="51">
        <f t="array" ref="N7437">_xlfn.SUM(_xlfn.NORM.DIST($S$3:$S$1003,$G7437,$Q7437,FALSE)*WindSpeedStep*$T$3:$T$1003)</f>
        <v>282.17796921540463</v>
      </c>
      <c r="P7437" s="43">
        <f t="shared" si="466"/>
        <v>0.54963188744229008</v>
      </c>
      <c r="Q7437" s="43">
        <f t="shared" si="467"/>
        <v>0.81276434372242534</v>
      </c>
    </row>
    <row r="7438" spans="5:17" x14ac:dyDescent="0.2">
      <c r="E7438" s="16">
        <v>41055.840277777781</v>
      </c>
      <c r="F7438" s="22">
        <v>5.41</v>
      </c>
      <c r="G7438" s="22">
        <v>5.4584970060766453</v>
      </c>
      <c r="H7438" s="25">
        <v>0.10905730129390018</v>
      </c>
      <c r="I7438" s="3">
        <f t="shared" si="464"/>
        <v>266.41999999998848</v>
      </c>
      <c r="J7438" s="3">
        <f t="shared" si="465"/>
        <v>274.51999999998833</v>
      </c>
      <c r="K7438" s="3">
        <f>MIN(J7438-M7438+N7438,'Power Look Up'!$F$4)</f>
        <v>275.27971694115939</v>
      </c>
      <c r="M7438" s="51">
        <f t="array" ref="M7438">_xlfn.SUM(_xlfn.NORM.DIST($S$3:$S$1003,$G7438,$P7438,FALSE)*WindSpeedStep*$T$3:$T$1003)</f>
        <v>269.62061082510058</v>
      </c>
      <c r="N7438" s="51">
        <f t="array" ref="N7438">_xlfn.SUM(_xlfn.NORM.DIST($S$3:$S$1003,$G7438,$Q7438,FALSE)*WindSpeedStep*$T$3:$T$1003)</f>
        <v>270.38032776627165</v>
      </c>
      <c r="P7438" s="43">
        <f t="shared" si="466"/>
        <v>0.54584970060766458</v>
      </c>
      <c r="Q7438" s="43">
        <f t="shared" si="467"/>
        <v>0.59528895260355275</v>
      </c>
    </row>
    <row r="7439" spans="5:17" x14ac:dyDescent="0.2">
      <c r="E7439" s="16">
        <v>41055.847222222219</v>
      </c>
      <c r="F7439" s="22">
        <v>5.56</v>
      </c>
      <c r="G7439" s="22">
        <v>5.6529983169392253</v>
      </c>
      <c r="H7439" s="25">
        <v>4.4964028776978422E-2</v>
      </c>
      <c r="I7439" s="3">
        <f t="shared" si="464"/>
        <v>290.71999999998798</v>
      </c>
      <c r="J7439" s="3">
        <f t="shared" si="465"/>
        <v>305.29999999998768</v>
      </c>
      <c r="K7439" s="3">
        <f>MIN(J7439-M7439+N7439,'Power Look Up'!$F$4)</f>
        <v>300.22289799781811</v>
      </c>
      <c r="M7439" s="51">
        <f t="array" ref="M7439">_xlfn.SUM(_xlfn.NORM.DIST($S$3:$S$1003,$G7439,$P7439,FALSE)*WindSpeedStep*$T$3:$T$1003)</f>
        <v>303.15477017014092</v>
      </c>
      <c r="N7439" s="51">
        <f t="array" ref="N7439">_xlfn.SUM(_xlfn.NORM.DIST($S$3:$S$1003,$G7439,$Q7439,FALSE)*WindSpeedStep*$T$3:$T$1003)</f>
        <v>298.07766816797135</v>
      </c>
      <c r="P7439" s="43">
        <f t="shared" si="466"/>
        <v>0.56529983169392251</v>
      </c>
      <c r="Q7439" s="43">
        <f t="shared" si="467"/>
        <v>0.2541815789990659</v>
      </c>
    </row>
    <row r="7440" spans="5:17" x14ac:dyDescent="0.2">
      <c r="E7440" s="16">
        <v>41055.854166666664</v>
      </c>
      <c r="F7440" s="22">
        <v>5.73</v>
      </c>
      <c r="G7440" s="22">
        <v>5.7902291272952437</v>
      </c>
      <c r="H7440" s="25">
        <v>6.2827225130890049E-2</v>
      </c>
      <c r="I7440" s="3">
        <f t="shared" si="464"/>
        <v>318.25999999998737</v>
      </c>
      <c r="J7440" s="3">
        <f t="shared" si="465"/>
        <v>327.97999999998717</v>
      </c>
      <c r="K7440" s="3">
        <f>MIN(J7440-M7440+N7440,'Power Look Up'!$F$4)</f>
        <v>322.93940905321932</v>
      </c>
      <c r="M7440" s="51">
        <f t="array" ref="M7440">_xlfn.SUM(_xlfn.NORM.DIST($S$3:$S$1003,$G7440,$P7440,FALSE)*WindSpeedStep*$T$3:$T$1003)</f>
        <v>327.79168972779917</v>
      </c>
      <c r="N7440" s="51">
        <f t="array" ref="N7440">_xlfn.SUM(_xlfn.NORM.DIST($S$3:$S$1003,$G7440,$Q7440,FALSE)*WindSpeedStep*$T$3:$T$1003)</f>
        <v>322.75109878103132</v>
      </c>
      <c r="P7440" s="43">
        <f t="shared" si="466"/>
        <v>0.57902291272952444</v>
      </c>
      <c r="Q7440" s="43">
        <f t="shared" si="467"/>
        <v>0.36378402894001527</v>
      </c>
    </row>
    <row r="7441" spans="5:17" x14ac:dyDescent="0.2">
      <c r="E7441" s="16">
        <v>41055.861111111109</v>
      </c>
      <c r="F7441" s="22">
        <v>6.02</v>
      </c>
      <c r="G7441" s="22">
        <v>6.0461819103103682</v>
      </c>
      <c r="H7441" s="25">
        <v>7.8073089700996676E-2</v>
      </c>
      <c r="I7441" s="3">
        <f t="shared" si="464"/>
        <v>366.51999999998105</v>
      </c>
      <c r="J7441" s="3">
        <f t="shared" si="465"/>
        <v>373.29999999998091</v>
      </c>
      <c r="K7441" s="3">
        <f>MIN(J7441-M7441+N7441,'Power Look Up'!$F$4)</f>
        <v>369.17025733895423</v>
      </c>
      <c r="M7441" s="51">
        <f t="array" ref="M7441">_xlfn.SUM(_xlfn.NORM.DIST($S$3:$S$1003,$G7441,$P7441,FALSE)*WindSpeedStep*$T$3:$T$1003)</f>
        <v>376.37664650578421</v>
      </c>
      <c r="N7441" s="51">
        <f t="array" ref="N7441">_xlfn.SUM(_xlfn.NORM.DIST($S$3:$S$1003,$G7441,$Q7441,FALSE)*WindSpeedStep*$T$3:$T$1003)</f>
        <v>372.24690384475753</v>
      </c>
      <c r="P7441" s="43">
        <f t="shared" si="466"/>
        <v>0.60461819103103687</v>
      </c>
      <c r="Q7441" s="43">
        <f t="shared" si="467"/>
        <v>0.47204410263220481</v>
      </c>
    </row>
    <row r="7442" spans="5:17" x14ac:dyDescent="0.2">
      <c r="E7442" s="16">
        <v>41055.868055555555</v>
      </c>
      <c r="F7442" s="22">
        <v>6.57</v>
      </c>
      <c r="G7442" s="22">
        <v>6.5842053613682818</v>
      </c>
      <c r="H7442" s="25">
        <v>6.3926940639269403E-2</v>
      </c>
      <c r="I7442" s="3">
        <f t="shared" si="464"/>
        <v>490.81999999997839</v>
      </c>
      <c r="J7442" s="3">
        <f t="shared" si="465"/>
        <v>493.07999999997833</v>
      </c>
      <c r="K7442" s="3">
        <f>MIN(J7442-M7442+N7442,'Power Look Up'!$F$4)</f>
        <v>484.39764608991749</v>
      </c>
      <c r="M7442" s="51">
        <f t="array" ref="M7442">_xlfn.SUM(_xlfn.NORM.DIST($S$3:$S$1003,$G7442,$P7442,FALSE)*WindSpeedStep*$T$3:$T$1003)</f>
        <v>491.66958224103871</v>
      </c>
      <c r="N7442" s="51">
        <f t="array" ref="N7442">_xlfn.SUM(_xlfn.NORM.DIST($S$3:$S$1003,$G7442,$Q7442,FALSE)*WindSpeedStep*$T$3:$T$1003)</f>
        <v>482.98722833097787</v>
      </c>
      <c r="P7442" s="43">
        <f t="shared" si="466"/>
        <v>0.65842053613682827</v>
      </c>
      <c r="Q7442" s="43">
        <f t="shared" si="467"/>
        <v>0.42090810529294947</v>
      </c>
    </row>
    <row r="7443" spans="5:17" x14ac:dyDescent="0.2">
      <c r="E7443" s="16">
        <v>41055.875</v>
      </c>
      <c r="F7443" s="22">
        <v>6.25</v>
      </c>
      <c r="G7443" s="22">
        <v>6.2412883969102779</v>
      </c>
      <c r="H7443" s="25">
        <v>6.2400000000000004E-2</v>
      </c>
      <c r="I7443" s="3">
        <f t="shared" si="464"/>
        <v>418.49999999997993</v>
      </c>
      <c r="J7443" s="3">
        <f t="shared" si="465"/>
        <v>416.23999999998</v>
      </c>
      <c r="K7443" s="3">
        <f>MIN(J7443-M7443+N7443,'Power Look Up'!$F$4)</f>
        <v>408.68811862300822</v>
      </c>
      <c r="M7443" s="51">
        <f t="array" ref="M7443">_xlfn.SUM(_xlfn.NORM.DIST($S$3:$S$1003,$G7443,$P7443,FALSE)*WindSpeedStep*$T$3:$T$1003)</f>
        <v>416.01033845981249</v>
      </c>
      <c r="N7443" s="51">
        <f t="array" ref="N7443">_xlfn.SUM(_xlfn.NORM.DIST($S$3:$S$1003,$G7443,$Q7443,FALSE)*WindSpeedStep*$T$3:$T$1003)</f>
        <v>408.45845708284071</v>
      </c>
      <c r="P7443" s="43">
        <f t="shared" si="466"/>
        <v>0.62412883969102784</v>
      </c>
      <c r="Q7443" s="43">
        <f t="shared" si="467"/>
        <v>0.38945639596720139</v>
      </c>
    </row>
    <row r="7444" spans="5:17" x14ac:dyDescent="0.2">
      <c r="E7444" s="16">
        <v>41055.881944444445</v>
      </c>
      <c r="F7444" s="22">
        <v>6.25</v>
      </c>
      <c r="G7444" s="22">
        <v>6.2122917237576036</v>
      </c>
      <c r="H7444" s="25">
        <v>6.08E-2</v>
      </c>
      <c r="I7444" s="3">
        <f t="shared" si="464"/>
        <v>418.49999999997993</v>
      </c>
      <c r="J7444" s="3">
        <f t="shared" si="465"/>
        <v>409.45999999998014</v>
      </c>
      <c r="K7444" s="3">
        <f>MIN(J7444-M7444+N7444,'Power Look Up'!$F$4)</f>
        <v>401.75768336650464</v>
      </c>
      <c r="M7444" s="51">
        <f t="array" ref="M7444">_xlfn.SUM(_xlfn.NORM.DIST($S$3:$S$1003,$G7444,$P7444,FALSE)*WindSpeedStep*$T$3:$T$1003)</f>
        <v>409.96887073007116</v>
      </c>
      <c r="N7444" s="51">
        <f t="array" ref="N7444">_xlfn.SUM(_xlfn.NORM.DIST($S$3:$S$1003,$G7444,$Q7444,FALSE)*WindSpeedStep*$T$3:$T$1003)</f>
        <v>402.26655409659566</v>
      </c>
      <c r="P7444" s="43">
        <f t="shared" si="466"/>
        <v>0.62122917237576036</v>
      </c>
      <c r="Q7444" s="43">
        <f t="shared" si="467"/>
        <v>0.37770733680446228</v>
      </c>
    </row>
    <row r="7445" spans="5:17" x14ac:dyDescent="0.2">
      <c r="E7445" s="16">
        <v>41055.895833333336</v>
      </c>
      <c r="F7445" s="22">
        <v>6.16</v>
      </c>
      <c r="G7445" s="22">
        <v>5.9060210537622808</v>
      </c>
      <c r="H7445" s="25">
        <v>3.4090909090909088E-2</v>
      </c>
      <c r="I7445" s="3">
        <f t="shared" si="464"/>
        <v>398.15999999998036</v>
      </c>
      <c r="J7445" s="3">
        <f t="shared" si="465"/>
        <v>347.41999999998677</v>
      </c>
      <c r="K7445" s="3">
        <f>MIN(J7445-M7445+N7445,'Power Look Up'!$F$4)</f>
        <v>337.32670034253283</v>
      </c>
      <c r="M7445" s="51">
        <f t="array" ref="M7445">_xlfn.SUM(_xlfn.NORM.DIST($S$3:$S$1003,$G7445,$P7445,FALSE)*WindSpeedStep*$T$3:$T$1003)</f>
        <v>349.31945179649307</v>
      </c>
      <c r="N7445" s="51">
        <f t="array" ref="N7445">_xlfn.SUM(_xlfn.NORM.DIST($S$3:$S$1003,$G7445,$Q7445,FALSE)*WindSpeedStep*$T$3:$T$1003)</f>
        <v>339.22615213903913</v>
      </c>
      <c r="P7445" s="43">
        <f t="shared" si="466"/>
        <v>0.59060210537622815</v>
      </c>
      <c r="Q7445" s="43">
        <f t="shared" si="467"/>
        <v>0.20134162683280502</v>
      </c>
    </row>
    <row r="7446" spans="5:17" x14ac:dyDescent="0.2">
      <c r="E7446" s="16">
        <v>41055.909722222219</v>
      </c>
      <c r="F7446" s="22">
        <v>6.49</v>
      </c>
      <c r="G7446" s="22">
        <v>6.2741046628678072</v>
      </c>
      <c r="H7446" s="25">
        <v>3.3898305084745763E-2</v>
      </c>
      <c r="I7446" s="3">
        <f t="shared" si="464"/>
        <v>472.73999999997875</v>
      </c>
      <c r="J7446" s="3">
        <f t="shared" si="465"/>
        <v>423.01999999997986</v>
      </c>
      <c r="K7446" s="3">
        <f>MIN(J7446-M7446+N7446,'Power Look Up'!$F$4)</f>
        <v>412.0233584674794</v>
      </c>
      <c r="M7446" s="51">
        <f t="array" ref="M7446">_xlfn.SUM(_xlfn.NORM.DIST($S$3:$S$1003,$G7446,$P7446,FALSE)*WindSpeedStep*$T$3:$T$1003)</f>
        <v>422.9128769064568</v>
      </c>
      <c r="N7446" s="51">
        <f t="array" ref="N7446">_xlfn.SUM(_xlfn.NORM.DIST($S$3:$S$1003,$G7446,$Q7446,FALSE)*WindSpeedStep*$T$3:$T$1003)</f>
        <v>411.91623537395634</v>
      </c>
      <c r="P7446" s="43">
        <f t="shared" si="466"/>
        <v>0.62741046628678077</v>
      </c>
      <c r="Q7446" s="43">
        <f t="shared" si="467"/>
        <v>0.21268151399551888</v>
      </c>
    </row>
    <row r="7447" spans="5:17" x14ac:dyDescent="0.2">
      <c r="E7447" s="16">
        <v>41055.916666666664</v>
      </c>
      <c r="F7447" s="22">
        <v>6.33</v>
      </c>
      <c r="G7447" s="22">
        <v>6.0517419678561248</v>
      </c>
      <c r="H7447" s="25">
        <v>3.9494470774091628E-2</v>
      </c>
      <c r="I7447" s="3">
        <f t="shared" si="464"/>
        <v>436.57999999997958</v>
      </c>
      <c r="J7447" s="3">
        <f t="shared" si="465"/>
        <v>373.29999999998091</v>
      </c>
      <c r="K7447" s="3">
        <f>MIN(J7447-M7447+N7447,'Power Look Up'!$F$4)</f>
        <v>362.88799027238991</v>
      </c>
      <c r="M7447" s="51">
        <f t="array" ref="M7447">_xlfn.SUM(_xlfn.NORM.DIST($S$3:$S$1003,$G7447,$P7447,FALSE)*WindSpeedStep*$T$3:$T$1003)</f>
        <v>377.47369646381776</v>
      </c>
      <c r="N7447" s="51">
        <f t="array" ref="N7447">_xlfn.SUM(_xlfn.NORM.DIST($S$3:$S$1003,$G7447,$Q7447,FALSE)*WindSpeedStep*$T$3:$T$1003)</f>
        <v>367.06168673622676</v>
      </c>
      <c r="P7447" s="43">
        <f t="shared" si="466"/>
        <v>0.60517419678561257</v>
      </c>
      <c r="Q7447" s="43">
        <f t="shared" si="467"/>
        <v>0.23901034628183748</v>
      </c>
    </row>
    <row r="7448" spans="5:17" x14ac:dyDescent="0.2">
      <c r="E7448" s="16">
        <v>41055.923611111109</v>
      </c>
      <c r="F7448" s="22">
        <v>6.05</v>
      </c>
      <c r="G7448" s="22">
        <v>5.7286864010613696</v>
      </c>
      <c r="H7448" s="25">
        <v>4.1322314049586778E-2</v>
      </c>
      <c r="I7448" s="3">
        <f t="shared" si="464"/>
        <v>373.29999999998091</v>
      </c>
      <c r="J7448" s="3">
        <f t="shared" si="465"/>
        <v>318.25999999998737</v>
      </c>
      <c r="K7448" s="3">
        <f>MIN(J7448-M7448+N7448,'Power Look Up'!$F$4)</f>
        <v>311.7132866803513</v>
      </c>
      <c r="M7448" s="51">
        <f t="array" ref="M7448">_xlfn.SUM(_xlfn.NORM.DIST($S$3:$S$1003,$G7448,$P7448,FALSE)*WindSpeedStep*$T$3:$T$1003)</f>
        <v>316.63163611090857</v>
      </c>
      <c r="N7448" s="51">
        <f t="array" ref="N7448">_xlfn.SUM(_xlfn.NORM.DIST($S$3:$S$1003,$G7448,$Q7448,FALSE)*WindSpeedStep*$T$3:$T$1003)</f>
        <v>310.0849227912725</v>
      </c>
      <c r="P7448" s="43">
        <f t="shared" si="466"/>
        <v>0.57286864010613703</v>
      </c>
      <c r="Q7448" s="43">
        <f t="shared" si="467"/>
        <v>0.23672257855625495</v>
      </c>
    </row>
    <row r="7449" spans="5:17" x14ac:dyDescent="0.2">
      <c r="E7449" s="16">
        <v>41055.930555555555</v>
      </c>
      <c r="F7449" s="22">
        <v>5.32</v>
      </c>
      <c r="G7449" s="22">
        <v>5.1776994350033263</v>
      </c>
      <c r="H7449" s="25">
        <v>5.2631578947368425E-2</v>
      </c>
      <c r="I7449" s="3">
        <f t="shared" si="464"/>
        <v>251.83999999998883</v>
      </c>
      <c r="J7449" s="3">
        <f t="shared" si="465"/>
        <v>229.15999999998931</v>
      </c>
      <c r="K7449" s="3">
        <f>MIN(J7449-M7449+N7449,'Power Look Up'!$F$4)</f>
        <v>229.30763793561735</v>
      </c>
      <c r="M7449" s="51">
        <f t="array" ref="M7449">_xlfn.SUM(_xlfn.NORM.DIST($S$3:$S$1003,$G7449,$P7449,FALSE)*WindSpeedStep*$T$3:$T$1003)</f>
        <v>223.22691501517622</v>
      </c>
      <c r="N7449" s="51">
        <f t="array" ref="N7449">_xlfn.SUM(_xlfn.NORM.DIST($S$3:$S$1003,$G7449,$Q7449,FALSE)*WindSpeedStep*$T$3:$T$1003)</f>
        <v>223.37455295080426</v>
      </c>
      <c r="P7449" s="43">
        <f t="shared" si="466"/>
        <v>0.51776994350033267</v>
      </c>
      <c r="Q7449" s="43">
        <f t="shared" si="467"/>
        <v>0.27251049657912246</v>
      </c>
    </row>
    <row r="7450" spans="5:17" x14ac:dyDescent="0.2">
      <c r="E7450" s="16">
        <v>41055.9375</v>
      </c>
      <c r="F7450" s="22">
        <v>5.36</v>
      </c>
      <c r="G7450" s="22">
        <v>5.2422868218097953</v>
      </c>
      <c r="H7450" s="25">
        <v>6.7164179104477612E-2</v>
      </c>
      <c r="I7450" s="3">
        <f t="shared" si="464"/>
        <v>258.31999999998868</v>
      </c>
      <c r="J7450" s="3">
        <f t="shared" si="465"/>
        <v>238.87999999998908</v>
      </c>
      <c r="K7450" s="3">
        <f>MIN(J7450-M7450+N7450,'Power Look Up'!$F$4)</f>
        <v>238.48579937932121</v>
      </c>
      <c r="M7450" s="51">
        <f t="array" ref="M7450">_xlfn.SUM(_xlfn.NORM.DIST($S$3:$S$1003,$G7450,$P7450,FALSE)*WindSpeedStep*$T$3:$T$1003)</f>
        <v>233.74904144517629</v>
      </c>
      <c r="N7450" s="51">
        <f t="array" ref="N7450">_xlfn.SUM(_xlfn.NORM.DIST($S$3:$S$1003,$G7450,$Q7450,FALSE)*WindSpeedStep*$T$3:$T$1003)</f>
        <v>233.35484082450841</v>
      </c>
      <c r="P7450" s="43">
        <f t="shared" si="466"/>
        <v>0.52422868218097951</v>
      </c>
      <c r="Q7450" s="43">
        <f t="shared" si="467"/>
        <v>0.35209389101707578</v>
      </c>
    </row>
    <row r="7451" spans="5:17" x14ac:dyDescent="0.2">
      <c r="E7451" s="16">
        <v>41055.951388888891</v>
      </c>
      <c r="F7451" s="22">
        <v>5.4</v>
      </c>
      <c r="G7451" s="22">
        <v>5.3205929215770249</v>
      </c>
      <c r="H7451" s="25">
        <v>4.2592592592592592E-2</v>
      </c>
      <c r="I7451" s="3">
        <f t="shared" si="464"/>
        <v>264.79999999998853</v>
      </c>
      <c r="J7451" s="3">
        <f t="shared" si="465"/>
        <v>251.83999999998883</v>
      </c>
      <c r="K7451" s="3">
        <f>MIN(J7451-M7451+N7451,'Power Look Up'!$F$4)</f>
        <v>251.17438167068505</v>
      </c>
      <c r="M7451" s="51">
        <f t="array" ref="M7451">_xlfn.SUM(_xlfn.NORM.DIST($S$3:$S$1003,$G7451,$P7451,FALSE)*WindSpeedStep*$T$3:$T$1003)</f>
        <v>246.60931477082531</v>
      </c>
      <c r="N7451" s="51">
        <f t="array" ref="N7451">_xlfn.SUM(_xlfn.NORM.DIST($S$3:$S$1003,$G7451,$Q7451,FALSE)*WindSpeedStep*$T$3:$T$1003)</f>
        <v>245.94369644152152</v>
      </c>
      <c r="P7451" s="43">
        <f t="shared" si="466"/>
        <v>0.53205929215770253</v>
      </c>
      <c r="Q7451" s="43">
        <f t="shared" si="467"/>
        <v>0.22661784665976217</v>
      </c>
    </row>
    <row r="7452" spans="5:17" x14ac:dyDescent="0.2">
      <c r="E7452" s="16">
        <v>41055.958333333336</v>
      </c>
      <c r="F7452" s="22">
        <v>5.33</v>
      </c>
      <c r="G7452" s="22">
        <v>5.2142896731893158</v>
      </c>
      <c r="H7452" s="25">
        <v>5.2532833020637902E-2</v>
      </c>
      <c r="I7452" s="3">
        <f t="shared" si="464"/>
        <v>253.45999999998878</v>
      </c>
      <c r="J7452" s="3">
        <f t="shared" si="465"/>
        <v>234.01999999998921</v>
      </c>
      <c r="K7452" s="3">
        <f>MIN(J7452-M7452+N7452,'Power Look Up'!$F$4)</f>
        <v>233.99152925263431</v>
      </c>
      <c r="M7452" s="51">
        <f t="array" ref="M7452">_xlfn.SUM(_xlfn.NORM.DIST($S$3:$S$1003,$G7452,$P7452,FALSE)*WindSpeedStep*$T$3:$T$1003)</f>
        <v>229.17955769077398</v>
      </c>
      <c r="N7452" s="51">
        <f t="array" ref="N7452">_xlfn.SUM(_xlfn.NORM.DIST($S$3:$S$1003,$G7452,$Q7452,FALSE)*WindSpeedStep*$T$3:$T$1003)</f>
        <v>229.15108694341907</v>
      </c>
      <c r="P7452" s="43">
        <f t="shared" si="466"/>
        <v>0.52142896731893162</v>
      </c>
      <c r="Q7452" s="43">
        <f t="shared" si="467"/>
        <v>0.27392140872289089</v>
      </c>
    </row>
    <row r="7453" spans="5:17" x14ac:dyDescent="0.2">
      <c r="E7453" s="16">
        <v>41055.965277777781</v>
      </c>
      <c r="F7453" s="22">
        <v>5.38</v>
      </c>
      <c r="G7453" s="22">
        <v>5.2585844231173127</v>
      </c>
      <c r="H7453" s="25">
        <v>5.0185873605947957E-2</v>
      </c>
      <c r="I7453" s="3">
        <f t="shared" si="464"/>
        <v>261.55999999998863</v>
      </c>
      <c r="J7453" s="3">
        <f t="shared" si="465"/>
        <v>242.11999999998903</v>
      </c>
      <c r="K7453" s="3">
        <f>MIN(J7453-M7453+N7453,'Power Look Up'!$F$4)</f>
        <v>241.86132613417743</v>
      </c>
      <c r="M7453" s="51">
        <f t="array" ref="M7453">_xlfn.SUM(_xlfn.NORM.DIST($S$3:$S$1003,$G7453,$P7453,FALSE)*WindSpeedStep*$T$3:$T$1003)</f>
        <v>236.41547575720151</v>
      </c>
      <c r="N7453" s="51">
        <f t="array" ref="N7453">_xlfn.SUM(_xlfn.NORM.DIST($S$3:$S$1003,$G7453,$Q7453,FALSE)*WindSpeedStep*$T$3:$T$1003)</f>
        <v>236.1568018913899</v>
      </c>
      <c r="P7453" s="43">
        <f t="shared" si="466"/>
        <v>0.52585844231173129</v>
      </c>
      <c r="Q7453" s="43">
        <f t="shared" si="467"/>
        <v>0.26390665320477219</v>
      </c>
    </row>
    <row r="7454" spans="5:17" x14ac:dyDescent="0.2">
      <c r="E7454" s="16">
        <v>41055.972222222219</v>
      </c>
      <c r="F7454" s="22">
        <v>5.34</v>
      </c>
      <c r="G7454" s="22">
        <v>5.3423641562372524</v>
      </c>
      <c r="H7454" s="25">
        <v>5.6179775280898875E-2</v>
      </c>
      <c r="I7454" s="3">
        <f t="shared" si="464"/>
        <v>255.07999999998876</v>
      </c>
      <c r="J7454" s="3">
        <f t="shared" si="465"/>
        <v>255.07999999998876</v>
      </c>
      <c r="K7454" s="3">
        <f>MIN(J7454-M7454+N7454,'Power Look Up'!$F$4)</f>
        <v>254.11887137603975</v>
      </c>
      <c r="M7454" s="51">
        <f t="array" ref="M7454">_xlfn.SUM(_xlfn.NORM.DIST($S$3:$S$1003,$G7454,$P7454,FALSE)*WindSpeedStep*$T$3:$T$1003)</f>
        <v>250.20859484432327</v>
      </c>
      <c r="N7454" s="51">
        <f t="array" ref="N7454">_xlfn.SUM(_xlfn.NORM.DIST($S$3:$S$1003,$G7454,$Q7454,FALSE)*WindSpeedStep*$T$3:$T$1003)</f>
        <v>249.24746622037426</v>
      </c>
      <c r="P7454" s="43">
        <f t="shared" si="466"/>
        <v>0.53423641562372526</v>
      </c>
      <c r="Q7454" s="43">
        <f t="shared" si="467"/>
        <v>0.30013281776613776</v>
      </c>
    </row>
    <row r="7455" spans="5:17" x14ac:dyDescent="0.2">
      <c r="E7455" s="16">
        <v>41055.979166666664</v>
      </c>
      <c r="F7455" s="22">
        <v>5.2</v>
      </c>
      <c r="G7455" s="22">
        <v>5.122744511383206</v>
      </c>
      <c r="H7455" s="25">
        <v>5.5769230769230765E-2</v>
      </c>
      <c r="I7455" s="3">
        <f t="shared" si="464"/>
        <v>232.39999999998923</v>
      </c>
      <c r="J7455" s="3">
        <f t="shared" si="465"/>
        <v>219.43999999998951</v>
      </c>
      <c r="K7455" s="3">
        <f>MIN(J7455-M7455+N7455,'Power Look Up'!$F$4)</f>
        <v>219.70461797554711</v>
      </c>
      <c r="M7455" s="51">
        <f t="array" ref="M7455">_xlfn.SUM(_xlfn.NORM.DIST($S$3:$S$1003,$G7455,$P7455,FALSE)*WindSpeedStep*$T$3:$T$1003)</f>
        <v>214.32254243180066</v>
      </c>
      <c r="N7455" s="51">
        <f t="array" ref="N7455">_xlfn.SUM(_xlfn.NORM.DIST($S$3:$S$1003,$G7455,$Q7455,FALSE)*WindSpeedStep*$T$3:$T$1003)</f>
        <v>214.58716040735825</v>
      </c>
      <c r="P7455" s="43">
        <f t="shared" si="466"/>
        <v>0.5122744511383206</v>
      </c>
      <c r="Q7455" s="43">
        <f t="shared" si="467"/>
        <v>0.28569152082714033</v>
      </c>
    </row>
    <row r="7456" spans="5:17" x14ac:dyDescent="0.2">
      <c r="E7456" s="16">
        <v>41055.986111111109</v>
      </c>
      <c r="F7456" s="22">
        <v>5.07</v>
      </c>
      <c r="G7456" s="22">
        <v>5.0333841990390145</v>
      </c>
      <c r="H7456" s="25">
        <v>4.7337278106508875E-2</v>
      </c>
      <c r="I7456" s="3">
        <f t="shared" si="464"/>
        <v>211.33999999998969</v>
      </c>
      <c r="J7456" s="3">
        <f t="shared" si="465"/>
        <v>204.85999999998984</v>
      </c>
      <c r="K7456" s="3">
        <f>MIN(J7456-M7456+N7456,'Power Look Up'!$F$4)</f>
        <v>205.47912263411465</v>
      </c>
      <c r="M7456" s="51">
        <f t="array" ref="M7456">_xlfn.SUM(_xlfn.NORM.DIST($S$3:$S$1003,$G7456,$P7456,FALSE)*WindSpeedStep*$T$3:$T$1003)</f>
        <v>199.91844250029749</v>
      </c>
      <c r="N7456" s="51">
        <f t="array" ref="N7456">_xlfn.SUM(_xlfn.NORM.DIST($S$3:$S$1003,$G7456,$Q7456,FALSE)*WindSpeedStep*$T$3:$T$1003)</f>
        <v>200.53756513442229</v>
      </c>
      <c r="P7456" s="43">
        <f t="shared" si="466"/>
        <v>0.50333841990390149</v>
      </c>
      <c r="Q7456" s="43">
        <f t="shared" si="467"/>
        <v>0.23826670764681726</v>
      </c>
    </row>
    <row r="7457" spans="5:17" x14ac:dyDescent="0.2">
      <c r="E7457" s="16">
        <v>41055.993055555555</v>
      </c>
      <c r="F7457" s="22">
        <v>5.01</v>
      </c>
      <c r="G7457" s="22">
        <v>4.8282770118102647</v>
      </c>
      <c r="H7457" s="25">
        <v>5.7884231536926144E-2</v>
      </c>
      <c r="I7457" s="3">
        <f t="shared" si="464"/>
        <v>201.61999999998989</v>
      </c>
      <c r="J7457" s="3">
        <f t="shared" si="465"/>
        <v>181.4699999999936</v>
      </c>
      <c r="K7457" s="3">
        <f>MIN(J7457-M7457+N7457,'Power Look Up'!$F$4)</f>
        <v>181.24575715774009</v>
      </c>
      <c r="M7457" s="51">
        <f t="array" ref="M7457">_xlfn.SUM(_xlfn.NORM.DIST($S$3:$S$1003,$G7457,$P7457,FALSE)*WindSpeedStep*$T$3:$T$1003)</f>
        <v>167.12986692744317</v>
      </c>
      <c r="N7457" s="51">
        <f t="array" ref="N7457">_xlfn.SUM(_xlfn.NORM.DIST($S$3:$S$1003,$G7457,$Q7457,FALSE)*WindSpeedStep*$T$3:$T$1003)</f>
        <v>166.90562408518966</v>
      </c>
      <c r="P7457" s="43">
        <f t="shared" si="466"/>
        <v>0.48282770118102647</v>
      </c>
      <c r="Q7457" s="43">
        <f t="shared" si="467"/>
        <v>0.27948110447604324</v>
      </c>
    </row>
    <row r="7458" spans="5:17" x14ac:dyDescent="0.2">
      <c r="E7458" s="16">
        <v>41056</v>
      </c>
      <c r="F7458" s="22">
        <v>5.38</v>
      </c>
      <c r="G7458" s="22">
        <v>5.0746215915064727</v>
      </c>
      <c r="H7458" s="25">
        <v>5.0185873605947957E-2</v>
      </c>
      <c r="I7458" s="3">
        <f t="shared" si="464"/>
        <v>261.55999999998863</v>
      </c>
      <c r="J7458" s="3">
        <f t="shared" si="465"/>
        <v>211.33999999998969</v>
      </c>
      <c r="K7458" s="3">
        <f>MIN(J7458-M7458+N7458,'Power Look Up'!$F$4)</f>
        <v>211.84745065148061</v>
      </c>
      <c r="M7458" s="51">
        <f t="array" ref="M7458">_xlfn.SUM(_xlfn.NORM.DIST($S$3:$S$1003,$G7458,$P7458,FALSE)*WindSpeedStep*$T$3:$T$1003)</f>
        <v>206.55527801127636</v>
      </c>
      <c r="N7458" s="51">
        <f t="array" ref="N7458">_xlfn.SUM(_xlfn.NORM.DIST($S$3:$S$1003,$G7458,$Q7458,FALSE)*WindSpeedStep*$T$3:$T$1003)</f>
        <v>207.06272866276728</v>
      </c>
      <c r="P7458" s="43">
        <f t="shared" si="466"/>
        <v>0.5074621591506473</v>
      </c>
      <c r="Q7458" s="43">
        <f t="shared" si="467"/>
        <v>0.25467431778935828</v>
      </c>
    </row>
    <row r="7459" spans="5:17" x14ac:dyDescent="0.2">
      <c r="E7459" s="16">
        <v>41056.006944444445</v>
      </c>
      <c r="F7459" s="22">
        <v>5.59</v>
      </c>
      <c r="G7459" s="22">
        <v>5.1785495791426293</v>
      </c>
      <c r="H7459" s="25">
        <v>3.5778175313059039E-2</v>
      </c>
      <c r="I7459" s="3">
        <f t="shared" si="464"/>
        <v>295.57999999998788</v>
      </c>
      <c r="J7459" s="3">
        <f t="shared" si="465"/>
        <v>229.15999999998931</v>
      </c>
      <c r="K7459" s="3">
        <f>MIN(J7459-M7459+N7459,'Power Look Up'!$F$4)</f>
        <v>229.65181630969789</v>
      </c>
      <c r="M7459" s="51">
        <f t="array" ref="M7459">_xlfn.SUM(_xlfn.NORM.DIST($S$3:$S$1003,$G7459,$P7459,FALSE)*WindSpeedStep*$T$3:$T$1003)</f>
        <v>223.36498871813879</v>
      </c>
      <c r="N7459" s="51">
        <f t="array" ref="N7459">_xlfn.SUM(_xlfn.NORM.DIST($S$3:$S$1003,$G7459,$Q7459,FALSE)*WindSpeedStep*$T$3:$T$1003)</f>
        <v>223.85680502784737</v>
      </c>
      <c r="P7459" s="43">
        <f t="shared" si="466"/>
        <v>0.51785495791426295</v>
      </c>
      <c r="Q7459" s="43">
        <f t="shared" si="467"/>
        <v>0.18527905470993308</v>
      </c>
    </row>
    <row r="7460" spans="5:17" x14ac:dyDescent="0.2">
      <c r="E7460" s="16">
        <v>41056.013888888891</v>
      </c>
      <c r="F7460" s="22">
        <v>4.8899999999999997</v>
      </c>
      <c r="G7460" s="22">
        <v>4.6640528065944427</v>
      </c>
      <c r="H7460" s="25">
        <v>6.1349693251533742E-2</v>
      </c>
      <c r="I7460" s="3">
        <f t="shared" si="464"/>
        <v>188.00999999999348</v>
      </c>
      <c r="J7460" s="3">
        <f t="shared" si="465"/>
        <v>162.93999999999403</v>
      </c>
      <c r="K7460" s="3">
        <f>MIN(J7460-M7460+N7460,'Power Look Up'!$F$4)</f>
        <v>161.46121834177541</v>
      </c>
      <c r="M7460" s="51">
        <f t="array" ref="M7460">_xlfn.SUM(_xlfn.NORM.DIST($S$3:$S$1003,$G7460,$P7460,FALSE)*WindSpeedStep*$T$3:$T$1003)</f>
        <v>141.2209008618776</v>
      </c>
      <c r="N7460" s="51">
        <f t="array" ref="N7460">_xlfn.SUM(_xlfn.NORM.DIST($S$3:$S$1003,$G7460,$Q7460,FALSE)*WindSpeedStep*$T$3:$T$1003)</f>
        <v>139.74211920365897</v>
      </c>
      <c r="P7460" s="43">
        <f t="shared" si="466"/>
        <v>0.46640528065944431</v>
      </c>
      <c r="Q7460" s="43">
        <f t="shared" si="467"/>
        <v>0.2861382089935241</v>
      </c>
    </row>
    <row r="7461" spans="5:17" x14ac:dyDescent="0.2">
      <c r="E7461" s="16">
        <v>41056.020833333336</v>
      </c>
      <c r="F7461" s="22">
        <v>4.55</v>
      </c>
      <c r="G7461" s="22">
        <v>4.3833342299537303</v>
      </c>
      <c r="H7461" s="25">
        <v>5.2747252747252747E-2</v>
      </c>
      <c r="I7461" s="3">
        <f t="shared" si="464"/>
        <v>150.94999999999428</v>
      </c>
      <c r="J7461" s="3">
        <f t="shared" si="465"/>
        <v>132.41999999999467</v>
      </c>
      <c r="K7461" s="3">
        <f>MIN(J7461-M7461+N7461,'Power Look Up'!$F$4)</f>
        <v>126.82775792643885</v>
      </c>
      <c r="M7461" s="51">
        <f t="array" ref="M7461">_xlfn.SUM(_xlfn.NORM.DIST($S$3:$S$1003,$G7461,$P7461,FALSE)*WindSpeedStep*$T$3:$T$1003)</f>
        <v>98.733989575390709</v>
      </c>
      <c r="N7461" s="51">
        <f t="array" ref="N7461">_xlfn.SUM(_xlfn.NORM.DIST($S$3:$S$1003,$G7461,$Q7461,FALSE)*WindSpeedStep*$T$3:$T$1003)</f>
        <v>93.141747501834885</v>
      </c>
      <c r="P7461" s="43">
        <f t="shared" si="466"/>
        <v>0.43833342299537303</v>
      </c>
      <c r="Q7461" s="43">
        <f t="shared" si="467"/>
        <v>0.2312088385030539</v>
      </c>
    </row>
    <row r="7462" spans="5:17" x14ac:dyDescent="0.2">
      <c r="E7462" s="16">
        <v>41056.027777777781</v>
      </c>
      <c r="F7462" s="22">
        <v>4.45</v>
      </c>
      <c r="G7462" s="22">
        <v>4.2994634482137899</v>
      </c>
      <c r="H7462" s="25">
        <v>4.2696629213483148E-2</v>
      </c>
      <c r="I7462" s="3">
        <f t="shared" si="464"/>
        <v>140.0499999999945</v>
      </c>
      <c r="J7462" s="3">
        <f t="shared" si="465"/>
        <v>123.69999999999484</v>
      </c>
      <c r="K7462" s="3">
        <f>MIN(J7462-M7462+N7462,'Power Look Up'!$F$4)</f>
        <v>115.7139136319265</v>
      </c>
      <c r="M7462" s="51">
        <f t="array" ref="M7462">_xlfn.SUM(_xlfn.NORM.DIST($S$3:$S$1003,$G7462,$P7462,FALSE)*WindSpeedStep*$T$3:$T$1003)</f>
        <v>86.881899093549251</v>
      </c>
      <c r="N7462" s="51">
        <f t="array" ref="N7462">_xlfn.SUM(_xlfn.NORM.DIST($S$3:$S$1003,$G7462,$Q7462,FALSE)*WindSpeedStep*$T$3:$T$1003)</f>
        <v>78.895812725480909</v>
      </c>
      <c r="P7462" s="43">
        <f t="shared" si="466"/>
        <v>0.429946344821379</v>
      </c>
      <c r="Q7462" s="43">
        <f t="shared" si="467"/>
        <v>0.1835725966653079</v>
      </c>
    </row>
    <row r="7463" spans="5:17" x14ac:dyDescent="0.2">
      <c r="E7463" s="16">
        <v>41056.034722222219</v>
      </c>
      <c r="F7463" s="22">
        <v>4.28</v>
      </c>
      <c r="G7463" s="22">
        <v>4.1223016484621509</v>
      </c>
      <c r="H7463" s="25">
        <v>4.4392523364485979E-2</v>
      </c>
      <c r="I7463" s="3">
        <f t="shared" si="464"/>
        <v>121.51999999999489</v>
      </c>
      <c r="J7463" s="3">
        <f t="shared" si="465"/>
        <v>104.07999999999527</v>
      </c>
      <c r="K7463" s="3">
        <f>MIN(J7463-M7463+N7463,'Power Look Up'!$F$4)</f>
        <v>92.35271191469819</v>
      </c>
      <c r="M7463" s="51">
        <f t="array" ref="M7463">_xlfn.SUM(_xlfn.NORM.DIST($S$3:$S$1003,$G7463,$P7463,FALSE)*WindSpeedStep*$T$3:$T$1003)</f>
        <v>63.949033585407676</v>
      </c>
      <c r="N7463" s="51">
        <f t="array" ref="N7463">_xlfn.SUM(_xlfn.NORM.DIST($S$3:$S$1003,$G7463,$Q7463,FALSE)*WindSpeedStep*$T$3:$T$1003)</f>
        <v>52.2217455001106</v>
      </c>
      <c r="P7463" s="43">
        <f t="shared" si="466"/>
        <v>0.41223016484621511</v>
      </c>
      <c r="Q7463" s="43">
        <f t="shared" si="467"/>
        <v>0.18299937224481511</v>
      </c>
    </row>
    <row r="7464" spans="5:17" x14ac:dyDescent="0.2">
      <c r="E7464" s="16">
        <v>41056.041666666664</v>
      </c>
      <c r="F7464" s="22">
        <v>3.76</v>
      </c>
      <c r="G7464" s="22">
        <v>3.5713596223820763</v>
      </c>
      <c r="H7464" s="25">
        <v>4.5212765957446811E-2</v>
      </c>
      <c r="I7464" s="3">
        <f t="shared" si="464"/>
        <v>69.159999999996714</v>
      </c>
      <c r="J7464" s="3">
        <f t="shared" si="465"/>
        <v>51.869999999997077</v>
      </c>
      <c r="K7464" s="3">
        <f>MIN(J7464-M7464+N7464,'Power Look Up'!$F$4)</f>
        <v>48.914195862825693</v>
      </c>
      <c r="M7464" s="51">
        <f t="array" ref="M7464">_xlfn.SUM(_xlfn.NORM.DIST($S$3:$S$1003,$G7464,$P7464,FALSE)*WindSpeedStep*$T$3:$T$1003)</f>
        <v>18.930756187427132</v>
      </c>
      <c r="N7464" s="51">
        <f t="array" ref="N7464">_xlfn.SUM(_xlfn.NORM.DIST($S$3:$S$1003,$G7464,$Q7464,FALSE)*WindSpeedStep*$T$3:$T$1003)</f>
        <v>15.974952050255748</v>
      </c>
      <c r="P7464" s="43">
        <f t="shared" si="466"/>
        <v>0.35713596223820765</v>
      </c>
      <c r="Q7464" s="43">
        <f t="shared" si="467"/>
        <v>0.16147104675663643</v>
      </c>
    </row>
    <row r="7465" spans="5:17" x14ac:dyDescent="0.2">
      <c r="E7465" s="16">
        <v>41056.048611111109</v>
      </c>
      <c r="F7465" s="22">
        <v>3.5</v>
      </c>
      <c r="G7465" s="22">
        <v>3.3717851424278926</v>
      </c>
      <c r="H7465" s="25">
        <v>0.08</v>
      </c>
      <c r="I7465" s="3">
        <f t="shared" si="464"/>
        <v>45.499999999997215</v>
      </c>
      <c r="J7465" s="3">
        <f t="shared" si="465"/>
        <v>33.669999999997465</v>
      </c>
      <c r="K7465" s="3">
        <f>MIN(J7465-M7465+N7465,'Power Look Up'!$F$4)</f>
        <v>32.882163979367078</v>
      </c>
      <c r="M7465" s="51">
        <f t="array" ref="M7465">_xlfn.SUM(_xlfn.NORM.DIST($S$3:$S$1003,$G7465,$P7465,FALSE)*WindSpeedStep*$T$3:$T$1003)</f>
        <v>11.5538355406657</v>
      </c>
      <c r="N7465" s="51">
        <f t="array" ref="N7465">_xlfn.SUM(_xlfn.NORM.DIST($S$3:$S$1003,$G7465,$Q7465,FALSE)*WindSpeedStep*$T$3:$T$1003)</f>
        <v>10.765999520035312</v>
      </c>
      <c r="P7465" s="43">
        <f t="shared" si="466"/>
        <v>0.33717851424278927</v>
      </c>
      <c r="Q7465" s="43">
        <f t="shared" si="467"/>
        <v>0.2697428113942314</v>
      </c>
    </row>
    <row r="7466" spans="5:17" x14ac:dyDescent="0.2">
      <c r="E7466" s="16">
        <v>41056.055555555555</v>
      </c>
      <c r="F7466" s="22">
        <v>2.65</v>
      </c>
      <c r="G7466" s="22">
        <v>2.9591854976918657</v>
      </c>
      <c r="H7466" s="25">
        <v>8.6792452830188688E-2</v>
      </c>
      <c r="I7466" s="3">
        <f t="shared" si="464"/>
        <v>0</v>
      </c>
      <c r="J7466" s="3">
        <f t="shared" si="465"/>
        <v>0</v>
      </c>
      <c r="K7466" s="3">
        <f>MIN(J7466-M7466+N7466,'Power Look Up'!$F$4)</f>
        <v>-0.43827741027710987</v>
      </c>
      <c r="M7466" s="51">
        <f t="array" ref="M7466">_xlfn.SUM(_xlfn.NORM.DIST($S$3:$S$1003,$G7466,$P7466,FALSE)*WindSpeedStep*$T$3:$T$1003)</f>
        <v>2.7106777339391153</v>
      </c>
      <c r="N7466" s="51">
        <f t="array" ref="N7466">_xlfn.SUM(_xlfn.NORM.DIST($S$3:$S$1003,$G7466,$Q7466,FALSE)*WindSpeedStep*$T$3:$T$1003)</f>
        <v>2.2724003236620054</v>
      </c>
      <c r="P7466" s="43">
        <f t="shared" si="466"/>
        <v>0.29591854976918658</v>
      </c>
      <c r="Q7466" s="43">
        <f t="shared" si="467"/>
        <v>0.25683496772419967</v>
      </c>
    </row>
    <row r="7467" spans="5:17" x14ac:dyDescent="0.2">
      <c r="E7467" s="16">
        <v>41056.0625</v>
      </c>
      <c r="F7467" s="22">
        <v>2.64</v>
      </c>
      <c r="G7467" s="22">
        <v>2.9390375911259947</v>
      </c>
      <c r="H7467" s="25">
        <v>5.6818181818181816E-2</v>
      </c>
      <c r="I7467" s="3">
        <f t="shared" si="464"/>
        <v>0</v>
      </c>
      <c r="J7467" s="3">
        <f t="shared" si="465"/>
        <v>0</v>
      </c>
      <c r="K7467" s="3">
        <f>MIN(J7467-M7467+N7467,'Power Look Up'!$F$4)</f>
        <v>-1.3880295276547876</v>
      </c>
      <c r="M7467" s="51">
        <f t="array" ref="M7467">_xlfn.SUM(_xlfn.NORM.DIST($S$3:$S$1003,$G7467,$P7467,FALSE)*WindSpeedStep*$T$3:$T$1003)</f>
        <v>2.4451803565550918</v>
      </c>
      <c r="N7467" s="51">
        <f t="array" ref="N7467">_xlfn.SUM(_xlfn.NORM.DIST($S$3:$S$1003,$G7467,$Q7467,FALSE)*WindSpeedStep*$T$3:$T$1003)</f>
        <v>1.0571508289003042</v>
      </c>
      <c r="P7467" s="43">
        <f t="shared" si="466"/>
        <v>0.29390375911259947</v>
      </c>
      <c r="Q7467" s="43">
        <f t="shared" si="467"/>
        <v>0.16699077222306788</v>
      </c>
    </row>
    <row r="7468" spans="5:17" x14ac:dyDescent="0.2">
      <c r="E7468" s="16">
        <v>41056.076388888891</v>
      </c>
      <c r="F7468" s="22">
        <v>2.57</v>
      </c>
      <c r="G7468" s="22">
        <v>2.9382774041853481</v>
      </c>
      <c r="H7468" s="25">
        <v>7.0038910505836577E-2</v>
      </c>
      <c r="I7468" s="3">
        <f t="shared" si="464"/>
        <v>0</v>
      </c>
      <c r="J7468" s="3">
        <f t="shared" si="465"/>
        <v>0</v>
      </c>
      <c r="K7468" s="3">
        <f>MIN(J7468-M7468+N7468,'Power Look Up'!$F$4)</f>
        <v>-0.96661157289471511</v>
      </c>
      <c r="M7468" s="51">
        <f t="array" ref="M7468">_xlfn.SUM(_xlfn.NORM.DIST($S$3:$S$1003,$G7468,$P7468,FALSE)*WindSpeedStep*$T$3:$T$1003)</f>
        <v>2.4354775031286651</v>
      </c>
      <c r="N7468" s="51">
        <f t="array" ref="N7468">_xlfn.SUM(_xlfn.NORM.DIST($S$3:$S$1003,$G7468,$Q7468,FALSE)*WindSpeedStep*$T$3:$T$1003)</f>
        <v>1.46886593023395</v>
      </c>
      <c r="P7468" s="43">
        <f t="shared" si="466"/>
        <v>0.29382774041853482</v>
      </c>
      <c r="Q7468" s="43">
        <f t="shared" si="467"/>
        <v>0.2057937481530594</v>
      </c>
    </row>
    <row r="7469" spans="5:17" x14ac:dyDescent="0.2">
      <c r="E7469" s="16">
        <v>41056.138888888891</v>
      </c>
      <c r="F7469" s="22">
        <v>1.67</v>
      </c>
      <c r="G7469" s="22">
        <v>2.1122375928952626</v>
      </c>
      <c r="H7469" s="25">
        <v>0.11377245508982037</v>
      </c>
      <c r="I7469" s="3">
        <f t="shared" si="464"/>
        <v>0</v>
      </c>
      <c r="J7469" s="3">
        <f t="shared" si="465"/>
        <v>0</v>
      </c>
      <c r="K7469" s="3">
        <f>MIN(J7469-M7469+N7469,'Power Look Up'!$F$4)</f>
        <v>-1.4144255761894091E-4</v>
      </c>
      <c r="M7469" s="51">
        <f t="array" ref="M7469">_xlfn.SUM(_xlfn.NORM.DIST($S$3:$S$1003,$G7469,$P7469,FALSE)*WindSpeedStep*$T$3:$T$1003)</f>
        <v>-3.9182909359507549E-3</v>
      </c>
      <c r="N7469" s="51">
        <f t="array" ref="N7469">_xlfn.SUM(_xlfn.NORM.DIST($S$3:$S$1003,$G7469,$Q7469,FALSE)*WindSpeedStep*$T$3:$T$1003)</f>
        <v>-4.0597334935696958E-3</v>
      </c>
      <c r="P7469" s="43">
        <f t="shared" si="466"/>
        <v>0.21122375928952627</v>
      </c>
      <c r="Q7469" s="43">
        <f t="shared" si="467"/>
        <v>0.24031445667670653</v>
      </c>
    </row>
    <row r="7470" spans="5:17" x14ac:dyDescent="0.2">
      <c r="E7470" s="16">
        <v>41056.145833333336</v>
      </c>
      <c r="F7470" s="22">
        <v>2.0699999999999998</v>
      </c>
      <c r="G7470" s="22">
        <v>2.3316175709180809</v>
      </c>
      <c r="H7470" s="25">
        <v>5.3140096618357495E-2</v>
      </c>
      <c r="I7470" s="3">
        <f t="shared" si="464"/>
        <v>0</v>
      </c>
      <c r="J7470" s="3">
        <f t="shared" si="465"/>
        <v>0</v>
      </c>
      <c r="K7470" s="3">
        <f>MIN(J7470-M7470+N7470,'Power Look Up'!$F$4)</f>
        <v>-3.154828138898621E-3</v>
      </c>
      <c r="M7470" s="51">
        <f t="array" ref="M7470">_xlfn.SUM(_xlfn.NORM.DIST($S$3:$S$1003,$G7470,$P7470,FALSE)*WindSpeedStep*$T$3:$T$1003)</f>
        <v>-5.4988233898111373E-3</v>
      </c>
      <c r="N7470" s="51">
        <f t="array" ref="N7470">_xlfn.SUM(_xlfn.NORM.DIST($S$3:$S$1003,$G7470,$Q7470,FALSE)*WindSpeedStep*$T$3:$T$1003)</f>
        <v>-8.6536515287097583E-3</v>
      </c>
      <c r="P7470" s="43">
        <f t="shared" si="466"/>
        <v>0.23316175709180809</v>
      </c>
      <c r="Q7470" s="43">
        <f t="shared" si="467"/>
        <v>0.12390238299564682</v>
      </c>
    </row>
    <row r="7471" spans="5:17" x14ac:dyDescent="0.2">
      <c r="E7471" s="16">
        <v>41056.229166666664</v>
      </c>
      <c r="F7471" s="22">
        <v>3.54</v>
      </c>
      <c r="G7471" s="22">
        <v>3.5242757782099829</v>
      </c>
      <c r="H7471" s="25">
        <v>0.18926553672316385</v>
      </c>
      <c r="I7471" s="3">
        <f t="shared" si="464"/>
        <v>49.139999999997137</v>
      </c>
      <c r="J7471" s="3">
        <f t="shared" si="465"/>
        <v>47.319999999997172</v>
      </c>
      <c r="K7471" s="3">
        <f>MIN(J7471-M7471+N7471,'Power Look Up'!$F$4)</f>
        <v>60.349035899800299</v>
      </c>
      <c r="M7471" s="51">
        <f t="array" ref="M7471">_xlfn.SUM(_xlfn.NORM.DIST($S$3:$S$1003,$G7471,$P7471,FALSE)*WindSpeedStep*$T$3:$T$1003)</f>
        <v>16.899452280249477</v>
      </c>
      <c r="N7471" s="51">
        <f t="array" ref="N7471">_xlfn.SUM(_xlfn.NORM.DIST($S$3:$S$1003,$G7471,$Q7471,FALSE)*WindSpeedStep*$T$3:$T$1003)</f>
        <v>29.928488180052604</v>
      </c>
      <c r="P7471" s="43">
        <f t="shared" si="466"/>
        <v>0.35242757782099832</v>
      </c>
      <c r="Q7471" s="43">
        <f t="shared" si="467"/>
        <v>0.66702394672335841</v>
      </c>
    </row>
    <row r="7472" spans="5:17" x14ac:dyDescent="0.2">
      <c r="E7472" s="16">
        <v>41056.25</v>
      </c>
      <c r="F7472" s="22">
        <v>3.69</v>
      </c>
      <c r="G7472" s="22">
        <v>3.7401472952661243</v>
      </c>
      <c r="H7472" s="25">
        <v>0.17344173441734417</v>
      </c>
      <c r="I7472" s="3">
        <f t="shared" si="464"/>
        <v>62.789999999996844</v>
      </c>
      <c r="J7472" s="3">
        <f t="shared" si="465"/>
        <v>67.339999999996749</v>
      </c>
      <c r="K7472" s="3">
        <f>MIN(J7472-M7472+N7472,'Power Look Up'!$F$4)</f>
        <v>81.75065904260984</v>
      </c>
      <c r="M7472" s="51">
        <f t="array" ref="M7472">_xlfn.SUM(_xlfn.NORM.DIST($S$3:$S$1003,$G7472,$P7472,FALSE)*WindSpeedStep*$T$3:$T$1003)</f>
        <v>28.244110645056733</v>
      </c>
      <c r="N7472" s="51">
        <f t="array" ref="N7472">_xlfn.SUM(_xlfn.NORM.DIST($S$3:$S$1003,$G7472,$Q7472,FALSE)*WindSpeedStep*$T$3:$T$1003)</f>
        <v>42.654769687669834</v>
      </c>
      <c r="P7472" s="43">
        <f t="shared" si="466"/>
        <v>0.37401472952661247</v>
      </c>
      <c r="Q7472" s="43">
        <f t="shared" si="467"/>
        <v>0.64869763386729529</v>
      </c>
    </row>
    <row r="7473" spans="5:17" x14ac:dyDescent="0.2">
      <c r="E7473" s="16">
        <v>41056.256944444445</v>
      </c>
      <c r="F7473" s="22">
        <v>4.4400000000000004</v>
      </c>
      <c r="G7473" s="22">
        <v>4.3750826568924506</v>
      </c>
      <c r="H7473" s="25">
        <v>0.14864864864864863</v>
      </c>
      <c r="I7473" s="3">
        <f t="shared" si="464"/>
        <v>138.95999999999452</v>
      </c>
      <c r="J7473" s="3">
        <f t="shared" si="465"/>
        <v>132.41999999999467</v>
      </c>
      <c r="K7473" s="3">
        <f>MIN(J7473-M7473+N7473,'Power Look Up'!$F$4)</f>
        <v>141.36254838088871</v>
      </c>
      <c r="M7473" s="51">
        <f t="array" ref="M7473">_xlfn.SUM(_xlfn.NORM.DIST($S$3:$S$1003,$G7473,$P7473,FALSE)*WindSpeedStep*$T$3:$T$1003)</f>
        <v>97.545143080467128</v>
      </c>
      <c r="N7473" s="51">
        <f t="array" ref="N7473">_xlfn.SUM(_xlfn.NORM.DIST($S$3:$S$1003,$G7473,$Q7473,FALSE)*WindSpeedStep*$T$3:$T$1003)</f>
        <v>106.48769146136118</v>
      </c>
      <c r="P7473" s="43">
        <f t="shared" si="466"/>
        <v>0.43750826568924506</v>
      </c>
      <c r="Q7473" s="43">
        <f t="shared" si="467"/>
        <v>0.65035012467320208</v>
      </c>
    </row>
    <row r="7474" spans="5:17" x14ac:dyDescent="0.2">
      <c r="E7474" s="16">
        <v>41056.263888888891</v>
      </c>
      <c r="F7474" s="22">
        <v>5.2</v>
      </c>
      <c r="G7474" s="22">
        <v>5.2206657773483256</v>
      </c>
      <c r="H7474" s="25">
        <v>0.15384615384615385</v>
      </c>
      <c r="I7474" s="3">
        <f t="shared" si="464"/>
        <v>232.39999999998923</v>
      </c>
      <c r="J7474" s="3">
        <f t="shared" si="465"/>
        <v>235.63999999998919</v>
      </c>
      <c r="K7474" s="3">
        <f>MIN(J7474-M7474+N7474,'Power Look Up'!$F$4)</f>
        <v>240.95389314048839</v>
      </c>
      <c r="M7474" s="51">
        <f t="array" ref="M7474">_xlfn.SUM(_xlfn.NORM.DIST($S$3:$S$1003,$G7474,$P7474,FALSE)*WindSpeedStep*$T$3:$T$1003)</f>
        <v>230.21903402851322</v>
      </c>
      <c r="N7474" s="51">
        <f t="array" ref="N7474">_xlfn.SUM(_xlfn.NORM.DIST($S$3:$S$1003,$G7474,$Q7474,FALSE)*WindSpeedStep*$T$3:$T$1003)</f>
        <v>235.53292716901242</v>
      </c>
      <c r="P7474" s="43">
        <f t="shared" si="466"/>
        <v>0.52206657773483256</v>
      </c>
      <c r="Q7474" s="43">
        <f t="shared" si="467"/>
        <v>0.80317935036128085</v>
      </c>
    </row>
    <row r="7475" spans="5:17" x14ac:dyDescent="0.2">
      <c r="E7475" s="16">
        <v>41056.270833333336</v>
      </c>
      <c r="F7475" s="22">
        <v>5.65</v>
      </c>
      <c r="G7475" s="22">
        <v>5.6770328871133451</v>
      </c>
      <c r="H7475" s="25">
        <v>0.12212389380530972</v>
      </c>
      <c r="I7475" s="3">
        <f t="shared" si="464"/>
        <v>305.29999999998768</v>
      </c>
      <c r="J7475" s="3">
        <f t="shared" si="465"/>
        <v>310.15999999998758</v>
      </c>
      <c r="K7475" s="3">
        <f>MIN(J7475-M7475+N7475,'Power Look Up'!$F$4)</f>
        <v>313.24605591131768</v>
      </c>
      <c r="M7475" s="51">
        <f t="array" ref="M7475">_xlfn.SUM(_xlfn.NORM.DIST($S$3:$S$1003,$G7475,$P7475,FALSE)*WindSpeedStep*$T$3:$T$1003)</f>
        <v>307.40581409516096</v>
      </c>
      <c r="N7475" s="51">
        <f t="array" ref="N7475">_xlfn.SUM(_xlfn.NORM.DIST($S$3:$S$1003,$G7475,$Q7475,FALSE)*WindSpeedStep*$T$3:$T$1003)</f>
        <v>310.49187000649107</v>
      </c>
      <c r="P7475" s="43">
        <f t="shared" si="466"/>
        <v>0.56770328871133457</v>
      </c>
      <c r="Q7475" s="43">
        <f t="shared" si="467"/>
        <v>0.69330136143508103</v>
      </c>
    </row>
    <row r="7476" spans="5:17" x14ac:dyDescent="0.2">
      <c r="E7476" s="16">
        <v>41056.277777777781</v>
      </c>
      <c r="F7476" s="22">
        <v>6.35</v>
      </c>
      <c r="G7476" s="22">
        <v>6.3025297984674058</v>
      </c>
      <c r="H7476" s="25">
        <v>0.12125984251968505</v>
      </c>
      <c r="I7476" s="3">
        <f t="shared" si="464"/>
        <v>441.09999999997945</v>
      </c>
      <c r="J7476" s="3">
        <f t="shared" si="465"/>
        <v>429.79999999997972</v>
      </c>
      <c r="K7476" s="3">
        <f>MIN(J7476-M7476+N7476,'Power Look Up'!$F$4)</f>
        <v>435.42796166504479</v>
      </c>
      <c r="M7476" s="51">
        <f t="array" ref="M7476">_xlfn.SUM(_xlfn.NORM.DIST($S$3:$S$1003,$G7476,$P7476,FALSE)*WindSpeedStep*$T$3:$T$1003)</f>
        <v>428.94828171149351</v>
      </c>
      <c r="N7476" s="51">
        <f t="array" ref="N7476">_xlfn.SUM(_xlfn.NORM.DIST($S$3:$S$1003,$G7476,$Q7476,FALSE)*WindSpeedStep*$T$3:$T$1003)</f>
        <v>434.57624337655858</v>
      </c>
      <c r="P7476" s="43">
        <f t="shared" si="466"/>
        <v>0.63025297984674067</v>
      </c>
      <c r="Q7476" s="43">
        <f t="shared" si="467"/>
        <v>0.76424377083777995</v>
      </c>
    </row>
    <row r="7477" spans="5:17" x14ac:dyDescent="0.2">
      <c r="E7477" s="16">
        <v>41056.284722222219</v>
      </c>
      <c r="F7477" s="22">
        <v>6.64</v>
      </c>
      <c r="G7477" s="22">
        <v>6.6212607183251455</v>
      </c>
      <c r="H7477" s="25">
        <v>0.10240963855421688</v>
      </c>
      <c r="I7477" s="3">
        <f t="shared" si="464"/>
        <v>506.63999999997804</v>
      </c>
      <c r="J7477" s="3">
        <f t="shared" si="465"/>
        <v>502.11999999997818</v>
      </c>
      <c r="K7477" s="3">
        <f>MIN(J7477-M7477+N7477,'Power Look Up'!$F$4)</f>
        <v>502.83680914166246</v>
      </c>
      <c r="M7477" s="51">
        <f t="array" ref="M7477">_xlfn.SUM(_xlfn.NORM.DIST($S$3:$S$1003,$G7477,$P7477,FALSE)*WindSpeedStep*$T$3:$T$1003)</f>
        <v>500.32397981815251</v>
      </c>
      <c r="N7477" s="51">
        <f t="array" ref="N7477">_xlfn.SUM(_xlfn.NORM.DIST($S$3:$S$1003,$G7477,$Q7477,FALSE)*WindSpeedStep*$T$3:$T$1003)</f>
        <v>501.04078895983679</v>
      </c>
      <c r="P7477" s="43">
        <f t="shared" si="466"/>
        <v>0.6621260718325146</v>
      </c>
      <c r="Q7477" s="43">
        <f t="shared" si="467"/>
        <v>0.67808091693691253</v>
      </c>
    </row>
    <row r="7478" spans="5:17" x14ac:dyDescent="0.2">
      <c r="E7478" s="16">
        <v>41056.291666666664</v>
      </c>
      <c r="F7478" s="22">
        <v>5.61</v>
      </c>
      <c r="G7478" s="22">
        <v>5.5210203815622485</v>
      </c>
      <c r="H7478" s="25">
        <v>0.12655971479500891</v>
      </c>
      <c r="I7478" s="3">
        <f t="shared" si="464"/>
        <v>298.81999999998783</v>
      </c>
      <c r="J7478" s="3">
        <f t="shared" si="465"/>
        <v>284.23999999998813</v>
      </c>
      <c r="K7478" s="3">
        <f>MIN(J7478-M7478+N7478,'Power Look Up'!$F$4)</f>
        <v>287.20199784491979</v>
      </c>
      <c r="M7478" s="51">
        <f t="array" ref="M7478">_xlfn.SUM(_xlfn.NORM.DIST($S$3:$S$1003,$G7478,$P7478,FALSE)*WindSpeedStep*$T$3:$T$1003)</f>
        <v>280.24480014504655</v>
      </c>
      <c r="N7478" s="51">
        <f t="array" ref="N7478">_xlfn.SUM(_xlfn.NORM.DIST($S$3:$S$1003,$G7478,$Q7478,FALSE)*WindSpeedStep*$T$3:$T$1003)</f>
        <v>283.20679798997821</v>
      </c>
      <c r="P7478" s="43">
        <f t="shared" si="466"/>
        <v>0.55210203815622483</v>
      </c>
      <c r="Q7478" s="43">
        <f t="shared" si="467"/>
        <v>0.69873876486794939</v>
      </c>
    </row>
    <row r="7479" spans="5:17" x14ac:dyDescent="0.2">
      <c r="E7479" s="16">
        <v>41056.298611111109</v>
      </c>
      <c r="F7479" s="22">
        <v>5.42</v>
      </c>
      <c r="G7479" s="22">
        <v>5.3670797771432524</v>
      </c>
      <c r="H7479" s="25">
        <v>0.11070110701107011</v>
      </c>
      <c r="I7479" s="3">
        <f t="shared" si="464"/>
        <v>268.03999999998848</v>
      </c>
      <c r="J7479" s="3">
        <f t="shared" si="465"/>
        <v>259.93999999998863</v>
      </c>
      <c r="K7479" s="3">
        <f>MIN(J7479-M7479+N7479,'Power Look Up'!$F$4)</f>
        <v>260.67428660859957</v>
      </c>
      <c r="M7479" s="51">
        <f t="array" ref="M7479">_xlfn.SUM(_xlfn.NORM.DIST($S$3:$S$1003,$G7479,$P7479,FALSE)*WindSpeedStep*$T$3:$T$1003)</f>
        <v>254.30873510348221</v>
      </c>
      <c r="N7479" s="51">
        <f t="array" ref="N7479">_xlfn.SUM(_xlfn.NORM.DIST($S$3:$S$1003,$G7479,$Q7479,FALSE)*WindSpeedStep*$T$3:$T$1003)</f>
        <v>255.04302171209312</v>
      </c>
      <c r="P7479" s="43">
        <f t="shared" si="466"/>
        <v>0.53670797771432521</v>
      </c>
      <c r="Q7479" s="43">
        <f t="shared" si="467"/>
        <v>0.59414167274648555</v>
      </c>
    </row>
    <row r="7480" spans="5:17" x14ac:dyDescent="0.2">
      <c r="E7480" s="16">
        <v>41056.3125</v>
      </c>
      <c r="F7480" s="22">
        <v>4.7699999999999996</v>
      </c>
      <c r="G7480" s="22">
        <v>4.8756414689112484</v>
      </c>
      <c r="H7480" s="25">
        <v>0.11949685534591195</v>
      </c>
      <c r="I7480" s="3">
        <f t="shared" si="464"/>
        <v>174.92999999999375</v>
      </c>
      <c r="J7480" s="3">
        <f t="shared" si="465"/>
        <v>186.91999999999351</v>
      </c>
      <c r="K7480" s="3">
        <f>MIN(J7480-M7480+N7480,'Power Look Up'!$F$4)</f>
        <v>188.07122632881652</v>
      </c>
      <c r="M7480" s="51">
        <f t="array" ref="M7480">_xlfn.SUM(_xlfn.NORM.DIST($S$3:$S$1003,$G7480,$P7480,FALSE)*WindSpeedStep*$T$3:$T$1003)</f>
        <v>174.66844576704511</v>
      </c>
      <c r="N7480" s="51">
        <f t="array" ref="N7480">_xlfn.SUM(_xlfn.NORM.DIST($S$3:$S$1003,$G7480,$Q7480,FALSE)*WindSpeedStep*$T$3:$T$1003)</f>
        <v>175.81967209586813</v>
      </c>
      <c r="P7480" s="43">
        <f t="shared" si="466"/>
        <v>0.48756414689112487</v>
      </c>
      <c r="Q7480" s="43">
        <f t="shared" si="467"/>
        <v>0.58262382332901708</v>
      </c>
    </row>
    <row r="7481" spans="5:17" x14ac:dyDescent="0.2">
      <c r="E7481" s="16">
        <v>41056.319444444445</v>
      </c>
      <c r="F7481" s="22">
        <v>4.7300000000000004</v>
      </c>
      <c r="G7481" s="22">
        <v>4.7548634718945397</v>
      </c>
      <c r="H7481" s="25">
        <v>0.16913319238900634</v>
      </c>
      <c r="I7481" s="3">
        <f t="shared" si="464"/>
        <v>170.56999999999385</v>
      </c>
      <c r="J7481" s="3">
        <f t="shared" si="465"/>
        <v>172.7499999999938</v>
      </c>
      <c r="K7481" s="3">
        <f>MIN(J7481-M7481+N7481,'Power Look Up'!$F$4)</f>
        <v>181.51062508778597</v>
      </c>
      <c r="M7481" s="51">
        <f t="array" ref="M7481">_xlfn.SUM(_xlfn.NORM.DIST($S$3:$S$1003,$G7481,$P7481,FALSE)*WindSpeedStep*$T$3:$T$1003)</f>
        <v>155.49572564016333</v>
      </c>
      <c r="N7481" s="51">
        <f t="array" ref="N7481">_xlfn.SUM(_xlfn.NORM.DIST($S$3:$S$1003,$G7481,$Q7481,FALSE)*WindSpeedStep*$T$3:$T$1003)</f>
        <v>164.25635072795549</v>
      </c>
      <c r="P7481" s="43">
        <f t="shared" si="466"/>
        <v>0.47548634718945398</v>
      </c>
      <c r="Q7481" s="43">
        <f t="shared" si="467"/>
        <v>0.80420523837539781</v>
      </c>
    </row>
    <row r="7482" spans="5:17" x14ac:dyDescent="0.2">
      <c r="E7482" s="16">
        <v>41056.333333333336</v>
      </c>
      <c r="F7482" s="22">
        <v>4.66</v>
      </c>
      <c r="G7482" s="22">
        <v>4.6579219987477183</v>
      </c>
      <c r="H7482" s="25">
        <v>0.19957081545064378</v>
      </c>
      <c r="I7482" s="3">
        <f t="shared" si="464"/>
        <v>162.93999999999403</v>
      </c>
      <c r="J7482" s="3">
        <f t="shared" si="465"/>
        <v>162.93999999999403</v>
      </c>
      <c r="K7482" s="3">
        <f>MIN(J7482-M7482+N7482,'Power Look Up'!$F$4)</f>
        <v>179.28040274702576</v>
      </c>
      <c r="M7482" s="51">
        <f t="array" ref="M7482">_xlfn.SUM(_xlfn.NORM.DIST($S$3:$S$1003,$G7482,$P7482,FALSE)*WindSpeedStep*$T$3:$T$1003)</f>
        <v>140.26317210467118</v>
      </c>
      <c r="N7482" s="51">
        <f t="array" ref="N7482">_xlfn.SUM(_xlfn.NORM.DIST($S$3:$S$1003,$G7482,$Q7482,FALSE)*WindSpeedStep*$T$3:$T$1003)</f>
        <v>156.60357485170292</v>
      </c>
      <c r="P7482" s="43">
        <f t="shared" si="466"/>
        <v>0.46579219987477183</v>
      </c>
      <c r="Q7482" s="43">
        <f t="shared" si="467"/>
        <v>0.92958529159557468</v>
      </c>
    </row>
    <row r="7483" spans="5:17" x14ac:dyDescent="0.2">
      <c r="E7483" s="16">
        <v>41056.347222222219</v>
      </c>
      <c r="F7483" s="22">
        <v>4.83</v>
      </c>
      <c r="G7483" s="22">
        <v>4.8042771864779459</v>
      </c>
      <c r="H7483" s="25">
        <v>0.17391304347826086</v>
      </c>
      <c r="I7483" s="3">
        <f t="shared" si="464"/>
        <v>181.4699999999936</v>
      </c>
      <c r="J7483" s="3">
        <f t="shared" si="465"/>
        <v>178.19999999999368</v>
      </c>
      <c r="K7483" s="3">
        <f>MIN(J7483-M7483+N7483,'Power Look Up'!$F$4)</f>
        <v>187.49529080013127</v>
      </c>
      <c r="M7483" s="51">
        <f t="array" ref="M7483">_xlfn.SUM(_xlfn.NORM.DIST($S$3:$S$1003,$G7483,$P7483,FALSE)*WindSpeedStep*$T$3:$T$1003)</f>
        <v>163.31911090004579</v>
      </c>
      <c r="N7483" s="51">
        <f t="array" ref="N7483">_xlfn.SUM(_xlfn.NORM.DIST($S$3:$S$1003,$G7483,$Q7483,FALSE)*WindSpeedStep*$T$3:$T$1003)</f>
        <v>172.61440170018338</v>
      </c>
      <c r="P7483" s="43">
        <f t="shared" si="466"/>
        <v>0.4804277186477946</v>
      </c>
      <c r="Q7483" s="43">
        <f t="shared" si="467"/>
        <v>0.83552646721355583</v>
      </c>
    </row>
    <row r="7484" spans="5:17" x14ac:dyDescent="0.2">
      <c r="E7484" s="16">
        <v>41056.361111111109</v>
      </c>
      <c r="F7484" s="22">
        <v>5.58</v>
      </c>
      <c r="G7484" s="22">
        <v>5.6557183960958692</v>
      </c>
      <c r="H7484" s="25">
        <v>0.13978494623655915</v>
      </c>
      <c r="I7484" s="3">
        <f t="shared" si="464"/>
        <v>293.95999999998793</v>
      </c>
      <c r="J7484" s="3">
        <f t="shared" si="465"/>
        <v>306.91999999998768</v>
      </c>
      <c r="K7484" s="3">
        <f>MIN(J7484-M7484+N7484,'Power Look Up'!$F$4)</f>
        <v>312.89750310607144</v>
      </c>
      <c r="M7484" s="51">
        <f t="array" ref="M7484">_xlfn.SUM(_xlfn.NORM.DIST($S$3:$S$1003,$G7484,$P7484,FALSE)*WindSpeedStep*$T$3:$T$1003)</f>
        <v>303.63458232318487</v>
      </c>
      <c r="N7484" s="51">
        <f t="array" ref="N7484">_xlfn.SUM(_xlfn.NORM.DIST($S$3:$S$1003,$G7484,$Q7484,FALSE)*WindSpeedStep*$T$3:$T$1003)</f>
        <v>309.61208542926863</v>
      </c>
      <c r="P7484" s="43">
        <f t="shared" si="466"/>
        <v>0.5655718396095869</v>
      </c>
      <c r="Q7484" s="43">
        <f t="shared" si="467"/>
        <v>0.79058429192737967</v>
      </c>
    </row>
    <row r="7485" spans="5:17" x14ac:dyDescent="0.2">
      <c r="E7485" s="16">
        <v>41056.381944444445</v>
      </c>
      <c r="F7485" s="22">
        <v>5.69</v>
      </c>
      <c r="G7485" s="22">
        <v>5.6813289214287552</v>
      </c>
      <c r="H7485" s="25">
        <v>0.22495606326889278</v>
      </c>
      <c r="I7485" s="3">
        <f t="shared" si="464"/>
        <v>311.77999999998758</v>
      </c>
      <c r="J7485" s="3">
        <f t="shared" si="465"/>
        <v>310.15999999998758</v>
      </c>
      <c r="K7485" s="3">
        <f>MIN(J7485-M7485+N7485,'Power Look Up'!$F$4)</f>
        <v>341.12529387746912</v>
      </c>
      <c r="M7485" s="51">
        <f t="array" ref="M7485">_xlfn.SUM(_xlfn.NORM.DIST($S$3:$S$1003,$G7485,$P7485,FALSE)*WindSpeedStep*$T$3:$T$1003)</f>
        <v>308.1684065908176</v>
      </c>
      <c r="N7485" s="51">
        <f t="array" ref="N7485">_xlfn.SUM(_xlfn.NORM.DIST($S$3:$S$1003,$G7485,$Q7485,FALSE)*WindSpeedStep*$T$3:$T$1003)</f>
        <v>339.13370046829914</v>
      </c>
      <c r="P7485" s="43">
        <f t="shared" si="466"/>
        <v>0.56813289214287555</v>
      </c>
      <c r="Q7485" s="43">
        <f t="shared" si="467"/>
        <v>1.2780493883003174</v>
      </c>
    </row>
    <row r="7486" spans="5:17" x14ac:dyDescent="0.2">
      <c r="E7486" s="16">
        <v>41056.395833333336</v>
      </c>
      <c r="F7486" s="22">
        <v>6.05</v>
      </c>
      <c r="G7486" s="22">
        <v>6.0047986818480519</v>
      </c>
      <c r="H7486" s="25">
        <v>0.1785123966942149</v>
      </c>
      <c r="I7486" s="3">
        <f t="shared" si="464"/>
        <v>373.29999999998091</v>
      </c>
      <c r="J7486" s="3">
        <f t="shared" si="465"/>
        <v>361.99999999998647</v>
      </c>
      <c r="K7486" s="3">
        <f>MIN(J7486-M7486+N7486,'Power Look Up'!$F$4)</f>
        <v>382.36653035329715</v>
      </c>
      <c r="M7486" s="51">
        <f t="array" ref="M7486">_xlfn.SUM(_xlfn.NORM.DIST($S$3:$S$1003,$G7486,$P7486,FALSE)*WindSpeedStep*$T$3:$T$1003)</f>
        <v>368.26916485066084</v>
      </c>
      <c r="N7486" s="51">
        <f t="array" ref="N7486">_xlfn.SUM(_xlfn.NORM.DIST($S$3:$S$1003,$G7486,$Q7486,FALSE)*WindSpeedStep*$T$3:$T$1003)</f>
        <v>388.63569520397152</v>
      </c>
      <c r="P7486" s="43">
        <f t="shared" si="466"/>
        <v>0.60047986818480525</v>
      </c>
      <c r="Q7486" s="43">
        <f t="shared" si="467"/>
        <v>1.0719310043629582</v>
      </c>
    </row>
    <row r="7487" spans="5:17" x14ac:dyDescent="0.2">
      <c r="E7487" s="16">
        <v>41056.402777777781</v>
      </c>
      <c r="F7487" s="22">
        <v>6.24</v>
      </c>
      <c r="G7487" s="22">
        <v>6.1586190553213642</v>
      </c>
      <c r="H7487" s="25">
        <v>0.18589743589743588</v>
      </c>
      <c r="I7487" s="3">
        <f t="shared" si="464"/>
        <v>416.23999999998</v>
      </c>
      <c r="J7487" s="3">
        <f t="shared" si="465"/>
        <v>398.15999999998036</v>
      </c>
      <c r="K7487" s="3">
        <f>MIN(J7487-M7487+N7487,'Power Look Up'!$F$4)</f>
        <v>423.8485841940402</v>
      </c>
      <c r="M7487" s="51">
        <f t="array" ref="M7487">_xlfn.SUM(_xlfn.NORM.DIST($S$3:$S$1003,$G7487,$P7487,FALSE)*WindSpeedStep*$T$3:$T$1003)</f>
        <v>398.9271930786652</v>
      </c>
      <c r="N7487" s="51">
        <f t="array" ref="N7487">_xlfn.SUM(_xlfn.NORM.DIST($S$3:$S$1003,$G7487,$Q7487,FALSE)*WindSpeedStep*$T$3:$T$1003)</f>
        <v>424.61577727272504</v>
      </c>
      <c r="P7487" s="43">
        <f t="shared" si="466"/>
        <v>0.61586190553213649</v>
      </c>
      <c r="Q7487" s="43">
        <f t="shared" si="467"/>
        <v>1.1448714910533304</v>
      </c>
    </row>
    <row r="7488" spans="5:17" x14ac:dyDescent="0.2">
      <c r="E7488" s="16">
        <v>41056.409722222219</v>
      </c>
      <c r="F7488" s="22">
        <v>6.32</v>
      </c>
      <c r="G7488" s="22">
        <v>6.3146760581692867</v>
      </c>
      <c r="H7488" s="25">
        <v>0.14240506329113925</v>
      </c>
      <c r="I7488" s="3">
        <f t="shared" si="464"/>
        <v>434.31999999997959</v>
      </c>
      <c r="J7488" s="3">
        <f t="shared" si="465"/>
        <v>432.05999999997965</v>
      </c>
      <c r="K7488" s="3">
        <f>MIN(J7488-M7488+N7488,'Power Look Up'!$F$4)</f>
        <v>444.19623719025452</v>
      </c>
      <c r="M7488" s="51">
        <f t="array" ref="M7488">_xlfn.SUM(_xlfn.NORM.DIST($S$3:$S$1003,$G7488,$P7488,FALSE)*WindSpeedStep*$T$3:$T$1003)</f>
        <v>431.54335224158211</v>
      </c>
      <c r="N7488" s="51">
        <f t="array" ref="N7488">_xlfn.SUM(_xlfn.NORM.DIST($S$3:$S$1003,$G7488,$Q7488,FALSE)*WindSpeedStep*$T$3:$T$1003)</f>
        <v>443.67958943185698</v>
      </c>
      <c r="P7488" s="43">
        <f t="shared" si="466"/>
        <v>0.63146760581692873</v>
      </c>
      <c r="Q7488" s="43">
        <f t="shared" si="467"/>
        <v>0.89924184372663896</v>
      </c>
    </row>
    <row r="7489" spans="5:17" x14ac:dyDescent="0.2">
      <c r="E7489" s="16">
        <v>41056.416666666664</v>
      </c>
      <c r="F7489" s="22">
        <v>6.19</v>
      </c>
      <c r="G7489" s="22">
        <v>6.2458706409460305</v>
      </c>
      <c r="H7489" s="25">
        <v>0.14054927302100162</v>
      </c>
      <c r="I7489" s="3">
        <f t="shared" si="464"/>
        <v>404.93999999998022</v>
      </c>
      <c r="J7489" s="3">
        <f t="shared" si="465"/>
        <v>418.49999999997993</v>
      </c>
      <c r="K7489" s="3">
        <f>MIN(J7489-M7489+N7489,'Power Look Up'!$F$4)</f>
        <v>429.49455326666725</v>
      </c>
      <c r="M7489" s="51">
        <f t="array" ref="M7489">_xlfn.SUM(_xlfn.NORM.DIST($S$3:$S$1003,$G7489,$P7489,FALSE)*WindSpeedStep*$T$3:$T$1003)</f>
        <v>416.9699868373919</v>
      </c>
      <c r="N7489" s="51">
        <f t="array" ref="N7489">_xlfn.SUM(_xlfn.NORM.DIST($S$3:$S$1003,$G7489,$Q7489,FALSE)*WindSpeedStep*$T$3:$T$1003)</f>
        <v>427.96454010407922</v>
      </c>
      <c r="P7489" s="43">
        <f t="shared" si="466"/>
        <v>0.62458706409460307</v>
      </c>
      <c r="Q7489" s="43">
        <f t="shared" si="467"/>
        <v>0.87785257796818206</v>
      </c>
    </row>
    <row r="7490" spans="5:17" x14ac:dyDescent="0.2">
      <c r="E7490" s="16">
        <v>41056.423611111109</v>
      </c>
      <c r="F7490" s="22">
        <v>6.04</v>
      </c>
      <c r="G7490" s="22">
        <v>6.0047568348034019</v>
      </c>
      <c r="H7490" s="25">
        <v>0.12748344370860928</v>
      </c>
      <c r="I7490" s="3">
        <f t="shared" si="464"/>
        <v>371.03999999998092</v>
      </c>
      <c r="J7490" s="3">
        <f t="shared" si="465"/>
        <v>361.99999999998647</v>
      </c>
      <c r="K7490" s="3">
        <f>MIN(J7490-M7490+N7490,'Power Look Up'!$F$4)</f>
        <v>367.8330294492352</v>
      </c>
      <c r="M7490" s="51">
        <f t="array" ref="M7490">_xlfn.SUM(_xlfn.NORM.DIST($S$3:$S$1003,$G7490,$P7490,FALSE)*WindSpeedStep*$T$3:$T$1003)</f>
        <v>368.26101770180873</v>
      </c>
      <c r="N7490" s="51">
        <f t="array" ref="N7490">_xlfn.SUM(_xlfn.NORM.DIST($S$3:$S$1003,$G7490,$Q7490,FALSE)*WindSpeedStep*$T$3:$T$1003)</f>
        <v>374.09404715105745</v>
      </c>
      <c r="P7490" s="43">
        <f t="shared" si="466"/>
        <v>0.60047568348034019</v>
      </c>
      <c r="Q7490" s="43">
        <f t="shared" si="467"/>
        <v>0.76550707993354639</v>
      </c>
    </row>
    <row r="7491" spans="5:17" x14ac:dyDescent="0.2">
      <c r="E7491" s="16">
        <v>41056.430555555555</v>
      </c>
      <c r="F7491" s="22">
        <v>6.07</v>
      </c>
      <c r="G7491" s="22">
        <v>6.0274450736336043</v>
      </c>
      <c r="H7491" s="25">
        <v>0.15485996705107083</v>
      </c>
      <c r="I7491" s="3">
        <f t="shared" ref="I7491:I7554" si="468">INDEX(PowerArray,MIN(MaximumPowerIndex,ROUND(F7491*100,0)))</f>
        <v>377.81999999998078</v>
      </c>
      <c r="J7491" s="3">
        <f t="shared" ref="J7491:J7554" si="469">INDEX(PowerArray,MIN(MaximumPowerIndex,ROUND(G7491*100,0)))</f>
        <v>368.77999999998099</v>
      </c>
      <c r="K7491" s="3">
        <f>MIN(J7491-M7491+N7491,'Power Look Up'!$F$4)</f>
        <v>381.96398152489002</v>
      </c>
      <c r="M7491" s="51">
        <f t="array" ref="M7491">_xlfn.SUM(_xlfn.NORM.DIST($S$3:$S$1003,$G7491,$P7491,FALSE)*WindSpeedStep*$T$3:$T$1003)</f>
        <v>372.69329234060348</v>
      </c>
      <c r="N7491" s="51">
        <f t="array" ref="N7491">_xlfn.SUM(_xlfn.NORM.DIST($S$3:$S$1003,$G7491,$Q7491,FALSE)*WindSpeedStep*$T$3:$T$1003)</f>
        <v>385.87727386551251</v>
      </c>
      <c r="P7491" s="43">
        <f t="shared" ref="P7491:P7554" si="470">ReferenceTurbulence*G7491</f>
        <v>0.60274450736336049</v>
      </c>
      <c r="Q7491" s="43">
        <f t="shared" si="467"/>
        <v>0.9334099455050392</v>
      </c>
    </row>
    <row r="7492" spans="5:17" x14ac:dyDescent="0.2">
      <c r="E7492" s="16">
        <v>41056.4375</v>
      </c>
      <c r="F7492" s="22">
        <v>6.82</v>
      </c>
      <c r="G7492" s="22">
        <v>6.8213333944076808</v>
      </c>
      <c r="H7492" s="25">
        <v>0.14076246334310849</v>
      </c>
      <c r="I7492" s="3">
        <f t="shared" si="468"/>
        <v>547.3199999999772</v>
      </c>
      <c r="J7492" s="3">
        <f t="shared" si="469"/>
        <v>547.3199999999772</v>
      </c>
      <c r="K7492" s="3">
        <f>MIN(J7492-M7492+N7492,'Power Look Up'!$F$4)</f>
        <v>562.65528614891991</v>
      </c>
      <c r="M7492" s="51">
        <f t="array" ref="M7492">_xlfn.SUM(_xlfn.NORM.DIST($S$3:$S$1003,$G7492,$P7492,FALSE)*WindSpeedStep*$T$3:$T$1003)</f>
        <v>548.71361750196388</v>
      </c>
      <c r="N7492" s="51">
        <f t="array" ref="N7492">_xlfn.SUM(_xlfn.NORM.DIST($S$3:$S$1003,$G7492,$Q7492,FALSE)*WindSpeedStep*$T$3:$T$1003)</f>
        <v>564.0489036509066</v>
      </c>
      <c r="P7492" s="43">
        <f t="shared" si="470"/>
        <v>0.68213333944076815</v>
      </c>
      <c r="Q7492" s="43">
        <f t="shared" ref="Q7492:Q7555" si="471">G7492*H7492</f>
        <v>0.96018769188143294</v>
      </c>
    </row>
    <row r="7493" spans="5:17" x14ac:dyDescent="0.2">
      <c r="E7493" s="16">
        <v>41056.444444444445</v>
      </c>
      <c r="F7493" s="22">
        <v>5.7</v>
      </c>
      <c r="G7493" s="22">
        <v>5.5941544294763244</v>
      </c>
      <c r="H7493" s="25">
        <v>0.23684210526315791</v>
      </c>
      <c r="I7493" s="3">
        <f t="shared" si="468"/>
        <v>313.39999999998753</v>
      </c>
      <c r="J7493" s="3">
        <f t="shared" si="469"/>
        <v>295.57999999998788</v>
      </c>
      <c r="K7493" s="3">
        <f>MIN(J7493-M7493+N7493,'Power Look Up'!$F$4)</f>
        <v>329.22709128148119</v>
      </c>
      <c r="M7493" s="51">
        <f t="array" ref="M7493">_xlfn.SUM(_xlfn.NORM.DIST($S$3:$S$1003,$G7493,$P7493,FALSE)*WindSpeedStep*$T$3:$T$1003)</f>
        <v>292.85299069627303</v>
      </c>
      <c r="N7493" s="51">
        <f t="array" ref="N7493">_xlfn.SUM(_xlfn.NORM.DIST($S$3:$S$1003,$G7493,$Q7493,FALSE)*WindSpeedStep*$T$3:$T$1003)</f>
        <v>326.50008197776634</v>
      </c>
      <c r="P7493" s="43">
        <f t="shared" si="470"/>
        <v>0.55941544294763246</v>
      </c>
      <c r="Q7493" s="43">
        <f t="shared" si="471"/>
        <v>1.3249313122443926</v>
      </c>
    </row>
    <row r="7494" spans="5:17" x14ac:dyDescent="0.2">
      <c r="E7494" s="16">
        <v>41056.465277777781</v>
      </c>
      <c r="F7494" s="22">
        <v>6.91</v>
      </c>
      <c r="G7494" s="22">
        <v>6.8851803851488684</v>
      </c>
      <c r="H7494" s="25">
        <v>0.24602026049204051</v>
      </c>
      <c r="I7494" s="3">
        <f t="shared" si="468"/>
        <v>567.65999999997678</v>
      </c>
      <c r="J7494" s="3">
        <f t="shared" si="469"/>
        <v>563.13999999997691</v>
      </c>
      <c r="K7494" s="3">
        <f>MIN(J7494-M7494+N7494,'Power Look Up'!$F$4)</f>
        <v>636.15832220729965</v>
      </c>
      <c r="M7494" s="51">
        <f t="array" ref="M7494">_xlfn.SUM(_xlfn.NORM.DIST($S$3:$S$1003,$G7494,$P7494,FALSE)*WindSpeedStep*$T$3:$T$1003)</f>
        <v>564.75250697422405</v>
      </c>
      <c r="N7494" s="51">
        <f t="array" ref="N7494">_xlfn.SUM(_xlfn.NORM.DIST($S$3:$S$1003,$G7494,$Q7494,FALSE)*WindSpeedStep*$T$3:$T$1003)</f>
        <v>637.77082918154679</v>
      </c>
      <c r="P7494" s="43">
        <f t="shared" si="470"/>
        <v>0.68851803851488691</v>
      </c>
      <c r="Q7494" s="43">
        <f t="shared" si="471"/>
        <v>1.6938938718890124</v>
      </c>
    </row>
    <row r="7495" spans="5:17" x14ac:dyDescent="0.2">
      <c r="E7495" s="16">
        <v>41056.472222222219</v>
      </c>
      <c r="F7495" s="22">
        <v>7.74</v>
      </c>
      <c r="G7495" s="22">
        <v>7.7445195997905758</v>
      </c>
      <c r="H7495" s="25">
        <v>0.1744186046511628</v>
      </c>
      <c r="I7495" s="3">
        <f t="shared" si="468"/>
        <v>810.73999999996374</v>
      </c>
      <c r="J7495" s="3">
        <f t="shared" si="469"/>
        <v>810.73999999996374</v>
      </c>
      <c r="K7495" s="3">
        <f>MIN(J7495-M7495+N7495,'Power Look Up'!$F$4)</f>
        <v>850.394446189772</v>
      </c>
      <c r="M7495" s="51">
        <f t="array" ref="M7495">_xlfn.SUM(_xlfn.NORM.DIST($S$3:$S$1003,$G7495,$P7495,FALSE)*WindSpeedStep*$T$3:$T$1003)</f>
        <v>809.58766100036883</v>
      </c>
      <c r="N7495" s="51">
        <f t="array" ref="N7495">_xlfn.SUM(_xlfn.NORM.DIST($S$3:$S$1003,$G7495,$Q7495,FALSE)*WindSpeedStep*$T$3:$T$1003)</f>
        <v>849.24210719017708</v>
      </c>
      <c r="P7495" s="43">
        <f t="shared" si="470"/>
        <v>0.77445195997905758</v>
      </c>
      <c r="Q7495" s="43">
        <f t="shared" si="471"/>
        <v>1.3507883022890539</v>
      </c>
    </row>
    <row r="7496" spans="5:17" x14ac:dyDescent="0.2">
      <c r="E7496" s="16">
        <v>41056.479166666664</v>
      </c>
      <c r="F7496" s="22">
        <v>8.26</v>
      </c>
      <c r="G7496" s="22">
        <v>8.2764613794901223</v>
      </c>
      <c r="H7496" s="25">
        <v>0.16585956416464892</v>
      </c>
      <c r="I7496" s="3">
        <f t="shared" si="468"/>
        <v>984.41999999995164</v>
      </c>
      <c r="J7496" s="3">
        <f t="shared" si="469"/>
        <v>991.75999999995156</v>
      </c>
      <c r="K7496" s="3">
        <f>MIN(J7496-M7496+N7496,'Power Look Up'!$F$4)</f>
        <v>1022.1298306298588</v>
      </c>
      <c r="M7496" s="51">
        <f t="array" ref="M7496">_xlfn.SUM(_xlfn.NORM.DIST($S$3:$S$1003,$G7496,$P7496,FALSE)*WindSpeedStep*$T$3:$T$1003)</f>
        <v>988.75504438684516</v>
      </c>
      <c r="N7496" s="51">
        <f t="array" ref="N7496">_xlfn.SUM(_xlfn.NORM.DIST($S$3:$S$1003,$G7496,$Q7496,FALSE)*WindSpeedStep*$T$3:$T$1003)</f>
        <v>1019.1248750167524</v>
      </c>
      <c r="P7496" s="43">
        <f t="shared" si="470"/>
        <v>0.82764613794901232</v>
      </c>
      <c r="Q7496" s="43">
        <f t="shared" si="471"/>
        <v>1.3727302772277807</v>
      </c>
    </row>
    <row r="7497" spans="5:17" x14ac:dyDescent="0.2">
      <c r="E7497" s="16">
        <v>41056.486111111109</v>
      </c>
      <c r="F7497" s="22">
        <v>8.17</v>
      </c>
      <c r="G7497" s="22">
        <v>8.0857293393743692</v>
      </c>
      <c r="H7497" s="25">
        <v>0.13219094247246024</v>
      </c>
      <c r="I7497" s="3">
        <f t="shared" si="468"/>
        <v>951.38999999995235</v>
      </c>
      <c r="J7497" s="3">
        <f t="shared" si="469"/>
        <v>922.02999999995302</v>
      </c>
      <c r="K7497" s="3">
        <f>MIN(J7497-M7497+N7497,'Power Look Up'!$F$4)</f>
        <v>938.45505149125529</v>
      </c>
      <c r="M7497" s="51">
        <f t="array" ref="M7497">_xlfn.SUM(_xlfn.NORM.DIST($S$3:$S$1003,$G7497,$P7497,FALSE)*WindSpeedStep*$T$3:$T$1003)</f>
        <v>922.12946900525571</v>
      </c>
      <c r="N7497" s="51">
        <f t="array" ref="N7497">_xlfn.SUM(_xlfn.NORM.DIST($S$3:$S$1003,$G7497,$Q7497,FALSE)*WindSpeedStep*$T$3:$T$1003)</f>
        <v>938.55452049655798</v>
      </c>
      <c r="P7497" s="43">
        <f t="shared" si="470"/>
        <v>0.80857293393743701</v>
      </c>
      <c r="Q7497" s="43">
        <f t="shared" si="471"/>
        <v>1.0688601819491212</v>
      </c>
    </row>
    <row r="7498" spans="5:17" x14ac:dyDescent="0.2">
      <c r="E7498" s="16">
        <v>41056.555555555555</v>
      </c>
      <c r="F7498" s="22">
        <v>9.5299999999999994</v>
      </c>
      <c r="G7498" s="22">
        <v>9.4793679586596973</v>
      </c>
      <c r="H7498" s="25">
        <v>0.14480587618048268</v>
      </c>
      <c r="I7498" s="3">
        <f t="shared" si="468"/>
        <v>1457.9299999999396</v>
      </c>
      <c r="J7498" s="3">
        <f t="shared" si="469"/>
        <v>1438.8799999999399</v>
      </c>
      <c r="K7498" s="3">
        <f>MIN(J7498-M7498+N7498,'Power Look Up'!$F$4)</f>
        <v>1417.4440606092098</v>
      </c>
      <c r="M7498" s="51">
        <f t="array" ref="M7498">_xlfn.SUM(_xlfn.NORM.DIST($S$3:$S$1003,$G7498,$P7498,FALSE)*WindSpeedStep*$T$3:$T$1003)</f>
        <v>1442.6481983487511</v>
      </c>
      <c r="N7498" s="51">
        <f t="array" ref="N7498">_xlfn.SUM(_xlfn.NORM.DIST($S$3:$S$1003,$G7498,$Q7498,FALSE)*WindSpeedStep*$T$3:$T$1003)</f>
        <v>1421.212258958021</v>
      </c>
      <c r="P7498" s="43">
        <f t="shared" si="470"/>
        <v>0.94793679586596979</v>
      </c>
      <c r="Q7498" s="43">
        <f t="shared" si="471"/>
        <v>1.3726681828909111</v>
      </c>
    </row>
    <row r="7499" spans="5:17" x14ac:dyDescent="0.2">
      <c r="E7499" s="16">
        <v>41056.5625</v>
      </c>
      <c r="F7499" s="22">
        <v>10.02</v>
      </c>
      <c r="G7499" s="22">
        <v>10.018045580661775</v>
      </c>
      <c r="H7499" s="25">
        <v>0.1407185628742515</v>
      </c>
      <c r="I7499" s="3">
        <f t="shared" si="468"/>
        <v>1642.3399999999549</v>
      </c>
      <c r="J7499" s="3">
        <f t="shared" si="469"/>
        <v>1642.3399999999549</v>
      </c>
      <c r="K7499" s="3">
        <f>MIN(J7499-M7499+N7499,'Power Look Up'!$F$4)</f>
        <v>1596.0061135621099</v>
      </c>
      <c r="M7499" s="51">
        <f t="array" ref="M7499">_xlfn.SUM(_xlfn.NORM.DIST($S$3:$S$1003,$G7499,$P7499,FALSE)*WindSpeedStep*$T$3:$T$1003)</f>
        <v>1629.9014076345368</v>
      </c>
      <c r="N7499" s="51">
        <f t="array" ref="N7499">_xlfn.SUM(_xlfn.NORM.DIST($S$3:$S$1003,$G7499,$Q7499,FALSE)*WindSpeedStep*$T$3:$T$1003)</f>
        <v>1583.5675211966918</v>
      </c>
      <c r="P7499" s="43">
        <f t="shared" si="470"/>
        <v>1.0018045580661776</v>
      </c>
      <c r="Q7499" s="43">
        <f t="shared" si="471"/>
        <v>1.4097249769194713</v>
      </c>
    </row>
    <row r="7500" spans="5:17" x14ac:dyDescent="0.2">
      <c r="E7500" s="16">
        <v>41056.569444444445</v>
      </c>
      <c r="F7500" s="22">
        <v>10.15</v>
      </c>
      <c r="G7500" s="22">
        <v>10.150457020054736</v>
      </c>
      <c r="H7500" s="25">
        <v>0.11034482758620691</v>
      </c>
      <c r="I7500" s="3">
        <f t="shared" si="468"/>
        <v>1677.049999999954</v>
      </c>
      <c r="J7500" s="3">
        <f t="shared" si="469"/>
        <v>1677.049999999954</v>
      </c>
      <c r="K7500" s="3">
        <f>MIN(J7500-M7500+N7500,'Power Look Up'!$F$4)</f>
        <v>1663.8905235524376</v>
      </c>
      <c r="M7500" s="51">
        <f t="array" ref="M7500">_xlfn.SUM(_xlfn.NORM.DIST($S$3:$S$1003,$G7500,$P7500,FALSE)*WindSpeedStep*$T$3:$T$1003)</f>
        <v>1670.7270913634438</v>
      </c>
      <c r="N7500" s="51">
        <f t="array" ref="N7500">_xlfn.SUM(_xlfn.NORM.DIST($S$3:$S$1003,$G7500,$Q7500,FALSE)*WindSpeedStep*$T$3:$T$1003)</f>
        <v>1657.5676149159274</v>
      </c>
      <c r="P7500" s="43">
        <f t="shared" si="470"/>
        <v>1.0150457020054737</v>
      </c>
      <c r="Q7500" s="43">
        <f t="shared" si="471"/>
        <v>1.1200504297991434</v>
      </c>
    </row>
    <row r="7501" spans="5:17" x14ac:dyDescent="0.2">
      <c r="E7501" s="16">
        <v>41056.576388888891</v>
      </c>
      <c r="F7501" s="22">
        <v>8.92</v>
      </c>
      <c r="G7501" s="22">
        <v>8.8619720551971906</v>
      </c>
      <c r="H7501" s="25">
        <v>0.20515695067264575</v>
      </c>
      <c r="I7501" s="3">
        <f t="shared" si="468"/>
        <v>1226.6399999999464</v>
      </c>
      <c r="J7501" s="3">
        <f t="shared" si="469"/>
        <v>1204.6199999999469</v>
      </c>
      <c r="K7501" s="3">
        <f>MIN(J7501-M7501+N7501,'Power Look Up'!$F$4)</f>
        <v>1208.4495901205676</v>
      </c>
      <c r="M7501" s="51">
        <f t="array" ref="M7501">_xlfn.SUM(_xlfn.NORM.DIST($S$3:$S$1003,$G7501,$P7501,FALSE)*WindSpeedStep*$T$3:$T$1003)</f>
        <v>1206.6557840404621</v>
      </c>
      <c r="N7501" s="51">
        <f t="array" ref="N7501">_xlfn.SUM(_xlfn.NORM.DIST($S$3:$S$1003,$G7501,$Q7501,FALSE)*WindSpeedStep*$T$3:$T$1003)</f>
        <v>1210.4853741610827</v>
      </c>
      <c r="P7501" s="43">
        <f t="shared" si="470"/>
        <v>0.88619720551971914</v>
      </c>
      <c r="Q7501" s="43">
        <f t="shared" si="471"/>
        <v>1.818095163790455</v>
      </c>
    </row>
    <row r="7502" spans="5:17" x14ac:dyDescent="0.2">
      <c r="E7502" s="16">
        <v>41056.604166666664</v>
      </c>
      <c r="F7502" s="22">
        <v>9.5500000000000007</v>
      </c>
      <c r="G7502" s="22">
        <v>9.3780943549126157</v>
      </c>
      <c r="H7502" s="25">
        <v>0.19162303664921465</v>
      </c>
      <c r="I7502" s="3">
        <f t="shared" si="468"/>
        <v>1465.5499999999392</v>
      </c>
      <c r="J7502" s="3">
        <f t="shared" si="469"/>
        <v>1400.7799999999406</v>
      </c>
      <c r="K7502" s="3">
        <f>MIN(J7502-M7502+N7502,'Power Look Up'!$F$4)</f>
        <v>1359.6344456665959</v>
      </c>
      <c r="M7502" s="51">
        <f t="array" ref="M7502">_xlfn.SUM(_xlfn.NORM.DIST($S$3:$S$1003,$G7502,$P7502,FALSE)*WindSpeedStep*$T$3:$T$1003)</f>
        <v>1404.7042065099065</v>
      </c>
      <c r="N7502" s="51">
        <f t="array" ref="N7502">_xlfn.SUM(_xlfn.NORM.DIST($S$3:$S$1003,$G7502,$Q7502,FALSE)*WindSpeedStep*$T$3:$T$1003)</f>
        <v>1363.5586521765617</v>
      </c>
      <c r="P7502" s="43">
        <f t="shared" si="470"/>
        <v>0.93780943549126161</v>
      </c>
      <c r="Q7502" s="43">
        <f t="shared" si="471"/>
        <v>1.7970589182712131</v>
      </c>
    </row>
    <row r="7503" spans="5:17" x14ac:dyDescent="0.2">
      <c r="E7503" s="16">
        <v>41056.611111111109</v>
      </c>
      <c r="F7503" s="22">
        <v>9.33</v>
      </c>
      <c r="G7503" s="22">
        <v>9.2737617689080238</v>
      </c>
      <c r="H7503" s="25">
        <v>0.17470525187566988</v>
      </c>
      <c r="I7503" s="3">
        <f t="shared" si="468"/>
        <v>1381.7299999999411</v>
      </c>
      <c r="J7503" s="3">
        <f t="shared" si="469"/>
        <v>1358.8699999999417</v>
      </c>
      <c r="K7503" s="3">
        <f>MIN(J7503-M7503+N7503,'Power Look Up'!$F$4)</f>
        <v>1336.1735303639791</v>
      </c>
      <c r="M7503" s="51">
        <f t="array" ref="M7503">_xlfn.SUM(_xlfn.NORM.DIST($S$3:$S$1003,$G7503,$P7503,FALSE)*WindSpeedStep*$T$3:$T$1003)</f>
        <v>1365.0869421633627</v>
      </c>
      <c r="N7503" s="51">
        <f t="array" ref="N7503">_xlfn.SUM(_xlfn.NORM.DIST($S$3:$S$1003,$G7503,$Q7503,FALSE)*WindSpeedStep*$T$3:$T$1003)</f>
        <v>1342.3904725274001</v>
      </c>
      <c r="P7503" s="43">
        <f t="shared" si="470"/>
        <v>0.92737617689080243</v>
      </c>
      <c r="Q7503" s="43">
        <f t="shared" si="471"/>
        <v>1.6201748856720342</v>
      </c>
    </row>
    <row r="7504" spans="5:17" x14ac:dyDescent="0.2">
      <c r="E7504" s="16">
        <v>41056.618055555555</v>
      </c>
      <c r="F7504" s="22">
        <v>9.01</v>
      </c>
      <c r="G7504" s="22">
        <v>8.990780524532143</v>
      </c>
      <c r="H7504" s="25">
        <v>0.16870144284128746</v>
      </c>
      <c r="I7504" s="3">
        <f t="shared" si="468"/>
        <v>1259.8099999999438</v>
      </c>
      <c r="J7504" s="3">
        <f t="shared" si="469"/>
        <v>1252.329999999946</v>
      </c>
      <c r="K7504" s="3">
        <f>MIN(J7504-M7504+N7504,'Power Look Up'!$F$4)</f>
        <v>1252.461630528468</v>
      </c>
      <c r="M7504" s="51">
        <f t="array" ref="M7504">_xlfn.SUM(_xlfn.NORM.DIST($S$3:$S$1003,$G7504,$P7504,FALSE)*WindSpeedStep*$T$3:$T$1003)</f>
        <v>1256.241677540384</v>
      </c>
      <c r="N7504" s="51">
        <f t="array" ref="N7504">_xlfn.SUM(_xlfn.NORM.DIST($S$3:$S$1003,$G7504,$Q7504,FALSE)*WindSpeedStep*$T$3:$T$1003)</f>
        <v>1256.373308068906</v>
      </c>
      <c r="P7504" s="43">
        <f t="shared" si="470"/>
        <v>0.89907805245321437</v>
      </c>
      <c r="Q7504" s="43">
        <f t="shared" si="471"/>
        <v>1.5167576467579198</v>
      </c>
    </row>
    <row r="7505" spans="5:17" x14ac:dyDescent="0.2">
      <c r="E7505" s="16">
        <v>41056.625</v>
      </c>
      <c r="F7505" s="22">
        <v>8.39</v>
      </c>
      <c r="G7505" s="22">
        <v>8.2870532524235561</v>
      </c>
      <c r="H7505" s="25">
        <v>0.22169249106078665</v>
      </c>
      <c r="I7505" s="3">
        <f t="shared" si="468"/>
        <v>1032.1299999999505</v>
      </c>
      <c r="J7505" s="3">
        <f t="shared" si="469"/>
        <v>995.42999999995141</v>
      </c>
      <c r="K7505" s="3">
        <f>MIN(J7505-M7505+N7505,'Power Look Up'!$F$4)</f>
        <v>1041.6647567302402</v>
      </c>
      <c r="M7505" s="51">
        <f t="array" ref="M7505">_xlfn.SUM(_xlfn.NORM.DIST($S$3:$S$1003,$G7505,$P7505,FALSE)*WindSpeedStep*$T$3:$T$1003)</f>
        <v>992.52865349465435</v>
      </c>
      <c r="N7505" s="51">
        <f t="array" ref="N7505">_xlfn.SUM(_xlfn.NORM.DIST($S$3:$S$1003,$G7505,$Q7505,FALSE)*WindSpeedStep*$T$3:$T$1003)</f>
        <v>1038.7634102249431</v>
      </c>
      <c r="P7505" s="43">
        <f t="shared" si="470"/>
        <v>0.82870532524235563</v>
      </c>
      <c r="Q7505" s="43">
        <f t="shared" si="471"/>
        <v>1.8371774790831721</v>
      </c>
    </row>
    <row r="7506" spans="5:17" x14ac:dyDescent="0.2">
      <c r="E7506" s="16">
        <v>41056.631944444445</v>
      </c>
      <c r="F7506" s="22">
        <v>9.51</v>
      </c>
      <c r="G7506" s="22">
        <v>9.5081020862674759</v>
      </c>
      <c r="H7506" s="25">
        <v>0.17139852786540483</v>
      </c>
      <c r="I7506" s="3">
        <f t="shared" si="468"/>
        <v>1450.3099999999397</v>
      </c>
      <c r="J7506" s="3">
        <f t="shared" si="469"/>
        <v>1450.3099999999397</v>
      </c>
      <c r="K7506" s="3">
        <f>MIN(J7506-M7506+N7506,'Power Look Up'!$F$4)</f>
        <v>1409.954701675789</v>
      </c>
      <c r="M7506" s="51">
        <f t="array" ref="M7506">_xlfn.SUM(_xlfn.NORM.DIST($S$3:$S$1003,$G7506,$P7506,FALSE)*WindSpeedStep*$T$3:$T$1003)</f>
        <v>1453.300584562875</v>
      </c>
      <c r="N7506" s="51">
        <f t="array" ref="N7506">_xlfn.SUM(_xlfn.NORM.DIST($S$3:$S$1003,$G7506,$Q7506,FALSE)*WindSpeedStep*$T$3:$T$1003)</f>
        <v>1412.9452862387243</v>
      </c>
      <c r="P7506" s="43">
        <f t="shared" si="470"/>
        <v>0.95081020862674759</v>
      </c>
      <c r="Q7506" s="43">
        <f t="shared" si="471"/>
        <v>1.6296747003802297</v>
      </c>
    </row>
    <row r="7507" spans="5:17" x14ac:dyDescent="0.2">
      <c r="E7507" s="16">
        <v>41056.638888888891</v>
      </c>
      <c r="F7507" s="22">
        <v>9.81</v>
      </c>
      <c r="G7507" s="22">
        <v>9.7393113356413448</v>
      </c>
      <c r="H7507" s="25">
        <v>0.20285423037716616</v>
      </c>
      <c r="I7507" s="3">
        <f t="shared" si="468"/>
        <v>1564.6099999999374</v>
      </c>
      <c r="J7507" s="3">
        <f t="shared" si="469"/>
        <v>1537.9399999999378</v>
      </c>
      <c r="K7507" s="3">
        <f>MIN(J7507-M7507+N7507,'Power Look Up'!$F$4)</f>
        <v>1450.2470854271055</v>
      </c>
      <c r="M7507" s="51">
        <f t="array" ref="M7507">_xlfn.SUM(_xlfn.NORM.DIST($S$3:$S$1003,$G7507,$P7507,FALSE)*WindSpeedStep*$T$3:$T$1003)</f>
        <v>1536.6668379184166</v>
      </c>
      <c r="N7507" s="51">
        <f t="array" ref="N7507">_xlfn.SUM(_xlfn.NORM.DIST($S$3:$S$1003,$G7507,$Q7507,FALSE)*WindSpeedStep*$T$3:$T$1003)</f>
        <v>1448.9739233455844</v>
      </c>
      <c r="P7507" s="43">
        <f t="shared" si="470"/>
        <v>0.97393113356413452</v>
      </c>
      <c r="Q7507" s="43">
        <f t="shared" si="471"/>
        <v>1.9756605053951353</v>
      </c>
    </row>
    <row r="7508" spans="5:17" x14ac:dyDescent="0.2">
      <c r="E7508" s="16">
        <v>41056.645833333336</v>
      </c>
      <c r="F7508" s="22">
        <v>10.11</v>
      </c>
      <c r="G7508" s="22">
        <v>10.233782256306279</v>
      </c>
      <c r="H7508" s="25">
        <v>0.16419386745796241</v>
      </c>
      <c r="I7508" s="3">
        <f t="shared" si="468"/>
        <v>1666.3699999999544</v>
      </c>
      <c r="J7508" s="3">
        <f t="shared" si="469"/>
        <v>1698.4099999999537</v>
      </c>
      <c r="K7508" s="3">
        <f>MIN(J7508-M7508+N7508,'Power Look Up'!$F$4)</f>
        <v>1611.4187500720859</v>
      </c>
      <c r="M7508" s="51">
        <f t="array" ref="M7508">_xlfn.SUM(_xlfn.NORM.DIST($S$3:$S$1003,$G7508,$P7508,FALSE)*WindSpeedStep*$T$3:$T$1003)</f>
        <v>1695.1371024330997</v>
      </c>
      <c r="N7508" s="51">
        <f t="array" ref="N7508">_xlfn.SUM(_xlfn.NORM.DIST($S$3:$S$1003,$G7508,$Q7508,FALSE)*WindSpeedStep*$T$3:$T$1003)</f>
        <v>1608.1458525052319</v>
      </c>
      <c r="P7508" s="43">
        <f t="shared" si="470"/>
        <v>1.0233782256306279</v>
      </c>
      <c r="Q7508" s="43">
        <f t="shared" si="471"/>
        <v>1.6803242873856006</v>
      </c>
    </row>
    <row r="7509" spans="5:17" x14ac:dyDescent="0.2">
      <c r="E7509" s="16">
        <v>41056.847222222219</v>
      </c>
      <c r="F7509" s="22">
        <v>13.67</v>
      </c>
      <c r="G7509" s="22">
        <v>13.652279487523014</v>
      </c>
      <c r="H7509" s="25">
        <v>0.12509144111192391</v>
      </c>
      <c r="I7509" s="3">
        <f t="shared" si="468"/>
        <v>1999.6699999999998</v>
      </c>
      <c r="J7509" s="3">
        <f t="shared" si="469"/>
        <v>1999.6499999999999</v>
      </c>
      <c r="K7509" s="3">
        <f>MIN(J7509-M7509+N7509,'Power Look Up'!$F$4)</f>
        <v>1989.6021048118575</v>
      </c>
      <c r="M7509" s="51">
        <f t="array" ref="M7509">_xlfn.SUM(_xlfn.NORM.DIST($S$3:$S$1003,$G7509,$P7509,FALSE)*WindSpeedStep*$T$3:$T$1003)</f>
        <v>2003.3747856681807</v>
      </c>
      <c r="N7509" s="51">
        <f t="array" ref="N7509">_xlfn.SUM(_xlfn.NORM.DIST($S$3:$S$1003,$G7509,$Q7509,FALSE)*WindSpeedStep*$T$3:$T$1003)</f>
        <v>1993.3268904800384</v>
      </c>
      <c r="P7509" s="43">
        <f t="shared" si="470"/>
        <v>1.3652279487523016</v>
      </c>
      <c r="Q7509" s="43">
        <f t="shared" si="471"/>
        <v>1.7077833155570119</v>
      </c>
    </row>
    <row r="7510" spans="5:17" x14ac:dyDescent="0.2">
      <c r="E7510" s="16">
        <v>41056.854166666664</v>
      </c>
      <c r="F7510" s="22">
        <v>14.83</v>
      </c>
      <c r="G7510" s="22">
        <v>14.738546612268316</v>
      </c>
      <c r="H7510" s="25">
        <v>0.11732973701955496</v>
      </c>
      <c r="I7510" s="3">
        <f t="shared" si="468"/>
        <v>2000</v>
      </c>
      <c r="J7510" s="3">
        <f t="shared" si="469"/>
        <v>2000</v>
      </c>
      <c r="K7510" s="3">
        <f>MIN(J7510-M7510+N7510,'Power Look Up'!$F$4)</f>
        <v>1998.5012861801088</v>
      </c>
      <c r="M7510" s="51">
        <f t="array" ref="M7510">_xlfn.SUM(_xlfn.NORM.DIST($S$3:$S$1003,$G7510,$P7510,FALSE)*WindSpeedStep*$T$3:$T$1003)</f>
        <v>2002.4553866442272</v>
      </c>
      <c r="N7510" s="51">
        <f t="array" ref="N7510">_xlfn.SUM(_xlfn.NORM.DIST($S$3:$S$1003,$G7510,$Q7510,FALSE)*WindSpeedStep*$T$3:$T$1003)</f>
        <v>2000.956672824336</v>
      </c>
      <c r="P7510" s="43">
        <f t="shared" si="470"/>
        <v>1.4738546612268317</v>
      </c>
      <c r="Q7510" s="43">
        <f t="shared" si="471"/>
        <v>1.7292697980678942</v>
      </c>
    </row>
    <row r="7511" spans="5:17" x14ac:dyDescent="0.2">
      <c r="E7511" s="16">
        <v>41056.861111111109</v>
      </c>
      <c r="F7511" s="22">
        <v>16.02</v>
      </c>
      <c r="G7511" s="22">
        <v>15.962600967858812</v>
      </c>
      <c r="H7511" s="25">
        <v>0.1404494382022472</v>
      </c>
      <c r="I7511" s="3">
        <f t="shared" si="468"/>
        <v>2000</v>
      </c>
      <c r="J7511" s="3">
        <f t="shared" si="469"/>
        <v>2000</v>
      </c>
      <c r="K7511" s="3">
        <f>MIN(J7511-M7511+N7511,'Power Look Up'!$F$4)</f>
        <v>1997.8458365752469</v>
      </c>
      <c r="M7511" s="51">
        <f t="array" ref="M7511">_xlfn.SUM(_xlfn.NORM.DIST($S$3:$S$1003,$G7511,$P7511,FALSE)*WindSpeedStep*$T$3:$T$1003)</f>
        <v>2000.9564308552467</v>
      </c>
      <c r="N7511" s="51">
        <f t="array" ref="N7511">_xlfn.SUM(_xlfn.NORM.DIST($S$3:$S$1003,$G7511,$Q7511,FALSE)*WindSpeedStep*$T$3:$T$1003)</f>
        <v>1998.8022674304937</v>
      </c>
      <c r="P7511" s="43">
        <f t="shared" si="470"/>
        <v>1.5962600967858813</v>
      </c>
      <c r="Q7511" s="43">
        <f t="shared" si="471"/>
        <v>2.2419383381824174</v>
      </c>
    </row>
    <row r="7512" spans="5:17" x14ac:dyDescent="0.2">
      <c r="E7512" s="16">
        <v>41056.868055555555</v>
      </c>
      <c r="F7512" s="22">
        <v>15.96</v>
      </c>
      <c r="G7512" s="22">
        <v>15.888489590201862</v>
      </c>
      <c r="H7512" s="25">
        <v>0.12593984962406013</v>
      </c>
      <c r="I7512" s="3">
        <f t="shared" si="468"/>
        <v>2000</v>
      </c>
      <c r="J7512" s="3">
        <f t="shared" si="469"/>
        <v>2000</v>
      </c>
      <c r="K7512" s="3">
        <f>MIN(J7512-M7512+N7512,'Power Look Up'!$F$4)</f>
        <v>1999.4164192431326</v>
      </c>
      <c r="M7512" s="51">
        <f t="array" ref="M7512">_xlfn.SUM(_xlfn.NORM.DIST($S$3:$S$1003,$G7512,$P7512,FALSE)*WindSpeedStep*$T$3:$T$1003)</f>
        <v>2001.0200365265341</v>
      </c>
      <c r="N7512" s="51">
        <f t="array" ref="N7512">_xlfn.SUM(_xlfn.NORM.DIST($S$3:$S$1003,$G7512,$Q7512,FALSE)*WindSpeedStep*$T$3:$T$1003)</f>
        <v>2000.4364557696667</v>
      </c>
      <c r="P7512" s="43">
        <f t="shared" si="470"/>
        <v>1.5888489590201864</v>
      </c>
      <c r="Q7512" s="43">
        <f t="shared" si="471"/>
        <v>2.0009939897434674</v>
      </c>
    </row>
    <row r="7513" spans="5:17" x14ac:dyDescent="0.2">
      <c r="E7513" s="16">
        <v>41056.875</v>
      </c>
      <c r="F7513" s="22">
        <v>13.66</v>
      </c>
      <c r="G7513" s="22">
        <v>13.697792988488882</v>
      </c>
      <c r="H7513" s="25">
        <v>0.11932650073206441</v>
      </c>
      <c r="I7513" s="3">
        <f t="shared" si="468"/>
        <v>1999.6599999999999</v>
      </c>
      <c r="J7513" s="3">
        <f t="shared" si="469"/>
        <v>1999.6999999999998</v>
      </c>
      <c r="K7513" s="3">
        <f>MIN(J7513-M7513+N7513,'Power Look Up'!$F$4)</f>
        <v>1993.0179309688301</v>
      </c>
      <c r="M7513" s="51">
        <f t="array" ref="M7513">_xlfn.SUM(_xlfn.NORM.DIST($S$3:$S$1003,$G7513,$P7513,FALSE)*WindSpeedStep*$T$3:$T$1003)</f>
        <v>2003.4161171866451</v>
      </c>
      <c r="N7513" s="51">
        <f t="array" ref="N7513">_xlfn.SUM(_xlfn.NORM.DIST($S$3:$S$1003,$G7513,$Q7513,FALSE)*WindSpeedStep*$T$3:$T$1003)</f>
        <v>1996.7340481554754</v>
      </c>
      <c r="P7513" s="43">
        <f t="shared" si="470"/>
        <v>1.3697792988488882</v>
      </c>
      <c r="Q7513" s="43">
        <f t="shared" si="471"/>
        <v>1.6345097050685853</v>
      </c>
    </row>
    <row r="7514" spans="5:17" x14ac:dyDescent="0.2">
      <c r="E7514" s="16">
        <v>41056.881944444445</v>
      </c>
      <c r="F7514" s="22">
        <v>11.76</v>
      </c>
      <c r="G7514" s="22">
        <v>11.69366788201862</v>
      </c>
      <c r="H7514" s="25">
        <v>0.12670068027210885</v>
      </c>
      <c r="I7514" s="3">
        <f t="shared" si="468"/>
        <v>1967.8399999999826</v>
      </c>
      <c r="J7514" s="3">
        <f t="shared" si="469"/>
        <v>1961.9599999999828</v>
      </c>
      <c r="K7514" s="3">
        <f>MIN(J7514-M7514+N7514,'Power Look Up'!$F$4)</f>
        <v>1918.9275921804713</v>
      </c>
      <c r="M7514" s="51">
        <f t="array" ref="M7514">_xlfn.SUM(_xlfn.NORM.DIST($S$3:$S$1003,$G7514,$P7514,FALSE)*WindSpeedStep*$T$3:$T$1003)</f>
        <v>1952.553075711859</v>
      </c>
      <c r="N7514" s="51">
        <f t="array" ref="N7514">_xlfn.SUM(_xlfn.NORM.DIST($S$3:$S$1003,$G7514,$Q7514,FALSE)*WindSpeedStep*$T$3:$T$1003)</f>
        <v>1909.5206678923475</v>
      </c>
      <c r="P7514" s="43">
        <f t="shared" si="470"/>
        <v>1.1693667882018619</v>
      </c>
      <c r="Q7514" s="43">
        <f t="shared" si="471"/>
        <v>1.4815956755278694</v>
      </c>
    </row>
    <row r="7515" spans="5:17" x14ac:dyDescent="0.2">
      <c r="E7515" s="16">
        <v>41056.888888888891</v>
      </c>
      <c r="F7515" s="22">
        <v>11.58</v>
      </c>
      <c r="G7515" s="22">
        <v>11.527237159632735</v>
      </c>
      <c r="H7515" s="25">
        <v>0.15803108808290156</v>
      </c>
      <c r="I7515" s="3">
        <f t="shared" si="468"/>
        <v>1952.719999999983</v>
      </c>
      <c r="J7515" s="3">
        <f t="shared" si="469"/>
        <v>1948.5199999999832</v>
      </c>
      <c r="K7515" s="3">
        <f>MIN(J7515-M7515+N7515,'Power Look Up'!$F$4)</f>
        <v>1849.5891179917774</v>
      </c>
      <c r="M7515" s="51">
        <f t="array" ref="M7515">_xlfn.SUM(_xlfn.NORM.DIST($S$3:$S$1003,$G7515,$P7515,FALSE)*WindSpeedStep*$T$3:$T$1003)</f>
        <v>1937.7647212001946</v>
      </c>
      <c r="N7515" s="51">
        <f t="array" ref="N7515">_xlfn.SUM(_xlfn.NORM.DIST($S$3:$S$1003,$G7515,$Q7515,FALSE)*WindSpeedStep*$T$3:$T$1003)</f>
        <v>1838.8338391919888</v>
      </c>
      <c r="P7515" s="43">
        <f t="shared" si="470"/>
        <v>1.1527237159632735</v>
      </c>
      <c r="Q7515" s="43">
        <f t="shared" si="471"/>
        <v>1.8216618309264168</v>
      </c>
    </row>
    <row r="7516" spans="5:17" x14ac:dyDescent="0.2">
      <c r="E7516" s="16">
        <v>41056.895833333336</v>
      </c>
      <c r="F7516" s="22">
        <v>11.35</v>
      </c>
      <c r="G7516" s="22">
        <v>11.250390508205413</v>
      </c>
      <c r="H7516" s="25">
        <v>0.11982378854625551</v>
      </c>
      <c r="I7516" s="3">
        <f t="shared" si="468"/>
        <v>1933.3999999999835</v>
      </c>
      <c r="J7516" s="3">
        <f t="shared" si="469"/>
        <v>1924.9999999999836</v>
      </c>
      <c r="K7516" s="3">
        <f>MIN(J7516-M7516+N7516,'Power Look Up'!$F$4)</f>
        <v>1889.4638093574551</v>
      </c>
      <c r="M7516" s="51">
        <f t="array" ref="M7516">_xlfn.SUM(_xlfn.NORM.DIST($S$3:$S$1003,$G7516,$P7516,FALSE)*WindSpeedStep*$T$3:$T$1003)</f>
        <v>1906.1533878281061</v>
      </c>
      <c r="N7516" s="51">
        <f t="array" ref="N7516">_xlfn.SUM(_xlfn.NORM.DIST($S$3:$S$1003,$G7516,$Q7516,FALSE)*WindSpeedStep*$T$3:$T$1003)</f>
        <v>1870.6171971855777</v>
      </c>
      <c r="P7516" s="43">
        <f t="shared" si="470"/>
        <v>1.1250390508205415</v>
      </c>
      <c r="Q7516" s="43">
        <f t="shared" si="471"/>
        <v>1.3480644133180055</v>
      </c>
    </row>
    <row r="7517" spans="5:17" x14ac:dyDescent="0.2">
      <c r="E7517" s="16">
        <v>41056.902777777781</v>
      </c>
      <c r="F7517" s="22">
        <v>11.09</v>
      </c>
      <c r="G7517" s="22">
        <v>11.125094319308197</v>
      </c>
      <c r="H7517" s="25">
        <v>0.17583408476104598</v>
      </c>
      <c r="I7517" s="3">
        <f t="shared" si="468"/>
        <v>1911.5599999999838</v>
      </c>
      <c r="J7517" s="3">
        <f t="shared" si="469"/>
        <v>1914.9199999999837</v>
      </c>
      <c r="K7517" s="3">
        <f>MIN(J7517-M7517+N7517,'Power Look Up'!$F$4)</f>
        <v>1782.3671152706961</v>
      </c>
      <c r="M7517" s="51">
        <f t="array" ref="M7517">_xlfn.SUM(_xlfn.NORM.DIST($S$3:$S$1003,$G7517,$P7517,FALSE)*WindSpeedStep*$T$3:$T$1003)</f>
        <v>1888.6000092821512</v>
      </c>
      <c r="N7517" s="51">
        <f t="array" ref="N7517">_xlfn.SUM(_xlfn.NORM.DIST($S$3:$S$1003,$G7517,$Q7517,FALSE)*WindSpeedStep*$T$3:$T$1003)</f>
        <v>1756.0471245528636</v>
      </c>
      <c r="P7517" s="43">
        <f t="shared" si="470"/>
        <v>1.1125094319308197</v>
      </c>
      <c r="Q7517" s="43">
        <f t="shared" si="471"/>
        <v>1.9561707775158685</v>
      </c>
    </row>
    <row r="7518" spans="5:17" x14ac:dyDescent="0.2">
      <c r="E7518" s="16">
        <v>41056.909722222219</v>
      </c>
      <c r="F7518" s="22">
        <v>12.38</v>
      </c>
      <c r="G7518" s="22">
        <v>12.340925426208287</v>
      </c>
      <c r="H7518" s="25">
        <v>8.8852988691437804E-2</v>
      </c>
      <c r="I7518" s="3">
        <f t="shared" si="468"/>
        <v>1992.1799999999976</v>
      </c>
      <c r="J7518" s="3">
        <f t="shared" si="469"/>
        <v>1991.7399999999975</v>
      </c>
      <c r="K7518" s="3">
        <f>MIN(J7518-M7518+N7518,'Power Look Up'!$F$4)</f>
        <v>2000</v>
      </c>
      <c r="M7518" s="51">
        <f t="array" ref="M7518">_xlfn.SUM(_xlfn.NORM.DIST($S$3:$S$1003,$G7518,$P7518,FALSE)*WindSpeedStep*$T$3:$T$1003)</f>
        <v>1987.4991930312492</v>
      </c>
      <c r="N7518" s="51">
        <f t="array" ref="N7518">_xlfn.SUM(_xlfn.NORM.DIST($S$3:$S$1003,$G7518,$Q7518,FALSE)*WindSpeedStep*$T$3:$T$1003)</f>
        <v>1997.9695197765202</v>
      </c>
      <c r="P7518" s="43">
        <f t="shared" si="470"/>
        <v>1.2340925426208287</v>
      </c>
      <c r="Q7518" s="43">
        <f t="shared" si="471"/>
        <v>1.0965281073367621</v>
      </c>
    </row>
    <row r="7519" spans="5:17" x14ac:dyDescent="0.2">
      <c r="E7519" s="16">
        <v>41056.923611111109</v>
      </c>
      <c r="F7519" s="22">
        <v>11.9</v>
      </c>
      <c r="G7519" s="22">
        <v>11.845797426906875</v>
      </c>
      <c r="H7519" s="25">
        <v>0.11008403361344538</v>
      </c>
      <c r="I7519" s="3">
        <f t="shared" si="468"/>
        <v>1979.5999999999824</v>
      </c>
      <c r="J7519" s="3">
        <f t="shared" si="469"/>
        <v>1975.3999999999826</v>
      </c>
      <c r="K7519" s="3">
        <f>MIN(J7519-M7519+N7519,'Power Look Up'!$F$4)</f>
        <v>1960.5711497082905</v>
      </c>
      <c r="M7519" s="51">
        <f t="array" ref="M7519">_xlfn.SUM(_xlfn.NORM.DIST($S$3:$S$1003,$G7519,$P7519,FALSE)*WindSpeedStep*$T$3:$T$1003)</f>
        <v>1963.6864396722258</v>
      </c>
      <c r="N7519" s="51">
        <f t="array" ref="N7519">_xlfn.SUM(_xlfn.NORM.DIST($S$3:$S$1003,$G7519,$Q7519,FALSE)*WindSpeedStep*$T$3:$T$1003)</f>
        <v>1948.8575893805337</v>
      </c>
      <c r="P7519" s="43">
        <f t="shared" si="470"/>
        <v>1.1845797426906877</v>
      </c>
      <c r="Q7519" s="43">
        <f t="shared" si="471"/>
        <v>1.3040331621216812</v>
      </c>
    </row>
    <row r="7520" spans="5:17" x14ac:dyDescent="0.2">
      <c r="E7520" s="16">
        <v>41056.930555555555</v>
      </c>
      <c r="F7520" s="22">
        <v>11.7</v>
      </c>
      <c r="G7520" s="22">
        <v>11.58328577883192</v>
      </c>
      <c r="H7520" s="25">
        <v>9.4871794871794882E-2</v>
      </c>
      <c r="I7520" s="3">
        <f t="shared" si="468"/>
        <v>1962.7999999999827</v>
      </c>
      <c r="J7520" s="3">
        <f t="shared" si="469"/>
        <v>1952.719999999983</v>
      </c>
      <c r="K7520" s="3">
        <f>MIN(J7520-M7520+N7520,'Power Look Up'!$F$4)</f>
        <v>1960.9687111144012</v>
      </c>
      <c r="M7520" s="51">
        <f t="array" ref="M7520">_xlfn.SUM(_xlfn.NORM.DIST($S$3:$S$1003,$G7520,$P7520,FALSE)*WindSpeedStep*$T$3:$T$1003)</f>
        <v>1943.0711007601781</v>
      </c>
      <c r="N7520" s="51">
        <f t="array" ref="N7520">_xlfn.SUM(_xlfn.NORM.DIST($S$3:$S$1003,$G7520,$Q7520,FALSE)*WindSpeedStep*$T$3:$T$1003)</f>
        <v>1951.3198118745963</v>
      </c>
      <c r="P7520" s="43">
        <f t="shared" si="470"/>
        <v>1.158328577883192</v>
      </c>
      <c r="Q7520" s="43">
        <f t="shared" si="471"/>
        <v>1.0989271123507207</v>
      </c>
    </row>
    <row r="7521" spans="5:17" x14ac:dyDescent="0.2">
      <c r="E7521" s="16">
        <v>41056.965277777781</v>
      </c>
      <c r="F7521" s="22">
        <v>12.27</v>
      </c>
      <c r="G7521" s="22">
        <v>12.301039541560923</v>
      </c>
      <c r="H7521" s="25">
        <v>0.14588427057864711</v>
      </c>
      <c r="I7521" s="3">
        <f t="shared" si="468"/>
        <v>1990.9699999999975</v>
      </c>
      <c r="J7521" s="3">
        <f t="shared" si="469"/>
        <v>1991.2999999999977</v>
      </c>
      <c r="K7521" s="3">
        <f>MIN(J7521-M7521+N7521,'Power Look Up'!$F$4)</f>
        <v>1932.3749960940881</v>
      </c>
      <c r="M7521" s="51">
        <f t="array" ref="M7521">_xlfn.SUM(_xlfn.NORM.DIST($S$3:$S$1003,$G7521,$P7521,FALSE)*WindSpeedStep*$T$3:$T$1003)</f>
        <v>1986.1534585470208</v>
      </c>
      <c r="N7521" s="51">
        <f t="array" ref="N7521">_xlfn.SUM(_xlfn.NORM.DIST($S$3:$S$1003,$G7521,$Q7521,FALSE)*WindSpeedStep*$T$3:$T$1003)</f>
        <v>1927.2284546411113</v>
      </c>
      <c r="P7521" s="43">
        <f t="shared" si="470"/>
        <v>1.2301039541560925</v>
      </c>
      <c r="Q7521" s="43">
        <f t="shared" si="471"/>
        <v>1.7945281808797111</v>
      </c>
    </row>
    <row r="7522" spans="5:17" x14ac:dyDescent="0.2">
      <c r="E7522" s="16">
        <v>41056.972222222219</v>
      </c>
      <c r="F7522" s="22">
        <v>14.09</v>
      </c>
      <c r="G7522" s="22">
        <v>14.188355414226731</v>
      </c>
      <c r="H7522" s="25">
        <v>0.12278211497515969</v>
      </c>
      <c r="I7522" s="3">
        <f t="shared" si="468"/>
        <v>2000</v>
      </c>
      <c r="J7522" s="3">
        <f t="shared" si="469"/>
        <v>2000</v>
      </c>
      <c r="K7522" s="3">
        <f>MIN(J7522-M7522+N7522,'Power Look Up'!$F$4)</f>
        <v>1995.1096640308049</v>
      </c>
      <c r="M7522" s="51">
        <f t="array" ref="M7522">_xlfn.SUM(_xlfn.NORM.DIST($S$3:$S$1003,$G7522,$P7522,FALSE)*WindSpeedStep*$T$3:$T$1003)</f>
        <v>2003.2364990670287</v>
      </c>
      <c r="N7522" s="51">
        <f t="array" ref="N7522">_xlfn.SUM(_xlfn.NORM.DIST($S$3:$S$1003,$G7522,$Q7522,FALSE)*WindSpeedStep*$T$3:$T$1003)</f>
        <v>1998.3461630978336</v>
      </c>
      <c r="P7522" s="43">
        <f t="shared" si="470"/>
        <v>1.4188355414226732</v>
      </c>
      <c r="Q7522" s="43">
        <f t="shared" si="471"/>
        <v>1.7420762857780159</v>
      </c>
    </row>
    <row r="7523" spans="5:17" x14ac:dyDescent="0.2">
      <c r="E7523" s="16">
        <v>41056.979166666664</v>
      </c>
      <c r="F7523" s="22">
        <v>13.51</v>
      </c>
      <c r="G7523" s="22">
        <v>13.388316977664456</v>
      </c>
      <c r="H7523" s="25">
        <v>0.13249444855662473</v>
      </c>
      <c r="I7523" s="3">
        <f t="shared" si="468"/>
        <v>1999.5099999999998</v>
      </c>
      <c r="J7523" s="3">
        <f t="shared" si="469"/>
        <v>1999.3899999999999</v>
      </c>
      <c r="K7523" s="3">
        <f>MIN(J7523-M7523+N7523,'Power Look Up'!$F$4)</f>
        <v>1981.036241201087</v>
      </c>
      <c r="M7523" s="51">
        <f t="array" ref="M7523">_xlfn.SUM(_xlfn.NORM.DIST($S$3:$S$1003,$G7523,$P7523,FALSE)*WindSpeedStep*$T$3:$T$1003)</f>
        <v>2002.8043688591847</v>
      </c>
      <c r="N7523" s="51">
        <f t="array" ref="N7523">_xlfn.SUM(_xlfn.NORM.DIST($S$3:$S$1003,$G7523,$Q7523,FALSE)*WindSpeedStep*$T$3:$T$1003)</f>
        <v>1984.4506100602719</v>
      </c>
      <c r="P7523" s="43">
        <f t="shared" si="470"/>
        <v>1.3388316977664456</v>
      </c>
      <c r="Q7523" s="43">
        <f t="shared" si="471"/>
        <v>1.7738776750569487</v>
      </c>
    </row>
    <row r="7524" spans="5:17" x14ac:dyDescent="0.2">
      <c r="E7524" s="16">
        <v>41056.986111111109</v>
      </c>
      <c r="F7524" s="22">
        <v>13.06</v>
      </c>
      <c r="G7524" s="22">
        <v>13.019323859867976</v>
      </c>
      <c r="H7524" s="25">
        <v>0.11944869831546708</v>
      </c>
      <c r="I7524" s="3">
        <f t="shared" si="468"/>
        <v>1999.0599999999997</v>
      </c>
      <c r="J7524" s="3">
        <f t="shared" si="469"/>
        <v>1999.0199999999998</v>
      </c>
      <c r="K7524" s="3">
        <f>MIN(J7524-M7524+N7524,'Power Look Up'!$F$4)</f>
        <v>1985.8934317162848</v>
      </c>
      <c r="M7524" s="51">
        <f t="array" ref="M7524">_xlfn.SUM(_xlfn.NORM.DIST($S$3:$S$1003,$G7524,$P7524,FALSE)*WindSpeedStep*$T$3:$T$1003)</f>
        <v>2000.5626371517751</v>
      </c>
      <c r="N7524" s="51">
        <f t="array" ref="N7524">_xlfn.SUM(_xlfn.NORM.DIST($S$3:$S$1003,$G7524,$Q7524,FALSE)*WindSpeedStep*$T$3:$T$1003)</f>
        <v>1987.4360688680601</v>
      </c>
      <c r="P7524" s="43">
        <f t="shared" si="470"/>
        <v>1.3019323859867977</v>
      </c>
      <c r="Q7524" s="43">
        <f t="shared" si="471"/>
        <v>1.5551412880087321</v>
      </c>
    </row>
    <row r="7525" spans="5:17" x14ac:dyDescent="0.2">
      <c r="E7525" s="16">
        <v>41056.993055555555</v>
      </c>
      <c r="F7525" s="22">
        <v>13.59</v>
      </c>
      <c r="G7525" s="22">
        <v>13.427024339222331</v>
      </c>
      <c r="H7525" s="25">
        <v>0.12950699043414277</v>
      </c>
      <c r="I7525" s="3">
        <f t="shared" si="468"/>
        <v>1999.5899999999997</v>
      </c>
      <c r="J7525" s="3">
        <f t="shared" si="469"/>
        <v>1999.4299999999998</v>
      </c>
      <c r="K7525" s="3">
        <f>MIN(J7525-M7525+N7525,'Power Look Up'!$F$4)</f>
        <v>1983.8823989953548</v>
      </c>
      <c r="M7525" s="51">
        <f t="array" ref="M7525">_xlfn.SUM(_xlfn.NORM.DIST($S$3:$S$1003,$G7525,$P7525,FALSE)*WindSpeedStep*$T$3:$T$1003)</f>
        <v>2002.9297308299788</v>
      </c>
      <c r="N7525" s="51">
        <f t="array" ref="N7525">_xlfn.SUM(_xlfn.NORM.DIST($S$3:$S$1003,$G7525,$Q7525,FALSE)*WindSpeedStep*$T$3:$T$1003)</f>
        <v>1987.3821298253338</v>
      </c>
      <c r="P7525" s="43">
        <f t="shared" si="470"/>
        <v>1.3427024339222333</v>
      </c>
      <c r="Q7525" s="43">
        <f t="shared" si="471"/>
        <v>1.7388935126586686</v>
      </c>
    </row>
    <row r="7526" spans="5:17" x14ac:dyDescent="0.2">
      <c r="E7526" s="16">
        <v>41057</v>
      </c>
      <c r="F7526" s="22">
        <v>13.69</v>
      </c>
      <c r="G7526" s="22">
        <v>13.690457924503059</v>
      </c>
      <c r="H7526" s="25">
        <v>0.10299488677867057</v>
      </c>
      <c r="I7526" s="3">
        <f t="shared" si="468"/>
        <v>1999.6899999999998</v>
      </c>
      <c r="J7526" s="3">
        <f t="shared" si="469"/>
        <v>1999.6899999999998</v>
      </c>
      <c r="K7526" s="3">
        <f>MIN(J7526-M7526+N7526,'Power Look Up'!$F$4)</f>
        <v>1998.9546975653334</v>
      </c>
      <c r="M7526" s="51">
        <f t="array" ref="M7526">_xlfn.SUM(_xlfn.NORM.DIST($S$3:$S$1003,$G7526,$P7526,FALSE)*WindSpeedStep*$T$3:$T$1003)</f>
        <v>2003.4103802097425</v>
      </c>
      <c r="N7526" s="51">
        <f t="array" ref="N7526">_xlfn.SUM(_xlfn.NORM.DIST($S$3:$S$1003,$G7526,$Q7526,FALSE)*WindSpeedStep*$T$3:$T$1003)</f>
        <v>2002.675077775076</v>
      </c>
      <c r="P7526" s="43">
        <f t="shared" si="470"/>
        <v>1.3690457924503061</v>
      </c>
      <c r="Q7526" s="43">
        <f t="shared" si="471"/>
        <v>1.4100471638823457</v>
      </c>
    </row>
    <row r="7527" spans="5:17" x14ac:dyDescent="0.2">
      <c r="E7527" s="16">
        <v>41057.006944444445</v>
      </c>
      <c r="F7527" s="22">
        <v>12.84</v>
      </c>
      <c r="G7527" s="22">
        <v>12.867330698515747</v>
      </c>
      <c r="H7527" s="25">
        <v>0.10981308411214953</v>
      </c>
      <c r="I7527" s="3">
        <f t="shared" si="468"/>
        <v>1997.2399999999975</v>
      </c>
      <c r="J7527" s="3">
        <f t="shared" si="469"/>
        <v>1997.5699999999974</v>
      </c>
      <c r="K7527" s="3">
        <f>MIN(J7527-M7527+N7527,'Power Look Up'!$F$4)</f>
        <v>1990.6905076457786</v>
      </c>
      <c r="M7527" s="51">
        <f t="array" ref="M7527">_xlfn.SUM(_xlfn.NORM.DIST($S$3:$S$1003,$G7527,$P7527,FALSE)*WindSpeedStep*$T$3:$T$1003)</f>
        <v>1998.8935001669884</v>
      </c>
      <c r="N7527" s="51">
        <f t="array" ref="N7527">_xlfn.SUM(_xlfn.NORM.DIST($S$3:$S$1003,$G7527,$Q7527,FALSE)*WindSpeedStep*$T$3:$T$1003)</f>
        <v>1992.0140078127695</v>
      </c>
      <c r="P7527" s="43">
        <f t="shared" si="470"/>
        <v>1.2867330698515749</v>
      </c>
      <c r="Q7527" s="43">
        <f t="shared" si="471"/>
        <v>1.4130012682949535</v>
      </c>
    </row>
    <row r="7528" spans="5:17" x14ac:dyDescent="0.2">
      <c r="E7528" s="16">
        <v>41057.013888888891</v>
      </c>
      <c r="F7528" s="22">
        <v>12.87</v>
      </c>
      <c r="G7528" s="22">
        <v>12.874381641210583</v>
      </c>
      <c r="H7528" s="25">
        <v>0.14141414141414144</v>
      </c>
      <c r="I7528" s="3">
        <f t="shared" si="468"/>
        <v>1997.5699999999974</v>
      </c>
      <c r="J7528" s="3">
        <f t="shared" si="469"/>
        <v>1997.5699999999974</v>
      </c>
      <c r="K7528" s="3">
        <f>MIN(J7528-M7528+N7528,'Power Look Up'!$F$4)</f>
        <v>1960.2703810362273</v>
      </c>
      <c r="M7528" s="51">
        <f t="array" ref="M7528">_xlfn.SUM(_xlfn.NORM.DIST($S$3:$S$1003,$G7528,$P7528,FALSE)*WindSpeedStep*$T$3:$T$1003)</f>
        <v>1998.983267778885</v>
      </c>
      <c r="N7528" s="51">
        <f t="array" ref="N7528">_xlfn.SUM(_xlfn.NORM.DIST($S$3:$S$1003,$G7528,$Q7528,FALSE)*WindSpeedStep*$T$3:$T$1003)</f>
        <v>1961.6836488151148</v>
      </c>
      <c r="P7528" s="43">
        <f t="shared" si="470"/>
        <v>1.2874381641210584</v>
      </c>
      <c r="Q7528" s="43">
        <f t="shared" si="471"/>
        <v>1.8206196260297798</v>
      </c>
    </row>
    <row r="7529" spans="5:17" x14ac:dyDescent="0.2">
      <c r="E7529" s="16">
        <v>41057.020833333336</v>
      </c>
      <c r="F7529" s="22">
        <v>12.75</v>
      </c>
      <c r="G7529" s="22">
        <v>12.762669995141927</v>
      </c>
      <c r="H7529" s="25">
        <v>0.11450980392156862</v>
      </c>
      <c r="I7529" s="3">
        <f t="shared" si="468"/>
        <v>1996.2499999999975</v>
      </c>
      <c r="J7529" s="3">
        <f t="shared" si="469"/>
        <v>1996.3599999999974</v>
      </c>
      <c r="K7529" s="3">
        <f>MIN(J7529-M7529+N7529,'Power Look Up'!$F$4)</f>
        <v>1984.6897032118432</v>
      </c>
      <c r="M7529" s="51">
        <f t="array" ref="M7529">_xlfn.SUM(_xlfn.NORM.DIST($S$3:$S$1003,$G7529,$P7529,FALSE)*WindSpeedStep*$T$3:$T$1003)</f>
        <v>1997.4015404577387</v>
      </c>
      <c r="N7529" s="51">
        <f t="array" ref="N7529">_xlfn.SUM(_xlfn.NORM.DIST($S$3:$S$1003,$G7529,$Q7529,FALSE)*WindSpeedStep*$T$3:$T$1003)</f>
        <v>1985.7312436695845</v>
      </c>
      <c r="P7529" s="43">
        <f t="shared" si="470"/>
        <v>1.2762669995141929</v>
      </c>
      <c r="Q7529" s="43">
        <f t="shared" si="471"/>
        <v>1.4614508386593892</v>
      </c>
    </row>
    <row r="7530" spans="5:17" x14ac:dyDescent="0.2">
      <c r="E7530" s="16">
        <v>41057.027777777781</v>
      </c>
      <c r="F7530" s="22">
        <v>12.34</v>
      </c>
      <c r="G7530" s="22">
        <v>12.309123258129068</v>
      </c>
      <c r="H7530" s="25">
        <v>0.10048622366288493</v>
      </c>
      <c r="I7530" s="3">
        <f t="shared" si="468"/>
        <v>1991.7399999999975</v>
      </c>
      <c r="J7530" s="3">
        <f t="shared" si="469"/>
        <v>1991.4099999999976</v>
      </c>
      <c r="K7530" s="3">
        <f>MIN(J7530-M7530+N7530,'Power Look Up'!$F$4)</f>
        <v>1990.8993824224815</v>
      </c>
      <c r="M7530" s="51">
        <f t="array" ref="M7530">_xlfn.SUM(_xlfn.NORM.DIST($S$3:$S$1003,$G7530,$P7530,FALSE)*WindSpeedStep*$T$3:$T$1003)</f>
        <v>1986.4330011786035</v>
      </c>
      <c r="N7530" s="51">
        <f t="array" ref="N7530">_xlfn.SUM(_xlfn.NORM.DIST($S$3:$S$1003,$G7530,$Q7530,FALSE)*WindSpeedStep*$T$3:$T$1003)</f>
        <v>1985.9223836010874</v>
      </c>
      <c r="P7530" s="43">
        <f t="shared" si="470"/>
        <v>1.2309123258129069</v>
      </c>
      <c r="Q7530" s="43">
        <f t="shared" si="471"/>
        <v>1.2368973128103764</v>
      </c>
    </row>
    <row r="7531" spans="5:17" x14ac:dyDescent="0.2">
      <c r="E7531" s="16">
        <v>41057.034722222219</v>
      </c>
      <c r="F7531" s="22">
        <v>11.72</v>
      </c>
      <c r="G7531" s="22">
        <v>11.634721396635795</v>
      </c>
      <c r="H7531" s="25">
        <v>8.3617747440273033E-2</v>
      </c>
      <c r="I7531" s="3">
        <f t="shared" si="468"/>
        <v>1964.4799999999827</v>
      </c>
      <c r="J7531" s="3">
        <f t="shared" si="469"/>
        <v>1956.9199999999828</v>
      </c>
      <c r="K7531" s="3">
        <f>MIN(J7531-M7531+N7531,'Power Look Up'!$F$4)</f>
        <v>1981.9868217446501</v>
      </c>
      <c r="M7531" s="51">
        <f t="array" ref="M7531">_xlfn.SUM(_xlfn.NORM.DIST($S$3:$S$1003,$G7531,$P7531,FALSE)*WindSpeedStep*$T$3:$T$1003)</f>
        <v>1947.6449374664389</v>
      </c>
      <c r="N7531" s="51">
        <f t="array" ref="N7531">_xlfn.SUM(_xlfn.NORM.DIST($S$3:$S$1003,$G7531,$Q7531,FALSE)*WindSpeedStep*$T$3:$T$1003)</f>
        <v>1972.7117592111063</v>
      </c>
      <c r="P7531" s="43">
        <f t="shared" si="470"/>
        <v>1.1634721396635797</v>
      </c>
      <c r="Q7531" s="43">
        <f t="shared" si="471"/>
        <v>0.97286919528183269</v>
      </c>
    </row>
    <row r="7532" spans="5:17" x14ac:dyDescent="0.2">
      <c r="E7532" s="16">
        <v>41057.041666666664</v>
      </c>
      <c r="F7532" s="22">
        <v>11.4</v>
      </c>
      <c r="G7532" s="22">
        <v>11.328004758296249</v>
      </c>
      <c r="H7532" s="25">
        <v>0.13596491228070176</v>
      </c>
      <c r="I7532" s="3">
        <f t="shared" si="468"/>
        <v>1937.5999999999833</v>
      </c>
      <c r="J7532" s="3">
        <f t="shared" si="469"/>
        <v>1931.7199999999834</v>
      </c>
      <c r="K7532" s="3">
        <f>MIN(J7532-M7532+N7532,'Power Look Up'!$F$4)</f>
        <v>1868.0984432765977</v>
      </c>
      <c r="M7532" s="51">
        <f t="array" ref="M7532">_xlfn.SUM(_xlfn.NORM.DIST($S$3:$S$1003,$G7532,$P7532,FALSE)*WindSpeedStep*$T$3:$T$1003)</f>
        <v>1915.9732495067387</v>
      </c>
      <c r="N7532" s="51">
        <f t="array" ref="N7532">_xlfn.SUM(_xlfn.NORM.DIST($S$3:$S$1003,$G7532,$Q7532,FALSE)*WindSpeedStep*$T$3:$T$1003)</f>
        <v>1852.351692783353</v>
      </c>
      <c r="P7532" s="43">
        <f t="shared" si="470"/>
        <v>1.1328004758296248</v>
      </c>
      <c r="Q7532" s="43">
        <f t="shared" si="471"/>
        <v>1.5402111732771215</v>
      </c>
    </row>
    <row r="7533" spans="5:17" x14ac:dyDescent="0.2">
      <c r="E7533" s="16">
        <v>41057.048611111109</v>
      </c>
      <c r="F7533" s="22">
        <v>11.58</v>
      </c>
      <c r="G7533" s="22">
        <v>11.528895575322545</v>
      </c>
      <c r="H7533" s="25">
        <v>0.14162348877374784</v>
      </c>
      <c r="I7533" s="3">
        <f t="shared" si="468"/>
        <v>1952.719999999983</v>
      </c>
      <c r="J7533" s="3">
        <f t="shared" si="469"/>
        <v>1948.5199999999832</v>
      </c>
      <c r="K7533" s="3">
        <f>MIN(J7533-M7533+N7533,'Power Look Up'!$F$4)</f>
        <v>1877.5981894843337</v>
      </c>
      <c r="M7533" s="51">
        <f t="array" ref="M7533">_xlfn.SUM(_xlfn.NORM.DIST($S$3:$S$1003,$G7533,$P7533,FALSE)*WindSpeedStep*$T$3:$T$1003)</f>
        <v>1937.9266854766383</v>
      </c>
      <c r="N7533" s="51">
        <f t="array" ref="N7533">_xlfn.SUM(_xlfn.NORM.DIST($S$3:$S$1003,$G7533,$Q7533,FALSE)*WindSpeedStep*$T$3:$T$1003)</f>
        <v>1867.0048749609889</v>
      </c>
      <c r="P7533" s="43">
        <f t="shared" si="470"/>
        <v>1.1528895575322546</v>
      </c>
      <c r="Q7533" s="43">
        <f t="shared" si="471"/>
        <v>1.6327624130854037</v>
      </c>
    </row>
    <row r="7534" spans="5:17" x14ac:dyDescent="0.2">
      <c r="E7534" s="16">
        <v>41057.055555555555</v>
      </c>
      <c r="F7534" s="22">
        <v>11.97</v>
      </c>
      <c r="G7534" s="22">
        <v>11.980735673060977</v>
      </c>
      <c r="H7534" s="25">
        <v>0.15121136173767752</v>
      </c>
      <c r="I7534" s="3">
        <f t="shared" si="468"/>
        <v>1985.4799999999823</v>
      </c>
      <c r="J7534" s="3">
        <f t="shared" si="469"/>
        <v>1986.3199999999822</v>
      </c>
      <c r="K7534" s="3">
        <f>MIN(J7534-M7534+N7534,'Power Look Up'!$F$4)</f>
        <v>1909.8726984055143</v>
      </c>
      <c r="M7534" s="51">
        <f t="array" ref="M7534">_xlfn.SUM(_xlfn.NORM.DIST($S$3:$S$1003,$G7534,$P7534,FALSE)*WindSpeedStep*$T$3:$T$1003)</f>
        <v>1971.8876928461998</v>
      </c>
      <c r="N7534" s="51">
        <f t="array" ref="N7534">_xlfn.SUM(_xlfn.NORM.DIST($S$3:$S$1003,$G7534,$Q7534,FALSE)*WindSpeedStep*$T$3:$T$1003)</f>
        <v>1895.4403912517319</v>
      </c>
      <c r="P7534" s="43">
        <f t="shared" si="470"/>
        <v>1.1980735673060978</v>
      </c>
      <c r="Q7534" s="43">
        <f t="shared" si="471"/>
        <v>1.8116233557427208</v>
      </c>
    </row>
    <row r="7535" spans="5:17" x14ac:dyDescent="0.2">
      <c r="E7535" s="16">
        <v>41057.0625</v>
      </c>
      <c r="F7535" s="22">
        <v>13.05</v>
      </c>
      <c r="G7535" s="22">
        <v>13.028725167739619</v>
      </c>
      <c r="H7535" s="25">
        <v>0.13026819923371646</v>
      </c>
      <c r="I7535" s="3">
        <f t="shared" si="468"/>
        <v>1999.0499999999997</v>
      </c>
      <c r="J7535" s="3">
        <f t="shared" si="469"/>
        <v>1999.0299999999997</v>
      </c>
      <c r="K7535" s="3">
        <f>MIN(J7535-M7535+N7535,'Power Look Up'!$F$4)</f>
        <v>1976.5778520177148</v>
      </c>
      <c r="M7535" s="51">
        <f t="array" ref="M7535">_xlfn.SUM(_xlfn.NORM.DIST($S$3:$S$1003,$G7535,$P7535,FALSE)*WindSpeedStep*$T$3:$T$1003)</f>
        <v>2000.6488964615867</v>
      </c>
      <c r="N7535" s="51">
        <f t="array" ref="N7535">_xlfn.SUM(_xlfn.NORM.DIST($S$3:$S$1003,$G7535,$Q7535,FALSE)*WindSpeedStep*$T$3:$T$1003)</f>
        <v>1978.1967484793017</v>
      </c>
      <c r="P7535" s="43">
        <f t="shared" si="470"/>
        <v>1.3028725167739621</v>
      </c>
      <c r="Q7535" s="43">
        <f t="shared" si="471"/>
        <v>1.6972285659124406</v>
      </c>
    </row>
    <row r="7536" spans="5:17" x14ac:dyDescent="0.2">
      <c r="E7536" s="16">
        <v>41057.069444444445</v>
      </c>
      <c r="F7536" s="22">
        <v>10.82</v>
      </c>
      <c r="G7536" s="22">
        <v>10.933799326142745</v>
      </c>
      <c r="H7536" s="25">
        <v>0.13585951940850277</v>
      </c>
      <c r="I7536" s="3">
        <f t="shared" si="468"/>
        <v>1855.9399999999503</v>
      </c>
      <c r="J7536" s="3">
        <f t="shared" si="469"/>
        <v>1885.3099999999497</v>
      </c>
      <c r="K7536" s="3">
        <f>MIN(J7536-M7536+N7536,'Power Look Up'!$F$4)</f>
        <v>1821.1830592297513</v>
      </c>
      <c r="M7536" s="51">
        <f t="array" ref="M7536">_xlfn.SUM(_xlfn.NORM.DIST($S$3:$S$1003,$G7536,$P7536,FALSE)*WindSpeedStep*$T$3:$T$1003)</f>
        <v>1857.4872992598844</v>
      </c>
      <c r="N7536" s="51">
        <f t="array" ref="N7536">_xlfn.SUM(_xlfn.NORM.DIST($S$3:$S$1003,$G7536,$Q7536,FALSE)*WindSpeedStep*$T$3:$T$1003)</f>
        <v>1793.360358489686</v>
      </c>
      <c r="P7536" s="43">
        <f t="shared" si="470"/>
        <v>1.0933799326142746</v>
      </c>
      <c r="Q7536" s="43">
        <f t="shared" si="471"/>
        <v>1.4854607217587648</v>
      </c>
    </row>
    <row r="7537" spans="5:17" x14ac:dyDescent="0.2">
      <c r="E7537" s="16">
        <v>41057.076388888891</v>
      </c>
      <c r="F7537" s="22">
        <v>10.02</v>
      </c>
      <c r="G7537" s="22">
        <v>10.077026114858588</v>
      </c>
      <c r="H7537" s="25">
        <v>0.18662674650698605</v>
      </c>
      <c r="I7537" s="3">
        <f t="shared" si="468"/>
        <v>1642.3399999999549</v>
      </c>
      <c r="J7537" s="3">
        <f t="shared" si="469"/>
        <v>1658.3599999999544</v>
      </c>
      <c r="K7537" s="3">
        <f>MIN(J7537-M7537+N7537,'Power Look Up'!$F$4)</f>
        <v>1554.798543311204</v>
      </c>
      <c r="M7537" s="51">
        <f t="array" ref="M7537">_xlfn.SUM(_xlfn.NORM.DIST($S$3:$S$1003,$G7537,$P7537,FALSE)*WindSpeedStep*$T$3:$T$1003)</f>
        <v>1648.3862229580343</v>
      </c>
      <c r="N7537" s="51">
        <f t="array" ref="N7537">_xlfn.SUM(_xlfn.NORM.DIST($S$3:$S$1003,$G7537,$Q7537,FALSE)*WindSpeedStep*$T$3:$T$1003)</f>
        <v>1544.8247662692838</v>
      </c>
      <c r="P7537" s="43">
        <f t="shared" si="470"/>
        <v>1.0077026114858589</v>
      </c>
      <c r="Q7537" s="43">
        <f t="shared" si="471"/>
        <v>1.8806425982819923</v>
      </c>
    </row>
    <row r="7538" spans="5:17" x14ac:dyDescent="0.2">
      <c r="E7538" s="16">
        <v>41057.083333333336</v>
      </c>
      <c r="F7538" s="22">
        <v>9.77</v>
      </c>
      <c r="G7538" s="22">
        <v>9.7734036005689635</v>
      </c>
      <c r="H7538" s="25">
        <v>0.13203684749232344</v>
      </c>
      <c r="I7538" s="3">
        <f t="shared" si="468"/>
        <v>1549.3699999999376</v>
      </c>
      <c r="J7538" s="3">
        <f t="shared" si="469"/>
        <v>1549.3699999999376</v>
      </c>
      <c r="K7538" s="3">
        <f>MIN(J7538-M7538+N7538,'Power Look Up'!$F$4)</f>
        <v>1522.8861411582254</v>
      </c>
      <c r="M7538" s="51">
        <f t="array" ref="M7538">_xlfn.SUM(_xlfn.NORM.DIST($S$3:$S$1003,$G7538,$P7538,FALSE)*WindSpeedStep*$T$3:$T$1003)</f>
        <v>1548.5440916734613</v>
      </c>
      <c r="N7538" s="51">
        <f t="array" ref="N7538">_xlfn.SUM(_xlfn.NORM.DIST($S$3:$S$1003,$G7538,$Q7538,FALSE)*WindSpeedStep*$T$3:$T$1003)</f>
        <v>1522.0602328317491</v>
      </c>
      <c r="P7538" s="43">
        <f t="shared" si="470"/>
        <v>0.9773403600568964</v>
      </c>
      <c r="Q7538" s="43">
        <f t="shared" si="471"/>
        <v>1.2904494006892491</v>
      </c>
    </row>
    <row r="7539" spans="5:17" x14ac:dyDescent="0.2">
      <c r="E7539" s="16">
        <v>41057.090277777781</v>
      </c>
      <c r="F7539" s="22">
        <v>10.210000000000001</v>
      </c>
      <c r="G7539" s="22">
        <v>10.200003290192798</v>
      </c>
      <c r="H7539" s="25">
        <v>0.17923604309500488</v>
      </c>
      <c r="I7539" s="3">
        <f t="shared" si="468"/>
        <v>1693.0699999999538</v>
      </c>
      <c r="J7539" s="3">
        <f t="shared" si="469"/>
        <v>1690.3999999999537</v>
      </c>
      <c r="K7539" s="3">
        <f>MIN(J7539-M7539+N7539,'Power Look Up'!$F$4)</f>
        <v>1586.3489634047137</v>
      </c>
      <c r="M7539" s="51">
        <f t="array" ref="M7539">_xlfn.SUM(_xlfn.NORM.DIST($S$3:$S$1003,$G7539,$P7539,FALSE)*WindSpeedStep*$T$3:$T$1003)</f>
        <v>1685.364663835378</v>
      </c>
      <c r="N7539" s="51">
        <f t="array" ref="N7539">_xlfn.SUM(_xlfn.NORM.DIST($S$3:$S$1003,$G7539,$Q7539,FALSE)*WindSpeedStep*$T$3:$T$1003)</f>
        <v>1581.313627240138</v>
      </c>
      <c r="P7539" s="43">
        <f t="shared" si="470"/>
        <v>1.0200003290192798</v>
      </c>
      <c r="Q7539" s="43">
        <f t="shared" si="471"/>
        <v>1.828208229290188</v>
      </c>
    </row>
    <row r="7540" spans="5:17" x14ac:dyDescent="0.2">
      <c r="E7540" s="16">
        <v>41057.097222222219</v>
      </c>
      <c r="F7540" s="22">
        <v>9.75</v>
      </c>
      <c r="G7540" s="22">
        <v>9.8493836458204473</v>
      </c>
      <c r="H7540" s="25">
        <v>0.18153846153846154</v>
      </c>
      <c r="I7540" s="3">
        <f t="shared" si="468"/>
        <v>1541.7499999999377</v>
      </c>
      <c r="J7540" s="3">
        <f t="shared" si="469"/>
        <v>1579.8499999999369</v>
      </c>
      <c r="K7540" s="3">
        <f>MIN(J7540-M7540+N7540,'Power Look Up'!$F$4)</f>
        <v>1501.2400773944637</v>
      </c>
      <c r="M7540" s="51">
        <f t="array" ref="M7540">_xlfn.SUM(_xlfn.NORM.DIST($S$3:$S$1003,$G7540,$P7540,FALSE)*WindSpeedStep*$T$3:$T$1003)</f>
        <v>1574.5674917892422</v>
      </c>
      <c r="N7540" s="51">
        <f t="array" ref="N7540">_xlfn.SUM(_xlfn.NORM.DIST($S$3:$S$1003,$G7540,$Q7540,FALSE)*WindSpeedStep*$T$3:$T$1003)</f>
        <v>1495.957569183769</v>
      </c>
      <c r="P7540" s="43">
        <f t="shared" si="470"/>
        <v>0.98493836458204476</v>
      </c>
      <c r="Q7540" s="43">
        <f t="shared" si="471"/>
        <v>1.7880419541643273</v>
      </c>
    </row>
    <row r="7541" spans="5:17" x14ac:dyDescent="0.2">
      <c r="E7541" s="16">
        <v>41057.104166666664</v>
      </c>
      <c r="F7541" s="22">
        <v>10.64</v>
      </c>
      <c r="G7541" s="22">
        <v>10.709091099737757</v>
      </c>
      <c r="H7541" s="25">
        <v>0.19830827067669171</v>
      </c>
      <c r="I7541" s="3">
        <f t="shared" si="468"/>
        <v>1807.8799999999512</v>
      </c>
      <c r="J7541" s="3">
        <f t="shared" si="469"/>
        <v>1826.5699999999508</v>
      </c>
      <c r="K7541" s="3">
        <f>MIN(J7541-M7541+N7541,'Power Look Up'!$F$4)</f>
        <v>1667.7356713962679</v>
      </c>
      <c r="M7541" s="51">
        <f t="array" ref="M7541">_xlfn.SUM(_xlfn.NORM.DIST($S$3:$S$1003,$G7541,$P7541,FALSE)*WindSpeedStep*$T$3:$T$1003)</f>
        <v>1813.8376216903362</v>
      </c>
      <c r="N7541" s="51">
        <f t="array" ref="N7541">_xlfn.SUM(_xlfn.NORM.DIST($S$3:$S$1003,$G7541,$Q7541,FALSE)*WindSpeedStep*$T$3:$T$1003)</f>
        <v>1655.0032930866532</v>
      </c>
      <c r="P7541" s="43">
        <f t="shared" si="470"/>
        <v>1.0709091099737758</v>
      </c>
      <c r="Q7541" s="43">
        <f t="shared" si="471"/>
        <v>2.123701336508145</v>
      </c>
    </row>
    <row r="7542" spans="5:17" x14ac:dyDescent="0.2">
      <c r="E7542" s="16">
        <v>41057.111111111109</v>
      </c>
      <c r="F7542" s="22">
        <v>11.7</v>
      </c>
      <c r="G7542" s="22">
        <v>11.571547982290689</v>
      </c>
      <c r="H7542" s="25">
        <v>0.12735042735042737</v>
      </c>
      <c r="I7542" s="3">
        <f t="shared" si="468"/>
        <v>1962.7999999999827</v>
      </c>
      <c r="J7542" s="3">
        <f t="shared" si="469"/>
        <v>1951.8799999999831</v>
      </c>
      <c r="K7542" s="3">
        <f>MIN(J7542-M7542+N7542,'Power Look Up'!$F$4)</f>
        <v>1906.0254967431379</v>
      </c>
      <c r="M7542" s="51">
        <f t="array" ref="M7542">_xlfn.SUM(_xlfn.NORM.DIST($S$3:$S$1003,$G7542,$P7542,FALSE)*WindSpeedStep*$T$3:$T$1003)</f>
        <v>1941.9881002397779</v>
      </c>
      <c r="N7542" s="51">
        <f t="array" ref="N7542">_xlfn.SUM(_xlfn.NORM.DIST($S$3:$S$1003,$G7542,$Q7542,FALSE)*WindSpeedStep*$T$3:$T$1003)</f>
        <v>1896.1335969829327</v>
      </c>
      <c r="P7542" s="43">
        <f t="shared" si="470"/>
        <v>1.1571547982290689</v>
      </c>
      <c r="Q7542" s="43">
        <f t="shared" si="471"/>
        <v>1.4736415806506948</v>
      </c>
    </row>
    <row r="7543" spans="5:17" x14ac:dyDescent="0.2">
      <c r="E7543" s="16">
        <v>41057.118055555555</v>
      </c>
      <c r="F7543" s="22">
        <v>10.74</v>
      </c>
      <c r="G7543" s="22">
        <v>10.751945299548865</v>
      </c>
      <c r="H7543" s="25">
        <v>0.18994413407821228</v>
      </c>
      <c r="I7543" s="3">
        <f t="shared" si="468"/>
        <v>1834.5799999999508</v>
      </c>
      <c r="J7543" s="3">
        <f t="shared" si="469"/>
        <v>1837.2499999999507</v>
      </c>
      <c r="K7543" s="3">
        <f>MIN(J7543-M7543+N7543,'Power Look Up'!$F$4)</f>
        <v>1689.0703291129287</v>
      </c>
      <c r="M7543" s="51">
        <f t="array" ref="M7543">_xlfn.SUM(_xlfn.NORM.DIST($S$3:$S$1003,$G7543,$P7543,FALSE)*WindSpeedStep*$T$3:$T$1003)</f>
        <v>1822.7734567391985</v>
      </c>
      <c r="N7543" s="51">
        <f t="array" ref="N7543">_xlfn.SUM(_xlfn.NORM.DIST($S$3:$S$1003,$G7543,$Q7543,FALSE)*WindSpeedStep*$T$3:$T$1003)</f>
        <v>1674.5937858521766</v>
      </c>
      <c r="P7543" s="43">
        <f t="shared" si="470"/>
        <v>1.0751945299548866</v>
      </c>
      <c r="Q7543" s="43">
        <f t="shared" si="471"/>
        <v>2.042268939579114</v>
      </c>
    </row>
    <row r="7544" spans="5:17" x14ac:dyDescent="0.2">
      <c r="E7544" s="16">
        <v>41057.125</v>
      </c>
      <c r="F7544" s="22">
        <v>10.96</v>
      </c>
      <c r="G7544" s="22">
        <v>10.82518958640142</v>
      </c>
      <c r="H7544" s="25">
        <v>0.13868613138686131</v>
      </c>
      <c r="I7544" s="3">
        <f t="shared" si="468"/>
        <v>1893.3199999999495</v>
      </c>
      <c r="J7544" s="3">
        <f t="shared" si="469"/>
        <v>1858.6099999999501</v>
      </c>
      <c r="K7544" s="3">
        <f>MIN(J7544-M7544+N7544,'Power Look Up'!$F$4)</f>
        <v>1790.5840023952092</v>
      </c>
      <c r="M7544" s="51">
        <f t="array" ref="M7544">_xlfn.SUM(_xlfn.NORM.DIST($S$3:$S$1003,$G7544,$P7544,FALSE)*WindSpeedStep*$T$3:$T$1003)</f>
        <v>1837.3742896392928</v>
      </c>
      <c r="N7544" s="51">
        <f t="array" ref="N7544">_xlfn.SUM(_xlfn.NORM.DIST($S$3:$S$1003,$G7544,$Q7544,FALSE)*WindSpeedStep*$T$3:$T$1003)</f>
        <v>1769.3482920345518</v>
      </c>
      <c r="P7544" s="43">
        <f t="shared" si="470"/>
        <v>1.082518958640142</v>
      </c>
      <c r="Q7544" s="43">
        <f t="shared" si="471"/>
        <v>1.5013036652673502</v>
      </c>
    </row>
    <row r="7545" spans="5:17" x14ac:dyDescent="0.2">
      <c r="E7545" s="16">
        <v>41057.131944444445</v>
      </c>
      <c r="F7545" s="22">
        <v>15.12</v>
      </c>
      <c r="G7545" s="22">
        <v>15.084744088893304</v>
      </c>
      <c r="H7545" s="25">
        <v>0.11441798941798942</v>
      </c>
      <c r="I7545" s="3">
        <f t="shared" si="468"/>
        <v>2000</v>
      </c>
      <c r="J7545" s="3">
        <f t="shared" si="469"/>
        <v>2000</v>
      </c>
      <c r="K7545" s="3">
        <f>MIN(J7545-M7545+N7545,'Power Look Up'!$F$4)</f>
        <v>1999.4134610682886</v>
      </c>
      <c r="M7545" s="51">
        <f t="array" ref="M7545">_xlfn.SUM(_xlfn.NORM.DIST($S$3:$S$1003,$G7545,$P7545,FALSE)*WindSpeedStep*$T$3:$T$1003)</f>
        <v>2001.9430623050489</v>
      </c>
      <c r="N7545" s="51">
        <f t="array" ref="N7545">_xlfn.SUM(_xlfn.NORM.DIST($S$3:$S$1003,$G7545,$Q7545,FALSE)*WindSpeedStep*$T$3:$T$1003)</f>
        <v>2001.3565233733375</v>
      </c>
      <c r="P7545" s="43">
        <f t="shared" si="470"/>
        <v>1.5084744088893305</v>
      </c>
      <c r="Q7545" s="43">
        <f t="shared" si="471"/>
        <v>1.7259660895360724</v>
      </c>
    </row>
    <row r="7546" spans="5:17" x14ac:dyDescent="0.2">
      <c r="E7546" s="16">
        <v>41057.138888888891</v>
      </c>
      <c r="F7546" s="22">
        <v>15.17</v>
      </c>
      <c r="G7546" s="22">
        <v>15.022577114580349</v>
      </c>
      <c r="H7546" s="25">
        <v>9.8879367172050106E-2</v>
      </c>
      <c r="I7546" s="3">
        <f t="shared" si="468"/>
        <v>2000</v>
      </c>
      <c r="J7546" s="3">
        <f t="shared" si="469"/>
        <v>2000</v>
      </c>
      <c r="K7546" s="3">
        <f>MIN(J7546-M7546+N7546,'Power Look Up'!$F$4)</f>
        <v>2000</v>
      </c>
      <c r="M7546" s="51">
        <f t="array" ref="M7546">_xlfn.SUM(_xlfn.NORM.DIST($S$3:$S$1003,$G7546,$P7546,FALSE)*WindSpeedStep*$T$3:$T$1003)</f>
        <v>2002.0314693177702</v>
      </c>
      <c r="N7546" s="51">
        <f t="array" ref="N7546">_xlfn.SUM(_xlfn.NORM.DIST($S$3:$S$1003,$G7546,$Q7546,FALSE)*WindSpeedStep*$T$3:$T$1003)</f>
        <v>2002.0397069104072</v>
      </c>
      <c r="P7546" s="43">
        <f t="shared" si="470"/>
        <v>1.5022577114580349</v>
      </c>
      <c r="Q7546" s="43">
        <f t="shared" si="471"/>
        <v>1.4854229183830274</v>
      </c>
    </row>
    <row r="7547" spans="5:17" x14ac:dyDescent="0.2">
      <c r="E7547" s="16">
        <v>41057.145833333336</v>
      </c>
      <c r="F7547" s="22">
        <v>14.52</v>
      </c>
      <c r="G7547" s="22">
        <v>14.404672251535654</v>
      </c>
      <c r="H7547" s="25">
        <v>0.15426997245179067</v>
      </c>
      <c r="I7547" s="3">
        <f t="shared" si="468"/>
        <v>2000</v>
      </c>
      <c r="J7547" s="3">
        <f t="shared" si="469"/>
        <v>2000</v>
      </c>
      <c r="K7547" s="3">
        <f>MIN(J7547-M7547+N7547,'Power Look Up'!$F$4)</f>
        <v>1982.0339434926502</v>
      </c>
      <c r="M7547" s="51">
        <f t="array" ref="M7547">_xlfn.SUM(_xlfn.NORM.DIST($S$3:$S$1003,$G7547,$P7547,FALSE)*WindSpeedStep*$T$3:$T$1003)</f>
        <v>2002.9565721546201</v>
      </c>
      <c r="N7547" s="51">
        <f t="array" ref="N7547">_xlfn.SUM(_xlfn.NORM.DIST($S$3:$S$1003,$G7547,$Q7547,FALSE)*WindSpeedStep*$T$3:$T$1003)</f>
        <v>1984.9905156472703</v>
      </c>
      <c r="P7547" s="43">
        <f t="shared" si="470"/>
        <v>1.4404672251535655</v>
      </c>
      <c r="Q7547" s="43">
        <f t="shared" si="471"/>
        <v>2.222208391421479</v>
      </c>
    </row>
    <row r="7548" spans="5:17" x14ac:dyDescent="0.2">
      <c r="E7548" s="16">
        <v>41057.152777777781</v>
      </c>
      <c r="F7548" s="22">
        <v>11.85</v>
      </c>
      <c r="G7548" s="22">
        <v>11.907600156335127</v>
      </c>
      <c r="H7548" s="25">
        <v>0.15105485232067511</v>
      </c>
      <c r="I7548" s="3">
        <f t="shared" si="468"/>
        <v>1975.3999999999826</v>
      </c>
      <c r="J7548" s="3">
        <f t="shared" si="469"/>
        <v>1980.4399999999823</v>
      </c>
      <c r="K7548" s="3">
        <f>MIN(J7548-M7548+N7548,'Power Look Up'!$F$4)</f>
        <v>1902.1824699756216</v>
      </c>
      <c r="M7548" s="51">
        <f t="array" ref="M7548">_xlfn.SUM(_xlfn.NORM.DIST($S$3:$S$1003,$G7548,$P7548,FALSE)*WindSpeedStep*$T$3:$T$1003)</f>
        <v>1967.6255277891134</v>
      </c>
      <c r="N7548" s="51">
        <f t="array" ref="N7548">_xlfn.SUM(_xlfn.NORM.DIST($S$3:$S$1003,$G7548,$Q7548,FALSE)*WindSpeedStep*$T$3:$T$1003)</f>
        <v>1889.3679977647528</v>
      </c>
      <c r="P7548" s="43">
        <f t="shared" si="470"/>
        <v>1.1907600156335127</v>
      </c>
      <c r="Q7548" s="43">
        <f t="shared" si="471"/>
        <v>1.7987007831088504</v>
      </c>
    </row>
    <row r="7549" spans="5:17" x14ac:dyDescent="0.2">
      <c r="E7549" s="16">
        <v>41057.159722222219</v>
      </c>
      <c r="F7549" s="22">
        <v>12.66</v>
      </c>
      <c r="G7549" s="22">
        <v>12.585322667451321</v>
      </c>
      <c r="H7549" s="25">
        <v>0.1382306477093207</v>
      </c>
      <c r="I7549" s="3">
        <f t="shared" si="468"/>
        <v>1995.2599999999975</v>
      </c>
      <c r="J7549" s="3">
        <f t="shared" si="469"/>
        <v>1994.4899999999975</v>
      </c>
      <c r="K7549" s="3">
        <f>MIN(J7549-M7549+N7549,'Power Look Up'!$F$4)</f>
        <v>1953.7303669284486</v>
      </c>
      <c r="M7549" s="51">
        <f t="array" ref="M7549">_xlfn.SUM(_xlfn.NORM.DIST($S$3:$S$1003,$G7549,$P7549,FALSE)*WindSpeedStep*$T$3:$T$1003)</f>
        <v>1994.0922122165907</v>
      </c>
      <c r="N7549" s="51">
        <f t="array" ref="N7549">_xlfn.SUM(_xlfn.NORM.DIST($S$3:$S$1003,$G7549,$Q7549,FALSE)*WindSpeedStep*$T$3:$T$1003)</f>
        <v>1953.3325791450418</v>
      </c>
      <c r="P7549" s="43">
        <f t="shared" si="470"/>
        <v>1.2585322667451322</v>
      </c>
      <c r="Q7549" s="43">
        <f t="shared" si="471"/>
        <v>1.7396773039525917</v>
      </c>
    </row>
    <row r="7550" spans="5:17" x14ac:dyDescent="0.2">
      <c r="E7550" s="16">
        <v>41057.166666666664</v>
      </c>
      <c r="F7550" s="22">
        <v>13.46</v>
      </c>
      <c r="G7550" s="22">
        <v>13.368463099260691</v>
      </c>
      <c r="H7550" s="25">
        <v>0.16270430906389299</v>
      </c>
      <c r="I7550" s="3">
        <f t="shared" si="468"/>
        <v>1999.4599999999998</v>
      </c>
      <c r="J7550" s="3">
        <f t="shared" si="469"/>
        <v>1999.3699999999997</v>
      </c>
      <c r="K7550" s="3">
        <f>MIN(J7550-M7550+N7550,'Power Look Up'!$F$4)</f>
        <v>1952.1652869660938</v>
      </c>
      <c r="M7550" s="51">
        <f t="array" ref="M7550">_xlfn.SUM(_xlfn.NORM.DIST($S$3:$S$1003,$G7550,$P7550,FALSE)*WindSpeedStep*$T$3:$T$1003)</f>
        <v>2002.7335013061033</v>
      </c>
      <c r="N7550" s="51">
        <f t="array" ref="N7550">_xlfn.SUM(_xlfn.NORM.DIST($S$3:$S$1003,$G7550,$Q7550,FALSE)*WindSpeedStep*$T$3:$T$1003)</f>
        <v>1955.5287882721975</v>
      </c>
      <c r="P7550" s="43">
        <f t="shared" si="470"/>
        <v>1.3368463099260692</v>
      </c>
      <c r="Q7550" s="43">
        <f t="shared" si="471"/>
        <v>2.1751065518113601</v>
      </c>
    </row>
    <row r="7551" spans="5:17" x14ac:dyDescent="0.2">
      <c r="E7551" s="16">
        <v>41057.173611111109</v>
      </c>
      <c r="F7551" s="22">
        <v>15.21</v>
      </c>
      <c r="G7551" s="22">
        <v>15.196071913171917</v>
      </c>
      <c r="H7551" s="25">
        <v>9.5332018408941482E-2</v>
      </c>
      <c r="I7551" s="3">
        <f t="shared" si="468"/>
        <v>2000</v>
      </c>
      <c r="J7551" s="3">
        <f t="shared" si="469"/>
        <v>2000</v>
      </c>
      <c r="K7551" s="3">
        <f>MIN(J7551-M7551+N7551,'Power Look Up'!$F$4)</f>
        <v>1999.9733629565987</v>
      </c>
      <c r="M7551" s="51">
        <f t="array" ref="M7551">_xlfn.SUM(_xlfn.NORM.DIST($S$3:$S$1003,$G7551,$P7551,FALSE)*WindSpeedStep*$T$3:$T$1003)</f>
        <v>2001.790083354532</v>
      </c>
      <c r="N7551" s="51">
        <f t="array" ref="N7551">_xlfn.SUM(_xlfn.NORM.DIST($S$3:$S$1003,$G7551,$Q7551,FALSE)*WindSpeedStep*$T$3:$T$1003)</f>
        <v>2001.7634463111308</v>
      </c>
      <c r="P7551" s="43">
        <f t="shared" si="470"/>
        <v>1.5196071913171918</v>
      </c>
      <c r="Q7551" s="43">
        <f t="shared" si="471"/>
        <v>1.4486722073701037</v>
      </c>
    </row>
    <row r="7552" spans="5:17" x14ac:dyDescent="0.2">
      <c r="E7552" s="16">
        <v>41057.180555555555</v>
      </c>
      <c r="F7552" s="22">
        <v>13.61</v>
      </c>
      <c r="G7552" s="22">
        <v>13.607837630231993</v>
      </c>
      <c r="H7552" s="25">
        <v>0.11315209404849376</v>
      </c>
      <c r="I7552" s="3">
        <f t="shared" si="468"/>
        <v>1999.6099999999997</v>
      </c>
      <c r="J7552" s="3">
        <f t="shared" si="469"/>
        <v>1999.6099999999997</v>
      </c>
      <c r="K7552" s="3">
        <f>MIN(J7552-M7552+N7552,'Power Look Up'!$F$4)</f>
        <v>1995.1358477125877</v>
      </c>
      <c r="M7552" s="51">
        <f t="array" ref="M7552">_xlfn.SUM(_xlfn.NORM.DIST($S$3:$S$1003,$G7552,$P7552,FALSE)*WindSpeedStep*$T$3:$T$1003)</f>
        <v>2003.3204808730904</v>
      </c>
      <c r="N7552" s="51">
        <f t="array" ref="N7552">_xlfn.SUM(_xlfn.NORM.DIST($S$3:$S$1003,$G7552,$Q7552,FALSE)*WindSpeedStep*$T$3:$T$1003)</f>
        <v>1998.8463285856785</v>
      </c>
      <c r="P7552" s="43">
        <f t="shared" si="470"/>
        <v>1.3607837630231994</v>
      </c>
      <c r="Q7552" s="43">
        <f t="shared" si="471"/>
        <v>1.5397553233326429</v>
      </c>
    </row>
    <row r="7553" spans="5:17" x14ac:dyDescent="0.2">
      <c r="E7553" s="16">
        <v>41057.1875</v>
      </c>
      <c r="F7553" s="22">
        <v>13.15</v>
      </c>
      <c r="G7553" s="22">
        <v>13.060176857140855</v>
      </c>
      <c r="H7553" s="25">
        <v>9.3536121673003805E-2</v>
      </c>
      <c r="I7553" s="3">
        <f t="shared" si="468"/>
        <v>1999.1499999999999</v>
      </c>
      <c r="J7553" s="3">
        <f t="shared" si="469"/>
        <v>1999.0599999999997</v>
      </c>
      <c r="K7553" s="3">
        <f>MIN(J7553-M7553+N7553,'Power Look Up'!$F$4)</f>
        <v>2000</v>
      </c>
      <c r="M7553" s="51">
        <f t="array" ref="M7553">_xlfn.SUM(_xlfn.NORM.DIST($S$3:$S$1003,$G7553,$P7553,FALSE)*WindSpeedStep*$T$3:$T$1003)</f>
        <v>2000.9244320234843</v>
      </c>
      <c r="N7553" s="51">
        <f t="array" ref="N7553">_xlfn.SUM(_xlfn.NORM.DIST($S$3:$S$1003,$G7553,$Q7553,FALSE)*WindSpeedStep*$T$3:$T$1003)</f>
        <v>2003.8970577657258</v>
      </c>
      <c r="P7553" s="43">
        <f t="shared" si="470"/>
        <v>1.3060176857140855</v>
      </c>
      <c r="Q7553" s="43">
        <f t="shared" si="471"/>
        <v>1.2215982915804755</v>
      </c>
    </row>
    <row r="7554" spans="5:17" x14ac:dyDescent="0.2">
      <c r="E7554" s="16">
        <v>41057.194444444445</v>
      </c>
      <c r="F7554" s="22">
        <v>13.42</v>
      </c>
      <c r="G7554" s="22">
        <v>13.353972947694</v>
      </c>
      <c r="H7554" s="25">
        <v>0.10879284649776452</v>
      </c>
      <c r="I7554" s="3">
        <f t="shared" si="468"/>
        <v>1999.4199999999998</v>
      </c>
      <c r="J7554" s="3">
        <f t="shared" si="469"/>
        <v>1999.3499999999997</v>
      </c>
      <c r="K7554" s="3">
        <f>MIN(J7554-M7554+N7554,'Power Look Up'!$F$4)</f>
        <v>1995.6586192514555</v>
      </c>
      <c r="M7554" s="51">
        <f t="array" ref="M7554">_xlfn.SUM(_xlfn.NORM.DIST($S$3:$S$1003,$G7554,$P7554,FALSE)*WindSpeedStep*$T$3:$T$1003)</f>
        <v>2002.6788467135138</v>
      </c>
      <c r="N7554" s="51">
        <f t="array" ref="N7554">_xlfn.SUM(_xlfn.NORM.DIST($S$3:$S$1003,$G7554,$Q7554,FALSE)*WindSpeedStep*$T$3:$T$1003)</f>
        <v>1998.9874659649697</v>
      </c>
      <c r="P7554" s="43">
        <f t="shared" si="470"/>
        <v>1.3353972947694002</v>
      </c>
      <c r="Q7554" s="43">
        <f t="shared" si="471"/>
        <v>1.4528167290337735</v>
      </c>
    </row>
    <row r="7555" spans="5:17" x14ac:dyDescent="0.2">
      <c r="E7555" s="16">
        <v>41057.201388888891</v>
      </c>
      <c r="F7555" s="22">
        <v>12.98</v>
      </c>
      <c r="G7555" s="22">
        <v>12.9183674509919</v>
      </c>
      <c r="H7555" s="25">
        <v>0.13559322033898305</v>
      </c>
      <c r="I7555" s="3">
        <f t="shared" ref="I7555:I7618" si="472">INDEX(PowerArray,MIN(MaximumPowerIndex,ROUND(F7555*100,0)))</f>
        <v>1998.7799999999975</v>
      </c>
      <c r="J7555" s="3">
        <f t="shared" ref="J7555:J7618" si="473">INDEX(PowerArray,MIN(MaximumPowerIndex,ROUND(G7555*100,0)))</f>
        <v>1998.1199999999974</v>
      </c>
      <c r="K7555" s="3">
        <f>MIN(J7555-M7555+N7555,'Power Look Up'!$F$4)</f>
        <v>1968.2047205332867</v>
      </c>
      <c r="M7555" s="51">
        <f t="array" ref="M7555">_xlfn.SUM(_xlfn.NORM.DIST($S$3:$S$1003,$G7555,$P7555,FALSE)*WindSpeedStep*$T$3:$T$1003)</f>
        <v>1999.5148358038275</v>
      </c>
      <c r="N7555" s="51">
        <f t="array" ref="N7555">_xlfn.SUM(_xlfn.NORM.DIST($S$3:$S$1003,$G7555,$Q7555,FALSE)*WindSpeedStep*$T$3:$T$1003)</f>
        <v>1969.5995563371168</v>
      </c>
      <c r="P7555" s="43">
        <f t="shared" ref="P7555:P7618" si="474">ReferenceTurbulence*G7555</f>
        <v>1.2918367450991901</v>
      </c>
      <c r="Q7555" s="43">
        <f t="shared" si="471"/>
        <v>1.7516430442022914</v>
      </c>
    </row>
    <row r="7556" spans="5:17" x14ac:dyDescent="0.2">
      <c r="E7556" s="16">
        <v>41057.208333333336</v>
      </c>
      <c r="F7556" s="22">
        <v>11.47</v>
      </c>
      <c r="G7556" s="22">
        <v>11.392969328576694</v>
      </c>
      <c r="H7556" s="25">
        <v>0.12554489973844812</v>
      </c>
      <c r="I7556" s="3">
        <f t="shared" si="472"/>
        <v>1943.4799999999832</v>
      </c>
      <c r="J7556" s="3">
        <f t="shared" si="473"/>
        <v>1936.7599999999834</v>
      </c>
      <c r="K7556" s="3">
        <f>MIN(J7556-M7556+N7556,'Power Look Up'!$F$4)</f>
        <v>1892.0435686241005</v>
      </c>
      <c r="M7556" s="51">
        <f t="array" ref="M7556">_xlfn.SUM(_xlfn.NORM.DIST($S$3:$S$1003,$G7556,$P7556,FALSE)*WindSpeedStep*$T$3:$T$1003)</f>
        <v>1923.603126461865</v>
      </c>
      <c r="N7556" s="51">
        <f t="array" ref="N7556">_xlfn.SUM(_xlfn.NORM.DIST($S$3:$S$1003,$G7556,$Q7556,FALSE)*WindSpeedStep*$T$3:$T$1003)</f>
        <v>1878.8866950859822</v>
      </c>
      <c r="P7556" s="43">
        <f t="shared" si="474"/>
        <v>1.1392969328576694</v>
      </c>
      <c r="Q7556" s="43">
        <f t="shared" ref="Q7556:Q7619" si="475">G7556*H7556</f>
        <v>1.4303291920793757</v>
      </c>
    </row>
    <row r="7557" spans="5:17" x14ac:dyDescent="0.2">
      <c r="E7557" s="16">
        <v>41057.215277777781</v>
      </c>
      <c r="F7557" s="22">
        <v>12.02</v>
      </c>
      <c r="G7557" s="22">
        <v>12.066985144272051</v>
      </c>
      <c r="H7557" s="25">
        <v>9.4841930116472545E-2</v>
      </c>
      <c r="I7557" s="3">
        <f t="shared" si="472"/>
        <v>1988.2199999999978</v>
      </c>
      <c r="J7557" s="3">
        <f t="shared" si="473"/>
        <v>1988.7699999999977</v>
      </c>
      <c r="K7557" s="3">
        <f>MIN(J7557-M7557+N7557,'Power Look Up'!$F$4)</f>
        <v>1995.0593537280363</v>
      </c>
      <c r="M7557" s="51">
        <f t="array" ref="M7557">_xlfn.SUM(_xlfn.NORM.DIST($S$3:$S$1003,$G7557,$P7557,FALSE)*WindSpeedStep*$T$3:$T$1003)</f>
        <v>1976.3959537559963</v>
      </c>
      <c r="N7557" s="51">
        <f t="array" ref="N7557">_xlfn.SUM(_xlfn.NORM.DIST($S$3:$S$1003,$G7557,$Q7557,FALSE)*WindSpeedStep*$T$3:$T$1003)</f>
        <v>1982.6853074840349</v>
      </c>
      <c r="P7557" s="43">
        <f t="shared" si="474"/>
        <v>1.2066985144272051</v>
      </c>
      <c r="Q7557" s="43">
        <f t="shared" si="475"/>
        <v>1.1444561617695623</v>
      </c>
    </row>
    <row r="7558" spans="5:17" x14ac:dyDescent="0.2">
      <c r="E7558" s="16">
        <v>41057.222222222219</v>
      </c>
      <c r="F7558" s="22">
        <v>12.81</v>
      </c>
      <c r="G7558" s="22">
        <v>12.810223576655053</v>
      </c>
      <c r="H7558" s="25">
        <v>0.10928961748633878</v>
      </c>
      <c r="I7558" s="3">
        <f t="shared" si="472"/>
        <v>1996.9099999999976</v>
      </c>
      <c r="J7558" s="3">
        <f t="shared" si="473"/>
        <v>1996.9099999999976</v>
      </c>
      <c r="K7558" s="3">
        <f>MIN(J7558-M7558+N7558,'Power Look Up'!$F$4)</f>
        <v>1990.0819160082185</v>
      </c>
      <c r="M7558" s="51">
        <f t="array" ref="M7558">_xlfn.SUM(_xlfn.NORM.DIST($S$3:$S$1003,$G7558,$P7558,FALSE)*WindSpeedStep*$T$3:$T$1003)</f>
        <v>1998.1175975202232</v>
      </c>
      <c r="N7558" s="51">
        <f t="array" ref="N7558">_xlfn.SUM(_xlfn.NORM.DIST($S$3:$S$1003,$G7558,$Q7558,FALSE)*WindSpeedStep*$T$3:$T$1003)</f>
        <v>1991.2895135284441</v>
      </c>
      <c r="P7558" s="43">
        <f t="shared" si="474"/>
        <v>1.2810223576655053</v>
      </c>
      <c r="Q7558" s="43">
        <f t="shared" si="475"/>
        <v>1.4000244346071093</v>
      </c>
    </row>
    <row r="7559" spans="5:17" x14ac:dyDescent="0.2">
      <c r="E7559" s="16">
        <v>41057.229166666664</v>
      </c>
      <c r="F7559" s="22">
        <v>13.58</v>
      </c>
      <c r="G7559" s="22">
        <v>13.559205941184581</v>
      </c>
      <c r="H7559" s="25">
        <v>0.10235640648011782</v>
      </c>
      <c r="I7559" s="3">
        <f t="shared" si="472"/>
        <v>1999.5799999999997</v>
      </c>
      <c r="J7559" s="3">
        <f t="shared" si="473"/>
        <v>1999.5599999999997</v>
      </c>
      <c r="K7559" s="3">
        <f>MIN(J7559-M7559+N7559,'Power Look Up'!$F$4)</f>
        <v>1998.8799048913429</v>
      </c>
      <c r="M7559" s="51">
        <f t="array" ref="M7559">_xlfn.SUM(_xlfn.NORM.DIST($S$3:$S$1003,$G7559,$P7559,FALSE)*WindSpeedStep*$T$3:$T$1003)</f>
        <v>2003.2437638255444</v>
      </c>
      <c r="N7559" s="51">
        <f t="array" ref="N7559">_xlfn.SUM(_xlfn.NORM.DIST($S$3:$S$1003,$G7559,$Q7559,FALSE)*WindSpeedStep*$T$3:$T$1003)</f>
        <v>2002.5636687168876</v>
      </c>
      <c r="P7559" s="43">
        <f t="shared" si="474"/>
        <v>1.3559205941184582</v>
      </c>
      <c r="Q7559" s="43">
        <f t="shared" si="475"/>
        <v>1.3878715948635174</v>
      </c>
    </row>
    <row r="7560" spans="5:17" x14ac:dyDescent="0.2">
      <c r="E7560" s="16">
        <v>41057.236111111109</v>
      </c>
      <c r="F7560" s="22">
        <v>14.06</v>
      </c>
      <c r="G7560" s="22">
        <v>13.996989602211334</v>
      </c>
      <c r="H7560" s="25">
        <v>0.11948790896159317</v>
      </c>
      <c r="I7560" s="3">
        <f t="shared" si="472"/>
        <v>2000</v>
      </c>
      <c r="J7560" s="3">
        <f t="shared" si="473"/>
        <v>1999.9999999999998</v>
      </c>
      <c r="K7560" s="3">
        <f>MIN(J7560-M7560+N7560,'Power Look Up'!$F$4)</f>
        <v>1995.17238100692</v>
      </c>
      <c r="M7560" s="51">
        <f t="array" ref="M7560">_xlfn.SUM(_xlfn.NORM.DIST($S$3:$S$1003,$G7560,$P7560,FALSE)*WindSpeedStep*$T$3:$T$1003)</f>
        <v>2003.4101696065013</v>
      </c>
      <c r="N7560" s="51">
        <f t="array" ref="N7560">_xlfn.SUM(_xlfn.NORM.DIST($S$3:$S$1003,$G7560,$Q7560,FALSE)*WindSpeedStep*$T$3:$T$1003)</f>
        <v>1998.5825506134215</v>
      </c>
      <c r="P7560" s="43">
        <f t="shared" si="474"/>
        <v>1.3996989602211336</v>
      </c>
      <c r="Q7560" s="43">
        <f t="shared" si="475"/>
        <v>1.6724710193253942</v>
      </c>
    </row>
    <row r="7561" spans="5:17" x14ac:dyDescent="0.2">
      <c r="E7561" s="16">
        <v>41057.243055555555</v>
      </c>
      <c r="F7561" s="22">
        <v>12.96</v>
      </c>
      <c r="G7561" s="22">
        <v>12.896176567400275</v>
      </c>
      <c r="H7561" s="25">
        <v>9.5679012345679007E-2</v>
      </c>
      <c r="I7561" s="3">
        <f t="shared" si="472"/>
        <v>1998.5599999999974</v>
      </c>
      <c r="J7561" s="3">
        <f t="shared" si="473"/>
        <v>1997.8999999999974</v>
      </c>
      <c r="K7561" s="3">
        <f>MIN(J7561-M7561+N7561,'Power Look Up'!$F$4)</f>
        <v>2000</v>
      </c>
      <c r="M7561" s="51">
        <f t="array" ref="M7561">_xlfn.SUM(_xlfn.NORM.DIST($S$3:$S$1003,$G7561,$P7561,FALSE)*WindSpeedStep*$T$3:$T$1003)</f>
        <v>1999.2526993211311</v>
      </c>
      <c r="N7561" s="51">
        <f t="array" ref="N7561">_xlfn.SUM(_xlfn.NORM.DIST($S$3:$S$1003,$G7561,$Q7561,FALSE)*WindSpeedStep*$T$3:$T$1003)</f>
        <v>2001.7376820069178</v>
      </c>
      <c r="P7561" s="43">
        <f t="shared" si="474"/>
        <v>1.2896176567400275</v>
      </c>
      <c r="Q7561" s="43">
        <f t="shared" si="475"/>
        <v>1.2338934370043473</v>
      </c>
    </row>
    <row r="7562" spans="5:17" x14ac:dyDescent="0.2">
      <c r="E7562" s="16">
        <v>41057.25</v>
      </c>
      <c r="F7562" s="22">
        <v>12.71</v>
      </c>
      <c r="G7562" s="22">
        <v>12.689397740149159</v>
      </c>
      <c r="H7562" s="25">
        <v>0.1148701809598741</v>
      </c>
      <c r="I7562" s="3">
        <f t="shared" si="472"/>
        <v>1995.8099999999974</v>
      </c>
      <c r="J7562" s="3">
        <f t="shared" si="473"/>
        <v>1995.5899999999974</v>
      </c>
      <c r="K7562" s="3">
        <f>MIN(J7562-M7562+N7562,'Power Look Up'!$F$4)</f>
        <v>1982.8411944099439</v>
      </c>
      <c r="M7562" s="51">
        <f t="array" ref="M7562">_xlfn.SUM(_xlfn.NORM.DIST($S$3:$S$1003,$G7562,$P7562,FALSE)*WindSpeedStep*$T$3:$T$1003)</f>
        <v>1996.1631042136823</v>
      </c>
      <c r="N7562" s="51">
        <f t="array" ref="N7562">_xlfn.SUM(_xlfn.NORM.DIST($S$3:$S$1003,$G7562,$Q7562,FALSE)*WindSpeedStep*$T$3:$T$1003)</f>
        <v>1983.4142986236288</v>
      </c>
      <c r="P7562" s="43">
        <f t="shared" si="474"/>
        <v>1.268939774014916</v>
      </c>
      <c r="Q7562" s="43">
        <f t="shared" si="475"/>
        <v>1.4576334146827514</v>
      </c>
    </row>
    <row r="7563" spans="5:17" x14ac:dyDescent="0.2">
      <c r="E7563" s="16">
        <v>41057.256944444445</v>
      </c>
      <c r="F7563" s="22">
        <v>11.14</v>
      </c>
      <c r="G7563" s="22">
        <v>10.997082648162342</v>
      </c>
      <c r="H7563" s="25">
        <v>0.12028725314183124</v>
      </c>
      <c r="I7563" s="3">
        <f t="shared" si="472"/>
        <v>1915.7599999999838</v>
      </c>
      <c r="J7563" s="3">
        <f t="shared" si="473"/>
        <v>1903.9999999999493</v>
      </c>
      <c r="K7563" s="3">
        <f>MIN(J7563-M7563+N7563,'Power Look Up'!$F$4)</f>
        <v>1867.1897872422119</v>
      </c>
      <c r="M7563" s="51">
        <f t="array" ref="M7563">_xlfn.SUM(_xlfn.NORM.DIST($S$3:$S$1003,$G7563,$P7563,FALSE)*WindSpeedStep*$T$3:$T$1003)</f>
        <v>1868.3772234284129</v>
      </c>
      <c r="N7563" s="51">
        <f t="array" ref="N7563">_xlfn.SUM(_xlfn.NORM.DIST($S$3:$S$1003,$G7563,$Q7563,FALSE)*WindSpeedStep*$T$3:$T$1003)</f>
        <v>1831.5670106706755</v>
      </c>
      <c r="P7563" s="43">
        <f t="shared" si="474"/>
        <v>1.0997082648162342</v>
      </c>
      <c r="Q7563" s="43">
        <f t="shared" si="475"/>
        <v>1.3228088643211435</v>
      </c>
    </row>
    <row r="7564" spans="5:17" x14ac:dyDescent="0.2">
      <c r="E7564" s="16">
        <v>41057.263888888891</v>
      </c>
      <c r="F7564" s="22">
        <v>11.43</v>
      </c>
      <c r="G7564" s="22">
        <v>11.352535010152605</v>
      </c>
      <c r="H7564" s="25">
        <v>0.11636045494313212</v>
      </c>
      <c r="I7564" s="3">
        <f t="shared" si="472"/>
        <v>1940.1199999999833</v>
      </c>
      <c r="J7564" s="3">
        <f t="shared" si="473"/>
        <v>1933.3999999999835</v>
      </c>
      <c r="K7564" s="3">
        <f>MIN(J7564-M7564+N7564,'Power Look Up'!$F$4)</f>
        <v>1904.5706165524668</v>
      </c>
      <c r="M7564" s="51">
        <f t="array" ref="M7564">_xlfn.SUM(_xlfn.NORM.DIST($S$3:$S$1003,$G7564,$P7564,FALSE)*WindSpeedStep*$T$3:$T$1003)</f>
        <v>1918.9161032124312</v>
      </c>
      <c r="N7564" s="51">
        <f t="array" ref="N7564">_xlfn.SUM(_xlfn.NORM.DIST($S$3:$S$1003,$G7564,$Q7564,FALSE)*WindSpeedStep*$T$3:$T$1003)</f>
        <v>1890.0867197649145</v>
      </c>
      <c r="P7564" s="43">
        <f t="shared" si="474"/>
        <v>1.1352535010152607</v>
      </c>
      <c r="Q7564" s="43">
        <f t="shared" si="475"/>
        <v>1.3209861385391921</v>
      </c>
    </row>
    <row r="7565" spans="5:17" x14ac:dyDescent="0.2">
      <c r="E7565" s="16">
        <v>41057.270833333336</v>
      </c>
      <c r="F7565" s="22">
        <v>11.55</v>
      </c>
      <c r="G7565" s="22">
        <v>11.520015292085073</v>
      </c>
      <c r="H7565" s="25">
        <v>0.13506493506493505</v>
      </c>
      <c r="I7565" s="3">
        <f t="shared" si="472"/>
        <v>1950.199999999983</v>
      </c>
      <c r="J7565" s="3">
        <f t="shared" si="473"/>
        <v>1947.679999999983</v>
      </c>
      <c r="K7565" s="3">
        <f>MIN(J7565-M7565+N7565,'Power Look Up'!$F$4)</f>
        <v>1887.8908169181561</v>
      </c>
      <c r="M7565" s="51">
        <f t="array" ref="M7565">_xlfn.SUM(_xlfn.NORM.DIST($S$3:$S$1003,$G7565,$P7565,FALSE)*WindSpeedStep*$T$3:$T$1003)</f>
        <v>1937.0558418983583</v>
      </c>
      <c r="N7565" s="51">
        <f t="array" ref="N7565">_xlfn.SUM(_xlfn.NORM.DIST($S$3:$S$1003,$G7565,$Q7565,FALSE)*WindSpeedStep*$T$3:$T$1003)</f>
        <v>1877.2666588165314</v>
      </c>
      <c r="P7565" s="43">
        <f t="shared" si="474"/>
        <v>1.1520015292085073</v>
      </c>
      <c r="Q7565" s="43">
        <f t="shared" si="475"/>
        <v>1.5559501173725292</v>
      </c>
    </row>
    <row r="7566" spans="5:17" x14ac:dyDescent="0.2">
      <c r="E7566" s="16">
        <v>41057.277777777781</v>
      </c>
      <c r="F7566" s="22">
        <v>10.37</v>
      </c>
      <c r="G7566" s="22">
        <v>10.34383698422139</v>
      </c>
      <c r="H7566" s="25">
        <v>0.12150433944069432</v>
      </c>
      <c r="I7566" s="3">
        <f t="shared" si="472"/>
        <v>1735.7899999999529</v>
      </c>
      <c r="J7566" s="3">
        <f t="shared" si="473"/>
        <v>1727.7799999999529</v>
      </c>
      <c r="K7566" s="3">
        <f>MIN(J7566-M7566+N7566,'Power Look Up'!$F$4)</f>
        <v>1695.937816208532</v>
      </c>
      <c r="M7566" s="51">
        <f t="array" ref="M7566">_xlfn.SUM(_xlfn.NORM.DIST($S$3:$S$1003,$G7566,$P7566,FALSE)*WindSpeedStep*$T$3:$T$1003)</f>
        <v>1725.781568045946</v>
      </c>
      <c r="N7566" s="51">
        <f t="array" ref="N7566">_xlfn.SUM(_xlfn.NORM.DIST($S$3:$S$1003,$G7566,$Q7566,FALSE)*WindSpeedStep*$T$3:$T$1003)</f>
        <v>1693.9393842545251</v>
      </c>
      <c r="P7566" s="43">
        <f t="shared" si="474"/>
        <v>1.0343836984221391</v>
      </c>
      <c r="Q7566" s="43">
        <f t="shared" si="475"/>
        <v>1.2568210800500437</v>
      </c>
    </row>
    <row r="7567" spans="5:17" x14ac:dyDescent="0.2">
      <c r="E7567" s="16">
        <v>41057.284722222219</v>
      </c>
      <c r="F7567" s="22">
        <v>11.21</v>
      </c>
      <c r="G7567" s="22">
        <v>11.206859583175287</v>
      </c>
      <c r="H7567" s="25">
        <v>0.13202497769848348</v>
      </c>
      <c r="I7567" s="3">
        <f t="shared" si="472"/>
        <v>1921.6399999999837</v>
      </c>
      <c r="J7567" s="3">
        <f t="shared" si="473"/>
        <v>1921.6399999999837</v>
      </c>
      <c r="K7567" s="3">
        <f>MIN(J7567-M7567+N7567,'Power Look Up'!$F$4)</f>
        <v>1864.148692639857</v>
      </c>
      <c r="M7567" s="51">
        <f t="array" ref="M7567">_xlfn.SUM(_xlfn.NORM.DIST($S$3:$S$1003,$G7567,$P7567,FALSE)*WindSpeedStep*$T$3:$T$1003)</f>
        <v>1900.2980787605081</v>
      </c>
      <c r="N7567" s="51">
        <f t="array" ref="N7567">_xlfn.SUM(_xlfn.NORM.DIST($S$3:$S$1003,$G7567,$Q7567,FALSE)*WindSpeedStep*$T$3:$T$1003)</f>
        <v>1842.8067714003814</v>
      </c>
      <c r="P7567" s="43">
        <f t="shared" si="474"/>
        <v>1.1206859583175288</v>
      </c>
      <c r="Q7567" s="43">
        <f t="shared" si="475"/>
        <v>1.4795853865387532</v>
      </c>
    </row>
    <row r="7568" spans="5:17" x14ac:dyDescent="0.2">
      <c r="E7568" s="16">
        <v>41057.291666666664</v>
      </c>
      <c r="F7568" s="22">
        <v>11.75</v>
      </c>
      <c r="G7568" s="22">
        <v>11.828800456758207</v>
      </c>
      <c r="H7568" s="25">
        <v>0.11489361702127661</v>
      </c>
      <c r="I7568" s="3">
        <f t="shared" si="472"/>
        <v>1966.9999999999827</v>
      </c>
      <c r="J7568" s="3">
        <f t="shared" si="473"/>
        <v>1973.7199999999825</v>
      </c>
      <c r="K7568" s="3">
        <f>MIN(J7568-M7568+N7568,'Power Look Up'!$F$4)</f>
        <v>1951.3999256824961</v>
      </c>
      <c r="M7568" s="51">
        <f t="array" ref="M7568">_xlfn.SUM(_xlfn.NORM.DIST($S$3:$S$1003,$G7568,$P7568,FALSE)*WindSpeedStep*$T$3:$T$1003)</f>
        <v>1962.5463308780718</v>
      </c>
      <c r="N7568" s="51">
        <f t="array" ref="N7568">_xlfn.SUM(_xlfn.NORM.DIST($S$3:$S$1003,$G7568,$Q7568,FALSE)*WindSpeedStep*$T$3:$T$1003)</f>
        <v>1940.2262565605854</v>
      </c>
      <c r="P7568" s="43">
        <f t="shared" si="474"/>
        <v>1.1828800456758208</v>
      </c>
      <c r="Q7568" s="43">
        <f t="shared" si="475"/>
        <v>1.3590536694998794</v>
      </c>
    </row>
    <row r="7569" spans="5:17" x14ac:dyDescent="0.2">
      <c r="E7569" s="16">
        <v>41057.305555555555</v>
      </c>
      <c r="F7569" s="22">
        <v>10.49</v>
      </c>
      <c r="G7569" s="22">
        <v>10.590965733949334</v>
      </c>
      <c r="H7569" s="25">
        <v>0.15729265967588177</v>
      </c>
      <c r="I7569" s="3">
        <f t="shared" si="472"/>
        <v>1767.8299999999522</v>
      </c>
      <c r="J7569" s="3">
        <f t="shared" si="473"/>
        <v>1794.5299999999515</v>
      </c>
      <c r="K7569" s="3">
        <f>MIN(J7569-M7569+N7569,'Power Look Up'!$F$4)</f>
        <v>1701.2998600155597</v>
      </c>
      <c r="M7569" s="51">
        <f t="array" ref="M7569">_xlfn.SUM(_xlfn.NORM.DIST($S$3:$S$1003,$G7569,$P7569,FALSE)*WindSpeedStep*$T$3:$T$1003)</f>
        <v>1787.6898296622362</v>
      </c>
      <c r="N7569" s="51">
        <f t="array" ref="N7569">_xlfn.SUM(_xlfn.NORM.DIST($S$3:$S$1003,$G7569,$Q7569,FALSE)*WindSpeedStep*$T$3:$T$1003)</f>
        <v>1694.4596896778444</v>
      </c>
      <c r="P7569" s="43">
        <f t="shared" si="474"/>
        <v>1.0590965733949333</v>
      </c>
      <c r="Q7569" s="43">
        <f t="shared" si="475"/>
        <v>1.665881168829018</v>
      </c>
    </row>
    <row r="7570" spans="5:17" x14ac:dyDescent="0.2">
      <c r="E7570" s="16">
        <v>41057.3125</v>
      </c>
      <c r="F7570" s="22">
        <v>13.24</v>
      </c>
      <c r="G7570" s="22">
        <v>13.156310794515806</v>
      </c>
      <c r="H7570" s="25">
        <v>9.4410876132930519E-2</v>
      </c>
      <c r="I7570" s="3">
        <f t="shared" si="472"/>
        <v>1999.2399999999998</v>
      </c>
      <c r="J7570" s="3">
        <f t="shared" si="473"/>
        <v>1999.1599999999999</v>
      </c>
      <c r="K7570" s="3">
        <f>MIN(J7570-M7570+N7570,'Power Look Up'!$F$4)</f>
        <v>2000</v>
      </c>
      <c r="M7570" s="51">
        <f t="array" ref="M7570">_xlfn.SUM(_xlfn.NORM.DIST($S$3:$S$1003,$G7570,$P7570,FALSE)*WindSpeedStep*$T$3:$T$1003)</f>
        <v>2001.6504971465913</v>
      </c>
      <c r="N7570" s="51">
        <f t="array" ref="N7570">_xlfn.SUM(_xlfn.NORM.DIST($S$3:$S$1003,$G7570,$Q7570,FALSE)*WindSpeedStep*$T$3:$T$1003)</f>
        <v>2003.9660464574101</v>
      </c>
      <c r="P7570" s="43">
        <f t="shared" si="474"/>
        <v>1.3156310794515806</v>
      </c>
      <c r="Q7570" s="43">
        <f t="shared" si="475"/>
        <v>1.2420988287873684</v>
      </c>
    </row>
    <row r="7571" spans="5:17" x14ac:dyDescent="0.2">
      <c r="E7571" s="16">
        <v>41057.319444444445</v>
      </c>
      <c r="F7571" s="22">
        <v>12.03</v>
      </c>
      <c r="G7571" s="22">
        <v>11.992084275236664</v>
      </c>
      <c r="H7571" s="25">
        <v>0.11886949293433084</v>
      </c>
      <c r="I7571" s="3">
        <f t="shared" si="472"/>
        <v>1988.3299999999977</v>
      </c>
      <c r="J7571" s="3">
        <f t="shared" si="473"/>
        <v>1987.1599999999823</v>
      </c>
      <c r="K7571" s="3">
        <f>MIN(J7571-M7571+N7571,'Power Look Up'!$F$4)</f>
        <v>1960.8123855738388</v>
      </c>
      <c r="M7571" s="51">
        <f t="array" ref="M7571">_xlfn.SUM(_xlfn.NORM.DIST($S$3:$S$1003,$G7571,$P7571,FALSE)*WindSpeedStep*$T$3:$T$1003)</f>
        <v>1972.5120406699289</v>
      </c>
      <c r="N7571" s="51">
        <f t="array" ref="N7571">_xlfn.SUM(_xlfn.NORM.DIST($S$3:$S$1003,$G7571,$Q7571,FALSE)*WindSpeedStep*$T$3:$T$1003)</f>
        <v>1946.1644262437853</v>
      </c>
      <c r="P7571" s="43">
        <f t="shared" si="474"/>
        <v>1.1992084275236665</v>
      </c>
      <c r="Q7571" s="43">
        <f t="shared" si="475"/>
        <v>1.4254929770231446</v>
      </c>
    </row>
    <row r="7572" spans="5:17" x14ac:dyDescent="0.2">
      <c r="E7572" s="16">
        <v>41057.326388888891</v>
      </c>
      <c r="F7572" s="22">
        <v>12</v>
      </c>
      <c r="G7572" s="22">
        <v>11.968432872517766</v>
      </c>
      <c r="H7572" s="25">
        <v>0.11499999999999999</v>
      </c>
      <c r="I7572" s="3">
        <f t="shared" si="472"/>
        <v>1987.9999999999823</v>
      </c>
      <c r="J7572" s="3">
        <f t="shared" si="473"/>
        <v>1985.4799999999823</v>
      </c>
      <c r="K7572" s="3">
        <f>MIN(J7572-M7572+N7572,'Power Look Up'!$F$4)</f>
        <v>1964.4988924478721</v>
      </c>
      <c r="M7572" s="51">
        <f t="array" ref="M7572">_xlfn.SUM(_xlfn.NORM.DIST($S$3:$S$1003,$G7572,$P7572,FALSE)*WindSpeedStep*$T$3:$T$1003)</f>
        <v>1971.1998337142891</v>
      </c>
      <c r="N7572" s="51">
        <f t="array" ref="N7572">_xlfn.SUM(_xlfn.NORM.DIST($S$3:$S$1003,$G7572,$Q7572,FALSE)*WindSpeedStep*$T$3:$T$1003)</f>
        <v>1950.2187261621789</v>
      </c>
      <c r="P7572" s="43">
        <f t="shared" si="474"/>
        <v>1.1968432872517767</v>
      </c>
      <c r="Q7572" s="43">
        <f t="shared" si="475"/>
        <v>1.3763697803395429</v>
      </c>
    </row>
    <row r="7573" spans="5:17" x14ac:dyDescent="0.2">
      <c r="E7573" s="16">
        <v>41057.333333333336</v>
      </c>
      <c r="F7573" s="22">
        <v>12.39</v>
      </c>
      <c r="G7573" s="22">
        <v>12.344934674966778</v>
      </c>
      <c r="H7573" s="25">
        <v>0.1033091202582728</v>
      </c>
      <c r="I7573" s="3">
        <f t="shared" si="472"/>
        <v>1992.2899999999977</v>
      </c>
      <c r="J7573" s="3">
        <f t="shared" si="473"/>
        <v>1991.7399999999975</v>
      </c>
      <c r="K7573" s="3">
        <f>MIN(J7573-M7573+N7573,'Power Look Up'!$F$4)</f>
        <v>1988.2993008186631</v>
      </c>
      <c r="M7573" s="51">
        <f t="array" ref="M7573">_xlfn.SUM(_xlfn.NORM.DIST($S$3:$S$1003,$G7573,$P7573,FALSE)*WindSpeedStep*$T$3:$T$1003)</f>
        <v>1987.6298713750216</v>
      </c>
      <c r="N7573" s="51">
        <f t="array" ref="N7573">_xlfn.SUM(_xlfn.NORM.DIST($S$3:$S$1003,$G7573,$Q7573,FALSE)*WindSpeedStep*$T$3:$T$1003)</f>
        <v>1984.1891721936872</v>
      </c>
      <c r="P7573" s="43">
        <f t="shared" si="474"/>
        <v>1.2344934674966779</v>
      </c>
      <c r="Q7573" s="43">
        <f t="shared" si="475"/>
        <v>1.2753443409166647</v>
      </c>
    </row>
    <row r="7574" spans="5:17" x14ac:dyDescent="0.2">
      <c r="E7574" s="16">
        <v>41057.340277777781</v>
      </c>
      <c r="F7574" s="22">
        <v>12.48</v>
      </c>
      <c r="G7574" s="22">
        <v>12.438160959930407</v>
      </c>
      <c r="H7574" s="25">
        <v>0.18349358974358973</v>
      </c>
      <c r="I7574" s="3">
        <f t="shared" si="472"/>
        <v>1993.2799999999975</v>
      </c>
      <c r="J7574" s="3">
        <f t="shared" si="473"/>
        <v>1992.8399999999976</v>
      </c>
      <c r="K7574" s="3">
        <f>MIN(J7574-M7574+N7574,'Power Look Up'!$F$4)</f>
        <v>1883.33668890744</v>
      </c>
      <c r="M7574" s="51">
        <f t="array" ref="M7574">_xlfn.SUM(_xlfn.NORM.DIST($S$3:$S$1003,$G7574,$P7574,FALSE)*WindSpeedStep*$T$3:$T$1003)</f>
        <v>1990.4442227504408</v>
      </c>
      <c r="N7574" s="51">
        <f t="array" ref="N7574">_xlfn.SUM(_xlfn.NORM.DIST($S$3:$S$1003,$G7574,$Q7574,FALSE)*WindSpeedStep*$T$3:$T$1003)</f>
        <v>1880.9409116578831</v>
      </c>
      <c r="P7574" s="43">
        <f t="shared" si="474"/>
        <v>1.2438160959930409</v>
      </c>
      <c r="Q7574" s="43">
        <f t="shared" si="475"/>
        <v>2.2823228043462045</v>
      </c>
    </row>
    <row r="7575" spans="5:17" x14ac:dyDescent="0.2">
      <c r="E7575" s="16">
        <v>41057.347222222219</v>
      </c>
      <c r="F7575" s="22">
        <v>11.8</v>
      </c>
      <c r="G7575" s="22">
        <v>11.756732225815346</v>
      </c>
      <c r="H7575" s="25">
        <v>0.13813559322033897</v>
      </c>
      <c r="I7575" s="3">
        <f t="shared" si="472"/>
        <v>1971.1999999999825</v>
      </c>
      <c r="J7575" s="3">
        <f t="shared" si="473"/>
        <v>1967.8399999999826</v>
      </c>
      <c r="K7575" s="3">
        <f>MIN(J7575-M7575+N7575,'Power Look Up'!$F$4)</f>
        <v>1907.0243633499863</v>
      </c>
      <c r="M7575" s="51">
        <f t="array" ref="M7575">_xlfn.SUM(_xlfn.NORM.DIST($S$3:$S$1003,$G7575,$P7575,FALSE)*WindSpeedStep*$T$3:$T$1003)</f>
        <v>1957.427484976608</v>
      </c>
      <c r="N7575" s="51">
        <f t="array" ref="N7575">_xlfn.SUM(_xlfn.NORM.DIST($S$3:$S$1003,$G7575,$Q7575,FALSE)*WindSpeedStep*$T$3:$T$1003)</f>
        <v>1896.6118483266116</v>
      </c>
      <c r="P7575" s="43">
        <f t="shared" si="474"/>
        <v>1.1756732225815347</v>
      </c>
      <c r="Q7575" s="43">
        <f t="shared" si="475"/>
        <v>1.6240231803456791</v>
      </c>
    </row>
    <row r="7576" spans="5:17" x14ac:dyDescent="0.2">
      <c r="E7576" s="16">
        <v>41057.354166666664</v>
      </c>
      <c r="F7576" s="22">
        <v>11.25</v>
      </c>
      <c r="G7576" s="22">
        <v>11.154360709197384</v>
      </c>
      <c r="H7576" s="25">
        <v>0.14844444444444443</v>
      </c>
      <c r="I7576" s="3">
        <f t="shared" si="472"/>
        <v>1924.9999999999836</v>
      </c>
      <c r="J7576" s="3">
        <f t="shared" si="473"/>
        <v>1916.5999999999838</v>
      </c>
      <c r="K7576" s="3">
        <f>MIN(J7576-M7576+N7576,'Power Look Up'!$F$4)</f>
        <v>1830.1385333115161</v>
      </c>
      <c r="M7576" s="51">
        <f t="array" ref="M7576">_xlfn.SUM(_xlfn.NORM.DIST($S$3:$S$1003,$G7576,$P7576,FALSE)*WindSpeedStep*$T$3:$T$1003)</f>
        <v>1892.8937529014331</v>
      </c>
      <c r="N7576" s="51">
        <f t="array" ref="N7576">_xlfn.SUM(_xlfn.NORM.DIST($S$3:$S$1003,$G7576,$Q7576,FALSE)*WindSpeedStep*$T$3:$T$1003)</f>
        <v>1806.4322862129654</v>
      </c>
      <c r="P7576" s="43">
        <f t="shared" si="474"/>
        <v>1.1154360709197384</v>
      </c>
      <c r="Q7576" s="43">
        <f t="shared" si="475"/>
        <v>1.655802878609745</v>
      </c>
    </row>
    <row r="7577" spans="5:17" x14ac:dyDescent="0.2">
      <c r="E7577" s="16">
        <v>41057.361111111109</v>
      </c>
      <c r="F7577" s="22">
        <v>10.57</v>
      </c>
      <c r="G7577" s="22">
        <v>10.529510564379104</v>
      </c>
      <c r="H7577" s="25">
        <v>0.14569536423841059</v>
      </c>
      <c r="I7577" s="3">
        <f t="shared" si="472"/>
        <v>1789.1899999999516</v>
      </c>
      <c r="J7577" s="3">
        <f t="shared" si="473"/>
        <v>1778.509999999952</v>
      </c>
      <c r="K7577" s="3">
        <f>MIN(J7577-M7577+N7577,'Power Look Up'!$F$4)</f>
        <v>1705.1106638572453</v>
      </c>
      <c r="M7577" s="51">
        <f t="array" ref="M7577">_xlfn.SUM(_xlfn.NORM.DIST($S$3:$S$1003,$G7577,$P7577,FALSE)*WindSpeedStep*$T$3:$T$1003)</f>
        <v>1773.2027603343442</v>
      </c>
      <c r="N7577" s="51">
        <f t="array" ref="N7577">_xlfn.SUM(_xlfn.NORM.DIST($S$3:$S$1003,$G7577,$Q7577,FALSE)*WindSpeedStep*$T$3:$T$1003)</f>
        <v>1699.8034241916375</v>
      </c>
      <c r="P7577" s="43">
        <f t="shared" si="474"/>
        <v>1.0529510564379103</v>
      </c>
      <c r="Q7577" s="43">
        <f t="shared" si="475"/>
        <v>1.5341008769294058</v>
      </c>
    </row>
    <row r="7578" spans="5:17" x14ac:dyDescent="0.2">
      <c r="E7578" s="16">
        <v>41057.368055555555</v>
      </c>
      <c r="F7578" s="22">
        <v>11.84</v>
      </c>
      <c r="G7578" s="22">
        <v>11.775829760647515</v>
      </c>
      <c r="H7578" s="25">
        <v>0.13513513513513514</v>
      </c>
      <c r="I7578" s="3">
        <f t="shared" si="472"/>
        <v>1974.5599999999824</v>
      </c>
      <c r="J7578" s="3">
        <f t="shared" si="473"/>
        <v>1969.5199999999827</v>
      </c>
      <c r="K7578" s="3">
        <f>MIN(J7578-M7578+N7578,'Power Look Up'!$F$4)</f>
        <v>1914.0219951855656</v>
      </c>
      <c r="M7578" s="51">
        <f t="array" ref="M7578">_xlfn.SUM(_xlfn.NORM.DIST($S$3:$S$1003,$G7578,$P7578,FALSE)*WindSpeedStep*$T$3:$T$1003)</f>
        <v>1958.8297399262392</v>
      </c>
      <c r="N7578" s="51">
        <f t="array" ref="N7578">_xlfn.SUM(_xlfn.NORM.DIST($S$3:$S$1003,$G7578,$Q7578,FALSE)*WindSpeedStep*$T$3:$T$1003)</f>
        <v>1903.3317351118221</v>
      </c>
      <c r="P7578" s="43">
        <f t="shared" si="474"/>
        <v>1.1775829760647516</v>
      </c>
      <c r="Q7578" s="43">
        <f t="shared" si="475"/>
        <v>1.591328346033448</v>
      </c>
    </row>
    <row r="7579" spans="5:17" x14ac:dyDescent="0.2">
      <c r="E7579" s="16">
        <v>41057.375</v>
      </c>
      <c r="F7579" s="22">
        <v>12.12</v>
      </c>
      <c r="G7579" s="22">
        <v>12.013775224891916</v>
      </c>
      <c r="H7579" s="25">
        <v>9.7359735973597358E-2</v>
      </c>
      <c r="I7579" s="3">
        <f t="shared" si="472"/>
        <v>1989.3199999999977</v>
      </c>
      <c r="J7579" s="3">
        <f t="shared" si="473"/>
        <v>1988.1099999999976</v>
      </c>
      <c r="K7579" s="3">
        <f>MIN(J7579-M7579+N7579,'Power Look Up'!$F$4)</f>
        <v>1991.4884716338602</v>
      </c>
      <c r="M7579" s="51">
        <f t="array" ref="M7579">_xlfn.SUM(_xlfn.NORM.DIST($S$3:$S$1003,$G7579,$P7579,FALSE)*WindSpeedStep*$T$3:$T$1003)</f>
        <v>1973.6786452918996</v>
      </c>
      <c r="N7579" s="51">
        <f t="array" ref="N7579">_xlfn.SUM(_xlfn.NORM.DIST($S$3:$S$1003,$G7579,$Q7579,FALSE)*WindSpeedStep*$T$3:$T$1003)</f>
        <v>1977.0571169257621</v>
      </c>
      <c r="P7579" s="43">
        <f t="shared" si="474"/>
        <v>1.2013775224891916</v>
      </c>
      <c r="Q7579" s="43">
        <f t="shared" si="475"/>
        <v>1.1696579839416221</v>
      </c>
    </row>
    <row r="7580" spans="5:17" x14ac:dyDescent="0.2">
      <c r="E7580" s="16">
        <v>41057.381944444445</v>
      </c>
      <c r="F7580" s="22">
        <v>12.3</v>
      </c>
      <c r="G7580" s="22">
        <v>12.268884337976349</v>
      </c>
      <c r="H7580" s="25">
        <v>8.6991869918699186E-2</v>
      </c>
      <c r="I7580" s="3">
        <f t="shared" si="472"/>
        <v>1991.2999999999977</v>
      </c>
      <c r="J7580" s="3">
        <f t="shared" si="473"/>
        <v>1990.9699999999975</v>
      </c>
      <c r="K7580" s="3">
        <f>MIN(J7580-M7580+N7580,'Power Look Up'!$F$4)</f>
        <v>2000</v>
      </c>
      <c r="M7580" s="51">
        <f t="array" ref="M7580">_xlfn.SUM(_xlfn.NORM.DIST($S$3:$S$1003,$G7580,$P7580,FALSE)*WindSpeedStep*$T$3:$T$1003)</f>
        <v>1985.0063170496651</v>
      </c>
      <c r="N7580" s="51">
        <f t="array" ref="N7580">_xlfn.SUM(_xlfn.NORM.DIST($S$3:$S$1003,$G7580,$Q7580,FALSE)*WindSpeedStep*$T$3:$T$1003)</f>
        <v>1997.8530201168803</v>
      </c>
      <c r="P7580" s="43">
        <f t="shared" si="474"/>
        <v>1.2268884337976349</v>
      </c>
      <c r="Q7580" s="43">
        <f t="shared" si="475"/>
        <v>1.0672931903768044</v>
      </c>
    </row>
    <row r="7581" spans="5:17" x14ac:dyDescent="0.2">
      <c r="E7581" s="16">
        <v>41057.388888888891</v>
      </c>
      <c r="F7581" s="22">
        <v>10.33</v>
      </c>
      <c r="G7581" s="22">
        <v>10.316730115685388</v>
      </c>
      <c r="H7581" s="25">
        <v>0.12003872216844143</v>
      </c>
      <c r="I7581" s="3">
        <f t="shared" si="472"/>
        <v>1725.1099999999531</v>
      </c>
      <c r="J7581" s="3">
        <f t="shared" si="473"/>
        <v>1722.4399999999532</v>
      </c>
      <c r="K7581" s="3">
        <f>MIN(J7581-M7581+N7581,'Power Look Up'!$F$4)</f>
        <v>1693.2783210528846</v>
      </c>
      <c r="M7581" s="51">
        <f t="array" ref="M7581">_xlfn.SUM(_xlfn.NORM.DIST($S$3:$S$1003,$G7581,$P7581,FALSE)*WindSpeedStep*$T$3:$T$1003)</f>
        <v>1718.4058094101508</v>
      </c>
      <c r="N7581" s="51">
        <f t="array" ref="N7581">_xlfn.SUM(_xlfn.NORM.DIST($S$3:$S$1003,$G7581,$Q7581,FALSE)*WindSpeedStep*$T$3:$T$1003)</f>
        <v>1689.2441304630822</v>
      </c>
      <c r="P7581" s="43">
        <f t="shared" si="474"/>
        <v>1.0316730115685389</v>
      </c>
      <c r="Q7581" s="43">
        <f t="shared" si="475"/>
        <v>1.2384071000435508</v>
      </c>
    </row>
    <row r="7582" spans="5:17" x14ac:dyDescent="0.2">
      <c r="E7582" s="16">
        <v>41057.395833333336</v>
      </c>
      <c r="F7582" s="22">
        <v>12.27</v>
      </c>
      <c r="G7582" s="22">
        <v>12.106087138257616</v>
      </c>
      <c r="H7582" s="25">
        <v>9.453952730236348E-2</v>
      </c>
      <c r="I7582" s="3">
        <f t="shared" si="472"/>
        <v>1990.9699999999975</v>
      </c>
      <c r="J7582" s="3">
        <f t="shared" si="473"/>
        <v>1989.2099999999978</v>
      </c>
      <c r="K7582" s="3">
        <f>MIN(J7582-M7582+N7582,'Power Look Up'!$F$4)</f>
        <v>1995.6727068923601</v>
      </c>
      <c r="M7582" s="51">
        <f t="array" ref="M7582">_xlfn.SUM(_xlfn.NORM.DIST($S$3:$S$1003,$G7582,$P7582,FALSE)*WindSpeedStep*$T$3:$T$1003)</f>
        <v>1978.2668741396033</v>
      </c>
      <c r="N7582" s="51">
        <f t="array" ref="N7582">_xlfn.SUM(_xlfn.NORM.DIST($S$3:$S$1003,$G7582,$Q7582,FALSE)*WindSpeedStep*$T$3:$T$1003)</f>
        <v>1984.7295810319656</v>
      </c>
      <c r="P7582" s="43">
        <f t="shared" si="474"/>
        <v>1.2106087138257617</v>
      </c>
      <c r="Q7582" s="43">
        <f t="shared" si="475"/>
        <v>1.1445037555320972</v>
      </c>
    </row>
    <row r="7583" spans="5:17" x14ac:dyDescent="0.2">
      <c r="E7583" s="16">
        <v>41057.402777777781</v>
      </c>
      <c r="F7583" s="22">
        <v>11.41</v>
      </c>
      <c r="G7583" s="22">
        <v>11.445619548770418</v>
      </c>
      <c r="H7583" s="25">
        <v>0.11831726555652937</v>
      </c>
      <c r="I7583" s="3">
        <f t="shared" si="472"/>
        <v>1938.4399999999832</v>
      </c>
      <c r="J7583" s="3">
        <f t="shared" si="473"/>
        <v>1941.7999999999831</v>
      </c>
      <c r="K7583" s="3">
        <f>MIN(J7583-M7583+N7583,'Power Look Up'!$F$4)</f>
        <v>1910.1754903467945</v>
      </c>
      <c r="M7583" s="51">
        <f t="array" ref="M7583">_xlfn.SUM(_xlfn.NORM.DIST($S$3:$S$1003,$G7583,$P7583,FALSE)*WindSpeedStep*$T$3:$T$1003)</f>
        <v>1929.4079545433335</v>
      </c>
      <c r="N7583" s="51">
        <f t="array" ref="N7583">_xlfn.SUM(_xlfn.NORM.DIST($S$3:$S$1003,$G7583,$Q7583,FALSE)*WindSpeedStep*$T$3:$T$1003)</f>
        <v>1897.7834448901449</v>
      </c>
      <c r="P7583" s="43">
        <f t="shared" si="474"/>
        <v>1.1445619548770418</v>
      </c>
      <c r="Q7583" s="43">
        <f t="shared" si="475"/>
        <v>1.3542144076108735</v>
      </c>
    </row>
    <row r="7584" spans="5:17" x14ac:dyDescent="0.2">
      <c r="E7584" s="16">
        <v>41057.416666666664</v>
      </c>
      <c r="F7584" s="22">
        <v>9.61</v>
      </c>
      <c r="G7584" s="22">
        <v>9.6245384603467006</v>
      </c>
      <c r="H7584" s="25">
        <v>0.12278876170655567</v>
      </c>
      <c r="I7584" s="3">
        <f t="shared" si="472"/>
        <v>1488.4099999999389</v>
      </c>
      <c r="J7584" s="3">
        <f t="shared" si="473"/>
        <v>1492.2199999999389</v>
      </c>
      <c r="K7584" s="3">
        <f>MIN(J7584-M7584+N7584,'Power Look Up'!$F$4)</f>
        <v>1478.3246604146987</v>
      </c>
      <c r="M7584" s="51">
        <f t="array" ref="M7584">_xlfn.SUM(_xlfn.NORM.DIST($S$3:$S$1003,$G7584,$P7584,FALSE)*WindSpeedStep*$T$3:$T$1003)</f>
        <v>1495.8516856777421</v>
      </c>
      <c r="N7584" s="51">
        <f t="array" ref="N7584">_xlfn.SUM(_xlfn.NORM.DIST($S$3:$S$1003,$G7584,$Q7584,FALSE)*WindSpeedStep*$T$3:$T$1003)</f>
        <v>1481.9563460925019</v>
      </c>
      <c r="P7584" s="43">
        <f t="shared" si="474"/>
        <v>0.9624538460346701</v>
      </c>
      <c r="Q7584" s="43">
        <f t="shared" si="475"/>
        <v>1.1817851595430913</v>
      </c>
    </row>
    <row r="7585" spans="5:17" x14ac:dyDescent="0.2">
      <c r="E7585" s="16">
        <v>41057.590277777781</v>
      </c>
      <c r="F7585" s="22">
        <v>12.34</v>
      </c>
      <c r="G7585" s="22">
        <v>12.298453738990165</v>
      </c>
      <c r="H7585" s="25">
        <v>0.12317666126418153</v>
      </c>
      <c r="I7585" s="3">
        <f t="shared" si="472"/>
        <v>1991.7399999999975</v>
      </c>
      <c r="J7585" s="3">
        <f t="shared" si="473"/>
        <v>1991.2999999999977</v>
      </c>
      <c r="K7585" s="3">
        <f>MIN(J7585-M7585+N7585,'Power Look Up'!$F$4)</f>
        <v>1963.7082356576202</v>
      </c>
      <c r="M7585" s="51">
        <f t="array" ref="M7585">_xlfn.SUM(_xlfn.NORM.DIST($S$3:$S$1003,$G7585,$P7585,FALSE)*WindSpeedStep*$T$3:$T$1003)</f>
        <v>1986.0632972191613</v>
      </c>
      <c r="N7585" s="51">
        <f t="array" ref="N7585">_xlfn.SUM(_xlfn.NORM.DIST($S$3:$S$1003,$G7585,$Q7585,FALSE)*WindSpeedStep*$T$3:$T$1003)</f>
        <v>1958.4715328767838</v>
      </c>
      <c r="P7585" s="43">
        <f t="shared" si="474"/>
        <v>1.2298453738990167</v>
      </c>
      <c r="Q7585" s="43">
        <f t="shared" si="475"/>
        <v>1.5148824702807984</v>
      </c>
    </row>
    <row r="7586" spans="5:17" x14ac:dyDescent="0.2">
      <c r="E7586" s="16">
        <v>41057.597222222219</v>
      </c>
      <c r="F7586" s="22">
        <v>11.14</v>
      </c>
      <c r="G7586" s="22">
        <v>11.130935452966153</v>
      </c>
      <c r="H7586" s="25">
        <v>0.13375224416517054</v>
      </c>
      <c r="I7586" s="3">
        <f t="shared" si="472"/>
        <v>1915.7599999999838</v>
      </c>
      <c r="J7586" s="3">
        <f t="shared" si="473"/>
        <v>1914.9199999999837</v>
      </c>
      <c r="K7586" s="3">
        <f>MIN(J7586-M7586+N7586,'Power Look Up'!$F$4)</f>
        <v>1854.113810198736</v>
      </c>
      <c r="M7586" s="51">
        <f t="array" ref="M7586">_xlfn.SUM(_xlfn.NORM.DIST($S$3:$S$1003,$G7586,$P7586,FALSE)*WindSpeedStep*$T$3:$T$1003)</f>
        <v>1889.4665865241261</v>
      </c>
      <c r="N7586" s="51">
        <f t="array" ref="N7586">_xlfn.SUM(_xlfn.NORM.DIST($S$3:$S$1003,$G7586,$Q7586,FALSE)*WindSpeedStep*$T$3:$T$1003)</f>
        <v>1828.6603967228784</v>
      </c>
      <c r="P7586" s="43">
        <f t="shared" si="474"/>
        <v>1.1130935452966153</v>
      </c>
      <c r="Q7586" s="43">
        <f t="shared" si="475"/>
        <v>1.488787596491882</v>
      </c>
    </row>
    <row r="7587" spans="5:17" x14ac:dyDescent="0.2">
      <c r="E7587" s="16">
        <v>41057.604166666664</v>
      </c>
      <c r="F7587" s="22">
        <v>11.1</v>
      </c>
      <c r="G7587" s="22">
        <v>11.108017895137609</v>
      </c>
      <c r="H7587" s="25">
        <v>9.3693693693693694E-2</v>
      </c>
      <c r="I7587" s="3">
        <f t="shared" si="472"/>
        <v>1912.3999999999839</v>
      </c>
      <c r="J7587" s="3">
        <f t="shared" si="473"/>
        <v>1913.2399999999839</v>
      </c>
      <c r="K7587" s="3">
        <f>MIN(J7587-M7587+N7587,'Power Look Up'!$F$4)</f>
        <v>1924.7306133920717</v>
      </c>
      <c r="M7587" s="51">
        <f t="array" ref="M7587">_xlfn.SUM(_xlfn.NORM.DIST($S$3:$S$1003,$G7587,$P7587,FALSE)*WindSpeedStep*$T$3:$T$1003)</f>
        <v>1886.0389098607322</v>
      </c>
      <c r="N7587" s="51">
        <f t="array" ref="N7587">_xlfn.SUM(_xlfn.NORM.DIST($S$3:$S$1003,$G7587,$Q7587,FALSE)*WindSpeedStep*$T$3:$T$1003)</f>
        <v>1897.5295232528201</v>
      </c>
      <c r="P7587" s="43">
        <f t="shared" si="474"/>
        <v>1.110801789513761</v>
      </c>
      <c r="Q7587" s="43">
        <f t="shared" si="475"/>
        <v>1.0407512262110912</v>
      </c>
    </row>
    <row r="7588" spans="5:17" x14ac:dyDescent="0.2">
      <c r="E7588" s="16">
        <v>41057.618055555555</v>
      </c>
      <c r="F7588" s="22">
        <v>10.31</v>
      </c>
      <c r="G7588" s="22">
        <v>10.246075947583432</v>
      </c>
      <c r="H7588" s="25">
        <v>0.1513094083414161</v>
      </c>
      <c r="I7588" s="3">
        <f t="shared" si="472"/>
        <v>1719.7699999999531</v>
      </c>
      <c r="J7588" s="3">
        <f t="shared" si="473"/>
        <v>1703.7499999999536</v>
      </c>
      <c r="K7588" s="3">
        <f>MIN(J7588-M7588+N7588,'Power Look Up'!$F$4)</f>
        <v>1633.1911726191051</v>
      </c>
      <c r="M7588" s="51">
        <f t="array" ref="M7588">_xlfn.SUM(_xlfn.NORM.DIST($S$3:$S$1003,$G7588,$P7588,FALSE)*WindSpeedStep*$T$3:$T$1003)</f>
        <v>1698.6514999463498</v>
      </c>
      <c r="N7588" s="51">
        <f t="array" ref="N7588">_xlfn.SUM(_xlfn.NORM.DIST($S$3:$S$1003,$G7588,$Q7588,FALSE)*WindSpeedStep*$T$3:$T$1003)</f>
        <v>1628.0926725655013</v>
      </c>
      <c r="P7588" s="43">
        <f t="shared" si="474"/>
        <v>1.0246075947583433</v>
      </c>
      <c r="Q7588" s="43">
        <f t="shared" si="475"/>
        <v>1.5503276894500633</v>
      </c>
    </row>
    <row r="7589" spans="5:17" x14ac:dyDescent="0.2">
      <c r="E7589" s="16">
        <v>41057.6875</v>
      </c>
      <c r="F7589" s="22">
        <v>10.44</v>
      </c>
      <c r="G7589" s="22">
        <v>10.342680405556417</v>
      </c>
      <c r="H7589" s="25">
        <v>0.12260536398467434</v>
      </c>
      <c r="I7589" s="3">
        <f t="shared" si="472"/>
        <v>1754.4799999999525</v>
      </c>
      <c r="J7589" s="3">
        <f t="shared" si="473"/>
        <v>1727.7799999999529</v>
      </c>
      <c r="K7589" s="3">
        <f>MIN(J7589-M7589+N7589,'Power Look Up'!$F$4)</f>
        <v>1694.3399005469741</v>
      </c>
      <c r="M7589" s="51">
        <f t="array" ref="M7589">_xlfn.SUM(_xlfn.NORM.DIST($S$3:$S$1003,$G7589,$P7589,FALSE)*WindSpeedStep*$T$3:$T$1003)</f>
        <v>1725.4691867630954</v>
      </c>
      <c r="N7589" s="51">
        <f t="array" ref="N7589">_xlfn.SUM(_xlfn.NORM.DIST($S$3:$S$1003,$G7589,$Q7589,FALSE)*WindSpeedStep*$T$3:$T$1003)</f>
        <v>1692.0290873101167</v>
      </c>
      <c r="P7589" s="43">
        <f t="shared" si="474"/>
        <v>1.0342680405556417</v>
      </c>
      <c r="Q7589" s="43">
        <f t="shared" si="475"/>
        <v>1.2680680957004036</v>
      </c>
    </row>
    <row r="7590" spans="5:17" x14ac:dyDescent="0.2">
      <c r="E7590" s="16">
        <v>41057.701388888891</v>
      </c>
      <c r="F7590" s="22">
        <v>10.75</v>
      </c>
      <c r="G7590" s="22">
        <v>10.686701523604244</v>
      </c>
      <c r="H7590" s="25">
        <v>0.10697674418604651</v>
      </c>
      <c r="I7590" s="3">
        <f t="shared" si="472"/>
        <v>1837.2499999999507</v>
      </c>
      <c r="J7590" s="3">
        <f t="shared" si="473"/>
        <v>1821.2299999999509</v>
      </c>
      <c r="K7590" s="3">
        <f>MIN(J7590-M7590+N7590,'Power Look Up'!$F$4)</f>
        <v>1809.0816050527035</v>
      </c>
      <c r="M7590" s="51">
        <f t="array" ref="M7590">_xlfn.SUM(_xlfn.NORM.DIST($S$3:$S$1003,$G7590,$P7590,FALSE)*WindSpeedStep*$T$3:$T$1003)</f>
        <v>1809.052835526292</v>
      </c>
      <c r="N7590" s="51">
        <f t="array" ref="N7590">_xlfn.SUM(_xlfn.NORM.DIST($S$3:$S$1003,$G7590,$Q7590,FALSE)*WindSpeedStep*$T$3:$T$1003)</f>
        <v>1796.9044405790446</v>
      </c>
      <c r="P7590" s="43">
        <f t="shared" si="474"/>
        <v>1.0686701523604245</v>
      </c>
      <c r="Q7590" s="43">
        <f t="shared" si="475"/>
        <v>1.1432285350832447</v>
      </c>
    </row>
    <row r="7591" spans="5:17" x14ac:dyDescent="0.2">
      <c r="E7591" s="16">
        <v>41057.708333333336</v>
      </c>
      <c r="F7591" s="22">
        <v>9.1999999999999993</v>
      </c>
      <c r="G7591" s="22">
        <v>9.2727479394454093</v>
      </c>
      <c r="H7591" s="25">
        <v>0.13478260869565217</v>
      </c>
      <c r="I7591" s="3">
        <f t="shared" si="472"/>
        <v>1332.1999999999423</v>
      </c>
      <c r="J7591" s="3">
        <f t="shared" si="473"/>
        <v>1358.8699999999417</v>
      </c>
      <c r="K7591" s="3">
        <f>MIN(J7591-M7591+N7591,'Power Look Up'!$F$4)</f>
        <v>1351.8365096359416</v>
      </c>
      <c r="M7591" s="51">
        <f t="array" ref="M7591">_xlfn.SUM(_xlfn.NORM.DIST($S$3:$S$1003,$G7591,$P7591,FALSE)*WindSpeedStep*$T$3:$T$1003)</f>
        <v>1364.6998889792424</v>
      </c>
      <c r="N7591" s="51">
        <f t="array" ref="N7591">_xlfn.SUM(_xlfn.NORM.DIST($S$3:$S$1003,$G7591,$Q7591,FALSE)*WindSpeedStep*$T$3:$T$1003)</f>
        <v>1357.6663986152423</v>
      </c>
      <c r="P7591" s="43">
        <f t="shared" si="474"/>
        <v>0.92727479394454093</v>
      </c>
      <c r="Q7591" s="43">
        <f t="shared" si="475"/>
        <v>1.2498051570556856</v>
      </c>
    </row>
    <row r="7592" spans="5:17" x14ac:dyDescent="0.2">
      <c r="E7592" s="16">
        <v>41057.715277777781</v>
      </c>
      <c r="F7592" s="22">
        <v>11.02</v>
      </c>
      <c r="G7592" s="22">
        <v>11.082876419917845</v>
      </c>
      <c r="H7592" s="25">
        <v>0.14246823956442833</v>
      </c>
      <c r="I7592" s="3">
        <f t="shared" si="472"/>
        <v>1905.6799999999839</v>
      </c>
      <c r="J7592" s="3">
        <f t="shared" si="473"/>
        <v>1910.7199999999839</v>
      </c>
      <c r="K7592" s="3">
        <f>MIN(J7592-M7592+N7592,'Power Look Up'!$F$4)</f>
        <v>1834.5695317387811</v>
      </c>
      <c r="M7592" s="51">
        <f t="array" ref="M7592">_xlfn.SUM(_xlfn.NORM.DIST($S$3:$S$1003,$G7592,$P7592,FALSE)*WindSpeedStep*$T$3:$T$1003)</f>
        <v>1882.1926171386228</v>
      </c>
      <c r="N7592" s="51">
        <f t="array" ref="N7592">_xlfn.SUM(_xlfn.NORM.DIST($S$3:$S$1003,$G7592,$Q7592,FALSE)*WindSpeedStep*$T$3:$T$1003)</f>
        <v>1806.04214887742</v>
      </c>
      <c r="P7592" s="43">
        <f t="shared" si="474"/>
        <v>1.1082876419917846</v>
      </c>
      <c r="Q7592" s="43">
        <f t="shared" si="475"/>
        <v>1.5789578928558095</v>
      </c>
    </row>
    <row r="7593" spans="5:17" x14ac:dyDescent="0.2">
      <c r="E7593" s="16">
        <v>41057.722222222219</v>
      </c>
      <c r="F7593" s="22">
        <v>10.87</v>
      </c>
      <c r="G7593" s="22">
        <v>10.823368151256583</v>
      </c>
      <c r="H7593" s="25">
        <v>0.12787488500459981</v>
      </c>
      <c r="I7593" s="3">
        <f t="shared" si="472"/>
        <v>1869.2899999999499</v>
      </c>
      <c r="J7593" s="3">
        <f t="shared" si="473"/>
        <v>1855.9399999999503</v>
      </c>
      <c r="K7593" s="3">
        <f>MIN(J7593-M7593+N7593,'Power Look Up'!$F$4)</f>
        <v>1806.5191582359023</v>
      </c>
      <c r="M7593" s="51">
        <f t="array" ref="M7593">_xlfn.SUM(_xlfn.NORM.DIST($S$3:$S$1003,$G7593,$P7593,FALSE)*WindSpeedStep*$T$3:$T$1003)</f>
        <v>1837.0214078054862</v>
      </c>
      <c r="N7593" s="51">
        <f t="array" ref="N7593">_xlfn.SUM(_xlfn.NORM.DIST($S$3:$S$1003,$G7593,$Q7593,FALSE)*WindSpeedStep*$T$3:$T$1003)</f>
        <v>1787.6005660414382</v>
      </c>
      <c r="P7593" s="43">
        <f t="shared" si="474"/>
        <v>1.0823368151256583</v>
      </c>
      <c r="Q7593" s="43">
        <f t="shared" si="475"/>
        <v>1.3840369577043836</v>
      </c>
    </row>
    <row r="7594" spans="5:17" x14ac:dyDescent="0.2">
      <c r="E7594" s="16">
        <v>41057.729166666664</v>
      </c>
      <c r="F7594" s="22">
        <v>11.41</v>
      </c>
      <c r="G7594" s="22">
        <v>11.426236973282927</v>
      </c>
      <c r="H7594" s="25">
        <v>0.11393514460999124</v>
      </c>
      <c r="I7594" s="3">
        <f t="shared" si="472"/>
        <v>1938.4399999999832</v>
      </c>
      <c r="J7594" s="3">
        <f t="shared" si="473"/>
        <v>1940.1199999999833</v>
      </c>
      <c r="K7594" s="3">
        <f>MIN(J7594-M7594+N7594,'Power Look Up'!$F$4)</f>
        <v>1915.992381750634</v>
      </c>
      <c r="M7594" s="51">
        <f t="array" ref="M7594">_xlfn.SUM(_xlfn.NORM.DIST($S$3:$S$1003,$G7594,$P7594,FALSE)*WindSpeedStep*$T$3:$T$1003)</f>
        <v>1927.3095940963224</v>
      </c>
      <c r="N7594" s="51">
        <f t="array" ref="N7594">_xlfn.SUM(_xlfn.NORM.DIST($S$3:$S$1003,$G7594,$Q7594,FALSE)*WindSpeedStep*$T$3:$T$1003)</f>
        <v>1903.181975846973</v>
      </c>
      <c r="P7594" s="43">
        <f t="shared" si="474"/>
        <v>1.1426236973282928</v>
      </c>
      <c r="Q7594" s="43">
        <f t="shared" si="475"/>
        <v>1.3018499618990189</v>
      </c>
    </row>
    <row r="7595" spans="5:17" x14ac:dyDescent="0.2">
      <c r="E7595" s="16">
        <v>41057.756944444445</v>
      </c>
      <c r="F7595" s="22">
        <v>11.85</v>
      </c>
      <c r="G7595" s="22">
        <v>11.783202962117102</v>
      </c>
      <c r="H7595" s="25">
        <v>0.1080168776371308</v>
      </c>
      <c r="I7595" s="3">
        <f t="shared" si="472"/>
        <v>1975.3999999999826</v>
      </c>
      <c r="J7595" s="3">
        <f t="shared" si="473"/>
        <v>1969.5199999999827</v>
      </c>
      <c r="K7595" s="3">
        <f>MIN(J7595-M7595+N7595,'Power Look Up'!$F$4)</f>
        <v>1957.4249214399938</v>
      </c>
      <c r="M7595" s="51">
        <f t="array" ref="M7595">_xlfn.SUM(_xlfn.NORM.DIST($S$3:$S$1003,$G7595,$P7595,FALSE)*WindSpeedStep*$T$3:$T$1003)</f>
        <v>1959.3621708829485</v>
      </c>
      <c r="N7595" s="51">
        <f t="array" ref="N7595">_xlfn.SUM(_xlfn.NORM.DIST($S$3:$S$1003,$G7595,$Q7595,FALSE)*WindSpeedStep*$T$3:$T$1003)</f>
        <v>1947.2670923229596</v>
      </c>
      <c r="P7595" s="43">
        <f t="shared" si="474"/>
        <v>1.1783202962117103</v>
      </c>
      <c r="Q7595" s="43">
        <f t="shared" si="475"/>
        <v>1.2727847925324802</v>
      </c>
    </row>
    <row r="7596" spans="5:17" x14ac:dyDescent="0.2">
      <c r="E7596" s="16">
        <v>41057.763888888891</v>
      </c>
      <c r="F7596" s="22">
        <v>11.26</v>
      </c>
      <c r="G7596" s="22">
        <v>11.188896782011613</v>
      </c>
      <c r="H7596" s="25">
        <v>0.12966252220248667</v>
      </c>
      <c r="I7596" s="3">
        <f t="shared" si="472"/>
        <v>1925.8399999999835</v>
      </c>
      <c r="J7596" s="3">
        <f t="shared" si="473"/>
        <v>1919.9599999999837</v>
      </c>
      <c r="K7596" s="3">
        <f>MIN(J7596-M7596+N7596,'Power Look Up'!$F$4)</f>
        <v>1866.5866732997183</v>
      </c>
      <c r="M7596" s="51">
        <f t="array" ref="M7596">_xlfn.SUM(_xlfn.NORM.DIST($S$3:$S$1003,$G7596,$P7596,FALSE)*WindSpeedStep*$T$3:$T$1003)</f>
        <v>1897.8072581517586</v>
      </c>
      <c r="N7596" s="51">
        <f t="array" ref="N7596">_xlfn.SUM(_xlfn.NORM.DIST($S$3:$S$1003,$G7596,$Q7596,FALSE)*WindSpeedStep*$T$3:$T$1003)</f>
        <v>1844.4339314514932</v>
      </c>
      <c r="P7596" s="43">
        <f t="shared" si="474"/>
        <v>1.1188896782011613</v>
      </c>
      <c r="Q7596" s="43">
        <f t="shared" si="475"/>
        <v>1.4507805774189124</v>
      </c>
    </row>
    <row r="7597" spans="5:17" x14ac:dyDescent="0.2">
      <c r="E7597" s="16">
        <v>41057.770833333336</v>
      </c>
      <c r="F7597" s="22">
        <v>10.96</v>
      </c>
      <c r="G7597" s="22">
        <v>10.938430570434653</v>
      </c>
      <c r="H7597" s="25">
        <v>0.15145985401459852</v>
      </c>
      <c r="I7597" s="3">
        <f t="shared" si="472"/>
        <v>1893.3199999999495</v>
      </c>
      <c r="J7597" s="3">
        <f t="shared" si="473"/>
        <v>1887.9799999999495</v>
      </c>
      <c r="K7597" s="3">
        <f>MIN(J7597-M7597+N7597,'Power Look Up'!$F$4)</f>
        <v>1797.082211526319</v>
      </c>
      <c r="M7597" s="51">
        <f t="array" ref="M7597">_xlfn.SUM(_xlfn.NORM.DIST($S$3:$S$1003,$G7597,$P7597,FALSE)*WindSpeedStep*$T$3:$T$1003)</f>
        <v>1858.3047295788901</v>
      </c>
      <c r="N7597" s="51">
        <f t="array" ref="N7597">_xlfn.SUM(_xlfn.NORM.DIST($S$3:$S$1003,$G7597,$Q7597,FALSE)*WindSpeedStep*$T$3:$T$1003)</f>
        <v>1767.4069411052596</v>
      </c>
      <c r="P7597" s="43">
        <f t="shared" si="474"/>
        <v>1.0938430570434654</v>
      </c>
      <c r="Q7597" s="43">
        <f t="shared" si="475"/>
        <v>1.6567330973468541</v>
      </c>
    </row>
    <row r="7598" spans="5:17" x14ac:dyDescent="0.2">
      <c r="E7598" s="16">
        <v>41057.777777777781</v>
      </c>
      <c r="F7598" s="22">
        <v>11.54</v>
      </c>
      <c r="G7598" s="22">
        <v>11.514877812957831</v>
      </c>
      <c r="H7598" s="25">
        <v>9.4454072790294635E-2</v>
      </c>
      <c r="I7598" s="3">
        <f t="shared" si="472"/>
        <v>1949.3599999999831</v>
      </c>
      <c r="J7598" s="3">
        <f t="shared" si="473"/>
        <v>1946.8399999999831</v>
      </c>
      <c r="K7598" s="3">
        <f>MIN(J7598-M7598+N7598,'Power Look Up'!$F$4)</f>
        <v>1956.0051087851259</v>
      </c>
      <c r="M7598" s="51">
        <f t="array" ref="M7598">_xlfn.SUM(_xlfn.NORM.DIST($S$3:$S$1003,$G7598,$P7598,FALSE)*WindSpeedStep*$T$3:$T$1003)</f>
        <v>1936.5480073017793</v>
      </c>
      <c r="N7598" s="51">
        <f t="array" ref="N7598">_xlfn.SUM(_xlfn.NORM.DIST($S$3:$S$1003,$G7598,$Q7598,FALSE)*WindSpeedStep*$T$3:$T$1003)</f>
        <v>1945.7131160869221</v>
      </c>
      <c r="P7598" s="43">
        <f t="shared" si="474"/>
        <v>1.1514877812957831</v>
      </c>
      <c r="Q7598" s="43">
        <f t="shared" si="475"/>
        <v>1.0876271071164676</v>
      </c>
    </row>
    <row r="7599" spans="5:17" x14ac:dyDescent="0.2">
      <c r="E7599" s="16">
        <v>41057.784722222219</v>
      </c>
      <c r="F7599" s="22">
        <v>9.84</v>
      </c>
      <c r="G7599" s="22">
        <v>9.8533107470034125</v>
      </c>
      <c r="H7599" s="25">
        <v>9.959349593495935E-2</v>
      </c>
      <c r="I7599" s="3">
        <f t="shared" si="472"/>
        <v>1576.039999999937</v>
      </c>
      <c r="J7599" s="3">
        <f t="shared" si="473"/>
        <v>1579.8499999999369</v>
      </c>
      <c r="K7599" s="3">
        <f>MIN(J7599-M7599+N7599,'Power Look Up'!$F$4)</f>
        <v>1580.1998066952413</v>
      </c>
      <c r="M7599" s="51">
        <f t="array" ref="M7599">_xlfn.SUM(_xlfn.NORM.DIST($S$3:$S$1003,$G7599,$P7599,FALSE)*WindSpeedStep*$T$3:$T$1003)</f>
        <v>1575.8950264079194</v>
      </c>
      <c r="N7599" s="51">
        <f t="array" ref="N7599">_xlfn.SUM(_xlfn.NORM.DIST($S$3:$S$1003,$G7599,$Q7599,FALSE)*WindSpeedStep*$T$3:$T$1003)</f>
        <v>1576.2448331032238</v>
      </c>
      <c r="P7599" s="43">
        <f t="shared" si="474"/>
        <v>0.98533107470034131</v>
      </c>
      <c r="Q7599" s="43">
        <f t="shared" si="475"/>
        <v>0.98132566382757569</v>
      </c>
    </row>
    <row r="7600" spans="5:17" x14ac:dyDescent="0.2">
      <c r="E7600" s="16">
        <v>41057.791666666664</v>
      </c>
      <c r="F7600" s="22">
        <v>9.82</v>
      </c>
      <c r="G7600" s="22">
        <v>9.7295514599665118</v>
      </c>
      <c r="H7600" s="25">
        <v>0.12830957230142567</v>
      </c>
      <c r="I7600" s="3">
        <f t="shared" si="472"/>
        <v>1568.4199999999371</v>
      </c>
      <c r="J7600" s="3">
        <f t="shared" si="473"/>
        <v>1534.1299999999378</v>
      </c>
      <c r="K7600" s="3">
        <f>MIN(J7600-M7600+N7600,'Power Look Up'!$F$4)</f>
        <v>1512.5533401328337</v>
      </c>
      <c r="M7600" s="51">
        <f t="array" ref="M7600">_xlfn.SUM(_xlfn.NORM.DIST($S$3:$S$1003,$G7600,$P7600,FALSE)*WindSpeedStep*$T$3:$T$1003)</f>
        <v>1533.2448535719559</v>
      </c>
      <c r="N7600" s="51">
        <f t="array" ref="N7600">_xlfn.SUM(_xlfn.NORM.DIST($S$3:$S$1003,$G7600,$Q7600,FALSE)*WindSpeedStep*$T$3:$T$1003)</f>
        <v>1511.6681937048518</v>
      </c>
      <c r="P7600" s="43">
        <f t="shared" si="474"/>
        <v>0.97295514599665123</v>
      </c>
      <c r="Q7600" s="43">
        <f t="shared" si="475"/>
        <v>1.2483945865130148</v>
      </c>
    </row>
    <row r="7601" spans="5:17" x14ac:dyDescent="0.2">
      <c r="E7601" s="16">
        <v>41057.798611111109</v>
      </c>
      <c r="F7601" s="22">
        <v>9.93</v>
      </c>
      <c r="G7601" s="22">
        <v>9.9525219378691858</v>
      </c>
      <c r="H7601" s="25">
        <v>0.13595166163141995</v>
      </c>
      <c r="I7601" s="3">
        <f t="shared" si="472"/>
        <v>1610.3299999999363</v>
      </c>
      <c r="J7601" s="3">
        <f t="shared" si="473"/>
        <v>1617.9499999999362</v>
      </c>
      <c r="K7601" s="3">
        <f>MIN(J7601-M7601+N7601,'Power Look Up'!$F$4)</f>
        <v>1579.9427440879506</v>
      </c>
      <c r="M7601" s="51">
        <f t="array" ref="M7601">_xlfn.SUM(_xlfn.NORM.DIST($S$3:$S$1003,$G7601,$P7601,FALSE)*WindSpeedStep*$T$3:$T$1003)</f>
        <v>1608.8258974673936</v>
      </c>
      <c r="N7601" s="51">
        <f t="array" ref="N7601">_xlfn.SUM(_xlfn.NORM.DIST($S$3:$S$1003,$G7601,$Q7601,FALSE)*WindSpeedStep*$T$3:$T$1003)</f>
        <v>1570.818641555408</v>
      </c>
      <c r="P7601" s="43">
        <f t="shared" si="474"/>
        <v>0.99525219378691865</v>
      </c>
      <c r="Q7601" s="43">
        <f t="shared" si="475"/>
        <v>1.3530618948764754</v>
      </c>
    </row>
    <row r="7602" spans="5:17" x14ac:dyDescent="0.2">
      <c r="E7602" s="16">
        <v>41057.805555555555</v>
      </c>
      <c r="F7602" s="22">
        <v>9.61</v>
      </c>
      <c r="G7602" s="22">
        <v>9.5353855648726231</v>
      </c>
      <c r="H7602" s="25">
        <v>0.13319458896982311</v>
      </c>
      <c r="I7602" s="3">
        <f t="shared" si="472"/>
        <v>1488.4099999999389</v>
      </c>
      <c r="J7602" s="3">
        <f t="shared" si="473"/>
        <v>1461.7399999999395</v>
      </c>
      <c r="K7602" s="3">
        <f>MIN(J7602-M7602+N7602,'Power Look Up'!$F$4)</f>
        <v>1444.4643744591126</v>
      </c>
      <c r="M7602" s="51">
        <f t="array" ref="M7602">_xlfn.SUM(_xlfn.NORM.DIST($S$3:$S$1003,$G7602,$P7602,FALSE)*WindSpeedStep*$T$3:$T$1003)</f>
        <v>1463.3629114960779</v>
      </c>
      <c r="N7602" s="51">
        <f t="array" ref="N7602">_xlfn.SUM(_xlfn.NORM.DIST($S$3:$S$1003,$G7602,$Q7602,FALSE)*WindSpeedStep*$T$3:$T$1003)</f>
        <v>1446.087285955251</v>
      </c>
      <c r="P7602" s="43">
        <f t="shared" si="474"/>
        <v>0.95353855648726238</v>
      </c>
      <c r="Q7602" s="43">
        <f t="shared" si="475"/>
        <v>1.2700617609819935</v>
      </c>
    </row>
    <row r="7603" spans="5:17" x14ac:dyDescent="0.2">
      <c r="E7603" s="16">
        <v>41057.8125</v>
      </c>
      <c r="F7603" s="22">
        <v>8.85</v>
      </c>
      <c r="G7603" s="22">
        <v>8.93168153782646</v>
      </c>
      <c r="H7603" s="25">
        <v>0.11186440677966102</v>
      </c>
      <c r="I7603" s="3">
        <f t="shared" si="472"/>
        <v>1200.9499999999471</v>
      </c>
      <c r="J7603" s="3">
        <f t="shared" si="473"/>
        <v>1230.3099999999465</v>
      </c>
      <c r="K7603" s="3">
        <f>MIN(J7603-M7603+N7603,'Power Look Up'!$F$4)</f>
        <v>1232.7576483584201</v>
      </c>
      <c r="M7603" s="51">
        <f t="array" ref="M7603">_xlfn.SUM(_xlfn.NORM.DIST($S$3:$S$1003,$G7603,$P7603,FALSE)*WindSpeedStep*$T$3:$T$1003)</f>
        <v>1233.4636126506466</v>
      </c>
      <c r="N7603" s="51">
        <f t="array" ref="N7603">_xlfn.SUM(_xlfn.NORM.DIST($S$3:$S$1003,$G7603,$Q7603,FALSE)*WindSpeedStep*$T$3:$T$1003)</f>
        <v>1235.9112610091202</v>
      </c>
      <c r="P7603" s="43">
        <f t="shared" si="474"/>
        <v>0.89316815378264602</v>
      </c>
      <c r="Q7603" s="43">
        <f t="shared" si="475"/>
        <v>0.99913725677380738</v>
      </c>
    </row>
    <row r="7604" spans="5:17" x14ac:dyDescent="0.2">
      <c r="E7604" s="16">
        <v>41057.819444444445</v>
      </c>
      <c r="F7604" s="22">
        <v>10.84</v>
      </c>
      <c r="G7604" s="22">
        <v>10.757825083146436</v>
      </c>
      <c r="H7604" s="25">
        <v>0.13468634686346864</v>
      </c>
      <c r="I7604" s="3">
        <f t="shared" si="472"/>
        <v>1861.2799999999502</v>
      </c>
      <c r="J7604" s="3">
        <f t="shared" si="473"/>
        <v>1839.9199999999505</v>
      </c>
      <c r="K7604" s="3">
        <f>MIN(J7604-M7604+N7604,'Power Look Up'!$F$4)</f>
        <v>1779.5345073028977</v>
      </c>
      <c r="M7604" s="51">
        <f t="array" ref="M7604">_xlfn.SUM(_xlfn.NORM.DIST($S$3:$S$1003,$G7604,$P7604,FALSE)*WindSpeedStep*$T$3:$T$1003)</f>
        <v>1823.9767721972298</v>
      </c>
      <c r="N7604" s="51">
        <f t="array" ref="N7604">_xlfn.SUM(_xlfn.NORM.DIST($S$3:$S$1003,$G7604,$Q7604,FALSE)*WindSpeedStep*$T$3:$T$1003)</f>
        <v>1763.5912795001771</v>
      </c>
      <c r="P7604" s="43">
        <f t="shared" si="474"/>
        <v>1.0757825083146437</v>
      </c>
      <c r="Q7604" s="43">
        <f t="shared" si="475"/>
        <v>1.4489321606451842</v>
      </c>
    </row>
    <row r="7605" spans="5:17" x14ac:dyDescent="0.2">
      <c r="E7605" s="16">
        <v>41057.826388888891</v>
      </c>
      <c r="F7605" s="22">
        <v>10.09</v>
      </c>
      <c r="G7605" s="22">
        <v>10.101578497398327</v>
      </c>
      <c r="H7605" s="25">
        <v>0.11496531219028741</v>
      </c>
      <c r="I7605" s="3">
        <f t="shared" si="472"/>
        <v>1661.0299999999545</v>
      </c>
      <c r="J7605" s="3">
        <f t="shared" si="473"/>
        <v>1663.6999999999543</v>
      </c>
      <c r="K7605" s="3">
        <f>MIN(J7605-M7605+N7605,'Power Look Up'!$F$4)</f>
        <v>1645.4720753151744</v>
      </c>
      <c r="M7605" s="51">
        <f t="array" ref="M7605">_xlfn.SUM(_xlfn.NORM.DIST($S$3:$S$1003,$G7605,$P7605,FALSE)*WindSpeedStep*$T$3:$T$1003)</f>
        <v>1655.9405797890595</v>
      </c>
      <c r="N7605" s="51">
        <f t="array" ref="N7605">_xlfn.SUM(_xlfn.NORM.DIST($S$3:$S$1003,$G7605,$Q7605,FALSE)*WindSpeedStep*$T$3:$T$1003)</f>
        <v>1637.7126551042795</v>
      </c>
      <c r="P7605" s="43">
        <f t="shared" si="474"/>
        <v>1.0101578497398327</v>
      </c>
      <c r="Q7605" s="43">
        <f t="shared" si="475"/>
        <v>1.1613311255680931</v>
      </c>
    </row>
    <row r="7606" spans="5:17" x14ac:dyDescent="0.2">
      <c r="E7606" s="16">
        <v>41057.833333333336</v>
      </c>
      <c r="F7606" s="22">
        <v>9.2899999999999991</v>
      </c>
      <c r="G7606" s="22">
        <v>9.2494952340405856</v>
      </c>
      <c r="H7606" s="25">
        <v>0.15392895586652314</v>
      </c>
      <c r="I7606" s="3">
        <f t="shared" si="472"/>
        <v>1366.4899999999416</v>
      </c>
      <c r="J7606" s="3">
        <f t="shared" si="473"/>
        <v>1351.2499999999418</v>
      </c>
      <c r="K7606" s="3">
        <f>MIN(J7606-M7606+N7606,'Power Look Up'!$F$4)</f>
        <v>1338.9188487320487</v>
      </c>
      <c r="M7606" s="51">
        <f t="array" ref="M7606">_xlfn.SUM(_xlfn.NORM.DIST($S$3:$S$1003,$G7606,$P7606,FALSE)*WindSpeedStep*$T$3:$T$1003)</f>
        <v>1355.813407226907</v>
      </c>
      <c r="N7606" s="51">
        <f t="array" ref="N7606">_xlfn.SUM(_xlfn.NORM.DIST($S$3:$S$1003,$G7606,$Q7606,FALSE)*WindSpeedStep*$T$3:$T$1003)</f>
        <v>1343.4822559590139</v>
      </c>
      <c r="P7606" s="43">
        <f t="shared" si="474"/>
        <v>0.92494952340405856</v>
      </c>
      <c r="Q7606" s="43">
        <f t="shared" si="475"/>
        <v>1.4237651436682495</v>
      </c>
    </row>
    <row r="7607" spans="5:17" x14ac:dyDescent="0.2">
      <c r="E7607" s="16">
        <v>41057.840277777781</v>
      </c>
      <c r="F7607" s="22">
        <v>9.2100000000000009</v>
      </c>
      <c r="G7607" s="22">
        <v>9.1617167490346141</v>
      </c>
      <c r="H7607" s="25">
        <v>0.10640608034744842</v>
      </c>
      <c r="I7607" s="3">
        <f t="shared" si="472"/>
        <v>1336.009999999942</v>
      </c>
      <c r="J7607" s="3">
        <f t="shared" si="473"/>
        <v>1316.9599999999425</v>
      </c>
      <c r="K7607" s="3">
        <f>MIN(J7607-M7607+N7607,'Power Look Up'!$F$4)</f>
        <v>1317.0341266969331</v>
      </c>
      <c r="M7607" s="51">
        <f t="array" ref="M7607">_xlfn.SUM(_xlfn.NORM.DIST($S$3:$S$1003,$G7607,$P7607,FALSE)*WindSpeedStep*$T$3:$T$1003)</f>
        <v>1322.1343939691749</v>
      </c>
      <c r="N7607" s="51">
        <f t="array" ref="N7607">_xlfn.SUM(_xlfn.NORM.DIST($S$3:$S$1003,$G7607,$Q7607,FALSE)*WindSpeedStep*$T$3:$T$1003)</f>
        <v>1322.2085206661654</v>
      </c>
      <c r="P7607" s="43">
        <f t="shared" si="474"/>
        <v>0.91617167490346141</v>
      </c>
      <c r="Q7607" s="43">
        <f t="shared" si="475"/>
        <v>0.97486236851834107</v>
      </c>
    </row>
    <row r="7608" spans="5:17" x14ac:dyDescent="0.2">
      <c r="E7608" s="16">
        <v>41057.847222222219</v>
      </c>
      <c r="F7608" s="22">
        <v>9.91</v>
      </c>
      <c r="G7608" s="22">
        <v>9.8729293951210106</v>
      </c>
      <c r="H7608" s="25">
        <v>9.8890010090817354E-2</v>
      </c>
      <c r="I7608" s="3">
        <f t="shared" si="472"/>
        <v>1602.7099999999364</v>
      </c>
      <c r="J7608" s="3">
        <f t="shared" si="473"/>
        <v>1587.4699999999368</v>
      </c>
      <c r="K7608" s="3">
        <f>MIN(J7608-M7608+N7608,'Power Look Up'!$F$4)</f>
        <v>1588.4536409061122</v>
      </c>
      <c r="M7608" s="51">
        <f t="array" ref="M7608">_xlfn.SUM(_xlfn.NORM.DIST($S$3:$S$1003,$G7608,$P7608,FALSE)*WindSpeedStep*$T$3:$T$1003)</f>
        <v>1582.5003047096059</v>
      </c>
      <c r="N7608" s="51">
        <f t="array" ref="N7608">_xlfn.SUM(_xlfn.NORM.DIST($S$3:$S$1003,$G7608,$Q7608,FALSE)*WindSpeedStep*$T$3:$T$1003)</f>
        <v>1583.4839456157813</v>
      </c>
      <c r="P7608" s="43">
        <f t="shared" si="474"/>
        <v>0.98729293951210106</v>
      </c>
      <c r="Q7608" s="43">
        <f t="shared" si="475"/>
        <v>0.97633408750944406</v>
      </c>
    </row>
    <row r="7609" spans="5:17" x14ac:dyDescent="0.2">
      <c r="E7609" s="16">
        <v>41057.854166666664</v>
      </c>
      <c r="F7609" s="22">
        <v>9.6999999999999993</v>
      </c>
      <c r="G7609" s="22">
        <v>9.7054302350056716</v>
      </c>
      <c r="H7609" s="25">
        <v>0.10618556701030929</v>
      </c>
      <c r="I7609" s="3">
        <f t="shared" si="472"/>
        <v>1522.6999999999382</v>
      </c>
      <c r="J7609" s="3">
        <f t="shared" si="473"/>
        <v>1526.5099999999379</v>
      </c>
      <c r="K7609" s="3">
        <f>MIN(J7609-M7609+N7609,'Power Look Up'!$F$4)</f>
        <v>1522.3509097171816</v>
      </c>
      <c r="M7609" s="51">
        <f t="array" ref="M7609">_xlfn.SUM(_xlfn.NORM.DIST($S$3:$S$1003,$G7609,$P7609,FALSE)*WindSpeedStep*$T$3:$T$1003)</f>
        <v>1524.7471423560305</v>
      </c>
      <c r="N7609" s="51">
        <f t="array" ref="N7609">_xlfn.SUM(_xlfn.NORM.DIST($S$3:$S$1003,$G7609,$Q7609,FALSE)*WindSpeedStep*$T$3:$T$1003)</f>
        <v>1520.5880520732742</v>
      </c>
      <c r="P7609" s="43">
        <f t="shared" si="474"/>
        <v>0.9705430235005672</v>
      </c>
      <c r="Q7609" s="43">
        <f t="shared" si="475"/>
        <v>1.0305766125830766</v>
      </c>
    </row>
    <row r="7610" spans="5:17" x14ac:dyDescent="0.2">
      <c r="E7610" s="16">
        <v>41057.861111111109</v>
      </c>
      <c r="F7610" s="22">
        <v>9.58</v>
      </c>
      <c r="G7610" s="22">
        <v>9.569405307762171</v>
      </c>
      <c r="H7610" s="25">
        <v>6.5762004175365346E-2</v>
      </c>
      <c r="I7610" s="3">
        <f t="shared" si="472"/>
        <v>1476.9799999999391</v>
      </c>
      <c r="J7610" s="3">
        <f t="shared" si="473"/>
        <v>1473.1699999999391</v>
      </c>
      <c r="K7610" s="3">
        <f>MIN(J7610-M7610+N7610,'Power Look Up'!$F$4)</f>
        <v>1484.4962112893845</v>
      </c>
      <c r="M7610" s="51">
        <f t="array" ref="M7610">_xlfn.SUM(_xlfn.NORM.DIST($S$3:$S$1003,$G7610,$P7610,FALSE)*WindSpeedStep*$T$3:$T$1003)</f>
        <v>1475.8337388470923</v>
      </c>
      <c r="N7610" s="51">
        <f t="array" ref="N7610">_xlfn.SUM(_xlfn.NORM.DIST($S$3:$S$1003,$G7610,$Q7610,FALSE)*WindSpeedStep*$T$3:$T$1003)</f>
        <v>1487.1599501365376</v>
      </c>
      <c r="P7610" s="43">
        <f t="shared" si="474"/>
        <v>0.9569405307762171</v>
      </c>
      <c r="Q7610" s="43">
        <f t="shared" si="475"/>
        <v>0.62930327180481915</v>
      </c>
    </row>
    <row r="7611" spans="5:17" x14ac:dyDescent="0.2">
      <c r="E7611" s="16">
        <v>41057.868055555555</v>
      </c>
      <c r="F7611" s="22">
        <v>9.52</v>
      </c>
      <c r="G7611" s="22">
        <v>9.4964565372498111</v>
      </c>
      <c r="H7611" s="25">
        <v>9.0336134453781511E-2</v>
      </c>
      <c r="I7611" s="3">
        <f t="shared" si="472"/>
        <v>1454.1199999999396</v>
      </c>
      <c r="J7611" s="3">
        <f t="shared" si="473"/>
        <v>1446.4999999999397</v>
      </c>
      <c r="K7611" s="3">
        <f>MIN(J7611-M7611+N7611,'Power Look Up'!$F$4)</f>
        <v>1449.6756379566641</v>
      </c>
      <c r="M7611" s="51">
        <f t="array" ref="M7611">_xlfn.SUM(_xlfn.NORM.DIST($S$3:$S$1003,$G7611,$P7611,FALSE)*WindSpeedStep*$T$3:$T$1003)</f>
        <v>1448.9899355995863</v>
      </c>
      <c r="N7611" s="51">
        <f t="array" ref="N7611">_xlfn.SUM(_xlfn.NORM.DIST($S$3:$S$1003,$G7611,$Q7611,FALSE)*WindSpeedStep*$T$3:$T$1003)</f>
        <v>1452.1655735563106</v>
      </c>
      <c r="P7611" s="43">
        <f t="shared" si="474"/>
        <v>0.94964565372498111</v>
      </c>
      <c r="Q7611" s="43">
        <f t="shared" si="475"/>
        <v>0.85787317458349133</v>
      </c>
    </row>
    <row r="7612" spans="5:17" x14ac:dyDescent="0.2">
      <c r="E7612" s="16">
        <v>41057.875</v>
      </c>
      <c r="F7612" s="22">
        <v>9.56</v>
      </c>
      <c r="G7612" s="22">
        <v>9.5371044141569872</v>
      </c>
      <c r="H7612" s="25">
        <v>8.1589958158995821E-2</v>
      </c>
      <c r="I7612" s="3">
        <f t="shared" si="472"/>
        <v>1469.3599999999392</v>
      </c>
      <c r="J7612" s="3">
        <f t="shared" si="473"/>
        <v>1461.7399999999395</v>
      </c>
      <c r="K7612" s="3">
        <f>MIN(J7612-M7612+N7612,'Power Look Up'!$F$4)</f>
        <v>1468.1637876494183</v>
      </c>
      <c r="M7612" s="51">
        <f t="array" ref="M7612">_xlfn.SUM(_xlfn.NORM.DIST($S$3:$S$1003,$G7612,$P7612,FALSE)*WindSpeedStep*$T$3:$T$1003)</f>
        <v>1463.9950595962534</v>
      </c>
      <c r="N7612" s="51">
        <f t="array" ref="N7612">_xlfn.SUM(_xlfn.NORM.DIST($S$3:$S$1003,$G7612,$Q7612,FALSE)*WindSpeedStep*$T$3:$T$1003)</f>
        <v>1470.4188472457322</v>
      </c>
      <c r="P7612" s="43">
        <f t="shared" si="474"/>
        <v>0.95371044141569872</v>
      </c>
      <c r="Q7612" s="43">
        <f t="shared" si="475"/>
        <v>0.7781319501090429</v>
      </c>
    </row>
    <row r="7613" spans="5:17" x14ac:dyDescent="0.2">
      <c r="E7613" s="16">
        <v>41057.881944444445</v>
      </c>
      <c r="F7613" s="22">
        <v>8.6199999999999992</v>
      </c>
      <c r="G7613" s="22">
        <v>8.6367252959980494</v>
      </c>
      <c r="H7613" s="25">
        <v>7.88863109048724E-2</v>
      </c>
      <c r="I7613" s="3">
        <f t="shared" si="472"/>
        <v>1116.5399999999488</v>
      </c>
      <c r="J7613" s="3">
        <f t="shared" si="473"/>
        <v>1123.8799999999487</v>
      </c>
      <c r="K7613" s="3">
        <f>MIN(J7613-M7613+N7613,'Power Look Up'!$F$4)</f>
        <v>1115.1165546343732</v>
      </c>
      <c r="M7613" s="51">
        <f t="array" ref="M7613">_xlfn.SUM(_xlfn.NORM.DIST($S$3:$S$1003,$G7613,$P7613,FALSE)*WindSpeedStep*$T$3:$T$1003)</f>
        <v>1120.9242163100432</v>
      </c>
      <c r="N7613" s="51">
        <f t="array" ref="N7613">_xlfn.SUM(_xlfn.NORM.DIST($S$3:$S$1003,$G7613,$Q7613,FALSE)*WindSpeedStep*$T$3:$T$1003)</f>
        <v>1112.1607709444677</v>
      </c>
      <c r="P7613" s="43">
        <f t="shared" si="474"/>
        <v>0.86367252959980501</v>
      </c>
      <c r="Q7613" s="43">
        <f t="shared" si="475"/>
        <v>0.68131939690007826</v>
      </c>
    </row>
    <row r="7614" spans="5:17" x14ac:dyDescent="0.2">
      <c r="E7614" s="16">
        <v>41057.888888888891</v>
      </c>
      <c r="F7614" s="22">
        <v>9</v>
      </c>
      <c r="G7614" s="22">
        <v>8.9770894946362496</v>
      </c>
      <c r="H7614" s="25">
        <v>9.6666666666666665E-2</v>
      </c>
      <c r="I7614" s="3">
        <f t="shared" si="472"/>
        <v>1255.9999999999459</v>
      </c>
      <c r="J7614" s="3">
        <f t="shared" si="473"/>
        <v>1248.659999999946</v>
      </c>
      <c r="K7614" s="3">
        <f>MIN(J7614-M7614+N7614,'Power Look Up'!$F$4)</f>
        <v>1247.9616325639547</v>
      </c>
      <c r="M7614" s="51">
        <f t="array" ref="M7614">_xlfn.SUM(_xlfn.NORM.DIST($S$3:$S$1003,$G7614,$P7614,FALSE)*WindSpeedStep*$T$3:$T$1003)</f>
        <v>1250.9621885014383</v>
      </c>
      <c r="N7614" s="51">
        <f t="array" ref="N7614">_xlfn.SUM(_xlfn.NORM.DIST($S$3:$S$1003,$G7614,$Q7614,FALSE)*WindSpeedStep*$T$3:$T$1003)</f>
        <v>1250.263821065447</v>
      </c>
      <c r="P7614" s="43">
        <f t="shared" si="474"/>
        <v>0.89770894946362501</v>
      </c>
      <c r="Q7614" s="43">
        <f t="shared" si="475"/>
        <v>0.86778531781483748</v>
      </c>
    </row>
    <row r="7615" spans="5:17" x14ac:dyDescent="0.2">
      <c r="E7615" s="16">
        <v>41057.895833333336</v>
      </c>
      <c r="F7615" s="22">
        <v>8.27</v>
      </c>
      <c r="G7615" s="22">
        <v>8.226994612452696</v>
      </c>
      <c r="H7615" s="25">
        <v>0.11970979443772672</v>
      </c>
      <c r="I7615" s="3">
        <f t="shared" si="472"/>
        <v>988.0899999999516</v>
      </c>
      <c r="J7615" s="3">
        <f t="shared" si="473"/>
        <v>973.40999999995188</v>
      </c>
      <c r="K7615" s="3">
        <f>MIN(J7615-M7615+N7615,'Power Look Up'!$F$4)</f>
        <v>983.1590481188058</v>
      </c>
      <c r="M7615" s="51">
        <f t="array" ref="M7615">_xlfn.SUM(_xlfn.NORM.DIST($S$3:$S$1003,$G7615,$P7615,FALSE)*WindSpeedStep*$T$3:$T$1003)</f>
        <v>971.231610902272</v>
      </c>
      <c r="N7615" s="51">
        <f t="array" ref="N7615">_xlfn.SUM(_xlfn.NORM.DIST($S$3:$S$1003,$G7615,$Q7615,FALSE)*WindSpeedStep*$T$3:$T$1003)</f>
        <v>980.98065902112592</v>
      </c>
      <c r="P7615" s="43">
        <f t="shared" si="474"/>
        <v>0.8226994612452696</v>
      </c>
      <c r="Q7615" s="43">
        <f t="shared" si="475"/>
        <v>0.98485183389699749</v>
      </c>
    </row>
    <row r="7616" spans="5:17" x14ac:dyDescent="0.2">
      <c r="E7616" s="16">
        <v>41057.902777777781</v>
      </c>
      <c r="F7616" s="22">
        <v>7.61</v>
      </c>
      <c r="G7616" s="22">
        <v>7.6431515434054491</v>
      </c>
      <c r="H7616" s="25">
        <v>0.11300919842312745</v>
      </c>
      <c r="I7616" s="3">
        <f t="shared" si="472"/>
        <v>771.60999999996454</v>
      </c>
      <c r="J7616" s="3">
        <f t="shared" si="473"/>
        <v>780.6399999999644</v>
      </c>
      <c r="K7616" s="3">
        <f>MIN(J7616-M7616+N7616,'Power Look Up'!$F$4)</f>
        <v>786.60444529958579</v>
      </c>
      <c r="M7616" s="51">
        <f t="array" ref="M7616">_xlfn.SUM(_xlfn.NORM.DIST($S$3:$S$1003,$G7616,$P7616,FALSE)*WindSpeedStep*$T$3:$T$1003)</f>
        <v>777.84556333957141</v>
      </c>
      <c r="N7616" s="51">
        <f t="array" ref="N7616">_xlfn.SUM(_xlfn.NORM.DIST($S$3:$S$1003,$G7616,$Q7616,FALSE)*WindSpeedStep*$T$3:$T$1003)</f>
        <v>783.8100086391928</v>
      </c>
      <c r="P7616" s="43">
        <f t="shared" si="474"/>
        <v>0.76431515434054498</v>
      </c>
      <c r="Q7616" s="43">
        <f t="shared" si="475"/>
        <v>0.86374642934673929</v>
      </c>
    </row>
    <row r="7617" spans="5:17" x14ac:dyDescent="0.2">
      <c r="E7617" s="16">
        <v>41057.909722222219</v>
      </c>
      <c r="F7617" s="22">
        <v>8.1999999999999993</v>
      </c>
      <c r="G7617" s="22">
        <v>8.1533060098549583</v>
      </c>
      <c r="H7617" s="25">
        <v>9.512195121951221E-2</v>
      </c>
      <c r="I7617" s="3">
        <f t="shared" si="472"/>
        <v>962.39999999995212</v>
      </c>
      <c r="J7617" s="3">
        <f t="shared" si="473"/>
        <v>944.04999999995255</v>
      </c>
      <c r="K7617" s="3">
        <f>MIN(J7617-M7617+N7617,'Power Look Up'!$F$4)</f>
        <v>941.7253587859085</v>
      </c>
      <c r="M7617" s="51">
        <f t="array" ref="M7617">_xlfn.SUM(_xlfn.NORM.DIST($S$3:$S$1003,$G7617,$P7617,FALSE)*WindSpeedStep*$T$3:$T$1003)</f>
        <v>945.44134418774354</v>
      </c>
      <c r="N7617" s="51">
        <f t="array" ref="N7617">_xlfn.SUM(_xlfn.NORM.DIST($S$3:$S$1003,$G7617,$Q7617,FALSE)*WindSpeedStep*$T$3:$T$1003)</f>
        <v>943.11670297369949</v>
      </c>
      <c r="P7617" s="43">
        <f t="shared" si="474"/>
        <v>0.81533060098549592</v>
      </c>
      <c r="Q7617" s="43">
        <f t="shared" si="475"/>
        <v>0.77555837654717907</v>
      </c>
    </row>
    <row r="7618" spans="5:17" x14ac:dyDescent="0.2">
      <c r="E7618" s="16">
        <v>41057.916666666664</v>
      </c>
      <c r="F7618" s="22">
        <v>8.17</v>
      </c>
      <c r="G7618" s="22">
        <v>8.0596424682862082</v>
      </c>
      <c r="H7618" s="25">
        <v>9.179926560587516E-2</v>
      </c>
      <c r="I7618" s="3">
        <f t="shared" si="472"/>
        <v>951.38999999995235</v>
      </c>
      <c r="J7618" s="3">
        <f t="shared" si="473"/>
        <v>911.01999999995326</v>
      </c>
      <c r="K7618" s="3">
        <f>MIN(J7618-M7618+N7618,'Power Look Up'!$F$4)</f>
        <v>907.19864092765101</v>
      </c>
      <c r="M7618" s="51">
        <f t="array" ref="M7618">_xlfn.SUM(_xlfn.NORM.DIST($S$3:$S$1003,$G7618,$P7618,FALSE)*WindSpeedStep*$T$3:$T$1003)</f>
        <v>913.21885789402779</v>
      </c>
      <c r="N7618" s="51">
        <f t="array" ref="N7618">_xlfn.SUM(_xlfn.NORM.DIST($S$3:$S$1003,$G7618,$Q7618,FALSE)*WindSpeedStep*$T$3:$T$1003)</f>
        <v>909.39749882172555</v>
      </c>
      <c r="P7618" s="43">
        <f t="shared" si="474"/>
        <v>0.80596424682862089</v>
      </c>
      <c r="Q7618" s="43">
        <f t="shared" si="475"/>
        <v>0.73986925963459693</v>
      </c>
    </row>
    <row r="7619" spans="5:17" x14ac:dyDescent="0.2">
      <c r="E7619" s="16">
        <v>41057.923611111109</v>
      </c>
      <c r="F7619" s="22">
        <v>8.51</v>
      </c>
      <c r="G7619" s="22">
        <v>8.5036087515397583</v>
      </c>
      <c r="H7619" s="25">
        <v>6.8155111633372498E-2</v>
      </c>
      <c r="I7619" s="3">
        <f t="shared" ref="I7619:I7682" si="476">INDEX(PowerArray,MIN(MaximumPowerIndex,ROUND(F7619*100,0)))</f>
        <v>1076.1699999999496</v>
      </c>
      <c r="J7619" s="3">
        <f t="shared" ref="J7619:J7682" si="477">INDEX(PowerArray,MIN(MaximumPowerIndex,ROUND(G7619*100,0)))</f>
        <v>1072.4999999999498</v>
      </c>
      <c r="K7619" s="3">
        <f>MIN(J7619-M7619+N7619,'Power Look Up'!$F$4)</f>
        <v>1058.673190862891</v>
      </c>
      <c r="M7619" s="51">
        <f t="array" ref="M7619">_xlfn.SUM(_xlfn.NORM.DIST($S$3:$S$1003,$G7619,$P7619,FALSE)*WindSpeedStep*$T$3:$T$1003)</f>
        <v>1071.2368596467606</v>
      </c>
      <c r="N7619" s="51">
        <f t="array" ref="N7619">_xlfn.SUM(_xlfn.NORM.DIST($S$3:$S$1003,$G7619,$Q7619,FALSE)*WindSpeedStep*$T$3:$T$1003)</f>
        <v>1057.4100505097019</v>
      </c>
      <c r="P7619" s="43">
        <f t="shared" ref="P7619:P7682" si="478">ReferenceTurbulence*G7619</f>
        <v>0.85036087515397585</v>
      </c>
      <c r="Q7619" s="43">
        <f t="shared" si="475"/>
        <v>0.57956440374771556</v>
      </c>
    </row>
    <row r="7620" spans="5:17" x14ac:dyDescent="0.2">
      <c r="E7620" s="16">
        <v>41057.930555555555</v>
      </c>
      <c r="F7620" s="22">
        <v>8.32</v>
      </c>
      <c r="G7620" s="22">
        <v>8.3799572889743814</v>
      </c>
      <c r="H7620" s="25">
        <v>0.10216346153846154</v>
      </c>
      <c r="I7620" s="3">
        <f t="shared" si="476"/>
        <v>1006.4399999999512</v>
      </c>
      <c r="J7620" s="3">
        <f t="shared" si="477"/>
        <v>1028.4599999999507</v>
      </c>
      <c r="K7620" s="3">
        <f>MIN(J7620-M7620+N7620,'Power Look Up'!$F$4)</f>
        <v>1029.4780802526757</v>
      </c>
      <c r="M7620" s="51">
        <f t="array" ref="M7620">_xlfn.SUM(_xlfn.NORM.DIST($S$3:$S$1003,$G7620,$P7620,FALSE)*WindSpeedStep*$T$3:$T$1003)</f>
        <v>1025.942065669371</v>
      </c>
      <c r="N7620" s="51">
        <f t="array" ref="N7620">_xlfn.SUM(_xlfn.NORM.DIST($S$3:$S$1003,$G7620,$Q7620,FALSE)*WindSpeedStep*$T$3:$T$1003)</f>
        <v>1026.960145922096</v>
      </c>
      <c r="P7620" s="43">
        <f t="shared" si="478"/>
        <v>0.83799572889743823</v>
      </c>
      <c r="Q7620" s="43">
        <f t="shared" ref="Q7620:Q7683" si="479">G7620*H7620</f>
        <v>0.85612544418608461</v>
      </c>
    </row>
    <row r="7621" spans="5:17" x14ac:dyDescent="0.2">
      <c r="E7621" s="16">
        <v>41057.9375</v>
      </c>
      <c r="F7621" s="22">
        <v>8.99</v>
      </c>
      <c r="G7621" s="22">
        <v>8.9441067997745503</v>
      </c>
      <c r="H7621" s="25">
        <v>0.10789766407119021</v>
      </c>
      <c r="I7621" s="3">
        <f t="shared" si="476"/>
        <v>1252.329999999946</v>
      </c>
      <c r="J7621" s="3">
        <f t="shared" si="477"/>
        <v>1233.9799999999464</v>
      </c>
      <c r="K7621" s="3">
        <f>MIN(J7621-M7621+N7621,'Power Look Up'!$F$4)</f>
        <v>1235.6129456665485</v>
      </c>
      <c r="M7621" s="51">
        <f t="array" ref="M7621">_xlfn.SUM(_xlfn.NORM.DIST($S$3:$S$1003,$G7621,$P7621,FALSE)*WindSpeedStep*$T$3:$T$1003)</f>
        <v>1238.2497013593659</v>
      </c>
      <c r="N7621" s="51">
        <f t="array" ref="N7621">_xlfn.SUM(_xlfn.NORM.DIST($S$3:$S$1003,$G7621,$Q7621,FALSE)*WindSpeedStep*$T$3:$T$1003)</f>
        <v>1239.882647025968</v>
      </c>
      <c r="P7621" s="43">
        <f t="shared" si="478"/>
        <v>0.89441067997745505</v>
      </c>
      <c r="Q7621" s="43">
        <f t="shared" si="479"/>
        <v>0.96504823089892255</v>
      </c>
    </row>
    <row r="7622" spans="5:17" x14ac:dyDescent="0.2">
      <c r="E7622" s="16">
        <v>41057.944444444445</v>
      </c>
      <c r="F7622" s="22">
        <v>10.039999999999999</v>
      </c>
      <c r="G7622" s="22">
        <v>9.9625799622023354</v>
      </c>
      <c r="H7622" s="25">
        <v>7.5697211155378488E-2</v>
      </c>
      <c r="I7622" s="3">
        <f t="shared" si="476"/>
        <v>1647.6799999999548</v>
      </c>
      <c r="J7622" s="3">
        <f t="shared" si="477"/>
        <v>1621.7599999999361</v>
      </c>
      <c r="K7622" s="3">
        <f>MIN(J7622-M7622+N7622,'Power Look Up'!$F$4)</f>
        <v>1644.593202454555</v>
      </c>
      <c r="M7622" s="51">
        <f t="array" ref="M7622">_xlfn.SUM(_xlfn.NORM.DIST($S$3:$S$1003,$G7622,$P7622,FALSE)*WindSpeedStep*$T$3:$T$1003)</f>
        <v>1612.0969235640941</v>
      </c>
      <c r="N7622" s="51">
        <f t="array" ref="N7622">_xlfn.SUM(_xlfn.NORM.DIST($S$3:$S$1003,$G7622,$Q7622,FALSE)*WindSpeedStep*$T$3:$T$1003)</f>
        <v>1634.9301260187131</v>
      </c>
      <c r="P7622" s="43">
        <f t="shared" si="478"/>
        <v>0.99625799622023359</v>
      </c>
      <c r="Q7622" s="43">
        <f t="shared" si="479"/>
        <v>0.75413951905117282</v>
      </c>
    </row>
    <row r="7623" spans="5:17" x14ac:dyDescent="0.2">
      <c r="E7623" s="16">
        <v>41057.951388888891</v>
      </c>
      <c r="F7623" s="22">
        <v>10.46</v>
      </c>
      <c r="G7623" s="22">
        <v>10.488632917519256</v>
      </c>
      <c r="H7623" s="25">
        <v>7.2657743785850853E-2</v>
      </c>
      <c r="I7623" s="3">
        <f t="shared" si="476"/>
        <v>1759.8199999999524</v>
      </c>
      <c r="J7623" s="3">
        <f t="shared" si="477"/>
        <v>1767.8299999999522</v>
      </c>
      <c r="K7623" s="3">
        <f>MIN(J7623-M7623+N7623,'Power Look Up'!$F$4)</f>
        <v>1811.4229878261165</v>
      </c>
      <c r="M7623" s="51">
        <f t="array" ref="M7623">_xlfn.SUM(_xlfn.NORM.DIST($S$3:$S$1003,$G7623,$P7623,FALSE)*WindSpeedStep*$T$3:$T$1003)</f>
        <v>1763.2319049579366</v>
      </c>
      <c r="N7623" s="51">
        <f t="array" ref="N7623">_xlfn.SUM(_xlfn.NORM.DIST($S$3:$S$1003,$G7623,$Q7623,FALSE)*WindSpeedStep*$T$3:$T$1003)</f>
        <v>1806.8248927841009</v>
      </c>
      <c r="P7623" s="43">
        <f t="shared" si="478"/>
        <v>1.0488632917519256</v>
      </c>
      <c r="Q7623" s="43">
        <f t="shared" si="479"/>
        <v>0.7620804031849554</v>
      </c>
    </row>
    <row r="7624" spans="5:17" x14ac:dyDescent="0.2">
      <c r="E7624" s="16">
        <v>41057.958333333336</v>
      </c>
      <c r="F7624" s="22">
        <v>9</v>
      </c>
      <c r="G7624" s="22">
        <v>9.0287276128622302</v>
      </c>
      <c r="H7624" s="25">
        <v>0.11</v>
      </c>
      <c r="I7624" s="3">
        <f t="shared" si="476"/>
        <v>1255.9999999999459</v>
      </c>
      <c r="J7624" s="3">
        <f t="shared" si="477"/>
        <v>1267.4299999999437</v>
      </c>
      <c r="K7624" s="3">
        <f>MIN(J7624-M7624+N7624,'Power Look Up'!$F$4)</f>
        <v>1268.7230057861127</v>
      </c>
      <c r="M7624" s="51">
        <f t="array" ref="M7624">_xlfn.SUM(_xlfn.NORM.DIST($S$3:$S$1003,$G7624,$P7624,FALSE)*WindSpeedStep*$T$3:$T$1003)</f>
        <v>1270.8790426617611</v>
      </c>
      <c r="N7624" s="51">
        <f t="array" ref="N7624">_xlfn.SUM(_xlfn.NORM.DIST($S$3:$S$1003,$G7624,$Q7624,FALSE)*WindSpeedStep*$T$3:$T$1003)</f>
        <v>1272.1720484479301</v>
      </c>
      <c r="P7624" s="43">
        <f t="shared" si="478"/>
        <v>0.90287276128622307</v>
      </c>
      <c r="Q7624" s="43">
        <f t="shared" si="479"/>
        <v>0.99316003741484538</v>
      </c>
    </row>
    <row r="7625" spans="5:17" x14ac:dyDescent="0.2">
      <c r="E7625" s="16">
        <v>41057.965277777781</v>
      </c>
      <c r="F7625" s="22">
        <v>9.0399999999999991</v>
      </c>
      <c r="G7625" s="22">
        <v>9.0598218644973656</v>
      </c>
      <c r="H7625" s="25">
        <v>9.9557522123893821E-2</v>
      </c>
      <c r="I7625" s="3">
        <f t="shared" si="476"/>
        <v>1271.2399999999434</v>
      </c>
      <c r="J7625" s="3">
        <f t="shared" si="477"/>
        <v>1278.8599999999433</v>
      </c>
      <c r="K7625" s="3">
        <f>MIN(J7625-M7625+N7625,'Power Look Up'!$F$4)</f>
        <v>1278.8016900804555</v>
      </c>
      <c r="M7625" s="51">
        <f t="array" ref="M7625">_xlfn.SUM(_xlfn.NORM.DIST($S$3:$S$1003,$G7625,$P7625,FALSE)*WindSpeedStep*$T$3:$T$1003)</f>
        <v>1282.8739354618426</v>
      </c>
      <c r="N7625" s="51">
        <f t="array" ref="N7625">_xlfn.SUM(_xlfn.NORM.DIST($S$3:$S$1003,$G7625,$Q7625,FALSE)*WindSpeedStep*$T$3:$T$1003)</f>
        <v>1282.8156255423548</v>
      </c>
      <c r="P7625" s="43">
        <f t="shared" si="478"/>
        <v>0.9059821864497366</v>
      </c>
      <c r="Q7625" s="43">
        <f t="shared" si="479"/>
        <v>0.90197341571323342</v>
      </c>
    </row>
    <row r="7626" spans="5:17" x14ac:dyDescent="0.2">
      <c r="E7626" s="16">
        <v>41057.972222222219</v>
      </c>
      <c r="F7626" s="22">
        <v>8.4</v>
      </c>
      <c r="G7626" s="22">
        <v>8.3744538056741487</v>
      </c>
      <c r="H7626" s="25">
        <v>9.0476190476190474E-2</v>
      </c>
      <c r="I7626" s="3">
        <f t="shared" si="476"/>
        <v>1035.7999999999506</v>
      </c>
      <c r="J7626" s="3">
        <f t="shared" si="477"/>
        <v>1024.7899999999509</v>
      </c>
      <c r="K7626" s="3">
        <f>MIN(J7626-M7626+N7626,'Power Look Up'!$F$4)</f>
        <v>1020.3547787336292</v>
      </c>
      <c r="M7626" s="51">
        <f t="array" ref="M7626">_xlfn.SUM(_xlfn.NORM.DIST($S$3:$S$1003,$G7626,$P7626,FALSE)*WindSpeedStep*$T$3:$T$1003)</f>
        <v>1023.9473659813501</v>
      </c>
      <c r="N7626" s="51">
        <f t="array" ref="N7626">_xlfn.SUM(_xlfn.NORM.DIST($S$3:$S$1003,$G7626,$Q7626,FALSE)*WindSpeedStep*$T$3:$T$1003)</f>
        <v>1019.5121447150285</v>
      </c>
      <c r="P7626" s="43">
        <f t="shared" si="478"/>
        <v>0.83744538056741491</v>
      </c>
      <c r="Q7626" s="43">
        <f t="shared" si="479"/>
        <v>0.75768867765623249</v>
      </c>
    </row>
    <row r="7627" spans="5:17" x14ac:dyDescent="0.2">
      <c r="E7627" s="16">
        <v>41057.979166666664</v>
      </c>
      <c r="F7627" s="22">
        <v>8.8800000000000008</v>
      </c>
      <c r="G7627" s="22">
        <v>8.8883118682390307</v>
      </c>
      <c r="H7627" s="25">
        <v>4.6171171171171164E-2</v>
      </c>
      <c r="I7627" s="3">
        <f t="shared" si="476"/>
        <v>1211.9599999999468</v>
      </c>
      <c r="J7627" s="3">
        <f t="shared" si="477"/>
        <v>1215.6299999999467</v>
      </c>
      <c r="K7627" s="3">
        <f>MIN(J7627-M7627+N7627,'Power Look Up'!$F$4)</f>
        <v>1197.3219569130808</v>
      </c>
      <c r="M7627" s="51">
        <f t="array" ref="M7627">_xlfn.SUM(_xlfn.NORM.DIST($S$3:$S$1003,$G7627,$P7627,FALSE)*WindSpeedStep*$T$3:$T$1003)</f>
        <v>1216.7751829158908</v>
      </c>
      <c r="N7627" s="51">
        <f t="array" ref="N7627">_xlfn.SUM(_xlfn.NORM.DIST($S$3:$S$1003,$G7627,$Q7627,FALSE)*WindSpeedStep*$T$3:$T$1003)</f>
        <v>1198.467139829025</v>
      </c>
      <c r="P7627" s="43">
        <f t="shared" si="478"/>
        <v>0.88883118682390316</v>
      </c>
      <c r="Q7627" s="43">
        <f t="shared" si="479"/>
        <v>0.41038376869121646</v>
      </c>
    </row>
    <row r="7628" spans="5:17" x14ac:dyDescent="0.2">
      <c r="E7628" s="16">
        <v>41057.986111111109</v>
      </c>
      <c r="F7628" s="22">
        <v>7.44</v>
      </c>
      <c r="G7628" s="22">
        <v>7.4540101287061642</v>
      </c>
      <c r="H7628" s="25">
        <v>9.9462365591397844E-2</v>
      </c>
      <c r="I7628" s="3">
        <f t="shared" si="476"/>
        <v>720.43999999996561</v>
      </c>
      <c r="J7628" s="3">
        <f t="shared" si="477"/>
        <v>723.4499999999656</v>
      </c>
      <c r="K7628" s="3">
        <f>MIN(J7628-M7628+N7628,'Power Look Up'!$F$4)</f>
        <v>723.23210785928438</v>
      </c>
      <c r="M7628" s="51">
        <f t="array" ref="M7628">_xlfn.SUM(_xlfn.NORM.DIST($S$3:$S$1003,$G7628,$P7628,FALSE)*WindSpeedStep*$T$3:$T$1003)</f>
        <v>720.69091285843717</v>
      </c>
      <c r="N7628" s="51">
        <f t="array" ref="N7628">_xlfn.SUM(_xlfn.NORM.DIST($S$3:$S$1003,$G7628,$Q7628,FALSE)*WindSpeedStep*$T$3:$T$1003)</f>
        <v>720.47302071775596</v>
      </c>
      <c r="P7628" s="43">
        <f t="shared" si="478"/>
        <v>0.74540101287061644</v>
      </c>
      <c r="Q7628" s="43">
        <f t="shared" si="479"/>
        <v>0.74139348054335497</v>
      </c>
    </row>
    <row r="7629" spans="5:17" x14ac:dyDescent="0.2">
      <c r="E7629" s="16">
        <v>41057.993055555555</v>
      </c>
      <c r="F7629" s="22">
        <v>8.98</v>
      </c>
      <c r="G7629" s="22">
        <v>9.006201270560199</v>
      </c>
      <c r="H7629" s="25">
        <v>0.10467706013363028</v>
      </c>
      <c r="I7629" s="3">
        <f t="shared" si="476"/>
        <v>1248.659999999946</v>
      </c>
      <c r="J7629" s="3">
        <f t="shared" si="477"/>
        <v>1259.8099999999438</v>
      </c>
      <c r="K7629" s="3">
        <f>MIN(J7629-M7629+N7629,'Power Look Up'!$F$4)</f>
        <v>1260.5782613031342</v>
      </c>
      <c r="M7629" s="51">
        <f t="array" ref="M7629">_xlfn.SUM(_xlfn.NORM.DIST($S$3:$S$1003,$G7629,$P7629,FALSE)*WindSpeedStep*$T$3:$T$1003)</f>
        <v>1262.1893857766297</v>
      </c>
      <c r="N7629" s="51">
        <f t="array" ref="N7629">_xlfn.SUM(_xlfn.NORM.DIST($S$3:$S$1003,$G7629,$Q7629,FALSE)*WindSpeedStep*$T$3:$T$1003)</f>
        <v>1262.9576470798202</v>
      </c>
      <c r="P7629" s="43">
        <f t="shared" si="478"/>
        <v>0.9006201270560199</v>
      </c>
      <c r="Q7629" s="43">
        <f t="shared" si="479"/>
        <v>0.9427426719740073</v>
      </c>
    </row>
    <row r="7630" spans="5:17" x14ac:dyDescent="0.2">
      <c r="E7630" s="16">
        <v>41058</v>
      </c>
      <c r="F7630" s="22">
        <v>9.74</v>
      </c>
      <c r="G7630" s="22">
        <v>9.7921778509638138</v>
      </c>
      <c r="H7630" s="25">
        <v>9.5482546201232033E-2</v>
      </c>
      <c r="I7630" s="3">
        <f t="shared" si="476"/>
        <v>1537.9399999999378</v>
      </c>
      <c r="J7630" s="3">
        <f t="shared" si="477"/>
        <v>1556.9899999999375</v>
      </c>
      <c r="K7630" s="3">
        <f>MIN(J7630-M7630+N7630,'Power Look Up'!$F$4)</f>
        <v>1560.4280513832416</v>
      </c>
      <c r="M7630" s="51">
        <f t="array" ref="M7630">_xlfn.SUM(_xlfn.NORM.DIST($S$3:$S$1003,$G7630,$P7630,FALSE)*WindSpeedStep*$T$3:$T$1003)</f>
        <v>1555.0329164949283</v>
      </c>
      <c r="N7630" s="51">
        <f t="array" ref="N7630">_xlfn.SUM(_xlfn.NORM.DIST($S$3:$S$1003,$G7630,$Q7630,FALSE)*WindSpeedStep*$T$3:$T$1003)</f>
        <v>1558.4709678782324</v>
      </c>
      <c r="P7630" s="43">
        <f t="shared" si="478"/>
        <v>0.97921778509638147</v>
      </c>
      <c r="Q7630" s="43">
        <f t="shared" si="479"/>
        <v>0.93498207406533329</v>
      </c>
    </row>
    <row r="7631" spans="5:17" x14ac:dyDescent="0.2">
      <c r="E7631" s="16">
        <v>41058.006944444445</v>
      </c>
      <c r="F7631" s="22">
        <v>9.6999999999999993</v>
      </c>
      <c r="G7631" s="22">
        <v>9.7626982891378038</v>
      </c>
      <c r="H7631" s="25">
        <v>6.4948453608247428E-2</v>
      </c>
      <c r="I7631" s="3">
        <f t="shared" si="476"/>
        <v>1522.6999999999382</v>
      </c>
      <c r="J7631" s="3">
        <f t="shared" si="477"/>
        <v>1545.5599999999376</v>
      </c>
      <c r="K7631" s="3">
        <f>MIN(J7631-M7631+N7631,'Power Look Up'!$F$4)</f>
        <v>1566.5860051465411</v>
      </c>
      <c r="M7631" s="51">
        <f t="array" ref="M7631">_xlfn.SUM(_xlfn.NORM.DIST($S$3:$S$1003,$G7631,$P7631,FALSE)*WindSpeedStep*$T$3:$T$1003)</f>
        <v>1544.827437986967</v>
      </c>
      <c r="N7631" s="51">
        <f t="array" ref="N7631">_xlfn.SUM(_xlfn.NORM.DIST($S$3:$S$1003,$G7631,$Q7631,FALSE)*WindSpeedStep*$T$3:$T$1003)</f>
        <v>1565.8534431335704</v>
      </c>
      <c r="P7631" s="43">
        <f t="shared" si="478"/>
        <v>0.97626982891378045</v>
      </c>
      <c r="Q7631" s="43">
        <f t="shared" si="479"/>
        <v>0.63407215692338315</v>
      </c>
    </row>
    <row r="7632" spans="5:17" x14ac:dyDescent="0.2">
      <c r="E7632" s="16">
        <v>41058.013888888891</v>
      </c>
      <c r="F7632" s="22">
        <v>8.89</v>
      </c>
      <c r="G7632" s="22">
        <v>8.9627670078216504</v>
      </c>
      <c r="H7632" s="25">
        <v>0.10686164229471315</v>
      </c>
      <c r="I7632" s="3">
        <f t="shared" si="476"/>
        <v>1215.6299999999467</v>
      </c>
      <c r="J7632" s="3">
        <f t="shared" si="477"/>
        <v>1241.3199999999463</v>
      </c>
      <c r="K7632" s="3">
        <f>MIN(J7632-M7632+N7632,'Power Look Up'!$F$4)</f>
        <v>1242.6546682976455</v>
      </c>
      <c r="M7632" s="51">
        <f t="array" ref="M7632">_xlfn.SUM(_xlfn.NORM.DIST($S$3:$S$1003,$G7632,$P7632,FALSE)*WindSpeedStep*$T$3:$T$1003)</f>
        <v>1245.440654259892</v>
      </c>
      <c r="N7632" s="51">
        <f t="array" ref="N7632">_xlfn.SUM(_xlfn.NORM.DIST($S$3:$S$1003,$G7632,$Q7632,FALSE)*WindSpeedStep*$T$3:$T$1003)</f>
        <v>1246.7753225575912</v>
      </c>
      <c r="P7632" s="43">
        <f t="shared" si="478"/>
        <v>0.89627670078216504</v>
      </c>
      <c r="Q7632" s="43">
        <f t="shared" si="479"/>
        <v>0.95777600196069368</v>
      </c>
    </row>
    <row r="7633" spans="5:17" x14ac:dyDescent="0.2">
      <c r="E7633" s="16">
        <v>41058.020833333336</v>
      </c>
      <c r="F7633" s="22">
        <v>8.3699999999999992</v>
      </c>
      <c r="G7633" s="22">
        <v>8.3714670503673023</v>
      </c>
      <c r="H7633" s="25">
        <v>0.10991636798088412</v>
      </c>
      <c r="I7633" s="3">
        <f t="shared" si="476"/>
        <v>1024.7899999999509</v>
      </c>
      <c r="J7633" s="3">
        <f t="shared" si="477"/>
        <v>1024.7899999999509</v>
      </c>
      <c r="K7633" s="3">
        <f>MIN(J7633-M7633+N7633,'Power Look Up'!$F$4)</f>
        <v>1029.4791539873429</v>
      </c>
      <c r="M7633" s="51">
        <f t="array" ref="M7633">_xlfn.SUM(_xlfn.NORM.DIST($S$3:$S$1003,$G7633,$P7633,FALSE)*WindSpeedStep*$T$3:$T$1003)</f>
        <v>1022.8656281041904</v>
      </c>
      <c r="N7633" s="51">
        <f t="array" ref="N7633">_xlfn.SUM(_xlfn.NORM.DIST($S$3:$S$1003,$G7633,$Q7633,FALSE)*WindSpeedStep*$T$3:$T$1003)</f>
        <v>1027.5547820915824</v>
      </c>
      <c r="P7633" s="43">
        <f t="shared" si="478"/>
        <v>0.83714670503673028</v>
      </c>
      <c r="Q7633" s="43">
        <f t="shared" si="479"/>
        <v>0.92016125284801897</v>
      </c>
    </row>
    <row r="7634" spans="5:17" x14ac:dyDescent="0.2">
      <c r="E7634" s="16">
        <v>41058.027777777781</v>
      </c>
      <c r="F7634" s="22">
        <v>9.2200000000000006</v>
      </c>
      <c r="G7634" s="22">
        <v>9.2409556104876209</v>
      </c>
      <c r="H7634" s="25">
        <v>9.6529284164858994E-2</v>
      </c>
      <c r="I7634" s="3">
        <f t="shared" si="476"/>
        <v>1339.819999999942</v>
      </c>
      <c r="J7634" s="3">
        <f t="shared" si="477"/>
        <v>1347.4399999999418</v>
      </c>
      <c r="K7634" s="3">
        <f>MIN(J7634-M7634+N7634,'Power Look Up'!$F$4)</f>
        <v>1347.5786087025717</v>
      </c>
      <c r="M7634" s="51">
        <f t="array" ref="M7634">_xlfn.SUM(_xlfn.NORM.DIST($S$3:$S$1003,$G7634,$P7634,FALSE)*WindSpeedStep*$T$3:$T$1003)</f>
        <v>1352.545603664325</v>
      </c>
      <c r="N7634" s="51">
        <f t="array" ref="N7634">_xlfn.SUM(_xlfn.NORM.DIST($S$3:$S$1003,$G7634,$Q7634,FALSE)*WindSpeedStep*$T$3:$T$1003)</f>
        <v>1352.6842123669549</v>
      </c>
      <c r="P7634" s="43">
        <f t="shared" si="478"/>
        <v>0.92409556104876212</v>
      </c>
      <c r="Q7634" s="43">
        <f t="shared" si="479"/>
        <v>0.89202283007960759</v>
      </c>
    </row>
    <row r="7635" spans="5:17" x14ac:dyDescent="0.2">
      <c r="E7635" s="16">
        <v>41058.034722222219</v>
      </c>
      <c r="F7635" s="22">
        <v>8.43</v>
      </c>
      <c r="G7635" s="22">
        <v>8.4032761759500776</v>
      </c>
      <c r="H7635" s="25">
        <v>8.3036773428232499E-2</v>
      </c>
      <c r="I7635" s="3">
        <f t="shared" si="476"/>
        <v>1046.8099999999504</v>
      </c>
      <c r="J7635" s="3">
        <f t="shared" si="477"/>
        <v>1035.7999999999506</v>
      </c>
      <c r="K7635" s="3">
        <f>MIN(J7635-M7635+N7635,'Power Look Up'!$F$4)</f>
        <v>1028.0435359742778</v>
      </c>
      <c r="M7635" s="51">
        <f t="array" ref="M7635">_xlfn.SUM(_xlfn.NORM.DIST($S$3:$S$1003,$G7635,$P7635,FALSE)*WindSpeedStep*$T$3:$T$1003)</f>
        <v>1034.4146109578246</v>
      </c>
      <c r="N7635" s="51">
        <f t="array" ref="N7635">_xlfn.SUM(_xlfn.NORM.DIST($S$3:$S$1003,$G7635,$Q7635,FALSE)*WindSpeedStep*$T$3:$T$1003)</f>
        <v>1026.6581469321518</v>
      </c>
      <c r="P7635" s="43">
        <f t="shared" si="478"/>
        <v>0.84032761759500785</v>
      </c>
      <c r="Q7635" s="43">
        <f t="shared" si="479"/>
        <v>0.69778093987723067</v>
      </c>
    </row>
    <row r="7636" spans="5:17" x14ac:dyDescent="0.2">
      <c r="E7636" s="16">
        <v>41058.041666666664</v>
      </c>
      <c r="F7636" s="22">
        <v>8.8699999999999992</v>
      </c>
      <c r="G7636" s="22">
        <v>8.8444199279979845</v>
      </c>
      <c r="H7636" s="25">
        <v>9.9210822998872614E-2</v>
      </c>
      <c r="I7636" s="3">
        <f t="shared" si="476"/>
        <v>1208.289999999947</v>
      </c>
      <c r="J7636" s="3">
        <f t="shared" si="477"/>
        <v>1197.2799999999472</v>
      </c>
      <c r="K7636" s="3">
        <f>MIN(J7636-M7636+N7636,'Power Look Up'!$F$4)</f>
        <v>1197.0448096805846</v>
      </c>
      <c r="M7636" s="51">
        <f t="array" ref="M7636">_xlfn.SUM(_xlfn.NORM.DIST($S$3:$S$1003,$G7636,$P7636,FALSE)*WindSpeedStep*$T$3:$T$1003)</f>
        <v>1199.920536569801</v>
      </c>
      <c r="N7636" s="51">
        <f t="array" ref="N7636">_xlfn.SUM(_xlfn.NORM.DIST($S$3:$S$1003,$G7636,$Q7636,FALSE)*WindSpeedStep*$T$3:$T$1003)</f>
        <v>1199.6853462504384</v>
      </c>
      <c r="P7636" s="43">
        <f t="shared" si="478"/>
        <v>0.88444199279979852</v>
      </c>
      <c r="Q7636" s="43">
        <f t="shared" si="479"/>
        <v>0.87746218000430976</v>
      </c>
    </row>
    <row r="7637" spans="5:17" x14ac:dyDescent="0.2">
      <c r="E7637" s="16">
        <v>41058.048611111109</v>
      </c>
      <c r="F7637" s="22">
        <v>9.5</v>
      </c>
      <c r="G7637" s="22">
        <v>9.4930246925809136</v>
      </c>
      <c r="H7637" s="25">
        <v>0.08</v>
      </c>
      <c r="I7637" s="3">
        <f t="shared" si="476"/>
        <v>1446.4999999999397</v>
      </c>
      <c r="J7637" s="3">
        <f t="shared" si="477"/>
        <v>1442.6899999999398</v>
      </c>
      <c r="K7637" s="3">
        <f>MIN(J7637-M7637+N7637,'Power Look Up'!$F$4)</f>
        <v>1448.3700373233344</v>
      </c>
      <c r="M7637" s="51">
        <f t="array" ref="M7637">_xlfn.SUM(_xlfn.NORM.DIST($S$3:$S$1003,$G7637,$P7637,FALSE)*WindSpeedStep*$T$3:$T$1003)</f>
        <v>1447.7178859955113</v>
      </c>
      <c r="N7637" s="51">
        <f t="array" ref="N7637">_xlfn.SUM(_xlfn.NORM.DIST($S$3:$S$1003,$G7637,$Q7637,FALSE)*WindSpeedStep*$T$3:$T$1003)</f>
        <v>1453.3979233189059</v>
      </c>
      <c r="P7637" s="43">
        <f t="shared" si="478"/>
        <v>0.94930246925809136</v>
      </c>
      <c r="Q7637" s="43">
        <f t="shared" si="479"/>
        <v>0.75944197540647307</v>
      </c>
    </row>
    <row r="7638" spans="5:17" x14ac:dyDescent="0.2">
      <c r="E7638" s="16">
        <v>41058.055555555555</v>
      </c>
      <c r="F7638" s="22">
        <v>8.4</v>
      </c>
      <c r="G7638" s="22">
        <v>8.4435252573481012</v>
      </c>
      <c r="H7638" s="25">
        <v>0.10476190476190476</v>
      </c>
      <c r="I7638" s="3">
        <f t="shared" si="476"/>
        <v>1035.7999999999506</v>
      </c>
      <c r="J7638" s="3">
        <f t="shared" si="477"/>
        <v>1050.4799999999502</v>
      </c>
      <c r="K7638" s="3">
        <f>MIN(J7638-M7638+N7638,'Power Look Up'!$F$4)</f>
        <v>1052.6656038093015</v>
      </c>
      <c r="M7638" s="51">
        <f t="array" ref="M7638">_xlfn.SUM(_xlfn.NORM.DIST($S$3:$S$1003,$G7638,$P7638,FALSE)*WindSpeedStep*$T$3:$T$1003)</f>
        <v>1049.1159085389379</v>
      </c>
      <c r="N7638" s="51">
        <f t="array" ref="N7638">_xlfn.SUM(_xlfn.NORM.DIST($S$3:$S$1003,$G7638,$Q7638,FALSE)*WindSpeedStep*$T$3:$T$1003)</f>
        <v>1051.3015123482892</v>
      </c>
      <c r="P7638" s="43">
        <f t="shared" si="478"/>
        <v>0.84435252573481012</v>
      </c>
      <c r="Q7638" s="43">
        <f t="shared" si="479"/>
        <v>0.88455978886503916</v>
      </c>
    </row>
    <row r="7639" spans="5:17" x14ac:dyDescent="0.2">
      <c r="E7639" s="16">
        <v>41058.0625</v>
      </c>
      <c r="F7639" s="22">
        <v>8.4</v>
      </c>
      <c r="G7639" s="22">
        <v>8.3742692875071274</v>
      </c>
      <c r="H7639" s="25">
        <v>9.7619047619047605E-2</v>
      </c>
      <c r="I7639" s="3">
        <f t="shared" si="476"/>
        <v>1035.7999999999506</v>
      </c>
      <c r="J7639" s="3">
        <f t="shared" si="477"/>
        <v>1024.7899999999509</v>
      </c>
      <c r="K7639" s="3">
        <f>MIN(J7639-M7639+N7639,'Power Look Up'!$F$4)</f>
        <v>1023.6713602116573</v>
      </c>
      <c r="M7639" s="51">
        <f t="array" ref="M7639">_xlfn.SUM(_xlfn.NORM.DIST($S$3:$S$1003,$G7639,$P7639,FALSE)*WindSpeedStep*$T$3:$T$1003)</f>
        <v>1023.8805213547182</v>
      </c>
      <c r="N7639" s="51">
        <f t="array" ref="N7639">_xlfn.SUM(_xlfn.NORM.DIST($S$3:$S$1003,$G7639,$Q7639,FALSE)*WindSpeedStep*$T$3:$T$1003)</f>
        <v>1022.7618815664247</v>
      </c>
      <c r="P7639" s="43">
        <f t="shared" si="478"/>
        <v>0.83742692875071278</v>
      </c>
      <c r="Q7639" s="43">
        <f t="shared" si="479"/>
        <v>0.81748819235188608</v>
      </c>
    </row>
    <row r="7640" spans="5:17" x14ac:dyDescent="0.2">
      <c r="E7640" s="16">
        <v>41058.069444444445</v>
      </c>
      <c r="F7640" s="22">
        <v>9.4</v>
      </c>
      <c r="G7640" s="22">
        <v>9.4051288284264221</v>
      </c>
      <c r="H7640" s="25">
        <v>9.0425531914893609E-2</v>
      </c>
      <c r="I7640" s="3">
        <f t="shared" si="476"/>
        <v>1408.3999999999405</v>
      </c>
      <c r="J7640" s="3">
        <f t="shared" si="477"/>
        <v>1412.2099999999405</v>
      </c>
      <c r="K7640" s="3">
        <f>MIN(J7640-M7640+N7640,'Power Look Up'!$F$4)</f>
        <v>1414.2315629861871</v>
      </c>
      <c r="M7640" s="51">
        <f t="array" ref="M7640">_xlfn.SUM(_xlfn.NORM.DIST($S$3:$S$1003,$G7640,$P7640,FALSE)*WindSpeedStep*$T$3:$T$1003)</f>
        <v>1414.8889896366884</v>
      </c>
      <c r="N7640" s="51">
        <f t="array" ref="N7640">_xlfn.SUM(_xlfn.NORM.DIST($S$3:$S$1003,$G7640,$Q7640,FALSE)*WindSpeedStep*$T$3:$T$1003)</f>
        <v>1416.910552622935</v>
      </c>
      <c r="P7640" s="43">
        <f t="shared" si="478"/>
        <v>0.94051288284264223</v>
      </c>
      <c r="Q7640" s="43">
        <f t="shared" si="479"/>
        <v>0.85046377703855935</v>
      </c>
    </row>
    <row r="7641" spans="5:17" x14ac:dyDescent="0.2">
      <c r="E7641" s="16">
        <v>41058.076388888891</v>
      </c>
      <c r="F7641" s="22">
        <v>8.8000000000000007</v>
      </c>
      <c r="G7641" s="22">
        <v>8.7733131201847119</v>
      </c>
      <c r="H7641" s="25">
        <v>8.2954545454545447E-2</v>
      </c>
      <c r="I7641" s="3">
        <f t="shared" si="476"/>
        <v>1182.5999999999474</v>
      </c>
      <c r="J7641" s="3">
        <f t="shared" si="477"/>
        <v>1171.5899999999476</v>
      </c>
      <c r="K7641" s="3">
        <f>MIN(J7641-M7641+N7641,'Power Look Up'!$F$4)</f>
        <v>1165.4164719131343</v>
      </c>
      <c r="M7641" s="51">
        <f t="array" ref="M7641">_xlfn.SUM(_xlfn.NORM.DIST($S$3:$S$1003,$G7641,$P7641,FALSE)*WindSpeedStep*$T$3:$T$1003)</f>
        <v>1172.7143067845921</v>
      </c>
      <c r="N7641" s="51">
        <f t="array" ref="N7641">_xlfn.SUM(_xlfn.NORM.DIST($S$3:$S$1003,$G7641,$Q7641,FALSE)*WindSpeedStep*$T$3:$T$1003)</f>
        <v>1166.5407786977787</v>
      </c>
      <c r="P7641" s="43">
        <f t="shared" si="478"/>
        <v>0.87733131201847125</v>
      </c>
      <c r="Q7641" s="43">
        <f t="shared" si="479"/>
        <v>0.72778620201532263</v>
      </c>
    </row>
    <row r="7642" spans="5:17" x14ac:dyDescent="0.2">
      <c r="E7642" s="16">
        <v>41058.083333333336</v>
      </c>
      <c r="F7642" s="22">
        <v>8.36</v>
      </c>
      <c r="G7642" s="22">
        <v>8.3457005140522824</v>
      </c>
      <c r="H7642" s="25">
        <v>9.0909090909090912E-2</v>
      </c>
      <c r="I7642" s="3">
        <f t="shared" si="476"/>
        <v>1021.1199999999509</v>
      </c>
      <c r="J7642" s="3">
        <f t="shared" si="477"/>
        <v>1017.4499999999509</v>
      </c>
      <c r="K7642" s="3">
        <f>MIN(J7642-M7642+N7642,'Power Look Up'!$F$4)</f>
        <v>1013.1918362260046</v>
      </c>
      <c r="M7642" s="51">
        <f t="array" ref="M7642">_xlfn.SUM(_xlfn.NORM.DIST($S$3:$S$1003,$G7642,$P7642,FALSE)*WindSpeedStep*$T$3:$T$1003)</f>
        <v>1013.5568794589001</v>
      </c>
      <c r="N7642" s="51">
        <f t="array" ref="N7642">_xlfn.SUM(_xlfn.NORM.DIST($S$3:$S$1003,$G7642,$Q7642,FALSE)*WindSpeedStep*$T$3:$T$1003)</f>
        <v>1009.2987156849538</v>
      </c>
      <c r="P7642" s="43">
        <f t="shared" si="478"/>
        <v>0.83457005140522833</v>
      </c>
      <c r="Q7642" s="43">
        <f t="shared" si="479"/>
        <v>0.75870004673202573</v>
      </c>
    </row>
    <row r="7643" spans="5:17" x14ac:dyDescent="0.2">
      <c r="E7643" s="16">
        <v>41058.090277777781</v>
      </c>
      <c r="F7643" s="22">
        <v>8.01</v>
      </c>
      <c r="G7643" s="22">
        <v>7.9948448273965242</v>
      </c>
      <c r="H7643" s="25">
        <v>9.3632958801498134E-2</v>
      </c>
      <c r="I7643" s="3">
        <f t="shared" si="476"/>
        <v>892.66999999995369</v>
      </c>
      <c r="J7643" s="3">
        <f t="shared" si="477"/>
        <v>885.98999999996204</v>
      </c>
      <c r="K7643" s="3">
        <f>MIN(J7643-M7643+N7643,'Power Look Up'!$F$4)</f>
        <v>883.03795389239929</v>
      </c>
      <c r="M7643" s="51">
        <f t="array" ref="M7643">_xlfn.SUM(_xlfn.NORM.DIST($S$3:$S$1003,$G7643,$P7643,FALSE)*WindSpeedStep*$T$3:$T$1003)</f>
        <v>891.30215986660721</v>
      </c>
      <c r="N7643" s="51">
        <f t="array" ref="N7643">_xlfn.SUM(_xlfn.NORM.DIST($S$3:$S$1003,$G7643,$Q7643,FALSE)*WindSpeedStep*$T$3:$T$1003)</f>
        <v>888.35011375904446</v>
      </c>
      <c r="P7643" s="43">
        <f t="shared" si="478"/>
        <v>0.79948448273965245</v>
      </c>
      <c r="Q7643" s="43">
        <f t="shared" si="479"/>
        <v>0.74858097634798926</v>
      </c>
    </row>
    <row r="7644" spans="5:17" x14ac:dyDescent="0.2">
      <c r="E7644" s="16">
        <v>41058.097222222219</v>
      </c>
      <c r="F7644" s="22">
        <v>8.49</v>
      </c>
      <c r="G7644" s="22">
        <v>8.4850535216970471</v>
      </c>
      <c r="H7644" s="25">
        <v>9.0694935217903422E-2</v>
      </c>
      <c r="I7644" s="3">
        <f t="shared" si="476"/>
        <v>1068.8299999999499</v>
      </c>
      <c r="J7644" s="3">
        <f t="shared" si="477"/>
        <v>1068.8299999999499</v>
      </c>
      <c r="K7644" s="3">
        <f>MIN(J7644-M7644+N7644,'Power Look Up'!$F$4)</f>
        <v>1064.6386661889157</v>
      </c>
      <c r="M7644" s="51">
        <f t="array" ref="M7644">_xlfn.SUM(_xlfn.NORM.DIST($S$3:$S$1003,$G7644,$P7644,FALSE)*WindSpeedStep*$T$3:$T$1003)</f>
        <v>1064.3836790664081</v>
      </c>
      <c r="N7644" s="51">
        <f t="array" ref="N7644">_xlfn.SUM(_xlfn.NORM.DIST($S$3:$S$1003,$G7644,$Q7644,FALSE)*WindSpeedStep*$T$3:$T$1003)</f>
        <v>1060.192345255374</v>
      </c>
      <c r="P7644" s="43">
        <f t="shared" si="478"/>
        <v>0.8485053521697048</v>
      </c>
      <c r="Q7644" s="43">
        <f t="shared" si="479"/>
        <v>0.76955137947075702</v>
      </c>
    </row>
    <row r="7645" spans="5:17" x14ac:dyDescent="0.2">
      <c r="E7645" s="16">
        <v>41058.104166666664</v>
      </c>
      <c r="F7645" s="22">
        <v>8.25</v>
      </c>
      <c r="G7645" s="22">
        <v>8.2404739904086686</v>
      </c>
      <c r="H7645" s="25">
        <v>0.11272727272727273</v>
      </c>
      <c r="I7645" s="3">
        <f t="shared" si="476"/>
        <v>980.7499999999518</v>
      </c>
      <c r="J7645" s="3">
        <f t="shared" si="477"/>
        <v>977.07999999995184</v>
      </c>
      <c r="K7645" s="3">
        <f>MIN(J7645-M7645+N7645,'Power Look Up'!$F$4)</f>
        <v>983.32644414071626</v>
      </c>
      <c r="M7645" s="51">
        <f t="array" ref="M7645">_xlfn.SUM(_xlfn.NORM.DIST($S$3:$S$1003,$G7645,$P7645,FALSE)*WindSpeedStep*$T$3:$T$1003)</f>
        <v>975.99011386035272</v>
      </c>
      <c r="N7645" s="51">
        <f t="array" ref="N7645">_xlfn.SUM(_xlfn.NORM.DIST($S$3:$S$1003,$G7645,$Q7645,FALSE)*WindSpeedStep*$T$3:$T$1003)</f>
        <v>982.23655800111715</v>
      </c>
      <c r="P7645" s="43">
        <f t="shared" si="478"/>
        <v>0.82404739904086688</v>
      </c>
      <c r="Q7645" s="43">
        <f t="shared" si="479"/>
        <v>0.92892615891879537</v>
      </c>
    </row>
    <row r="7646" spans="5:17" x14ac:dyDescent="0.2">
      <c r="E7646" s="16">
        <v>41058.111111111109</v>
      </c>
      <c r="F7646" s="22">
        <v>8.61</v>
      </c>
      <c r="G7646" s="22">
        <v>8.5902836647995979</v>
      </c>
      <c r="H7646" s="25">
        <v>8.0139372822299645E-2</v>
      </c>
      <c r="I7646" s="3">
        <f t="shared" si="476"/>
        <v>1112.869999999949</v>
      </c>
      <c r="J7646" s="3">
        <f t="shared" si="477"/>
        <v>1105.529999999949</v>
      </c>
      <c r="K7646" s="3">
        <f>MIN(J7646-M7646+N7646,'Power Look Up'!$F$4)</f>
        <v>1097.0505890202382</v>
      </c>
      <c r="M7646" s="51">
        <f t="array" ref="M7646">_xlfn.SUM(_xlfn.NORM.DIST($S$3:$S$1003,$G7646,$P7646,FALSE)*WindSpeedStep*$T$3:$T$1003)</f>
        <v>1103.4905963174201</v>
      </c>
      <c r="N7646" s="51">
        <f t="array" ref="N7646">_xlfn.SUM(_xlfn.NORM.DIST($S$3:$S$1003,$G7646,$Q7646,FALSE)*WindSpeedStep*$T$3:$T$1003)</f>
        <v>1095.0111853377093</v>
      </c>
      <c r="P7646" s="43">
        <f t="shared" si="478"/>
        <v>0.85902836647995984</v>
      </c>
      <c r="Q7646" s="43">
        <f t="shared" si="479"/>
        <v>0.68841994526268546</v>
      </c>
    </row>
    <row r="7647" spans="5:17" x14ac:dyDescent="0.2">
      <c r="E7647" s="16">
        <v>41058.118055555555</v>
      </c>
      <c r="F7647" s="22">
        <v>8.9600000000000009</v>
      </c>
      <c r="G7647" s="22">
        <v>9.036986563652734</v>
      </c>
      <c r="H7647" s="25">
        <v>8.9285714285714288E-2</v>
      </c>
      <c r="I7647" s="3">
        <f t="shared" si="476"/>
        <v>1241.3199999999463</v>
      </c>
      <c r="J7647" s="3">
        <f t="shared" si="477"/>
        <v>1271.2399999999434</v>
      </c>
      <c r="K7647" s="3">
        <f>MIN(J7647-M7647+N7647,'Power Look Up'!$F$4)</f>
        <v>1269.3109302166274</v>
      </c>
      <c r="M7647" s="51">
        <f t="array" ref="M7647">_xlfn.SUM(_xlfn.NORM.DIST($S$3:$S$1003,$G7647,$P7647,FALSE)*WindSpeedStep*$T$3:$T$1003)</f>
        <v>1274.0651233845172</v>
      </c>
      <c r="N7647" s="51">
        <f t="array" ref="N7647">_xlfn.SUM(_xlfn.NORM.DIST($S$3:$S$1003,$G7647,$Q7647,FALSE)*WindSpeedStep*$T$3:$T$1003)</f>
        <v>1272.1360536012012</v>
      </c>
      <c r="P7647" s="43">
        <f t="shared" si="478"/>
        <v>0.90369865636527347</v>
      </c>
      <c r="Q7647" s="43">
        <f t="shared" si="479"/>
        <v>0.80687380032613698</v>
      </c>
    </row>
    <row r="7648" spans="5:17" x14ac:dyDescent="0.2">
      <c r="E7648" s="16">
        <v>41058.125</v>
      </c>
      <c r="F7648" s="22">
        <v>8.81</v>
      </c>
      <c r="G7648" s="22">
        <v>8.8285876877771408</v>
      </c>
      <c r="H7648" s="25">
        <v>0.11804767309875142</v>
      </c>
      <c r="I7648" s="3">
        <f t="shared" si="476"/>
        <v>1186.2699999999475</v>
      </c>
      <c r="J7648" s="3">
        <f t="shared" si="477"/>
        <v>1193.6099999999471</v>
      </c>
      <c r="K7648" s="3">
        <f>MIN(J7648-M7648+N7648,'Power Look Up'!$F$4)</f>
        <v>1198.4453925398414</v>
      </c>
      <c r="M7648" s="51">
        <f t="array" ref="M7648">_xlfn.SUM(_xlfn.NORM.DIST($S$3:$S$1003,$G7648,$P7648,FALSE)*WindSpeedStep*$T$3:$T$1003)</f>
        <v>1193.8513786487458</v>
      </c>
      <c r="N7648" s="51">
        <f t="array" ref="N7648">_xlfn.SUM(_xlfn.NORM.DIST($S$3:$S$1003,$G7648,$Q7648,FALSE)*WindSpeedStep*$T$3:$T$1003)</f>
        <v>1198.68677118864</v>
      </c>
      <c r="P7648" s="43">
        <f t="shared" si="478"/>
        <v>0.88285876877771408</v>
      </c>
      <c r="Q7648" s="43">
        <f t="shared" si="479"/>
        <v>1.0421942332903775</v>
      </c>
    </row>
    <row r="7649" spans="5:17" x14ac:dyDescent="0.2">
      <c r="E7649" s="16">
        <v>41058.131944444445</v>
      </c>
      <c r="F7649" s="22">
        <v>7.93</v>
      </c>
      <c r="G7649" s="22">
        <v>7.9853440384789325</v>
      </c>
      <c r="H7649" s="25">
        <v>0.1424968474148802</v>
      </c>
      <c r="I7649" s="3">
        <f t="shared" si="476"/>
        <v>867.92999999996255</v>
      </c>
      <c r="J7649" s="3">
        <f t="shared" si="477"/>
        <v>885.98999999996204</v>
      </c>
      <c r="K7649" s="3">
        <f>MIN(J7649-M7649+N7649,'Power Look Up'!$F$4)</f>
        <v>908.03742975394709</v>
      </c>
      <c r="M7649" s="51">
        <f t="array" ref="M7649">_xlfn.SUM(_xlfn.NORM.DIST($S$3:$S$1003,$G7649,$P7649,FALSE)*WindSpeedStep*$T$3:$T$1003)</f>
        <v>888.11482543900331</v>
      </c>
      <c r="N7649" s="51">
        <f t="array" ref="N7649">_xlfn.SUM(_xlfn.NORM.DIST($S$3:$S$1003,$G7649,$Q7649,FALSE)*WindSpeedStep*$T$3:$T$1003)</f>
        <v>910.16225519298837</v>
      </c>
      <c r="P7649" s="43">
        <f t="shared" si="478"/>
        <v>0.79853440384789331</v>
      </c>
      <c r="Q7649" s="43">
        <f t="shared" si="479"/>
        <v>1.1378863510064556</v>
      </c>
    </row>
    <row r="7650" spans="5:17" x14ac:dyDescent="0.2">
      <c r="E7650" s="16">
        <v>41058.138888888891</v>
      </c>
      <c r="F7650" s="22">
        <v>8.66</v>
      </c>
      <c r="G7650" s="22">
        <v>8.6672825464508332</v>
      </c>
      <c r="H7650" s="25">
        <v>0.12586605080831409</v>
      </c>
      <c r="I7650" s="3">
        <f t="shared" si="476"/>
        <v>1131.2199999999486</v>
      </c>
      <c r="J7650" s="3">
        <f t="shared" si="477"/>
        <v>1134.8899999999485</v>
      </c>
      <c r="K7650" s="3">
        <f>MIN(J7650-M7650+N7650,'Power Look Up'!$F$4)</f>
        <v>1143.9966024721321</v>
      </c>
      <c r="M7650" s="51">
        <f t="array" ref="M7650">_xlfn.SUM(_xlfn.NORM.DIST($S$3:$S$1003,$G7650,$P7650,FALSE)*WindSpeedStep*$T$3:$T$1003)</f>
        <v>1132.4474557890014</v>
      </c>
      <c r="N7650" s="51">
        <f t="array" ref="N7650">_xlfn.SUM(_xlfn.NORM.DIST($S$3:$S$1003,$G7650,$Q7650,FALSE)*WindSpeedStep*$T$3:$T$1003)</f>
        <v>1141.554058261185</v>
      </c>
      <c r="P7650" s="43">
        <f t="shared" si="478"/>
        <v>0.86672825464508341</v>
      </c>
      <c r="Q7650" s="43">
        <f t="shared" si="479"/>
        <v>1.0909166253615945</v>
      </c>
    </row>
    <row r="7651" spans="5:17" x14ac:dyDescent="0.2">
      <c r="E7651" s="16">
        <v>41058.145833333336</v>
      </c>
      <c r="F7651" s="22">
        <v>9.3800000000000008</v>
      </c>
      <c r="G7651" s="22">
        <v>9.4264552243906596</v>
      </c>
      <c r="H7651" s="25">
        <v>9.7014925373134317E-2</v>
      </c>
      <c r="I7651" s="3">
        <f t="shared" si="476"/>
        <v>1400.7799999999406</v>
      </c>
      <c r="J7651" s="3">
        <f t="shared" si="477"/>
        <v>1419.8299999999404</v>
      </c>
      <c r="K7651" s="3">
        <f>MIN(J7651-M7651+N7651,'Power Look Up'!$F$4)</f>
        <v>1420.6143863289162</v>
      </c>
      <c r="M7651" s="51">
        <f t="array" ref="M7651">_xlfn.SUM(_xlfn.NORM.DIST($S$3:$S$1003,$G7651,$P7651,FALSE)*WindSpeedStep*$T$3:$T$1003)</f>
        <v>1422.8960075310258</v>
      </c>
      <c r="N7651" s="51">
        <f t="array" ref="N7651">_xlfn.SUM(_xlfn.NORM.DIST($S$3:$S$1003,$G7651,$Q7651,FALSE)*WindSpeedStep*$T$3:$T$1003)</f>
        <v>1423.6803938600017</v>
      </c>
      <c r="P7651" s="43">
        <f t="shared" si="478"/>
        <v>0.94264552243906596</v>
      </c>
      <c r="Q7651" s="43">
        <f t="shared" si="479"/>
        <v>0.91450685012745192</v>
      </c>
    </row>
    <row r="7652" spans="5:17" x14ac:dyDescent="0.2">
      <c r="E7652" s="16">
        <v>41058.152777777781</v>
      </c>
      <c r="F7652" s="22">
        <v>9.42</v>
      </c>
      <c r="G7652" s="22">
        <v>9.5304132010290434</v>
      </c>
      <c r="H7652" s="25">
        <v>0.12314225053078555</v>
      </c>
      <c r="I7652" s="3">
        <f t="shared" si="476"/>
        <v>1416.0199999999404</v>
      </c>
      <c r="J7652" s="3">
        <f t="shared" si="477"/>
        <v>1457.9299999999396</v>
      </c>
      <c r="K7652" s="3">
        <f>MIN(J7652-M7652+N7652,'Power Look Up'!$F$4)</f>
        <v>1446.6726656232322</v>
      </c>
      <c r="M7652" s="51">
        <f t="array" ref="M7652">_xlfn.SUM(_xlfn.NORM.DIST($S$3:$S$1003,$G7652,$P7652,FALSE)*WindSpeedStep*$T$3:$T$1003)</f>
        <v>1461.5330027443661</v>
      </c>
      <c r="N7652" s="51">
        <f t="array" ref="N7652">_xlfn.SUM(_xlfn.NORM.DIST($S$3:$S$1003,$G7652,$Q7652,FALSE)*WindSpeedStep*$T$3:$T$1003)</f>
        <v>1450.2756683676587</v>
      </c>
      <c r="P7652" s="43">
        <f t="shared" si="478"/>
        <v>0.95304132010290443</v>
      </c>
      <c r="Q7652" s="43">
        <f t="shared" si="479"/>
        <v>1.1735965300630242</v>
      </c>
    </row>
    <row r="7653" spans="5:17" x14ac:dyDescent="0.2">
      <c r="E7653" s="16">
        <v>41058.159722222219</v>
      </c>
      <c r="F7653" s="22">
        <v>10.1</v>
      </c>
      <c r="G7653" s="22">
        <v>10.105319249140232</v>
      </c>
      <c r="H7653" s="25">
        <v>7.4257425742574254E-2</v>
      </c>
      <c r="I7653" s="3">
        <f t="shared" si="476"/>
        <v>1663.6999999999543</v>
      </c>
      <c r="J7653" s="3">
        <f t="shared" si="477"/>
        <v>1666.3699999999544</v>
      </c>
      <c r="K7653" s="3">
        <f>MIN(J7653-M7653+N7653,'Power Look Up'!$F$4)</f>
        <v>1695.7022301355782</v>
      </c>
      <c r="M7653" s="51">
        <f t="array" ref="M7653">_xlfn.SUM(_xlfn.NORM.DIST($S$3:$S$1003,$G7653,$P7653,FALSE)*WindSpeedStep*$T$3:$T$1003)</f>
        <v>1657.0841629097661</v>
      </c>
      <c r="N7653" s="51">
        <f t="array" ref="N7653">_xlfn.SUM(_xlfn.NORM.DIST($S$3:$S$1003,$G7653,$Q7653,FALSE)*WindSpeedStep*$T$3:$T$1003)</f>
        <v>1686.4163930453899</v>
      </c>
      <c r="P7653" s="43">
        <f t="shared" si="478"/>
        <v>1.0105319249140232</v>
      </c>
      <c r="Q7653" s="43">
        <f t="shared" si="479"/>
        <v>0.75039499374803698</v>
      </c>
    </row>
    <row r="7654" spans="5:17" x14ac:dyDescent="0.2">
      <c r="E7654" s="16">
        <v>41058.166666666664</v>
      </c>
      <c r="F7654" s="22">
        <v>10.55</v>
      </c>
      <c r="G7654" s="22">
        <v>10.599547954430554</v>
      </c>
      <c r="H7654" s="25">
        <v>0.1042654028436019</v>
      </c>
      <c r="I7654" s="3">
        <f t="shared" si="476"/>
        <v>1783.8499999999517</v>
      </c>
      <c r="J7654" s="3">
        <f t="shared" si="477"/>
        <v>1797.1999999999516</v>
      </c>
      <c r="K7654" s="3">
        <f>MIN(J7654-M7654+N7654,'Power Look Up'!$F$4)</f>
        <v>1789.9781491164888</v>
      </c>
      <c r="M7654" s="51">
        <f t="array" ref="M7654">_xlfn.SUM(_xlfn.NORM.DIST($S$3:$S$1003,$G7654,$P7654,FALSE)*WindSpeedStep*$T$3:$T$1003)</f>
        <v>1789.6648000762684</v>
      </c>
      <c r="N7654" s="51">
        <f t="array" ref="N7654">_xlfn.SUM(_xlfn.NORM.DIST($S$3:$S$1003,$G7654,$Q7654,FALSE)*WindSpeedStep*$T$3:$T$1003)</f>
        <v>1782.4429491928056</v>
      </c>
      <c r="P7654" s="43">
        <f t="shared" si="478"/>
        <v>1.0599547954430555</v>
      </c>
      <c r="Q7654" s="43">
        <f t="shared" si="479"/>
        <v>1.1051661374287782</v>
      </c>
    </row>
    <row r="7655" spans="5:17" x14ac:dyDescent="0.2">
      <c r="E7655" s="16">
        <v>41058.173611111109</v>
      </c>
      <c r="F7655" s="22">
        <v>10.59</v>
      </c>
      <c r="G7655" s="22">
        <v>10.542005956287486</v>
      </c>
      <c r="H7655" s="25">
        <v>0.11048158640226628</v>
      </c>
      <c r="I7655" s="3">
        <f t="shared" si="476"/>
        <v>1794.5299999999515</v>
      </c>
      <c r="J7655" s="3">
        <f t="shared" si="477"/>
        <v>1781.1799999999519</v>
      </c>
      <c r="K7655" s="3">
        <f>MIN(J7655-M7655+N7655,'Power Look Up'!$F$4)</f>
        <v>1763.8817670134281</v>
      </c>
      <c r="M7655" s="51">
        <f t="array" ref="M7655">_xlfn.SUM(_xlfn.NORM.DIST($S$3:$S$1003,$G7655,$P7655,FALSE)*WindSpeedStep*$T$3:$T$1003)</f>
        <v>1776.1973308649126</v>
      </c>
      <c r="N7655" s="51">
        <f t="array" ref="N7655">_xlfn.SUM(_xlfn.NORM.DIST($S$3:$S$1003,$G7655,$Q7655,FALSE)*WindSpeedStep*$T$3:$T$1003)</f>
        <v>1758.8990978783888</v>
      </c>
      <c r="P7655" s="43">
        <f t="shared" si="478"/>
        <v>1.0542005956287486</v>
      </c>
      <c r="Q7655" s="43">
        <f t="shared" si="479"/>
        <v>1.1646975419127816</v>
      </c>
    </row>
    <row r="7656" spans="5:17" x14ac:dyDescent="0.2">
      <c r="E7656" s="16">
        <v>41058.180555555555</v>
      </c>
      <c r="F7656" s="22">
        <v>9.83</v>
      </c>
      <c r="G7656" s="22">
        <v>9.710837219004949</v>
      </c>
      <c r="H7656" s="25">
        <v>0.12309257375381485</v>
      </c>
      <c r="I7656" s="3">
        <f t="shared" si="476"/>
        <v>1572.229999999937</v>
      </c>
      <c r="J7656" s="3">
        <f t="shared" si="477"/>
        <v>1526.5099999999379</v>
      </c>
      <c r="K7656" s="3">
        <f>MIN(J7656-M7656+N7656,'Power Look Up'!$F$4)</f>
        <v>1509.7519844578158</v>
      </c>
      <c r="M7656" s="51">
        <f t="array" ref="M7656">_xlfn.SUM(_xlfn.NORM.DIST($S$3:$S$1003,$G7656,$P7656,FALSE)*WindSpeedStep*$T$3:$T$1003)</f>
        <v>1526.6569154235908</v>
      </c>
      <c r="N7656" s="51">
        <f t="array" ref="N7656">_xlfn.SUM(_xlfn.NORM.DIST($S$3:$S$1003,$G7656,$Q7656,FALSE)*WindSpeedStep*$T$3:$T$1003)</f>
        <v>1509.8988998814687</v>
      </c>
      <c r="P7656" s="43">
        <f t="shared" si="478"/>
        <v>0.97108372190049497</v>
      </c>
      <c r="Q7656" s="43">
        <f t="shared" si="479"/>
        <v>1.195331946591657</v>
      </c>
    </row>
    <row r="7657" spans="5:17" x14ac:dyDescent="0.2">
      <c r="E7657" s="16">
        <v>41058.1875</v>
      </c>
      <c r="F7657" s="22">
        <v>9.4499999999999993</v>
      </c>
      <c r="G7657" s="22">
        <v>9.4719965109581405</v>
      </c>
      <c r="H7657" s="25">
        <v>0.11005291005291007</v>
      </c>
      <c r="I7657" s="3">
        <f t="shared" si="476"/>
        <v>1427.4499999999402</v>
      </c>
      <c r="J7657" s="3">
        <f t="shared" si="477"/>
        <v>1435.0699999999401</v>
      </c>
      <c r="K7657" s="3">
        <f>MIN(J7657-M7657+N7657,'Power Look Up'!$F$4)</f>
        <v>1431.3661969407576</v>
      </c>
      <c r="M7657" s="51">
        <f t="array" ref="M7657">_xlfn.SUM(_xlfn.NORM.DIST($S$3:$S$1003,$G7657,$P7657,FALSE)*WindSpeedStep*$T$3:$T$1003)</f>
        <v>1439.906746024443</v>
      </c>
      <c r="N7657" s="51">
        <f t="array" ref="N7657">_xlfn.SUM(_xlfn.NORM.DIST($S$3:$S$1003,$G7657,$Q7657,FALSE)*WindSpeedStep*$T$3:$T$1003)</f>
        <v>1436.2029429652605</v>
      </c>
      <c r="P7657" s="43">
        <f t="shared" si="478"/>
        <v>0.94719965109581405</v>
      </c>
      <c r="Q7657" s="43">
        <f t="shared" si="479"/>
        <v>1.0424207800419543</v>
      </c>
    </row>
    <row r="7658" spans="5:17" x14ac:dyDescent="0.2">
      <c r="E7658" s="16">
        <v>41058.194444444445</v>
      </c>
      <c r="F7658" s="22">
        <v>9.36</v>
      </c>
      <c r="G7658" s="22">
        <v>9.2479060820810641</v>
      </c>
      <c r="H7658" s="25">
        <v>0.12286324786324786</v>
      </c>
      <c r="I7658" s="3">
        <f t="shared" si="476"/>
        <v>1393.159999999941</v>
      </c>
      <c r="J7658" s="3">
        <f t="shared" si="477"/>
        <v>1351.2499999999418</v>
      </c>
      <c r="K7658" s="3">
        <f>MIN(J7658-M7658+N7658,'Power Look Up'!$F$4)</f>
        <v>1348.124760733846</v>
      </c>
      <c r="M7658" s="51">
        <f t="array" ref="M7658">_xlfn.SUM(_xlfn.NORM.DIST($S$3:$S$1003,$G7658,$P7658,FALSE)*WindSpeedStep*$T$3:$T$1003)</f>
        <v>1355.2054614345484</v>
      </c>
      <c r="N7658" s="51">
        <f t="array" ref="N7658">_xlfn.SUM(_xlfn.NORM.DIST($S$3:$S$1003,$G7658,$Q7658,FALSE)*WindSpeedStep*$T$3:$T$1003)</f>
        <v>1352.0802221684526</v>
      </c>
      <c r="P7658" s="43">
        <f t="shared" si="478"/>
        <v>0.92479060820810643</v>
      </c>
      <c r="Q7658" s="43">
        <f t="shared" si="479"/>
        <v>1.1362277771787632</v>
      </c>
    </row>
    <row r="7659" spans="5:17" x14ac:dyDescent="0.2">
      <c r="E7659" s="16">
        <v>41058.201388888891</v>
      </c>
      <c r="F7659" s="22">
        <v>9.02</v>
      </c>
      <c r="G7659" s="22">
        <v>9.0143914175766984</v>
      </c>
      <c r="H7659" s="25">
        <v>9.6452328159645231E-2</v>
      </c>
      <c r="I7659" s="3">
        <f t="shared" si="476"/>
        <v>1263.6199999999437</v>
      </c>
      <c r="J7659" s="3">
        <f t="shared" si="477"/>
        <v>1259.8099999999438</v>
      </c>
      <c r="K7659" s="3">
        <f>MIN(J7659-M7659+N7659,'Power Look Up'!$F$4)</f>
        <v>1259.171944576233</v>
      </c>
      <c r="M7659" s="51">
        <f t="array" ref="M7659">_xlfn.SUM(_xlfn.NORM.DIST($S$3:$S$1003,$G7659,$P7659,FALSE)*WindSpeedStep*$T$3:$T$1003)</f>
        <v>1265.3486530297032</v>
      </c>
      <c r="N7659" s="51">
        <f t="array" ref="N7659">_xlfn.SUM(_xlfn.NORM.DIST($S$3:$S$1003,$G7659,$Q7659,FALSE)*WindSpeedStep*$T$3:$T$1003)</f>
        <v>1264.7105976059925</v>
      </c>
      <c r="P7659" s="43">
        <f t="shared" si="478"/>
        <v>0.90143914175766993</v>
      </c>
      <c r="Q7659" s="43">
        <f t="shared" si="479"/>
        <v>0.86945903916759726</v>
      </c>
    </row>
    <row r="7660" spans="5:17" x14ac:dyDescent="0.2">
      <c r="E7660" s="16">
        <v>41058.208333333336</v>
      </c>
      <c r="F7660" s="22">
        <v>8.39</v>
      </c>
      <c r="G7660" s="22">
        <v>8.4892895370255346</v>
      </c>
      <c r="H7660" s="25">
        <v>0.13349225268176401</v>
      </c>
      <c r="I7660" s="3">
        <f t="shared" si="476"/>
        <v>1032.1299999999505</v>
      </c>
      <c r="J7660" s="3">
        <f t="shared" si="477"/>
        <v>1068.8299999999499</v>
      </c>
      <c r="K7660" s="3">
        <f>MIN(J7660-M7660+N7660,'Power Look Up'!$F$4)</f>
        <v>1083.0264239817679</v>
      </c>
      <c r="M7660" s="51">
        <f t="array" ref="M7660">_xlfn.SUM(_xlfn.NORM.DIST($S$3:$S$1003,$G7660,$P7660,FALSE)*WindSpeedStep*$T$3:$T$1003)</f>
        <v>1065.9465298657531</v>
      </c>
      <c r="N7660" s="51">
        <f t="array" ref="N7660">_xlfn.SUM(_xlfn.NORM.DIST($S$3:$S$1003,$G7660,$Q7660,FALSE)*WindSpeedStep*$T$3:$T$1003)</f>
        <v>1080.1429538475711</v>
      </c>
      <c r="P7660" s="43">
        <f t="shared" si="478"/>
        <v>0.8489289537025535</v>
      </c>
      <c r="Q7660" s="43">
        <f t="shared" si="479"/>
        <v>1.133254383965268</v>
      </c>
    </row>
    <row r="7661" spans="5:17" x14ac:dyDescent="0.2">
      <c r="E7661" s="16">
        <v>41058.215277777781</v>
      </c>
      <c r="F7661" s="22">
        <v>8.58</v>
      </c>
      <c r="G7661" s="22">
        <v>8.5268009521470791</v>
      </c>
      <c r="H7661" s="25">
        <v>0.12004662004662005</v>
      </c>
      <c r="I7661" s="3">
        <f t="shared" si="476"/>
        <v>1101.8599999999492</v>
      </c>
      <c r="J7661" s="3">
        <f t="shared" si="477"/>
        <v>1083.5099999999495</v>
      </c>
      <c r="K7661" s="3">
        <f>MIN(J7661-M7661+N7661,'Power Look Up'!$F$4)</f>
        <v>1092.0288744553038</v>
      </c>
      <c r="M7661" s="51">
        <f t="array" ref="M7661">_xlfn.SUM(_xlfn.NORM.DIST($S$3:$S$1003,$G7661,$P7661,FALSE)*WindSpeedStep*$T$3:$T$1003)</f>
        <v>1079.8290112807713</v>
      </c>
      <c r="N7661" s="51">
        <f t="array" ref="N7661">_xlfn.SUM(_xlfn.NORM.DIST($S$3:$S$1003,$G7661,$Q7661,FALSE)*WindSpeedStep*$T$3:$T$1003)</f>
        <v>1088.3478857361256</v>
      </c>
      <c r="P7661" s="43">
        <f t="shared" si="478"/>
        <v>0.852680095214708</v>
      </c>
      <c r="Q7661" s="43">
        <f t="shared" si="479"/>
        <v>1.0236136341155584</v>
      </c>
    </row>
    <row r="7662" spans="5:17" x14ac:dyDescent="0.2">
      <c r="E7662" s="16">
        <v>41058.222222222219</v>
      </c>
      <c r="F7662" s="22">
        <v>9.0500000000000007</v>
      </c>
      <c r="G7662" s="22">
        <v>9.0085691562733192</v>
      </c>
      <c r="H7662" s="25">
        <v>9.9447513812154692E-2</v>
      </c>
      <c r="I7662" s="3">
        <f t="shared" si="476"/>
        <v>1275.0499999999433</v>
      </c>
      <c r="J7662" s="3">
        <f t="shared" si="477"/>
        <v>1259.8099999999438</v>
      </c>
      <c r="K7662" s="3">
        <f>MIN(J7662-M7662+N7662,'Power Look Up'!$F$4)</f>
        <v>1259.7124089304566</v>
      </c>
      <c r="M7662" s="51">
        <f t="array" ref="M7662">_xlfn.SUM(_xlfn.NORM.DIST($S$3:$S$1003,$G7662,$P7662,FALSE)*WindSpeedStep*$T$3:$T$1003)</f>
        <v>1263.1027531734821</v>
      </c>
      <c r="N7662" s="51">
        <f t="array" ref="N7662">_xlfn.SUM(_xlfn.NORM.DIST($S$3:$S$1003,$G7662,$Q7662,FALSE)*WindSpeedStep*$T$3:$T$1003)</f>
        <v>1263.005162103995</v>
      </c>
      <c r="P7662" s="43">
        <f t="shared" si="478"/>
        <v>0.90085691562733194</v>
      </c>
      <c r="Q7662" s="43">
        <f t="shared" si="479"/>
        <v>0.8958798055962417</v>
      </c>
    </row>
    <row r="7663" spans="5:17" x14ac:dyDescent="0.2">
      <c r="E7663" s="16">
        <v>41058.229166666664</v>
      </c>
      <c r="F7663" s="22">
        <v>9.82</v>
      </c>
      <c r="G7663" s="22">
        <v>9.9171385420337437</v>
      </c>
      <c r="H7663" s="25">
        <v>8.044806517311609E-2</v>
      </c>
      <c r="I7663" s="3">
        <f t="shared" si="476"/>
        <v>1568.4199999999371</v>
      </c>
      <c r="J7663" s="3">
        <f t="shared" si="477"/>
        <v>1606.5199999999363</v>
      </c>
      <c r="K7663" s="3">
        <f>MIN(J7663-M7663+N7663,'Power Look Up'!$F$4)</f>
        <v>1623.9325005061955</v>
      </c>
      <c r="M7663" s="51">
        <f t="array" ref="M7663">_xlfn.SUM(_xlfn.NORM.DIST($S$3:$S$1003,$G7663,$P7663,FALSE)*WindSpeedStep*$T$3:$T$1003)</f>
        <v>1597.2180366262564</v>
      </c>
      <c r="N7663" s="51">
        <f t="array" ref="N7663">_xlfn.SUM(_xlfn.NORM.DIST($S$3:$S$1003,$G7663,$Q7663,FALSE)*WindSpeedStep*$T$3:$T$1003)</f>
        <v>1614.6305371325157</v>
      </c>
      <c r="P7663" s="43">
        <f t="shared" si="478"/>
        <v>0.99171385420337443</v>
      </c>
      <c r="Q7663" s="43">
        <f t="shared" si="479"/>
        <v>0.79781460776035207</v>
      </c>
    </row>
    <row r="7664" spans="5:17" x14ac:dyDescent="0.2">
      <c r="E7664" s="16">
        <v>41058.236111111109</v>
      </c>
      <c r="F7664" s="22">
        <v>8.27</v>
      </c>
      <c r="G7664" s="22">
        <v>8.2314294951492943</v>
      </c>
      <c r="H7664" s="25">
        <v>0.12817412333736397</v>
      </c>
      <c r="I7664" s="3">
        <f t="shared" si="476"/>
        <v>988.0899999999516</v>
      </c>
      <c r="J7664" s="3">
        <f t="shared" si="477"/>
        <v>973.40999999995188</v>
      </c>
      <c r="K7664" s="3">
        <f>MIN(J7664-M7664+N7664,'Power Look Up'!$F$4)</f>
        <v>987.35846942336275</v>
      </c>
      <c r="M7664" s="51">
        <f t="array" ref="M7664">_xlfn.SUM(_xlfn.NORM.DIST($S$3:$S$1003,$G7664,$P7664,FALSE)*WindSpeedStep*$T$3:$T$1003)</f>
        <v>972.7958402330878</v>
      </c>
      <c r="N7664" s="51">
        <f t="array" ref="N7664">_xlfn.SUM(_xlfn.NORM.DIST($S$3:$S$1003,$G7664,$Q7664,FALSE)*WindSpeedStep*$T$3:$T$1003)</f>
        <v>986.74430965649867</v>
      </c>
      <c r="P7664" s="43">
        <f t="shared" si="478"/>
        <v>0.8231429495149295</v>
      </c>
      <c r="Q7664" s="43">
        <f t="shared" si="479"/>
        <v>1.0550562593540813</v>
      </c>
    </row>
    <row r="7665" spans="5:17" x14ac:dyDescent="0.2">
      <c r="E7665" s="16">
        <v>41058.243055555555</v>
      </c>
      <c r="F7665" s="22">
        <v>8.99</v>
      </c>
      <c r="G7665" s="22">
        <v>9.0082943211880426</v>
      </c>
      <c r="H7665" s="25">
        <v>0.13125695216907673</v>
      </c>
      <c r="I7665" s="3">
        <f t="shared" si="476"/>
        <v>1252.329999999946</v>
      </c>
      <c r="J7665" s="3">
        <f t="shared" si="477"/>
        <v>1259.8099999999438</v>
      </c>
      <c r="K7665" s="3">
        <f>MIN(J7665-M7665+N7665,'Power Look Up'!$F$4)</f>
        <v>1262.5003689654602</v>
      </c>
      <c r="M7665" s="51">
        <f t="array" ref="M7665">_xlfn.SUM(_xlfn.NORM.DIST($S$3:$S$1003,$G7665,$P7665,FALSE)*WindSpeedStep*$T$3:$T$1003)</f>
        <v>1262.9967397613088</v>
      </c>
      <c r="N7665" s="51">
        <f t="array" ref="N7665">_xlfn.SUM(_xlfn.NORM.DIST($S$3:$S$1003,$G7665,$Q7665,FALSE)*WindSpeedStep*$T$3:$T$1003)</f>
        <v>1265.6871087268253</v>
      </c>
      <c r="P7665" s="43">
        <f t="shared" si="478"/>
        <v>0.90082943211880429</v>
      </c>
      <c r="Q7665" s="43">
        <f t="shared" si="479"/>
        <v>1.1824012568411444</v>
      </c>
    </row>
    <row r="7666" spans="5:17" x14ac:dyDescent="0.2">
      <c r="E7666" s="16">
        <v>41058.25</v>
      </c>
      <c r="F7666" s="22">
        <v>8.9600000000000009</v>
      </c>
      <c r="G7666" s="22">
        <v>8.9226060119771287</v>
      </c>
      <c r="H7666" s="25">
        <v>0.10044642857142856</v>
      </c>
      <c r="I7666" s="3">
        <f t="shared" si="476"/>
        <v>1241.3199999999463</v>
      </c>
      <c r="J7666" s="3">
        <f t="shared" si="477"/>
        <v>1226.6399999999464</v>
      </c>
      <c r="K7666" s="3">
        <f>MIN(J7666-M7666+N7666,'Power Look Up'!$F$4)</f>
        <v>1226.7479276438198</v>
      </c>
      <c r="M7666" s="51">
        <f t="array" ref="M7666">_xlfn.SUM(_xlfn.NORM.DIST($S$3:$S$1003,$G7666,$P7666,FALSE)*WindSpeedStep*$T$3:$T$1003)</f>
        <v>1229.96905564024</v>
      </c>
      <c r="N7666" s="51">
        <f t="array" ref="N7666">_xlfn.SUM(_xlfn.NORM.DIST($S$3:$S$1003,$G7666,$Q7666,FALSE)*WindSpeedStep*$T$3:$T$1003)</f>
        <v>1230.0769832841133</v>
      </c>
      <c r="P7666" s="43">
        <f t="shared" si="478"/>
        <v>0.89226060119771289</v>
      </c>
      <c r="Q7666" s="43">
        <f t="shared" si="479"/>
        <v>0.89624390745305971</v>
      </c>
    </row>
    <row r="7667" spans="5:17" x14ac:dyDescent="0.2">
      <c r="E7667" s="16">
        <v>41058.256944444445</v>
      </c>
      <c r="F7667" s="22">
        <v>9.3800000000000008</v>
      </c>
      <c r="G7667" s="22">
        <v>9.3399428558736162</v>
      </c>
      <c r="H7667" s="25">
        <v>0.13965884861407249</v>
      </c>
      <c r="I7667" s="3">
        <f t="shared" si="476"/>
        <v>1400.7799999999406</v>
      </c>
      <c r="J7667" s="3">
        <f t="shared" si="477"/>
        <v>1385.5399999999411</v>
      </c>
      <c r="K7667" s="3">
        <f>MIN(J7667-M7667+N7667,'Power Look Up'!$F$4)</f>
        <v>1373.8317528071063</v>
      </c>
      <c r="M7667" s="51">
        <f t="array" ref="M7667">_xlfn.SUM(_xlfn.NORM.DIST($S$3:$S$1003,$G7667,$P7667,FALSE)*WindSpeedStep*$T$3:$T$1003)</f>
        <v>1390.2706508302604</v>
      </c>
      <c r="N7667" s="51">
        <f t="array" ref="N7667">_xlfn.SUM(_xlfn.NORM.DIST($S$3:$S$1003,$G7667,$Q7667,FALSE)*WindSpeedStep*$T$3:$T$1003)</f>
        <v>1378.5624036374256</v>
      </c>
      <c r="P7667" s="43">
        <f t="shared" si="478"/>
        <v>0.93399428558736164</v>
      </c>
      <c r="Q7667" s="43">
        <f t="shared" si="479"/>
        <v>1.3044056653725413</v>
      </c>
    </row>
    <row r="7668" spans="5:17" x14ac:dyDescent="0.2">
      <c r="E7668" s="16">
        <v>41058.263888888891</v>
      </c>
      <c r="F7668" s="22">
        <v>8.61</v>
      </c>
      <c r="G7668" s="22">
        <v>8.5383775117584246</v>
      </c>
      <c r="H7668" s="25">
        <v>9.6399535423925667E-2</v>
      </c>
      <c r="I7668" s="3">
        <f t="shared" si="476"/>
        <v>1112.869999999949</v>
      </c>
      <c r="J7668" s="3">
        <f t="shared" si="477"/>
        <v>1087.1799999999496</v>
      </c>
      <c r="K7668" s="3">
        <f>MIN(J7668-M7668+N7668,'Power Look Up'!$F$4)</f>
        <v>1085.60358011668</v>
      </c>
      <c r="M7668" s="51">
        <f t="array" ref="M7668">_xlfn.SUM(_xlfn.NORM.DIST($S$3:$S$1003,$G7668,$P7668,FALSE)*WindSpeedStep*$T$3:$T$1003)</f>
        <v>1084.128550284526</v>
      </c>
      <c r="N7668" s="51">
        <f t="array" ref="N7668">_xlfn.SUM(_xlfn.NORM.DIST($S$3:$S$1003,$G7668,$Q7668,FALSE)*WindSpeedStep*$T$3:$T$1003)</f>
        <v>1082.5521304012564</v>
      </c>
      <c r="P7668" s="43">
        <f t="shared" si="478"/>
        <v>0.85383775117584249</v>
      </c>
      <c r="Q7668" s="43">
        <f t="shared" si="479"/>
        <v>0.8230956254076065</v>
      </c>
    </row>
    <row r="7669" spans="5:17" x14ac:dyDescent="0.2">
      <c r="E7669" s="16">
        <v>41058.270833333336</v>
      </c>
      <c r="F7669" s="22">
        <v>8.14</v>
      </c>
      <c r="G7669" s="22">
        <v>8.0554315488449468</v>
      </c>
      <c r="H7669" s="25">
        <v>0.13759213759213759</v>
      </c>
      <c r="I7669" s="3">
        <f t="shared" si="476"/>
        <v>940.37999999995259</v>
      </c>
      <c r="J7669" s="3">
        <f t="shared" si="477"/>
        <v>911.01999999995326</v>
      </c>
      <c r="K7669" s="3">
        <f>MIN(J7669-M7669+N7669,'Power Look Up'!$F$4)</f>
        <v>930.33812268432746</v>
      </c>
      <c r="M7669" s="51">
        <f t="array" ref="M7669">_xlfn.SUM(_xlfn.NORM.DIST($S$3:$S$1003,$G7669,$P7669,FALSE)*WindSpeedStep*$T$3:$T$1003)</f>
        <v>911.78518307000411</v>
      </c>
      <c r="N7669" s="51">
        <f t="array" ref="N7669">_xlfn.SUM(_xlfn.NORM.DIST($S$3:$S$1003,$G7669,$Q7669,FALSE)*WindSpeedStep*$T$3:$T$1003)</f>
        <v>931.10330575437831</v>
      </c>
      <c r="P7669" s="43">
        <f t="shared" si="478"/>
        <v>0.80554315488449468</v>
      </c>
      <c r="Q7669" s="43">
        <f t="shared" si="479"/>
        <v>1.10836404603272</v>
      </c>
    </row>
    <row r="7670" spans="5:17" x14ac:dyDescent="0.2">
      <c r="E7670" s="16">
        <v>41058.277777777781</v>
      </c>
      <c r="F7670" s="22">
        <v>8.81</v>
      </c>
      <c r="G7670" s="22">
        <v>8.8260167845201938</v>
      </c>
      <c r="H7670" s="25">
        <v>0.1021566401816118</v>
      </c>
      <c r="I7670" s="3">
        <f t="shared" si="476"/>
        <v>1186.2699999999475</v>
      </c>
      <c r="J7670" s="3">
        <f t="shared" si="477"/>
        <v>1193.6099999999471</v>
      </c>
      <c r="K7670" s="3">
        <f>MIN(J7670-M7670+N7670,'Power Look Up'!$F$4)</f>
        <v>1194.2651873277748</v>
      </c>
      <c r="M7670" s="51">
        <f t="array" ref="M7670">_xlfn.SUM(_xlfn.NORM.DIST($S$3:$S$1003,$G7670,$P7670,FALSE)*WindSpeedStep*$T$3:$T$1003)</f>
        <v>1192.8664240626633</v>
      </c>
      <c r="N7670" s="51">
        <f t="array" ref="N7670">_xlfn.SUM(_xlfn.NORM.DIST($S$3:$S$1003,$G7670,$Q7670,FALSE)*WindSpeedStep*$T$3:$T$1003)</f>
        <v>1193.521611390491</v>
      </c>
      <c r="P7670" s="43">
        <f t="shared" si="478"/>
        <v>0.88260167845201942</v>
      </c>
      <c r="Q7670" s="43">
        <f t="shared" si="479"/>
        <v>0.90163622089309581</v>
      </c>
    </row>
    <row r="7671" spans="5:17" x14ac:dyDescent="0.2">
      <c r="E7671" s="16">
        <v>41058.284722222219</v>
      </c>
      <c r="F7671" s="22">
        <v>8.01</v>
      </c>
      <c r="G7671" s="22">
        <v>8.0618543643366483</v>
      </c>
      <c r="H7671" s="25">
        <v>0.16853932584269665</v>
      </c>
      <c r="I7671" s="3">
        <f t="shared" si="476"/>
        <v>892.66999999995369</v>
      </c>
      <c r="J7671" s="3">
        <f t="shared" si="477"/>
        <v>911.01999999995326</v>
      </c>
      <c r="K7671" s="3">
        <f>MIN(J7671-M7671+N7671,'Power Look Up'!$F$4)</f>
        <v>945.95801638929174</v>
      </c>
      <c r="M7671" s="51">
        <f t="array" ref="M7671">_xlfn.SUM(_xlfn.NORM.DIST($S$3:$S$1003,$G7671,$P7671,FALSE)*WindSpeedStep*$T$3:$T$1003)</f>
        <v>913.9724541385807</v>
      </c>
      <c r="N7671" s="51">
        <f t="array" ref="N7671">_xlfn.SUM(_xlfn.NORM.DIST($S$3:$S$1003,$G7671,$Q7671,FALSE)*WindSpeedStep*$T$3:$T$1003)</f>
        <v>948.91047052791919</v>
      </c>
      <c r="P7671" s="43">
        <f t="shared" si="478"/>
        <v>0.80618543643366491</v>
      </c>
      <c r="Q7671" s="43">
        <f t="shared" si="479"/>
        <v>1.3587394996073006</v>
      </c>
    </row>
    <row r="7672" spans="5:17" x14ac:dyDescent="0.2">
      <c r="E7672" s="16">
        <v>41058.291666666664</v>
      </c>
      <c r="F7672" s="22">
        <v>7.89</v>
      </c>
      <c r="G7672" s="22">
        <v>7.865312770240938</v>
      </c>
      <c r="H7672" s="25">
        <v>0.12801013941698353</v>
      </c>
      <c r="I7672" s="3">
        <f t="shared" si="476"/>
        <v>855.88999999996281</v>
      </c>
      <c r="J7672" s="3">
        <f t="shared" si="477"/>
        <v>849.86999999996283</v>
      </c>
      <c r="K7672" s="3">
        <f>MIN(J7672-M7672+N7672,'Power Look Up'!$F$4)</f>
        <v>864.02291664397637</v>
      </c>
      <c r="M7672" s="51">
        <f t="array" ref="M7672">_xlfn.SUM(_xlfn.NORM.DIST($S$3:$S$1003,$G7672,$P7672,FALSE)*WindSpeedStep*$T$3:$T$1003)</f>
        <v>848.42855858272128</v>
      </c>
      <c r="N7672" s="51">
        <f t="array" ref="N7672">_xlfn.SUM(_xlfn.NORM.DIST($S$3:$S$1003,$G7672,$Q7672,FALSE)*WindSpeedStep*$T$3:$T$1003)</f>
        <v>862.58147522673482</v>
      </c>
      <c r="P7672" s="43">
        <f t="shared" si="478"/>
        <v>0.78653127702409387</v>
      </c>
      <c r="Q7672" s="43">
        <f t="shared" si="479"/>
        <v>1.0068397842767234</v>
      </c>
    </row>
    <row r="7673" spans="5:17" x14ac:dyDescent="0.2">
      <c r="E7673" s="16">
        <v>41058.298611111109</v>
      </c>
      <c r="F7673" s="22">
        <v>8.09</v>
      </c>
      <c r="G7673" s="22">
        <v>8.084422097466291</v>
      </c>
      <c r="H7673" s="25">
        <v>0.11372064276885044</v>
      </c>
      <c r="I7673" s="3">
        <f t="shared" si="476"/>
        <v>922.02999999995302</v>
      </c>
      <c r="J7673" s="3">
        <f t="shared" si="477"/>
        <v>918.35999999995306</v>
      </c>
      <c r="K7673" s="3">
        <f>MIN(J7673-M7673+N7673,'Power Look Up'!$F$4)</f>
        <v>925.18758112116529</v>
      </c>
      <c r="M7673" s="51">
        <f t="array" ref="M7673">_xlfn.SUM(_xlfn.NORM.DIST($S$3:$S$1003,$G7673,$P7673,FALSE)*WindSpeedStep*$T$3:$T$1003)</f>
        <v>921.68176628914637</v>
      </c>
      <c r="N7673" s="51">
        <f t="array" ref="N7673">_xlfn.SUM(_xlfn.NORM.DIST($S$3:$S$1003,$G7673,$Q7673,FALSE)*WindSpeedStep*$T$3:$T$1003)</f>
        <v>928.5093474103586</v>
      </c>
      <c r="P7673" s="43">
        <f t="shared" si="478"/>
        <v>0.80844220974662917</v>
      </c>
      <c r="Q7673" s="43">
        <f t="shared" si="479"/>
        <v>0.91936567733856467</v>
      </c>
    </row>
    <row r="7674" spans="5:17" x14ac:dyDescent="0.2">
      <c r="E7674" s="16">
        <v>41058.305555555555</v>
      </c>
      <c r="F7674" s="22">
        <v>7.71</v>
      </c>
      <c r="G7674" s="22">
        <v>7.7332102519160726</v>
      </c>
      <c r="H7674" s="25">
        <v>0.19714656290531776</v>
      </c>
      <c r="I7674" s="3">
        <f t="shared" si="476"/>
        <v>801.70999999996388</v>
      </c>
      <c r="J7674" s="3">
        <f t="shared" si="477"/>
        <v>807.72999999996375</v>
      </c>
      <c r="K7674" s="3">
        <f>MIN(J7674-M7674+N7674,'Power Look Up'!$F$4)</f>
        <v>859.66994218049024</v>
      </c>
      <c r="M7674" s="51">
        <f t="array" ref="M7674">_xlfn.SUM(_xlfn.NORM.DIST($S$3:$S$1003,$G7674,$P7674,FALSE)*WindSpeedStep*$T$3:$T$1003)</f>
        <v>806.00772507184649</v>
      </c>
      <c r="N7674" s="51">
        <f t="array" ref="N7674">_xlfn.SUM(_xlfn.NORM.DIST($S$3:$S$1003,$G7674,$Q7674,FALSE)*WindSpeedStep*$T$3:$T$1003)</f>
        <v>857.94766725237298</v>
      </c>
      <c r="P7674" s="43">
        <f t="shared" si="478"/>
        <v>0.77332102519160728</v>
      </c>
      <c r="Q7674" s="43">
        <f t="shared" si="479"/>
        <v>1.5245758213894203</v>
      </c>
    </row>
    <row r="7675" spans="5:17" x14ac:dyDescent="0.2">
      <c r="E7675" s="16">
        <v>41058.3125</v>
      </c>
      <c r="F7675" s="22">
        <v>8.3000000000000007</v>
      </c>
      <c r="G7675" s="22">
        <v>8.344761857457792</v>
      </c>
      <c r="H7675" s="25">
        <v>0.13012048192771083</v>
      </c>
      <c r="I7675" s="3">
        <f t="shared" si="476"/>
        <v>999.09999999995136</v>
      </c>
      <c r="J7675" s="3">
        <f t="shared" si="477"/>
        <v>1013.7799999999511</v>
      </c>
      <c r="K7675" s="3">
        <f>MIN(J7675-M7675+N7675,'Power Look Up'!$F$4)</f>
        <v>1028.0184591972802</v>
      </c>
      <c r="M7675" s="51">
        <f t="array" ref="M7675">_xlfn.SUM(_xlfn.NORM.DIST($S$3:$S$1003,$G7675,$P7675,FALSE)*WindSpeedStep*$T$3:$T$1003)</f>
        <v>1013.2185640537169</v>
      </c>
      <c r="N7675" s="51">
        <f t="array" ref="N7675">_xlfn.SUM(_xlfn.NORM.DIST($S$3:$S$1003,$G7675,$Q7675,FALSE)*WindSpeedStep*$T$3:$T$1003)</f>
        <v>1027.4570232510462</v>
      </c>
      <c r="P7675" s="43">
        <f t="shared" si="478"/>
        <v>0.8344761857457792</v>
      </c>
      <c r="Q7675" s="43">
        <f t="shared" si="479"/>
        <v>1.0858244344643873</v>
      </c>
    </row>
    <row r="7676" spans="5:17" x14ac:dyDescent="0.2">
      <c r="E7676" s="16">
        <v>41058.319444444445</v>
      </c>
      <c r="F7676" s="22">
        <v>9.32</v>
      </c>
      <c r="G7676" s="22">
        <v>9.3022891784303621</v>
      </c>
      <c r="H7676" s="25">
        <v>0.1298283261802575</v>
      </c>
      <c r="I7676" s="3">
        <f t="shared" si="476"/>
        <v>1377.9199999999412</v>
      </c>
      <c r="J7676" s="3">
        <f t="shared" si="477"/>
        <v>1370.2999999999413</v>
      </c>
      <c r="K7676" s="3">
        <f>MIN(J7676-M7676+N7676,'Power Look Up'!$F$4)</f>
        <v>1363.685360623947</v>
      </c>
      <c r="M7676" s="51">
        <f t="array" ref="M7676">_xlfn.SUM(_xlfn.NORM.DIST($S$3:$S$1003,$G7676,$P7676,FALSE)*WindSpeedStep*$T$3:$T$1003)</f>
        <v>1375.9630990876733</v>
      </c>
      <c r="N7676" s="51">
        <f t="array" ref="N7676">_xlfn.SUM(_xlfn.NORM.DIST($S$3:$S$1003,$G7676,$Q7676,FALSE)*WindSpeedStep*$T$3:$T$1003)</f>
        <v>1369.348459711679</v>
      </c>
      <c r="P7676" s="43">
        <f t="shared" si="478"/>
        <v>0.9302289178430363</v>
      </c>
      <c r="Q7676" s="43">
        <f t="shared" si="479"/>
        <v>1.2077006336803366</v>
      </c>
    </row>
    <row r="7677" spans="5:17" x14ac:dyDescent="0.2">
      <c r="E7677" s="16">
        <v>41058.326388888891</v>
      </c>
      <c r="F7677" s="22">
        <v>9.07</v>
      </c>
      <c r="G7677" s="22">
        <v>9.0735595144985375</v>
      </c>
      <c r="H7677" s="25">
        <v>0.12899669239250275</v>
      </c>
      <c r="I7677" s="3">
        <f t="shared" si="476"/>
        <v>1282.6699999999432</v>
      </c>
      <c r="J7677" s="3">
        <f t="shared" si="477"/>
        <v>1282.6699999999432</v>
      </c>
      <c r="K7677" s="3">
        <f>MIN(J7677-M7677+N7677,'Power Look Up'!$F$4)</f>
        <v>1283.542393179328</v>
      </c>
      <c r="M7677" s="51">
        <f t="array" ref="M7677">_xlfn.SUM(_xlfn.NORM.DIST($S$3:$S$1003,$G7677,$P7677,FALSE)*WindSpeedStep*$T$3:$T$1003)</f>
        <v>1288.1724828947126</v>
      </c>
      <c r="N7677" s="51">
        <f t="array" ref="N7677">_xlfn.SUM(_xlfn.NORM.DIST($S$3:$S$1003,$G7677,$Q7677,FALSE)*WindSpeedStep*$T$3:$T$1003)</f>
        <v>1289.0448760740974</v>
      </c>
      <c r="P7677" s="43">
        <f t="shared" si="478"/>
        <v>0.90735595144985381</v>
      </c>
      <c r="Q7677" s="43">
        <f t="shared" si="479"/>
        <v>1.1704591655968344</v>
      </c>
    </row>
    <row r="7678" spans="5:17" x14ac:dyDescent="0.2">
      <c r="E7678" s="16">
        <v>41058.333333333336</v>
      </c>
      <c r="F7678" s="22">
        <v>8.7899999999999991</v>
      </c>
      <c r="G7678" s="22">
        <v>8.8371313572963626</v>
      </c>
      <c r="H7678" s="25">
        <v>0.13765642775881684</v>
      </c>
      <c r="I7678" s="3">
        <f t="shared" si="476"/>
        <v>1178.9299999999475</v>
      </c>
      <c r="J7678" s="3">
        <f t="shared" si="477"/>
        <v>1197.2799999999472</v>
      </c>
      <c r="K7678" s="3">
        <f>MIN(J7678-M7678+N7678,'Power Look Up'!$F$4)</f>
        <v>1205.3456567238989</v>
      </c>
      <c r="M7678" s="51">
        <f t="array" ref="M7678">_xlfn.SUM(_xlfn.NORM.DIST($S$3:$S$1003,$G7678,$P7678,FALSE)*WindSpeedStep*$T$3:$T$1003)</f>
        <v>1197.1257732309959</v>
      </c>
      <c r="N7678" s="51">
        <f t="array" ref="N7678">_xlfn.SUM(_xlfn.NORM.DIST($S$3:$S$1003,$G7678,$Q7678,FALSE)*WindSpeedStep*$T$3:$T$1003)</f>
        <v>1205.1914299549476</v>
      </c>
      <c r="P7678" s="43">
        <f t="shared" si="478"/>
        <v>0.88371313572963628</v>
      </c>
      <c r="Q7678" s="43">
        <f t="shared" si="479"/>
        <v>1.2164879342808417</v>
      </c>
    </row>
    <row r="7679" spans="5:17" x14ac:dyDescent="0.2">
      <c r="E7679" s="16">
        <v>41058.340277777781</v>
      </c>
      <c r="F7679" s="22">
        <v>9.36</v>
      </c>
      <c r="G7679" s="22">
        <v>9.3425661484607136</v>
      </c>
      <c r="H7679" s="25">
        <v>0.1356837606837607</v>
      </c>
      <c r="I7679" s="3">
        <f t="shared" si="476"/>
        <v>1393.159999999941</v>
      </c>
      <c r="J7679" s="3">
        <f t="shared" si="477"/>
        <v>1385.5399999999411</v>
      </c>
      <c r="K7679" s="3">
        <f>MIN(J7679-M7679+N7679,'Power Look Up'!$F$4)</f>
        <v>1375.2952295235036</v>
      </c>
      <c r="M7679" s="51">
        <f t="array" ref="M7679">_xlfn.SUM(_xlfn.NORM.DIST($S$3:$S$1003,$G7679,$P7679,FALSE)*WindSpeedStep*$T$3:$T$1003)</f>
        <v>1391.265228279226</v>
      </c>
      <c r="N7679" s="51">
        <f t="array" ref="N7679">_xlfn.SUM(_xlfn.NORM.DIST($S$3:$S$1003,$G7679,$Q7679,FALSE)*WindSpeedStep*$T$3:$T$1003)</f>
        <v>1381.0204578027885</v>
      </c>
      <c r="P7679" s="43">
        <f t="shared" si="478"/>
        <v>0.93425661484607136</v>
      </c>
      <c r="Q7679" s="43">
        <f t="shared" si="479"/>
        <v>1.2676345094599475</v>
      </c>
    </row>
    <row r="7680" spans="5:17" x14ac:dyDescent="0.2">
      <c r="E7680" s="16">
        <v>41058.347222222219</v>
      </c>
      <c r="F7680" s="22">
        <v>9.01</v>
      </c>
      <c r="G7680" s="22">
        <v>8.9413865490715327</v>
      </c>
      <c r="H7680" s="25">
        <v>0.11764705882352942</v>
      </c>
      <c r="I7680" s="3">
        <f t="shared" si="476"/>
        <v>1259.8099999999438</v>
      </c>
      <c r="J7680" s="3">
        <f t="shared" si="477"/>
        <v>1233.9799999999464</v>
      </c>
      <c r="K7680" s="3">
        <f>MIN(J7680-M7680+N7680,'Power Look Up'!$F$4)</f>
        <v>1237.2112958820699</v>
      </c>
      <c r="M7680" s="51">
        <f t="array" ref="M7680">_xlfn.SUM(_xlfn.NORM.DIST($S$3:$S$1003,$G7680,$P7680,FALSE)*WindSpeedStep*$T$3:$T$1003)</f>
        <v>1237.2017291068385</v>
      </c>
      <c r="N7680" s="51">
        <f t="array" ref="N7680">_xlfn.SUM(_xlfn.NORM.DIST($S$3:$S$1003,$G7680,$Q7680,FALSE)*WindSpeedStep*$T$3:$T$1003)</f>
        <v>1240.433024988962</v>
      </c>
      <c r="P7680" s="43">
        <f t="shared" si="478"/>
        <v>0.89413865490715327</v>
      </c>
      <c r="Q7680" s="43">
        <f t="shared" si="479"/>
        <v>1.0519278293025334</v>
      </c>
    </row>
    <row r="7681" spans="5:17" x14ac:dyDescent="0.2">
      <c r="E7681" s="16">
        <v>41058.354166666664</v>
      </c>
      <c r="F7681" s="22">
        <v>8.9</v>
      </c>
      <c r="G7681" s="22">
        <v>8.8309219077852017</v>
      </c>
      <c r="H7681" s="25">
        <v>0.19662921348314605</v>
      </c>
      <c r="I7681" s="3">
        <f t="shared" si="476"/>
        <v>1219.2999999999467</v>
      </c>
      <c r="J7681" s="3">
        <f t="shared" si="477"/>
        <v>1193.6099999999471</v>
      </c>
      <c r="K7681" s="3">
        <f>MIN(J7681-M7681+N7681,'Power Look Up'!$F$4)</f>
        <v>1201.3294399216159</v>
      </c>
      <c r="M7681" s="51">
        <f t="array" ref="M7681">_xlfn.SUM(_xlfn.NORM.DIST($S$3:$S$1003,$G7681,$P7681,FALSE)*WindSpeedStep*$T$3:$T$1003)</f>
        <v>1194.7457992625154</v>
      </c>
      <c r="N7681" s="51">
        <f t="array" ref="N7681">_xlfn.SUM(_xlfn.NORM.DIST($S$3:$S$1003,$G7681,$Q7681,FALSE)*WindSpeedStep*$T$3:$T$1003)</f>
        <v>1202.4652391841842</v>
      </c>
      <c r="P7681" s="43">
        <f t="shared" si="478"/>
        <v>0.88309219077852019</v>
      </c>
      <c r="Q7681" s="43">
        <f t="shared" si="479"/>
        <v>1.7364172290588877</v>
      </c>
    </row>
    <row r="7682" spans="5:17" x14ac:dyDescent="0.2">
      <c r="E7682" s="16">
        <v>41058.361111111109</v>
      </c>
      <c r="F7682" s="22">
        <v>9.4499999999999993</v>
      </c>
      <c r="G7682" s="22">
        <v>9.4540032524033588</v>
      </c>
      <c r="H7682" s="25">
        <v>0.11640211640211642</v>
      </c>
      <c r="I7682" s="3">
        <f t="shared" si="476"/>
        <v>1427.4499999999402</v>
      </c>
      <c r="J7682" s="3">
        <f t="shared" si="477"/>
        <v>1427.4499999999402</v>
      </c>
      <c r="K7682" s="3">
        <f>MIN(J7682-M7682+N7682,'Power Look Up'!$F$4)</f>
        <v>1421.4408081349743</v>
      </c>
      <c r="M7682" s="51">
        <f t="array" ref="M7682">_xlfn.SUM(_xlfn.NORM.DIST($S$3:$S$1003,$G7682,$P7682,FALSE)*WindSpeedStep*$T$3:$T$1003)</f>
        <v>1433.2007275019221</v>
      </c>
      <c r="N7682" s="51">
        <f t="array" ref="N7682">_xlfn.SUM(_xlfn.NORM.DIST($S$3:$S$1003,$G7682,$Q7682,FALSE)*WindSpeedStep*$T$3:$T$1003)</f>
        <v>1427.1915356369561</v>
      </c>
      <c r="P7682" s="43">
        <f t="shared" si="478"/>
        <v>0.9454003252403359</v>
      </c>
      <c r="Q7682" s="43">
        <f t="shared" si="479"/>
        <v>1.1004659870522431</v>
      </c>
    </row>
    <row r="7683" spans="5:17" x14ac:dyDescent="0.2">
      <c r="E7683" s="16">
        <v>41058.368055555555</v>
      </c>
      <c r="F7683" s="22">
        <v>9.0399999999999991</v>
      </c>
      <c r="G7683" s="22">
        <v>8.8174233205009429</v>
      </c>
      <c r="H7683" s="25">
        <v>0.11283185840707965</v>
      </c>
      <c r="I7683" s="3">
        <f t="shared" ref="I7683:I7746" si="480">INDEX(PowerArray,MIN(MaximumPowerIndex,ROUND(F7683*100,0)))</f>
        <v>1271.2399999999434</v>
      </c>
      <c r="J7683" s="3">
        <f t="shared" ref="J7683:J7746" si="481">INDEX(PowerArray,MIN(MaximumPowerIndex,ROUND(G7683*100,0)))</f>
        <v>1189.9399999999473</v>
      </c>
      <c r="K7683" s="3">
        <f>MIN(J7683-M7683+N7683,'Power Look Up'!$F$4)</f>
        <v>1193.6252512854251</v>
      </c>
      <c r="M7683" s="51">
        <f t="array" ref="M7683">_xlfn.SUM(_xlfn.NORM.DIST($S$3:$S$1003,$G7683,$P7683,FALSE)*WindSpeedStep*$T$3:$T$1003)</f>
        <v>1189.5753530762706</v>
      </c>
      <c r="N7683" s="51">
        <f t="array" ref="N7683">_xlfn.SUM(_xlfn.NORM.DIST($S$3:$S$1003,$G7683,$Q7683,FALSE)*WindSpeedStep*$T$3:$T$1003)</f>
        <v>1193.2606043617484</v>
      </c>
      <c r="P7683" s="43">
        <f t="shared" ref="P7683:P7746" si="482">ReferenceTurbulence*G7683</f>
        <v>0.88174233205009434</v>
      </c>
      <c r="Q7683" s="43">
        <f t="shared" si="479"/>
        <v>0.99488625961404453</v>
      </c>
    </row>
    <row r="7684" spans="5:17" x14ac:dyDescent="0.2">
      <c r="E7684" s="16">
        <v>41058.375</v>
      </c>
      <c r="F7684" s="22">
        <v>10.07</v>
      </c>
      <c r="G7684" s="22">
        <v>10.1094401177997</v>
      </c>
      <c r="H7684" s="25">
        <v>0.15094339622641509</v>
      </c>
      <c r="I7684" s="3">
        <f t="shared" si="480"/>
        <v>1655.6899999999546</v>
      </c>
      <c r="J7684" s="3">
        <f t="shared" si="481"/>
        <v>1666.3699999999544</v>
      </c>
      <c r="K7684" s="3">
        <f>MIN(J7684-M7684+N7684,'Power Look Up'!$F$4)</f>
        <v>1603.1917790217037</v>
      </c>
      <c r="M7684" s="51">
        <f t="array" ref="M7684">_xlfn.SUM(_xlfn.NORM.DIST($S$3:$S$1003,$G7684,$P7684,FALSE)*WindSpeedStep*$T$3:$T$1003)</f>
        <v>1658.3416767319413</v>
      </c>
      <c r="N7684" s="51">
        <f t="array" ref="N7684">_xlfn.SUM(_xlfn.NORM.DIST($S$3:$S$1003,$G7684,$Q7684,FALSE)*WindSpeedStep*$T$3:$T$1003)</f>
        <v>1595.1634557536906</v>
      </c>
      <c r="P7684" s="43">
        <f t="shared" si="482"/>
        <v>1.01094401177997</v>
      </c>
      <c r="Q7684" s="43">
        <f t="shared" ref="Q7684:Q7747" si="483">G7684*H7684</f>
        <v>1.5259532253282566</v>
      </c>
    </row>
    <row r="7685" spans="5:17" x14ac:dyDescent="0.2">
      <c r="E7685" s="16">
        <v>41058.4375</v>
      </c>
      <c r="F7685" s="22">
        <v>11.29</v>
      </c>
      <c r="G7685" s="22">
        <v>11.260134658520544</v>
      </c>
      <c r="H7685" s="25">
        <v>9.9202834366696205E-2</v>
      </c>
      <c r="I7685" s="3">
        <f t="shared" si="480"/>
        <v>1928.3599999999835</v>
      </c>
      <c r="J7685" s="3">
        <f t="shared" si="481"/>
        <v>1925.8399999999835</v>
      </c>
      <c r="K7685" s="3">
        <f>MIN(J7685-M7685+N7685,'Power Look Up'!$F$4)</f>
        <v>1927.2635349999462</v>
      </c>
      <c r="M7685" s="51">
        <f t="array" ref="M7685">_xlfn.SUM(_xlfn.NORM.DIST($S$3:$S$1003,$G7685,$P7685,FALSE)*WindSpeedStep*$T$3:$T$1003)</f>
        <v>1907.4294125556871</v>
      </c>
      <c r="N7685" s="51">
        <f t="array" ref="N7685">_xlfn.SUM(_xlfn.NORM.DIST($S$3:$S$1003,$G7685,$Q7685,FALSE)*WindSpeedStep*$T$3:$T$1003)</f>
        <v>1908.8529475556497</v>
      </c>
      <c r="P7685" s="43">
        <f t="shared" si="482"/>
        <v>1.1260134658520544</v>
      </c>
      <c r="Q7685" s="43">
        <f t="shared" si="483"/>
        <v>1.1170372734759089</v>
      </c>
    </row>
    <row r="7686" spans="5:17" x14ac:dyDescent="0.2">
      <c r="E7686" s="16">
        <v>41058.444444444445</v>
      </c>
      <c r="F7686" s="22">
        <v>11.56</v>
      </c>
      <c r="G7686" s="22">
        <v>11.470156265960288</v>
      </c>
      <c r="H7686" s="25">
        <v>9.4290657439446368E-2</v>
      </c>
      <c r="I7686" s="3">
        <f t="shared" si="480"/>
        <v>1951.0399999999831</v>
      </c>
      <c r="J7686" s="3">
        <f t="shared" si="481"/>
        <v>1943.4799999999832</v>
      </c>
      <c r="K7686" s="3">
        <f>MIN(J7686-M7686+N7686,'Power Look Up'!$F$4)</f>
        <v>1953.0701364900049</v>
      </c>
      <c r="M7686" s="51">
        <f t="array" ref="M7686">_xlfn.SUM(_xlfn.NORM.DIST($S$3:$S$1003,$G7686,$P7686,FALSE)*WindSpeedStep*$T$3:$T$1003)</f>
        <v>1932.000849380395</v>
      </c>
      <c r="N7686" s="51">
        <f t="array" ref="N7686">_xlfn.SUM(_xlfn.NORM.DIST($S$3:$S$1003,$G7686,$Q7686,FALSE)*WindSpeedStep*$T$3:$T$1003)</f>
        <v>1941.5909858704167</v>
      </c>
      <c r="P7686" s="43">
        <f t="shared" si="482"/>
        <v>1.1470156265960287</v>
      </c>
      <c r="Q7686" s="43">
        <f t="shared" si="483"/>
        <v>1.0815285752505808</v>
      </c>
    </row>
    <row r="7687" spans="5:17" x14ac:dyDescent="0.2">
      <c r="E7687" s="16">
        <v>41058.451388888891</v>
      </c>
      <c r="F7687" s="22">
        <v>10.44</v>
      </c>
      <c r="G7687" s="22">
        <v>10.370330071852841</v>
      </c>
      <c r="H7687" s="25">
        <v>0.11398467432950192</v>
      </c>
      <c r="I7687" s="3">
        <f t="shared" si="480"/>
        <v>1754.4799999999525</v>
      </c>
      <c r="J7687" s="3">
        <f t="shared" si="481"/>
        <v>1735.7899999999529</v>
      </c>
      <c r="K7687" s="3">
        <f>MIN(J7687-M7687+N7687,'Power Look Up'!$F$4)</f>
        <v>1714.7109136912622</v>
      </c>
      <c r="M7687" s="51">
        <f t="array" ref="M7687">_xlfn.SUM(_xlfn.NORM.DIST($S$3:$S$1003,$G7687,$P7687,FALSE)*WindSpeedStep*$T$3:$T$1003)</f>
        <v>1732.880141744022</v>
      </c>
      <c r="N7687" s="51">
        <f t="array" ref="N7687">_xlfn.SUM(_xlfn.NORM.DIST($S$3:$S$1003,$G7687,$Q7687,FALSE)*WindSpeedStep*$T$3:$T$1003)</f>
        <v>1711.8010554353314</v>
      </c>
      <c r="P7687" s="43">
        <f t="shared" si="482"/>
        <v>1.0370330071852842</v>
      </c>
      <c r="Q7687" s="43">
        <f t="shared" si="483"/>
        <v>1.1820586959295862</v>
      </c>
    </row>
    <row r="7688" spans="5:17" x14ac:dyDescent="0.2">
      <c r="E7688" s="16">
        <v>41058.458333333336</v>
      </c>
      <c r="F7688" s="22">
        <v>11.05</v>
      </c>
      <c r="G7688" s="22">
        <v>10.957920994586619</v>
      </c>
      <c r="H7688" s="25">
        <v>0.12488687782805429</v>
      </c>
      <c r="I7688" s="3">
        <f t="shared" si="480"/>
        <v>1908.1999999999839</v>
      </c>
      <c r="J7688" s="3">
        <f t="shared" si="481"/>
        <v>1893.3199999999495</v>
      </c>
      <c r="K7688" s="3">
        <f>MIN(J7688-M7688+N7688,'Power Look Up'!$F$4)</f>
        <v>1848.3818868289884</v>
      </c>
      <c r="M7688" s="51">
        <f t="array" ref="M7688">_xlfn.SUM(_xlfn.NORM.DIST($S$3:$S$1003,$G7688,$P7688,FALSE)*WindSpeedStep*$T$3:$T$1003)</f>
        <v>1861.709265667547</v>
      </c>
      <c r="N7688" s="51">
        <f t="array" ref="N7688">_xlfn.SUM(_xlfn.NORM.DIST($S$3:$S$1003,$G7688,$Q7688,FALSE)*WindSpeedStep*$T$3:$T$1003)</f>
        <v>1816.771152496586</v>
      </c>
      <c r="P7688" s="43">
        <f t="shared" si="482"/>
        <v>1.0957920994586619</v>
      </c>
      <c r="Q7688" s="43">
        <f t="shared" si="483"/>
        <v>1.3685005405004103</v>
      </c>
    </row>
    <row r="7689" spans="5:17" x14ac:dyDescent="0.2">
      <c r="E7689" s="16">
        <v>41058.465277777781</v>
      </c>
      <c r="F7689" s="22">
        <v>8.6300000000000008</v>
      </c>
      <c r="G7689" s="22">
        <v>8.5330305747802591</v>
      </c>
      <c r="H7689" s="25">
        <v>0.20393974507531865</v>
      </c>
      <c r="I7689" s="3">
        <f t="shared" si="480"/>
        <v>1120.2099999999489</v>
      </c>
      <c r="J7689" s="3">
        <f t="shared" si="481"/>
        <v>1083.5099999999495</v>
      </c>
      <c r="K7689" s="3">
        <f>MIN(J7689-M7689+N7689,'Power Look Up'!$F$4)</f>
        <v>1112.5807667716713</v>
      </c>
      <c r="M7689" s="51">
        <f t="array" ref="M7689">_xlfn.SUM(_xlfn.NORM.DIST($S$3:$S$1003,$G7689,$P7689,FALSE)*WindSpeedStep*$T$3:$T$1003)</f>
        <v>1082.1418218231929</v>
      </c>
      <c r="N7689" s="51">
        <f t="array" ref="N7689">_xlfn.SUM(_xlfn.NORM.DIST($S$3:$S$1003,$G7689,$Q7689,FALSE)*WindSpeedStep*$T$3:$T$1003)</f>
        <v>1111.2125885949147</v>
      </c>
      <c r="P7689" s="43">
        <f t="shared" si="482"/>
        <v>0.85330305747802593</v>
      </c>
      <c r="Q7689" s="43">
        <f t="shared" si="483"/>
        <v>1.7402240801405857</v>
      </c>
    </row>
    <row r="7690" spans="5:17" x14ac:dyDescent="0.2">
      <c r="E7690" s="16">
        <v>41058.472222222219</v>
      </c>
      <c r="F7690" s="22">
        <v>11.35</v>
      </c>
      <c r="G7690" s="22">
        <v>11.220485681710196</v>
      </c>
      <c r="H7690" s="25">
        <v>0.13480176211453745</v>
      </c>
      <c r="I7690" s="3">
        <f t="shared" si="480"/>
        <v>1933.3999999999835</v>
      </c>
      <c r="J7690" s="3">
        <f t="shared" si="481"/>
        <v>1922.4799999999836</v>
      </c>
      <c r="K7690" s="3">
        <f>MIN(J7690-M7690+N7690,'Power Look Up'!$F$4)</f>
        <v>1860.1421222047604</v>
      </c>
      <c r="M7690" s="51">
        <f t="array" ref="M7690">_xlfn.SUM(_xlfn.NORM.DIST($S$3:$S$1003,$G7690,$P7690,FALSE)*WindSpeedStep*$T$3:$T$1003)</f>
        <v>1902.1583059163306</v>
      </c>
      <c r="N7690" s="51">
        <f t="array" ref="N7690">_xlfn.SUM(_xlfn.NORM.DIST($S$3:$S$1003,$G7690,$Q7690,FALSE)*WindSpeedStep*$T$3:$T$1003)</f>
        <v>1839.8204281211074</v>
      </c>
      <c r="P7690" s="43">
        <f t="shared" si="482"/>
        <v>1.1220485681710197</v>
      </c>
      <c r="Q7690" s="43">
        <f t="shared" si="483"/>
        <v>1.5125412416754715</v>
      </c>
    </row>
    <row r="7691" spans="5:17" x14ac:dyDescent="0.2">
      <c r="E7691" s="16">
        <v>41058.479166666664</v>
      </c>
      <c r="F7691" s="22">
        <v>10.34</v>
      </c>
      <c r="G7691" s="22">
        <v>10.377224719645435</v>
      </c>
      <c r="H7691" s="25">
        <v>0.12088974854932302</v>
      </c>
      <c r="I7691" s="3">
        <f t="shared" si="480"/>
        <v>1727.7799999999529</v>
      </c>
      <c r="J7691" s="3">
        <f t="shared" si="481"/>
        <v>1738.4599999999527</v>
      </c>
      <c r="K7691" s="3">
        <f>MIN(J7691-M7691+N7691,'Power Look Up'!$F$4)</f>
        <v>1706.884724726101</v>
      </c>
      <c r="M7691" s="51">
        <f t="array" ref="M7691">_xlfn.SUM(_xlfn.NORM.DIST($S$3:$S$1003,$G7691,$P7691,FALSE)*WindSpeedStep*$T$3:$T$1003)</f>
        <v>1734.7095444660622</v>
      </c>
      <c r="N7691" s="51">
        <f t="array" ref="N7691">_xlfn.SUM(_xlfn.NORM.DIST($S$3:$S$1003,$G7691,$Q7691,FALSE)*WindSpeedStep*$T$3:$T$1003)</f>
        <v>1703.1342691922105</v>
      </c>
      <c r="P7691" s="43">
        <f t="shared" si="482"/>
        <v>1.0377224719645435</v>
      </c>
      <c r="Q7691" s="43">
        <f t="shared" si="483"/>
        <v>1.2545000869977556</v>
      </c>
    </row>
    <row r="7692" spans="5:17" x14ac:dyDescent="0.2">
      <c r="E7692" s="16">
        <v>41058.486111111109</v>
      </c>
      <c r="F7692" s="22">
        <v>11.05</v>
      </c>
      <c r="G7692" s="22">
        <v>10.815115475684884</v>
      </c>
      <c r="H7692" s="25">
        <v>0.14117647058823529</v>
      </c>
      <c r="I7692" s="3">
        <f t="shared" si="480"/>
        <v>1908.1999999999839</v>
      </c>
      <c r="J7692" s="3">
        <f t="shared" si="481"/>
        <v>1855.9399999999503</v>
      </c>
      <c r="K7692" s="3">
        <f>MIN(J7692-M7692+N7692,'Power Look Up'!$F$4)</f>
        <v>1783.8162237781025</v>
      </c>
      <c r="M7692" s="51">
        <f t="array" ref="M7692">_xlfn.SUM(_xlfn.NORM.DIST($S$3:$S$1003,$G7692,$P7692,FALSE)*WindSpeedStep*$T$3:$T$1003)</f>
        <v>1835.4160494832047</v>
      </c>
      <c r="N7692" s="51">
        <f t="array" ref="N7692">_xlfn.SUM(_xlfn.NORM.DIST($S$3:$S$1003,$G7692,$Q7692,FALSE)*WindSpeedStep*$T$3:$T$1003)</f>
        <v>1763.292273261357</v>
      </c>
      <c r="P7692" s="43">
        <f t="shared" si="482"/>
        <v>1.0815115475684884</v>
      </c>
      <c r="Q7692" s="43">
        <f t="shared" si="483"/>
        <v>1.5268398318613954</v>
      </c>
    </row>
    <row r="7693" spans="5:17" x14ac:dyDescent="0.2">
      <c r="E7693" s="16">
        <v>41058.493055555555</v>
      </c>
      <c r="F7693" s="22">
        <v>10.65</v>
      </c>
      <c r="G7693" s="22">
        <v>10.613814561844896</v>
      </c>
      <c r="H7693" s="25">
        <v>0.15586854460093896</v>
      </c>
      <c r="I7693" s="3">
        <f t="shared" si="480"/>
        <v>1810.5499999999513</v>
      </c>
      <c r="J7693" s="3">
        <f t="shared" si="481"/>
        <v>1799.8699999999515</v>
      </c>
      <c r="K7693" s="3">
        <f>MIN(J7693-M7693+N7693,'Power Look Up'!$F$4)</f>
        <v>1708.1326496938086</v>
      </c>
      <c r="M7693" s="51">
        <f t="array" ref="M7693">_xlfn.SUM(_xlfn.NORM.DIST($S$3:$S$1003,$G7693,$P7693,FALSE)*WindSpeedStep*$T$3:$T$1003)</f>
        <v>1792.9217626208836</v>
      </c>
      <c r="N7693" s="51">
        <f t="array" ref="N7693">_xlfn.SUM(_xlfn.NORM.DIST($S$3:$S$1003,$G7693,$Q7693,FALSE)*WindSpeedStep*$T$3:$T$1003)</f>
        <v>1701.1844123147407</v>
      </c>
      <c r="P7693" s="43">
        <f t="shared" si="482"/>
        <v>1.0613814561844896</v>
      </c>
      <c r="Q7693" s="43">
        <f t="shared" si="483"/>
        <v>1.6543598284190166</v>
      </c>
    </row>
    <row r="7694" spans="5:17" x14ac:dyDescent="0.2">
      <c r="E7694" s="16">
        <v>41058.5</v>
      </c>
      <c r="F7694" s="22">
        <v>10.06</v>
      </c>
      <c r="G7694" s="22">
        <v>10.000453736247573</v>
      </c>
      <c r="H7694" s="25">
        <v>0.15705765407554673</v>
      </c>
      <c r="I7694" s="3">
        <f t="shared" si="480"/>
        <v>1653.0199999999545</v>
      </c>
      <c r="J7694" s="3">
        <f t="shared" si="481"/>
        <v>1636.9999999999357</v>
      </c>
      <c r="K7694" s="3">
        <f>MIN(J7694-M7694+N7694,'Power Look Up'!$F$4)</f>
        <v>1572.8940026280854</v>
      </c>
      <c r="M7694" s="51">
        <f t="array" ref="M7694">_xlfn.SUM(_xlfn.NORM.DIST($S$3:$S$1003,$G7694,$P7694,FALSE)*WindSpeedStep*$T$3:$T$1003)</f>
        <v>1624.2978172390272</v>
      </c>
      <c r="N7694" s="51">
        <f t="array" ref="N7694">_xlfn.SUM(_xlfn.NORM.DIST($S$3:$S$1003,$G7694,$Q7694,FALSE)*WindSpeedStep*$T$3:$T$1003)</f>
        <v>1560.1918198671769</v>
      </c>
      <c r="P7694" s="43">
        <f t="shared" si="482"/>
        <v>1.0000453736247574</v>
      </c>
      <c r="Q7694" s="43">
        <f t="shared" si="483"/>
        <v>1.5706478035060802</v>
      </c>
    </row>
    <row r="7695" spans="5:17" x14ac:dyDescent="0.2">
      <c r="E7695" s="16">
        <v>41058.506944444445</v>
      </c>
      <c r="F7695" s="22">
        <v>11.73</v>
      </c>
      <c r="G7695" s="22">
        <v>11.809282004267592</v>
      </c>
      <c r="H7695" s="25">
        <v>0.1082693947144075</v>
      </c>
      <c r="I7695" s="3">
        <f t="shared" si="480"/>
        <v>1965.3199999999827</v>
      </c>
      <c r="J7695" s="3">
        <f t="shared" si="481"/>
        <v>1972.0399999999827</v>
      </c>
      <c r="K7695" s="3">
        <f>MIN(J7695-M7695+N7695,'Power Look Up'!$F$4)</f>
        <v>1959.7124174233445</v>
      </c>
      <c r="M7695" s="51">
        <f t="array" ref="M7695">_xlfn.SUM(_xlfn.NORM.DIST($S$3:$S$1003,$G7695,$P7695,FALSE)*WindSpeedStep*$T$3:$T$1003)</f>
        <v>1961.2059646638777</v>
      </c>
      <c r="N7695" s="51">
        <f t="array" ref="N7695">_xlfn.SUM(_xlfn.NORM.DIST($S$3:$S$1003,$G7695,$Q7695,FALSE)*WindSpeedStep*$T$3:$T$1003)</f>
        <v>1948.8783820872395</v>
      </c>
      <c r="P7695" s="43">
        <f t="shared" si="482"/>
        <v>1.1809282004267592</v>
      </c>
      <c r="Q7695" s="43">
        <f t="shared" si="483"/>
        <v>1.2785838146137971</v>
      </c>
    </row>
    <row r="7696" spans="5:17" x14ac:dyDescent="0.2">
      <c r="E7696" s="16">
        <v>41058.520833333336</v>
      </c>
      <c r="F7696" s="22">
        <v>11.36</v>
      </c>
      <c r="G7696" s="22">
        <v>11.2093048537638</v>
      </c>
      <c r="H7696" s="25">
        <v>0.11795774647887325</v>
      </c>
      <c r="I7696" s="3">
        <f t="shared" si="480"/>
        <v>1934.2399999999834</v>
      </c>
      <c r="J7696" s="3">
        <f t="shared" si="481"/>
        <v>1921.6399999999837</v>
      </c>
      <c r="K7696" s="3">
        <f>MIN(J7696-M7696+N7696,'Power Look Up'!$F$4)</f>
        <v>1889.2809803701141</v>
      </c>
      <c r="M7696" s="51">
        <f t="array" ref="M7696">_xlfn.SUM(_xlfn.NORM.DIST($S$3:$S$1003,$G7696,$P7696,FALSE)*WindSpeedStep*$T$3:$T$1003)</f>
        <v>1900.6337566742893</v>
      </c>
      <c r="N7696" s="51">
        <f t="array" ref="N7696">_xlfn.SUM(_xlfn.NORM.DIST($S$3:$S$1003,$G7696,$Q7696,FALSE)*WindSpeedStep*$T$3:$T$1003)</f>
        <v>1868.2747370444197</v>
      </c>
      <c r="P7696" s="43">
        <f t="shared" si="482"/>
        <v>1.1209304853763802</v>
      </c>
      <c r="Q7696" s="43">
        <f t="shared" si="483"/>
        <v>1.3222243401446738</v>
      </c>
    </row>
    <row r="7697" spans="5:17" x14ac:dyDescent="0.2">
      <c r="E7697" s="16">
        <v>41058.527777777781</v>
      </c>
      <c r="F7697" s="22">
        <v>12.21</v>
      </c>
      <c r="G7697" s="22">
        <v>12.096398840507646</v>
      </c>
      <c r="H7697" s="25">
        <v>0.13022113022113022</v>
      </c>
      <c r="I7697" s="3">
        <f t="shared" si="480"/>
        <v>1990.3099999999977</v>
      </c>
      <c r="J7697" s="3">
        <f t="shared" si="481"/>
        <v>1989.0999999999976</v>
      </c>
      <c r="K7697" s="3">
        <f>MIN(J7697-M7697+N7697,'Power Look Up'!$F$4)</f>
        <v>1947.8670433849725</v>
      </c>
      <c r="M7697" s="51">
        <f t="array" ref="M7697">_xlfn.SUM(_xlfn.NORM.DIST($S$3:$S$1003,$G7697,$P7697,FALSE)*WindSpeedStep*$T$3:$T$1003)</f>
        <v>1977.8129799980823</v>
      </c>
      <c r="N7697" s="51">
        <f t="array" ref="N7697">_xlfn.SUM(_xlfn.NORM.DIST($S$3:$S$1003,$G7697,$Q7697,FALSE)*WindSpeedStep*$T$3:$T$1003)</f>
        <v>1936.5800233830571</v>
      </c>
      <c r="P7697" s="43">
        <f t="shared" si="482"/>
        <v>1.2096398840507647</v>
      </c>
      <c r="Q7697" s="43">
        <f t="shared" si="483"/>
        <v>1.5752067286164748</v>
      </c>
    </row>
    <row r="7698" spans="5:17" x14ac:dyDescent="0.2">
      <c r="E7698" s="16">
        <v>41058.534722222219</v>
      </c>
      <c r="F7698" s="22">
        <v>11.02</v>
      </c>
      <c r="G7698" s="22">
        <v>11.01555074564436</v>
      </c>
      <c r="H7698" s="25">
        <v>0.10344827586206896</v>
      </c>
      <c r="I7698" s="3">
        <f t="shared" si="480"/>
        <v>1905.6799999999839</v>
      </c>
      <c r="J7698" s="3">
        <f t="shared" si="481"/>
        <v>1905.6799999999839</v>
      </c>
      <c r="K7698" s="3">
        <f>MIN(J7698-M7698+N7698,'Power Look Up'!$F$4)</f>
        <v>1899.3776703586527</v>
      </c>
      <c r="M7698" s="51">
        <f t="array" ref="M7698">_xlfn.SUM(_xlfn.NORM.DIST($S$3:$S$1003,$G7698,$P7698,FALSE)*WindSpeedStep*$T$3:$T$1003)</f>
        <v>1871.4424135400304</v>
      </c>
      <c r="N7698" s="51">
        <f t="array" ref="N7698">_xlfn.SUM(_xlfn.NORM.DIST($S$3:$S$1003,$G7698,$Q7698,FALSE)*WindSpeedStep*$T$3:$T$1003)</f>
        <v>1865.1400838986992</v>
      </c>
      <c r="P7698" s="43">
        <f t="shared" si="482"/>
        <v>1.101555074564436</v>
      </c>
      <c r="Q7698" s="43">
        <f t="shared" si="483"/>
        <v>1.1395397323080372</v>
      </c>
    </row>
    <row r="7699" spans="5:17" x14ac:dyDescent="0.2">
      <c r="E7699" s="16">
        <v>41058.548611111109</v>
      </c>
      <c r="F7699" s="22">
        <v>10.65</v>
      </c>
      <c r="G7699" s="22">
        <v>10.663213149345367</v>
      </c>
      <c r="H7699" s="25">
        <v>0.10704225352112674</v>
      </c>
      <c r="I7699" s="3">
        <f t="shared" si="480"/>
        <v>1810.5499999999513</v>
      </c>
      <c r="J7699" s="3">
        <f t="shared" si="481"/>
        <v>1813.2199999999511</v>
      </c>
      <c r="K7699" s="3">
        <f>MIN(J7699-M7699+N7699,'Power Look Up'!$F$4)</f>
        <v>1801.044470625322</v>
      </c>
      <c r="M7699" s="51">
        <f t="array" ref="M7699">_xlfn.SUM(_xlfn.NORM.DIST($S$3:$S$1003,$G7699,$P7699,FALSE)*WindSpeedStep*$T$3:$T$1003)</f>
        <v>1803.9472596317687</v>
      </c>
      <c r="N7699" s="51">
        <f t="array" ref="N7699">_xlfn.SUM(_xlfn.NORM.DIST($S$3:$S$1003,$G7699,$Q7699,FALSE)*WindSpeedStep*$T$3:$T$1003)</f>
        <v>1791.7717302571396</v>
      </c>
      <c r="P7699" s="43">
        <f t="shared" si="482"/>
        <v>1.0663213149345367</v>
      </c>
      <c r="Q7699" s="43">
        <f t="shared" si="483"/>
        <v>1.141414365282039</v>
      </c>
    </row>
    <row r="7700" spans="5:17" x14ac:dyDescent="0.2">
      <c r="E7700" s="16">
        <v>41058.5625</v>
      </c>
      <c r="F7700" s="22">
        <v>10.47</v>
      </c>
      <c r="G7700" s="22">
        <v>10.50398154630334</v>
      </c>
      <c r="H7700" s="25">
        <v>0.10792741165234</v>
      </c>
      <c r="I7700" s="3">
        <f t="shared" si="480"/>
        <v>1762.4899999999523</v>
      </c>
      <c r="J7700" s="3">
        <f t="shared" si="481"/>
        <v>1770.499999999952</v>
      </c>
      <c r="K7700" s="3">
        <f>MIN(J7700-M7700+N7700,'Power Look Up'!$F$4)</f>
        <v>1757.6301544849209</v>
      </c>
      <c r="M7700" s="51">
        <f t="array" ref="M7700">_xlfn.SUM(_xlfn.NORM.DIST($S$3:$S$1003,$G7700,$P7700,FALSE)*WindSpeedStep*$T$3:$T$1003)</f>
        <v>1767.0070195692715</v>
      </c>
      <c r="N7700" s="51">
        <f t="array" ref="N7700">_xlfn.SUM(_xlfn.NORM.DIST($S$3:$S$1003,$G7700,$Q7700,FALSE)*WindSpeedStep*$T$3:$T$1003)</f>
        <v>1754.1371740542404</v>
      </c>
      <c r="P7700" s="43">
        <f t="shared" si="482"/>
        <v>1.050398154630334</v>
      </c>
      <c r="Q7700" s="43">
        <f t="shared" si="483"/>
        <v>1.1336675403364636</v>
      </c>
    </row>
    <row r="7701" spans="5:17" x14ac:dyDescent="0.2">
      <c r="E7701" s="16">
        <v>41058.569444444445</v>
      </c>
      <c r="F7701" s="22">
        <v>10.02</v>
      </c>
      <c r="G7701" s="22">
        <v>10.03161420411562</v>
      </c>
      <c r="H7701" s="25">
        <v>0.11676646706586827</v>
      </c>
      <c r="I7701" s="3">
        <f t="shared" si="480"/>
        <v>1642.3399999999549</v>
      </c>
      <c r="J7701" s="3">
        <f t="shared" si="481"/>
        <v>1645.0099999999547</v>
      </c>
      <c r="K7701" s="3">
        <f>MIN(J7701-M7701+N7701,'Power Look Up'!$F$4)</f>
        <v>1625.9958234796977</v>
      </c>
      <c r="M7701" s="51">
        <f t="array" ref="M7701">_xlfn.SUM(_xlfn.NORM.DIST($S$3:$S$1003,$G7701,$P7701,FALSE)*WindSpeedStep*$T$3:$T$1003)</f>
        <v>1634.1954517525014</v>
      </c>
      <c r="N7701" s="51">
        <f t="array" ref="N7701">_xlfn.SUM(_xlfn.NORM.DIST($S$3:$S$1003,$G7701,$Q7701,FALSE)*WindSpeedStep*$T$3:$T$1003)</f>
        <v>1615.1812752322444</v>
      </c>
      <c r="P7701" s="43">
        <f t="shared" si="482"/>
        <v>1.003161420411562</v>
      </c>
      <c r="Q7701" s="43">
        <f t="shared" si="483"/>
        <v>1.1713561495823628</v>
      </c>
    </row>
    <row r="7702" spans="5:17" x14ac:dyDescent="0.2">
      <c r="E7702" s="16">
        <v>41058.576388888891</v>
      </c>
      <c r="F7702" s="22">
        <v>9.89</v>
      </c>
      <c r="G7702" s="22">
        <v>9.8197910081266606</v>
      </c>
      <c r="H7702" s="25">
        <v>0.10414560161779575</v>
      </c>
      <c r="I7702" s="3">
        <f t="shared" si="480"/>
        <v>1595.0899999999365</v>
      </c>
      <c r="J7702" s="3">
        <f t="shared" si="481"/>
        <v>1568.4199999999371</v>
      </c>
      <c r="K7702" s="3">
        <f>MIN(J7702-M7702+N7702,'Power Look Up'!$F$4)</f>
        <v>1564.9947446619437</v>
      </c>
      <c r="M7702" s="51">
        <f t="array" ref="M7702">_xlfn.SUM(_xlfn.NORM.DIST($S$3:$S$1003,$G7702,$P7702,FALSE)*WindSpeedStep*$T$3:$T$1003)</f>
        <v>1564.5075838996072</v>
      </c>
      <c r="N7702" s="51">
        <f t="array" ref="N7702">_xlfn.SUM(_xlfn.NORM.DIST($S$3:$S$1003,$G7702,$Q7702,FALSE)*WindSpeedStep*$T$3:$T$1003)</f>
        <v>1561.0823285616138</v>
      </c>
      <c r="P7702" s="43">
        <f t="shared" si="482"/>
        <v>0.98197910081266615</v>
      </c>
      <c r="Q7702" s="43">
        <f t="shared" si="483"/>
        <v>1.0226880423023721</v>
      </c>
    </row>
    <row r="7703" spans="5:17" x14ac:dyDescent="0.2">
      <c r="E7703" s="16">
        <v>41058.583333333336</v>
      </c>
      <c r="F7703" s="22">
        <v>10.72</v>
      </c>
      <c r="G7703" s="22">
        <v>10.674970159086827</v>
      </c>
      <c r="H7703" s="25">
        <v>9.2350746268656705E-2</v>
      </c>
      <c r="I7703" s="3">
        <f t="shared" si="480"/>
        <v>1829.2399999999509</v>
      </c>
      <c r="J7703" s="3">
        <f t="shared" si="481"/>
        <v>1815.8899999999512</v>
      </c>
      <c r="K7703" s="3">
        <f>MIN(J7703-M7703+N7703,'Power Look Up'!$F$4)</f>
        <v>1829.2230444422821</v>
      </c>
      <c r="M7703" s="51">
        <f t="array" ref="M7703">_xlfn.SUM(_xlfn.NORM.DIST($S$3:$S$1003,$G7703,$P7703,FALSE)*WindSpeedStep*$T$3:$T$1003)</f>
        <v>1806.5138494205169</v>
      </c>
      <c r="N7703" s="51">
        <f t="array" ref="N7703">_xlfn.SUM(_xlfn.NORM.DIST($S$3:$S$1003,$G7703,$Q7703,FALSE)*WindSpeedStep*$T$3:$T$1003)</f>
        <v>1819.8468938628478</v>
      </c>
      <c r="P7703" s="43">
        <f t="shared" si="482"/>
        <v>1.0674970159086827</v>
      </c>
      <c r="Q7703" s="43">
        <f t="shared" si="483"/>
        <v>0.98584146058730948</v>
      </c>
    </row>
    <row r="7704" spans="5:17" x14ac:dyDescent="0.2">
      <c r="E7704" s="16">
        <v>41058.590277777781</v>
      </c>
      <c r="F7704" s="22">
        <v>10.08</v>
      </c>
      <c r="G7704" s="22">
        <v>9.9885642397643952</v>
      </c>
      <c r="H7704" s="25">
        <v>0.10912698412698414</v>
      </c>
      <c r="I7704" s="3">
        <f t="shared" si="480"/>
        <v>1658.3599999999544</v>
      </c>
      <c r="J7704" s="3">
        <f t="shared" si="481"/>
        <v>1633.1899999999357</v>
      </c>
      <c r="K7704" s="3">
        <f>MIN(J7704-M7704+N7704,'Power Look Up'!$F$4)</f>
        <v>1623.4478188480089</v>
      </c>
      <c r="M7704" s="51">
        <f t="array" ref="M7704">_xlfn.SUM(_xlfn.NORM.DIST($S$3:$S$1003,$G7704,$P7704,FALSE)*WindSpeedStep*$T$3:$T$1003)</f>
        <v>1620.4876328662383</v>
      </c>
      <c r="N7704" s="51">
        <f t="array" ref="N7704">_xlfn.SUM(_xlfn.NORM.DIST($S$3:$S$1003,$G7704,$Q7704,FALSE)*WindSpeedStep*$T$3:$T$1003)</f>
        <v>1610.7454517143115</v>
      </c>
      <c r="P7704" s="43">
        <f t="shared" si="482"/>
        <v>0.99885642397643959</v>
      </c>
      <c r="Q7704" s="43">
        <f t="shared" si="483"/>
        <v>1.0900218912441306</v>
      </c>
    </row>
    <row r="7705" spans="5:17" x14ac:dyDescent="0.2">
      <c r="E7705" s="16">
        <v>41058.597222222219</v>
      </c>
      <c r="F7705" s="22">
        <v>9.52</v>
      </c>
      <c r="G7705" s="22">
        <v>9.4970057234035519</v>
      </c>
      <c r="H7705" s="25">
        <v>0.10399159663865547</v>
      </c>
      <c r="I7705" s="3">
        <f t="shared" si="480"/>
        <v>1454.1199999999396</v>
      </c>
      <c r="J7705" s="3">
        <f t="shared" si="481"/>
        <v>1446.4999999999397</v>
      </c>
      <c r="K7705" s="3">
        <f>MIN(J7705-M7705+N7705,'Power Look Up'!$F$4)</f>
        <v>1444.9827603892973</v>
      </c>
      <c r="M7705" s="51">
        <f t="array" ref="M7705">_xlfn.SUM(_xlfn.NORM.DIST($S$3:$S$1003,$G7705,$P7705,FALSE)*WindSpeedStep*$T$3:$T$1003)</f>
        <v>1449.1934244300437</v>
      </c>
      <c r="N7705" s="51">
        <f t="array" ref="N7705">_xlfn.SUM(_xlfn.NORM.DIST($S$3:$S$1003,$G7705,$Q7705,FALSE)*WindSpeedStep*$T$3:$T$1003)</f>
        <v>1447.6761848194012</v>
      </c>
      <c r="P7705" s="43">
        <f t="shared" si="482"/>
        <v>0.94970057234035521</v>
      </c>
      <c r="Q7705" s="43">
        <f t="shared" si="483"/>
        <v>0.98760878846318456</v>
      </c>
    </row>
    <row r="7706" spans="5:17" x14ac:dyDescent="0.2">
      <c r="E7706" s="16">
        <v>41058.604166666664</v>
      </c>
      <c r="F7706" s="22">
        <v>9.09</v>
      </c>
      <c r="G7706" s="22">
        <v>9.0516178412762027</v>
      </c>
      <c r="H7706" s="25">
        <v>0.11331133113311331</v>
      </c>
      <c r="I7706" s="3">
        <f t="shared" si="480"/>
        <v>1290.2899999999431</v>
      </c>
      <c r="J7706" s="3">
        <f t="shared" si="481"/>
        <v>1275.0499999999433</v>
      </c>
      <c r="K7706" s="3">
        <f>MIN(J7706-M7706+N7706,'Power Look Up'!$F$4)</f>
        <v>1276.361186180776</v>
      </c>
      <c r="M7706" s="51">
        <f t="array" ref="M7706">_xlfn.SUM(_xlfn.NORM.DIST($S$3:$S$1003,$G7706,$P7706,FALSE)*WindSpeedStep*$T$3:$T$1003)</f>
        <v>1279.7093335475299</v>
      </c>
      <c r="N7706" s="51">
        <f t="array" ref="N7706">_xlfn.SUM(_xlfn.NORM.DIST($S$3:$S$1003,$G7706,$Q7706,FALSE)*WindSpeedStep*$T$3:$T$1003)</f>
        <v>1281.0205197283626</v>
      </c>
      <c r="P7706" s="43">
        <f t="shared" si="482"/>
        <v>0.90516178412762027</v>
      </c>
      <c r="Q7706" s="43">
        <f t="shared" si="483"/>
        <v>1.0256508665032442</v>
      </c>
    </row>
    <row r="7707" spans="5:17" x14ac:dyDescent="0.2">
      <c r="E7707" s="16">
        <v>41058.611111111109</v>
      </c>
      <c r="F7707" s="22">
        <v>10.71</v>
      </c>
      <c r="G7707" s="22">
        <v>10.677010156917367</v>
      </c>
      <c r="H7707" s="25">
        <v>9.7105508870214755E-2</v>
      </c>
      <c r="I7707" s="3">
        <f t="shared" si="480"/>
        <v>1826.5699999999508</v>
      </c>
      <c r="J7707" s="3">
        <f t="shared" si="481"/>
        <v>1818.5599999999511</v>
      </c>
      <c r="K7707" s="3">
        <f>MIN(J7707-M7707+N7707,'Power Look Up'!$F$4)</f>
        <v>1823.6036350822167</v>
      </c>
      <c r="M7707" s="51">
        <f t="array" ref="M7707">_xlfn.SUM(_xlfn.NORM.DIST($S$3:$S$1003,$G7707,$P7707,FALSE)*WindSpeedStep*$T$3:$T$1003)</f>
        <v>1806.9569386525507</v>
      </c>
      <c r="N7707" s="51">
        <f t="array" ref="N7707">_xlfn.SUM(_xlfn.NORM.DIST($S$3:$S$1003,$G7707,$Q7707,FALSE)*WindSpeedStep*$T$3:$T$1003)</f>
        <v>1812.0005737348163</v>
      </c>
      <c r="P7707" s="43">
        <f t="shared" si="482"/>
        <v>1.0677010156917368</v>
      </c>
      <c r="Q7707" s="43">
        <f t="shared" si="483"/>
        <v>1.0367965044999123</v>
      </c>
    </row>
    <row r="7708" spans="5:17" x14ac:dyDescent="0.2">
      <c r="E7708" s="16">
        <v>41058.618055555555</v>
      </c>
      <c r="F7708" s="22">
        <v>11.38</v>
      </c>
      <c r="G7708" s="22">
        <v>11.322824044597819</v>
      </c>
      <c r="H7708" s="25">
        <v>0.11335676625659051</v>
      </c>
      <c r="I7708" s="3">
        <f t="shared" si="480"/>
        <v>1935.9199999999832</v>
      </c>
      <c r="J7708" s="3">
        <f t="shared" si="481"/>
        <v>1930.8799999999835</v>
      </c>
      <c r="K7708" s="3">
        <f>MIN(J7708-M7708+N7708,'Power Look Up'!$F$4)</f>
        <v>1907.2198215232984</v>
      </c>
      <c r="M7708" s="51">
        <f t="array" ref="M7708">_xlfn.SUM(_xlfn.NORM.DIST($S$3:$S$1003,$G7708,$P7708,FALSE)*WindSpeedStep*$T$3:$T$1003)</f>
        <v>1915.3419917388137</v>
      </c>
      <c r="N7708" s="51">
        <f t="array" ref="N7708">_xlfn.SUM(_xlfn.NORM.DIST($S$3:$S$1003,$G7708,$Q7708,FALSE)*WindSpeedStep*$T$3:$T$1003)</f>
        <v>1891.6818132621286</v>
      </c>
      <c r="P7708" s="43">
        <f t="shared" si="482"/>
        <v>1.1322824044597819</v>
      </c>
      <c r="Q7708" s="43">
        <f t="shared" si="483"/>
        <v>1.2835187185879777</v>
      </c>
    </row>
    <row r="7709" spans="5:17" x14ac:dyDescent="0.2">
      <c r="E7709" s="16">
        <v>41058.625</v>
      </c>
      <c r="F7709" s="22">
        <v>10.25</v>
      </c>
      <c r="G7709" s="22">
        <v>10.195570683824936</v>
      </c>
      <c r="H7709" s="25">
        <v>0.1395121951219512</v>
      </c>
      <c r="I7709" s="3">
        <f t="shared" si="480"/>
        <v>1703.7499999999536</v>
      </c>
      <c r="J7709" s="3">
        <f t="shared" si="481"/>
        <v>1690.3999999999537</v>
      </c>
      <c r="K7709" s="3">
        <f>MIN(J7709-M7709+N7709,'Power Look Up'!$F$4)</f>
        <v>1637.8152328853689</v>
      </c>
      <c r="M7709" s="51">
        <f t="array" ref="M7709">_xlfn.SUM(_xlfn.NORM.DIST($S$3:$S$1003,$G7709,$P7709,FALSE)*WindSpeedStep*$T$3:$T$1003)</f>
        <v>1684.0697468941744</v>
      </c>
      <c r="N7709" s="51">
        <f t="array" ref="N7709">_xlfn.SUM(_xlfn.NORM.DIST($S$3:$S$1003,$G7709,$Q7709,FALSE)*WindSpeedStep*$T$3:$T$1003)</f>
        <v>1631.4849797795896</v>
      </c>
      <c r="P7709" s="43">
        <f t="shared" si="482"/>
        <v>1.0195570683824937</v>
      </c>
      <c r="Q7709" s="43">
        <f t="shared" si="483"/>
        <v>1.4224064466214299</v>
      </c>
    </row>
    <row r="7710" spans="5:17" x14ac:dyDescent="0.2">
      <c r="E7710" s="16">
        <v>41058.631944444445</v>
      </c>
      <c r="F7710" s="22">
        <v>11.71</v>
      </c>
      <c r="G7710" s="22">
        <v>11.623058642659329</v>
      </c>
      <c r="H7710" s="25">
        <v>9.479077711357814E-2</v>
      </c>
      <c r="I7710" s="3">
        <f t="shared" si="480"/>
        <v>1963.6399999999828</v>
      </c>
      <c r="J7710" s="3">
        <f t="shared" si="481"/>
        <v>1956.0799999999829</v>
      </c>
      <c r="K7710" s="3">
        <f>MIN(J7710-M7710+N7710,'Power Look Up'!$F$4)</f>
        <v>1964.3125530246248</v>
      </c>
      <c r="M7710" s="51">
        <f t="array" ref="M7710">_xlfn.SUM(_xlfn.NORM.DIST($S$3:$S$1003,$G7710,$P7710,FALSE)*WindSpeedStep*$T$3:$T$1003)</f>
        <v>1946.6320662277476</v>
      </c>
      <c r="N7710" s="51">
        <f t="array" ref="N7710">_xlfn.SUM(_xlfn.NORM.DIST($S$3:$S$1003,$G7710,$Q7710,FALSE)*WindSpeedStep*$T$3:$T$1003)</f>
        <v>1954.8646192523895</v>
      </c>
      <c r="P7710" s="43">
        <f t="shared" si="482"/>
        <v>1.162305864265933</v>
      </c>
      <c r="Q7710" s="43">
        <f t="shared" si="483"/>
        <v>1.1017587611743684</v>
      </c>
    </row>
    <row r="7711" spans="5:17" x14ac:dyDescent="0.2">
      <c r="E7711" s="16">
        <v>41058.638888888891</v>
      </c>
      <c r="F7711" s="22">
        <v>9.68</v>
      </c>
      <c r="G7711" s="22">
        <v>9.7217576794837228</v>
      </c>
      <c r="H7711" s="25">
        <v>0.15599173553719009</v>
      </c>
      <c r="I7711" s="3">
        <f t="shared" si="480"/>
        <v>1515.0799999999383</v>
      </c>
      <c r="J7711" s="3">
        <f t="shared" si="481"/>
        <v>1530.3199999999379</v>
      </c>
      <c r="K7711" s="3">
        <f>MIN(J7711-M7711+N7711,'Power Look Up'!$F$4)</f>
        <v>1485.6180659669756</v>
      </c>
      <c r="M7711" s="51">
        <f t="array" ref="M7711">_xlfn.SUM(_xlfn.NORM.DIST($S$3:$S$1003,$G7711,$P7711,FALSE)*WindSpeedStep*$T$3:$T$1003)</f>
        <v>1530.5054071518177</v>
      </c>
      <c r="N7711" s="51">
        <f t="array" ref="N7711">_xlfn.SUM(_xlfn.NORM.DIST($S$3:$S$1003,$G7711,$Q7711,FALSE)*WindSpeedStep*$T$3:$T$1003)</f>
        <v>1485.8034731188554</v>
      </c>
      <c r="P7711" s="43">
        <f t="shared" si="482"/>
        <v>0.97217576794837235</v>
      </c>
      <c r="Q7711" s="43">
        <f t="shared" si="483"/>
        <v>1.5165138528946718</v>
      </c>
    </row>
    <row r="7712" spans="5:17" x14ac:dyDescent="0.2">
      <c r="E7712" s="16">
        <v>41058.645833333336</v>
      </c>
      <c r="F7712" s="22">
        <v>11.14</v>
      </c>
      <c r="G7712" s="22">
        <v>11.016015200041329</v>
      </c>
      <c r="H7712" s="25">
        <v>9.9640933572710949E-2</v>
      </c>
      <c r="I7712" s="3">
        <f t="shared" si="480"/>
        <v>1915.7599999999838</v>
      </c>
      <c r="J7712" s="3">
        <f t="shared" si="481"/>
        <v>1905.6799999999839</v>
      </c>
      <c r="K7712" s="3">
        <f>MIN(J7712-M7712+N7712,'Power Look Up'!$F$4)</f>
        <v>1906.3368105910881</v>
      </c>
      <c r="M7712" s="51">
        <f t="array" ref="M7712">_xlfn.SUM(_xlfn.NORM.DIST($S$3:$S$1003,$G7712,$P7712,FALSE)*WindSpeedStep*$T$3:$T$1003)</f>
        <v>1871.5188491325771</v>
      </c>
      <c r="N7712" s="51">
        <f t="array" ref="N7712">_xlfn.SUM(_xlfn.NORM.DIST($S$3:$S$1003,$G7712,$Q7712,FALSE)*WindSpeedStep*$T$3:$T$1003)</f>
        <v>1872.1756597236813</v>
      </c>
      <c r="P7712" s="43">
        <f t="shared" si="482"/>
        <v>1.1016015200041329</v>
      </c>
      <c r="Q7712" s="43">
        <f t="shared" si="483"/>
        <v>1.0976460387832923</v>
      </c>
    </row>
    <row r="7713" spans="5:17" x14ac:dyDescent="0.2">
      <c r="E7713" s="16">
        <v>41058.652777777781</v>
      </c>
      <c r="F7713" s="22">
        <v>10.18</v>
      </c>
      <c r="G7713" s="22">
        <v>10.106831369991477</v>
      </c>
      <c r="H7713" s="25">
        <v>0.12868369351669942</v>
      </c>
      <c r="I7713" s="3">
        <f t="shared" si="480"/>
        <v>1685.059999999954</v>
      </c>
      <c r="J7713" s="3">
        <f t="shared" si="481"/>
        <v>1666.3699999999544</v>
      </c>
      <c r="K7713" s="3">
        <f>MIN(J7713-M7713+N7713,'Power Look Up'!$F$4)</f>
        <v>1630.9780708735118</v>
      </c>
      <c r="M7713" s="51">
        <f t="array" ref="M7713">_xlfn.SUM(_xlfn.NORM.DIST($S$3:$S$1003,$G7713,$P7713,FALSE)*WindSpeedStep*$T$3:$T$1003)</f>
        <v>1657.5458751212304</v>
      </c>
      <c r="N7713" s="51">
        <f t="array" ref="N7713">_xlfn.SUM(_xlfn.NORM.DIST($S$3:$S$1003,$G7713,$Q7713,FALSE)*WindSpeedStep*$T$3:$T$1003)</f>
        <v>1622.1539459947878</v>
      </c>
      <c r="P7713" s="43">
        <f t="shared" si="482"/>
        <v>1.0106831369991478</v>
      </c>
      <c r="Q7713" s="43">
        <f t="shared" si="483"/>
        <v>1.3005843904409466</v>
      </c>
    </row>
    <row r="7714" spans="5:17" x14ac:dyDescent="0.2">
      <c r="E7714" s="16">
        <v>41058.659722222219</v>
      </c>
      <c r="F7714" s="22">
        <v>10.67</v>
      </c>
      <c r="G7714" s="22">
        <v>10.528585593227687</v>
      </c>
      <c r="H7714" s="25">
        <v>0.12089971883786317</v>
      </c>
      <c r="I7714" s="3">
        <f t="shared" si="480"/>
        <v>1815.8899999999512</v>
      </c>
      <c r="J7714" s="3">
        <f t="shared" si="481"/>
        <v>1778.509999999952</v>
      </c>
      <c r="K7714" s="3">
        <f>MIN(J7714-M7714+N7714,'Power Look Up'!$F$4)</f>
        <v>1744.3814681947902</v>
      </c>
      <c r="M7714" s="51">
        <f t="array" ref="M7714">_xlfn.SUM(_xlfn.NORM.DIST($S$3:$S$1003,$G7714,$P7714,FALSE)*WindSpeedStep*$T$3:$T$1003)</f>
        <v>1772.9800943106825</v>
      </c>
      <c r="N7714" s="51">
        <f t="array" ref="N7714">_xlfn.SUM(_xlfn.NORM.DIST($S$3:$S$1003,$G7714,$Q7714,FALSE)*WindSpeedStep*$T$3:$T$1003)</f>
        <v>1738.8515625055206</v>
      </c>
      <c r="P7714" s="43">
        <f t="shared" si="482"/>
        <v>1.0528585593227688</v>
      </c>
      <c r="Q7714" s="43">
        <f t="shared" si="483"/>
        <v>1.2729030379816042</v>
      </c>
    </row>
    <row r="7715" spans="5:17" x14ac:dyDescent="0.2">
      <c r="E7715" s="16">
        <v>41058.666666666664</v>
      </c>
      <c r="F7715" s="22">
        <v>10.199999999999999</v>
      </c>
      <c r="G7715" s="22">
        <v>10.210454151859999</v>
      </c>
      <c r="H7715" s="25">
        <v>0.11078431372549019</v>
      </c>
      <c r="I7715" s="3">
        <f t="shared" si="480"/>
        <v>1690.3999999999537</v>
      </c>
      <c r="J7715" s="3">
        <f t="shared" si="481"/>
        <v>1693.0699999999538</v>
      </c>
      <c r="K7715" s="3">
        <f>MIN(J7715-M7715+N7715,'Power Look Up'!$F$4)</f>
        <v>1678.5994861793577</v>
      </c>
      <c r="M7715" s="51">
        <f t="array" ref="M7715">_xlfn.SUM(_xlfn.NORM.DIST($S$3:$S$1003,$G7715,$P7715,FALSE)*WindSpeedStep*$T$3:$T$1003)</f>
        <v>1688.4062436365102</v>
      </c>
      <c r="N7715" s="51">
        <f t="array" ref="N7715">_xlfn.SUM(_xlfn.NORM.DIST($S$3:$S$1003,$G7715,$Q7715,FALSE)*WindSpeedStep*$T$3:$T$1003)</f>
        <v>1673.9357298159141</v>
      </c>
      <c r="P7715" s="43">
        <f t="shared" si="482"/>
        <v>1.021045415186</v>
      </c>
      <c r="Q7715" s="43">
        <f t="shared" si="483"/>
        <v>1.131158156039392</v>
      </c>
    </row>
    <row r="7716" spans="5:17" x14ac:dyDescent="0.2">
      <c r="E7716" s="16">
        <v>41058.673611111109</v>
      </c>
      <c r="F7716" s="22">
        <v>9.26</v>
      </c>
      <c r="G7716" s="22">
        <v>9.2976767687491257</v>
      </c>
      <c r="H7716" s="25">
        <v>0.16090712742980562</v>
      </c>
      <c r="I7716" s="3">
        <f t="shared" si="480"/>
        <v>1355.0599999999417</v>
      </c>
      <c r="J7716" s="3">
        <f t="shared" si="481"/>
        <v>1370.2999999999413</v>
      </c>
      <c r="K7716" s="3">
        <f>MIN(J7716-M7716+N7716,'Power Look Up'!$F$4)</f>
        <v>1352.0136532987922</v>
      </c>
      <c r="M7716" s="51">
        <f t="array" ref="M7716">_xlfn.SUM(_xlfn.NORM.DIST($S$3:$S$1003,$G7716,$P7716,FALSE)*WindSpeedStep*$T$3:$T$1003)</f>
        <v>1374.2066158090963</v>
      </c>
      <c r="N7716" s="51">
        <f t="array" ref="N7716">_xlfn.SUM(_xlfn.NORM.DIST($S$3:$S$1003,$G7716,$Q7716,FALSE)*WindSpeedStep*$T$3:$T$1003)</f>
        <v>1355.9202691079472</v>
      </c>
      <c r="P7716" s="43">
        <f t="shared" si="482"/>
        <v>0.92976767687491257</v>
      </c>
      <c r="Q7716" s="43">
        <f t="shared" si="483"/>
        <v>1.4960624606302588</v>
      </c>
    </row>
    <row r="7717" spans="5:17" x14ac:dyDescent="0.2">
      <c r="E7717" s="16">
        <v>41058.680555555555</v>
      </c>
      <c r="F7717" s="22">
        <v>10.24</v>
      </c>
      <c r="G7717" s="22">
        <v>10.267091654921668</v>
      </c>
      <c r="H7717" s="25">
        <v>9.765625E-2</v>
      </c>
      <c r="I7717" s="3">
        <f t="shared" si="480"/>
        <v>1701.0799999999535</v>
      </c>
      <c r="J7717" s="3">
        <f t="shared" si="481"/>
        <v>1709.0899999999533</v>
      </c>
      <c r="K7717" s="3">
        <f>MIN(J7717-M7717+N7717,'Power Look Up'!$F$4)</f>
        <v>1712.3603288814772</v>
      </c>
      <c r="M7717" s="51">
        <f t="array" ref="M7717">_xlfn.SUM(_xlfn.NORM.DIST($S$3:$S$1003,$G7717,$P7717,FALSE)*WindSpeedStep*$T$3:$T$1003)</f>
        <v>1704.6065930979898</v>
      </c>
      <c r="N7717" s="51">
        <f t="array" ref="N7717">_xlfn.SUM(_xlfn.NORM.DIST($S$3:$S$1003,$G7717,$Q7717,FALSE)*WindSpeedStep*$T$3:$T$1003)</f>
        <v>1707.8769219795138</v>
      </c>
      <c r="P7717" s="43">
        <f t="shared" si="482"/>
        <v>1.0267091654921667</v>
      </c>
      <c r="Q7717" s="43">
        <f t="shared" si="483"/>
        <v>1.002645669425944</v>
      </c>
    </row>
    <row r="7718" spans="5:17" x14ac:dyDescent="0.2">
      <c r="E7718" s="16">
        <v>41058.6875</v>
      </c>
      <c r="F7718" s="22">
        <v>9.7799999999999994</v>
      </c>
      <c r="G7718" s="22">
        <v>9.7702446386595465</v>
      </c>
      <c r="H7718" s="25">
        <v>0.10531697341513294</v>
      </c>
      <c r="I7718" s="3">
        <f t="shared" si="480"/>
        <v>1553.1799999999375</v>
      </c>
      <c r="J7718" s="3">
        <f t="shared" si="481"/>
        <v>1549.3699999999376</v>
      </c>
      <c r="K7718" s="3">
        <f>MIN(J7718-M7718+N7718,'Power Look Up'!$F$4)</f>
        <v>1545.3276053504335</v>
      </c>
      <c r="M7718" s="51">
        <f t="array" ref="M7718">_xlfn.SUM(_xlfn.NORM.DIST($S$3:$S$1003,$G7718,$P7718,FALSE)*WindSpeedStep*$T$3:$T$1003)</f>
        <v>1547.4486143261206</v>
      </c>
      <c r="N7718" s="51">
        <f t="array" ref="N7718">_xlfn.SUM(_xlfn.NORM.DIST($S$3:$S$1003,$G7718,$Q7718,FALSE)*WindSpeedStep*$T$3:$T$1003)</f>
        <v>1543.4062196766165</v>
      </c>
      <c r="P7718" s="43">
        <f t="shared" si="482"/>
        <v>0.97702446386595465</v>
      </c>
      <c r="Q7718" s="43">
        <f t="shared" si="483"/>
        <v>1.0289725948690525</v>
      </c>
    </row>
    <row r="7719" spans="5:17" x14ac:dyDescent="0.2">
      <c r="E7719" s="16">
        <v>41058.694444444445</v>
      </c>
      <c r="F7719" s="22">
        <v>10.61</v>
      </c>
      <c r="G7719" s="22">
        <v>10.528473347144455</v>
      </c>
      <c r="H7719" s="25">
        <v>9.5193213949104627E-2</v>
      </c>
      <c r="I7719" s="3">
        <f t="shared" si="480"/>
        <v>1799.8699999999515</v>
      </c>
      <c r="J7719" s="3">
        <f t="shared" si="481"/>
        <v>1778.509999999952</v>
      </c>
      <c r="K7719" s="3">
        <f>MIN(J7719-M7719+N7719,'Power Look Up'!$F$4)</f>
        <v>1786.4195445086625</v>
      </c>
      <c r="M7719" s="51">
        <f t="array" ref="M7719">_xlfn.SUM(_xlfn.NORM.DIST($S$3:$S$1003,$G7719,$P7719,FALSE)*WindSpeedStep*$T$3:$T$1003)</f>
        <v>1772.9530642773161</v>
      </c>
      <c r="N7719" s="51">
        <f t="array" ref="N7719">_xlfn.SUM(_xlfn.NORM.DIST($S$3:$S$1003,$G7719,$Q7719,FALSE)*WindSpeedStep*$T$3:$T$1003)</f>
        <v>1780.8626087860266</v>
      </c>
      <c r="P7719" s="43">
        <f t="shared" si="482"/>
        <v>1.0528473347144456</v>
      </c>
      <c r="Q7719" s="43">
        <f t="shared" si="483"/>
        <v>1.0022392158921678</v>
      </c>
    </row>
    <row r="7720" spans="5:17" x14ac:dyDescent="0.2">
      <c r="E7720" s="16">
        <v>41058.701388888891</v>
      </c>
      <c r="F7720" s="22">
        <v>9.98</v>
      </c>
      <c r="G7720" s="22">
        <v>9.9137572453639731</v>
      </c>
      <c r="H7720" s="25">
        <v>0.13527054108216433</v>
      </c>
      <c r="I7720" s="3">
        <f t="shared" si="480"/>
        <v>1629.379999999936</v>
      </c>
      <c r="J7720" s="3">
        <f t="shared" si="481"/>
        <v>1602.7099999999364</v>
      </c>
      <c r="K7720" s="3">
        <f>MIN(J7720-M7720+N7720,'Power Look Up'!$F$4)</f>
        <v>1567.1173031982553</v>
      </c>
      <c r="M7720" s="51">
        <f t="array" ref="M7720">_xlfn.SUM(_xlfn.NORM.DIST($S$3:$S$1003,$G7720,$P7720,FALSE)*WindSpeedStep*$T$3:$T$1003)</f>
        <v>1596.1006811646359</v>
      </c>
      <c r="N7720" s="51">
        <f t="array" ref="N7720">_xlfn.SUM(_xlfn.NORM.DIST($S$3:$S$1003,$G7720,$Q7720,FALSE)*WindSpeedStep*$T$3:$T$1003)</f>
        <v>1560.5079843629549</v>
      </c>
      <c r="P7720" s="43">
        <f t="shared" si="482"/>
        <v>0.99137572453639733</v>
      </c>
      <c r="Q7720" s="43">
        <f t="shared" si="483"/>
        <v>1.3410393067376116</v>
      </c>
    </row>
    <row r="7721" spans="5:17" x14ac:dyDescent="0.2">
      <c r="E7721" s="16">
        <v>41058.708333333336</v>
      </c>
      <c r="F7721" s="22">
        <v>10.09</v>
      </c>
      <c r="G7721" s="22">
        <v>10.120910589885408</v>
      </c>
      <c r="H7721" s="25">
        <v>0.12784935579781964</v>
      </c>
      <c r="I7721" s="3">
        <f t="shared" si="480"/>
        <v>1661.0299999999545</v>
      </c>
      <c r="J7721" s="3">
        <f t="shared" si="481"/>
        <v>1669.0399999999543</v>
      </c>
      <c r="K7721" s="3">
        <f>MIN(J7721-M7721+N7721,'Power Look Up'!$F$4)</f>
        <v>1634.2430387499819</v>
      </c>
      <c r="M7721" s="51">
        <f t="array" ref="M7721">_xlfn.SUM(_xlfn.NORM.DIST($S$3:$S$1003,$G7721,$P7721,FALSE)*WindSpeedStep*$T$3:$T$1003)</f>
        <v>1661.8293733561595</v>
      </c>
      <c r="N7721" s="51">
        <f t="array" ref="N7721">_xlfn.SUM(_xlfn.NORM.DIST($S$3:$S$1003,$G7721,$Q7721,FALSE)*WindSpeedStep*$T$3:$T$1003)</f>
        <v>1627.0324121061872</v>
      </c>
      <c r="P7721" s="43">
        <f t="shared" si="482"/>
        <v>1.0120910589885408</v>
      </c>
      <c r="Q7721" s="43">
        <f t="shared" si="483"/>
        <v>1.2939518990041803</v>
      </c>
    </row>
    <row r="7722" spans="5:17" x14ac:dyDescent="0.2">
      <c r="E7722" s="16">
        <v>41058.715277777781</v>
      </c>
      <c r="F7722" s="22">
        <v>10.029999999999999</v>
      </c>
      <c r="G7722" s="22">
        <v>9.9017968931746427</v>
      </c>
      <c r="H7722" s="25">
        <v>0.12163509471585245</v>
      </c>
      <c r="I7722" s="3">
        <f t="shared" si="480"/>
        <v>1645.0099999999547</v>
      </c>
      <c r="J7722" s="3">
        <f t="shared" si="481"/>
        <v>1598.8999999999364</v>
      </c>
      <c r="K7722" s="3">
        <f>MIN(J7722-M7722+N7722,'Power Look Up'!$F$4)</f>
        <v>1577.7975266066865</v>
      </c>
      <c r="M7722" s="51">
        <f t="array" ref="M7722">_xlfn.SUM(_xlfn.NORM.DIST($S$3:$S$1003,$G7722,$P7722,FALSE)*WindSpeedStep*$T$3:$T$1003)</f>
        <v>1592.1372080460453</v>
      </c>
      <c r="N7722" s="51">
        <f t="array" ref="N7722">_xlfn.SUM(_xlfn.NORM.DIST($S$3:$S$1003,$G7722,$Q7722,FALSE)*WindSpeedStep*$T$3:$T$1003)</f>
        <v>1571.0347346527954</v>
      </c>
      <c r="P7722" s="43">
        <f t="shared" si="482"/>
        <v>0.99017968931746436</v>
      </c>
      <c r="Q7722" s="43">
        <f t="shared" si="483"/>
        <v>1.2044060029584311</v>
      </c>
    </row>
    <row r="7723" spans="5:17" x14ac:dyDescent="0.2">
      <c r="E7723" s="16">
        <v>41058.722222222219</v>
      </c>
      <c r="F7723" s="22">
        <v>10.41</v>
      </c>
      <c r="G7723" s="22">
        <v>10.376418338067667</v>
      </c>
      <c r="H7723" s="25">
        <v>0.11815561959654178</v>
      </c>
      <c r="I7723" s="3">
        <f t="shared" si="480"/>
        <v>1746.4699999999525</v>
      </c>
      <c r="J7723" s="3">
        <f t="shared" si="481"/>
        <v>1738.4599999999527</v>
      </c>
      <c r="K7723" s="3">
        <f>MIN(J7723-M7723+N7723,'Power Look Up'!$F$4)</f>
        <v>1711.0120537694254</v>
      </c>
      <c r="M7723" s="51">
        <f t="array" ref="M7723">_xlfn.SUM(_xlfn.NORM.DIST($S$3:$S$1003,$G7723,$P7723,FALSE)*WindSpeedStep*$T$3:$T$1003)</f>
        <v>1734.4959657781744</v>
      </c>
      <c r="N7723" s="51">
        <f t="array" ref="N7723">_xlfn.SUM(_xlfn.NORM.DIST($S$3:$S$1003,$G7723,$Q7723,FALSE)*WindSpeedStep*$T$3:$T$1003)</f>
        <v>1707.0480195476471</v>
      </c>
      <c r="P7723" s="43">
        <f t="shared" si="482"/>
        <v>1.0376418338067668</v>
      </c>
      <c r="Q7723" s="43">
        <f t="shared" si="483"/>
        <v>1.2260321379273036</v>
      </c>
    </row>
    <row r="7724" spans="5:17" x14ac:dyDescent="0.2">
      <c r="E7724" s="16">
        <v>41058.729166666664</v>
      </c>
      <c r="F7724" s="22">
        <v>8.9</v>
      </c>
      <c r="G7724" s="22">
        <v>8.9059359657264245</v>
      </c>
      <c r="H7724" s="25">
        <v>0.14269662921348314</v>
      </c>
      <c r="I7724" s="3">
        <f t="shared" si="480"/>
        <v>1219.2999999999467</v>
      </c>
      <c r="J7724" s="3">
        <f t="shared" si="481"/>
        <v>1222.9699999999466</v>
      </c>
      <c r="K7724" s="3">
        <f>MIN(J7724-M7724+N7724,'Power Look Up'!$F$4)</f>
        <v>1229.1836412056825</v>
      </c>
      <c r="M7724" s="51">
        <f t="array" ref="M7724">_xlfn.SUM(_xlfn.NORM.DIST($S$3:$S$1003,$G7724,$P7724,FALSE)*WindSpeedStep*$T$3:$T$1003)</f>
        <v>1223.5532820837973</v>
      </c>
      <c r="N7724" s="51">
        <f t="array" ref="N7724">_xlfn.SUM(_xlfn.NORM.DIST($S$3:$S$1003,$G7724,$Q7724,FALSE)*WindSpeedStep*$T$3:$T$1003)</f>
        <v>1229.7669232895332</v>
      </c>
      <c r="P7724" s="43">
        <f t="shared" si="482"/>
        <v>0.89059359657264248</v>
      </c>
      <c r="Q7724" s="43">
        <f t="shared" si="483"/>
        <v>1.2708470423002876</v>
      </c>
    </row>
    <row r="7725" spans="5:17" x14ac:dyDescent="0.2">
      <c r="E7725" s="16">
        <v>41058.736111111109</v>
      </c>
      <c r="F7725" s="22">
        <v>9.06</v>
      </c>
      <c r="G7725" s="22">
        <v>8.9608300367158815</v>
      </c>
      <c r="H7725" s="25">
        <v>0.12362030905077263</v>
      </c>
      <c r="I7725" s="3">
        <f t="shared" si="480"/>
        <v>1278.8599999999433</v>
      </c>
      <c r="J7725" s="3">
        <f t="shared" si="481"/>
        <v>1241.3199999999463</v>
      </c>
      <c r="K7725" s="3">
        <f>MIN(J7725-M7725+N7725,'Power Look Up'!$F$4)</f>
        <v>1244.870400690884</v>
      </c>
      <c r="M7725" s="51">
        <f t="array" ref="M7725">_xlfn.SUM(_xlfn.NORM.DIST($S$3:$S$1003,$G7725,$P7725,FALSE)*WindSpeedStep*$T$3:$T$1003)</f>
        <v>1244.6940569284193</v>
      </c>
      <c r="N7725" s="51">
        <f t="array" ref="N7725">_xlfn.SUM(_xlfn.NORM.DIST($S$3:$S$1003,$G7725,$Q7725,FALSE)*WindSpeedStep*$T$3:$T$1003)</f>
        <v>1248.244457619357</v>
      </c>
      <c r="P7725" s="43">
        <f t="shared" si="482"/>
        <v>0.89608300367158822</v>
      </c>
      <c r="Q7725" s="43">
        <f t="shared" si="483"/>
        <v>1.1077405784902636</v>
      </c>
    </row>
    <row r="7726" spans="5:17" x14ac:dyDescent="0.2">
      <c r="E7726" s="16">
        <v>41058.743055555555</v>
      </c>
      <c r="F7726" s="22">
        <v>9.11</v>
      </c>
      <c r="G7726" s="22">
        <v>9.1563393461629641</v>
      </c>
      <c r="H7726" s="25">
        <v>0.10428100987925357</v>
      </c>
      <c r="I7726" s="3">
        <f t="shared" si="480"/>
        <v>1297.909999999943</v>
      </c>
      <c r="J7726" s="3">
        <f t="shared" si="481"/>
        <v>1316.9599999999425</v>
      </c>
      <c r="K7726" s="3">
        <f>MIN(J7726-M7726+N7726,'Power Look Up'!$F$4)</f>
        <v>1317.0629536297185</v>
      </c>
      <c r="M7726" s="51">
        <f t="array" ref="M7726">_xlfn.SUM(_xlfn.NORM.DIST($S$3:$S$1003,$G7726,$P7726,FALSE)*WindSpeedStep*$T$3:$T$1003)</f>
        <v>1320.0657605272611</v>
      </c>
      <c r="N7726" s="51">
        <f t="array" ref="N7726">_xlfn.SUM(_xlfn.NORM.DIST($S$3:$S$1003,$G7726,$Q7726,FALSE)*WindSpeedStep*$T$3:$T$1003)</f>
        <v>1320.1687141570371</v>
      </c>
      <c r="P7726" s="43">
        <f t="shared" si="482"/>
        <v>0.9156339346162965</v>
      </c>
      <c r="Q7726" s="43">
        <f t="shared" si="483"/>
        <v>0.95483231381501821</v>
      </c>
    </row>
    <row r="7727" spans="5:17" x14ac:dyDescent="0.2">
      <c r="E7727" s="16">
        <v>41058.75</v>
      </c>
      <c r="F7727" s="22">
        <v>10.42</v>
      </c>
      <c r="G7727" s="22">
        <v>10.405396091118584</v>
      </c>
      <c r="H7727" s="25">
        <v>7.869481765834932E-2</v>
      </c>
      <c r="I7727" s="3">
        <f t="shared" si="480"/>
        <v>1749.1399999999526</v>
      </c>
      <c r="J7727" s="3">
        <f t="shared" si="481"/>
        <v>1746.4699999999525</v>
      </c>
      <c r="K7727" s="3">
        <f>MIN(J7727-M7727+N7727,'Power Look Up'!$F$4)</f>
        <v>1778.9028536705732</v>
      </c>
      <c r="M7727" s="51">
        <f t="array" ref="M7727">_xlfn.SUM(_xlfn.NORM.DIST($S$3:$S$1003,$G7727,$P7727,FALSE)*WindSpeedStep*$T$3:$T$1003)</f>
        <v>1742.107029824273</v>
      </c>
      <c r="N7727" s="51">
        <f t="array" ref="N7727">_xlfn.SUM(_xlfn.NORM.DIST($S$3:$S$1003,$G7727,$Q7727,FALSE)*WindSpeedStep*$T$3:$T$1003)</f>
        <v>1774.5398834948937</v>
      </c>
      <c r="P7727" s="43">
        <f t="shared" si="482"/>
        <v>1.0405396091118584</v>
      </c>
      <c r="Q7727" s="43">
        <f t="shared" si="483"/>
        <v>0.81885074805347779</v>
      </c>
    </row>
    <row r="7728" spans="5:17" x14ac:dyDescent="0.2">
      <c r="E7728" s="16">
        <v>41058.756944444445</v>
      </c>
      <c r="F7728" s="22">
        <v>9.65</v>
      </c>
      <c r="G7728" s="22">
        <v>9.5871007275164271</v>
      </c>
      <c r="H7728" s="25">
        <v>0.10466321243523316</v>
      </c>
      <c r="I7728" s="3">
        <f t="shared" si="480"/>
        <v>1503.6499999999385</v>
      </c>
      <c r="J7728" s="3">
        <f t="shared" si="481"/>
        <v>1480.789999999939</v>
      </c>
      <c r="K7728" s="3">
        <f>MIN(J7728-M7728+N7728,'Power Look Up'!$F$4)</f>
        <v>1478.4406897887891</v>
      </c>
      <c r="M7728" s="51">
        <f t="array" ref="M7728">_xlfn.SUM(_xlfn.NORM.DIST($S$3:$S$1003,$G7728,$P7728,FALSE)*WindSpeedStep*$T$3:$T$1003)</f>
        <v>1482.2854243500246</v>
      </c>
      <c r="N7728" s="51">
        <f t="array" ref="N7728">_xlfn.SUM(_xlfn.NORM.DIST($S$3:$S$1003,$G7728,$Q7728,FALSE)*WindSpeedStep*$T$3:$T$1003)</f>
        <v>1479.9361141388747</v>
      </c>
      <c r="P7728" s="43">
        <f t="shared" si="482"/>
        <v>0.95871007275164277</v>
      </c>
      <c r="Q7728" s="43">
        <f t="shared" si="483"/>
        <v>1.0034167600820303</v>
      </c>
    </row>
    <row r="7729" spans="5:17" x14ac:dyDescent="0.2">
      <c r="E7729" s="16">
        <v>41058.763888888891</v>
      </c>
      <c r="F7729" s="22">
        <v>10.47</v>
      </c>
      <c r="G7729" s="22">
        <v>10.35009150693733</v>
      </c>
      <c r="H7729" s="25">
        <v>0.10315186246418338</v>
      </c>
      <c r="I7729" s="3">
        <f t="shared" si="480"/>
        <v>1762.4899999999523</v>
      </c>
      <c r="J7729" s="3">
        <f t="shared" si="481"/>
        <v>1730.449999999953</v>
      </c>
      <c r="K7729" s="3">
        <f>MIN(J7729-M7729+N7729,'Power Look Up'!$F$4)</f>
        <v>1725.7626536257249</v>
      </c>
      <c r="M7729" s="51">
        <f t="array" ref="M7729">_xlfn.SUM(_xlfn.NORM.DIST($S$3:$S$1003,$G7729,$P7729,FALSE)*WindSpeedStep*$T$3:$T$1003)</f>
        <v>1727.4672587909993</v>
      </c>
      <c r="N7729" s="51">
        <f t="array" ref="N7729">_xlfn.SUM(_xlfn.NORM.DIST($S$3:$S$1003,$G7729,$Q7729,FALSE)*WindSpeedStep*$T$3:$T$1003)</f>
        <v>1722.7799124167711</v>
      </c>
      <c r="P7729" s="43">
        <f t="shared" si="482"/>
        <v>1.0350091506937331</v>
      </c>
      <c r="Q7729" s="43">
        <f t="shared" si="483"/>
        <v>1.067631215615312</v>
      </c>
    </row>
    <row r="7730" spans="5:17" x14ac:dyDescent="0.2">
      <c r="E7730" s="16">
        <v>41058.770833333336</v>
      </c>
      <c r="F7730" s="22">
        <v>10.52</v>
      </c>
      <c r="G7730" s="22">
        <v>10.538699804321677</v>
      </c>
      <c r="H7730" s="25">
        <v>8.7452471482889746E-2</v>
      </c>
      <c r="I7730" s="3">
        <f t="shared" si="480"/>
        <v>1775.8399999999519</v>
      </c>
      <c r="J7730" s="3">
        <f t="shared" si="481"/>
        <v>1781.1799999999519</v>
      </c>
      <c r="K7730" s="3">
        <f>MIN(J7730-M7730+N7730,'Power Look Up'!$F$4)</f>
        <v>1801.9103147435362</v>
      </c>
      <c r="M7730" s="51">
        <f t="array" ref="M7730">_xlfn.SUM(_xlfn.NORM.DIST($S$3:$S$1003,$G7730,$P7730,FALSE)*WindSpeedStep*$T$3:$T$1003)</f>
        <v>1775.4074291102675</v>
      </c>
      <c r="N7730" s="51">
        <f t="array" ref="N7730">_xlfn.SUM(_xlfn.NORM.DIST($S$3:$S$1003,$G7730,$Q7730,FALSE)*WindSpeedStep*$T$3:$T$1003)</f>
        <v>1796.1377438538518</v>
      </c>
      <c r="P7730" s="43">
        <f t="shared" si="482"/>
        <v>1.0538699804321678</v>
      </c>
      <c r="Q7730" s="43">
        <f t="shared" si="483"/>
        <v>0.92163534410417725</v>
      </c>
    </row>
    <row r="7731" spans="5:17" x14ac:dyDescent="0.2">
      <c r="E7731" s="16">
        <v>41058.777777777781</v>
      </c>
      <c r="F7731" s="22">
        <v>10.32</v>
      </c>
      <c r="G7731" s="22">
        <v>10.316688107004104</v>
      </c>
      <c r="H7731" s="25">
        <v>8.1395348837209294E-2</v>
      </c>
      <c r="I7731" s="3">
        <f t="shared" si="480"/>
        <v>1722.4399999999532</v>
      </c>
      <c r="J7731" s="3">
        <f t="shared" si="481"/>
        <v>1722.4399999999532</v>
      </c>
      <c r="K7731" s="3">
        <f>MIN(J7731-M7731+N7731,'Power Look Up'!$F$4)</f>
        <v>1749.0417443324134</v>
      </c>
      <c r="M7731" s="51">
        <f t="array" ref="M7731">_xlfn.SUM(_xlfn.NORM.DIST($S$3:$S$1003,$G7731,$P7731,FALSE)*WindSpeedStep*$T$3:$T$1003)</f>
        <v>1718.3942908279939</v>
      </c>
      <c r="N7731" s="51">
        <f t="array" ref="N7731">_xlfn.SUM(_xlfn.NORM.DIST($S$3:$S$1003,$G7731,$Q7731,FALSE)*WindSpeedStep*$T$3:$T$1003)</f>
        <v>1744.9960351604541</v>
      </c>
      <c r="P7731" s="43">
        <f t="shared" si="482"/>
        <v>1.0316688107004104</v>
      </c>
      <c r="Q7731" s="43">
        <f t="shared" si="483"/>
        <v>0.83973042731428749</v>
      </c>
    </row>
    <row r="7732" spans="5:17" x14ac:dyDescent="0.2">
      <c r="E7732" s="16">
        <v>41058.784722222219</v>
      </c>
      <c r="F7732" s="22">
        <v>9.89</v>
      </c>
      <c r="G7732" s="22">
        <v>9.973807475278722</v>
      </c>
      <c r="H7732" s="25">
        <v>8.7967644084934266E-2</v>
      </c>
      <c r="I7732" s="3">
        <f t="shared" si="480"/>
        <v>1595.0899999999365</v>
      </c>
      <c r="J7732" s="3">
        <f t="shared" si="481"/>
        <v>1625.569999999936</v>
      </c>
      <c r="K7732" s="3">
        <f>MIN(J7732-M7732+N7732,'Power Look Up'!$F$4)</f>
        <v>1637.5701862738435</v>
      </c>
      <c r="M7732" s="51">
        <f t="array" ref="M7732">_xlfn.SUM(_xlfn.NORM.DIST($S$3:$S$1003,$G7732,$P7732,FALSE)*WindSpeedStep*$T$3:$T$1003)</f>
        <v>1615.7330908566507</v>
      </c>
      <c r="N7732" s="51">
        <f t="array" ref="N7732">_xlfn.SUM(_xlfn.NORM.DIST($S$3:$S$1003,$G7732,$Q7732,FALSE)*WindSpeedStep*$T$3:$T$1003)</f>
        <v>1627.7332771305582</v>
      </c>
      <c r="P7732" s="43">
        <f t="shared" si="482"/>
        <v>0.9973807475278722</v>
      </c>
      <c r="Q7732" s="43">
        <f t="shared" si="483"/>
        <v>0.87737234615697546</v>
      </c>
    </row>
    <row r="7733" spans="5:17" x14ac:dyDescent="0.2">
      <c r="E7733" s="16">
        <v>41058.791666666664</v>
      </c>
      <c r="F7733" s="22">
        <v>9.18</v>
      </c>
      <c r="G7733" s="22">
        <v>9.1993435280117701</v>
      </c>
      <c r="H7733" s="25">
        <v>9.4771241830065356E-2</v>
      </c>
      <c r="I7733" s="3">
        <f t="shared" si="480"/>
        <v>1324.5799999999424</v>
      </c>
      <c r="J7733" s="3">
        <f t="shared" si="481"/>
        <v>1332.1999999999423</v>
      </c>
      <c r="K7733" s="3">
        <f>MIN(J7733-M7733+N7733,'Power Look Up'!$F$4)</f>
        <v>1332.1440600400008</v>
      </c>
      <c r="M7733" s="51">
        <f t="array" ref="M7733">_xlfn.SUM(_xlfn.NORM.DIST($S$3:$S$1003,$G7733,$P7733,FALSE)*WindSpeedStep*$T$3:$T$1003)</f>
        <v>1336.5934672794156</v>
      </c>
      <c r="N7733" s="51">
        <f t="array" ref="N7733">_xlfn.SUM(_xlfn.NORM.DIST($S$3:$S$1003,$G7733,$Q7733,FALSE)*WindSpeedStep*$T$3:$T$1003)</f>
        <v>1336.5375273194741</v>
      </c>
      <c r="P7733" s="43">
        <f t="shared" si="482"/>
        <v>0.91993435280117708</v>
      </c>
      <c r="Q7733" s="43">
        <f t="shared" si="483"/>
        <v>0.87183321017105009</v>
      </c>
    </row>
    <row r="7734" spans="5:17" x14ac:dyDescent="0.2">
      <c r="E7734" s="16">
        <v>41058.798611111109</v>
      </c>
      <c r="F7734" s="22">
        <v>8.08</v>
      </c>
      <c r="G7734" s="22">
        <v>8.0433025484396019</v>
      </c>
      <c r="H7734" s="25">
        <v>0.11014851485148515</v>
      </c>
      <c r="I7734" s="3">
        <f t="shared" si="480"/>
        <v>918.35999999995306</v>
      </c>
      <c r="J7734" s="3">
        <f t="shared" si="481"/>
        <v>903.67999999995345</v>
      </c>
      <c r="K7734" s="3">
        <f>MIN(J7734-M7734+N7734,'Power Look Up'!$F$4)</f>
        <v>908.68072694087186</v>
      </c>
      <c r="M7734" s="51">
        <f t="array" ref="M7734">_xlfn.SUM(_xlfn.NORM.DIST($S$3:$S$1003,$G7734,$P7734,FALSE)*WindSpeedStep*$T$3:$T$1003)</f>
        <v>907.66294866557053</v>
      </c>
      <c r="N7734" s="51">
        <f t="array" ref="N7734">_xlfn.SUM(_xlfn.NORM.DIST($S$3:$S$1003,$G7734,$Q7734,FALSE)*WindSpeedStep*$T$3:$T$1003)</f>
        <v>912.66367560648894</v>
      </c>
      <c r="P7734" s="43">
        <f t="shared" si="482"/>
        <v>0.80433025484396026</v>
      </c>
      <c r="Q7734" s="43">
        <f t="shared" si="483"/>
        <v>0.88595783021178787</v>
      </c>
    </row>
    <row r="7735" spans="5:17" x14ac:dyDescent="0.2">
      <c r="E7735" s="16">
        <v>41058.805555555555</v>
      </c>
      <c r="F7735" s="22">
        <v>8.89</v>
      </c>
      <c r="G7735" s="22">
        <v>8.8483717731775986</v>
      </c>
      <c r="H7735" s="25">
        <v>9.8987626546681654E-2</v>
      </c>
      <c r="I7735" s="3">
        <f t="shared" si="480"/>
        <v>1215.6299999999467</v>
      </c>
      <c r="J7735" s="3">
        <f t="shared" si="481"/>
        <v>1200.9499999999471</v>
      </c>
      <c r="K7735" s="3">
        <f>MIN(J7735-M7735+N7735,'Power Look Up'!$F$4)</f>
        <v>1200.6503888498278</v>
      </c>
      <c r="M7735" s="51">
        <f t="array" ref="M7735">_xlfn.SUM(_xlfn.NORM.DIST($S$3:$S$1003,$G7735,$P7735,FALSE)*WindSpeedStep*$T$3:$T$1003)</f>
        <v>1201.4363690614437</v>
      </c>
      <c r="N7735" s="51">
        <f t="array" ref="N7735">_xlfn.SUM(_xlfn.NORM.DIST($S$3:$S$1003,$G7735,$Q7735,FALSE)*WindSpeedStep*$T$3:$T$1003)</f>
        <v>1201.1367579113244</v>
      </c>
      <c r="P7735" s="43">
        <f t="shared" si="482"/>
        <v>0.8848371773177599</v>
      </c>
      <c r="Q7735" s="43">
        <f t="shared" si="483"/>
        <v>0.87587932062950347</v>
      </c>
    </row>
    <row r="7736" spans="5:17" x14ac:dyDescent="0.2">
      <c r="E7736" s="16">
        <v>41058.8125</v>
      </c>
      <c r="F7736" s="22">
        <v>10.07</v>
      </c>
      <c r="G7736" s="22">
        <v>10.062500092536606</v>
      </c>
      <c r="H7736" s="25">
        <v>8.937437934458789E-2</v>
      </c>
      <c r="I7736" s="3">
        <f t="shared" si="480"/>
        <v>1655.6899999999546</v>
      </c>
      <c r="J7736" s="3">
        <f t="shared" si="481"/>
        <v>1653.0199999999545</v>
      </c>
      <c r="K7736" s="3">
        <f>MIN(J7736-M7736+N7736,'Power Look Up'!$F$4)</f>
        <v>1664.9703274788753</v>
      </c>
      <c r="M7736" s="51">
        <f t="array" ref="M7736">_xlfn.SUM(_xlfn.NORM.DIST($S$3:$S$1003,$G7736,$P7736,FALSE)*WindSpeedStep*$T$3:$T$1003)</f>
        <v>1643.8775523280221</v>
      </c>
      <c r="N7736" s="51">
        <f t="array" ref="N7736">_xlfn.SUM(_xlfn.NORM.DIST($S$3:$S$1003,$G7736,$Q7736,FALSE)*WindSpeedStep*$T$3:$T$1003)</f>
        <v>1655.827879806943</v>
      </c>
      <c r="P7736" s="43">
        <f t="shared" si="482"/>
        <v>1.0062500092536606</v>
      </c>
      <c r="Q7736" s="43">
        <f t="shared" si="483"/>
        <v>0.89932970042531735</v>
      </c>
    </row>
    <row r="7737" spans="5:17" x14ac:dyDescent="0.2">
      <c r="E7737" s="16">
        <v>41058.819444444445</v>
      </c>
      <c r="F7737" s="22">
        <v>9.74</v>
      </c>
      <c r="G7737" s="22">
        <v>9.7876827400461384</v>
      </c>
      <c r="H7737" s="25">
        <v>9.8562628336755637E-2</v>
      </c>
      <c r="I7737" s="3">
        <f t="shared" si="480"/>
        <v>1537.9399999999378</v>
      </c>
      <c r="J7737" s="3">
        <f t="shared" si="481"/>
        <v>1556.9899999999375</v>
      </c>
      <c r="K7737" s="3">
        <f>MIN(J7737-M7737+N7737,'Power Look Up'!$F$4)</f>
        <v>1558.0888810786196</v>
      </c>
      <c r="M7737" s="51">
        <f t="array" ref="M7737">_xlfn.SUM(_xlfn.NORM.DIST($S$3:$S$1003,$G7737,$P7737,FALSE)*WindSpeedStep*$T$3:$T$1003)</f>
        <v>1553.4827191169109</v>
      </c>
      <c r="N7737" s="51">
        <f t="array" ref="N7737">_xlfn.SUM(_xlfn.NORM.DIST($S$3:$S$1003,$G7737,$Q7737,FALSE)*WindSpeedStep*$T$3:$T$1003)</f>
        <v>1554.581600195593</v>
      </c>
      <c r="P7737" s="43">
        <f t="shared" si="482"/>
        <v>0.97876827400461386</v>
      </c>
      <c r="Q7737" s="43">
        <f t="shared" si="483"/>
        <v>0.96469973618524552</v>
      </c>
    </row>
    <row r="7738" spans="5:17" x14ac:dyDescent="0.2">
      <c r="E7738" s="16">
        <v>41058.826388888891</v>
      </c>
      <c r="F7738" s="22">
        <v>8.4700000000000006</v>
      </c>
      <c r="G7738" s="22">
        <v>8.4127251385009743</v>
      </c>
      <c r="H7738" s="25">
        <v>8.2644628099173542E-2</v>
      </c>
      <c r="I7738" s="3">
        <f t="shared" si="480"/>
        <v>1061.48999999995</v>
      </c>
      <c r="J7738" s="3">
        <f t="shared" si="481"/>
        <v>1039.4699999999505</v>
      </c>
      <c r="K7738" s="3">
        <f>MIN(J7738-M7738+N7738,'Power Look Up'!$F$4)</f>
        <v>1031.5538415743365</v>
      </c>
      <c r="M7738" s="51">
        <f t="array" ref="M7738">_xlfn.SUM(_xlfn.NORM.DIST($S$3:$S$1003,$G7738,$P7738,FALSE)*WindSpeedStep*$T$3:$T$1003)</f>
        <v>1037.8572025348317</v>
      </c>
      <c r="N7738" s="51">
        <f t="array" ref="N7738">_xlfn.SUM(_xlfn.NORM.DIST($S$3:$S$1003,$G7738,$Q7738,FALSE)*WindSpeedStep*$T$3:$T$1003)</f>
        <v>1029.9410441092177</v>
      </c>
      <c r="P7738" s="43">
        <f t="shared" si="482"/>
        <v>0.84127251385009749</v>
      </c>
      <c r="Q7738" s="43">
        <f t="shared" si="483"/>
        <v>0.69526654037198121</v>
      </c>
    </row>
    <row r="7739" spans="5:17" x14ac:dyDescent="0.2">
      <c r="E7739" s="16">
        <v>41058.833333333336</v>
      </c>
      <c r="F7739" s="22">
        <v>8.0500000000000007</v>
      </c>
      <c r="G7739" s="22">
        <v>7.9738498328784999</v>
      </c>
      <c r="H7739" s="25">
        <v>9.5652173913043467E-2</v>
      </c>
      <c r="I7739" s="3">
        <f t="shared" si="480"/>
        <v>907.3499999999533</v>
      </c>
      <c r="J7739" s="3">
        <f t="shared" si="481"/>
        <v>879.96999999996228</v>
      </c>
      <c r="K7739" s="3">
        <f>MIN(J7739-M7739+N7739,'Power Look Up'!$F$4)</f>
        <v>877.94663674756373</v>
      </c>
      <c r="M7739" s="51">
        <f t="array" ref="M7739">_xlfn.SUM(_xlfn.NORM.DIST($S$3:$S$1003,$G7739,$P7739,FALSE)*WindSpeedStep*$T$3:$T$1003)</f>
        <v>884.26772413838182</v>
      </c>
      <c r="N7739" s="51">
        <f t="array" ref="N7739">_xlfn.SUM(_xlfn.NORM.DIST($S$3:$S$1003,$G7739,$Q7739,FALSE)*WindSpeedStep*$T$3:$T$1003)</f>
        <v>882.24436088598327</v>
      </c>
      <c r="P7739" s="43">
        <f t="shared" si="482"/>
        <v>0.79738498328785001</v>
      </c>
      <c r="Q7739" s="43">
        <f t="shared" si="483"/>
        <v>0.76271607097098681</v>
      </c>
    </row>
    <row r="7740" spans="5:17" x14ac:dyDescent="0.2">
      <c r="E7740" s="16">
        <v>41058.840277777781</v>
      </c>
      <c r="F7740" s="22">
        <v>8.3000000000000007</v>
      </c>
      <c r="G7740" s="22">
        <v>8.2843611014403038</v>
      </c>
      <c r="H7740" s="25">
        <v>7.9518072289156624E-2</v>
      </c>
      <c r="I7740" s="3">
        <f t="shared" si="480"/>
        <v>999.09999999995136</v>
      </c>
      <c r="J7740" s="3">
        <f t="shared" si="481"/>
        <v>991.75999999995156</v>
      </c>
      <c r="K7740" s="3">
        <f>MIN(J7740-M7740+N7740,'Power Look Up'!$F$4)</f>
        <v>982.40780514526386</v>
      </c>
      <c r="M7740" s="51">
        <f t="array" ref="M7740">_xlfn.SUM(_xlfn.NORM.DIST($S$3:$S$1003,$G7740,$P7740,FALSE)*WindSpeedStep*$T$3:$T$1003)</f>
        <v>991.56880023058511</v>
      </c>
      <c r="N7740" s="51">
        <f t="array" ref="N7740">_xlfn.SUM(_xlfn.NORM.DIST($S$3:$S$1003,$G7740,$Q7740,FALSE)*WindSpeedStep*$T$3:$T$1003)</f>
        <v>982.21660537589742</v>
      </c>
      <c r="P7740" s="43">
        <f t="shared" si="482"/>
        <v>0.8284361101440304</v>
      </c>
      <c r="Q7740" s="43">
        <f t="shared" si="483"/>
        <v>0.65875642493380726</v>
      </c>
    </row>
    <row r="7741" spans="5:17" x14ac:dyDescent="0.2">
      <c r="E7741" s="16">
        <v>41058.847222222219</v>
      </c>
      <c r="F7741" s="22">
        <v>8.31</v>
      </c>
      <c r="G7741" s="22">
        <v>8.2936289583686484</v>
      </c>
      <c r="H7741" s="25">
        <v>7.7015643802647415E-2</v>
      </c>
      <c r="I7741" s="3">
        <f t="shared" si="480"/>
        <v>1002.7699999999513</v>
      </c>
      <c r="J7741" s="3">
        <f t="shared" si="481"/>
        <v>995.42999999995141</v>
      </c>
      <c r="K7741" s="3">
        <f>MIN(J7741-M7741+N7741,'Power Look Up'!$F$4)</f>
        <v>985.02161716231569</v>
      </c>
      <c r="M7741" s="51">
        <f t="array" ref="M7741">_xlfn.SUM(_xlfn.NORM.DIST($S$3:$S$1003,$G7741,$P7741,FALSE)*WindSpeedStep*$T$3:$T$1003)</f>
        <v>994.87516718237737</v>
      </c>
      <c r="N7741" s="51">
        <f t="array" ref="N7741">_xlfn.SUM(_xlfn.NORM.DIST($S$3:$S$1003,$G7741,$Q7741,FALSE)*WindSpeedStep*$T$3:$T$1003)</f>
        <v>984.46678434474165</v>
      </c>
      <c r="P7741" s="43">
        <f t="shared" si="482"/>
        <v>0.82936289583686484</v>
      </c>
      <c r="Q7741" s="43">
        <f t="shared" si="483"/>
        <v>0.63873917368904154</v>
      </c>
    </row>
    <row r="7742" spans="5:17" x14ac:dyDescent="0.2">
      <c r="E7742" s="16">
        <v>41058.854166666664</v>
      </c>
      <c r="F7742" s="22">
        <v>7.55</v>
      </c>
      <c r="G7742" s="22">
        <v>7.5010099246860689</v>
      </c>
      <c r="H7742" s="25">
        <v>0.12052980132450332</v>
      </c>
      <c r="I7742" s="3">
        <f t="shared" si="480"/>
        <v>753.54999999996494</v>
      </c>
      <c r="J7742" s="3">
        <f t="shared" si="481"/>
        <v>738.49999999996521</v>
      </c>
      <c r="K7742" s="3">
        <f>MIN(J7742-M7742+N7742,'Power Look Up'!$F$4)</f>
        <v>747.78390976916353</v>
      </c>
      <c r="M7742" s="51">
        <f t="array" ref="M7742">_xlfn.SUM(_xlfn.NORM.DIST($S$3:$S$1003,$G7742,$P7742,FALSE)*WindSpeedStep*$T$3:$T$1003)</f>
        <v>734.64241528824903</v>
      </c>
      <c r="N7742" s="51">
        <f t="array" ref="N7742">_xlfn.SUM(_xlfn.NORM.DIST($S$3:$S$1003,$G7742,$Q7742,FALSE)*WindSpeedStep*$T$3:$T$1003)</f>
        <v>743.92632505744734</v>
      </c>
      <c r="P7742" s="43">
        <f t="shared" si="482"/>
        <v>0.75010099246860695</v>
      </c>
      <c r="Q7742" s="43">
        <f t="shared" si="483"/>
        <v>0.90409523595553953</v>
      </c>
    </row>
    <row r="7743" spans="5:17" x14ac:dyDescent="0.2">
      <c r="E7743" s="16">
        <v>41058.861111111109</v>
      </c>
      <c r="F7743" s="22">
        <v>6.8</v>
      </c>
      <c r="G7743" s="22">
        <v>6.7462574476084933</v>
      </c>
      <c r="H7743" s="25">
        <v>0.1</v>
      </c>
      <c r="I7743" s="3">
        <f t="shared" si="480"/>
        <v>542.79999999997722</v>
      </c>
      <c r="J7743" s="3">
        <f t="shared" si="481"/>
        <v>531.49999999997749</v>
      </c>
      <c r="K7743" s="3">
        <f>MIN(J7743-M7743+N7743,'Power Look Up'!$F$4)</f>
        <v>531.49999999997749</v>
      </c>
      <c r="M7743" s="51">
        <f t="array" ref="M7743">_xlfn.SUM(_xlfn.NORM.DIST($S$3:$S$1003,$G7743,$P7743,FALSE)*WindSpeedStep*$T$3:$T$1003)</f>
        <v>530.22489334321642</v>
      </c>
      <c r="N7743" s="51">
        <f t="array" ref="N7743">_xlfn.SUM(_xlfn.NORM.DIST($S$3:$S$1003,$G7743,$Q7743,FALSE)*WindSpeedStep*$T$3:$T$1003)</f>
        <v>530.22489334321642</v>
      </c>
      <c r="P7743" s="43">
        <f t="shared" si="482"/>
        <v>0.67462574476084936</v>
      </c>
      <c r="Q7743" s="43">
        <f t="shared" si="483"/>
        <v>0.67462574476084936</v>
      </c>
    </row>
    <row r="7744" spans="5:17" x14ac:dyDescent="0.2">
      <c r="E7744" s="16">
        <v>41058.868055555555</v>
      </c>
      <c r="F7744" s="22">
        <v>6.3</v>
      </c>
      <c r="G7744" s="22">
        <v>6.3113111786850977</v>
      </c>
      <c r="H7744" s="25">
        <v>7.7777777777777779E-2</v>
      </c>
      <c r="I7744" s="3">
        <f t="shared" si="480"/>
        <v>429.79999999997972</v>
      </c>
      <c r="J7744" s="3">
        <f t="shared" si="481"/>
        <v>432.05999999997965</v>
      </c>
      <c r="K7744" s="3">
        <f>MIN(J7744-M7744+N7744,'Power Look Up'!$F$4)</f>
        <v>427.04249092305673</v>
      </c>
      <c r="M7744" s="51">
        <f t="array" ref="M7744">_xlfn.SUM(_xlfn.NORM.DIST($S$3:$S$1003,$G7744,$P7744,FALSE)*WindSpeedStep*$T$3:$T$1003)</f>
        <v>430.82347106929859</v>
      </c>
      <c r="N7744" s="51">
        <f t="array" ref="N7744">_xlfn.SUM(_xlfn.NORM.DIST($S$3:$S$1003,$G7744,$Q7744,FALSE)*WindSpeedStep*$T$3:$T$1003)</f>
        <v>425.80596199237567</v>
      </c>
      <c r="P7744" s="43">
        <f t="shared" si="482"/>
        <v>0.63113111786850984</v>
      </c>
      <c r="Q7744" s="43">
        <f t="shared" si="483"/>
        <v>0.49087975834217429</v>
      </c>
    </row>
    <row r="7745" spans="5:17" x14ac:dyDescent="0.2">
      <c r="E7745" s="16">
        <v>41058.875</v>
      </c>
      <c r="F7745" s="22">
        <v>6.96</v>
      </c>
      <c r="G7745" s="22">
        <v>6.8598074019432209</v>
      </c>
      <c r="H7745" s="25">
        <v>8.7643678160919544E-2</v>
      </c>
      <c r="I7745" s="3">
        <f t="shared" si="480"/>
        <v>578.9599999999765</v>
      </c>
      <c r="J7745" s="3">
        <f t="shared" si="481"/>
        <v>556.35999999997694</v>
      </c>
      <c r="K7745" s="3">
        <f>MIN(J7745-M7745+N7745,'Power Look Up'!$F$4)</f>
        <v>552.53847484930577</v>
      </c>
      <c r="M7745" s="51">
        <f t="array" ref="M7745">_xlfn.SUM(_xlfn.NORM.DIST($S$3:$S$1003,$G7745,$P7745,FALSE)*WindSpeedStep*$T$3:$T$1003)</f>
        <v>558.34376368674202</v>
      </c>
      <c r="N7745" s="51">
        <f t="array" ref="N7745">_xlfn.SUM(_xlfn.NORM.DIST($S$3:$S$1003,$G7745,$Q7745,FALSE)*WindSpeedStep*$T$3:$T$1003)</f>
        <v>554.52223853607086</v>
      </c>
      <c r="P7745" s="43">
        <f t="shared" si="482"/>
        <v>0.68598074019432209</v>
      </c>
      <c r="Q7745" s="43">
        <f t="shared" si="483"/>
        <v>0.60121875218180532</v>
      </c>
    </row>
    <row r="7746" spans="5:17" x14ac:dyDescent="0.2">
      <c r="E7746" s="16">
        <v>41058.881944444445</v>
      </c>
      <c r="F7746" s="22">
        <v>6.73</v>
      </c>
      <c r="G7746" s="22">
        <v>6.8197971336812593</v>
      </c>
      <c r="H7746" s="25">
        <v>9.2124814264487362E-2</v>
      </c>
      <c r="I7746" s="3">
        <f t="shared" si="480"/>
        <v>526.97999999997762</v>
      </c>
      <c r="J7746" s="3">
        <f t="shared" si="481"/>
        <v>547.3199999999772</v>
      </c>
      <c r="K7746" s="3">
        <f>MIN(J7746-M7746+N7746,'Power Look Up'!$F$4)</f>
        <v>544.8722100909788</v>
      </c>
      <c r="M7746" s="51">
        <f t="array" ref="M7746">_xlfn.SUM(_xlfn.NORM.DIST($S$3:$S$1003,$G7746,$P7746,FALSE)*WindSpeedStep*$T$3:$T$1003)</f>
        <v>548.33127693077051</v>
      </c>
      <c r="N7746" s="51">
        <f t="array" ref="N7746">_xlfn.SUM(_xlfn.NORM.DIST($S$3:$S$1003,$G7746,$Q7746,FALSE)*WindSpeedStep*$T$3:$T$1003)</f>
        <v>545.88348702177211</v>
      </c>
      <c r="P7746" s="43">
        <f t="shared" si="482"/>
        <v>0.68197971336812602</v>
      </c>
      <c r="Q7746" s="43">
        <f t="shared" si="483"/>
        <v>0.62827254426186929</v>
      </c>
    </row>
    <row r="7747" spans="5:17" x14ac:dyDescent="0.2">
      <c r="E7747" s="16">
        <v>41058.888888888891</v>
      </c>
      <c r="F7747" s="22">
        <v>6.44</v>
      </c>
      <c r="G7747" s="22">
        <v>6.5435604771970066</v>
      </c>
      <c r="H7747" s="25">
        <v>0.12732919254658384</v>
      </c>
      <c r="I7747" s="3">
        <f t="shared" ref="I7747:I7810" si="484">INDEX(PowerArray,MIN(MaximumPowerIndex,ROUND(F7747*100,0)))</f>
        <v>461.43999999997902</v>
      </c>
      <c r="J7747" s="3">
        <f t="shared" ref="J7747:J7810" si="485">INDEX(PowerArray,MIN(MaximumPowerIndex,ROUND(G7747*100,0)))</f>
        <v>484.03999999997853</v>
      </c>
      <c r="K7747" s="3">
        <f>MIN(J7747-M7747+N7747,'Power Look Up'!$F$4)</f>
        <v>492.59363854470553</v>
      </c>
      <c r="M7747" s="51">
        <f t="array" ref="M7747">_xlfn.SUM(_xlfn.NORM.DIST($S$3:$S$1003,$G7747,$P7747,FALSE)*WindSpeedStep*$T$3:$T$1003)</f>
        <v>482.28614547019049</v>
      </c>
      <c r="N7747" s="51">
        <f t="array" ref="N7747">_xlfn.SUM(_xlfn.NORM.DIST($S$3:$S$1003,$G7747,$Q7747,FALSE)*WindSpeedStep*$T$3:$T$1003)</f>
        <v>490.83978401491748</v>
      </c>
      <c r="P7747" s="43">
        <f t="shared" ref="P7747:P7810" si="486">ReferenceTurbulence*G7747</f>
        <v>0.65435604771970068</v>
      </c>
      <c r="Q7747" s="43">
        <f t="shared" si="483"/>
        <v>0.83318627194123374</v>
      </c>
    </row>
    <row r="7748" spans="5:17" x14ac:dyDescent="0.2">
      <c r="E7748" s="16">
        <v>41058.895833333336</v>
      </c>
      <c r="F7748" s="22">
        <v>5.47</v>
      </c>
      <c r="G7748" s="22">
        <v>5.5904681869164357</v>
      </c>
      <c r="H7748" s="25">
        <v>0.17915904936014626</v>
      </c>
      <c r="I7748" s="3">
        <f t="shared" si="484"/>
        <v>276.13999999998828</v>
      </c>
      <c r="J7748" s="3">
        <f t="shared" si="485"/>
        <v>295.57999999998788</v>
      </c>
      <c r="K7748" s="3">
        <f>MIN(J7748-M7748+N7748,'Power Look Up'!$F$4)</f>
        <v>309.75885161209447</v>
      </c>
      <c r="M7748" s="51">
        <f t="array" ref="M7748">_xlfn.SUM(_xlfn.NORM.DIST($S$3:$S$1003,$G7748,$P7748,FALSE)*WindSpeedStep*$T$3:$T$1003)</f>
        <v>292.2124657026738</v>
      </c>
      <c r="N7748" s="51">
        <f t="array" ref="N7748">_xlfn.SUM(_xlfn.NORM.DIST($S$3:$S$1003,$G7748,$Q7748,FALSE)*WindSpeedStep*$T$3:$T$1003)</f>
        <v>306.39131731478039</v>
      </c>
      <c r="P7748" s="43">
        <f t="shared" si="486"/>
        <v>0.55904681869164363</v>
      </c>
      <c r="Q7748" s="43">
        <f t="shared" ref="Q7748:Q7811" si="487">G7748*H7748</f>
        <v>1.0015829658460891</v>
      </c>
    </row>
    <row r="7749" spans="5:17" x14ac:dyDescent="0.2">
      <c r="E7749" s="16">
        <v>41058.902777777781</v>
      </c>
      <c r="F7749" s="22">
        <v>5.3</v>
      </c>
      <c r="G7749" s="22">
        <v>5.2655619589020475</v>
      </c>
      <c r="H7749" s="25">
        <v>0.2</v>
      </c>
      <c r="I7749" s="3">
        <f t="shared" si="484"/>
        <v>248.59999999998888</v>
      </c>
      <c r="J7749" s="3">
        <f t="shared" si="485"/>
        <v>243.73999999998898</v>
      </c>
      <c r="K7749" s="3">
        <f>MIN(J7749-M7749+N7749,'Power Look Up'!$F$4)</f>
        <v>259.47062699889022</v>
      </c>
      <c r="M7749" s="51">
        <f t="array" ref="M7749">_xlfn.SUM(_xlfn.NORM.DIST($S$3:$S$1003,$G7749,$P7749,FALSE)*WindSpeedStep*$T$3:$T$1003)</f>
        <v>237.55859979853338</v>
      </c>
      <c r="N7749" s="51">
        <f t="array" ref="N7749">_xlfn.SUM(_xlfn.NORM.DIST($S$3:$S$1003,$G7749,$Q7749,FALSE)*WindSpeedStep*$T$3:$T$1003)</f>
        <v>253.28922679743465</v>
      </c>
      <c r="P7749" s="43">
        <f t="shared" si="486"/>
        <v>0.52655619589020475</v>
      </c>
      <c r="Q7749" s="43">
        <f t="shared" si="487"/>
        <v>1.0531123917804095</v>
      </c>
    </row>
    <row r="7750" spans="5:17" x14ac:dyDescent="0.2">
      <c r="E7750" s="16">
        <v>41058.909722222219</v>
      </c>
      <c r="F7750" s="22">
        <v>7.17</v>
      </c>
      <c r="G7750" s="22">
        <v>7.2262317556982998</v>
      </c>
      <c r="H7750" s="25">
        <v>0.15620641562064158</v>
      </c>
      <c r="I7750" s="3">
        <f t="shared" si="484"/>
        <v>639.16999999996733</v>
      </c>
      <c r="J7750" s="3">
        <f t="shared" si="485"/>
        <v>657.22999999996694</v>
      </c>
      <c r="K7750" s="3">
        <f>MIN(J7750-M7750+N7750,'Power Look Up'!$F$4)</f>
        <v>683.37723126584672</v>
      </c>
      <c r="M7750" s="51">
        <f t="array" ref="M7750">_xlfn.SUM(_xlfn.NORM.DIST($S$3:$S$1003,$G7750,$P7750,FALSE)*WindSpeedStep*$T$3:$T$1003)</f>
        <v>655.40385062095299</v>
      </c>
      <c r="N7750" s="51">
        <f t="array" ref="N7750">_xlfn.SUM(_xlfn.NORM.DIST($S$3:$S$1003,$G7750,$Q7750,FALSE)*WindSpeedStep*$T$3:$T$1003)</f>
        <v>681.55108188683278</v>
      </c>
      <c r="P7750" s="43">
        <f t="shared" si="486"/>
        <v>0.72262317556983002</v>
      </c>
      <c r="Q7750" s="43">
        <f t="shared" si="487"/>
        <v>1.1287837610016871</v>
      </c>
    </row>
    <row r="7751" spans="5:17" x14ac:dyDescent="0.2">
      <c r="E7751" s="16">
        <v>41058.916666666664</v>
      </c>
      <c r="F7751" s="22">
        <v>7.41</v>
      </c>
      <c r="G7751" s="22">
        <v>7.30657373587536</v>
      </c>
      <c r="H7751" s="25">
        <v>8.9068825910931182E-2</v>
      </c>
      <c r="I7751" s="3">
        <f t="shared" si="484"/>
        <v>711.40999999996586</v>
      </c>
      <c r="J7751" s="3">
        <f t="shared" si="485"/>
        <v>681.30999999996652</v>
      </c>
      <c r="K7751" s="3">
        <f>MIN(J7751-M7751+N7751,'Power Look Up'!$F$4)</f>
        <v>677.31768900206521</v>
      </c>
      <c r="M7751" s="51">
        <f t="array" ref="M7751">_xlfn.SUM(_xlfn.NORM.DIST($S$3:$S$1003,$G7751,$P7751,FALSE)*WindSpeedStep*$T$3:$T$1003)</f>
        <v>677.99365013072781</v>
      </c>
      <c r="N7751" s="51">
        <f t="array" ref="N7751">_xlfn.SUM(_xlfn.NORM.DIST($S$3:$S$1003,$G7751,$Q7751,FALSE)*WindSpeedStep*$T$3:$T$1003)</f>
        <v>674.0013391328265</v>
      </c>
      <c r="P7751" s="43">
        <f t="shared" si="486"/>
        <v>0.73065737358753602</v>
      </c>
      <c r="Q7751" s="43">
        <f t="shared" si="487"/>
        <v>0.65078794408606455</v>
      </c>
    </row>
    <row r="7752" spans="5:17" x14ac:dyDescent="0.2">
      <c r="E7752" s="16">
        <v>41058.923611111109</v>
      </c>
      <c r="F7752" s="22">
        <v>7.2</v>
      </c>
      <c r="G7752" s="22">
        <v>7.2251334358891759</v>
      </c>
      <c r="H7752" s="25">
        <v>0.12222222222222222</v>
      </c>
      <c r="I7752" s="3">
        <f t="shared" si="484"/>
        <v>648.19999999996719</v>
      </c>
      <c r="J7752" s="3">
        <f t="shared" si="485"/>
        <v>657.22999999996694</v>
      </c>
      <c r="K7752" s="3">
        <f>MIN(J7752-M7752+N7752,'Power Look Up'!$F$4)</f>
        <v>666.42939736687504</v>
      </c>
      <c r="M7752" s="51">
        <f t="array" ref="M7752">_xlfn.SUM(_xlfn.NORM.DIST($S$3:$S$1003,$G7752,$P7752,FALSE)*WindSpeedStep*$T$3:$T$1003)</f>
        <v>655.09832558531059</v>
      </c>
      <c r="N7752" s="51">
        <f t="array" ref="N7752">_xlfn.SUM(_xlfn.NORM.DIST($S$3:$S$1003,$G7752,$Q7752,FALSE)*WindSpeedStep*$T$3:$T$1003)</f>
        <v>664.29772295221869</v>
      </c>
      <c r="P7752" s="43">
        <f t="shared" si="486"/>
        <v>0.72251334358891761</v>
      </c>
      <c r="Q7752" s="43">
        <f t="shared" si="487"/>
        <v>0.8830718643864548</v>
      </c>
    </row>
    <row r="7753" spans="5:17" x14ac:dyDescent="0.2">
      <c r="E7753" s="16">
        <v>41058.930555555555</v>
      </c>
      <c r="F7753" s="22">
        <v>8.4</v>
      </c>
      <c r="G7753" s="22">
        <v>8.4009940010850457</v>
      </c>
      <c r="H7753" s="25">
        <v>7.3809523809523811E-2</v>
      </c>
      <c r="I7753" s="3">
        <f t="shared" si="484"/>
        <v>1035.7999999999506</v>
      </c>
      <c r="J7753" s="3">
        <f t="shared" si="485"/>
        <v>1035.7999999999506</v>
      </c>
      <c r="K7753" s="3">
        <f>MIN(J7753-M7753+N7753,'Power Look Up'!$F$4)</f>
        <v>1024.0845295030954</v>
      </c>
      <c r="M7753" s="51">
        <f t="array" ref="M7753">_xlfn.SUM(_xlfn.NORM.DIST($S$3:$S$1003,$G7753,$P7753,FALSE)*WindSpeedStep*$T$3:$T$1003)</f>
        <v>1033.583946769807</v>
      </c>
      <c r="N7753" s="51">
        <f t="array" ref="N7753">_xlfn.SUM(_xlfn.NORM.DIST($S$3:$S$1003,$G7753,$Q7753,FALSE)*WindSpeedStep*$T$3:$T$1003)</f>
        <v>1021.8684762729519</v>
      </c>
      <c r="P7753" s="43">
        <f t="shared" si="486"/>
        <v>0.84009940010850459</v>
      </c>
      <c r="Q7753" s="43">
        <f t="shared" si="487"/>
        <v>0.6200733667467534</v>
      </c>
    </row>
    <row r="7754" spans="5:17" x14ac:dyDescent="0.2">
      <c r="E7754" s="16">
        <v>41058.9375</v>
      </c>
      <c r="F7754" s="22">
        <v>8.7200000000000006</v>
      </c>
      <c r="G7754" s="22">
        <v>8.6283391180624545</v>
      </c>
      <c r="H7754" s="25">
        <v>6.3073394495412841E-2</v>
      </c>
      <c r="I7754" s="3">
        <f t="shared" si="484"/>
        <v>1153.2399999999479</v>
      </c>
      <c r="J7754" s="3">
        <f t="shared" si="485"/>
        <v>1120.2099999999489</v>
      </c>
      <c r="K7754" s="3">
        <f>MIN(J7754-M7754+N7754,'Power Look Up'!$F$4)</f>
        <v>1104.9453245051202</v>
      </c>
      <c r="M7754" s="51">
        <f t="array" ref="M7754">_xlfn.SUM(_xlfn.NORM.DIST($S$3:$S$1003,$G7754,$P7754,FALSE)*WindSpeedStep*$T$3:$T$1003)</f>
        <v>1117.7688582947087</v>
      </c>
      <c r="N7754" s="51">
        <f t="array" ref="N7754">_xlfn.SUM(_xlfn.NORM.DIST($S$3:$S$1003,$G7754,$Q7754,FALSE)*WindSpeedStep*$T$3:$T$1003)</f>
        <v>1102.50418279988</v>
      </c>
      <c r="P7754" s="43">
        <f t="shared" si="486"/>
        <v>0.86283391180624547</v>
      </c>
      <c r="Q7754" s="43">
        <f t="shared" si="487"/>
        <v>0.54421863703375573</v>
      </c>
    </row>
    <row r="7755" spans="5:17" x14ac:dyDescent="0.2">
      <c r="E7755" s="16">
        <v>41058.944444444445</v>
      </c>
      <c r="F7755" s="22">
        <v>7.88</v>
      </c>
      <c r="G7755" s="22">
        <v>7.8651466149208069</v>
      </c>
      <c r="H7755" s="25">
        <v>6.5989847715736044E-2</v>
      </c>
      <c r="I7755" s="3">
        <f t="shared" si="484"/>
        <v>852.87999999996282</v>
      </c>
      <c r="J7755" s="3">
        <f t="shared" si="485"/>
        <v>849.86999999996283</v>
      </c>
      <c r="K7755" s="3">
        <f>MIN(J7755-M7755+N7755,'Power Look Up'!$F$4)</f>
        <v>836.73862499106258</v>
      </c>
      <c r="M7755" s="51">
        <f t="array" ref="M7755">_xlfn.SUM(_xlfn.NORM.DIST($S$3:$S$1003,$G7755,$P7755,FALSE)*WindSpeedStep*$T$3:$T$1003)</f>
        <v>848.37437347594357</v>
      </c>
      <c r="N7755" s="51">
        <f t="array" ref="N7755">_xlfn.SUM(_xlfn.NORM.DIST($S$3:$S$1003,$G7755,$Q7755,FALSE)*WindSpeedStep*$T$3:$T$1003)</f>
        <v>835.24299846704332</v>
      </c>
      <c r="P7755" s="43">
        <f t="shared" si="486"/>
        <v>0.78651466149208071</v>
      </c>
      <c r="Q7755" s="43">
        <f t="shared" si="487"/>
        <v>0.51901982738056085</v>
      </c>
    </row>
    <row r="7756" spans="5:17" x14ac:dyDescent="0.2">
      <c r="E7756" s="16">
        <v>41058.951388888891</v>
      </c>
      <c r="F7756" s="22">
        <v>7.19</v>
      </c>
      <c r="G7756" s="22">
        <v>7.153992832894839</v>
      </c>
      <c r="H7756" s="25">
        <v>6.119610570236439E-2</v>
      </c>
      <c r="I7756" s="3">
        <f t="shared" si="484"/>
        <v>645.1899999999672</v>
      </c>
      <c r="J7756" s="3">
        <f t="shared" si="485"/>
        <v>633.14999999996746</v>
      </c>
      <c r="K7756" s="3">
        <f>MIN(J7756-M7756+N7756,'Power Look Up'!$F$4)</f>
        <v>621.57670972246729</v>
      </c>
      <c r="M7756" s="51">
        <f t="array" ref="M7756">_xlfn.SUM(_xlfn.NORM.DIST($S$3:$S$1003,$G7756,$P7756,FALSE)*WindSpeedStep*$T$3:$T$1003)</f>
        <v>635.49710699130378</v>
      </c>
      <c r="N7756" s="51">
        <f t="array" ref="N7756">_xlfn.SUM(_xlfn.NORM.DIST($S$3:$S$1003,$G7756,$Q7756,FALSE)*WindSpeedStep*$T$3:$T$1003)</f>
        <v>623.9238167138036</v>
      </c>
      <c r="P7756" s="43">
        <f t="shared" si="486"/>
        <v>0.71539928328948399</v>
      </c>
      <c r="Q7756" s="43">
        <f t="shared" si="487"/>
        <v>0.43779650159578981</v>
      </c>
    </row>
    <row r="7757" spans="5:17" x14ac:dyDescent="0.2">
      <c r="E7757" s="16">
        <v>41058.958333333336</v>
      </c>
      <c r="F7757" s="22">
        <v>6.66</v>
      </c>
      <c r="G7757" s="22">
        <v>6.6932301547998678</v>
      </c>
      <c r="H7757" s="25">
        <v>7.5075075075075076E-2</v>
      </c>
      <c r="I7757" s="3">
        <f t="shared" si="484"/>
        <v>511.15999999997791</v>
      </c>
      <c r="J7757" s="3">
        <f t="shared" si="485"/>
        <v>517.93999999997777</v>
      </c>
      <c r="K7757" s="3">
        <f>MIN(J7757-M7757+N7757,'Power Look Up'!$F$4)</f>
        <v>511.1859689643839</v>
      </c>
      <c r="M7757" s="51">
        <f t="array" ref="M7757">_xlfn.SUM(_xlfn.NORM.DIST($S$3:$S$1003,$G7757,$P7757,FALSE)*WindSpeedStep*$T$3:$T$1003)</f>
        <v>517.40613807227464</v>
      </c>
      <c r="N7757" s="51">
        <f t="array" ref="N7757">_xlfn.SUM(_xlfn.NORM.DIST($S$3:$S$1003,$G7757,$Q7757,FALSE)*WindSpeedStep*$T$3:$T$1003)</f>
        <v>510.65210703668077</v>
      </c>
      <c r="P7757" s="43">
        <f t="shared" si="486"/>
        <v>0.66932301547998685</v>
      </c>
      <c r="Q7757" s="43">
        <f t="shared" si="487"/>
        <v>0.50249475636635643</v>
      </c>
    </row>
    <row r="7758" spans="5:17" x14ac:dyDescent="0.2">
      <c r="E7758" s="16">
        <v>41058.965277777781</v>
      </c>
      <c r="F7758" s="22">
        <v>7.28</v>
      </c>
      <c r="G7758" s="22">
        <v>7.2179716553737832</v>
      </c>
      <c r="H7758" s="25">
        <v>6.8681318681318673E-2</v>
      </c>
      <c r="I7758" s="3">
        <f t="shared" si="484"/>
        <v>672.27999999996666</v>
      </c>
      <c r="J7758" s="3">
        <f t="shared" si="485"/>
        <v>654.21999999996706</v>
      </c>
      <c r="K7758" s="3">
        <f>MIN(J7758-M7758+N7758,'Power Look Up'!$F$4)</f>
        <v>644.28976275788375</v>
      </c>
      <c r="M7758" s="51">
        <f t="array" ref="M7758">_xlfn.SUM(_xlfn.NORM.DIST($S$3:$S$1003,$G7758,$P7758,FALSE)*WindSpeedStep*$T$3:$T$1003)</f>
        <v>653.10826893808428</v>
      </c>
      <c r="N7758" s="51">
        <f t="array" ref="N7758">_xlfn.SUM(_xlfn.NORM.DIST($S$3:$S$1003,$G7758,$Q7758,FALSE)*WindSpeedStep*$T$3:$T$1003)</f>
        <v>643.17803169600097</v>
      </c>
      <c r="P7758" s="43">
        <f t="shared" si="486"/>
        <v>0.72179716553737838</v>
      </c>
      <c r="Q7758" s="43">
        <f t="shared" si="487"/>
        <v>0.4957398114954521</v>
      </c>
    </row>
    <row r="7759" spans="5:17" x14ac:dyDescent="0.2">
      <c r="E7759" s="16">
        <v>41058.972222222219</v>
      </c>
      <c r="F7759" s="22">
        <v>8.0500000000000007</v>
      </c>
      <c r="G7759" s="22">
        <v>7.9892115692865211</v>
      </c>
      <c r="H7759" s="25">
        <v>6.8322981366459631E-2</v>
      </c>
      <c r="I7759" s="3">
        <f t="shared" si="484"/>
        <v>907.3499999999533</v>
      </c>
      <c r="J7759" s="3">
        <f t="shared" si="485"/>
        <v>885.98999999996204</v>
      </c>
      <c r="K7759" s="3">
        <f>MIN(J7759-M7759+N7759,'Power Look Up'!$F$4)</f>
        <v>873.06719891760997</v>
      </c>
      <c r="M7759" s="51">
        <f t="array" ref="M7759">_xlfn.SUM(_xlfn.NORM.DIST($S$3:$S$1003,$G7759,$P7759,FALSE)*WindSpeedStep*$T$3:$T$1003)</f>
        <v>889.41149803051849</v>
      </c>
      <c r="N7759" s="51">
        <f t="array" ref="N7759">_xlfn.SUM(_xlfn.NORM.DIST($S$3:$S$1003,$G7759,$Q7759,FALSE)*WindSpeedStep*$T$3:$T$1003)</f>
        <v>876.48869694816642</v>
      </c>
      <c r="P7759" s="43">
        <f t="shared" si="486"/>
        <v>0.79892115692865218</v>
      </c>
      <c r="Q7759" s="43">
        <f t="shared" si="487"/>
        <v>0.54584675318106668</v>
      </c>
    </row>
    <row r="7760" spans="5:17" x14ac:dyDescent="0.2">
      <c r="E7760" s="16">
        <v>41058.979166666664</v>
      </c>
      <c r="F7760" s="22">
        <v>8.6</v>
      </c>
      <c r="G7760" s="22">
        <v>8.5370314675564174</v>
      </c>
      <c r="H7760" s="25">
        <v>7.7906976744186049E-2</v>
      </c>
      <c r="I7760" s="3">
        <f t="shared" si="484"/>
        <v>1109.1999999999491</v>
      </c>
      <c r="J7760" s="3">
        <f t="shared" si="485"/>
        <v>1087.1799999999496</v>
      </c>
      <c r="K7760" s="3">
        <f>MIN(J7760-M7760+N7760,'Power Look Up'!$F$4)</f>
        <v>1077.520516342722</v>
      </c>
      <c r="M7760" s="51">
        <f t="array" ref="M7760">_xlfn.SUM(_xlfn.NORM.DIST($S$3:$S$1003,$G7760,$P7760,FALSE)*WindSpeedStep*$T$3:$T$1003)</f>
        <v>1083.6282683162558</v>
      </c>
      <c r="N7760" s="51">
        <f t="array" ref="N7760">_xlfn.SUM(_xlfn.NORM.DIST($S$3:$S$1003,$G7760,$Q7760,FALSE)*WindSpeedStep*$T$3:$T$1003)</f>
        <v>1073.9687846590282</v>
      </c>
      <c r="P7760" s="43">
        <f t="shared" si="486"/>
        <v>0.85370314675564174</v>
      </c>
      <c r="Q7760" s="43">
        <f t="shared" si="487"/>
        <v>0.66509431200730229</v>
      </c>
    </row>
    <row r="7761" spans="5:17" x14ac:dyDescent="0.2">
      <c r="E7761" s="16">
        <v>41058.986111111109</v>
      </c>
      <c r="F7761" s="22">
        <v>7.11</v>
      </c>
      <c r="G7761" s="22">
        <v>7.0874417196223432</v>
      </c>
      <c r="H7761" s="25">
        <v>5.6258790436005623E-2</v>
      </c>
      <c r="I7761" s="3">
        <f t="shared" si="484"/>
        <v>621.10999999996773</v>
      </c>
      <c r="J7761" s="3">
        <f t="shared" si="485"/>
        <v>615.08999999996786</v>
      </c>
      <c r="K7761" s="3">
        <f>MIN(J7761-M7761+N7761,'Power Look Up'!$F$4)</f>
        <v>602.61293905301295</v>
      </c>
      <c r="M7761" s="51">
        <f t="array" ref="M7761">_xlfn.SUM(_xlfn.NORM.DIST($S$3:$S$1003,$G7761,$P7761,FALSE)*WindSpeedStep*$T$3:$T$1003)</f>
        <v>617.49505749800483</v>
      </c>
      <c r="N7761" s="51">
        <f t="array" ref="N7761">_xlfn.SUM(_xlfn.NORM.DIST($S$3:$S$1003,$G7761,$Q7761,FALSE)*WindSpeedStep*$T$3:$T$1003)</f>
        <v>605.01799655104992</v>
      </c>
      <c r="P7761" s="43">
        <f t="shared" si="486"/>
        <v>0.70874417196223438</v>
      </c>
      <c r="Q7761" s="43">
        <f t="shared" si="487"/>
        <v>0.39873089843163673</v>
      </c>
    </row>
    <row r="7762" spans="5:17" x14ac:dyDescent="0.2">
      <c r="E7762" s="16">
        <v>41058.993055555555</v>
      </c>
      <c r="F7762" s="22">
        <v>7.33</v>
      </c>
      <c r="G7762" s="22">
        <v>7.3575240344565165</v>
      </c>
      <c r="H7762" s="25">
        <v>6.8212824010914053E-2</v>
      </c>
      <c r="I7762" s="3">
        <f t="shared" si="484"/>
        <v>687.32999999996628</v>
      </c>
      <c r="J7762" s="3">
        <f t="shared" si="485"/>
        <v>696.35999999996613</v>
      </c>
      <c r="K7762" s="3">
        <f>MIN(J7762-M7762+N7762,'Power Look Up'!$F$4)</f>
        <v>685.87198788440878</v>
      </c>
      <c r="M7762" s="51">
        <f t="array" ref="M7762">_xlfn.SUM(_xlfn.NORM.DIST($S$3:$S$1003,$G7762,$P7762,FALSE)*WindSpeedStep*$T$3:$T$1003)</f>
        <v>692.56625734321869</v>
      </c>
      <c r="N7762" s="51">
        <f t="array" ref="N7762">_xlfn.SUM(_xlfn.NORM.DIST($S$3:$S$1003,$G7762,$Q7762,FALSE)*WindSpeedStep*$T$3:$T$1003)</f>
        <v>682.07824522766134</v>
      </c>
      <c r="P7762" s="43">
        <f t="shared" si="486"/>
        <v>0.73575240344565174</v>
      </c>
      <c r="Q7762" s="43">
        <f t="shared" si="487"/>
        <v>0.50187749211845267</v>
      </c>
    </row>
    <row r="7763" spans="5:17" x14ac:dyDescent="0.2">
      <c r="E7763" s="16">
        <v>41059</v>
      </c>
      <c r="F7763" s="22">
        <v>6.85</v>
      </c>
      <c r="G7763" s="22">
        <v>6.9529863073971399</v>
      </c>
      <c r="H7763" s="25">
        <v>8.7591240875912413E-2</v>
      </c>
      <c r="I7763" s="3">
        <f t="shared" si="484"/>
        <v>554.09999999997706</v>
      </c>
      <c r="J7763" s="3">
        <f t="shared" si="485"/>
        <v>576.69999999997663</v>
      </c>
      <c r="K7763" s="3">
        <f>MIN(J7763-M7763+N7763,'Power Look Up'!$F$4)</f>
        <v>572.72464023343969</v>
      </c>
      <c r="M7763" s="51">
        <f t="array" ref="M7763">_xlfn.SUM(_xlfn.NORM.DIST($S$3:$S$1003,$G7763,$P7763,FALSE)*WindSpeedStep*$T$3:$T$1003)</f>
        <v>582.10534789227393</v>
      </c>
      <c r="N7763" s="51">
        <f t="array" ref="N7763">_xlfn.SUM(_xlfn.NORM.DIST($S$3:$S$1003,$G7763,$Q7763,FALSE)*WindSpeedStep*$T$3:$T$1003)</f>
        <v>578.12998812573699</v>
      </c>
      <c r="P7763" s="43">
        <f t="shared" si="486"/>
        <v>0.69529863073971399</v>
      </c>
      <c r="Q7763" s="43">
        <f t="shared" si="487"/>
        <v>0.60902069845814366</v>
      </c>
    </row>
    <row r="7764" spans="5:17" x14ac:dyDescent="0.2">
      <c r="E7764" s="16">
        <v>41059.006944444445</v>
      </c>
      <c r="F7764" s="22">
        <v>6.37</v>
      </c>
      <c r="G7764" s="22">
        <v>6.3928789990905699</v>
      </c>
      <c r="H7764" s="25">
        <v>0.10675039246467818</v>
      </c>
      <c r="I7764" s="3">
        <f t="shared" si="484"/>
        <v>445.61999999997931</v>
      </c>
      <c r="J7764" s="3">
        <f t="shared" si="485"/>
        <v>450.13999999997924</v>
      </c>
      <c r="K7764" s="3">
        <f>MIN(J7764-M7764+N7764,'Power Look Up'!$F$4)</f>
        <v>451.94297754318387</v>
      </c>
      <c r="M7764" s="51">
        <f t="array" ref="M7764">_xlfn.SUM(_xlfn.NORM.DIST($S$3:$S$1003,$G7764,$P7764,FALSE)*WindSpeedStep*$T$3:$T$1003)</f>
        <v>448.48472950367756</v>
      </c>
      <c r="N7764" s="51">
        <f t="array" ref="N7764">_xlfn.SUM(_xlfn.NORM.DIST($S$3:$S$1003,$G7764,$Q7764,FALSE)*WindSpeedStep*$T$3:$T$1003)</f>
        <v>450.28770704688219</v>
      </c>
      <c r="P7764" s="43">
        <f t="shared" si="486"/>
        <v>0.63928789990905699</v>
      </c>
      <c r="Q7764" s="43">
        <f t="shared" si="487"/>
        <v>0.68244234213211741</v>
      </c>
    </row>
    <row r="7765" spans="5:17" x14ac:dyDescent="0.2">
      <c r="E7765" s="16">
        <v>41059.013888888891</v>
      </c>
      <c r="F7765" s="22">
        <v>7.95</v>
      </c>
      <c r="G7765" s="22">
        <v>7.9536946076725572</v>
      </c>
      <c r="H7765" s="25">
        <v>0.13962264150943396</v>
      </c>
      <c r="I7765" s="3">
        <f t="shared" si="484"/>
        <v>873.9499999999623</v>
      </c>
      <c r="J7765" s="3">
        <f t="shared" si="485"/>
        <v>873.9499999999623</v>
      </c>
      <c r="K7765" s="3">
        <f>MIN(J7765-M7765+N7765,'Power Look Up'!$F$4)</f>
        <v>894.4750831166881</v>
      </c>
      <c r="M7765" s="51">
        <f t="array" ref="M7765">_xlfn.SUM(_xlfn.NORM.DIST($S$3:$S$1003,$G7765,$P7765,FALSE)*WindSpeedStep*$T$3:$T$1003)</f>
        <v>877.54559414529285</v>
      </c>
      <c r="N7765" s="51">
        <f t="array" ref="N7765">_xlfn.SUM(_xlfn.NORM.DIST($S$3:$S$1003,$G7765,$Q7765,FALSE)*WindSpeedStep*$T$3:$T$1003)</f>
        <v>898.07067726201865</v>
      </c>
      <c r="P7765" s="43">
        <f t="shared" si="486"/>
        <v>0.79536946076725579</v>
      </c>
      <c r="Q7765" s="43">
        <f t="shared" si="487"/>
        <v>1.1105158508825834</v>
      </c>
    </row>
    <row r="7766" spans="5:17" x14ac:dyDescent="0.2">
      <c r="E7766" s="16">
        <v>41059.020833333336</v>
      </c>
      <c r="F7766" s="22">
        <v>8.48</v>
      </c>
      <c r="G7766" s="22">
        <v>8.6189795301302983</v>
      </c>
      <c r="H7766" s="25">
        <v>0.1025943396226415</v>
      </c>
      <c r="I7766" s="3">
        <f t="shared" si="484"/>
        <v>1065.1599999999498</v>
      </c>
      <c r="J7766" s="3">
        <f t="shared" si="485"/>
        <v>1116.5399999999488</v>
      </c>
      <c r="K7766" s="3">
        <f>MIN(J7766-M7766+N7766,'Power Look Up'!$F$4)</f>
        <v>1117.5971955621299</v>
      </c>
      <c r="M7766" s="51">
        <f t="array" ref="M7766">_xlfn.SUM(_xlfn.NORM.DIST($S$3:$S$1003,$G7766,$P7766,FALSE)*WindSpeedStep*$T$3:$T$1003)</f>
        <v>1114.2509742891182</v>
      </c>
      <c r="N7766" s="51">
        <f t="array" ref="N7766">_xlfn.SUM(_xlfn.NORM.DIST($S$3:$S$1003,$G7766,$Q7766,FALSE)*WindSpeedStep*$T$3:$T$1003)</f>
        <v>1115.3081698512992</v>
      </c>
      <c r="P7766" s="43">
        <f t="shared" si="486"/>
        <v>0.86189795301302985</v>
      </c>
      <c r="Q7766" s="43">
        <f t="shared" si="487"/>
        <v>0.88425851311478287</v>
      </c>
    </row>
    <row r="7767" spans="5:17" x14ac:dyDescent="0.2">
      <c r="E7767" s="16">
        <v>41059.027777777781</v>
      </c>
      <c r="F7767" s="22">
        <v>8.19</v>
      </c>
      <c r="G7767" s="22">
        <v>8.236924893815333</v>
      </c>
      <c r="H7767" s="25">
        <v>6.8376068376068383E-2</v>
      </c>
      <c r="I7767" s="3">
        <f t="shared" si="484"/>
        <v>958.72999999995227</v>
      </c>
      <c r="J7767" s="3">
        <f t="shared" si="485"/>
        <v>977.07999999995184</v>
      </c>
      <c r="K7767" s="3">
        <f>MIN(J7767-M7767+N7767,'Power Look Up'!$F$4)</f>
        <v>963.3500902109771</v>
      </c>
      <c r="M7767" s="51">
        <f t="array" ref="M7767">_xlfn.SUM(_xlfn.NORM.DIST($S$3:$S$1003,$G7767,$P7767,FALSE)*WindSpeedStep*$T$3:$T$1003)</f>
        <v>974.73599944360035</v>
      </c>
      <c r="N7767" s="51">
        <f t="array" ref="N7767">_xlfn.SUM(_xlfn.NORM.DIST($S$3:$S$1003,$G7767,$Q7767,FALSE)*WindSpeedStep*$T$3:$T$1003)</f>
        <v>961.00608965462561</v>
      </c>
      <c r="P7767" s="43">
        <f t="shared" si="486"/>
        <v>0.82369248938153339</v>
      </c>
      <c r="Q7767" s="43">
        <f t="shared" si="487"/>
        <v>0.56320853974805707</v>
      </c>
    </row>
    <row r="7768" spans="5:17" x14ac:dyDescent="0.2">
      <c r="E7768" s="16">
        <v>41059.034722222219</v>
      </c>
      <c r="F7768" s="22">
        <v>8.2799999999999994</v>
      </c>
      <c r="G7768" s="22">
        <v>8.3022522796561962</v>
      </c>
      <c r="H7768" s="25">
        <v>7.2463768115942032E-2</v>
      </c>
      <c r="I7768" s="3">
        <f t="shared" si="484"/>
        <v>991.75999999995156</v>
      </c>
      <c r="J7768" s="3">
        <f t="shared" si="485"/>
        <v>999.09999999995136</v>
      </c>
      <c r="K7768" s="3">
        <f>MIN(J7768-M7768+N7768,'Power Look Up'!$F$4)</f>
        <v>986.83426670447193</v>
      </c>
      <c r="M7768" s="51">
        <f t="array" ref="M7768">_xlfn.SUM(_xlfn.NORM.DIST($S$3:$S$1003,$G7768,$P7768,FALSE)*WindSpeedStep*$T$3:$T$1003)</f>
        <v>997.95670618497832</v>
      </c>
      <c r="N7768" s="51">
        <f t="array" ref="N7768">_xlfn.SUM(_xlfn.NORM.DIST($S$3:$S$1003,$G7768,$Q7768,FALSE)*WindSpeedStep*$T$3:$T$1003)</f>
        <v>985.69097288949888</v>
      </c>
      <c r="P7768" s="43">
        <f t="shared" si="486"/>
        <v>0.83022522796561971</v>
      </c>
      <c r="Q7768" s="43">
        <f t="shared" si="487"/>
        <v>0.60161248403305767</v>
      </c>
    </row>
    <row r="7769" spans="5:17" x14ac:dyDescent="0.2">
      <c r="E7769" s="16">
        <v>41059.041666666664</v>
      </c>
      <c r="F7769" s="22">
        <v>8.17</v>
      </c>
      <c r="G7769" s="22">
        <v>8.1764761353264266</v>
      </c>
      <c r="H7769" s="25">
        <v>6.2423500611995107E-2</v>
      </c>
      <c r="I7769" s="3">
        <f t="shared" si="484"/>
        <v>951.38999999995235</v>
      </c>
      <c r="J7769" s="3">
        <f t="shared" si="485"/>
        <v>955.05999999995231</v>
      </c>
      <c r="K7769" s="3">
        <f>MIN(J7769-M7769+N7769,'Power Look Up'!$F$4)</f>
        <v>939.44546145769698</v>
      </c>
      <c r="M7769" s="51">
        <f t="array" ref="M7769">_xlfn.SUM(_xlfn.NORM.DIST($S$3:$S$1003,$G7769,$P7769,FALSE)*WindSpeedStep*$T$3:$T$1003)</f>
        <v>953.50955094476069</v>
      </c>
      <c r="N7769" s="51">
        <f t="array" ref="N7769">_xlfn.SUM(_xlfn.NORM.DIST($S$3:$S$1003,$G7769,$Q7769,FALSE)*WindSpeedStep*$T$3:$T$1003)</f>
        <v>937.89501240250536</v>
      </c>
      <c r="P7769" s="43">
        <f t="shared" si="486"/>
        <v>0.8176476135326427</v>
      </c>
      <c r="Q7769" s="43">
        <f t="shared" si="487"/>
        <v>0.51040426303751263</v>
      </c>
    </row>
    <row r="7770" spans="5:17" x14ac:dyDescent="0.2">
      <c r="E7770" s="16">
        <v>41059.048611111109</v>
      </c>
      <c r="F7770" s="22">
        <v>7.36</v>
      </c>
      <c r="G7770" s="22">
        <v>7.3954027149325903</v>
      </c>
      <c r="H7770" s="25">
        <v>7.6086956521739135E-2</v>
      </c>
      <c r="I7770" s="3">
        <f t="shared" si="484"/>
        <v>696.35999999996613</v>
      </c>
      <c r="J7770" s="3">
        <f t="shared" si="485"/>
        <v>708.39999999996587</v>
      </c>
      <c r="K7770" s="3">
        <f>MIN(J7770-M7770+N7770,'Power Look Up'!$F$4)</f>
        <v>700.02802358764052</v>
      </c>
      <c r="M7770" s="51">
        <f t="array" ref="M7770">_xlfn.SUM(_xlfn.NORM.DIST($S$3:$S$1003,$G7770,$P7770,FALSE)*WindSpeedStep*$T$3:$T$1003)</f>
        <v>703.52488875280233</v>
      </c>
      <c r="N7770" s="51">
        <f t="array" ref="N7770">_xlfn.SUM(_xlfn.NORM.DIST($S$3:$S$1003,$G7770,$Q7770,FALSE)*WindSpeedStep*$T$3:$T$1003)</f>
        <v>695.15291234047697</v>
      </c>
      <c r="P7770" s="43">
        <f t="shared" si="486"/>
        <v>0.73954027149325907</v>
      </c>
      <c r="Q7770" s="43">
        <f t="shared" si="487"/>
        <v>0.56269368483182758</v>
      </c>
    </row>
    <row r="7771" spans="5:17" x14ac:dyDescent="0.2">
      <c r="E7771" s="16">
        <v>41059.055555555555</v>
      </c>
      <c r="F7771" s="22">
        <v>7.39</v>
      </c>
      <c r="G7771" s="22">
        <v>7.408146692697799</v>
      </c>
      <c r="H7771" s="25">
        <v>8.7956698240866035E-2</v>
      </c>
      <c r="I7771" s="3">
        <f t="shared" si="484"/>
        <v>705.38999999996599</v>
      </c>
      <c r="J7771" s="3">
        <f t="shared" si="485"/>
        <v>711.40999999996586</v>
      </c>
      <c r="K7771" s="3">
        <f>MIN(J7771-M7771+N7771,'Power Look Up'!$F$4)</f>
        <v>706.88368619258279</v>
      </c>
      <c r="M7771" s="51">
        <f t="array" ref="M7771">_xlfn.SUM(_xlfn.NORM.DIST($S$3:$S$1003,$G7771,$P7771,FALSE)*WindSpeedStep*$T$3:$T$1003)</f>
        <v>707.23580701240815</v>
      </c>
      <c r="N7771" s="51">
        <f t="array" ref="N7771">_xlfn.SUM(_xlfn.NORM.DIST($S$3:$S$1003,$G7771,$Q7771,FALSE)*WindSpeedStep*$T$3:$T$1003)</f>
        <v>702.70949320502507</v>
      </c>
      <c r="P7771" s="43">
        <f t="shared" si="486"/>
        <v>0.7408146692697799</v>
      </c>
      <c r="Q7771" s="43">
        <f t="shared" si="487"/>
        <v>0.65159612317369009</v>
      </c>
    </row>
    <row r="7772" spans="5:17" x14ac:dyDescent="0.2">
      <c r="E7772" s="16">
        <v>41059.0625</v>
      </c>
      <c r="F7772" s="22">
        <v>7.64</v>
      </c>
      <c r="G7772" s="22">
        <v>7.6468501805577684</v>
      </c>
      <c r="H7772" s="25">
        <v>7.9842931937172776E-2</v>
      </c>
      <c r="I7772" s="3">
        <f t="shared" si="484"/>
        <v>780.6399999999644</v>
      </c>
      <c r="J7772" s="3">
        <f t="shared" si="485"/>
        <v>783.64999999996428</v>
      </c>
      <c r="K7772" s="3">
        <f>MIN(J7772-M7772+N7772,'Power Look Up'!$F$4)</f>
        <v>775.7983456770794</v>
      </c>
      <c r="M7772" s="51">
        <f t="array" ref="M7772">_xlfn.SUM(_xlfn.NORM.DIST($S$3:$S$1003,$G7772,$P7772,FALSE)*WindSpeedStep*$T$3:$T$1003)</f>
        <v>778.99007760296911</v>
      </c>
      <c r="N7772" s="51">
        <f t="array" ref="N7772">_xlfn.SUM(_xlfn.NORM.DIST($S$3:$S$1003,$G7772,$Q7772,FALSE)*WindSpeedStep*$T$3:$T$1003)</f>
        <v>771.13842328008423</v>
      </c>
      <c r="P7772" s="43">
        <f t="shared" si="486"/>
        <v>0.76468501805577693</v>
      </c>
      <c r="Q7772" s="43">
        <f t="shared" si="487"/>
        <v>0.61054693850003128</v>
      </c>
    </row>
    <row r="7773" spans="5:17" x14ac:dyDescent="0.2">
      <c r="E7773" s="16">
        <v>41059.069444444445</v>
      </c>
      <c r="F7773" s="22">
        <v>8.16</v>
      </c>
      <c r="G7773" s="22">
        <v>8.1596347971725773</v>
      </c>
      <c r="H7773" s="25">
        <v>5.514705882352941E-2</v>
      </c>
      <c r="I7773" s="3">
        <f t="shared" si="484"/>
        <v>947.71999999995251</v>
      </c>
      <c r="J7773" s="3">
        <f t="shared" si="485"/>
        <v>947.71999999995251</v>
      </c>
      <c r="K7773" s="3">
        <f>MIN(J7773-M7773+N7773,'Power Look Up'!$F$4)</f>
        <v>929.95044363089175</v>
      </c>
      <c r="M7773" s="51">
        <f t="array" ref="M7773">_xlfn.SUM(_xlfn.NORM.DIST($S$3:$S$1003,$G7773,$P7773,FALSE)*WindSpeedStep*$T$3:$T$1003)</f>
        <v>947.64135008747633</v>
      </c>
      <c r="N7773" s="51">
        <f t="array" ref="N7773">_xlfn.SUM(_xlfn.NORM.DIST($S$3:$S$1003,$G7773,$Q7773,FALSE)*WindSpeedStep*$T$3:$T$1003)</f>
        <v>929.87179371841557</v>
      </c>
      <c r="P7773" s="43">
        <f t="shared" si="486"/>
        <v>0.8159634797172578</v>
      </c>
      <c r="Q7773" s="43">
        <f t="shared" si="487"/>
        <v>0.44997986013819358</v>
      </c>
    </row>
    <row r="7774" spans="5:17" x14ac:dyDescent="0.2">
      <c r="E7774" s="16">
        <v>41059.076388888891</v>
      </c>
      <c r="F7774" s="22">
        <v>8.61</v>
      </c>
      <c r="G7774" s="22">
        <v>8.4922906878442141</v>
      </c>
      <c r="H7774" s="25">
        <v>4.065040650406504E-2</v>
      </c>
      <c r="I7774" s="3">
        <f t="shared" si="484"/>
        <v>1112.869999999949</v>
      </c>
      <c r="J7774" s="3">
        <f t="shared" si="485"/>
        <v>1068.8299999999499</v>
      </c>
      <c r="K7774" s="3">
        <f>MIN(J7774-M7774+N7774,'Power Look Up'!$F$4)</f>
        <v>1046.2542291301286</v>
      </c>
      <c r="M7774" s="51">
        <f t="array" ref="M7774">_xlfn.SUM(_xlfn.NORM.DIST($S$3:$S$1003,$G7774,$P7774,FALSE)*WindSpeedStep*$T$3:$T$1003)</f>
        <v>1067.054388676974</v>
      </c>
      <c r="N7774" s="51">
        <f t="array" ref="N7774">_xlfn.SUM(_xlfn.NORM.DIST($S$3:$S$1003,$G7774,$Q7774,FALSE)*WindSpeedStep*$T$3:$T$1003)</f>
        <v>1044.4786178071527</v>
      </c>
      <c r="P7774" s="43">
        <f t="shared" si="486"/>
        <v>0.8492290687844215</v>
      </c>
      <c r="Q7774" s="43">
        <f t="shared" si="487"/>
        <v>0.34521506861155343</v>
      </c>
    </row>
    <row r="7775" spans="5:17" x14ac:dyDescent="0.2">
      <c r="E7775" s="16">
        <v>41059.083333333336</v>
      </c>
      <c r="F7775" s="22">
        <v>8.2100000000000009</v>
      </c>
      <c r="G7775" s="22">
        <v>8.1224330459333718</v>
      </c>
      <c r="H7775" s="25">
        <v>5.3593179049939092E-2</v>
      </c>
      <c r="I7775" s="3">
        <f t="shared" si="484"/>
        <v>966.06999999995207</v>
      </c>
      <c r="J7775" s="3">
        <f t="shared" si="485"/>
        <v>933.03999999995278</v>
      </c>
      <c r="K7775" s="3">
        <f>MIN(J7775-M7775+N7775,'Power Look Up'!$F$4)</f>
        <v>915.017688789403</v>
      </c>
      <c r="M7775" s="51">
        <f t="array" ref="M7775">_xlfn.SUM(_xlfn.NORM.DIST($S$3:$S$1003,$G7775,$P7775,FALSE)*WindSpeedStep*$T$3:$T$1003)</f>
        <v>934.75031928425335</v>
      </c>
      <c r="N7775" s="51">
        <f t="array" ref="N7775">_xlfn.SUM(_xlfn.NORM.DIST($S$3:$S$1003,$G7775,$Q7775,FALSE)*WindSpeedStep*$T$3:$T$1003)</f>
        <v>916.72800807370356</v>
      </c>
      <c r="P7775" s="43">
        <f t="shared" si="486"/>
        <v>0.81224330459333727</v>
      </c>
      <c r="Q7775" s="43">
        <f t="shared" si="487"/>
        <v>0.43530700855184934</v>
      </c>
    </row>
    <row r="7776" spans="5:17" x14ac:dyDescent="0.2">
      <c r="E7776" s="16">
        <v>41059.090277777781</v>
      </c>
      <c r="F7776" s="22">
        <v>7.58</v>
      </c>
      <c r="G7776" s="22">
        <v>7.5840321284944672</v>
      </c>
      <c r="H7776" s="25">
        <v>9.7625329815303433E-2</v>
      </c>
      <c r="I7776" s="3">
        <f t="shared" si="484"/>
        <v>762.57999999996468</v>
      </c>
      <c r="J7776" s="3">
        <f t="shared" si="485"/>
        <v>762.57999999996468</v>
      </c>
      <c r="K7776" s="3">
        <f>MIN(J7776-M7776+N7776,'Power Look Up'!$F$4)</f>
        <v>761.5833136397157</v>
      </c>
      <c r="M7776" s="51">
        <f t="array" ref="M7776">_xlfn.SUM(_xlfn.NORM.DIST($S$3:$S$1003,$G7776,$P7776,FALSE)*WindSpeedStep*$T$3:$T$1003)</f>
        <v>759.69173216940533</v>
      </c>
      <c r="N7776" s="51">
        <f t="array" ref="N7776">_xlfn.SUM(_xlfn.NORM.DIST($S$3:$S$1003,$G7776,$Q7776,FALSE)*WindSpeedStep*$T$3:$T$1003)</f>
        <v>758.69504580915634</v>
      </c>
      <c r="P7776" s="43">
        <f t="shared" si="486"/>
        <v>0.75840321284944678</v>
      </c>
      <c r="Q7776" s="43">
        <f t="shared" si="487"/>
        <v>0.74039363787413004</v>
      </c>
    </row>
    <row r="7777" spans="5:17" x14ac:dyDescent="0.2">
      <c r="E7777" s="16">
        <v>41059.097222222219</v>
      </c>
      <c r="F7777" s="22">
        <v>6.76</v>
      </c>
      <c r="G7777" s="22">
        <v>6.8035471222059289</v>
      </c>
      <c r="H7777" s="25">
        <v>0.12130177514792899</v>
      </c>
      <c r="I7777" s="3">
        <f t="shared" si="484"/>
        <v>533.75999999997748</v>
      </c>
      <c r="J7777" s="3">
        <f t="shared" si="485"/>
        <v>542.79999999997722</v>
      </c>
      <c r="K7777" s="3">
        <f>MIN(J7777-M7777+N7777,'Power Look Up'!$F$4)</f>
        <v>550.2178685476772</v>
      </c>
      <c r="M7777" s="51">
        <f t="array" ref="M7777">_xlfn.SUM(_xlfn.NORM.DIST($S$3:$S$1003,$G7777,$P7777,FALSE)*WindSpeedStep*$T$3:$T$1003)</f>
        <v>544.29729467065749</v>
      </c>
      <c r="N7777" s="51">
        <f t="array" ref="N7777">_xlfn.SUM(_xlfn.NORM.DIST($S$3:$S$1003,$G7777,$Q7777,FALSE)*WindSpeedStep*$T$3:$T$1003)</f>
        <v>551.71516321835747</v>
      </c>
      <c r="P7777" s="43">
        <f t="shared" si="486"/>
        <v>0.68035471222059296</v>
      </c>
      <c r="Q7777" s="43">
        <f t="shared" si="487"/>
        <v>0.8252823432261629</v>
      </c>
    </row>
    <row r="7778" spans="5:17" x14ac:dyDescent="0.2">
      <c r="E7778" s="16">
        <v>41059.104166666664</v>
      </c>
      <c r="F7778" s="22">
        <v>6.51</v>
      </c>
      <c r="G7778" s="22">
        <v>6.5023015637199446</v>
      </c>
      <c r="H7778" s="25">
        <v>9.3701996927803385E-2</v>
      </c>
      <c r="I7778" s="3">
        <f t="shared" si="484"/>
        <v>477.25999999997867</v>
      </c>
      <c r="J7778" s="3">
        <f t="shared" si="485"/>
        <v>474.99999999997874</v>
      </c>
      <c r="K7778" s="3">
        <f>MIN(J7778-M7778+N7778,'Power Look Up'!$F$4)</f>
        <v>473.29835211857255</v>
      </c>
      <c r="M7778" s="51">
        <f t="array" ref="M7778">_xlfn.SUM(_xlfn.NORM.DIST($S$3:$S$1003,$G7778,$P7778,FALSE)*WindSpeedStep*$T$3:$T$1003)</f>
        <v>472.87720065179991</v>
      </c>
      <c r="N7778" s="51">
        <f t="array" ref="N7778">_xlfn.SUM(_xlfn.NORM.DIST($S$3:$S$1003,$G7778,$Q7778,FALSE)*WindSpeedStep*$T$3:$T$1003)</f>
        <v>471.17555277039372</v>
      </c>
      <c r="P7778" s="43">
        <f t="shared" si="486"/>
        <v>0.65023015637199455</v>
      </c>
      <c r="Q7778" s="43">
        <f t="shared" si="487"/>
        <v>0.60927864114733743</v>
      </c>
    </row>
    <row r="7779" spans="5:17" x14ac:dyDescent="0.2">
      <c r="E7779" s="16">
        <v>41059.111111111109</v>
      </c>
      <c r="F7779" s="22">
        <v>6.73</v>
      </c>
      <c r="G7779" s="22">
        <v>6.7799365117953094</v>
      </c>
      <c r="H7779" s="25">
        <v>0.11441307578008915</v>
      </c>
      <c r="I7779" s="3">
        <f t="shared" si="484"/>
        <v>526.97999999997762</v>
      </c>
      <c r="J7779" s="3">
        <f t="shared" si="485"/>
        <v>538.27999999997735</v>
      </c>
      <c r="K7779" s="3">
        <f>MIN(J7779-M7779+N7779,'Power Look Up'!$F$4)</f>
        <v>543.11813712450635</v>
      </c>
      <c r="M7779" s="51">
        <f t="array" ref="M7779">_xlfn.SUM(_xlfn.NORM.DIST($S$3:$S$1003,$G7779,$P7779,FALSE)*WindSpeedStep*$T$3:$T$1003)</f>
        <v>538.46950642078309</v>
      </c>
      <c r="N7779" s="51">
        <f t="array" ref="N7779">_xlfn.SUM(_xlfn.NORM.DIST($S$3:$S$1003,$G7779,$Q7779,FALSE)*WindSpeedStep*$T$3:$T$1003)</f>
        <v>543.30764354531209</v>
      </c>
      <c r="P7779" s="43">
        <f t="shared" si="486"/>
        <v>0.67799365117953103</v>
      </c>
      <c r="Q7779" s="43">
        <f t="shared" si="487"/>
        <v>0.77571338990823002</v>
      </c>
    </row>
    <row r="7780" spans="5:17" x14ac:dyDescent="0.2">
      <c r="E7780" s="16">
        <v>41059.118055555555</v>
      </c>
      <c r="F7780" s="22">
        <v>7.63</v>
      </c>
      <c r="G7780" s="22">
        <v>7.6074103561388364</v>
      </c>
      <c r="H7780" s="25">
        <v>0.11009174311926605</v>
      </c>
      <c r="I7780" s="3">
        <f t="shared" si="484"/>
        <v>777.62999999996441</v>
      </c>
      <c r="J7780" s="3">
        <f t="shared" si="485"/>
        <v>771.60999999996454</v>
      </c>
      <c r="K7780" s="3">
        <f>MIN(J7780-M7780+N7780,'Power Look Up'!$F$4)</f>
        <v>776.1317366183265</v>
      </c>
      <c r="M7780" s="51">
        <f t="array" ref="M7780">_xlfn.SUM(_xlfn.NORM.DIST($S$3:$S$1003,$G7780,$P7780,FALSE)*WindSpeedStep*$T$3:$T$1003)</f>
        <v>766.83897172381774</v>
      </c>
      <c r="N7780" s="51">
        <f t="array" ref="N7780">_xlfn.SUM(_xlfn.NORM.DIST($S$3:$S$1003,$G7780,$Q7780,FALSE)*WindSpeedStep*$T$3:$T$1003)</f>
        <v>771.36070834217969</v>
      </c>
      <c r="P7780" s="43">
        <f t="shared" si="486"/>
        <v>0.76074103561388373</v>
      </c>
      <c r="Q7780" s="43">
        <f t="shared" si="487"/>
        <v>0.837513066730881</v>
      </c>
    </row>
    <row r="7781" spans="5:17" x14ac:dyDescent="0.2">
      <c r="E7781" s="16">
        <v>41059.125</v>
      </c>
      <c r="F7781" s="22">
        <v>7.6</v>
      </c>
      <c r="G7781" s="22">
        <v>7.6208005868256592</v>
      </c>
      <c r="H7781" s="25">
        <v>0.12105263157894738</v>
      </c>
      <c r="I7781" s="3">
        <f t="shared" si="484"/>
        <v>768.59999999996467</v>
      </c>
      <c r="J7781" s="3">
        <f t="shared" si="485"/>
        <v>774.61999999996442</v>
      </c>
      <c r="K7781" s="3">
        <f>MIN(J7781-M7781+N7781,'Power Look Up'!$F$4)</f>
        <v>784.51008738046926</v>
      </c>
      <c r="M7781" s="51">
        <f t="array" ref="M7781">_xlfn.SUM(_xlfn.NORM.DIST($S$3:$S$1003,$G7781,$P7781,FALSE)*WindSpeedStep*$T$3:$T$1003)</f>
        <v>770.95122928659691</v>
      </c>
      <c r="N7781" s="51">
        <f t="array" ref="N7781">_xlfn.SUM(_xlfn.NORM.DIST($S$3:$S$1003,$G7781,$Q7781,FALSE)*WindSpeedStep*$T$3:$T$1003)</f>
        <v>780.84131666710175</v>
      </c>
      <c r="P7781" s="43">
        <f t="shared" si="486"/>
        <v>0.76208005868256601</v>
      </c>
      <c r="Q7781" s="43">
        <f t="shared" si="487"/>
        <v>0.92251796577363254</v>
      </c>
    </row>
    <row r="7782" spans="5:17" x14ac:dyDescent="0.2">
      <c r="E7782" s="16">
        <v>41059.131944444445</v>
      </c>
      <c r="F7782" s="22">
        <v>7.51</v>
      </c>
      <c r="G7782" s="22">
        <v>7.5163717214054317</v>
      </c>
      <c r="H7782" s="25">
        <v>0.11717709720372836</v>
      </c>
      <c r="I7782" s="3">
        <f t="shared" si="484"/>
        <v>741.5099999999652</v>
      </c>
      <c r="J7782" s="3">
        <f t="shared" si="485"/>
        <v>744.51999999996508</v>
      </c>
      <c r="K7782" s="3">
        <f>MIN(J7782-M7782+N7782,'Power Look Up'!$F$4)</f>
        <v>752.22238482036096</v>
      </c>
      <c r="M7782" s="51">
        <f t="array" ref="M7782">_xlfn.SUM(_xlfn.NORM.DIST($S$3:$S$1003,$G7782,$P7782,FALSE)*WindSpeedStep*$T$3:$T$1003)</f>
        <v>739.23831285627409</v>
      </c>
      <c r="N7782" s="51">
        <f t="array" ref="N7782">_xlfn.SUM(_xlfn.NORM.DIST($S$3:$S$1003,$G7782,$Q7782,FALSE)*WindSpeedStep*$T$3:$T$1003)</f>
        <v>746.94069767666997</v>
      </c>
      <c r="P7782" s="43">
        <f t="shared" si="486"/>
        <v>0.75163717214054326</v>
      </c>
      <c r="Q7782" s="43">
        <f t="shared" si="487"/>
        <v>0.88074661981847935</v>
      </c>
    </row>
    <row r="7783" spans="5:17" x14ac:dyDescent="0.2">
      <c r="E7783" s="16">
        <v>41059.138888888891</v>
      </c>
      <c r="F7783" s="22">
        <v>7.02</v>
      </c>
      <c r="G7783" s="22">
        <v>7.0375354228878457</v>
      </c>
      <c r="H7783" s="25">
        <v>0.1153846153846154</v>
      </c>
      <c r="I7783" s="3">
        <f t="shared" si="484"/>
        <v>594.01999999996838</v>
      </c>
      <c r="J7783" s="3">
        <f t="shared" si="485"/>
        <v>600.03999999996824</v>
      </c>
      <c r="K7783" s="3">
        <f>MIN(J7783-M7783+N7783,'Power Look Up'!$F$4)</f>
        <v>605.80779508121941</v>
      </c>
      <c r="M7783" s="51">
        <f t="array" ref="M7783">_xlfn.SUM(_xlfn.NORM.DIST($S$3:$S$1003,$G7783,$P7783,FALSE)*WindSpeedStep*$T$3:$T$1003)</f>
        <v>604.20669779015395</v>
      </c>
      <c r="N7783" s="51">
        <f t="array" ref="N7783">_xlfn.SUM(_xlfn.NORM.DIST($S$3:$S$1003,$G7783,$Q7783,FALSE)*WindSpeedStep*$T$3:$T$1003)</f>
        <v>609.97449287140512</v>
      </c>
      <c r="P7783" s="43">
        <f t="shared" si="486"/>
        <v>0.70375354228878462</v>
      </c>
      <c r="Q7783" s="43">
        <f t="shared" si="487"/>
        <v>0.81202331802552086</v>
      </c>
    </row>
    <row r="7784" spans="5:17" x14ac:dyDescent="0.2">
      <c r="E7784" s="16">
        <v>41059.145833333336</v>
      </c>
      <c r="F7784" s="22">
        <v>6.78</v>
      </c>
      <c r="G7784" s="22">
        <v>6.7988356273399502</v>
      </c>
      <c r="H7784" s="25">
        <v>0.11504424778761062</v>
      </c>
      <c r="I7784" s="3">
        <f t="shared" si="484"/>
        <v>538.27999999997735</v>
      </c>
      <c r="J7784" s="3">
        <f t="shared" si="485"/>
        <v>542.79999999997722</v>
      </c>
      <c r="K7784" s="3">
        <f>MIN(J7784-M7784+N7784,'Power Look Up'!$F$4)</f>
        <v>547.90485277030007</v>
      </c>
      <c r="M7784" s="51">
        <f t="array" ref="M7784">_xlfn.SUM(_xlfn.NORM.DIST($S$3:$S$1003,$G7784,$P7784,FALSE)*WindSpeedStep*$T$3:$T$1003)</f>
        <v>543.13119978878001</v>
      </c>
      <c r="N7784" s="51">
        <f t="array" ref="N7784">_xlfn.SUM(_xlfn.NORM.DIST($S$3:$S$1003,$G7784,$Q7784,FALSE)*WindSpeedStep*$T$3:$T$1003)</f>
        <v>548.23605255910286</v>
      </c>
      <c r="P7784" s="43">
        <f t="shared" si="486"/>
        <v>0.67988356273399508</v>
      </c>
      <c r="Q7784" s="43">
        <f t="shared" si="487"/>
        <v>0.78216693057893227</v>
      </c>
    </row>
    <row r="7785" spans="5:17" x14ac:dyDescent="0.2">
      <c r="E7785" s="16">
        <v>41059.152777777781</v>
      </c>
      <c r="F7785" s="22">
        <v>7.49</v>
      </c>
      <c r="G7785" s="22">
        <v>7.4723317273796139</v>
      </c>
      <c r="H7785" s="25">
        <v>0.1054739652870494</v>
      </c>
      <c r="I7785" s="3">
        <f t="shared" si="484"/>
        <v>735.48999999996533</v>
      </c>
      <c r="J7785" s="3">
        <f t="shared" si="485"/>
        <v>729.46999999996547</v>
      </c>
      <c r="K7785" s="3">
        <f>MIN(J7785-M7785+N7785,'Power Look Up'!$F$4)</f>
        <v>731.76811256782298</v>
      </c>
      <c r="M7785" s="51">
        <f t="array" ref="M7785">_xlfn.SUM(_xlfn.NORM.DIST($S$3:$S$1003,$G7785,$P7785,FALSE)*WindSpeedStep*$T$3:$T$1003)</f>
        <v>726.10987269270697</v>
      </c>
      <c r="N7785" s="51">
        <f t="array" ref="N7785">_xlfn.SUM(_xlfn.NORM.DIST($S$3:$S$1003,$G7785,$Q7785,FALSE)*WindSpeedStep*$T$3:$T$1003)</f>
        <v>728.40798526056449</v>
      </c>
      <c r="P7785" s="43">
        <f t="shared" si="486"/>
        <v>0.74723317273796142</v>
      </c>
      <c r="Q7785" s="43">
        <f t="shared" si="487"/>
        <v>0.78813645722695524</v>
      </c>
    </row>
    <row r="7786" spans="5:17" x14ac:dyDescent="0.2">
      <c r="E7786" s="16">
        <v>41059.159722222219</v>
      </c>
      <c r="F7786" s="22">
        <v>6.55</v>
      </c>
      <c r="G7786" s="22">
        <v>6.5422585639645812</v>
      </c>
      <c r="H7786" s="25">
        <v>0.1419847328244275</v>
      </c>
      <c r="I7786" s="3">
        <f t="shared" si="484"/>
        <v>486.29999999997847</v>
      </c>
      <c r="J7786" s="3">
        <f t="shared" si="485"/>
        <v>484.03999999997853</v>
      </c>
      <c r="K7786" s="3">
        <f>MIN(J7786-M7786+N7786,'Power Look Up'!$F$4)</f>
        <v>497.82721390652966</v>
      </c>
      <c r="M7786" s="51">
        <f t="array" ref="M7786">_xlfn.SUM(_xlfn.NORM.DIST($S$3:$S$1003,$G7786,$P7786,FALSE)*WindSpeedStep*$T$3:$T$1003)</f>
        <v>481.98746337137248</v>
      </c>
      <c r="N7786" s="51">
        <f t="array" ref="N7786">_xlfn.SUM(_xlfn.NORM.DIST($S$3:$S$1003,$G7786,$Q7786,FALSE)*WindSpeedStep*$T$3:$T$1003)</f>
        <v>495.77467727792362</v>
      </c>
      <c r="P7786" s="43">
        <f t="shared" si="486"/>
        <v>0.65422585639645814</v>
      </c>
      <c r="Q7786" s="43">
        <f t="shared" si="487"/>
        <v>0.92890083427283376</v>
      </c>
    </row>
    <row r="7787" spans="5:17" x14ac:dyDescent="0.2">
      <c r="E7787" s="16">
        <v>41059.166666666664</v>
      </c>
      <c r="F7787" s="22">
        <v>6.05</v>
      </c>
      <c r="G7787" s="22">
        <v>6.0169562722229086</v>
      </c>
      <c r="H7787" s="25">
        <v>0.16528925619834711</v>
      </c>
      <c r="I7787" s="3">
        <f t="shared" si="484"/>
        <v>373.29999999998091</v>
      </c>
      <c r="J7787" s="3">
        <f t="shared" si="485"/>
        <v>366.51999999998105</v>
      </c>
      <c r="K7787" s="3">
        <f>MIN(J7787-M7787+N7787,'Power Look Up'!$F$4)</f>
        <v>382.73059773759638</v>
      </c>
      <c r="M7787" s="51">
        <f t="array" ref="M7787">_xlfn.SUM(_xlfn.NORM.DIST($S$3:$S$1003,$G7787,$P7787,FALSE)*WindSpeedStep*$T$3:$T$1003)</f>
        <v>370.64047081322752</v>
      </c>
      <c r="N7787" s="51">
        <f t="array" ref="N7787">_xlfn.SUM(_xlfn.NORM.DIST($S$3:$S$1003,$G7787,$Q7787,FALSE)*WindSpeedStep*$T$3:$T$1003)</f>
        <v>386.85106855084285</v>
      </c>
      <c r="P7787" s="43">
        <f t="shared" si="486"/>
        <v>0.60169562722229086</v>
      </c>
      <c r="Q7787" s="43">
        <f t="shared" si="487"/>
        <v>0.99453822681370396</v>
      </c>
    </row>
    <row r="7788" spans="5:17" x14ac:dyDescent="0.2">
      <c r="E7788" s="16">
        <v>41059.173611111109</v>
      </c>
      <c r="F7788" s="22">
        <v>7.19</v>
      </c>
      <c r="G7788" s="22">
        <v>7.2790375440123309</v>
      </c>
      <c r="H7788" s="25">
        <v>0.16133518776077885</v>
      </c>
      <c r="I7788" s="3">
        <f t="shared" si="484"/>
        <v>645.1899999999672</v>
      </c>
      <c r="J7788" s="3">
        <f t="shared" si="485"/>
        <v>672.27999999996666</v>
      </c>
      <c r="K7788" s="3">
        <f>MIN(J7788-M7788+N7788,'Power Look Up'!$F$4)</f>
        <v>701.71410110996533</v>
      </c>
      <c r="M7788" s="51">
        <f t="array" ref="M7788">_xlfn.SUM(_xlfn.NORM.DIST($S$3:$S$1003,$G7788,$P7788,FALSE)*WindSpeedStep*$T$3:$T$1003)</f>
        <v>670.19772565679966</v>
      </c>
      <c r="N7788" s="51">
        <f t="array" ref="N7788">_xlfn.SUM(_xlfn.NORM.DIST($S$3:$S$1003,$G7788,$Q7788,FALSE)*WindSpeedStep*$T$3:$T$1003)</f>
        <v>699.63182676679833</v>
      </c>
      <c r="P7788" s="43">
        <f t="shared" si="486"/>
        <v>0.72790375440123312</v>
      </c>
      <c r="Q7788" s="43">
        <f t="shared" si="487"/>
        <v>1.1743648888809879</v>
      </c>
    </row>
    <row r="7789" spans="5:17" x14ac:dyDescent="0.2">
      <c r="E7789" s="16">
        <v>41059.180555555555</v>
      </c>
      <c r="F7789" s="22">
        <v>6.49</v>
      </c>
      <c r="G7789" s="22">
        <v>6.4821729876515066</v>
      </c>
      <c r="H7789" s="25">
        <v>0.19260400616332818</v>
      </c>
      <c r="I7789" s="3">
        <f t="shared" si="484"/>
        <v>472.73999999997875</v>
      </c>
      <c r="J7789" s="3">
        <f t="shared" si="485"/>
        <v>470.47999999997882</v>
      </c>
      <c r="K7789" s="3">
        <f>MIN(J7789-M7789+N7789,'Power Look Up'!$F$4)</f>
        <v>505.02619824200264</v>
      </c>
      <c r="M7789" s="51">
        <f t="array" ref="M7789">_xlfn.SUM(_xlfn.NORM.DIST($S$3:$S$1003,$G7789,$P7789,FALSE)*WindSpeedStep*$T$3:$T$1003)</f>
        <v>468.32922034252346</v>
      </c>
      <c r="N7789" s="51">
        <f t="array" ref="N7789">_xlfn.SUM(_xlfn.NORM.DIST($S$3:$S$1003,$G7789,$Q7789,FALSE)*WindSpeedStep*$T$3:$T$1003)</f>
        <v>502.87541858454728</v>
      </c>
      <c r="P7789" s="43">
        <f t="shared" si="486"/>
        <v>0.64821729876515066</v>
      </c>
      <c r="Q7789" s="43">
        <f t="shared" si="487"/>
        <v>1.2484924860653903</v>
      </c>
    </row>
    <row r="7790" spans="5:17" x14ac:dyDescent="0.2">
      <c r="E7790" s="16">
        <v>41059.1875</v>
      </c>
      <c r="F7790" s="22">
        <v>7.21</v>
      </c>
      <c r="G7790" s="22">
        <v>7.1826417431168199</v>
      </c>
      <c r="H7790" s="25">
        <v>0.12205270457697642</v>
      </c>
      <c r="I7790" s="3">
        <f t="shared" si="484"/>
        <v>651.20999999996707</v>
      </c>
      <c r="J7790" s="3">
        <f t="shared" si="485"/>
        <v>642.17999999996732</v>
      </c>
      <c r="K7790" s="3">
        <f>MIN(J7790-M7790+N7790,'Power Look Up'!$F$4)</f>
        <v>651.16061616233719</v>
      </c>
      <c r="M7790" s="51">
        <f t="array" ref="M7790">_xlfn.SUM(_xlfn.NORM.DIST($S$3:$S$1003,$G7790,$P7790,FALSE)*WindSpeedStep*$T$3:$T$1003)</f>
        <v>643.34612101546406</v>
      </c>
      <c r="N7790" s="51">
        <f t="array" ref="N7790">_xlfn.SUM(_xlfn.NORM.DIST($S$3:$S$1003,$G7790,$Q7790,FALSE)*WindSpeedStep*$T$3:$T$1003)</f>
        <v>652.32673717783393</v>
      </c>
      <c r="P7790" s="43">
        <f t="shared" si="486"/>
        <v>0.71826417431168199</v>
      </c>
      <c r="Q7790" s="43">
        <f t="shared" si="487"/>
        <v>0.87666085075489619</v>
      </c>
    </row>
    <row r="7791" spans="5:17" x14ac:dyDescent="0.2">
      <c r="E7791" s="16">
        <v>41059.194444444445</v>
      </c>
      <c r="F7791" s="22">
        <v>7.1</v>
      </c>
      <c r="G7791" s="22">
        <v>7.0736809421914648</v>
      </c>
      <c r="H7791" s="25">
        <v>0.13098591549295777</v>
      </c>
      <c r="I7791" s="3">
        <f t="shared" si="484"/>
        <v>618.09999999996785</v>
      </c>
      <c r="J7791" s="3">
        <f t="shared" si="485"/>
        <v>609.06999999996799</v>
      </c>
      <c r="K7791" s="3">
        <f>MIN(J7791-M7791+N7791,'Power Look Up'!$F$4)</f>
        <v>621.59838965983386</v>
      </c>
      <c r="M7791" s="51">
        <f t="array" ref="M7791">_xlfn.SUM(_xlfn.NORM.DIST($S$3:$S$1003,$G7791,$P7791,FALSE)*WindSpeedStep*$T$3:$T$1003)</f>
        <v>613.81298206077543</v>
      </c>
      <c r="N7791" s="51">
        <f t="array" ref="N7791">_xlfn.SUM(_xlfn.NORM.DIST($S$3:$S$1003,$G7791,$Q7791,FALSE)*WindSpeedStep*$T$3:$T$1003)</f>
        <v>626.34137172064129</v>
      </c>
      <c r="P7791" s="43">
        <f t="shared" si="486"/>
        <v>0.70736809421914648</v>
      </c>
      <c r="Q7791" s="43">
        <f t="shared" si="487"/>
        <v>0.92655257411803704</v>
      </c>
    </row>
    <row r="7792" spans="5:17" x14ac:dyDescent="0.2">
      <c r="E7792" s="16">
        <v>41059.201388888891</v>
      </c>
      <c r="F7792" s="22">
        <v>7.39</v>
      </c>
      <c r="G7792" s="22">
        <v>7.3804789040467362</v>
      </c>
      <c r="H7792" s="25">
        <v>0.14614343707713126</v>
      </c>
      <c r="I7792" s="3">
        <f t="shared" si="484"/>
        <v>705.38999999996599</v>
      </c>
      <c r="J7792" s="3">
        <f t="shared" si="485"/>
        <v>702.379999999966</v>
      </c>
      <c r="K7792" s="3">
        <f>MIN(J7792-M7792+N7792,'Power Look Up'!$F$4)</f>
        <v>724.30251420879995</v>
      </c>
      <c r="M7792" s="51">
        <f t="array" ref="M7792">_xlfn.SUM(_xlfn.NORM.DIST($S$3:$S$1003,$G7792,$P7792,FALSE)*WindSpeedStep*$T$3:$T$1003)</f>
        <v>699.19457865295021</v>
      </c>
      <c r="N7792" s="51">
        <f t="array" ref="N7792">_xlfn.SUM(_xlfn.NORM.DIST($S$3:$S$1003,$G7792,$Q7792,FALSE)*WindSpeedStep*$T$3:$T$1003)</f>
        <v>721.11709286178416</v>
      </c>
      <c r="P7792" s="43">
        <f t="shared" si="486"/>
        <v>0.73804789040467367</v>
      </c>
      <c r="Q7792" s="43">
        <f t="shared" si="487"/>
        <v>1.0786085543126489</v>
      </c>
    </row>
    <row r="7793" spans="5:17" x14ac:dyDescent="0.2">
      <c r="E7793" s="16">
        <v>41059.208333333336</v>
      </c>
      <c r="F7793" s="22">
        <v>8.16</v>
      </c>
      <c r="G7793" s="22">
        <v>8.0821795217145951</v>
      </c>
      <c r="H7793" s="25">
        <v>9.8039215686274508E-2</v>
      </c>
      <c r="I7793" s="3">
        <f t="shared" si="484"/>
        <v>947.71999999995251</v>
      </c>
      <c r="J7793" s="3">
        <f t="shared" si="485"/>
        <v>918.35999999995306</v>
      </c>
      <c r="K7793" s="3">
        <f>MIN(J7793-M7793+N7793,'Power Look Up'!$F$4)</f>
        <v>917.42312863490076</v>
      </c>
      <c r="M7793" s="51">
        <f t="array" ref="M7793">_xlfn.SUM(_xlfn.NORM.DIST($S$3:$S$1003,$G7793,$P7793,FALSE)*WindSpeedStep*$T$3:$T$1003)</f>
        <v>920.91402142378354</v>
      </c>
      <c r="N7793" s="51">
        <f t="array" ref="N7793">_xlfn.SUM(_xlfn.NORM.DIST($S$3:$S$1003,$G7793,$Q7793,FALSE)*WindSpeedStep*$T$3:$T$1003)</f>
        <v>919.97715005873124</v>
      </c>
      <c r="P7793" s="43">
        <f t="shared" si="486"/>
        <v>0.80821795217145953</v>
      </c>
      <c r="Q7793" s="43">
        <f t="shared" si="487"/>
        <v>0.79237054134456808</v>
      </c>
    </row>
    <row r="7794" spans="5:17" x14ac:dyDescent="0.2">
      <c r="E7794" s="16">
        <v>41059.215277777781</v>
      </c>
      <c r="F7794" s="22">
        <v>7.69</v>
      </c>
      <c r="G7794" s="22">
        <v>7.6656664739059037</v>
      </c>
      <c r="H7794" s="25">
        <v>0.11573472041612483</v>
      </c>
      <c r="I7794" s="3">
        <f t="shared" si="484"/>
        <v>795.68999999996402</v>
      </c>
      <c r="J7794" s="3">
        <f t="shared" si="485"/>
        <v>789.66999999996415</v>
      </c>
      <c r="K7794" s="3">
        <f>MIN(J7794-M7794+N7794,'Power Look Up'!$F$4)</f>
        <v>797.00905089113348</v>
      </c>
      <c r="M7794" s="51">
        <f t="array" ref="M7794">_xlfn.SUM(_xlfn.NORM.DIST($S$3:$S$1003,$G7794,$P7794,FALSE)*WindSpeedStep*$T$3:$T$1003)</f>
        <v>784.82864557400444</v>
      </c>
      <c r="N7794" s="51">
        <f t="array" ref="N7794">_xlfn.SUM(_xlfn.NORM.DIST($S$3:$S$1003,$G7794,$Q7794,FALSE)*WindSpeedStep*$T$3:$T$1003)</f>
        <v>792.16769646517378</v>
      </c>
      <c r="P7794" s="43">
        <f t="shared" si="486"/>
        <v>0.76656664739059044</v>
      </c>
      <c r="Q7794" s="43">
        <f t="shared" si="487"/>
        <v>0.88718376616076122</v>
      </c>
    </row>
    <row r="7795" spans="5:17" x14ac:dyDescent="0.2">
      <c r="E7795" s="16">
        <v>41059.222222222219</v>
      </c>
      <c r="F7795" s="22">
        <v>7.75</v>
      </c>
      <c r="G7795" s="22">
        <v>7.7179903010247237</v>
      </c>
      <c r="H7795" s="25">
        <v>0.13161290322580646</v>
      </c>
      <c r="I7795" s="3">
        <f t="shared" si="484"/>
        <v>813.74999999996362</v>
      </c>
      <c r="J7795" s="3">
        <f t="shared" si="485"/>
        <v>804.71999999996387</v>
      </c>
      <c r="K7795" s="3">
        <f>MIN(J7795-M7795+N7795,'Power Look Up'!$F$4)</f>
        <v>820.44882048466548</v>
      </c>
      <c r="M7795" s="51">
        <f t="array" ref="M7795">_xlfn.SUM(_xlfn.NORM.DIST($S$3:$S$1003,$G7795,$P7795,FALSE)*WindSpeedStep*$T$3:$T$1003)</f>
        <v>801.20519480357984</v>
      </c>
      <c r="N7795" s="51">
        <f t="array" ref="N7795">_xlfn.SUM(_xlfn.NORM.DIST($S$3:$S$1003,$G7795,$Q7795,FALSE)*WindSpeedStep*$T$3:$T$1003)</f>
        <v>816.93401528828144</v>
      </c>
      <c r="P7795" s="43">
        <f t="shared" si="486"/>
        <v>0.77179903010247242</v>
      </c>
      <c r="Q7795" s="43">
        <f t="shared" si="487"/>
        <v>1.0157871105864797</v>
      </c>
    </row>
    <row r="7796" spans="5:17" x14ac:dyDescent="0.2">
      <c r="E7796" s="16">
        <v>41059.229166666664</v>
      </c>
      <c r="F7796" s="22">
        <v>7.7</v>
      </c>
      <c r="G7796" s="22">
        <v>7.5681537893693083</v>
      </c>
      <c r="H7796" s="25">
        <v>9.4805194805194795E-2</v>
      </c>
      <c r="I7796" s="3">
        <f t="shared" si="484"/>
        <v>798.69999999996389</v>
      </c>
      <c r="J7796" s="3">
        <f t="shared" si="485"/>
        <v>759.56999999996481</v>
      </c>
      <c r="K7796" s="3">
        <f>MIN(J7796-M7796+N7796,'Power Look Up'!$F$4)</f>
        <v>757.43196122003235</v>
      </c>
      <c r="M7796" s="51">
        <f t="array" ref="M7796">_xlfn.SUM(_xlfn.NORM.DIST($S$3:$S$1003,$G7796,$P7796,FALSE)*WindSpeedStep*$T$3:$T$1003)</f>
        <v>754.86086076518427</v>
      </c>
      <c r="N7796" s="51">
        <f t="array" ref="N7796">_xlfn.SUM(_xlfn.NORM.DIST($S$3:$S$1003,$G7796,$Q7796,FALSE)*WindSpeedStep*$T$3:$T$1003)</f>
        <v>752.72282198525181</v>
      </c>
      <c r="P7796" s="43">
        <f t="shared" si="486"/>
        <v>0.75681537893693085</v>
      </c>
      <c r="Q7796" s="43">
        <f t="shared" si="487"/>
        <v>0.71750029431683049</v>
      </c>
    </row>
    <row r="7797" spans="5:17" x14ac:dyDescent="0.2">
      <c r="E7797" s="16">
        <v>41059.236111111109</v>
      </c>
      <c r="F7797" s="22">
        <v>7.58</v>
      </c>
      <c r="G7797" s="22">
        <v>7.5309484574294308</v>
      </c>
      <c r="H7797" s="25">
        <v>0.12532981530343007</v>
      </c>
      <c r="I7797" s="3">
        <f t="shared" si="484"/>
        <v>762.57999999996468</v>
      </c>
      <c r="J7797" s="3">
        <f t="shared" si="485"/>
        <v>747.52999999996507</v>
      </c>
      <c r="K7797" s="3">
        <f>MIN(J7797-M7797+N7797,'Power Look Up'!$F$4)</f>
        <v>759.30221154083995</v>
      </c>
      <c r="M7797" s="51">
        <f t="array" ref="M7797">_xlfn.SUM(_xlfn.NORM.DIST($S$3:$S$1003,$G7797,$P7797,FALSE)*WindSpeedStep*$T$3:$T$1003)</f>
        <v>743.61570991250244</v>
      </c>
      <c r="N7797" s="51">
        <f t="array" ref="N7797">_xlfn.SUM(_xlfn.NORM.DIST($S$3:$S$1003,$G7797,$Q7797,FALSE)*WindSpeedStep*$T$3:$T$1003)</f>
        <v>755.38792145337732</v>
      </c>
      <c r="P7797" s="43">
        <f t="shared" si="486"/>
        <v>0.75309484574294316</v>
      </c>
      <c r="Q7797" s="43">
        <f t="shared" si="487"/>
        <v>0.94385237922928211</v>
      </c>
    </row>
    <row r="7798" spans="5:17" x14ac:dyDescent="0.2">
      <c r="E7798" s="16">
        <v>41059.243055555555</v>
      </c>
      <c r="F7798" s="22">
        <v>8.5299999999999994</v>
      </c>
      <c r="G7798" s="22">
        <v>8.5075255915540939</v>
      </c>
      <c r="H7798" s="25">
        <v>0.10082063305978899</v>
      </c>
      <c r="I7798" s="3">
        <f t="shared" si="484"/>
        <v>1083.5099999999495</v>
      </c>
      <c r="J7798" s="3">
        <f t="shared" si="485"/>
        <v>1076.1699999999496</v>
      </c>
      <c r="K7798" s="3">
        <f>MIN(J7798-M7798+N7798,'Power Look Up'!$F$4)</f>
        <v>1076.5348446261935</v>
      </c>
      <c r="M7798" s="51">
        <f t="array" ref="M7798">_xlfn.SUM(_xlfn.NORM.DIST($S$3:$S$1003,$G7798,$P7798,FALSE)*WindSpeedStep*$T$3:$T$1003)</f>
        <v>1072.6859192262543</v>
      </c>
      <c r="N7798" s="51">
        <f t="array" ref="N7798">_xlfn.SUM(_xlfn.NORM.DIST($S$3:$S$1003,$G7798,$Q7798,FALSE)*WindSpeedStep*$T$3:$T$1003)</f>
        <v>1073.0507638524982</v>
      </c>
      <c r="P7798" s="43">
        <f t="shared" si="486"/>
        <v>0.85075255915540948</v>
      </c>
      <c r="Q7798" s="43">
        <f t="shared" si="487"/>
        <v>0.85773411591283955</v>
      </c>
    </row>
    <row r="7799" spans="5:17" x14ac:dyDescent="0.2">
      <c r="E7799" s="16">
        <v>41059.25</v>
      </c>
      <c r="F7799" s="22">
        <v>7.55</v>
      </c>
      <c r="G7799" s="22">
        <v>7.5584075756885669</v>
      </c>
      <c r="H7799" s="25">
        <v>0.12185430463576159</v>
      </c>
      <c r="I7799" s="3">
        <f t="shared" si="484"/>
        <v>753.54999999996494</v>
      </c>
      <c r="J7799" s="3">
        <f t="shared" si="485"/>
        <v>756.55999999996493</v>
      </c>
      <c r="K7799" s="3">
        <f>MIN(J7799-M7799+N7799,'Power Look Up'!$F$4)</f>
        <v>766.67140697520131</v>
      </c>
      <c r="M7799" s="51">
        <f t="array" ref="M7799">_xlfn.SUM(_xlfn.NORM.DIST($S$3:$S$1003,$G7799,$P7799,FALSE)*WindSpeedStep*$T$3:$T$1003)</f>
        <v>751.90504618014256</v>
      </c>
      <c r="N7799" s="51">
        <f t="array" ref="N7799">_xlfn.SUM(_xlfn.NORM.DIST($S$3:$S$1003,$G7799,$Q7799,FALSE)*WindSpeedStep*$T$3:$T$1003)</f>
        <v>762.01645315537894</v>
      </c>
      <c r="P7799" s="43">
        <f t="shared" si="486"/>
        <v>0.75584075756885671</v>
      </c>
      <c r="Q7799" s="43">
        <f t="shared" si="487"/>
        <v>0.92102449928920294</v>
      </c>
    </row>
    <row r="7800" spans="5:17" x14ac:dyDescent="0.2">
      <c r="E7800" s="16">
        <v>41059.256944444445</v>
      </c>
      <c r="F7800" s="22">
        <v>8.34</v>
      </c>
      <c r="G7800" s="22">
        <v>8.289821202243191</v>
      </c>
      <c r="H7800" s="25">
        <v>9.4724220623501207E-2</v>
      </c>
      <c r="I7800" s="3">
        <f t="shared" si="484"/>
        <v>1013.7799999999511</v>
      </c>
      <c r="J7800" s="3">
        <f t="shared" si="485"/>
        <v>995.42999999995141</v>
      </c>
      <c r="K7800" s="3">
        <f>MIN(J7800-M7800+N7800,'Power Look Up'!$F$4)</f>
        <v>992.92344827683121</v>
      </c>
      <c r="M7800" s="51">
        <f t="array" ref="M7800">_xlfn.SUM(_xlfn.NORM.DIST($S$3:$S$1003,$G7800,$P7800,FALSE)*WindSpeedStep*$T$3:$T$1003)</f>
        <v>993.5160349219027</v>
      </c>
      <c r="N7800" s="51">
        <f t="array" ref="N7800">_xlfn.SUM(_xlfn.NORM.DIST($S$3:$S$1003,$G7800,$Q7800,FALSE)*WindSpeedStep*$T$3:$T$1003)</f>
        <v>991.0094831987825</v>
      </c>
      <c r="P7800" s="43">
        <f t="shared" si="486"/>
        <v>0.82898212022431916</v>
      </c>
      <c r="Q7800" s="43">
        <f t="shared" si="487"/>
        <v>0.78524685249066206</v>
      </c>
    </row>
    <row r="7801" spans="5:17" x14ac:dyDescent="0.2">
      <c r="E7801" s="16">
        <v>41059.263888888891</v>
      </c>
      <c r="F7801" s="22">
        <v>7.21</v>
      </c>
      <c r="G7801" s="22">
        <v>7.215827135426971</v>
      </c>
      <c r="H7801" s="25">
        <v>0.11789181692094314</v>
      </c>
      <c r="I7801" s="3">
        <f t="shared" si="484"/>
        <v>651.20999999996707</v>
      </c>
      <c r="J7801" s="3">
        <f t="shared" si="485"/>
        <v>654.21999999996706</v>
      </c>
      <c r="K7801" s="3">
        <f>MIN(J7801-M7801+N7801,'Power Look Up'!$F$4)</f>
        <v>661.47113981052291</v>
      </c>
      <c r="M7801" s="51">
        <f t="array" ref="M7801">_xlfn.SUM(_xlfn.NORM.DIST($S$3:$S$1003,$G7801,$P7801,FALSE)*WindSpeedStep*$T$3:$T$1003)</f>
        <v>652.51309965824828</v>
      </c>
      <c r="N7801" s="51">
        <f t="array" ref="N7801">_xlfn.SUM(_xlfn.NORM.DIST($S$3:$S$1003,$G7801,$Q7801,FALSE)*WindSpeedStep*$T$3:$T$1003)</f>
        <v>659.76423946880413</v>
      </c>
      <c r="P7801" s="43">
        <f t="shared" si="486"/>
        <v>0.7215827135426971</v>
      </c>
      <c r="Q7801" s="43">
        <f t="shared" si="487"/>
        <v>0.85068697158293005</v>
      </c>
    </row>
    <row r="7802" spans="5:17" x14ac:dyDescent="0.2">
      <c r="E7802" s="16">
        <v>41059.270833333336</v>
      </c>
      <c r="F7802" s="22">
        <v>5.8</v>
      </c>
      <c r="G7802" s="22">
        <v>5.8356945018708597</v>
      </c>
      <c r="H7802" s="25">
        <v>0.17758620689655175</v>
      </c>
      <c r="I7802" s="3">
        <f t="shared" si="484"/>
        <v>329.59999999998718</v>
      </c>
      <c r="J7802" s="3">
        <f t="shared" si="485"/>
        <v>336.07999999998702</v>
      </c>
      <c r="K7802" s="3">
        <f>MIN(J7802-M7802+N7802,'Power Look Up'!$F$4)</f>
        <v>353.46346431121907</v>
      </c>
      <c r="M7802" s="51">
        <f t="array" ref="M7802">_xlfn.SUM(_xlfn.NORM.DIST($S$3:$S$1003,$G7802,$P7802,FALSE)*WindSpeedStep*$T$3:$T$1003)</f>
        <v>336.15954674912268</v>
      </c>
      <c r="N7802" s="51">
        <f t="array" ref="N7802">_xlfn.SUM(_xlfn.NORM.DIST($S$3:$S$1003,$G7802,$Q7802,FALSE)*WindSpeedStep*$T$3:$T$1003)</f>
        <v>353.54301106035473</v>
      </c>
      <c r="P7802" s="43">
        <f t="shared" si="486"/>
        <v>0.58356945018708595</v>
      </c>
      <c r="Q7802" s="43">
        <f t="shared" si="487"/>
        <v>1.0363388511943079</v>
      </c>
    </row>
    <row r="7803" spans="5:17" x14ac:dyDescent="0.2">
      <c r="E7803" s="16">
        <v>41059.277777777781</v>
      </c>
      <c r="F7803" s="22">
        <v>5.96</v>
      </c>
      <c r="G7803" s="22">
        <v>5.970346572848233</v>
      </c>
      <c r="H7803" s="25">
        <v>0.11073825503355705</v>
      </c>
      <c r="I7803" s="3">
        <f t="shared" si="484"/>
        <v>355.51999999998662</v>
      </c>
      <c r="J7803" s="3">
        <f t="shared" si="485"/>
        <v>357.13999999998657</v>
      </c>
      <c r="K7803" s="3">
        <f>MIN(J7803-M7803+N7803,'Power Look Up'!$F$4)</f>
        <v>359.21723415497001</v>
      </c>
      <c r="M7803" s="51">
        <f t="array" ref="M7803">_xlfn.SUM(_xlfn.NORM.DIST($S$3:$S$1003,$G7803,$P7803,FALSE)*WindSpeedStep*$T$3:$T$1003)</f>
        <v>361.59630269473513</v>
      </c>
      <c r="N7803" s="51">
        <f t="array" ref="N7803">_xlfn.SUM(_xlfn.NORM.DIST($S$3:$S$1003,$G7803,$Q7803,FALSE)*WindSpeedStep*$T$3:$T$1003)</f>
        <v>363.67353684971857</v>
      </c>
      <c r="P7803" s="43">
        <f t="shared" si="486"/>
        <v>0.5970346572848233</v>
      </c>
      <c r="Q7803" s="43">
        <f t="shared" si="487"/>
        <v>0.66114576142279091</v>
      </c>
    </row>
    <row r="7804" spans="5:17" x14ac:dyDescent="0.2">
      <c r="E7804" s="16">
        <v>41059.284722222219</v>
      </c>
      <c r="F7804" s="22">
        <v>5.19</v>
      </c>
      <c r="G7804" s="22">
        <v>5.2706167027827906</v>
      </c>
      <c r="H7804" s="25">
        <v>0.19845857418111754</v>
      </c>
      <c r="I7804" s="3">
        <f t="shared" si="484"/>
        <v>230.77999999998929</v>
      </c>
      <c r="J7804" s="3">
        <f t="shared" si="485"/>
        <v>243.73999999998898</v>
      </c>
      <c r="K7804" s="3">
        <f>MIN(J7804-M7804+N7804,'Power Look Up'!$F$4)</f>
        <v>259.10198360391587</v>
      </c>
      <c r="M7804" s="51">
        <f t="array" ref="M7804">_xlfn.SUM(_xlfn.NORM.DIST($S$3:$S$1003,$G7804,$P7804,FALSE)*WindSpeedStep*$T$3:$T$1003)</f>
        <v>238.38730723551785</v>
      </c>
      <c r="N7804" s="51">
        <f t="array" ref="N7804">_xlfn.SUM(_xlfn.NORM.DIST($S$3:$S$1003,$G7804,$Q7804,FALSE)*WindSpeedStep*$T$3:$T$1003)</f>
        <v>253.74929083944477</v>
      </c>
      <c r="P7804" s="43">
        <f t="shared" si="486"/>
        <v>0.5270616702782791</v>
      </c>
      <c r="Q7804" s="43">
        <f t="shared" si="487"/>
        <v>1.0459990758894555</v>
      </c>
    </row>
    <row r="7805" spans="5:17" x14ac:dyDescent="0.2">
      <c r="E7805" s="16">
        <v>41059.291666666664</v>
      </c>
      <c r="F7805" s="22">
        <v>6.18</v>
      </c>
      <c r="G7805" s="22">
        <v>6.2850174732534434</v>
      </c>
      <c r="H7805" s="25">
        <v>0.20550161812297735</v>
      </c>
      <c r="I7805" s="3">
        <f t="shared" si="484"/>
        <v>402.67999999998028</v>
      </c>
      <c r="J7805" s="3">
        <f t="shared" si="485"/>
        <v>427.53999999997973</v>
      </c>
      <c r="K7805" s="3">
        <f>MIN(J7805-M7805+N7805,'Power Look Up'!$F$4)</f>
        <v>464.17558853502845</v>
      </c>
      <c r="M7805" s="51">
        <f t="array" ref="M7805">_xlfn.SUM(_xlfn.NORM.DIST($S$3:$S$1003,$G7805,$P7805,FALSE)*WindSpeedStep*$T$3:$T$1003)</f>
        <v>425.22372685745751</v>
      </c>
      <c r="N7805" s="51">
        <f t="array" ref="N7805">_xlfn.SUM(_xlfn.NORM.DIST($S$3:$S$1003,$G7805,$Q7805,FALSE)*WindSpeedStep*$T$3:$T$1003)</f>
        <v>461.85931539250623</v>
      </c>
      <c r="P7805" s="43">
        <f t="shared" si="486"/>
        <v>0.62850174732534436</v>
      </c>
      <c r="Q7805" s="43">
        <f t="shared" si="487"/>
        <v>1.2915812606847692</v>
      </c>
    </row>
    <row r="7806" spans="5:17" x14ac:dyDescent="0.2">
      <c r="E7806" s="16">
        <v>41059.298611111109</v>
      </c>
      <c r="F7806" s="22">
        <v>6.67</v>
      </c>
      <c r="G7806" s="22">
        <v>6.6939471063239484</v>
      </c>
      <c r="H7806" s="25">
        <v>0.13793103448275862</v>
      </c>
      <c r="I7806" s="3">
        <f t="shared" si="484"/>
        <v>513.4199999999779</v>
      </c>
      <c r="J7806" s="3">
        <f t="shared" si="485"/>
        <v>517.93999999997777</v>
      </c>
      <c r="K7806" s="3">
        <f>MIN(J7806-M7806+N7806,'Power Look Up'!$F$4)</f>
        <v>531.24496941188079</v>
      </c>
      <c r="M7806" s="51">
        <f t="array" ref="M7806">_xlfn.SUM(_xlfn.NORM.DIST($S$3:$S$1003,$G7806,$P7806,FALSE)*WindSpeedStep*$T$3:$T$1003)</f>
        <v>517.57813340022062</v>
      </c>
      <c r="N7806" s="51">
        <f t="array" ref="N7806">_xlfn.SUM(_xlfn.NORM.DIST($S$3:$S$1003,$G7806,$Q7806,FALSE)*WindSpeedStep*$T$3:$T$1003)</f>
        <v>530.88310281212364</v>
      </c>
      <c r="P7806" s="43">
        <f t="shared" si="486"/>
        <v>0.66939471063239486</v>
      </c>
      <c r="Q7806" s="43">
        <f t="shared" si="487"/>
        <v>0.92330304914813077</v>
      </c>
    </row>
    <row r="7807" spans="5:17" x14ac:dyDescent="0.2">
      <c r="E7807" s="16">
        <v>41059.305555555555</v>
      </c>
      <c r="F7807" s="22">
        <v>5.61</v>
      </c>
      <c r="G7807" s="22">
        <v>5.5722547727887433</v>
      </c>
      <c r="H7807" s="25">
        <v>0.21746880570409979</v>
      </c>
      <c r="I7807" s="3">
        <f t="shared" si="484"/>
        <v>298.81999999998783</v>
      </c>
      <c r="J7807" s="3">
        <f t="shared" si="485"/>
        <v>292.33999999998798</v>
      </c>
      <c r="K7807" s="3">
        <f>MIN(J7807-M7807+N7807,'Power Look Up'!$F$4)</f>
        <v>318.1699318226249</v>
      </c>
      <c r="M7807" s="51">
        <f t="array" ref="M7807">_xlfn.SUM(_xlfn.NORM.DIST($S$3:$S$1003,$G7807,$P7807,FALSE)*WindSpeedStep*$T$3:$T$1003)</f>
        <v>289.05571890914553</v>
      </c>
      <c r="N7807" s="51">
        <f t="array" ref="N7807">_xlfn.SUM(_xlfn.NORM.DIST($S$3:$S$1003,$G7807,$Q7807,FALSE)*WindSpeedStep*$T$3:$T$1003)</f>
        <v>314.88565073178245</v>
      </c>
      <c r="P7807" s="43">
        <f t="shared" si="486"/>
        <v>0.55722547727887439</v>
      </c>
      <c r="Q7807" s="43">
        <f t="shared" si="487"/>
        <v>1.211791590517338</v>
      </c>
    </row>
    <row r="7808" spans="5:17" x14ac:dyDescent="0.2">
      <c r="E7808" s="16">
        <v>41059.3125</v>
      </c>
      <c r="F7808" s="22">
        <v>6.21</v>
      </c>
      <c r="G7808" s="22">
        <v>6.1257362075052919</v>
      </c>
      <c r="H7808" s="25">
        <v>0.1143317230273752</v>
      </c>
      <c r="I7808" s="3">
        <f t="shared" si="484"/>
        <v>409.45999999998014</v>
      </c>
      <c r="J7808" s="3">
        <f t="shared" si="485"/>
        <v>391.3799999999805</v>
      </c>
      <c r="K7808" s="3">
        <f>MIN(J7808-M7808+N7808,'Power Look Up'!$F$4)</f>
        <v>394.6236763096598</v>
      </c>
      <c r="M7808" s="51">
        <f t="array" ref="M7808">_xlfn.SUM(_xlfn.NORM.DIST($S$3:$S$1003,$G7808,$P7808,FALSE)*WindSpeedStep*$T$3:$T$1003)</f>
        <v>392.25175816682321</v>
      </c>
      <c r="N7808" s="51">
        <f t="array" ref="N7808">_xlfn.SUM(_xlfn.NORM.DIST($S$3:$S$1003,$G7808,$Q7808,FALSE)*WindSpeedStep*$T$3:$T$1003)</f>
        <v>395.49543447650251</v>
      </c>
      <c r="P7808" s="43">
        <f t="shared" si="486"/>
        <v>0.61257362075052924</v>
      </c>
      <c r="Q7808" s="43">
        <f t="shared" si="487"/>
        <v>0.7003659754152588</v>
      </c>
    </row>
    <row r="7809" spans="5:17" x14ac:dyDescent="0.2">
      <c r="E7809" s="16">
        <v>41059.340277777781</v>
      </c>
      <c r="F7809" s="22">
        <v>6.35</v>
      </c>
      <c r="G7809" s="22">
        <v>6.4097643668488642</v>
      </c>
      <c r="H7809" s="25">
        <v>0.17322834645669294</v>
      </c>
      <c r="I7809" s="3">
        <f t="shared" si="484"/>
        <v>441.09999999997945</v>
      </c>
      <c r="J7809" s="3">
        <f t="shared" si="485"/>
        <v>454.65999999997916</v>
      </c>
      <c r="K7809" s="3">
        <f>MIN(J7809-M7809+N7809,'Power Look Up'!$F$4)</f>
        <v>479.30948939899088</v>
      </c>
      <c r="M7809" s="51">
        <f t="array" ref="M7809">_xlfn.SUM(_xlfn.NORM.DIST($S$3:$S$1003,$G7809,$P7809,FALSE)*WindSpeedStep*$T$3:$T$1003)</f>
        <v>452.19610554882485</v>
      </c>
      <c r="N7809" s="51">
        <f t="array" ref="N7809">_xlfn.SUM(_xlfn.NORM.DIST($S$3:$S$1003,$G7809,$Q7809,FALSE)*WindSpeedStep*$T$3:$T$1003)</f>
        <v>476.84559494783656</v>
      </c>
      <c r="P7809" s="43">
        <f t="shared" si="486"/>
        <v>0.64097643668488646</v>
      </c>
      <c r="Q7809" s="43">
        <f t="shared" si="487"/>
        <v>1.1103528824462601</v>
      </c>
    </row>
    <row r="7810" spans="5:17" x14ac:dyDescent="0.2">
      <c r="E7810" s="16">
        <v>41059.347222222219</v>
      </c>
      <c r="F7810" s="22">
        <v>7.01</v>
      </c>
      <c r="G7810" s="22">
        <v>7.0662781917908033</v>
      </c>
      <c r="H7810" s="25">
        <v>0.17546362339514979</v>
      </c>
      <c r="I7810" s="3">
        <f t="shared" si="484"/>
        <v>591.00999999996839</v>
      </c>
      <c r="J7810" s="3">
        <f t="shared" si="485"/>
        <v>609.06999999996799</v>
      </c>
      <c r="K7810" s="3">
        <f>MIN(J7810-M7810+N7810,'Power Look Up'!$F$4)</f>
        <v>643.99966061825717</v>
      </c>
      <c r="M7810" s="51">
        <f t="array" ref="M7810">_xlfn.SUM(_xlfn.NORM.DIST($S$3:$S$1003,$G7810,$P7810,FALSE)*WindSpeedStep*$T$3:$T$1003)</f>
        <v>611.83786006066737</v>
      </c>
      <c r="N7810" s="51">
        <f t="array" ref="N7810">_xlfn.SUM(_xlfn.NORM.DIST($S$3:$S$1003,$G7810,$Q7810,FALSE)*WindSpeedStep*$T$3:$T$1003)</f>
        <v>646.76752067895654</v>
      </c>
      <c r="P7810" s="43">
        <f t="shared" si="486"/>
        <v>0.70662781917908035</v>
      </c>
      <c r="Q7810" s="43">
        <f t="shared" si="487"/>
        <v>1.2398747754497415</v>
      </c>
    </row>
    <row r="7811" spans="5:17" x14ac:dyDescent="0.2">
      <c r="E7811" s="16">
        <v>41059.354166666664</v>
      </c>
      <c r="F7811" s="22">
        <v>7.21</v>
      </c>
      <c r="G7811" s="22">
        <v>7.1403115152717351</v>
      </c>
      <c r="H7811" s="25">
        <v>0.13592233009708737</v>
      </c>
      <c r="I7811" s="3">
        <f t="shared" ref="I7811:I7874" si="488">INDEX(PowerArray,MIN(MaximumPowerIndex,ROUND(F7811*100,0)))</f>
        <v>651.20999999996707</v>
      </c>
      <c r="J7811" s="3">
        <f t="shared" ref="J7811:J7874" si="489">INDEX(PowerArray,MIN(MaximumPowerIndex,ROUND(G7811*100,0)))</f>
        <v>630.13999999996759</v>
      </c>
      <c r="K7811" s="3">
        <f>MIN(J7811-M7811+N7811,'Power Look Up'!$F$4)</f>
        <v>645.31536298322612</v>
      </c>
      <c r="M7811" s="51">
        <f t="array" ref="M7811">_xlfn.SUM(_xlfn.NORM.DIST($S$3:$S$1003,$G7811,$P7811,FALSE)*WindSpeedStep*$T$3:$T$1003)</f>
        <v>631.76995615378189</v>
      </c>
      <c r="N7811" s="51">
        <f t="array" ref="N7811">_xlfn.SUM(_xlfn.NORM.DIST($S$3:$S$1003,$G7811,$Q7811,FALSE)*WindSpeedStep*$T$3:$T$1003)</f>
        <v>646.94531913704043</v>
      </c>
      <c r="P7811" s="43">
        <f t="shared" ref="P7811:P7874" si="490">ReferenceTurbulence*G7811</f>
        <v>0.71403115152717356</v>
      </c>
      <c r="Q7811" s="43">
        <f t="shared" si="487"/>
        <v>0.9705277787747989</v>
      </c>
    </row>
    <row r="7812" spans="5:17" x14ac:dyDescent="0.2">
      <c r="E7812" s="16">
        <v>41059.361111111109</v>
      </c>
      <c r="F7812" s="22">
        <v>5.32</v>
      </c>
      <c r="G7812" s="22">
        <v>5.3704924234450742</v>
      </c>
      <c r="H7812" s="25">
        <v>0.15977443609022554</v>
      </c>
      <c r="I7812" s="3">
        <f t="shared" si="488"/>
        <v>251.83999999998883</v>
      </c>
      <c r="J7812" s="3">
        <f t="shared" si="489"/>
        <v>259.93999999998863</v>
      </c>
      <c r="K7812" s="3">
        <f>MIN(J7812-M7812+N7812,'Power Look Up'!$F$4)</f>
        <v>267.24854497329216</v>
      </c>
      <c r="M7812" s="51">
        <f t="array" ref="M7812">_xlfn.SUM(_xlfn.NORM.DIST($S$3:$S$1003,$G7812,$P7812,FALSE)*WindSpeedStep*$T$3:$T$1003)</f>
        <v>254.87609787968924</v>
      </c>
      <c r="N7812" s="51">
        <f t="array" ref="N7812">_xlfn.SUM(_xlfn.NORM.DIST($S$3:$S$1003,$G7812,$Q7812,FALSE)*WindSpeedStep*$T$3:$T$1003)</f>
        <v>262.18464285299274</v>
      </c>
      <c r="P7812" s="43">
        <f t="shared" si="490"/>
        <v>0.53704924234450746</v>
      </c>
      <c r="Q7812" s="43">
        <f t="shared" ref="Q7812:Q7875" si="491">G7812*H7812</f>
        <v>0.85806739848276548</v>
      </c>
    </row>
    <row r="7813" spans="5:17" x14ac:dyDescent="0.2">
      <c r="E7813" s="16">
        <v>41059.368055555555</v>
      </c>
      <c r="F7813" s="22">
        <v>6.79</v>
      </c>
      <c r="G7813" s="22">
        <v>6.7497613808060972</v>
      </c>
      <c r="H7813" s="25">
        <v>0.21649484536082475</v>
      </c>
      <c r="I7813" s="3">
        <f t="shared" si="488"/>
        <v>540.53999999997734</v>
      </c>
      <c r="J7813" s="3">
        <f t="shared" si="489"/>
        <v>531.49999999997749</v>
      </c>
      <c r="K7813" s="3">
        <f>MIN(J7813-M7813+N7813,'Power Look Up'!$F$4)</f>
        <v>584.13325693077775</v>
      </c>
      <c r="M7813" s="51">
        <f t="array" ref="M7813">_xlfn.SUM(_xlfn.NORM.DIST($S$3:$S$1003,$G7813,$P7813,FALSE)*WindSpeedStep*$T$3:$T$1003)</f>
        <v>531.07891441390063</v>
      </c>
      <c r="N7813" s="51">
        <f t="array" ref="N7813">_xlfn.SUM(_xlfn.NORM.DIST($S$3:$S$1003,$G7813,$Q7813,FALSE)*WindSpeedStep*$T$3:$T$1003)</f>
        <v>583.71217134470089</v>
      </c>
      <c r="P7813" s="43">
        <f t="shared" si="490"/>
        <v>0.67497613808060974</v>
      </c>
      <c r="Q7813" s="43">
        <f t="shared" si="491"/>
        <v>1.4612885463600829</v>
      </c>
    </row>
    <row r="7814" spans="5:17" x14ac:dyDescent="0.2">
      <c r="E7814" s="16">
        <v>41059.375</v>
      </c>
      <c r="F7814" s="22">
        <v>6.58</v>
      </c>
      <c r="G7814" s="22">
        <v>6.5693712491150871</v>
      </c>
      <c r="H7814" s="25">
        <v>0.14741641337386019</v>
      </c>
      <c r="I7814" s="3">
        <f t="shared" si="488"/>
        <v>493.07999999997833</v>
      </c>
      <c r="J7814" s="3">
        <f t="shared" si="489"/>
        <v>490.81999999997839</v>
      </c>
      <c r="K7814" s="3">
        <f>MIN(J7814-M7814+N7814,'Power Look Up'!$F$4)</f>
        <v>506.90717260203797</v>
      </c>
      <c r="M7814" s="51">
        <f t="array" ref="M7814">_xlfn.SUM(_xlfn.NORM.DIST($S$3:$S$1003,$G7814,$P7814,FALSE)*WindSpeedStep*$T$3:$T$1003)</f>
        <v>488.23170315590534</v>
      </c>
      <c r="N7814" s="51">
        <f t="array" ref="N7814">_xlfn.SUM(_xlfn.NORM.DIST($S$3:$S$1003,$G7814,$Q7814,FALSE)*WindSpeedStep*$T$3:$T$1003)</f>
        <v>504.31887575796492</v>
      </c>
      <c r="P7814" s="43">
        <f t="shared" si="490"/>
        <v>0.6569371249115088</v>
      </c>
      <c r="Q7814" s="43">
        <f t="shared" si="491"/>
        <v>0.96843314766590194</v>
      </c>
    </row>
    <row r="7815" spans="5:17" x14ac:dyDescent="0.2">
      <c r="E7815" s="16">
        <v>41059.381944444445</v>
      </c>
      <c r="F7815" s="22">
        <v>6.3</v>
      </c>
      <c r="G7815" s="22">
        <v>6.2867423657052193</v>
      </c>
      <c r="H7815" s="25">
        <v>0.26190476190476192</v>
      </c>
      <c r="I7815" s="3">
        <f t="shared" si="488"/>
        <v>429.79999999997972</v>
      </c>
      <c r="J7815" s="3">
        <f t="shared" si="489"/>
        <v>427.53999999997973</v>
      </c>
      <c r="K7815" s="3">
        <f>MIN(J7815-M7815+N7815,'Power Look Up'!$F$4)</f>
        <v>493.93107585061364</v>
      </c>
      <c r="M7815" s="51">
        <f t="array" ref="M7815">_xlfn.SUM(_xlfn.NORM.DIST($S$3:$S$1003,$G7815,$P7815,FALSE)*WindSpeedStep*$T$3:$T$1003)</f>
        <v>425.58969195648302</v>
      </c>
      <c r="N7815" s="51">
        <f t="array" ref="N7815">_xlfn.SUM(_xlfn.NORM.DIST($S$3:$S$1003,$G7815,$Q7815,FALSE)*WindSpeedStep*$T$3:$T$1003)</f>
        <v>491.98076780711693</v>
      </c>
      <c r="P7815" s="43">
        <f t="shared" si="490"/>
        <v>0.62867423657052202</v>
      </c>
      <c r="Q7815" s="43">
        <f t="shared" si="491"/>
        <v>1.646527762446605</v>
      </c>
    </row>
    <row r="7816" spans="5:17" x14ac:dyDescent="0.2">
      <c r="E7816" s="16">
        <v>41059.388888888891</v>
      </c>
      <c r="F7816" s="22">
        <v>7.56</v>
      </c>
      <c r="G7816" s="22">
        <v>7.4839122392844484</v>
      </c>
      <c r="H7816" s="25">
        <v>0.10449735449735451</v>
      </c>
      <c r="I7816" s="3">
        <f t="shared" si="488"/>
        <v>756.55999999996493</v>
      </c>
      <c r="J7816" s="3">
        <f t="shared" si="489"/>
        <v>732.47999999996534</v>
      </c>
      <c r="K7816" s="3">
        <f>MIN(J7816-M7816+N7816,'Power Look Up'!$F$4)</f>
        <v>734.36687341108211</v>
      </c>
      <c r="M7816" s="51">
        <f t="array" ref="M7816">_xlfn.SUM(_xlfn.NORM.DIST($S$3:$S$1003,$G7816,$P7816,FALSE)*WindSpeedStep*$T$3:$T$1003)</f>
        <v>729.54797722291403</v>
      </c>
      <c r="N7816" s="51">
        <f t="array" ref="N7816">_xlfn.SUM(_xlfn.NORM.DIST($S$3:$S$1003,$G7816,$Q7816,FALSE)*WindSpeedStep*$T$3:$T$1003)</f>
        <v>731.43485063403079</v>
      </c>
      <c r="P7816" s="43">
        <f t="shared" si="490"/>
        <v>0.74839122392844493</v>
      </c>
      <c r="Q7816" s="43">
        <f t="shared" si="491"/>
        <v>0.78204903029559714</v>
      </c>
    </row>
    <row r="7817" spans="5:17" x14ac:dyDescent="0.2">
      <c r="E7817" s="16">
        <v>41059.395833333336</v>
      </c>
      <c r="F7817" s="22">
        <v>7.53</v>
      </c>
      <c r="G7817" s="22">
        <v>7.4624568819348358</v>
      </c>
      <c r="H7817" s="25">
        <v>8.233731739707835E-2</v>
      </c>
      <c r="I7817" s="3">
        <f t="shared" si="488"/>
        <v>747.52999999996507</v>
      </c>
      <c r="J7817" s="3">
        <f t="shared" si="489"/>
        <v>726.45999999996548</v>
      </c>
      <c r="K7817" s="3">
        <f>MIN(J7817-M7817+N7817,'Power Look Up'!$F$4)</f>
        <v>719.90513200176508</v>
      </c>
      <c r="M7817" s="51">
        <f t="array" ref="M7817">_xlfn.SUM(_xlfn.NORM.DIST($S$3:$S$1003,$G7817,$P7817,FALSE)*WindSpeedStep*$T$3:$T$1003)</f>
        <v>723.18608269981382</v>
      </c>
      <c r="N7817" s="51">
        <f t="array" ref="N7817">_xlfn.SUM(_xlfn.NORM.DIST($S$3:$S$1003,$G7817,$Q7817,FALSE)*WindSpeedStep*$T$3:$T$1003)</f>
        <v>716.63121470161343</v>
      </c>
      <c r="P7817" s="43">
        <f t="shared" si="490"/>
        <v>0.74624568819348358</v>
      </c>
      <c r="Q7817" s="43">
        <f t="shared" si="491"/>
        <v>0.61443868084988018</v>
      </c>
    </row>
    <row r="7818" spans="5:17" x14ac:dyDescent="0.2">
      <c r="E7818" s="16">
        <v>41059.402777777781</v>
      </c>
      <c r="F7818" s="22">
        <v>7.97</v>
      </c>
      <c r="G7818" s="22">
        <v>7.9922046675283926</v>
      </c>
      <c r="H7818" s="25">
        <v>0.11417816813048934</v>
      </c>
      <c r="I7818" s="3">
        <f t="shared" si="488"/>
        <v>879.96999999996228</v>
      </c>
      <c r="J7818" s="3">
        <f t="shared" si="489"/>
        <v>885.98999999996204</v>
      </c>
      <c r="K7818" s="3">
        <f>MIN(J7818-M7818+N7818,'Power Look Up'!$F$4)</f>
        <v>893.01709974669393</v>
      </c>
      <c r="M7818" s="51">
        <f t="array" ref="M7818">_xlfn.SUM(_xlfn.NORM.DIST($S$3:$S$1003,$G7818,$P7818,FALSE)*WindSpeedStep*$T$3:$T$1003)</f>
        <v>890.415762505977</v>
      </c>
      <c r="N7818" s="51">
        <f t="array" ref="N7818">_xlfn.SUM(_xlfn.NORM.DIST($S$3:$S$1003,$G7818,$Q7818,FALSE)*WindSpeedStep*$T$3:$T$1003)</f>
        <v>897.44286225270889</v>
      </c>
      <c r="P7818" s="43">
        <f t="shared" si="490"/>
        <v>0.79922046675283931</v>
      </c>
      <c r="Q7818" s="43">
        <f t="shared" si="491"/>
        <v>0.91253528826233843</v>
      </c>
    </row>
    <row r="7819" spans="5:17" x14ac:dyDescent="0.2">
      <c r="E7819" s="16">
        <v>41059.409722222219</v>
      </c>
      <c r="F7819" s="22">
        <v>7.87</v>
      </c>
      <c r="G7819" s="22">
        <v>7.9027283404850497</v>
      </c>
      <c r="H7819" s="25">
        <v>0.13214739517153748</v>
      </c>
      <c r="I7819" s="3">
        <f t="shared" si="488"/>
        <v>849.86999999996283</v>
      </c>
      <c r="J7819" s="3">
        <f t="shared" si="489"/>
        <v>858.89999999996269</v>
      </c>
      <c r="K7819" s="3">
        <f>MIN(J7819-M7819+N7819,'Power Look Up'!$F$4)</f>
        <v>875.34368167786704</v>
      </c>
      <c r="M7819" s="51">
        <f t="array" ref="M7819">_xlfn.SUM(_xlfn.NORM.DIST($S$3:$S$1003,$G7819,$P7819,FALSE)*WindSpeedStep*$T$3:$T$1003)</f>
        <v>860.68323082091376</v>
      </c>
      <c r="N7819" s="51">
        <f t="array" ref="N7819">_xlfn.SUM(_xlfn.NORM.DIST($S$3:$S$1003,$G7819,$Q7819,FALSE)*WindSpeedStep*$T$3:$T$1003)</f>
        <v>877.12691249881811</v>
      </c>
      <c r="P7819" s="43">
        <f t="shared" si="490"/>
        <v>0.79027283404850501</v>
      </c>
      <c r="Q7819" s="43">
        <f t="shared" si="491"/>
        <v>1.0443249649433866</v>
      </c>
    </row>
    <row r="7820" spans="5:17" x14ac:dyDescent="0.2">
      <c r="E7820" s="16">
        <v>41059.416666666664</v>
      </c>
      <c r="F7820" s="22">
        <v>7.31</v>
      </c>
      <c r="G7820" s="22">
        <v>7.2269870800685991</v>
      </c>
      <c r="H7820" s="25">
        <v>0.13132694938440492</v>
      </c>
      <c r="I7820" s="3">
        <f t="shared" si="488"/>
        <v>681.30999999996652</v>
      </c>
      <c r="J7820" s="3">
        <f t="shared" si="489"/>
        <v>657.22999999996694</v>
      </c>
      <c r="K7820" s="3">
        <f>MIN(J7820-M7820+N7820,'Power Look Up'!$F$4)</f>
        <v>670.67257180512854</v>
      </c>
      <c r="M7820" s="51">
        <f t="array" ref="M7820">_xlfn.SUM(_xlfn.NORM.DIST($S$3:$S$1003,$G7820,$P7820,FALSE)*WindSpeedStep*$T$3:$T$1003)</f>
        <v>655.61401432177445</v>
      </c>
      <c r="N7820" s="51">
        <f t="array" ref="N7820">_xlfn.SUM(_xlfn.NORM.DIST($S$3:$S$1003,$G7820,$Q7820,FALSE)*WindSpeedStep*$T$3:$T$1003)</f>
        <v>669.05658612693605</v>
      </c>
      <c r="P7820" s="43">
        <f t="shared" si="490"/>
        <v>0.72269870800685998</v>
      </c>
      <c r="Q7820" s="43">
        <f t="shared" si="491"/>
        <v>0.94909816646591727</v>
      </c>
    </row>
    <row r="7821" spans="5:17" x14ac:dyDescent="0.2">
      <c r="E7821" s="16">
        <v>41059.423611111109</v>
      </c>
      <c r="F7821" s="22">
        <v>7.15</v>
      </c>
      <c r="G7821" s="22">
        <v>7.1790793704820075</v>
      </c>
      <c r="H7821" s="25">
        <v>0.14125874125874124</v>
      </c>
      <c r="I7821" s="3">
        <f t="shared" si="488"/>
        <v>633.14999999996746</v>
      </c>
      <c r="J7821" s="3">
        <f t="shared" si="489"/>
        <v>642.17999999996732</v>
      </c>
      <c r="K7821" s="3">
        <f>MIN(J7821-M7821+N7821,'Power Look Up'!$F$4)</f>
        <v>660.19694388154619</v>
      </c>
      <c r="M7821" s="51">
        <f t="array" ref="M7821">_xlfn.SUM(_xlfn.NORM.DIST($S$3:$S$1003,$G7821,$P7821,FALSE)*WindSpeedStep*$T$3:$T$1003)</f>
        <v>642.36686135740194</v>
      </c>
      <c r="N7821" s="51">
        <f t="array" ref="N7821">_xlfn.SUM(_xlfn.NORM.DIST($S$3:$S$1003,$G7821,$Q7821,FALSE)*WindSpeedStep*$T$3:$T$1003)</f>
        <v>660.38380523898081</v>
      </c>
      <c r="P7821" s="43">
        <f t="shared" si="490"/>
        <v>0.71790793704820077</v>
      </c>
      <c r="Q7821" s="43">
        <f t="shared" si="491"/>
        <v>1.0141077152708848</v>
      </c>
    </row>
    <row r="7822" spans="5:17" x14ac:dyDescent="0.2">
      <c r="E7822" s="16">
        <v>41059.4375</v>
      </c>
      <c r="F7822" s="22">
        <v>6.25</v>
      </c>
      <c r="G7822" s="22">
        <v>6.2105716940858375</v>
      </c>
      <c r="H7822" s="25">
        <v>0.13600000000000001</v>
      </c>
      <c r="I7822" s="3">
        <f t="shared" si="488"/>
        <v>418.49999999997993</v>
      </c>
      <c r="J7822" s="3">
        <f t="shared" si="489"/>
        <v>409.45999999998014</v>
      </c>
      <c r="K7822" s="3">
        <f>MIN(J7822-M7822+N7822,'Power Look Up'!$F$4)</f>
        <v>418.82706208783048</v>
      </c>
      <c r="M7822" s="51">
        <f t="array" ref="M7822">_xlfn.SUM(_xlfn.NORM.DIST($S$3:$S$1003,$G7822,$P7822,FALSE)*WindSpeedStep*$T$3:$T$1003)</f>
        <v>409.61219070535418</v>
      </c>
      <c r="N7822" s="51">
        <f t="array" ref="N7822">_xlfn.SUM(_xlfn.NORM.DIST($S$3:$S$1003,$G7822,$Q7822,FALSE)*WindSpeedStep*$T$3:$T$1003)</f>
        <v>418.97925279320452</v>
      </c>
      <c r="P7822" s="43">
        <f t="shared" si="490"/>
        <v>0.6210571694085838</v>
      </c>
      <c r="Q7822" s="43">
        <f t="shared" si="491"/>
        <v>0.84463775039567401</v>
      </c>
    </row>
    <row r="7823" spans="5:17" x14ac:dyDescent="0.2">
      <c r="E7823" s="16">
        <v>41059.444444444445</v>
      </c>
      <c r="F7823" s="22">
        <v>7.05</v>
      </c>
      <c r="G7823" s="22">
        <v>7.013195784340267</v>
      </c>
      <c r="H7823" s="25">
        <v>0.15319148936170215</v>
      </c>
      <c r="I7823" s="3">
        <f t="shared" si="488"/>
        <v>603.04999999996812</v>
      </c>
      <c r="J7823" s="3">
        <f t="shared" si="489"/>
        <v>591.00999999996839</v>
      </c>
      <c r="K7823" s="3">
        <f>MIN(J7823-M7823+N7823,'Power Look Up'!$F$4)</f>
        <v>613.65443484002208</v>
      </c>
      <c r="M7823" s="51">
        <f t="array" ref="M7823">_xlfn.SUM(_xlfn.NORM.DIST($S$3:$S$1003,$G7823,$P7823,FALSE)*WindSpeedStep*$T$3:$T$1003)</f>
        <v>597.79134140980432</v>
      </c>
      <c r="N7823" s="51">
        <f t="array" ref="N7823">_xlfn.SUM(_xlfn.NORM.DIST($S$3:$S$1003,$G7823,$Q7823,FALSE)*WindSpeedStep*$T$3:$T$1003)</f>
        <v>620.43577624985801</v>
      </c>
      <c r="P7823" s="43">
        <f t="shared" si="490"/>
        <v>0.7013195784340267</v>
      </c>
      <c r="Q7823" s="43">
        <f t="shared" si="491"/>
        <v>1.0743619073882964</v>
      </c>
    </row>
    <row r="7824" spans="5:17" x14ac:dyDescent="0.2">
      <c r="E7824" s="16">
        <v>41059.451388888891</v>
      </c>
      <c r="F7824" s="22">
        <v>7.09</v>
      </c>
      <c r="G7824" s="22">
        <v>7.0330295635396851</v>
      </c>
      <c r="H7824" s="25">
        <v>0.10296191819464035</v>
      </c>
      <c r="I7824" s="3">
        <f t="shared" si="488"/>
        <v>615.08999999996786</v>
      </c>
      <c r="J7824" s="3">
        <f t="shared" si="489"/>
        <v>597.02999999996825</v>
      </c>
      <c r="K7824" s="3">
        <f>MIN(J7824-M7824+N7824,'Power Look Up'!$F$4)</f>
        <v>598.08055758129569</v>
      </c>
      <c r="M7824" s="51">
        <f t="array" ref="M7824">_xlfn.SUM(_xlfn.NORM.DIST($S$3:$S$1003,$G7824,$P7824,FALSE)*WindSpeedStep*$T$3:$T$1003)</f>
        <v>603.01582598633786</v>
      </c>
      <c r="N7824" s="51">
        <f t="array" ref="N7824">_xlfn.SUM(_xlfn.NORM.DIST($S$3:$S$1003,$G7824,$Q7824,FALSE)*WindSpeedStep*$T$3:$T$1003)</f>
        <v>604.0663835676653</v>
      </c>
      <c r="P7824" s="43">
        <f t="shared" si="490"/>
        <v>0.70330295635396856</v>
      </c>
      <c r="Q7824" s="43">
        <f t="shared" si="491"/>
        <v>0.72413421458166016</v>
      </c>
    </row>
    <row r="7825" spans="5:17" x14ac:dyDescent="0.2">
      <c r="E7825" s="16">
        <v>41059.472222222219</v>
      </c>
      <c r="F7825" s="22">
        <v>6.12</v>
      </c>
      <c r="G7825" s="22">
        <v>6.022732256779312</v>
      </c>
      <c r="H7825" s="25">
        <v>0.23039215686274508</v>
      </c>
      <c r="I7825" s="3">
        <f t="shared" si="488"/>
        <v>389.11999999998056</v>
      </c>
      <c r="J7825" s="3">
        <f t="shared" si="489"/>
        <v>366.51999999998105</v>
      </c>
      <c r="K7825" s="3">
        <f>MIN(J7825-M7825+N7825,'Power Look Up'!$F$4)</f>
        <v>408.42096351025396</v>
      </c>
      <c r="M7825" s="51">
        <f t="array" ref="M7825">_xlfn.SUM(_xlfn.NORM.DIST($S$3:$S$1003,$G7825,$P7825,FALSE)*WindSpeedStep*$T$3:$T$1003)</f>
        <v>371.77011530867679</v>
      </c>
      <c r="N7825" s="51">
        <f t="array" ref="N7825">_xlfn.SUM(_xlfn.NORM.DIST($S$3:$S$1003,$G7825,$Q7825,FALSE)*WindSpeedStep*$T$3:$T$1003)</f>
        <v>413.6710788189497</v>
      </c>
      <c r="P7825" s="43">
        <f t="shared" si="490"/>
        <v>0.60227322567793129</v>
      </c>
      <c r="Q7825" s="43">
        <f t="shared" si="491"/>
        <v>1.3875902748462139</v>
      </c>
    </row>
    <row r="7826" spans="5:17" x14ac:dyDescent="0.2">
      <c r="E7826" s="16">
        <v>41059.479166666664</v>
      </c>
      <c r="F7826" s="22">
        <v>4.42</v>
      </c>
      <c r="G7826" s="22">
        <v>4.3802027815839297</v>
      </c>
      <c r="H7826" s="25">
        <v>0.14932126696832579</v>
      </c>
      <c r="I7826" s="3">
        <f t="shared" si="488"/>
        <v>136.77999999999457</v>
      </c>
      <c r="J7826" s="3">
        <f t="shared" si="489"/>
        <v>132.41999999999467</v>
      </c>
      <c r="K7826" s="3">
        <f>MIN(J7826-M7826+N7826,'Power Look Up'!$F$4)</f>
        <v>141.44551745293103</v>
      </c>
      <c r="M7826" s="51">
        <f t="array" ref="M7826">_xlfn.SUM(_xlfn.NORM.DIST($S$3:$S$1003,$G7826,$P7826,FALSE)*WindSpeedStep*$T$3:$T$1003)</f>
        <v>98.282284591864681</v>
      </c>
      <c r="N7826" s="51">
        <f t="array" ref="N7826">_xlfn.SUM(_xlfn.NORM.DIST($S$3:$S$1003,$G7826,$Q7826,FALSE)*WindSpeedStep*$T$3:$T$1003)</f>
        <v>107.30780204480102</v>
      </c>
      <c r="P7826" s="43">
        <f t="shared" si="490"/>
        <v>0.43802027815839301</v>
      </c>
      <c r="Q7826" s="43">
        <f t="shared" si="491"/>
        <v>0.65405742892429719</v>
      </c>
    </row>
    <row r="7827" spans="5:17" x14ac:dyDescent="0.2">
      <c r="E7827" s="16">
        <v>41059.493055555555</v>
      </c>
      <c r="F7827" s="22">
        <v>6.38</v>
      </c>
      <c r="G7827" s="22">
        <v>6.3758418123602087</v>
      </c>
      <c r="H7827" s="25">
        <v>9.4043887147335428E-2</v>
      </c>
      <c r="I7827" s="3">
        <f t="shared" si="488"/>
        <v>447.8799999999793</v>
      </c>
      <c r="J7827" s="3">
        <f t="shared" si="489"/>
        <v>447.8799999999793</v>
      </c>
      <c r="K7827" s="3">
        <f>MIN(J7827-M7827+N7827,'Power Look Up'!$F$4)</f>
        <v>446.37936000028816</v>
      </c>
      <c r="M7827" s="51">
        <f t="array" ref="M7827">_xlfn.SUM(_xlfn.NORM.DIST($S$3:$S$1003,$G7827,$P7827,FALSE)*WindSpeedStep*$T$3:$T$1003)</f>
        <v>444.75930954498403</v>
      </c>
      <c r="N7827" s="51">
        <f t="array" ref="N7827">_xlfn.SUM(_xlfn.NORM.DIST($S$3:$S$1003,$G7827,$Q7827,FALSE)*WindSpeedStep*$T$3:$T$1003)</f>
        <v>443.25866954529289</v>
      </c>
      <c r="P7827" s="43">
        <f t="shared" si="490"/>
        <v>0.6375841812360209</v>
      </c>
      <c r="Q7827" s="43">
        <f t="shared" si="491"/>
        <v>0.59960894787086605</v>
      </c>
    </row>
    <row r="7828" spans="5:17" x14ac:dyDescent="0.2">
      <c r="E7828" s="16">
        <v>41059.5</v>
      </c>
      <c r="F7828" s="22">
        <v>5.66</v>
      </c>
      <c r="G7828" s="22">
        <v>5.7912188952011485</v>
      </c>
      <c r="H7828" s="25">
        <v>0.27385159010600707</v>
      </c>
      <c r="I7828" s="3">
        <f t="shared" si="488"/>
        <v>306.91999999998768</v>
      </c>
      <c r="J7828" s="3">
        <f t="shared" si="489"/>
        <v>327.97999999998717</v>
      </c>
      <c r="K7828" s="3">
        <f>MIN(J7828-M7828+N7828,'Power Look Up'!$F$4)</f>
        <v>384.2818186469969</v>
      </c>
      <c r="M7828" s="51">
        <f t="array" ref="M7828">_xlfn.SUM(_xlfn.NORM.DIST($S$3:$S$1003,$G7828,$P7828,FALSE)*WindSpeedStep*$T$3:$T$1003)</f>
        <v>327.97272016435227</v>
      </c>
      <c r="N7828" s="51">
        <f t="array" ref="N7828">_xlfn.SUM(_xlfn.NORM.DIST($S$3:$S$1003,$G7828,$Q7828,FALSE)*WindSpeedStep*$T$3:$T$1003)</f>
        <v>384.27453881136199</v>
      </c>
      <c r="P7828" s="43">
        <f t="shared" si="490"/>
        <v>0.5791218895201149</v>
      </c>
      <c r="Q7828" s="43">
        <f t="shared" si="491"/>
        <v>1.5859345031027881</v>
      </c>
    </row>
    <row r="7829" spans="5:17" x14ac:dyDescent="0.2">
      <c r="E7829" s="16">
        <v>41059.708333333336</v>
      </c>
      <c r="F7829" s="22">
        <v>7.08</v>
      </c>
      <c r="G7829" s="22">
        <v>7.0840898426624133</v>
      </c>
      <c r="H7829" s="25">
        <v>9.3220338983050849E-2</v>
      </c>
      <c r="I7829" s="3">
        <f t="shared" si="488"/>
        <v>612.07999999996798</v>
      </c>
      <c r="J7829" s="3">
        <f t="shared" si="489"/>
        <v>612.07999999996798</v>
      </c>
      <c r="K7829" s="3">
        <f>MIN(J7829-M7829+N7829,'Power Look Up'!$F$4)</f>
        <v>609.73917262534917</v>
      </c>
      <c r="M7829" s="51">
        <f t="array" ref="M7829">_xlfn.SUM(_xlfn.NORM.DIST($S$3:$S$1003,$G7829,$P7829,FALSE)*WindSpeedStep*$T$3:$T$1003)</f>
        <v>616.59690315414423</v>
      </c>
      <c r="N7829" s="51">
        <f t="array" ref="N7829">_xlfn.SUM(_xlfn.NORM.DIST($S$3:$S$1003,$G7829,$Q7829,FALSE)*WindSpeedStep*$T$3:$T$1003)</f>
        <v>614.25607577952542</v>
      </c>
      <c r="P7829" s="43">
        <f t="shared" si="490"/>
        <v>0.70840898426624133</v>
      </c>
      <c r="Q7829" s="43">
        <f t="shared" si="491"/>
        <v>0.66038125651937751</v>
      </c>
    </row>
    <row r="7830" spans="5:17" x14ac:dyDescent="0.2">
      <c r="E7830" s="16">
        <v>41059.715277777781</v>
      </c>
      <c r="F7830" s="22">
        <v>6.49</v>
      </c>
      <c r="G7830" s="22">
        <v>6.4364056542503283</v>
      </c>
      <c r="H7830" s="25">
        <v>8.6286594761171037E-2</v>
      </c>
      <c r="I7830" s="3">
        <f t="shared" si="488"/>
        <v>472.73999999997875</v>
      </c>
      <c r="J7830" s="3">
        <f t="shared" si="489"/>
        <v>461.43999999997902</v>
      </c>
      <c r="K7830" s="3">
        <f>MIN(J7830-M7830+N7830,'Power Look Up'!$F$4)</f>
        <v>457.9789497203306</v>
      </c>
      <c r="M7830" s="51">
        <f t="array" ref="M7830">_xlfn.SUM(_xlfn.NORM.DIST($S$3:$S$1003,$G7830,$P7830,FALSE)*WindSpeedStep*$T$3:$T$1003)</f>
        <v>458.09076089193047</v>
      </c>
      <c r="N7830" s="51">
        <f t="array" ref="N7830">_xlfn.SUM(_xlfn.NORM.DIST($S$3:$S$1003,$G7830,$Q7830,FALSE)*WindSpeedStep*$T$3:$T$1003)</f>
        <v>454.62971061228205</v>
      </c>
      <c r="P7830" s="43">
        <f t="shared" si="490"/>
        <v>0.6436405654250329</v>
      </c>
      <c r="Q7830" s="43">
        <f t="shared" si="491"/>
        <v>0.55537552640680798</v>
      </c>
    </row>
    <row r="7831" spans="5:17" x14ac:dyDescent="0.2">
      <c r="E7831" s="16">
        <v>41059.743055555555</v>
      </c>
      <c r="F7831" s="22">
        <v>8.69</v>
      </c>
      <c r="G7831" s="22">
        <v>8.6679451117344364</v>
      </c>
      <c r="H7831" s="25">
        <v>6.3291139240506333E-2</v>
      </c>
      <c r="I7831" s="3">
        <f t="shared" si="488"/>
        <v>1142.2299999999484</v>
      </c>
      <c r="J7831" s="3">
        <f t="shared" si="489"/>
        <v>1134.8899999999485</v>
      </c>
      <c r="K7831" s="3">
        <f>MIN(J7831-M7831+N7831,'Power Look Up'!$F$4)</f>
        <v>1119.9993137301078</v>
      </c>
      <c r="M7831" s="51">
        <f t="array" ref="M7831">_xlfn.SUM(_xlfn.NORM.DIST($S$3:$S$1003,$G7831,$P7831,FALSE)*WindSpeedStep*$T$3:$T$1003)</f>
        <v>1132.6977486984504</v>
      </c>
      <c r="N7831" s="51">
        <f t="array" ref="N7831">_xlfn.SUM(_xlfn.NORM.DIST($S$3:$S$1003,$G7831,$Q7831,FALSE)*WindSpeedStep*$T$3:$T$1003)</f>
        <v>1117.8070624286097</v>
      </c>
      <c r="P7831" s="43">
        <f t="shared" si="490"/>
        <v>0.86679451117344364</v>
      </c>
      <c r="Q7831" s="43">
        <f t="shared" si="491"/>
        <v>0.54860412099585043</v>
      </c>
    </row>
    <row r="7832" spans="5:17" x14ac:dyDescent="0.2">
      <c r="E7832" s="16">
        <v>41059.75</v>
      </c>
      <c r="F7832" s="22">
        <v>7.87</v>
      </c>
      <c r="G7832" s="22">
        <v>7.8434070414073158</v>
      </c>
      <c r="H7832" s="25">
        <v>9.4027954256670904E-2</v>
      </c>
      <c r="I7832" s="3">
        <f t="shared" si="488"/>
        <v>849.86999999996283</v>
      </c>
      <c r="J7832" s="3">
        <f t="shared" si="489"/>
        <v>840.83999999996308</v>
      </c>
      <c r="K7832" s="3">
        <f>MIN(J7832-M7832+N7832,'Power Look Up'!$F$4)</f>
        <v>838.16840066107852</v>
      </c>
      <c r="M7832" s="51">
        <f t="array" ref="M7832">_xlfn.SUM(_xlfn.NORM.DIST($S$3:$S$1003,$G7832,$P7832,FALSE)*WindSpeedStep*$T$3:$T$1003)</f>
        <v>841.30284213764844</v>
      </c>
      <c r="N7832" s="51">
        <f t="array" ref="N7832">_xlfn.SUM(_xlfn.NORM.DIST($S$3:$S$1003,$G7832,$Q7832,FALSE)*WindSpeedStep*$T$3:$T$1003)</f>
        <v>838.63124279876388</v>
      </c>
      <c r="P7832" s="43">
        <f t="shared" si="490"/>
        <v>0.78434070414073165</v>
      </c>
      <c r="Q7832" s="43">
        <f t="shared" si="491"/>
        <v>0.73749951850589757</v>
      </c>
    </row>
    <row r="7833" spans="5:17" x14ac:dyDescent="0.2">
      <c r="E7833" s="16">
        <v>41059.756944444445</v>
      </c>
      <c r="F7833" s="22">
        <v>7.57</v>
      </c>
      <c r="G7833" s="22">
        <v>7.5522609825971179</v>
      </c>
      <c r="H7833" s="25">
        <v>9.2470277410832219E-2</v>
      </c>
      <c r="I7833" s="3">
        <f t="shared" si="488"/>
        <v>759.56999999996481</v>
      </c>
      <c r="J7833" s="3">
        <f t="shared" si="489"/>
        <v>753.54999999996494</v>
      </c>
      <c r="K7833" s="3">
        <f>MIN(J7833-M7833+N7833,'Power Look Up'!$F$4)</f>
        <v>750.5047560425852</v>
      </c>
      <c r="M7833" s="51">
        <f t="array" ref="M7833">_xlfn.SUM(_xlfn.NORM.DIST($S$3:$S$1003,$G7833,$P7833,FALSE)*WindSpeedStep*$T$3:$T$1003)</f>
        <v>750.04459322283901</v>
      </c>
      <c r="N7833" s="51">
        <f t="array" ref="N7833">_xlfn.SUM(_xlfn.NORM.DIST($S$3:$S$1003,$G7833,$Q7833,FALSE)*WindSpeedStep*$T$3:$T$1003)</f>
        <v>746.99934926545927</v>
      </c>
      <c r="P7833" s="43">
        <f t="shared" si="490"/>
        <v>0.75522609825971188</v>
      </c>
      <c r="Q7833" s="43">
        <f t="shared" si="491"/>
        <v>0.6983596681397598</v>
      </c>
    </row>
    <row r="7834" spans="5:17" x14ac:dyDescent="0.2">
      <c r="E7834" s="16">
        <v>41059.763888888891</v>
      </c>
      <c r="F7834" s="22">
        <v>7.55</v>
      </c>
      <c r="G7834" s="22">
        <v>7.4881590672722265</v>
      </c>
      <c r="H7834" s="25">
        <v>0.11390728476821192</v>
      </c>
      <c r="I7834" s="3">
        <f t="shared" si="488"/>
        <v>753.54999999996494</v>
      </c>
      <c r="J7834" s="3">
        <f t="shared" si="489"/>
        <v>735.48999999996533</v>
      </c>
      <c r="K7834" s="3">
        <f>MIN(J7834-M7834+N7834,'Power Look Up'!$F$4)</f>
        <v>741.58556763038121</v>
      </c>
      <c r="M7834" s="51">
        <f t="array" ref="M7834">_xlfn.SUM(_xlfn.NORM.DIST($S$3:$S$1003,$G7834,$P7834,FALSE)*WindSpeedStep*$T$3:$T$1003)</f>
        <v>730.81132116450772</v>
      </c>
      <c r="N7834" s="51">
        <f t="array" ref="N7834">_xlfn.SUM(_xlfn.NORM.DIST($S$3:$S$1003,$G7834,$Q7834,FALSE)*WindSpeedStep*$T$3:$T$1003)</f>
        <v>736.90688879492359</v>
      </c>
      <c r="P7834" s="43">
        <f t="shared" si="490"/>
        <v>0.74881590672722265</v>
      </c>
      <c r="Q7834" s="43">
        <f t="shared" si="491"/>
        <v>0.8529558672654457</v>
      </c>
    </row>
    <row r="7835" spans="5:17" x14ac:dyDescent="0.2">
      <c r="E7835" s="16">
        <v>41059.770833333336</v>
      </c>
      <c r="F7835" s="22">
        <v>6.87</v>
      </c>
      <c r="G7835" s="22">
        <v>6.8030622862444305</v>
      </c>
      <c r="H7835" s="25">
        <v>0.16157205240174674</v>
      </c>
      <c r="I7835" s="3">
        <f t="shared" si="488"/>
        <v>558.61999999997693</v>
      </c>
      <c r="J7835" s="3">
        <f t="shared" si="489"/>
        <v>542.79999999997722</v>
      </c>
      <c r="K7835" s="3">
        <f>MIN(J7835-M7835+N7835,'Power Look Up'!$F$4)</f>
        <v>567.36794095982623</v>
      </c>
      <c r="M7835" s="51">
        <f t="array" ref="M7835">_xlfn.SUM(_xlfn.NORM.DIST($S$3:$S$1003,$G7835,$P7835,FALSE)*WindSpeedStep*$T$3:$T$1003)</f>
        <v>544.17722499472779</v>
      </c>
      <c r="N7835" s="51">
        <f t="array" ref="N7835">_xlfn.SUM(_xlfn.NORM.DIST($S$3:$S$1003,$G7835,$Q7835,FALSE)*WindSpeedStep*$T$3:$T$1003)</f>
        <v>568.74516595457681</v>
      </c>
      <c r="P7835" s="43">
        <f t="shared" si="490"/>
        <v>0.68030622862444312</v>
      </c>
      <c r="Q7835" s="43">
        <f t="shared" si="491"/>
        <v>1.0991847362054321</v>
      </c>
    </row>
    <row r="7836" spans="5:17" x14ac:dyDescent="0.2">
      <c r="E7836" s="16">
        <v>41059.805555555555</v>
      </c>
      <c r="F7836" s="22">
        <v>7.39</v>
      </c>
      <c r="G7836" s="22">
        <v>7.383100276690846</v>
      </c>
      <c r="H7836" s="25">
        <v>0.11772665764546685</v>
      </c>
      <c r="I7836" s="3">
        <f t="shared" si="488"/>
        <v>705.38999999996599</v>
      </c>
      <c r="J7836" s="3">
        <f t="shared" si="489"/>
        <v>702.379999999966</v>
      </c>
      <c r="K7836" s="3">
        <f>MIN(J7836-M7836+N7836,'Power Look Up'!$F$4)</f>
        <v>710.00052687535356</v>
      </c>
      <c r="M7836" s="51">
        <f t="array" ref="M7836">_xlfn.SUM(_xlfn.NORM.DIST($S$3:$S$1003,$G7836,$P7836,FALSE)*WindSpeedStep*$T$3:$T$1003)</f>
        <v>699.95400075004727</v>
      </c>
      <c r="N7836" s="51">
        <f t="array" ref="N7836">_xlfn.SUM(_xlfn.NORM.DIST($S$3:$S$1003,$G7836,$Q7836,FALSE)*WindSpeedStep*$T$3:$T$1003)</f>
        <v>707.57452762543483</v>
      </c>
      <c r="P7836" s="43">
        <f t="shared" si="490"/>
        <v>0.7383100276690846</v>
      </c>
      <c r="Q7836" s="43">
        <f t="shared" si="491"/>
        <v>0.86918771863613475</v>
      </c>
    </row>
    <row r="7837" spans="5:17" x14ac:dyDescent="0.2">
      <c r="E7837" s="16">
        <v>41059.8125</v>
      </c>
      <c r="F7837" s="22">
        <v>7.48</v>
      </c>
      <c r="G7837" s="22">
        <v>7.5441987357516282</v>
      </c>
      <c r="H7837" s="25">
        <v>0.1122994652406417</v>
      </c>
      <c r="I7837" s="3">
        <f t="shared" si="488"/>
        <v>732.47999999996534</v>
      </c>
      <c r="J7837" s="3">
        <f t="shared" si="489"/>
        <v>750.53999999996495</v>
      </c>
      <c r="K7837" s="3">
        <f>MIN(J7837-M7837+N7837,'Power Look Up'!$F$4)</f>
        <v>755.99286016283929</v>
      </c>
      <c r="M7837" s="51">
        <f t="array" ref="M7837">_xlfn.SUM(_xlfn.NORM.DIST($S$3:$S$1003,$G7837,$P7837,FALSE)*WindSpeedStep*$T$3:$T$1003)</f>
        <v>747.60861699772295</v>
      </c>
      <c r="N7837" s="51">
        <f t="array" ref="N7837">_xlfn.SUM(_xlfn.NORM.DIST($S$3:$S$1003,$G7837,$Q7837,FALSE)*WindSpeedStep*$T$3:$T$1003)</f>
        <v>753.06147716059729</v>
      </c>
      <c r="P7837" s="43">
        <f t="shared" si="490"/>
        <v>0.75441987357516282</v>
      </c>
      <c r="Q7837" s="43">
        <f t="shared" si="491"/>
        <v>0.84720948369403304</v>
      </c>
    </row>
    <row r="7838" spans="5:17" x14ac:dyDescent="0.2">
      <c r="E7838" s="16">
        <v>41059.819444444445</v>
      </c>
      <c r="F7838" s="22">
        <v>8.35</v>
      </c>
      <c r="G7838" s="22">
        <v>8.2946535906745407</v>
      </c>
      <c r="H7838" s="25">
        <v>8.5029940119760478E-2</v>
      </c>
      <c r="I7838" s="3">
        <f t="shared" si="488"/>
        <v>1017.4499999999509</v>
      </c>
      <c r="J7838" s="3">
        <f t="shared" si="489"/>
        <v>995.42999999995141</v>
      </c>
      <c r="K7838" s="3">
        <f>MIN(J7838-M7838+N7838,'Power Look Up'!$F$4)</f>
        <v>988.47867941185064</v>
      </c>
      <c r="M7838" s="51">
        <f t="array" ref="M7838">_xlfn.SUM(_xlfn.NORM.DIST($S$3:$S$1003,$G7838,$P7838,FALSE)*WindSpeedStep*$T$3:$T$1003)</f>
        <v>995.2410614390426</v>
      </c>
      <c r="N7838" s="51">
        <f t="array" ref="N7838">_xlfn.SUM(_xlfn.NORM.DIST($S$3:$S$1003,$G7838,$Q7838,FALSE)*WindSpeedStep*$T$3:$T$1003)</f>
        <v>988.28974085094183</v>
      </c>
      <c r="P7838" s="43">
        <f t="shared" si="490"/>
        <v>0.82946535906745411</v>
      </c>
      <c r="Q7838" s="43">
        <f t="shared" si="491"/>
        <v>0.70529389812921239</v>
      </c>
    </row>
    <row r="7839" spans="5:17" x14ac:dyDescent="0.2">
      <c r="E7839" s="16">
        <v>41059.826388888891</v>
      </c>
      <c r="F7839" s="22">
        <v>7.62</v>
      </c>
      <c r="G7839" s="22">
        <v>7.6146338624777492</v>
      </c>
      <c r="H7839" s="25">
        <v>8.7926509186351712E-2</v>
      </c>
      <c r="I7839" s="3">
        <f t="shared" si="488"/>
        <v>774.61999999996442</v>
      </c>
      <c r="J7839" s="3">
        <f t="shared" si="489"/>
        <v>771.60999999996454</v>
      </c>
      <c r="K7839" s="3">
        <f>MIN(J7839-M7839+N7839,'Power Look Up'!$F$4)</f>
        <v>766.74218673736914</v>
      </c>
      <c r="M7839" s="51">
        <f t="array" ref="M7839">_xlfn.SUM(_xlfn.NORM.DIST($S$3:$S$1003,$G7839,$P7839,FALSE)*WindSpeedStep*$T$3:$T$1003)</f>
        <v>769.05569308166764</v>
      </c>
      <c r="N7839" s="51">
        <f t="array" ref="N7839">_xlfn.SUM(_xlfn.NORM.DIST($S$3:$S$1003,$G7839,$Q7839,FALSE)*WindSpeedStep*$T$3:$T$1003)</f>
        <v>764.18787981907224</v>
      </c>
      <c r="P7839" s="43">
        <f t="shared" si="490"/>
        <v>0.76146338624777499</v>
      </c>
      <c r="Q7839" s="43">
        <f t="shared" si="491"/>
        <v>0.66952817425985467</v>
      </c>
    </row>
    <row r="7840" spans="5:17" x14ac:dyDescent="0.2">
      <c r="E7840" s="16">
        <v>41059.833333333336</v>
      </c>
      <c r="F7840" s="22">
        <v>6.36</v>
      </c>
      <c r="G7840" s="22">
        <v>6.3851651429589351</v>
      </c>
      <c r="H7840" s="25">
        <v>9.5911949685534584E-2</v>
      </c>
      <c r="I7840" s="3">
        <f t="shared" si="488"/>
        <v>443.35999999997938</v>
      </c>
      <c r="J7840" s="3">
        <f t="shared" si="489"/>
        <v>450.13999999997924</v>
      </c>
      <c r="K7840" s="3">
        <f>MIN(J7840-M7840+N7840,'Power Look Up'!$F$4)</f>
        <v>449.09653057455279</v>
      </c>
      <c r="M7840" s="51">
        <f t="array" ref="M7840">_xlfn.SUM(_xlfn.NORM.DIST($S$3:$S$1003,$G7840,$P7840,FALSE)*WindSpeedStep*$T$3:$T$1003)</f>
        <v>446.79558610000606</v>
      </c>
      <c r="N7840" s="51">
        <f t="array" ref="N7840">_xlfn.SUM(_xlfn.NORM.DIST($S$3:$S$1003,$G7840,$Q7840,FALSE)*WindSpeedStep*$T$3:$T$1003)</f>
        <v>445.75211667457961</v>
      </c>
      <c r="P7840" s="43">
        <f t="shared" si="490"/>
        <v>0.63851651429589351</v>
      </c>
      <c r="Q7840" s="43">
        <f t="shared" si="491"/>
        <v>0.61241363792530668</v>
      </c>
    </row>
    <row r="7841" spans="5:17" x14ac:dyDescent="0.2">
      <c r="E7841" s="16">
        <v>41059.840277777781</v>
      </c>
      <c r="F7841" s="22">
        <v>6.21</v>
      </c>
      <c r="G7841" s="22">
        <v>6.2222411819317385</v>
      </c>
      <c r="H7841" s="25">
        <v>0.11594202898550725</v>
      </c>
      <c r="I7841" s="3">
        <f t="shared" si="488"/>
        <v>409.45999999998014</v>
      </c>
      <c r="J7841" s="3">
        <f t="shared" si="489"/>
        <v>411.71999999998008</v>
      </c>
      <c r="K7841" s="3">
        <f>MIN(J7841-M7841+N7841,'Power Look Up'!$F$4)</f>
        <v>415.63528970376325</v>
      </c>
      <c r="M7841" s="51">
        <f t="array" ref="M7841">_xlfn.SUM(_xlfn.NORM.DIST($S$3:$S$1003,$G7841,$P7841,FALSE)*WindSpeedStep*$T$3:$T$1003)</f>
        <v>412.03577915540706</v>
      </c>
      <c r="N7841" s="51">
        <f t="array" ref="N7841">_xlfn.SUM(_xlfn.NORM.DIST($S$3:$S$1003,$G7841,$Q7841,FALSE)*WindSpeedStep*$T$3:$T$1003)</f>
        <v>415.95106885919023</v>
      </c>
      <c r="P7841" s="43">
        <f t="shared" si="490"/>
        <v>0.62222411819317391</v>
      </c>
      <c r="Q7841" s="43">
        <f t="shared" si="491"/>
        <v>0.72141926747034646</v>
      </c>
    </row>
    <row r="7842" spans="5:17" x14ac:dyDescent="0.2">
      <c r="E7842" s="16">
        <v>41059.847222222219</v>
      </c>
      <c r="F7842" s="22">
        <v>5.91</v>
      </c>
      <c r="G7842" s="22">
        <v>5.8842345258898323</v>
      </c>
      <c r="H7842" s="25">
        <v>8.6294416243654817E-2</v>
      </c>
      <c r="I7842" s="3">
        <f t="shared" si="488"/>
        <v>347.41999999998677</v>
      </c>
      <c r="J7842" s="3">
        <f t="shared" si="489"/>
        <v>342.55999999998687</v>
      </c>
      <c r="K7842" s="3">
        <f>MIN(J7842-M7842+N7842,'Power Look Up'!$F$4)</f>
        <v>340.3260927873672</v>
      </c>
      <c r="M7842" s="51">
        <f t="array" ref="M7842">_xlfn.SUM(_xlfn.NORM.DIST($S$3:$S$1003,$G7842,$P7842,FALSE)*WindSpeedStep*$T$3:$T$1003)</f>
        <v>345.21388721331675</v>
      </c>
      <c r="N7842" s="51">
        <f t="array" ref="N7842">_xlfn.SUM(_xlfn.NORM.DIST($S$3:$S$1003,$G7842,$Q7842,FALSE)*WindSpeedStep*$T$3:$T$1003)</f>
        <v>342.97998000069708</v>
      </c>
      <c r="P7842" s="43">
        <f t="shared" si="490"/>
        <v>0.58842345258898321</v>
      </c>
      <c r="Q7842" s="43">
        <f t="shared" si="491"/>
        <v>0.50777658345242205</v>
      </c>
    </row>
    <row r="7843" spans="5:17" x14ac:dyDescent="0.2">
      <c r="E7843" s="16">
        <v>41059.854166666664</v>
      </c>
      <c r="F7843" s="22">
        <v>6.02</v>
      </c>
      <c r="G7843" s="22">
        <v>6.0301325599400375</v>
      </c>
      <c r="H7843" s="25">
        <v>0.10299003322259137</v>
      </c>
      <c r="I7843" s="3">
        <f t="shared" si="488"/>
        <v>366.51999999998105</v>
      </c>
      <c r="J7843" s="3">
        <f t="shared" si="489"/>
        <v>368.77999999998099</v>
      </c>
      <c r="K7843" s="3">
        <f>MIN(J7843-M7843+N7843,'Power Look Up'!$F$4)</f>
        <v>369.37884382566284</v>
      </c>
      <c r="M7843" s="51">
        <f t="array" ref="M7843">_xlfn.SUM(_xlfn.NORM.DIST($S$3:$S$1003,$G7843,$P7843,FALSE)*WindSpeedStep*$T$3:$T$1003)</f>
        <v>373.22032427449483</v>
      </c>
      <c r="N7843" s="51">
        <f t="array" ref="N7843">_xlfn.SUM(_xlfn.NORM.DIST($S$3:$S$1003,$G7843,$Q7843,FALSE)*WindSpeedStep*$T$3:$T$1003)</f>
        <v>373.81916810017668</v>
      </c>
      <c r="P7843" s="43">
        <f t="shared" si="490"/>
        <v>0.60301325599400379</v>
      </c>
      <c r="Q7843" s="43">
        <f t="shared" si="491"/>
        <v>0.62104355268485445</v>
      </c>
    </row>
    <row r="7844" spans="5:17" x14ac:dyDescent="0.2">
      <c r="E7844" s="16">
        <v>41059.861111111109</v>
      </c>
      <c r="F7844" s="22">
        <v>6.21</v>
      </c>
      <c r="G7844" s="22">
        <v>6.1049770201586231</v>
      </c>
      <c r="H7844" s="25">
        <v>0.10305958132045089</v>
      </c>
      <c r="I7844" s="3">
        <f t="shared" si="488"/>
        <v>409.45999999998014</v>
      </c>
      <c r="J7844" s="3">
        <f t="shared" si="489"/>
        <v>384.59999999998064</v>
      </c>
      <c r="K7844" s="3">
        <f>MIN(J7844-M7844+N7844,'Power Look Up'!$F$4)</f>
        <v>385.25583133213047</v>
      </c>
      <c r="M7844" s="51">
        <f t="array" ref="M7844">_xlfn.SUM(_xlfn.NORM.DIST($S$3:$S$1003,$G7844,$P7844,FALSE)*WindSpeedStep*$T$3:$T$1003)</f>
        <v>388.07199854048366</v>
      </c>
      <c r="N7844" s="51">
        <f t="array" ref="N7844">_xlfn.SUM(_xlfn.NORM.DIST($S$3:$S$1003,$G7844,$Q7844,FALSE)*WindSpeedStep*$T$3:$T$1003)</f>
        <v>388.72782987263349</v>
      </c>
      <c r="P7844" s="43">
        <f t="shared" si="490"/>
        <v>0.6104977020158624</v>
      </c>
      <c r="Q7844" s="43">
        <f t="shared" si="491"/>
        <v>0.62917637566852158</v>
      </c>
    </row>
    <row r="7845" spans="5:17" x14ac:dyDescent="0.2">
      <c r="E7845" s="16">
        <v>41059.868055555555</v>
      </c>
      <c r="F7845" s="22">
        <v>6.28</v>
      </c>
      <c r="G7845" s="22">
        <v>6.320412836781478</v>
      </c>
      <c r="H7845" s="25">
        <v>0.11146496815286623</v>
      </c>
      <c r="I7845" s="3">
        <f t="shared" si="488"/>
        <v>425.27999999997979</v>
      </c>
      <c r="J7845" s="3">
        <f t="shared" si="489"/>
        <v>434.31999999997959</v>
      </c>
      <c r="K7845" s="3">
        <f>MIN(J7845-M7845+N7845,'Power Look Up'!$F$4)</f>
        <v>437.29265527452532</v>
      </c>
      <c r="M7845" s="51">
        <f t="array" ref="M7845">_xlfn.SUM(_xlfn.NORM.DIST($S$3:$S$1003,$G7845,$P7845,FALSE)*WindSpeedStep*$T$3:$T$1003)</f>
        <v>432.77239083038796</v>
      </c>
      <c r="N7845" s="51">
        <f t="array" ref="N7845">_xlfn.SUM(_xlfn.NORM.DIST($S$3:$S$1003,$G7845,$Q7845,FALSE)*WindSpeedStep*$T$3:$T$1003)</f>
        <v>435.74504610493369</v>
      </c>
      <c r="P7845" s="43">
        <f t="shared" si="490"/>
        <v>0.63204128367814782</v>
      </c>
      <c r="Q7845" s="43">
        <f t="shared" si="491"/>
        <v>0.70450461556481436</v>
      </c>
    </row>
    <row r="7846" spans="5:17" x14ac:dyDescent="0.2">
      <c r="E7846" s="16">
        <v>41059.875</v>
      </c>
      <c r="F7846" s="22">
        <v>6.23</v>
      </c>
      <c r="G7846" s="22">
        <v>6.2663728519462323</v>
      </c>
      <c r="H7846" s="25">
        <v>9.4703049759229524E-2</v>
      </c>
      <c r="I7846" s="3">
        <f t="shared" si="488"/>
        <v>413.97999999998001</v>
      </c>
      <c r="J7846" s="3">
        <f t="shared" si="489"/>
        <v>423.01999999997986</v>
      </c>
      <c r="K7846" s="3">
        <f>MIN(J7846-M7846+N7846,'Power Look Up'!$F$4)</f>
        <v>421.77221330188758</v>
      </c>
      <c r="M7846" s="51">
        <f t="array" ref="M7846">_xlfn.SUM(_xlfn.NORM.DIST($S$3:$S$1003,$G7846,$P7846,FALSE)*WindSpeedStep*$T$3:$T$1003)</f>
        <v>421.28030338816171</v>
      </c>
      <c r="N7846" s="51">
        <f t="array" ref="N7846">_xlfn.SUM(_xlfn.NORM.DIST($S$3:$S$1003,$G7846,$Q7846,FALSE)*WindSpeedStep*$T$3:$T$1003)</f>
        <v>420.03251669006943</v>
      </c>
      <c r="P7846" s="43">
        <f t="shared" si="490"/>
        <v>0.62663728519462325</v>
      </c>
      <c r="Q7846" s="43">
        <f t="shared" si="491"/>
        <v>0.59344462000774911</v>
      </c>
    </row>
    <row r="7847" spans="5:17" x14ac:dyDescent="0.2">
      <c r="E7847" s="16">
        <v>41059.881944444445</v>
      </c>
      <c r="F7847" s="22">
        <v>6.77</v>
      </c>
      <c r="G7847" s="22">
        <v>6.7510370111391529</v>
      </c>
      <c r="H7847" s="25">
        <v>8.4194977843426888E-2</v>
      </c>
      <c r="I7847" s="3">
        <f t="shared" si="488"/>
        <v>536.01999999997747</v>
      </c>
      <c r="J7847" s="3">
        <f t="shared" si="489"/>
        <v>531.49999999997749</v>
      </c>
      <c r="K7847" s="3">
        <f>MIN(J7847-M7847+N7847,'Power Look Up'!$F$4)</f>
        <v>526.90045776651323</v>
      </c>
      <c r="M7847" s="51">
        <f t="array" ref="M7847">_xlfn.SUM(_xlfn.NORM.DIST($S$3:$S$1003,$G7847,$P7847,FALSE)*WindSpeedStep*$T$3:$T$1003)</f>
        <v>531.39004192413256</v>
      </c>
      <c r="N7847" s="51">
        <f t="array" ref="N7847">_xlfn.SUM(_xlfn.NORM.DIST($S$3:$S$1003,$G7847,$Q7847,FALSE)*WindSpeedStep*$T$3:$T$1003)</f>
        <v>526.7904996906683</v>
      </c>
      <c r="P7847" s="43">
        <f t="shared" si="490"/>
        <v>0.67510370111391538</v>
      </c>
      <c r="Q7847" s="43">
        <f t="shared" si="491"/>
        <v>0.56840341157301588</v>
      </c>
    </row>
    <row r="7848" spans="5:17" x14ac:dyDescent="0.2">
      <c r="E7848" s="16">
        <v>41059.888888888891</v>
      </c>
      <c r="F7848" s="22">
        <v>7.55</v>
      </c>
      <c r="G7848" s="22">
        <v>7.445693753272181</v>
      </c>
      <c r="H7848" s="25">
        <v>8.211920529801324E-2</v>
      </c>
      <c r="I7848" s="3">
        <f t="shared" si="488"/>
        <v>753.54999999996494</v>
      </c>
      <c r="J7848" s="3">
        <f t="shared" si="489"/>
        <v>723.4499999999656</v>
      </c>
      <c r="K7848" s="3">
        <f>MIN(J7848-M7848+N7848,'Power Look Up'!$F$4)</f>
        <v>716.85973644423848</v>
      </c>
      <c r="M7848" s="51">
        <f t="array" ref="M7848">_xlfn.SUM(_xlfn.NORM.DIST($S$3:$S$1003,$G7848,$P7848,FALSE)*WindSpeedStep*$T$3:$T$1003)</f>
        <v>718.23946352750386</v>
      </c>
      <c r="N7848" s="51">
        <f t="array" ref="N7848">_xlfn.SUM(_xlfn.NORM.DIST($S$3:$S$1003,$G7848,$Q7848,FALSE)*WindSpeedStep*$T$3:$T$1003)</f>
        <v>711.64919997177674</v>
      </c>
      <c r="P7848" s="43">
        <f t="shared" si="490"/>
        <v>0.74456937532721812</v>
      </c>
      <c r="Q7848" s="43">
        <f t="shared" si="491"/>
        <v>0.61143445391109297</v>
      </c>
    </row>
    <row r="7849" spans="5:17" x14ac:dyDescent="0.2">
      <c r="E7849" s="16">
        <v>41059.895833333336</v>
      </c>
      <c r="F7849" s="22">
        <v>6.43</v>
      </c>
      <c r="G7849" s="22">
        <v>6.4338452344839121</v>
      </c>
      <c r="H7849" s="25">
        <v>6.0653188180404362E-2</v>
      </c>
      <c r="I7849" s="3">
        <f t="shared" si="488"/>
        <v>459.17999999997903</v>
      </c>
      <c r="J7849" s="3">
        <f t="shared" si="489"/>
        <v>459.17999999997903</v>
      </c>
      <c r="K7849" s="3">
        <f>MIN(J7849-M7849+N7849,'Power Look Up'!$F$4)</f>
        <v>450.61944808429996</v>
      </c>
      <c r="M7849" s="51">
        <f t="array" ref="M7849">_xlfn.SUM(_xlfn.NORM.DIST($S$3:$S$1003,$G7849,$P7849,FALSE)*WindSpeedStep*$T$3:$T$1003)</f>
        <v>457.52216542283657</v>
      </c>
      <c r="N7849" s="51">
        <f t="array" ref="N7849">_xlfn.SUM(_xlfn.NORM.DIST($S$3:$S$1003,$G7849,$Q7849,FALSE)*WindSpeedStep*$T$3:$T$1003)</f>
        <v>448.96161350715749</v>
      </c>
      <c r="P7849" s="43">
        <f t="shared" si="490"/>
        <v>0.64338452344839125</v>
      </c>
      <c r="Q7849" s="43">
        <f t="shared" si="491"/>
        <v>0.39023322573075053</v>
      </c>
    </row>
    <row r="7850" spans="5:17" x14ac:dyDescent="0.2">
      <c r="E7850" s="16">
        <v>41059.902777777781</v>
      </c>
      <c r="F7850" s="22">
        <v>7.17</v>
      </c>
      <c r="G7850" s="22">
        <v>7.0573654986739456</v>
      </c>
      <c r="H7850" s="25">
        <v>5.5788005578800565E-2</v>
      </c>
      <c r="I7850" s="3">
        <f t="shared" si="488"/>
        <v>639.16999999996733</v>
      </c>
      <c r="J7850" s="3">
        <f t="shared" si="489"/>
        <v>606.05999999996811</v>
      </c>
      <c r="K7850" s="3">
        <f>MIN(J7850-M7850+N7850,'Power Look Up'!$F$4)</f>
        <v>593.58203131623657</v>
      </c>
      <c r="M7850" s="51">
        <f t="array" ref="M7850">_xlfn.SUM(_xlfn.NORM.DIST($S$3:$S$1003,$G7850,$P7850,FALSE)*WindSpeedStep*$T$3:$T$1003)</f>
        <v>609.46514698415695</v>
      </c>
      <c r="N7850" s="51">
        <f t="array" ref="N7850">_xlfn.SUM(_xlfn.NORM.DIST($S$3:$S$1003,$G7850,$Q7850,FALSE)*WindSpeedStep*$T$3:$T$1003)</f>
        <v>596.9871783004254</v>
      </c>
      <c r="P7850" s="43">
        <f t="shared" si="490"/>
        <v>0.70573654986739465</v>
      </c>
      <c r="Q7850" s="43">
        <f t="shared" si="491"/>
        <v>0.39371634581165671</v>
      </c>
    </row>
    <row r="7851" spans="5:17" x14ac:dyDescent="0.2">
      <c r="E7851" s="16">
        <v>41059.909722222219</v>
      </c>
      <c r="F7851" s="22">
        <v>7.37</v>
      </c>
      <c r="G7851" s="22">
        <v>7.3603695208023048</v>
      </c>
      <c r="H7851" s="25">
        <v>5.1560379918588875E-2</v>
      </c>
      <c r="I7851" s="3">
        <f t="shared" si="488"/>
        <v>699.36999999996613</v>
      </c>
      <c r="J7851" s="3">
        <f t="shared" si="489"/>
        <v>696.35999999996613</v>
      </c>
      <c r="K7851" s="3">
        <f>MIN(J7851-M7851+N7851,'Power Look Up'!$F$4)</f>
        <v>682.06570725302049</v>
      </c>
      <c r="M7851" s="51">
        <f t="array" ref="M7851">_xlfn.SUM(_xlfn.NORM.DIST($S$3:$S$1003,$G7851,$P7851,FALSE)*WindSpeedStep*$T$3:$T$1003)</f>
        <v>693.38578118224257</v>
      </c>
      <c r="N7851" s="51">
        <f t="array" ref="N7851">_xlfn.SUM(_xlfn.NORM.DIST($S$3:$S$1003,$G7851,$Q7851,FALSE)*WindSpeedStep*$T$3:$T$1003)</f>
        <v>679.09148843529692</v>
      </c>
      <c r="P7851" s="43">
        <f t="shared" si="490"/>
        <v>0.73603695208023057</v>
      </c>
      <c r="Q7851" s="43">
        <f t="shared" si="491"/>
        <v>0.3795034488337688</v>
      </c>
    </row>
    <row r="7852" spans="5:17" x14ac:dyDescent="0.2">
      <c r="E7852" s="16">
        <v>41059.916666666664</v>
      </c>
      <c r="F7852" s="22">
        <v>7.65</v>
      </c>
      <c r="G7852" s="22">
        <v>7.4666482596924055</v>
      </c>
      <c r="H7852" s="25">
        <v>3.0065359477124184E-2</v>
      </c>
      <c r="I7852" s="3">
        <f t="shared" si="488"/>
        <v>783.64999999996428</v>
      </c>
      <c r="J7852" s="3">
        <f t="shared" si="489"/>
        <v>729.46999999996547</v>
      </c>
      <c r="K7852" s="3">
        <f>MIN(J7852-M7852+N7852,'Power Look Up'!$F$4)</f>
        <v>712.36675537615224</v>
      </c>
      <c r="M7852" s="51">
        <f t="array" ref="M7852">_xlfn.SUM(_xlfn.NORM.DIST($S$3:$S$1003,$G7852,$P7852,FALSE)*WindSpeedStep*$T$3:$T$1003)</f>
        <v>724.42619465631935</v>
      </c>
      <c r="N7852" s="51">
        <f t="array" ref="N7852">_xlfn.SUM(_xlfn.NORM.DIST($S$3:$S$1003,$G7852,$Q7852,FALSE)*WindSpeedStep*$T$3:$T$1003)</f>
        <v>707.32295003250613</v>
      </c>
      <c r="P7852" s="43">
        <f t="shared" si="490"/>
        <v>0.74666482596924055</v>
      </c>
      <c r="Q7852" s="43">
        <f t="shared" si="491"/>
        <v>0.22448746401689587</v>
      </c>
    </row>
    <row r="7853" spans="5:17" x14ac:dyDescent="0.2">
      <c r="E7853" s="16">
        <v>41059.923611111109</v>
      </c>
      <c r="F7853" s="22">
        <v>7.62</v>
      </c>
      <c r="G7853" s="22">
        <v>7.4775667367082992</v>
      </c>
      <c r="H7853" s="25">
        <v>5.774278215223097E-2</v>
      </c>
      <c r="I7853" s="3">
        <f t="shared" si="488"/>
        <v>774.61999999996442</v>
      </c>
      <c r="J7853" s="3">
        <f t="shared" si="489"/>
        <v>732.47999999996534</v>
      </c>
      <c r="K7853" s="3">
        <f>MIN(J7853-M7853+N7853,'Power Look Up'!$F$4)</f>
        <v>718.98196540063395</v>
      </c>
      <c r="M7853" s="51">
        <f t="array" ref="M7853">_xlfn.SUM(_xlfn.NORM.DIST($S$3:$S$1003,$G7853,$P7853,FALSE)*WindSpeedStep*$T$3:$T$1003)</f>
        <v>727.66283652125901</v>
      </c>
      <c r="N7853" s="51">
        <f t="array" ref="N7853">_xlfn.SUM(_xlfn.NORM.DIST($S$3:$S$1003,$G7853,$Q7853,FALSE)*WindSpeedStep*$T$3:$T$1003)</f>
        <v>714.16480192192762</v>
      </c>
      <c r="P7853" s="43">
        <f t="shared" si="490"/>
        <v>0.74775667367082999</v>
      </c>
      <c r="Q7853" s="43">
        <f t="shared" si="491"/>
        <v>0.43177550710651597</v>
      </c>
    </row>
    <row r="7854" spans="5:17" x14ac:dyDescent="0.2">
      <c r="E7854" s="16">
        <v>41059.930555555555</v>
      </c>
      <c r="F7854" s="22">
        <v>6.09</v>
      </c>
      <c r="G7854" s="22">
        <v>6.0819127291593924</v>
      </c>
      <c r="H7854" s="25">
        <v>0.10673234811165846</v>
      </c>
      <c r="I7854" s="3">
        <f t="shared" si="488"/>
        <v>382.33999999998071</v>
      </c>
      <c r="J7854" s="3">
        <f t="shared" si="489"/>
        <v>380.07999999998077</v>
      </c>
      <c r="K7854" s="3">
        <f>MIN(J7854-M7854+N7854,'Power Look Up'!$F$4)</f>
        <v>381.51123656333675</v>
      </c>
      <c r="M7854" s="51">
        <f t="array" ref="M7854">_xlfn.SUM(_xlfn.NORM.DIST($S$3:$S$1003,$G7854,$P7854,FALSE)*WindSpeedStep*$T$3:$T$1003)</f>
        <v>383.45911682590133</v>
      </c>
      <c r="N7854" s="51">
        <f t="array" ref="N7854">_xlfn.SUM(_xlfn.NORM.DIST($S$3:$S$1003,$G7854,$Q7854,FALSE)*WindSpeedStep*$T$3:$T$1003)</f>
        <v>384.89035338925731</v>
      </c>
      <c r="P7854" s="43">
        <f t="shared" si="490"/>
        <v>0.60819127291593933</v>
      </c>
      <c r="Q7854" s="43">
        <f t="shared" si="491"/>
        <v>0.64913682659336702</v>
      </c>
    </row>
    <row r="7855" spans="5:17" x14ac:dyDescent="0.2">
      <c r="E7855" s="16">
        <v>41059.9375</v>
      </c>
      <c r="F7855" s="22">
        <v>6.63</v>
      </c>
      <c r="G7855" s="22">
        <v>6.5904490416908077</v>
      </c>
      <c r="H7855" s="25">
        <v>0.1191553544494721</v>
      </c>
      <c r="I7855" s="3">
        <f t="shared" si="488"/>
        <v>504.37999999997811</v>
      </c>
      <c r="J7855" s="3">
        <f t="shared" si="489"/>
        <v>495.33999999997832</v>
      </c>
      <c r="K7855" s="3">
        <f>MIN(J7855-M7855+N7855,'Power Look Up'!$F$4)</f>
        <v>501.31545256071615</v>
      </c>
      <c r="M7855" s="51">
        <f t="array" ref="M7855">_xlfn.SUM(_xlfn.NORM.DIST($S$3:$S$1003,$G7855,$P7855,FALSE)*WindSpeedStep*$T$3:$T$1003)</f>
        <v>493.12114010304299</v>
      </c>
      <c r="N7855" s="51">
        <f t="array" ref="N7855">_xlfn.SUM(_xlfn.NORM.DIST($S$3:$S$1003,$G7855,$Q7855,FALSE)*WindSpeedStep*$T$3:$T$1003)</f>
        <v>499.09659266378083</v>
      </c>
      <c r="P7855" s="43">
        <f t="shared" si="490"/>
        <v>0.65904490416908079</v>
      </c>
      <c r="Q7855" s="43">
        <f t="shared" si="491"/>
        <v>0.78528729154385191</v>
      </c>
    </row>
    <row r="7856" spans="5:17" x14ac:dyDescent="0.2">
      <c r="E7856" s="16">
        <v>41059.944444444445</v>
      </c>
      <c r="F7856" s="22">
        <v>7.42</v>
      </c>
      <c r="G7856" s="22">
        <v>7.3638867657768889</v>
      </c>
      <c r="H7856" s="25">
        <v>8.3557951482479784E-2</v>
      </c>
      <c r="I7856" s="3">
        <f t="shared" si="488"/>
        <v>714.41999999996574</v>
      </c>
      <c r="J7856" s="3">
        <f t="shared" si="489"/>
        <v>696.35999999996613</v>
      </c>
      <c r="K7856" s="3">
        <f>MIN(J7856-M7856+N7856,'Power Look Up'!$F$4)</f>
        <v>690.41670288238845</v>
      </c>
      <c r="M7856" s="51">
        <f t="array" ref="M7856">_xlfn.SUM(_xlfn.NORM.DIST($S$3:$S$1003,$G7856,$P7856,FALSE)*WindSpeedStep*$T$3:$T$1003)</f>
        <v>694.39960710740206</v>
      </c>
      <c r="N7856" s="51">
        <f t="array" ref="N7856">_xlfn.SUM(_xlfn.NORM.DIST($S$3:$S$1003,$G7856,$Q7856,FALSE)*WindSpeedStep*$T$3:$T$1003)</f>
        <v>688.45630998982438</v>
      </c>
      <c r="P7856" s="43">
        <f t="shared" si="490"/>
        <v>0.73638867657768892</v>
      </c>
      <c r="Q7856" s="43">
        <f t="shared" si="491"/>
        <v>0.61531129309726029</v>
      </c>
    </row>
    <row r="7857" spans="5:17" x14ac:dyDescent="0.2">
      <c r="E7857" s="16">
        <v>41059.951388888891</v>
      </c>
      <c r="F7857" s="22">
        <v>6.71</v>
      </c>
      <c r="G7857" s="22">
        <v>6.6497627415444152</v>
      </c>
      <c r="H7857" s="25">
        <v>7.3025335320417287E-2</v>
      </c>
      <c r="I7857" s="3">
        <f t="shared" si="488"/>
        <v>522.45999999997775</v>
      </c>
      <c r="J7857" s="3">
        <f t="shared" si="489"/>
        <v>508.89999999997804</v>
      </c>
      <c r="K7857" s="3">
        <f>MIN(J7857-M7857+N7857,'Power Look Up'!$F$4)</f>
        <v>501.81487545153061</v>
      </c>
      <c r="M7857" s="51">
        <f t="array" ref="M7857">_xlfn.SUM(_xlfn.NORM.DIST($S$3:$S$1003,$G7857,$P7857,FALSE)*WindSpeedStep*$T$3:$T$1003)</f>
        <v>507.04571675661998</v>
      </c>
      <c r="N7857" s="51">
        <f t="array" ref="N7857">_xlfn.SUM(_xlfn.NORM.DIST($S$3:$S$1003,$G7857,$Q7857,FALSE)*WindSpeedStep*$T$3:$T$1003)</f>
        <v>499.96059220817256</v>
      </c>
      <c r="P7857" s="43">
        <f t="shared" si="490"/>
        <v>0.6649762741544416</v>
      </c>
      <c r="Q7857" s="43">
        <f t="shared" si="491"/>
        <v>0.48560115400249826</v>
      </c>
    </row>
    <row r="7858" spans="5:17" x14ac:dyDescent="0.2">
      <c r="E7858" s="16">
        <v>41059.958333333336</v>
      </c>
      <c r="F7858" s="22">
        <v>7.21</v>
      </c>
      <c r="G7858" s="22">
        <v>7.1739624852376682</v>
      </c>
      <c r="H7858" s="25">
        <v>6.7961165048543687E-2</v>
      </c>
      <c r="I7858" s="3">
        <f t="shared" si="488"/>
        <v>651.20999999996707</v>
      </c>
      <c r="J7858" s="3">
        <f t="shared" si="489"/>
        <v>639.16999999996733</v>
      </c>
      <c r="K7858" s="3">
        <f>MIN(J7858-M7858+N7858,'Power Look Up'!$F$4)</f>
        <v>629.18676160257178</v>
      </c>
      <c r="M7858" s="51">
        <f t="array" ref="M7858">_xlfn.SUM(_xlfn.NORM.DIST($S$3:$S$1003,$G7858,$P7858,FALSE)*WindSpeedStep*$T$3:$T$1003)</f>
        <v>640.9619066912021</v>
      </c>
      <c r="N7858" s="51">
        <f t="array" ref="N7858">_xlfn.SUM(_xlfn.NORM.DIST($S$3:$S$1003,$G7858,$Q7858,FALSE)*WindSpeedStep*$T$3:$T$1003)</f>
        <v>630.97866829380655</v>
      </c>
      <c r="P7858" s="43">
        <f t="shared" si="490"/>
        <v>0.71739624852376682</v>
      </c>
      <c r="Q7858" s="43">
        <f t="shared" si="491"/>
        <v>0.48755084851129782</v>
      </c>
    </row>
    <row r="7859" spans="5:17" x14ac:dyDescent="0.2">
      <c r="E7859" s="16">
        <v>41059.965277777781</v>
      </c>
      <c r="F7859" s="22">
        <v>6.72</v>
      </c>
      <c r="G7859" s="22">
        <v>6.7310759250254932</v>
      </c>
      <c r="H7859" s="25">
        <v>8.9285714285714288E-2</v>
      </c>
      <c r="I7859" s="3">
        <f t="shared" si="488"/>
        <v>524.71999999997763</v>
      </c>
      <c r="J7859" s="3">
        <f t="shared" si="489"/>
        <v>526.97999999997762</v>
      </c>
      <c r="K7859" s="3">
        <f>MIN(J7859-M7859+N7859,'Power Look Up'!$F$4)</f>
        <v>523.81305144504699</v>
      </c>
      <c r="M7859" s="51">
        <f t="array" ref="M7859">_xlfn.SUM(_xlfn.NORM.DIST($S$3:$S$1003,$G7859,$P7859,FALSE)*WindSpeedStep*$T$3:$T$1003)</f>
        <v>526.53468466094535</v>
      </c>
      <c r="N7859" s="51">
        <f t="array" ref="N7859">_xlfn.SUM(_xlfn.NORM.DIST($S$3:$S$1003,$G7859,$Q7859,FALSE)*WindSpeedStep*$T$3:$T$1003)</f>
        <v>523.36773610601472</v>
      </c>
      <c r="P7859" s="43">
        <f t="shared" si="490"/>
        <v>0.67310759250254937</v>
      </c>
      <c r="Q7859" s="43">
        <f t="shared" si="491"/>
        <v>0.60098892187727615</v>
      </c>
    </row>
    <row r="7860" spans="5:17" x14ac:dyDescent="0.2">
      <c r="E7860" s="16">
        <v>41059.972222222219</v>
      </c>
      <c r="F7860" s="22">
        <v>6.74</v>
      </c>
      <c r="G7860" s="22">
        <v>6.6839546512012467</v>
      </c>
      <c r="H7860" s="25">
        <v>0.1142433234421365</v>
      </c>
      <c r="I7860" s="3">
        <f t="shared" si="488"/>
        <v>529.2399999999775</v>
      </c>
      <c r="J7860" s="3">
        <f t="shared" si="489"/>
        <v>515.67999999997789</v>
      </c>
      <c r="K7860" s="3">
        <f>MIN(J7860-M7860+N7860,'Power Look Up'!$F$4)</f>
        <v>520.25179462625351</v>
      </c>
      <c r="M7860" s="51">
        <f t="array" ref="M7860">_xlfn.SUM(_xlfn.NORM.DIST($S$3:$S$1003,$G7860,$P7860,FALSE)*WindSpeedStep*$T$3:$T$1003)</f>
        <v>515.18421582023859</v>
      </c>
      <c r="N7860" s="51">
        <f t="array" ref="N7860">_xlfn.SUM(_xlfn.NORM.DIST($S$3:$S$1003,$G7860,$Q7860,FALSE)*WindSpeedStep*$T$3:$T$1003)</f>
        <v>519.75601044651421</v>
      </c>
      <c r="P7860" s="43">
        <f t="shared" si="490"/>
        <v>0.66839546512012471</v>
      </c>
      <c r="Q7860" s="43">
        <f t="shared" si="491"/>
        <v>0.76359719308975671</v>
      </c>
    </row>
    <row r="7861" spans="5:17" x14ac:dyDescent="0.2">
      <c r="E7861" s="16">
        <v>41059.979166666664</v>
      </c>
      <c r="F7861" s="22">
        <v>6.11</v>
      </c>
      <c r="G7861" s="22">
        <v>6.2819210043736184</v>
      </c>
      <c r="H7861" s="25">
        <v>0.1260229132569558</v>
      </c>
      <c r="I7861" s="3">
        <f t="shared" si="488"/>
        <v>386.85999999998057</v>
      </c>
      <c r="J7861" s="3">
        <f t="shared" si="489"/>
        <v>425.27999999997979</v>
      </c>
      <c r="K7861" s="3">
        <f>MIN(J7861-M7861+N7861,'Power Look Up'!$F$4)</f>
        <v>432.17875812744938</v>
      </c>
      <c r="M7861" s="51">
        <f t="array" ref="M7861">_xlfn.SUM(_xlfn.NORM.DIST($S$3:$S$1003,$G7861,$P7861,FALSE)*WindSpeedStep*$T$3:$T$1003)</f>
        <v>424.56724472982694</v>
      </c>
      <c r="N7861" s="51">
        <f t="array" ref="N7861">_xlfn.SUM(_xlfn.NORM.DIST($S$3:$S$1003,$G7861,$Q7861,FALSE)*WindSpeedStep*$T$3:$T$1003)</f>
        <v>431.46600285729653</v>
      </c>
      <c r="P7861" s="43">
        <f t="shared" si="490"/>
        <v>0.62819210043736184</v>
      </c>
      <c r="Q7861" s="43">
        <f t="shared" si="491"/>
        <v>0.79166598582122516</v>
      </c>
    </row>
    <row r="7862" spans="5:17" x14ac:dyDescent="0.2">
      <c r="E7862" s="16">
        <v>41059.986111111109</v>
      </c>
      <c r="F7862" s="22">
        <v>6.64</v>
      </c>
      <c r="G7862" s="22">
        <v>6.6015585400161845</v>
      </c>
      <c r="H7862" s="25">
        <v>8.8855421686746983E-2</v>
      </c>
      <c r="I7862" s="3">
        <f t="shared" si="488"/>
        <v>506.63999999997804</v>
      </c>
      <c r="J7862" s="3">
        <f t="shared" si="489"/>
        <v>497.59999999997825</v>
      </c>
      <c r="K7862" s="3">
        <f>MIN(J7862-M7862+N7862,'Power Look Up'!$F$4)</f>
        <v>494.50102610388751</v>
      </c>
      <c r="M7862" s="51">
        <f t="array" ref="M7862">_xlfn.SUM(_xlfn.NORM.DIST($S$3:$S$1003,$G7862,$P7862,FALSE)*WindSpeedStep*$T$3:$T$1003)</f>
        <v>495.7106060150258</v>
      </c>
      <c r="N7862" s="51">
        <f t="array" ref="N7862">_xlfn.SUM(_xlfn.NORM.DIST($S$3:$S$1003,$G7862,$Q7862,FALSE)*WindSpeedStep*$T$3:$T$1003)</f>
        <v>492.61163211893506</v>
      </c>
      <c r="P7862" s="43">
        <f t="shared" si="490"/>
        <v>0.66015585400161847</v>
      </c>
      <c r="Q7862" s="43">
        <f t="shared" si="491"/>
        <v>0.58658426786288387</v>
      </c>
    </row>
    <row r="7863" spans="5:17" x14ac:dyDescent="0.2">
      <c r="E7863" s="16">
        <v>41059.993055555555</v>
      </c>
      <c r="F7863" s="22">
        <v>6.42</v>
      </c>
      <c r="G7863" s="22">
        <v>6.4753438701813906</v>
      </c>
      <c r="H7863" s="25">
        <v>9.8130841121495324E-2</v>
      </c>
      <c r="I7863" s="3">
        <f t="shared" si="488"/>
        <v>456.9199999999791</v>
      </c>
      <c r="J7863" s="3">
        <f t="shared" si="489"/>
        <v>470.47999999997882</v>
      </c>
      <c r="K7863" s="3">
        <f>MIN(J7863-M7863+N7863,'Power Look Up'!$F$4)</f>
        <v>469.97313082444538</v>
      </c>
      <c r="M7863" s="51">
        <f t="array" ref="M7863">_xlfn.SUM(_xlfn.NORM.DIST($S$3:$S$1003,$G7863,$P7863,FALSE)*WindSpeedStep*$T$3:$T$1003)</f>
        <v>466.79247787826733</v>
      </c>
      <c r="N7863" s="51">
        <f t="array" ref="N7863">_xlfn.SUM(_xlfn.NORM.DIST($S$3:$S$1003,$G7863,$Q7863,FALSE)*WindSpeedStep*$T$3:$T$1003)</f>
        <v>466.2856087027339</v>
      </c>
      <c r="P7863" s="43">
        <f t="shared" si="490"/>
        <v>0.64753438701813915</v>
      </c>
      <c r="Q7863" s="43">
        <f t="shared" si="491"/>
        <v>0.6354309405318187</v>
      </c>
    </row>
    <row r="7864" spans="5:17" x14ac:dyDescent="0.2">
      <c r="E7864" s="16">
        <v>41060</v>
      </c>
      <c r="F7864" s="22">
        <v>6.21</v>
      </c>
      <c r="G7864" s="22">
        <v>6.1915812506524315</v>
      </c>
      <c r="H7864" s="25">
        <v>9.1787439613526561E-2</v>
      </c>
      <c r="I7864" s="3">
        <f t="shared" si="488"/>
        <v>409.45999999998014</v>
      </c>
      <c r="J7864" s="3">
        <f t="shared" si="489"/>
        <v>404.93999999998022</v>
      </c>
      <c r="K7864" s="3">
        <f>MIN(J7864-M7864+N7864,'Power Look Up'!$F$4)</f>
        <v>403.12431807264034</v>
      </c>
      <c r="M7864" s="51">
        <f t="array" ref="M7864">_xlfn.SUM(_xlfn.NORM.DIST($S$3:$S$1003,$G7864,$P7864,FALSE)*WindSpeedStep*$T$3:$T$1003)</f>
        <v>405.68667632293511</v>
      </c>
      <c r="N7864" s="51">
        <f t="array" ref="N7864">_xlfn.SUM(_xlfn.NORM.DIST($S$3:$S$1003,$G7864,$Q7864,FALSE)*WindSpeedStep*$T$3:$T$1003)</f>
        <v>403.87099439559523</v>
      </c>
      <c r="P7864" s="43">
        <f t="shared" si="490"/>
        <v>0.61915812506524315</v>
      </c>
      <c r="Q7864" s="43">
        <f t="shared" si="491"/>
        <v>0.56830939015650328</v>
      </c>
    </row>
    <row r="7865" spans="5:17" x14ac:dyDescent="0.2">
      <c r="E7865" s="16">
        <v>41060.006944444445</v>
      </c>
      <c r="F7865" s="22">
        <v>5.62</v>
      </c>
      <c r="G7865" s="22">
        <v>5.6262191357779043</v>
      </c>
      <c r="H7865" s="25">
        <v>0.10320284697508895</v>
      </c>
      <c r="I7865" s="3">
        <f t="shared" si="488"/>
        <v>300.43999999998778</v>
      </c>
      <c r="J7865" s="3">
        <f t="shared" si="489"/>
        <v>302.05999999998778</v>
      </c>
      <c r="K7865" s="3">
        <f>MIN(J7865-M7865+N7865,'Power Look Up'!$F$4)</f>
        <v>302.42881622038499</v>
      </c>
      <c r="M7865" s="51">
        <f t="array" ref="M7865">_xlfn.SUM(_xlfn.NORM.DIST($S$3:$S$1003,$G7865,$P7865,FALSE)*WindSpeedStep*$T$3:$T$1003)</f>
        <v>298.4482816017711</v>
      </c>
      <c r="N7865" s="51">
        <f t="array" ref="N7865">_xlfn.SUM(_xlfn.NORM.DIST($S$3:$S$1003,$G7865,$Q7865,FALSE)*WindSpeedStep*$T$3:$T$1003)</f>
        <v>298.81709782216831</v>
      </c>
      <c r="P7865" s="43">
        <f t="shared" si="490"/>
        <v>0.56262191357779046</v>
      </c>
      <c r="Q7865" s="43">
        <f t="shared" si="491"/>
        <v>0.58064183251800427</v>
      </c>
    </row>
    <row r="7866" spans="5:17" x14ac:dyDescent="0.2">
      <c r="E7866" s="16">
        <v>41060.013888888891</v>
      </c>
      <c r="F7866" s="22">
        <v>5.47</v>
      </c>
      <c r="G7866" s="22">
        <v>5.4844265557737248</v>
      </c>
      <c r="H7866" s="25">
        <v>0.13345521023765997</v>
      </c>
      <c r="I7866" s="3">
        <f t="shared" si="488"/>
        <v>276.13999999998828</v>
      </c>
      <c r="J7866" s="3">
        <f t="shared" si="489"/>
        <v>277.75999999998828</v>
      </c>
      <c r="K7866" s="3">
        <f>MIN(J7866-M7866+N7866,'Power Look Up'!$F$4)</f>
        <v>281.48604137701159</v>
      </c>
      <c r="M7866" s="51">
        <f t="array" ref="M7866">_xlfn.SUM(_xlfn.NORM.DIST($S$3:$S$1003,$G7866,$P7866,FALSE)*WindSpeedStep*$T$3:$T$1003)</f>
        <v>274.01045005117476</v>
      </c>
      <c r="N7866" s="51">
        <f t="array" ref="N7866">_xlfn.SUM(_xlfn.NORM.DIST($S$3:$S$1003,$G7866,$Q7866,FALSE)*WindSpeedStep*$T$3:$T$1003)</f>
        <v>277.73649142819806</v>
      </c>
      <c r="P7866" s="43">
        <f t="shared" si="490"/>
        <v>0.54844265557737248</v>
      </c>
      <c r="Q7866" s="43">
        <f t="shared" si="491"/>
        <v>0.73192529903378778</v>
      </c>
    </row>
    <row r="7867" spans="5:17" x14ac:dyDescent="0.2">
      <c r="E7867" s="16">
        <v>41060.020833333336</v>
      </c>
      <c r="F7867" s="22">
        <v>5.84</v>
      </c>
      <c r="G7867" s="22">
        <v>6.0072998682054353</v>
      </c>
      <c r="H7867" s="25">
        <v>8.9041095890410968E-2</v>
      </c>
      <c r="I7867" s="3">
        <f t="shared" si="488"/>
        <v>336.07999999998702</v>
      </c>
      <c r="J7867" s="3">
        <f t="shared" si="489"/>
        <v>364.25999999998106</v>
      </c>
      <c r="K7867" s="3">
        <f>MIN(J7867-M7867+N7867,'Power Look Up'!$F$4)</f>
        <v>362.20244014526429</v>
      </c>
      <c r="M7867" s="51">
        <f t="array" ref="M7867">_xlfn.SUM(_xlfn.NORM.DIST($S$3:$S$1003,$G7867,$P7867,FALSE)*WindSpeedStep*$T$3:$T$1003)</f>
        <v>368.75630437569549</v>
      </c>
      <c r="N7867" s="51">
        <f t="array" ref="N7867">_xlfn.SUM(_xlfn.NORM.DIST($S$3:$S$1003,$G7867,$Q7867,FALSE)*WindSpeedStep*$T$3:$T$1003)</f>
        <v>366.69874452097872</v>
      </c>
      <c r="P7867" s="43">
        <f t="shared" si="490"/>
        <v>0.60072998682054357</v>
      </c>
      <c r="Q7867" s="43">
        <f t="shared" si="491"/>
        <v>0.53489656360733329</v>
      </c>
    </row>
    <row r="7868" spans="5:17" x14ac:dyDescent="0.2">
      <c r="E7868" s="16">
        <v>41060.027777777781</v>
      </c>
      <c r="F7868" s="22">
        <v>5.66</v>
      </c>
      <c r="G7868" s="22">
        <v>5.8162577727179494</v>
      </c>
      <c r="H7868" s="25">
        <v>0.14840989399293286</v>
      </c>
      <c r="I7868" s="3">
        <f t="shared" si="488"/>
        <v>306.91999999998768</v>
      </c>
      <c r="J7868" s="3">
        <f t="shared" si="489"/>
        <v>332.83999999998707</v>
      </c>
      <c r="K7868" s="3">
        <f>MIN(J7868-M7868+N7868,'Power Look Up'!$F$4)</f>
        <v>342.07962989052481</v>
      </c>
      <c r="M7868" s="51">
        <f t="array" ref="M7868">_xlfn.SUM(_xlfn.NORM.DIST($S$3:$S$1003,$G7868,$P7868,FALSE)*WindSpeedStep*$T$3:$T$1003)</f>
        <v>332.56909819898397</v>
      </c>
      <c r="N7868" s="51">
        <f t="array" ref="N7868">_xlfn.SUM(_xlfn.NORM.DIST($S$3:$S$1003,$G7868,$Q7868,FALSE)*WindSpeedStep*$T$3:$T$1003)</f>
        <v>341.80872808952171</v>
      </c>
      <c r="P7868" s="43">
        <f t="shared" si="490"/>
        <v>0.58162577727179499</v>
      </c>
      <c r="Q7868" s="43">
        <f t="shared" si="491"/>
        <v>0.86319019948464271</v>
      </c>
    </row>
    <row r="7869" spans="5:17" x14ac:dyDescent="0.2">
      <c r="E7869" s="16">
        <v>41060.034722222219</v>
      </c>
      <c r="F7869" s="22">
        <v>5.21</v>
      </c>
      <c r="G7869" s="22">
        <v>5.3329564240093177</v>
      </c>
      <c r="H7869" s="25">
        <v>0.18042226487523991</v>
      </c>
      <c r="I7869" s="3">
        <f t="shared" si="488"/>
        <v>234.01999999998921</v>
      </c>
      <c r="J7869" s="3">
        <f t="shared" si="489"/>
        <v>253.45999999998878</v>
      </c>
      <c r="K7869" s="3">
        <f>MIN(J7869-M7869+N7869,'Power Look Up'!$F$4)</f>
        <v>264.85767881206021</v>
      </c>
      <c r="M7869" s="51">
        <f t="array" ref="M7869">_xlfn.SUM(_xlfn.NORM.DIST($S$3:$S$1003,$G7869,$P7869,FALSE)*WindSpeedStep*$T$3:$T$1003)</f>
        <v>248.65190046399914</v>
      </c>
      <c r="N7869" s="51">
        <f t="array" ref="N7869">_xlfn.SUM(_xlfn.NORM.DIST($S$3:$S$1003,$G7869,$Q7869,FALSE)*WindSpeedStep*$T$3:$T$1003)</f>
        <v>260.04957927607057</v>
      </c>
      <c r="P7869" s="43">
        <f t="shared" si="490"/>
        <v>0.53329564240093175</v>
      </c>
      <c r="Q7869" s="43">
        <f t="shared" si="491"/>
        <v>0.96218407650072135</v>
      </c>
    </row>
    <row r="7870" spans="5:17" x14ac:dyDescent="0.2">
      <c r="E7870" s="16">
        <v>41060.041666666664</v>
      </c>
      <c r="F7870" s="22">
        <v>5.68</v>
      </c>
      <c r="G7870" s="22">
        <v>5.8925088116955884</v>
      </c>
      <c r="H7870" s="25">
        <v>0.11619718309859156</v>
      </c>
      <c r="I7870" s="3">
        <f t="shared" si="488"/>
        <v>310.15999999998758</v>
      </c>
      <c r="J7870" s="3">
        <f t="shared" si="489"/>
        <v>344.17999999998688</v>
      </c>
      <c r="K7870" s="3">
        <f>MIN(J7870-M7870+N7870,'Power Look Up'!$F$4)</f>
        <v>347.11193176958534</v>
      </c>
      <c r="M7870" s="51">
        <f t="array" ref="M7870">_xlfn.SUM(_xlfn.NORM.DIST($S$3:$S$1003,$G7870,$P7870,FALSE)*WindSpeedStep*$T$3:$T$1003)</f>
        <v>346.7700574986489</v>
      </c>
      <c r="N7870" s="51">
        <f t="array" ref="N7870">_xlfn.SUM(_xlfn.NORM.DIST($S$3:$S$1003,$G7870,$Q7870,FALSE)*WindSpeedStep*$T$3:$T$1003)</f>
        <v>349.70198926824736</v>
      </c>
      <c r="P7870" s="43">
        <f t="shared" si="490"/>
        <v>0.58925088116955882</v>
      </c>
      <c r="Q7870" s="43">
        <f t="shared" si="491"/>
        <v>0.68469292530265646</v>
      </c>
    </row>
    <row r="7871" spans="5:17" x14ac:dyDescent="0.2">
      <c r="E7871" s="16">
        <v>41060.048611111109</v>
      </c>
      <c r="F7871" s="22">
        <v>5.59</v>
      </c>
      <c r="G7871" s="22">
        <v>5.7129894410931543</v>
      </c>
      <c r="H7871" s="25">
        <v>0.13953488372093023</v>
      </c>
      <c r="I7871" s="3">
        <f t="shared" si="488"/>
        <v>295.57999999998788</v>
      </c>
      <c r="J7871" s="3">
        <f t="shared" si="489"/>
        <v>315.01999999998748</v>
      </c>
      <c r="K7871" s="3">
        <f>MIN(J7871-M7871+N7871,'Power Look Up'!$F$4)</f>
        <v>321.40907666120142</v>
      </c>
      <c r="M7871" s="51">
        <f t="array" ref="M7871">_xlfn.SUM(_xlfn.NORM.DIST($S$3:$S$1003,$G7871,$P7871,FALSE)*WindSpeedStep*$T$3:$T$1003)</f>
        <v>313.81475612507995</v>
      </c>
      <c r="N7871" s="51">
        <f t="array" ref="N7871">_xlfn.SUM(_xlfn.NORM.DIST($S$3:$S$1003,$G7871,$Q7871,FALSE)*WindSpeedStep*$T$3:$T$1003)</f>
        <v>320.2038327862939</v>
      </c>
      <c r="P7871" s="43">
        <f t="shared" si="490"/>
        <v>0.57129894410931548</v>
      </c>
      <c r="Q7871" s="43">
        <f t="shared" si="491"/>
        <v>0.79716131736183549</v>
      </c>
    </row>
    <row r="7872" spans="5:17" x14ac:dyDescent="0.2">
      <c r="E7872" s="16">
        <v>41060.055555555555</v>
      </c>
      <c r="F7872" s="22">
        <v>4.8899999999999997</v>
      </c>
      <c r="G7872" s="22">
        <v>4.9537372909644217</v>
      </c>
      <c r="H7872" s="25">
        <v>0.13905930470347649</v>
      </c>
      <c r="I7872" s="3">
        <f t="shared" si="488"/>
        <v>188.00999999999348</v>
      </c>
      <c r="J7872" s="3">
        <f t="shared" si="489"/>
        <v>194.54999999999333</v>
      </c>
      <c r="K7872" s="3">
        <f>MIN(J7872-M7872+N7872,'Power Look Up'!$F$4)</f>
        <v>197.50657974002831</v>
      </c>
      <c r="M7872" s="51">
        <f t="array" ref="M7872">_xlfn.SUM(_xlfn.NORM.DIST($S$3:$S$1003,$G7872,$P7872,FALSE)*WindSpeedStep*$T$3:$T$1003)</f>
        <v>187.1430748929599</v>
      </c>
      <c r="N7872" s="51">
        <f t="array" ref="N7872">_xlfn.SUM(_xlfn.NORM.DIST($S$3:$S$1003,$G7872,$Q7872,FALSE)*WindSpeedStep*$T$3:$T$1003)</f>
        <v>190.09965463299488</v>
      </c>
      <c r="P7872" s="43">
        <f t="shared" si="490"/>
        <v>0.49537372909644217</v>
      </c>
      <c r="Q7872" s="43">
        <f t="shared" si="491"/>
        <v>0.68886326336519577</v>
      </c>
    </row>
    <row r="7873" spans="5:17" x14ac:dyDescent="0.2">
      <c r="E7873" s="16">
        <v>41060.0625</v>
      </c>
      <c r="F7873" s="22">
        <v>4.8899999999999997</v>
      </c>
      <c r="G7873" s="22">
        <v>4.9455139223694458</v>
      </c>
      <c r="H7873" s="25">
        <v>0.11860940695296524</v>
      </c>
      <c r="I7873" s="3">
        <f t="shared" si="488"/>
        <v>188.00999999999348</v>
      </c>
      <c r="J7873" s="3">
        <f t="shared" si="489"/>
        <v>194.54999999999333</v>
      </c>
      <c r="K7873" s="3">
        <f>MIN(J7873-M7873+N7873,'Power Look Up'!$F$4)</f>
        <v>195.51304059675888</v>
      </c>
      <c r="M7873" s="51">
        <f t="array" ref="M7873">_xlfn.SUM(_xlfn.NORM.DIST($S$3:$S$1003,$G7873,$P7873,FALSE)*WindSpeedStep*$T$3:$T$1003)</f>
        <v>185.82708285946973</v>
      </c>
      <c r="N7873" s="51">
        <f t="array" ref="N7873">_xlfn.SUM(_xlfn.NORM.DIST($S$3:$S$1003,$G7873,$Q7873,FALSE)*WindSpeedStep*$T$3:$T$1003)</f>
        <v>186.79012345623528</v>
      </c>
      <c r="P7873" s="43">
        <f t="shared" si="490"/>
        <v>0.49455139223694461</v>
      </c>
      <c r="Q7873" s="43">
        <f t="shared" si="491"/>
        <v>0.58658447340987296</v>
      </c>
    </row>
    <row r="7874" spans="5:17" x14ac:dyDescent="0.2">
      <c r="E7874" s="16">
        <v>41060.069444444445</v>
      </c>
      <c r="F7874" s="22">
        <v>4.26</v>
      </c>
      <c r="G7874" s="22">
        <v>4.3102774961363268</v>
      </c>
      <c r="H7874" s="25">
        <v>0.11502347417840376</v>
      </c>
      <c r="I7874" s="3">
        <f t="shared" si="488"/>
        <v>119.33999999999494</v>
      </c>
      <c r="J7874" s="3">
        <f t="shared" si="489"/>
        <v>124.78999999999482</v>
      </c>
      <c r="K7874" s="3">
        <f>MIN(J7874-M7874+N7874,'Power Look Up'!$F$4)</f>
        <v>127.59351832505348</v>
      </c>
      <c r="M7874" s="51">
        <f t="array" ref="M7874">_xlfn.SUM(_xlfn.NORM.DIST($S$3:$S$1003,$G7874,$P7874,FALSE)*WindSpeedStep*$T$3:$T$1003)</f>
        <v>88.379440774458473</v>
      </c>
      <c r="N7874" s="51">
        <f t="array" ref="N7874">_xlfn.SUM(_xlfn.NORM.DIST($S$3:$S$1003,$G7874,$Q7874,FALSE)*WindSpeedStep*$T$3:$T$1003)</f>
        <v>91.182959099517134</v>
      </c>
      <c r="P7874" s="43">
        <f t="shared" si="490"/>
        <v>0.43102774961363272</v>
      </c>
      <c r="Q7874" s="43">
        <f t="shared" si="491"/>
        <v>0.49578309227859163</v>
      </c>
    </row>
    <row r="7875" spans="5:17" x14ac:dyDescent="0.2">
      <c r="E7875" s="16">
        <v>41060.076388888891</v>
      </c>
      <c r="F7875" s="22">
        <v>4.08</v>
      </c>
      <c r="G7875" s="22">
        <v>4.2089898954860487</v>
      </c>
      <c r="H7875" s="25">
        <v>0.10294117647058823</v>
      </c>
      <c r="I7875" s="3">
        <f t="shared" ref="I7875:I7938" si="492">INDEX(PowerArray,MIN(MaximumPowerIndex,ROUND(F7875*100,0)))</f>
        <v>99.719999999995366</v>
      </c>
      <c r="J7875" s="3">
        <f t="shared" ref="J7875:J7938" si="493">INDEX(PowerArray,MIN(MaximumPowerIndex,ROUND(G7875*100,0)))</f>
        <v>113.88999999999506</v>
      </c>
      <c r="K7875" s="3">
        <f>MIN(J7875-M7875+N7875,'Power Look Up'!$F$4)</f>
        <v>114.49823103271747</v>
      </c>
      <c r="M7875" s="51">
        <f t="array" ref="M7875">_xlfn.SUM(_xlfn.NORM.DIST($S$3:$S$1003,$G7875,$P7875,FALSE)*WindSpeedStep*$T$3:$T$1003)</f>
        <v>74.765174847663289</v>
      </c>
      <c r="N7875" s="51">
        <f t="array" ref="N7875">_xlfn.SUM(_xlfn.NORM.DIST($S$3:$S$1003,$G7875,$Q7875,FALSE)*WindSpeedStep*$T$3:$T$1003)</f>
        <v>75.373405880385704</v>
      </c>
      <c r="P7875" s="43">
        <f t="shared" ref="P7875:P7938" si="494">ReferenceTurbulence*G7875</f>
        <v>0.42089898954860488</v>
      </c>
      <c r="Q7875" s="43">
        <f t="shared" si="491"/>
        <v>0.43327837159415206</v>
      </c>
    </row>
    <row r="7876" spans="5:17" x14ac:dyDescent="0.2">
      <c r="E7876" s="16">
        <v>41060.083333333336</v>
      </c>
      <c r="F7876" s="22">
        <v>4.3600000000000003</v>
      </c>
      <c r="G7876" s="22">
        <v>4.4959745941315594</v>
      </c>
      <c r="H7876" s="25">
        <v>0.15137614678899083</v>
      </c>
      <c r="I7876" s="3">
        <f t="shared" si="492"/>
        <v>130.23999999999472</v>
      </c>
      <c r="J7876" s="3">
        <f t="shared" si="493"/>
        <v>145.49999999999437</v>
      </c>
      <c r="K7876" s="3">
        <f>MIN(J7876-M7876+N7876,'Power Look Up'!$F$4)</f>
        <v>153.65945714464647</v>
      </c>
      <c r="M7876" s="51">
        <f t="array" ref="M7876">_xlfn.SUM(_xlfn.NORM.DIST($S$3:$S$1003,$G7876,$P7876,FALSE)*WindSpeedStep*$T$3:$T$1003)</f>
        <v>115.37123207754499</v>
      </c>
      <c r="N7876" s="51">
        <f t="array" ref="N7876">_xlfn.SUM(_xlfn.NORM.DIST($S$3:$S$1003,$G7876,$Q7876,FALSE)*WindSpeedStep*$T$3:$T$1003)</f>
        <v>123.53068922219708</v>
      </c>
      <c r="P7876" s="43">
        <f t="shared" si="494"/>
        <v>0.44959745941315599</v>
      </c>
      <c r="Q7876" s="43">
        <f t="shared" ref="Q7876:Q7939" si="495">G7876*H7876</f>
        <v>0.6805833101208324</v>
      </c>
    </row>
    <row r="7877" spans="5:17" x14ac:dyDescent="0.2">
      <c r="E7877" s="16">
        <v>41060.090277777781</v>
      </c>
      <c r="F7877" s="22">
        <v>4.9000000000000004</v>
      </c>
      <c r="G7877" s="22">
        <v>5.0151847681944854</v>
      </c>
      <c r="H7877" s="25">
        <v>0.14285714285714285</v>
      </c>
      <c r="I7877" s="3">
        <f t="shared" si="492"/>
        <v>189.09999999999346</v>
      </c>
      <c r="J7877" s="3">
        <f t="shared" si="493"/>
        <v>203.23999999998986</v>
      </c>
      <c r="K7877" s="3">
        <f>MIN(J7877-M7877+N7877,'Power Look Up'!$F$4)</f>
        <v>206.58567575655098</v>
      </c>
      <c r="M7877" s="51">
        <f t="array" ref="M7877">_xlfn.SUM(_xlfn.NORM.DIST($S$3:$S$1003,$G7877,$P7877,FALSE)*WindSpeedStep*$T$3:$T$1003)</f>
        <v>196.99443540592429</v>
      </c>
      <c r="N7877" s="51">
        <f t="array" ref="N7877">_xlfn.SUM(_xlfn.NORM.DIST($S$3:$S$1003,$G7877,$Q7877,FALSE)*WindSpeedStep*$T$3:$T$1003)</f>
        <v>200.34011116248541</v>
      </c>
      <c r="P7877" s="43">
        <f t="shared" si="494"/>
        <v>0.50151847681944861</v>
      </c>
      <c r="Q7877" s="43">
        <f t="shared" si="495"/>
        <v>0.71645496688492649</v>
      </c>
    </row>
    <row r="7878" spans="5:17" x14ac:dyDescent="0.2">
      <c r="E7878" s="16">
        <v>41060.097222222219</v>
      </c>
      <c r="F7878" s="22">
        <v>4.79</v>
      </c>
      <c r="G7878" s="22">
        <v>5.0048181690143592</v>
      </c>
      <c r="H7878" s="25">
        <v>0.1524008350730689</v>
      </c>
      <c r="I7878" s="3">
        <f t="shared" si="492"/>
        <v>177.1099999999937</v>
      </c>
      <c r="J7878" s="3">
        <f t="shared" si="493"/>
        <v>199.99999999999324</v>
      </c>
      <c r="K7878" s="3">
        <f>MIN(J7878-M7878+N7878,'Power Look Up'!$F$4)</f>
        <v>204.69939388876202</v>
      </c>
      <c r="M7878" s="51">
        <f t="array" ref="M7878">_xlfn.SUM(_xlfn.NORM.DIST($S$3:$S$1003,$G7878,$P7878,FALSE)*WindSpeedStep*$T$3:$T$1003)</f>
        <v>195.33019736901693</v>
      </c>
      <c r="N7878" s="51">
        <f t="array" ref="N7878">_xlfn.SUM(_xlfn.NORM.DIST($S$3:$S$1003,$G7878,$Q7878,FALSE)*WindSpeedStep*$T$3:$T$1003)</f>
        <v>200.02959125778571</v>
      </c>
      <c r="P7878" s="43">
        <f t="shared" si="494"/>
        <v>0.50048181690143589</v>
      </c>
      <c r="Q7878" s="43">
        <f t="shared" si="495"/>
        <v>0.76273846834665604</v>
      </c>
    </row>
    <row r="7879" spans="5:17" x14ac:dyDescent="0.2">
      <c r="E7879" s="16">
        <v>41060.104166666664</v>
      </c>
      <c r="F7879" s="22">
        <v>4.76</v>
      </c>
      <c r="G7879" s="22">
        <v>4.9158471314825425</v>
      </c>
      <c r="H7879" s="25">
        <v>0.12184873949579832</v>
      </c>
      <c r="I7879" s="3">
        <f t="shared" si="492"/>
        <v>173.83999999999378</v>
      </c>
      <c r="J7879" s="3">
        <f t="shared" si="493"/>
        <v>191.27999999999341</v>
      </c>
      <c r="K7879" s="3">
        <f>MIN(J7879-M7879+N7879,'Power Look Up'!$F$4)</f>
        <v>192.54407521259205</v>
      </c>
      <c r="M7879" s="51">
        <f t="array" ref="M7879">_xlfn.SUM(_xlfn.NORM.DIST($S$3:$S$1003,$G7879,$P7879,FALSE)*WindSpeedStep*$T$3:$T$1003)</f>
        <v>181.08416621774325</v>
      </c>
      <c r="N7879" s="51">
        <f t="array" ref="N7879">_xlfn.SUM(_xlfn.NORM.DIST($S$3:$S$1003,$G7879,$Q7879,FALSE)*WindSpeedStep*$T$3:$T$1003)</f>
        <v>182.34824143034189</v>
      </c>
      <c r="P7879" s="43">
        <f t="shared" si="494"/>
        <v>0.49158471314825425</v>
      </c>
      <c r="Q7879" s="43">
        <f t="shared" si="495"/>
        <v>0.5989897765251837</v>
      </c>
    </row>
    <row r="7880" spans="5:17" x14ac:dyDescent="0.2">
      <c r="E7880" s="16">
        <v>41060.111111111109</v>
      </c>
      <c r="F7880" s="22">
        <v>4.78</v>
      </c>
      <c r="G7880" s="22">
        <v>4.8021317189393748</v>
      </c>
      <c r="H7880" s="25">
        <v>0.11715481171548117</v>
      </c>
      <c r="I7880" s="3">
        <f t="shared" si="492"/>
        <v>176.01999999999373</v>
      </c>
      <c r="J7880" s="3">
        <f t="shared" si="493"/>
        <v>178.19999999999368</v>
      </c>
      <c r="K7880" s="3">
        <f>MIN(J7880-M7880+N7880,'Power Look Up'!$F$4)</f>
        <v>179.33803996453193</v>
      </c>
      <c r="M7880" s="51">
        <f t="array" ref="M7880">_xlfn.SUM(_xlfn.NORM.DIST($S$3:$S$1003,$G7880,$P7880,FALSE)*WindSpeedStep*$T$3:$T$1003)</f>
        <v>162.97877454215123</v>
      </c>
      <c r="N7880" s="51">
        <f t="array" ref="N7880">_xlfn.SUM(_xlfn.NORM.DIST($S$3:$S$1003,$G7880,$Q7880,FALSE)*WindSpeedStep*$T$3:$T$1003)</f>
        <v>164.11681450668948</v>
      </c>
      <c r="P7880" s="43">
        <f t="shared" si="494"/>
        <v>0.48021317189393753</v>
      </c>
      <c r="Q7880" s="43">
        <f t="shared" si="495"/>
        <v>0.56259283736528243</v>
      </c>
    </row>
    <row r="7881" spans="5:17" x14ac:dyDescent="0.2">
      <c r="E7881" s="16">
        <v>41060.118055555555</v>
      </c>
      <c r="F7881" s="22">
        <v>4.72</v>
      </c>
      <c r="G7881" s="22">
        <v>4.8368205165104161</v>
      </c>
      <c r="H7881" s="25">
        <v>0.1652542372881356</v>
      </c>
      <c r="I7881" s="3">
        <f t="shared" si="492"/>
        <v>169.47999999999388</v>
      </c>
      <c r="J7881" s="3">
        <f t="shared" si="493"/>
        <v>182.55999999999358</v>
      </c>
      <c r="K7881" s="3">
        <f>MIN(J7881-M7881+N7881,'Power Look Up'!$F$4)</f>
        <v>189.99243778471981</v>
      </c>
      <c r="M7881" s="51">
        <f t="array" ref="M7881">_xlfn.SUM(_xlfn.NORM.DIST($S$3:$S$1003,$G7881,$P7881,FALSE)*WindSpeedStep*$T$3:$T$1003)</f>
        <v>168.48797257613839</v>
      </c>
      <c r="N7881" s="51">
        <f t="array" ref="N7881">_xlfn.SUM(_xlfn.NORM.DIST($S$3:$S$1003,$G7881,$Q7881,FALSE)*WindSpeedStep*$T$3:$T$1003)</f>
        <v>175.92041036086462</v>
      </c>
      <c r="P7881" s="43">
        <f t="shared" si="494"/>
        <v>0.48368205165104161</v>
      </c>
      <c r="Q7881" s="43">
        <f t="shared" si="495"/>
        <v>0.79930508535553491</v>
      </c>
    </row>
    <row r="7882" spans="5:17" x14ac:dyDescent="0.2">
      <c r="E7882" s="16">
        <v>41060.125</v>
      </c>
      <c r="F7882" s="22">
        <v>4.51</v>
      </c>
      <c r="G7882" s="22">
        <v>4.650383910181346</v>
      </c>
      <c r="H7882" s="25">
        <v>0.15964523281596452</v>
      </c>
      <c r="I7882" s="3">
        <f t="shared" si="492"/>
        <v>146.58999999999435</v>
      </c>
      <c r="J7882" s="3">
        <f t="shared" si="493"/>
        <v>161.84999999999405</v>
      </c>
      <c r="K7882" s="3">
        <f>MIN(J7882-M7882+N7882,'Power Look Up'!$F$4)</f>
        <v>169.84404608714956</v>
      </c>
      <c r="M7882" s="51">
        <f t="array" ref="M7882">_xlfn.SUM(_xlfn.NORM.DIST($S$3:$S$1003,$G7882,$P7882,FALSE)*WindSpeedStep*$T$3:$T$1003)</f>
        <v>139.08681814029654</v>
      </c>
      <c r="N7882" s="51">
        <f t="array" ref="N7882">_xlfn.SUM(_xlfn.NORM.DIST($S$3:$S$1003,$G7882,$Q7882,FALSE)*WindSpeedStep*$T$3:$T$1003)</f>
        <v>147.08086422745205</v>
      </c>
      <c r="P7882" s="43">
        <f t="shared" si="494"/>
        <v>0.4650383910181346</v>
      </c>
      <c r="Q7882" s="43">
        <f t="shared" si="495"/>
        <v>0.74241162202451638</v>
      </c>
    </row>
    <row r="7883" spans="5:17" x14ac:dyDescent="0.2">
      <c r="E7883" s="16">
        <v>41060.131944444445</v>
      </c>
      <c r="F7883" s="22">
        <v>3.84</v>
      </c>
      <c r="G7883" s="22">
        <v>3.9190103148613784</v>
      </c>
      <c r="H7883" s="25">
        <v>0.1796875</v>
      </c>
      <c r="I7883" s="3">
        <f t="shared" si="492"/>
        <v>76.439999999996559</v>
      </c>
      <c r="J7883" s="3">
        <f t="shared" si="493"/>
        <v>83.719999999996404</v>
      </c>
      <c r="K7883" s="3">
        <f>MIN(J7883-M7883+N7883,'Power Look Up'!$F$4)</f>
        <v>101.68573924666291</v>
      </c>
      <c r="M7883" s="51">
        <f t="array" ref="M7883">_xlfn.SUM(_xlfn.NORM.DIST($S$3:$S$1003,$G7883,$P7883,FALSE)*WindSpeedStep*$T$3:$T$1003)</f>
        <v>42.339050767000948</v>
      </c>
      <c r="N7883" s="51">
        <f t="array" ref="N7883">_xlfn.SUM(_xlfn.NORM.DIST($S$3:$S$1003,$G7883,$Q7883,FALSE)*WindSpeedStep*$T$3:$T$1003)</f>
        <v>60.304790013667457</v>
      </c>
      <c r="P7883" s="43">
        <f t="shared" si="494"/>
        <v>0.39190103148613786</v>
      </c>
      <c r="Q7883" s="43">
        <f t="shared" si="495"/>
        <v>0.70419716595165394</v>
      </c>
    </row>
    <row r="7884" spans="5:17" x14ac:dyDescent="0.2">
      <c r="E7884" s="16">
        <v>41060.138888888891</v>
      </c>
      <c r="F7884" s="22">
        <v>3.64</v>
      </c>
      <c r="G7884" s="22">
        <v>3.6227756129605333</v>
      </c>
      <c r="H7884" s="25">
        <v>0.18681318681318682</v>
      </c>
      <c r="I7884" s="3">
        <f t="shared" si="492"/>
        <v>58.23999999999694</v>
      </c>
      <c r="J7884" s="3">
        <f t="shared" si="493"/>
        <v>56.419999999996982</v>
      </c>
      <c r="K7884" s="3">
        <f>MIN(J7884-M7884+N7884,'Power Look Up'!$F$4)</f>
        <v>71.284798978809931</v>
      </c>
      <c r="M7884" s="51">
        <f t="array" ref="M7884">_xlfn.SUM(_xlfn.NORM.DIST($S$3:$S$1003,$G7884,$P7884,FALSE)*WindSpeedStep*$T$3:$T$1003)</f>
        <v>21.407681232505777</v>
      </c>
      <c r="N7884" s="51">
        <f t="array" ref="N7884">_xlfn.SUM(_xlfn.NORM.DIST($S$3:$S$1003,$G7884,$Q7884,FALSE)*WindSpeedStep*$T$3:$T$1003)</f>
        <v>36.272480211318722</v>
      </c>
      <c r="P7884" s="43">
        <f t="shared" si="494"/>
        <v>0.36227756129605337</v>
      </c>
      <c r="Q7884" s="43">
        <f t="shared" si="495"/>
        <v>0.67678225736625353</v>
      </c>
    </row>
    <row r="7885" spans="5:17" x14ac:dyDescent="0.2">
      <c r="E7885" s="16">
        <v>41060.145833333336</v>
      </c>
      <c r="F7885" s="22">
        <v>4.22</v>
      </c>
      <c r="G7885" s="22">
        <v>4.1956777915724901</v>
      </c>
      <c r="H7885" s="25">
        <v>0.19431279620853081</v>
      </c>
      <c r="I7885" s="3">
        <f t="shared" si="492"/>
        <v>114.97999999999504</v>
      </c>
      <c r="J7885" s="3">
        <f t="shared" si="493"/>
        <v>112.79999999999508</v>
      </c>
      <c r="K7885" s="3">
        <f>MIN(J7885-M7885+N7885,'Power Look Up'!$F$4)</f>
        <v>133.88922680720486</v>
      </c>
      <c r="M7885" s="51">
        <f t="array" ref="M7885">_xlfn.SUM(_xlfn.NORM.DIST($S$3:$S$1003,$G7885,$P7885,FALSE)*WindSpeedStep*$T$3:$T$1003)</f>
        <v>73.050167754458712</v>
      </c>
      <c r="N7885" s="51">
        <f t="array" ref="N7885">_xlfn.SUM(_xlfn.NORM.DIST($S$3:$S$1003,$G7885,$Q7885,FALSE)*WindSpeedStep*$T$3:$T$1003)</f>
        <v>94.139394561668496</v>
      </c>
      <c r="P7885" s="43">
        <f t="shared" si="494"/>
        <v>0.41956777915724902</v>
      </c>
      <c r="Q7885" s="43">
        <f t="shared" si="495"/>
        <v>0.81527388367048392</v>
      </c>
    </row>
    <row r="7886" spans="5:17" x14ac:dyDescent="0.2">
      <c r="E7886" s="16">
        <v>41060.152777777781</v>
      </c>
      <c r="F7886" s="22">
        <v>3.81</v>
      </c>
      <c r="G7886" s="22">
        <v>3.9035193177390508</v>
      </c>
      <c r="H7886" s="25">
        <v>0.14960629921259841</v>
      </c>
      <c r="I7886" s="3">
        <f t="shared" si="492"/>
        <v>73.709999999996612</v>
      </c>
      <c r="J7886" s="3">
        <f t="shared" si="493"/>
        <v>81.899999999996439</v>
      </c>
      <c r="K7886" s="3">
        <f>MIN(J7886-M7886+N7886,'Power Look Up'!$F$4)</f>
        <v>92.875191843375475</v>
      </c>
      <c r="M7886" s="51">
        <f t="array" ref="M7886">_xlfn.SUM(_xlfn.NORM.DIST($S$3:$S$1003,$G7886,$P7886,FALSE)*WindSpeedStep*$T$3:$T$1003)</f>
        <v>40.932344138814408</v>
      </c>
      <c r="N7886" s="51">
        <f t="array" ref="N7886">_xlfn.SUM(_xlfn.NORM.DIST($S$3:$S$1003,$G7886,$Q7886,FALSE)*WindSpeedStep*$T$3:$T$1003)</f>
        <v>51.907535982193444</v>
      </c>
      <c r="P7886" s="43">
        <f t="shared" si="494"/>
        <v>0.39035193177390509</v>
      </c>
      <c r="Q7886" s="43">
        <f t="shared" si="495"/>
        <v>0.58399107903182645</v>
      </c>
    </row>
    <row r="7887" spans="5:17" x14ac:dyDescent="0.2">
      <c r="E7887" s="16">
        <v>41060.159722222219</v>
      </c>
      <c r="F7887" s="22">
        <v>3.95</v>
      </c>
      <c r="G7887" s="22">
        <v>3.9385019384802056</v>
      </c>
      <c r="H7887" s="25">
        <v>0.16202531645569621</v>
      </c>
      <c r="I7887" s="3">
        <f t="shared" si="492"/>
        <v>86.449999999996336</v>
      </c>
      <c r="J7887" s="3">
        <f t="shared" si="493"/>
        <v>85.539999999996354</v>
      </c>
      <c r="K7887" s="3">
        <f>MIN(J7887-M7887+N7887,'Power Look Up'!$F$4)</f>
        <v>99.540422029803764</v>
      </c>
      <c r="M7887" s="51">
        <f t="array" ref="M7887">_xlfn.SUM(_xlfn.NORM.DIST($S$3:$S$1003,$G7887,$P7887,FALSE)*WindSpeedStep*$T$3:$T$1003)</f>
        <v>44.159217488180303</v>
      </c>
      <c r="N7887" s="51">
        <f t="array" ref="N7887">_xlfn.SUM(_xlfn.NORM.DIST($S$3:$S$1003,$G7887,$Q7887,FALSE)*WindSpeedStep*$T$3:$T$1003)</f>
        <v>58.159639517987713</v>
      </c>
      <c r="P7887" s="43">
        <f t="shared" si="494"/>
        <v>0.39385019384802056</v>
      </c>
      <c r="Q7887" s="43">
        <f t="shared" si="495"/>
        <v>0.63813702294362828</v>
      </c>
    </row>
    <row r="7888" spans="5:17" x14ac:dyDescent="0.2">
      <c r="E7888" s="16">
        <v>41060.166666666664</v>
      </c>
      <c r="F7888" s="22">
        <v>4.29</v>
      </c>
      <c r="G7888" s="22">
        <v>4.2979258636632238</v>
      </c>
      <c r="H7888" s="25">
        <v>0.10722610722610723</v>
      </c>
      <c r="I7888" s="3">
        <f t="shared" si="492"/>
        <v>122.60999999999487</v>
      </c>
      <c r="J7888" s="3">
        <f t="shared" si="493"/>
        <v>123.69999999999484</v>
      </c>
      <c r="K7888" s="3">
        <f>MIN(J7888-M7888+N7888,'Power Look Up'!$F$4)</f>
        <v>125.05133391658009</v>
      </c>
      <c r="M7888" s="51">
        <f t="array" ref="M7888">_xlfn.SUM(_xlfn.NORM.DIST($S$3:$S$1003,$G7888,$P7888,FALSE)*WindSpeedStep*$T$3:$T$1003)</f>
        <v>86.669766188728047</v>
      </c>
      <c r="N7888" s="51">
        <f t="array" ref="N7888">_xlfn.SUM(_xlfn.NORM.DIST($S$3:$S$1003,$G7888,$Q7888,FALSE)*WindSpeedStep*$T$3:$T$1003)</f>
        <v>88.021100105313295</v>
      </c>
      <c r="P7888" s="43">
        <f t="shared" si="494"/>
        <v>0.42979258636632239</v>
      </c>
      <c r="Q7888" s="43">
        <f t="shared" si="495"/>
        <v>0.46084985950701235</v>
      </c>
    </row>
    <row r="7889" spans="5:17" x14ac:dyDescent="0.2">
      <c r="E7889" s="16">
        <v>41060.173611111109</v>
      </c>
      <c r="F7889" s="22">
        <v>3.71</v>
      </c>
      <c r="G7889" s="22">
        <v>3.7009015815991257</v>
      </c>
      <c r="H7889" s="25">
        <v>0.11051212938005391</v>
      </c>
      <c r="I7889" s="3">
        <f t="shared" si="492"/>
        <v>64.609999999996802</v>
      </c>
      <c r="J7889" s="3">
        <f t="shared" si="493"/>
        <v>63.699999999996827</v>
      </c>
      <c r="K7889" s="3">
        <f>MIN(J7889-M7889+N7889,'Power Look Up'!$F$4)</f>
        <v>65.411268035805818</v>
      </c>
      <c r="M7889" s="51">
        <f t="array" ref="M7889">_xlfn.SUM(_xlfn.NORM.DIST($S$3:$S$1003,$G7889,$P7889,FALSE)*WindSpeedStep*$T$3:$T$1003)</f>
        <v>25.76101008623522</v>
      </c>
      <c r="N7889" s="51">
        <f t="array" ref="N7889">_xlfn.SUM(_xlfn.NORM.DIST($S$3:$S$1003,$G7889,$Q7889,FALSE)*WindSpeedStep*$T$3:$T$1003)</f>
        <v>27.472278122044219</v>
      </c>
      <c r="P7889" s="43">
        <f t="shared" si="494"/>
        <v>0.37009015815991259</v>
      </c>
      <c r="Q7889" s="43">
        <f t="shared" si="495"/>
        <v>0.40899451440852869</v>
      </c>
    </row>
    <row r="7890" spans="5:17" x14ac:dyDescent="0.2">
      <c r="E7890" s="16">
        <v>41060.180555555555</v>
      </c>
      <c r="F7890" s="22">
        <v>3.86</v>
      </c>
      <c r="G7890" s="22">
        <v>3.8362347524962526</v>
      </c>
      <c r="H7890" s="25">
        <v>0.11139896373056996</v>
      </c>
      <c r="I7890" s="3">
        <f t="shared" si="492"/>
        <v>78.259999999996509</v>
      </c>
      <c r="J7890" s="3">
        <f t="shared" si="493"/>
        <v>76.439999999996559</v>
      </c>
      <c r="K7890" s="3">
        <f>MIN(J7890-M7890+N7890,'Power Look Up'!$F$4)</f>
        <v>78.762428923287416</v>
      </c>
      <c r="M7890" s="51">
        <f t="array" ref="M7890">_xlfn.SUM(_xlfn.NORM.DIST($S$3:$S$1003,$G7890,$P7890,FALSE)*WindSpeedStep*$T$3:$T$1003)</f>
        <v>35.234343495940664</v>
      </c>
      <c r="N7890" s="51">
        <f t="array" ref="N7890">_xlfn.SUM(_xlfn.NORM.DIST($S$3:$S$1003,$G7890,$Q7890,FALSE)*WindSpeedStep*$T$3:$T$1003)</f>
        <v>37.556772419231528</v>
      </c>
      <c r="P7890" s="43">
        <f t="shared" si="494"/>
        <v>0.38362347524962526</v>
      </c>
      <c r="Q7890" s="43">
        <f t="shared" si="495"/>
        <v>0.42735257605528204</v>
      </c>
    </row>
    <row r="7891" spans="5:17" x14ac:dyDescent="0.2">
      <c r="E7891" s="16">
        <v>41060.1875</v>
      </c>
      <c r="F7891" s="22">
        <v>3.83</v>
      </c>
      <c r="G7891" s="22">
        <v>3.8431729247281647</v>
      </c>
      <c r="H7891" s="25">
        <v>0.14621409921671019</v>
      </c>
      <c r="I7891" s="3">
        <f t="shared" si="492"/>
        <v>75.529999999996576</v>
      </c>
      <c r="J7891" s="3">
        <f t="shared" si="493"/>
        <v>76.439999999996559</v>
      </c>
      <c r="K7891" s="3">
        <f>MIN(J7891-M7891+N7891,'Power Look Up'!$F$4)</f>
        <v>86.230322840592592</v>
      </c>
      <c r="M7891" s="51">
        <f t="array" ref="M7891">_xlfn.SUM(_xlfn.NORM.DIST($S$3:$S$1003,$G7891,$P7891,FALSE)*WindSpeedStep*$T$3:$T$1003)</f>
        <v>35.790944765479587</v>
      </c>
      <c r="N7891" s="51">
        <f t="array" ref="N7891">_xlfn.SUM(_xlfn.NORM.DIST($S$3:$S$1003,$G7891,$Q7891,FALSE)*WindSpeedStep*$T$3:$T$1003)</f>
        <v>45.58126760607562</v>
      </c>
      <c r="P7891" s="43">
        <f t="shared" si="494"/>
        <v>0.38431729247281649</v>
      </c>
      <c r="Q7891" s="43">
        <f t="shared" si="495"/>
        <v>0.56192606732317818</v>
      </c>
    </row>
    <row r="7892" spans="5:17" x14ac:dyDescent="0.2">
      <c r="E7892" s="16">
        <v>41060.194444444445</v>
      </c>
      <c r="F7892" s="22">
        <v>4.25</v>
      </c>
      <c r="G7892" s="22">
        <v>4.1417894551956822</v>
      </c>
      <c r="H7892" s="25">
        <v>0.10588235294117647</v>
      </c>
      <c r="I7892" s="3">
        <f t="shared" si="492"/>
        <v>118.24999999999497</v>
      </c>
      <c r="J7892" s="3">
        <f t="shared" si="493"/>
        <v>106.25999999999522</v>
      </c>
      <c r="K7892" s="3">
        <f>MIN(J7892-M7892+N7892,'Power Look Up'!$F$4)</f>
        <v>107.54766920932232</v>
      </c>
      <c r="M7892" s="51">
        <f t="array" ref="M7892">_xlfn.SUM(_xlfn.NORM.DIST($S$3:$S$1003,$G7892,$P7892,FALSE)*WindSpeedStep*$T$3:$T$1003)</f>
        <v>66.305671326950929</v>
      </c>
      <c r="N7892" s="51">
        <f t="array" ref="N7892">_xlfn.SUM(_xlfn.NORM.DIST($S$3:$S$1003,$G7892,$Q7892,FALSE)*WindSpeedStep*$T$3:$T$1003)</f>
        <v>67.593340536278035</v>
      </c>
      <c r="P7892" s="43">
        <f t="shared" si="494"/>
        <v>0.41417894551956824</v>
      </c>
      <c r="Q7892" s="43">
        <f t="shared" si="495"/>
        <v>0.43854241290307222</v>
      </c>
    </row>
    <row r="7893" spans="5:17" x14ac:dyDescent="0.2">
      <c r="E7893" s="16">
        <v>41060.201388888891</v>
      </c>
      <c r="F7893" s="22">
        <v>4.01</v>
      </c>
      <c r="G7893" s="22">
        <v>4.0285703084749764</v>
      </c>
      <c r="H7893" s="25">
        <v>8.2294264339152129E-2</v>
      </c>
      <c r="I7893" s="3">
        <f t="shared" si="492"/>
        <v>92.089999999995527</v>
      </c>
      <c r="J7893" s="3">
        <f t="shared" si="493"/>
        <v>94.269999999995477</v>
      </c>
      <c r="K7893" s="3">
        <f>MIN(J7893-M7893+N7893,'Power Look Up'!$F$4)</f>
        <v>90.254008637077419</v>
      </c>
      <c r="M7893" s="51">
        <f t="array" ref="M7893">_xlfn.SUM(_xlfn.NORM.DIST($S$3:$S$1003,$G7893,$P7893,FALSE)*WindSpeedStep*$T$3:$T$1003)</f>
        <v>53.281545144511895</v>
      </c>
      <c r="N7893" s="51">
        <f t="array" ref="N7893">_xlfn.SUM(_xlfn.NORM.DIST($S$3:$S$1003,$G7893,$Q7893,FALSE)*WindSpeedStep*$T$3:$T$1003)</f>
        <v>49.265553781593837</v>
      </c>
      <c r="P7893" s="43">
        <f t="shared" si="494"/>
        <v>0.40285703084749769</v>
      </c>
      <c r="Q7893" s="43">
        <f t="shared" si="495"/>
        <v>0.33152822987449937</v>
      </c>
    </row>
    <row r="7894" spans="5:17" x14ac:dyDescent="0.2">
      <c r="E7894" s="16">
        <v>41060.208333333336</v>
      </c>
      <c r="F7894" s="22">
        <v>3.79</v>
      </c>
      <c r="G7894" s="22">
        <v>3.80321090732857</v>
      </c>
      <c r="H7894" s="25">
        <v>0.13720316622691292</v>
      </c>
      <c r="I7894" s="3">
        <f t="shared" si="492"/>
        <v>71.889999999996647</v>
      </c>
      <c r="J7894" s="3">
        <f t="shared" si="493"/>
        <v>72.799999999996629</v>
      </c>
      <c r="K7894" s="3">
        <f>MIN(J7894-M7894+N7894,'Power Look Up'!$F$4)</f>
        <v>80.317447999000592</v>
      </c>
      <c r="M7894" s="51">
        <f t="array" ref="M7894">_xlfn.SUM(_xlfn.NORM.DIST($S$3:$S$1003,$G7894,$P7894,FALSE)*WindSpeedStep*$T$3:$T$1003)</f>
        <v>32.681904150003376</v>
      </c>
      <c r="N7894" s="51">
        <f t="array" ref="N7894">_xlfn.SUM(_xlfn.NORM.DIST($S$3:$S$1003,$G7894,$Q7894,FALSE)*WindSpeedStep*$T$3:$T$1003)</f>
        <v>40.199352149007339</v>
      </c>
      <c r="P7894" s="43">
        <f t="shared" si="494"/>
        <v>0.38032109073285703</v>
      </c>
      <c r="Q7894" s="43">
        <f t="shared" si="495"/>
        <v>0.52181257831421013</v>
      </c>
    </row>
    <row r="7895" spans="5:17" x14ac:dyDescent="0.2">
      <c r="E7895" s="16">
        <v>41060.215277777781</v>
      </c>
      <c r="F7895" s="22">
        <v>3.26</v>
      </c>
      <c r="G7895" s="22">
        <v>3.2962043706406132</v>
      </c>
      <c r="H7895" s="25">
        <v>0.23926380368098163</v>
      </c>
      <c r="I7895" s="3">
        <f t="shared" si="492"/>
        <v>23.659999999997677</v>
      </c>
      <c r="J7895" s="3">
        <f t="shared" si="493"/>
        <v>27.299999999997599</v>
      </c>
      <c r="K7895" s="3">
        <f>MIN(J7895-M7895+N7895,'Power Look Up'!$F$4)</f>
        <v>42.58948979406955</v>
      </c>
      <c r="M7895" s="51">
        <f t="array" ref="M7895">_xlfn.SUM(_xlfn.NORM.DIST($S$3:$S$1003,$G7895,$P7895,FALSE)*WindSpeedStep*$T$3:$T$1003)</f>
        <v>9.4263044231199693</v>
      </c>
      <c r="N7895" s="51">
        <f t="array" ref="N7895">_xlfn.SUM(_xlfn.NORM.DIST($S$3:$S$1003,$G7895,$Q7895,FALSE)*WindSpeedStep*$T$3:$T$1003)</f>
        <v>24.715794217191924</v>
      </c>
      <c r="P7895" s="43">
        <f t="shared" si="494"/>
        <v>0.32962043706406136</v>
      </c>
      <c r="Q7895" s="43">
        <f t="shared" si="495"/>
        <v>0.78866239542934924</v>
      </c>
    </row>
    <row r="7896" spans="5:17" x14ac:dyDescent="0.2">
      <c r="E7896" s="16">
        <v>41060.222222222219</v>
      </c>
      <c r="F7896" s="22">
        <v>3.4</v>
      </c>
      <c r="G7896" s="22">
        <v>3.4207920585132148</v>
      </c>
      <c r="H7896" s="25">
        <v>0.2323529411764706</v>
      </c>
      <c r="I7896" s="3">
        <f t="shared" si="492"/>
        <v>36.399999999997405</v>
      </c>
      <c r="J7896" s="3">
        <f t="shared" si="493"/>
        <v>38.21999999999737</v>
      </c>
      <c r="K7896" s="3">
        <f>MIN(J7896-M7896+N7896,'Power Look Up'!$F$4)</f>
        <v>56.123762540470025</v>
      </c>
      <c r="M7896" s="51">
        <f t="array" ref="M7896">_xlfn.SUM(_xlfn.NORM.DIST($S$3:$S$1003,$G7896,$P7896,FALSE)*WindSpeedStep*$T$3:$T$1003)</f>
        <v>13.096960318318118</v>
      </c>
      <c r="N7896" s="51">
        <f t="array" ref="N7896">_xlfn.SUM(_xlfn.NORM.DIST($S$3:$S$1003,$G7896,$Q7896,FALSE)*WindSpeedStep*$T$3:$T$1003)</f>
        <v>31.000722858790777</v>
      </c>
      <c r="P7896" s="43">
        <f t="shared" si="494"/>
        <v>0.34207920585132151</v>
      </c>
      <c r="Q7896" s="43">
        <f t="shared" si="495"/>
        <v>0.79483109594865875</v>
      </c>
    </row>
    <row r="7897" spans="5:17" x14ac:dyDescent="0.2">
      <c r="E7897" s="16">
        <v>41060.229166666664</v>
      </c>
      <c r="F7897" s="22">
        <v>4.26</v>
      </c>
      <c r="G7897" s="22">
        <v>4.233408063608894</v>
      </c>
      <c r="H7897" s="25">
        <v>0.1619718309859155</v>
      </c>
      <c r="I7897" s="3">
        <f t="shared" si="492"/>
        <v>119.33999999999494</v>
      </c>
      <c r="J7897" s="3">
        <f t="shared" si="493"/>
        <v>116.06999999999502</v>
      </c>
      <c r="K7897" s="3">
        <f>MIN(J7897-M7897+N7897,'Power Look Up'!$F$4)</f>
        <v>129.28798621914513</v>
      </c>
      <c r="M7897" s="51">
        <f t="array" ref="M7897">_xlfn.SUM(_xlfn.NORM.DIST($S$3:$S$1003,$G7897,$P7897,FALSE)*WindSpeedStep*$T$3:$T$1003)</f>
        <v>77.958390822137275</v>
      </c>
      <c r="N7897" s="51">
        <f t="array" ref="N7897">_xlfn.SUM(_xlfn.NORM.DIST($S$3:$S$1003,$G7897,$Q7897,FALSE)*WindSpeedStep*$T$3:$T$1003)</f>
        <v>91.176377041287395</v>
      </c>
      <c r="P7897" s="43">
        <f t="shared" si="494"/>
        <v>0.42334080636088944</v>
      </c>
      <c r="Q7897" s="43">
        <f t="shared" si="495"/>
        <v>0.68569285537327163</v>
      </c>
    </row>
    <row r="7898" spans="5:17" x14ac:dyDescent="0.2">
      <c r="E7898" s="16">
        <v>41060.236111111109</v>
      </c>
      <c r="F7898" s="22">
        <v>3.58</v>
      </c>
      <c r="G7898" s="22">
        <v>3.6878732078831895</v>
      </c>
      <c r="H7898" s="25">
        <v>0.18156424581005587</v>
      </c>
      <c r="I7898" s="3">
        <f t="shared" si="492"/>
        <v>52.779999999997059</v>
      </c>
      <c r="J7898" s="3">
        <f t="shared" si="493"/>
        <v>62.789999999996844</v>
      </c>
      <c r="K7898" s="3">
        <f>MIN(J7898-M7898+N7898,'Power Look Up'!$F$4)</f>
        <v>77.964075578831853</v>
      </c>
      <c r="M7898" s="51">
        <f t="array" ref="M7898">_xlfn.SUM(_xlfn.NORM.DIST($S$3:$S$1003,$G7898,$P7898,FALSE)*WindSpeedStep*$T$3:$T$1003)</f>
        <v>24.981935813684021</v>
      </c>
      <c r="N7898" s="51">
        <f t="array" ref="N7898">_xlfn.SUM(_xlfn.NORM.DIST($S$3:$S$1003,$G7898,$Q7898,FALSE)*WindSpeedStep*$T$3:$T$1003)</f>
        <v>40.156011392519041</v>
      </c>
      <c r="P7898" s="43">
        <f t="shared" si="494"/>
        <v>0.368787320788319</v>
      </c>
      <c r="Q7898" s="43">
        <f t="shared" si="495"/>
        <v>0.6695859176324227</v>
      </c>
    </row>
    <row r="7899" spans="5:17" x14ac:dyDescent="0.2">
      <c r="E7899" s="16">
        <v>41060.243055555555</v>
      </c>
      <c r="F7899" s="22">
        <v>4.08</v>
      </c>
      <c r="G7899" s="22">
        <v>4.0698772733991735</v>
      </c>
      <c r="H7899" s="25">
        <v>0.18137254901960784</v>
      </c>
      <c r="I7899" s="3">
        <f t="shared" si="492"/>
        <v>99.719999999995366</v>
      </c>
      <c r="J7899" s="3">
        <f t="shared" si="493"/>
        <v>98.629999999995391</v>
      </c>
      <c r="K7899" s="3">
        <f>MIN(J7899-M7899+N7899,'Power Look Up'!$F$4)</f>
        <v>117.34273522674297</v>
      </c>
      <c r="M7899" s="51">
        <f t="array" ref="M7899">_xlfn.SUM(_xlfn.NORM.DIST($S$3:$S$1003,$G7899,$P7899,FALSE)*WindSpeedStep*$T$3:$T$1003)</f>
        <v>57.841932410745343</v>
      </c>
      <c r="N7899" s="51">
        <f t="array" ref="N7899">_xlfn.SUM(_xlfn.NORM.DIST($S$3:$S$1003,$G7899,$Q7899,FALSE)*WindSpeedStep*$T$3:$T$1003)</f>
        <v>76.554667637492926</v>
      </c>
      <c r="P7899" s="43">
        <f t="shared" si="494"/>
        <v>0.40698772733991739</v>
      </c>
      <c r="Q7899" s="43">
        <f t="shared" si="495"/>
        <v>0.73816401527337949</v>
      </c>
    </row>
    <row r="7900" spans="5:17" x14ac:dyDescent="0.2">
      <c r="E7900" s="16">
        <v>41060.25</v>
      </c>
      <c r="F7900" s="22">
        <v>4.42</v>
      </c>
      <c r="G7900" s="22">
        <v>4.3561956395287034</v>
      </c>
      <c r="H7900" s="25">
        <v>0.16515837104072398</v>
      </c>
      <c r="I7900" s="3">
        <f t="shared" si="492"/>
        <v>136.77999999999457</v>
      </c>
      <c r="J7900" s="3">
        <f t="shared" si="493"/>
        <v>130.23999999999472</v>
      </c>
      <c r="K7900" s="3">
        <f>MIN(J7900-M7900+N7900,'Power Look Up'!$F$4)</f>
        <v>142.86213610516731</v>
      </c>
      <c r="M7900" s="51">
        <f t="array" ref="M7900">_xlfn.SUM(_xlfn.NORM.DIST($S$3:$S$1003,$G7900,$P7900,FALSE)*WindSpeedStep*$T$3:$T$1003)</f>
        <v>94.841709128133601</v>
      </c>
      <c r="N7900" s="51">
        <f t="array" ref="N7900">_xlfn.SUM(_xlfn.NORM.DIST($S$3:$S$1003,$G7900,$Q7900,FALSE)*WindSpeedStep*$T$3:$T$1003)</f>
        <v>107.46384523330619</v>
      </c>
      <c r="P7900" s="43">
        <f t="shared" si="494"/>
        <v>0.43561956395287038</v>
      </c>
      <c r="Q7900" s="43">
        <f t="shared" si="495"/>
        <v>0.71946217575926552</v>
      </c>
    </row>
    <row r="7901" spans="5:17" x14ac:dyDescent="0.2">
      <c r="E7901" s="16">
        <v>41060.256944444445</v>
      </c>
      <c r="F7901" s="22">
        <v>4.1100000000000003</v>
      </c>
      <c r="G7901" s="22">
        <v>4.1276162359504083</v>
      </c>
      <c r="H7901" s="25">
        <v>0.20924574209245742</v>
      </c>
      <c r="I7901" s="3">
        <f t="shared" si="492"/>
        <v>102.98999999999529</v>
      </c>
      <c r="J7901" s="3">
        <f t="shared" si="493"/>
        <v>105.16999999999524</v>
      </c>
      <c r="K7901" s="3">
        <f>MIN(J7901-M7901+N7901,'Power Look Up'!$F$4)</f>
        <v>130.37617831147634</v>
      </c>
      <c r="M7901" s="51">
        <f t="array" ref="M7901">_xlfn.SUM(_xlfn.NORM.DIST($S$3:$S$1003,$G7901,$P7901,FALSE)*WindSpeedStep*$T$3:$T$1003)</f>
        <v>64.587210338776231</v>
      </c>
      <c r="N7901" s="51">
        <f t="array" ref="N7901">_xlfn.SUM(_xlfn.NORM.DIST($S$3:$S$1003,$G7901,$Q7901,FALSE)*WindSpeedStep*$T$3:$T$1003)</f>
        <v>89.793388650257313</v>
      </c>
      <c r="P7901" s="43">
        <f t="shared" si="494"/>
        <v>0.41276162359504087</v>
      </c>
      <c r="Q7901" s="43">
        <f t="shared" si="495"/>
        <v>0.86368612236431896</v>
      </c>
    </row>
    <row r="7902" spans="5:17" x14ac:dyDescent="0.2">
      <c r="E7902" s="16">
        <v>41060.263888888891</v>
      </c>
      <c r="F7902" s="22">
        <v>5.32</v>
      </c>
      <c r="G7902" s="22">
        <v>5.2871296775599292</v>
      </c>
      <c r="H7902" s="25">
        <v>0.12406015037593984</v>
      </c>
      <c r="I7902" s="3">
        <f t="shared" si="492"/>
        <v>251.83999999998883</v>
      </c>
      <c r="J7902" s="3">
        <f t="shared" si="493"/>
        <v>246.97999999998893</v>
      </c>
      <c r="K7902" s="3">
        <f>MIN(J7902-M7902+N7902,'Power Look Up'!$F$4)</f>
        <v>248.68160780076906</v>
      </c>
      <c r="M7902" s="51">
        <f t="array" ref="M7902">_xlfn.SUM(_xlfn.NORM.DIST($S$3:$S$1003,$G7902,$P7902,FALSE)*WindSpeedStep*$T$3:$T$1003)</f>
        <v>241.09812746333705</v>
      </c>
      <c r="N7902" s="51">
        <f t="array" ref="N7902">_xlfn.SUM(_xlfn.NORM.DIST($S$3:$S$1003,$G7902,$Q7902,FALSE)*WindSpeedStep*$T$3:$T$1003)</f>
        <v>242.79973526411717</v>
      </c>
      <c r="P7902" s="43">
        <f t="shared" si="494"/>
        <v>0.52871296775599297</v>
      </c>
      <c r="Q7902" s="43">
        <f t="shared" si="495"/>
        <v>0.65592210285517916</v>
      </c>
    </row>
    <row r="7903" spans="5:17" x14ac:dyDescent="0.2">
      <c r="E7903" s="16">
        <v>41060.270833333336</v>
      </c>
      <c r="F7903" s="22">
        <v>5.17</v>
      </c>
      <c r="G7903" s="22">
        <v>5.1631314583265047</v>
      </c>
      <c r="H7903" s="25">
        <v>0.10638297872340427</v>
      </c>
      <c r="I7903" s="3">
        <f t="shared" si="492"/>
        <v>227.53999999998933</v>
      </c>
      <c r="J7903" s="3">
        <f t="shared" si="493"/>
        <v>225.91999999998939</v>
      </c>
      <c r="K7903" s="3">
        <f>MIN(J7903-M7903+N7903,'Power Look Up'!$F$4)</f>
        <v>226.16482172118083</v>
      </c>
      <c r="M7903" s="51">
        <f t="array" ref="M7903">_xlfn.SUM(_xlfn.NORM.DIST($S$3:$S$1003,$G7903,$P7903,FALSE)*WindSpeedStep*$T$3:$T$1003)</f>
        <v>220.86250811770051</v>
      </c>
      <c r="N7903" s="51">
        <f t="array" ref="N7903">_xlfn.SUM(_xlfn.NORM.DIST($S$3:$S$1003,$G7903,$Q7903,FALSE)*WindSpeedStep*$T$3:$T$1003)</f>
        <v>221.10732983889196</v>
      </c>
      <c r="P7903" s="43">
        <f t="shared" si="494"/>
        <v>0.51631314583265053</v>
      </c>
      <c r="Q7903" s="43">
        <f t="shared" si="495"/>
        <v>0.5492693040772878</v>
      </c>
    </row>
    <row r="7904" spans="5:17" x14ac:dyDescent="0.2">
      <c r="E7904" s="16">
        <v>41060.277777777781</v>
      </c>
      <c r="F7904" s="22">
        <v>4.26</v>
      </c>
      <c r="G7904" s="22">
        <v>4.3546018414818288</v>
      </c>
      <c r="H7904" s="25">
        <v>0.16901408450704225</v>
      </c>
      <c r="I7904" s="3">
        <f t="shared" si="492"/>
        <v>119.33999999999494</v>
      </c>
      <c r="J7904" s="3">
        <f t="shared" si="493"/>
        <v>129.14999999999475</v>
      </c>
      <c r="K7904" s="3">
        <f>MIN(J7904-M7904+N7904,'Power Look Up'!$F$4)</f>
        <v>142.63279668199249</v>
      </c>
      <c r="M7904" s="51">
        <f t="array" ref="M7904">_xlfn.SUM(_xlfn.NORM.DIST($S$3:$S$1003,$G7904,$P7904,FALSE)*WindSpeedStep*$T$3:$T$1003)</f>
        <v>94.614737530783501</v>
      </c>
      <c r="N7904" s="51">
        <f t="array" ref="N7904">_xlfn.SUM(_xlfn.NORM.DIST($S$3:$S$1003,$G7904,$Q7904,FALSE)*WindSpeedStep*$T$3:$T$1003)</f>
        <v>108.09753421278126</v>
      </c>
      <c r="P7904" s="43">
        <f t="shared" si="494"/>
        <v>0.43546018414818288</v>
      </c>
      <c r="Q7904" s="43">
        <f t="shared" si="495"/>
        <v>0.73598904363073159</v>
      </c>
    </row>
    <row r="7905" spans="5:17" x14ac:dyDescent="0.2">
      <c r="E7905" s="16">
        <v>41060.284722222219</v>
      </c>
      <c r="F7905" s="22">
        <v>5.57</v>
      </c>
      <c r="G7905" s="22">
        <v>5.5824196135672883</v>
      </c>
      <c r="H7905" s="25">
        <v>0.13824057450628366</v>
      </c>
      <c r="I7905" s="3">
        <f t="shared" si="492"/>
        <v>292.33999999998798</v>
      </c>
      <c r="J7905" s="3">
        <f t="shared" si="493"/>
        <v>293.95999999998793</v>
      </c>
      <c r="K7905" s="3">
        <f>MIN(J7905-M7905+N7905,'Power Look Up'!$F$4)</f>
        <v>299.0980897625127</v>
      </c>
      <c r="M7905" s="51">
        <f t="array" ref="M7905">_xlfn.SUM(_xlfn.NORM.DIST($S$3:$S$1003,$G7905,$P7905,FALSE)*WindSpeedStep*$T$3:$T$1003)</f>
        <v>290.81584978109964</v>
      </c>
      <c r="N7905" s="51">
        <f t="array" ref="N7905">_xlfn.SUM(_xlfn.NORM.DIST($S$3:$S$1003,$G7905,$Q7905,FALSE)*WindSpeedStep*$T$3:$T$1003)</f>
        <v>295.95393954362441</v>
      </c>
      <c r="P7905" s="43">
        <f t="shared" si="494"/>
        <v>0.55824196135672888</v>
      </c>
      <c r="Q7905" s="43">
        <f t="shared" si="495"/>
        <v>0.77171689451468795</v>
      </c>
    </row>
    <row r="7906" spans="5:17" x14ac:dyDescent="0.2">
      <c r="E7906" s="16">
        <v>41060.291666666664</v>
      </c>
      <c r="F7906" s="22">
        <v>5.8</v>
      </c>
      <c r="G7906" s="22">
        <v>5.7951159335317435</v>
      </c>
      <c r="H7906" s="25">
        <v>0.17241379310344829</v>
      </c>
      <c r="I7906" s="3">
        <f t="shared" si="492"/>
        <v>329.59999999998718</v>
      </c>
      <c r="J7906" s="3">
        <f t="shared" si="493"/>
        <v>329.59999999998718</v>
      </c>
      <c r="K7906" s="3">
        <f>MIN(J7906-M7906+N7906,'Power Look Up'!$F$4)</f>
        <v>344.84112772524429</v>
      </c>
      <c r="M7906" s="51">
        <f t="array" ref="M7906">_xlfn.SUM(_xlfn.NORM.DIST($S$3:$S$1003,$G7906,$P7906,FALSE)*WindSpeedStep*$T$3:$T$1003)</f>
        <v>328.68598156595243</v>
      </c>
      <c r="N7906" s="51">
        <f t="array" ref="N7906">_xlfn.SUM(_xlfn.NORM.DIST($S$3:$S$1003,$G7906,$Q7906,FALSE)*WindSpeedStep*$T$3:$T$1003)</f>
        <v>343.92710929120955</v>
      </c>
      <c r="P7906" s="43">
        <f t="shared" si="494"/>
        <v>0.57951159335317437</v>
      </c>
      <c r="Q7906" s="43">
        <f t="shared" si="495"/>
        <v>0.99915791957443856</v>
      </c>
    </row>
    <row r="7907" spans="5:17" x14ac:dyDescent="0.2">
      <c r="E7907" s="16">
        <v>41060.298611111109</v>
      </c>
      <c r="F7907" s="22">
        <v>4.1100000000000003</v>
      </c>
      <c r="G7907" s="22">
        <v>4.1710411362083777</v>
      </c>
      <c r="H7907" s="25">
        <v>0.18978102189781021</v>
      </c>
      <c r="I7907" s="3">
        <f t="shared" si="492"/>
        <v>102.98999999999529</v>
      </c>
      <c r="J7907" s="3">
        <f t="shared" si="493"/>
        <v>109.52999999999516</v>
      </c>
      <c r="K7907" s="3">
        <f>MIN(J7907-M7907+N7907,'Power Look Up'!$F$4)</f>
        <v>129.73573480167073</v>
      </c>
      <c r="M7907" s="51">
        <f t="array" ref="M7907">_xlfn.SUM(_xlfn.NORM.DIST($S$3:$S$1003,$G7907,$P7907,FALSE)*WindSpeedStep*$T$3:$T$1003)</f>
        <v>69.926377257970188</v>
      </c>
      <c r="N7907" s="51">
        <f t="array" ref="N7907">_xlfn.SUM(_xlfn.NORM.DIST($S$3:$S$1003,$G7907,$Q7907,FALSE)*WindSpeedStep*$T$3:$T$1003)</f>
        <v>90.132112059645763</v>
      </c>
      <c r="P7907" s="43">
        <f t="shared" si="494"/>
        <v>0.41710411362083777</v>
      </c>
      <c r="Q7907" s="43">
        <f t="shared" si="495"/>
        <v>0.79158444920742932</v>
      </c>
    </row>
    <row r="7908" spans="5:17" x14ac:dyDescent="0.2">
      <c r="E7908" s="16">
        <v>41060.305555555555</v>
      </c>
      <c r="F7908" s="22">
        <v>5.68</v>
      </c>
      <c r="G7908" s="22">
        <v>5.6491711960174298</v>
      </c>
      <c r="H7908" s="25">
        <v>0.20774647887323944</v>
      </c>
      <c r="I7908" s="3">
        <f t="shared" si="492"/>
        <v>310.15999999998758</v>
      </c>
      <c r="J7908" s="3">
        <f t="shared" si="493"/>
        <v>305.29999999998768</v>
      </c>
      <c r="K7908" s="3">
        <f>MIN(J7908-M7908+N7908,'Power Look Up'!$F$4)</f>
        <v>329.23428647051082</v>
      </c>
      <c r="M7908" s="51">
        <f t="array" ref="M7908">_xlfn.SUM(_xlfn.NORM.DIST($S$3:$S$1003,$G7908,$P7908,FALSE)*WindSpeedStep*$T$3:$T$1003)</f>
        <v>302.48023269762615</v>
      </c>
      <c r="N7908" s="51">
        <f t="array" ref="N7908">_xlfn.SUM(_xlfn.NORM.DIST($S$3:$S$1003,$G7908,$Q7908,FALSE)*WindSpeedStep*$T$3:$T$1003)</f>
        <v>326.4145191681493</v>
      </c>
      <c r="P7908" s="43">
        <f t="shared" si="494"/>
        <v>0.56491711960174296</v>
      </c>
      <c r="Q7908" s="43">
        <f t="shared" si="495"/>
        <v>1.1735954245247477</v>
      </c>
    </row>
    <row r="7909" spans="5:17" x14ac:dyDescent="0.2">
      <c r="E7909" s="16">
        <v>41060.347222222219</v>
      </c>
      <c r="F7909" s="22">
        <v>4.34</v>
      </c>
      <c r="G7909" s="22">
        <v>4.2498065876296129</v>
      </c>
      <c r="H7909" s="25">
        <v>0.14285714285714285</v>
      </c>
      <c r="I7909" s="3">
        <f t="shared" si="492"/>
        <v>128.05999999999477</v>
      </c>
      <c r="J7909" s="3">
        <f t="shared" si="493"/>
        <v>118.24999999999497</v>
      </c>
      <c r="K7909" s="3">
        <f>MIN(J7909-M7909+N7909,'Power Look Up'!$F$4)</f>
        <v>127.11672355525917</v>
      </c>
      <c r="M7909" s="51">
        <f t="array" ref="M7909">_xlfn.SUM(_xlfn.NORM.DIST($S$3:$S$1003,$G7909,$P7909,FALSE)*WindSpeedStep*$T$3:$T$1003)</f>
        <v>80.136009245257071</v>
      </c>
      <c r="N7909" s="51">
        <f t="array" ref="N7909">_xlfn.SUM(_xlfn.NORM.DIST($S$3:$S$1003,$G7909,$Q7909,FALSE)*WindSpeedStep*$T$3:$T$1003)</f>
        <v>89.002732800521272</v>
      </c>
      <c r="P7909" s="43">
        <f t="shared" si="494"/>
        <v>0.42498065876296132</v>
      </c>
      <c r="Q7909" s="43">
        <f t="shared" si="495"/>
        <v>0.60711522680423036</v>
      </c>
    </row>
    <row r="7910" spans="5:17" x14ac:dyDescent="0.2">
      <c r="E7910" s="16">
        <v>41060.354166666664</v>
      </c>
      <c r="F7910" s="22">
        <v>2.3199999999999998</v>
      </c>
      <c r="G7910" s="22">
        <v>2.3053179194163174</v>
      </c>
      <c r="H7910" s="25">
        <v>0.37068965517241381</v>
      </c>
      <c r="I7910" s="3">
        <f t="shared" si="492"/>
        <v>0</v>
      </c>
      <c r="J7910" s="3">
        <f t="shared" si="493"/>
        <v>0</v>
      </c>
      <c r="K7910" s="3">
        <f>MIN(J7910-M7910+N7910,'Power Look Up'!$F$4)</f>
        <v>3.8526039722582448</v>
      </c>
      <c r="M7910" s="51">
        <f t="array" ref="M7910">_xlfn.SUM(_xlfn.NORM.DIST($S$3:$S$1003,$G7910,$P7910,FALSE)*WindSpeedStep*$T$3:$T$1003)</f>
        <v>-6.2565418569623483E-3</v>
      </c>
      <c r="N7910" s="51">
        <f t="array" ref="N7910">_xlfn.SUM(_xlfn.NORM.DIST($S$3:$S$1003,$G7910,$Q7910,FALSE)*WindSpeedStep*$T$3:$T$1003)</f>
        <v>3.8463474304012824</v>
      </c>
      <c r="P7910" s="43">
        <f t="shared" si="494"/>
        <v>0.23053179194163176</v>
      </c>
      <c r="Q7910" s="43">
        <f t="shared" si="495"/>
        <v>0.85455750461122115</v>
      </c>
    </row>
    <row r="7911" spans="5:17" x14ac:dyDescent="0.2">
      <c r="E7911" s="16">
        <v>41060.361111111109</v>
      </c>
      <c r="F7911" s="22">
        <v>3.78</v>
      </c>
      <c r="G7911" s="22">
        <v>3.7765393960080877</v>
      </c>
      <c r="H7911" s="25">
        <v>0.41005291005291011</v>
      </c>
      <c r="I7911" s="3">
        <f t="shared" si="492"/>
        <v>70.979999999996664</v>
      </c>
      <c r="J7911" s="3">
        <f t="shared" si="493"/>
        <v>70.979999999996664</v>
      </c>
      <c r="K7911" s="3">
        <f>MIN(J7911-M7911+N7911,'Power Look Up'!$F$4)</f>
        <v>144.14807609885452</v>
      </c>
      <c r="M7911" s="51">
        <f t="array" ref="M7911">_xlfn.SUM(_xlfn.NORM.DIST($S$3:$S$1003,$G7911,$P7911,FALSE)*WindSpeedStep*$T$3:$T$1003)</f>
        <v>30.736052236884799</v>
      </c>
      <c r="N7911" s="51">
        <f t="array" ref="N7911">_xlfn.SUM(_xlfn.NORM.DIST($S$3:$S$1003,$G7911,$Q7911,FALSE)*WindSpeedStep*$T$3:$T$1003)</f>
        <v>103.90412833574267</v>
      </c>
      <c r="P7911" s="43">
        <f t="shared" si="494"/>
        <v>0.37765393960080879</v>
      </c>
      <c r="Q7911" s="43">
        <f t="shared" si="495"/>
        <v>1.5485809692625758</v>
      </c>
    </row>
    <row r="7912" spans="5:17" x14ac:dyDescent="0.2">
      <c r="E7912" s="16">
        <v>41060.368055555555</v>
      </c>
      <c r="F7912" s="22">
        <v>4.84</v>
      </c>
      <c r="G7912" s="22">
        <v>4.897479983912163</v>
      </c>
      <c r="H7912" s="25">
        <v>0.12603305785123967</v>
      </c>
      <c r="I7912" s="3">
        <f t="shared" si="492"/>
        <v>182.55999999999358</v>
      </c>
      <c r="J7912" s="3">
        <f t="shared" si="493"/>
        <v>189.09999999999346</v>
      </c>
      <c r="K7912" s="3">
        <f>MIN(J7912-M7912+N7912,'Power Look Up'!$F$4)</f>
        <v>190.77740326466821</v>
      </c>
      <c r="M7912" s="51">
        <f t="array" ref="M7912">_xlfn.SUM(_xlfn.NORM.DIST($S$3:$S$1003,$G7912,$P7912,FALSE)*WindSpeedStep*$T$3:$T$1003)</f>
        <v>178.15150194410651</v>
      </c>
      <c r="N7912" s="51">
        <f t="array" ref="N7912">_xlfn.SUM(_xlfn.NORM.DIST($S$3:$S$1003,$G7912,$Q7912,FALSE)*WindSpeedStep*$T$3:$T$1003)</f>
        <v>179.82890520878126</v>
      </c>
      <c r="P7912" s="43">
        <f t="shared" si="494"/>
        <v>0.4897479983912163</v>
      </c>
      <c r="Q7912" s="43">
        <f t="shared" si="495"/>
        <v>0.61724437813768995</v>
      </c>
    </row>
    <row r="7913" spans="5:17" x14ac:dyDescent="0.2">
      <c r="E7913" s="16">
        <v>41060.388888888891</v>
      </c>
      <c r="F7913" s="22">
        <v>2.1</v>
      </c>
      <c r="G7913" s="22">
        <v>2.0553245229903858</v>
      </c>
      <c r="H7913" s="25">
        <v>0.49047619047619045</v>
      </c>
      <c r="I7913" s="3">
        <f t="shared" si="492"/>
        <v>0</v>
      </c>
      <c r="J7913" s="3">
        <f t="shared" si="493"/>
        <v>0</v>
      </c>
      <c r="K7913" s="3">
        <f>MIN(J7913-M7913+N7913,'Power Look Up'!$F$4)</f>
        <v>4.0707016635760249</v>
      </c>
      <c r="M7913" s="51">
        <f t="array" ref="M7913">_xlfn.SUM(_xlfn.NORM.DIST($S$3:$S$1003,$G7913,$P7913,FALSE)*WindSpeedStep*$T$3:$T$1003)</f>
        <v>-2.8951754335933351E-3</v>
      </c>
      <c r="N7913" s="51">
        <f t="array" ref="N7913">_xlfn.SUM(_xlfn.NORM.DIST($S$3:$S$1003,$G7913,$Q7913,FALSE)*WindSpeedStep*$T$3:$T$1003)</f>
        <v>4.0678064881424314</v>
      </c>
      <c r="P7913" s="43">
        <f t="shared" si="494"/>
        <v>0.2055324522990386</v>
      </c>
      <c r="Q7913" s="43">
        <f t="shared" si="495"/>
        <v>1.0080877422286179</v>
      </c>
    </row>
    <row r="7914" spans="5:17" x14ac:dyDescent="0.2">
      <c r="E7914" s="16">
        <v>41061.569444444445</v>
      </c>
      <c r="F7914" s="22">
        <v>4.91</v>
      </c>
      <c r="G7914" s="22">
        <v>4.859196896252949</v>
      </c>
      <c r="H7914" s="25">
        <v>0.17311608961303462</v>
      </c>
      <c r="I7914" s="3">
        <f t="shared" si="492"/>
        <v>190.18999999999343</v>
      </c>
      <c r="J7914" s="3">
        <f t="shared" si="493"/>
        <v>184.73999999999353</v>
      </c>
      <c r="K7914" s="3">
        <f>MIN(J7914-M7914+N7914,'Power Look Up'!$F$4)</f>
        <v>193.52284368639312</v>
      </c>
      <c r="M7914" s="51">
        <f t="array" ref="M7914">_xlfn.SUM(_xlfn.NORM.DIST($S$3:$S$1003,$G7914,$P7914,FALSE)*WindSpeedStep*$T$3:$T$1003)</f>
        <v>172.04858741492126</v>
      </c>
      <c r="N7914" s="51">
        <f t="array" ref="N7914">_xlfn.SUM(_xlfn.NORM.DIST($S$3:$S$1003,$G7914,$Q7914,FALSE)*WindSpeedStep*$T$3:$T$1003)</f>
        <v>180.83143110132085</v>
      </c>
      <c r="P7914" s="43">
        <f t="shared" si="494"/>
        <v>0.48591968962529491</v>
      </c>
      <c r="Q7914" s="43">
        <f t="shared" si="495"/>
        <v>0.84120516533910528</v>
      </c>
    </row>
    <row r="7915" spans="5:17" x14ac:dyDescent="0.2">
      <c r="E7915" s="16">
        <v>41061.951388888891</v>
      </c>
      <c r="F7915" s="22">
        <v>3.89</v>
      </c>
      <c r="G7915" s="22">
        <v>4.0031285889747554</v>
      </c>
      <c r="H7915" s="25">
        <v>9.7686375321336755E-2</v>
      </c>
      <c r="I7915" s="3">
        <f t="shared" si="492"/>
        <v>80.989999999996456</v>
      </c>
      <c r="J7915" s="3">
        <f t="shared" si="493"/>
        <v>90.999999999996248</v>
      </c>
      <c r="K7915" s="3">
        <f>MIN(J7915-M7915+N7915,'Power Look Up'!$F$4)</f>
        <v>90.475991527477561</v>
      </c>
      <c r="M7915" s="51">
        <f t="array" ref="M7915">_xlfn.SUM(_xlfn.NORM.DIST($S$3:$S$1003,$G7915,$P7915,FALSE)*WindSpeedStep*$T$3:$T$1003)</f>
        <v>50.588337643583735</v>
      </c>
      <c r="N7915" s="51">
        <f t="array" ref="N7915">_xlfn.SUM(_xlfn.NORM.DIST($S$3:$S$1003,$G7915,$Q7915,FALSE)*WindSpeedStep*$T$3:$T$1003)</f>
        <v>50.06432917106504</v>
      </c>
      <c r="P7915" s="43">
        <f t="shared" si="494"/>
        <v>0.40031285889747559</v>
      </c>
      <c r="Q7915" s="43">
        <f t="shared" si="495"/>
        <v>0.39105112180216117</v>
      </c>
    </row>
    <row r="7916" spans="5:17" x14ac:dyDescent="0.2">
      <c r="E7916" s="16">
        <v>41061.958333333336</v>
      </c>
      <c r="F7916" s="22">
        <v>3.69</v>
      </c>
      <c r="G7916" s="22">
        <v>3.8882119285459238</v>
      </c>
      <c r="H7916" s="25">
        <v>0.12195121951219513</v>
      </c>
      <c r="I7916" s="3">
        <f t="shared" si="492"/>
        <v>62.789999999996844</v>
      </c>
      <c r="J7916" s="3">
        <f t="shared" si="493"/>
        <v>80.989999999996456</v>
      </c>
      <c r="K7916" s="3">
        <f>MIN(J7916-M7916+N7916,'Power Look Up'!$F$4)</f>
        <v>85.732164563378618</v>
      </c>
      <c r="M7916" s="51">
        <f t="array" ref="M7916">_xlfn.SUM(_xlfn.NORM.DIST($S$3:$S$1003,$G7916,$P7916,FALSE)*WindSpeedStep*$T$3:$T$1003)</f>
        <v>39.577143214088544</v>
      </c>
      <c r="N7916" s="51">
        <f t="array" ref="N7916">_xlfn.SUM(_xlfn.NORM.DIST($S$3:$S$1003,$G7916,$Q7916,FALSE)*WindSpeedStep*$T$3:$T$1003)</f>
        <v>44.319307777470705</v>
      </c>
      <c r="P7916" s="43">
        <f t="shared" si="494"/>
        <v>0.38882119285459238</v>
      </c>
      <c r="Q7916" s="43">
        <f t="shared" si="495"/>
        <v>0.47417218640803954</v>
      </c>
    </row>
    <row r="7917" spans="5:17" x14ac:dyDescent="0.2">
      <c r="E7917" s="16">
        <v>41061.965277777781</v>
      </c>
      <c r="F7917" s="22">
        <v>3.64</v>
      </c>
      <c r="G7917" s="22">
        <v>3.7456114727984815</v>
      </c>
      <c r="H7917" s="25">
        <v>0.15109890109890112</v>
      </c>
      <c r="I7917" s="3">
        <f t="shared" si="492"/>
        <v>58.23999999999694</v>
      </c>
      <c r="J7917" s="3">
        <f t="shared" si="493"/>
        <v>68.249999999996732</v>
      </c>
      <c r="K7917" s="3">
        <f>MIN(J7917-M7917+N7917,'Power Look Up'!$F$4)</f>
        <v>78.057689613437248</v>
      </c>
      <c r="M7917" s="51">
        <f t="array" ref="M7917">_xlfn.SUM(_xlfn.NORM.DIST($S$3:$S$1003,$G7917,$P7917,FALSE)*WindSpeedStep*$T$3:$T$1003)</f>
        <v>28.606456305970791</v>
      </c>
      <c r="N7917" s="51">
        <f t="array" ref="N7917">_xlfn.SUM(_xlfn.NORM.DIST($S$3:$S$1003,$G7917,$Q7917,FALSE)*WindSpeedStep*$T$3:$T$1003)</f>
        <v>38.414145919411304</v>
      </c>
      <c r="P7917" s="43">
        <f t="shared" si="494"/>
        <v>0.37456114727984818</v>
      </c>
      <c r="Q7917" s="43">
        <f t="shared" si="495"/>
        <v>0.56595777748328713</v>
      </c>
    </row>
    <row r="7918" spans="5:17" x14ac:dyDescent="0.2">
      <c r="E7918" s="16">
        <v>41061.972222222219</v>
      </c>
      <c r="F7918" s="22">
        <v>3.79</v>
      </c>
      <c r="G7918" s="22">
        <v>3.8415940791384862</v>
      </c>
      <c r="H7918" s="25">
        <v>0.20580474934036941</v>
      </c>
      <c r="I7918" s="3">
        <f t="shared" si="492"/>
        <v>71.889999999996647</v>
      </c>
      <c r="J7918" s="3">
        <f t="shared" si="493"/>
        <v>76.439999999996559</v>
      </c>
      <c r="K7918" s="3">
        <f>MIN(J7918-M7918+N7918,'Power Look Up'!$F$4)</f>
        <v>99.640240689088699</v>
      </c>
      <c r="M7918" s="51">
        <f t="array" ref="M7918">_xlfn.SUM(_xlfn.NORM.DIST($S$3:$S$1003,$G7918,$P7918,FALSE)*WindSpeedStep*$T$3:$T$1003)</f>
        <v>35.663661348557113</v>
      </c>
      <c r="N7918" s="51">
        <f t="array" ref="N7918">_xlfn.SUM(_xlfn.NORM.DIST($S$3:$S$1003,$G7918,$Q7918,FALSE)*WindSpeedStep*$T$3:$T$1003)</f>
        <v>58.863902037649261</v>
      </c>
      <c r="P7918" s="43">
        <f t="shared" si="494"/>
        <v>0.38415940791384862</v>
      </c>
      <c r="Q7918" s="43">
        <f t="shared" si="495"/>
        <v>0.79061830652454335</v>
      </c>
    </row>
    <row r="7919" spans="5:17" x14ac:dyDescent="0.2">
      <c r="E7919" s="16">
        <v>41061.979166666664</v>
      </c>
      <c r="F7919" s="22">
        <v>4.37</v>
      </c>
      <c r="G7919" s="22">
        <v>4.5719634112687224</v>
      </c>
      <c r="H7919" s="25">
        <v>9.6109839816933634E-2</v>
      </c>
      <c r="I7919" s="3">
        <f t="shared" si="492"/>
        <v>131.3299999999947</v>
      </c>
      <c r="J7919" s="3">
        <f t="shared" si="493"/>
        <v>153.12999999999423</v>
      </c>
      <c r="K7919" s="3">
        <f>MIN(J7919-M7919+N7919,'Power Look Up'!$F$4)</f>
        <v>152.74830316436862</v>
      </c>
      <c r="M7919" s="51">
        <f t="array" ref="M7919">_xlfn.SUM(_xlfn.NORM.DIST($S$3:$S$1003,$G7919,$P7919,FALSE)*WindSpeedStep*$T$3:$T$1003)</f>
        <v>126.94031825919906</v>
      </c>
      <c r="N7919" s="51">
        <f t="array" ref="N7919">_xlfn.SUM(_xlfn.NORM.DIST($S$3:$S$1003,$G7919,$Q7919,FALSE)*WindSpeedStep*$T$3:$T$1003)</f>
        <v>126.55862142357346</v>
      </c>
      <c r="P7919" s="43">
        <f t="shared" si="494"/>
        <v>0.45719634112687224</v>
      </c>
      <c r="Q7919" s="43">
        <f t="shared" si="495"/>
        <v>0.43941067110591836</v>
      </c>
    </row>
    <row r="7920" spans="5:17" x14ac:dyDescent="0.2">
      <c r="E7920" s="16">
        <v>41061.986111111109</v>
      </c>
      <c r="F7920" s="22">
        <v>4.33</v>
      </c>
      <c r="G7920" s="22">
        <v>4.3723105013388066</v>
      </c>
      <c r="H7920" s="25">
        <v>0.11778290993071594</v>
      </c>
      <c r="I7920" s="3">
        <f t="shared" si="492"/>
        <v>126.96999999999478</v>
      </c>
      <c r="J7920" s="3">
        <f t="shared" si="493"/>
        <v>131.3299999999947</v>
      </c>
      <c r="K7920" s="3">
        <f>MIN(J7920-M7920+N7920,'Power Look Up'!$F$4)</f>
        <v>134.38162082001156</v>
      </c>
      <c r="M7920" s="51">
        <f t="array" ref="M7920">_xlfn.SUM(_xlfn.NORM.DIST($S$3:$S$1003,$G7920,$P7920,FALSE)*WindSpeedStep*$T$3:$T$1003)</f>
        <v>97.146783924048236</v>
      </c>
      <c r="N7920" s="51">
        <f t="array" ref="N7920">_xlfn.SUM(_xlfn.NORM.DIST($S$3:$S$1003,$G7920,$Q7920,FALSE)*WindSpeedStep*$T$3:$T$1003)</f>
        <v>100.1984047440651</v>
      </c>
      <c r="P7920" s="43">
        <f t="shared" si="494"/>
        <v>0.43723105013388069</v>
      </c>
      <c r="Q7920" s="43">
        <f t="shared" si="495"/>
        <v>0.51498345396831213</v>
      </c>
    </row>
    <row r="7921" spans="5:17" x14ac:dyDescent="0.2">
      <c r="E7921" s="16">
        <v>41061.993055555555</v>
      </c>
      <c r="F7921" s="22">
        <v>4.1900000000000004</v>
      </c>
      <c r="G7921" s="22">
        <v>4.4058683336120303</v>
      </c>
      <c r="H7921" s="25">
        <v>0.12410501193317422</v>
      </c>
      <c r="I7921" s="3">
        <f t="shared" si="492"/>
        <v>111.70999999999511</v>
      </c>
      <c r="J7921" s="3">
        <f t="shared" si="493"/>
        <v>135.6899999999946</v>
      </c>
      <c r="K7921" s="3">
        <f>MIN(J7921-M7921+N7921,'Power Look Up'!$F$4)</f>
        <v>139.68488740249882</v>
      </c>
      <c r="M7921" s="51">
        <f t="array" ref="M7921">_xlfn.SUM(_xlfn.NORM.DIST($S$3:$S$1003,$G7921,$P7921,FALSE)*WindSpeedStep*$T$3:$T$1003)</f>
        <v>102.00341369724747</v>
      </c>
      <c r="N7921" s="51">
        <f t="array" ref="N7921">_xlfn.SUM(_xlfn.NORM.DIST($S$3:$S$1003,$G7921,$Q7921,FALSE)*WindSpeedStep*$T$3:$T$1003)</f>
        <v>105.9983010997517</v>
      </c>
      <c r="P7921" s="43">
        <f t="shared" si="494"/>
        <v>0.44058683336120308</v>
      </c>
      <c r="Q7921" s="43">
        <f t="shared" si="495"/>
        <v>0.54679034211891542</v>
      </c>
    </row>
    <row r="7922" spans="5:17" x14ac:dyDescent="0.2">
      <c r="E7922" s="16">
        <v>41062</v>
      </c>
      <c r="F7922" s="22">
        <v>4.26</v>
      </c>
      <c r="G7922" s="22">
        <v>4.3497744996303744</v>
      </c>
      <c r="H7922" s="25">
        <v>9.3896713615023483E-2</v>
      </c>
      <c r="I7922" s="3">
        <f t="shared" si="492"/>
        <v>119.33999999999494</v>
      </c>
      <c r="J7922" s="3">
        <f t="shared" si="493"/>
        <v>129.14999999999475</v>
      </c>
      <c r="K7922" s="3">
        <f>MIN(J7922-M7922+N7922,'Power Look Up'!$F$4)</f>
        <v>128.13576556206598</v>
      </c>
      <c r="M7922" s="51">
        <f t="array" ref="M7922">_xlfn.SUM(_xlfn.NORM.DIST($S$3:$S$1003,$G7922,$P7922,FALSE)*WindSpeedStep*$T$3:$T$1003)</f>
        <v>93.928407931022718</v>
      </c>
      <c r="N7922" s="51">
        <f t="array" ref="N7922">_xlfn.SUM(_xlfn.NORM.DIST($S$3:$S$1003,$G7922,$Q7922,FALSE)*WindSpeedStep*$T$3:$T$1003)</f>
        <v>92.914173493093955</v>
      </c>
      <c r="P7922" s="43">
        <f t="shared" si="494"/>
        <v>0.43497744996303744</v>
      </c>
      <c r="Q7922" s="43">
        <f t="shared" si="495"/>
        <v>0.40842953048172531</v>
      </c>
    </row>
    <row r="7923" spans="5:17" x14ac:dyDescent="0.2">
      <c r="E7923" s="16">
        <v>41063.763888888891</v>
      </c>
      <c r="F7923" s="22">
        <v>6.93</v>
      </c>
      <c r="G7923" s="22">
        <v>6.8706712683626927</v>
      </c>
      <c r="H7923" s="25">
        <v>8.6580086580086577E-2</v>
      </c>
      <c r="I7923" s="3">
        <f t="shared" si="492"/>
        <v>572.17999999997664</v>
      </c>
      <c r="J7923" s="3">
        <f t="shared" si="493"/>
        <v>558.61999999997693</v>
      </c>
      <c r="K7923" s="3">
        <f>MIN(J7923-M7923+N7923,'Power Look Up'!$F$4)</f>
        <v>554.47306656744627</v>
      </c>
      <c r="M7923" s="51">
        <f t="array" ref="M7923">_xlfn.SUM(_xlfn.NORM.DIST($S$3:$S$1003,$G7923,$P7923,FALSE)*WindSpeedStep*$T$3:$T$1003)</f>
        <v>561.08214043460987</v>
      </c>
      <c r="N7923" s="51">
        <f t="array" ref="N7923">_xlfn.SUM(_xlfn.NORM.DIST($S$3:$S$1003,$G7923,$Q7923,FALSE)*WindSpeedStep*$T$3:$T$1003)</f>
        <v>556.93520700207921</v>
      </c>
      <c r="P7923" s="43">
        <f t="shared" si="494"/>
        <v>0.68706712683626936</v>
      </c>
      <c r="Q7923" s="43">
        <f t="shared" si="495"/>
        <v>0.59486331327815523</v>
      </c>
    </row>
    <row r="7924" spans="5:17" x14ac:dyDescent="0.2">
      <c r="E7924" s="16">
        <v>41063.972222222219</v>
      </c>
      <c r="F7924" s="22">
        <v>5.73</v>
      </c>
      <c r="G7924" s="22">
        <v>5.8215963934459722</v>
      </c>
      <c r="H7924" s="25">
        <v>0.1256544502617801</v>
      </c>
      <c r="I7924" s="3">
        <f t="shared" si="492"/>
        <v>318.25999999998737</v>
      </c>
      <c r="J7924" s="3">
        <f t="shared" si="493"/>
        <v>332.83999999998707</v>
      </c>
      <c r="K7924" s="3">
        <f>MIN(J7924-M7924+N7924,'Power Look Up'!$F$4)</f>
        <v>337.27296212614567</v>
      </c>
      <c r="M7924" s="51">
        <f t="array" ref="M7924">_xlfn.SUM(_xlfn.NORM.DIST($S$3:$S$1003,$G7924,$P7924,FALSE)*WindSpeedStep*$T$3:$T$1003)</f>
        <v>333.55330359403433</v>
      </c>
      <c r="N7924" s="51">
        <f t="array" ref="N7924">_xlfn.SUM(_xlfn.NORM.DIST($S$3:$S$1003,$G7924,$Q7924,FALSE)*WindSpeedStep*$T$3:$T$1003)</f>
        <v>337.98626572019293</v>
      </c>
      <c r="P7924" s="43">
        <f t="shared" si="494"/>
        <v>0.58215963934459725</v>
      </c>
      <c r="Q7924" s="43">
        <f t="shared" si="495"/>
        <v>0.73150949446441538</v>
      </c>
    </row>
    <row r="7925" spans="5:17" x14ac:dyDescent="0.2">
      <c r="E7925" s="16">
        <v>41063.979166666664</v>
      </c>
      <c r="F7925" s="22">
        <v>5.45</v>
      </c>
      <c r="G7925" s="22">
        <v>5.5420224024606126</v>
      </c>
      <c r="H7925" s="25">
        <v>9.7247706422018354E-2</v>
      </c>
      <c r="I7925" s="3">
        <f t="shared" si="492"/>
        <v>272.89999999998838</v>
      </c>
      <c r="J7925" s="3">
        <f t="shared" si="493"/>
        <v>287.47999999998808</v>
      </c>
      <c r="K7925" s="3">
        <f>MIN(J7925-M7925+N7925,'Power Look Up'!$F$4)</f>
        <v>287.22528098434776</v>
      </c>
      <c r="M7925" s="51">
        <f t="array" ref="M7925">_xlfn.SUM(_xlfn.NORM.DIST($S$3:$S$1003,$G7925,$P7925,FALSE)*WindSpeedStep*$T$3:$T$1003)</f>
        <v>283.84457524516864</v>
      </c>
      <c r="N7925" s="51">
        <f t="array" ref="N7925">_xlfn.SUM(_xlfn.NORM.DIST($S$3:$S$1003,$G7925,$Q7925,FALSE)*WindSpeedStep*$T$3:$T$1003)</f>
        <v>283.58985622952832</v>
      </c>
      <c r="P7925" s="43">
        <f t="shared" si="494"/>
        <v>0.55420224024606124</v>
      </c>
      <c r="Q7925" s="43">
        <f t="shared" si="495"/>
        <v>0.53894896757873856</v>
      </c>
    </row>
    <row r="7926" spans="5:17" x14ac:dyDescent="0.2">
      <c r="E7926" s="16">
        <v>41063.986111111109</v>
      </c>
      <c r="F7926" s="22">
        <v>6.53</v>
      </c>
      <c r="G7926" s="22">
        <v>6.594800202493647</v>
      </c>
      <c r="H7926" s="25">
        <v>0.11485451761102602</v>
      </c>
      <c r="I7926" s="3">
        <f t="shared" si="492"/>
        <v>481.7799999999786</v>
      </c>
      <c r="J7926" s="3">
        <f t="shared" si="493"/>
        <v>495.33999999997832</v>
      </c>
      <c r="K7926" s="3">
        <f>MIN(J7926-M7926+N7926,'Power Look Up'!$F$4)</f>
        <v>499.91297709502402</v>
      </c>
      <c r="M7926" s="51">
        <f t="array" ref="M7926">_xlfn.SUM(_xlfn.NORM.DIST($S$3:$S$1003,$G7926,$P7926,FALSE)*WindSpeedStep*$T$3:$T$1003)</f>
        <v>494.13431404556633</v>
      </c>
      <c r="N7926" s="51">
        <f t="array" ref="N7926">_xlfn.SUM(_xlfn.NORM.DIST($S$3:$S$1003,$G7926,$Q7926,FALSE)*WindSpeedStep*$T$3:$T$1003)</f>
        <v>498.70729114061203</v>
      </c>
      <c r="P7926" s="43">
        <f t="shared" si="494"/>
        <v>0.6594800202493647</v>
      </c>
      <c r="Q7926" s="43">
        <f t="shared" si="495"/>
        <v>0.75744259599850461</v>
      </c>
    </row>
    <row r="7927" spans="5:17" x14ac:dyDescent="0.2">
      <c r="E7927" s="16">
        <v>41063.993055555555</v>
      </c>
      <c r="F7927" s="22">
        <v>6.39</v>
      </c>
      <c r="G7927" s="22">
        <v>6.4745092080165962</v>
      </c>
      <c r="H7927" s="25">
        <v>0.10328638497652583</v>
      </c>
      <c r="I7927" s="3">
        <f t="shared" si="492"/>
        <v>450.13999999997924</v>
      </c>
      <c r="J7927" s="3">
        <f t="shared" si="493"/>
        <v>468.21999999997888</v>
      </c>
      <c r="K7927" s="3">
        <f>MIN(J7927-M7927+N7927,'Power Look Up'!$F$4)</f>
        <v>469.12885167564929</v>
      </c>
      <c r="M7927" s="51">
        <f t="array" ref="M7927">_xlfn.SUM(_xlfn.NORM.DIST($S$3:$S$1003,$G7927,$P7927,FALSE)*WindSpeedStep*$T$3:$T$1003)</f>
        <v>466.60487311670971</v>
      </c>
      <c r="N7927" s="51">
        <f t="array" ref="N7927">_xlfn.SUM(_xlfn.NORM.DIST($S$3:$S$1003,$G7927,$Q7927,FALSE)*WindSpeedStep*$T$3:$T$1003)</f>
        <v>467.51372479238012</v>
      </c>
      <c r="P7927" s="43">
        <f t="shared" si="494"/>
        <v>0.64745092080165967</v>
      </c>
      <c r="Q7927" s="43">
        <f t="shared" si="495"/>
        <v>0.66872865059326347</v>
      </c>
    </row>
    <row r="7928" spans="5:17" x14ac:dyDescent="0.2">
      <c r="E7928" s="16">
        <v>41064</v>
      </c>
      <c r="F7928" s="22">
        <v>6.81</v>
      </c>
      <c r="G7928" s="22">
        <v>6.8401081897128533</v>
      </c>
      <c r="H7928" s="25">
        <v>9.6916299559471369E-2</v>
      </c>
      <c r="I7928" s="3">
        <f t="shared" si="492"/>
        <v>545.05999999997721</v>
      </c>
      <c r="J7928" s="3">
        <f t="shared" si="493"/>
        <v>551.83999999997707</v>
      </c>
      <c r="K7928" s="3">
        <f>MIN(J7928-M7928+N7928,'Power Look Up'!$F$4)</f>
        <v>550.8524121951499</v>
      </c>
      <c r="M7928" s="51">
        <f t="array" ref="M7928">_xlfn.SUM(_xlfn.NORM.DIST($S$3:$S$1003,$G7928,$P7928,FALSE)*WindSpeedStep*$T$3:$T$1003)</f>
        <v>553.39981577040567</v>
      </c>
      <c r="N7928" s="51">
        <f t="array" ref="N7928">_xlfn.SUM(_xlfn.NORM.DIST($S$3:$S$1003,$G7928,$Q7928,FALSE)*WindSpeedStep*$T$3:$T$1003)</f>
        <v>552.4122279655785</v>
      </c>
      <c r="P7928" s="43">
        <f t="shared" si="494"/>
        <v>0.68401081897128535</v>
      </c>
      <c r="Q7928" s="43">
        <f t="shared" si="495"/>
        <v>0.66291797433340427</v>
      </c>
    </row>
    <row r="7929" spans="5:17" x14ac:dyDescent="0.2">
      <c r="E7929" s="16">
        <v>41064.006944444445</v>
      </c>
      <c r="F7929" s="22">
        <v>6.67</v>
      </c>
      <c r="G7929" s="22">
        <v>6.698193044809865</v>
      </c>
      <c r="H7929" s="25">
        <v>7.9460269865067476E-2</v>
      </c>
      <c r="I7929" s="3">
        <f t="shared" si="492"/>
        <v>513.4199999999779</v>
      </c>
      <c r="J7929" s="3">
        <f t="shared" si="493"/>
        <v>520.19999999997776</v>
      </c>
      <c r="K7929" s="3">
        <f>MIN(J7929-M7929+N7929,'Power Look Up'!$F$4)</f>
        <v>514.49337754201531</v>
      </c>
      <c r="M7929" s="51">
        <f t="array" ref="M7929">_xlfn.SUM(_xlfn.NORM.DIST($S$3:$S$1003,$G7929,$P7929,FALSE)*WindSpeedStep*$T$3:$T$1003)</f>
        <v>518.59746623395847</v>
      </c>
      <c r="N7929" s="51">
        <f t="array" ref="N7929">_xlfn.SUM(_xlfn.NORM.DIST($S$3:$S$1003,$G7929,$Q7929,FALSE)*WindSpeedStep*$T$3:$T$1003)</f>
        <v>512.89084377599602</v>
      </c>
      <c r="P7929" s="43">
        <f t="shared" si="494"/>
        <v>0.66981930448098659</v>
      </c>
      <c r="Q7929" s="43">
        <f t="shared" si="495"/>
        <v>0.53224022694890982</v>
      </c>
    </row>
    <row r="7930" spans="5:17" x14ac:dyDescent="0.2">
      <c r="E7930" s="16">
        <v>41064.013888888891</v>
      </c>
      <c r="F7930" s="22">
        <v>6.72</v>
      </c>
      <c r="G7930" s="22">
        <v>6.7315904596189391</v>
      </c>
      <c r="H7930" s="25">
        <v>8.6309523809523808E-2</v>
      </c>
      <c r="I7930" s="3">
        <f t="shared" si="492"/>
        <v>524.71999999997763</v>
      </c>
      <c r="J7930" s="3">
        <f t="shared" si="493"/>
        <v>526.97999999997762</v>
      </c>
      <c r="K7930" s="3">
        <f>MIN(J7930-M7930+N7930,'Power Look Up'!$F$4)</f>
        <v>522.98853616392626</v>
      </c>
      <c r="M7930" s="51">
        <f t="array" ref="M7930">_xlfn.SUM(_xlfn.NORM.DIST($S$3:$S$1003,$G7930,$P7930,FALSE)*WindSpeedStep*$T$3:$T$1003)</f>
        <v>526.65948751563417</v>
      </c>
      <c r="N7930" s="51">
        <f t="array" ref="N7930">_xlfn.SUM(_xlfn.NORM.DIST($S$3:$S$1003,$G7930,$Q7930,FALSE)*WindSpeedStep*$T$3:$T$1003)</f>
        <v>522.6680236795828</v>
      </c>
      <c r="P7930" s="43">
        <f t="shared" si="494"/>
        <v>0.67315904596189391</v>
      </c>
      <c r="Q7930" s="43">
        <f t="shared" si="495"/>
        <v>0.58100036705044411</v>
      </c>
    </row>
    <row r="7931" spans="5:17" x14ac:dyDescent="0.2">
      <c r="E7931" s="16">
        <v>41064.020833333336</v>
      </c>
      <c r="F7931" s="22">
        <v>6.59</v>
      </c>
      <c r="G7931" s="22">
        <v>6.5637817834431917</v>
      </c>
      <c r="H7931" s="25">
        <v>8.9529590288315627E-2</v>
      </c>
      <c r="I7931" s="3">
        <f t="shared" si="492"/>
        <v>495.33999999997832</v>
      </c>
      <c r="J7931" s="3">
        <f t="shared" si="493"/>
        <v>488.55999999997846</v>
      </c>
      <c r="K7931" s="3">
        <f>MIN(J7931-M7931+N7931,'Power Look Up'!$F$4)</f>
        <v>485.69304676975798</v>
      </c>
      <c r="M7931" s="51">
        <f t="array" ref="M7931">_xlfn.SUM(_xlfn.NORM.DIST($S$3:$S$1003,$G7931,$P7931,FALSE)*WindSpeedStep*$T$3:$T$1003)</f>
        <v>486.94026180876045</v>
      </c>
      <c r="N7931" s="51">
        <f t="array" ref="N7931">_xlfn.SUM(_xlfn.NORM.DIST($S$3:$S$1003,$G7931,$Q7931,FALSE)*WindSpeedStep*$T$3:$T$1003)</f>
        <v>484.07330857853998</v>
      </c>
      <c r="P7931" s="43">
        <f t="shared" si="494"/>
        <v>0.65637817834431922</v>
      </c>
      <c r="Q7931" s="43">
        <f t="shared" si="495"/>
        <v>0.58765269381357865</v>
      </c>
    </row>
    <row r="7932" spans="5:17" x14ac:dyDescent="0.2">
      <c r="E7932" s="16">
        <v>41064.027777777781</v>
      </c>
      <c r="F7932" s="22">
        <v>6.62</v>
      </c>
      <c r="G7932" s="22">
        <v>6.6460253074757967</v>
      </c>
      <c r="H7932" s="25">
        <v>5.8912386706948643E-2</v>
      </c>
      <c r="I7932" s="3">
        <f t="shared" si="492"/>
        <v>502.11999999997818</v>
      </c>
      <c r="J7932" s="3">
        <f t="shared" si="493"/>
        <v>508.89999999997804</v>
      </c>
      <c r="K7932" s="3">
        <f>MIN(J7932-M7932+N7932,'Power Look Up'!$F$4)</f>
        <v>499.02188849749285</v>
      </c>
      <c r="M7932" s="51">
        <f t="array" ref="M7932">_xlfn.SUM(_xlfn.NORM.DIST($S$3:$S$1003,$G7932,$P7932,FALSE)*WindSpeedStep*$T$3:$T$1003)</f>
        <v>506.16107537108212</v>
      </c>
      <c r="N7932" s="51">
        <f t="array" ref="N7932">_xlfn.SUM(_xlfn.NORM.DIST($S$3:$S$1003,$G7932,$Q7932,FALSE)*WindSpeedStep*$T$3:$T$1003)</f>
        <v>496.28296386859694</v>
      </c>
      <c r="P7932" s="43">
        <f t="shared" si="494"/>
        <v>0.66460253074757969</v>
      </c>
      <c r="Q7932" s="43">
        <f t="shared" si="495"/>
        <v>0.39153321297818139</v>
      </c>
    </row>
    <row r="7933" spans="5:17" x14ac:dyDescent="0.2">
      <c r="E7933" s="16">
        <v>41064.034722222219</v>
      </c>
      <c r="F7933" s="22">
        <v>6.38</v>
      </c>
      <c r="G7933" s="22">
        <v>6.4307703428427834</v>
      </c>
      <c r="H7933" s="25">
        <v>6.8965517241379309E-2</v>
      </c>
      <c r="I7933" s="3">
        <f t="shared" si="492"/>
        <v>447.8799999999793</v>
      </c>
      <c r="J7933" s="3">
        <f t="shared" si="493"/>
        <v>459.17999999997903</v>
      </c>
      <c r="K7933" s="3">
        <f>MIN(J7933-M7933+N7933,'Power Look Up'!$F$4)</f>
        <v>452.05115345625063</v>
      </c>
      <c r="M7933" s="51">
        <f t="array" ref="M7933">_xlfn.SUM(_xlfn.NORM.DIST($S$3:$S$1003,$G7933,$P7933,FALSE)*WindSpeedStep*$T$3:$T$1003)</f>
        <v>456.83990500959771</v>
      </c>
      <c r="N7933" s="51">
        <f t="array" ref="N7933">_xlfn.SUM(_xlfn.NORM.DIST($S$3:$S$1003,$G7933,$Q7933,FALSE)*WindSpeedStep*$T$3:$T$1003)</f>
        <v>449.71105846586931</v>
      </c>
      <c r="P7933" s="43">
        <f t="shared" si="494"/>
        <v>0.64307703428427843</v>
      </c>
      <c r="Q7933" s="43">
        <f t="shared" si="495"/>
        <v>0.44350140295467472</v>
      </c>
    </row>
    <row r="7934" spans="5:17" x14ac:dyDescent="0.2">
      <c r="E7934" s="16">
        <v>41064.041666666664</v>
      </c>
      <c r="F7934" s="22">
        <v>6.55</v>
      </c>
      <c r="G7934" s="22">
        <v>6.6235770787359129</v>
      </c>
      <c r="H7934" s="25">
        <v>6.7175572519083973E-2</v>
      </c>
      <c r="I7934" s="3">
        <f t="shared" si="492"/>
        <v>486.29999999997847</v>
      </c>
      <c r="J7934" s="3">
        <f t="shared" si="493"/>
        <v>502.11999999997818</v>
      </c>
      <c r="K7934" s="3">
        <f>MIN(J7934-M7934+N7934,'Power Look Up'!$F$4)</f>
        <v>493.89123871998095</v>
      </c>
      <c r="M7934" s="51">
        <f t="array" ref="M7934">_xlfn.SUM(_xlfn.NORM.DIST($S$3:$S$1003,$G7934,$P7934,FALSE)*WindSpeedStep*$T$3:$T$1003)</f>
        <v>500.86814189349656</v>
      </c>
      <c r="N7934" s="51">
        <f t="array" ref="N7934">_xlfn.SUM(_xlfn.NORM.DIST($S$3:$S$1003,$G7934,$Q7934,FALSE)*WindSpeedStep*$T$3:$T$1003)</f>
        <v>492.63938061349933</v>
      </c>
      <c r="P7934" s="43">
        <f t="shared" si="494"/>
        <v>0.66235770787359138</v>
      </c>
      <c r="Q7934" s="43">
        <f t="shared" si="495"/>
        <v>0.4449425823883667</v>
      </c>
    </row>
    <row r="7935" spans="5:17" x14ac:dyDescent="0.2">
      <c r="E7935" s="16">
        <v>41064.048611111109</v>
      </c>
      <c r="F7935" s="22">
        <v>6.3</v>
      </c>
      <c r="G7935" s="22">
        <v>6.2243007294552868</v>
      </c>
      <c r="H7935" s="25">
        <v>8.2539682539682552E-2</v>
      </c>
      <c r="I7935" s="3">
        <f t="shared" si="492"/>
        <v>429.79999999997972</v>
      </c>
      <c r="J7935" s="3">
        <f t="shared" si="493"/>
        <v>411.71999999998008</v>
      </c>
      <c r="K7935" s="3">
        <f>MIN(J7935-M7935+N7935,'Power Look Up'!$F$4)</f>
        <v>407.90644808086148</v>
      </c>
      <c r="M7935" s="51">
        <f t="array" ref="M7935">_xlfn.SUM(_xlfn.NORM.DIST($S$3:$S$1003,$G7935,$P7935,FALSE)*WindSpeedStep*$T$3:$T$1003)</f>
        <v>412.46442136526719</v>
      </c>
      <c r="N7935" s="51">
        <f t="array" ref="N7935">_xlfn.SUM(_xlfn.NORM.DIST($S$3:$S$1003,$G7935,$Q7935,FALSE)*WindSpeedStep*$T$3:$T$1003)</f>
        <v>408.65086944614859</v>
      </c>
      <c r="P7935" s="43">
        <f t="shared" si="494"/>
        <v>0.62243007294552877</v>
      </c>
      <c r="Q7935" s="43">
        <f t="shared" si="495"/>
        <v>0.51375180624075389</v>
      </c>
    </row>
    <row r="7936" spans="5:17" x14ac:dyDescent="0.2">
      <c r="E7936" s="16">
        <v>41064.097222222219</v>
      </c>
      <c r="F7936" s="22">
        <v>5.91</v>
      </c>
      <c r="G7936" s="22">
        <v>5.7820093653903717</v>
      </c>
      <c r="H7936" s="25">
        <v>8.1218274111675121E-2</v>
      </c>
      <c r="I7936" s="3">
        <f t="shared" si="492"/>
        <v>347.41999999998677</v>
      </c>
      <c r="J7936" s="3">
        <f t="shared" si="493"/>
        <v>326.35999999998722</v>
      </c>
      <c r="K7936" s="3">
        <f>MIN(J7936-M7936+N7936,'Power Look Up'!$F$4)</f>
        <v>323.73874132024054</v>
      </c>
      <c r="M7936" s="51">
        <f t="array" ref="M7936">_xlfn.SUM(_xlfn.NORM.DIST($S$3:$S$1003,$G7936,$P7936,FALSE)*WindSpeedStep*$T$3:$T$1003)</f>
        <v>326.29020286263494</v>
      </c>
      <c r="N7936" s="51">
        <f t="array" ref="N7936">_xlfn.SUM(_xlfn.NORM.DIST($S$3:$S$1003,$G7936,$Q7936,FALSE)*WindSpeedStep*$T$3:$T$1003)</f>
        <v>323.66894418288825</v>
      </c>
      <c r="P7936" s="43">
        <f t="shared" si="494"/>
        <v>0.57820093653903715</v>
      </c>
      <c r="Q7936" s="43">
        <f t="shared" si="495"/>
        <v>0.46960482155454791</v>
      </c>
    </row>
    <row r="7937" spans="5:17" x14ac:dyDescent="0.2">
      <c r="E7937" s="16">
        <v>41064.104166666664</v>
      </c>
      <c r="F7937" s="22">
        <v>5.51</v>
      </c>
      <c r="G7937" s="22">
        <v>5.6482967833836799</v>
      </c>
      <c r="H7937" s="25">
        <v>9.0744101633393831E-2</v>
      </c>
      <c r="I7937" s="3">
        <f t="shared" si="492"/>
        <v>282.61999999998818</v>
      </c>
      <c r="J7937" s="3">
        <f t="shared" si="493"/>
        <v>305.29999999998768</v>
      </c>
      <c r="K7937" s="3">
        <f>MIN(J7937-M7937+N7937,'Power Look Up'!$F$4)</f>
        <v>304.2531493098578</v>
      </c>
      <c r="M7937" s="51">
        <f t="array" ref="M7937">_xlfn.SUM(_xlfn.NORM.DIST($S$3:$S$1003,$G7937,$P7937,FALSE)*WindSpeedStep*$T$3:$T$1003)</f>
        <v>302.32620620516889</v>
      </c>
      <c r="N7937" s="51">
        <f t="array" ref="N7937">_xlfn.SUM(_xlfn.NORM.DIST($S$3:$S$1003,$G7937,$Q7937,FALSE)*WindSpeedStep*$T$3:$T$1003)</f>
        <v>301.27935551503901</v>
      </c>
      <c r="P7937" s="43">
        <f t="shared" si="494"/>
        <v>0.56482967833836806</v>
      </c>
      <c r="Q7937" s="43">
        <f t="shared" si="495"/>
        <v>0.51254961736694016</v>
      </c>
    </row>
    <row r="7938" spans="5:17" x14ac:dyDescent="0.2">
      <c r="E7938" s="16">
        <v>41064.111111111109</v>
      </c>
      <c r="F7938" s="22">
        <v>6.04</v>
      </c>
      <c r="G7938" s="22">
        <v>6.0991207444143187</v>
      </c>
      <c r="H7938" s="25">
        <v>7.9470198675496692E-2</v>
      </c>
      <c r="I7938" s="3">
        <f t="shared" si="492"/>
        <v>371.03999999998092</v>
      </c>
      <c r="J7938" s="3">
        <f t="shared" si="493"/>
        <v>384.59999999998064</v>
      </c>
      <c r="K7938" s="3">
        <f>MIN(J7938-M7938+N7938,'Power Look Up'!$F$4)</f>
        <v>380.54648676581741</v>
      </c>
      <c r="M7938" s="51">
        <f t="array" ref="M7938">_xlfn.SUM(_xlfn.NORM.DIST($S$3:$S$1003,$G7938,$P7938,FALSE)*WindSpeedStep*$T$3:$T$1003)</f>
        <v>386.89765770155992</v>
      </c>
      <c r="N7938" s="51">
        <f t="array" ref="N7938">_xlfn.SUM(_xlfn.NORM.DIST($S$3:$S$1003,$G7938,$Q7938,FALSE)*WindSpeedStep*$T$3:$T$1003)</f>
        <v>382.84414446739669</v>
      </c>
      <c r="P7938" s="43">
        <f t="shared" si="494"/>
        <v>0.60991207444143192</v>
      </c>
      <c r="Q7938" s="43">
        <f t="shared" si="495"/>
        <v>0.48469833730444917</v>
      </c>
    </row>
    <row r="7939" spans="5:17" x14ac:dyDescent="0.2">
      <c r="E7939" s="16">
        <v>41064.118055555555</v>
      </c>
      <c r="F7939" s="22">
        <v>5.83</v>
      </c>
      <c r="G7939" s="22">
        <v>5.9932066889676792</v>
      </c>
      <c r="H7939" s="25">
        <v>7.375643224699828E-2</v>
      </c>
      <c r="I7939" s="3">
        <f t="shared" ref="I7939:I8002" si="496">INDEX(PowerArray,MIN(MaximumPowerIndex,ROUND(F7939*100,0)))</f>
        <v>334.45999999998708</v>
      </c>
      <c r="J7939" s="3">
        <f t="shared" ref="J7939:J8002" si="497">INDEX(PowerArray,MIN(MaximumPowerIndex,ROUND(G7939*100,0)))</f>
        <v>360.37999999998652</v>
      </c>
      <c r="K7939" s="3">
        <f>MIN(J7939-M7939+N7939,'Power Look Up'!$F$4)</f>
        <v>355.71796684222249</v>
      </c>
      <c r="M7939" s="51">
        <f t="array" ref="M7939">_xlfn.SUM(_xlfn.NORM.DIST($S$3:$S$1003,$G7939,$P7939,FALSE)*WindSpeedStep*$T$3:$T$1003)</f>
        <v>366.01625448288701</v>
      </c>
      <c r="N7939" s="51">
        <f t="array" ref="N7939">_xlfn.SUM(_xlfn.NORM.DIST($S$3:$S$1003,$G7939,$Q7939,FALSE)*WindSpeedStep*$T$3:$T$1003)</f>
        <v>361.35422132512298</v>
      </c>
      <c r="P7939" s="43">
        <f t="shared" ref="P7939:P8002" si="498">ReferenceTurbulence*G7939</f>
        <v>0.59932066889676794</v>
      </c>
      <c r="Q7939" s="43">
        <f t="shared" si="495"/>
        <v>0.44203754309710153</v>
      </c>
    </row>
    <row r="7940" spans="5:17" x14ac:dyDescent="0.2">
      <c r="E7940" s="16">
        <v>41064.125</v>
      </c>
      <c r="F7940" s="22">
        <v>5.79</v>
      </c>
      <c r="G7940" s="22">
        <v>5.7666980844026581</v>
      </c>
      <c r="H7940" s="25">
        <v>7.7720207253886009E-2</v>
      </c>
      <c r="I7940" s="3">
        <f t="shared" si="496"/>
        <v>327.97999999998717</v>
      </c>
      <c r="J7940" s="3">
        <f t="shared" si="497"/>
        <v>324.73999999998728</v>
      </c>
      <c r="K7940" s="3">
        <f>MIN(J7940-M7940+N7940,'Power Look Up'!$F$4)</f>
        <v>321.73402754502126</v>
      </c>
      <c r="M7940" s="51">
        <f t="array" ref="M7940">_xlfn.SUM(_xlfn.NORM.DIST($S$3:$S$1003,$G7940,$P7940,FALSE)*WindSpeedStep*$T$3:$T$1003)</f>
        <v>323.50241110621062</v>
      </c>
      <c r="N7940" s="51">
        <f t="array" ref="N7940">_xlfn.SUM(_xlfn.NORM.DIST($S$3:$S$1003,$G7940,$Q7940,FALSE)*WindSpeedStep*$T$3:$T$1003)</f>
        <v>320.4964386512446</v>
      </c>
      <c r="P7940" s="43">
        <f t="shared" si="498"/>
        <v>0.57666980844026583</v>
      </c>
      <c r="Q7940" s="43">
        <f t="shared" ref="Q7940:Q8003" si="499">G7940*H7940</f>
        <v>0.44818897029036203</v>
      </c>
    </row>
    <row r="7941" spans="5:17" x14ac:dyDescent="0.2">
      <c r="E7941" s="16">
        <v>41064.1875</v>
      </c>
      <c r="F7941" s="22">
        <v>3.99</v>
      </c>
      <c r="G7941" s="22">
        <v>3.9294652454034646</v>
      </c>
      <c r="H7941" s="25">
        <v>0.10526315789473684</v>
      </c>
      <c r="I7941" s="3">
        <f t="shared" si="496"/>
        <v>90.089999999996266</v>
      </c>
      <c r="J7941" s="3">
        <f t="shared" si="497"/>
        <v>84.629999999996372</v>
      </c>
      <c r="K7941" s="3">
        <f>MIN(J7941-M7941+N7941,'Power Look Up'!$F$4)</f>
        <v>85.790255677899694</v>
      </c>
      <c r="M7941" s="51">
        <f t="array" ref="M7941">_xlfn.SUM(_xlfn.NORM.DIST($S$3:$S$1003,$G7941,$P7941,FALSE)*WindSpeedStep*$T$3:$T$1003)</f>
        <v>43.308420652063802</v>
      </c>
      <c r="N7941" s="51">
        <f t="array" ref="N7941">_xlfn.SUM(_xlfn.NORM.DIST($S$3:$S$1003,$G7941,$Q7941,FALSE)*WindSpeedStep*$T$3:$T$1003)</f>
        <v>44.468676329967124</v>
      </c>
      <c r="P7941" s="43">
        <f t="shared" si="498"/>
        <v>0.39294652454034651</v>
      </c>
      <c r="Q7941" s="43">
        <f t="shared" si="499"/>
        <v>0.41362792056878572</v>
      </c>
    </row>
    <row r="7942" spans="5:17" x14ac:dyDescent="0.2">
      <c r="E7942" s="16">
        <v>41064.194444444445</v>
      </c>
      <c r="F7942" s="22">
        <v>4.42</v>
      </c>
      <c r="G7942" s="22">
        <v>4.3850339328673167</v>
      </c>
      <c r="H7942" s="25">
        <v>7.0135746606334842E-2</v>
      </c>
      <c r="I7942" s="3">
        <f t="shared" si="496"/>
        <v>136.77999999999457</v>
      </c>
      <c r="J7942" s="3">
        <f t="shared" si="497"/>
        <v>133.50999999999465</v>
      </c>
      <c r="K7942" s="3">
        <f>MIN(J7942-M7942+N7942,'Power Look Up'!$F$4)</f>
        <v>129.42861508529211</v>
      </c>
      <c r="M7942" s="51">
        <f t="array" ref="M7942">_xlfn.SUM(_xlfn.NORM.DIST($S$3:$S$1003,$G7942,$P7942,FALSE)*WindSpeedStep*$T$3:$T$1003)</f>
        <v>98.979442626844545</v>
      </c>
      <c r="N7942" s="51">
        <f t="array" ref="N7942">_xlfn.SUM(_xlfn.NORM.DIST($S$3:$S$1003,$G7942,$Q7942,FALSE)*WindSpeedStep*$T$3:$T$1003)</f>
        <v>94.898057712141991</v>
      </c>
      <c r="P7942" s="43">
        <f t="shared" si="498"/>
        <v>0.43850339328673171</v>
      </c>
      <c r="Q7942" s="43">
        <f t="shared" si="499"/>
        <v>0.30754762877576203</v>
      </c>
    </row>
    <row r="7943" spans="5:17" x14ac:dyDescent="0.2">
      <c r="E7943" s="16">
        <v>41064.201388888891</v>
      </c>
      <c r="F7943" s="22">
        <v>4.3</v>
      </c>
      <c r="G7943" s="22">
        <v>4.2858917876880973</v>
      </c>
      <c r="H7943" s="25">
        <v>5.8139534883720929E-2</v>
      </c>
      <c r="I7943" s="3">
        <f t="shared" si="496"/>
        <v>123.69999999999484</v>
      </c>
      <c r="J7943" s="3">
        <f t="shared" si="497"/>
        <v>122.60999999999487</v>
      </c>
      <c r="K7943" s="3">
        <f>MIN(J7943-M7943+N7943,'Power Look Up'!$F$4)</f>
        <v>115.79917357734695</v>
      </c>
      <c r="M7943" s="51">
        <f t="array" ref="M7943">_xlfn.SUM(_xlfn.NORM.DIST($S$3:$S$1003,$G7943,$P7943,FALSE)*WindSpeedStep*$T$3:$T$1003)</f>
        <v>85.016451182420326</v>
      </c>
      <c r="N7943" s="51">
        <f t="array" ref="N7943">_xlfn.SUM(_xlfn.NORM.DIST($S$3:$S$1003,$G7943,$Q7943,FALSE)*WindSpeedStep*$T$3:$T$1003)</f>
        <v>78.205624759772405</v>
      </c>
      <c r="P7943" s="43">
        <f t="shared" si="498"/>
        <v>0.42858917876880975</v>
      </c>
      <c r="Q7943" s="43">
        <f t="shared" si="499"/>
        <v>0.24917975509814519</v>
      </c>
    </row>
    <row r="7944" spans="5:17" x14ac:dyDescent="0.2">
      <c r="E7944" s="16">
        <v>41064.208333333336</v>
      </c>
      <c r="F7944" s="22">
        <v>4.12</v>
      </c>
      <c r="G7944" s="22">
        <v>4.0885421435695655</v>
      </c>
      <c r="H7944" s="25">
        <v>6.7961165048543701E-2</v>
      </c>
      <c r="I7944" s="3">
        <f t="shared" si="496"/>
        <v>104.07999999999527</v>
      </c>
      <c r="J7944" s="3">
        <f t="shared" si="497"/>
        <v>100.80999999999534</v>
      </c>
      <c r="K7944" s="3">
        <f>MIN(J7944-M7944+N7944,'Power Look Up'!$F$4)</f>
        <v>93.676853715450733</v>
      </c>
      <c r="M7944" s="51">
        <f t="array" ref="M7944">_xlfn.SUM(_xlfn.NORM.DIST($S$3:$S$1003,$G7944,$P7944,FALSE)*WindSpeedStep*$T$3:$T$1003)</f>
        <v>59.976383189650228</v>
      </c>
      <c r="N7944" s="51">
        <f t="array" ref="N7944">_xlfn.SUM(_xlfn.NORM.DIST($S$3:$S$1003,$G7944,$Q7944,FALSE)*WindSpeedStep*$T$3:$T$1003)</f>
        <v>52.843236905105627</v>
      </c>
      <c r="P7944" s="43">
        <f t="shared" si="498"/>
        <v>0.40885421435695657</v>
      </c>
      <c r="Q7944" s="43">
        <f t="shared" si="499"/>
        <v>0.27786208742705787</v>
      </c>
    </row>
    <row r="7945" spans="5:17" x14ac:dyDescent="0.2">
      <c r="E7945" s="16">
        <v>41064.215277777781</v>
      </c>
      <c r="F7945" s="22">
        <v>4.29</v>
      </c>
      <c r="G7945" s="22">
        <v>4.3279523517482792</v>
      </c>
      <c r="H7945" s="25">
        <v>9.7902097902097904E-2</v>
      </c>
      <c r="I7945" s="3">
        <f t="shared" si="496"/>
        <v>122.60999999999487</v>
      </c>
      <c r="J7945" s="3">
        <f t="shared" si="497"/>
        <v>126.96999999999478</v>
      </c>
      <c r="K7945" s="3">
        <f>MIN(J7945-M7945+N7945,'Power Look Up'!$F$4)</f>
        <v>126.60321235221761</v>
      </c>
      <c r="M7945" s="51">
        <f t="array" ref="M7945">_xlfn.SUM(_xlfn.NORM.DIST($S$3:$S$1003,$G7945,$P7945,FALSE)*WindSpeedStep*$T$3:$T$1003)</f>
        <v>90.847577022288306</v>
      </c>
      <c r="N7945" s="51">
        <f t="array" ref="N7945">_xlfn.SUM(_xlfn.NORM.DIST($S$3:$S$1003,$G7945,$Q7945,FALSE)*WindSpeedStep*$T$3:$T$1003)</f>
        <v>90.480789374511133</v>
      </c>
      <c r="P7945" s="43">
        <f t="shared" si="498"/>
        <v>0.43279523517482793</v>
      </c>
      <c r="Q7945" s="43">
        <f t="shared" si="499"/>
        <v>0.42371561485647491</v>
      </c>
    </row>
    <row r="7946" spans="5:17" x14ac:dyDescent="0.2">
      <c r="E7946" s="16">
        <v>41064.222222222219</v>
      </c>
      <c r="F7946" s="22">
        <v>4.58</v>
      </c>
      <c r="G7946" s="22">
        <v>4.5749453277388161</v>
      </c>
      <c r="H7946" s="25">
        <v>6.5502183406113537E-2</v>
      </c>
      <c r="I7946" s="3">
        <f t="shared" si="496"/>
        <v>154.2199999999942</v>
      </c>
      <c r="J7946" s="3">
        <f t="shared" si="497"/>
        <v>153.12999999999423</v>
      </c>
      <c r="K7946" s="3">
        <f>MIN(J7946-M7946+N7946,'Power Look Up'!$F$4)</f>
        <v>150.8351988333614</v>
      </c>
      <c r="M7946" s="51">
        <f t="array" ref="M7946">_xlfn.SUM(_xlfn.NORM.DIST($S$3:$S$1003,$G7946,$P7946,FALSE)*WindSpeedStep*$T$3:$T$1003)</f>
        <v>127.39874950366362</v>
      </c>
      <c r="N7946" s="51">
        <f t="array" ref="N7946">_xlfn.SUM(_xlfn.NORM.DIST($S$3:$S$1003,$G7946,$Q7946,FALSE)*WindSpeedStep*$T$3:$T$1003)</f>
        <v>125.10394833703081</v>
      </c>
      <c r="P7946" s="43">
        <f t="shared" si="498"/>
        <v>0.45749453277388163</v>
      </c>
      <c r="Q7946" s="43">
        <f t="shared" si="499"/>
        <v>0.29966890793049011</v>
      </c>
    </row>
    <row r="7947" spans="5:17" x14ac:dyDescent="0.2">
      <c r="E7947" s="16">
        <v>41064.229166666664</v>
      </c>
      <c r="F7947" s="22">
        <v>4.51</v>
      </c>
      <c r="G7947" s="22">
        <v>4.4862477482472665</v>
      </c>
      <c r="H7947" s="25">
        <v>7.0953436807095344E-2</v>
      </c>
      <c r="I7947" s="3">
        <f t="shared" si="496"/>
        <v>146.58999999999435</v>
      </c>
      <c r="J7947" s="3">
        <f t="shared" si="497"/>
        <v>144.4099999999944</v>
      </c>
      <c r="K7947" s="3">
        <f>MIN(J7947-M7947+N7947,'Power Look Up'!$F$4)</f>
        <v>141.47134943921333</v>
      </c>
      <c r="M7947" s="51">
        <f t="array" ref="M7947">_xlfn.SUM(_xlfn.NORM.DIST($S$3:$S$1003,$G7947,$P7947,FALSE)*WindSpeedStep*$T$3:$T$1003)</f>
        <v>113.90798510073776</v>
      </c>
      <c r="N7947" s="51">
        <f t="array" ref="N7947">_xlfn.SUM(_xlfn.NORM.DIST($S$3:$S$1003,$G7947,$Q7947,FALSE)*WindSpeedStep*$T$3:$T$1003)</f>
        <v>110.96933453995668</v>
      </c>
      <c r="P7947" s="43">
        <f t="shared" si="498"/>
        <v>0.44862477482472668</v>
      </c>
      <c r="Q7947" s="43">
        <f t="shared" si="499"/>
        <v>0.31831469610623619</v>
      </c>
    </row>
    <row r="7948" spans="5:17" x14ac:dyDescent="0.2">
      <c r="E7948" s="16">
        <v>41064.236111111109</v>
      </c>
      <c r="F7948" s="22">
        <v>4.2300000000000004</v>
      </c>
      <c r="G7948" s="22">
        <v>4.1896440609669368</v>
      </c>
      <c r="H7948" s="25">
        <v>8.037825059101654E-2</v>
      </c>
      <c r="I7948" s="3">
        <f t="shared" si="496"/>
        <v>116.06999999999502</v>
      </c>
      <c r="J7948" s="3">
        <f t="shared" si="497"/>
        <v>111.70999999999511</v>
      </c>
      <c r="K7948" s="3">
        <f>MIN(J7948-M7948+N7948,'Power Look Up'!$F$4)</f>
        <v>107.67220648214928</v>
      </c>
      <c r="M7948" s="51">
        <f t="array" ref="M7948">_xlfn.SUM(_xlfn.NORM.DIST($S$3:$S$1003,$G7948,$P7948,FALSE)*WindSpeedStep*$T$3:$T$1003)</f>
        <v>72.279025585635097</v>
      </c>
      <c r="N7948" s="51">
        <f t="array" ref="N7948">_xlfn.SUM(_xlfn.NORM.DIST($S$3:$S$1003,$G7948,$Q7948,FALSE)*WindSpeedStep*$T$3:$T$1003)</f>
        <v>68.241232067789269</v>
      </c>
      <c r="P7948" s="43">
        <f t="shared" si="498"/>
        <v>0.41896440609669372</v>
      </c>
      <c r="Q7948" s="43">
        <f t="shared" si="499"/>
        <v>0.33675626021956462</v>
      </c>
    </row>
    <row r="7949" spans="5:17" x14ac:dyDescent="0.2">
      <c r="E7949" s="16">
        <v>41064.243055555555</v>
      </c>
      <c r="F7949" s="22">
        <v>4.84</v>
      </c>
      <c r="G7949" s="22">
        <v>4.9192751447233958</v>
      </c>
      <c r="H7949" s="25">
        <v>8.2644628099173556E-2</v>
      </c>
      <c r="I7949" s="3">
        <f t="shared" si="496"/>
        <v>182.55999999999358</v>
      </c>
      <c r="J7949" s="3">
        <f t="shared" si="497"/>
        <v>191.27999999999341</v>
      </c>
      <c r="K7949" s="3">
        <f>MIN(J7949-M7949+N7949,'Power Look Up'!$F$4)</f>
        <v>191.03499598610591</v>
      </c>
      <c r="M7949" s="51">
        <f t="array" ref="M7949">_xlfn.SUM(_xlfn.NORM.DIST($S$3:$S$1003,$G7949,$P7949,FALSE)*WindSpeedStep*$T$3:$T$1003)</f>
        <v>181.63183453044894</v>
      </c>
      <c r="N7949" s="51">
        <f t="array" ref="N7949">_xlfn.SUM(_xlfn.NORM.DIST($S$3:$S$1003,$G7949,$Q7949,FALSE)*WindSpeedStep*$T$3:$T$1003)</f>
        <v>181.38683051656145</v>
      </c>
      <c r="P7949" s="43">
        <f t="shared" si="498"/>
        <v>0.49192751447233962</v>
      </c>
      <c r="Q7949" s="43">
        <f t="shared" si="499"/>
        <v>0.40655166485317323</v>
      </c>
    </row>
    <row r="7950" spans="5:17" x14ac:dyDescent="0.2">
      <c r="E7950" s="16">
        <v>41064.25</v>
      </c>
      <c r="F7950" s="22">
        <v>4.5999999999999996</v>
      </c>
      <c r="G7950" s="22">
        <v>4.788555791998343</v>
      </c>
      <c r="H7950" s="25">
        <v>6.9565217391304349E-2</v>
      </c>
      <c r="I7950" s="3">
        <f t="shared" si="496"/>
        <v>156.39999999999415</v>
      </c>
      <c r="J7950" s="3">
        <f t="shared" si="497"/>
        <v>177.1099999999937</v>
      </c>
      <c r="K7950" s="3">
        <f>MIN(J7950-M7950+N7950,'Power Look Up'!$F$4)</f>
        <v>176.5139901255402</v>
      </c>
      <c r="M7950" s="51">
        <f t="array" ref="M7950">_xlfn.SUM(_xlfn.NORM.DIST($S$3:$S$1003,$G7950,$P7950,FALSE)*WindSpeedStep*$T$3:$T$1003)</f>
        <v>160.8265341057872</v>
      </c>
      <c r="N7950" s="51">
        <f t="array" ref="N7950">_xlfn.SUM(_xlfn.NORM.DIST($S$3:$S$1003,$G7950,$Q7950,FALSE)*WindSpeedStep*$T$3:$T$1003)</f>
        <v>160.2305242313337</v>
      </c>
      <c r="P7950" s="43">
        <f t="shared" si="498"/>
        <v>0.47885557919983435</v>
      </c>
      <c r="Q7950" s="43">
        <f t="shared" si="499"/>
        <v>0.33311692466075432</v>
      </c>
    </row>
    <row r="7951" spans="5:17" x14ac:dyDescent="0.2">
      <c r="E7951" s="16">
        <v>41064.256944444445</v>
      </c>
      <c r="F7951" s="22">
        <v>4.5</v>
      </c>
      <c r="G7951" s="22">
        <v>4.5173726840247781</v>
      </c>
      <c r="H7951" s="25">
        <v>9.555555555555556E-2</v>
      </c>
      <c r="I7951" s="3">
        <f t="shared" si="496"/>
        <v>145.49999999999437</v>
      </c>
      <c r="J7951" s="3">
        <f t="shared" si="497"/>
        <v>147.67999999999432</v>
      </c>
      <c r="K7951" s="3">
        <f>MIN(J7951-M7951+N7951,'Power Look Up'!$F$4)</f>
        <v>147.17262746003036</v>
      </c>
      <c r="M7951" s="51">
        <f t="array" ref="M7951">_xlfn.SUM(_xlfn.NORM.DIST($S$3:$S$1003,$G7951,$P7951,FALSE)*WindSpeedStep*$T$3:$T$1003)</f>
        <v>118.60528901041769</v>
      </c>
      <c r="N7951" s="51">
        <f t="array" ref="N7951">_xlfn.SUM(_xlfn.NORM.DIST($S$3:$S$1003,$G7951,$Q7951,FALSE)*WindSpeedStep*$T$3:$T$1003)</f>
        <v>118.09791647045374</v>
      </c>
      <c r="P7951" s="43">
        <f t="shared" si="498"/>
        <v>0.45173726840247785</v>
      </c>
      <c r="Q7951" s="43">
        <f t="shared" si="499"/>
        <v>0.43166005647347883</v>
      </c>
    </row>
    <row r="7952" spans="5:17" x14ac:dyDescent="0.2">
      <c r="E7952" s="16">
        <v>41064.263888888891</v>
      </c>
      <c r="F7952" s="22">
        <v>4.6500000000000004</v>
      </c>
      <c r="G7952" s="22">
        <v>4.74883200588717</v>
      </c>
      <c r="H7952" s="25">
        <v>5.5913978494623651E-2</v>
      </c>
      <c r="I7952" s="3">
        <f t="shared" si="496"/>
        <v>161.84999999999405</v>
      </c>
      <c r="J7952" s="3">
        <f t="shared" si="497"/>
        <v>172.7499999999938</v>
      </c>
      <c r="K7952" s="3">
        <f>MIN(J7952-M7952+N7952,'Power Look Up'!$F$4)</f>
        <v>172.02883362224495</v>
      </c>
      <c r="M7952" s="51">
        <f t="array" ref="M7952">_xlfn.SUM(_xlfn.NORM.DIST($S$3:$S$1003,$G7952,$P7952,FALSE)*WindSpeedStep*$T$3:$T$1003)</f>
        <v>154.54314618104297</v>
      </c>
      <c r="N7952" s="51">
        <f t="array" ref="N7952">_xlfn.SUM(_xlfn.NORM.DIST($S$3:$S$1003,$G7952,$Q7952,FALSE)*WindSpeedStep*$T$3:$T$1003)</f>
        <v>153.82197980329411</v>
      </c>
      <c r="P7952" s="43">
        <f t="shared" si="498"/>
        <v>0.47488320058871702</v>
      </c>
      <c r="Q7952" s="43">
        <f t="shared" si="499"/>
        <v>0.2655260906517557</v>
      </c>
    </row>
    <row r="7953" spans="5:17" x14ac:dyDescent="0.2">
      <c r="E7953" s="16">
        <v>41064.270833333336</v>
      </c>
      <c r="F7953" s="22">
        <v>4.1900000000000004</v>
      </c>
      <c r="G7953" s="22">
        <v>4.2344306507476261</v>
      </c>
      <c r="H7953" s="25">
        <v>0.1503579952267303</v>
      </c>
      <c r="I7953" s="3">
        <f t="shared" si="496"/>
        <v>111.70999999999511</v>
      </c>
      <c r="J7953" s="3">
        <f t="shared" si="497"/>
        <v>116.06999999999502</v>
      </c>
      <c r="K7953" s="3">
        <f>MIN(J7953-M7953+N7953,'Power Look Up'!$F$4)</f>
        <v>126.69214732315929</v>
      </c>
      <c r="M7953" s="51">
        <f t="array" ref="M7953">_xlfn.SUM(_xlfn.NORM.DIST($S$3:$S$1003,$G7953,$P7953,FALSE)*WindSpeedStep*$T$3:$T$1003)</f>
        <v>78.093419463037606</v>
      </c>
      <c r="N7953" s="51">
        <f t="array" ref="N7953">_xlfn.SUM(_xlfn.NORM.DIST($S$3:$S$1003,$G7953,$Q7953,FALSE)*WindSpeedStep*$T$3:$T$1003)</f>
        <v>88.715566786201876</v>
      </c>
      <c r="P7953" s="43">
        <f t="shared" si="498"/>
        <v>0.42344306507476265</v>
      </c>
      <c r="Q7953" s="43">
        <f t="shared" si="499"/>
        <v>0.63668050357303207</v>
      </c>
    </row>
    <row r="7954" spans="5:17" x14ac:dyDescent="0.2">
      <c r="E7954" s="16">
        <v>41064.277777777781</v>
      </c>
      <c r="F7954" s="22">
        <v>3.82</v>
      </c>
      <c r="G7954" s="22">
        <v>3.8708444943045675</v>
      </c>
      <c r="H7954" s="25">
        <v>0.11518324607329844</v>
      </c>
      <c r="I7954" s="3">
        <f t="shared" si="496"/>
        <v>74.619999999996594</v>
      </c>
      <c r="J7954" s="3">
        <f t="shared" si="497"/>
        <v>79.169999999996492</v>
      </c>
      <c r="K7954" s="3">
        <f>MIN(J7954-M7954+N7954,'Power Look Up'!$F$4)</f>
        <v>82.388212623906895</v>
      </c>
      <c r="M7954" s="51">
        <f t="array" ref="M7954">_xlfn.SUM(_xlfn.NORM.DIST($S$3:$S$1003,$G7954,$P7954,FALSE)*WindSpeedStep*$T$3:$T$1003)</f>
        <v>38.081576229733379</v>
      </c>
      <c r="N7954" s="51">
        <f t="array" ref="N7954">_xlfn.SUM(_xlfn.NORM.DIST($S$3:$S$1003,$G7954,$Q7954,FALSE)*WindSpeedStep*$T$3:$T$1003)</f>
        <v>41.29978885364379</v>
      </c>
      <c r="P7954" s="43">
        <f t="shared" si="498"/>
        <v>0.38708444943045678</v>
      </c>
      <c r="Q7954" s="43">
        <f t="shared" si="499"/>
        <v>0.44585643389895546</v>
      </c>
    </row>
    <row r="7955" spans="5:17" x14ac:dyDescent="0.2">
      <c r="E7955" s="16">
        <v>41064.284722222219</v>
      </c>
      <c r="F7955" s="22">
        <v>3.95</v>
      </c>
      <c r="G7955" s="22">
        <v>4.01420054849984</v>
      </c>
      <c r="H7955" s="25">
        <v>0.14430379746835442</v>
      </c>
      <c r="I7955" s="3">
        <f t="shared" si="496"/>
        <v>86.449999999996336</v>
      </c>
      <c r="J7955" s="3">
        <f t="shared" si="497"/>
        <v>92.089999999995527</v>
      </c>
      <c r="K7955" s="3">
        <f>MIN(J7955-M7955+N7955,'Power Look Up'!$F$4)</f>
        <v>102.20226442098037</v>
      </c>
      <c r="M7955" s="51">
        <f t="array" ref="M7955">_xlfn.SUM(_xlfn.NORM.DIST($S$3:$S$1003,$G7955,$P7955,FALSE)*WindSpeedStep*$T$3:$T$1003)</f>
        <v>51.749355543466883</v>
      </c>
      <c r="N7955" s="51">
        <f t="array" ref="N7955">_xlfn.SUM(_xlfn.NORM.DIST($S$3:$S$1003,$G7955,$Q7955,FALSE)*WindSpeedStep*$T$3:$T$1003)</f>
        <v>61.861619964451727</v>
      </c>
      <c r="P7955" s="43">
        <f t="shared" si="498"/>
        <v>0.401420054849984</v>
      </c>
      <c r="Q7955" s="43">
        <f t="shared" si="499"/>
        <v>0.57926438294807814</v>
      </c>
    </row>
    <row r="7956" spans="5:17" x14ac:dyDescent="0.2">
      <c r="E7956" s="16">
        <v>41064.291666666664</v>
      </c>
      <c r="F7956" s="22">
        <v>3.61</v>
      </c>
      <c r="G7956" s="22">
        <v>3.6329564883188556</v>
      </c>
      <c r="H7956" s="25">
        <v>0.13573407202216067</v>
      </c>
      <c r="I7956" s="3">
        <f t="shared" si="496"/>
        <v>55.509999999997</v>
      </c>
      <c r="J7956" s="3">
        <f t="shared" si="497"/>
        <v>57.329999999996957</v>
      </c>
      <c r="K7956" s="3">
        <f>MIN(J7956-M7956+N7956,'Power Look Up'!$F$4)</f>
        <v>62.818703989449844</v>
      </c>
      <c r="M7956" s="51">
        <f t="array" ref="M7956">_xlfn.SUM(_xlfn.NORM.DIST($S$3:$S$1003,$G7956,$P7956,FALSE)*WindSpeedStep*$T$3:$T$1003)</f>
        <v>21.933024245684827</v>
      </c>
      <c r="N7956" s="51">
        <f t="array" ref="N7956">_xlfn.SUM(_xlfn.NORM.DIST($S$3:$S$1003,$G7956,$Q7956,FALSE)*WindSpeedStep*$T$3:$T$1003)</f>
        <v>27.42172823513771</v>
      </c>
      <c r="P7956" s="43">
        <f t="shared" si="498"/>
        <v>0.36329564883188559</v>
      </c>
      <c r="Q7956" s="43">
        <f t="shared" si="499"/>
        <v>0.49311597763884746</v>
      </c>
    </row>
    <row r="7957" spans="5:17" x14ac:dyDescent="0.2">
      <c r="E7957" s="16">
        <v>41064.298611111109</v>
      </c>
      <c r="F7957" s="22">
        <v>3.41</v>
      </c>
      <c r="G7957" s="22">
        <v>3.3874762303157482</v>
      </c>
      <c r="H7957" s="25">
        <v>0.1818181818181818</v>
      </c>
      <c r="I7957" s="3">
        <f t="shared" si="496"/>
        <v>37.309999999997387</v>
      </c>
      <c r="J7957" s="3">
        <f t="shared" si="497"/>
        <v>35.489999999997423</v>
      </c>
      <c r="K7957" s="3">
        <f>MIN(J7957-M7957+N7957,'Power Look Up'!$F$4)</f>
        <v>44.259061182660659</v>
      </c>
      <c r="M7957" s="51">
        <f t="array" ref="M7957">_xlfn.SUM(_xlfn.NORM.DIST($S$3:$S$1003,$G7957,$P7957,FALSE)*WindSpeedStep*$T$3:$T$1003)</f>
        <v>12.032497163324175</v>
      </c>
      <c r="N7957" s="51">
        <f t="array" ref="N7957">_xlfn.SUM(_xlfn.NORM.DIST($S$3:$S$1003,$G7957,$Q7957,FALSE)*WindSpeedStep*$T$3:$T$1003)</f>
        <v>20.801558345987413</v>
      </c>
      <c r="P7957" s="43">
        <f t="shared" si="498"/>
        <v>0.33874762303157485</v>
      </c>
      <c r="Q7957" s="43">
        <f t="shared" si="499"/>
        <v>0.61590476914831782</v>
      </c>
    </row>
    <row r="7958" spans="5:17" x14ac:dyDescent="0.2">
      <c r="E7958" s="16">
        <v>41064.305555555555</v>
      </c>
      <c r="F7958" s="22">
        <v>3.8</v>
      </c>
      <c r="G7958" s="22">
        <v>3.8707812615024761</v>
      </c>
      <c r="H7958" s="25">
        <v>0.15263157894736842</v>
      </c>
      <c r="I7958" s="3">
        <f t="shared" si="496"/>
        <v>72.799999999996629</v>
      </c>
      <c r="J7958" s="3">
        <f t="shared" si="497"/>
        <v>79.169999999996492</v>
      </c>
      <c r="K7958" s="3">
        <f>MIN(J7958-M7958+N7958,'Power Look Up'!$F$4)</f>
        <v>90.602805541723257</v>
      </c>
      <c r="M7958" s="51">
        <f t="array" ref="M7958">_xlfn.SUM(_xlfn.NORM.DIST($S$3:$S$1003,$G7958,$P7958,FALSE)*WindSpeedStep*$T$3:$T$1003)</f>
        <v>38.076212686175623</v>
      </c>
      <c r="N7958" s="51">
        <f t="array" ref="N7958">_xlfn.SUM(_xlfn.NORM.DIST($S$3:$S$1003,$G7958,$Q7958,FALSE)*WindSpeedStep*$T$3:$T$1003)</f>
        <v>49.509018227902395</v>
      </c>
      <c r="P7958" s="43">
        <f t="shared" si="498"/>
        <v>0.38707812615024761</v>
      </c>
      <c r="Q7958" s="43">
        <f t="shared" si="499"/>
        <v>0.59080345570300952</v>
      </c>
    </row>
    <row r="7959" spans="5:17" x14ac:dyDescent="0.2">
      <c r="E7959" s="16">
        <v>41064.3125</v>
      </c>
      <c r="F7959" s="22">
        <v>4.71</v>
      </c>
      <c r="G7959" s="22">
        <v>4.716881908717423</v>
      </c>
      <c r="H7959" s="25">
        <v>0.14861995753715498</v>
      </c>
      <c r="I7959" s="3">
        <f t="shared" si="496"/>
        <v>168.3899999999939</v>
      </c>
      <c r="J7959" s="3">
        <f t="shared" si="497"/>
        <v>169.47999999999388</v>
      </c>
      <c r="K7959" s="3">
        <f>MIN(J7959-M7959+N7959,'Power Look Up'!$F$4)</f>
        <v>174.9719764204865</v>
      </c>
      <c r="M7959" s="51">
        <f t="array" ref="M7959">_xlfn.SUM(_xlfn.NORM.DIST($S$3:$S$1003,$G7959,$P7959,FALSE)*WindSpeedStep*$T$3:$T$1003)</f>
        <v>149.50684488307502</v>
      </c>
      <c r="N7959" s="51">
        <f t="array" ref="N7959">_xlfn.SUM(_xlfn.NORM.DIST($S$3:$S$1003,$G7959,$Q7959,FALSE)*WindSpeedStep*$T$3:$T$1003)</f>
        <v>154.99882130356764</v>
      </c>
      <c r="P7959" s="43">
        <f t="shared" si="498"/>
        <v>0.4716881908717423</v>
      </c>
      <c r="Q7959" s="43">
        <f t="shared" si="499"/>
        <v>0.70102278898135795</v>
      </c>
    </row>
    <row r="7960" spans="5:17" x14ac:dyDescent="0.2">
      <c r="E7960" s="16">
        <v>41064.319444444445</v>
      </c>
      <c r="F7960" s="22">
        <v>4.54</v>
      </c>
      <c r="G7960" s="22">
        <v>4.5934762662940818</v>
      </c>
      <c r="H7960" s="25">
        <v>0.18061674008810572</v>
      </c>
      <c r="I7960" s="3">
        <f t="shared" si="496"/>
        <v>149.8599999999943</v>
      </c>
      <c r="J7960" s="3">
        <f t="shared" si="497"/>
        <v>155.30999999999418</v>
      </c>
      <c r="K7960" s="3">
        <f>MIN(J7960-M7960+N7960,'Power Look Up'!$F$4)</f>
        <v>168.15652067677269</v>
      </c>
      <c r="M7960" s="51">
        <f t="array" ref="M7960">_xlfn.SUM(_xlfn.NORM.DIST($S$3:$S$1003,$G7960,$P7960,FALSE)*WindSpeedStep*$T$3:$T$1003)</f>
        <v>130.25422446259114</v>
      </c>
      <c r="N7960" s="51">
        <f t="array" ref="N7960">_xlfn.SUM(_xlfn.NORM.DIST($S$3:$S$1003,$G7960,$Q7960,FALSE)*WindSpeedStep*$T$3:$T$1003)</f>
        <v>143.10074513936965</v>
      </c>
      <c r="P7960" s="43">
        <f t="shared" si="498"/>
        <v>0.4593476266294082</v>
      </c>
      <c r="Q7960" s="43">
        <f t="shared" si="499"/>
        <v>0.8296587088901205</v>
      </c>
    </row>
    <row r="7961" spans="5:17" x14ac:dyDescent="0.2">
      <c r="E7961" s="16">
        <v>41064.326388888891</v>
      </c>
      <c r="F7961" s="22">
        <v>5.03</v>
      </c>
      <c r="G7961" s="22">
        <v>4.9316278865075294</v>
      </c>
      <c r="H7961" s="25">
        <v>0.1073558648111332</v>
      </c>
      <c r="I7961" s="3">
        <f t="shared" si="496"/>
        <v>204.85999999998984</v>
      </c>
      <c r="J7961" s="3">
        <f t="shared" si="497"/>
        <v>192.36999999999338</v>
      </c>
      <c r="K7961" s="3">
        <f>MIN(J7961-M7961+N7961,'Power Look Up'!$F$4)</f>
        <v>192.66056163034972</v>
      </c>
      <c r="M7961" s="51">
        <f t="array" ref="M7961">_xlfn.SUM(_xlfn.NORM.DIST($S$3:$S$1003,$G7961,$P7961,FALSE)*WindSpeedStep*$T$3:$T$1003)</f>
        <v>183.60616413799647</v>
      </c>
      <c r="N7961" s="51">
        <f t="array" ref="N7961">_xlfn.SUM(_xlfn.NORM.DIST($S$3:$S$1003,$G7961,$Q7961,FALSE)*WindSpeedStep*$T$3:$T$1003)</f>
        <v>183.89672576835281</v>
      </c>
      <c r="P7961" s="43">
        <f t="shared" si="498"/>
        <v>0.49316278865075297</v>
      </c>
      <c r="Q7961" s="43">
        <f t="shared" si="499"/>
        <v>0.52943917668271689</v>
      </c>
    </row>
    <row r="7962" spans="5:17" x14ac:dyDescent="0.2">
      <c r="E7962" s="16">
        <v>41064.333333333336</v>
      </c>
      <c r="F7962" s="22">
        <v>4.45</v>
      </c>
      <c r="G7962" s="22">
        <v>4.4239862726928134</v>
      </c>
      <c r="H7962" s="25">
        <v>0.16853932584269662</v>
      </c>
      <c r="I7962" s="3">
        <f t="shared" si="496"/>
        <v>140.0499999999945</v>
      </c>
      <c r="J7962" s="3">
        <f t="shared" si="497"/>
        <v>136.77999999999457</v>
      </c>
      <c r="K7962" s="3">
        <f>MIN(J7962-M7962+N7962,'Power Look Up'!$F$4)</f>
        <v>149.28221612470949</v>
      </c>
      <c r="M7962" s="51">
        <f t="array" ref="M7962">_xlfn.SUM(_xlfn.NORM.DIST($S$3:$S$1003,$G7962,$P7962,FALSE)*WindSpeedStep*$T$3:$T$1003)</f>
        <v>104.65514913790273</v>
      </c>
      <c r="N7962" s="51">
        <f t="array" ref="N7962">_xlfn.SUM(_xlfn.NORM.DIST($S$3:$S$1003,$G7962,$Q7962,FALSE)*WindSpeedStep*$T$3:$T$1003)</f>
        <v>117.15736526261765</v>
      </c>
      <c r="P7962" s="43">
        <f t="shared" si="498"/>
        <v>0.44239862726928136</v>
      </c>
      <c r="Q7962" s="43">
        <f t="shared" si="499"/>
        <v>0.74561566393699097</v>
      </c>
    </row>
    <row r="7963" spans="5:17" x14ac:dyDescent="0.2">
      <c r="E7963" s="16">
        <v>41064.340277777781</v>
      </c>
      <c r="F7963" s="22">
        <v>5.0199999999999996</v>
      </c>
      <c r="G7963" s="22">
        <v>4.9804545482741229</v>
      </c>
      <c r="H7963" s="25">
        <v>0.11752988047808766</v>
      </c>
      <c r="I7963" s="3">
        <f t="shared" si="496"/>
        <v>203.23999999998986</v>
      </c>
      <c r="J7963" s="3">
        <f t="shared" si="497"/>
        <v>197.81999999999329</v>
      </c>
      <c r="K7963" s="3">
        <f>MIN(J7963-M7963+N7963,'Power Look Up'!$F$4)</f>
        <v>198.67044248081319</v>
      </c>
      <c r="M7963" s="51">
        <f t="array" ref="M7963">_xlfn.SUM(_xlfn.NORM.DIST($S$3:$S$1003,$G7963,$P7963,FALSE)*WindSpeedStep*$T$3:$T$1003)</f>
        <v>191.4225267639269</v>
      </c>
      <c r="N7963" s="51">
        <f t="array" ref="N7963">_xlfn.SUM(_xlfn.NORM.DIST($S$3:$S$1003,$G7963,$Q7963,FALSE)*WindSpeedStep*$T$3:$T$1003)</f>
        <v>192.2729692447468</v>
      </c>
      <c r="P7963" s="43">
        <f t="shared" si="498"/>
        <v>0.4980454548274123</v>
      </c>
      <c r="Q7963" s="43">
        <f t="shared" si="499"/>
        <v>0.58535222778520568</v>
      </c>
    </row>
    <row r="7964" spans="5:17" x14ac:dyDescent="0.2">
      <c r="E7964" s="16">
        <v>41064.347222222219</v>
      </c>
      <c r="F7964" s="22">
        <v>4.62</v>
      </c>
      <c r="G7964" s="22">
        <v>4.746223536508996</v>
      </c>
      <c r="H7964" s="25">
        <v>0.12554112554112554</v>
      </c>
      <c r="I7964" s="3">
        <f t="shared" si="496"/>
        <v>158.5799999999941</v>
      </c>
      <c r="J7964" s="3">
        <f t="shared" si="497"/>
        <v>172.7499999999938</v>
      </c>
      <c r="K7964" s="3">
        <f>MIN(J7964-M7964+N7964,'Power Look Up'!$F$4)</f>
        <v>174.91901778250806</v>
      </c>
      <c r="M7964" s="51">
        <f t="array" ref="M7964">_xlfn.SUM(_xlfn.NORM.DIST($S$3:$S$1003,$G7964,$P7964,FALSE)*WindSpeedStep*$T$3:$T$1003)</f>
        <v>154.13135024336964</v>
      </c>
      <c r="N7964" s="51">
        <f t="array" ref="N7964">_xlfn.SUM(_xlfn.NORM.DIST($S$3:$S$1003,$G7964,$Q7964,FALSE)*WindSpeedStep*$T$3:$T$1003)</f>
        <v>156.3003680258839</v>
      </c>
      <c r="P7964" s="43">
        <f t="shared" si="498"/>
        <v>0.47462235365089961</v>
      </c>
      <c r="Q7964" s="43">
        <f t="shared" si="499"/>
        <v>0.59584624484312065</v>
      </c>
    </row>
    <row r="7965" spans="5:17" x14ac:dyDescent="0.2">
      <c r="E7965" s="16">
        <v>41064.381944444445</v>
      </c>
      <c r="F7965" s="22">
        <v>4.2699999999999996</v>
      </c>
      <c r="G7965" s="22">
        <v>4.2226631603294988</v>
      </c>
      <c r="H7965" s="25">
        <v>0.21077283372365344</v>
      </c>
      <c r="I7965" s="3">
        <f t="shared" si="496"/>
        <v>120.42999999999492</v>
      </c>
      <c r="J7965" s="3">
        <f t="shared" si="497"/>
        <v>114.97999999999504</v>
      </c>
      <c r="K7965" s="3">
        <f>MIN(J7965-M7965+N7965,'Power Look Up'!$F$4)</f>
        <v>139.8318009607745</v>
      </c>
      <c r="M7965" s="51">
        <f t="array" ref="M7965">_xlfn.SUM(_xlfn.NORM.DIST($S$3:$S$1003,$G7965,$P7965,FALSE)*WindSpeedStep*$T$3:$T$1003)</f>
        <v>76.545838051993769</v>
      </c>
      <c r="N7965" s="51">
        <f t="array" ref="N7965">_xlfn.SUM(_xlfn.NORM.DIST($S$3:$S$1003,$G7965,$Q7965,FALSE)*WindSpeedStep*$T$3:$T$1003)</f>
        <v>101.39763901277323</v>
      </c>
      <c r="P7965" s="43">
        <f t="shared" si="498"/>
        <v>0.4222663160329499</v>
      </c>
      <c r="Q7965" s="43">
        <f t="shared" si="499"/>
        <v>0.89002268016312636</v>
      </c>
    </row>
    <row r="7966" spans="5:17" x14ac:dyDescent="0.2">
      <c r="E7966" s="16">
        <v>41064.395833333336</v>
      </c>
      <c r="F7966" s="22">
        <v>4.82</v>
      </c>
      <c r="G7966" s="22">
        <v>4.7932543987493244</v>
      </c>
      <c r="H7966" s="25">
        <v>0.1721991701244813</v>
      </c>
      <c r="I7966" s="3">
        <f t="shared" si="496"/>
        <v>180.37999999999363</v>
      </c>
      <c r="J7966" s="3">
        <f t="shared" si="497"/>
        <v>177.1099999999937</v>
      </c>
      <c r="K7966" s="3">
        <f>MIN(J7966-M7966+N7966,'Power Look Up'!$F$4)</f>
        <v>186.15085450382725</v>
      </c>
      <c r="M7966" s="51">
        <f t="array" ref="M7966">_xlfn.SUM(_xlfn.NORM.DIST($S$3:$S$1003,$G7966,$P7966,FALSE)*WindSpeedStep*$T$3:$T$1003)</f>
        <v>161.57116016391458</v>
      </c>
      <c r="N7966" s="51">
        <f t="array" ref="N7966">_xlfn.SUM(_xlfn.NORM.DIST($S$3:$S$1003,$G7966,$Q7966,FALSE)*WindSpeedStep*$T$3:$T$1003)</f>
        <v>170.61201466774813</v>
      </c>
      <c r="P7966" s="43">
        <f t="shared" si="498"/>
        <v>0.47932543987493248</v>
      </c>
      <c r="Q7966" s="43">
        <f t="shared" si="499"/>
        <v>0.82539442966015319</v>
      </c>
    </row>
    <row r="7967" spans="5:17" x14ac:dyDescent="0.2">
      <c r="E7967" s="16">
        <v>41064.402777777781</v>
      </c>
      <c r="F7967" s="22">
        <v>3.92</v>
      </c>
      <c r="G7967" s="22">
        <v>3.8594257255893707</v>
      </c>
      <c r="H7967" s="25">
        <v>0.26020408163265307</v>
      </c>
      <c r="I7967" s="3">
        <f t="shared" si="496"/>
        <v>83.719999999996404</v>
      </c>
      <c r="J7967" s="3">
        <f t="shared" si="497"/>
        <v>78.259999999996509</v>
      </c>
      <c r="K7967" s="3">
        <f>MIN(J7967-M7967+N7967,'Power Look Up'!$F$4)</f>
        <v>114.64958990943757</v>
      </c>
      <c r="M7967" s="51">
        <f t="array" ref="M7967">_xlfn.SUM(_xlfn.NORM.DIST($S$3:$S$1003,$G7967,$P7967,FALSE)*WindSpeedStep*$T$3:$T$1003)</f>
        <v>37.122612638737628</v>
      </c>
      <c r="N7967" s="51">
        <f t="array" ref="N7967">_xlfn.SUM(_xlfn.NORM.DIST($S$3:$S$1003,$G7967,$Q7967,FALSE)*WindSpeedStep*$T$3:$T$1003)</f>
        <v>73.512202548178678</v>
      </c>
      <c r="P7967" s="43">
        <f t="shared" si="498"/>
        <v>0.3859425725589371</v>
      </c>
      <c r="Q7967" s="43">
        <f t="shared" si="499"/>
        <v>1.0042383265564179</v>
      </c>
    </row>
    <row r="7968" spans="5:17" x14ac:dyDescent="0.2">
      <c r="E7968" s="16">
        <v>41064.409722222219</v>
      </c>
      <c r="F7968" s="22">
        <v>5.16</v>
      </c>
      <c r="G7968" s="22">
        <v>5.1315924174546916</v>
      </c>
      <c r="H7968" s="25">
        <v>0.18798449612403101</v>
      </c>
      <c r="I7968" s="3">
        <f t="shared" si="496"/>
        <v>225.91999999998939</v>
      </c>
      <c r="J7968" s="3">
        <f t="shared" si="497"/>
        <v>221.05999999998949</v>
      </c>
      <c r="K7968" s="3">
        <f>MIN(J7968-M7968+N7968,'Power Look Up'!$F$4)</f>
        <v>232.79621074080444</v>
      </c>
      <c r="M7968" s="51">
        <f t="array" ref="M7968">_xlfn.SUM(_xlfn.NORM.DIST($S$3:$S$1003,$G7968,$P7968,FALSE)*WindSpeedStep*$T$3:$T$1003)</f>
        <v>215.75353275973717</v>
      </c>
      <c r="N7968" s="51">
        <f t="array" ref="N7968">_xlfn.SUM(_xlfn.NORM.DIST($S$3:$S$1003,$G7968,$Q7968,FALSE)*WindSpeedStep*$T$3:$T$1003)</f>
        <v>227.48974350055212</v>
      </c>
      <c r="P7968" s="43">
        <f t="shared" si="498"/>
        <v>0.51315924174546923</v>
      </c>
      <c r="Q7968" s="43">
        <f t="shared" si="499"/>
        <v>0.96465981490911834</v>
      </c>
    </row>
    <row r="7969" spans="5:17" x14ac:dyDescent="0.2">
      <c r="E7969" s="16">
        <v>41065.5625</v>
      </c>
      <c r="F7969" s="22">
        <v>1.69</v>
      </c>
      <c r="G7969" s="22">
        <v>1.7658052104993531</v>
      </c>
      <c r="H7969" s="25">
        <v>0.29585798816568049</v>
      </c>
      <c r="I7969" s="3">
        <f t="shared" si="496"/>
        <v>0</v>
      </c>
      <c r="J7969" s="3">
        <f t="shared" si="497"/>
        <v>0</v>
      </c>
      <c r="K7969" s="3">
        <f>MIN(J7969-M7969+N7969,'Power Look Up'!$F$4)</f>
        <v>4.0860094946933184E-2</v>
      </c>
      <c r="M7969" s="51">
        <f t="array" ref="M7969">_xlfn.SUM(_xlfn.NORM.DIST($S$3:$S$1003,$G7969,$P7969,FALSE)*WindSpeedStep*$T$3:$T$1003)</f>
        <v>-1.7817338270897931E-4</v>
      </c>
      <c r="N7969" s="51">
        <f t="array" ref="N7969">_xlfn.SUM(_xlfn.NORM.DIST($S$3:$S$1003,$G7969,$Q7969,FALSE)*WindSpeedStep*$T$3:$T$1003)</f>
        <v>4.0681921564224205E-2</v>
      </c>
      <c r="P7969" s="43">
        <f t="shared" si="498"/>
        <v>0.17658052104993532</v>
      </c>
      <c r="Q7969" s="43">
        <f t="shared" si="499"/>
        <v>0.52242757707081455</v>
      </c>
    </row>
    <row r="7970" spans="5:17" x14ac:dyDescent="0.2">
      <c r="E7970" s="16">
        <v>41065.569444444445</v>
      </c>
      <c r="F7970" s="22">
        <v>2.16</v>
      </c>
      <c r="G7970" s="22">
        <v>2.159951162407364</v>
      </c>
      <c r="H7970" s="25">
        <v>0.1898148148148148</v>
      </c>
      <c r="I7970" s="3">
        <f t="shared" si="496"/>
        <v>0</v>
      </c>
      <c r="J7970" s="3">
        <f t="shared" si="497"/>
        <v>0</v>
      </c>
      <c r="K7970" s="3">
        <f>MIN(J7970-M7970+N7970,'Power Look Up'!$F$4)</f>
        <v>8.0862980722280681E-2</v>
      </c>
      <c r="M7970" s="51">
        <f t="array" ref="M7970">_xlfn.SUM(_xlfn.NORM.DIST($S$3:$S$1003,$G7970,$P7970,FALSE)*WindSpeedStep*$T$3:$T$1003)</f>
        <v>-4.8426369357101838E-3</v>
      </c>
      <c r="N7970" s="51">
        <f t="array" ref="N7970">_xlfn.SUM(_xlfn.NORM.DIST($S$3:$S$1003,$G7970,$Q7970,FALSE)*WindSpeedStep*$T$3:$T$1003)</f>
        <v>7.6020343786570493E-2</v>
      </c>
      <c r="P7970" s="43">
        <f t="shared" si="498"/>
        <v>0.21599511624073642</v>
      </c>
      <c r="Q7970" s="43">
        <f t="shared" si="499"/>
        <v>0.40999072990139773</v>
      </c>
    </row>
    <row r="7971" spans="5:17" x14ac:dyDescent="0.2">
      <c r="E7971" s="16">
        <v>41065.576388888891</v>
      </c>
      <c r="F7971" s="22">
        <v>1.8</v>
      </c>
      <c r="G7971" s="22">
        <v>1.8002333585577774</v>
      </c>
      <c r="H7971" s="25">
        <v>0.26666666666666666</v>
      </c>
      <c r="I7971" s="3">
        <f t="shared" si="496"/>
        <v>0</v>
      </c>
      <c r="J7971" s="3">
        <f t="shared" si="497"/>
        <v>0</v>
      </c>
      <c r="K7971" s="3">
        <f>MIN(J7971-M7971+N7971,'Power Look Up'!$F$4)</f>
        <v>2.3677011852438735E-2</v>
      </c>
      <c r="M7971" s="51">
        <f t="array" ref="M7971">_xlfn.SUM(_xlfn.NORM.DIST($S$3:$S$1003,$G7971,$P7971,FALSE)*WindSpeedStep*$T$3:$T$1003)</f>
        <v>-2.9024330820196659E-4</v>
      </c>
      <c r="N7971" s="51">
        <f t="array" ref="N7971">_xlfn.SUM(_xlfn.NORM.DIST($S$3:$S$1003,$G7971,$Q7971,FALSE)*WindSpeedStep*$T$3:$T$1003)</f>
        <v>2.3386768544236769E-2</v>
      </c>
      <c r="P7971" s="43">
        <f t="shared" si="498"/>
        <v>0.18002333585577776</v>
      </c>
      <c r="Q7971" s="43">
        <f t="shared" si="499"/>
        <v>0.48006222894874062</v>
      </c>
    </row>
    <row r="7972" spans="5:17" x14ac:dyDescent="0.2">
      <c r="E7972" s="16">
        <v>41065.583333333336</v>
      </c>
      <c r="F7972" s="22">
        <v>1.79</v>
      </c>
      <c r="G7972" s="22">
        <v>1.9312109675381193</v>
      </c>
      <c r="H7972" s="25">
        <v>0.25698324022346369</v>
      </c>
      <c r="I7972" s="3">
        <f t="shared" si="496"/>
        <v>0</v>
      </c>
      <c r="J7972" s="3">
        <f t="shared" si="497"/>
        <v>0</v>
      </c>
      <c r="K7972" s="3">
        <f>MIN(J7972-M7972+N7972,'Power Look Up'!$F$4)</f>
        <v>7.2702099426271483E-2</v>
      </c>
      <c r="M7972" s="51">
        <f t="array" ref="M7972">_xlfn.SUM(_xlfn.NORM.DIST($S$3:$S$1003,$G7972,$P7972,FALSE)*WindSpeedStep*$T$3:$T$1003)</f>
        <v>-1.1961958721479827E-3</v>
      </c>
      <c r="N7972" s="51">
        <f t="array" ref="N7972">_xlfn.SUM(_xlfn.NORM.DIST($S$3:$S$1003,$G7972,$Q7972,FALSE)*WindSpeedStep*$T$3:$T$1003)</f>
        <v>7.1505903554123507E-2</v>
      </c>
      <c r="P7972" s="43">
        <f t="shared" si="498"/>
        <v>0.19312109675381195</v>
      </c>
      <c r="Q7972" s="43">
        <f t="shared" si="499"/>
        <v>0.49628885199303624</v>
      </c>
    </row>
    <row r="7973" spans="5:17" x14ac:dyDescent="0.2">
      <c r="E7973" s="16">
        <v>41065.590277777781</v>
      </c>
      <c r="F7973" s="22">
        <v>2.02</v>
      </c>
      <c r="G7973" s="22">
        <v>2.0510679796317932</v>
      </c>
      <c r="H7973" s="25">
        <v>0.70297029702970293</v>
      </c>
      <c r="I7973" s="3">
        <f t="shared" si="496"/>
        <v>0</v>
      </c>
      <c r="J7973" s="3">
        <f t="shared" si="497"/>
        <v>0</v>
      </c>
      <c r="K7973" s="3">
        <f>MIN(J7973-M7973+N7973,'Power Look Up'!$F$4)</f>
        <v>14.359024824362294</v>
      </c>
      <c r="M7973" s="51">
        <f t="array" ref="M7973">_xlfn.SUM(_xlfn.NORM.DIST($S$3:$S$1003,$G7973,$P7973,FALSE)*WindSpeedStep*$T$3:$T$1003)</f>
        <v>-2.8239379872746994E-3</v>
      </c>
      <c r="N7973" s="51">
        <f t="array" ref="N7973">_xlfn.SUM(_xlfn.NORM.DIST($S$3:$S$1003,$G7973,$Q7973,FALSE)*WindSpeedStep*$T$3:$T$1003)</f>
        <v>14.356200886375019</v>
      </c>
      <c r="P7973" s="43">
        <f t="shared" si="498"/>
        <v>0.20510679796317932</v>
      </c>
      <c r="Q7973" s="43">
        <f t="shared" si="499"/>
        <v>1.4418398668698744</v>
      </c>
    </row>
    <row r="7974" spans="5:17" x14ac:dyDescent="0.2">
      <c r="E7974" s="16">
        <v>41065.597222222219</v>
      </c>
      <c r="F7974" s="22">
        <v>5.4</v>
      </c>
      <c r="G7974" s="22">
        <v>5.353243552982482</v>
      </c>
      <c r="H7974" s="25">
        <v>0.15185185185185182</v>
      </c>
      <c r="I7974" s="3">
        <f t="shared" si="496"/>
        <v>264.79999999998853</v>
      </c>
      <c r="J7974" s="3">
        <f t="shared" si="497"/>
        <v>256.69999999998873</v>
      </c>
      <c r="K7974" s="3">
        <f>MIN(J7974-M7974+N7974,'Power Look Up'!$F$4)</f>
        <v>262.44496247854693</v>
      </c>
      <c r="M7974" s="51">
        <f t="array" ref="M7974">_xlfn.SUM(_xlfn.NORM.DIST($S$3:$S$1003,$G7974,$P7974,FALSE)*WindSpeedStep*$T$3:$T$1003)</f>
        <v>252.0115072887406</v>
      </c>
      <c r="N7974" s="51">
        <f t="array" ref="N7974">_xlfn.SUM(_xlfn.NORM.DIST($S$3:$S$1003,$G7974,$Q7974,FALSE)*WindSpeedStep*$T$3:$T$1003)</f>
        <v>257.75646976729877</v>
      </c>
      <c r="P7974" s="43">
        <f t="shared" si="498"/>
        <v>0.53532435529824818</v>
      </c>
      <c r="Q7974" s="43">
        <f t="shared" si="499"/>
        <v>0.81289994693437673</v>
      </c>
    </row>
    <row r="7975" spans="5:17" x14ac:dyDescent="0.2">
      <c r="E7975" s="16">
        <v>41065.604166666664</v>
      </c>
      <c r="F7975" s="22">
        <v>4.33</v>
      </c>
      <c r="G7975" s="22">
        <v>4.3952373979262225</v>
      </c>
      <c r="H7975" s="25">
        <v>0.12702078521939955</v>
      </c>
      <c r="I7975" s="3">
        <f t="shared" si="496"/>
        <v>126.96999999999478</v>
      </c>
      <c r="J7975" s="3">
        <f t="shared" si="497"/>
        <v>134.59999999999462</v>
      </c>
      <c r="K7975" s="3">
        <f>MIN(J7975-M7975+N7975,'Power Look Up'!$F$4)</f>
        <v>139.1903201498136</v>
      </c>
      <c r="M7975" s="51">
        <f t="array" ref="M7975">_xlfn.SUM(_xlfn.NORM.DIST($S$3:$S$1003,$G7975,$P7975,FALSE)*WindSpeedStep*$T$3:$T$1003)</f>
        <v>100.45691643176694</v>
      </c>
      <c r="N7975" s="51">
        <f t="array" ref="N7975">_xlfn.SUM(_xlfn.NORM.DIST($S$3:$S$1003,$G7975,$Q7975,FALSE)*WindSpeedStep*$T$3:$T$1003)</f>
        <v>105.04723658158592</v>
      </c>
      <c r="P7975" s="43">
        <f t="shared" si="498"/>
        <v>0.43952373979262227</v>
      </c>
      <c r="Q7975" s="43">
        <f t="shared" si="499"/>
        <v>0.55828650551025927</v>
      </c>
    </row>
    <row r="7976" spans="5:17" x14ac:dyDescent="0.2">
      <c r="E7976" s="16">
        <v>41065.631944444445</v>
      </c>
      <c r="F7976" s="22">
        <v>5.32</v>
      </c>
      <c r="G7976" s="22">
        <v>5.3715828930178313</v>
      </c>
      <c r="H7976" s="25">
        <v>0.15413533834586465</v>
      </c>
      <c r="I7976" s="3">
        <f t="shared" si="496"/>
        <v>251.83999999998883</v>
      </c>
      <c r="J7976" s="3">
        <f t="shared" si="497"/>
        <v>259.93999999998863</v>
      </c>
      <c r="K7976" s="3">
        <f>MIN(J7976-M7976+N7976,'Power Look Up'!$F$4)</f>
        <v>266.21452187804493</v>
      </c>
      <c r="M7976" s="51">
        <f t="array" ref="M7976">_xlfn.SUM(_xlfn.NORM.DIST($S$3:$S$1003,$G7976,$P7976,FALSE)*WindSpeedStep*$T$3:$T$1003)</f>
        <v>255.05745625014598</v>
      </c>
      <c r="N7976" s="51">
        <f t="array" ref="N7976">_xlfn.SUM(_xlfn.NORM.DIST($S$3:$S$1003,$G7976,$Q7976,FALSE)*WindSpeedStep*$T$3:$T$1003)</f>
        <v>261.33197812820225</v>
      </c>
      <c r="P7976" s="43">
        <f t="shared" si="498"/>
        <v>0.53715828930178311</v>
      </c>
      <c r="Q7976" s="43">
        <f t="shared" si="499"/>
        <v>0.82795074666816193</v>
      </c>
    </row>
    <row r="7977" spans="5:17" x14ac:dyDescent="0.2">
      <c r="E7977" s="16">
        <v>41065.638888888891</v>
      </c>
      <c r="F7977" s="22">
        <v>4.9400000000000004</v>
      </c>
      <c r="G7977" s="22">
        <v>5.0340587688547656</v>
      </c>
      <c r="H7977" s="25">
        <v>0.18218623481781376</v>
      </c>
      <c r="I7977" s="3">
        <f t="shared" si="496"/>
        <v>193.45999999999336</v>
      </c>
      <c r="J7977" s="3">
        <f t="shared" si="497"/>
        <v>204.85999999998984</v>
      </c>
      <c r="K7977" s="3">
        <f>MIN(J7977-M7977+N7977,'Power Look Up'!$F$4)</f>
        <v>215.05005730462798</v>
      </c>
      <c r="M7977" s="51">
        <f t="array" ref="M7977">_xlfn.SUM(_xlfn.NORM.DIST($S$3:$S$1003,$G7977,$P7977,FALSE)*WindSpeedStep*$T$3:$T$1003)</f>
        <v>200.02687953320691</v>
      </c>
      <c r="N7977" s="51">
        <f t="array" ref="N7977">_xlfn.SUM(_xlfn.NORM.DIST($S$3:$S$1003,$G7977,$Q7977,FALSE)*WindSpeedStep*$T$3:$T$1003)</f>
        <v>210.21693683784505</v>
      </c>
      <c r="P7977" s="43">
        <f t="shared" si="498"/>
        <v>0.50340587688547656</v>
      </c>
      <c r="Q7977" s="43">
        <f t="shared" si="499"/>
        <v>0.91713621294924874</v>
      </c>
    </row>
    <row r="7978" spans="5:17" x14ac:dyDescent="0.2">
      <c r="E7978" s="16">
        <v>41065.805555555555</v>
      </c>
      <c r="F7978" s="22">
        <v>1.31</v>
      </c>
      <c r="G7978" s="22">
        <v>1.4662261378886399</v>
      </c>
      <c r="H7978" s="25">
        <v>0.16030534351145037</v>
      </c>
      <c r="I7978" s="3">
        <f t="shared" si="496"/>
        <v>0</v>
      </c>
      <c r="J7978" s="3">
        <f t="shared" si="497"/>
        <v>0</v>
      </c>
      <c r="K7978" s="3">
        <f>MIN(J7978-M7978+N7978,'Power Look Up'!$F$4)</f>
        <v>-2.1675889370657478E-5</v>
      </c>
      <c r="M7978" s="51">
        <f t="array" ref="M7978">_xlfn.SUM(_xlfn.NORM.DIST($S$3:$S$1003,$G7978,$P7978,FALSE)*WindSpeedStep*$T$3:$T$1003)</f>
        <v>-6.7611934144672998E-8</v>
      </c>
      <c r="N7978" s="51">
        <f t="array" ref="N7978">_xlfn.SUM(_xlfn.NORM.DIST($S$3:$S$1003,$G7978,$Q7978,FALSE)*WindSpeedStep*$T$3:$T$1003)</f>
        <v>-2.1743501304802152E-5</v>
      </c>
      <c r="P7978" s="43">
        <f t="shared" si="498"/>
        <v>0.14662261378886399</v>
      </c>
      <c r="Q7978" s="43">
        <f t="shared" si="499"/>
        <v>0.23504388469970561</v>
      </c>
    </row>
    <row r="7979" spans="5:17" x14ac:dyDescent="0.2">
      <c r="E7979" s="16">
        <v>41065.8125</v>
      </c>
      <c r="F7979" s="22">
        <v>1.1000000000000001</v>
      </c>
      <c r="G7979" s="22">
        <v>1.3067858361434415</v>
      </c>
      <c r="H7979" s="25">
        <v>0.25454545454545457</v>
      </c>
      <c r="I7979" s="3">
        <f t="shared" si="496"/>
        <v>0</v>
      </c>
      <c r="J7979" s="3">
        <f t="shared" si="497"/>
        <v>0</v>
      </c>
      <c r="K7979" s="3">
        <f>MIN(J7979-M7979+N7979,'Power Look Up'!$F$4)</f>
        <v>-5.5488780609933702E-5</v>
      </c>
      <c r="M7979" s="51">
        <f t="array" ref="M7979">_xlfn.SUM(_xlfn.NORM.DIST($S$3:$S$1003,$G7979,$P7979,FALSE)*WindSpeedStep*$T$3:$T$1003)</f>
        <v>-8.0669903376257435E-12</v>
      </c>
      <c r="N7979" s="51">
        <f t="array" ref="N7979">_xlfn.SUM(_xlfn.NORM.DIST($S$3:$S$1003,$G7979,$Q7979,FALSE)*WindSpeedStep*$T$3:$T$1003)</f>
        <v>-5.5488788676924042E-5</v>
      </c>
      <c r="P7979" s="43">
        <f t="shared" si="498"/>
        <v>0.13067858361434415</v>
      </c>
      <c r="Q7979" s="43">
        <f t="shared" si="499"/>
        <v>0.33263639465469425</v>
      </c>
    </row>
    <row r="7980" spans="5:17" x14ac:dyDescent="0.2">
      <c r="E7980" s="16">
        <v>41065.854166666664</v>
      </c>
      <c r="F7980" s="22">
        <v>2.63</v>
      </c>
      <c r="G7980" s="22">
        <v>2.6157119386436323</v>
      </c>
      <c r="H7980" s="25">
        <v>4.5627376425855515E-2</v>
      </c>
      <c r="I7980" s="3">
        <f t="shared" si="496"/>
        <v>0</v>
      </c>
      <c r="J7980" s="3">
        <f t="shared" si="497"/>
        <v>0</v>
      </c>
      <c r="K7980" s="3">
        <f>MIN(J7980-M7980+N7980,'Power Look Up'!$F$4)</f>
        <v>-0.21788997735624513</v>
      </c>
      <c r="M7980" s="51">
        <f t="array" ref="M7980">_xlfn.SUM(_xlfn.NORM.DIST($S$3:$S$1003,$G7980,$P7980,FALSE)*WindSpeedStep*$T$3:$T$1003)</f>
        <v>0.20208736071038139</v>
      </c>
      <c r="N7980" s="51">
        <f t="array" ref="N7980">_xlfn.SUM(_xlfn.NORM.DIST($S$3:$S$1003,$G7980,$Q7980,FALSE)*WindSpeedStep*$T$3:$T$1003)</f>
        <v>-1.5802616645863746E-2</v>
      </c>
      <c r="P7980" s="43">
        <f t="shared" si="498"/>
        <v>0.26157119386436323</v>
      </c>
      <c r="Q7980" s="43">
        <f t="shared" si="499"/>
        <v>0.11934807324609729</v>
      </c>
    </row>
    <row r="7981" spans="5:17" x14ac:dyDescent="0.2">
      <c r="E7981" s="16">
        <v>41065.861111111109</v>
      </c>
      <c r="F7981" s="22">
        <v>2.56</v>
      </c>
      <c r="G7981" s="22">
        <v>2.5622104760477078</v>
      </c>
      <c r="H7981" s="25">
        <v>4.6875E-2</v>
      </c>
      <c r="I7981" s="3">
        <f t="shared" si="496"/>
        <v>0</v>
      </c>
      <c r="J7981" s="3">
        <f t="shared" si="497"/>
        <v>0</v>
      </c>
      <c r="K7981" s="3">
        <f>MIN(J7981-M7981+N7981,'Power Look Up'!$F$4)</f>
        <v>-0.12005680079753607</v>
      </c>
      <c r="M7981" s="51">
        <f t="array" ref="M7981">_xlfn.SUM(_xlfn.NORM.DIST($S$3:$S$1003,$G7981,$P7981,FALSE)*WindSpeedStep*$T$3:$T$1003)</f>
        <v>0.1054319479694026</v>
      </c>
      <c r="N7981" s="51">
        <f t="array" ref="N7981">_xlfn.SUM(_xlfn.NORM.DIST($S$3:$S$1003,$G7981,$Q7981,FALSE)*WindSpeedStep*$T$3:$T$1003)</f>
        <v>-1.4624852828133469E-2</v>
      </c>
      <c r="P7981" s="43">
        <f t="shared" si="498"/>
        <v>0.25622104760477077</v>
      </c>
      <c r="Q7981" s="43">
        <f t="shared" si="499"/>
        <v>0.1201036160647363</v>
      </c>
    </row>
    <row r="7982" spans="5:17" x14ac:dyDescent="0.2">
      <c r="E7982" s="16">
        <v>41065.9375</v>
      </c>
      <c r="F7982" s="22">
        <v>2.15</v>
      </c>
      <c r="G7982" s="22">
        <v>2.3222592423137134</v>
      </c>
      <c r="H7982" s="25">
        <v>6.0465116279069774E-2</v>
      </c>
      <c r="I7982" s="3">
        <f t="shared" si="496"/>
        <v>0</v>
      </c>
      <c r="J7982" s="3">
        <f t="shared" si="497"/>
        <v>0</v>
      </c>
      <c r="K7982" s="3">
        <f>MIN(J7982-M7982+N7982,'Power Look Up'!$F$4)</f>
        <v>-2.5713502283428785E-3</v>
      </c>
      <c r="M7982" s="51">
        <f t="array" ref="M7982">_xlfn.SUM(_xlfn.NORM.DIST($S$3:$S$1003,$G7982,$P7982,FALSE)*WindSpeedStep*$T$3:$T$1003)</f>
        <v>-5.8455105720375969E-3</v>
      </c>
      <c r="N7982" s="51">
        <f t="array" ref="N7982">_xlfn.SUM(_xlfn.NORM.DIST($S$3:$S$1003,$G7982,$Q7982,FALSE)*WindSpeedStep*$T$3:$T$1003)</f>
        <v>-8.4168608003804754E-3</v>
      </c>
      <c r="P7982" s="43">
        <f t="shared" si="498"/>
        <v>0.23222592423137134</v>
      </c>
      <c r="Q7982" s="43">
        <f t="shared" si="499"/>
        <v>0.14041567511664316</v>
      </c>
    </row>
    <row r="7983" spans="5:17" x14ac:dyDescent="0.2">
      <c r="E7983" s="16">
        <v>41065.972222222219</v>
      </c>
      <c r="F7983" s="22">
        <v>2.0499999999999998</v>
      </c>
      <c r="G7983" s="22">
        <v>2.0391480189203626</v>
      </c>
      <c r="H7983" s="25">
        <v>0.45365853658536592</v>
      </c>
      <c r="I7983" s="3">
        <f t="shared" si="496"/>
        <v>0</v>
      </c>
      <c r="J7983" s="3">
        <f t="shared" si="497"/>
        <v>0</v>
      </c>
      <c r="K7983" s="3">
        <f>MIN(J7983-M7983+N7983,'Power Look Up'!$F$4)</f>
        <v>2.7788549721426739</v>
      </c>
      <c r="M7983" s="51">
        <f t="array" ref="M7983">_xlfn.SUM(_xlfn.NORM.DIST($S$3:$S$1003,$G7983,$P7983,FALSE)*WindSpeedStep*$T$3:$T$1003)</f>
        <v>-2.628902826737996E-3</v>
      </c>
      <c r="N7983" s="51">
        <f t="array" ref="N7983">_xlfn.SUM(_xlfn.NORM.DIST($S$3:$S$1003,$G7983,$Q7983,FALSE)*WindSpeedStep*$T$3:$T$1003)</f>
        <v>2.776226069315936</v>
      </c>
      <c r="P7983" s="43">
        <f t="shared" si="498"/>
        <v>0.20391480189203626</v>
      </c>
      <c r="Q7983" s="43">
        <f t="shared" si="499"/>
        <v>0.92507690614435978</v>
      </c>
    </row>
    <row r="7984" spans="5:17" x14ac:dyDescent="0.2">
      <c r="E7984" s="16">
        <v>41065.979166666664</v>
      </c>
      <c r="F7984" s="22">
        <v>1.1200000000000001</v>
      </c>
      <c r="G7984" s="22">
        <v>1.2426926895964139</v>
      </c>
      <c r="H7984" s="25">
        <v>0.4107142857142857</v>
      </c>
      <c r="I7984" s="3">
        <f t="shared" si="496"/>
        <v>0</v>
      </c>
      <c r="J7984" s="3">
        <f t="shared" si="497"/>
        <v>0</v>
      </c>
      <c r="K7984" s="3">
        <f>MIN(J7984-M7984+N7984,'Power Look Up'!$F$4)</f>
        <v>6.0002263723543951E-4</v>
      </c>
      <c r="M7984" s="51">
        <f t="array" ref="M7984">_xlfn.SUM(_xlfn.NORM.DIST($S$3:$S$1003,$G7984,$P7984,FALSE)*WindSpeedStep*$T$3:$T$1003)</f>
        <v>-3.8966529369755152E-14</v>
      </c>
      <c r="N7984" s="51">
        <f t="array" ref="N7984">_xlfn.SUM(_xlfn.NORM.DIST($S$3:$S$1003,$G7984,$Q7984,FALSE)*WindSpeedStep*$T$3:$T$1003)</f>
        <v>6.0002263719647296E-4</v>
      </c>
      <c r="P7984" s="43">
        <f t="shared" si="498"/>
        <v>0.1242692689596414</v>
      </c>
      <c r="Q7984" s="43">
        <f t="shared" si="499"/>
        <v>0.51039164036995566</v>
      </c>
    </row>
    <row r="7985" spans="5:17" x14ac:dyDescent="0.2">
      <c r="E7985" s="16">
        <v>41065.986111111109</v>
      </c>
      <c r="F7985" s="22">
        <v>2.5299999999999998</v>
      </c>
      <c r="G7985" s="22">
        <v>2.3625846538376805</v>
      </c>
      <c r="H7985" s="25">
        <v>2.3715415019762848E-2</v>
      </c>
      <c r="I7985" s="3">
        <f t="shared" si="496"/>
        <v>0</v>
      </c>
      <c r="J7985" s="3">
        <f t="shared" si="497"/>
        <v>0</v>
      </c>
      <c r="K7985" s="3">
        <f>MIN(J7985-M7985+N7985,'Power Look Up'!$F$4)</f>
        <v>-5.9134776104330135E-3</v>
      </c>
      <c r="M7985" s="51">
        <f t="array" ref="M7985">_xlfn.SUM(_xlfn.NORM.DIST($S$3:$S$1003,$G7985,$P7985,FALSE)*WindSpeedStep*$T$3:$T$1003)</f>
        <v>-3.5337579466438169E-3</v>
      </c>
      <c r="N7985" s="51">
        <f t="array" ref="N7985">_xlfn.SUM(_xlfn.NORM.DIST($S$3:$S$1003,$G7985,$Q7985,FALSE)*WindSpeedStep*$T$3:$T$1003)</f>
        <v>-9.4472355570768309E-3</v>
      </c>
      <c r="P7985" s="43">
        <f t="shared" si="498"/>
        <v>0.23625846538376805</v>
      </c>
      <c r="Q7985" s="43">
        <f t="shared" si="499"/>
        <v>5.6029675585083337E-2</v>
      </c>
    </row>
    <row r="7986" spans="5:17" x14ac:dyDescent="0.2">
      <c r="E7986" s="16">
        <v>41065.993055555555</v>
      </c>
      <c r="F7986" s="22">
        <v>1.9</v>
      </c>
      <c r="G7986" s="22">
        <v>2.0705690019684537</v>
      </c>
      <c r="H7986" s="25">
        <v>0.21578947368421053</v>
      </c>
      <c r="I7986" s="3">
        <f t="shared" si="496"/>
        <v>0</v>
      </c>
      <c r="J7986" s="3">
        <f t="shared" si="497"/>
        <v>0</v>
      </c>
      <c r="K7986" s="3">
        <f>MIN(J7986-M7986+N7986,'Power Look Up'!$F$4)</f>
        <v>8.0721248917045657E-2</v>
      </c>
      <c r="M7986" s="51">
        <f t="array" ref="M7986">_xlfn.SUM(_xlfn.NORM.DIST($S$3:$S$1003,$G7986,$P7986,FALSE)*WindSpeedStep*$T$3:$T$1003)</f>
        <v>-3.156869922130664E-3</v>
      </c>
      <c r="N7986" s="51">
        <f t="array" ref="N7986">_xlfn.SUM(_xlfn.NORM.DIST($S$3:$S$1003,$G7986,$Q7986,FALSE)*WindSpeedStep*$T$3:$T$1003)</f>
        <v>7.7564378994914987E-2</v>
      </c>
      <c r="P7986" s="43">
        <f t="shared" si="498"/>
        <v>0.20705690019684539</v>
      </c>
      <c r="Q7986" s="43">
        <f t="shared" si="499"/>
        <v>0.44680699516161371</v>
      </c>
    </row>
    <row r="7987" spans="5:17" x14ac:dyDescent="0.2">
      <c r="E7987" s="16">
        <v>41066</v>
      </c>
      <c r="F7987" s="22">
        <v>1.47</v>
      </c>
      <c r="G7987" s="22">
        <v>1.814871903057913</v>
      </c>
      <c r="H7987" s="25">
        <v>0.3401360544217687</v>
      </c>
      <c r="I7987" s="3">
        <f t="shared" si="496"/>
        <v>0</v>
      </c>
      <c r="J7987" s="3">
        <f t="shared" si="497"/>
        <v>0</v>
      </c>
      <c r="K7987" s="3">
        <f>MIN(J7987-M7987+N7987,'Power Look Up'!$F$4)</f>
        <v>0.17928360843683624</v>
      </c>
      <c r="M7987" s="51">
        <f t="array" ref="M7987">_xlfn.SUM(_xlfn.NORM.DIST($S$3:$S$1003,$G7987,$P7987,FALSE)*WindSpeedStep*$T$3:$T$1003)</f>
        <v>-3.5126575532628737E-4</v>
      </c>
      <c r="N7987" s="51">
        <f t="array" ref="N7987">_xlfn.SUM(_xlfn.NORM.DIST($S$3:$S$1003,$G7987,$Q7987,FALSE)*WindSpeedStep*$T$3:$T$1003)</f>
        <v>0.17893234268150995</v>
      </c>
      <c r="P7987" s="43">
        <f t="shared" si="498"/>
        <v>0.1814871903057913</v>
      </c>
      <c r="Q7987" s="43">
        <f t="shared" si="499"/>
        <v>0.61730336838704525</v>
      </c>
    </row>
    <row r="7988" spans="5:17" x14ac:dyDescent="0.2">
      <c r="E7988" s="16">
        <v>41066.006944444445</v>
      </c>
      <c r="F7988" s="22">
        <v>2.2999999999999998</v>
      </c>
      <c r="G7988" s="22">
        <v>2.2028005500908683</v>
      </c>
      <c r="H7988" s="25">
        <v>0.1</v>
      </c>
      <c r="I7988" s="3">
        <f t="shared" si="496"/>
        <v>0</v>
      </c>
      <c r="J7988" s="3">
        <f t="shared" si="497"/>
        <v>0</v>
      </c>
      <c r="K7988" s="3">
        <f>MIN(J7988-M7988+N7988,'Power Look Up'!$F$4)</f>
        <v>0</v>
      </c>
      <c r="M7988" s="51">
        <f t="array" ref="M7988">_xlfn.SUM(_xlfn.NORM.DIST($S$3:$S$1003,$G7988,$P7988,FALSE)*WindSpeedStep*$T$3:$T$1003)</f>
        <v>-5.6509293222144564E-3</v>
      </c>
      <c r="N7988" s="51">
        <f t="array" ref="N7988">_xlfn.SUM(_xlfn.NORM.DIST($S$3:$S$1003,$G7988,$Q7988,FALSE)*WindSpeedStep*$T$3:$T$1003)</f>
        <v>-5.6509293222144564E-3</v>
      </c>
      <c r="P7988" s="43">
        <f t="shared" si="498"/>
        <v>0.22028005500908684</v>
      </c>
      <c r="Q7988" s="43">
        <f t="shared" si="499"/>
        <v>0.22028005500908684</v>
      </c>
    </row>
    <row r="7989" spans="5:17" x14ac:dyDescent="0.2">
      <c r="E7989" s="16">
        <v>41066.013888888891</v>
      </c>
      <c r="F7989" s="22">
        <v>2.38</v>
      </c>
      <c r="G7989" s="22">
        <v>2.3091666458276214</v>
      </c>
      <c r="H7989" s="25">
        <v>3.7815126050420166E-2</v>
      </c>
      <c r="I7989" s="3">
        <f t="shared" si="496"/>
        <v>0</v>
      </c>
      <c r="J7989" s="3">
        <f t="shared" si="497"/>
        <v>0</v>
      </c>
      <c r="K7989" s="3">
        <f>MIN(J7989-M7989+N7989,'Power Look Up'!$F$4)</f>
        <v>-1.8809976832487264E-3</v>
      </c>
      <c r="M7989" s="51">
        <f t="array" ref="M7989">_xlfn.SUM(_xlfn.NORM.DIST($S$3:$S$1003,$G7989,$P7989,FALSE)*WindSpeedStep*$T$3:$T$1003)</f>
        <v>-6.1848375153951756E-3</v>
      </c>
      <c r="N7989" s="51">
        <f t="array" ref="N7989">_xlfn.SUM(_xlfn.NORM.DIST($S$3:$S$1003,$G7989,$Q7989,FALSE)*WindSpeedStep*$T$3:$T$1003)</f>
        <v>-8.065835198643902E-3</v>
      </c>
      <c r="P7989" s="43">
        <f t="shared" si="498"/>
        <v>0.23091666458276217</v>
      </c>
      <c r="Q7989" s="43">
        <f t="shared" si="499"/>
        <v>8.7321427783397437E-2</v>
      </c>
    </row>
    <row r="7990" spans="5:17" x14ac:dyDescent="0.2">
      <c r="E7990" s="16">
        <v>41066.020833333336</v>
      </c>
      <c r="F7990" s="22">
        <v>2.48</v>
      </c>
      <c r="G7990" s="22">
        <v>2.4079529802425377</v>
      </c>
      <c r="H7990" s="25">
        <v>7.2580645161290314E-2</v>
      </c>
      <c r="I7990" s="3">
        <f t="shared" si="496"/>
        <v>0</v>
      </c>
      <c r="J7990" s="3">
        <f t="shared" si="497"/>
        <v>0</v>
      </c>
      <c r="K7990" s="3">
        <f>MIN(J7990-M7990+N7990,'Power Look Up'!$F$4)</f>
        <v>-1.3146406011373473E-2</v>
      </c>
      <c r="M7990" s="51">
        <f t="array" ref="M7990">_xlfn.SUM(_xlfn.NORM.DIST($S$3:$S$1003,$G7990,$P7990,FALSE)*WindSpeedStep*$T$3:$T$1003)</f>
        <v>2.7917401772371603E-3</v>
      </c>
      <c r="N7990" s="51">
        <f t="array" ref="N7990">_xlfn.SUM(_xlfn.NORM.DIST($S$3:$S$1003,$G7990,$Q7990,FALSE)*WindSpeedStep*$T$3:$T$1003)</f>
        <v>-1.0354665834136313E-2</v>
      </c>
      <c r="P7990" s="43">
        <f t="shared" si="498"/>
        <v>0.24079529802425378</v>
      </c>
      <c r="Q7990" s="43">
        <f t="shared" si="499"/>
        <v>0.17477078082405514</v>
      </c>
    </row>
    <row r="7991" spans="5:17" x14ac:dyDescent="0.2">
      <c r="E7991" s="16">
        <v>41066.027777777781</v>
      </c>
      <c r="F7991" s="22">
        <v>2.69</v>
      </c>
      <c r="G7991" s="22">
        <v>2.6647382067287264</v>
      </c>
      <c r="H7991" s="25">
        <v>7.0631970260223054E-2</v>
      </c>
      <c r="I7991" s="3">
        <f t="shared" si="496"/>
        <v>0</v>
      </c>
      <c r="J7991" s="3">
        <f t="shared" si="497"/>
        <v>0</v>
      </c>
      <c r="K7991" s="3">
        <f>MIN(J7991-M7991+N7991,'Power Look Up'!$F$4)</f>
        <v>-0.28619556712557936</v>
      </c>
      <c r="M7991" s="51">
        <f t="array" ref="M7991">_xlfn.SUM(_xlfn.NORM.DIST($S$3:$S$1003,$G7991,$P7991,FALSE)*WindSpeedStep*$T$3:$T$1003)</f>
        <v>0.33789518931196733</v>
      </c>
      <c r="N7991" s="51">
        <f t="array" ref="N7991">_xlfn.SUM(_xlfn.NORM.DIST($S$3:$S$1003,$G7991,$Q7991,FALSE)*WindSpeedStep*$T$3:$T$1003)</f>
        <v>5.1699622186387954E-2</v>
      </c>
      <c r="P7991" s="43">
        <f t="shared" si="498"/>
        <v>0.26647382067287267</v>
      </c>
      <c r="Q7991" s="43">
        <f t="shared" si="499"/>
        <v>0.18821570976894353</v>
      </c>
    </row>
    <row r="7992" spans="5:17" x14ac:dyDescent="0.2">
      <c r="E7992" s="16">
        <v>41066.034722222219</v>
      </c>
      <c r="F7992" s="22">
        <v>3.09</v>
      </c>
      <c r="G7992" s="22">
        <v>3.079317679368863</v>
      </c>
      <c r="H7992" s="25">
        <v>6.7961165048543687E-2</v>
      </c>
      <c r="I7992" s="3">
        <f t="shared" si="496"/>
        <v>8.1899999999980064</v>
      </c>
      <c r="J7992" s="3">
        <f t="shared" si="497"/>
        <v>7.2799999999980258</v>
      </c>
      <c r="K7992" s="3">
        <f>MIN(J7992-M7992+N7992,'Power Look Up'!$F$4)</f>
        <v>6.2026918487719769</v>
      </c>
      <c r="M7992" s="51">
        <f t="array" ref="M7992">_xlfn.SUM(_xlfn.NORM.DIST($S$3:$S$1003,$G7992,$P7992,FALSE)*WindSpeedStep*$T$3:$T$1003)</f>
        <v>4.6208278470420732</v>
      </c>
      <c r="N7992" s="51">
        <f t="array" ref="N7992">_xlfn.SUM(_xlfn.NORM.DIST($S$3:$S$1003,$G7992,$Q7992,FALSE)*WindSpeedStep*$T$3:$T$1003)</f>
        <v>3.5435196958160238</v>
      </c>
      <c r="P7992" s="43">
        <f t="shared" si="498"/>
        <v>0.30793176793688631</v>
      </c>
      <c r="Q7992" s="43">
        <f t="shared" si="499"/>
        <v>0.20927401704448584</v>
      </c>
    </row>
    <row r="7993" spans="5:17" x14ac:dyDescent="0.2">
      <c r="E7993" s="16">
        <v>41066.041666666664</v>
      </c>
      <c r="F7993" s="22">
        <v>3.53</v>
      </c>
      <c r="G7993" s="22">
        <v>3.3839184426074502</v>
      </c>
      <c r="H7993" s="25">
        <v>3.1161473087818699E-2</v>
      </c>
      <c r="I7993" s="3">
        <f t="shared" si="496"/>
        <v>48.229999999997155</v>
      </c>
      <c r="J7993" s="3">
        <f t="shared" si="497"/>
        <v>34.579999999997447</v>
      </c>
      <c r="K7993" s="3">
        <f>MIN(J7993-M7993+N7993,'Power Look Up'!$F$4)</f>
        <v>33.369169877741619</v>
      </c>
      <c r="M7993" s="51">
        <f t="array" ref="M7993">_xlfn.SUM(_xlfn.NORM.DIST($S$3:$S$1003,$G7993,$P7993,FALSE)*WindSpeedStep*$T$3:$T$1003)</f>
        <v>11.922744331071053</v>
      </c>
      <c r="N7993" s="51">
        <f t="array" ref="N7993">_xlfn.SUM(_xlfn.NORM.DIST($S$3:$S$1003,$G7993,$Q7993,FALSE)*WindSpeedStep*$T$3:$T$1003)</f>
        <v>10.711914208815225</v>
      </c>
      <c r="P7993" s="43">
        <f t="shared" si="498"/>
        <v>0.33839184426074503</v>
      </c>
      <c r="Q7993" s="43">
        <f t="shared" si="499"/>
        <v>0.10544788348068543</v>
      </c>
    </row>
    <row r="7994" spans="5:17" x14ac:dyDescent="0.2">
      <c r="E7994" s="16">
        <v>41066.048611111109</v>
      </c>
      <c r="F7994" s="22">
        <v>3.5</v>
      </c>
      <c r="G7994" s="22">
        <v>3.3926823098526837</v>
      </c>
      <c r="H7994" s="25">
        <v>2.5714285714285714E-2</v>
      </c>
      <c r="I7994" s="3">
        <f t="shared" si="496"/>
        <v>45.499999999997215</v>
      </c>
      <c r="J7994" s="3">
        <f t="shared" si="497"/>
        <v>35.489999999997423</v>
      </c>
      <c r="K7994" s="3">
        <f>MIN(J7994-M7994+N7994,'Power Look Up'!$F$4)</f>
        <v>34.252596656414006</v>
      </c>
      <c r="M7994" s="51">
        <f t="array" ref="M7994">_xlfn.SUM(_xlfn.NORM.DIST($S$3:$S$1003,$G7994,$P7994,FALSE)*WindSpeedStep*$T$3:$T$1003)</f>
        <v>12.194418585731007</v>
      </c>
      <c r="N7994" s="51">
        <f t="array" ref="N7994">_xlfn.SUM(_xlfn.NORM.DIST($S$3:$S$1003,$G7994,$Q7994,FALSE)*WindSpeedStep*$T$3:$T$1003)</f>
        <v>10.957015242147593</v>
      </c>
      <c r="P7994" s="43">
        <f t="shared" si="498"/>
        <v>0.33926823098526837</v>
      </c>
      <c r="Q7994" s="43">
        <f t="shared" si="499"/>
        <v>8.7240402253354721E-2</v>
      </c>
    </row>
    <row r="7995" spans="5:17" x14ac:dyDescent="0.2">
      <c r="E7995" s="16">
        <v>41066.069444444445</v>
      </c>
      <c r="F7995" s="22">
        <v>2.98</v>
      </c>
      <c r="G7995" s="22">
        <v>2.9399551897379088</v>
      </c>
      <c r="H7995" s="25">
        <v>6.7114093959731544E-2</v>
      </c>
      <c r="I7995" s="3">
        <f t="shared" si="496"/>
        <v>0</v>
      </c>
      <c r="J7995" s="3">
        <f t="shared" si="497"/>
        <v>0</v>
      </c>
      <c r="K7995" s="3">
        <f>MIN(J7995-M7995+N7995,'Power Look Up'!$F$4)</f>
        <v>-1.0625526167490249</v>
      </c>
      <c r="M7995" s="51">
        <f t="array" ref="M7995">_xlfn.SUM(_xlfn.NORM.DIST($S$3:$S$1003,$G7995,$P7995,FALSE)*WindSpeedStep*$T$3:$T$1003)</f>
        <v>2.4569228659089539</v>
      </c>
      <c r="N7995" s="51">
        <f t="array" ref="N7995">_xlfn.SUM(_xlfn.NORM.DIST($S$3:$S$1003,$G7995,$Q7995,FALSE)*WindSpeedStep*$T$3:$T$1003)</f>
        <v>1.394370249159929</v>
      </c>
      <c r="P7995" s="43">
        <f t="shared" si="498"/>
        <v>0.29399551897379089</v>
      </c>
      <c r="Q7995" s="43">
        <f t="shared" si="499"/>
        <v>0.19731242884147038</v>
      </c>
    </row>
    <row r="7996" spans="5:17" x14ac:dyDescent="0.2">
      <c r="E7996" s="16">
        <v>41066.083333333336</v>
      </c>
      <c r="F7996" s="22">
        <v>2.95</v>
      </c>
      <c r="G7996" s="22">
        <v>2.7877656108895521</v>
      </c>
      <c r="H7996" s="25">
        <v>7.4576271186440668E-2</v>
      </c>
      <c r="I7996" s="3">
        <f t="shared" si="496"/>
        <v>0</v>
      </c>
      <c r="J7996" s="3">
        <f t="shared" si="497"/>
        <v>0</v>
      </c>
      <c r="K7996" s="3">
        <f>MIN(J7996-M7996+N7996,'Power Look Up'!$F$4)</f>
        <v>-0.53941865799561861</v>
      </c>
      <c r="M7996" s="51">
        <f t="array" ref="M7996">_xlfn.SUM(_xlfn.NORM.DIST($S$3:$S$1003,$G7996,$P7996,FALSE)*WindSpeedStep*$T$3:$T$1003)</f>
        <v>0.95827734234598561</v>
      </c>
      <c r="N7996" s="51">
        <f t="array" ref="N7996">_xlfn.SUM(_xlfn.NORM.DIST($S$3:$S$1003,$G7996,$Q7996,FALSE)*WindSpeedStep*$T$3:$T$1003)</f>
        <v>0.41885868435036705</v>
      </c>
      <c r="P7996" s="43">
        <f t="shared" si="498"/>
        <v>0.27877656108895521</v>
      </c>
      <c r="Q7996" s="43">
        <f t="shared" si="499"/>
        <v>0.20790116420193266</v>
      </c>
    </row>
    <row r="7997" spans="5:17" x14ac:dyDescent="0.2">
      <c r="E7997" s="16">
        <v>41066.090277777781</v>
      </c>
      <c r="F7997" s="22">
        <v>2.67</v>
      </c>
      <c r="G7997" s="22">
        <v>2.6228954776342626</v>
      </c>
      <c r="H7997" s="25">
        <v>4.119850187265918E-2</v>
      </c>
      <c r="I7997" s="3">
        <f t="shared" si="496"/>
        <v>0</v>
      </c>
      <c r="J7997" s="3">
        <f t="shared" si="497"/>
        <v>0</v>
      </c>
      <c r="K7997" s="3">
        <f>MIN(J7997-M7997+N7997,'Power Look Up'!$F$4)</f>
        <v>-0.23503846035734968</v>
      </c>
      <c r="M7997" s="51">
        <f t="array" ref="M7997">_xlfn.SUM(_xlfn.NORM.DIST($S$3:$S$1003,$G7997,$P7997,FALSE)*WindSpeedStep*$T$3:$T$1003)</f>
        <v>0.21884957187344378</v>
      </c>
      <c r="N7997" s="51">
        <f t="array" ref="N7997">_xlfn.SUM(_xlfn.NORM.DIST($S$3:$S$1003,$G7997,$Q7997,FALSE)*WindSpeedStep*$T$3:$T$1003)</f>
        <v>-1.6188888483905907E-2</v>
      </c>
      <c r="P7997" s="43">
        <f t="shared" si="498"/>
        <v>0.26228954776342628</v>
      </c>
      <c r="Q7997" s="43">
        <f t="shared" si="499"/>
        <v>0.10805936424710445</v>
      </c>
    </row>
    <row r="7998" spans="5:17" x14ac:dyDescent="0.2">
      <c r="E7998" s="16">
        <v>41066.097222222219</v>
      </c>
      <c r="F7998" s="22">
        <v>2.72</v>
      </c>
      <c r="G7998" s="22">
        <v>2.5530843632916826</v>
      </c>
      <c r="H7998" s="25">
        <v>8.8235294117647051E-2</v>
      </c>
      <c r="I7998" s="3">
        <f t="shared" si="496"/>
        <v>0</v>
      </c>
      <c r="J7998" s="3">
        <f t="shared" si="497"/>
        <v>0</v>
      </c>
      <c r="K7998" s="3">
        <f>MIN(J7998-M7998+N7998,'Power Look Up'!$F$4)</f>
        <v>-5.7391105317346772E-2</v>
      </c>
      <c r="M7998" s="51">
        <f t="array" ref="M7998">_xlfn.SUM(_xlfn.NORM.DIST($S$3:$S$1003,$G7998,$P7998,FALSE)*WindSpeedStep*$T$3:$T$1003)</f>
        <v>9.3248841990728637E-2</v>
      </c>
      <c r="N7998" s="51">
        <f t="array" ref="N7998">_xlfn.SUM(_xlfn.NORM.DIST($S$3:$S$1003,$G7998,$Q7998,FALSE)*WindSpeedStep*$T$3:$T$1003)</f>
        <v>3.5857736673381865E-2</v>
      </c>
      <c r="P7998" s="43">
        <f t="shared" si="498"/>
        <v>0.25530843632916828</v>
      </c>
      <c r="Q7998" s="43">
        <f t="shared" si="499"/>
        <v>0.22527214970220727</v>
      </c>
    </row>
    <row r="7999" spans="5:17" x14ac:dyDescent="0.2">
      <c r="E7999" s="16">
        <v>41066.104166666664</v>
      </c>
      <c r="F7999" s="22">
        <v>2.75</v>
      </c>
      <c r="G7999" s="22">
        <v>2.5868301957642674</v>
      </c>
      <c r="H7999" s="25">
        <v>3.6363636363636369E-2</v>
      </c>
      <c r="I7999" s="3">
        <f t="shared" si="496"/>
        <v>0</v>
      </c>
      <c r="J7999" s="3">
        <f t="shared" si="497"/>
        <v>0</v>
      </c>
      <c r="K7999" s="3">
        <f>MIN(J7999-M7999+N7999,'Power Look Up'!$F$4)</f>
        <v>-0.15947565898813584</v>
      </c>
      <c r="M7999" s="51">
        <f t="array" ref="M7999">_xlfn.SUM(_xlfn.NORM.DIST($S$3:$S$1003,$G7999,$P7999,FALSE)*WindSpeedStep*$T$3:$T$1003)</f>
        <v>0.14416631981290154</v>
      </c>
      <c r="N7999" s="51">
        <f t="array" ref="N7999">_xlfn.SUM(_xlfn.NORM.DIST($S$3:$S$1003,$G7999,$Q7999,FALSE)*WindSpeedStep*$T$3:$T$1003)</f>
        <v>-1.5309339175234292E-2</v>
      </c>
      <c r="P7999" s="43">
        <f t="shared" si="498"/>
        <v>0.25868301957642675</v>
      </c>
      <c r="Q7999" s="43">
        <f t="shared" si="499"/>
        <v>9.4066552573246101E-2</v>
      </c>
    </row>
    <row r="8000" spans="5:17" x14ac:dyDescent="0.2">
      <c r="E8000" s="16">
        <v>41066.111111111109</v>
      </c>
      <c r="F8000" s="22">
        <v>2.06</v>
      </c>
      <c r="G8000" s="22">
        <v>2.1803136513831798</v>
      </c>
      <c r="H8000" s="25">
        <v>0.12135922330097088</v>
      </c>
      <c r="I8000" s="3">
        <f t="shared" si="496"/>
        <v>0</v>
      </c>
      <c r="J8000" s="3">
        <f t="shared" si="497"/>
        <v>0</v>
      </c>
      <c r="K8000" s="3">
        <f>MIN(J8000-M8000+N8000,'Power Look Up'!$F$4)</f>
        <v>1.2630340706490158E-3</v>
      </c>
      <c r="M8000" s="51">
        <f t="array" ref="M8000">_xlfn.SUM(_xlfn.NORM.DIST($S$3:$S$1003,$G8000,$P8000,FALSE)*WindSpeedStep*$T$3:$T$1003)</f>
        <v>-5.2360439988154038E-3</v>
      </c>
      <c r="N8000" s="51">
        <f t="array" ref="N8000">_xlfn.SUM(_xlfn.NORM.DIST($S$3:$S$1003,$G8000,$Q8000,FALSE)*WindSpeedStep*$T$3:$T$1003)</f>
        <v>-3.9730099281663879E-3</v>
      </c>
      <c r="P8000" s="43">
        <f t="shared" si="498"/>
        <v>0.218031365138318</v>
      </c>
      <c r="Q8000" s="43">
        <f t="shared" si="499"/>
        <v>0.2646011712843665</v>
      </c>
    </row>
    <row r="8001" spans="5:17" x14ac:dyDescent="0.2">
      <c r="E8001" s="16">
        <v>41066.118055555555</v>
      </c>
      <c r="F8001" s="22">
        <v>1.63</v>
      </c>
      <c r="G8001" s="22">
        <v>1.9870030957183904</v>
      </c>
      <c r="H8001" s="25">
        <v>9.815950920245399E-2</v>
      </c>
      <c r="I8001" s="3">
        <f t="shared" si="496"/>
        <v>0</v>
      </c>
      <c r="J8001" s="3">
        <f t="shared" si="497"/>
        <v>0</v>
      </c>
      <c r="K8001" s="3">
        <f>MIN(J8001-M8001+N8001,'Power Look Up'!$F$4)</f>
        <v>3.8783184303946587E-5</v>
      </c>
      <c r="M8001" s="51">
        <f t="array" ref="M8001">_xlfn.SUM(_xlfn.NORM.DIST($S$3:$S$1003,$G8001,$P8001,FALSE)*WindSpeedStep*$T$3:$T$1003)</f>
        <v>-1.8587307026294415E-3</v>
      </c>
      <c r="N8001" s="51">
        <f t="array" ref="N8001">_xlfn.SUM(_xlfn.NORM.DIST($S$3:$S$1003,$G8001,$Q8001,FALSE)*WindSpeedStep*$T$3:$T$1003)</f>
        <v>-1.8199475183254949E-3</v>
      </c>
      <c r="P8001" s="43">
        <f t="shared" si="498"/>
        <v>0.19870030957183904</v>
      </c>
      <c r="Q8001" s="43">
        <f t="shared" si="499"/>
        <v>0.19504324865947392</v>
      </c>
    </row>
    <row r="8002" spans="5:17" x14ac:dyDescent="0.2">
      <c r="E8002" s="16">
        <v>41066.125</v>
      </c>
      <c r="F8002" s="22">
        <v>1.5</v>
      </c>
      <c r="G8002" s="22">
        <v>1.8490534403292371</v>
      </c>
      <c r="H8002" s="25">
        <v>0.06</v>
      </c>
      <c r="I8002" s="3">
        <f t="shared" si="496"/>
        <v>0</v>
      </c>
      <c r="J8002" s="3">
        <f t="shared" si="497"/>
        <v>0</v>
      </c>
      <c r="K8002" s="3">
        <f>MIN(J8002-M8002+N8002,'Power Look Up'!$F$4)</f>
        <v>4.4358366548072261E-4</v>
      </c>
      <c r="M8002" s="51">
        <f t="array" ref="M8002">_xlfn.SUM(_xlfn.NORM.DIST($S$3:$S$1003,$G8002,$P8002,FALSE)*WindSpeedStep*$T$3:$T$1003)</f>
        <v>-5.2958358117734478E-4</v>
      </c>
      <c r="N8002" s="51">
        <f t="array" ref="N8002">_xlfn.SUM(_xlfn.NORM.DIST($S$3:$S$1003,$G8002,$Q8002,FALSE)*WindSpeedStep*$T$3:$T$1003)</f>
        <v>-8.5999915696622153E-5</v>
      </c>
      <c r="P8002" s="43">
        <f t="shared" si="498"/>
        <v>0.18490534403292372</v>
      </c>
      <c r="Q8002" s="43">
        <f t="shared" si="499"/>
        <v>0.11094320641975422</v>
      </c>
    </row>
    <row r="8003" spans="5:17" x14ac:dyDescent="0.2">
      <c r="E8003" s="16">
        <v>41066.131944444445</v>
      </c>
      <c r="F8003" s="22">
        <v>1.59</v>
      </c>
      <c r="G8003" s="22">
        <v>1.7635442303621496</v>
      </c>
      <c r="H8003" s="25">
        <v>8.8050314465408813E-2</v>
      </c>
      <c r="I8003" s="3">
        <f t="shared" ref="I8003:I8066" si="500">INDEX(PowerArray,MIN(MaximumPowerIndex,ROUND(F8003*100,0)))</f>
        <v>0</v>
      </c>
      <c r="J8003" s="3">
        <f t="shared" ref="J8003:J8066" si="501">INDEX(PowerArray,MIN(MaximumPowerIndex,ROUND(G8003*100,0)))</f>
        <v>0</v>
      </c>
      <c r="K8003" s="3">
        <f>MIN(J8003-M8003+N8003,'Power Look Up'!$F$4)</f>
        <v>7.6509940650595782E-5</v>
      </c>
      <c r="M8003" s="51">
        <f t="array" ref="M8003">_xlfn.SUM(_xlfn.NORM.DIST($S$3:$S$1003,$G8003,$P8003,FALSE)*WindSpeedStep*$T$3:$T$1003)</f>
        <v>-1.7220187329763326E-4</v>
      </c>
      <c r="N8003" s="51">
        <f t="array" ref="N8003">_xlfn.SUM(_xlfn.NORM.DIST($S$3:$S$1003,$G8003,$Q8003,FALSE)*WindSpeedStep*$T$3:$T$1003)</f>
        <v>-9.5691932647037483E-5</v>
      </c>
      <c r="P8003" s="43">
        <f t="shared" ref="P8003:P8066" si="502">ReferenceTurbulence*G8003</f>
        <v>0.17635442303621496</v>
      </c>
      <c r="Q8003" s="43">
        <f t="shared" si="499"/>
        <v>0.15528062405704463</v>
      </c>
    </row>
    <row r="8004" spans="5:17" x14ac:dyDescent="0.2">
      <c r="E8004" s="16">
        <v>41066.138888888891</v>
      </c>
      <c r="F8004" s="22">
        <v>1.81</v>
      </c>
      <c r="G8004" s="22">
        <v>1.9387278632435931</v>
      </c>
      <c r="H8004" s="25">
        <v>7.18232044198895E-2</v>
      </c>
      <c r="I8004" s="3">
        <f t="shared" si="500"/>
        <v>0</v>
      </c>
      <c r="J8004" s="3">
        <f t="shared" si="501"/>
        <v>0</v>
      </c>
      <c r="K8004" s="3">
        <f>MIN(J8004-M8004+N8004,'Power Look Up'!$F$4)</f>
        <v>5.4509688535508613E-4</v>
      </c>
      <c r="M8004" s="51">
        <f t="array" ref="M8004">_xlfn.SUM(_xlfn.NORM.DIST($S$3:$S$1003,$G8004,$P8004,FALSE)*WindSpeedStep*$T$3:$T$1003)</f>
        <v>-1.2754097027841377E-3</v>
      </c>
      <c r="N8004" s="51">
        <f t="array" ref="N8004">_xlfn.SUM(_xlfn.NORM.DIST($S$3:$S$1003,$G8004,$Q8004,FALSE)*WindSpeedStep*$T$3:$T$1003)</f>
        <v>-7.3031281742905153E-4</v>
      </c>
      <c r="P8004" s="43">
        <f t="shared" si="502"/>
        <v>0.19387278632435934</v>
      </c>
      <c r="Q8004" s="43">
        <f t="shared" ref="Q8004:Q8067" si="503">G8004*H8004</f>
        <v>0.13924564763628017</v>
      </c>
    </row>
    <row r="8005" spans="5:17" x14ac:dyDescent="0.2">
      <c r="E8005" s="16">
        <v>41066.145833333336</v>
      </c>
      <c r="F8005" s="22">
        <v>2.1</v>
      </c>
      <c r="G8005" s="22">
        <v>2.1885220786941666</v>
      </c>
      <c r="H8005" s="25">
        <v>0.13333333333333333</v>
      </c>
      <c r="I8005" s="3">
        <f t="shared" si="500"/>
        <v>0</v>
      </c>
      <c r="J8005" s="3">
        <f t="shared" si="501"/>
        <v>0</v>
      </c>
      <c r="K8005" s="3">
        <f>MIN(J8005-M8005+N8005,'Power Look Up'!$F$4)</f>
        <v>5.2926935329520725E-3</v>
      </c>
      <c r="M8005" s="51">
        <f t="array" ref="M8005">_xlfn.SUM(_xlfn.NORM.DIST($S$3:$S$1003,$G8005,$P8005,FALSE)*WindSpeedStep*$T$3:$T$1003)</f>
        <v>-5.3908731829626962E-3</v>
      </c>
      <c r="N8005" s="51">
        <f t="array" ref="N8005">_xlfn.SUM(_xlfn.NORM.DIST($S$3:$S$1003,$G8005,$Q8005,FALSE)*WindSpeedStep*$T$3:$T$1003)</f>
        <v>-9.8179650010623759E-5</v>
      </c>
      <c r="P8005" s="43">
        <f t="shared" si="502"/>
        <v>0.21885220786941667</v>
      </c>
      <c r="Q8005" s="43">
        <f t="shared" si="503"/>
        <v>0.29180294382588889</v>
      </c>
    </row>
    <row r="8006" spans="5:17" x14ac:dyDescent="0.2">
      <c r="E8006" s="16">
        <v>41066.152777777781</v>
      </c>
      <c r="F8006" s="22">
        <v>3.02</v>
      </c>
      <c r="G8006" s="22">
        <v>3.0570370883391988</v>
      </c>
      <c r="H8006" s="25">
        <v>7.2847682119205295E-2</v>
      </c>
      <c r="I8006" s="3">
        <f t="shared" si="500"/>
        <v>1.8199999999981427</v>
      </c>
      <c r="J8006" s="3">
        <f t="shared" si="501"/>
        <v>5.4599999999980646</v>
      </c>
      <c r="K8006" s="3">
        <f>MIN(J8006-M8006+N8006,'Power Look Up'!$F$4)</f>
        <v>4.5332335008077571</v>
      </c>
      <c r="M8006" s="51">
        <f t="array" ref="M8006">_xlfn.SUM(_xlfn.NORM.DIST($S$3:$S$1003,$G8006,$P8006,FALSE)*WindSpeedStep*$T$3:$T$1003)</f>
        <v>4.2251582768020652</v>
      </c>
      <c r="N8006" s="51">
        <f t="array" ref="N8006">_xlfn.SUM(_xlfn.NORM.DIST($S$3:$S$1003,$G8006,$Q8006,FALSE)*WindSpeedStep*$T$3:$T$1003)</f>
        <v>3.2983917776117573</v>
      </c>
      <c r="P8006" s="43">
        <f t="shared" si="502"/>
        <v>0.3057037088339199</v>
      </c>
      <c r="Q8006" s="43">
        <f t="shared" si="503"/>
        <v>0.22269806603795486</v>
      </c>
    </row>
    <row r="8007" spans="5:17" x14ac:dyDescent="0.2">
      <c r="E8007" s="16">
        <v>41066.159722222219</v>
      </c>
      <c r="F8007" s="22">
        <v>3.29</v>
      </c>
      <c r="G8007" s="22">
        <v>3.2566151772450511</v>
      </c>
      <c r="H8007" s="25">
        <v>3.9513677811550151E-2</v>
      </c>
      <c r="I8007" s="3">
        <f t="shared" si="500"/>
        <v>26.38999999999762</v>
      </c>
      <c r="J8007" s="3">
        <f t="shared" si="501"/>
        <v>23.659999999997677</v>
      </c>
      <c r="K8007" s="3">
        <f>MIN(J8007-M8007+N8007,'Power Look Up'!$F$4)</f>
        <v>22.417850628160355</v>
      </c>
      <c r="M8007" s="51">
        <f t="array" ref="M8007">_xlfn.SUM(_xlfn.NORM.DIST($S$3:$S$1003,$G8007,$P8007,FALSE)*WindSpeedStep*$T$3:$T$1003)</f>
        <v>8.4155245610766301</v>
      </c>
      <c r="N8007" s="51">
        <f t="array" ref="N8007">_xlfn.SUM(_xlfn.NORM.DIST($S$3:$S$1003,$G8007,$Q8007,FALSE)*WindSpeedStep*$T$3:$T$1003)</f>
        <v>7.1733751892393078</v>
      </c>
      <c r="P8007" s="43">
        <f t="shared" si="502"/>
        <v>0.32566151772450513</v>
      </c>
      <c r="Q8007" s="43">
        <f t="shared" si="503"/>
        <v>0.12868084286986523</v>
      </c>
    </row>
    <row r="8008" spans="5:17" x14ac:dyDescent="0.2">
      <c r="E8008" s="16">
        <v>41066.166666666664</v>
      </c>
      <c r="F8008" s="22">
        <v>3.15</v>
      </c>
      <c r="G8008" s="22">
        <v>3.2521752912456861</v>
      </c>
      <c r="H8008" s="25">
        <v>4.4444444444444453E-2</v>
      </c>
      <c r="I8008" s="3">
        <f t="shared" si="500"/>
        <v>13.64999999999789</v>
      </c>
      <c r="J8008" s="3">
        <f t="shared" si="501"/>
        <v>22.749999999997698</v>
      </c>
      <c r="K8008" s="3">
        <f>MIN(J8008-M8008+N8008,'Power Look Up'!$F$4)</f>
        <v>21.523919785078458</v>
      </c>
      <c r="M8008" s="51">
        <f t="array" ref="M8008">_xlfn.SUM(_xlfn.NORM.DIST($S$3:$S$1003,$G8008,$P8008,FALSE)*WindSpeedStep*$T$3:$T$1003)</f>
        <v>8.3061754144955628</v>
      </c>
      <c r="N8008" s="51">
        <f t="array" ref="N8008">_xlfn.SUM(_xlfn.NORM.DIST($S$3:$S$1003,$G8008,$Q8008,FALSE)*WindSpeedStep*$T$3:$T$1003)</f>
        <v>7.0800951995763235</v>
      </c>
      <c r="P8008" s="43">
        <f t="shared" si="502"/>
        <v>0.32521752912456864</v>
      </c>
      <c r="Q8008" s="43">
        <f t="shared" si="503"/>
        <v>0.14454112405536385</v>
      </c>
    </row>
    <row r="8009" spans="5:17" x14ac:dyDescent="0.2">
      <c r="E8009" s="16">
        <v>41066.173611111109</v>
      </c>
      <c r="F8009" s="22">
        <v>3.22</v>
      </c>
      <c r="G8009" s="22">
        <v>3.2254830977822704</v>
      </c>
      <c r="H8009" s="25">
        <v>6.5217391304347824E-2</v>
      </c>
      <c r="I8009" s="3">
        <f t="shared" si="500"/>
        <v>20.019999999997754</v>
      </c>
      <c r="J8009" s="3">
        <f t="shared" si="501"/>
        <v>20.929999999997737</v>
      </c>
      <c r="K8009" s="3">
        <f>MIN(J8009-M8009+N8009,'Power Look Up'!$F$4)</f>
        <v>19.948305877796145</v>
      </c>
      <c r="M8009" s="51">
        <f t="array" ref="M8009">_xlfn.SUM(_xlfn.NORM.DIST($S$3:$S$1003,$G8009,$P8009,FALSE)*WindSpeedStep*$T$3:$T$1003)</f>
        <v>7.6650454824672485</v>
      </c>
      <c r="N8009" s="51">
        <f t="array" ref="N8009">_xlfn.SUM(_xlfn.NORM.DIST($S$3:$S$1003,$G8009,$Q8009,FALSE)*WindSpeedStep*$T$3:$T$1003)</f>
        <v>6.6833513602656591</v>
      </c>
      <c r="P8009" s="43">
        <f t="shared" si="502"/>
        <v>0.32254830977822707</v>
      </c>
      <c r="Q8009" s="43">
        <f t="shared" si="503"/>
        <v>0.21035759333362633</v>
      </c>
    </row>
    <row r="8010" spans="5:17" x14ac:dyDescent="0.2">
      <c r="E8010" s="16">
        <v>41066.180555555555</v>
      </c>
      <c r="F8010" s="22">
        <v>2.87</v>
      </c>
      <c r="G8010" s="22">
        <v>2.9406912933127409</v>
      </c>
      <c r="H8010" s="25">
        <v>7.6655052264808357E-2</v>
      </c>
      <c r="I8010" s="3">
        <f t="shared" si="500"/>
        <v>0</v>
      </c>
      <c r="J8010" s="3">
        <f t="shared" si="501"/>
        <v>0</v>
      </c>
      <c r="K8010" s="3">
        <f>MIN(J8010-M8010+N8010,'Power Look Up'!$F$4)</f>
        <v>-0.75709780443741814</v>
      </c>
      <c r="M8010" s="51">
        <f t="array" ref="M8010">_xlfn.SUM(_xlfn.NORM.DIST($S$3:$S$1003,$G8010,$P8010,FALSE)*WindSpeedStep*$T$3:$T$1003)</f>
        <v>2.4663668885157448</v>
      </c>
      <c r="N8010" s="51">
        <f t="array" ref="N8010">_xlfn.SUM(_xlfn.NORM.DIST($S$3:$S$1003,$G8010,$Q8010,FALSE)*WindSpeedStep*$T$3:$T$1003)</f>
        <v>1.7092690840783267</v>
      </c>
      <c r="P8010" s="43">
        <f t="shared" si="502"/>
        <v>0.2940691293312741</v>
      </c>
      <c r="Q8010" s="43">
        <f t="shared" si="503"/>
        <v>0.22541884478355503</v>
      </c>
    </row>
    <row r="8011" spans="5:17" x14ac:dyDescent="0.2">
      <c r="E8011" s="16">
        <v>41066.1875</v>
      </c>
      <c r="F8011" s="22">
        <v>2.5099999999999998</v>
      </c>
      <c r="G8011" s="22">
        <v>2.5917562188491243</v>
      </c>
      <c r="H8011" s="25">
        <v>3.9840637450199209E-2</v>
      </c>
      <c r="I8011" s="3">
        <f t="shared" si="500"/>
        <v>0</v>
      </c>
      <c r="J8011" s="3">
        <f t="shared" si="501"/>
        <v>0</v>
      </c>
      <c r="K8011" s="3">
        <f>MIN(J8011-M8011+N8011,'Power Look Up'!$F$4)</f>
        <v>-0.16846667938202398</v>
      </c>
      <c r="M8011" s="51">
        <f t="array" ref="M8011">_xlfn.SUM(_xlfn.NORM.DIST($S$3:$S$1003,$G8011,$P8011,FALSE)*WindSpeedStep*$T$3:$T$1003)</f>
        <v>0.15303441156923595</v>
      </c>
      <c r="N8011" s="51">
        <f t="array" ref="N8011">_xlfn.SUM(_xlfn.NORM.DIST($S$3:$S$1003,$G8011,$Q8011,FALSE)*WindSpeedStep*$T$3:$T$1003)</f>
        <v>-1.5432267812788022E-2</v>
      </c>
      <c r="P8011" s="43">
        <f t="shared" si="502"/>
        <v>0.25917562188491244</v>
      </c>
      <c r="Q8011" s="43">
        <f t="shared" si="503"/>
        <v>0.10325721987446712</v>
      </c>
    </row>
    <row r="8012" spans="5:17" x14ac:dyDescent="0.2">
      <c r="E8012" s="16">
        <v>41066.194444444445</v>
      </c>
      <c r="F8012" s="22">
        <v>2.81</v>
      </c>
      <c r="G8012" s="22">
        <v>2.7754316389402618</v>
      </c>
      <c r="H8012" s="25">
        <v>6.0498220640569401E-2</v>
      </c>
      <c r="I8012" s="3">
        <f t="shared" si="500"/>
        <v>0</v>
      </c>
      <c r="J8012" s="3">
        <f t="shared" si="501"/>
        <v>0</v>
      </c>
      <c r="K8012" s="3">
        <f>MIN(J8012-M8012+N8012,'Power Look Up'!$F$4)</f>
        <v>-0.71966053209098346</v>
      </c>
      <c r="M8012" s="51">
        <f t="array" ref="M8012">_xlfn.SUM(_xlfn.NORM.DIST($S$3:$S$1003,$G8012,$P8012,FALSE)*WindSpeedStep*$T$3:$T$1003)</f>
        <v>0.87464207230571622</v>
      </c>
      <c r="N8012" s="51">
        <f t="array" ref="N8012">_xlfn.SUM(_xlfn.NORM.DIST($S$3:$S$1003,$G8012,$Q8012,FALSE)*WindSpeedStep*$T$3:$T$1003)</f>
        <v>0.15498154021473276</v>
      </c>
      <c r="P8012" s="43">
        <f t="shared" si="502"/>
        <v>0.27754316389402617</v>
      </c>
      <c r="Q8012" s="43">
        <f t="shared" si="503"/>
        <v>0.16790867566542511</v>
      </c>
    </row>
    <row r="8013" spans="5:17" x14ac:dyDescent="0.2">
      <c r="E8013" s="16">
        <v>41066.201388888891</v>
      </c>
      <c r="F8013" s="22">
        <v>3.07</v>
      </c>
      <c r="G8013" s="22">
        <v>3.0726054942808609</v>
      </c>
      <c r="H8013" s="25">
        <v>5.8631921824104233E-2</v>
      </c>
      <c r="I8013" s="3">
        <f t="shared" si="500"/>
        <v>6.3699999999980452</v>
      </c>
      <c r="J8013" s="3">
        <f t="shared" si="501"/>
        <v>6.3699999999980452</v>
      </c>
      <c r="K8013" s="3">
        <f>MIN(J8013-M8013+N8013,'Power Look Up'!$F$4)</f>
        <v>4.9836526930407423</v>
      </c>
      <c r="M8013" s="51">
        <f t="array" ref="M8013">_xlfn.SUM(_xlfn.NORM.DIST($S$3:$S$1003,$G8013,$P8013,FALSE)*WindSpeedStep*$T$3:$T$1003)</f>
        <v>4.4996930343066293</v>
      </c>
      <c r="N8013" s="51">
        <f t="array" ref="N8013">_xlfn.SUM(_xlfn.NORM.DIST($S$3:$S$1003,$G8013,$Q8013,FALSE)*WindSpeedStep*$T$3:$T$1003)</f>
        <v>3.1133457273493268</v>
      </c>
      <c r="P8013" s="43">
        <f t="shared" si="502"/>
        <v>0.30726054942808612</v>
      </c>
      <c r="Q8013" s="43">
        <f t="shared" si="503"/>
        <v>0.18015276513698858</v>
      </c>
    </row>
    <row r="8014" spans="5:17" x14ac:dyDescent="0.2">
      <c r="E8014" s="16">
        <v>41066.208333333336</v>
      </c>
      <c r="F8014" s="22">
        <v>2.78</v>
      </c>
      <c r="G8014" s="22">
        <v>2.7148938414486459</v>
      </c>
      <c r="H8014" s="25">
        <v>0.12230215827338131</v>
      </c>
      <c r="I8014" s="3">
        <f t="shared" si="500"/>
        <v>0</v>
      </c>
      <c r="J8014" s="3">
        <f t="shared" si="501"/>
        <v>0</v>
      </c>
      <c r="K8014" s="3">
        <f>MIN(J8014-M8014+N8014,'Power Look Up'!$F$4)</f>
        <v>0.43220224347014247</v>
      </c>
      <c r="M8014" s="51">
        <f t="array" ref="M8014">_xlfn.SUM(_xlfn.NORM.DIST($S$3:$S$1003,$G8014,$P8014,FALSE)*WindSpeedStep*$T$3:$T$1003)</f>
        <v>0.53664322818033161</v>
      </c>
      <c r="N8014" s="51">
        <f t="array" ref="N8014">_xlfn.SUM(_xlfn.NORM.DIST($S$3:$S$1003,$G8014,$Q8014,FALSE)*WindSpeedStep*$T$3:$T$1003)</f>
        <v>0.96884547165047408</v>
      </c>
      <c r="P8014" s="43">
        <f t="shared" si="502"/>
        <v>0.27148938414486462</v>
      </c>
      <c r="Q8014" s="43">
        <f t="shared" si="503"/>
        <v>0.33203737629228047</v>
      </c>
    </row>
    <row r="8015" spans="5:17" x14ac:dyDescent="0.2">
      <c r="E8015" s="16">
        <v>41066.215277777781</v>
      </c>
      <c r="F8015" s="22">
        <v>2.36</v>
      </c>
      <c r="G8015" s="22">
        <v>2.4217476358758838</v>
      </c>
      <c r="H8015" s="25">
        <v>0.2076271186440678</v>
      </c>
      <c r="I8015" s="3">
        <f t="shared" si="500"/>
        <v>0</v>
      </c>
      <c r="J8015" s="3">
        <f t="shared" si="501"/>
        <v>0</v>
      </c>
      <c r="K8015" s="3">
        <f>MIN(J8015-M8015+N8015,'Power Look Up'!$F$4)</f>
        <v>0.86200391332068549</v>
      </c>
      <c r="M8015" s="51">
        <f t="array" ref="M8015">_xlfn.SUM(_xlfn.NORM.DIST($S$3:$S$1003,$G8015,$P8015,FALSE)*WindSpeedStep*$T$3:$T$1003)</f>
        <v>5.9042172454955395E-3</v>
      </c>
      <c r="N8015" s="51">
        <f t="array" ref="N8015">_xlfn.SUM(_xlfn.NORM.DIST($S$3:$S$1003,$G8015,$Q8015,FALSE)*WindSpeedStep*$T$3:$T$1003)</f>
        <v>0.86790813056618099</v>
      </c>
      <c r="P8015" s="43">
        <f t="shared" si="502"/>
        <v>0.24217476358758838</v>
      </c>
      <c r="Q8015" s="43">
        <f t="shared" si="503"/>
        <v>0.50282048371999288</v>
      </c>
    </row>
    <row r="8016" spans="5:17" x14ac:dyDescent="0.2">
      <c r="E8016" s="16">
        <v>41066.222222222219</v>
      </c>
      <c r="F8016" s="22">
        <v>1.99</v>
      </c>
      <c r="G8016" s="22">
        <v>2.0160362228908606</v>
      </c>
      <c r="H8016" s="25">
        <v>0.135678391959799</v>
      </c>
      <c r="I8016" s="3">
        <f t="shared" si="500"/>
        <v>0</v>
      </c>
      <c r="J8016" s="3">
        <f t="shared" si="501"/>
        <v>0</v>
      </c>
      <c r="K8016" s="3">
        <f>MIN(J8016-M8016+N8016,'Power Look Up'!$F$4)</f>
        <v>-5.0457982116157863E-4</v>
      </c>
      <c r="M8016" s="51">
        <f t="array" ref="M8016">_xlfn.SUM(_xlfn.NORM.DIST($S$3:$S$1003,$G8016,$P8016,FALSE)*WindSpeedStep*$T$3:$T$1003)</f>
        <v>-2.2703440250121461E-3</v>
      </c>
      <c r="N8016" s="51">
        <f t="array" ref="N8016">_xlfn.SUM(_xlfn.NORM.DIST($S$3:$S$1003,$G8016,$Q8016,FALSE)*WindSpeedStep*$T$3:$T$1003)</f>
        <v>-2.7749238461737247E-3</v>
      </c>
      <c r="P8016" s="43">
        <f t="shared" si="502"/>
        <v>0.20160362228908607</v>
      </c>
      <c r="Q8016" s="43">
        <f t="shared" si="503"/>
        <v>0.27353255285453887</v>
      </c>
    </row>
    <row r="8017" spans="5:17" x14ac:dyDescent="0.2">
      <c r="E8017" s="16">
        <v>41066.229166666664</v>
      </c>
      <c r="F8017" s="22">
        <v>2.14</v>
      </c>
      <c r="G8017" s="22">
        <v>2.1861050951331178</v>
      </c>
      <c r="H8017" s="25">
        <v>0.10280373831775701</v>
      </c>
      <c r="I8017" s="3">
        <f t="shared" si="500"/>
        <v>0</v>
      </c>
      <c r="J8017" s="3">
        <f t="shared" si="501"/>
        <v>0</v>
      </c>
      <c r="K8017" s="3">
        <f>MIN(J8017-M8017+N8017,'Power Look Up'!$F$4)</f>
        <v>2.0498010303896495E-5</v>
      </c>
      <c r="M8017" s="51">
        <f t="array" ref="M8017">_xlfn.SUM(_xlfn.NORM.DIST($S$3:$S$1003,$G8017,$P8017,FALSE)*WindSpeedStep*$T$3:$T$1003)</f>
        <v>-5.3456089535119837E-3</v>
      </c>
      <c r="N8017" s="51">
        <f t="array" ref="N8017">_xlfn.SUM(_xlfn.NORM.DIST($S$3:$S$1003,$G8017,$Q8017,FALSE)*WindSpeedStep*$T$3:$T$1003)</f>
        <v>-5.3251109432080872E-3</v>
      </c>
      <c r="P8017" s="43">
        <f t="shared" si="502"/>
        <v>0.21861050951331179</v>
      </c>
      <c r="Q8017" s="43">
        <f t="shared" si="503"/>
        <v>0.22473977613518034</v>
      </c>
    </row>
    <row r="8018" spans="5:17" x14ac:dyDescent="0.2">
      <c r="E8018" s="16">
        <v>41066.236111111109</v>
      </c>
      <c r="F8018" s="22">
        <v>2.06</v>
      </c>
      <c r="G8018" s="22">
        <v>2.1188270086213956</v>
      </c>
      <c r="H8018" s="25">
        <v>0.1941747572815534</v>
      </c>
      <c r="I8018" s="3">
        <f t="shared" si="500"/>
        <v>0</v>
      </c>
      <c r="J8018" s="3">
        <f t="shared" si="501"/>
        <v>0</v>
      </c>
      <c r="K8018" s="3">
        <f>MIN(J8018-M8018+N8018,'Power Look Up'!$F$4)</f>
        <v>6.215760731120077E-2</v>
      </c>
      <c r="M8018" s="51">
        <f t="array" ref="M8018">_xlfn.SUM(_xlfn.NORM.DIST($S$3:$S$1003,$G8018,$P8018,FALSE)*WindSpeedStep*$T$3:$T$1003)</f>
        <v>-4.0437585923780257E-3</v>
      </c>
      <c r="N8018" s="51">
        <f t="array" ref="N8018">_xlfn.SUM(_xlfn.NORM.DIST($S$3:$S$1003,$G8018,$Q8018,FALSE)*WindSpeedStep*$T$3:$T$1003)</f>
        <v>5.8113848718822747E-2</v>
      </c>
      <c r="P8018" s="43">
        <f t="shared" si="502"/>
        <v>0.21188270086213956</v>
      </c>
      <c r="Q8018" s="43">
        <f t="shared" si="503"/>
        <v>0.41142272012065934</v>
      </c>
    </row>
    <row r="8019" spans="5:17" x14ac:dyDescent="0.2">
      <c r="E8019" s="16">
        <v>41066.243055555555</v>
      </c>
      <c r="F8019" s="22">
        <v>1.3</v>
      </c>
      <c r="G8019" s="22">
        <v>1.3491194561479316</v>
      </c>
      <c r="H8019" s="25">
        <v>0.31538461538461537</v>
      </c>
      <c r="I8019" s="3">
        <f t="shared" si="500"/>
        <v>0</v>
      </c>
      <c r="J8019" s="3">
        <f t="shared" si="501"/>
        <v>0</v>
      </c>
      <c r="K8019" s="3">
        <f>MIN(J8019-M8019+N8019,'Power Look Up'!$F$4)</f>
        <v>-1.6497338623358817E-4</v>
      </c>
      <c r="M8019" s="51">
        <f t="array" ref="M8019">_xlfn.SUM(_xlfn.NORM.DIST($S$3:$S$1003,$G8019,$P8019,FALSE)*WindSpeedStep*$T$3:$T$1003)</f>
        <v>-1.483768843257666E-10</v>
      </c>
      <c r="N8019" s="51">
        <f t="array" ref="N8019">_xlfn.SUM(_xlfn.NORM.DIST($S$3:$S$1003,$G8019,$Q8019,FALSE)*WindSpeedStep*$T$3:$T$1003)</f>
        <v>-1.6497353461047249E-4</v>
      </c>
      <c r="P8019" s="43">
        <f t="shared" si="502"/>
        <v>0.13491194561479317</v>
      </c>
      <c r="Q8019" s="43">
        <f t="shared" si="503"/>
        <v>0.42549152078511687</v>
      </c>
    </row>
    <row r="8020" spans="5:17" x14ac:dyDescent="0.2">
      <c r="E8020" s="16">
        <v>41066.25</v>
      </c>
      <c r="F8020" s="22">
        <v>1.27</v>
      </c>
      <c r="G8020" s="22">
        <v>1.4361491731625959</v>
      </c>
      <c r="H8020" s="25">
        <v>0.3543307086614173</v>
      </c>
      <c r="I8020" s="3">
        <f t="shared" si="500"/>
        <v>0</v>
      </c>
      <c r="J8020" s="3">
        <f t="shared" si="501"/>
        <v>0</v>
      </c>
      <c r="K8020" s="3">
        <f>MIN(J8020-M8020+N8020,'Power Look Up'!$F$4)</f>
        <v>3.1497063573918739E-3</v>
      </c>
      <c r="M8020" s="51">
        <f t="array" ref="M8020">_xlfn.SUM(_xlfn.NORM.DIST($S$3:$S$1003,$G8020,$P8020,FALSE)*WindSpeedStep*$T$3:$T$1003)</f>
        <v>-1.7684912749766696E-8</v>
      </c>
      <c r="N8020" s="51">
        <f t="array" ref="N8020">_xlfn.SUM(_xlfn.NORM.DIST($S$3:$S$1003,$G8020,$Q8020,FALSE)*WindSpeedStep*$T$3:$T$1003)</f>
        <v>3.1496886724791239E-3</v>
      </c>
      <c r="P8020" s="43">
        <f t="shared" si="502"/>
        <v>0.14361491731625961</v>
      </c>
      <c r="Q8020" s="43">
        <f t="shared" si="503"/>
        <v>0.50887175427021114</v>
      </c>
    </row>
    <row r="8021" spans="5:17" x14ac:dyDescent="0.2">
      <c r="E8021" s="16">
        <v>41066.256944444445</v>
      </c>
      <c r="F8021" s="22">
        <v>1.52</v>
      </c>
      <c r="G8021" s="22">
        <v>1.5650404192652285</v>
      </c>
      <c r="H8021" s="25">
        <v>0.38815789473684209</v>
      </c>
      <c r="I8021" s="3">
        <f t="shared" si="500"/>
        <v>0</v>
      </c>
      <c r="J8021" s="3">
        <f t="shared" si="501"/>
        <v>0</v>
      </c>
      <c r="K8021" s="3">
        <f>MIN(J8021-M8021+N8021,'Power Look Up'!$F$4)</f>
        <v>4.9263467388301688E-2</v>
      </c>
      <c r="M8021" s="51">
        <f t="array" ref="M8021">_xlfn.SUM(_xlfn.NORM.DIST($S$3:$S$1003,$G8021,$P8021,FALSE)*WindSpeedStep*$T$3:$T$1003)</f>
        <v>-2.3193080236050703E-6</v>
      </c>
      <c r="N8021" s="51">
        <f t="array" ref="N8021">_xlfn.SUM(_xlfn.NORM.DIST($S$3:$S$1003,$G8021,$Q8021,FALSE)*WindSpeedStep*$T$3:$T$1003)</f>
        <v>4.926114808027808E-2</v>
      </c>
      <c r="P8021" s="43">
        <f t="shared" si="502"/>
        <v>0.15650404192652287</v>
      </c>
      <c r="Q8021" s="43">
        <f t="shared" si="503"/>
        <v>0.60748279432005581</v>
      </c>
    </row>
    <row r="8022" spans="5:17" x14ac:dyDescent="0.2">
      <c r="E8022" s="16">
        <v>41066.263888888891</v>
      </c>
      <c r="F8022" s="22">
        <v>1.98</v>
      </c>
      <c r="G8022" s="22">
        <v>1.9750544604953597</v>
      </c>
      <c r="H8022" s="25">
        <v>0.17676767676767677</v>
      </c>
      <c r="I8022" s="3">
        <f t="shared" si="500"/>
        <v>0</v>
      </c>
      <c r="J8022" s="3">
        <f t="shared" si="501"/>
        <v>0</v>
      </c>
      <c r="K8022" s="3">
        <f>MIN(J8022-M8022+N8022,'Power Look Up'!$F$4)</f>
        <v>2.7407589802664559E-3</v>
      </c>
      <c r="M8022" s="51">
        <f t="array" ref="M8022">_xlfn.SUM(_xlfn.NORM.DIST($S$3:$S$1003,$G8022,$P8022,FALSE)*WindSpeedStep*$T$3:$T$1003)</f>
        <v>-1.7024142798168734E-3</v>
      </c>
      <c r="N8022" s="51">
        <f t="array" ref="N8022">_xlfn.SUM(_xlfn.NORM.DIST($S$3:$S$1003,$G8022,$Q8022,FALSE)*WindSpeedStep*$T$3:$T$1003)</f>
        <v>1.0383447004495827E-3</v>
      </c>
      <c r="P8022" s="43">
        <f t="shared" si="502"/>
        <v>0.19750544604953599</v>
      </c>
      <c r="Q8022" s="43">
        <f t="shared" si="503"/>
        <v>0.34912578847140197</v>
      </c>
    </row>
    <row r="8023" spans="5:17" x14ac:dyDescent="0.2">
      <c r="E8023" s="16">
        <v>41066.270833333336</v>
      </c>
      <c r="F8023" s="22">
        <v>1.62</v>
      </c>
      <c r="G8023" s="22">
        <v>1.6994609840845982</v>
      </c>
      <c r="H8023" s="25">
        <v>0.26543209876543206</v>
      </c>
      <c r="I8023" s="3">
        <f t="shared" si="500"/>
        <v>0</v>
      </c>
      <c r="J8023" s="3">
        <f t="shared" si="501"/>
        <v>0</v>
      </c>
      <c r="K8023" s="3">
        <f>MIN(J8023-M8023+N8023,'Power Look Up'!$F$4)</f>
        <v>5.2280285797090542E-3</v>
      </c>
      <c r="M8023" s="51">
        <f t="array" ref="M8023">_xlfn.SUM(_xlfn.NORM.DIST($S$3:$S$1003,$G8023,$P8023,FALSE)*WindSpeedStep*$T$3:$T$1003)</f>
        <v>-5.8223515894802289E-5</v>
      </c>
      <c r="N8023" s="51">
        <f t="array" ref="N8023">_xlfn.SUM(_xlfn.NORM.DIST($S$3:$S$1003,$G8023,$Q8023,FALSE)*WindSpeedStep*$T$3:$T$1003)</f>
        <v>5.169805063814252E-3</v>
      </c>
      <c r="P8023" s="43">
        <f t="shared" si="502"/>
        <v>0.16994609840845984</v>
      </c>
      <c r="Q8023" s="43">
        <f t="shared" si="503"/>
        <v>0.45109149577554142</v>
      </c>
    </row>
    <row r="8024" spans="5:17" x14ac:dyDescent="0.2">
      <c r="E8024" s="16">
        <v>41066.277777777781</v>
      </c>
      <c r="F8024" s="22">
        <v>1.22</v>
      </c>
      <c r="G8024" s="22">
        <v>1.3204529118824375</v>
      </c>
      <c r="H8024" s="25">
        <v>0.40163934426229508</v>
      </c>
      <c r="I8024" s="3">
        <f t="shared" si="500"/>
        <v>0</v>
      </c>
      <c r="J8024" s="3">
        <f t="shared" si="501"/>
        <v>0</v>
      </c>
      <c r="K8024" s="3">
        <f>MIN(J8024-M8024+N8024,'Power Look Up'!$F$4)</f>
        <v>2.348229195664393E-3</v>
      </c>
      <c r="M8024" s="51">
        <f t="array" ref="M8024">_xlfn.SUM(_xlfn.NORM.DIST($S$3:$S$1003,$G8024,$P8024,FALSE)*WindSpeedStep*$T$3:$T$1003)</f>
        <v>-2.1671048817039826E-11</v>
      </c>
      <c r="N8024" s="51">
        <f t="array" ref="N8024">_xlfn.SUM(_xlfn.NORM.DIST($S$3:$S$1003,$G8024,$Q8024,FALSE)*WindSpeedStep*$T$3:$T$1003)</f>
        <v>2.3482291739933443E-3</v>
      </c>
      <c r="P8024" s="43">
        <f t="shared" si="502"/>
        <v>0.13204529118824376</v>
      </c>
      <c r="Q8024" s="43">
        <f t="shared" si="503"/>
        <v>0.53034584165770027</v>
      </c>
    </row>
    <row r="8025" spans="5:17" x14ac:dyDescent="0.2">
      <c r="E8025" s="16">
        <v>41066.284722222219</v>
      </c>
      <c r="F8025" s="22">
        <v>1.01</v>
      </c>
      <c r="G8025" s="22">
        <v>1.0237383544320149</v>
      </c>
      <c r="H8025" s="25">
        <v>0.27722772277227725</v>
      </c>
      <c r="I8025" s="3">
        <f t="shared" si="500"/>
        <v>0</v>
      </c>
      <c r="J8025" s="3">
        <f t="shared" si="501"/>
        <v>0</v>
      </c>
      <c r="K8025" s="3">
        <f>MIN(J8025-M8025+N8025,'Power Look Up'!$F$4)</f>
        <v>-4.7213738906572441E-7</v>
      </c>
      <c r="M8025" s="51">
        <f t="array" ref="M8025">_xlfn.SUM(_xlfn.NORM.DIST($S$3:$S$1003,$G8025,$P8025,FALSE)*WindSpeedStep*$T$3:$T$1003)</f>
        <v>-1.3482623558901913E-24</v>
      </c>
      <c r="N8025" s="51">
        <f t="array" ref="N8025">_xlfn.SUM(_xlfn.NORM.DIST($S$3:$S$1003,$G8025,$Q8025,FALSE)*WindSpeedStep*$T$3:$T$1003)</f>
        <v>-4.7213738906572441E-7</v>
      </c>
      <c r="P8025" s="43">
        <f t="shared" si="502"/>
        <v>0.1023738354432015</v>
      </c>
      <c r="Q8025" s="43">
        <f t="shared" si="503"/>
        <v>0.28380865271382594</v>
      </c>
    </row>
    <row r="8026" spans="5:17" x14ac:dyDescent="0.2">
      <c r="E8026" s="16">
        <v>41066.291666666664</v>
      </c>
      <c r="F8026" s="22">
        <v>1.03</v>
      </c>
      <c r="G8026" s="22">
        <v>1.0256739585624706</v>
      </c>
      <c r="H8026" s="25">
        <v>0.26213592233009708</v>
      </c>
      <c r="I8026" s="3">
        <f t="shared" si="500"/>
        <v>0</v>
      </c>
      <c r="J8026" s="3">
        <f t="shared" si="501"/>
        <v>0</v>
      </c>
      <c r="K8026" s="3">
        <f>MIN(J8026-M8026+N8026,'Power Look Up'!$F$4)</f>
        <v>-2.0717208199522261E-7</v>
      </c>
      <c r="M8026" s="51">
        <f t="array" ref="M8026">_xlfn.SUM(_xlfn.NORM.DIST($S$3:$S$1003,$G8026,$P8026,FALSE)*WindSpeedStep*$T$3:$T$1003)</f>
        <v>-1.3821446208553237E-24</v>
      </c>
      <c r="N8026" s="51">
        <f t="array" ref="N8026">_xlfn.SUM(_xlfn.NORM.DIST($S$3:$S$1003,$G8026,$Q8026,FALSE)*WindSpeedStep*$T$3:$T$1003)</f>
        <v>-2.0717208199522261E-7</v>
      </c>
      <c r="P8026" s="43">
        <f t="shared" si="502"/>
        <v>0.10256739585624707</v>
      </c>
      <c r="Q8026" s="43">
        <f t="shared" si="503"/>
        <v>0.26886598913773502</v>
      </c>
    </row>
    <row r="8027" spans="5:17" x14ac:dyDescent="0.2">
      <c r="E8027" s="16">
        <v>41066.298611111109</v>
      </c>
      <c r="F8027" s="22">
        <v>1.74</v>
      </c>
      <c r="G8027" s="22">
        <v>1.8114400577673879</v>
      </c>
      <c r="H8027" s="25">
        <v>0.2011494252873563</v>
      </c>
      <c r="I8027" s="3">
        <f t="shared" si="500"/>
        <v>0</v>
      </c>
      <c r="J8027" s="3">
        <f t="shared" si="501"/>
        <v>0</v>
      </c>
      <c r="K8027" s="3">
        <f>MIN(J8027-M8027+N8027,'Power Look Up'!$F$4)</f>
        <v>-9.3779937153624449E-5</v>
      </c>
      <c r="M8027" s="51">
        <f t="array" ref="M8027">_xlfn.SUM(_xlfn.NORM.DIST($S$3:$S$1003,$G8027,$P8027,FALSE)*WindSpeedStep*$T$3:$T$1003)</f>
        <v>-3.36181307586317E-4</v>
      </c>
      <c r="N8027" s="51">
        <f t="array" ref="N8027">_xlfn.SUM(_xlfn.NORM.DIST($S$3:$S$1003,$G8027,$Q8027,FALSE)*WindSpeedStep*$T$3:$T$1003)</f>
        <v>-4.2996124473994145E-4</v>
      </c>
      <c r="P8027" s="43">
        <f t="shared" si="502"/>
        <v>0.18114400577673881</v>
      </c>
      <c r="Q8027" s="43">
        <f t="shared" si="503"/>
        <v>0.36437012656240558</v>
      </c>
    </row>
    <row r="8028" spans="5:17" x14ac:dyDescent="0.2">
      <c r="E8028" s="16">
        <v>41066.305555555555</v>
      </c>
      <c r="F8028" s="22">
        <v>1.94</v>
      </c>
      <c r="G8028" s="22">
        <v>1.9673829342242419</v>
      </c>
      <c r="H8028" s="25">
        <v>0.14948453608247422</v>
      </c>
      <c r="I8028" s="3">
        <f t="shared" si="500"/>
        <v>0</v>
      </c>
      <c r="J8028" s="3">
        <f t="shared" si="501"/>
        <v>0</v>
      </c>
      <c r="K8028" s="3">
        <f>MIN(J8028-M8028+N8028,'Power Look Up'!$F$4)</f>
        <v>-6.2044544758673294E-4</v>
      </c>
      <c r="M8028" s="51">
        <f t="array" ref="M8028">_xlfn.SUM(_xlfn.NORM.DIST($S$3:$S$1003,$G8028,$P8028,FALSE)*WindSpeedStep*$T$3:$T$1003)</f>
        <v>-1.6061627828513161E-3</v>
      </c>
      <c r="N8028" s="51">
        <f t="array" ref="N8028">_xlfn.SUM(_xlfn.NORM.DIST($S$3:$S$1003,$G8028,$Q8028,FALSE)*WindSpeedStep*$T$3:$T$1003)</f>
        <v>-2.226608230438049E-3</v>
      </c>
      <c r="P8028" s="43">
        <f t="shared" si="502"/>
        <v>0.19673829342242422</v>
      </c>
      <c r="Q8028" s="43">
        <f t="shared" si="503"/>
        <v>0.29409332521908771</v>
      </c>
    </row>
    <row r="8029" spans="5:17" x14ac:dyDescent="0.2">
      <c r="E8029" s="16">
        <v>41066.3125</v>
      </c>
      <c r="F8029" s="22">
        <v>2.14</v>
      </c>
      <c r="G8029" s="22">
        <v>2.1549616006344223</v>
      </c>
      <c r="H8029" s="25">
        <v>0.16355140186915887</v>
      </c>
      <c r="I8029" s="3">
        <f t="shared" si="500"/>
        <v>0</v>
      </c>
      <c r="J8029" s="3">
        <f t="shared" si="501"/>
        <v>0</v>
      </c>
      <c r="K8029" s="3">
        <f>MIN(J8029-M8029+N8029,'Power Look Up'!$F$4)</f>
        <v>2.4301832955871558E-2</v>
      </c>
      <c r="M8029" s="51">
        <f t="array" ref="M8029">_xlfn.SUM(_xlfn.NORM.DIST($S$3:$S$1003,$G8029,$P8029,FALSE)*WindSpeedStep*$T$3:$T$1003)</f>
        <v>-4.7452253052922269E-3</v>
      </c>
      <c r="N8029" s="51">
        <f t="array" ref="N8029">_xlfn.SUM(_xlfn.NORM.DIST($S$3:$S$1003,$G8029,$Q8029,FALSE)*WindSpeedStep*$T$3:$T$1003)</f>
        <v>1.955660765057933E-2</v>
      </c>
      <c r="P8029" s="43">
        <f t="shared" si="502"/>
        <v>0.21549616006344224</v>
      </c>
      <c r="Q8029" s="43">
        <f t="shared" si="503"/>
        <v>0.35244699075796626</v>
      </c>
    </row>
    <row r="8030" spans="5:17" x14ac:dyDescent="0.2">
      <c r="E8030" s="16">
        <v>41066.319444444445</v>
      </c>
      <c r="F8030" s="22">
        <v>2.23</v>
      </c>
      <c r="G8030" s="22">
        <v>2.2480630254009819</v>
      </c>
      <c r="H8030" s="25">
        <v>0.16143497757847533</v>
      </c>
      <c r="I8030" s="3">
        <f t="shared" si="500"/>
        <v>0</v>
      </c>
      <c r="J8030" s="3">
        <f t="shared" si="501"/>
        <v>0</v>
      </c>
      <c r="K8030" s="3">
        <f>MIN(J8030-M8030+N8030,'Power Look Up'!$F$4)</f>
        <v>6.6508782249290591E-2</v>
      </c>
      <c r="M8030" s="51">
        <f t="array" ref="M8030">_xlfn.SUM(_xlfn.NORM.DIST($S$3:$S$1003,$G8030,$P8030,FALSE)*WindSpeedStep*$T$3:$T$1003)</f>
        <v>-6.3147134483152083E-3</v>
      </c>
      <c r="N8030" s="51">
        <f t="array" ref="N8030">_xlfn.SUM(_xlfn.NORM.DIST($S$3:$S$1003,$G8030,$Q8030,FALSE)*WindSpeedStep*$T$3:$T$1003)</f>
        <v>6.019406880097538E-2</v>
      </c>
      <c r="P8030" s="43">
        <f t="shared" si="502"/>
        <v>0.2248063025400982</v>
      </c>
      <c r="Q8030" s="43">
        <f t="shared" si="503"/>
        <v>0.36291600410060693</v>
      </c>
    </row>
    <row r="8031" spans="5:17" x14ac:dyDescent="0.2">
      <c r="E8031" s="16">
        <v>41066.326388888891</v>
      </c>
      <c r="F8031" s="22">
        <v>2.46</v>
      </c>
      <c r="G8031" s="22">
        <v>2.4970404642162216</v>
      </c>
      <c r="H8031" s="25">
        <v>0.14634146341463414</v>
      </c>
      <c r="I8031" s="3">
        <f t="shared" si="500"/>
        <v>0</v>
      </c>
      <c r="J8031" s="3">
        <f t="shared" si="501"/>
        <v>0</v>
      </c>
      <c r="K8031" s="3">
        <f>MIN(J8031-M8031+N8031,'Power Look Up'!$F$4)</f>
        <v>0.33274261939693017</v>
      </c>
      <c r="M8031" s="51">
        <f t="array" ref="M8031">_xlfn.SUM(_xlfn.NORM.DIST($S$3:$S$1003,$G8031,$P8031,FALSE)*WindSpeedStep*$T$3:$T$1003)</f>
        <v>3.9330655095516663E-2</v>
      </c>
      <c r="N8031" s="51">
        <f t="array" ref="N8031">_xlfn.SUM(_xlfn.NORM.DIST($S$3:$S$1003,$G8031,$Q8031,FALSE)*WindSpeedStep*$T$3:$T$1003)</f>
        <v>0.37207327449244681</v>
      </c>
      <c r="P8031" s="43">
        <f t="shared" si="502"/>
        <v>0.24970404642162217</v>
      </c>
      <c r="Q8031" s="43">
        <f t="shared" si="503"/>
        <v>0.36542055573895926</v>
      </c>
    </row>
    <row r="8032" spans="5:17" x14ac:dyDescent="0.2">
      <c r="E8032" s="16">
        <v>41066.340277777781</v>
      </c>
      <c r="F8032" s="22">
        <v>2.58</v>
      </c>
      <c r="G8032" s="22">
        <v>2.5817846652476097</v>
      </c>
      <c r="H8032" s="25">
        <v>0.18217054263565891</v>
      </c>
      <c r="I8032" s="3">
        <f t="shared" si="500"/>
        <v>0</v>
      </c>
      <c r="J8032" s="3">
        <f t="shared" si="501"/>
        <v>0</v>
      </c>
      <c r="K8032" s="3">
        <f>MIN(J8032-M8032+N8032,'Power Look Up'!$F$4)</f>
        <v>1.2070026154393796</v>
      </c>
      <c r="M8032" s="51">
        <f t="array" ref="M8032">_xlfn.SUM(_xlfn.NORM.DIST($S$3:$S$1003,$G8032,$P8032,FALSE)*WindSpeedStep*$T$3:$T$1003)</f>
        <v>0.13548555933477505</v>
      </c>
      <c r="N8032" s="51">
        <f t="array" ref="N8032">_xlfn.SUM(_xlfn.NORM.DIST($S$3:$S$1003,$G8032,$Q8032,FALSE)*WindSpeedStep*$T$3:$T$1003)</f>
        <v>1.3424881747741546</v>
      </c>
      <c r="P8032" s="43">
        <f t="shared" si="502"/>
        <v>0.25817846652476101</v>
      </c>
      <c r="Q8032" s="43">
        <f t="shared" si="503"/>
        <v>0.47032511343658007</v>
      </c>
    </row>
    <row r="8033" spans="5:17" x14ac:dyDescent="0.2">
      <c r="E8033" s="16">
        <v>41066.347222222219</v>
      </c>
      <c r="F8033" s="22">
        <v>2.59</v>
      </c>
      <c r="G8033" s="22">
        <v>2.6149885474938697</v>
      </c>
      <c r="H8033" s="25">
        <v>0.16988416988416991</v>
      </c>
      <c r="I8033" s="3">
        <f t="shared" si="500"/>
        <v>0</v>
      </c>
      <c r="J8033" s="3">
        <f t="shared" si="501"/>
        <v>0</v>
      </c>
      <c r="K8033" s="3">
        <f>MIN(J8033-M8033+N8033,'Power Look Up'!$F$4)</f>
        <v>1.1107357489265461</v>
      </c>
      <c r="M8033" s="51">
        <f t="array" ref="M8033">_xlfn.SUM(_xlfn.NORM.DIST($S$3:$S$1003,$G8033,$P8033,FALSE)*WindSpeedStep*$T$3:$T$1003)</f>
        <v>0.20045414924872784</v>
      </c>
      <c r="N8033" s="51">
        <f t="array" ref="N8033">_xlfn.SUM(_xlfn.NORM.DIST($S$3:$S$1003,$G8033,$Q8033,FALSE)*WindSpeedStep*$T$3:$T$1003)</f>
        <v>1.3111898981752741</v>
      </c>
      <c r="P8033" s="43">
        <f t="shared" si="502"/>
        <v>0.261498854749387</v>
      </c>
      <c r="Q8033" s="43">
        <f t="shared" si="503"/>
        <v>0.44424515864760727</v>
      </c>
    </row>
    <row r="8034" spans="5:17" x14ac:dyDescent="0.2">
      <c r="E8034" s="16">
        <v>41066.361111111109</v>
      </c>
      <c r="F8034" s="22">
        <v>3.04</v>
      </c>
      <c r="G8034" s="22">
        <v>3.1453150452376564</v>
      </c>
      <c r="H8034" s="25">
        <v>0.27960526315789475</v>
      </c>
      <c r="I8034" s="3">
        <f t="shared" si="500"/>
        <v>3.6399999999981039</v>
      </c>
      <c r="J8034" s="3">
        <f t="shared" si="501"/>
        <v>13.64999999999789</v>
      </c>
      <c r="K8034" s="3">
        <f>MIN(J8034-M8034+N8034,'Power Look Up'!$F$4)</f>
        <v>30.460249432895655</v>
      </c>
      <c r="M8034" s="51">
        <f t="array" ref="M8034">_xlfn.SUM(_xlfn.NORM.DIST($S$3:$S$1003,$G8034,$P8034,FALSE)*WindSpeedStep*$T$3:$T$1003)</f>
        <v>5.8994437925889924</v>
      </c>
      <c r="N8034" s="51">
        <f t="array" ref="N8034">_xlfn.SUM(_xlfn.NORM.DIST($S$3:$S$1003,$G8034,$Q8034,FALSE)*WindSpeedStep*$T$3:$T$1003)</f>
        <v>22.709693225486756</v>
      </c>
      <c r="P8034" s="43">
        <f t="shared" si="502"/>
        <v>0.31453150452376566</v>
      </c>
      <c r="Q8034" s="43">
        <f t="shared" si="503"/>
        <v>0.8794466409381605</v>
      </c>
    </row>
    <row r="8035" spans="5:17" x14ac:dyDescent="0.2">
      <c r="E8035" s="16">
        <v>41066.368055555555</v>
      </c>
      <c r="F8035" s="22">
        <v>3.8</v>
      </c>
      <c r="G8035" s="22">
        <v>3.851596138193158</v>
      </c>
      <c r="H8035" s="25">
        <v>0.16842105263157897</v>
      </c>
      <c r="I8035" s="3">
        <f t="shared" si="500"/>
        <v>72.799999999996629</v>
      </c>
      <c r="J8035" s="3">
        <f t="shared" si="501"/>
        <v>77.349999999996527</v>
      </c>
      <c r="K8035" s="3">
        <f>MIN(J8035-M8035+N8035,'Power Look Up'!$F$4)</f>
        <v>92.152210142887185</v>
      </c>
      <c r="M8035" s="51">
        <f t="array" ref="M8035">_xlfn.SUM(_xlfn.NORM.DIST($S$3:$S$1003,$G8035,$P8035,FALSE)*WindSpeedStep*$T$3:$T$1003)</f>
        <v>36.476224964175827</v>
      </c>
      <c r="N8035" s="51">
        <f t="array" ref="N8035">_xlfn.SUM(_xlfn.NORM.DIST($S$3:$S$1003,$G8035,$Q8035,FALSE)*WindSpeedStep*$T$3:$T$1003)</f>
        <v>51.278435107066485</v>
      </c>
      <c r="P8035" s="43">
        <f t="shared" si="502"/>
        <v>0.38515961381931585</v>
      </c>
      <c r="Q8035" s="43">
        <f t="shared" si="503"/>
        <v>0.64868987590621618</v>
      </c>
    </row>
    <row r="8036" spans="5:17" x14ac:dyDescent="0.2">
      <c r="E8036" s="16">
        <v>41066.555555555555</v>
      </c>
      <c r="F8036" s="22">
        <v>4.26</v>
      </c>
      <c r="G8036" s="22">
        <v>4.2354029680323748</v>
      </c>
      <c r="H8036" s="25">
        <v>0.16901408450704225</v>
      </c>
      <c r="I8036" s="3">
        <f t="shared" si="500"/>
        <v>119.33999999999494</v>
      </c>
      <c r="J8036" s="3">
        <f t="shared" si="501"/>
        <v>117.15999999999499</v>
      </c>
      <c r="K8036" s="3">
        <f>MIN(J8036-M8036+N8036,'Power Look Up'!$F$4)</f>
        <v>131.95528685056635</v>
      </c>
      <c r="M8036" s="51">
        <f t="array" ref="M8036">_xlfn.SUM(_xlfn.NORM.DIST($S$3:$S$1003,$G8036,$P8036,FALSE)*WindSpeedStep*$T$3:$T$1003)</f>
        <v>78.221905462438542</v>
      </c>
      <c r="N8036" s="51">
        <f t="array" ref="N8036">_xlfn.SUM(_xlfn.NORM.DIST($S$3:$S$1003,$G8036,$Q8036,FALSE)*WindSpeedStep*$T$3:$T$1003)</f>
        <v>93.0171923130099</v>
      </c>
      <c r="P8036" s="43">
        <f t="shared" si="502"/>
        <v>0.42354029680323751</v>
      </c>
      <c r="Q8036" s="43">
        <f t="shared" si="503"/>
        <v>0.71584275516040141</v>
      </c>
    </row>
    <row r="8037" spans="5:17" x14ac:dyDescent="0.2">
      <c r="E8037" s="16">
        <v>41066.895833333336</v>
      </c>
      <c r="F8037" s="22">
        <v>6.54</v>
      </c>
      <c r="G8037" s="22">
        <v>6.471115973764836</v>
      </c>
      <c r="H8037" s="25">
        <v>0.11162079510703364</v>
      </c>
      <c r="I8037" s="3">
        <f t="shared" si="500"/>
        <v>484.03999999997853</v>
      </c>
      <c r="J8037" s="3">
        <f t="shared" si="501"/>
        <v>468.21999999997888</v>
      </c>
      <c r="K8037" s="3">
        <f>MIN(J8037-M8037+N8037,'Power Look Up'!$F$4)</f>
        <v>471.52757693973615</v>
      </c>
      <c r="M8037" s="51">
        <f t="array" ref="M8037">_xlfn.SUM(_xlfn.NORM.DIST($S$3:$S$1003,$G8037,$P8037,FALSE)*WindSpeedStep*$T$3:$T$1003)</f>
        <v>465.84267264929395</v>
      </c>
      <c r="N8037" s="51">
        <f t="array" ref="N8037">_xlfn.SUM(_xlfn.NORM.DIST($S$3:$S$1003,$G8037,$Q8037,FALSE)*WindSpeedStep*$T$3:$T$1003)</f>
        <v>469.15024958905121</v>
      </c>
      <c r="P8037" s="43">
        <f t="shared" si="502"/>
        <v>0.6471115973764836</v>
      </c>
      <c r="Q8037" s="43">
        <f t="shared" si="503"/>
        <v>0.72231111022145722</v>
      </c>
    </row>
    <row r="8038" spans="5:17" x14ac:dyDescent="0.2">
      <c r="E8038" s="16">
        <v>41066.958333333336</v>
      </c>
      <c r="F8038" s="22">
        <v>5.71</v>
      </c>
      <c r="G8038" s="22">
        <v>5.7483960941497791</v>
      </c>
      <c r="H8038" s="25">
        <v>9.8073555166374796E-2</v>
      </c>
      <c r="I8038" s="3">
        <f t="shared" si="500"/>
        <v>315.01999999998748</v>
      </c>
      <c r="J8038" s="3">
        <f t="shared" si="501"/>
        <v>321.49999999998732</v>
      </c>
      <c r="K8038" s="3">
        <f>MIN(J8038-M8038+N8038,'Power Look Up'!$F$4)</f>
        <v>321.23128692387911</v>
      </c>
      <c r="M8038" s="51">
        <f t="array" ref="M8038">_xlfn.SUM(_xlfn.NORM.DIST($S$3:$S$1003,$G8038,$P8038,FALSE)*WindSpeedStep*$T$3:$T$1003)</f>
        <v>320.18541157933822</v>
      </c>
      <c r="N8038" s="51">
        <f t="array" ref="N8038">_xlfn.SUM(_xlfn.NORM.DIST($S$3:$S$1003,$G8038,$Q8038,FALSE)*WindSpeedStep*$T$3:$T$1003)</f>
        <v>319.91669850323001</v>
      </c>
      <c r="P8038" s="43">
        <f t="shared" si="502"/>
        <v>0.57483960941497791</v>
      </c>
      <c r="Q8038" s="43">
        <f t="shared" si="503"/>
        <v>0.56376564145777175</v>
      </c>
    </row>
    <row r="8039" spans="5:17" x14ac:dyDescent="0.2">
      <c r="E8039" s="16">
        <v>41066.965277777781</v>
      </c>
      <c r="F8039" s="22">
        <v>5.72</v>
      </c>
      <c r="G8039" s="22">
        <v>5.6532029149707581</v>
      </c>
      <c r="H8039" s="25">
        <v>5.2447552447552448E-2</v>
      </c>
      <c r="I8039" s="3">
        <f t="shared" si="500"/>
        <v>316.63999999998742</v>
      </c>
      <c r="J8039" s="3">
        <f t="shared" si="501"/>
        <v>305.29999999998768</v>
      </c>
      <c r="K8039" s="3">
        <f>MIN(J8039-M8039+N8039,'Power Look Up'!$F$4)</f>
        <v>300.69676487337898</v>
      </c>
      <c r="M8039" s="51">
        <f t="array" ref="M8039">_xlfn.SUM(_xlfn.NORM.DIST($S$3:$S$1003,$G8039,$P8039,FALSE)*WindSpeedStep*$T$3:$T$1003)</f>
        <v>303.1908491505327</v>
      </c>
      <c r="N8039" s="51">
        <f t="array" ref="N8039">_xlfn.SUM(_xlfn.NORM.DIST($S$3:$S$1003,$G8039,$Q8039,FALSE)*WindSpeedStep*$T$3:$T$1003)</f>
        <v>298.587614023924</v>
      </c>
      <c r="P8039" s="43">
        <f t="shared" si="502"/>
        <v>0.56532029149707586</v>
      </c>
      <c r="Q8039" s="43">
        <f t="shared" si="503"/>
        <v>0.29649665637958522</v>
      </c>
    </row>
    <row r="8040" spans="5:17" x14ac:dyDescent="0.2">
      <c r="E8040" s="16">
        <v>41066.972222222219</v>
      </c>
      <c r="F8040" s="22">
        <v>6.06</v>
      </c>
      <c r="G8040" s="22">
        <v>6.0269007998571196</v>
      </c>
      <c r="H8040" s="25">
        <v>3.7953795379537955E-2</v>
      </c>
      <c r="I8040" s="3">
        <f t="shared" si="500"/>
        <v>375.55999999998085</v>
      </c>
      <c r="J8040" s="3">
        <f t="shared" si="501"/>
        <v>368.77999999998099</v>
      </c>
      <c r="K8040" s="3">
        <f>MIN(J8040-M8040+N8040,'Power Look Up'!$F$4)</f>
        <v>358.23233074049864</v>
      </c>
      <c r="M8040" s="51">
        <f t="array" ref="M8040">_xlfn.SUM(_xlfn.NORM.DIST($S$3:$S$1003,$G8040,$P8040,FALSE)*WindSpeedStep*$T$3:$T$1003)</f>
        <v>372.58660923189274</v>
      </c>
      <c r="N8040" s="51">
        <f t="array" ref="N8040">_xlfn.SUM(_xlfn.NORM.DIST($S$3:$S$1003,$G8040,$Q8040,FALSE)*WindSpeedStep*$T$3:$T$1003)</f>
        <v>362.03893997241039</v>
      </c>
      <c r="P8040" s="43">
        <f t="shared" si="502"/>
        <v>0.602690079985712</v>
      </c>
      <c r="Q8040" s="43">
        <f t="shared" si="503"/>
        <v>0.22874375973055075</v>
      </c>
    </row>
    <row r="8041" spans="5:17" x14ac:dyDescent="0.2">
      <c r="E8041" s="16">
        <v>41066.979166666664</v>
      </c>
      <c r="F8041" s="22">
        <v>6.04</v>
      </c>
      <c r="G8041" s="22">
        <v>5.9419010950567941</v>
      </c>
      <c r="H8041" s="25">
        <v>5.9602649006622516E-2</v>
      </c>
      <c r="I8041" s="3">
        <f t="shared" si="500"/>
        <v>371.03999999998092</v>
      </c>
      <c r="J8041" s="3">
        <f t="shared" si="501"/>
        <v>352.27999999998667</v>
      </c>
      <c r="K8041" s="3">
        <f>MIN(J8041-M8041+N8041,'Power Look Up'!$F$4)</f>
        <v>345.6401804707919</v>
      </c>
      <c r="M8041" s="51">
        <f t="array" ref="M8041">_xlfn.SUM(_xlfn.NORM.DIST($S$3:$S$1003,$G8041,$P8041,FALSE)*WindSpeedStep*$T$3:$T$1003)</f>
        <v>356.13844157779954</v>
      </c>
      <c r="N8041" s="51">
        <f t="array" ref="N8041">_xlfn.SUM(_xlfn.NORM.DIST($S$3:$S$1003,$G8041,$Q8041,FALSE)*WindSpeedStep*$T$3:$T$1003)</f>
        <v>349.49862204860477</v>
      </c>
      <c r="P8041" s="43">
        <f t="shared" si="502"/>
        <v>0.59419010950567941</v>
      </c>
      <c r="Q8041" s="43">
        <f t="shared" si="503"/>
        <v>0.35415304540073606</v>
      </c>
    </row>
    <row r="8042" spans="5:17" x14ac:dyDescent="0.2">
      <c r="E8042" s="16">
        <v>41066.986111111109</v>
      </c>
      <c r="F8042" s="22">
        <v>6.04</v>
      </c>
      <c r="G8042" s="22">
        <v>6.1033106601453584</v>
      </c>
      <c r="H8042" s="25">
        <v>9.105960264900663E-2</v>
      </c>
      <c r="I8042" s="3">
        <f t="shared" si="500"/>
        <v>371.03999999998092</v>
      </c>
      <c r="J8042" s="3">
        <f t="shared" si="501"/>
        <v>384.59999999998064</v>
      </c>
      <c r="K8042" s="3">
        <f>MIN(J8042-M8042+N8042,'Power Look Up'!$F$4)</f>
        <v>382.75950439972382</v>
      </c>
      <c r="M8042" s="51">
        <f t="array" ref="M8042">_xlfn.SUM(_xlfn.NORM.DIST($S$3:$S$1003,$G8042,$P8042,FALSE)*WindSpeedStep*$T$3:$T$1003)</f>
        <v>387.73763454076823</v>
      </c>
      <c r="N8042" s="51">
        <f t="array" ref="N8042">_xlfn.SUM(_xlfn.NORM.DIST($S$3:$S$1003,$G8042,$Q8042,FALSE)*WindSpeedStep*$T$3:$T$1003)</f>
        <v>385.89713894051141</v>
      </c>
      <c r="P8042" s="43">
        <f t="shared" si="502"/>
        <v>0.61033106601453591</v>
      </c>
      <c r="Q8042" s="43">
        <f t="shared" si="503"/>
        <v>0.55576504355628265</v>
      </c>
    </row>
    <row r="8043" spans="5:17" x14ac:dyDescent="0.2">
      <c r="E8043" s="16">
        <v>41066.993055555555</v>
      </c>
      <c r="F8043" s="22">
        <v>5.99</v>
      </c>
      <c r="G8043" s="22">
        <v>6.0274454378701412</v>
      </c>
      <c r="H8043" s="25">
        <v>8.8480801335559273E-2</v>
      </c>
      <c r="I8043" s="3">
        <f t="shared" si="500"/>
        <v>360.37999999998652</v>
      </c>
      <c r="J8043" s="3">
        <f t="shared" si="501"/>
        <v>368.77999999998099</v>
      </c>
      <c r="K8043" s="3">
        <f>MIN(J8043-M8043+N8043,'Power Look Up'!$F$4)</f>
        <v>366.579200391526</v>
      </c>
      <c r="M8043" s="51">
        <f t="array" ref="M8043">_xlfn.SUM(_xlfn.NORM.DIST($S$3:$S$1003,$G8043,$P8043,FALSE)*WindSpeedStep*$T$3:$T$1003)</f>
        <v>372.69336374049482</v>
      </c>
      <c r="N8043" s="51">
        <f t="array" ref="N8043">_xlfn.SUM(_xlfn.NORM.DIST($S$3:$S$1003,$G8043,$Q8043,FALSE)*WindSpeedStep*$T$3:$T$1003)</f>
        <v>370.49256413203983</v>
      </c>
      <c r="P8043" s="43">
        <f t="shared" si="502"/>
        <v>0.60274454378701414</v>
      </c>
      <c r="Q8043" s="43">
        <f t="shared" si="503"/>
        <v>0.53331320234911106</v>
      </c>
    </row>
    <row r="8044" spans="5:17" x14ac:dyDescent="0.2">
      <c r="E8044" s="16">
        <v>41067</v>
      </c>
      <c r="F8044" s="22">
        <v>5.96</v>
      </c>
      <c r="G8044" s="22">
        <v>6.028089905003708</v>
      </c>
      <c r="H8044" s="25">
        <v>0.10570469798657718</v>
      </c>
      <c r="I8044" s="3">
        <f t="shared" si="500"/>
        <v>355.51999999998662</v>
      </c>
      <c r="J8044" s="3">
        <f t="shared" si="501"/>
        <v>368.77999999998099</v>
      </c>
      <c r="K8044" s="3">
        <f>MIN(J8044-M8044+N8044,'Power Look Up'!$F$4)</f>
        <v>369.93019181556974</v>
      </c>
      <c r="M8044" s="51">
        <f t="array" ref="M8044">_xlfn.SUM(_xlfn.NORM.DIST($S$3:$S$1003,$G8044,$P8044,FALSE)*WindSpeedStep*$T$3:$T$1003)</f>
        <v>372.81970848898072</v>
      </c>
      <c r="N8044" s="51">
        <f t="array" ref="N8044">_xlfn.SUM(_xlfn.NORM.DIST($S$3:$S$1003,$G8044,$Q8044,FALSE)*WindSpeedStep*$T$3:$T$1003)</f>
        <v>373.96990030456948</v>
      </c>
      <c r="P8044" s="43">
        <f t="shared" si="502"/>
        <v>0.60280899050037084</v>
      </c>
      <c r="Q8044" s="43">
        <f t="shared" si="503"/>
        <v>0.63719742284435166</v>
      </c>
    </row>
    <row r="8045" spans="5:17" x14ac:dyDescent="0.2">
      <c r="E8045" s="16">
        <v>41067.006944444445</v>
      </c>
      <c r="F8045" s="22">
        <v>6.65</v>
      </c>
      <c r="G8045" s="22">
        <v>6.6931499511378352</v>
      </c>
      <c r="H8045" s="25">
        <v>9.3233082706766918E-2</v>
      </c>
      <c r="I8045" s="3">
        <f t="shared" si="500"/>
        <v>508.89999999997804</v>
      </c>
      <c r="J8045" s="3">
        <f t="shared" si="501"/>
        <v>517.93999999997777</v>
      </c>
      <c r="K8045" s="3">
        <f>MIN(J8045-M8045+N8045,'Power Look Up'!$F$4)</f>
        <v>515.93744806927009</v>
      </c>
      <c r="M8045" s="51">
        <f t="array" ref="M8045">_xlfn.SUM(_xlfn.NORM.DIST($S$3:$S$1003,$G8045,$P8045,FALSE)*WindSpeedStep*$T$3:$T$1003)</f>
        <v>517.38689960917725</v>
      </c>
      <c r="N8045" s="51">
        <f t="array" ref="N8045">_xlfn.SUM(_xlfn.NORM.DIST($S$3:$S$1003,$G8045,$Q8045,FALSE)*WindSpeedStep*$T$3:$T$1003)</f>
        <v>515.38434767846957</v>
      </c>
      <c r="P8045" s="43">
        <f t="shared" si="502"/>
        <v>0.66931499511378356</v>
      </c>
      <c r="Q8045" s="43">
        <f t="shared" si="503"/>
        <v>0.62402300296322677</v>
      </c>
    </row>
    <row r="8046" spans="5:17" x14ac:dyDescent="0.2">
      <c r="E8046" s="16">
        <v>41067.013888888891</v>
      </c>
      <c r="F8046" s="22">
        <v>6.18</v>
      </c>
      <c r="G8046" s="22">
        <v>6.2448655745673358</v>
      </c>
      <c r="H8046" s="25">
        <v>0.1116504854368932</v>
      </c>
      <c r="I8046" s="3">
        <f t="shared" si="500"/>
        <v>402.67999999998028</v>
      </c>
      <c r="J8046" s="3">
        <f t="shared" si="501"/>
        <v>416.23999999998</v>
      </c>
      <c r="K8046" s="3">
        <f>MIN(J8046-M8046+N8046,'Power Look Up'!$F$4)</f>
        <v>419.10818782088955</v>
      </c>
      <c r="M8046" s="51">
        <f t="array" ref="M8046">_xlfn.SUM(_xlfn.NORM.DIST($S$3:$S$1003,$G8046,$P8046,FALSE)*WindSpeedStep*$T$3:$T$1003)</f>
        <v>416.75938247878003</v>
      </c>
      <c r="N8046" s="51">
        <f t="array" ref="N8046">_xlfn.SUM(_xlfn.NORM.DIST($S$3:$S$1003,$G8046,$Q8046,FALSE)*WindSpeedStep*$T$3:$T$1003)</f>
        <v>419.62757029968958</v>
      </c>
      <c r="P8046" s="43">
        <f t="shared" si="502"/>
        <v>0.62448655745673365</v>
      </c>
      <c r="Q8046" s="43">
        <f t="shared" si="503"/>
        <v>0.69724227288858598</v>
      </c>
    </row>
    <row r="8047" spans="5:17" x14ac:dyDescent="0.2">
      <c r="E8047" s="16">
        <v>41067.020833333336</v>
      </c>
      <c r="F8047" s="22">
        <v>6.55</v>
      </c>
      <c r="G8047" s="22">
        <v>6.6272094626066416</v>
      </c>
      <c r="H8047" s="25">
        <v>0.10381679389312978</v>
      </c>
      <c r="I8047" s="3">
        <f t="shared" si="500"/>
        <v>486.29999999997847</v>
      </c>
      <c r="J8047" s="3">
        <f t="shared" si="501"/>
        <v>504.37999999997811</v>
      </c>
      <c r="K8047" s="3">
        <f>MIN(J8047-M8047+N8047,'Power Look Up'!$F$4)</f>
        <v>505.52511497517526</v>
      </c>
      <c r="M8047" s="51">
        <f t="array" ref="M8047">_xlfn.SUM(_xlfn.NORM.DIST($S$3:$S$1003,$G8047,$P8047,FALSE)*WindSpeedStep*$T$3:$T$1003)</f>
        <v>501.72221797323471</v>
      </c>
      <c r="N8047" s="51">
        <f t="array" ref="N8047">_xlfn.SUM(_xlfn.NORM.DIST($S$3:$S$1003,$G8047,$Q8047,FALSE)*WindSpeedStep*$T$3:$T$1003)</f>
        <v>502.86733294843185</v>
      </c>
      <c r="P8047" s="43">
        <f t="shared" si="502"/>
        <v>0.66272094626066425</v>
      </c>
      <c r="Q8047" s="43">
        <f t="shared" si="503"/>
        <v>0.68801563886603312</v>
      </c>
    </row>
    <row r="8048" spans="5:17" x14ac:dyDescent="0.2">
      <c r="E8048" s="16">
        <v>41067.027777777781</v>
      </c>
      <c r="F8048" s="22">
        <v>6.21</v>
      </c>
      <c r="G8048" s="22">
        <v>6.2063364261527862</v>
      </c>
      <c r="H8048" s="25">
        <v>0.12077294685990338</v>
      </c>
      <c r="I8048" s="3">
        <f t="shared" si="500"/>
        <v>409.45999999998014</v>
      </c>
      <c r="J8048" s="3">
        <f t="shared" si="501"/>
        <v>409.45999999998014</v>
      </c>
      <c r="K8048" s="3">
        <f>MIN(J8048-M8048+N8048,'Power Look Up'!$F$4)</f>
        <v>414.58184282720777</v>
      </c>
      <c r="M8048" s="51">
        <f t="array" ref="M8048">_xlfn.SUM(_xlfn.NORM.DIST($S$3:$S$1003,$G8048,$P8048,FALSE)*WindSpeedStep*$T$3:$T$1003)</f>
        <v>408.73473269329946</v>
      </c>
      <c r="N8048" s="51">
        <f t="array" ref="N8048">_xlfn.SUM(_xlfn.NORM.DIST($S$3:$S$1003,$G8048,$Q8048,FALSE)*WindSpeedStep*$T$3:$T$1003)</f>
        <v>413.85657552052709</v>
      </c>
      <c r="P8048" s="43">
        <f t="shared" si="502"/>
        <v>0.62063364261527865</v>
      </c>
      <c r="Q8048" s="43">
        <f t="shared" si="503"/>
        <v>0.74955753939043313</v>
      </c>
    </row>
    <row r="8049" spans="5:17" x14ac:dyDescent="0.2">
      <c r="E8049" s="16">
        <v>41067.034722222219</v>
      </c>
      <c r="F8049" s="22">
        <v>6.15</v>
      </c>
      <c r="G8049" s="22">
        <v>6.2060614556836837</v>
      </c>
      <c r="H8049" s="25">
        <v>0.12682926829268293</v>
      </c>
      <c r="I8049" s="3">
        <f t="shared" si="500"/>
        <v>395.89999999998042</v>
      </c>
      <c r="J8049" s="3">
        <f t="shared" si="501"/>
        <v>409.45999999998014</v>
      </c>
      <c r="K8049" s="3">
        <f>MIN(J8049-M8049+N8049,'Power Look Up'!$F$4)</f>
        <v>416.20742141202044</v>
      </c>
      <c r="M8049" s="51">
        <f t="array" ref="M8049">_xlfn.SUM(_xlfn.NORM.DIST($S$3:$S$1003,$G8049,$P8049,FALSE)*WindSpeedStep*$T$3:$T$1003)</f>
        <v>408.67780409388598</v>
      </c>
      <c r="N8049" s="51">
        <f t="array" ref="N8049">_xlfn.SUM(_xlfn.NORM.DIST($S$3:$S$1003,$G8049,$Q8049,FALSE)*WindSpeedStep*$T$3:$T$1003)</f>
        <v>415.42522550592628</v>
      </c>
      <c r="P8049" s="43">
        <f t="shared" si="502"/>
        <v>0.62060614556836846</v>
      </c>
      <c r="Q8049" s="43">
        <f t="shared" si="503"/>
        <v>0.78711023340378428</v>
      </c>
    </row>
    <row r="8050" spans="5:17" x14ac:dyDescent="0.2">
      <c r="E8050" s="16">
        <v>41067.041666666664</v>
      </c>
      <c r="F8050" s="22">
        <v>5.97</v>
      </c>
      <c r="G8050" s="22">
        <v>6.2517007074937023</v>
      </c>
      <c r="H8050" s="25">
        <v>0.1591289782244556</v>
      </c>
      <c r="I8050" s="3">
        <f t="shared" si="500"/>
        <v>357.13999999998657</v>
      </c>
      <c r="J8050" s="3">
        <f t="shared" si="501"/>
        <v>418.49999999997993</v>
      </c>
      <c r="K8050" s="3">
        <f>MIN(J8050-M8050+N8050,'Power Look Up'!$F$4)</f>
        <v>435.64966281637362</v>
      </c>
      <c r="M8050" s="51">
        <f t="array" ref="M8050">_xlfn.SUM(_xlfn.NORM.DIST($S$3:$S$1003,$G8050,$P8050,FALSE)*WindSpeedStep*$T$3:$T$1003)</f>
        <v>418.1929188316854</v>
      </c>
      <c r="N8050" s="51">
        <f t="array" ref="N8050">_xlfn.SUM(_xlfn.NORM.DIST($S$3:$S$1003,$G8050,$Q8050,FALSE)*WindSpeedStep*$T$3:$T$1003)</f>
        <v>435.34258164807909</v>
      </c>
      <c r="P8050" s="43">
        <f t="shared" si="502"/>
        <v>0.62517007074937025</v>
      </c>
      <c r="Q8050" s="43">
        <f t="shared" si="503"/>
        <v>0.99482674574857899</v>
      </c>
    </row>
    <row r="8051" spans="5:17" x14ac:dyDescent="0.2">
      <c r="E8051" s="16">
        <v>41067.048611111109</v>
      </c>
      <c r="F8051" s="22">
        <v>6.52</v>
      </c>
      <c r="G8051" s="22">
        <v>6.7234267884519952</v>
      </c>
      <c r="H8051" s="25">
        <v>0.12576687116564417</v>
      </c>
      <c r="I8051" s="3">
        <f t="shared" si="500"/>
        <v>479.51999999997861</v>
      </c>
      <c r="J8051" s="3">
        <f t="shared" si="501"/>
        <v>524.71999999997763</v>
      </c>
      <c r="K8051" s="3">
        <f>MIN(J8051-M8051+N8051,'Power Look Up'!$F$4)</f>
        <v>533.51016140261777</v>
      </c>
      <c r="M8051" s="51">
        <f t="array" ref="M8051">_xlfn.SUM(_xlfn.NORM.DIST($S$3:$S$1003,$G8051,$P8051,FALSE)*WindSpeedStep*$T$3:$T$1003)</f>
        <v>524.68155119025187</v>
      </c>
      <c r="N8051" s="51">
        <f t="array" ref="N8051">_xlfn.SUM(_xlfn.NORM.DIST($S$3:$S$1003,$G8051,$Q8051,FALSE)*WindSpeedStep*$T$3:$T$1003)</f>
        <v>533.471712592892</v>
      </c>
      <c r="P8051" s="43">
        <f t="shared" si="502"/>
        <v>0.6723426788451996</v>
      </c>
      <c r="Q8051" s="43">
        <f t="shared" si="503"/>
        <v>0.8455843506948828</v>
      </c>
    </row>
    <row r="8052" spans="5:17" x14ac:dyDescent="0.2">
      <c r="E8052" s="16">
        <v>41067.055555555555</v>
      </c>
      <c r="F8052" s="22">
        <v>6.05</v>
      </c>
      <c r="G8052" s="22">
        <v>6.2324910069610153</v>
      </c>
      <c r="H8052" s="25">
        <v>0.15041322314049588</v>
      </c>
      <c r="I8052" s="3">
        <f t="shared" si="500"/>
        <v>373.29999999998091</v>
      </c>
      <c r="J8052" s="3">
        <f t="shared" si="501"/>
        <v>413.97999999998001</v>
      </c>
      <c r="K8052" s="3">
        <f>MIN(J8052-M8052+N8052,'Power Look Up'!$F$4)</f>
        <v>427.97902711785673</v>
      </c>
      <c r="M8052" s="51">
        <f t="array" ref="M8052">_xlfn.SUM(_xlfn.NORM.DIST($S$3:$S$1003,$G8052,$P8052,FALSE)*WindSpeedStep*$T$3:$T$1003)</f>
        <v>414.17170597119343</v>
      </c>
      <c r="N8052" s="51">
        <f t="array" ref="N8052">_xlfn.SUM(_xlfn.NORM.DIST($S$3:$S$1003,$G8052,$Q8052,FALSE)*WindSpeedStep*$T$3:$T$1003)</f>
        <v>428.17073308907015</v>
      </c>
      <c r="P8052" s="43">
        <f t="shared" si="502"/>
        <v>0.62324910069610162</v>
      </c>
      <c r="Q8052" s="43">
        <f t="shared" si="503"/>
        <v>0.93744906055116106</v>
      </c>
    </row>
    <row r="8053" spans="5:17" x14ac:dyDescent="0.2">
      <c r="E8053" s="16">
        <v>41067.0625</v>
      </c>
      <c r="F8053" s="22">
        <v>6.43</v>
      </c>
      <c r="G8053" s="22">
        <v>6.6056030188024168</v>
      </c>
      <c r="H8053" s="25">
        <v>0.13685847589424574</v>
      </c>
      <c r="I8053" s="3">
        <f t="shared" si="500"/>
        <v>459.17999999997903</v>
      </c>
      <c r="J8053" s="3">
        <f t="shared" si="501"/>
        <v>499.85999999997819</v>
      </c>
      <c r="K8053" s="3">
        <f>MIN(J8053-M8053+N8053,'Power Look Up'!$F$4)</f>
        <v>512.17502481826693</v>
      </c>
      <c r="M8053" s="51">
        <f t="array" ref="M8053">_xlfn.SUM(_xlfn.NORM.DIST($S$3:$S$1003,$G8053,$P8053,FALSE)*WindSpeedStep*$T$3:$T$1003)</f>
        <v>496.65544281934797</v>
      </c>
      <c r="N8053" s="51">
        <f t="array" ref="N8053">_xlfn.SUM(_xlfn.NORM.DIST($S$3:$S$1003,$G8053,$Q8053,FALSE)*WindSpeedStep*$T$3:$T$1003)</f>
        <v>508.97046763763672</v>
      </c>
      <c r="P8053" s="43">
        <f t="shared" si="502"/>
        <v>0.66056030188024173</v>
      </c>
      <c r="Q8053" s="43">
        <f t="shared" si="503"/>
        <v>0.90403276151572742</v>
      </c>
    </row>
    <row r="8054" spans="5:17" x14ac:dyDescent="0.2">
      <c r="E8054" s="16">
        <v>41067.069444444445</v>
      </c>
      <c r="F8054" s="22">
        <v>6.5</v>
      </c>
      <c r="G8054" s="22">
        <v>6.7164827617598304</v>
      </c>
      <c r="H8054" s="25">
        <v>0.13846153846153847</v>
      </c>
      <c r="I8054" s="3">
        <f t="shared" si="500"/>
        <v>474.99999999997874</v>
      </c>
      <c r="J8054" s="3">
        <f t="shared" si="501"/>
        <v>524.71999999997763</v>
      </c>
      <c r="K8054" s="3">
        <f>MIN(J8054-M8054+N8054,'Power Look Up'!$F$4)</f>
        <v>538.38542829152595</v>
      </c>
      <c r="M8054" s="51">
        <f t="array" ref="M8054">_xlfn.SUM(_xlfn.NORM.DIST($S$3:$S$1003,$G8054,$P8054,FALSE)*WindSpeedStep*$T$3:$T$1003)</f>
        <v>523.00281337494914</v>
      </c>
      <c r="N8054" s="51">
        <f t="array" ref="N8054">_xlfn.SUM(_xlfn.NORM.DIST($S$3:$S$1003,$G8054,$Q8054,FALSE)*WindSpeedStep*$T$3:$T$1003)</f>
        <v>536.66824166649747</v>
      </c>
      <c r="P8054" s="43">
        <f t="shared" si="502"/>
        <v>0.67164827617598311</v>
      </c>
      <c r="Q8054" s="43">
        <f t="shared" si="503"/>
        <v>0.92997453624366888</v>
      </c>
    </row>
    <row r="8055" spans="5:17" x14ac:dyDescent="0.2">
      <c r="E8055" s="16">
        <v>41067.076388888891</v>
      </c>
      <c r="F8055" s="22">
        <v>5.74</v>
      </c>
      <c r="G8055" s="22">
        <v>5.9623743839785206</v>
      </c>
      <c r="H8055" s="25">
        <v>0.13240418118466898</v>
      </c>
      <c r="I8055" s="3">
        <f t="shared" si="500"/>
        <v>319.87999999998738</v>
      </c>
      <c r="J8055" s="3">
        <f t="shared" si="501"/>
        <v>355.51999999998662</v>
      </c>
      <c r="K8055" s="3">
        <f>MIN(J8055-M8055+N8055,'Power Look Up'!$F$4)</f>
        <v>362.24011341730221</v>
      </c>
      <c r="M8055" s="51">
        <f t="array" ref="M8055">_xlfn.SUM(_xlfn.NORM.DIST($S$3:$S$1003,$G8055,$P8055,FALSE)*WindSpeedStep*$T$3:$T$1003)</f>
        <v>360.06199955560163</v>
      </c>
      <c r="N8055" s="51">
        <f t="array" ref="N8055">_xlfn.SUM(_xlfn.NORM.DIST($S$3:$S$1003,$G8055,$Q8055,FALSE)*WindSpeedStep*$T$3:$T$1003)</f>
        <v>366.78211297291722</v>
      </c>
      <c r="P8055" s="43">
        <f t="shared" si="502"/>
        <v>0.59623743839785204</v>
      </c>
      <c r="Q8055" s="43">
        <f t="shared" si="503"/>
        <v>0.78944329822712112</v>
      </c>
    </row>
    <row r="8056" spans="5:17" x14ac:dyDescent="0.2">
      <c r="E8056" s="16">
        <v>41067.083333333336</v>
      </c>
      <c r="F8056" s="22">
        <v>5.64</v>
      </c>
      <c r="G8056" s="22">
        <v>5.8104111580359277</v>
      </c>
      <c r="H8056" s="25">
        <v>0.13829787234042554</v>
      </c>
      <c r="I8056" s="3">
        <f t="shared" si="500"/>
        <v>303.67999999998773</v>
      </c>
      <c r="J8056" s="3">
        <f t="shared" si="501"/>
        <v>331.21999999998712</v>
      </c>
      <c r="K8056" s="3">
        <f>MIN(J8056-M8056+N8056,'Power Look Up'!$F$4)</f>
        <v>338.13806448839165</v>
      </c>
      <c r="M8056" s="51">
        <f t="array" ref="M8056">_xlfn.SUM(_xlfn.NORM.DIST($S$3:$S$1003,$G8056,$P8056,FALSE)*WindSpeedStep*$T$3:$T$1003)</f>
        <v>331.49294232265618</v>
      </c>
      <c r="N8056" s="51">
        <f t="array" ref="N8056">_xlfn.SUM(_xlfn.NORM.DIST($S$3:$S$1003,$G8056,$Q8056,FALSE)*WindSpeedStep*$T$3:$T$1003)</f>
        <v>338.4110068110607</v>
      </c>
      <c r="P8056" s="43">
        <f t="shared" si="502"/>
        <v>0.58104111580359274</v>
      </c>
      <c r="Q8056" s="43">
        <f t="shared" si="503"/>
        <v>0.80356750057943682</v>
      </c>
    </row>
    <row r="8057" spans="5:17" x14ac:dyDescent="0.2">
      <c r="E8057" s="16">
        <v>41067.090277777781</v>
      </c>
      <c r="F8057" s="22">
        <v>5.37</v>
      </c>
      <c r="G8057" s="22">
        <v>5.5919092115497886</v>
      </c>
      <c r="H8057" s="25">
        <v>0.13594040968342644</v>
      </c>
      <c r="I8057" s="3">
        <f t="shared" si="500"/>
        <v>259.93999999998863</v>
      </c>
      <c r="J8057" s="3">
        <f t="shared" si="501"/>
        <v>295.57999999998788</v>
      </c>
      <c r="K8057" s="3">
        <f>MIN(J8057-M8057+N8057,'Power Look Up'!$F$4)</f>
        <v>300.39660274923114</v>
      </c>
      <c r="M8057" s="51">
        <f t="array" ref="M8057">_xlfn.SUM(_xlfn.NORM.DIST($S$3:$S$1003,$G8057,$P8057,FALSE)*WindSpeedStep*$T$3:$T$1003)</f>
        <v>292.46279371091964</v>
      </c>
      <c r="N8057" s="51">
        <f t="array" ref="N8057">_xlfn.SUM(_xlfn.NORM.DIST($S$3:$S$1003,$G8057,$Q8057,FALSE)*WindSpeedStep*$T$3:$T$1003)</f>
        <v>297.2793964601629</v>
      </c>
      <c r="P8057" s="43">
        <f t="shared" si="502"/>
        <v>0.55919092115497893</v>
      </c>
      <c r="Q8057" s="43">
        <f t="shared" si="503"/>
        <v>0.76016642913060439</v>
      </c>
    </row>
    <row r="8058" spans="5:17" x14ac:dyDescent="0.2">
      <c r="E8058" s="16">
        <v>41067.097222222219</v>
      </c>
      <c r="F8058" s="22">
        <v>5.57</v>
      </c>
      <c r="G8058" s="22">
        <v>5.8623587036354765</v>
      </c>
      <c r="H8058" s="25">
        <v>0.12208258527827648</v>
      </c>
      <c r="I8058" s="3">
        <f t="shared" si="500"/>
        <v>292.33999999998798</v>
      </c>
      <c r="J8058" s="3">
        <f t="shared" si="501"/>
        <v>339.31999999998698</v>
      </c>
      <c r="K8058" s="3">
        <f>MIN(J8058-M8058+N8058,'Power Look Up'!$F$4)</f>
        <v>343.26757834797337</v>
      </c>
      <c r="M8058" s="51">
        <f t="array" ref="M8058">_xlfn.SUM(_xlfn.NORM.DIST($S$3:$S$1003,$G8058,$P8058,FALSE)*WindSpeedStep*$T$3:$T$1003)</f>
        <v>341.1176183202324</v>
      </c>
      <c r="N8058" s="51">
        <f t="array" ref="N8058">_xlfn.SUM(_xlfn.NORM.DIST($S$3:$S$1003,$G8058,$Q8058,FALSE)*WindSpeedStep*$T$3:$T$1003)</f>
        <v>345.06519666821879</v>
      </c>
      <c r="P8058" s="43">
        <f t="shared" si="502"/>
        <v>0.58623587036354763</v>
      </c>
      <c r="Q8058" s="43">
        <f t="shared" si="503"/>
        <v>0.71569190636842439</v>
      </c>
    </row>
    <row r="8059" spans="5:17" x14ac:dyDescent="0.2">
      <c r="E8059" s="16">
        <v>41067.104166666664</v>
      </c>
      <c r="F8059" s="22">
        <v>5.55</v>
      </c>
      <c r="G8059" s="22">
        <v>5.9831287021516664</v>
      </c>
      <c r="H8059" s="25">
        <v>0.10990990990990991</v>
      </c>
      <c r="I8059" s="3">
        <f t="shared" si="500"/>
        <v>289.09999999998803</v>
      </c>
      <c r="J8059" s="3">
        <f t="shared" si="501"/>
        <v>358.75999999998658</v>
      </c>
      <c r="K8059" s="3">
        <f>MIN(J8059-M8059+N8059,'Power Look Up'!$F$4)</f>
        <v>360.69714642300977</v>
      </c>
      <c r="M8059" s="51">
        <f t="array" ref="M8059">_xlfn.SUM(_xlfn.NORM.DIST($S$3:$S$1003,$G8059,$P8059,FALSE)*WindSpeedStep*$T$3:$T$1003)</f>
        <v>364.06396298870305</v>
      </c>
      <c r="N8059" s="51">
        <f t="array" ref="N8059">_xlfn.SUM(_xlfn.NORM.DIST($S$3:$S$1003,$G8059,$Q8059,FALSE)*WindSpeedStep*$T$3:$T$1003)</f>
        <v>366.00110941172625</v>
      </c>
      <c r="P8059" s="43">
        <f t="shared" si="502"/>
        <v>0.59831287021516666</v>
      </c>
      <c r="Q8059" s="43">
        <f t="shared" si="503"/>
        <v>0.65760513663288589</v>
      </c>
    </row>
    <row r="8060" spans="5:17" x14ac:dyDescent="0.2">
      <c r="E8060" s="16">
        <v>41067.111111111109</v>
      </c>
      <c r="F8060" s="22">
        <v>5.65</v>
      </c>
      <c r="G8060" s="22">
        <v>5.9991383148900663</v>
      </c>
      <c r="H8060" s="25">
        <v>0.1238938053097345</v>
      </c>
      <c r="I8060" s="3">
        <f t="shared" si="500"/>
        <v>305.29999999998768</v>
      </c>
      <c r="J8060" s="3">
        <f t="shared" si="501"/>
        <v>361.99999999998647</v>
      </c>
      <c r="K8060" s="3">
        <f>MIN(J8060-M8060+N8060,'Power Look Up'!$F$4)</f>
        <v>366.97924571569416</v>
      </c>
      <c r="M8060" s="51">
        <f t="array" ref="M8060">_xlfn.SUM(_xlfn.NORM.DIST($S$3:$S$1003,$G8060,$P8060,FALSE)*WindSpeedStep*$T$3:$T$1003)</f>
        <v>367.1680871895644</v>
      </c>
      <c r="N8060" s="51">
        <f t="array" ref="N8060">_xlfn.SUM(_xlfn.NORM.DIST($S$3:$S$1003,$G8060,$Q8060,FALSE)*WindSpeedStep*$T$3:$T$1003)</f>
        <v>372.14733290527209</v>
      </c>
      <c r="P8060" s="43">
        <f t="shared" si="502"/>
        <v>0.59991383148900668</v>
      </c>
      <c r="Q8060" s="43">
        <f t="shared" si="503"/>
        <v>0.7432560744111586</v>
      </c>
    </row>
    <row r="8061" spans="5:17" x14ac:dyDescent="0.2">
      <c r="E8061" s="16">
        <v>41067.118055555555</v>
      </c>
      <c r="F8061" s="22">
        <v>6.06</v>
      </c>
      <c r="G8061" s="22">
        <v>6.3606853068794207</v>
      </c>
      <c r="H8061" s="25">
        <v>0.10891089108910892</v>
      </c>
      <c r="I8061" s="3">
        <f t="shared" si="500"/>
        <v>375.55999999998085</v>
      </c>
      <c r="J8061" s="3">
        <f t="shared" si="501"/>
        <v>443.35999999997938</v>
      </c>
      <c r="K8061" s="3">
        <f>MIN(J8061-M8061+N8061,'Power Look Up'!$F$4)</f>
        <v>445.71080188774891</v>
      </c>
      <c r="M8061" s="51">
        <f t="array" ref="M8061">_xlfn.SUM(_xlfn.NORM.DIST($S$3:$S$1003,$G8061,$P8061,FALSE)*WindSpeedStep*$T$3:$T$1003)</f>
        <v>441.46138353903751</v>
      </c>
      <c r="N8061" s="51">
        <f t="array" ref="N8061">_xlfn.SUM(_xlfn.NORM.DIST($S$3:$S$1003,$G8061,$Q8061,FALSE)*WindSpeedStep*$T$3:$T$1003)</f>
        <v>443.81218542680705</v>
      </c>
      <c r="P8061" s="43">
        <f t="shared" si="502"/>
        <v>0.63606853068794211</v>
      </c>
      <c r="Q8061" s="43">
        <f t="shared" si="503"/>
        <v>0.69274790470963998</v>
      </c>
    </row>
    <row r="8062" spans="5:17" x14ac:dyDescent="0.2">
      <c r="E8062" s="16">
        <v>41067.125</v>
      </c>
      <c r="F8062" s="22">
        <v>5.91</v>
      </c>
      <c r="G8062" s="22">
        <v>6.1648081905805032</v>
      </c>
      <c r="H8062" s="25">
        <v>0.1116751269035533</v>
      </c>
      <c r="I8062" s="3">
        <f t="shared" si="500"/>
        <v>347.41999999998677</v>
      </c>
      <c r="J8062" s="3">
        <f t="shared" si="501"/>
        <v>398.15999999998036</v>
      </c>
      <c r="K8062" s="3">
        <f>MIN(J8062-M8062+N8062,'Power Look Up'!$F$4)</f>
        <v>400.86465730176695</v>
      </c>
      <c r="M8062" s="51">
        <f t="array" ref="M8062">_xlfn.SUM(_xlfn.NORM.DIST($S$3:$S$1003,$G8062,$P8062,FALSE)*WindSpeedStep*$T$3:$T$1003)</f>
        <v>400.19117421124963</v>
      </c>
      <c r="N8062" s="51">
        <f t="array" ref="N8062">_xlfn.SUM(_xlfn.NORM.DIST($S$3:$S$1003,$G8062,$Q8062,FALSE)*WindSpeedStep*$T$3:$T$1003)</f>
        <v>402.89583151303623</v>
      </c>
      <c r="P8062" s="43">
        <f t="shared" si="502"/>
        <v>0.61648081905805041</v>
      </c>
      <c r="Q8062" s="43">
        <f t="shared" si="503"/>
        <v>0.68845573701914253</v>
      </c>
    </row>
    <row r="8063" spans="5:17" x14ac:dyDescent="0.2">
      <c r="E8063" s="16">
        <v>41067.131944444445</v>
      </c>
      <c r="F8063" s="22">
        <v>5.07</v>
      </c>
      <c r="G8063" s="22">
        <v>5.2737179825230713</v>
      </c>
      <c r="H8063" s="25">
        <v>9.4674556213017749E-2</v>
      </c>
      <c r="I8063" s="3">
        <f t="shared" si="500"/>
        <v>211.33999999998969</v>
      </c>
      <c r="J8063" s="3">
        <f t="shared" si="501"/>
        <v>243.73999999998898</v>
      </c>
      <c r="K8063" s="3">
        <f>MIN(J8063-M8063+N8063,'Power Look Up'!$F$4)</f>
        <v>243.53416213490024</v>
      </c>
      <c r="M8063" s="51">
        <f t="array" ref="M8063">_xlfn.SUM(_xlfn.NORM.DIST($S$3:$S$1003,$G8063,$P8063,FALSE)*WindSpeedStep*$T$3:$T$1003)</f>
        <v>238.89600159148409</v>
      </c>
      <c r="N8063" s="51">
        <f t="array" ref="N8063">_xlfn.SUM(_xlfn.NORM.DIST($S$3:$S$1003,$G8063,$Q8063,FALSE)*WindSpeedStep*$T$3:$T$1003)</f>
        <v>238.69016372639535</v>
      </c>
      <c r="P8063" s="43">
        <f t="shared" si="502"/>
        <v>0.52737179825230718</v>
      </c>
      <c r="Q8063" s="43">
        <f t="shared" si="503"/>
        <v>0.49928690958798305</v>
      </c>
    </row>
    <row r="8064" spans="5:17" x14ac:dyDescent="0.2">
      <c r="E8064" s="16">
        <v>41067.138888888891</v>
      </c>
      <c r="F8064" s="22">
        <v>5.03</v>
      </c>
      <c r="G8064" s="22">
        <v>5.2112735094674063</v>
      </c>
      <c r="H8064" s="25">
        <v>0.14115308151093439</v>
      </c>
      <c r="I8064" s="3">
        <f t="shared" si="500"/>
        <v>204.85999999998984</v>
      </c>
      <c r="J8064" s="3">
        <f t="shared" si="501"/>
        <v>234.01999999998921</v>
      </c>
      <c r="K8064" s="3">
        <f>MIN(J8064-M8064+N8064,'Power Look Up'!$F$4)</f>
        <v>237.42272084984711</v>
      </c>
      <c r="M8064" s="51">
        <f t="array" ref="M8064">_xlfn.SUM(_xlfn.NORM.DIST($S$3:$S$1003,$G8064,$P8064,FALSE)*WindSpeedStep*$T$3:$T$1003)</f>
        <v>228.68807677883984</v>
      </c>
      <c r="N8064" s="51">
        <f t="array" ref="N8064">_xlfn.SUM(_xlfn.NORM.DIST($S$3:$S$1003,$G8064,$Q8064,FALSE)*WindSpeedStep*$T$3:$T$1003)</f>
        <v>232.09079762869774</v>
      </c>
      <c r="P8064" s="43">
        <f t="shared" si="502"/>
        <v>0.52112735094674068</v>
      </c>
      <c r="Q8064" s="43">
        <f t="shared" si="503"/>
        <v>0.73558731445762593</v>
      </c>
    </row>
    <row r="8065" spans="5:17" x14ac:dyDescent="0.2">
      <c r="E8065" s="16">
        <v>41067.145833333336</v>
      </c>
      <c r="F8065" s="22">
        <v>4.78</v>
      </c>
      <c r="G8065" s="22">
        <v>4.93995714264471</v>
      </c>
      <c r="H8065" s="25">
        <v>0.18619246861924685</v>
      </c>
      <c r="I8065" s="3">
        <f t="shared" si="500"/>
        <v>176.01999999999373</v>
      </c>
      <c r="J8065" s="3">
        <f t="shared" si="501"/>
        <v>193.45999999999336</v>
      </c>
      <c r="K8065" s="3">
        <f>MIN(J8065-M8065+N8065,'Power Look Up'!$F$4)</f>
        <v>204.62358830854527</v>
      </c>
      <c r="M8065" s="51">
        <f t="array" ref="M8065">_xlfn.SUM(_xlfn.NORM.DIST($S$3:$S$1003,$G8065,$P8065,FALSE)*WindSpeedStep*$T$3:$T$1003)</f>
        <v>184.93814452696296</v>
      </c>
      <c r="N8065" s="51">
        <f t="array" ref="N8065">_xlfn.SUM(_xlfn.NORM.DIST($S$3:$S$1003,$G8065,$Q8065,FALSE)*WindSpeedStep*$T$3:$T$1003)</f>
        <v>196.10173283551487</v>
      </c>
      <c r="P8065" s="43">
        <f t="shared" si="502"/>
        <v>0.49399571426447103</v>
      </c>
      <c r="Q8065" s="43">
        <f t="shared" si="503"/>
        <v>0.91978281526229944</v>
      </c>
    </row>
    <row r="8066" spans="5:17" x14ac:dyDescent="0.2">
      <c r="E8066" s="16">
        <v>41067.152777777781</v>
      </c>
      <c r="F8066" s="22">
        <v>4.33</v>
      </c>
      <c r="G8066" s="22">
        <v>4.5073246277525794</v>
      </c>
      <c r="H8066" s="25">
        <v>0.17321016166281755</v>
      </c>
      <c r="I8066" s="3">
        <f t="shared" si="500"/>
        <v>126.96999999999478</v>
      </c>
      <c r="J8066" s="3">
        <f t="shared" si="501"/>
        <v>146.58999999999435</v>
      </c>
      <c r="K8066" s="3">
        <f>MIN(J8066-M8066+N8066,'Power Look Up'!$F$4)</f>
        <v>158.98610974136216</v>
      </c>
      <c r="M8066" s="51">
        <f t="array" ref="M8066">_xlfn.SUM(_xlfn.NORM.DIST($S$3:$S$1003,$G8066,$P8066,FALSE)*WindSpeedStep*$T$3:$T$1003)</f>
        <v>117.08413708550881</v>
      </c>
      <c r="N8066" s="51">
        <f t="array" ref="N8066">_xlfn.SUM(_xlfn.NORM.DIST($S$3:$S$1003,$G8066,$Q8066,FALSE)*WindSpeedStep*$T$3:$T$1003)</f>
        <v>129.48024682687662</v>
      </c>
      <c r="P8066" s="43">
        <f t="shared" si="502"/>
        <v>0.45073246277525797</v>
      </c>
      <c r="Q8066" s="43">
        <f t="shared" si="503"/>
        <v>0.78071442743982322</v>
      </c>
    </row>
    <row r="8067" spans="5:17" x14ac:dyDescent="0.2">
      <c r="E8067" s="16">
        <v>41067.159722222219</v>
      </c>
      <c r="F8067" s="22">
        <v>4.3</v>
      </c>
      <c r="G8067" s="22">
        <v>4.5648128846876714</v>
      </c>
      <c r="H8067" s="25">
        <v>0.15348837209302327</v>
      </c>
      <c r="I8067" s="3">
        <f t="shared" ref="I8067:I8130" si="504">INDEX(PowerArray,MIN(MaximumPowerIndex,ROUND(F8067*100,0)))</f>
        <v>123.69999999999484</v>
      </c>
      <c r="J8067" s="3">
        <f t="shared" ref="J8067:J8130" si="505">INDEX(PowerArray,MIN(MaximumPowerIndex,ROUND(G8067*100,0)))</f>
        <v>152.03999999999425</v>
      </c>
      <c r="K8067" s="3">
        <f>MIN(J8067-M8067+N8067,'Power Look Up'!$F$4)</f>
        <v>159.82847310147972</v>
      </c>
      <c r="M8067" s="51">
        <f t="array" ref="M8067">_xlfn.SUM(_xlfn.NORM.DIST($S$3:$S$1003,$G8067,$P8067,FALSE)*WindSpeedStep*$T$3:$T$1003)</f>
        <v>125.84226107487859</v>
      </c>
      <c r="N8067" s="51">
        <f t="array" ref="N8067">_xlfn.SUM(_xlfn.NORM.DIST($S$3:$S$1003,$G8067,$Q8067,FALSE)*WindSpeedStep*$T$3:$T$1003)</f>
        <v>133.63073417636406</v>
      </c>
      <c r="P8067" s="43">
        <f t="shared" ref="P8067:P8130" si="506">ReferenceTurbulence*G8067</f>
        <v>0.45648128846876718</v>
      </c>
      <c r="Q8067" s="43">
        <f t="shared" si="503"/>
        <v>0.70064569857996828</v>
      </c>
    </row>
    <row r="8068" spans="5:17" x14ac:dyDescent="0.2">
      <c r="E8068" s="16">
        <v>41067.166666666664</v>
      </c>
      <c r="F8068" s="22">
        <v>4.83</v>
      </c>
      <c r="G8068" s="22">
        <v>5.1440995849235787</v>
      </c>
      <c r="H8068" s="25">
        <v>0.13871635610766045</v>
      </c>
      <c r="I8068" s="3">
        <f t="shared" si="504"/>
        <v>181.4699999999936</v>
      </c>
      <c r="J8068" s="3">
        <f t="shared" si="505"/>
        <v>222.67999999998943</v>
      </c>
      <c r="K8068" s="3">
        <f>MIN(J8068-M8068+N8068,'Power Look Up'!$F$4)</f>
        <v>225.59264482509766</v>
      </c>
      <c r="M8068" s="51">
        <f t="array" ref="M8068">_xlfn.SUM(_xlfn.NORM.DIST($S$3:$S$1003,$G8068,$P8068,FALSE)*WindSpeedStep*$T$3:$T$1003)</f>
        <v>217.77800367981709</v>
      </c>
      <c r="N8068" s="51">
        <f t="array" ref="N8068">_xlfn.SUM(_xlfn.NORM.DIST($S$3:$S$1003,$G8068,$Q8068,FALSE)*WindSpeedStep*$T$3:$T$1003)</f>
        <v>220.69064850492532</v>
      </c>
      <c r="P8068" s="43">
        <f t="shared" si="506"/>
        <v>0.51440995849235793</v>
      </c>
      <c r="Q8068" s="43">
        <f t="shared" ref="Q8068:Q8131" si="507">G8068*H8068</f>
        <v>0.71357074987552749</v>
      </c>
    </row>
    <row r="8069" spans="5:17" x14ac:dyDescent="0.2">
      <c r="E8069" s="16">
        <v>41067.173611111109</v>
      </c>
      <c r="F8069" s="22">
        <v>4.8600000000000003</v>
      </c>
      <c r="G8069" s="22">
        <v>4.9724581315948715</v>
      </c>
      <c r="H8069" s="25">
        <v>0.12962962962962962</v>
      </c>
      <c r="I8069" s="3">
        <f t="shared" si="504"/>
        <v>184.73999999999353</v>
      </c>
      <c r="J8069" s="3">
        <f t="shared" si="505"/>
        <v>196.72999999999331</v>
      </c>
      <c r="K8069" s="3">
        <f>MIN(J8069-M8069+N8069,'Power Look Up'!$F$4)</f>
        <v>198.6102003650187</v>
      </c>
      <c r="M8069" s="51">
        <f t="array" ref="M8069">_xlfn.SUM(_xlfn.NORM.DIST($S$3:$S$1003,$G8069,$P8069,FALSE)*WindSpeedStep*$T$3:$T$1003)</f>
        <v>190.14107431600186</v>
      </c>
      <c r="N8069" s="51">
        <f t="array" ref="N8069">_xlfn.SUM(_xlfn.NORM.DIST($S$3:$S$1003,$G8069,$Q8069,FALSE)*WindSpeedStep*$T$3:$T$1003)</f>
        <v>192.02127468102725</v>
      </c>
      <c r="P8069" s="43">
        <f t="shared" si="506"/>
        <v>0.49724581315948718</v>
      </c>
      <c r="Q8069" s="43">
        <f t="shared" si="507"/>
        <v>0.64457790594748332</v>
      </c>
    </row>
    <row r="8070" spans="5:17" x14ac:dyDescent="0.2">
      <c r="E8070" s="16">
        <v>41067.180555555555</v>
      </c>
      <c r="F8070" s="22">
        <v>4.54</v>
      </c>
      <c r="G8070" s="22">
        <v>4.7147986432772884</v>
      </c>
      <c r="H8070" s="25">
        <v>0.13656387665198239</v>
      </c>
      <c r="I8070" s="3">
        <f t="shared" si="504"/>
        <v>149.8599999999943</v>
      </c>
      <c r="J8070" s="3">
        <f t="shared" si="505"/>
        <v>168.3899999999939</v>
      </c>
      <c r="K8070" s="3">
        <f>MIN(J8070-M8070+N8070,'Power Look Up'!$F$4)</f>
        <v>172.11099902794373</v>
      </c>
      <c r="M8070" s="51">
        <f t="array" ref="M8070">_xlfn.SUM(_xlfn.NORM.DIST($S$3:$S$1003,$G8070,$P8070,FALSE)*WindSpeedStep*$T$3:$T$1003)</f>
        <v>149.17906481317004</v>
      </c>
      <c r="N8070" s="51">
        <f t="array" ref="N8070">_xlfn.SUM(_xlfn.NORM.DIST($S$3:$S$1003,$G8070,$Q8070,FALSE)*WindSpeedStep*$T$3:$T$1003)</f>
        <v>152.90006384111987</v>
      </c>
      <c r="P8070" s="43">
        <f t="shared" si="506"/>
        <v>0.47147986432772887</v>
      </c>
      <c r="Q8070" s="43">
        <f t="shared" si="507"/>
        <v>0.64387118035945345</v>
      </c>
    </row>
    <row r="8071" spans="5:17" x14ac:dyDescent="0.2">
      <c r="E8071" s="16">
        <v>41067.1875</v>
      </c>
      <c r="F8071" s="22">
        <v>4.87</v>
      </c>
      <c r="G8071" s="22">
        <v>4.9365987415630537</v>
      </c>
      <c r="H8071" s="25">
        <v>0.10882956878850103</v>
      </c>
      <c r="I8071" s="3">
        <f t="shared" si="504"/>
        <v>185.82999999999353</v>
      </c>
      <c r="J8071" s="3">
        <f t="shared" si="505"/>
        <v>193.45999999999336</v>
      </c>
      <c r="K8071" s="3">
        <f>MIN(J8071-M8071+N8071,'Power Look Up'!$F$4)</f>
        <v>193.82051282578902</v>
      </c>
      <c r="M8071" s="51">
        <f t="array" ref="M8071">_xlfn.SUM(_xlfn.NORM.DIST($S$3:$S$1003,$G8071,$P8071,FALSE)*WindSpeedStep*$T$3:$T$1003)</f>
        <v>184.4010132645825</v>
      </c>
      <c r="N8071" s="51">
        <f t="array" ref="N8071">_xlfn.SUM(_xlfn.NORM.DIST($S$3:$S$1003,$G8071,$Q8071,FALSE)*WindSpeedStep*$T$3:$T$1003)</f>
        <v>184.76152609037817</v>
      </c>
      <c r="P8071" s="43">
        <f t="shared" si="506"/>
        <v>0.49365987415630541</v>
      </c>
      <c r="Q8071" s="43">
        <f t="shared" si="507"/>
        <v>0.53724791232616398</v>
      </c>
    </row>
    <row r="8072" spans="5:17" x14ac:dyDescent="0.2">
      <c r="E8072" s="16">
        <v>41067.194444444445</v>
      </c>
      <c r="F8072" s="22">
        <v>4.63</v>
      </c>
      <c r="G8072" s="22">
        <v>4.7229911098870021</v>
      </c>
      <c r="H8072" s="25">
        <v>0.15550755939524838</v>
      </c>
      <c r="I8072" s="3">
        <f t="shared" si="504"/>
        <v>159.66999999999408</v>
      </c>
      <c r="J8072" s="3">
        <f t="shared" si="505"/>
        <v>169.47999999999388</v>
      </c>
      <c r="K8072" s="3">
        <f>MIN(J8072-M8072+N8072,'Power Look Up'!$F$4)</f>
        <v>176.0541812222688</v>
      </c>
      <c r="M8072" s="51">
        <f t="array" ref="M8072">_xlfn.SUM(_xlfn.NORM.DIST($S$3:$S$1003,$G8072,$P8072,FALSE)*WindSpeedStep*$T$3:$T$1003)</f>
        <v>150.46850873737884</v>
      </c>
      <c r="N8072" s="51">
        <f t="array" ref="N8072">_xlfn.SUM(_xlfn.NORM.DIST($S$3:$S$1003,$G8072,$Q8072,FALSE)*WindSpeedStep*$T$3:$T$1003)</f>
        <v>157.04268995965376</v>
      </c>
      <c r="P8072" s="43">
        <f t="shared" si="506"/>
        <v>0.47229911098870025</v>
      </c>
      <c r="Q8072" s="43">
        <f t="shared" si="507"/>
        <v>0.7344608205439831</v>
      </c>
    </row>
    <row r="8073" spans="5:17" x14ac:dyDescent="0.2">
      <c r="E8073" s="16">
        <v>41067.201388888891</v>
      </c>
      <c r="F8073" s="22">
        <v>4.38</v>
      </c>
      <c r="G8073" s="22">
        <v>4.4420008193415015</v>
      </c>
      <c r="H8073" s="25">
        <v>0.14155251141552511</v>
      </c>
      <c r="I8073" s="3">
        <f t="shared" si="504"/>
        <v>132.41999999999467</v>
      </c>
      <c r="J8073" s="3">
        <f t="shared" si="505"/>
        <v>138.95999999999452</v>
      </c>
      <c r="K8073" s="3">
        <f>MIN(J8073-M8073+N8073,'Power Look Up'!$F$4)</f>
        <v>145.8399351109872</v>
      </c>
      <c r="M8073" s="51">
        <f t="array" ref="M8073">_xlfn.SUM(_xlfn.NORM.DIST($S$3:$S$1003,$G8073,$P8073,FALSE)*WindSpeedStep*$T$3:$T$1003)</f>
        <v>107.31088756611393</v>
      </c>
      <c r="N8073" s="51">
        <f t="array" ref="N8073">_xlfn.SUM(_xlfn.NORM.DIST($S$3:$S$1003,$G8073,$Q8073,FALSE)*WindSpeedStep*$T$3:$T$1003)</f>
        <v>114.19082267710662</v>
      </c>
      <c r="P8073" s="43">
        <f t="shared" si="506"/>
        <v>0.44420008193415017</v>
      </c>
      <c r="Q8073" s="43">
        <f t="shared" si="507"/>
        <v>0.6287763716876098</v>
      </c>
    </row>
    <row r="8074" spans="5:17" x14ac:dyDescent="0.2">
      <c r="E8074" s="16">
        <v>41067.208333333336</v>
      </c>
      <c r="F8074" s="22">
        <v>4.47</v>
      </c>
      <c r="G8074" s="22">
        <v>4.5322091768452131</v>
      </c>
      <c r="H8074" s="25">
        <v>0.14093959731543626</v>
      </c>
      <c r="I8074" s="3">
        <f t="shared" si="504"/>
        <v>142.22999999999445</v>
      </c>
      <c r="J8074" s="3">
        <f t="shared" si="505"/>
        <v>148.7699999999943</v>
      </c>
      <c r="K8074" s="3">
        <f>MIN(J8074-M8074+N8074,'Power Look Up'!$F$4)</f>
        <v>154.66828794117208</v>
      </c>
      <c r="M8074" s="51">
        <f t="array" ref="M8074">_xlfn.SUM(_xlfn.NORM.DIST($S$3:$S$1003,$G8074,$P8074,FALSE)*WindSpeedStep*$T$3:$T$1003)</f>
        <v>120.85912383583069</v>
      </c>
      <c r="N8074" s="51">
        <f t="array" ref="N8074">_xlfn.SUM(_xlfn.NORM.DIST($S$3:$S$1003,$G8074,$Q8074,FALSE)*WindSpeedStep*$T$3:$T$1003)</f>
        <v>126.75741177700847</v>
      </c>
      <c r="P8074" s="43">
        <f t="shared" si="506"/>
        <v>0.45322091768452133</v>
      </c>
      <c r="Q8074" s="43">
        <f t="shared" si="507"/>
        <v>0.63876773633388917</v>
      </c>
    </row>
    <row r="8075" spans="5:17" x14ac:dyDescent="0.2">
      <c r="E8075" s="16">
        <v>41067.215277777781</v>
      </c>
      <c r="F8075" s="22">
        <v>3.61</v>
      </c>
      <c r="G8075" s="22">
        <v>3.731650700073343</v>
      </c>
      <c r="H8075" s="25">
        <v>0.19667590027700832</v>
      </c>
      <c r="I8075" s="3">
        <f t="shared" si="504"/>
        <v>55.509999999997</v>
      </c>
      <c r="J8075" s="3">
        <f t="shared" si="505"/>
        <v>66.429999999996767</v>
      </c>
      <c r="K8075" s="3">
        <f>MIN(J8075-M8075+N8075,'Power Look Up'!$F$4)</f>
        <v>85.686937743983719</v>
      </c>
      <c r="M8075" s="51">
        <f t="array" ref="M8075">_xlfn.SUM(_xlfn.NORM.DIST($S$3:$S$1003,$G8075,$P8075,FALSE)*WindSpeedStep*$T$3:$T$1003)</f>
        <v>27.688844116059471</v>
      </c>
      <c r="N8075" s="51">
        <f t="array" ref="N8075">_xlfn.SUM(_xlfn.NORM.DIST($S$3:$S$1003,$G8075,$Q8075,FALSE)*WindSpeedStep*$T$3:$T$1003)</f>
        <v>46.945781860046431</v>
      </c>
      <c r="P8075" s="43">
        <f t="shared" si="506"/>
        <v>0.37316507000733434</v>
      </c>
      <c r="Q8075" s="43">
        <f t="shared" si="507"/>
        <v>0.73392576095625306</v>
      </c>
    </row>
    <row r="8076" spans="5:17" x14ac:dyDescent="0.2">
      <c r="E8076" s="16">
        <v>41067.222222222219</v>
      </c>
      <c r="F8076" s="22">
        <v>4.42</v>
      </c>
      <c r="G8076" s="22">
        <v>4.5160548498147435</v>
      </c>
      <c r="H8076" s="25">
        <v>0.19683257918552036</v>
      </c>
      <c r="I8076" s="3">
        <f t="shared" si="504"/>
        <v>136.77999999999457</v>
      </c>
      <c r="J8076" s="3">
        <f t="shared" si="505"/>
        <v>147.67999999999432</v>
      </c>
      <c r="K8076" s="3">
        <f>MIN(J8076-M8076+N8076,'Power Look Up'!$F$4)</f>
        <v>165.24317779387803</v>
      </c>
      <c r="M8076" s="51">
        <f t="array" ref="M8076">_xlfn.SUM(_xlfn.NORM.DIST($S$3:$S$1003,$G8076,$P8076,FALSE)*WindSpeedStep*$T$3:$T$1003)</f>
        <v>118.40553798228383</v>
      </c>
      <c r="N8076" s="51">
        <f t="array" ref="N8076">_xlfn.SUM(_xlfn.NORM.DIST($S$3:$S$1003,$G8076,$Q8076,FALSE)*WindSpeedStep*$T$3:$T$1003)</f>
        <v>135.96871577616753</v>
      </c>
      <c r="P8076" s="43">
        <f t="shared" si="506"/>
        <v>0.45160548498147435</v>
      </c>
      <c r="Q8076" s="43">
        <f t="shared" si="507"/>
        <v>0.88890672383231373</v>
      </c>
    </row>
    <row r="8077" spans="5:17" x14ac:dyDescent="0.2">
      <c r="E8077" s="16">
        <v>41067.229166666664</v>
      </c>
      <c r="F8077" s="22">
        <v>4.2300000000000004</v>
      </c>
      <c r="G8077" s="22">
        <v>4.3238258687544082</v>
      </c>
      <c r="H8077" s="25">
        <v>0.15130023640661938</v>
      </c>
      <c r="I8077" s="3">
        <f t="shared" si="504"/>
        <v>116.06999999999502</v>
      </c>
      <c r="J8077" s="3">
        <f t="shared" si="505"/>
        <v>125.87999999999479</v>
      </c>
      <c r="K8077" s="3">
        <f>MIN(J8077-M8077+N8077,'Power Look Up'!$F$4)</f>
        <v>135.89618693334955</v>
      </c>
      <c r="M8077" s="51">
        <f t="array" ref="M8077">_xlfn.SUM(_xlfn.NORM.DIST($S$3:$S$1003,$G8077,$P8077,FALSE)*WindSpeedStep*$T$3:$T$1003)</f>
        <v>90.26912237625821</v>
      </c>
      <c r="N8077" s="51">
        <f t="array" ref="N8077">_xlfn.SUM(_xlfn.NORM.DIST($S$3:$S$1003,$G8077,$Q8077,FALSE)*WindSpeedStep*$T$3:$T$1003)</f>
        <v>100.28530930961298</v>
      </c>
      <c r="P8077" s="43">
        <f t="shared" si="506"/>
        <v>0.43238258687544084</v>
      </c>
      <c r="Q8077" s="43">
        <f t="shared" si="507"/>
        <v>0.65419587612359842</v>
      </c>
    </row>
    <row r="8078" spans="5:17" x14ac:dyDescent="0.2">
      <c r="E8078" s="16">
        <v>41067.236111111109</v>
      </c>
      <c r="F8078" s="22">
        <v>5.27</v>
      </c>
      <c r="G8078" s="22">
        <v>5.2575390752604871</v>
      </c>
      <c r="H8078" s="25">
        <v>0.10626185958254271</v>
      </c>
      <c r="I8078" s="3">
        <f t="shared" si="504"/>
        <v>243.73999999998898</v>
      </c>
      <c r="J8078" s="3">
        <f t="shared" si="505"/>
        <v>242.11999999998903</v>
      </c>
      <c r="K8078" s="3">
        <f>MIN(J8078-M8078+N8078,'Power Look Up'!$F$4)</f>
        <v>242.41964010651836</v>
      </c>
      <c r="M8078" s="51">
        <f t="array" ref="M8078">_xlfn.SUM(_xlfn.NORM.DIST($S$3:$S$1003,$G8078,$P8078,FALSE)*WindSpeedStep*$T$3:$T$1003)</f>
        <v>236.24429789391692</v>
      </c>
      <c r="N8078" s="51">
        <f t="array" ref="N8078">_xlfn.SUM(_xlfn.NORM.DIST($S$3:$S$1003,$G8078,$Q8078,FALSE)*WindSpeedStep*$T$3:$T$1003)</f>
        <v>236.54393800044625</v>
      </c>
      <c r="P8078" s="43">
        <f t="shared" si="506"/>
        <v>0.52575390752604878</v>
      </c>
      <c r="Q8078" s="43">
        <f t="shared" si="507"/>
        <v>0.55867587896506132</v>
      </c>
    </row>
    <row r="8079" spans="5:17" x14ac:dyDescent="0.2">
      <c r="E8079" s="16">
        <v>41067.243055555555</v>
      </c>
      <c r="F8079" s="22">
        <v>4.12</v>
      </c>
      <c r="G8079" s="22">
        <v>4.1665045429011487</v>
      </c>
      <c r="H8079" s="25">
        <v>0.1796116504854369</v>
      </c>
      <c r="I8079" s="3">
        <f t="shared" si="504"/>
        <v>104.07999999999527</v>
      </c>
      <c r="J8079" s="3">
        <f t="shared" si="505"/>
        <v>109.52999999999516</v>
      </c>
      <c r="K8079" s="3">
        <f>MIN(J8079-M8079+N8079,'Power Look Up'!$F$4)</f>
        <v>127.36089724213979</v>
      </c>
      <c r="M8079" s="51">
        <f t="array" ref="M8079">_xlfn.SUM(_xlfn.NORM.DIST($S$3:$S$1003,$G8079,$P8079,FALSE)*WindSpeedStep*$T$3:$T$1003)</f>
        <v>69.358459655535242</v>
      </c>
      <c r="N8079" s="51">
        <f t="array" ref="N8079">_xlfn.SUM(_xlfn.NORM.DIST($S$3:$S$1003,$G8079,$Q8079,FALSE)*WindSpeedStep*$T$3:$T$1003)</f>
        <v>87.189356897679872</v>
      </c>
      <c r="P8079" s="43">
        <f t="shared" si="506"/>
        <v>0.41665045429011488</v>
      </c>
      <c r="Q8079" s="43">
        <f t="shared" si="507"/>
        <v>0.7483527577055461</v>
      </c>
    </row>
    <row r="8080" spans="5:17" x14ac:dyDescent="0.2">
      <c r="E8080" s="16">
        <v>41067.25</v>
      </c>
      <c r="F8080" s="22">
        <v>4.41</v>
      </c>
      <c r="G8080" s="22">
        <v>4.4235725515061244</v>
      </c>
      <c r="H8080" s="25">
        <v>0.25623582766439906</v>
      </c>
      <c r="I8080" s="3">
        <f t="shared" si="504"/>
        <v>135.6899999999946</v>
      </c>
      <c r="J8080" s="3">
        <f t="shared" si="505"/>
        <v>136.77999999999457</v>
      </c>
      <c r="K8080" s="3">
        <f>MIN(J8080-M8080+N8080,'Power Look Up'!$F$4)</f>
        <v>171.25361537366686</v>
      </c>
      <c r="M8080" s="51">
        <f t="array" ref="M8080">_xlfn.SUM(_xlfn.NORM.DIST($S$3:$S$1003,$G8080,$P8080,FALSE)*WindSpeedStep*$T$3:$T$1003)</f>
        <v>104.59437743348033</v>
      </c>
      <c r="N8080" s="51">
        <f t="array" ref="N8080">_xlfn.SUM(_xlfn.NORM.DIST($S$3:$S$1003,$G8080,$Q8080,FALSE)*WindSpeedStep*$T$3:$T$1003)</f>
        <v>139.06799280715262</v>
      </c>
      <c r="P8080" s="43">
        <f t="shared" si="506"/>
        <v>0.44235725515061247</v>
      </c>
      <c r="Q8080" s="43">
        <f t="shared" si="507"/>
        <v>1.1334777739686894</v>
      </c>
    </row>
    <row r="8081" spans="5:17" x14ac:dyDescent="0.2">
      <c r="E8081" s="16">
        <v>41067.256944444445</v>
      </c>
      <c r="F8081" s="22">
        <v>4.88</v>
      </c>
      <c r="G8081" s="22">
        <v>4.8882880674305094</v>
      </c>
      <c r="H8081" s="25">
        <v>0.10450819672131148</v>
      </c>
      <c r="I8081" s="3">
        <f t="shared" si="504"/>
        <v>186.91999999999351</v>
      </c>
      <c r="J8081" s="3">
        <f t="shared" si="505"/>
        <v>188.00999999999348</v>
      </c>
      <c r="K8081" s="3">
        <f>MIN(J8081-M8081+N8081,'Power Look Up'!$F$4)</f>
        <v>188.19181151803929</v>
      </c>
      <c r="M8081" s="51">
        <f t="array" ref="M8081">_xlfn.SUM(_xlfn.NORM.DIST($S$3:$S$1003,$G8081,$P8081,FALSE)*WindSpeedStep*$T$3:$T$1003)</f>
        <v>176.68494619405735</v>
      </c>
      <c r="N8081" s="51">
        <f t="array" ref="N8081">_xlfn.SUM(_xlfn.NORM.DIST($S$3:$S$1003,$G8081,$Q8081,FALSE)*WindSpeedStep*$T$3:$T$1003)</f>
        <v>176.86675771210315</v>
      </c>
      <c r="P8081" s="43">
        <f t="shared" si="506"/>
        <v>0.48882880674305096</v>
      </c>
      <c r="Q8081" s="43">
        <f t="shared" si="507"/>
        <v>0.51086617098146714</v>
      </c>
    </row>
    <row r="8082" spans="5:17" x14ac:dyDescent="0.2">
      <c r="E8082" s="16">
        <v>41067.263888888891</v>
      </c>
      <c r="F8082" s="22">
        <v>4.6399999999999997</v>
      </c>
      <c r="G8082" s="22">
        <v>4.625925592872802</v>
      </c>
      <c r="H8082" s="25">
        <v>9.6982758620689669E-2</v>
      </c>
      <c r="I8082" s="3">
        <f t="shared" si="504"/>
        <v>160.75999999999408</v>
      </c>
      <c r="J8082" s="3">
        <f t="shared" si="505"/>
        <v>159.66999999999408</v>
      </c>
      <c r="K8082" s="3">
        <f>MIN(J8082-M8082+N8082,'Power Look Up'!$F$4)</f>
        <v>159.41756957824896</v>
      </c>
      <c r="M8082" s="51">
        <f t="array" ref="M8082">_xlfn.SUM(_xlfn.NORM.DIST($S$3:$S$1003,$G8082,$P8082,FALSE)*WindSpeedStep*$T$3:$T$1003)</f>
        <v>135.27975363974593</v>
      </c>
      <c r="N8082" s="51">
        <f t="array" ref="N8082">_xlfn.SUM(_xlfn.NORM.DIST($S$3:$S$1003,$G8082,$Q8082,FALSE)*WindSpeedStep*$T$3:$T$1003)</f>
        <v>135.02732321800082</v>
      </c>
      <c r="P8082" s="43">
        <f t="shared" si="506"/>
        <v>0.46259255928728021</v>
      </c>
      <c r="Q8082" s="43">
        <f t="shared" si="507"/>
        <v>0.44863502517085369</v>
      </c>
    </row>
    <row r="8083" spans="5:17" x14ac:dyDescent="0.2">
      <c r="E8083" s="16">
        <v>41067.270833333336</v>
      </c>
      <c r="F8083" s="22">
        <v>4.62</v>
      </c>
      <c r="G8083" s="22">
        <v>4.5777336621722862</v>
      </c>
      <c r="H8083" s="25">
        <v>0.10173160173160173</v>
      </c>
      <c r="I8083" s="3">
        <f t="shared" si="504"/>
        <v>158.5799999999941</v>
      </c>
      <c r="J8083" s="3">
        <f t="shared" si="505"/>
        <v>154.2199999999942</v>
      </c>
      <c r="K8083" s="3">
        <f>MIN(J8083-M8083+N8083,'Power Look Up'!$F$4)</f>
        <v>154.39590606474405</v>
      </c>
      <c r="M8083" s="51">
        <f t="array" ref="M8083">_xlfn.SUM(_xlfn.NORM.DIST($S$3:$S$1003,$G8083,$P8083,FALSE)*WindSpeedStep*$T$3:$T$1003)</f>
        <v>127.82769144124704</v>
      </c>
      <c r="N8083" s="51">
        <f t="array" ref="N8083">_xlfn.SUM(_xlfn.NORM.DIST($S$3:$S$1003,$G8083,$Q8083,FALSE)*WindSpeedStep*$T$3:$T$1003)</f>
        <v>128.00359750599688</v>
      </c>
      <c r="P8083" s="43">
        <f t="shared" si="506"/>
        <v>0.45777336621722864</v>
      </c>
      <c r="Q8083" s="43">
        <f t="shared" si="507"/>
        <v>0.46570017775345768</v>
      </c>
    </row>
    <row r="8084" spans="5:17" x14ac:dyDescent="0.2">
      <c r="E8084" s="16">
        <v>41067.277777777781</v>
      </c>
      <c r="F8084" s="22">
        <v>4.9800000000000004</v>
      </c>
      <c r="G8084" s="22">
        <v>4.9517232221861409</v>
      </c>
      <c r="H8084" s="25">
        <v>0.11044176706827309</v>
      </c>
      <c r="I8084" s="3">
        <f t="shared" si="504"/>
        <v>197.81999999999329</v>
      </c>
      <c r="J8084" s="3">
        <f t="shared" si="505"/>
        <v>194.54999999999333</v>
      </c>
      <c r="K8084" s="3">
        <f>MIN(J8084-M8084+N8084,'Power Look Up'!$F$4)</f>
        <v>194.98497499960411</v>
      </c>
      <c r="M8084" s="51">
        <f t="array" ref="M8084">_xlfn.SUM(_xlfn.NORM.DIST($S$3:$S$1003,$G8084,$P8084,FALSE)*WindSpeedStep*$T$3:$T$1003)</f>
        <v>186.82071012566593</v>
      </c>
      <c r="N8084" s="51">
        <f t="array" ref="N8084">_xlfn.SUM(_xlfn.NORM.DIST($S$3:$S$1003,$G8084,$Q8084,FALSE)*WindSpeedStep*$T$3:$T$1003)</f>
        <v>187.2556851252767</v>
      </c>
      <c r="P8084" s="43">
        <f t="shared" si="506"/>
        <v>0.49517232221861412</v>
      </c>
      <c r="Q8084" s="43">
        <f t="shared" si="507"/>
        <v>0.54687706269124048</v>
      </c>
    </row>
    <row r="8085" spans="5:17" x14ac:dyDescent="0.2">
      <c r="E8085" s="16">
        <v>41067.284722222219</v>
      </c>
      <c r="F8085" s="22">
        <v>5.46</v>
      </c>
      <c r="G8085" s="22">
        <v>5.4913804378081403</v>
      </c>
      <c r="H8085" s="25">
        <v>0.12271062271062272</v>
      </c>
      <c r="I8085" s="3">
        <f t="shared" si="504"/>
        <v>274.51999999998833</v>
      </c>
      <c r="J8085" s="3">
        <f t="shared" si="505"/>
        <v>279.37999999998823</v>
      </c>
      <c r="K8085" s="3">
        <f>MIN(J8085-M8085+N8085,'Power Look Up'!$F$4)</f>
        <v>281.70350649165061</v>
      </c>
      <c r="M8085" s="51">
        <f t="array" ref="M8085">_xlfn.SUM(_xlfn.NORM.DIST($S$3:$S$1003,$G8085,$P8085,FALSE)*WindSpeedStep*$T$3:$T$1003)</f>
        <v>275.19156366120177</v>
      </c>
      <c r="N8085" s="51">
        <f t="array" ref="N8085">_xlfn.SUM(_xlfn.NORM.DIST($S$3:$S$1003,$G8085,$Q8085,FALSE)*WindSpeedStep*$T$3:$T$1003)</f>
        <v>277.51507015286415</v>
      </c>
      <c r="P8085" s="43">
        <f t="shared" si="506"/>
        <v>0.5491380437808141</v>
      </c>
      <c r="Q8085" s="43">
        <f t="shared" si="507"/>
        <v>0.67385071306436894</v>
      </c>
    </row>
    <row r="8086" spans="5:17" x14ac:dyDescent="0.2">
      <c r="E8086" s="16">
        <v>41067.291666666664</v>
      </c>
      <c r="F8086" s="22">
        <v>6.37</v>
      </c>
      <c r="G8086" s="22">
        <v>6.455582809022256</v>
      </c>
      <c r="H8086" s="25">
        <v>0.14442700156985872</v>
      </c>
      <c r="I8086" s="3">
        <f t="shared" si="504"/>
        <v>445.61999999997931</v>
      </c>
      <c r="J8086" s="3">
        <f t="shared" si="505"/>
        <v>465.95999999997889</v>
      </c>
      <c r="K8086" s="3">
        <f>MIN(J8086-M8086+N8086,'Power Look Up'!$F$4)</f>
        <v>479.95208590755971</v>
      </c>
      <c r="M8086" s="51">
        <f t="array" ref="M8086">_xlfn.SUM(_xlfn.NORM.DIST($S$3:$S$1003,$G8086,$P8086,FALSE)*WindSpeedStep*$T$3:$T$1003)</f>
        <v>462.36353778772769</v>
      </c>
      <c r="N8086" s="51">
        <f t="array" ref="N8086">_xlfn.SUM(_xlfn.NORM.DIST($S$3:$S$1003,$G8086,$Q8086,FALSE)*WindSpeedStep*$T$3:$T$1003)</f>
        <v>476.35562369530851</v>
      </c>
      <c r="P8086" s="43">
        <f t="shared" si="506"/>
        <v>0.64555828090222567</v>
      </c>
      <c r="Q8086" s="43">
        <f t="shared" si="507"/>
        <v>0.93236046849301035</v>
      </c>
    </row>
    <row r="8087" spans="5:17" x14ac:dyDescent="0.2">
      <c r="E8087" s="16">
        <v>41067.298611111109</v>
      </c>
      <c r="F8087" s="22">
        <v>5.99</v>
      </c>
      <c r="G8087" s="22">
        <v>5.9978890439481516</v>
      </c>
      <c r="H8087" s="25">
        <v>0.12854757929883137</v>
      </c>
      <c r="I8087" s="3">
        <f t="shared" si="504"/>
        <v>360.37999999998652</v>
      </c>
      <c r="J8087" s="3">
        <f t="shared" si="505"/>
        <v>361.99999999998647</v>
      </c>
      <c r="K8087" s="3">
        <f>MIN(J8087-M8087+N8087,'Power Look Up'!$F$4)</f>
        <v>368.0422453120691</v>
      </c>
      <c r="M8087" s="51">
        <f t="array" ref="M8087">_xlfn.SUM(_xlfn.NORM.DIST($S$3:$S$1003,$G8087,$P8087,FALSE)*WindSpeedStep*$T$3:$T$1003)</f>
        <v>366.92532661612847</v>
      </c>
      <c r="N8087" s="51">
        <f t="array" ref="N8087">_xlfn.SUM(_xlfn.NORM.DIST($S$3:$S$1003,$G8087,$Q8087,FALSE)*WindSpeedStep*$T$3:$T$1003)</f>
        <v>372.9675719282111</v>
      </c>
      <c r="P8087" s="43">
        <f t="shared" si="506"/>
        <v>0.59978890439481525</v>
      </c>
      <c r="Q8087" s="43">
        <f t="shared" si="507"/>
        <v>0.77101411750251692</v>
      </c>
    </row>
    <row r="8088" spans="5:17" x14ac:dyDescent="0.2">
      <c r="E8088" s="16">
        <v>41067.305555555555</v>
      </c>
      <c r="F8088" s="22">
        <v>5.73</v>
      </c>
      <c r="G8088" s="22">
        <v>5.7032797390340209</v>
      </c>
      <c r="H8088" s="25">
        <v>0.12041884816753926</v>
      </c>
      <c r="I8088" s="3">
        <f t="shared" si="504"/>
        <v>318.25999999998737</v>
      </c>
      <c r="J8088" s="3">
        <f t="shared" si="505"/>
        <v>313.39999999998753</v>
      </c>
      <c r="K8088" s="3">
        <f>MIN(J8088-M8088+N8088,'Power Look Up'!$F$4)</f>
        <v>316.3354034063201</v>
      </c>
      <c r="M8088" s="51">
        <f t="array" ref="M8088">_xlfn.SUM(_xlfn.NORM.DIST($S$3:$S$1003,$G8088,$P8088,FALSE)*WindSpeedStep*$T$3:$T$1003)</f>
        <v>312.07815844565312</v>
      </c>
      <c r="N8088" s="51">
        <f t="array" ref="N8088">_xlfn.SUM(_xlfn.NORM.DIST($S$3:$S$1003,$G8088,$Q8088,FALSE)*WindSpeedStep*$T$3:$T$1003)</f>
        <v>315.01356185198568</v>
      </c>
      <c r="P8088" s="43">
        <f t="shared" si="506"/>
        <v>0.57032797390340206</v>
      </c>
      <c r="Q8088" s="43">
        <f t="shared" si="507"/>
        <v>0.68678237695174071</v>
      </c>
    </row>
    <row r="8089" spans="5:17" x14ac:dyDescent="0.2">
      <c r="E8089" s="16">
        <v>41067.3125</v>
      </c>
      <c r="F8089" s="22">
        <v>5.54</v>
      </c>
      <c r="G8089" s="22">
        <v>5.5010590542082358</v>
      </c>
      <c r="H8089" s="25">
        <v>0.12093862815884478</v>
      </c>
      <c r="I8089" s="3">
        <f t="shared" si="504"/>
        <v>287.47999999998808</v>
      </c>
      <c r="J8089" s="3">
        <f t="shared" si="505"/>
        <v>280.99999999998818</v>
      </c>
      <c r="K8089" s="3">
        <f>MIN(J8089-M8089+N8089,'Power Look Up'!$F$4)</f>
        <v>283.14717599877446</v>
      </c>
      <c r="M8089" s="51">
        <f t="array" ref="M8089">_xlfn.SUM(_xlfn.NORM.DIST($S$3:$S$1003,$G8089,$P8089,FALSE)*WindSpeedStep*$T$3:$T$1003)</f>
        <v>276.83824339745752</v>
      </c>
      <c r="N8089" s="51">
        <f t="array" ref="N8089">_xlfn.SUM(_xlfn.NORM.DIST($S$3:$S$1003,$G8089,$Q8089,FALSE)*WindSpeedStep*$T$3:$T$1003)</f>
        <v>278.9854193962438</v>
      </c>
      <c r="P8089" s="43">
        <f t="shared" si="506"/>
        <v>0.5501059054208236</v>
      </c>
      <c r="Q8089" s="43">
        <f t="shared" si="507"/>
        <v>0.66529053543673622</v>
      </c>
    </row>
    <row r="8090" spans="5:17" x14ac:dyDescent="0.2">
      <c r="E8090" s="16">
        <v>41067.319444444445</v>
      </c>
      <c r="F8090" s="22">
        <v>5.45</v>
      </c>
      <c r="G8090" s="22">
        <v>5.4315756106067763</v>
      </c>
      <c r="H8090" s="25">
        <v>0.15779816513761466</v>
      </c>
      <c r="I8090" s="3">
        <f t="shared" si="504"/>
        <v>272.89999999998838</v>
      </c>
      <c r="J8090" s="3">
        <f t="shared" si="505"/>
        <v>269.65999999998843</v>
      </c>
      <c r="K8090" s="3">
        <f>MIN(J8090-M8090+N8090,'Power Look Up'!$F$4)</f>
        <v>277.10400168503594</v>
      </c>
      <c r="M8090" s="51">
        <f t="array" ref="M8090">_xlfn.SUM(_xlfn.NORM.DIST($S$3:$S$1003,$G8090,$P8090,FALSE)*WindSpeedStep*$T$3:$T$1003)</f>
        <v>265.08575049199715</v>
      </c>
      <c r="N8090" s="51">
        <f t="array" ref="N8090">_xlfn.SUM(_xlfn.NORM.DIST($S$3:$S$1003,$G8090,$Q8090,FALSE)*WindSpeedStep*$T$3:$T$1003)</f>
        <v>272.52975217704466</v>
      </c>
      <c r="P8090" s="43">
        <f t="shared" si="506"/>
        <v>0.5431575610606777</v>
      </c>
      <c r="Q8090" s="43">
        <f t="shared" si="507"/>
        <v>0.85709266515996829</v>
      </c>
    </row>
    <row r="8091" spans="5:17" x14ac:dyDescent="0.2">
      <c r="E8091" s="16">
        <v>41067.326388888891</v>
      </c>
      <c r="F8091" s="22">
        <v>5.84</v>
      </c>
      <c r="G8091" s="22">
        <v>5.9605945763655859</v>
      </c>
      <c r="H8091" s="25">
        <v>0.17465753424657535</v>
      </c>
      <c r="I8091" s="3">
        <f t="shared" si="504"/>
        <v>336.07999999998702</v>
      </c>
      <c r="J8091" s="3">
        <f t="shared" si="505"/>
        <v>355.51999999998662</v>
      </c>
      <c r="K8091" s="3">
        <f>MIN(J8091-M8091+N8091,'Power Look Up'!$F$4)</f>
        <v>373.90740601361171</v>
      </c>
      <c r="M8091" s="51">
        <f t="array" ref="M8091">_xlfn.SUM(_xlfn.NORM.DIST($S$3:$S$1003,$G8091,$P8091,FALSE)*WindSpeedStep*$T$3:$T$1003)</f>
        <v>359.71996172886469</v>
      </c>
      <c r="N8091" s="51">
        <f t="array" ref="N8091">_xlfn.SUM(_xlfn.NORM.DIST($S$3:$S$1003,$G8091,$Q8091,FALSE)*WindSpeedStep*$T$3:$T$1003)</f>
        <v>378.10736774248977</v>
      </c>
      <c r="P8091" s="43">
        <f t="shared" si="506"/>
        <v>0.59605945763655865</v>
      </c>
      <c r="Q8091" s="43">
        <f t="shared" si="507"/>
        <v>1.0410627513515236</v>
      </c>
    </row>
    <row r="8092" spans="5:17" x14ac:dyDescent="0.2">
      <c r="E8092" s="16">
        <v>41067.333333333336</v>
      </c>
      <c r="F8092" s="22">
        <v>5.9</v>
      </c>
      <c r="G8092" s="22">
        <v>5.9233274328869703</v>
      </c>
      <c r="H8092" s="25">
        <v>0.14745762711864405</v>
      </c>
      <c r="I8092" s="3">
        <f t="shared" si="504"/>
        <v>345.79999999998682</v>
      </c>
      <c r="J8092" s="3">
        <f t="shared" si="505"/>
        <v>349.03999999998678</v>
      </c>
      <c r="K8092" s="3">
        <f>MIN(J8092-M8092+N8092,'Power Look Up'!$F$4)</f>
        <v>359.10454136486442</v>
      </c>
      <c r="M8092" s="51">
        <f t="array" ref="M8092">_xlfn.SUM(_xlfn.NORM.DIST($S$3:$S$1003,$G8092,$P8092,FALSE)*WindSpeedStep*$T$3:$T$1003)</f>
        <v>352.59950632260626</v>
      </c>
      <c r="N8092" s="51">
        <f t="array" ref="N8092">_xlfn.SUM(_xlfn.NORM.DIST($S$3:$S$1003,$G8092,$Q8092,FALSE)*WindSpeedStep*$T$3:$T$1003)</f>
        <v>362.6640476874839</v>
      </c>
      <c r="P8092" s="43">
        <f t="shared" si="506"/>
        <v>0.59233274328869701</v>
      </c>
      <c r="Q8092" s="43">
        <f t="shared" si="507"/>
        <v>0.87343980790028197</v>
      </c>
    </row>
    <row r="8093" spans="5:17" x14ac:dyDescent="0.2">
      <c r="E8093" s="16">
        <v>41067.340277777781</v>
      </c>
      <c r="F8093" s="22">
        <v>5.5</v>
      </c>
      <c r="G8093" s="22">
        <v>5.4402535364725013</v>
      </c>
      <c r="H8093" s="25">
        <v>0.11272727272727273</v>
      </c>
      <c r="I8093" s="3">
        <f t="shared" si="504"/>
        <v>280.99999999998818</v>
      </c>
      <c r="J8093" s="3">
        <f t="shared" si="505"/>
        <v>271.27999999998838</v>
      </c>
      <c r="K8093" s="3">
        <f>MIN(J8093-M8093+N8093,'Power Look Up'!$F$4)</f>
        <v>272.34369554471635</v>
      </c>
      <c r="M8093" s="51">
        <f t="array" ref="M8093">_xlfn.SUM(_xlfn.NORM.DIST($S$3:$S$1003,$G8093,$P8093,FALSE)*WindSpeedStep*$T$3:$T$1003)</f>
        <v>266.5450610488125</v>
      </c>
      <c r="N8093" s="51">
        <f t="array" ref="N8093">_xlfn.SUM(_xlfn.NORM.DIST($S$3:$S$1003,$G8093,$Q8093,FALSE)*WindSpeedStep*$T$3:$T$1003)</f>
        <v>267.60875659354048</v>
      </c>
      <c r="P8093" s="43">
        <f t="shared" si="506"/>
        <v>0.54402535364725013</v>
      </c>
      <c r="Q8093" s="43">
        <f t="shared" si="507"/>
        <v>0.61326494411144561</v>
      </c>
    </row>
    <row r="8094" spans="5:17" x14ac:dyDescent="0.2">
      <c r="E8094" s="16">
        <v>41067.347222222219</v>
      </c>
      <c r="F8094" s="22">
        <v>6.32</v>
      </c>
      <c r="G8094" s="22">
        <v>6.2887449478981585</v>
      </c>
      <c r="H8094" s="25">
        <v>0.1091772151898734</v>
      </c>
      <c r="I8094" s="3">
        <f t="shared" si="504"/>
        <v>434.31999999997959</v>
      </c>
      <c r="J8094" s="3">
        <f t="shared" si="505"/>
        <v>427.53999999997973</v>
      </c>
      <c r="K8094" s="3">
        <f>MIN(J8094-M8094+N8094,'Power Look Up'!$F$4)</f>
        <v>429.85096053000382</v>
      </c>
      <c r="M8094" s="51">
        <f t="array" ref="M8094">_xlfn.SUM(_xlfn.NORM.DIST($S$3:$S$1003,$G8094,$P8094,FALSE)*WindSpeedStep*$T$3:$T$1003)</f>
        <v>426.0148168307424</v>
      </c>
      <c r="N8094" s="51">
        <f t="array" ref="N8094">_xlfn.SUM(_xlfn.NORM.DIST($S$3:$S$1003,$G8094,$Q8094,FALSE)*WindSpeedStep*$T$3:$T$1003)</f>
        <v>428.32577736076649</v>
      </c>
      <c r="P8094" s="43">
        <f t="shared" si="506"/>
        <v>0.62887449478981594</v>
      </c>
      <c r="Q8094" s="43">
        <f t="shared" si="507"/>
        <v>0.68658766045090647</v>
      </c>
    </row>
    <row r="8095" spans="5:17" x14ac:dyDescent="0.2">
      <c r="E8095" s="16">
        <v>41067.354166666664</v>
      </c>
      <c r="F8095" s="22">
        <v>6.53</v>
      </c>
      <c r="G8095" s="22">
        <v>6.5204971698452363</v>
      </c>
      <c r="H8095" s="25">
        <v>0.13629402756508421</v>
      </c>
      <c r="I8095" s="3">
        <f t="shared" si="504"/>
        <v>481.7799999999786</v>
      </c>
      <c r="J8095" s="3">
        <f t="shared" si="505"/>
        <v>479.51999999997861</v>
      </c>
      <c r="K8095" s="3">
        <f>MIN(J8095-M8095+N8095,'Power Look Up'!$F$4)</f>
        <v>491.07609795305098</v>
      </c>
      <c r="M8095" s="51">
        <f t="array" ref="M8095">_xlfn.SUM(_xlfn.NORM.DIST($S$3:$S$1003,$G8095,$P8095,FALSE)*WindSpeedStep*$T$3:$T$1003)</f>
        <v>477.01225570916739</v>
      </c>
      <c r="N8095" s="51">
        <f t="array" ref="N8095">_xlfn.SUM(_xlfn.NORM.DIST($S$3:$S$1003,$G8095,$Q8095,FALSE)*WindSpeedStep*$T$3:$T$1003)</f>
        <v>488.56835366223976</v>
      </c>
      <c r="P8095" s="43">
        <f t="shared" si="506"/>
        <v>0.65204971698452363</v>
      </c>
      <c r="Q8095" s="43">
        <f t="shared" si="507"/>
        <v>0.88870482100494019</v>
      </c>
    </row>
    <row r="8096" spans="5:17" x14ac:dyDescent="0.2">
      <c r="E8096" s="16">
        <v>41067.361111111109</v>
      </c>
      <c r="F8096" s="22">
        <v>6.79</v>
      </c>
      <c r="G8096" s="22">
        <v>6.761542833863035</v>
      </c>
      <c r="H8096" s="25">
        <v>0.14138438880706922</v>
      </c>
      <c r="I8096" s="3">
        <f t="shared" si="504"/>
        <v>540.53999999997734</v>
      </c>
      <c r="J8096" s="3">
        <f t="shared" si="505"/>
        <v>533.75999999997748</v>
      </c>
      <c r="K8096" s="3">
        <f>MIN(J8096-M8096+N8096,'Power Look Up'!$F$4)</f>
        <v>548.9342745134943</v>
      </c>
      <c r="M8096" s="51">
        <f t="array" ref="M8096">_xlfn.SUM(_xlfn.NORM.DIST($S$3:$S$1003,$G8096,$P8096,FALSE)*WindSpeedStep*$T$3:$T$1003)</f>
        <v>533.95679816265636</v>
      </c>
      <c r="N8096" s="51">
        <f t="array" ref="N8096">_xlfn.SUM(_xlfn.NORM.DIST($S$3:$S$1003,$G8096,$Q8096,FALSE)*WindSpeedStep*$T$3:$T$1003)</f>
        <v>549.13107267617318</v>
      </c>
      <c r="P8096" s="43">
        <f t="shared" si="506"/>
        <v>0.67615428338630357</v>
      </c>
      <c r="Q8096" s="43">
        <f t="shared" si="507"/>
        <v>0.95597660095854398</v>
      </c>
    </row>
    <row r="8097" spans="5:17" x14ac:dyDescent="0.2">
      <c r="E8097" s="16">
        <v>41067.368055555555</v>
      </c>
      <c r="F8097" s="22">
        <v>7.24</v>
      </c>
      <c r="G8097" s="22">
        <v>7.2260493515303414</v>
      </c>
      <c r="H8097" s="25">
        <v>8.8397790055248615E-2</v>
      </c>
      <c r="I8097" s="3">
        <f t="shared" si="504"/>
        <v>660.23999999996693</v>
      </c>
      <c r="J8097" s="3">
        <f t="shared" si="505"/>
        <v>657.22999999996694</v>
      </c>
      <c r="K8097" s="3">
        <f>MIN(J8097-M8097+N8097,'Power Look Up'!$F$4)</f>
        <v>653.12174638740942</v>
      </c>
      <c r="M8097" s="51">
        <f t="array" ref="M8097">_xlfn.SUM(_xlfn.NORM.DIST($S$3:$S$1003,$G8097,$P8097,FALSE)*WindSpeedStep*$T$3:$T$1003)</f>
        <v>655.35310422154521</v>
      </c>
      <c r="N8097" s="51">
        <f t="array" ref="N8097">_xlfn.SUM(_xlfn.NORM.DIST($S$3:$S$1003,$G8097,$Q8097,FALSE)*WindSpeedStep*$T$3:$T$1003)</f>
        <v>651.24485060898769</v>
      </c>
      <c r="P8097" s="43">
        <f t="shared" si="506"/>
        <v>0.72260493515303414</v>
      </c>
      <c r="Q8097" s="43">
        <f t="shared" si="507"/>
        <v>0.63876679350544452</v>
      </c>
    </row>
    <row r="8098" spans="5:17" x14ac:dyDescent="0.2">
      <c r="E8098" s="16">
        <v>41067.375</v>
      </c>
      <c r="F8098" s="22">
        <v>6.06</v>
      </c>
      <c r="G8098" s="22">
        <v>5.9736913609908662</v>
      </c>
      <c r="H8098" s="25">
        <v>0.12046204620462046</v>
      </c>
      <c r="I8098" s="3">
        <f t="shared" si="504"/>
        <v>375.55999999998085</v>
      </c>
      <c r="J8098" s="3">
        <f t="shared" si="505"/>
        <v>357.13999999998657</v>
      </c>
      <c r="K8098" s="3">
        <f>MIN(J8098-M8098+N8098,'Power Look Up'!$F$4)</f>
        <v>361.2470182014892</v>
      </c>
      <c r="M8098" s="51">
        <f t="array" ref="M8098">_xlfn.SUM(_xlfn.NORM.DIST($S$3:$S$1003,$G8098,$P8098,FALSE)*WindSpeedStep*$T$3:$T$1003)</f>
        <v>362.24112021862561</v>
      </c>
      <c r="N8098" s="51">
        <f t="array" ref="N8098">_xlfn.SUM(_xlfn.NORM.DIST($S$3:$S$1003,$G8098,$Q8098,FALSE)*WindSpeedStep*$T$3:$T$1003)</f>
        <v>366.34813842012824</v>
      </c>
      <c r="P8098" s="43">
        <f t="shared" si="506"/>
        <v>0.5973691360990866</v>
      </c>
      <c r="Q8098" s="43">
        <f t="shared" si="507"/>
        <v>0.71960308473982382</v>
      </c>
    </row>
    <row r="8099" spans="5:17" x14ac:dyDescent="0.2">
      <c r="E8099" s="16">
        <v>41067.381944444445</v>
      </c>
      <c r="F8099" s="22">
        <v>6.55</v>
      </c>
      <c r="G8099" s="22">
        <v>6.5000372955617918</v>
      </c>
      <c r="H8099" s="25">
        <v>0.10076335877862597</v>
      </c>
      <c r="I8099" s="3">
        <f t="shared" si="504"/>
        <v>486.29999999997847</v>
      </c>
      <c r="J8099" s="3">
        <f t="shared" si="505"/>
        <v>474.99999999997874</v>
      </c>
      <c r="K8099" s="3">
        <f>MIN(J8099-M8099+N8099,'Power Look Up'!$F$4)</f>
        <v>475.21200921736141</v>
      </c>
      <c r="M8099" s="51">
        <f t="array" ref="M8099">_xlfn.SUM(_xlfn.NORM.DIST($S$3:$S$1003,$G8099,$P8099,FALSE)*WindSpeedStep*$T$3:$T$1003)</f>
        <v>472.36421710140803</v>
      </c>
      <c r="N8099" s="51">
        <f t="array" ref="N8099">_xlfn.SUM(_xlfn.NORM.DIST($S$3:$S$1003,$G8099,$Q8099,FALSE)*WindSpeedStep*$T$3:$T$1003)</f>
        <v>472.5762263187907</v>
      </c>
      <c r="P8099" s="43">
        <f t="shared" si="506"/>
        <v>0.65000372955617924</v>
      </c>
      <c r="Q8099" s="43">
        <f t="shared" si="507"/>
        <v>0.6549655900871425</v>
      </c>
    </row>
    <row r="8100" spans="5:17" x14ac:dyDescent="0.2">
      <c r="E8100" s="16">
        <v>41067.388888888891</v>
      </c>
      <c r="F8100" s="22">
        <v>5.61</v>
      </c>
      <c r="G8100" s="22">
        <v>5.547937210645312</v>
      </c>
      <c r="H8100" s="25">
        <v>0.1853832442067736</v>
      </c>
      <c r="I8100" s="3">
        <f t="shared" si="504"/>
        <v>298.81999999998783</v>
      </c>
      <c r="J8100" s="3">
        <f t="shared" si="505"/>
        <v>289.09999999998803</v>
      </c>
      <c r="K8100" s="3">
        <f>MIN(J8100-M8100+N8100,'Power Look Up'!$F$4)</f>
        <v>304.37047158665735</v>
      </c>
      <c r="M8100" s="51">
        <f t="array" ref="M8100">_xlfn.SUM(_xlfn.NORM.DIST($S$3:$S$1003,$G8100,$P8100,FALSE)*WindSpeedStep*$T$3:$T$1003)</f>
        <v>284.86135014308974</v>
      </c>
      <c r="N8100" s="51">
        <f t="array" ref="N8100">_xlfn.SUM(_xlfn.NORM.DIST($S$3:$S$1003,$G8100,$Q8100,FALSE)*WindSpeedStep*$T$3:$T$1003)</f>
        <v>300.13182172975905</v>
      </c>
      <c r="P8100" s="43">
        <f t="shared" si="506"/>
        <v>0.55479372106453118</v>
      </c>
      <c r="Q8100" s="43">
        <f t="shared" si="507"/>
        <v>1.0284945987649061</v>
      </c>
    </row>
    <row r="8101" spans="5:17" x14ac:dyDescent="0.2">
      <c r="E8101" s="16">
        <v>41067.395833333336</v>
      </c>
      <c r="F8101" s="22">
        <v>5.59</v>
      </c>
      <c r="G8101" s="22">
        <v>5.5810518311169259</v>
      </c>
      <c r="H8101" s="25">
        <v>0.16100178890876565</v>
      </c>
      <c r="I8101" s="3">
        <f t="shared" si="504"/>
        <v>295.57999999998788</v>
      </c>
      <c r="J8101" s="3">
        <f t="shared" si="505"/>
        <v>293.95999999998793</v>
      </c>
      <c r="K8101" s="3">
        <f>MIN(J8101-M8101+N8101,'Power Look Up'!$F$4)</f>
        <v>303.56342420904122</v>
      </c>
      <c r="M8101" s="51">
        <f t="array" ref="M8101">_xlfn.SUM(_xlfn.NORM.DIST($S$3:$S$1003,$G8101,$P8101,FALSE)*WindSpeedStep*$T$3:$T$1003)</f>
        <v>290.57876652409414</v>
      </c>
      <c r="N8101" s="51">
        <f t="array" ref="N8101">_xlfn.SUM(_xlfn.NORM.DIST($S$3:$S$1003,$G8101,$Q8101,FALSE)*WindSpeedStep*$T$3:$T$1003)</f>
        <v>300.18219073314742</v>
      </c>
      <c r="P8101" s="43">
        <f t="shared" si="506"/>
        <v>0.55810518311169266</v>
      </c>
      <c r="Q8101" s="43">
        <f t="shared" si="507"/>
        <v>0.89855932880236733</v>
      </c>
    </row>
    <row r="8102" spans="5:17" x14ac:dyDescent="0.2">
      <c r="E8102" s="16">
        <v>41067.402777777781</v>
      </c>
      <c r="F8102" s="22">
        <v>5.56</v>
      </c>
      <c r="G8102" s="22">
        <v>5.5571730307406995</v>
      </c>
      <c r="H8102" s="25">
        <v>0.17266187050359713</v>
      </c>
      <c r="I8102" s="3">
        <f t="shared" si="504"/>
        <v>290.71999999998798</v>
      </c>
      <c r="J8102" s="3">
        <f t="shared" si="505"/>
        <v>290.71999999998798</v>
      </c>
      <c r="K8102" s="3">
        <f>MIN(J8102-M8102+N8102,'Power Look Up'!$F$4)</f>
        <v>302.78333033767643</v>
      </c>
      <c r="M8102" s="51">
        <f t="array" ref="M8102">_xlfn.SUM(_xlfn.NORM.DIST($S$3:$S$1003,$G8102,$P8102,FALSE)*WindSpeedStep*$T$3:$T$1003)</f>
        <v>286.45167984327048</v>
      </c>
      <c r="N8102" s="51">
        <f t="array" ref="N8102">_xlfn.SUM(_xlfn.NORM.DIST($S$3:$S$1003,$G8102,$Q8102,FALSE)*WindSpeedStep*$T$3:$T$1003)</f>
        <v>298.51501018095894</v>
      </c>
      <c r="P8102" s="43">
        <f t="shared" si="506"/>
        <v>0.55571730307406997</v>
      </c>
      <c r="Q8102" s="43">
        <f t="shared" si="507"/>
        <v>0.95951189019983307</v>
      </c>
    </row>
    <row r="8103" spans="5:17" x14ac:dyDescent="0.2">
      <c r="E8103" s="16">
        <v>41067.409722222219</v>
      </c>
      <c r="F8103" s="22">
        <v>5.4</v>
      </c>
      <c r="G8103" s="22">
        <v>5.3801969960868519</v>
      </c>
      <c r="H8103" s="25">
        <v>0.14444444444444443</v>
      </c>
      <c r="I8103" s="3">
        <f t="shared" si="504"/>
        <v>264.79999999998853</v>
      </c>
      <c r="J8103" s="3">
        <f t="shared" si="505"/>
        <v>261.55999999998863</v>
      </c>
      <c r="K8103" s="3">
        <f>MIN(J8103-M8103+N8103,'Power Look Up'!$F$4)</f>
        <v>266.27582911672317</v>
      </c>
      <c r="M8103" s="51">
        <f t="array" ref="M8103">_xlfn.SUM(_xlfn.NORM.DIST($S$3:$S$1003,$G8103,$P8103,FALSE)*WindSpeedStep*$T$3:$T$1003)</f>
        <v>256.49119681878778</v>
      </c>
      <c r="N8103" s="51">
        <f t="array" ref="N8103">_xlfn.SUM(_xlfn.NORM.DIST($S$3:$S$1003,$G8103,$Q8103,FALSE)*WindSpeedStep*$T$3:$T$1003)</f>
        <v>261.20702593552232</v>
      </c>
      <c r="P8103" s="43">
        <f t="shared" si="506"/>
        <v>0.53801969960868523</v>
      </c>
      <c r="Q8103" s="43">
        <f t="shared" si="507"/>
        <v>0.77713956610143409</v>
      </c>
    </row>
    <row r="8104" spans="5:17" x14ac:dyDescent="0.2">
      <c r="E8104" s="16">
        <v>41067.416666666664</v>
      </c>
      <c r="F8104" s="22">
        <v>5.33</v>
      </c>
      <c r="G8104" s="22">
        <v>5.3145931301239493</v>
      </c>
      <c r="H8104" s="25">
        <v>0.16885553470919326</v>
      </c>
      <c r="I8104" s="3">
        <f t="shared" si="504"/>
        <v>253.45999999998878</v>
      </c>
      <c r="J8104" s="3">
        <f t="shared" si="505"/>
        <v>250.21999999998886</v>
      </c>
      <c r="K8104" s="3">
        <f>MIN(J8104-M8104+N8104,'Power Look Up'!$F$4)</f>
        <v>258.8912004038703</v>
      </c>
      <c r="M8104" s="51">
        <f t="array" ref="M8104">_xlfn.SUM(_xlfn.NORM.DIST($S$3:$S$1003,$G8104,$P8104,FALSE)*WindSpeedStep*$T$3:$T$1003)</f>
        <v>245.61935970408007</v>
      </c>
      <c r="N8104" s="51">
        <f t="array" ref="N8104">_xlfn.SUM(_xlfn.NORM.DIST($S$3:$S$1003,$G8104,$Q8104,FALSE)*WindSpeedStep*$T$3:$T$1003)</f>
        <v>254.29056010796151</v>
      </c>
      <c r="P8104" s="43">
        <f t="shared" si="506"/>
        <v>0.53145931301239491</v>
      </c>
      <c r="Q8104" s="43">
        <f t="shared" si="507"/>
        <v>0.89739846474888463</v>
      </c>
    </row>
    <row r="8105" spans="5:17" x14ac:dyDescent="0.2">
      <c r="E8105" s="16">
        <v>41067.423611111109</v>
      </c>
      <c r="F8105" s="22">
        <v>5.77</v>
      </c>
      <c r="G8105" s="22">
        <v>5.8326837119001329</v>
      </c>
      <c r="H8105" s="25">
        <v>0.17157712305025999</v>
      </c>
      <c r="I8105" s="3">
        <f t="shared" si="504"/>
        <v>324.73999999998728</v>
      </c>
      <c r="J8105" s="3">
        <f t="shared" si="505"/>
        <v>334.45999999998708</v>
      </c>
      <c r="K8105" s="3">
        <f>MIN(J8105-M8105+N8105,'Power Look Up'!$F$4)</f>
        <v>349.99962953934198</v>
      </c>
      <c r="M8105" s="51">
        <f t="array" ref="M8105">_xlfn.SUM(_xlfn.NORM.DIST($S$3:$S$1003,$G8105,$P8105,FALSE)*WindSpeedStep*$T$3:$T$1003)</f>
        <v>335.60207991800888</v>
      </c>
      <c r="N8105" s="51">
        <f t="array" ref="N8105">_xlfn.SUM(_xlfn.NORM.DIST($S$3:$S$1003,$G8105,$Q8105,FALSE)*WindSpeedStep*$T$3:$T$1003)</f>
        <v>351.14170945736379</v>
      </c>
      <c r="P8105" s="43">
        <f t="shared" si="506"/>
        <v>0.58326837119001329</v>
      </c>
      <c r="Q8105" s="43">
        <f t="shared" si="507"/>
        <v>1.0007550909499363</v>
      </c>
    </row>
    <row r="8106" spans="5:17" x14ac:dyDescent="0.2">
      <c r="E8106" s="16">
        <v>41067.430555555555</v>
      </c>
      <c r="F8106" s="22">
        <v>5.57</v>
      </c>
      <c r="G8106" s="22">
        <v>5.5205048870704383</v>
      </c>
      <c r="H8106" s="25">
        <v>0.15080789946140036</v>
      </c>
      <c r="I8106" s="3">
        <f t="shared" si="504"/>
        <v>292.33999999998798</v>
      </c>
      <c r="J8106" s="3">
        <f t="shared" si="505"/>
        <v>284.23999999998813</v>
      </c>
      <c r="K8106" s="3">
        <f>MIN(J8106-M8106+N8106,'Power Look Up'!$F$4)</f>
        <v>291.13581386739111</v>
      </c>
      <c r="M8106" s="51">
        <f t="array" ref="M8106">_xlfn.SUM(_xlfn.NORM.DIST($S$3:$S$1003,$G8106,$P8106,FALSE)*WindSpeedStep*$T$3:$T$1003)</f>
        <v>280.1566473139676</v>
      </c>
      <c r="N8106" s="51">
        <f t="array" ref="N8106">_xlfn.SUM(_xlfn.NORM.DIST($S$3:$S$1003,$G8106,$Q8106,FALSE)*WindSpeedStep*$T$3:$T$1003)</f>
        <v>287.05246118137057</v>
      </c>
      <c r="P8106" s="43">
        <f t="shared" si="506"/>
        <v>0.55205048870704387</v>
      </c>
      <c r="Q8106" s="43">
        <f t="shared" si="507"/>
        <v>0.83253574598548796</v>
      </c>
    </row>
    <row r="8107" spans="5:17" x14ac:dyDescent="0.2">
      <c r="E8107" s="16">
        <v>41067.4375</v>
      </c>
      <c r="F8107" s="22">
        <v>6.5</v>
      </c>
      <c r="G8107" s="22">
        <v>6.4576404738347009</v>
      </c>
      <c r="H8107" s="25">
        <v>0.19076923076923077</v>
      </c>
      <c r="I8107" s="3">
        <f t="shared" si="504"/>
        <v>474.99999999997874</v>
      </c>
      <c r="J8107" s="3">
        <f t="shared" si="505"/>
        <v>465.95999999997889</v>
      </c>
      <c r="K8107" s="3">
        <f>MIN(J8107-M8107+N8107,'Power Look Up'!$F$4)</f>
        <v>499.17997280509229</v>
      </c>
      <c r="M8107" s="51">
        <f t="array" ref="M8107">_xlfn.SUM(_xlfn.NORM.DIST($S$3:$S$1003,$G8107,$P8107,FALSE)*WindSpeedStep*$T$3:$T$1003)</f>
        <v>462.82347543104584</v>
      </c>
      <c r="N8107" s="51">
        <f t="array" ref="N8107">_xlfn.SUM(_xlfn.NORM.DIST($S$3:$S$1003,$G8107,$Q8107,FALSE)*WindSpeedStep*$T$3:$T$1003)</f>
        <v>496.04344823615924</v>
      </c>
      <c r="P8107" s="43">
        <f t="shared" si="506"/>
        <v>0.64576404738347015</v>
      </c>
      <c r="Q8107" s="43">
        <f t="shared" si="507"/>
        <v>1.2319191057776968</v>
      </c>
    </row>
    <row r="8108" spans="5:17" x14ac:dyDescent="0.2">
      <c r="E8108" s="16">
        <v>41067.444444444445</v>
      </c>
      <c r="F8108" s="22">
        <v>6.58</v>
      </c>
      <c r="G8108" s="22">
        <v>6.4904600768530134</v>
      </c>
      <c r="H8108" s="25">
        <v>0.12310030395136778</v>
      </c>
      <c r="I8108" s="3">
        <f t="shared" si="504"/>
        <v>493.07999999997833</v>
      </c>
      <c r="J8108" s="3">
        <f t="shared" si="505"/>
        <v>472.73999999997875</v>
      </c>
      <c r="K8108" s="3">
        <f>MIN(J8108-M8108+N8108,'Power Look Up'!$F$4)</f>
        <v>479.65874159356923</v>
      </c>
      <c r="M8108" s="51">
        <f t="array" ref="M8108">_xlfn.SUM(_xlfn.NORM.DIST($S$3:$S$1003,$G8108,$P8108,FALSE)*WindSpeedStep*$T$3:$T$1003)</f>
        <v>470.19831224734145</v>
      </c>
      <c r="N8108" s="51">
        <f t="array" ref="N8108">_xlfn.SUM(_xlfn.NORM.DIST($S$3:$S$1003,$G8108,$Q8108,FALSE)*WindSpeedStep*$T$3:$T$1003)</f>
        <v>477.11705384093193</v>
      </c>
      <c r="P8108" s="43">
        <f t="shared" si="506"/>
        <v>0.64904600768530141</v>
      </c>
      <c r="Q8108" s="43">
        <f t="shared" si="507"/>
        <v>0.79897760824482389</v>
      </c>
    </row>
    <row r="8109" spans="5:17" x14ac:dyDescent="0.2">
      <c r="E8109" s="16">
        <v>41067.451388888891</v>
      </c>
      <c r="F8109" s="22">
        <v>6.02</v>
      </c>
      <c r="G8109" s="22">
        <v>6.0092441050175855</v>
      </c>
      <c r="H8109" s="25">
        <v>0.17940199335548176</v>
      </c>
      <c r="I8109" s="3">
        <f t="shared" si="504"/>
        <v>366.51999999998105</v>
      </c>
      <c r="J8109" s="3">
        <f t="shared" si="505"/>
        <v>364.25999999998106</v>
      </c>
      <c r="K8109" s="3">
        <f>MIN(J8109-M8109+N8109,'Power Look Up'!$F$4)</f>
        <v>385.0046888915553</v>
      </c>
      <c r="M8109" s="51">
        <f t="array" ref="M8109">_xlfn.SUM(_xlfn.NORM.DIST($S$3:$S$1003,$G8109,$P8109,FALSE)*WindSpeedStep*$T$3:$T$1003)</f>
        <v>369.13522437249497</v>
      </c>
      <c r="N8109" s="51">
        <f t="array" ref="N8109">_xlfn.SUM(_xlfn.NORM.DIST($S$3:$S$1003,$G8109,$Q8109,FALSE)*WindSpeedStep*$T$3:$T$1003)</f>
        <v>389.87991326406922</v>
      </c>
      <c r="P8109" s="43">
        <f t="shared" si="506"/>
        <v>0.6009244105017586</v>
      </c>
      <c r="Q8109" s="43">
        <f t="shared" si="507"/>
        <v>1.0780703709998329</v>
      </c>
    </row>
    <row r="8110" spans="5:17" x14ac:dyDescent="0.2">
      <c r="E8110" s="16">
        <v>41067.458333333336</v>
      </c>
      <c r="F8110" s="22">
        <v>7.17</v>
      </c>
      <c r="G8110" s="22">
        <v>7.1294264936997527</v>
      </c>
      <c r="H8110" s="25">
        <v>8.5076708507670851E-2</v>
      </c>
      <c r="I8110" s="3">
        <f t="shared" si="504"/>
        <v>639.16999999996733</v>
      </c>
      <c r="J8110" s="3">
        <f t="shared" si="505"/>
        <v>627.12999999996759</v>
      </c>
      <c r="K8110" s="3">
        <f>MIN(J8110-M8110+N8110,'Power Look Up'!$F$4)</f>
        <v>622.10410925965118</v>
      </c>
      <c r="M8110" s="51">
        <f t="array" ref="M8110">_xlfn.SUM(_xlfn.NORM.DIST($S$3:$S$1003,$G8110,$P8110,FALSE)*WindSpeedStep*$T$3:$T$1003)</f>
        <v>628.81434480347752</v>
      </c>
      <c r="N8110" s="51">
        <f t="array" ref="N8110">_xlfn.SUM(_xlfn.NORM.DIST($S$3:$S$1003,$G8110,$Q8110,FALSE)*WindSpeedStep*$T$3:$T$1003)</f>
        <v>623.78845406316111</v>
      </c>
      <c r="P8110" s="43">
        <f t="shared" si="506"/>
        <v>0.71294264936997531</v>
      </c>
      <c r="Q8110" s="43">
        <f t="shared" si="507"/>
        <v>0.60654813963135967</v>
      </c>
    </row>
    <row r="8111" spans="5:17" x14ac:dyDescent="0.2">
      <c r="E8111" s="16">
        <v>41067.465277777781</v>
      </c>
      <c r="F8111" s="22">
        <v>6.71</v>
      </c>
      <c r="G8111" s="22">
        <v>6.7008737065851118</v>
      </c>
      <c r="H8111" s="25">
        <v>0.14903129657228018</v>
      </c>
      <c r="I8111" s="3">
        <f t="shared" si="504"/>
        <v>522.45999999997775</v>
      </c>
      <c r="J8111" s="3">
        <f t="shared" si="505"/>
        <v>520.19999999997776</v>
      </c>
      <c r="K8111" s="3">
        <f>MIN(J8111-M8111+N8111,'Power Look Up'!$F$4)</f>
        <v>538.10337263670669</v>
      </c>
      <c r="M8111" s="51">
        <f t="array" ref="M8111">_xlfn.SUM(_xlfn.NORM.DIST($S$3:$S$1003,$G8111,$P8111,FALSE)*WindSpeedStep*$T$3:$T$1003)</f>
        <v>519.24167163547258</v>
      </c>
      <c r="N8111" s="51">
        <f t="array" ref="N8111">_xlfn.SUM(_xlfn.NORM.DIST($S$3:$S$1003,$G8111,$Q8111,FALSE)*WindSpeedStep*$T$3:$T$1003)</f>
        <v>537.14504427220152</v>
      </c>
      <c r="P8111" s="43">
        <f t="shared" si="506"/>
        <v>0.67008737065851121</v>
      </c>
      <c r="Q8111" s="43">
        <f t="shared" si="507"/>
        <v>0.99863989665948016</v>
      </c>
    </row>
    <row r="8112" spans="5:17" x14ac:dyDescent="0.2">
      <c r="E8112" s="16">
        <v>41067.472222222219</v>
      </c>
      <c r="F8112" s="22">
        <v>6.61</v>
      </c>
      <c r="G8112" s="22">
        <v>6.6604101361289292</v>
      </c>
      <c r="H8112" s="25">
        <v>0.14523449319213311</v>
      </c>
      <c r="I8112" s="3">
        <f t="shared" si="504"/>
        <v>499.85999999997819</v>
      </c>
      <c r="J8112" s="3">
        <f t="shared" si="505"/>
        <v>511.15999999997791</v>
      </c>
      <c r="K8112" s="3">
        <f>MIN(J8112-M8112+N8112,'Power Look Up'!$F$4)</f>
        <v>527.14535343276839</v>
      </c>
      <c r="M8112" s="51">
        <f t="array" ref="M8112">_xlfn.SUM(_xlfn.NORM.DIST($S$3:$S$1003,$G8112,$P8112,FALSE)*WindSpeedStep*$T$3:$T$1003)</f>
        <v>509.57128029049699</v>
      </c>
      <c r="N8112" s="51">
        <f t="array" ref="N8112">_xlfn.SUM(_xlfn.NORM.DIST($S$3:$S$1003,$G8112,$Q8112,FALSE)*WindSpeedStep*$T$3:$T$1003)</f>
        <v>525.55663372328752</v>
      </c>
      <c r="P8112" s="43">
        <f t="shared" si="506"/>
        <v>0.66604101361289292</v>
      </c>
      <c r="Q8112" s="43">
        <f t="shared" si="507"/>
        <v>0.96732129057243132</v>
      </c>
    </row>
    <row r="8113" spans="5:17" x14ac:dyDescent="0.2">
      <c r="E8113" s="16">
        <v>41067.479166666664</v>
      </c>
      <c r="F8113" s="22">
        <v>7.74</v>
      </c>
      <c r="G8113" s="22">
        <v>7.6194828097547207</v>
      </c>
      <c r="H8113" s="25">
        <v>0.10335917312661499</v>
      </c>
      <c r="I8113" s="3">
        <f t="shared" si="504"/>
        <v>810.73999999996374</v>
      </c>
      <c r="J8113" s="3">
        <f t="shared" si="505"/>
        <v>774.61999999996442</v>
      </c>
      <c r="K8113" s="3">
        <f>MIN(J8113-M8113+N8113,'Power Look Up'!$F$4)</f>
        <v>776.0862609645643</v>
      </c>
      <c r="M8113" s="51">
        <f t="array" ref="M8113">_xlfn.SUM(_xlfn.NORM.DIST($S$3:$S$1003,$G8113,$P8113,FALSE)*WindSpeedStep*$T$3:$T$1003)</f>
        <v>770.54592798772717</v>
      </c>
      <c r="N8113" s="51">
        <f t="array" ref="N8113">_xlfn.SUM(_xlfn.NORM.DIST($S$3:$S$1003,$G8113,$Q8113,FALSE)*WindSpeedStep*$T$3:$T$1003)</f>
        <v>772.01218895232705</v>
      </c>
      <c r="P8113" s="43">
        <f t="shared" si="506"/>
        <v>0.76194828097547207</v>
      </c>
      <c r="Q8113" s="43">
        <f t="shared" si="507"/>
        <v>0.78754344286870503</v>
      </c>
    </row>
    <row r="8114" spans="5:17" x14ac:dyDescent="0.2">
      <c r="E8114" s="16">
        <v>41067.486111111109</v>
      </c>
      <c r="F8114" s="22">
        <v>7.31</v>
      </c>
      <c r="G8114" s="22">
        <v>7.2495561502868817</v>
      </c>
      <c r="H8114" s="25">
        <v>0.13543091655266759</v>
      </c>
      <c r="I8114" s="3">
        <f t="shared" si="504"/>
        <v>681.30999999996652</v>
      </c>
      <c r="J8114" s="3">
        <f t="shared" si="505"/>
        <v>663.2499999999668</v>
      </c>
      <c r="K8114" s="3">
        <f>MIN(J8114-M8114+N8114,'Power Look Up'!$F$4)</f>
        <v>678.80781839954352</v>
      </c>
      <c r="M8114" s="51">
        <f t="array" ref="M8114">_xlfn.SUM(_xlfn.NORM.DIST($S$3:$S$1003,$G8114,$P8114,FALSE)*WindSpeedStep*$T$3:$T$1003)</f>
        <v>661.91303571430217</v>
      </c>
      <c r="N8114" s="51">
        <f t="array" ref="N8114">_xlfn.SUM(_xlfn.NORM.DIST($S$3:$S$1003,$G8114,$Q8114,FALSE)*WindSpeedStep*$T$3:$T$1003)</f>
        <v>677.47085411387889</v>
      </c>
      <c r="P8114" s="43">
        <f t="shared" si="506"/>
        <v>0.72495561502868822</v>
      </c>
      <c r="Q8114" s="43">
        <f t="shared" si="507"/>
        <v>0.98181403403338074</v>
      </c>
    </row>
    <row r="8115" spans="5:17" x14ac:dyDescent="0.2">
      <c r="E8115" s="16">
        <v>41067.493055555555</v>
      </c>
      <c r="F8115" s="22">
        <v>7.65</v>
      </c>
      <c r="G8115" s="22">
        <v>7.6571277129643027</v>
      </c>
      <c r="H8115" s="25">
        <v>0.17777777777777778</v>
      </c>
      <c r="I8115" s="3">
        <f t="shared" si="504"/>
        <v>783.64999999996428</v>
      </c>
      <c r="J8115" s="3">
        <f t="shared" si="505"/>
        <v>786.65999999996416</v>
      </c>
      <c r="K8115" s="3">
        <f>MIN(J8115-M8115+N8115,'Power Look Up'!$F$4)</f>
        <v>828.08034897487858</v>
      </c>
      <c r="M8115" s="51">
        <f t="array" ref="M8115">_xlfn.SUM(_xlfn.NORM.DIST($S$3:$S$1003,$G8115,$P8115,FALSE)*WindSpeedStep*$T$3:$T$1003)</f>
        <v>782.17580830750865</v>
      </c>
      <c r="N8115" s="51">
        <f t="array" ref="N8115">_xlfn.SUM(_xlfn.NORM.DIST($S$3:$S$1003,$G8115,$Q8115,FALSE)*WindSpeedStep*$T$3:$T$1003)</f>
        <v>823.59615728242306</v>
      </c>
      <c r="P8115" s="43">
        <f t="shared" si="506"/>
        <v>0.76571277129643034</v>
      </c>
      <c r="Q8115" s="43">
        <f t="shared" si="507"/>
        <v>1.3612671489714316</v>
      </c>
    </row>
    <row r="8116" spans="5:17" x14ac:dyDescent="0.2">
      <c r="E8116" s="16">
        <v>41067.5</v>
      </c>
      <c r="F8116" s="22">
        <v>7.71</v>
      </c>
      <c r="G8116" s="22">
        <v>7.6371914647032053</v>
      </c>
      <c r="H8116" s="25">
        <v>0.19584954604409857</v>
      </c>
      <c r="I8116" s="3">
        <f t="shared" si="504"/>
        <v>801.70999999996388</v>
      </c>
      <c r="J8116" s="3">
        <f t="shared" si="505"/>
        <v>780.6399999999644</v>
      </c>
      <c r="K8116" s="3">
        <f>MIN(J8116-M8116+N8116,'Power Look Up'!$F$4)</f>
        <v>832.10136922897073</v>
      </c>
      <c r="M8116" s="51">
        <f t="array" ref="M8116">_xlfn.SUM(_xlfn.NORM.DIST($S$3:$S$1003,$G8116,$P8116,FALSE)*WindSpeedStep*$T$3:$T$1003)</f>
        <v>776.00343885835332</v>
      </c>
      <c r="N8116" s="51">
        <f t="array" ref="N8116">_xlfn.SUM(_xlfn.NORM.DIST($S$3:$S$1003,$G8116,$Q8116,FALSE)*WindSpeedStep*$T$3:$T$1003)</f>
        <v>827.46480808735964</v>
      </c>
      <c r="P8116" s="43">
        <f t="shared" si="506"/>
        <v>0.76371914647032058</v>
      </c>
      <c r="Q8116" s="43">
        <f t="shared" si="507"/>
        <v>1.495740481413987</v>
      </c>
    </row>
    <row r="8117" spans="5:17" x14ac:dyDescent="0.2">
      <c r="E8117" s="16">
        <v>41067.506944444445</v>
      </c>
      <c r="F8117" s="22">
        <v>7.02</v>
      </c>
      <c r="G8117" s="22">
        <v>7.1067085384747877</v>
      </c>
      <c r="H8117" s="25">
        <v>0.19088319088319092</v>
      </c>
      <c r="I8117" s="3">
        <f t="shared" si="504"/>
        <v>594.01999999996838</v>
      </c>
      <c r="J8117" s="3">
        <f t="shared" si="505"/>
        <v>621.10999999996773</v>
      </c>
      <c r="K8117" s="3">
        <f>MIN(J8117-M8117+N8117,'Power Look Up'!$F$4)</f>
        <v>665.29312030762776</v>
      </c>
      <c r="M8117" s="51">
        <f t="array" ref="M8117">_xlfn.SUM(_xlfn.NORM.DIST($S$3:$S$1003,$G8117,$P8117,FALSE)*WindSpeedStep*$T$3:$T$1003)</f>
        <v>622.67355166237337</v>
      </c>
      <c r="N8117" s="51">
        <f t="array" ref="N8117">_xlfn.SUM(_xlfn.NORM.DIST($S$3:$S$1003,$G8117,$Q8117,FALSE)*WindSpeedStep*$T$3:$T$1003)</f>
        <v>666.8566719700334</v>
      </c>
      <c r="P8117" s="43">
        <f t="shared" si="506"/>
        <v>0.71067085384747886</v>
      </c>
      <c r="Q8117" s="43">
        <f t="shared" si="507"/>
        <v>1.3565512025008857</v>
      </c>
    </row>
    <row r="8118" spans="5:17" x14ac:dyDescent="0.2">
      <c r="E8118" s="16">
        <v>41067.513888888891</v>
      </c>
      <c r="F8118" s="22">
        <v>8.2899999999999991</v>
      </c>
      <c r="G8118" s="22">
        <v>8.1333237186868619</v>
      </c>
      <c r="H8118" s="25">
        <v>0.12183353437876962</v>
      </c>
      <c r="I8118" s="3">
        <f t="shared" si="504"/>
        <v>995.42999999995141</v>
      </c>
      <c r="J8118" s="3">
        <f t="shared" si="505"/>
        <v>936.70999999995274</v>
      </c>
      <c r="K8118" s="3">
        <f>MIN(J8118-M8118+N8118,'Power Look Up'!$F$4)</f>
        <v>947.68802118265228</v>
      </c>
      <c r="M8118" s="51">
        <f t="array" ref="M8118">_xlfn.SUM(_xlfn.NORM.DIST($S$3:$S$1003,$G8118,$P8118,FALSE)*WindSpeedStep*$T$3:$T$1003)</f>
        <v>938.51386600406659</v>
      </c>
      <c r="N8118" s="51">
        <f t="array" ref="N8118">_xlfn.SUM(_xlfn.NORM.DIST($S$3:$S$1003,$G8118,$Q8118,FALSE)*WindSpeedStep*$T$3:$T$1003)</f>
        <v>949.49188718676612</v>
      </c>
      <c r="P8118" s="43">
        <f t="shared" si="506"/>
        <v>0.81333237186868623</v>
      </c>
      <c r="Q8118" s="43">
        <f t="shared" si="507"/>
        <v>0.99091157489429815</v>
      </c>
    </row>
    <row r="8119" spans="5:17" x14ac:dyDescent="0.2">
      <c r="E8119" s="16">
        <v>41067.520833333336</v>
      </c>
      <c r="F8119" s="22">
        <v>8.75</v>
      </c>
      <c r="G8119" s="22">
        <v>8.7421497056250743</v>
      </c>
      <c r="H8119" s="25">
        <v>0.10171428571428572</v>
      </c>
      <c r="I8119" s="3">
        <f t="shared" si="504"/>
        <v>1164.2499999999477</v>
      </c>
      <c r="J8119" s="3">
        <f t="shared" si="505"/>
        <v>1160.5799999999479</v>
      </c>
      <c r="K8119" s="3">
        <f>MIN(J8119-M8119+N8119,'Power Look Up'!$F$4)</f>
        <v>1161.1846605948813</v>
      </c>
      <c r="M8119" s="51">
        <f t="array" ref="M8119">_xlfn.SUM(_xlfn.NORM.DIST($S$3:$S$1003,$G8119,$P8119,FALSE)*WindSpeedStep*$T$3:$T$1003)</f>
        <v>1160.8379398411646</v>
      </c>
      <c r="N8119" s="51">
        <f t="array" ref="N8119">_xlfn.SUM(_xlfn.NORM.DIST($S$3:$S$1003,$G8119,$Q8119,FALSE)*WindSpeedStep*$T$3:$T$1003)</f>
        <v>1161.442600436098</v>
      </c>
      <c r="P8119" s="43">
        <f t="shared" si="506"/>
        <v>0.87421497056250752</v>
      </c>
      <c r="Q8119" s="43">
        <f t="shared" si="507"/>
        <v>0.8892015129150076</v>
      </c>
    </row>
    <row r="8120" spans="5:17" x14ac:dyDescent="0.2">
      <c r="E8120" s="16">
        <v>41067.527777777781</v>
      </c>
      <c r="F8120" s="22">
        <v>9.2200000000000006</v>
      </c>
      <c r="G8120" s="22">
        <v>9.1313199682189516</v>
      </c>
      <c r="H8120" s="25">
        <v>9.0021691973969614E-2</v>
      </c>
      <c r="I8120" s="3">
        <f t="shared" si="504"/>
        <v>1339.819999999942</v>
      </c>
      <c r="J8120" s="3">
        <f t="shared" si="505"/>
        <v>1305.5299999999427</v>
      </c>
      <c r="K8120" s="3">
        <f>MIN(J8120-M8120+N8120,'Power Look Up'!$F$4)</f>
        <v>1304.5933499605023</v>
      </c>
      <c r="M8120" s="51">
        <f t="array" ref="M8120">_xlfn.SUM(_xlfn.NORM.DIST($S$3:$S$1003,$G8120,$P8120,FALSE)*WindSpeedStep*$T$3:$T$1003)</f>
        <v>1310.4349561354757</v>
      </c>
      <c r="N8120" s="51">
        <f t="array" ref="N8120">_xlfn.SUM(_xlfn.NORM.DIST($S$3:$S$1003,$G8120,$Q8120,FALSE)*WindSpeedStep*$T$3:$T$1003)</f>
        <v>1309.4983060960353</v>
      </c>
      <c r="P8120" s="43">
        <f t="shared" si="506"/>
        <v>0.91313199682189516</v>
      </c>
      <c r="Q8120" s="43">
        <f t="shared" si="507"/>
        <v>0.82201687349476449</v>
      </c>
    </row>
    <row r="8121" spans="5:17" x14ac:dyDescent="0.2">
      <c r="E8121" s="16">
        <v>41067.534722222219</v>
      </c>
      <c r="F8121" s="22">
        <v>8.64</v>
      </c>
      <c r="G8121" s="22">
        <v>8.6263588865491805</v>
      </c>
      <c r="H8121" s="25">
        <v>0.12152777777777778</v>
      </c>
      <c r="I8121" s="3">
        <f t="shared" si="504"/>
        <v>1123.8799999999487</v>
      </c>
      <c r="J8121" s="3">
        <f t="shared" si="505"/>
        <v>1120.2099999999489</v>
      </c>
      <c r="K8121" s="3">
        <f>MIN(J8121-M8121+N8121,'Power Look Up'!$F$4)</f>
        <v>1128.3996133238147</v>
      </c>
      <c r="M8121" s="51">
        <f t="array" ref="M8121">_xlfn.SUM(_xlfn.NORM.DIST($S$3:$S$1003,$G8121,$P8121,FALSE)*WindSpeedStep*$T$3:$T$1003)</f>
        <v>1117.0242407318181</v>
      </c>
      <c r="N8121" s="51">
        <f t="array" ref="N8121">_xlfn.SUM(_xlfn.NORM.DIST($S$3:$S$1003,$G8121,$Q8121,FALSE)*WindSpeedStep*$T$3:$T$1003)</f>
        <v>1125.2138540556839</v>
      </c>
      <c r="P8121" s="43">
        <f t="shared" si="506"/>
        <v>0.86263588865491814</v>
      </c>
      <c r="Q8121" s="43">
        <f t="shared" si="507"/>
        <v>1.0483422257959074</v>
      </c>
    </row>
    <row r="8122" spans="5:17" x14ac:dyDescent="0.2">
      <c r="E8122" s="16">
        <v>41067.541666666664</v>
      </c>
      <c r="F8122" s="22">
        <v>9.27</v>
      </c>
      <c r="G8122" s="22">
        <v>9.1580940197408491</v>
      </c>
      <c r="H8122" s="25">
        <v>0.10787486515641856</v>
      </c>
      <c r="I8122" s="3">
        <f t="shared" si="504"/>
        <v>1358.8699999999417</v>
      </c>
      <c r="J8122" s="3">
        <f t="shared" si="505"/>
        <v>1316.9599999999425</v>
      </c>
      <c r="K8122" s="3">
        <f>MIN(J8122-M8122+N8122,'Power Look Up'!$F$4)</f>
        <v>1317.0429686157427</v>
      </c>
      <c r="M8122" s="51">
        <f t="array" ref="M8122">_xlfn.SUM(_xlfn.NORM.DIST($S$3:$S$1003,$G8122,$P8122,FALSE)*WindSpeedStep*$T$3:$T$1003)</f>
        <v>1320.7408209895277</v>
      </c>
      <c r="N8122" s="51">
        <f t="array" ref="N8122">_xlfn.SUM(_xlfn.NORM.DIST($S$3:$S$1003,$G8122,$Q8122,FALSE)*WindSpeedStep*$T$3:$T$1003)</f>
        <v>1320.8237896053279</v>
      </c>
      <c r="P8122" s="43">
        <f t="shared" si="506"/>
        <v>0.915809401974085</v>
      </c>
      <c r="Q8122" s="43">
        <f t="shared" si="507"/>
        <v>0.98792815746934726</v>
      </c>
    </row>
    <row r="8123" spans="5:17" x14ac:dyDescent="0.2">
      <c r="E8123" s="16">
        <v>41067.548611111109</v>
      </c>
      <c r="F8123" s="22">
        <v>9.4</v>
      </c>
      <c r="G8123" s="22">
        <v>9.3086329687561857</v>
      </c>
      <c r="H8123" s="25">
        <v>0.10106382978723404</v>
      </c>
      <c r="I8123" s="3">
        <f t="shared" si="504"/>
        <v>1408.3999999999405</v>
      </c>
      <c r="J8123" s="3">
        <f t="shared" si="505"/>
        <v>1374.1099999999412</v>
      </c>
      <c r="K8123" s="3">
        <f>MIN(J8123-M8123+N8123,'Power Look Up'!$F$4)</f>
        <v>1373.9685802106715</v>
      </c>
      <c r="M8123" s="51">
        <f t="array" ref="M8123">_xlfn.SUM(_xlfn.NORM.DIST($S$3:$S$1003,$G8123,$P8123,FALSE)*WindSpeedStep*$T$3:$T$1003)</f>
        <v>1378.3775945911125</v>
      </c>
      <c r="N8123" s="51">
        <f t="array" ref="N8123">_xlfn.SUM(_xlfn.NORM.DIST($S$3:$S$1003,$G8123,$Q8123,FALSE)*WindSpeedStep*$T$3:$T$1003)</f>
        <v>1378.2361748018427</v>
      </c>
      <c r="P8123" s="43">
        <f t="shared" si="506"/>
        <v>0.93086329687561864</v>
      </c>
      <c r="Q8123" s="43">
        <f t="shared" si="507"/>
        <v>0.94076609790621024</v>
      </c>
    </row>
    <row r="8124" spans="5:17" x14ac:dyDescent="0.2">
      <c r="E8124" s="16">
        <v>41067.555555555555</v>
      </c>
      <c r="F8124" s="22">
        <v>8.4</v>
      </c>
      <c r="G8124" s="22">
        <v>8.4421933147739523</v>
      </c>
      <c r="H8124" s="25">
        <v>0.12261904761904761</v>
      </c>
      <c r="I8124" s="3">
        <f t="shared" si="504"/>
        <v>1035.7999999999506</v>
      </c>
      <c r="J8124" s="3">
        <f t="shared" si="505"/>
        <v>1050.4799999999502</v>
      </c>
      <c r="K8124" s="3">
        <f>MIN(J8124-M8124+N8124,'Power Look Up'!$F$4)</f>
        <v>1060.6831644750409</v>
      </c>
      <c r="M8124" s="51">
        <f t="array" ref="M8124">_xlfn.SUM(_xlfn.NORM.DIST($S$3:$S$1003,$G8124,$P8124,FALSE)*WindSpeedStep*$T$3:$T$1003)</f>
        <v>1048.627868346992</v>
      </c>
      <c r="N8124" s="51">
        <f t="array" ref="N8124">_xlfn.SUM(_xlfn.NORM.DIST($S$3:$S$1003,$G8124,$Q8124,FALSE)*WindSpeedStep*$T$3:$T$1003)</f>
        <v>1058.8310328220828</v>
      </c>
      <c r="P8124" s="43">
        <f t="shared" si="506"/>
        <v>0.84421933147739525</v>
      </c>
      <c r="Q8124" s="43">
        <f t="shared" si="507"/>
        <v>1.0351737040734728</v>
      </c>
    </row>
    <row r="8125" spans="5:17" x14ac:dyDescent="0.2">
      <c r="E8125" s="16">
        <v>41067.5625</v>
      </c>
      <c r="F8125" s="22">
        <v>8.66</v>
      </c>
      <c r="G8125" s="22">
        <v>8.6064056774776212</v>
      </c>
      <c r="H8125" s="25">
        <v>0.11200923787528867</v>
      </c>
      <c r="I8125" s="3">
        <f t="shared" si="504"/>
        <v>1131.2199999999486</v>
      </c>
      <c r="J8125" s="3">
        <f t="shared" si="505"/>
        <v>1112.869999999949</v>
      </c>
      <c r="K8125" s="3">
        <f>MIN(J8125-M8125+N8125,'Power Look Up'!$F$4)</f>
        <v>1117.7032020632953</v>
      </c>
      <c r="M8125" s="51">
        <f t="array" ref="M8125">_xlfn.SUM(_xlfn.NORM.DIST($S$3:$S$1003,$G8125,$P8125,FALSE)*WindSpeedStep*$T$3:$T$1003)</f>
        <v>1109.5312867551174</v>
      </c>
      <c r="N8125" s="51">
        <f t="array" ref="N8125">_xlfn.SUM(_xlfn.NORM.DIST($S$3:$S$1003,$G8125,$Q8125,FALSE)*WindSpeedStep*$T$3:$T$1003)</f>
        <v>1114.3644888184638</v>
      </c>
      <c r="P8125" s="43">
        <f t="shared" si="506"/>
        <v>0.86064056774776221</v>
      </c>
      <c r="Q8125" s="43">
        <f t="shared" si="507"/>
        <v>0.96399694077982578</v>
      </c>
    </row>
    <row r="8126" spans="5:17" x14ac:dyDescent="0.2">
      <c r="E8126" s="16">
        <v>41067.569444444445</v>
      </c>
      <c r="F8126" s="22">
        <v>8.0299999999999994</v>
      </c>
      <c r="G8126" s="22">
        <v>7.974861833033998</v>
      </c>
      <c r="H8126" s="25">
        <v>0.11830635118306351</v>
      </c>
      <c r="I8126" s="3">
        <f t="shared" si="504"/>
        <v>900.00999999995349</v>
      </c>
      <c r="J8126" s="3">
        <f t="shared" si="505"/>
        <v>879.96999999996228</v>
      </c>
      <c r="K8126" s="3">
        <f>MIN(J8126-M8126+N8126,'Power Look Up'!$F$4)</f>
        <v>889.12025295355136</v>
      </c>
      <c r="M8126" s="51">
        <f t="array" ref="M8126">_xlfn.SUM(_xlfn.NORM.DIST($S$3:$S$1003,$G8126,$P8126,FALSE)*WindSpeedStep*$T$3:$T$1003)</f>
        <v>884.6060442985671</v>
      </c>
      <c r="N8126" s="51">
        <f t="array" ref="N8126">_xlfn.SUM(_xlfn.NORM.DIST($S$3:$S$1003,$G8126,$Q8126,FALSE)*WindSpeedStep*$T$3:$T$1003)</f>
        <v>893.75629725215617</v>
      </c>
      <c r="P8126" s="43">
        <f t="shared" si="506"/>
        <v>0.79748618330339982</v>
      </c>
      <c r="Q8126" s="43">
        <f t="shared" si="507"/>
        <v>0.94347680465532979</v>
      </c>
    </row>
    <row r="8127" spans="5:17" x14ac:dyDescent="0.2">
      <c r="E8127" s="16">
        <v>41067.576388888891</v>
      </c>
      <c r="F8127" s="22">
        <v>8.85</v>
      </c>
      <c r="G8127" s="22">
        <v>8.7975041844941551</v>
      </c>
      <c r="H8127" s="25">
        <v>0.13559322033898305</v>
      </c>
      <c r="I8127" s="3">
        <f t="shared" si="504"/>
        <v>1200.9499999999471</v>
      </c>
      <c r="J8127" s="3">
        <f t="shared" si="505"/>
        <v>1182.5999999999474</v>
      </c>
      <c r="K8127" s="3">
        <f>MIN(J8127-M8127+N8127,'Power Look Up'!$F$4)</f>
        <v>1191.4539332486722</v>
      </c>
      <c r="M8127" s="51">
        <f t="array" ref="M8127">_xlfn.SUM(_xlfn.NORM.DIST($S$3:$S$1003,$G8127,$P8127,FALSE)*WindSpeedStep*$T$3:$T$1003)</f>
        <v>1181.9544168755128</v>
      </c>
      <c r="N8127" s="51">
        <f t="array" ref="N8127">_xlfn.SUM(_xlfn.NORM.DIST($S$3:$S$1003,$G8127,$Q8127,FALSE)*WindSpeedStep*$T$3:$T$1003)</f>
        <v>1190.8083501242377</v>
      </c>
      <c r="P8127" s="43">
        <f t="shared" si="506"/>
        <v>0.87975041844941559</v>
      </c>
      <c r="Q8127" s="43">
        <f t="shared" si="507"/>
        <v>1.1928819233212413</v>
      </c>
    </row>
    <row r="8128" spans="5:17" x14ac:dyDescent="0.2">
      <c r="E8128" s="16">
        <v>41067.583333333336</v>
      </c>
      <c r="F8128" s="22">
        <v>8.8000000000000007</v>
      </c>
      <c r="G8128" s="22">
        <v>8.8147265329704538</v>
      </c>
      <c r="H8128" s="25">
        <v>0.10568181818181818</v>
      </c>
      <c r="I8128" s="3">
        <f t="shared" si="504"/>
        <v>1182.5999999999474</v>
      </c>
      <c r="J8128" s="3">
        <f t="shared" si="505"/>
        <v>1186.2699999999475</v>
      </c>
      <c r="K8128" s="3">
        <f>MIN(J8128-M8128+N8128,'Power Look Up'!$F$4)</f>
        <v>1187.9965884207702</v>
      </c>
      <c r="M8128" s="51">
        <f t="array" ref="M8128">_xlfn.SUM(_xlfn.NORM.DIST($S$3:$S$1003,$G8128,$P8128,FALSE)*WindSpeedStep*$T$3:$T$1003)</f>
        <v>1188.5429505069617</v>
      </c>
      <c r="N8128" s="51">
        <f t="array" ref="N8128">_xlfn.SUM(_xlfn.NORM.DIST($S$3:$S$1003,$G8128,$Q8128,FALSE)*WindSpeedStep*$T$3:$T$1003)</f>
        <v>1190.2695389277844</v>
      </c>
      <c r="P8128" s="43">
        <f t="shared" si="506"/>
        <v>0.88147265329704538</v>
      </c>
      <c r="Q8128" s="43">
        <f t="shared" si="507"/>
        <v>0.93155632677983202</v>
      </c>
    </row>
    <row r="8129" spans="5:17" x14ac:dyDescent="0.2">
      <c r="E8129" s="16">
        <v>41067.590277777781</v>
      </c>
      <c r="F8129" s="22">
        <v>9.77</v>
      </c>
      <c r="G8129" s="22">
        <v>9.7694746456681774</v>
      </c>
      <c r="H8129" s="25">
        <v>9.6212896622313207E-2</v>
      </c>
      <c r="I8129" s="3">
        <f t="shared" si="504"/>
        <v>1549.3699999999376</v>
      </c>
      <c r="J8129" s="3">
        <f t="shared" si="505"/>
        <v>1549.3699999999376</v>
      </c>
      <c r="K8129" s="3">
        <f>MIN(J8129-M8129+N8129,'Power Look Up'!$F$4)</f>
        <v>1552.1383849219505</v>
      </c>
      <c r="M8129" s="51">
        <f t="array" ref="M8129">_xlfn.SUM(_xlfn.NORM.DIST($S$3:$S$1003,$G8129,$P8129,FALSE)*WindSpeedStep*$T$3:$T$1003)</f>
        <v>1547.181434510275</v>
      </c>
      <c r="N8129" s="51">
        <f t="array" ref="N8129">_xlfn.SUM(_xlfn.NORM.DIST($S$3:$S$1003,$G8129,$Q8129,FALSE)*WindSpeedStep*$T$3:$T$1003)</f>
        <v>1549.949819432288</v>
      </c>
      <c r="P8129" s="43">
        <f t="shared" si="506"/>
        <v>0.9769474645668178</v>
      </c>
      <c r="Q8129" s="43">
        <f t="shared" si="507"/>
        <v>0.93994945413798225</v>
      </c>
    </row>
    <row r="8130" spans="5:17" x14ac:dyDescent="0.2">
      <c r="E8130" s="16">
        <v>41067.597222222219</v>
      </c>
      <c r="F8130" s="22">
        <v>8.98</v>
      </c>
      <c r="G8130" s="22">
        <v>8.9721092343279736</v>
      </c>
      <c r="H8130" s="25">
        <v>0.12360801781737195</v>
      </c>
      <c r="I8130" s="3">
        <f t="shared" si="504"/>
        <v>1248.659999999946</v>
      </c>
      <c r="J8130" s="3">
        <f t="shared" si="505"/>
        <v>1244.9899999999461</v>
      </c>
      <c r="K8130" s="3">
        <f>MIN(J8130-M8130+N8130,'Power Look Up'!$F$4)</f>
        <v>1248.3078916699315</v>
      </c>
      <c r="M8130" s="51">
        <f t="array" ref="M8130">_xlfn.SUM(_xlfn.NORM.DIST($S$3:$S$1003,$G8130,$P8130,FALSE)*WindSpeedStep*$T$3:$T$1003)</f>
        <v>1249.0420360288581</v>
      </c>
      <c r="N8130" s="51">
        <f t="array" ref="N8130">_xlfn.SUM(_xlfn.NORM.DIST($S$3:$S$1003,$G8130,$Q8130,FALSE)*WindSpeedStep*$T$3:$T$1003)</f>
        <v>1252.3599276988434</v>
      </c>
      <c r="P8130" s="43">
        <f t="shared" si="506"/>
        <v>0.8972109234327974</v>
      </c>
      <c r="Q8130" s="43">
        <f t="shared" si="507"/>
        <v>1.1090246380962197</v>
      </c>
    </row>
    <row r="8131" spans="5:17" x14ac:dyDescent="0.2">
      <c r="E8131" s="16">
        <v>41067.604166666664</v>
      </c>
      <c r="F8131" s="22">
        <v>9.2799999999999994</v>
      </c>
      <c r="G8131" s="22">
        <v>9.255126017809836</v>
      </c>
      <c r="H8131" s="25">
        <v>0.1454741379310345</v>
      </c>
      <c r="I8131" s="3">
        <f t="shared" ref="I8131:I8194" si="508">INDEX(PowerArray,MIN(MaximumPowerIndex,ROUND(F8131*100,0)))</f>
        <v>1362.6799999999416</v>
      </c>
      <c r="J8131" s="3">
        <f t="shared" ref="J8131:J8194" si="509">INDEX(PowerArray,MIN(MaximumPowerIndex,ROUND(G8131*100,0)))</f>
        <v>1355.0599999999417</v>
      </c>
      <c r="K8131" s="3">
        <f>MIN(J8131-M8131+N8131,'Power Look Up'!$F$4)</f>
        <v>1345.3933398488036</v>
      </c>
      <c r="M8131" s="51">
        <f t="array" ref="M8131">_xlfn.SUM(_xlfn.NORM.DIST($S$3:$S$1003,$G8131,$P8131,FALSE)*WindSpeedStep*$T$3:$T$1003)</f>
        <v>1357.9668982761964</v>
      </c>
      <c r="N8131" s="51">
        <f t="array" ref="N8131">_xlfn.SUM(_xlfn.NORM.DIST($S$3:$S$1003,$G8131,$Q8131,FALSE)*WindSpeedStep*$T$3:$T$1003)</f>
        <v>1348.3002381250583</v>
      </c>
      <c r="P8131" s="43">
        <f t="shared" ref="P8131:P8194" si="510">ReferenceTurbulence*G8131</f>
        <v>0.9255126017809836</v>
      </c>
      <c r="Q8131" s="43">
        <f t="shared" si="507"/>
        <v>1.3463814788839741</v>
      </c>
    </row>
    <row r="8132" spans="5:17" x14ac:dyDescent="0.2">
      <c r="E8132" s="16">
        <v>41067.611111111109</v>
      </c>
      <c r="F8132" s="22">
        <v>9.16</v>
      </c>
      <c r="G8132" s="22">
        <v>9.0280033929027734</v>
      </c>
      <c r="H8132" s="25">
        <v>0.10589519650655022</v>
      </c>
      <c r="I8132" s="3">
        <f t="shared" si="508"/>
        <v>1316.9599999999425</v>
      </c>
      <c r="J8132" s="3">
        <f t="shared" si="509"/>
        <v>1267.4299999999437</v>
      </c>
      <c r="K8132" s="3">
        <f>MIN(J8132-M8132+N8132,'Power Look Up'!$F$4)</f>
        <v>1268.266183787307</v>
      </c>
      <c r="M8132" s="51">
        <f t="array" ref="M8132">_xlfn.SUM(_xlfn.NORM.DIST($S$3:$S$1003,$G8132,$P8132,FALSE)*WindSpeedStep*$T$3:$T$1003)</f>
        <v>1270.5996587407699</v>
      </c>
      <c r="N8132" s="51">
        <f t="array" ref="N8132">_xlfn.SUM(_xlfn.NORM.DIST($S$3:$S$1003,$G8132,$Q8132,FALSE)*WindSpeedStep*$T$3:$T$1003)</f>
        <v>1271.4358425281332</v>
      </c>
      <c r="P8132" s="43">
        <f t="shared" si="510"/>
        <v>0.90280033929027736</v>
      </c>
      <c r="Q8132" s="43">
        <f t="shared" ref="Q8132:Q8195" si="511">G8132*H8132</f>
        <v>0.95602219335324123</v>
      </c>
    </row>
    <row r="8133" spans="5:17" x14ac:dyDescent="0.2">
      <c r="E8133" s="16">
        <v>41067.618055555555</v>
      </c>
      <c r="F8133" s="22">
        <v>8.56</v>
      </c>
      <c r="G8133" s="22">
        <v>8.5706242753473081</v>
      </c>
      <c r="H8133" s="25">
        <v>0.14602803738317757</v>
      </c>
      <c r="I8133" s="3">
        <f t="shared" si="508"/>
        <v>1094.5199999999493</v>
      </c>
      <c r="J8133" s="3">
        <f t="shared" si="509"/>
        <v>1098.1899999999494</v>
      </c>
      <c r="K8133" s="3">
        <f>MIN(J8133-M8133+N8133,'Power Look Up'!$F$4)</f>
        <v>1115.111146490568</v>
      </c>
      <c r="M8133" s="51">
        <f t="array" ref="M8133">_xlfn.SUM(_xlfn.NORM.DIST($S$3:$S$1003,$G8133,$P8133,FALSE)*WindSpeedStep*$T$3:$T$1003)</f>
        <v>1096.1414245418252</v>
      </c>
      <c r="N8133" s="51">
        <f t="array" ref="N8133">_xlfn.SUM(_xlfn.NORM.DIST($S$3:$S$1003,$G8133,$Q8133,FALSE)*WindSpeedStep*$T$3:$T$1003)</f>
        <v>1113.0625710324439</v>
      </c>
      <c r="P8133" s="43">
        <f t="shared" si="510"/>
        <v>0.85706242753473083</v>
      </c>
      <c r="Q8133" s="43">
        <f t="shared" si="511"/>
        <v>1.251551442077586</v>
      </c>
    </row>
    <row r="8134" spans="5:17" x14ac:dyDescent="0.2">
      <c r="E8134" s="16">
        <v>41067.625</v>
      </c>
      <c r="F8134" s="22">
        <v>8.7899999999999991</v>
      </c>
      <c r="G8134" s="22">
        <v>8.8365604577828929</v>
      </c>
      <c r="H8134" s="25">
        <v>0.15244596131968147</v>
      </c>
      <c r="I8134" s="3">
        <f t="shared" si="508"/>
        <v>1178.9299999999475</v>
      </c>
      <c r="J8134" s="3">
        <f t="shared" si="509"/>
        <v>1197.2799999999472</v>
      </c>
      <c r="K8134" s="3">
        <f>MIN(J8134-M8134+N8134,'Power Look Up'!$F$4)</f>
        <v>1206.6008229512197</v>
      </c>
      <c r="M8134" s="51">
        <f t="array" ref="M8134">_xlfn.SUM(_xlfn.NORM.DIST($S$3:$S$1003,$G8134,$P8134,FALSE)*WindSpeedStep*$T$3:$T$1003)</f>
        <v>1196.9069182632024</v>
      </c>
      <c r="N8134" s="51">
        <f t="array" ref="N8134">_xlfn.SUM(_xlfn.NORM.DIST($S$3:$S$1003,$G8134,$Q8134,FALSE)*WindSpeedStep*$T$3:$T$1003)</f>
        <v>1206.2277412144749</v>
      </c>
      <c r="P8134" s="43">
        <f t="shared" si="510"/>
        <v>0.88365604577828938</v>
      </c>
      <c r="Q8134" s="43">
        <f t="shared" si="511"/>
        <v>1.3470979537461976</v>
      </c>
    </row>
    <row r="8135" spans="5:17" x14ac:dyDescent="0.2">
      <c r="E8135" s="16">
        <v>41067.631944444445</v>
      </c>
      <c r="F8135" s="22">
        <v>7.86</v>
      </c>
      <c r="G8135" s="22">
        <v>7.8950421494866996</v>
      </c>
      <c r="H8135" s="25">
        <v>0.11704834605597965</v>
      </c>
      <c r="I8135" s="3">
        <f t="shared" si="508"/>
        <v>846.85999999996295</v>
      </c>
      <c r="J8135" s="3">
        <f t="shared" si="509"/>
        <v>858.89999999996269</v>
      </c>
      <c r="K8135" s="3">
        <f>MIN(J8135-M8135+N8135,'Power Look Up'!$F$4)</f>
        <v>867.31061855872804</v>
      </c>
      <c r="M8135" s="51">
        <f t="array" ref="M8135">_xlfn.SUM(_xlfn.NORM.DIST($S$3:$S$1003,$G8135,$P8135,FALSE)*WindSpeedStep*$T$3:$T$1003)</f>
        <v>858.15717083987079</v>
      </c>
      <c r="N8135" s="51">
        <f t="array" ref="N8135">_xlfn.SUM(_xlfn.NORM.DIST($S$3:$S$1003,$G8135,$Q8135,FALSE)*WindSpeedStep*$T$3:$T$1003)</f>
        <v>866.56778939863614</v>
      </c>
      <c r="P8135" s="43">
        <f t="shared" si="510"/>
        <v>0.78950421494866996</v>
      </c>
      <c r="Q8135" s="43">
        <f t="shared" si="511"/>
        <v>0.92410162563966458</v>
      </c>
    </row>
    <row r="8136" spans="5:17" x14ac:dyDescent="0.2">
      <c r="E8136" s="16">
        <v>41067.638888888891</v>
      </c>
      <c r="F8136" s="22">
        <v>8</v>
      </c>
      <c r="G8136" s="22">
        <v>7.9017968591013004</v>
      </c>
      <c r="H8136" s="25">
        <v>0.11375</v>
      </c>
      <c r="I8136" s="3">
        <f t="shared" si="508"/>
        <v>888.99999999996203</v>
      </c>
      <c r="J8136" s="3">
        <f t="shared" si="509"/>
        <v>858.89999999996269</v>
      </c>
      <c r="K8136" s="3">
        <f>MIN(J8136-M8136+N8136,'Power Look Up'!$F$4)</f>
        <v>865.6252695886435</v>
      </c>
      <c r="M8136" s="51">
        <f t="array" ref="M8136">_xlfn.SUM(_xlfn.NORM.DIST($S$3:$S$1003,$G8136,$P8136,FALSE)*WindSpeedStep*$T$3:$T$1003)</f>
        <v>860.37686339028653</v>
      </c>
      <c r="N8136" s="51">
        <f t="array" ref="N8136">_xlfn.SUM(_xlfn.NORM.DIST($S$3:$S$1003,$G8136,$Q8136,FALSE)*WindSpeedStep*$T$3:$T$1003)</f>
        <v>867.10213297896735</v>
      </c>
      <c r="P8136" s="43">
        <f t="shared" si="510"/>
        <v>0.7901796859101301</v>
      </c>
      <c r="Q8136" s="43">
        <f t="shared" si="511"/>
        <v>0.89882939272277296</v>
      </c>
    </row>
    <row r="8137" spans="5:17" x14ac:dyDescent="0.2">
      <c r="E8137" s="16">
        <v>41067.645833333336</v>
      </c>
      <c r="F8137" s="22">
        <v>8.3000000000000007</v>
      </c>
      <c r="G8137" s="22">
        <v>8.3394491788090797</v>
      </c>
      <c r="H8137" s="25">
        <v>9.1566265060240959E-2</v>
      </c>
      <c r="I8137" s="3">
        <f t="shared" si="508"/>
        <v>999.09999999995136</v>
      </c>
      <c r="J8137" s="3">
        <f t="shared" si="509"/>
        <v>1013.7799999999511</v>
      </c>
      <c r="K8137" s="3">
        <f>MIN(J8137-M8137+N8137,'Power Look Up'!$F$4)</f>
        <v>1009.8212956503334</v>
      </c>
      <c r="M8137" s="51">
        <f t="array" ref="M8137">_xlfn.SUM(_xlfn.NORM.DIST($S$3:$S$1003,$G8137,$P8137,FALSE)*WindSpeedStep*$T$3:$T$1003)</f>
        <v>1011.3048042880677</v>
      </c>
      <c r="N8137" s="51">
        <f t="array" ref="N8137">_xlfn.SUM(_xlfn.NORM.DIST($S$3:$S$1003,$G8137,$Q8137,FALSE)*WindSpeedStep*$T$3:$T$1003)</f>
        <v>1007.3460999384499</v>
      </c>
      <c r="P8137" s="43">
        <f t="shared" si="510"/>
        <v>0.83394491788090797</v>
      </c>
      <c r="Q8137" s="43">
        <f t="shared" si="511"/>
        <v>0.76361221396324097</v>
      </c>
    </row>
    <row r="8138" spans="5:17" x14ac:dyDescent="0.2">
      <c r="E8138" s="16">
        <v>41067.652777777781</v>
      </c>
      <c r="F8138" s="22">
        <v>8.44</v>
      </c>
      <c r="G8138" s="22">
        <v>8.4253892328076851</v>
      </c>
      <c r="H8138" s="25">
        <v>0.1066350710900474</v>
      </c>
      <c r="I8138" s="3">
        <f t="shared" si="508"/>
        <v>1050.4799999999502</v>
      </c>
      <c r="J8138" s="3">
        <f t="shared" si="509"/>
        <v>1046.8099999999504</v>
      </c>
      <c r="K8138" s="3">
        <f>MIN(J8138-M8138+N8138,'Power Look Up'!$F$4)</f>
        <v>1049.8793884681781</v>
      </c>
      <c r="M8138" s="51">
        <f t="array" ref="M8138">_xlfn.SUM(_xlfn.NORM.DIST($S$3:$S$1003,$G8138,$P8138,FALSE)*WindSpeedStep*$T$3:$T$1003)</f>
        <v>1042.4796182661112</v>
      </c>
      <c r="N8138" s="51">
        <f t="array" ref="N8138">_xlfn.SUM(_xlfn.NORM.DIST($S$3:$S$1003,$G8138,$Q8138,FALSE)*WindSpeedStep*$T$3:$T$1003)</f>
        <v>1045.5490067343389</v>
      </c>
      <c r="P8138" s="43">
        <f t="shared" si="510"/>
        <v>0.84253892328076851</v>
      </c>
      <c r="Q8138" s="43">
        <f t="shared" si="511"/>
        <v>0.89844197980176743</v>
      </c>
    </row>
    <row r="8139" spans="5:17" x14ac:dyDescent="0.2">
      <c r="E8139" s="16">
        <v>41067.659722222219</v>
      </c>
      <c r="F8139" s="22">
        <v>8.44</v>
      </c>
      <c r="G8139" s="22">
        <v>8.3993222138632078</v>
      </c>
      <c r="H8139" s="25">
        <v>7.9383886255924185E-2</v>
      </c>
      <c r="I8139" s="3">
        <f t="shared" si="508"/>
        <v>1050.4799999999502</v>
      </c>
      <c r="J8139" s="3">
        <f t="shared" si="509"/>
        <v>1035.7999999999506</v>
      </c>
      <c r="K8139" s="3">
        <f>MIN(J8139-M8139+N8139,'Power Look Up'!$F$4)</f>
        <v>1026.4408134957887</v>
      </c>
      <c r="M8139" s="51">
        <f t="array" ref="M8139">_xlfn.SUM(_xlfn.NORM.DIST($S$3:$S$1003,$G8139,$P8139,FALSE)*WindSpeedStep*$T$3:$T$1003)</f>
        <v>1032.9756525326686</v>
      </c>
      <c r="N8139" s="51">
        <f t="array" ref="N8139">_xlfn.SUM(_xlfn.NORM.DIST($S$3:$S$1003,$G8139,$Q8139,FALSE)*WindSpeedStep*$T$3:$T$1003)</f>
        <v>1023.6164660285067</v>
      </c>
      <c r="P8139" s="43">
        <f t="shared" si="510"/>
        <v>0.83993222138632084</v>
      </c>
      <c r="Q8139" s="43">
        <f t="shared" si="511"/>
        <v>0.66677083925217417</v>
      </c>
    </row>
    <row r="8140" spans="5:17" x14ac:dyDescent="0.2">
      <c r="E8140" s="16">
        <v>41067.666666666664</v>
      </c>
      <c r="F8140" s="22">
        <v>7.84</v>
      </c>
      <c r="G8140" s="22">
        <v>7.8248651985740318</v>
      </c>
      <c r="H8140" s="25">
        <v>0.11862244897959184</v>
      </c>
      <c r="I8140" s="3">
        <f t="shared" si="508"/>
        <v>840.83999999996308</v>
      </c>
      <c r="J8140" s="3">
        <f t="shared" si="509"/>
        <v>834.81999999996322</v>
      </c>
      <c r="K8140" s="3">
        <f>MIN(J8140-M8140+N8140,'Power Look Up'!$F$4)</f>
        <v>843.93673162211996</v>
      </c>
      <c r="M8140" s="51">
        <f t="array" ref="M8140">_xlfn.SUM(_xlfn.NORM.DIST($S$3:$S$1003,$G8140,$P8140,FALSE)*WindSpeedStep*$T$3:$T$1003)</f>
        <v>835.29971140964255</v>
      </c>
      <c r="N8140" s="51">
        <f t="array" ref="N8140">_xlfn.SUM(_xlfn.NORM.DIST($S$3:$S$1003,$G8140,$Q8140,FALSE)*WindSpeedStep*$T$3:$T$1003)</f>
        <v>844.4164430317993</v>
      </c>
      <c r="P8140" s="43">
        <f t="shared" si="510"/>
        <v>0.78248651985740325</v>
      </c>
      <c r="Q8140" s="43">
        <f t="shared" si="511"/>
        <v>0.92820467279003194</v>
      </c>
    </row>
    <row r="8141" spans="5:17" x14ac:dyDescent="0.2">
      <c r="E8141" s="16">
        <v>41067.673611111109</v>
      </c>
      <c r="F8141" s="22">
        <v>8.23</v>
      </c>
      <c r="G8141" s="22">
        <v>8.1760645376029668</v>
      </c>
      <c r="H8141" s="25">
        <v>0.11057108140947752</v>
      </c>
      <c r="I8141" s="3">
        <f t="shared" si="508"/>
        <v>973.40999999995188</v>
      </c>
      <c r="J8141" s="3">
        <f t="shared" si="509"/>
        <v>955.05999999995231</v>
      </c>
      <c r="K8141" s="3">
        <f>MIN(J8141-M8141+N8141,'Power Look Up'!$F$4)</f>
        <v>960.27603488675209</v>
      </c>
      <c r="M8141" s="51">
        <f t="array" ref="M8141">_xlfn.SUM(_xlfn.NORM.DIST($S$3:$S$1003,$G8141,$P8141,FALSE)*WindSpeedStep*$T$3:$T$1003)</f>
        <v>953.36589470536296</v>
      </c>
      <c r="N8141" s="51">
        <f t="array" ref="N8141">_xlfn.SUM(_xlfn.NORM.DIST($S$3:$S$1003,$G8141,$Q8141,FALSE)*WindSpeedStep*$T$3:$T$1003)</f>
        <v>958.58192959216274</v>
      </c>
      <c r="P8141" s="43">
        <f t="shared" si="510"/>
        <v>0.81760645376029673</v>
      </c>
      <c r="Q8141" s="43">
        <f t="shared" si="511"/>
        <v>0.90403629759643989</v>
      </c>
    </row>
    <row r="8142" spans="5:17" x14ac:dyDescent="0.2">
      <c r="E8142" s="16">
        <v>41067.680555555555</v>
      </c>
      <c r="F8142" s="22">
        <v>7.33</v>
      </c>
      <c r="G8142" s="22">
        <v>7.2336499607757823</v>
      </c>
      <c r="H8142" s="25">
        <v>0.10641200545702592</v>
      </c>
      <c r="I8142" s="3">
        <f t="shared" si="508"/>
        <v>687.32999999996628</v>
      </c>
      <c r="J8142" s="3">
        <f t="shared" si="509"/>
        <v>657.22999999996694</v>
      </c>
      <c r="K8142" s="3">
        <f>MIN(J8142-M8142+N8142,'Power Look Up'!$F$4)</f>
        <v>659.71674666311333</v>
      </c>
      <c r="M8142" s="51">
        <f t="array" ref="M8142">_xlfn.SUM(_xlfn.NORM.DIST($S$3:$S$1003,$G8142,$P8142,FALSE)*WindSpeedStep*$T$3:$T$1003)</f>
        <v>657.46972889893618</v>
      </c>
      <c r="N8142" s="51">
        <f t="array" ref="N8142">_xlfn.SUM(_xlfn.NORM.DIST($S$3:$S$1003,$G8142,$Q8142,FALSE)*WindSpeedStep*$T$3:$T$1003)</f>
        <v>659.95647556208257</v>
      </c>
      <c r="P8142" s="43">
        <f t="shared" si="510"/>
        <v>0.72336499607757831</v>
      </c>
      <c r="Q8142" s="43">
        <f t="shared" si="511"/>
        <v>0.76974719910028788</v>
      </c>
    </row>
    <row r="8143" spans="5:17" x14ac:dyDescent="0.2">
      <c r="E8143" s="16">
        <v>41067.6875</v>
      </c>
      <c r="F8143" s="22">
        <v>7.61</v>
      </c>
      <c r="G8143" s="22">
        <v>7.5469213388826928</v>
      </c>
      <c r="H8143" s="25">
        <v>0.14586070959264127</v>
      </c>
      <c r="I8143" s="3">
        <f t="shared" si="508"/>
        <v>771.60999999996454</v>
      </c>
      <c r="J8143" s="3">
        <f t="shared" si="509"/>
        <v>753.54999999996494</v>
      </c>
      <c r="K8143" s="3">
        <f>MIN(J8143-M8143+N8143,'Power Look Up'!$F$4)</f>
        <v>776.34740438966651</v>
      </c>
      <c r="M8143" s="51">
        <f t="array" ref="M8143">_xlfn.SUM(_xlfn.NORM.DIST($S$3:$S$1003,$G8143,$P8143,FALSE)*WindSpeedStep*$T$3:$T$1003)</f>
        <v>748.43069432867799</v>
      </c>
      <c r="N8143" s="51">
        <f t="array" ref="N8143">_xlfn.SUM(_xlfn.NORM.DIST($S$3:$S$1003,$G8143,$Q8143,FALSE)*WindSpeedStep*$T$3:$T$1003)</f>
        <v>771.22809871837956</v>
      </c>
      <c r="P8143" s="43">
        <f t="shared" si="510"/>
        <v>0.75469213388826928</v>
      </c>
      <c r="Q8143" s="43">
        <f t="shared" si="511"/>
        <v>1.1007993017292759</v>
      </c>
    </row>
    <row r="8144" spans="5:17" x14ac:dyDescent="0.2">
      <c r="E8144" s="16">
        <v>41067.694444444445</v>
      </c>
      <c r="F8144" s="22">
        <v>7.8</v>
      </c>
      <c r="G8144" s="22">
        <v>7.7981963284571645</v>
      </c>
      <c r="H8144" s="25">
        <v>9.8717948717948728E-2</v>
      </c>
      <c r="I8144" s="3">
        <f t="shared" si="508"/>
        <v>828.79999999996335</v>
      </c>
      <c r="J8144" s="3">
        <f t="shared" si="509"/>
        <v>828.79999999996335</v>
      </c>
      <c r="K8144" s="3">
        <f>MIN(J8144-M8144+N8144,'Power Look Up'!$F$4)</f>
        <v>828.22152077199837</v>
      </c>
      <c r="M8144" s="51">
        <f t="array" ref="M8144">_xlfn.SUM(_xlfn.NORM.DIST($S$3:$S$1003,$G8144,$P8144,FALSE)*WindSpeedStep*$T$3:$T$1003)</f>
        <v>826.71098199747416</v>
      </c>
      <c r="N8144" s="51">
        <f t="array" ref="N8144">_xlfn.SUM(_xlfn.NORM.DIST($S$3:$S$1003,$G8144,$Q8144,FALSE)*WindSpeedStep*$T$3:$T$1003)</f>
        <v>826.13250276950919</v>
      </c>
      <c r="P8144" s="43">
        <f t="shared" si="510"/>
        <v>0.77981963284571654</v>
      </c>
      <c r="Q8144" s="43">
        <f t="shared" si="511"/>
        <v>0.76982194524513037</v>
      </c>
    </row>
    <row r="8145" spans="5:17" x14ac:dyDescent="0.2">
      <c r="E8145" s="16">
        <v>41067.701388888891</v>
      </c>
      <c r="F8145" s="22">
        <v>8.5</v>
      </c>
      <c r="G8145" s="22">
        <v>8.4388913716973857</v>
      </c>
      <c r="H8145" s="25">
        <v>7.6470588235294124E-2</v>
      </c>
      <c r="I8145" s="3">
        <f t="shared" si="508"/>
        <v>1072.4999999999498</v>
      </c>
      <c r="J8145" s="3">
        <f t="shared" si="509"/>
        <v>1050.4799999999502</v>
      </c>
      <c r="K8145" s="3">
        <f>MIN(J8145-M8145+N8145,'Power Look Up'!$F$4)</f>
        <v>1039.9333291564121</v>
      </c>
      <c r="M8145" s="51">
        <f t="array" ref="M8145">_xlfn.SUM(_xlfn.NORM.DIST($S$3:$S$1003,$G8145,$P8145,FALSE)*WindSpeedStep*$T$3:$T$1003)</f>
        <v>1047.4184440671181</v>
      </c>
      <c r="N8145" s="51">
        <f t="array" ref="N8145">_xlfn.SUM(_xlfn.NORM.DIST($S$3:$S$1003,$G8145,$Q8145,FALSE)*WindSpeedStep*$T$3:$T$1003)</f>
        <v>1036.87177322358</v>
      </c>
      <c r="P8145" s="43">
        <f t="shared" si="510"/>
        <v>0.84388913716973857</v>
      </c>
      <c r="Q8145" s="43">
        <f t="shared" si="511"/>
        <v>0.64532698724744719</v>
      </c>
    </row>
    <row r="8146" spans="5:17" x14ac:dyDescent="0.2">
      <c r="E8146" s="16">
        <v>41067.708333333336</v>
      </c>
      <c r="F8146" s="22">
        <v>7.17</v>
      </c>
      <c r="G8146" s="22">
        <v>7.1968077980099032</v>
      </c>
      <c r="H8146" s="25">
        <v>0.11854951185495119</v>
      </c>
      <c r="I8146" s="3">
        <f t="shared" si="508"/>
        <v>639.16999999996733</v>
      </c>
      <c r="J8146" s="3">
        <f t="shared" si="509"/>
        <v>648.19999999996719</v>
      </c>
      <c r="K8146" s="3">
        <f>MIN(J8146-M8146+N8146,'Power Look Up'!$F$4)</f>
        <v>655.68567373811982</v>
      </c>
      <c r="M8146" s="51">
        <f t="array" ref="M8146">_xlfn.SUM(_xlfn.NORM.DIST($S$3:$S$1003,$G8146,$P8146,FALSE)*WindSpeedStep*$T$3:$T$1003)</f>
        <v>647.24941599275496</v>
      </c>
      <c r="N8146" s="51">
        <f t="array" ref="N8146">_xlfn.SUM(_xlfn.NORM.DIST($S$3:$S$1003,$G8146,$Q8146,FALSE)*WindSpeedStep*$T$3:$T$1003)</f>
        <v>654.73508973090759</v>
      </c>
      <c r="P8146" s="43">
        <f t="shared" si="510"/>
        <v>0.71968077980099032</v>
      </c>
      <c r="Q8146" s="43">
        <f t="shared" si="511"/>
        <v>0.85317805136798019</v>
      </c>
    </row>
    <row r="8147" spans="5:17" x14ac:dyDescent="0.2">
      <c r="E8147" s="16">
        <v>41067.715277777781</v>
      </c>
      <c r="F8147" s="22">
        <v>7.85</v>
      </c>
      <c r="G8147" s="22">
        <v>7.7894944132075601</v>
      </c>
      <c r="H8147" s="25">
        <v>9.2993630573248415E-2</v>
      </c>
      <c r="I8147" s="3">
        <f t="shared" si="508"/>
        <v>843.84999999996296</v>
      </c>
      <c r="J8147" s="3">
        <f t="shared" si="509"/>
        <v>825.78999999996336</v>
      </c>
      <c r="K8147" s="3">
        <f>MIN(J8147-M8147+N8147,'Power Look Up'!$F$4)</f>
        <v>822.7200057626444</v>
      </c>
      <c r="M8147" s="51">
        <f t="array" ref="M8147">_xlfn.SUM(_xlfn.NORM.DIST($S$3:$S$1003,$G8147,$P8147,FALSE)*WindSpeedStep*$T$3:$T$1003)</f>
        <v>823.92017581112498</v>
      </c>
      <c r="N8147" s="51">
        <f t="array" ref="N8147">_xlfn.SUM(_xlfn.NORM.DIST($S$3:$S$1003,$G8147,$Q8147,FALSE)*WindSpeedStep*$T$3:$T$1003)</f>
        <v>820.85018157380603</v>
      </c>
      <c r="P8147" s="43">
        <f t="shared" si="510"/>
        <v>0.77894944132075605</v>
      </c>
      <c r="Q8147" s="43">
        <f t="shared" si="511"/>
        <v>0.7243733658142063</v>
      </c>
    </row>
    <row r="8148" spans="5:17" x14ac:dyDescent="0.2">
      <c r="E8148" s="16">
        <v>41067.722222222219</v>
      </c>
      <c r="F8148" s="22">
        <v>6.89</v>
      </c>
      <c r="G8148" s="22">
        <v>6.7784365678368443</v>
      </c>
      <c r="H8148" s="25">
        <v>0.13788098693759071</v>
      </c>
      <c r="I8148" s="3">
        <f t="shared" si="508"/>
        <v>563.13999999997691</v>
      </c>
      <c r="J8148" s="3">
        <f t="shared" si="509"/>
        <v>538.27999999997735</v>
      </c>
      <c r="K8148" s="3">
        <f>MIN(J8148-M8148+N8148,'Power Look Up'!$F$4)</f>
        <v>552.11537231461091</v>
      </c>
      <c r="M8148" s="51">
        <f t="array" ref="M8148">_xlfn.SUM(_xlfn.NORM.DIST($S$3:$S$1003,$G8148,$P8148,FALSE)*WindSpeedStep*$T$3:$T$1003)</f>
        <v>538.10061236146703</v>
      </c>
      <c r="N8148" s="51">
        <f t="array" ref="N8148">_xlfn.SUM(_xlfn.NORM.DIST($S$3:$S$1003,$G8148,$Q8148,FALSE)*WindSpeedStep*$T$3:$T$1003)</f>
        <v>551.93598467610059</v>
      </c>
      <c r="P8148" s="43">
        <f t="shared" si="510"/>
        <v>0.67784365678368452</v>
      </c>
      <c r="Q8148" s="43">
        <f t="shared" si="511"/>
        <v>0.9346175238671991</v>
      </c>
    </row>
    <row r="8149" spans="5:17" x14ac:dyDescent="0.2">
      <c r="E8149" s="16">
        <v>41067.729166666664</v>
      </c>
      <c r="F8149" s="22">
        <v>7.5</v>
      </c>
      <c r="G8149" s="22">
        <v>7.5873837162462729</v>
      </c>
      <c r="H8149" s="25">
        <v>0.17600000000000002</v>
      </c>
      <c r="I8149" s="3">
        <f t="shared" si="508"/>
        <v>738.49999999996521</v>
      </c>
      <c r="J8149" s="3">
        <f t="shared" si="509"/>
        <v>765.58999999996468</v>
      </c>
      <c r="K8149" s="3">
        <f>MIN(J8149-M8149+N8149,'Power Look Up'!$F$4)</f>
        <v>805.75376455262403</v>
      </c>
      <c r="M8149" s="51">
        <f t="array" ref="M8149">_xlfn.SUM(_xlfn.NORM.DIST($S$3:$S$1003,$G8149,$P8149,FALSE)*WindSpeedStep*$T$3:$T$1003)</f>
        <v>760.71385641508334</v>
      </c>
      <c r="N8149" s="51">
        <f t="array" ref="N8149">_xlfn.SUM(_xlfn.NORM.DIST($S$3:$S$1003,$G8149,$Q8149,FALSE)*WindSpeedStep*$T$3:$T$1003)</f>
        <v>800.8776209677427</v>
      </c>
      <c r="P8149" s="43">
        <f t="shared" si="510"/>
        <v>0.75873837162462732</v>
      </c>
      <c r="Q8149" s="43">
        <f t="shared" si="511"/>
        <v>1.3353795340593442</v>
      </c>
    </row>
    <row r="8150" spans="5:17" x14ac:dyDescent="0.2">
      <c r="E8150" s="16">
        <v>41067.736111111109</v>
      </c>
      <c r="F8150" s="22">
        <v>8.4</v>
      </c>
      <c r="G8150" s="22">
        <v>8.3879092914417015</v>
      </c>
      <c r="H8150" s="25">
        <v>9.7619047619047605E-2</v>
      </c>
      <c r="I8150" s="3">
        <f t="shared" si="508"/>
        <v>1035.7999999999506</v>
      </c>
      <c r="J8150" s="3">
        <f t="shared" si="509"/>
        <v>1032.1299999999505</v>
      </c>
      <c r="K8150" s="3">
        <f>MIN(J8150-M8150+N8150,'Power Look Up'!$F$4)</f>
        <v>1031.0155971124846</v>
      </c>
      <c r="M8150" s="51">
        <f t="array" ref="M8150">_xlfn.SUM(_xlfn.NORM.DIST($S$3:$S$1003,$G8150,$P8150,FALSE)*WindSpeedStep*$T$3:$T$1003)</f>
        <v>1028.8275365004213</v>
      </c>
      <c r="N8150" s="51">
        <f t="array" ref="N8150">_xlfn.SUM(_xlfn.NORM.DIST($S$3:$S$1003,$G8150,$Q8150,FALSE)*WindSpeedStep*$T$3:$T$1003)</f>
        <v>1027.7131336129553</v>
      </c>
      <c r="P8150" s="43">
        <f t="shared" si="510"/>
        <v>0.83879092914417019</v>
      </c>
      <c r="Q8150" s="43">
        <f t="shared" si="511"/>
        <v>0.81881971654549934</v>
      </c>
    </row>
    <row r="8151" spans="5:17" x14ac:dyDescent="0.2">
      <c r="E8151" s="16">
        <v>41067.743055555555</v>
      </c>
      <c r="F8151" s="22">
        <v>7.89</v>
      </c>
      <c r="G8151" s="22">
        <v>7.8887784564358929</v>
      </c>
      <c r="H8151" s="25">
        <v>9.2522179974651453E-2</v>
      </c>
      <c r="I8151" s="3">
        <f t="shared" si="508"/>
        <v>855.88999999996281</v>
      </c>
      <c r="J8151" s="3">
        <f t="shared" si="509"/>
        <v>855.88999999996281</v>
      </c>
      <c r="K8151" s="3">
        <f>MIN(J8151-M8151+N8151,'Power Look Up'!$F$4)</f>
        <v>852.52613512934727</v>
      </c>
      <c r="M8151" s="51">
        <f t="array" ref="M8151">_xlfn.SUM(_xlfn.NORM.DIST($S$3:$S$1003,$G8151,$P8151,FALSE)*WindSpeedStep*$T$3:$T$1003)</f>
        <v>856.10190456263206</v>
      </c>
      <c r="N8151" s="51">
        <f t="array" ref="N8151">_xlfn.SUM(_xlfn.NORM.DIST($S$3:$S$1003,$G8151,$Q8151,FALSE)*WindSpeedStep*$T$3:$T$1003)</f>
        <v>852.73803969201651</v>
      </c>
      <c r="P8151" s="43">
        <f t="shared" si="510"/>
        <v>0.78887784564358931</v>
      </c>
      <c r="Q8151" s="43">
        <f t="shared" si="511"/>
        <v>0.72988698012651476</v>
      </c>
    </row>
    <row r="8152" spans="5:17" x14ac:dyDescent="0.2">
      <c r="E8152" s="16">
        <v>41067.75</v>
      </c>
      <c r="F8152" s="22">
        <v>7.09</v>
      </c>
      <c r="G8152" s="22">
        <v>7.0612703397778258</v>
      </c>
      <c r="H8152" s="25">
        <v>0.11283497884344147</v>
      </c>
      <c r="I8152" s="3">
        <f t="shared" si="508"/>
        <v>615.08999999996786</v>
      </c>
      <c r="J8152" s="3">
        <f t="shared" si="509"/>
        <v>606.05999999996811</v>
      </c>
      <c r="K8152" s="3">
        <f>MIN(J8152-M8152+N8152,'Power Look Up'!$F$4)</f>
        <v>610.86460488765374</v>
      </c>
      <c r="M8152" s="51">
        <f t="array" ref="M8152">_xlfn.SUM(_xlfn.NORM.DIST($S$3:$S$1003,$G8152,$P8152,FALSE)*WindSpeedStep*$T$3:$T$1003)</f>
        <v>610.50397400658153</v>
      </c>
      <c r="N8152" s="51">
        <f t="array" ref="N8152">_xlfn.SUM(_xlfn.NORM.DIST($S$3:$S$1003,$G8152,$Q8152,FALSE)*WindSpeedStep*$T$3:$T$1003)</f>
        <v>615.30857889426716</v>
      </c>
      <c r="P8152" s="43">
        <f t="shared" si="510"/>
        <v>0.70612703397778265</v>
      </c>
      <c r="Q8152" s="43">
        <f t="shared" si="511"/>
        <v>0.79675828939665172</v>
      </c>
    </row>
    <row r="8153" spans="5:17" x14ac:dyDescent="0.2">
      <c r="E8153" s="16">
        <v>41067.756944444445</v>
      </c>
      <c r="F8153" s="22">
        <v>7.64</v>
      </c>
      <c r="G8153" s="22">
        <v>7.593499502555666</v>
      </c>
      <c r="H8153" s="25">
        <v>9.9476439790575924E-2</v>
      </c>
      <c r="I8153" s="3">
        <f t="shared" si="508"/>
        <v>780.6399999999644</v>
      </c>
      <c r="J8153" s="3">
        <f t="shared" si="509"/>
        <v>765.58999999996468</v>
      </c>
      <c r="K8153" s="3">
        <f>MIN(J8153-M8153+N8153,'Power Look Up'!$F$4)</f>
        <v>765.36754141365486</v>
      </c>
      <c r="M8153" s="51">
        <f t="array" ref="M8153">_xlfn.SUM(_xlfn.NORM.DIST($S$3:$S$1003,$G8153,$P8153,FALSE)*WindSpeedStep*$T$3:$T$1003)</f>
        <v>762.58115238909818</v>
      </c>
      <c r="N8153" s="51">
        <f t="array" ref="N8153">_xlfn.SUM(_xlfn.NORM.DIST($S$3:$S$1003,$G8153,$Q8153,FALSE)*WindSpeedStep*$T$3:$T$1003)</f>
        <v>762.35869380278837</v>
      </c>
      <c r="P8153" s="43">
        <f t="shared" si="510"/>
        <v>0.75934995025556662</v>
      </c>
      <c r="Q8153" s="43">
        <f t="shared" si="511"/>
        <v>0.75537429606574691</v>
      </c>
    </row>
    <row r="8154" spans="5:17" x14ac:dyDescent="0.2">
      <c r="E8154" s="16">
        <v>41067.763888888891</v>
      </c>
      <c r="F8154" s="22">
        <v>7.1</v>
      </c>
      <c r="G8154" s="22">
        <v>7.062373248803258</v>
      </c>
      <c r="H8154" s="25">
        <v>0.12535211267605634</v>
      </c>
      <c r="I8154" s="3">
        <f t="shared" si="508"/>
        <v>618.09999999996785</v>
      </c>
      <c r="J8154" s="3">
        <f t="shared" si="509"/>
        <v>606.05999999996811</v>
      </c>
      <c r="K8154" s="3">
        <f>MIN(J8154-M8154+N8154,'Power Look Up'!$F$4)</f>
        <v>616.04902241510547</v>
      </c>
      <c r="M8154" s="51">
        <f t="array" ref="M8154">_xlfn.SUM(_xlfn.NORM.DIST($S$3:$S$1003,$G8154,$P8154,FALSE)*WindSpeedStep*$T$3:$T$1003)</f>
        <v>610.79758744377261</v>
      </c>
      <c r="N8154" s="51">
        <f t="array" ref="N8154">_xlfn.SUM(_xlfn.NORM.DIST($S$3:$S$1003,$G8154,$Q8154,FALSE)*WindSpeedStep*$T$3:$T$1003)</f>
        <v>620.78660985890997</v>
      </c>
      <c r="P8154" s="43">
        <f t="shared" si="510"/>
        <v>0.70623732488032587</v>
      </c>
      <c r="Q8154" s="43">
        <f t="shared" si="511"/>
        <v>0.88528340724435206</v>
      </c>
    </row>
    <row r="8155" spans="5:17" x14ac:dyDescent="0.2">
      <c r="E8155" s="16">
        <v>41067.770833333336</v>
      </c>
      <c r="F8155" s="22">
        <v>8.15</v>
      </c>
      <c r="G8155" s="22">
        <v>8.0385353654854086</v>
      </c>
      <c r="H8155" s="25">
        <v>0.12269938650306748</v>
      </c>
      <c r="I8155" s="3">
        <f t="shared" si="508"/>
        <v>944.04999999995255</v>
      </c>
      <c r="J8155" s="3">
        <f t="shared" si="509"/>
        <v>903.67999999995345</v>
      </c>
      <c r="K8155" s="3">
        <f>MIN(J8155-M8155+N8155,'Power Look Up'!$F$4)</f>
        <v>915.15972972239695</v>
      </c>
      <c r="M8155" s="51">
        <f t="array" ref="M8155">_xlfn.SUM(_xlfn.NORM.DIST($S$3:$S$1003,$G8155,$P8155,FALSE)*WindSpeedStep*$T$3:$T$1003)</f>
        <v>906.0457082286614</v>
      </c>
      <c r="N8155" s="51">
        <f t="array" ref="N8155">_xlfn.SUM(_xlfn.NORM.DIST($S$3:$S$1003,$G8155,$Q8155,FALSE)*WindSpeedStep*$T$3:$T$1003)</f>
        <v>917.52543795110489</v>
      </c>
      <c r="P8155" s="43">
        <f t="shared" si="510"/>
        <v>0.80385353654854086</v>
      </c>
      <c r="Q8155" s="43">
        <f t="shared" si="511"/>
        <v>0.98632335772827096</v>
      </c>
    </row>
    <row r="8156" spans="5:17" x14ac:dyDescent="0.2">
      <c r="E8156" s="16">
        <v>41067.777777777781</v>
      </c>
      <c r="F8156" s="22">
        <v>8.02</v>
      </c>
      <c r="G8156" s="22">
        <v>7.9692890539563983</v>
      </c>
      <c r="H8156" s="25">
        <v>0.12344139650872818</v>
      </c>
      <c r="I8156" s="3">
        <f t="shared" si="508"/>
        <v>896.33999999995353</v>
      </c>
      <c r="J8156" s="3">
        <f t="shared" si="509"/>
        <v>879.96999999996228</v>
      </c>
      <c r="K8156" s="3">
        <f>MIN(J8156-M8156+N8156,'Power Look Up'!$F$4)</f>
        <v>891.81420755729869</v>
      </c>
      <c r="M8156" s="51">
        <f t="array" ref="M8156">_xlfn.SUM(_xlfn.NORM.DIST($S$3:$S$1003,$G8156,$P8156,FALSE)*WindSpeedStep*$T$3:$T$1003)</f>
        <v>882.7439657430391</v>
      </c>
      <c r="N8156" s="51">
        <f t="array" ref="N8156">_xlfn.SUM(_xlfn.NORM.DIST($S$3:$S$1003,$G8156,$Q8156,FALSE)*WindSpeedStep*$T$3:$T$1003)</f>
        <v>894.5881733003755</v>
      </c>
      <c r="P8156" s="43">
        <f t="shared" si="510"/>
        <v>0.79692890539563987</v>
      </c>
      <c r="Q8156" s="43">
        <f t="shared" si="511"/>
        <v>0.98374017000209901</v>
      </c>
    </row>
    <row r="8157" spans="5:17" x14ac:dyDescent="0.2">
      <c r="E8157" s="16">
        <v>41067.784722222219</v>
      </c>
      <c r="F8157" s="22">
        <v>8.41</v>
      </c>
      <c r="G8157" s="22">
        <v>8.3725457450385541</v>
      </c>
      <c r="H8157" s="25">
        <v>0.11296076099881093</v>
      </c>
      <c r="I8157" s="3">
        <f t="shared" si="508"/>
        <v>1039.4699999999505</v>
      </c>
      <c r="J8157" s="3">
        <f t="shared" si="509"/>
        <v>1024.7899999999509</v>
      </c>
      <c r="K8157" s="3">
        <f>MIN(J8157-M8157+N8157,'Power Look Up'!$F$4)</f>
        <v>1030.913695412293</v>
      </c>
      <c r="M8157" s="51">
        <f t="array" ref="M8157">_xlfn.SUM(_xlfn.NORM.DIST($S$3:$S$1003,$G8157,$P8157,FALSE)*WindSpeedStep*$T$3:$T$1003)</f>
        <v>1023.2562435366342</v>
      </c>
      <c r="N8157" s="51">
        <f t="array" ref="N8157">_xlfn.SUM(_xlfn.NORM.DIST($S$3:$S$1003,$G8157,$Q8157,FALSE)*WindSpeedStep*$T$3:$T$1003)</f>
        <v>1029.3799389489764</v>
      </c>
      <c r="P8157" s="43">
        <f t="shared" si="510"/>
        <v>0.83725457450385543</v>
      </c>
      <c r="Q8157" s="43">
        <f t="shared" si="511"/>
        <v>0.9457691388569115</v>
      </c>
    </row>
    <row r="8158" spans="5:17" x14ac:dyDescent="0.2">
      <c r="E8158" s="16">
        <v>41067.791666666664</v>
      </c>
      <c r="F8158" s="22">
        <v>7.73</v>
      </c>
      <c r="G8158" s="22">
        <v>7.708985038307449</v>
      </c>
      <c r="H8158" s="25">
        <v>9.8318240620957301E-2</v>
      </c>
      <c r="I8158" s="3">
        <f t="shared" si="508"/>
        <v>807.72999999996375</v>
      </c>
      <c r="J8158" s="3">
        <f t="shared" si="509"/>
        <v>801.70999999996388</v>
      </c>
      <c r="K8158" s="3">
        <f>MIN(J8158-M8158+N8158,'Power Look Up'!$F$4)</f>
        <v>800.9724698743895</v>
      </c>
      <c r="M8158" s="51">
        <f t="array" ref="M8158">_xlfn.SUM(_xlfn.NORM.DIST($S$3:$S$1003,$G8158,$P8158,FALSE)*WindSpeedStep*$T$3:$T$1003)</f>
        <v>798.37192009795888</v>
      </c>
      <c r="N8158" s="51">
        <f t="array" ref="N8158">_xlfn.SUM(_xlfn.NORM.DIST($S$3:$S$1003,$G8158,$Q8158,FALSE)*WindSpeedStep*$T$3:$T$1003)</f>
        <v>797.6343899723845</v>
      </c>
      <c r="P8158" s="43">
        <f t="shared" si="510"/>
        <v>0.77089850383074499</v>
      </c>
      <c r="Q8158" s="43">
        <f t="shared" si="511"/>
        <v>0.7579338459396715</v>
      </c>
    </row>
    <row r="8159" spans="5:17" x14ac:dyDescent="0.2">
      <c r="E8159" s="16">
        <v>41067.798611111109</v>
      </c>
      <c r="F8159" s="22">
        <v>7.95</v>
      </c>
      <c r="G8159" s="22">
        <v>7.9100344586110465</v>
      </c>
      <c r="H8159" s="25">
        <v>0.10188679245283019</v>
      </c>
      <c r="I8159" s="3">
        <f t="shared" si="508"/>
        <v>873.9499999999623</v>
      </c>
      <c r="J8159" s="3">
        <f t="shared" si="509"/>
        <v>861.90999999996257</v>
      </c>
      <c r="K8159" s="3">
        <f>MIN(J8159-M8159+N8159,'Power Look Up'!$F$4)</f>
        <v>862.79748018485589</v>
      </c>
      <c r="M8159" s="51">
        <f t="array" ref="M8159">_xlfn.SUM(_xlfn.NORM.DIST($S$3:$S$1003,$G8159,$P8159,FALSE)*WindSpeedStep*$T$3:$T$1003)</f>
        <v>863.08850304711143</v>
      </c>
      <c r="N8159" s="51">
        <f t="array" ref="N8159">_xlfn.SUM(_xlfn.NORM.DIST($S$3:$S$1003,$G8159,$Q8159,FALSE)*WindSpeedStep*$T$3:$T$1003)</f>
        <v>863.97598323200475</v>
      </c>
      <c r="P8159" s="43">
        <f t="shared" si="510"/>
        <v>0.79100344586110471</v>
      </c>
      <c r="Q8159" s="43">
        <f t="shared" si="511"/>
        <v>0.80592803917923872</v>
      </c>
    </row>
    <row r="8160" spans="5:17" x14ac:dyDescent="0.2">
      <c r="E8160" s="16">
        <v>41067.805555555555</v>
      </c>
      <c r="F8160" s="22">
        <v>7.65</v>
      </c>
      <c r="G8160" s="22">
        <v>7.6356507598138474</v>
      </c>
      <c r="H8160" s="25">
        <v>8.4967320261437912E-2</v>
      </c>
      <c r="I8160" s="3">
        <f t="shared" si="508"/>
        <v>783.64999999996428</v>
      </c>
      <c r="J8160" s="3">
        <f t="shared" si="509"/>
        <v>780.6399999999644</v>
      </c>
      <c r="K8160" s="3">
        <f>MIN(J8160-M8160+N8160,'Power Look Up'!$F$4)</f>
        <v>774.6342491247824</v>
      </c>
      <c r="M8160" s="51">
        <f t="array" ref="M8160">_xlfn.SUM(_xlfn.NORM.DIST($S$3:$S$1003,$G8160,$P8160,FALSE)*WindSpeedStep*$T$3:$T$1003)</f>
        <v>775.52767868161902</v>
      </c>
      <c r="N8160" s="51">
        <f t="array" ref="N8160">_xlfn.SUM(_xlfn.NORM.DIST($S$3:$S$1003,$G8160,$Q8160,FALSE)*WindSpeedStep*$T$3:$T$1003)</f>
        <v>769.52192780643702</v>
      </c>
      <c r="P8160" s="43">
        <f t="shared" si="510"/>
        <v>0.76356507598138479</v>
      </c>
      <c r="Q8160" s="43">
        <f t="shared" si="511"/>
        <v>0.64878078351359492</v>
      </c>
    </row>
    <row r="8161" spans="5:17" x14ac:dyDescent="0.2">
      <c r="E8161" s="16">
        <v>41067.8125</v>
      </c>
      <c r="F8161" s="22">
        <v>6.99</v>
      </c>
      <c r="G8161" s="22">
        <v>6.928862768659112</v>
      </c>
      <c r="H8161" s="25">
        <v>0.1044349070100143</v>
      </c>
      <c r="I8161" s="3">
        <f t="shared" si="508"/>
        <v>585.73999999997636</v>
      </c>
      <c r="J8161" s="3">
        <f t="shared" si="509"/>
        <v>572.17999999997664</v>
      </c>
      <c r="K8161" s="3">
        <f>MIN(J8161-M8161+N8161,'Power Look Up'!$F$4)</f>
        <v>573.70104624567546</v>
      </c>
      <c r="M8161" s="51">
        <f t="array" ref="M8161">_xlfn.SUM(_xlfn.NORM.DIST($S$3:$S$1003,$G8161,$P8161,FALSE)*WindSpeedStep*$T$3:$T$1003)</f>
        <v>575.89385107570638</v>
      </c>
      <c r="N8161" s="51">
        <f t="array" ref="N8161">_xlfn.SUM(_xlfn.NORM.DIST($S$3:$S$1003,$G8161,$Q8161,FALSE)*WindSpeedStep*$T$3:$T$1003)</f>
        <v>577.41489732140519</v>
      </c>
      <c r="P8161" s="43">
        <f t="shared" si="510"/>
        <v>0.6928862768659112</v>
      </c>
      <c r="Q8161" s="43">
        <f t="shared" si="511"/>
        <v>0.72361513893006457</v>
      </c>
    </row>
    <row r="8162" spans="5:17" x14ac:dyDescent="0.2">
      <c r="E8162" s="16">
        <v>41067.819444444445</v>
      </c>
      <c r="F8162" s="22">
        <v>7.28</v>
      </c>
      <c r="G8162" s="22">
        <v>7.2282862693560084</v>
      </c>
      <c r="H8162" s="25">
        <v>8.6538461538461536E-2</v>
      </c>
      <c r="I8162" s="3">
        <f t="shared" si="508"/>
        <v>672.27999999996666</v>
      </c>
      <c r="J8162" s="3">
        <f t="shared" si="509"/>
        <v>657.22999999996694</v>
      </c>
      <c r="K8162" s="3">
        <f>MIN(J8162-M8162+N8162,'Power Look Up'!$F$4)</f>
        <v>652.50578142857034</v>
      </c>
      <c r="M8162" s="51">
        <f t="array" ref="M8162">_xlfn.SUM(_xlfn.NORM.DIST($S$3:$S$1003,$G8162,$P8162,FALSE)*WindSpeedStep*$T$3:$T$1003)</f>
        <v>655.9756026089409</v>
      </c>
      <c r="N8162" s="51">
        <f t="array" ref="N8162">_xlfn.SUM(_xlfn.NORM.DIST($S$3:$S$1003,$G8162,$Q8162,FALSE)*WindSpeedStep*$T$3:$T$1003)</f>
        <v>651.25138403754431</v>
      </c>
      <c r="P8162" s="43">
        <f t="shared" si="510"/>
        <v>0.7228286269356009</v>
      </c>
      <c r="Q8162" s="43">
        <f t="shared" si="511"/>
        <v>0.6255247733096545</v>
      </c>
    </row>
    <row r="8163" spans="5:17" x14ac:dyDescent="0.2">
      <c r="E8163" s="16">
        <v>41067.826388888891</v>
      </c>
      <c r="F8163" s="22">
        <v>8.6300000000000008</v>
      </c>
      <c r="G8163" s="22">
        <v>8.6439341075685245</v>
      </c>
      <c r="H8163" s="25">
        <v>0.10660486674391656</v>
      </c>
      <c r="I8163" s="3">
        <f t="shared" si="508"/>
        <v>1120.2099999999489</v>
      </c>
      <c r="J8163" s="3">
        <f t="shared" si="509"/>
        <v>1123.8799999999487</v>
      </c>
      <c r="K8163" s="3">
        <f>MIN(J8163-M8163+N8163,'Power Look Up'!$F$4)</f>
        <v>1126.4752206074136</v>
      </c>
      <c r="M8163" s="51">
        <f t="array" ref="M8163">_xlfn.SUM(_xlfn.NORM.DIST($S$3:$S$1003,$G8163,$P8163,FALSE)*WindSpeedStep*$T$3:$T$1003)</f>
        <v>1123.6390636903557</v>
      </c>
      <c r="N8163" s="51">
        <f t="array" ref="N8163">_xlfn.SUM(_xlfn.NORM.DIST($S$3:$S$1003,$G8163,$Q8163,FALSE)*WindSpeedStep*$T$3:$T$1003)</f>
        <v>1126.2342842978205</v>
      </c>
      <c r="P8163" s="43">
        <f t="shared" si="510"/>
        <v>0.8643934107568525</v>
      </c>
      <c r="Q8163" s="43">
        <f t="shared" si="511"/>
        <v>0.92148544368053786</v>
      </c>
    </row>
    <row r="8164" spans="5:17" x14ac:dyDescent="0.2">
      <c r="E8164" s="16">
        <v>41067.833333333336</v>
      </c>
      <c r="F8164" s="22">
        <v>8.27</v>
      </c>
      <c r="G8164" s="22">
        <v>8.153009342940214</v>
      </c>
      <c r="H8164" s="25">
        <v>0.11366384522370011</v>
      </c>
      <c r="I8164" s="3">
        <f t="shared" si="508"/>
        <v>988.0899999999516</v>
      </c>
      <c r="J8164" s="3">
        <f t="shared" si="509"/>
        <v>944.04999999995255</v>
      </c>
      <c r="K8164" s="3">
        <f>MIN(J8164-M8164+N8164,'Power Look Up'!$F$4)</f>
        <v>950.83572090505857</v>
      </c>
      <c r="M8164" s="51">
        <f t="array" ref="M8164">_xlfn.SUM(_xlfn.NORM.DIST($S$3:$S$1003,$G8164,$P8164,FALSE)*WindSpeedStep*$T$3:$T$1003)</f>
        <v>945.33828706831378</v>
      </c>
      <c r="N8164" s="51">
        <f t="array" ref="N8164">_xlfn.SUM(_xlfn.NORM.DIST($S$3:$S$1003,$G8164,$Q8164,FALSE)*WindSpeedStep*$T$3:$T$1003)</f>
        <v>952.12400797341979</v>
      </c>
      <c r="P8164" s="43">
        <f t="shared" si="510"/>
        <v>0.8153009342940214</v>
      </c>
      <c r="Q8164" s="43">
        <f t="shared" si="511"/>
        <v>0.92670239206333749</v>
      </c>
    </row>
    <row r="8165" spans="5:17" x14ac:dyDescent="0.2">
      <c r="E8165" s="16">
        <v>41067.840277777781</v>
      </c>
      <c r="F8165" s="22">
        <v>7.24</v>
      </c>
      <c r="G8165" s="22">
        <v>7.1842439623411485</v>
      </c>
      <c r="H8165" s="25">
        <v>8.4254143646408833E-2</v>
      </c>
      <c r="I8165" s="3">
        <f t="shared" si="508"/>
        <v>660.23999999996693</v>
      </c>
      <c r="J8165" s="3">
        <f t="shared" si="509"/>
        <v>642.17999999996732</v>
      </c>
      <c r="K8165" s="3">
        <f>MIN(J8165-M8165+N8165,'Power Look Up'!$F$4)</f>
        <v>636.80058459488419</v>
      </c>
      <c r="M8165" s="51">
        <f t="array" ref="M8165">_xlfn.SUM(_xlfn.NORM.DIST($S$3:$S$1003,$G8165,$P8165,FALSE)*WindSpeedStep*$T$3:$T$1003)</f>
        <v>643.78685739749312</v>
      </c>
      <c r="N8165" s="51">
        <f t="array" ref="N8165">_xlfn.SUM(_xlfn.NORM.DIST($S$3:$S$1003,$G8165,$Q8165,FALSE)*WindSpeedStep*$T$3:$T$1003)</f>
        <v>638.40744199240999</v>
      </c>
      <c r="P8165" s="43">
        <f t="shared" si="510"/>
        <v>0.71842439623411491</v>
      </c>
      <c r="Q8165" s="43">
        <f t="shared" si="511"/>
        <v>0.60530232279393648</v>
      </c>
    </row>
    <row r="8166" spans="5:17" x14ac:dyDescent="0.2">
      <c r="E8166" s="16">
        <v>41067.847222222219</v>
      </c>
      <c r="F8166" s="22">
        <v>7.21</v>
      </c>
      <c r="G8166" s="22">
        <v>7.2280380200669727</v>
      </c>
      <c r="H8166" s="25">
        <v>0.10263522884882108</v>
      </c>
      <c r="I8166" s="3">
        <f t="shared" si="508"/>
        <v>651.20999999996707</v>
      </c>
      <c r="J8166" s="3">
        <f t="shared" si="509"/>
        <v>657.22999999996694</v>
      </c>
      <c r="K8166" s="3">
        <f>MIN(J8166-M8166+N8166,'Power Look Up'!$F$4)</f>
        <v>658.23212917924843</v>
      </c>
      <c r="M8166" s="51">
        <f t="array" ref="M8166">_xlfn.SUM(_xlfn.NORM.DIST($S$3:$S$1003,$G8166,$P8166,FALSE)*WindSpeedStep*$T$3:$T$1003)</f>
        <v>655.90650068481727</v>
      </c>
      <c r="N8166" s="51">
        <f t="array" ref="N8166">_xlfn.SUM(_xlfn.NORM.DIST($S$3:$S$1003,$G8166,$Q8166,FALSE)*WindSpeedStep*$T$3:$T$1003)</f>
        <v>656.90862986409877</v>
      </c>
      <c r="P8166" s="43">
        <f t="shared" si="510"/>
        <v>0.72280380200669736</v>
      </c>
      <c r="Q8166" s="43">
        <f t="shared" si="511"/>
        <v>0.74185133631755329</v>
      </c>
    </row>
    <row r="8167" spans="5:17" x14ac:dyDescent="0.2">
      <c r="E8167" s="16">
        <v>41067.854166666664</v>
      </c>
      <c r="F8167" s="22">
        <v>8.15</v>
      </c>
      <c r="G8167" s="22">
        <v>8.0421283234050733</v>
      </c>
      <c r="H8167" s="25">
        <v>7.9754601226993863E-2</v>
      </c>
      <c r="I8167" s="3">
        <f t="shared" si="508"/>
        <v>944.04999999995255</v>
      </c>
      <c r="J8167" s="3">
        <f t="shared" si="509"/>
        <v>903.67999999995345</v>
      </c>
      <c r="K8167" s="3">
        <f>MIN(J8167-M8167+N8167,'Power Look Up'!$F$4)</f>
        <v>894.76115420457518</v>
      </c>
      <c r="M8167" s="51">
        <f t="array" ref="M8167">_xlfn.SUM(_xlfn.NORM.DIST($S$3:$S$1003,$G8167,$P8167,FALSE)*WindSpeedStep*$T$3:$T$1003)</f>
        <v>907.26444397203875</v>
      </c>
      <c r="N8167" s="51">
        <f t="array" ref="N8167">_xlfn.SUM(_xlfn.NORM.DIST($S$3:$S$1003,$G8167,$Q8167,FALSE)*WindSpeedStep*$T$3:$T$1003)</f>
        <v>898.34559817666047</v>
      </c>
      <c r="P8167" s="43">
        <f t="shared" si="510"/>
        <v>0.80421283234050733</v>
      </c>
      <c r="Q8167" s="43">
        <f t="shared" si="511"/>
        <v>0.64139673744948433</v>
      </c>
    </row>
    <row r="8168" spans="5:17" x14ac:dyDescent="0.2">
      <c r="E8168" s="16">
        <v>41067.861111111109</v>
      </c>
      <c r="F8168" s="22">
        <v>8.14</v>
      </c>
      <c r="G8168" s="22">
        <v>8.1250607096189906</v>
      </c>
      <c r="H8168" s="25">
        <v>8.230958230958231E-2</v>
      </c>
      <c r="I8168" s="3">
        <f t="shared" si="508"/>
        <v>940.37999999995259</v>
      </c>
      <c r="J8168" s="3">
        <f t="shared" si="509"/>
        <v>936.70999999995274</v>
      </c>
      <c r="K8168" s="3">
        <f>MIN(J8168-M8168+N8168,'Power Look Up'!$F$4)</f>
        <v>928.68539710219318</v>
      </c>
      <c r="M8168" s="51">
        <f t="array" ref="M8168">_xlfn.SUM(_xlfn.NORM.DIST($S$3:$S$1003,$G8168,$P8168,FALSE)*WindSpeedStep*$T$3:$T$1003)</f>
        <v>935.65759458677826</v>
      </c>
      <c r="N8168" s="51">
        <f t="array" ref="N8168">_xlfn.SUM(_xlfn.NORM.DIST($S$3:$S$1003,$G8168,$Q8168,FALSE)*WindSpeedStep*$T$3:$T$1003)</f>
        <v>927.6329916890187</v>
      </c>
      <c r="P8168" s="43">
        <f t="shared" si="510"/>
        <v>0.81250607096189909</v>
      </c>
      <c r="Q8168" s="43">
        <f t="shared" si="511"/>
        <v>0.66877035324873757</v>
      </c>
    </row>
    <row r="8169" spans="5:17" x14ac:dyDescent="0.2">
      <c r="E8169" s="16">
        <v>41067.868055555555</v>
      </c>
      <c r="F8169" s="22">
        <v>7.76</v>
      </c>
      <c r="G8169" s="22">
        <v>7.7167480243669315</v>
      </c>
      <c r="H8169" s="25">
        <v>0.10180412371134022</v>
      </c>
      <c r="I8169" s="3">
        <f t="shared" si="508"/>
        <v>816.75999999996361</v>
      </c>
      <c r="J8169" s="3">
        <f t="shared" si="509"/>
        <v>804.71999999996387</v>
      </c>
      <c r="K8169" s="3">
        <f>MIN(J8169-M8169+N8169,'Power Look Up'!$F$4)</f>
        <v>805.52597994041639</v>
      </c>
      <c r="M8169" s="51">
        <f t="array" ref="M8169">_xlfn.SUM(_xlfn.NORM.DIST($S$3:$S$1003,$G8169,$P8169,FALSE)*WindSpeedStep*$T$3:$T$1003)</f>
        <v>800.81397915482398</v>
      </c>
      <c r="N8169" s="51">
        <f t="array" ref="N8169">_xlfn.SUM(_xlfn.NORM.DIST($S$3:$S$1003,$G8169,$Q8169,FALSE)*WindSpeedStep*$T$3:$T$1003)</f>
        <v>801.6199590952765</v>
      </c>
      <c r="P8169" s="43">
        <f t="shared" si="510"/>
        <v>0.77167480243669317</v>
      </c>
      <c r="Q8169" s="43">
        <f t="shared" si="511"/>
        <v>0.78559677052189136</v>
      </c>
    </row>
    <row r="8170" spans="5:17" x14ac:dyDescent="0.2">
      <c r="E8170" s="16">
        <v>41067.875</v>
      </c>
      <c r="F8170" s="22">
        <v>6.58</v>
      </c>
      <c r="G8170" s="22">
        <v>6.5934079819858971</v>
      </c>
      <c r="H8170" s="25">
        <v>0.11854103343465046</v>
      </c>
      <c r="I8170" s="3">
        <f t="shared" si="508"/>
        <v>493.07999999997833</v>
      </c>
      <c r="J8170" s="3">
        <f t="shared" si="509"/>
        <v>495.33999999997832</v>
      </c>
      <c r="K8170" s="3">
        <f>MIN(J8170-M8170+N8170,'Power Look Up'!$F$4)</f>
        <v>501.12004003722535</v>
      </c>
      <c r="M8170" s="51">
        <f t="array" ref="M8170">_xlfn.SUM(_xlfn.NORM.DIST($S$3:$S$1003,$G8170,$P8170,FALSE)*WindSpeedStep*$T$3:$T$1003)</f>
        <v>493.8099907411422</v>
      </c>
      <c r="N8170" s="51">
        <f t="array" ref="N8170">_xlfn.SUM(_xlfn.NORM.DIST($S$3:$S$1003,$G8170,$Q8170,FALSE)*WindSpeedStep*$T$3:$T$1003)</f>
        <v>499.59003077838923</v>
      </c>
      <c r="P8170" s="43">
        <f t="shared" si="510"/>
        <v>0.65934079819858971</v>
      </c>
      <c r="Q8170" s="43">
        <f t="shared" si="511"/>
        <v>0.7815893960408814</v>
      </c>
    </row>
    <row r="8171" spans="5:17" x14ac:dyDescent="0.2">
      <c r="E8171" s="16">
        <v>41067.881944444445</v>
      </c>
      <c r="F8171" s="22">
        <v>6.42</v>
      </c>
      <c r="G8171" s="22">
        <v>6.4779370155548772</v>
      </c>
      <c r="H8171" s="25">
        <v>0.14330218068535827</v>
      </c>
      <c r="I8171" s="3">
        <f t="shared" si="508"/>
        <v>456.9199999999791</v>
      </c>
      <c r="J8171" s="3">
        <f t="shared" si="509"/>
        <v>470.47999999997882</v>
      </c>
      <c r="K8171" s="3">
        <f>MIN(J8171-M8171+N8171,'Power Look Up'!$F$4)</f>
        <v>484.24800738007224</v>
      </c>
      <c r="M8171" s="51">
        <f t="array" ref="M8171">_xlfn.SUM(_xlfn.NORM.DIST($S$3:$S$1003,$G8171,$P8171,FALSE)*WindSpeedStep*$T$3:$T$1003)</f>
        <v>467.37563442524043</v>
      </c>
      <c r="N8171" s="51">
        <f t="array" ref="N8171">_xlfn.SUM(_xlfn.NORM.DIST($S$3:$S$1003,$G8171,$Q8171,FALSE)*WindSpeedStep*$T$3:$T$1003)</f>
        <v>481.14364180533386</v>
      </c>
      <c r="P8171" s="43">
        <f t="shared" si="510"/>
        <v>0.64779370155548777</v>
      </c>
      <c r="Q8171" s="43">
        <f t="shared" si="511"/>
        <v>0.92830250067141551</v>
      </c>
    </row>
    <row r="8172" spans="5:17" x14ac:dyDescent="0.2">
      <c r="E8172" s="16">
        <v>41067.888888888891</v>
      </c>
      <c r="F8172" s="22">
        <v>5.74</v>
      </c>
      <c r="G8172" s="22">
        <v>5.7636013606323111</v>
      </c>
      <c r="H8172" s="25">
        <v>0.18815331010452963</v>
      </c>
      <c r="I8172" s="3">
        <f t="shared" si="508"/>
        <v>319.87999999998738</v>
      </c>
      <c r="J8172" s="3">
        <f t="shared" si="509"/>
        <v>323.11999999998727</v>
      </c>
      <c r="K8172" s="3">
        <f>MIN(J8172-M8172+N8172,'Power Look Up'!$F$4)</f>
        <v>342.63330860959559</v>
      </c>
      <c r="M8172" s="51">
        <f t="array" ref="M8172">_xlfn.SUM(_xlfn.NORM.DIST($S$3:$S$1003,$G8172,$P8172,FALSE)*WindSpeedStep*$T$3:$T$1003)</f>
        <v>322.94000363296664</v>
      </c>
      <c r="N8172" s="51">
        <f t="array" ref="N8172">_xlfn.SUM(_xlfn.NORM.DIST($S$3:$S$1003,$G8172,$Q8172,FALSE)*WindSpeedStep*$T$3:$T$1003)</f>
        <v>342.45331224257495</v>
      </c>
      <c r="P8172" s="43">
        <f t="shared" si="510"/>
        <v>0.57636013606323111</v>
      </c>
      <c r="Q8172" s="43">
        <f t="shared" si="511"/>
        <v>1.08444067412594</v>
      </c>
    </row>
    <row r="8173" spans="5:17" x14ac:dyDescent="0.2">
      <c r="E8173" s="16">
        <v>41067.895833333336</v>
      </c>
      <c r="F8173" s="22">
        <v>6.48</v>
      </c>
      <c r="G8173" s="22">
        <v>6.4712268332446321</v>
      </c>
      <c r="H8173" s="25">
        <v>0.12962962962962962</v>
      </c>
      <c r="I8173" s="3">
        <f t="shared" si="508"/>
        <v>470.47999999997882</v>
      </c>
      <c r="J8173" s="3">
        <f t="shared" si="509"/>
        <v>468.21999999997888</v>
      </c>
      <c r="K8173" s="3">
        <f>MIN(J8173-M8173+N8173,'Power Look Up'!$F$4)</f>
        <v>477.19105541291685</v>
      </c>
      <c r="M8173" s="51">
        <f t="array" ref="M8173">_xlfn.SUM(_xlfn.NORM.DIST($S$3:$S$1003,$G8173,$P8173,FALSE)*WindSpeedStep*$T$3:$T$1003)</f>
        <v>465.86756193853222</v>
      </c>
      <c r="N8173" s="51">
        <f t="array" ref="N8173">_xlfn.SUM(_xlfn.NORM.DIST($S$3:$S$1003,$G8173,$Q8173,FALSE)*WindSpeedStep*$T$3:$T$1003)</f>
        <v>474.83861735147019</v>
      </c>
      <c r="P8173" s="43">
        <f t="shared" si="510"/>
        <v>0.64712268332446321</v>
      </c>
      <c r="Q8173" s="43">
        <f t="shared" si="511"/>
        <v>0.8388627376428226</v>
      </c>
    </row>
    <row r="8174" spans="5:17" x14ac:dyDescent="0.2">
      <c r="E8174" s="16">
        <v>41067.902777777781</v>
      </c>
      <c r="F8174" s="22">
        <v>6.08</v>
      </c>
      <c r="G8174" s="22">
        <v>6.0990007142680964</v>
      </c>
      <c r="H8174" s="25">
        <v>0.13815789473684209</v>
      </c>
      <c r="I8174" s="3">
        <f t="shared" si="508"/>
        <v>380.07999999998077</v>
      </c>
      <c r="J8174" s="3">
        <f t="shared" si="509"/>
        <v>384.59999999998064</v>
      </c>
      <c r="K8174" s="3">
        <f>MIN(J8174-M8174+N8174,'Power Look Up'!$F$4)</f>
        <v>393.75561646132121</v>
      </c>
      <c r="M8174" s="51">
        <f t="array" ref="M8174">_xlfn.SUM(_xlfn.NORM.DIST($S$3:$S$1003,$G8174,$P8174,FALSE)*WindSpeedStep*$T$3:$T$1003)</f>
        <v>386.87361040086341</v>
      </c>
      <c r="N8174" s="51">
        <f t="array" ref="N8174">_xlfn.SUM(_xlfn.NORM.DIST($S$3:$S$1003,$G8174,$Q8174,FALSE)*WindSpeedStep*$T$3:$T$1003)</f>
        <v>396.02922686220398</v>
      </c>
      <c r="P8174" s="43">
        <f t="shared" si="510"/>
        <v>0.60990007142680969</v>
      </c>
      <c r="Q8174" s="43">
        <f t="shared" si="511"/>
        <v>0.84262509868177637</v>
      </c>
    </row>
    <row r="8175" spans="5:17" x14ac:dyDescent="0.2">
      <c r="E8175" s="16">
        <v>41067.909722222219</v>
      </c>
      <c r="F8175" s="22">
        <v>5.86</v>
      </c>
      <c r="G8175" s="22">
        <v>5.841459597771002</v>
      </c>
      <c r="H8175" s="25">
        <v>8.5324232081911255E-2</v>
      </c>
      <c r="I8175" s="3">
        <f t="shared" si="508"/>
        <v>339.31999999998698</v>
      </c>
      <c r="J8175" s="3">
        <f t="shared" si="509"/>
        <v>336.07999999998702</v>
      </c>
      <c r="K8175" s="3">
        <f>MIN(J8175-M8175+N8175,'Power Look Up'!$F$4)</f>
        <v>333.82213749790156</v>
      </c>
      <c r="M8175" s="51">
        <f t="array" ref="M8175">_xlfn.SUM(_xlfn.NORM.DIST($S$3:$S$1003,$G8175,$P8175,FALSE)*WindSpeedStep*$T$3:$T$1003)</f>
        <v>337.22832815858482</v>
      </c>
      <c r="N8175" s="51">
        <f t="array" ref="N8175">_xlfn.SUM(_xlfn.NORM.DIST($S$3:$S$1003,$G8175,$Q8175,FALSE)*WindSpeedStep*$T$3:$T$1003)</f>
        <v>334.97046565649936</v>
      </c>
      <c r="P8175" s="43">
        <f t="shared" si="510"/>
        <v>0.58414595977710027</v>
      </c>
      <c r="Q8175" s="43">
        <f t="shared" si="511"/>
        <v>0.49841805441732095</v>
      </c>
    </row>
    <row r="8176" spans="5:17" x14ac:dyDescent="0.2">
      <c r="E8176" s="16">
        <v>41067.916666666664</v>
      </c>
      <c r="F8176" s="22">
        <v>6.3</v>
      </c>
      <c r="G8176" s="22">
        <v>6.2597739427149568</v>
      </c>
      <c r="H8176" s="25">
        <v>7.9365079365079361E-2</v>
      </c>
      <c r="I8176" s="3">
        <f t="shared" si="508"/>
        <v>429.79999999997972</v>
      </c>
      <c r="J8176" s="3">
        <f t="shared" si="509"/>
        <v>420.75999999997987</v>
      </c>
      <c r="K8176" s="3">
        <f>MIN(J8176-M8176+N8176,'Power Look Up'!$F$4)</f>
        <v>416.21040507322084</v>
      </c>
      <c r="M8176" s="51">
        <f t="array" ref="M8176">_xlfn.SUM(_xlfn.NORM.DIST($S$3:$S$1003,$G8176,$P8176,FALSE)*WindSpeedStep*$T$3:$T$1003)</f>
        <v>419.89000619532516</v>
      </c>
      <c r="N8176" s="51">
        <f t="array" ref="N8176">_xlfn.SUM(_xlfn.NORM.DIST($S$3:$S$1003,$G8176,$Q8176,FALSE)*WindSpeedStep*$T$3:$T$1003)</f>
        <v>415.34041126856613</v>
      </c>
      <c r="P8176" s="43">
        <f t="shared" si="510"/>
        <v>0.62597739427149568</v>
      </c>
      <c r="Q8176" s="43">
        <f t="shared" si="511"/>
        <v>0.49680745577102831</v>
      </c>
    </row>
    <row r="8177" spans="5:17" x14ac:dyDescent="0.2">
      <c r="E8177" s="16">
        <v>41067.923611111109</v>
      </c>
      <c r="F8177" s="22">
        <v>6.42</v>
      </c>
      <c r="G8177" s="22">
        <v>6.4021215800767894</v>
      </c>
      <c r="H8177" s="25">
        <v>0.10591900311526481</v>
      </c>
      <c r="I8177" s="3">
        <f t="shared" si="508"/>
        <v>456.9199999999791</v>
      </c>
      <c r="J8177" s="3">
        <f t="shared" si="509"/>
        <v>452.39999999997917</v>
      </c>
      <c r="K8177" s="3">
        <f>MIN(J8177-M8177+N8177,'Power Look Up'!$F$4)</f>
        <v>453.98504243079691</v>
      </c>
      <c r="M8177" s="51">
        <f t="array" ref="M8177">_xlfn.SUM(_xlfn.NORM.DIST($S$3:$S$1003,$G8177,$P8177,FALSE)*WindSpeedStep*$T$3:$T$1003)</f>
        <v>450.51386699649686</v>
      </c>
      <c r="N8177" s="51">
        <f t="array" ref="N8177">_xlfn.SUM(_xlfn.NORM.DIST($S$3:$S$1003,$G8177,$Q8177,FALSE)*WindSpeedStep*$T$3:$T$1003)</f>
        <v>452.0989094273146</v>
      </c>
      <c r="P8177" s="43">
        <f t="shared" si="510"/>
        <v>0.64021215800767894</v>
      </c>
      <c r="Q8177" s="43">
        <f t="shared" si="511"/>
        <v>0.67810633558445754</v>
      </c>
    </row>
    <row r="8178" spans="5:17" x14ac:dyDescent="0.2">
      <c r="E8178" s="16">
        <v>41067.930555555555</v>
      </c>
      <c r="F8178" s="22">
        <v>6.77</v>
      </c>
      <c r="G8178" s="22">
        <v>6.688959785512508</v>
      </c>
      <c r="H8178" s="25">
        <v>0.11078286558345643</v>
      </c>
      <c r="I8178" s="3">
        <f t="shared" si="508"/>
        <v>536.01999999997747</v>
      </c>
      <c r="J8178" s="3">
        <f t="shared" si="509"/>
        <v>517.93999999997777</v>
      </c>
      <c r="K8178" s="3">
        <f>MIN(J8178-M8178+N8178,'Power Look Up'!$F$4)</f>
        <v>521.36390875778943</v>
      </c>
      <c r="M8178" s="51">
        <f t="array" ref="M8178">_xlfn.SUM(_xlfn.NORM.DIST($S$3:$S$1003,$G8178,$P8178,FALSE)*WindSpeedStep*$T$3:$T$1003)</f>
        <v>516.38243227548139</v>
      </c>
      <c r="N8178" s="51">
        <f t="array" ref="N8178">_xlfn.SUM(_xlfn.NORM.DIST($S$3:$S$1003,$G8178,$Q8178,FALSE)*WindSpeedStep*$T$3:$T$1003)</f>
        <v>519.80634103329305</v>
      </c>
      <c r="P8178" s="43">
        <f t="shared" si="510"/>
        <v>0.66889597855125082</v>
      </c>
      <c r="Q8178" s="43">
        <f t="shared" si="511"/>
        <v>0.74102213281157769</v>
      </c>
    </row>
    <row r="8179" spans="5:17" x14ac:dyDescent="0.2">
      <c r="E8179" s="16">
        <v>41067.9375</v>
      </c>
      <c r="F8179" s="22">
        <v>6.8</v>
      </c>
      <c r="G8179" s="22">
        <v>6.7020570347559705</v>
      </c>
      <c r="H8179" s="25">
        <v>6.9117647058823534E-2</v>
      </c>
      <c r="I8179" s="3">
        <f t="shared" si="508"/>
        <v>542.79999999997722</v>
      </c>
      <c r="J8179" s="3">
        <f t="shared" si="509"/>
        <v>520.19999999997776</v>
      </c>
      <c r="K8179" s="3">
        <f>MIN(J8179-M8179+N8179,'Power Look Up'!$F$4)</f>
        <v>512.0677168602474</v>
      </c>
      <c r="M8179" s="51">
        <f t="array" ref="M8179">_xlfn.SUM(_xlfn.NORM.DIST($S$3:$S$1003,$G8179,$P8179,FALSE)*WindSpeedStep*$T$3:$T$1003)</f>
        <v>519.52620479979294</v>
      </c>
      <c r="N8179" s="51">
        <f t="array" ref="N8179">_xlfn.SUM(_xlfn.NORM.DIST($S$3:$S$1003,$G8179,$Q8179,FALSE)*WindSpeedStep*$T$3:$T$1003)</f>
        <v>511.39392166006257</v>
      </c>
      <c r="P8179" s="43">
        <f t="shared" si="510"/>
        <v>0.67020570347559705</v>
      </c>
      <c r="Q8179" s="43">
        <f t="shared" si="511"/>
        <v>0.46323041269636855</v>
      </c>
    </row>
    <row r="8180" spans="5:17" x14ac:dyDescent="0.2">
      <c r="E8180" s="16">
        <v>41067.944444444445</v>
      </c>
      <c r="F8180" s="22">
        <v>5.45</v>
      </c>
      <c r="G8180" s="22">
        <v>5.4308931561471887</v>
      </c>
      <c r="H8180" s="25">
        <v>8.8073394495412835E-2</v>
      </c>
      <c r="I8180" s="3">
        <f t="shared" si="508"/>
        <v>272.89999999998838</v>
      </c>
      <c r="J8180" s="3">
        <f t="shared" si="509"/>
        <v>269.65999999998843</v>
      </c>
      <c r="K8180" s="3">
        <f>MIN(J8180-M8180+N8180,'Power Look Up'!$F$4)</f>
        <v>268.92256840787496</v>
      </c>
      <c r="M8180" s="51">
        <f t="array" ref="M8180">_xlfn.SUM(_xlfn.NORM.DIST($S$3:$S$1003,$G8180,$P8180,FALSE)*WindSpeedStep*$T$3:$T$1003)</f>
        <v>264.97108426617638</v>
      </c>
      <c r="N8180" s="51">
        <f t="array" ref="N8180">_xlfn.SUM(_xlfn.NORM.DIST($S$3:$S$1003,$G8180,$Q8180,FALSE)*WindSpeedStep*$T$3:$T$1003)</f>
        <v>264.23365267406291</v>
      </c>
      <c r="P8180" s="43">
        <f t="shared" si="510"/>
        <v>0.54308931561471885</v>
      </c>
      <c r="Q8180" s="43">
        <f t="shared" si="511"/>
        <v>0.47831719540378903</v>
      </c>
    </row>
    <row r="8181" spans="5:17" x14ac:dyDescent="0.2">
      <c r="E8181" s="16">
        <v>41067.951388888891</v>
      </c>
      <c r="F8181" s="22">
        <v>5.73</v>
      </c>
      <c r="G8181" s="22">
        <v>5.6942427073046407</v>
      </c>
      <c r="H8181" s="25">
        <v>0.11169284467713786</v>
      </c>
      <c r="I8181" s="3">
        <f t="shared" si="508"/>
        <v>318.25999999998737</v>
      </c>
      <c r="J8181" s="3">
        <f t="shared" si="509"/>
        <v>311.77999999998758</v>
      </c>
      <c r="K8181" s="3">
        <f>MIN(J8181-M8181+N8181,'Power Look Up'!$F$4)</f>
        <v>313.36582742562564</v>
      </c>
      <c r="M8181" s="51">
        <f t="array" ref="M8181">_xlfn.SUM(_xlfn.NORM.DIST($S$3:$S$1003,$G8181,$P8181,FALSE)*WindSpeedStep*$T$3:$T$1003)</f>
        <v>310.46583474273632</v>
      </c>
      <c r="N8181" s="51">
        <f t="array" ref="N8181">_xlfn.SUM(_xlfn.NORM.DIST($S$3:$S$1003,$G8181,$Q8181,FALSE)*WindSpeedStep*$T$3:$T$1003)</f>
        <v>312.05166216837438</v>
      </c>
      <c r="P8181" s="43">
        <f t="shared" si="510"/>
        <v>0.56942427073046409</v>
      </c>
      <c r="Q8181" s="43">
        <f t="shared" si="511"/>
        <v>0.63600616626090223</v>
      </c>
    </row>
    <row r="8182" spans="5:17" x14ac:dyDescent="0.2">
      <c r="E8182" s="16">
        <v>41067.958333333336</v>
      </c>
      <c r="F8182" s="22">
        <v>5.0999999999999996</v>
      </c>
      <c r="G8182" s="22">
        <v>5.1024227164342051</v>
      </c>
      <c r="H8182" s="25">
        <v>0.16470588235294117</v>
      </c>
      <c r="I8182" s="3">
        <f t="shared" si="508"/>
        <v>216.19999999998959</v>
      </c>
      <c r="J8182" s="3">
        <f t="shared" si="509"/>
        <v>216.19999999998959</v>
      </c>
      <c r="K8182" s="3">
        <f>MIN(J8182-M8182+N8182,'Power Look Up'!$F$4)</f>
        <v>222.9908983623759</v>
      </c>
      <c r="M8182" s="51">
        <f t="array" ref="M8182">_xlfn.SUM(_xlfn.NORM.DIST($S$3:$S$1003,$G8182,$P8182,FALSE)*WindSpeedStep*$T$3:$T$1003)</f>
        <v>211.03936872511821</v>
      </c>
      <c r="N8182" s="51">
        <f t="array" ref="N8182">_xlfn.SUM(_xlfn.NORM.DIST($S$3:$S$1003,$G8182,$Q8182,FALSE)*WindSpeedStep*$T$3:$T$1003)</f>
        <v>217.83026708750452</v>
      </c>
      <c r="P8182" s="43">
        <f t="shared" si="510"/>
        <v>0.51024227164342051</v>
      </c>
      <c r="Q8182" s="43">
        <f t="shared" si="511"/>
        <v>0.84039903564798668</v>
      </c>
    </row>
    <row r="8183" spans="5:17" x14ac:dyDescent="0.2">
      <c r="E8183" s="16">
        <v>41067.965277777781</v>
      </c>
      <c r="F8183" s="22">
        <v>6.19</v>
      </c>
      <c r="G8183" s="22">
        <v>6.2046597868247781</v>
      </c>
      <c r="H8183" s="25">
        <v>0.13893376413570274</v>
      </c>
      <c r="I8183" s="3">
        <f t="shared" si="508"/>
        <v>404.93999999998022</v>
      </c>
      <c r="J8183" s="3">
        <f t="shared" si="509"/>
        <v>407.19999999998015</v>
      </c>
      <c r="K8183" s="3">
        <f>MIN(J8183-M8183+N8183,'Power Look Up'!$F$4)</f>
        <v>417.38597615274955</v>
      </c>
      <c r="M8183" s="51">
        <f t="array" ref="M8183">_xlfn.SUM(_xlfn.NORM.DIST($S$3:$S$1003,$G8183,$P8183,FALSE)*WindSpeedStep*$T$3:$T$1003)</f>
        <v>408.38768387966064</v>
      </c>
      <c r="N8183" s="51">
        <f t="array" ref="N8183">_xlfn.SUM(_xlfn.NORM.DIST($S$3:$S$1003,$G8183,$Q8183,FALSE)*WindSpeedStep*$T$3:$T$1003)</f>
        <v>418.57366003243004</v>
      </c>
      <c r="P8183" s="43">
        <f t="shared" si="510"/>
        <v>0.62046597868247788</v>
      </c>
      <c r="Q8183" s="43">
        <f t="shared" si="511"/>
        <v>0.86203673936499337</v>
      </c>
    </row>
    <row r="8184" spans="5:17" x14ac:dyDescent="0.2">
      <c r="E8184" s="16">
        <v>41067.972222222219</v>
      </c>
      <c r="F8184" s="22">
        <v>6.58</v>
      </c>
      <c r="G8184" s="22">
        <v>6.4951785247599831</v>
      </c>
      <c r="H8184" s="25">
        <v>8.5106382978723416E-2</v>
      </c>
      <c r="I8184" s="3">
        <f t="shared" si="508"/>
        <v>493.07999999997833</v>
      </c>
      <c r="J8184" s="3">
        <f t="shared" si="509"/>
        <v>474.99999999997874</v>
      </c>
      <c r="K8184" s="3">
        <f>MIN(J8184-M8184+N8184,'Power Look Up'!$F$4)</f>
        <v>471.1416853519957</v>
      </c>
      <c r="M8184" s="51">
        <f t="array" ref="M8184">_xlfn.SUM(_xlfn.NORM.DIST($S$3:$S$1003,$G8184,$P8184,FALSE)*WindSpeedStep*$T$3:$T$1003)</f>
        <v>471.26461522035464</v>
      </c>
      <c r="N8184" s="51">
        <f t="array" ref="N8184">_xlfn.SUM(_xlfn.NORM.DIST($S$3:$S$1003,$G8184,$Q8184,FALSE)*WindSpeedStep*$T$3:$T$1003)</f>
        <v>467.40630057237161</v>
      </c>
      <c r="P8184" s="43">
        <f t="shared" si="510"/>
        <v>0.64951785247599836</v>
      </c>
      <c r="Q8184" s="43">
        <f t="shared" si="511"/>
        <v>0.55278115104340286</v>
      </c>
    </row>
    <row r="8185" spans="5:17" x14ac:dyDescent="0.2">
      <c r="E8185" s="16">
        <v>41067.979166666664</v>
      </c>
      <c r="F8185" s="22">
        <v>5.72</v>
      </c>
      <c r="G8185" s="22">
        <v>5.6302316764897196</v>
      </c>
      <c r="H8185" s="25">
        <v>0.16083916083916086</v>
      </c>
      <c r="I8185" s="3">
        <f t="shared" si="508"/>
        <v>316.63999999998742</v>
      </c>
      <c r="J8185" s="3">
        <f t="shared" si="509"/>
        <v>302.05999999998778</v>
      </c>
      <c r="K8185" s="3">
        <f>MIN(J8185-M8185+N8185,'Power Look Up'!$F$4)</f>
        <v>312.17895225472842</v>
      </c>
      <c r="M8185" s="51">
        <f t="array" ref="M8185">_xlfn.SUM(_xlfn.NORM.DIST($S$3:$S$1003,$G8185,$P8185,FALSE)*WindSpeedStep*$T$3:$T$1003)</f>
        <v>299.15151814812879</v>
      </c>
      <c r="N8185" s="51">
        <f t="array" ref="N8185">_xlfn.SUM(_xlfn.NORM.DIST($S$3:$S$1003,$G8185,$Q8185,FALSE)*WindSpeedStep*$T$3:$T$1003)</f>
        <v>309.27047040286942</v>
      </c>
      <c r="P8185" s="43">
        <f t="shared" si="510"/>
        <v>0.56302316764897198</v>
      </c>
      <c r="Q8185" s="43">
        <f t="shared" si="511"/>
        <v>0.9055617381766683</v>
      </c>
    </row>
    <row r="8186" spans="5:17" x14ac:dyDescent="0.2">
      <c r="E8186" s="16">
        <v>41067.986111111109</v>
      </c>
      <c r="F8186" s="22">
        <v>5.75</v>
      </c>
      <c r="G8186" s="22">
        <v>5.8180191466792186</v>
      </c>
      <c r="H8186" s="25">
        <v>0.12869565217391304</v>
      </c>
      <c r="I8186" s="3">
        <f t="shared" si="508"/>
        <v>321.49999999998732</v>
      </c>
      <c r="J8186" s="3">
        <f t="shared" si="509"/>
        <v>332.83999999998707</v>
      </c>
      <c r="K8186" s="3">
        <f>MIN(J8186-M8186+N8186,'Power Look Up'!$F$4)</f>
        <v>337.84368875467356</v>
      </c>
      <c r="M8186" s="51">
        <f t="array" ref="M8186">_xlfn.SUM(_xlfn.NORM.DIST($S$3:$S$1003,$G8186,$P8186,FALSE)*WindSpeedStep*$T$3:$T$1003)</f>
        <v>332.89365336909924</v>
      </c>
      <c r="N8186" s="51">
        <f t="array" ref="N8186">_xlfn.SUM(_xlfn.NORM.DIST($S$3:$S$1003,$G8186,$Q8186,FALSE)*WindSpeedStep*$T$3:$T$1003)</f>
        <v>337.89734212378573</v>
      </c>
      <c r="P8186" s="43">
        <f t="shared" si="510"/>
        <v>0.58180191466792186</v>
      </c>
      <c r="Q8186" s="43">
        <f t="shared" si="511"/>
        <v>0.7487537684421951</v>
      </c>
    </row>
    <row r="8187" spans="5:17" x14ac:dyDescent="0.2">
      <c r="E8187" s="16">
        <v>41067.993055555555</v>
      </c>
      <c r="F8187" s="22">
        <v>6.09</v>
      </c>
      <c r="G8187" s="22">
        <v>6.1549383303834686</v>
      </c>
      <c r="H8187" s="25">
        <v>0.10837438423645321</v>
      </c>
      <c r="I8187" s="3">
        <f t="shared" si="508"/>
        <v>382.33999999998071</v>
      </c>
      <c r="J8187" s="3">
        <f t="shared" si="509"/>
        <v>395.89999999998042</v>
      </c>
      <c r="K8187" s="3">
        <f>MIN(J8187-M8187+N8187,'Power Look Up'!$F$4)</f>
        <v>397.80393511657871</v>
      </c>
      <c r="M8187" s="51">
        <f t="array" ref="M8187">_xlfn.SUM(_xlfn.NORM.DIST($S$3:$S$1003,$G8187,$P8187,FALSE)*WindSpeedStep*$T$3:$T$1003)</f>
        <v>398.17663164154357</v>
      </c>
      <c r="N8187" s="51">
        <f t="array" ref="N8187">_xlfn.SUM(_xlfn.NORM.DIST($S$3:$S$1003,$G8187,$Q8187,FALSE)*WindSpeedStep*$T$3:$T$1003)</f>
        <v>400.08056675814186</v>
      </c>
      <c r="P8187" s="43">
        <f t="shared" si="510"/>
        <v>0.61549383303834693</v>
      </c>
      <c r="Q8187" s="43">
        <f t="shared" si="511"/>
        <v>0.6670376515686518</v>
      </c>
    </row>
    <row r="8188" spans="5:17" x14ac:dyDescent="0.2">
      <c r="E8188" s="16">
        <v>41068</v>
      </c>
      <c r="F8188" s="22">
        <v>5.99</v>
      </c>
      <c r="G8188" s="22">
        <v>5.9555648206700464</v>
      </c>
      <c r="H8188" s="25">
        <v>9.6828046744574278E-2</v>
      </c>
      <c r="I8188" s="3">
        <f t="shared" si="508"/>
        <v>360.37999999998652</v>
      </c>
      <c r="J8188" s="3">
        <f t="shared" si="509"/>
        <v>355.51999999998662</v>
      </c>
      <c r="K8188" s="3">
        <f>MIN(J8188-M8188+N8188,'Power Look Up'!$F$4)</f>
        <v>354.94201243538987</v>
      </c>
      <c r="M8188" s="51">
        <f t="array" ref="M8188">_xlfn.SUM(_xlfn.NORM.DIST($S$3:$S$1003,$G8188,$P8188,FALSE)*WindSpeedStep*$T$3:$T$1003)</f>
        <v>358.75434015719247</v>
      </c>
      <c r="N8188" s="51">
        <f t="array" ref="N8188">_xlfn.SUM(_xlfn.NORM.DIST($S$3:$S$1003,$G8188,$Q8188,FALSE)*WindSpeedStep*$T$3:$T$1003)</f>
        <v>358.17635259259572</v>
      </c>
      <c r="P8188" s="43">
        <f t="shared" si="510"/>
        <v>0.59555648206700462</v>
      </c>
      <c r="Q8188" s="43">
        <f t="shared" si="511"/>
        <v>0.5766657088461814</v>
      </c>
    </row>
    <row r="8189" spans="5:17" x14ac:dyDescent="0.2">
      <c r="E8189" s="16">
        <v>41068.006944444445</v>
      </c>
      <c r="F8189" s="22">
        <v>5.47</v>
      </c>
      <c r="G8189" s="22">
        <v>5.4980025741889085</v>
      </c>
      <c r="H8189" s="25">
        <v>8.7751371115173671E-2</v>
      </c>
      <c r="I8189" s="3">
        <f t="shared" si="508"/>
        <v>276.13999999998828</v>
      </c>
      <c r="J8189" s="3">
        <f t="shared" si="509"/>
        <v>280.99999999998818</v>
      </c>
      <c r="K8189" s="3">
        <f>MIN(J8189-M8189+N8189,'Power Look Up'!$F$4)</f>
        <v>280.06346852600836</v>
      </c>
      <c r="M8189" s="51">
        <f t="array" ref="M8189">_xlfn.SUM(_xlfn.NORM.DIST($S$3:$S$1003,$G8189,$P8189,FALSE)*WindSpeedStep*$T$3:$T$1003)</f>
        <v>276.31787511850598</v>
      </c>
      <c r="N8189" s="51">
        <f t="array" ref="N8189">_xlfn.SUM(_xlfn.NORM.DIST($S$3:$S$1003,$G8189,$Q8189,FALSE)*WindSpeedStep*$T$3:$T$1003)</f>
        <v>275.38134364452617</v>
      </c>
      <c r="P8189" s="43">
        <f t="shared" si="510"/>
        <v>0.54980025741889083</v>
      </c>
      <c r="Q8189" s="43">
        <f t="shared" si="511"/>
        <v>0.48245726427983104</v>
      </c>
    </row>
    <row r="8190" spans="5:17" x14ac:dyDescent="0.2">
      <c r="E8190" s="16">
        <v>41068.013888888891</v>
      </c>
      <c r="F8190" s="22">
        <v>5.39</v>
      </c>
      <c r="G8190" s="22">
        <v>5.4506470543140875</v>
      </c>
      <c r="H8190" s="25">
        <v>0.11873840445269018</v>
      </c>
      <c r="I8190" s="3">
        <f t="shared" si="508"/>
        <v>263.17999999998858</v>
      </c>
      <c r="J8190" s="3">
        <f t="shared" si="509"/>
        <v>272.89999999998838</v>
      </c>
      <c r="K8190" s="3">
        <f>MIN(J8190-M8190+N8190,'Power Look Up'!$F$4)</f>
        <v>274.60527367565294</v>
      </c>
      <c r="M8190" s="51">
        <f t="array" ref="M8190">_xlfn.SUM(_xlfn.NORM.DIST($S$3:$S$1003,$G8190,$P8190,FALSE)*WindSpeedStep*$T$3:$T$1003)</f>
        <v>268.29594732208028</v>
      </c>
      <c r="N8190" s="51">
        <f t="array" ref="N8190">_xlfn.SUM(_xlfn.NORM.DIST($S$3:$S$1003,$G8190,$Q8190,FALSE)*WindSpeedStep*$T$3:$T$1003)</f>
        <v>270.00122099774484</v>
      </c>
      <c r="P8190" s="43">
        <f t="shared" si="510"/>
        <v>0.54506470543140872</v>
      </c>
      <c r="Q8190" s="43">
        <f t="shared" si="511"/>
        <v>0.64720113446401051</v>
      </c>
    </row>
    <row r="8191" spans="5:17" x14ac:dyDescent="0.2">
      <c r="E8191" s="16">
        <v>41068.020833333336</v>
      </c>
      <c r="F8191" s="22">
        <v>5.16</v>
      </c>
      <c r="G8191" s="22">
        <v>5.2260914874875093</v>
      </c>
      <c r="H8191" s="25">
        <v>0.12015503875968991</v>
      </c>
      <c r="I8191" s="3">
        <f t="shared" si="508"/>
        <v>225.91999999998939</v>
      </c>
      <c r="J8191" s="3">
        <f t="shared" si="509"/>
        <v>237.25999999998913</v>
      </c>
      <c r="K8191" s="3">
        <f>MIN(J8191-M8191+N8191,'Power Look Up'!$F$4)</f>
        <v>238.45751017856256</v>
      </c>
      <c r="M8191" s="51">
        <f t="array" ref="M8191">_xlfn.SUM(_xlfn.NORM.DIST($S$3:$S$1003,$G8191,$P8191,FALSE)*WindSpeedStep*$T$3:$T$1003)</f>
        <v>231.10411034113778</v>
      </c>
      <c r="N8191" s="51">
        <f t="array" ref="N8191">_xlfn.SUM(_xlfn.NORM.DIST($S$3:$S$1003,$G8191,$Q8191,FALSE)*WindSpeedStep*$T$3:$T$1003)</f>
        <v>232.30162051971121</v>
      </c>
      <c r="P8191" s="43">
        <f t="shared" si="510"/>
        <v>0.52260914874875097</v>
      </c>
      <c r="Q8191" s="43">
        <f t="shared" si="511"/>
        <v>0.62794122524074725</v>
      </c>
    </row>
    <row r="8192" spans="5:17" x14ac:dyDescent="0.2">
      <c r="E8192" s="16">
        <v>41068.027777777781</v>
      </c>
      <c r="F8192" s="22">
        <v>5.59</v>
      </c>
      <c r="G8192" s="22">
        <v>5.6541043515580816</v>
      </c>
      <c r="H8192" s="25">
        <v>7.8711985688729877E-2</v>
      </c>
      <c r="I8192" s="3">
        <f t="shared" si="508"/>
        <v>295.57999999998788</v>
      </c>
      <c r="J8192" s="3">
        <f t="shared" si="509"/>
        <v>305.29999999998768</v>
      </c>
      <c r="K8192" s="3">
        <f>MIN(J8192-M8192+N8192,'Power Look Up'!$F$4)</f>
        <v>302.98190280520851</v>
      </c>
      <c r="M8192" s="51">
        <f t="array" ref="M8192">_xlfn.SUM(_xlfn.NORM.DIST($S$3:$S$1003,$G8192,$P8192,FALSE)*WindSpeedStep*$T$3:$T$1003)</f>
        <v>303.34983121904241</v>
      </c>
      <c r="N8192" s="51">
        <f t="array" ref="N8192">_xlfn.SUM(_xlfn.NORM.DIST($S$3:$S$1003,$G8192,$Q8192,FALSE)*WindSpeedStep*$T$3:$T$1003)</f>
        <v>301.03173402426324</v>
      </c>
      <c r="P8192" s="43">
        <f t="shared" si="510"/>
        <v>0.56541043515580813</v>
      </c>
      <c r="Q8192" s="43">
        <f t="shared" si="511"/>
        <v>0.44504578080242502</v>
      </c>
    </row>
    <row r="8193" spans="5:17" x14ac:dyDescent="0.2">
      <c r="E8193" s="16">
        <v>41068.034722222219</v>
      </c>
      <c r="F8193" s="22">
        <v>5.0199999999999996</v>
      </c>
      <c r="G8193" s="22">
        <v>5.2117606412937052</v>
      </c>
      <c r="H8193" s="25">
        <v>0.12948207171314743</v>
      </c>
      <c r="I8193" s="3">
        <f t="shared" si="508"/>
        <v>203.23999999998986</v>
      </c>
      <c r="J8193" s="3">
        <f t="shared" si="509"/>
        <v>234.01999999998921</v>
      </c>
      <c r="K8193" s="3">
        <f>MIN(J8193-M8193+N8193,'Power Look Up'!$F$4)</f>
        <v>236.05026711023569</v>
      </c>
      <c r="M8193" s="51">
        <f t="array" ref="M8193">_xlfn.SUM(_xlfn.NORM.DIST($S$3:$S$1003,$G8193,$P8193,FALSE)*WindSpeedStep*$T$3:$T$1003)</f>
        <v>228.76744432058885</v>
      </c>
      <c r="N8193" s="51">
        <f t="array" ref="N8193">_xlfn.SUM(_xlfn.NORM.DIST($S$3:$S$1003,$G8193,$Q8193,FALSE)*WindSpeedStep*$T$3:$T$1003)</f>
        <v>230.79771143083534</v>
      </c>
      <c r="P8193" s="43">
        <f t="shared" si="510"/>
        <v>0.52117606412937056</v>
      </c>
      <c r="Q8193" s="43">
        <f t="shared" si="511"/>
        <v>0.67482956510775083</v>
      </c>
    </row>
    <row r="8194" spans="5:17" x14ac:dyDescent="0.2">
      <c r="E8194" s="16">
        <v>41068.041666666664</v>
      </c>
      <c r="F8194" s="22">
        <v>5.25</v>
      </c>
      <c r="G8194" s="22">
        <v>5.3726356773712967</v>
      </c>
      <c r="H8194" s="25">
        <v>0.14476190476190476</v>
      </c>
      <c r="I8194" s="3">
        <f t="shared" si="508"/>
        <v>240.49999999998906</v>
      </c>
      <c r="J8194" s="3">
        <f t="shared" si="509"/>
        <v>259.93999999998863</v>
      </c>
      <c r="K8194" s="3">
        <f>MIN(J8194-M8194+N8194,'Power Look Up'!$F$4)</f>
        <v>264.65682893659812</v>
      </c>
      <c r="M8194" s="51">
        <f t="array" ref="M8194">_xlfn.SUM(_xlfn.NORM.DIST($S$3:$S$1003,$G8194,$P8194,FALSE)*WindSpeedStep*$T$3:$T$1003)</f>
        <v>255.23257688872783</v>
      </c>
      <c r="N8194" s="51">
        <f t="array" ref="N8194">_xlfn.SUM(_xlfn.NORM.DIST($S$3:$S$1003,$G8194,$Q8194,FALSE)*WindSpeedStep*$T$3:$T$1003)</f>
        <v>259.94940582533735</v>
      </c>
      <c r="P8194" s="43">
        <f t="shared" si="510"/>
        <v>0.53726356773712969</v>
      </c>
      <c r="Q8194" s="43">
        <f t="shared" si="511"/>
        <v>0.77775297424803536</v>
      </c>
    </row>
    <row r="8195" spans="5:17" x14ac:dyDescent="0.2">
      <c r="E8195" s="16">
        <v>41068.048611111109</v>
      </c>
      <c r="F8195" s="22">
        <v>5.07</v>
      </c>
      <c r="G8195" s="22">
        <v>5.0983896445548158</v>
      </c>
      <c r="H8195" s="25">
        <v>0.13214990138067062</v>
      </c>
      <c r="I8195" s="3">
        <f t="shared" ref="I8195:I8258" si="512">INDEX(PowerArray,MIN(MaximumPowerIndex,ROUND(F8195*100,0)))</f>
        <v>211.33999999998969</v>
      </c>
      <c r="J8195" s="3">
        <f t="shared" ref="J8195:J8258" si="513">INDEX(PowerArray,MIN(MaximumPowerIndex,ROUND(G8195*100,0)))</f>
        <v>216.19999999998959</v>
      </c>
      <c r="K8195" s="3">
        <f>MIN(J8195-M8195+N8195,'Power Look Up'!$F$4)</f>
        <v>218.30364347219961</v>
      </c>
      <c r="M8195" s="51">
        <f t="array" ref="M8195">_xlfn.SUM(_xlfn.NORM.DIST($S$3:$S$1003,$G8195,$P8195,FALSE)*WindSpeedStep*$T$3:$T$1003)</f>
        <v>210.38834913353708</v>
      </c>
      <c r="N8195" s="51">
        <f t="array" ref="N8195">_xlfn.SUM(_xlfn.NORM.DIST($S$3:$S$1003,$G8195,$Q8195,FALSE)*WindSpeedStep*$T$3:$T$1003)</f>
        <v>212.4919926057471</v>
      </c>
      <c r="P8195" s="43">
        <f t="shared" ref="P8195:P8258" si="514">ReferenceTurbulence*G8195</f>
        <v>0.5098389644554816</v>
      </c>
      <c r="Q8195" s="43">
        <f t="shared" si="511"/>
        <v>0.67375168872815128</v>
      </c>
    </row>
    <row r="8196" spans="5:17" x14ac:dyDescent="0.2">
      <c r="E8196" s="16">
        <v>41068.055555555555</v>
      </c>
      <c r="F8196" s="22">
        <v>5.39</v>
      </c>
      <c r="G8196" s="22">
        <v>5.4096711698157538</v>
      </c>
      <c r="H8196" s="25">
        <v>0.13543599257884972</v>
      </c>
      <c r="I8196" s="3">
        <f t="shared" si="512"/>
        <v>263.17999999998858</v>
      </c>
      <c r="J8196" s="3">
        <f t="shared" si="513"/>
        <v>266.41999999998848</v>
      </c>
      <c r="K8196" s="3">
        <f>MIN(J8196-M8196+N8196,'Power Look Up'!$F$4)</f>
        <v>269.98919881683815</v>
      </c>
      <c r="M8196" s="51">
        <f t="array" ref="M8196">_xlfn.SUM(_xlfn.NORM.DIST($S$3:$S$1003,$G8196,$P8196,FALSE)*WindSpeedStep*$T$3:$T$1003)</f>
        <v>261.41231144648941</v>
      </c>
      <c r="N8196" s="51">
        <f t="array" ref="N8196">_xlfn.SUM(_xlfn.NORM.DIST($S$3:$S$1003,$G8196,$Q8196,FALSE)*WindSpeedStep*$T$3:$T$1003)</f>
        <v>264.98151026333909</v>
      </c>
      <c r="P8196" s="43">
        <f t="shared" si="514"/>
        <v>0.5409671169815754</v>
      </c>
      <c r="Q8196" s="43">
        <f t="shared" ref="Q8196:Q8259" si="515">G8196*H8196</f>
        <v>0.73266418440918368</v>
      </c>
    </row>
    <row r="8197" spans="5:17" x14ac:dyDescent="0.2">
      <c r="E8197" s="16">
        <v>41068.0625</v>
      </c>
      <c r="F8197" s="22">
        <v>4.92</v>
      </c>
      <c r="G8197" s="22">
        <v>4.990949665091625</v>
      </c>
      <c r="H8197" s="25">
        <v>0.16666666666666666</v>
      </c>
      <c r="I8197" s="3">
        <f t="shared" si="512"/>
        <v>191.27999999999341</v>
      </c>
      <c r="J8197" s="3">
        <f t="shared" si="513"/>
        <v>198.90999999999326</v>
      </c>
      <c r="K8197" s="3">
        <f>MIN(J8197-M8197+N8197,'Power Look Up'!$F$4)</f>
        <v>206.01724794226351</v>
      </c>
      <c r="M8197" s="51">
        <f t="array" ref="M8197">_xlfn.SUM(_xlfn.NORM.DIST($S$3:$S$1003,$G8197,$P8197,FALSE)*WindSpeedStep*$T$3:$T$1003)</f>
        <v>193.10521712495506</v>
      </c>
      <c r="N8197" s="51">
        <f t="array" ref="N8197">_xlfn.SUM(_xlfn.NORM.DIST($S$3:$S$1003,$G8197,$Q8197,FALSE)*WindSpeedStep*$T$3:$T$1003)</f>
        <v>200.21246506722531</v>
      </c>
      <c r="P8197" s="43">
        <f t="shared" si="514"/>
        <v>0.49909496650916252</v>
      </c>
      <c r="Q8197" s="43">
        <f t="shared" si="515"/>
        <v>0.83182494418193742</v>
      </c>
    </row>
    <row r="8198" spans="5:17" x14ac:dyDescent="0.2">
      <c r="E8198" s="16">
        <v>41068.069444444445</v>
      </c>
      <c r="F8198" s="22">
        <v>4.1399999999999997</v>
      </c>
      <c r="G8198" s="22">
        <v>4.2355909288491373</v>
      </c>
      <c r="H8198" s="25">
        <v>0.14734299516908214</v>
      </c>
      <c r="I8198" s="3">
        <f t="shared" si="512"/>
        <v>106.25999999999522</v>
      </c>
      <c r="J8198" s="3">
        <f t="shared" si="513"/>
        <v>117.15999999999499</v>
      </c>
      <c r="K8198" s="3">
        <f>MIN(J8198-M8198+N8198,'Power Look Up'!$F$4)</f>
        <v>127.11043910311562</v>
      </c>
      <c r="M8198" s="51">
        <f t="array" ref="M8198">_xlfn.SUM(_xlfn.NORM.DIST($S$3:$S$1003,$G8198,$P8198,FALSE)*WindSpeedStep*$T$3:$T$1003)</f>
        <v>78.246754074264871</v>
      </c>
      <c r="N8198" s="51">
        <f t="array" ref="N8198">_xlfn.SUM(_xlfn.NORM.DIST($S$3:$S$1003,$G8198,$Q8198,FALSE)*WindSpeedStep*$T$3:$T$1003)</f>
        <v>88.1971931773855</v>
      </c>
      <c r="P8198" s="43">
        <f t="shared" si="514"/>
        <v>0.42355909288491378</v>
      </c>
      <c r="Q8198" s="43">
        <f t="shared" si="515"/>
        <v>0.62408465376762656</v>
      </c>
    </row>
    <row r="8199" spans="5:17" x14ac:dyDescent="0.2">
      <c r="E8199" s="16">
        <v>41068.076388888891</v>
      </c>
      <c r="F8199" s="22">
        <v>4.63</v>
      </c>
      <c r="G8199" s="22">
        <v>4.8396202363898775</v>
      </c>
      <c r="H8199" s="25">
        <v>0.14902807775377969</v>
      </c>
      <c r="I8199" s="3">
        <f t="shared" si="512"/>
        <v>159.66999999999408</v>
      </c>
      <c r="J8199" s="3">
        <f t="shared" si="513"/>
        <v>182.55999999999358</v>
      </c>
      <c r="K8199" s="3">
        <f>MIN(J8199-M8199+N8199,'Power Look Up'!$F$4)</f>
        <v>187.2878630656335</v>
      </c>
      <c r="M8199" s="51">
        <f t="array" ref="M8199">_xlfn.SUM(_xlfn.NORM.DIST($S$3:$S$1003,$G8199,$P8199,FALSE)*WindSpeedStep*$T$3:$T$1003)</f>
        <v>168.93319446043063</v>
      </c>
      <c r="N8199" s="51">
        <f t="array" ref="N8199">_xlfn.SUM(_xlfn.NORM.DIST($S$3:$S$1003,$G8199,$Q8199,FALSE)*WindSpeedStep*$T$3:$T$1003)</f>
        <v>173.66105752607055</v>
      </c>
      <c r="P8199" s="43">
        <f t="shared" si="514"/>
        <v>0.48396202363898777</v>
      </c>
      <c r="Q8199" s="43">
        <f t="shared" si="515"/>
        <v>0.72123930088747634</v>
      </c>
    </row>
    <row r="8200" spans="5:17" x14ac:dyDescent="0.2">
      <c r="E8200" s="16">
        <v>41068.083333333336</v>
      </c>
      <c r="F8200" s="22">
        <v>4.5</v>
      </c>
      <c r="G8200" s="22">
        <v>4.5452476974243989</v>
      </c>
      <c r="H8200" s="25">
        <v>0.10222222222222223</v>
      </c>
      <c r="I8200" s="3">
        <f t="shared" si="512"/>
        <v>145.49999999999437</v>
      </c>
      <c r="J8200" s="3">
        <f t="shared" si="513"/>
        <v>150.94999999999428</v>
      </c>
      <c r="K8200" s="3">
        <f>MIN(J8200-M8200+N8200,'Power Look Up'!$F$4)</f>
        <v>151.19762930830012</v>
      </c>
      <c r="M8200" s="51">
        <f t="array" ref="M8200">_xlfn.SUM(_xlfn.NORM.DIST($S$3:$S$1003,$G8200,$P8200,FALSE)*WindSpeedStep*$T$3:$T$1003)</f>
        <v>122.84711595995478</v>
      </c>
      <c r="N8200" s="51">
        <f t="array" ref="N8200">_xlfn.SUM(_xlfn.NORM.DIST($S$3:$S$1003,$G8200,$Q8200,FALSE)*WindSpeedStep*$T$3:$T$1003)</f>
        <v>123.09474526826061</v>
      </c>
      <c r="P8200" s="43">
        <f t="shared" si="514"/>
        <v>0.45452476974243994</v>
      </c>
      <c r="Q8200" s="43">
        <f t="shared" si="515"/>
        <v>0.46462532018116082</v>
      </c>
    </row>
    <row r="8201" spans="5:17" x14ac:dyDescent="0.2">
      <c r="E8201" s="16">
        <v>41068.090277777781</v>
      </c>
      <c r="F8201" s="22">
        <v>4.6900000000000004</v>
      </c>
      <c r="G8201" s="22">
        <v>4.6688620591371306</v>
      </c>
      <c r="H8201" s="25">
        <v>0.12366737739872066</v>
      </c>
      <c r="I8201" s="3">
        <f t="shared" si="512"/>
        <v>166.20999999999395</v>
      </c>
      <c r="J8201" s="3">
        <f t="shared" si="513"/>
        <v>164.029999999994</v>
      </c>
      <c r="K8201" s="3">
        <f>MIN(J8201-M8201+N8201,'Power Look Up'!$F$4)</f>
        <v>166.36472462256157</v>
      </c>
      <c r="M8201" s="51">
        <f t="array" ref="M8201">_xlfn.SUM(_xlfn.NORM.DIST($S$3:$S$1003,$G8201,$P8201,FALSE)*WindSpeedStep*$T$3:$T$1003)</f>
        <v>141.97278468570883</v>
      </c>
      <c r="N8201" s="51">
        <f t="array" ref="N8201">_xlfn.SUM(_xlfn.NORM.DIST($S$3:$S$1003,$G8201,$Q8201,FALSE)*WindSpeedStep*$T$3:$T$1003)</f>
        <v>144.30750930827639</v>
      </c>
      <c r="P8201" s="43">
        <f t="shared" si="514"/>
        <v>0.4668862059137131</v>
      </c>
      <c r="Q8201" s="43">
        <f t="shared" si="515"/>
        <v>0.57738592628987961</v>
      </c>
    </row>
    <row r="8202" spans="5:17" x14ac:dyDescent="0.2">
      <c r="E8202" s="16">
        <v>41068.097222222219</v>
      </c>
      <c r="F8202" s="22">
        <v>5.66</v>
      </c>
      <c r="G8202" s="22">
        <v>5.68638188504708</v>
      </c>
      <c r="H8202" s="25">
        <v>0.13074204946996465</v>
      </c>
      <c r="I8202" s="3">
        <f t="shared" si="512"/>
        <v>306.91999999998768</v>
      </c>
      <c r="J8202" s="3">
        <f t="shared" si="513"/>
        <v>311.77999999998758</v>
      </c>
      <c r="K8202" s="3">
        <f>MIN(J8202-M8202+N8202,'Power Look Up'!$F$4)</f>
        <v>316.34363424623848</v>
      </c>
      <c r="M8202" s="51">
        <f t="array" ref="M8202">_xlfn.SUM(_xlfn.NORM.DIST($S$3:$S$1003,$G8202,$P8202,FALSE)*WindSpeedStep*$T$3:$T$1003)</f>
        <v>309.06644126007586</v>
      </c>
      <c r="N8202" s="51">
        <f t="array" ref="N8202">_xlfn.SUM(_xlfn.NORM.DIST($S$3:$S$1003,$G8202,$Q8202,FALSE)*WindSpeedStep*$T$3:$T$1003)</f>
        <v>313.63007550632676</v>
      </c>
      <c r="P8202" s="43">
        <f t="shared" si="514"/>
        <v>0.56863818850470804</v>
      </c>
      <c r="Q8202" s="43">
        <f t="shared" si="515"/>
        <v>0.74344922171993622</v>
      </c>
    </row>
    <row r="8203" spans="5:17" x14ac:dyDescent="0.2">
      <c r="E8203" s="16">
        <v>41068.104166666664</v>
      </c>
      <c r="F8203" s="22">
        <v>4.99</v>
      </c>
      <c r="G8203" s="22">
        <v>5.0125335829828694</v>
      </c>
      <c r="H8203" s="25">
        <v>0.10821643286573146</v>
      </c>
      <c r="I8203" s="3">
        <f t="shared" si="512"/>
        <v>198.90999999999326</v>
      </c>
      <c r="J8203" s="3">
        <f t="shared" si="513"/>
        <v>201.61999999998989</v>
      </c>
      <c r="K8203" s="3">
        <f>MIN(J8203-M8203+N8203,'Power Look Up'!$F$4)</f>
        <v>201.91883044331161</v>
      </c>
      <c r="M8203" s="51">
        <f t="array" ref="M8203">_xlfn.SUM(_xlfn.NORM.DIST($S$3:$S$1003,$G8203,$P8203,FALSE)*WindSpeedStep*$T$3:$T$1003)</f>
        <v>196.56872897362629</v>
      </c>
      <c r="N8203" s="51">
        <f t="array" ref="N8203">_xlfn.SUM(_xlfn.NORM.DIST($S$3:$S$1003,$G8203,$Q8203,FALSE)*WindSpeedStep*$T$3:$T$1003)</f>
        <v>196.86755941694801</v>
      </c>
      <c r="P8203" s="43">
        <f t="shared" si="514"/>
        <v>0.50125335829828699</v>
      </c>
      <c r="Q8203" s="43">
        <f t="shared" si="515"/>
        <v>0.54243850397009008</v>
      </c>
    </row>
    <row r="8204" spans="5:17" x14ac:dyDescent="0.2">
      <c r="E8204" s="16">
        <v>41068.111111111109</v>
      </c>
      <c r="F8204" s="22">
        <v>4.7300000000000004</v>
      </c>
      <c r="G8204" s="22">
        <v>4.7170173421747812</v>
      </c>
      <c r="H8204" s="25">
        <v>0.14376321353065538</v>
      </c>
      <c r="I8204" s="3">
        <f t="shared" si="512"/>
        <v>170.56999999999385</v>
      </c>
      <c r="J8204" s="3">
        <f t="shared" si="513"/>
        <v>169.47999999999388</v>
      </c>
      <c r="K8204" s="3">
        <f>MIN(J8204-M8204+N8204,'Power Look Up'!$F$4)</f>
        <v>174.22048819956237</v>
      </c>
      <c r="M8204" s="51">
        <f t="array" ref="M8204">_xlfn.SUM(_xlfn.NORM.DIST($S$3:$S$1003,$G8204,$P8204,FALSE)*WindSpeedStep*$T$3:$T$1003)</f>
        <v>149.52815661944834</v>
      </c>
      <c r="N8204" s="51">
        <f t="array" ref="N8204">_xlfn.SUM(_xlfn.NORM.DIST($S$3:$S$1003,$G8204,$Q8204,FALSE)*WindSpeedStep*$T$3:$T$1003)</f>
        <v>154.26864481901683</v>
      </c>
      <c r="P8204" s="43">
        <f t="shared" si="514"/>
        <v>0.47170173421747813</v>
      </c>
      <c r="Q8204" s="43">
        <f t="shared" si="515"/>
        <v>0.6781335713908776</v>
      </c>
    </row>
    <row r="8205" spans="5:17" x14ac:dyDescent="0.2">
      <c r="E8205" s="16">
        <v>41068.118055555555</v>
      </c>
      <c r="F8205" s="22">
        <v>5.24</v>
      </c>
      <c r="G8205" s="22">
        <v>5.2029180328380678</v>
      </c>
      <c r="H8205" s="25">
        <v>0.12595419847328243</v>
      </c>
      <c r="I8205" s="3">
        <f t="shared" si="512"/>
        <v>238.87999999998908</v>
      </c>
      <c r="J8205" s="3">
        <f t="shared" si="513"/>
        <v>232.39999999998923</v>
      </c>
      <c r="K8205" s="3">
        <f>MIN(J8205-M8205+N8205,'Power Look Up'!$F$4)</f>
        <v>234.0599537350638</v>
      </c>
      <c r="M8205" s="51">
        <f t="array" ref="M8205">_xlfn.SUM(_xlfn.NORM.DIST($S$3:$S$1003,$G8205,$P8205,FALSE)*WindSpeedStep*$T$3:$T$1003)</f>
        <v>227.32733206274733</v>
      </c>
      <c r="N8205" s="51">
        <f t="array" ref="N8205">_xlfn.SUM(_xlfn.NORM.DIST($S$3:$S$1003,$G8205,$Q8205,FALSE)*WindSpeedStep*$T$3:$T$1003)</f>
        <v>228.9872857978219</v>
      </c>
      <c r="P8205" s="43">
        <f t="shared" si="514"/>
        <v>0.52029180328380675</v>
      </c>
      <c r="Q8205" s="43">
        <f t="shared" si="515"/>
        <v>0.6553293705483062</v>
      </c>
    </row>
    <row r="8206" spans="5:17" x14ac:dyDescent="0.2">
      <c r="E8206" s="16">
        <v>41068.125</v>
      </c>
      <c r="F8206" s="22">
        <v>5.24</v>
      </c>
      <c r="G8206" s="22">
        <v>5.2394900775416593</v>
      </c>
      <c r="H8206" s="25">
        <v>9.9236641221374045E-2</v>
      </c>
      <c r="I8206" s="3">
        <f t="shared" si="512"/>
        <v>238.87999999998908</v>
      </c>
      <c r="J8206" s="3">
        <f t="shared" si="513"/>
        <v>238.87999999998908</v>
      </c>
      <c r="K8206" s="3">
        <f>MIN(J8206-M8206+N8206,'Power Look Up'!$F$4)</f>
        <v>238.85065464162389</v>
      </c>
      <c r="M8206" s="51">
        <f t="array" ref="M8206">_xlfn.SUM(_xlfn.NORM.DIST($S$3:$S$1003,$G8206,$P8206,FALSE)*WindSpeedStep*$T$3:$T$1003)</f>
        <v>233.29196015021739</v>
      </c>
      <c r="N8206" s="51">
        <f t="array" ref="N8206">_xlfn.SUM(_xlfn.NORM.DIST($S$3:$S$1003,$G8206,$Q8206,FALSE)*WindSpeedStep*$T$3:$T$1003)</f>
        <v>233.2626147918522</v>
      </c>
      <c r="P8206" s="43">
        <f t="shared" si="514"/>
        <v>0.52394900775416597</v>
      </c>
      <c r="Q8206" s="43">
        <f t="shared" si="515"/>
        <v>0.51994939700795095</v>
      </c>
    </row>
    <row r="8207" spans="5:17" x14ac:dyDescent="0.2">
      <c r="E8207" s="16">
        <v>41068.131944444445</v>
      </c>
      <c r="F8207" s="22">
        <v>4.6100000000000003</v>
      </c>
      <c r="G8207" s="22">
        <v>4.5978852462678264</v>
      </c>
      <c r="H8207" s="25">
        <v>0.14316702819956617</v>
      </c>
      <c r="I8207" s="3">
        <f t="shared" si="512"/>
        <v>157.48999999999413</v>
      </c>
      <c r="J8207" s="3">
        <f t="shared" si="513"/>
        <v>156.39999999999415</v>
      </c>
      <c r="K8207" s="3">
        <f>MIN(J8207-M8207+N8207,'Power Look Up'!$F$4)</f>
        <v>162.05575082161553</v>
      </c>
      <c r="M8207" s="51">
        <f t="array" ref="M8207">_xlfn.SUM(_xlfn.NORM.DIST($S$3:$S$1003,$G8207,$P8207,FALSE)*WindSpeedStep*$T$3:$T$1003)</f>
        <v>130.93522503433172</v>
      </c>
      <c r="N8207" s="51">
        <f t="array" ref="N8207">_xlfn.SUM(_xlfn.NORM.DIST($S$3:$S$1003,$G8207,$Q8207,FALSE)*WindSpeedStep*$T$3:$T$1003)</f>
        <v>136.5909758559531</v>
      </c>
      <c r="P8207" s="43">
        <f t="shared" si="514"/>
        <v>0.45978852462678266</v>
      </c>
      <c r="Q8207" s="43">
        <f t="shared" si="515"/>
        <v>0.65826556671079517</v>
      </c>
    </row>
    <row r="8208" spans="5:17" x14ac:dyDescent="0.2">
      <c r="E8208" s="16">
        <v>41068.138888888891</v>
      </c>
      <c r="F8208" s="22">
        <v>5.71</v>
      </c>
      <c r="G8208" s="22">
        <v>5.6616041642607629</v>
      </c>
      <c r="H8208" s="25">
        <v>9.8073555166374796E-2</v>
      </c>
      <c r="I8208" s="3">
        <f t="shared" si="512"/>
        <v>315.01999999998748</v>
      </c>
      <c r="J8208" s="3">
        <f t="shared" si="513"/>
        <v>306.91999999998768</v>
      </c>
      <c r="K8208" s="3">
        <f>MIN(J8208-M8208+N8208,'Power Look Up'!$F$4)</f>
        <v>306.68874711925855</v>
      </c>
      <c r="M8208" s="51">
        <f t="array" ref="M8208">_xlfn.SUM(_xlfn.NORM.DIST($S$3:$S$1003,$G8208,$P8208,FALSE)*WindSpeedStep*$T$3:$T$1003)</f>
        <v>304.67393392579697</v>
      </c>
      <c r="N8208" s="51">
        <f t="array" ref="N8208">_xlfn.SUM(_xlfn.NORM.DIST($S$3:$S$1003,$G8208,$Q8208,FALSE)*WindSpeedStep*$T$3:$T$1003)</f>
        <v>304.44268104506784</v>
      </c>
      <c r="P8208" s="43">
        <f t="shared" si="514"/>
        <v>0.56616041642607629</v>
      </c>
      <c r="Q8208" s="43">
        <f t="shared" si="515"/>
        <v>0.55525364833380519</v>
      </c>
    </row>
    <row r="8209" spans="5:17" x14ac:dyDescent="0.2">
      <c r="E8209" s="16">
        <v>41068.145833333336</v>
      </c>
      <c r="F8209" s="22">
        <v>4.99</v>
      </c>
      <c r="G8209" s="22">
        <v>4.9594543847589305</v>
      </c>
      <c r="H8209" s="25">
        <v>0.11823647294589178</v>
      </c>
      <c r="I8209" s="3">
        <f t="shared" si="512"/>
        <v>198.90999999999326</v>
      </c>
      <c r="J8209" s="3">
        <f t="shared" si="513"/>
        <v>195.63999999999334</v>
      </c>
      <c r="K8209" s="3">
        <f>MIN(J8209-M8209+N8209,'Power Look Up'!$F$4)</f>
        <v>196.5597396418701</v>
      </c>
      <c r="M8209" s="51">
        <f t="array" ref="M8209">_xlfn.SUM(_xlfn.NORM.DIST($S$3:$S$1003,$G8209,$P8209,FALSE)*WindSpeedStep*$T$3:$T$1003)</f>
        <v>188.0583157535157</v>
      </c>
      <c r="N8209" s="51">
        <f t="array" ref="N8209">_xlfn.SUM(_xlfn.NORM.DIST($S$3:$S$1003,$G8209,$Q8209,FALSE)*WindSpeedStep*$T$3:$T$1003)</f>
        <v>188.97805539539246</v>
      </c>
      <c r="P8209" s="43">
        <f t="shared" si="514"/>
        <v>0.49594543847589306</v>
      </c>
      <c r="Q8209" s="43">
        <f t="shared" si="515"/>
        <v>0.5863883941899336</v>
      </c>
    </row>
    <row r="8210" spans="5:17" x14ac:dyDescent="0.2">
      <c r="E8210" s="16">
        <v>41068.152777777781</v>
      </c>
      <c r="F8210" s="22">
        <v>4.29</v>
      </c>
      <c r="G8210" s="22">
        <v>4.2587166835358889</v>
      </c>
      <c r="H8210" s="25">
        <v>0.15384615384615385</v>
      </c>
      <c r="I8210" s="3">
        <f t="shared" si="512"/>
        <v>122.60999999999487</v>
      </c>
      <c r="J8210" s="3">
        <f t="shared" si="513"/>
        <v>119.33999999999494</v>
      </c>
      <c r="K8210" s="3">
        <f>MIN(J8210-M8210+N8210,'Power Look Up'!$F$4)</f>
        <v>130.52473477378703</v>
      </c>
      <c r="M8210" s="51">
        <f t="array" ref="M8210">_xlfn.SUM(_xlfn.NORM.DIST($S$3:$S$1003,$G8210,$P8210,FALSE)*WindSpeedStep*$T$3:$T$1003)</f>
        <v>81.329977930455456</v>
      </c>
      <c r="N8210" s="51">
        <f t="array" ref="N8210">_xlfn.SUM(_xlfn.NORM.DIST($S$3:$S$1003,$G8210,$Q8210,FALSE)*WindSpeedStep*$T$3:$T$1003)</f>
        <v>92.514712704247543</v>
      </c>
      <c r="P8210" s="43">
        <f t="shared" si="514"/>
        <v>0.42587166835358892</v>
      </c>
      <c r="Q8210" s="43">
        <f t="shared" si="515"/>
        <v>0.65518718208244453</v>
      </c>
    </row>
    <row r="8211" spans="5:17" x14ac:dyDescent="0.2">
      <c r="E8211" s="16">
        <v>41068.159722222219</v>
      </c>
      <c r="F8211" s="22">
        <v>3.83</v>
      </c>
      <c r="G8211" s="22">
        <v>3.8417569067651773</v>
      </c>
      <c r="H8211" s="25">
        <v>0.14621409921671019</v>
      </c>
      <c r="I8211" s="3">
        <f t="shared" si="512"/>
        <v>75.529999999996576</v>
      </c>
      <c r="J8211" s="3">
        <f t="shared" si="513"/>
        <v>76.439999999996559</v>
      </c>
      <c r="K8211" s="3">
        <f>MIN(J8211-M8211+N8211,'Power Look Up'!$F$4)</f>
        <v>86.218620349503226</v>
      </c>
      <c r="M8211" s="51">
        <f t="array" ref="M8211">_xlfn.SUM(_xlfn.NORM.DIST($S$3:$S$1003,$G8211,$P8211,FALSE)*WindSpeedStep*$T$3:$T$1003)</f>
        <v>35.67677118910683</v>
      </c>
      <c r="N8211" s="51">
        <f t="array" ref="N8211">_xlfn.SUM(_xlfn.NORM.DIST($S$3:$S$1003,$G8211,$Q8211,FALSE)*WindSpeedStep*$T$3:$T$1003)</f>
        <v>45.45539153861349</v>
      </c>
      <c r="P8211" s="43">
        <f t="shared" si="514"/>
        <v>0.38417569067651774</v>
      </c>
      <c r="Q8211" s="43">
        <f t="shared" si="515"/>
        <v>0.56171902553224529</v>
      </c>
    </row>
    <row r="8212" spans="5:17" x14ac:dyDescent="0.2">
      <c r="E8212" s="16">
        <v>41068.166666666664</v>
      </c>
      <c r="F8212" s="22">
        <v>4.33</v>
      </c>
      <c r="G8212" s="22">
        <v>4.2823038907973938</v>
      </c>
      <c r="H8212" s="25">
        <v>7.6212471131639731E-2</v>
      </c>
      <c r="I8212" s="3">
        <f t="shared" si="512"/>
        <v>126.96999999999478</v>
      </c>
      <c r="J8212" s="3">
        <f t="shared" si="513"/>
        <v>121.51999999999489</v>
      </c>
      <c r="K8212" s="3">
        <f>MIN(J8212-M8212+N8212,'Power Look Up'!$F$4)</f>
        <v>117.29731373961567</v>
      </c>
      <c r="M8212" s="51">
        <f t="array" ref="M8212">_xlfn.SUM(_xlfn.NORM.DIST($S$3:$S$1003,$G8212,$P8212,FALSE)*WindSpeedStep*$T$3:$T$1003)</f>
        <v>84.52594929140615</v>
      </c>
      <c r="N8212" s="51">
        <f t="array" ref="N8212">_xlfn.SUM(_xlfn.NORM.DIST($S$3:$S$1003,$G8212,$Q8212,FALSE)*WindSpeedStep*$T$3:$T$1003)</f>
        <v>80.30326303102693</v>
      </c>
      <c r="P8212" s="43">
        <f t="shared" si="514"/>
        <v>0.42823038907973943</v>
      </c>
      <c r="Q8212" s="43">
        <f t="shared" si="515"/>
        <v>0.3263649616543049</v>
      </c>
    </row>
    <row r="8213" spans="5:17" x14ac:dyDescent="0.2">
      <c r="E8213" s="16">
        <v>41068.173611111109</v>
      </c>
      <c r="F8213" s="22">
        <v>3.91</v>
      </c>
      <c r="G8213" s="22">
        <v>3.8382480229496267</v>
      </c>
      <c r="H8213" s="25">
        <v>0.10230179028132992</v>
      </c>
      <c r="I8213" s="3">
        <f t="shared" si="512"/>
        <v>82.809999999996421</v>
      </c>
      <c r="J8213" s="3">
        <f t="shared" si="513"/>
        <v>76.439999999996559</v>
      </c>
      <c r="K8213" s="3">
        <f>MIN(J8213-M8213+N8213,'Power Look Up'!$F$4)</f>
        <v>76.90511323356354</v>
      </c>
      <c r="M8213" s="51">
        <f t="array" ref="M8213">_xlfn.SUM(_xlfn.NORM.DIST($S$3:$S$1003,$G8213,$P8213,FALSE)*WindSpeedStep*$T$3:$T$1003)</f>
        <v>35.395123643764265</v>
      </c>
      <c r="N8213" s="51">
        <f t="array" ref="N8213">_xlfn.SUM(_xlfn.NORM.DIST($S$3:$S$1003,$G8213,$Q8213,FALSE)*WindSpeedStep*$T$3:$T$1003)</f>
        <v>35.860236877331246</v>
      </c>
      <c r="P8213" s="43">
        <f t="shared" si="514"/>
        <v>0.38382480229496269</v>
      </c>
      <c r="Q8213" s="43">
        <f t="shared" si="515"/>
        <v>0.39265964429152189</v>
      </c>
    </row>
    <row r="8214" spans="5:17" x14ac:dyDescent="0.2">
      <c r="E8214" s="16">
        <v>41068.180555555555</v>
      </c>
      <c r="F8214" s="22">
        <v>4.01</v>
      </c>
      <c r="G8214" s="22">
        <v>4.0562664953695711</v>
      </c>
      <c r="H8214" s="25">
        <v>0.15710723192019951</v>
      </c>
      <c r="I8214" s="3">
        <f t="shared" si="512"/>
        <v>92.089999999995527</v>
      </c>
      <c r="J8214" s="3">
        <f t="shared" si="513"/>
        <v>97.539999999995402</v>
      </c>
      <c r="K8214" s="3">
        <f>MIN(J8214-M8214+N8214,'Power Look Up'!$F$4)</f>
        <v>110.59566745573684</v>
      </c>
      <c r="M8214" s="51">
        <f t="array" ref="M8214">_xlfn.SUM(_xlfn.NORM.DIST($S$3:$S$1003,$G8214,$P8214,FALSE)*WindSpeedStep*$T$3:$T$1003)</f>
        <v>56.314091779273227</v>
      </c>
      <c r="N8214" s="51">
        <f t="array" ref="N8214">_xlfn.SUM(_xlfn.NORM.DIST($S$3:$S$1003,$G8214,$Q8214,FALSE)*WindSpeedStep*$T$3:$T$1003)</f>
        <v>69.369759235014669</v>
      </c>
      <c r="P8214" s="43">
        <f t="shared" si="514"/>
        <v>0.40562664953695715</v>
      </c>
      <c r="Q8214" s="43">
        <f t="shared" si="515"/>
        <v>0.63726880101816208</v>
      </c>
    </row>
    <row r="8215" spans="5:17" x14ac:dyDescent="0.2">
      <c r="E8215" s="16">
        <v>41068.1875</v>
      </c>
      <c r="F8215" s="22">
        <v>4.34</v>
      </c>
      <c r="G8215" s="22">
        <v>4.381255969400816</v>
      </c>
      <c r="H8215" s="25">
        <v>0.11290322580645161</v>
      </c>
      <c r="I8215" s="3">
        <f t="shared" si="512"/>
        <v>128.05999999999477</v>
      </c>
      <c r="J8215" s="3">
        <f t="shared" si="513"/>
        <v>132.41999999999467</v>
      </c>
      <c r="K8215" s="3">
        <f>MIN(J8215-M8215+N8215,'Power Look Up'!$F$4)</f>
        <v>134.5728075424048</v>
      </c>
      <c r="M8215" s="51">
        <f t="array" ref="M8215">_xlfn.SUM(_xlfn.NORM.DIST($S$3:$S$1003,$G8215,$P8215,FALSE)*WindSpeedStep*$T$3:$T$1003)</f>
        <v>98.434131347373736</v>
      </c>
      <c r="N8215" s="51">
        <f t="array" ref="N8215">_xlfn.SUM(_xlfn.NORM.DIST($S$3:$S$1003,$G8215,$Q8215,FALSE)*WindSpeedStep*$T$3:$T$1003)</f>
        <v>100.58693888978387</v>
      </c>
      <c r="P8215" s="43">
        <f t="shared" si="514"/>
        <v>0.43812559694008163</v>
      </c>
      <c r="Q8215" s="43">
        <f t="shared" si="515"/>
        <v>0.49465793202912439</v>
      </c>
    </row>
    <row r="8216" spans="5:17" x14ac:dyDescent="0.2">
      <c r="E8216" s="16">
        <v>41068.194444444445</v>
      </c>
      <c r="F8216" s="22">
        <v>4.29</v>
      </c>
      <c r="G8216" s="22">
        <v>4.2435647364280387</v>
      </c>
      <c r="H8216" s="25">
        <v>0.13053613053613056</v>
      </c>
      <c r="I8216" s="3">
        <f t="shared" si="512"/>
        <v>122.60999999999487</v>
      </c>
      <c r="J8216" s="3">
        <f t="shared" si="513"/>
        <v>117.15999999999499</v>
      </c>
      <c r="K8216" s="3">
        <f>MIN(J8216-M8216+N8216,'Power Look Up'!$F$4)</f>
        <v>123.43477478615284</v>
      </c>
      <c r="M8216" s="51">
        <f t="array" ref="M8216">_xlfn.SUM(_xlfn.NORM.DIST($S$3:$S$1003,$G8216,$P8216,FALSE)*WindSpeedStep*$T$3:$T$1003)</f>
        <v>79.304070529470053</v>
      </c>
      <c r="N8216" s="51">
        <f t="array" ref="N8216">_xlfn.SUM(_xlfn.NORM.DIST($S$3:$S$1003,$G8216,$Q8216,FALSE)*WindSpeedStep*$T$3:$T$1003)</f>
        <v>85.578845315627902</v>
      </c>
      <c r="P8216" s="43">
        <f t="shared" si="514"/>
        <v>0.42435647364280388</v>
      </c>
      <c r="Q8216" s="43">
        <f t="shared" si="515"/>
        <v>0.55393852037289093</v>
      </c>
    </row>
    <row r="8217" spans="5:17" x14ac:dyDescent="0.2">
      <c r="E8217" s="16">
        <v>41068.201388888891</v>
      </c>
      <c r="F8217" s="22">
        <v>4.37</v>
      </c>
      <c r="G8217" s="22">
        <v>4.3650084019799209</v>
      </c>
      <c r="H8217" s="25">
        <v>9.1533180778032033E-2</v>
      </c>
      <c r="I8217" s="3">
        <f t="shared" si="512"/>
        <v>131.3299999999947</v>
      </c>
      <c r="J8217" s="3">
        <f t="shared" si="513"/>
        <v>131.3299999999947</v>
      </c>
      <c r="K8217" s="3">
        <f>MIN(J8217-M8217+N8217,'Power Look Up'!$F$4)</f>
        <v>129.97533481516979</v>
      </c>
      <c r="M8217" s="51">
        <f t="array" ref="M8217">_xlfn.SUM(_xlfn.NORM.DIST($S$3:$S$1003,$G8217,$P8217,FALSE)*WindSpeedStep*$T$3:$T$1003)</f>
        <v>96.100019119743862</v>
      </c>
      <c r="N8217" s="51">
        <f t="array" ref="N8217">_xlfn.SUM(_xlfn.NORM.DIST($S$3:$S$1003,$G8217,$Q8217,FALSE)*WindSpeedStep*$T$3:$T$1003)</f>
        <v>94.745353934918938</v>
      </c>
      <c r="P8217" s="43">
        <f t="shared" si="514"/>
        <v>0.43650084019799212</v>
      </c>
      <c r="Q8217" s="43">
        <f t="shared" si="515"/>
        <v>0.39954310315605684</v>
      </c>
    </row>
    <row r="8218" spans="5:17" x14ac:dyDescent="0.2">
      <c r="E8218" s="16">
        <v>41068.208333333336</v>
      </c>
      <c r="F8218" s="22">
        <v>4.24</v>
      </c>
      <c r="G8218" s="22">
        <v>4.2379462207493992</v>
      </c>
      <c r="H8218" s="25">
        <v>9.9056603773584898E-2</v>
      </c>
      <c r="I8218" s="3">
        <f t="shared" si="512"/>
        <v>117.15999999999499</v>
      </c>
      <c r="J8218" s="3">
        <f t="shared" si="513"/>
        <v>117.15999999999499</v>
      </c>
      <c r="K8218" s="3">
        <f>MIN(J8218-M8218+N8218,'Power Look Up'!$F$4)</f>
        <v>116.97187201112055</v>
      </c>
      <c r="M8218" s="51">
        <f t="array" ref="M8218">_xlfn.SUM(_xlfn.NORM.DIST($S$3:$S$1003,$G8218,$P8218,FALSE)*WindSpeedStep*$T$3:$T$1003)</f>
        <v>78.558419136196292</v>
      </c>
      <c r="N8218" s="51">
        <f t="array" ref="N8218">_xlfn.SUM(_xlfn.NORM.DIST($S$3:$S$1003,$G8218,$Q8218,FALSE)*WindSpeedStep*$T$3:$T$1003)</f>
        <v>78.370291147321851</v>
      </c>
      <c r="P8218" s="43">
        <f t="shared" si="514"/>
        <v>0.42379462207493995</v>
      </c>
      <c r="Q8218" s="43">
        <f t="shared" si="515"/>
        <v>0.41979655960253481</v>
      </c>
    </row>
    <row r="8219" spans="5:17" x14ac:dyDescent="0.2">
      <c r="E8219" s="16">
        <v>41068.215277777781</v>
      </c>
      <c r="F8219" s="22">
        <v>3.58</v>
      </c>
      <c r="G8219" s="22">
        <v>3.5313390652427206</v>
      </c>
      <c r="H8219" s="25">
        <v>0.14525139664804471</v>
      </c>
      <c r="I8219" s="3">
        <f t="shared" si="512"/>
        <v>52.779999999997059</v>
      </c>
      <c r="J8219" s="3">
        <f t="shared" si="513"/>
        <v>48.229999999997155</v>
      </c>
      <c r="K8219" s="3">
        <f>MIN(J8219-M8219+N8219,'Power Look Up'!$F$4)</f>
        <v>53.976102833308261</v>
      </c>
      <c r="M8219" s="51">
        <f t="array" ref="M8219">_xlfn.SUM(_xlfn.NORM.DIST($S$3:$S$1003,$G8219,$P8219,FALSE)*WindSpeedStep*$T$3:$T$1003)</f>
        <v>17.190842874483561</v>
      </c>
      <c r="N8219" s="51">
        <f t="array" ref="N8219">_xlfn.SUM(_xlfn.NORM.DIST($S$3:$S$1003,$G8219,$Q8219,FALSE)*WindSpeedStep*$T$3:$T$1003)</f>
        <v>22.936945707794663</v>
      </c>
      <c r="P8219" s="43">
        <f t="shared" si="514"/>
        <v>0.35313390652427207</v>
      </c>
      <c r="Q8219" s="43">
        <f t="shared" si="515"/>
        <v>0.51293193126430581</v>
      </c>
    </row>
    <row r="8220" spans="5:17" x14ac:dyDescent="0.2">
      <c r="E8220" s="16">
        <v>41068.222222222219</v>
      </c>
      <c r="F8220" s="22">
        <v>4.01</v>
      </c>
      <c r="G8220" s="22">
        <v>3.9806975229232586</v>
      </c>
      <c r="H8220" s="25">
        <v>0.12219451371571073</v>
      </c>
      <c r="I8220" s="3">
        <f t="shared" si="512"/>
        <v>92.089999999995527</v>
      </c>
      <c r="J8220" s="3">
        <f t="shared" si="513"/>
        <v>89.179999999996284</v>
      </c>
      <c r="K8220" s="3">
        <f>MIN(J8220-M8220+N8220,'Power Look Up'!$F$4)</f>
        <v>94.200248823652458</v>
      </c>
      <c r="M8220" s="51">
        <f t="array" ref="M8220">_xlfn.SUM(_xlfn.NORM.DIST($S$3:$S$1003,$G8220,$P8220,FALSE)*WindSpeedStep*$T$3:$T$1003)</f>
        <v>48.289055181012984</v>
      </c>
      <c r="N8220" s="51">
        <f t="array" ref="N8220">_xlfn.SUM(_xlfn.NORM.DIST($S$3:$S$1003,$G8220,$Q8220,FALSE)*WindSpeedStep*$T$3:$T$1003)</f>
        <v>53.309304004669151</v>
      </c>
      <c r="P8220" s="43">
        <f t="shared" si="514"/>
        <v>0.39806975229232588</v>
      </c>
      <c r="Q8220" s="43">
        <f t="shared" si="515"/>
        <v>0.48641939806294188</v>
      </c>
    </row>
    <row r="8221" spans="5:17" x14ac:dyDescent="0.2">
      <c r="E8221" s="16">
        <v>41068.229166666664</v>
      </c>
      <c r="F8221" s="22">
        <v>4.28</v>
      </c>
      <c r="G8221" s="22">
        <v>4.2436417156115391</v>
      </c>
      <c r="H8221" s="25">
        <v>0.10280373831775701</v>
      </c>
      <c r="I8221" s="3">
        <f t="shared" si="512"/>
        <v>121.51999999999489</v>
      </c>
      <c r="J8221" s="3">
        <f t="shared" si="513"/>
        <v>117.15999999999499</v>
      </c>
      <c r="K8221" s="3">
        <f>MIN(J8221-M8221+N8221,'Power Look Up'!$F$4)</f>
        <v>117.71819988047706</v>
      </c>
      <c r="M8221" s="51">
        <f t="array" ref="M8221">_xlfn.SUM(_xlfn.NORM.DIST($S$3:$S$1003,$G8221,$P8221,FALSE)*WindSpeedStep*$T$3:$T$1003)</f>
        <v>79.314307881197792</v>
      </c>
      <c r="N8221" s="51">
        <f t="array" ref="N8221">_xlfn.SUM(_xlfn.NORM.DIST($S$3:$S$1003,$G8221,$Q8221,FALSE)*WindSpeedStep*$T$3:$T$1003)</f>
        <v>79.872507761679856</v>
      </c>
      <c r="P8221" s="43">
        <f t="shared" si="514"/>
        <v>0.42436417156115391</v>
      </c>
      <c r="Q8221" s="43">
        <f t="shared" si="515"/>
        <v>0.43626223244604606</v>
      </c>
    </row>
    <row r="8222" spans="5:17" x14ac:dyDescent="0.2">
      <c r="E8222" s="16">
        <v>41068.236111111109</v>
      </c>
      <c r="F8222" s="22">
        <v>3.44</v>
      </c>
      <c r="G8222" s="22">
        <v>3.4399564047705771</v>
      </c>
      <c r="H8222" s="25">
        <v>0.14825581395348839</v>
      </c>
      <c r="I8222" s="3">
        <f t="shared" si="512"/>
        <v>40.039999999997328</v>
      </c>
      <c r="J8222" s="3">
        <f t="shared" si="513"/>
        <v>40.039999999997328</v>
      </c>
      <c r="K8222" s="3">
        <f>MIN(J8222-M8222+N8222,'Power Look Up'!$F$4)</f>
        <v>44.984100476941549</v>
      </c>
      <c r="M8222" s="51">
        <f t="array" ref="M8222">_xlfn.SUM(_xlfn.NORM.DIST($S$3:$S$1003,$G8222,$P8222,FALSE)*WindSpeedStep*$T$3:$T$1003)</f>
        <v>13.741283616551083</v>
      </c>
      <c r="N8222" s="51">
        <f t="array" ref="N8222">_xlfn.SUM(_xlfn.NORM.DIST($S$3:$S$1003,$G8222,$Q8222,FALSE)*WindSpeedStep*$T$3:$T$1003)</f>
        <v>18.685384093495308</v>
      </c>
      <c r="P8222" s="43">
        <f t="shared" si="514"/>
        <v>0.34399564047705772</v>
      </c>
      <c r="Q8222" s="43">
        <f t="shared" si="515"/>
        <v>0.50999353675377745</v>
      </c>
    </row>
    <row r="8223" spans="5:17" x14ac:dyDescent="0.2">
      <c r="E8223" s="16">
        <v>41068.243055555555</v>
      </c>
      <c r="F8223" s="22">
        <v>3.72</v>
      </c>
      <c r="G8223" s="22">
        <v>3.7026716452695019</v>
      </c>
      <c r="H8223" s="25">
        <v>0.11559139784946236</v>
      </c>
      <c r="I8223" s="3">
        <f t="shared" si="512"/>
        <v>65.519999999996784</v>
      </c>
      <c r="J8223" s="3">
        <f t="shared" si="513"/>
        <v>63.699999999996827</v>
      </c>
      <c r="K8223" s="3">
        <f>MIN(J8223-M8223+N8223,'Power Look Up'!$F$4)</f>
        <v>66.288943735291824</v>
      </c>
      <c r="M8223" s="51">
        <f t="array" ref="M8223">_xlfn.SUM(_xlfn.NORM.DIST($S$3:$S$1003,$G8223,$P8223,FALSE)*WindSpeedStep*$T$3:$T$1003)</f>
        <v>25.868567656314472</v>
      </c>
      <c r="N8223" s="51">
        <f t="array" ref="N8223">_xlfn.SUM(_xlfn.NORM.DIST($S$3:$S$1003,$G8223,$Q8223,FALSE)*WindSpeedStep*$T$3:$T$1003)</f>
        <v>28.457511391609476</v>
      </c>
      <c r="P8223" s="43">
        <f t="shared" si="514"/>
        <v>0.37026716452695019</v>
      </c>
      <c r="Q8223" s="43">
        <f t="shared" si="515"/>
        <v>0.42799699125427038</v>
      </c>
    </row>
    <row r="8224" spans="5:17" x14ac:dyDescent="0.2">
      <c r="E8224" s="16">
        <v>41068.25</v>
      </c>
      <c r="F8224" s="22">
        <v>3.72</v>
      </c>
      <c r="G8224" s="22">
        <v>3.7763385407301047</v>
      </c>
      <c r="H8224" s="25">
        <v>0.15322580645161288</v>
      </c>
      <c r="I8224" s="3">
        <f t="shared" si="512"/>
        <v>65.519999999996784</v>
      </c>
      <c r="J8224" s="3">
        <f t="shared" si="513"/>
        <v>70.979999999996664</v>
      </c>
      <c r="K8224" s="3">
        <f>MIN(J8224-M8224+N8224,'Power Look Up'!$F$4)</f>
        <v>81.609615877768547</v>
      </c>
      <c r="M8224" s="51">
        <f t="array" ref="M8224">_xlfn.SUM(_xlfn.NORM.DIST($S$3:$S$1003,$G8224,$P8224,FALSE)*WindSpeedStep*$T$3:$T$1003)</f>
        <v>30.72178582933623</v>
      </c>
      <c r="N8224" s="51">
        <f t="array" ref="N8224">_xlfn.SUM(_xlfn.NORM.DIST($S$3:$S$1003,$G8224,$Q8224,FALSE)*WindSpeedStep*$T$3:$T$1003)</f>
        <v>41.35140170710811</v>
      </c>
      <c r="P8224" s="43">
        <f t="shared" si="514"/>
        <v>0.37763385407301048</v>
      </c>
      <c r="Q8224" s="43">
        <f t="shared" si="515"/>
        <v>0.57863251833767726</v>
      </c>
    </row>
    <row r="8225" spans="5:17" x14ac:dyDescent="0.2">
      <c r="E8225" s="16">
        <v>41068.291666666664</v>
      </c>
      <c r="F8225" s="22">
        <v>3.46</v>
      </c>
      <c r="G8225" s="22">
        <v>3.4357038307105245</v>
      </c>
      <c r="H8225" s="25">
        <v>0.15317919075144509</v>
      </c>
      <c r="I8225" s="3">
        <f t="shared" si="512"/>
        <v>41.859999999997292</v>
      </c>
      <c r="J8225" s="3">
        <f t="shared" si="513"/>
        <v>40.039999999997328</v>
      </c>
      <c r="K8225" s="3">
        <f>MIN(J8225-M8225+N8225,'Power Look Up'!$F$4)</f>
        <v>45.584286186330303</v>
      </c>
      <c r="M8225" s="51">
        <f t="array" ref="M8225">_xlfn.SUM(_xlfn.NORM.DIST($S$3:$S$1003,$G8225,$P8225,FALSE)*WindSpeedStep*$T$3:$T$1003)</f>
        <v>13.596179477880082</v>
      </c>
      <c r="N8225" s="51">
        <f t="array" ref="N8225">_xlfn.SUM(_xlfn.NORM.DIST($S$3:$S$1003,$G8225,$Q8225,FALSE)*WindSpeedStep*$T$3:$T$1003)</f>
        <v>19.140465664213057</v>
      </c>
      <c r="P8225" s="43">
        <f t="shared" si="514"/>
        <v>0.34357038307105248</v>
      </c>
      <c r="Q8225" s="43">
        <f t="shared" si="515"/>
        <v>0.52627833244987809</v>
      </c>
    </row>
    <row r="8226" spans="5:17" x14ac:dyDescent="0.2">
      <c r="E8226" s="16">
        <v>41068.305555555555</v>
      </c>
      <c r="F8226" s="22">
        <v>2.89</v>
      </c>
      <c r="G8226" s="22">
        <v>2.9459988352770874</v>
      </c>
      <c r="H8226" s="25">
        <v>0.32525951557093424</v>
      </c>
      <c r="I8226" s="3">
        <f t="shared" si="512"/>
        <v>0</v>
      </c>
      <c r="J8226" s="3">
        <f t="shared" si="513"/>
        <v>0</v>
      </c>
      <c r="K8226" s="3">
        <f>MIN(J8226-M8226+N8226,'Power Look Up'!$F$4)</f>
        <v>16.542734799494937</v>
      </c>
      <c r="M8226" s="51">
        <f t="array" ref="M8226">_xlfn.SUM(_xlfn.NORM.DIST($S$3:$S$1003,$G8226,$P8226,FALSE)*WindSpeedStep*$T$3:$T$1003)</f>
        <v>2.5350963063276888</v>
      </c>
      <c r="N8226" s="51">
        <f t="array" ref="N8226">_xlfn.SUM(_xlfn.NORM.DIST($S$3:$S$1003,$G8226,$Q8226,FALSE)*WindSpeedStep*$T$3:$T$1003)</f>
        <v>19.077831105822625</v>
      </c>
      <c r="P8226" s="43">
        <f t="shared" si="514"/>
        <v>0.29459988352770877</v>
      </c>
      <c r="Q8226" s="43">
        <f t="shared" si="515"/>
        <v>0.95821415403476196</v>
      </c>
    </row>
    <row r="8227" spans="5:17" x14ac:dyDescent="0.2">
      <c r="E8227" s="16">
        <v>41068.3125</v>
      </c>
      <c r="F8227" s="22">
        <v>3.8</v>
      </c>
      <c r="G8227" s="22">
        <v>3.8167721687160259</v>
      </c>
      <c r="H8227" s="25">
        <v>0.12105263157894738</v>
      </c>
      <c r="I8227" s="3">
        <f t="shared" si="512"/>
        <v>72.799999999996629</v>
      </c>
      <c r="J8227" s="3">
        <f t="shared" si="513"/>
        <v>74.619999999996594</v>
      </c>
      <c r="K8227" s="3">
        <f>MIN(J8227-M8227+N8227,'Power Look Up'!$F$4)</f>
        <v>78.859620532377164</v>
      </c>
      <c r="M8227" s="51">
        <f t="array" ref="M8227">_xlfn.SUM(_xlfn.NORM.DIST($S$3:$S$1003,$G8227,$P8227,FALSE)*WindSpeedStep*$T$3:$T$1003)</f>
        <v>33.710765274284299</v>
      </c>
      <c r="N8227" s="51">
        <f t="array" ref="N8227">_xlfn.SUM(_xlfn.NORM.DIST($S$3:$S$1003,$G8227,$Q8227,FALSE)*WindSpeedStep*$T$3:$T$1003)</f>
        <v>37.950385806664869</v>
      </c>
      <c r="P8227" s="43">
        <f t="shared" si="514"/>
        <v>0.38167721687160261</v>
      </c>
      <c r="Q8227" s="43">
        <f t="shared" si="515"/>
        <v>0.46203031516036108</v>
      </c>
    </row>
    <row r="8228" spans="5:17" x14ac:dyDescent="0.2">
      <c r="E8228" s="16">
        <v>41068.319444444445</v>
      </c>
      <c r="F8228" s="22">
        <v>3.33</v>
      </c>
      <c r="G8228" s="22">
        <v>3.2889062919476095</v>
      </c>
      <c r="H8228" s="25">
        <v>0.21321321321321321</v>
      </c>
      <c r="I8228" s="3">
        <f t="shared" si="512"/>
        <v>30.029999999997543</v>
      </c>
      <c r="J8228" s="3">
        <f t="shared" si="513"/>
        <v>26.38999999999762</v>
      </c>
      <c r="K8228" s="3">
        <f>MIN(J8228-M8228+N8228,'Power Look Up'!$F$4)</f>
        <v>37.571272232389731</v>
      </c>
      <c r="M8228" s="51">
        <f t="array" ref="M8228">_xlfn.SUM(_xlfn.NORM.DIST($S$3:$S$1003,$G8228,$P8228,FALSE)*WindSpeedStep*$T$3:$T$1003)</f>
        <v>9.2350054778629396</v>
      </c>
      <c r="N8228" s="51">
        <f t="array" ref="N8228">_xlfn.SUM(_xlfn.NORM.DIST($S$3:$S$1003,$G8228,$Q8228,FALSE)*WindSpeedStep*$T$3:$T$1003)</f>
        <v>20.416277710255056</v>
      </c>
      <c r="P8228" s="43">
        <f t="shared" si="514"/>
        <v>0.32889062919476098</v>
      </c>
      <c r="Q8228" s="43">
        <f t="shared" si="515"/>
        <v>0.70123827846330411</v>
      </c>
    </row>
    <row r="8229" spans="5:17" x14ac:dyDescent="0.2">
      <c r="E8229" s="16">
        <v>41068.340277777781</v>
      </c>
      <c r="F8229" s="22">
        <v>2.7</v>
      </c>
      <c r="G8229" s="22">
        <v>2.7389226452229645</v>
      </c>
      <c r="H8229" s="25">
        <v>0.24444444444444444</v>
      </c>
      <c r="I8229" s="3">
        <f t="shared" si="512"/>
        <v>0</v>
      </c>
      <c r="J8229" s="3">
        <f t="shared" si="513"/>
        <v>0</v>
      </c>
      <c r="K8229" s="3">
        <f>MIN(J8229-M8229+N8229,'Power Look Up'!$F$4)</f>
        <v>4.7668362501537596</v>
      </c>
      <c r="M8229" s="51">
        <f t="array" ref="M8229">_xlfn.SUM(_xlfn.NORM.DIST($S$3:$S$1003,$G8229,$P8229,FALSE)*WindSpeedStep*$T$3:$T$1003)</f>
        <v>0.65696567984822718</v>
      </c>
      <c r="N8229" s="51">
        <f t="array" ref="N8229">_xlfn.SUM(_xlfn.NORM.DIST($S$3:$S$1003,$G8229,$Q8229,FALSE)*WindSpeedStep*$T$3:$T$1003)</f>
        <v>5.4238019300019866</v>
      </c>
      <c r="P8229" s="43">
        <f t="shared" si="514"/>
        <v>0.27389226452229648</v>
      </c>
      <c r="Q8229" s="43">
        <f t="shared" si="515"/>
        <v>0.6695144243878357</v>
      </c>
    </row>
    <row r="8230" spans="5:17" x14ac:dyDescent="0.2">
      <c r="E8230" s="16">
        <v>41068.368055555555</v>
      </c>
      <c r="F8230" s="22">
        <v>4.1100000000000003</v>
      </c>
      <c r="G8230" s="22">
        <v>4.1042355093458829</v>
      </c>
      <c r="H8230" s="25">
        <v>0.16058394160583941</v>
      </c>
      <c r="I8230" s="3">
        <f t="shared" si="512"/>
        <v>102.98999999999529</v>
      </c>
      <c r="J8230" s="3">
        <f t="shared" si="513"/>
        <v>101.89999999999532</v>
      </c>
      <c r="K8230" s="3">
        <f>MIN(J8230-M8230+N8230,'Power Look Up'!$F$4)</f>
        <v>115.63749405661844</v>
      </c>
      <c r="M8230" s="51">
        <f t="array" ref="M8230">_xlfn.SUM(_xlfn.NORM.DIST($S$3:$S$1003,$G8230,$P8230,FALSE)*WindSpeedStep*$T$3:$T$1003)</f>
        <v>61.805443759162294</v>
      </c>
      <c r="N8230" s="51">
        <f t="array" ref="N8230">_xlfn.SUM(_xlfn.NORM.DIST($S$3:$S$1003,$G8230,$Q8230,FALSE)*WindSpeedStep*$T$3:$T$1003)</f>
        <v>75.542937815785407</v>
      </c>
      <c r="P8230" s="43">
        <f t="shared" si="514"/>
        <v>0.41042355093458832</v>
      </c>
      <c r="Q8230" s="43">
        <f t="shared" si="515"/>
        <v>0.65907431536941186</v>
      </c>
    </row>
    <row r="8231" spans="5:17" x14ac:dyDescent="0.2">
      <c r="E8231" s="16">
        <v>41068.402777777781</v>
      </c>
      <c r="F8231" s="22">
        <v>3</v>
      </c>
      <c r="G8231" s="22">
        <v>2.9825112384500243</v>
      </c>
      <c r="H8231" s="25">
        <v>0.17333333333333334</v>
      </c>
      <c r="I8231" s="3">
        <f t="shared" si="512"/>
        <v>0</v>
      </c>
      <c r="J8231" s="3">
        <f t="shared" si="513"/>
        <v>0</v>
      </c>
      <c r="K8231" s="3">
        <f>MIN(J8231-M8231+N8231,'Power Look Up'!$F$4)</f>
        <v>3.1089264921112254</v>
      </c>
      <c r="M8231" s="51">
        <f t="array" ref="M8231">_xlfn.SUM(_xlfn.NORM.DIST($S$3:$S$1003,$G8231,$P8231,FALSE)*WindSpeedStep*$T$3:$T$1003)</f>
        <v>3.0380385980284053</v>
      </c>
      <c r="N8231" s="51">
        <f t="array" ref="N8231">_xlfn.SUM(_xlfn.NORM.DIST($S$3:$S$1003,$G8231,$Q8231,FALSE)*WindSpeedStep*$T$3:$T$1003)</f>
        <v>6.1469650901396307</v>
      </c>
      <c r="P8231" s="43">
        <f t="shared" si="514"/>
        <v>0.29825112384500246</v>
      </c>
      <c r="Q8231" s="43">
        <f t="shared" si="515"/>
        <v>0.51696861466467092</v>
      </c>
    </row>
    <row r="8232" spans="5:17" x14ac:dyDescent="0.2">
      <c r="E8232" s="16">
        <v>41074.8125</v>
      </c>
      <c r="F8232" s="22">
        <v>7.7</v>
      </c>
      <c r="G8232" s="22">
        <v>7.6755249542798598</v>
      </c>
      <c r="H8232" s="25">
        <v>8.4415584415584416E-2</v>
      </c>
      <c r="I8232" s="3">
        <f t="shared" si="512"/>
        <v>798.69999999996389</v>
      </c>
      <c r="J8232" s="3">
        <f t="shared" si="513"/>
        <v>792.67999999996414</v>
      </c>
      <c r="K8232" s="3">
        <f>MIN(J8232-M8232+N8232,'Power Look Up'!$F$4)</f>
        <v>786.38846952522556</v>
      </c>
      <c r="M8232" s="51">
        <f t="array" ref="M8232">_xlfn.SUM(_xlfn.NORM.DIST($S$3:$S$1003,$G8232,$P8232,FALSE)*WindSpeedStep*$T$3:$T$1003)</f>
        <v>787.89835485092408</v>
      </c>
      <c r="N8232" s="51">
        <f t="array" ref="N8232">_xlfn.SUM(_xlfn.NORM.DIST($S$3:$S$1003,$G8232,$Q8232,FALSE)*WindSpeedStep*$T$3:$T$1003)</f>
        <v>781.6068243761855</v>
      </c>
      <c r="P8232" s="43">
        <f t="shared" si="514"/>
        <v>0.76755249542798598</v>
      </c>
      <c r="Q8232" s="43">
        <f t="shared" si="515"/>
        <v>0.64793392471193623</v>
      </c>
    </row>
    <row r="8233" spans="5:17" x14ac:dyDescent="0.2">
      <c r="E8233" s="16">
        <v>41074.909722222219</v>
      </c>
      <c r="F8233" s="22">
        <v>9.5399999999999991</v>
      </c>
      <c r="G8233" s="22">
        <v>9.4825756828426435</v>
      </c>
      <c r="H8233" s="25">
        <v>9.2243186582809236E-2</v>
      </c>
      <c r="I8233" s="3">
        <f t="shared" si="512"/>
        <v>1461.7399999999395</v>
      </c>
      <c r="J8233" s="3">
        <f t="shared" si="513"/>
        <v>1438.8799999999399</v>
      </c>
      <c r="K8233" s="3">
        <f>MIN(J8233-M8233+N8233,'Power Look Up'!$F$4)</f>
        <v>1441.3432723833664</v>
      </c>
      <c r="M8233" s="51">
        <f t="array" ref="M8233">_xlfn.SUM(_xlfn.NORM.DIST($S$3:$S$1003,$G8233,$P8233,FALSE)*WindSpeedStep*$T$3:$T$1003)</f>
        <v>1443.840068756959</v>
      </c>
      <c r="N8233" s="51">
        <f t="array" ref="N8233">_xlfn.SUM(_xlfn.NORM.DIST($S$3:$S$1003,$G8233,$Q8233,FALSE)*WindSpeedStep*$T$3:$T$1003)</f>
        <v>1446.3033411403856</v>
      </c>
      <c r="P8233" s="43">
        <f t="shared" si="514"/>
        <v>0.94825756828426444</v>
      </c>
      <c r="Q8233" s="43">
        <f t="shared" si="515"/>
        <v>0.87470299799806361</v>
      </c>
    </row>
    <row r="8234" spans="5:17" x14ac:dyDescent="0.2">
      <c r="E8234" s="16">
        <v>41074.916666666664</v>
      </c>
      <c r="F8234" s="22">
        <v>9.26</v>
      </c>
      <c r="G8234" s="22">
        <v>9.3820363083686829</v>
      </c>
      <c r="H8234" s="25">
        <v>9.2872570194384454E-2</v>
      </c>
      <c r="I8234" s="3">
        <f t="shared" si="512"/>
        <v>1355.0599999999417</v>
      </c>
      <c r="J8234" s="3">
        <f t="shared" si="513"/>
        <v>1400.7799999999406</v>
      </c>
      <c r="K8234" s="3">
        <f>MIN(J8234-M8234+N8234,'Power Look Up'!$F$4)</f>
        <v>1402.1455446915161</v>
      </c>
      <c r="M8234" s="51">
        <f t="array" ref="M8234">_xlfn.SUM(_xlfn.NORM.DIST($S$3:$S$1003,$G8234,$P8234,FALSE)*WindSpeedStep*$T$3:$T$1003)</f>
        <v>1406.1915846662562</v>
      </c>
      <c r="N8234" s="51">
        <f t="array" ref="N8234">_xlfn.SUM(_xlfn.NORM.DIST($S$3:$S$1003,$G8234,$Q8234,FALSE)*WindSpeedStep*$T$3:$T$1003)</f>
        <v>1407.5571293578316</v>
      </c>
      <c r="P8234" s="43">
        <f t="shared" si="514"/>
        <v>0.93820363083686831</v>
      </c>
      <c r="Q8234" s="43">
        <f t="shared" si="515"/>
        <v>0.87133382561523409</v>
      </c>
    </row>
    <row r="8235" spans="5:17" x14ac:dyDescent="0.2">
      <c r="E8235" s="16">
        <v>41074.923611111109</v>
      </c>
      <c r="F8235" s="22">
        <v>8.85</v>
      </c>
      <c r="G8235" s="22">
        <v>8.8326721056778261</v>
      </c>
      <c r="H8235" s="25">
        <v>8.2485875706214684E-2</v>
      </c>
      <c r="I8235" s="3">
        <f t="shared" si="512"/>
        <v>1200.9499999999471</v>
      </c>
      <c r="J8235" s="3">
        <f t="shared" si="513"/>
        <v>1193.6099999999471</v>
      </c>
      <c r="K8235" s="3">
        <f>MIN(J8235-M8235+N8235,'Power Look Up'!$F$4)</f>
        <v>1187.7734771523058</v>
      </c>
      <c r="M8235" s="51">
        <f t="array" ref="M8235">_xlfn.SUM(_xlfn.NORM.DIST($S$3:$S$1003,$G8235,$P8235,FALSE)*WindSpeedStep*$T$3:$T$1003)</f>
        <v>1195.4165242603983</v>
      </c>
      <c r="N8235" s="51">
        <f t="array" ref="N8235">_xlfn.SUM(_xlfn.NORM.DIST($S$3:$S$1003,$G8235,$Q8235,FALSE)*WindSpeedStep*$T$3:$T$1003)</f>
        <v>1189.5800014127569</v>
      </c>
      <c r="P8235" s="43">
        <f t="shared" si="514"/>
        <v>0.88326721056778268</v>
      </c>
      <c r="Q8235" s="43">
        <f t="shared" si="515"/>
        <v>0.72857069346269066</v>
      </c>
    </row>
    <row r="8236" spans="5:17" x14ac:dyDescent="0.2">
      <c r="E8236" s="16">
        <v>41074.930555555555</v>
      </c>
      <c r="F8236" s="22">
        <v>8</v>
      </c>
      <c r="G8236" s="22">
        <v>8.0931956872220017</v>
      </c>
      <c r="H8236" s="25">
        <v>7.8750000000000001E-2</v>
      </c>
      <c r="I8236" s="3">
        <f t="shared" si="512"/>
        <v>888.99999999996203</v>
      </c>
      <c r="J8236" s="3">
        <f t="shared" si="513"/>
        <v>922.02999999995302</v>
      </c>
      <c r="K8236" s="3">
        <f>MIN(J8236-M8236+N8236,'Power Look Up'!$F$4)</f>
        <v>912.60234869991973</v>
      </c>
      <c r="M8236" s="51">
        <f t="array" ref="M8236">_xlfn.SUM(_xlfn.NORM.DIST($S$3:$S$1003,$G8236,$P8236,FALSE)*WindSpeedStep*$T$3:$T$1003)</f>
        <v>924.6889184250465</v>
      </c>
      <c r="N8236" s="51">
        <f t="array" ref="N8236">_xlfn.SUM(_xlfn.NORM.DIST($S$3:$S$1003,$G8236,$Q8236,FALSE)*WindSpeedStep*$T$3:$T$1003)</f>
        <v>915.26126712501321</v>
      </c>
      <c r="P8236" s="43">
        <f t="shared" si="514"/>
        <v>0.80931956872220023</v>
      </c>
      <c r="Q8236" s="43">
        <f t="shared" si="515"/>
        <v>0.63733916036873262</v>
      </c>
    </row>
    <row r="8237" spans="5:17" x14ac:dyDescent="0.2">
      <c r="E8237" s="16">
        <v>41074.9375</v>
      </c>
      <c r="F8237" s="22">
        <v>8.68</v>
      </c>
      <c r="G8237" s="22">
        <v>8.7448437963835026</v>
      </c>
      <c r="H8237" s="25">
        <v>9.7926267281105997E-2</v>
      </c>
      <c r="I8237" s="3">
        <f t="shared" si="512"/>
        <v>1138.5599999999483</v>
      </c>
      <c r="J8237" s="3">
        <f t="shared" si="513"/>
        <v>1160.5799999999479</v>
      </c>
      <c r="K8237" s="3">
        <f>MIN(J8237-M8237+N8237,'Power Look Up'!$F$4)</f>
        <v>1159.839681162372</v>
      </c>
      <c r="M8237" s="51">
        <f t="array" ref="M8237">_xlfn.SUM(_xlfn.NORM.DIST($S$3:$S$1003,$G8237,$P8237,FALSE)*WindSpeedStep*$T$3:$T$1003)</f>
        <v>1161.8633898261</v>
      </c>
      <c r="N8237" s="51">
        <f t="array" ref="N8237">_xlfn.SUM(_xlfn.NORM.DIST($S$3:$S$1003,$G8237,$Q8237,FALSE)*WindSpeedStep*$T$3:$T$1003)</f>
        <v>1161.1230709885242</v>
      </c>
      <c r="P8237" s="43">
        <f t="shared" si="514"/>
        <v>0.87448437963835035</v>
      </c>
      <c r="Q8237" s="43">
        <f t="shared" si="515"/>
        <v>0.85634991093617252</v>
      </c>
    </row>
    <row r="8238" spans="5:17" x14ac:dyDescent="0.2">
      <c r="E8238" s="16">
        <v>41074.958333333336</v>
      </c>
      <c r="F8238" s="22">
        <v>8.15</v>
      </c>
      <c r="G8238" s="22">
        <v>8.2236178010977028</v>
      </c>
      <c r="H8238" s="25">
        <v>7.9754601226993863E-2</v>
      </c>
      <c r="I8238" s="3">
        <f t="shared" si="512"/>
        <v>944.04999999995255</v>
      </c>
      <c r="J8238" s="3">
        <f t="shared" si="513"/>
        <v>969.73999999995203</v>
      </c>
      <c r="K8238" s="3">
        <f>MIN(J8238-M8238+N8238,'Power Look Up'!$F$4)</f>
        <v>960.52528397961657</v>
      </c>
      <c r="M8238" s="51">
        <f t="array" ref="M8238">_xlfn.SUM(_xlfn.NORM.DIST($S$3:$S$1003,$G8238,$P8238,FALSE)*WindSpeedStep*$T$3:$T$1003)</f>
        <v>970.04148269960774</v>
      </c>
      <c r="N8238" s="51">
        <f t="array" ref="N8238">_xlfn.SUM(_xlfn.NORM.DIST($S$3:$S$1003,$G8238,$Q8238,FALSE)*WindSpeedStep*$T$3:$T$1003)</f>
        <v>960.82676667927228</v>
      </c>
      <c r="P8238" s="43">
        <f t="shared" si="514"/>
        <v>0.82236178010977035</v>
      </c>
      <c r="Q8238" s="43">
        <f t="shared" si="515"/>
        <v>0.65587135836975541</v>
      </c>
    </row>
    <row r="8239" spans="5:17" x14ac:dyDescent="0.2">
      <c r="E8239" s="16">
        <v>41074.965277777781</v>
      </c>
      <c r="F8239" s="22">
        <v>8.4</v>
      </c>
      <c r="G8239" s="22">
        <v>8.3841633269103877</v>
      </c>
      <c r="H8239" s="25">
        <v>8.4523809523809515E-2</v>
      </c>
      <c r="I8239" s="3">
        <f t="shared" si="512"/>
        <v>1035.7999999999506</v>
      </c>
      <c r="J8239" s="3">
        <f t="shared" si="513"/>
        <v>1028.4599999999507</v>
      </c>
      <c r="K8239" s="3">
        <f>MIN(J8239-M8239+N8239,'Power Look Up'!$F$4)</f>
        <v>1021.3401081857504</v>
      </c>
      <c r="M8239" s="51">
        <f t="array" ref="M8239">_xlfn.SUM(_xlfn.NORM.DIST($S$3:$S$1003,$G8239,$P8239,FALSE)*WindSpeedStep*$T$3:$T$1003)</f>
        <v>1027.4677845774627</v>
      </c>
      <c r="N8239" s="51">
        <f t="array" ref="N8239">_xlfn.SUM(_xlfn.NORM.DIST($S$3:$S$1003,$G8239,$Q8239,FALSE)*WindSpeedStep*$T$3:$T$1003)</f>
        <v>1020.3478927632624</v>
      </c>
      <c r="P8239" s="43">
        <f t="shared" si="514"/>
        <v>0.83841633269103877</v>
      </c>
      <c r="Q8239" s="43">
        <f t="shared" si="515"/>
        <v>0.70866142406028265</v>
      </c>
    </row>
    <row r="8240" spans="5:17" x14ac:dyDescent="0.2">
      <c r="E8240" s="16">
        <v>41074.972222222219</v>
      </c>
      <c r="F8240" s="22">
        <v>8.34</v>
      </c>
      <c r="G8240" s="22">
        <v>8.3730481589668599</v>
      </c>
      <c r="H8240" s="25">
        <v>7.4340527577937646E-2</v>
      </c>
      <c r="I8240" s="3">
        <f t="shared" si="512"/>
        <v>1013.7799999999511</v>
      </c>
      <c r="J8240" s="3">
        <f t="shared" si="513"/>
        <v>1024.7899999999509</v>
      </c>
      <c r="K8240" s="3">
        <f>MIN(J8240-M8240+N8240,'Power Look Up'!$F$4)</f>
        <v>1013.2734621264099</v>
      </c>
      <c r="M8240" s="51">
        <f t="array" ref="M8240">_xlfn.SUM(_xlfn.NORM.DIST($S$3:$S$1003,$G8240,$P8240,FALSE)*WindSpeedStep*$T$3:$T$1003)</f>
        <v>1023.4382018200437</v>
      </c>
      <c r="N8240" s="51">
        <f t="array" ref="N8240">_xlfn.SUM(_xlfn.NORM.DIST($S$3:$S$1003,$G8240,$Q8240,FALSE)*WindSpeedStep*$T$3:$T$1003)</f>
        <v>1011.9216639465027</v>
      </c>
      <c r="P8240" s="43">
        <f t="shared" si="514"/>
        <v>0.83730481589668604</v>
      </c>
      <c r="Q8240" s="43">
        <f t="shared" si="515"/>
        <v>0.62245681757307592</v>
      </c>
    </row>
    <row r="8241" spans="5:17" x14ac:dyDescent="0.2">
      <c r="E8241" s="16">
        <v>41074.979166666664</v>
      </c>
      <c r="F8241" s="22">
        <v>8.34</v>
      </c>
      <c r="G8241" s="22">
        <v>8.3168954217798259</v>
      </c>
      <c r="H8241" s="25">
        <v>9.2326139088729026E-2</v>
      </c>
      <c r="I8241" s="3">
        <f t="shared" si="512"/>
        <v>1013.7799999999511</v>
      </c>
      <c r="J8241" s="3">
        <f t="shared" si="513"/>
        <v>1006.4399999999512</v>
      </c>
      <c r="K8241" s="3">
        <f>MIN(J8241-M8241+N8241,'Power Look Up'!$F$4)</f>
        <v>1002.8218476755634</v>
      </c>
      <c r="M8241" s="51">
        <f t="array" ref="M8241">_xlfn.SUM(_xlfn.NORM.DIST($S$3:$S$1003,$G8241,$P8241,FALSE)*WindSpeedStep*$T$3:$T$1003)</f>
        <v>1003.200638087557</v>
      </c>
      <c r="N8241" s="51">
        <f t="array" ref="N8241">_xlfn.SUM(_xlfn.NORM.DIST($S$3:$S$1003,$G8241,$Q8241,FALSE)*WindSpeedStep*$T$3:$T$1003)</f>
        <v>999.58248576316919</v>
      </c>
      <c r="P8241" s="43">
        <f t="shared" si="514"/>
        <v>0.83168954217798263</v>
      </c>
      <c r="Q8241" s="43">
        <f t="shared" si="515"/>
        <v>0.76786684349765788</v>
      </c>
    </row>
    <row r="8242" spans="5:17" x14ac:dyDescent="0.2">
      <c r="E8242" s="16">
        <v>41074.986111111109</v>
      </c>
      <c r="F8242" s="22">
        <v>8.4600000000000009</v>
      </c>
      <c r="G8242" s="22">
        <v>8.413144030573088</v>
      </c>
      <c r="H8242" s="25">
        <v>0.10401891252955081</v>
      </c>
      <c r="I8242" s="3">
        <f t="shared" si="512"/>
        <v>1057.8199999999501</v>
      </c>
      <c r="J8242" s="3">
        <f t="shared" si="513"/>
        <v>1039.4699999999505</v>
      </c>
      <c r="K8242" s="3">
        <f>MIN(J8242-M8242+N8242,'Power Look Up'!$F$4)</f>
        <v>1041.3396210163082</v>
      </c>
      <c r="M8242" s="51">
        <f t="array" ref="M8242">_xlfn.SUM(_xlfn.NORM.DIST($S$3:$S$1003,$G8242,$P8242,FALSE)*WindSpeedStep*$T$3:$T$1003)</f>
        <v>1038.0099447803152</v>
      </c>
      <c r="N8242" s="51">
        <f t="array" ref="N8242">_xlfn.SUM(_xlfn.NORM.DIST($S$3:$S$1003,$G8242,$Q8242,FALSE)*WindSpeedStep*$T$3:$T$1003)</f>
        <v>1039.879565796673</v>
      </c>
      <c r="P8242" s="43">
        <f t="shared" si="514"/>
        <v>0.84131440305730887</v>
      </c>
      <c r="Q8242" s="43">
        <f t="shared" si="515"/>
        <v>0.87512609301469457</v>
      </c>
    </row>
    <row r="8243" spans="5:17" x14ac:dyDescent="0.2">
      <c r="E8243" s="16">
        <v>41074.993055555555</v>
      </c>
      <c r="F8243" s="22">
        <v>8.4</v>
      </c>
      <c r="G8243" s="22">
        <v>8.3775414786391842</v>
      </c>
      <c r="H8243" s="25">
        <v>8.5714285714285701E-2</v>
      </c>
      <c r="I8243" s="3">
        <f t="shared" si="512"/>
        <v>1035.7999999999506</v>
      </c>
      <c r="J8243" s="3">
        <f t="shared" si="513"/>
        <v>1028.4599999999507</v>
      </c>
      <c r="K8243" s="3">
        <f>MIN(J8243-M8243+N8243,'Power Look Up'!$F$4)</f>
        <v>1021.8655323453786</v>
      </c>
      <c r="M8243" s="51">
        <f t="array" ref="M8243">_xlfn.SUM(_xlfn.NORM.DIST($S$3:$S$1003,$G8243,$P8243,FALSE)*WindSpeedStep*$T$3:$T$1003)</f>
        <v>1025.0662395296349</v>
      </c>
      <c r="N8243" s="51">
        <f t="array" ref="N8243">_xlfn.SUM(_xlfn.NORM.DIST($S$3:$S$1003,$G8243,$Q8243,FALSE)*WindSpeedStep*$T$3:$T$1003)</f>
        <v>1018.4717718750628</v>
      </c>
      <c r="P8243" s="43">
        <f t="shared" si="514"/>
        <v>0.83775414786391844</v>
      </c>
      <c r="Q8243" s="43">
        <f t="shared" si="515"/>
        <v>0.71807498388335855</v>
      </c>
    </row>
    <row r="8244" spans="5:17" x14ac:dyDescent="0.2">
      <c r="E8244" s="16">
        <v>41075</v>
      </c>
      <c r="F8244" s="22">
        <v>7.76</v>
      </c>
      <c r="G8244" s="22">
        <v>7.9127413844970071</v>
      </c>
      <c r="H8244" s="25">
        <v>0.11082474226804123</v>
      </c>
      <c r="I8244" s="3">
        <f t="shared" si="512"/>
        <v>816.75999999996361</v>
      </c>
      <c r="J8244" s="3">
        <f t="shared" si="513"/>
        <v>861.90999999996257</v>
      </c>
      <c r="K8244" s="3">
        <f>MIN(J8244-M8244+N8244,'Power Look Up'!$F$4)</f>
        <v>867.16637971356181</v>
      </c>
      <c r="M8244" s="51">
        <f t="array" ref="M8244">_xlfn.SUM(_xlfn.NORM.DIST($S$3:$S$1003,$G8244,$P8244,FALSE)*WindSpeedStep*$T$3:$T$1003)</f>
        <v>863.98067903139759</v>
      </c>
      <c r="N8244" s="51">
        <f t="array" ref="N8244">_xlfn.SUM(_xlfn.NORM.DIST($S$3:$S$1003,$G8244,$Q8244,FALSE)*WindSpeedStep*$T$3:$T$1003)</f>
        <v>869.23705874499683</v>
      </c>
      <c r="P8244" s="43">
        <f t="shared" si="514"/>
        <v>0.79127413844970074</v>
      </c>
      <c r="Q8244" s="43">
        <f t="shared" si="515"/>
        <v>0.87692752457054457</v>
      </c>
    </row>
    <row r="8245" spans="5:17" x14ac:dyDescent="0.2">
      <c r="E8245" s="16">
        <v>41075.006944444445</v>
      </c>
      <c r="F8245" s="22">
        <v>8.26</v>
      </c>
      <c r="G8245" s="22">
        <v>8.2400219671139201</v>
      </c>
      <c r="H8245" s="25">
        <v>8.7167070217917669E-2</v>
      </c>
      <c r="I8245" s="3">
        <f t="shared" si="512"/>
        <v>984.41999999995164</v>
      </c>
      <c r="J8245" s="3">
        <f t="shared" si="513"/>
        <v>977.07999999995184</v>
      </c>
      <c r="K8245" s="3">
        <f>MIN(J8245-M8245+N8245,'Power Look Up'!$F$4)</f>
        <v>971.08414835250289</v>
      </c>
      <c r="M8245" s="51">
        <f t="array" ref="M8245">_xlfn.SUM(_xlfn.NORM.DIST($S$3:$S$1003,$G8245,$P8245,FALSE)*WindSpeedStep*$T$3:$T$1003)</f>
        <v>975.83033827867598</v>
      </c>
      <c r="N8245" s="51">
        <f t="array" ref="N8245">_xlfn.SUM(_xlfn.NORM.DIST($S$3:$S$1003,$G8245,$Q8245,FALSE)*WindSpeedStep*$T$3:$T$1003)</f>
        <v>969.83448663122704</v>
      </c>
      <c r="P8245" s="43">
        <f t="shared" si="514"/>
        <v>0.82400219671139208</v>
      </c>
      <c r="Q8245" s="43">
        <f t="shared" si="515"/>
        <v>0.7182585734046032</v>
      </c>
    </row>
    <row r="8246" spans="5:17" x14ac:dyDescent="0.2">
      <c r="E8246" s="16">
        <v>41075.013888888891</v>
      </c>
      <c r="F8246" s="22">
        <v>7.47</v>
      </c>
      <c r="G8246" s="22">
        <v>7.5687419781264857</v>
      </c>
      <c r="H8246" s="25">
        <v>0.10977242302543506</v>
      </c>
      <c r="I8246" s="3">
        <f t="shared" si="512"/>
        <v>729.46999999996547</v>
      </c>
      <c r="J8246" s="3">
        <f t="shared" si="513"/>
        <v>759.56999999996481</v>
      </c>
      <c r="K8246" s="3">
        <f>MIN(J8246-M8246+N8246,'Power Look Up'!$F$4)</f>
        <v>763.88946137783932</v>
      </c>
      <c r="M8246" s="51">
        <f t="array" ref="M8246">_xlfn.SUM(_xlfn.NORM.DIST($S$3:$S$1003,$G8246,$P8246,FALSE)*WindSpeedStep*$T$3:$T$1003)</f>
        <v>755.03947437459033</v>
      </c>
      <c r="N8246" s="51">
        <f t="array" ref="N8246">_xlfn.SUM(_xlfn.NORM.DIST($S$3:$S$1003,$G8246,$Q8246,FALSE)*WindSpeedStep*$T$3:$T$1003)</f>
        <v>759.35893575246484</v>
      </c>
      <c r="P8246" s="43">
        <f t="shared" si="514"/>
        <v>0.75687419781264864</v>
      </c>
      <c r="Q8246" s="43">
        <f t="shared" si="515"/>
        <v>0.83083914619326882</v>
      </c>
    </row>
    <row r="8247" spans="5:17" x14ac:dyDescent="0.2">
      <c r="E8247" s="16">
        <v>41075.020833333336</v>
      </c>
      <c r="F8247" s="22">
        <v>6.94</v>
      </c>
      <c r="G8247" s="22">
        <v>7.0782451743565833</v>
      </c>
      <c r="H8247" s="25">
        <v>0.14409221902017291</v>
      </c>
      <c r="I8247" s="3">
        <f t="shared" si="512"/>
        <v>574.43999999997664</v>
      </c>
      <c r="J8247" s="3">
        <f t="shared" si="513"/>
        <v>612.07999999996798</v>
      </c>
      <c r="K8247" s="3">
        <f>MIN(J8247-M8247+N8247,'Power Look Up'!$F$4)</f>
        <v>630.785126807506</v>
      </c>
      <c r="M8247" s="51">
        <f t="array" ref="M8247">_xlfn.SUM(_xlfn.NORM.DIST($S$3:$S$1003,$G8247,$P8247,FALSE)*WindSpeedStep*$T$3:$T$1003)</f>
        <v>615.03274383778228</v>
      </c>
      <c r="N8247" s="51">
        <f t="array" ref="N8247">_xlfn.SUM(_xlfn.NORM.DIST($S$3:$S$1003,$G8247,$Q8247,FALSE)*WindSpeedStep*$T$3:$T$1003)</f>
        <v>633.7378706453203</v>
      </c>
      <c r="P8247" s="43">
        <f t="shared" si="514"/>
        <v>0.70782451743565833</v>
      </c>
      <c r="Q8247" s="43">
        <f t="shared" si="515"/>
        <v>1.0199200539418709</v>
      </c>
    </row>
    <row r="8248" spans="5:17" x14ac:dyDescent="0.2">
      <c r="E8248" s="16">
        <v>41075.027777777781</v>
      </c>
      <c r="F8248" s="22">
        <v>7.16</v>
      </c>
      <c r="G8248" s="22">
        <v>7.2400460594737091</v>
      </c>
      <c r="H8248" s="25">
        <v>0.12849162011173185</v>
      </c>
      <c r="I8248" s="3">
        <f t="shared" si="512"/>
        <v>636.15999999996745</v>
      </c>
      <c r="J8248" s="3">
        <f t="shared" si="513"/>
        <v>660.23999999996693</v>
      </c>
      <c r="K8248" s="3">
        <f>MIN(J8248-M8248+N8248,'Power Look Up'!$F$4)</f>
        <v>672.39429370531343</v>
      </c>
      <c r="M8248" s="51">
        <f t="array" ref="M8248">_xlfn.SUM(_xlfn.NORM.DIST($S$3:$S$1003,$G8248,$P8248,FALSE)*WindSpeedStep*$T$3:$T$1003)</f>
        <v>659.25420853059927</v>
      </c>
      <c r="N8248" s="51">
        <f t="array" ref="N8248">_xlfn.SUM(_xlfn.NORM.DIST($S$3:$S$1003,$G8248,$Q8248,FALSE)*WindSpeedStep*$T$3:$T$1003)</f>
        <v>671.40850223594578</v>
      </c>
      <c r="P8248" s="43">
        <f t="shared" si="514"/>
        <v>0.72400460594737093</v>
      </c>
      <c r="Q8248" s="43">
        <f t="shared" si="515"/>
        <v>0.93028524786533695</v>
      </c>
    </row>
    <row r="8249" spans="5:17" x14ac:dyDescent="0.2">
      <c r="E8249" s="16">
        <v>41075.034722222219</v>
      </c>
      <c r="F8249" s="22">
        <v>6.93</v>
      </c>
      <c r="G8249" s="22">
        <v>7.1123944712963079</v>
      </c>
      <c r="H8249" s="25">
        <v>0.17604617604617606</v>
      </c>
      <c r="I8249" s="3">
        <f t="shared" si="512"/>
        <v>572.17999999997664</v>
      </c>
      <c r="J8249" s="3">
        <f t="shared" si="513"/>
        <v>621.10999999996773</v>
      </c>
      <c r="K8249" s="3">
        <f>MIN(J8249-M8249+N8249,'Power Look Up'!$F$4)</f>
        <v>656.9405479356144</v>
      </c>
      <c r="M8249" s="51">
        <f t="array" ref="M8249">_xlfn.SUM(_xlfn.NORM.DIST($S$3:$S$1003,$G8249,$P8249,FALSE)*WindSpeedStep*$T$3:$T$1003)</f>
        <v>624.20696545994792</v>
      </c>
      <c r="N8249" s="51">
        <f t="array" ref="N8249">_xlfn.SUM(_xlfn.NORM.DIST($S$3:$S$1003,$G8249,$Q8249,FALSE)*WindSpeedStep*$T$3:$T$1003)</f>
        <v>660.0375133955946</v>
      </c>
      <c r="P8249" s="43">
        <f t="shared" si="514"/>
        <v>0.71123944712963083</v>
      </c>
      <c r="Q8249" s="43">
        <f t="shared" si="515"/>
        <v>1.2521098492036791</v>
      </c>
    </row>
    <row r="8250" spans="5:17" x14ac:dyDescent="0.2">
      <c r="E8250" s="16">
        <v>41075.041666666664</v>
      </c>
      <c r="F8250" s="22">
        <v>5.59</v>
      </c>
      <c r="G8250" s="22">
        <v>5.5737391697570606</v>
      </c>
      <c r="H8250" s="25">
        <v>0.20393559928443647</v>
      </c>
      <c r="I8250" s="3">
        <f t="shared" si="512"/>
        <v>295.57999999998788</v>
      </c>
      <c r="J8250" s="3">
        <f t="shared" si="513"/>
        <v>292.33999999998798</v>
      </c>
      <c r="K8250" s="3">
        <f>MIN(J8250-M8250+N8250,'Power Look Up'!$F$4)</f>
        <v>313.5972484655515</v>
      </c>
      <c r="M8250" s="51">
        <f t="array" ref="M8250">_xlfn.SUM(_xlfn.NORM.DIST($S$3:$S$1003,$G8250,$P8250,FALSE)*WindSpeedStep*$T$3:$T$1003)</f>
        <v>289.31249935864798</v>
      </c>
      <c r="N8250" s="51">
        <f t="array" ref="N8250">_xlfn.SUM(_xlfn.NORM.DIST($S$3:$S$1003,$G8250,$Q8250,FALSE)*WindSpeedStep*$T$3:$T$1003)</f>
        <v>310.5697478242115</v>
      </c>
      <c r="P8250" s="43">
        <f t="shared" si="514"/>
        <v>0.55737391697570604</v>
      </c>
      <c r="Q8250" s="43">
        <f t="shared" si="515"/>
        <v>1.1366838378395436</v>
      </c>
    </row>
    <row r="8251" spans="5:17" x14ac:dyDescent="0.2">
      <c r="E8251" s="16">
        <v>41075.048611111109</v>
      </c>
      <c r="F8251" s="22">
        <v>5.85</v>
      </c>
      <c r="G8251" s="22">
        <v>5.9766709740491635</v>
      </c>
      <c r="H8251" s="25">
        <v>0.18461538461538463</v>
      </c>
      <c r="I8251" s="3">
        <f t="shared" si="512"/>
        <v>337.69999999998697</v>
      </c>
      <c r="J8251" s="3">
        <f t="shared" si="513"/>
        <v>358.75999999998658</v>
      </c>
      <c r="K8251" s="3">
        <f>MIN(J8251-M8251+N8251,'Power Look Up'!$F$4)</f>
        <v>380.77429855595972</v>
      </c>
      <c r="M8251" s="51">
        <f t="array" ref="M8251">_xlfn.SUM(_xlfn.NORM.DIST($S$3:$S$1003,$G8251,$P8251,FALSE)*WindSpeedStep*$T$3:$T$1003)</f>
        <v>362.81608221968924</v>
      </c>
      <c r="N8251" s="51">
        <f t="array" ref="N8251">_xlfn.SUM(_xlfn.NORM.DIST($S$3:$S$1003,$G8251,$Q8251,FALSE)*WindSpeedStep*$T$3:$T$1003)</f>
        <v>384.83038077566238</v>
      </c>
      <c r="P8251" s="43">
        <f t="shared" si="514"/>
        <v>0.59766709740491641</v>
      </c>
      <c r="Q8251" s="43">
        <f t="shared" si="515"/>
        <v>1.1033854105936918</v>
      </c>
    </row>
    <row r="8252" spans="5:17" x14ac:dyDescent="0.2">
      <c r="E8252" s="16">
        <v>41075.055555555555</v>
      </c>
      <c r="F8252" s="22">
        <v>6.64</v>
      </c>
      <c r="G8252" s="22">
        <v>6.7155438897295827</v>
      </c>
      <c r="H8252" s="25">
        <v>0.16867469879518074</v>
      </c>
      <c r="I8252" s="3">
        <f t="shared" si="512"/>
        <v>506.63999999997804</v>
      </c>
      <c r="J8252" s="3">
        <f t="shared" si="513"/>
        <v>524.71999999997763</v>
      </c>
      <c r="K8252" s="3">
        <f>MIN(J8252-M8252+N8252,'Power Look Up'!$F$4)</f>
        <v>551.58813328018994</v>
      </c>
      <c r="M8252" s="51">
        <f t="array" ref="M8252">_xlfn.SUM(_xlfn.NORM.DIST($S$3:$S$1003,$G8252,$P8252,FALSE)*WindSpeedStep*$T$3:$T$1003)</f>
        <v>522.77609908831255</v>
      </c>
      <c r="N8252" s="51">
        <f t="array" ref="N8252">_xlfn.SUM(_xlfn.NORM.DIST($S$3:$S$1003,$G8252,$Q8252,FALSE)*WindSpeedStep*$T$3:$T$1003)</f>
        <v>549.64423236852485</v>
      </c>
      <c r="P8252" s="43">
        <f t="shared" si="514"/>
        <v>0.67155438897295827</v>
      </c>
      <c r="Q8252" s="43">
        <f t="shared" si="515"/>
        <v>1.1327423428459538</v>
      </c>
    </row>
    <row r="8253" spans="5:17" x14ac:dyDescent="0.2">
      <c r="E8253" s="16">
        <v>41075.0625</v>
      </c>
      <c r="F8253" s="22">
        <v>6.16</v>
      </c>
      <c r="G8253" s="22">
        <v>6.1263682390606009</v>
      </c>
      <c r="H8253" s="25">
        <v>0.15909090909090909</v>
      </c>
      <c r="I8253" s="3">
        <f t="shared" si="512"/>
        <v>398.15999999998036</v>
      </c>
      <c r="J8253" s="3">
        <f t="shared" si="513"/>
        <v>391.3799999999805</v>
      </c>
      <c r="K8253" s="3">
        <f>MIN(J8253-M8253+N8253,'Power Look Up'!$F$4)</f>
        <v>407.01624811186036</v>
      </c>
      <c r="M8253" s="51">
        <f t="array" ref="M8253">_xlfn.SUM(_xlfn.NORM.DIST($S$3:$S$1003,$G8253,$P8253,FALSE)*WindSpeedStep*$T$3:$T$1003)</f>
        <v>392.37943166514566</v>
      </c>
      <c r="N8253" s="51">
        <f t="array" ref="N8253">_xlfn.SUM(_xlfn.NORM.DIST($S$3:$S$1003,$G8253,$Q8253,FALSE)*WindSpeedStep*$T$3:$T$1003)</f>
        <v>408.01567977702553</v>
      </c>
      <c r="P8253" s="43">
        <f t="shared" si="514"/>
        <v>0.61263682390606011</v>
      </c>
      <c r="Q8253" s="43">
        <f t="shared" si="515"/>
        <v>0.97464949257782285</v>
      </c>
    </row>
    <row r="8254" spans="5:17" x14ac:dyDescent="0.2">
      <c r="E8254" s="16">
        <v>41075.069444444445</v>
      </c>
      <c r="F8254" s="22">
        <v>5.65</v>
      </c>
      <c r="G8254" s="22">
        <v>5.6917184287330258</v>
      </c>
      <c r="H8254" s="25">
        <v>0.13274336283185839</v>
      </c>
      <c r="I8254" s="3">
        <f t="shared" si="512"/>
        <v>305.29999999998768</v>
      </c>
      <c r="J8254" s="3">
        <f t="shared" si="513"/>
        <v>311.77999999998758</v>
      </c>
      <c r="K8254" s="3">
        <f>MIN(J8254-M8254+N8254,'Power Look Up'!$F$4)</f>
        <v>316.73274835115808</v>
      </c>
      <c r="M8254" s="51">
        <f t="array" ref="M8254">_xlfn.SUM(_xlfn.NORM.DIST($S$3:$S$1003,$G8254,$P8254,FALSE)*WindSpeedStep*$T$3:$T$1003)</f>
        <v>310.01614855679259</v>
      </c>
      <c r="N8254" s="51">
        <f t="array" ref="N8254">_xlfn.SUM(_xlfn.NORM.DIST($S$3:$S$1003,$G8254,$Q8254,FALSE)*WindSpeedStep*$T$3:$T$1003)</f>
        <v>314.96889690796309</v>
      </c>
      <c r="P8254" s="43">
        <f t="shared" si="514"/>
        <v>0.56917184287330258</v>
      </c>
      <c r="Q8254" s="43">
        <f t="shared" si="515"/>
        <v>0.75553784452208295</v>
      </c>
    </row>
    <row r="8255" spans="5:17" x14ac:dyDescent="0.2">
      <c r="E8255" s="16">
        <v>41075.076388888891</v>
      </c>
      <c r="F8255" s="22">
        <v>6.42</v>
      </c>
      <c r="G8255" s="22">
        <v>6.4054524043387708</v>
      </c>
      <c r="H8255" s="25">
        <v>0.161993769470405</v>
      </c>
      <c r="I8255" s="3">
        <f t="shared" si="512"/>
        <v>456.9199999999791</v>
      </c>
      <c r="J8255" s="3">
        <f t="shared" si="513"/>
        <v>454.65999999997916</v>
      </c>
      <c r="K8255" s="3">
        <f>MIN(J8255-M8255+N8255,'Power Look Up'!$F$4)</f>
        <v>474.72193290609778</v>
      </c>
      <c r="M8255" s="51">
        <f t="array" ref="M8255">_xlfn.SUM(_xlfn.NORM.DIST($S$3:$S$1003,$G8255,$P8255,FALSE)*WindSpeedStep*$T$3:$T$1003)</f>
        <v>451.24652646832965</v>
      </c>
      <c r="N8255" s="51">
        <f t="array" ref="N8255">_xlfn.SUM(_xlfn.NORM.DIST($S$3:$S$1003,$G8255,$Q8255,FALSE)*WindSpeedStep*$T$3:$T$1003)</f>
        <v>471.30845937444826</v>
      </c>
      <c r="P8255" s="43">
        <f t="shared" si="514"/>
        <v>0.64054524043387717</v>
      </c>
      <c r="Q8255" s="43">
        <f t="shared" si="515"/>
        <v>1.0376433801421063</v>
      </c>
    </row>
    <row r="8256" spans="5:17" x14ac:dyDescent="0.2">
      <c r="E8256" s="16">
        <v>41075.083333333336</v>
      </c>
      <c r="F8256" s="22">
        <v>5.87</v>
      </c>
      <c r="G8256" s="22">
        <v>6.0332612560684842</v>
      </c>
      <c r="H8256" s="25">
        <v>0.15502555366269166</v>
      </c>
      <c r="I8256" s="3">
        <f t="shared" si="512"/>
        <v>340.93999999998692</v>
      </c>
      <c r="J8256" s="3">
        <f t="shared" si="513"/>
        <v>368.77999999998099</v>
      </c>
      <c r="K8256" s="3">
        <f>MIN(J8256-M8256+N8256,'Power Look Up'!$F$4)</f>
        <v>382.07804450262017</v>
      </c>
      <c r="M8256" s="51">
        <f t="array" ref="M8256">_xlfn.SUM(_xlfn.NORM.DIST($S$3:$S$1003,$G8256,$P8256,FALSE)*WindSpeedStep*$T$3:$T$1003)</f>
        <v>373.83442055209741</v>
      </c>
      <c r="N8256" s="51">
        <f t="array" ref="N8256">_xlfn.SUM(_xlfn.NORM.DIST($S$3:$S$1003,$G8256,$Q8256,FALSE)*WindSpeedStep*$T$3:$T$1003)</f>
        <v>387.1324650547366</v>
      </c>
      <c r="P8256" s="43">
        <f t="shared" si="514"/>
        <v>0.60332612560684851</v>
      </c>
      <c r="Q8256" s="43">
        <f t="shared" si="515"/>
        <v>0.93530966661368331</v>
      </c>
    </row>
    <row r="8257" spans="5:17" x14ac:dyDescent="0.2">
      <c r="E8257" s="16">
        <v>41075.090277777781</v>
      </c>
      <c r="F8257" s="22">
        <v>5.79</v>
      </c>
      <c r="G8257" s="22">
        <v>5.8761251627497195</v>
      </c>
      <c r="H8257" s="25">
        <v>0.15716753022452504</v>
      </c>
      <c r="I8257" s="3">
        <f t="shared" si="512"/>
        <v>327.97999999998717</v>
      </c>
      <c r="J8257" s="3">
        <f t="shared" si="513"/>
        <v>342.55999999998687</v>
      </c>
      <c r="K8257" s="3">
        <f>MIN(J8257-M8257+N8257,'Power Look Up'!$F$4)</f>
        <v>354.64617500475623</v>
      </c>
      <c r="M8257" s="51">
        <f t="array" ref="M8257">_xlfn.SUM(_xlfn.NORM.DIST($S$3:$S$1003,$G8257,$P8257,FALSE)*WindSpeedStep*$T$3:$T$1003)</f>
        <v>343.69236847205985</v>
      </c>
      <c r="N8257" s="51">
        <f t="array" ref="N8257">_xlfn.SUM(_xlfn.NORM.DIST($S$3:$S$1003,$G8257,$Q8257,FALSE)*WindSpeedStep*$T$3:$T$1003)</f>
        <v>355.77854347682921</v>
      </c>
      <c r="P8257" s="43">
        <f t="shared" si="514"/>
        <v>0.58761251627497202</v>
      </c>
      <c r="Q8257" s="43">
        <f t="shared" si="515"/>
        <v>0.92353607911955859</v>
      </c>
    </row>
    <row r="8258" spans="5:17" x14ac:dyDescent="0.2">
      <c r="E8258" s="16">
        <v>41075.097222222219</v>
      </c>
      <c r="F8258" s="22">
        <v>5.42</v>
      </c>
      <c r="G8258" s="22">
        <v>5.4102187156510375</v>
      </c>
      <c r="H8258" s="25">
        <v>0.17527675276752766</v>
      </c>
      <c r="I8258" s="3">
        <f t="shared" si="512"/>
        <v>268.03999999998848</v>
      </c>
      <c r="J8258" s="3">
        <f t="shared" si="513"/>
        <v>266.41999999998848</v>
      </c>
      <c r="K8258" s="3">
        <f>MIN(J8258-M8258+N8258,'Power Look Up'!$F$4)</f>
        <v>277.39270888527358</v>
      </c>
      <c r="M8258" s="51">
        <f t="array" ref="M8258">_xlfn.SUM(_xlfn.NORM.DIST($S$3:$S$1003,$G8258,$P8258,FALSE)*WindSpeedStep*$T$3:$T$1003)</f>
        <v>261.50396429631962</v>
      </c>
      <c r="N8258" s="51">
        <f t="array" ref="N8258">_xlfn.SUM(_xlfn.NORM.DIST($S$3:$S$1003,$G8258,$Q8258,FALSE)*WindSpeedStep*$T$3:$T$1003)</f>
        <v>272.47667318160472</v>
      </c>
      <c r="P8258" s="43">
        <f t="shared" si="514"/>
        <v>0.54102187156510373</v>
      </c>
      <c r="Q8258" s="43">
        <f t="shared" si="515"/>
        <v>0.94828556824141796</v>
      </c>
    </row>
    <row r="8259" spans="5:17" x14ac:dyDescent="0.2">
      <c r="E8259" s="16">
        <v>41075.104166666664</v>
      </c>
      <c r="F8259" s="22">
        <v>5.55</v>
      </c>
      <c r="G8259" s="22">
        <v>5.5696545097309107</v>
      </c>
      <c r="H8259" s="25">
        <v>0.15315315315315314</v>
      </c>
      <c r="I8259" s="3">
        <f t="shared" ref="I8259:I8322" si="516">INDEX(PowerArray,MIN(MaximumPowerIndex,ROUND(F8259*100,0)))</f>
        <v>289.09999999998803</v>
      </c>
      <c r="J8259" s="3">
        <f t="shared" ref="J8259:J8322" si="517">INDEX(PowerArray,MIN(MaximumPowerIndex,ROUND(G8259*100,0)))</f>
        <v>292.33999999998798</v>
      </c>
      <c r="K8259" s="3">
        <f>MIN(J8259-M8259+N8259,'Power Look Up'!$F$4)</f>
        <v>300.15407937838995</v>
      </c>
      <c r="M8259" s="51">
        <f t="array" ref="M8259">_xlfn.SUM(_xlfn.NORM.DIST($S$3:$S$1003,$G8259,$P8259,FALSE)*WindSpeedStep*$T$3:$T$1003)</f>
        <v>288.60611834627929</v>
      </c>
      <c r="N8259" s="51">
        <f t="array" ref="N8259">_xlfn.SUM(_xlfn.NORM.DIST($S$3:$S$1003,$G8259,$Q8259,FALSE)*WindSpeedStep*$T$3:$T$1003)</f>
        <v>296.42019772468126</v>
      </c>
      <c r="P8259" s="43">
        <f t="shared" ref="P8259:P8322" si="518">ReferenceTurbulence*G8259</f>
        <v>0.55696545097309114</v>
      </c>
      <c r="Q8259" s="43">
        <f t="shared" si="515"/>
        <v>0.8530101501389683</v>
      </c>
    </row>
    <row r="8260" spans="5:17" x14ac:dyDescent="0.2">
      <c r="E8260" s="16">
        <v>41075.111111111109</v>
      </c>
      <c r="F8260" s="22">
        <v>5.77</v>
      </c>
      <c r="G8260" s="22">
        <v>5.6976775724439541</v>
      </c>
      <c r="H8260" s="25">
        <v>0.1369150779896014</v>
      </c>
      <c r="I8260" s="3">
        <f t="shared" si="516"/>
        <v>324.73999999998728</v>
      </c>
      <c r="J8260" s="3">
        <f t="shared" si="517"/>
        <v>313.39999999998753</v>
      </c>
      <c r="K8260" s="3">
        <f>MIN(J8260-M8260+N8260,'Power Look Up'!$F$4)</f>
        <v>319.16360386905797</v>
      </c>
      <c r="M8260" s="51">
        <f t="array" ref="M8260">_xlfn.SUM(_xlfn.NORM.DIST($S$3:$S$1003,$G8260,$P8260,FALSE)*WindSpeedStep*$T$3:$T$1003)</f>
        <v>311.07821131199353</v>
      </c>
      <c r="N8260" s="51">
        <f t="array" ref="N8260">_xlfn.SUM(_xlfn.NORM.DIST($S$3:$S$1003,$G8260,$Q8260,FALSE)*WindSpeedStep*$T$3:$T$1003)</f>
        <v>316.84181518106396</v>
      </c>
      <c r="P8260" s="43">
        <f t="shared" si="518"/>
        <v>0.56976775724439543</v>
      </c>
      <c r="Q8260" s="43">
        <f t="shared" ref="Q8260:Q8323" si="519">G8260*H8260</f>
        <v>0.78009796919076679</v>
      </c>
    </row>
    <row r="8261" spans="5:17" x14ac:dyDescent="0.2">
      <c r="E8261" s="16">
        <v>41075.118055555555</v>
      </c>
      <c r="F8261" s="22">
        <v>6.42</v>
      </c>
      <c r="G8261" s="22">
        <v>6.4345061985394638</v>
      </c>
      <c r="H8261" s="25">
        <v>0.16666666666666669</v>
      </c>
      <c r="I8261" s="3">
        <f t="shared" si="516"/>
        <v>456.9199999999791</v>
      </c>
      <c r="J8261" s="3">
        <f t="shared" si="517"/>
        <v>459.17999999997903</v>
      </c>
      <c r="K8261" s="3">
        <f>MIN(J8261-M8261+N8261,'Power Look Up'!$F$4)</f>
        <v>481.4720364501307</v>
      </c>
      <c r="M8261" s="51">
        <f t="array" ref="M8261">_xlfn.SUM(_xlfn.NORM.DIST($S$3:$S$1003,$G8261,$P8261,FALSE)*WindSpeedStep*$T$3:$T$1003)</f>
        <v>457.66890414316953</v>
      </c>
      <c r="N8261" s="51">
        <f t="array" ref="N8261">_xlfn.SUM(_xlfn.NORM.DIST($S$3:$S$1003,$G8261,$Q8261,FALSE)*WindSpeedStep*$T$3:$T$1003)</f>
        <v>479.9609405933212</v>
      </c>
      <c r="P8261" s="43">
        <f t="shared" si="518"/>
        <v>0.64345061985394647</v>
      </c>
      <c r="Q8261" s="43">
        <f t="shared" si="519"/>
        <v>1.0724176997565775</v>
      </c>
    </row>
    <row r="8262" spans="5:17" x14ac:dyDescent="0.2">
      <c r="E8262" s="16">
        <v>41075.125</v>
      </c>
      <c r="F8262" s="22">
        <v>6.86</v>
      </c>
      <c r="G8262" s="22">
        <v>6.8903737746726197</v>
      </c>
      <c r="H8262" s="25">
        <v>0.14139941690962099</v>
      </c>
      <c r="I8262" s="3">
        <f t="shared" si="516"/>
        <v>556.35999999997694</v>
      </c>
      <c r="J8262" s="3">
        <f t="shared" si="517"/>
        <v>563.13999999997691</v>
      </c>
      <c r="K8262" s="3">
        <f>MIN(J8262-M8262+N8262,'Power Look Up'!$F$4)</f>
        <v>579.2377547899672</v>
      </c>
      <c r="M8262" s="51">
        <f t="array" ref="M8262">_xlfn.SUM(_xlfn.NORM.DIST($S$3:$S$1003,$G8262,$P8262,FALSE)*WindSpeedStep*$T$3:$T$1003)</f>
        <v>566.06993729367798</v>
      </c>
      <c r="N8262" s="51">
        <f t="array" ref="N8262">_xlfn.SUM(_xlfn.NORM.DIST($S$3:$S$1003,$G8262,$Q8262,FALSE)*WindSpeedStep*$T$3:$T$1003)</f>
        <v>582.16769208366827</v>
      </c>
      <c r="P8262" s="43">
        <f t="shared" si="518"/>
        <v>0.68903737746726201</v>
      </c>
      <c r="Q8262" s="43">
        <f t="shared" si="519"/>
        <v>0.97429483402805261</v>
      </c>
    </row>
    <row r="8263" spans="5:17" x14ac:dyDescent="0.2">
      <c r="E8263" s="16">
        <v>41075.131944444445</v>
      </c>
      <c r="F8263" s="22">
        <v>6.59</v>
      </c>
      <c r="G8263" s="22">
        <v>6.5855304981129139</v>
      </c>
      <c r="H8263" s="25">
        <v>0.12898330804248861</v>
      </c>
      <c r="I8263" s="3">
        <f t="shared" si="516"/>
        <v>495.33999999997832</v>
      </c>
      <c r="J8263" s="3">
        <f t="shared" si="517"/>
        <v>495.33999999997832</v>
      </c>
      <c r="K8263" s="3">
        <f>MIN(J8263-M8263+N8263,'Power Look Up'!$F$4)</f>
        <v>504.67092899311405</v>
      </c>
      <c r="M8263" s="51">
        <f t="array" ref="M8263">_xlfn.SUM(_xlfn.NORM.DIST($S$3:$S$1003,$G8263,$P8263,FALSE)*WindSpeedStep*$T$3:$T$1003)</f>
        <v>491.97743005602939</v>
      </c>
      <c r="N8263" s="51">
        <f t="array" ref="N8263">_xlfn.SUM(_xlfn.NORM.DIST($S$3:$S$1003,$G8263,$Q8263,FALSE)*WindSpeedStep*$T$3:$T$1003)</f>
        <v>501.30835904916512</v>
      </c>
      <c r="P8263" s="43">
        <f t="shared" si="518"/>
        <v>0.65855304981129148</v>
      </c>
      <c r="Q8263" s="43">
        <f t="shared" si="519"/>
        <v>0.84942350886130147</v>
      </c>
    </row>
    <row r="8264" spans="5:17" x14ac:dyDescent="0.2">
      <c r="E8264" s="16">
        <v>41075.138888888891</v>
      </c>
      <c r="F8264" s="22">
        <v>5.93</v>
      </c>
      <c r="G8264" s="22">
        <v>5.9035347636321704</v>
      </c>
      <c r="H8264" s="25">
        <v>0.15008431703204048</v>
      </c>
      <c r="I8264" s="3">
        <f t="shared" si="516"/>
        <v>350.65999999998672</v>
      </c>
      <c r="J8264" s="3">
        <f t="shared" si="517"/>
        <v>345.79999999998682</v>
      </c>
      <c r="K8264" s="3">
        <f>MIN(J8264-M8264+N8264,'Power Look Up'!$F$4)</f>
        <v>356.33660368398574</v>
      </c>
      <c r="M8264" s="51">
        <f t="array" ref="M8264">_xlfn.SUM(_xlfn.NORM.DIST($S$3:$S$1003,$G8264,$P8264,FALSE)*WindSpeedStep*$T$3:$T$1003)</f>
        <v>348.84959817706005</v>
      </c>
      <c r="N8264" s="51">
        <f t="array" ref="N8264">_xlfn.SUM(_xlfn.NORM.DIST($S$3:$S$1003,$G8264,$Q8264,FALSE)*WindSpeedStep*$T$3:$T$1003)</f>
        <v>359.38620186105896</v>
      </c>
      <c r="P8264" s="43">
        <f t="shared" si="518"/>
        <v>0.59035347636321711</v>
      </c>
      <c r="Q8264" s="43">
        <f t="shared" si="519"/>
        <v>0.88602798307464281</v>
      </c>
    </row>
    <row r="8265" spans="5:17" x14ac:dyDescent="0.2">
      <c r="E8265" s="16">
        <v>41075.145833333336</v>
      </c>
      <c r="F8265" s="22">
        <v>5.38</v>
      </c>
      <c r="G8265" s="22">
        <v>5.3068373374475515</v>
      </c>
      <c r="H8265" s="25">
        <v>0.15055762081784388</v>
      </c>
      <c r="I8265" s="3">
        <f t="shared" si="516"/>
        <v>261.55999999998863</v>
      </c>
      <c r="J8265" s="3">
        <f t="shared" si="517"/>
        <v>250.21999999998886</v>
      </c>
      <c r="K8265" s="3">
        <f>MIN(J8265-M8265+N8265,'Power Look Up'!$F$4)</f>
        <v>255.45126614165267</v>
      </c>
      <c r="M8265" s="51">
        <f t="array" ref="M8265">_xlfn.SUM(_xlfn.NORM.DIST($S$3:$S$1003,$G8265,$P8265,FALSE)*WindSpeedStep*$T$3:$T$1003)</f>
        <v>244.3408729231067</v>
      </c>
      <c r="N8265" s="51">
        <f t="array" ref="N8265">_xlfn.SUM(_xlfn.NORM.DIST($S$3:$S$1003,$G8265,$Q8265,FALSE)*WindSpeedStep*$T$3:$T$1003)</f>
        <v>249.57213906477051</v>
      </c>
      <c r="P8265" s="43">
        <f t="shared" si="518"/>
        <v>0.53068373374475519</v>
      </c>
      <c r="Q8265" s="43">
        <f t="shared" si="519"/>
        <v>0.79898480359340462</v>
      </c>
    </row>
    <row r="8266" spans="5:17" x14ac:dyDescent="0.2">
      <c r="E8266" s="16">
        <v>41075.201388888891</v>
      </c>
      <c r="F8266" s="22">
        <v>8.1999999999999993</v>
      </c>
      <c r="G8266" s="22">
        <v>8.130383892884117</v>
      </c>
      <c r="H8266" s="25">
        <v>9.0243902439024401E-2</v>
      </c>
      <c r="I8266" s="3">
        <f t="shared" si="516"/>
        <v>962.39999999995212</v>
      </c>
      <c r="J8266" s="3">
        <f t="shared" si="517"/>
        <v>936.70999999995274</v>
      </c>
      <c r="K8266" s="3">
        <f>MIN(J8266-M8266+N8266,'Power Look Up'!$F$4)</f>
        <v>932.143037652668</v>
      </c>
      <c r="M8266" s="51">
        <f t="array" ref="M8266">_xlfn.SUM(_xlfn.NORM.DIST($S$3:$S$1003,$G8266,$P8266,FALSE)*WindSpeedStep*$T$3:$T$1003)</f>
        <v>937.49709566333649</v>
      </c>
      <c r="N8266" s="51">
        <f t="array" ref="N8266">_xlfn.SUM(_xlfn.NORM.DIST($S$3:$S$1003,$G8266,$Q8266,FALSE)*WindSpeedStep*$T$3:$T$1003)</f>
        <v>932.93013331605175</v>
      </c>
      <c r="P8266" s="43">
        <f t="shared" si="518"/>
        <v>0.81303838928841177</v>
      </c>
      <c r="Q8266" s="43">
        <f t="shared" si="519"/>
        <v>0.73371757082124966</v>
      </c>
    </row>
    <row r="8267" spans="5:17" x14ac:dyDescent="0.2">
      <c r="E8267" s="16">
        <v>41075.208333333336</v>
      </c>
      <c r="F8267" s="22">
        <v>7.46</v>
      </c>
      <c r="G8267" s="22">
        <v>7.4035460320073003</v>
      </c>
      <c r="H8267" s="25">
        <v>0.11796246648793565</v>
      </c>
      <c r="I8267" s="3">
        <f t="shared" si="516"/>
        <v>726.45999999996548</v>
      </c>
      <c r="J8267" s="3">
        <f t="shared" si="517"/>
        <v>708.39999999996587</v>
      </c>
      <c r="K8267" s="3">
        <f>MIN(J8267-M8267+N8267,'Power Look Up'!$F$4)</f>
        <v>716.18392702200265</v>
      </c>
      <c r="M8267" s="51">
        <f t="array" ref="M8267">_xlfn.SUM(_xlfn.NORM.DIST($S$3:$S$1003,$G8267,$P8267,FALSE)*WindSpeedStep*$T$3:$T$1003)</f>
        <v>705.89474694662852</v>
      </c>
      <c r="N8267" s="51">
        <f t="array" ref="N8267">_xlfn.SUM(_xlfn.NORM.DIST($S$3:$S$1003,$G8267,$Q8267,FALSE)*WindSpeedStep*$T$3:$T$1003)</f>
        <v>713.67867396866529</v>
      </c>
      <c r="P8267" s="43">
        <f t="shared" si="518"/>
        <v>0.7403546032007301</v>
      </c>
      <c r="Q8267" s="43">
        <f t="shared" si="519"/>
        <v>0.87334055069255012</v>
      </c>
    </row>
    <row r="8268" spans="5:17" x14ac:dyDescent="0.2">
      <c r="E8268" s="16">
        <v>41075.215277777781</v>
      </c>
      <c r="F8268" s="22">
        <v>7.14</v>
      </c>
      <c r="G8268" s="22">
        <v>7.0260464842356631</v>
      </c>
      <c r="H8268" s="25">
        <v>0.12605042016806722</v>
      </c>
      <c r="I8268" s="3">
        <f t="shared" si="516"/>
        <v>630.13999999996759</v>
      </c>
      <c r="J8268" s="3">
        <f t="shared" si="517"/>
        <v>597.02999999996825</v>
      </c>
      <c r="K8268" s="3">
        <f>MIN(J8268-M8268+N8268,'Power Look Up'!$F$4)</f>
        <v>607.1745032308055</v>
      </c>
      <c r="M8268" s="51">
        <f t="array" ref="M8268">_xlfn.SUM(_xlfn.NORM.DIST($S$3:$S$1003,$G8268,$P8268,FALSE)*WindSpeedStep*$T$3:$T$1003)</f>
        <v>601.17314316925558</v>
      </c>
      <c r="N8268" s="51">
        <f t="array" ref="N8268">_xlfn.SUM(_xlfn.NORM.DIST($S$3:$S$1003,$G8268,$Q8268,FALSE)*WindSpeedStep*$T$3:$T$1003)</f>
        <v>611.31764640009283</v>
      </c>
      <c r="P8268" s="43">
        <f t="shared" si="518"/>
        <v>0.7026046484235664</v>
      </c>
      <c r="Q8268" s="43">
        <f t="shared" si="519"/>
        <v>0.88563611145827681</v>
      </c>
    </row>
    <row r="8269" spans="5:17" x14ac:dyDescent="0.2">
      <c r="E8269" s="16">
        <v>41075.222222222219</v>
      </c>
      <c r="F8269" s="22">
        <v>6.77</v>
      </c>
      <c r="G8269" s="22">
        <v>6.6810867683293935</v>
      </c>
      <c r="H8269" s="25">
        <v>0.1565731166912851</v>
      </c>
      <c r="I8269" s="3">
        <f t="shared" si="516"/>
        <v>536.01999999997747</v>
      </c>
      <c r="J8269" s="3">
        <f t="shared" si="517"/>
        <v>515.67999999997789</v>
      </c>
      <c r="K8269" s="3">
        <f>MIN(J8269-M8269+N8269,'Power Look Up'!$F$4)</f>
        <v>536.63604799334314</v>
      </c>
      <c r="M8269" s="51">
        <f t="array" ref="M8269">_xlfn.SUM(_xlfn.NORM.DIST($S$3:$S$1003,$G8269,$P8269,FALSE)*WindSpeedStep*$T$3:$T$1003)</f>
        <v>514.49844403145937</v>
      </c>
      <c r="N8269" s="51">
        <f t="array" ref="N8269">_xlfn.SUM(_xlfn.NORM.DIST($S$3:$S$1003,$G8269,$Q8269,FALSE)*WindSpeedStep*$T$3:$T$1003)</f>
        <v>535.45449202482462</v>
      </c>
      <c r="P8269" s="43">
        <f t="shared" si="518"/>
        <v>0.6681086768329394</v>
      </c>
      <c r="Q8269" s="43">
        <f t="shared" si="519"/>
        <v>1.046078578202239</v>
      </c>
    </row>
    <row r="8270" spans="5:17" x14ac:dyDescent="0.2">
      <c r="E8270" s="16">
        <v>41075.229166666664</v>
      </c>
      <c r="F8270" s="22">
        <v>6.81</v>
      </c>
      <c r="G8270" s="22">
        <v>6.7604901685208372</v>
      </c>
      <c r="H8270" s="25">
        <v>0.11160058737151249</v>
      </c>
      <c r="I8270" s="3">
        <f t="shared" si="516"/>
        <v>545.05999999997721</v>
      </c>
      <c r="J8270" s="3">
        <f t="shared" si="517"/>
        <v>533.75999999997748</v>
      </c>
      <c r="K8270" s="3">
        <f>MIN(J8270-M8270+N8270,'Power Look Up'!$F$4)</f>
        <v>537.57840478921844</v>
      </c>
      <c r="M8270" s="51">
        <f t="array" ref="M8270">_xlfn.SUM(_xlfn.NORM.DIST($S$3:$S$1003,$G8270,$P8270,FALSE)*WindSpeedStep*$T$3:$T$1003)</f>
        <v>533.69926169518965</v>
      </c>
      <c r="N8270" s="51">
        <f t="array" ref="N8270">_xlfn.SUM(_xlfn.NORM.DIST($S$3:$S$1003,$G8270,$Q8270,FALSE)*WindSpeedStep*$T$3:$T$1003)</f>
        <v>537.51766648443061</v>
      </c>
      <c r="P8270" s="43">
        <f t="shared" si="518"/>
        <v>0.67604901685208374</v>
      </c>
      <c r="Q8270" s="43">
        <f t="shared" si="519"/>
        <v>0.75447467372626087</v>
      </c>
    </row>
    <row r="8271" spans="5:17" x14ac:dyDescent="0.2">
      <c r="E8271" s="16">
        <v>41075.236111111109</v>
      </c>
      <c r="F8271" s="22">
        <v>6.74</v>
      </c>
      <c r="G8271" s="22">
        <v>6.6750028112267348</v>
      </c>
      <c r="H8271" s="25">
        <v>0.1231454005934718</v>
      </c>
      <c r="I8271" s="3">
        <f t="shared" si="516"/>
        <v>529.2399999999775</v>
      </c>
      <c r="J8271" s="3">
        <f t="shared" si="517"/>
        <v>515.67999999997789</v>
      </c>
      <c r="K8271" s="3">
        <f>MIN(J8271-M8271+N8271,'Power Look Up'!$F$4)</f>
        <v>523.32194075892926</v>
      </c>
      <c r="M8271" s="51">
        <f t="array" ref="M8271">_xlfn.SUM(_xlfn.NORM.DIST($S$3:$S$1003,$G8271,$P8271,FALSE)*WindSpeedStep*$T$3:$T$1003)</f>
        <v>513.04555004904751</v>
      </c>
      <c r="N8271" s="51">
        <f t="array" ref="N8271">_xlfn.SUM(_xlfn.NORM.DIST($S$3:$S$1003,$G8271,$Q8271,FALSE)*WindSpeedStep*$T$3:$T$1003)</f>
        <v>520.68749080799887</v>
      </c>
      <c r="P8271" s="43">
        <f t="shared" si="518"/>
        <v>0.66750028112267357</v>
      </c>
      <c r="Q8271" s="43">
        <f t="shared" si="519"/>
        <v>0.82199589515106664</v>
      </c>
    </row>
    <row r="8272" spans="5:17" x14ac:dyDescent="0.2">
      <c r="E8272" s="16">
        <v>41075.243055555555</v>
      </c>
      <c r="F8272" s="22">
        <v>7.7</v>
      </c>
      <c r="G8272" s="22">
        <v>7.5133323283882234</v>
      </c>
      <c r="H8272" s="25">
        <v>9.7402597402597407E-2</v>
      </c>
      <c r="I8272" s="3">
        <f t="shared" si="516"/>
        <v>798.69999999996389</v>
      </c>
      <c r="J8272" s="3">
        <f t="shared" si="517"/>
        <v>741.5099999999652</v>
      </c>
      <c r="K8272" s="3">
        <f>MIN(J8272-M8272+N8272,'Power Look Up'!$F$4)</f>
        <v>740.44673541960742</v>
      </c>
      <c r="M8272" s="51">
        <f t="array" ref="M8272">_xlfn.SUM(_xlfn.NORM.DIST($S$3:$S$1003,$G8272,$P8272,FALSE)*WindSpeedStep*$T$3:$T$1003)</f>
        <v>738.32759164573724</v>
      </c>
      <c r="N8272" s="51">
        <f t="array" ref="N8272">_xlfn.SUM(_xlfn.NORM.DIST($S$3:$S$1003,$G8272,$Q8272,FALSE)*WindSpeedStep*$T$3:$T$1003)</f>
        <v>737.26432706537946</v>
      </c>
      <c r="P8272" s="43">
        <f t="shared" si="518"/>
        <v>0.75133323283882236</v>
      </c>
      <c r="Q8272" s="43">
        <f t="shared" si="519"/>
        <v>0.7318180839339179</v>
      </c>
    </row>
    <row r="8273" spans="5:17" x14ac:dyDescent="0.2">
      <c r="E8273" s="16">
        <v>41075.25</v>
      </c>
      <c r="F8273" s="22">
        <v>6.95</v>
      </c>
      <c r="G8273" s="22">
        <v>6.7807656242203933</v>
      </c>
      <c r="H8273" s="25">
        <v>8.9208633093525183E-2</v>
      </c>
      <c r="I8273" s="3">
        <f t="shared" si="516"/>
        <v>576.69999999997663</v>
      </c>
      <c r="J8273" s="3">
        <f t="shared" si="517"/>
        <v>538.27999999997735</v>
      </c>
      <c r="K8273" s="3">
        <f>MIN(J8273-M8273+N8273,'Power Look Up'!$F$4)</f>
        <v>535.0234472836222</v>
      </c>
      <c r="M8273" s="51">
        <f t="array" ref="M8273">_xlfn.SUM(_xlfn.NORM.DIST($S$3:$S$1003,$G8273,$P8273,FALSE)*WindSpeedStep*$T$3:$T$1003)</f>
        <v>538.67348557964976</v>
      </c>
      <c r="N8273" s="51">
        <f t="array" ref="N8273">_xlfn.SUM(_xlfn.NORM.DIST($S$3:$S$1003,$G8273,$Q8273,FALSE)*WindSpeedStep*$T$3:$T$1003)</f>
        <v>535.41693286329462</v>
      </c>
      <c r="P8273" s="43">
        <f t="shared" si="518"/>
        <v>0.6780765624220394</v>
      </c>
      <c r="Q8273" s="43">
        <f t="shared" si="519"/>
        <v>0.60490283266426537</v>
      </c>
    </row>
    <row r="8274" spans="5:17" x14ac:dyDescent="0.2">
      <c r="E8274" s="16">
        <v>41075.256944444445</v>
      </c>
      <c r="F8274" s="22">
        <v>6.97</v>
      </c>
      <c r="G8274" s="22">
        <v>6.8594812875923861</v>
      </c>
      <c r="H8274" s="25">
        <v>0.10473457675753228</v>
      </c>
      <c r="I8274" s="3">
        <f t="shared" si="516"/>
        <v>581.21999999997649</v>
      </c>
      <c r="J8274" s="3">
        <f t="shared" si="517"/>
        <v>556.35999999997694</v>
      </c>
      <c r="K8274" s="3">
        <f>MIN(J8274-M8274+N8274,'Power Look Up'!$F$4)</f>
        <v>557.94109727633565</v>
      </c>
      <c r="M8274" s="51">
        <f t="array" ref="M8274">_xlfn.SUM(_xlfn.NORM.DIST($S$3:$S$1003,$G8274,$P8274,FALSE)*WindSpeedStep*$T$3:$T$1003)</f>
        <v>558.26169271765696</v>
      </c>
      <c r="N8274" s="51">
        <f t="array" ref="N8274">_xlfn.SUM(_xlfn.NORM.DIST($S$3:$S$1003,$G8274,$Q8274,FALSE)*WindSpeedStep*$T$3:$T$1003)</f>
        <v>559.84278999401567</v>
      </c>
      <c r="P8274" s="43">
        <f t="shared" si="518"/>
        <v>0.68594812875923861</v>
      </c>
      <c r="Q8274" s="43">
        <f t="shared" si="519"/>
        <v>0.71842486943220119</v>
      </c>
    </row>
    <row r="8275" spans="5:17" x14ac:dyDescent="0.2">
      <c r="E8275" s="16">
        <v>41075.263888888891</v>
      </c>
      <c r="F8275" s="22">
        <v>6.52</v>
      </c>
      <c r="G8275" s="22">
        <v>6.4470920979062942</v>
      </c>
      <c r="H8275" s="25">
        <v>0.16257668711656442</v>
      </c>
      <c r="I8275" s="3">
        <f t="shared" si="516"/>
        <v>479.51999999997861</v>
      </c>
      <c r="J8275" s="3">
        <f t="shared" si="517"/>
        <v>463.69999999997896</v>
      </c>
      <c r="K8275" s="3">
        <f>MIN(J8275-M8275+N8275,'Power Look Up'!$F$4)</f>
        <v>484.50255889145683</v>
      </c>
      <c r="M8275" s="51">
        <f t="array" ref="M8275">_xlfn.SUM(_xlfn.NORM.DIST($S$3:$S$1003,$G8275,$P8275,FALSE)*WindSpeedStep*$T$3:$T$1003)</f>
        <v>460.46869198761044</v>
      </c>
      <c r="N8275" s="51">
        <f t="array" ref="N8275">_xlfn.SUM(_xlfn.NORM.DIST($S$3:$S$1003,$G8275,$Q8275,FALSE)*WindSpeedStep*$T$3:$T$1003)</f>
        <v>481.27125087908831</v>
      </c>
      <c r="P8275" s="43">
        <f t="shared" si="518"/>
        <v>0.64470920979062951</v>
      </c>
      <c r="Q8275" s="43">
        <f t="shared" si="519"/>
        <v>1.0481468748129865</v>
      </c>
    </row>
    <row r="8276" spans="5:17" x14ac:dyDescent="0.2">
      <c r="E8276" s="16">
        <v>41075.270833333336</v>
      </c>
      <c r="F8276" s="22">
        <v>6.13</v>
      </c>
      <c r="G8276" s="22">
        <v>6.0410843194442769</v>
      </c>
      <c r="H8276" s="25">
        <v>0.12887438825448613</v>
      </c>
      <c r="I8276" s="3">
        <f t="shared" si="516"/>
        <v>391.3799999999805</v>
      </c>
      <c r="J8276" s="3">
        <f t="shared" si="517"/>
        <v>371.03999999998092</v>
      </c>
      <c r="K8276" s="3">
        <f>MIN(J8276-M8276+N8276,'Power Look Up'!$F$4)</f>
        <v>377.4120748815169</v>
      </c>
      <c r="M8276" s="51">
        <f t="array" ref="M8276">_xlfn.SUM(_xlfn.NORM.DIST($S$3:$S$1003,$G8276,$P8276,FALSE)*WindSpeedStep*$T$3:$T$1003)</f>
        <v>375.37247113045157</v>
      </c>
      <c r="N8276" s="51">
        <f t="array" ref="N8276">_xlfn.SUM(_xlfn.NORM.DIST($S$3:$S$1003,$G8276,$Q8276,FALSE)*WindSpeedStep*$T$3:$T$1003)</f>
        <v>381.74454601198755</v>
      </c>
      <c r="P8276" s="43">
        <f t="shared" si="518"/>
        <v>0.60410843194442776</v>
      </c>
      <c r="Q8276" s="43">
        <f t="shared" si="519"/>
        <v>0.77854104606214991</v>
      </c>
    </row>
    <row r="8277" spans="5:17" x14ac:dyDescent="0.2">
      <c r="E8277" s="16">
        <v>41075.277777777781</v>
      </c>
      <c r="F8277" s="22">
        <v>6.39</v>
      </c>
      <c r="G8277" s="22">
        <v>6.3470698992979928</v>
      </c>
      <c r="H8277" s="25">
        <v>0.14241001564945227</v>
      </c>
      <c r="I8277" s="3">
        <f t="shared" si="516"/>
        <v>450.13999999997924</v>
      </c>
      <c r="J8277" s="3">
        <f t="shared" si="517"/>
        <v>441.09999999997945</v>
      </c>
      <c r="K8277" s="3">
        <f>MIN(J8277-M8277+N8277,'Power Look Up'!$F$4)</f>
        <v>453.50138050268259</v>
      </c>
      <c r="M8277" s="51">
        <f t="array" ref="M8277">_xlfn.SUM(_xlfn.NORM.DIST($S$3:$S$1003,$G8277,$P8277,FALSE)*WindSpeedStep*$T$3:$T$1003)</f>
        <v>438.51179282922556</v>
      </c>
      <c r="N8277" s="51">
        <f t="array" ref="N8277">_xlfn.SUM(_xlfn.NORM.DIST($S$3:$S$1003,$G8277,$Q8277,FALSE)*WindSpeedStep*$T$3:$T$1003)</f>
        <v>450.9131733319287</v>
      </c>
      <c r="P8277" s="43">
        <f t="shared" si="518"/>
        <v>0.63470698992979935</v>
      </c>
      <c r="Q8277" s="43">
        <f t="shared" si="519"/>
        <v>0.90388632368719457</v>
      </c>
    </row>
    <row r="8278" spans="5:17" x14ac:dyDescent="0.2">
      <c r="E8278" s="16">
        <v>41075.284722222219</v>
      </c>
      <c r="F8278" s="22">
        <v>5.96</v>
      </c>
      <c r="G8278" s="22">
        <v>5.9446529764752283</v>
      </c>
      <c r="H8278" s="25">
        <v>0.16275167785234898</v>
      </c>
      <c r="I8278" s="3">
        <f t="shared" si="516"/>
        <v>355.51999999998662</v>
      </c>
      <c r="J8278" s="3">
        <f t="shared" si="517"/>
        <v>352.27999999998667</v>
      </c>
      <c r="K8278" s="3">
        <f>MIN(J8278-M8278+N8278,'Power Look Up'!$F$4)</f>
        <v>366.77056813276397</v>
      </c>
      <c r="M8278" s="51">
        <f t="array" ref="M8278">_xlfn.SUM(_xlfn.NORM.DIST($S$3:$S$1003,$G8278,$P8278,FALSE)*WindSpeedStep*$T$3:$T$1003)</f>
        <v>356.66443069070237</v>
      </c>
      <c r="N8278" s="51">
        <f t="array" ref="N8278">_xlfn.SUM(_xlfn.NORM.DIST($S$3:$S$1003,$G8278,$Q8278,FALSE)*WindSpeedStep*$T$3:$T$1003)</f>
        <v>371.15499882347967</v>
      </c>
      <c r="P8278" s="43">
        <f t="shared" si="518"/>
        <v>0.59446529764752287</v>
      </c>
      <c r="Q8278" s="43">
        <f t="shared" si="519"/>
        <v>0.96750224617130387</v>
      </c>
    </row>
    <row r="8279" spans="5:17" x14ac:dyDescent="0.2">
      <c r="E8279" s="16">
        <v>41075.291666666664</v>
      </c>
      <c r="F8279" s="22">
        <v>6.13</v>
      </c>
      <c r="G8279" s="22">
        <v>6.0364640592532508</v>
      </c>
      <c r="H8279" s="25">
        <v>0.12887438825448613</v>
      </c>
      <c r="I8279" s="3">
        <f t="shared" si="516"/>
        <v>391.3799999999805</v>
      </c>
      <c r="J8279" s="3">
        <f t="shared" si="517"/>
        <v>371.03999999998092</v>
      </c>
      <c r="K8279" s="3">
        <f>MIN(J8279-M8279+N8279,'Power Look Up'!$F$4)</f>
        <v>377.38511221879133</v>
      </c>
      <c r="M8279" s="51">
        <f t="array" ref="M8279">_xlfn.SUM(_xlfn.NORM.DIST($S$3:$S$1003,$G8279,$P8279,FALSE)*WindSpeedStep*$T$3:$T$1003)</f>
        <v>374.4636656308956</v>
      </c>
      <c r="N8279" s="51">
        <f t="array" ref="N8279">_xlfn.SUM(_xlfn.NORM.DIST($S$3:$S$1003,$G8279,$Q8279,FALSE)*WindSpeedStep*$T$3:$T$1003)</f>
        <v>380.80877784970602</v>
      </c>
      <c r="P8279" s="43">
        <f t="shared" si="518"/>
        <v>0.60364640592532515</v>
      </c>
      <c r="Q8279" s="43">
        <f t="shared" si="519"/>
        <v>0.7779456128564548</v>
      </c>
    </row>
    <row r="8280" spans="5:17" x14ac:dyDescent="0.2">
      <c r="E8280" s="16">
        <v>41075.298611111109</v>
      </c>
      <c r="F8280" s="22">
        <v>5.56</v>
      </c>
      <c r="G8280" s="22">
        <v>5.4205486284199447</v>
      </c>
      <c r="H8280" s="25">
        <v>0.11690647482014389</v>
      </c>
      <c r="I8280" s="3">
        <f t="shared" si="516"/>
        <v>290.71999999998798</v>
      </c>
      <c r="J8280" s="3">
        <f t="shared" si="517"/>
        <v>268.03999999998848</v>
      </c>
      <c r="K8280" s="3">
        <f>MIN(J8280-M8280+N8280,'Power Look Up'!$F$4)</f>
        <v>269.45708126447585</v>
      </c>
      <c r="M8280" s="51">
        <f t="array" ref="M8280">_xlfn.SUM(_xlfn.NORM.DIST($S$3:$S$1003,$G8280,$P8280,FALSE)*WindSpeedStep*$T$3:$T$1003)</f>
        <v>263.23471313619115</v>
      </c>
      <c r="N8280" s="51">
        <f t="array" ref="N8280">_xlfn.SUM(_xlfn.NORM.DIST($S$3:$S$1003,$G8280,$Q8280,FALSE)*WindSpeedStep*$T$3:$T$1003)</f>
        <v>264.65179440067851</v>
      </c>
      <c r="P8280" s="43">
        <f t="shared" si="518"/>
        <v>0.54205486284199444</v>
      </c>
      <c r="Q8280" s="43">
        <f t="shared" si="519"/>
        <v>0.6336972317397418</v>
      </c>
    </row>
    <row r="8281" spans="5:17" x14ac:dyDescent="0.2">
      <c r="E8281" s="16">
        <v>41075.305555555555</v>
      </c>
      <c r="F8281" s="22">
        <v>6.5</v>
      </c>
      <c r="G8281" s="22">
        <v>6.3872005021308986</v>
      </c>
      <c r="H8281" s="25">
        <v>0.11846153846153847</v>
      </c>
      <c r="I8281" s="3">
        <f t="shared" si="516"/>
        <v>474.99999999997874</v>
      </c>
      <c r="J8281" s="3">
        <f t="shared" si="517"/>
        <v>450.13999999997924</v>
      </c>
      <c r="K8281" s="3">
        <f>MIN(J8281-M8281+N8281,'Power Look Up'!$F$4)</f>
        <v>455.25772074618021</v>
      </c>
      <c r="M8281" s="51">
        <f t="array" ref="M8281">_xlfn.SUM(_xlfn.NORM.DIST($S$3:$S$1003,$G8281,$P8281,FALSE)*WindSpeedStep*$T$3:$T$1003)</f>
        <v>447.24089323563908</v>
      </c>
      <c r="N8281" s="51">
        <f t="array" ref="N8281">_xlfn.SUM(_xlfn.NORM.DIST($S$3:$S$1003,$G8281,$Q8281,FALSE)*WindSpeedStep*$T$3:$T$1003)</f>
        <v>452.35861398184005</v>
      </c>
      <c r="P8281" s="43">
        <f t="shared" si="518"/>
        <v>0.63872005021308986</v>
      </c>
      <c r="Q8281" s="43">
        <f t="shared" si="519"/>
        <v>0.75663759794473728</v>
      </c>
    </row>
    <row r="8282" spans="5:17" x14ac:dyDescent="0.2">
      <c r="E8282" s="16">
        <v>41075.3125</v>
      </c>
      <c r="F8282" s="22">
        <v>5.91</v>
      </c>
      <c r="G8282" s="22">
        <v>5.8001000105784852</v>
      </c>
      <c r="H8282" s="25">
        <v>0.1116751269035533</v>
      </c>
      <c r="I8282" s="3">
        <f t="shared" si="516"/>
        <v>347.41999999998677</v>
      </c>
      <c r="J8282" s="3">
        <f t="shared" si="517"/>
        <v>329.59999999998718</v>
      </c>
      <c r="K8282" s="3">
        <f>MIN(J8282-M8282+N8282,'Power Look Up'!$F$4)</f>
        <v>331.45080018959118</v>
      </c>
      <c r="M8282" s="51">
        <f t="array" ref="M8282">_xlfn.SUM(_xlfn.NORM.DIST($S$3:$S$1003,$G8282,$P8282,FALSE)*WindSpeedStep*$T$3:$T$1003)</f>
        <v>329.59933188724517</v>
      </c>
      <c r="N8282" s="51">
        <f t="array" ref="N8282">_xlfn.SUM(_xlfn.NORM.DIST($S$3:$S$1003,$G8282,$Q8282,FALSE)*WindSpeedStep*$T$3:$T$1003)</f>
        <v>331.45013207684917</v>
      </c>
      <c r="P8282" s="43">
        <f t="shared" si="518"/>
        <v>0.5800100010578485</v>
      </c>
      <c r="Q8282" s="43">
        <f t="shared" si="519"/>
        <v>0.64772690473465322</v>
      </c>
    </row>
    <row r="8283" spans="5:17" x14ac:dyDescent="0.2">
      <c r="E8283" s="16">
        <v>41075.319444444445</v>
      </c>
      <c r="F8283" s="22">
        <v>6.72</v>
      </c>
      <c r="G8283" s="22">
        <v>6.6768593347281806</v>
      </c>
      <c r="H8283" s="25">
        <v>0.125</v>
      </c>
      <c r="I8283" s="3">
        <f t="shared" si="516"/>
        <v>524.71999999997763</v>
      </c>
      <c r="J8283" s="3">
        <f t="shared" si="517"/>
        <v>515.67999999997789</v>
      </c>
      <c r="K8283" s="3">
        <f>MIN(J8283-M8283+N8283,'Power Look Up'!$F$4)</f>
        <v>523.99637823558646</v>
      </c>
      <c r="M8283" s="51">
        <f t="array" ref="M8283">_xlfn.SUM(_xlfn.NORM.DIST($S$3:$S$1003,$G8283,$P8283,FALSE)*WindSpeedStep*$T$3:$T$1003)</f>
        <v>513.48862650286117</v>
      </c>
      <c r="N8283" s="51">
        <f t="array" ref="N8283">_xlfn.SUM(_xlfn.NORM.DIST($S$3:$S$1003,$G8283,$Q8283,FALSE)*WindSpeedStep*$T$3:$T$1003)</f>
        <v>521.80500473846973</v>
      </c>
      <c r="P8283" s="43">
        <f t="shared" si="518"/>
        <v>0.66768593347281813</v>
      </c>
      <c r="Q8283" s="43">
        <f t="shared" si="519"/>
        <v>0.83460741684102258</v>
      </c>
    </row>
    <row r="8284" spans="5:17" x14ac:dyDescent="0.2">
      <c r="E8284" s="16">
        <v>41075.326388888891</v>
      </c>
      <c r="F8284" s="22">
        <v>6.41</v>
      </c>
      <c r="G8284" s="22">
        <v>6.3783591325557047</v>
      </c>
      <c r="H8284" s="25">
        <v>0.14508580343213728</v>
      </c>
      <c r="I8284" s="3">
        <f t="shared" si="516"/>
        <v>454.65999999997916</v>
      </c>
      <c r="J8284" s="3">
        <f t="shared" si="517"/>
        <v>447.8799999999793</v>
      </c>
      <c r="K8284" s="3">
        <f>MIN(J8284-M8284+N8284,'Power Look Up'!$F$4)</f>
        <v>461.45102920286104</v>
      </c>
      <c r="M8284" s="51">
        <f t="array" ref="M8284">_xlfn.SUM(_xlfn.NORM.DIST($S$3:$S$1003,$G8284,$P8284,FALSE)*WindSpeedStep*$T$3:$T$1003)</f>
        <v>445.3085375435669</v>
      </c>
      <c r="N8284" s="51">
        <f t="array" ref="N8284">_xlfn.SUM(_xlfn.NORM.DIST($S$3:$S$1003,$G8284,$Q8284,FALSE)*WindSpeedStep*$T$3:$T$1003)</f>
        <v>458.87956674644863</v>
      </c>
      <c r="P8284" s="43">
        <f t="shared" si="518"/>
        <v>0.63783591325557054</v>
      </c>
      <c r="Q8284" s="43">
        <f t="shared" si="519"/>
        <v>0.92540935932555468</v>
      </c>
    </row>
    <row r="8285" spans="5:17" x14ac:dyDescent="0.2">
      <c r="E8285" s="16">
        <v>41075.333333333336</v>
      </c>
      <c r="F8285" s="22">
        <v>6.14</v>
      </c>
      <c r="G8285" s="22">
        <v>6.0621000605744859</v>
      </c>
      <c r="H8285" s="25">
        <v>0.11074918566775245</v>
      </c>
      <c r="I8285" s="3">
        <f t="shared" si="516"/>
        <v>393.63999999998043</v>
      </c>
      <c r="J8285" s="3">
        <f t="shared" si="517"/>
        <v>375.55999999998085</v>
      </c>
      <c r="K8285" s="3">
        <f>MIN(J8285-M8285+N8285,'Power Look Up'!$F$4)</f>
        <v>377.83416715636332</v>
      </c>
      <c r="M8285" s="51">
        <f t="array" ref="M8285">_xlfn.SUM(_xlfn.NORM.DIST($S$3:$S$1003,$G8285,$P8285,FALSE)*WindSpeedStep*$T$3:$T$1003)</f>
        <v>379.52239186235096</v>
      </c>
      <c r="N8285" s="51">
        <f t="array" ref="N8285">_xlfn.SUM(_xlfn.NORM.DIST($S$3:$S$1003,$G8285,$Q8285,FALSE)*WindSpeedStep*$T$3:$T$1003)</f>
        <v>381.79655901873343</v>
      </c>
      <c r="P8285" s="43">
        <f t="shared" si="518"/>
        <v>0.60621000605744868</v>
      </c>
      <c r="Q8285" s="43">
        <f t="shared" si="519"/>
        <v>0.67137264514505712</v>
      </c>
    </row>
    <row r="8286" spans="5:17" x14ac:dyDescent="0.2">
      <c r="E8286" s="16">
        <v>41075.340277777781</v>
      </c>
      <c r="F8286" s="22">
        <v>6.19</v>
      </c>
      <c r="G8286" s="22">
        <v>6.1154054630950618</v>
      </c>
      <c r="H8286" s="25">
        <v>0.20840064620355411</v>
      </c>
      <c r="I8286" s="3">
        <f t="shared" si="516"/>
        <v>404.93999999998022</v>
      </c>
      <c r="J8286" s="3">
        <f t="shared" si="517"/>
        <v>389.11999999998056</v>
      </c>
      <c r="K8286" s="3">
        <f>MIN(J8286-M8286+N8286,'Power Look Up'!$F$4)</f>
        <v>423.29821769877611</v>
      </c>
      <c r="M8286" s="51">
        <f t="array" ref="M8286">_xlfn.SUM(_xlfn.NORM.DIST($S$3:$S$1003,$G8286,$P8286,FALSE)*WindSpeedStep*$T$3:$T$1003)</f>
        <v>390.16839516334528</v>
      </c>
      <c r="N8286" s="51">
        <f t="array" ref="N8286">_xlfn.SUM(_xlfn.NORM.DIST($S$3:$S$1003,$G8286,$Q8286,FALSE)*WindSpeedStep*$T$3:$T$1003)</f>
        <v>424.34661286214083</v>
      </c>
      <c r="P8286" s="43">
        <f t="shared" si="518"/>
        <v>0.61154054630950627</v>
      </c>
      <c r="Q8286" s="43">
        <f t="shared" si="519"/>
        <v>1.274454450305756</v>
      </c>
    </row>
    <row r="8287" spans="5:17" x14ac:dyDescent="0.2">
      <c r="E8287" s="16">
        <v>41075.347222222219</v>
      </c>
      <c r="F8287" s="22">
        <v>6.06</v>
      </c>
      <c r="G8287" s="22">
        <v>5.9643092141586154</v>
      </c>
      <c r="H8287" s="25">
        <v>0.16501650165016502</v>
      </c>
      <c r="I8287" s="3">
        <f t="shared" si="516"/>
        <v>375.55999999998085</v>
      </c>
      <c r="J8287" s="3">
        <f t="shared" si="517"/>
        <v>355.51999999998662</v>
      </c>
      <c r="K8287" s="3">
        <f>MIN(J8287-M8287+N8287,'Power Look Up'!$F$4)</f>
        <v>370.94205427649717</v>
      </c>
      <c r="M8287" s="51">
        <f t="array" ref="M8287">_xlfn.SUM(_xlfn.NORM.DIST($S$3:$S$1003,$G8287,$P8287,FALSE)*WindSpeedStep*$T$3:$T$1003)</f>
        <v>360.43403533151968</v>
      </c>
      <c r="N8287" s="51">
        <f t="array" ref="N8287">_xlfn.SUM(_xlfn.NORM.DIST($S$3:$S$1003,$G8287,$Q8287,FALSE)*WindSpeedStep*$T$3:$T$1003)</f>
        <v>375.85608960803023</v>
      </c>
      <c r="P8287" s="43">
        <f t="shared" si="518"/>
        <v>0.59643092141586151</v>
      </c>
      <c r="Q8287" s="43">
        <f t="shared" si="519"/>
        <v>0.98420944128029952</v>
      </c>
    </row>
    <row r="8288" spans="5:17" x14ac:dyDescent="0.2">
      <c r="E8288" s="16">
        <v>41075.354166666664</v>
      </c>
      <c r="F8288" s="22">
        <v>6.64</v>
      </c>
      <c r="G8288" s="22">
        <v>6.6154538666111602</v>
      </c>
      <c r="H8288" s="25">
        <v>0.14006024096385544</v>
      </c>
      <c r="I8288" s="3">
        <f t="shared" si="516"/>
        <v>506.63999999997804</v>
      </c>
      <c r="J8288" s="3">
        <f t="shared" si="517"/>
        <v>502.11999999997818</v>
      </c>
      <c r="K8288" s="3">
        <f>MIN(J8288-M8288+N8288,'Power Look Up'!$F$4)</f>
        <v>515.71811061922062</v>
      </c>
      <c r="M8288" s="51">
        <f t="array" ref="M8288">_xlfn.SUM(_xlfn.NORM.DIST($S$3:$S$1003,$G8288,$P8288,FALSE)*WindSpeedStep*$T$3:$T$1003)</f>
        <v>498.96146874968105</v>
      </c>
      <c r="N8288" s="51">
        <f t="array" ref="N8288">_xlfn.SUM(_xlfn.NORM.DIST($S$3:$S$1003,$G8288,$Q8288,FALSE)*WindSpeedStep*$T$3:$T$1003)</f>
        <v>512.55957936892355</v>
      </c>
      <c r="P8288" s="43">
        <f t="shared" si="518"/>
        <v>0.66154538666111606</v>
      </c>
      <c r="Q8288" s="43">
        <f t="shared" si="519"/>
        <v>0.92656206264282825</v>
      </c>
    </row>
    <row r="8289" spans="5:17" x14ac:dyDescent="0.2">
      <c r="E8289" s="16">
        <v>41075.361111111109</v>
      </c>
      <c r="F8289" s="22">
        <v>7.04</v>
      </c>
      <c r="G8289" s="22">
        <v>6.9686157169416472</v>
      </c>
      <c r="H8289" s="25">
        <v>0.109375</v>
      </c>
      <c r="I8289" s="3">
        <f t="shared" si="516"/>
        <v>600.03999999996824</v>
      </c>
      <c r="J8289" s="3">
        <f t="shared" si="517"/>
        <v>581.21999999997649</v>
      </c>
      <c r="K8289" s="3">
        <f>MIN(J8289-M8289+N8289,'Power Look Up'!$F$4)</f>
        <v>584.55603560781947</v>
      </c>
      <c r="M8289" s="51">
        <f t="array" ref="M8289">_xlfn.SUM(_xlfn.NORM.DIST($S$3:$S$1003,$G8289,$P8289,FALSE)*WindSpeedStep*$T$3:$T$1003)</f>
        <v>586.15206429694479</v>
      </c>
      <c r="N8289" s="51">
        <f t="array" ref="N8289">_xlfn.SUM(_xlfn.NORM.DIST($S$3:$S$1003,$G8289,$Q8289,FALSE)*WindSpeedStep*$T$3:$T$1003)</f>
        <v>589.48809990478776</v>
      </c>
      <c r="P8289" s="43">
        <f t="shared" si="518"/>
        <v>0.69686157169416474</v>
      </c>
      <c r="Q8289" s="43">
        <f t="shared" si="519"/>
        <v>0.76219234404049263</v>
      </c>
    </row>
    <row r="8290" spans="5:17" x14ac:dyDescent="0.2">
      <c r="E8290" s="16">
        <v>41075.368055555555</v>
      </c>
      <c r="F8290" s="22">
        <v>6.07</v>
      </c>
      <c r="G8290" s="22">
        <v>6.0565261178282723</v>
      </c>
      <c r="H8290" s="25">
        <v>0.13509060955518945</v>
      </c>
      <c r="I8290" s="3">
        <f t="shared" si="516"/>
        <v>377.81999999998078</v>
      </c>
      <c r="J8290" s="3">
        <f t="shared" si="517"/>
        <v>375.55999999998085</v>
      </c>
      <c r="K8290" s="3">
        <f>MIN(J8290-M8290+N8290,'Power Look Up'!$F$4)</f>
        <v>383.58867694054891</v>
      </c>
      <c r="M8290" s="51">
        <f t="array" ref="M8290">_xlfn.SUM(_xlfn.NORM.DIST($S$3:$S$1003,$G8290,$P8290,FALSE)*WindSpeedStep*$T$3:$T$1003)</f>
        <v>378.4191371061313</v>
      </c>
      <c r="N8290" s="51">
        <f t="array" ref="N8290">_xlfn.SUM(_xlfn.NORM.DIST($S$3:$S$1003,$G8290,$Q8290,FALSE)*WindSpeedStep*$T$3:$T$1003)</f>
        <v>386.44781404669936</v>
      </c>
      <c r="P8290" s="43">
        <f t="shared" si="518"/>
        <v>0.60565261178282725</v>
      </c>
      <c r="Q8290" s="43">
        <f t="shared" si="519"/>
        <v>0.81817980504434651</v>
      </c>
    </row>
    <row r="8291" spans="5:17" x14ac:dyDescent="0.2">
      <c r="E8291" s="16">
        <v>41075.375</v>
      </c>
      <c r="F8291" s="22">
        <v>5.6</v>
      </c>
      <c r="G8291" s="22">
        <v>5.4954168157809464</v>
      </c>
      <c r="H8291" s="25">
        <v>0.20714285714285713</v>
      </c>
      <c r="I8291" s="3">
        <f t="shared" si="516"/>
        <v>297.19999999998788</v>
      </c>
      <c r="J8291" s="3">
        <f t="shared" si="517"/>
        <v>280.99999999998818</v>
      </c>
      <c r="K8291" s="3">
        <f>MIN(J8291-M8291+N8291,'Power Look Up'!$F$4)</f>
        <v>301.93951811070934</v>
      </c>
      <c r="M8291" s="51">
        <f t="array" ref="M8291">_xlfn.SUM(_xlfn.NORM.DIST($S$3:$S$1003,$G8291,$P8291,FALSE)*WindSpeedStep*$T$3:$T$1003)</f>
        <v>275.87790153022775</v>
      </c>
      <c r="N8291" s="51">
        <f t="array" ref="N8291">_xlfn.SUM(_xlfn.NORM.DIST($S$3:$S$1003,$G8291,$Q8291,FALSE)*WindSpeedStep*$T$3:$T$1003)</f>
        <v>296.81741964094891</v>
      </c>
      <c r="P8291" s="43">
        <f t="shared" si="518"/>
        <v>0.54954168157809469</v>
      </c>
      <c r="Q8291" s="43">
        <f t="shared" si="519"/>
        <v>1.1383363404117675</v>
      </c>
    </row>
    <row r="8292" spans="5:17" x14ac:dyDescent="0.2">
      <c r="E8292" s="16">
        <v>41075.381944444445</v>
      </c>
      <c r="F8292" s="22">
        <v>5.49</v>
      </c>
      <c r="G8292" s="22">
        <v>5.4677307558214423</v>
      </c>
      <c r="H8292" s="25">
        <v>0.20582877959927137</v>
      </c>
      <c r="I8292" s="3">
        <f t="shared" si="516"/>
        <v>279.37999999998823</v>
      </c>
      <c r="J8292" s="3">
        <f t="shared" si="517"/>
        <v>276.13999999998828</v>
      </c>
      <c r="K8292" s="3">
        <f>MIN(J8292-M8292+N8292,'Power Look Up'!$F$4)</f>
        <v>296.2116370656401</v>
      </c>
      <c r="M8292" s="51">
        <f t="array" ref="M8292">_xlfn.SUM(_xlfn.NORM.DIST($S$3:$S$1003,$G8292,$P8292,FALSE)*WindSpeedStep*$T$3:$T$1003)</f>
        <v>271.1813302710429</v>
      </c>
      <c r="N8292" s="51">
        <f t="array" ref="N8292">_xlfn.SUM(_xlfn.NORM.DIST($S$3:$S$1003,$G8292,$Q8292,FALSE)*WindSpeedStep*$T$3:$T$1003)</f>
        <v>291.25296733669472</v>
      </c>
      <c r="P8292" s="43">
        <f t="shared" si="518"/>
        <v>0.54677307558214427</v>
      </c>
      <c r="Q8292" s="43">
        <f t="shared" si="519"/>
        <v>1.1254163486481292</v>
      </c>
    </row>
    <row r="8293" spans="5:17" x14ac:dyDescent="0.2">
      <c r="E8293" s="16">
        <v>41075.402777777781</v>
      </c>
      <c r="F8293" s="22">
        <v>4.46</v>
      </c>
      <c r="G8293" s="22">
        <v>4.536506759862049</v>
      </c>
      <c r="H8293" s="25">
        <v>0.2376681614349776</v>
      </c>
      <c r="I8293" s="3">
        <f t="shared" si="516"/>
        <v>141.13999999999447</v>
      </c>
      <c r="J8293" s="3">
        <f t="shared" si="517"/>
        <v>149.8599999999943</v>
      </c>
      <c r="K8293" s="3">
        <f>MIN(J8293-M8293+N8293,'Power Look Up'!$F$4)</f>
        <v>177.62514925452126</v>
      </c>
      <c r="M8293" s="51">
        <f t="array" ref="M8293">_xlfn.SUM(_xlfn.NORM.DIST($S$3:$S$1003,$G8293,$P8293,FALSE)*WindSpeedStep*$T$3:$T$1003)</f>
        <v>121.51364430556202</v>
      </c>
      <c r="N8293" s="51">
        <f t="array" ref="N8293">_xlfn.SUM(_xlfn.NORM.DIST($S$3:$S$1003,$G8293,$Q8293,FALSE)*WindSpeedStep*$T$3:$T$1003)</f>
        <v>149.27879356008899</v>
      </c>
      <c r="P8293" s="43">
        <f t="shared" si="518"/>
        <v>0.4536506759862049</v>
      </c>
      <c r="Q8293" s="43">
        <f t="shared" si="519"/>
        <v>1.0781832209537605</v>
      </c>
    </row>
    <row r="8294" spans="5:17" x14ac:dyDescent="0.2">
      <c r="E8294" s="16">
        <v>41075.409722222219</v>
      </c>
      <c r="F8294" s="22">
        <v>6.32</v>
      </c>
      <c r="G8294" s="22">
        <v>6.2559629164045951</v>
      </c>
      <c r="H8294" s="25">
        <v>0.11075949367088607</v>
      </c>
      <c r="I8294" s="3">
        <f t="shared" si="516"/>
        <v>434.31999999997959</v>
      </c>
      <c r="J8294" s="3">
        <f t="shared" si="517"/>
        <v>420.75999999997987</v>
      </c>
      <c r="K8294" s="3">
        <f>MIN(J8294-M8294+N8294,'Power Look Up'!$F$4)</f>
        <v>423.42211768173956</v>
      </c>
      <c r="M8294" s="51">
        <f t="array" ref="M8294">_xlfn.SUM(_xlfn.NORM.DIST($S$3:$S$1003,$G8294,$P8294,FALSE)*WindSpeedStep*$T$3:$T$1003)</f>
        <v>419.08835978987418</v>
      </c>
      <c r="N8294" s="51">
        <f t="array" ref="N8294">_xlfn.SUM(_xlfn.NORM.DIST($S$3:$S$1003,$G8294,$Q8294,FALSE)*WindSpeedStep*$T$3:$T$1003)</f>
        <v>421.75047747163387</v>
      </c>
      <c r="P8294" s="43">
        <f t="shared" si="518"/>
        <v>0.6255962916404596</v>
      </c>
      <c r="Q8294" s="43">
        <f t="shared" si="519"/>
        <v>0.69290728504481269</v>
      </c>
    </row>
    <row r="8295" spans="5:17" x14ac:dyDescent="0.2">
      <c r="E8295" s="16">
        <v>41075.423611111109</v>
      </c>
      <c r="F8295" s="22">
        <v>4.8600000000000003</v>
      </c>
      <c r="G8295" s="22">
        <v>4.8617923894015629</v>
      </c>
      <c r="H8295" s="25">
        <v>0.36008230452674894</v>
      </c>
      <c r="I8295" s="3">
        <f t="shared" si="516"/>
        <v>184.73999999999353</v>
      </c>
      <c r="J8295" s="3">
        <f t="shared" si="517"/>
        <v>184.73999999999353</v>
      </c>
      <c r="K8295" s="3">
        <f>MIN(J8295-M8295+N8295,'Power Look Up'!$F$4)</f>
        <v>256.25866361251167</v>
      </c>
      <c r="M8295" s="51">
        <f t="array" ref="M8295">_xlfn.SUM(_xlfn.NORM.DIST($S$3:$S$1003,$G8295,$P8295,FALSE)*WindSpeedStep*$T$3:$T$1003)</f>
        <v>172.46191522168533</v>
      </c>
      <c r="N8295" s="51">
        <f t="array" ref="N8295">_xlfn.SUM(_xlfn.NORM.DIST($S$3:$S$1003,$G8295,$Q8295,FALSE)*WindSpeedStep*$T$3:$T$1003)</f>
        <v>243.9805788342035</v>
      </c>
      <c r="P8295" s="43">
        <f t="shared" si="518"/>
        <v>0.4861792389401563</v>
      </c>
      <c r="Q8295" s="43">
        <f t="shared" si="519"/>
        <v>1.750645407706324</v>
      </c>
    </row>
    <row r="8296" spans="5:17" x14ac:dyDescent="0.2">
      <c r="E8296" s="16">
        <v>41075.430555555555</v>
      </c>
      <c r="F8296" s="22">
        <v>5.59</v>
      </c>
      <c r="G8296" s="22">
        <v>5.507043678400521</v>
      </c>
      <c r="H8296" s="25">
        <v>0.15742397137745975</v>
      </c>
      <c r="I8296" s="3">
        <f t="shared" si="516"/>
        <v>295.57999999998788</v>
      </c>
      <c r="J8296" s="3">
        <f t="shared" si="517"/>
        <v>282.61999999998818</v>
      </c>
      <c r="K8296" s="3">
        <f>MIN(J8296-M8296+N8296,'Power Look Up'!$F$4)</f>
        <v>290.6911909793734</v>
      </c>
      <c r="M8296" s="51">
        <f t="array" ref="M8296">_xlfn.SUM(_xlfn.NORM.DIST($S$3:$S$1003,$G8296,$P8296,FALSE)*WindSpeedStep*$T$3:$T$1003)</f>
        <v>277.85807925185026</v>
      </c>
      <c r="N8296" s="51">
        <f t="array" ref="N8296">_xlfn.SUM(_xlfn.NORM.DIST($S$3:$S$1003,$G8296,$Q8296,FALSE)*WindSpeedStep*$T$3:$T$1003)</f>
        <v>285.92927023123548</v>
      </c>
      <c r="P8296" s="43">
        <f t="shared" si="518"/>
        <v>0.55070436784005217</v>
      </c>
      <c r="Q8296" s="43">
        <f t="shared" si="519"/>
        <v>0.8669406864029443</v>
      </c>
    </row>
    <row r="8297" spans="5:17" x14ac:dyDescent="0.2">
      <c r="E8297" s="16">
        <v>41075.444444444445</v>
      </c>
      <c r="F8297" s="22">
        <v>6.49</v>
      </c>
      <c r="G8297" s="22">
        <v>6.4218594075929269</v>
      </c>
      <c r="H8297" s="25">
        <v>0.13405238828967642</v>
      </c>
      <c r="I8297" s="3">
        <f t="shared" si="516"/>
        <v>472.73999999997875</v>
      </c>
      <c r="J8297" s="3">
        <f t="shared" si="517"/>
        <v>456.9199999999791</v>
      </c>
      <c r="K8297" s="3">
        <f>MIN(J8297-M8297+N8297,'Power Look Up'!$F$4)</f>
        <v>467.07755964763294</v>
      </c>
      <c r="M8297" s="51">
        <f t="array" ref="M8297">_xlfn.SUM(_xlfn.NORM.DIST($S$3:$S$1003,$G8297,$P8297,FALSE)*WindSpeedStep*$T$3:$T$1003)</f>
        <v>454.86633545201096</v>
      </c>
      <c r="N8297" s="51">
        <f t="array" ref="N8297">_xlfn.SUM(_xlfn.NORM.DIST($S$3:$S$1003,$G8297,$Q8297,FALSE)*WindSpeedStep*$T$3:$T$1003)</f>
        <v>465.0238950996648</v>
      </c>
      <c r="P8297" s="43">
        <f t="shared" si="518"/>
        <v>0.64218594075929269</v>
      </c>
      <c r="Q8297" s="43">
        <f t="shared" si="519"/>
        <v>0.86086559084835845</v>
      </c>
    </row>
    <row r="8298" spans="5:17" x14ac:dyDescent="0.2">
      <c r="E8298" s="16">
        <v>41075.451388888891</v>
      </c>
      <c r="F8298" s="22">
        <v>4.8899999999999997</v>
      </c>
      <c r="G8298" s="22">
        <v>4.8058499533880328</v>
      </c>
      <c r="H8298" s="25">
        <v>0.24130879345603273</v>
      </c>
      <c r="I8298" s="3">
        <f t="shared" si="516"/>
        <v>188.00999999999348</v>
      </c>
      <c r="J8298" s="3">
        <f t="shared" si="517"/>
        <v>179.28999999999365</v>
      </c>
      <c r="K8298" s="3">
        <f>MIN(J8298-M8298+N8298,'Power Look Up'!$F$4)</f>
        <v>205.54558506953811</v>
      </c>
      <c r="M8298" s="51">
        <f t="array" ref="M8298">_xlfn.SUM(_xlfn.NORM.DIST($S$3:$S$1003,$G8298,$P8298,FALSE)*WindSpeedStep*$T$3:$T$1003)</f>
        <v>163.56863465618909</v>
      </c>
      <c r="N8298" s="51">
        <f t="array" ref="N8298">_xlfn.SUM(_xlfn.NORM.DIST($S$3:$S$1003,$G8298,$Q8298,FALSE)*WindSpeedStep*$T$3:$T$1003)</f>
        <v>189.82421972573354</v>
      </c>
      <c r="P8298" s="43">
        <f t="shared" si="518"/>
        <v>0.48058499533880328</v>
      </c>
      <c r="Q8298" s="43">
        <f t="shared" si="519"/>
        <v>1.1596938537827974</v>
      </c>
    </row>
    <row r="8299" spans="5:17" x14ac:dyDescent="0.2">
      <c r="E8299" s="16">
        <v>41075.458333333336</v>
      </c>
      <c r="F8299" s="22">
        <v>5.75</v>
      </c>
      <c r="G8299" s="22">
        <v>5.7083474058097075</v>
      </c>
      <c r="H8299" s="25">
        <v>0.21043478260869564</v>
      </c>
      <c r="I8299" s="3">
        <f t="shared" si="516"/>
        <v>321.49999999998732</v>
      </c>
      <c r="J8299" s="3">
        <f t="shared" si="517"/>
        <v>315.01999999998748</v>
      </c>
      <c r="K8299" s="3">
        <f>MIN(J8299-M8299+N8299,'Power Look Up'!$F$4)</f>
        <v>341.09276947186601</v>
      </c>
      <c r="M8299" s="51">
        <f t="array" ref="M8299">_xlfn.SUM(_xlfn.NORM.DIST($S$3:$S$1003,$G8299,$P8299,FALSE)*WindSpeedStep*$T$3:$T$1003)</f>
        <v>312.98396630163938</v>
      </c>
      <c r="N8299" s="51">
        <f t="array" ref="N8299">_xlfn.SUM(_xlfn.NORM.DIST($S$3:$S$1003,$G8299,$Q8299,FALSE)*WindSpeedStep*$T$3:$T$1003)</f>
        <v>339.05673577351791</v>
      </c>
      <c r="P8299" s="43">
        <f t="shared" si="518"/>
        <v>0.57083474058097072</v>
      </c>
      <c r="Q8299" s="43">
        <f t="shared" si="519"/>
        <v>1.2012348453964774</v>
      </c>
    </row>
    <row r="8300" spans="5:17" x14ac:dyDescent="0.2">
      <c r="E8300" s="16">
        <v>41075.465277777781</v>
      </c>
      <c r="F8300" s="22">
        <v>5.05</v>
      </c>
      <c r="G8300" s="22">
        <v>4.9886100171472698</v>
      </c>
      <c r="H8300" s="25">
        <v>0.20792079207920794</v>
      </c>
      <c r="I8300" s="3">
        <f t="shared" si="516"/>
        <v>208.09999999998976</v>
      </c>
      <c r="J8300" s="3">
        <f t="shared" si="517"/>
        <v>198.90999999999326</v>
      </c>
      <c r="K8300" s="3">
        <f>MIN(J8300-M8300+N8300,'Power Look Up'!$F$4)</f>
        <v>215.2761507584818</v>
      </c>
      <c r="M8300" s="51">
        <f t="array" ref="M8300">_xlfn.SUM(_xlfn.NORM.DIST($S$3:$S$1003,$G8300,$P8300,FALSE)*WindSpeedStep*$T$3:$T$1003)</f>
        <v>192.73001918704901</v>
      </c>
      <c r="N8300" s="51">
        <f t="array" ref="N8300">_xlfn.SUM(_xlfn.NORM.DIST($S$3:$S$1003,$G8300,$Q8300,FALSE)*WindSpeedStep*$T$3:$T$1003)</f>
        <v>209.09616994553755</v>
      </c>
      <c r="P8300" s="43">
        <f t="shared" si="518"/>
        <v>0.49886100171472703</v>
      </c>
      <c r="Q8300" s="43">
        <f t="shared" si="519"/>
        <v>1.0372357461395314</v>
      </c>
    </row>
    <row r="8301" spans="5:17" x14ac:dyDescent="0.2">
      <c r="E8301" s="16">
        <v>41075.472222222219</v>
      </c>
      <c r="F8301" s="22">
        <v>3.69</v>
      </c>
      <c r="G8301" s="22">
        <v>3.6920330353066291</v>
      </c>
      <c r="H8301" s="25">
        <v>0.28997289972899731</v>
      </c>
      <c r="I8301" s="3">
        <f t="shared" si="516"/>
        <v>62.789999999996844</v>
      </c>
      <c r="J8301" s="3">
        <f t="shared" si="517"/>
        <v>62.789999999996844</v>
      </c>
      <c r="K8301" s="3">
        <f>MIN(J8301-M8301+N8301,'Power Look Up'!$F$4)</f>
        <v>101.98922627518522</v>
      </c>
      <c r="M8301" s="51">
        <f t="array" ref="M8301">_xlfn.SUM(_xlfn.NORM.DIST($S$3:$S$1003,$G8301,$P8301,FALSE)*WindSpeedStep*$T$3:$T$1003)</f>
        <v>25.228289165948919</v>
      </c>
      <c r="N8301" s="51">
        <f t="array" ref="N8301">_xlfn.SUM(_xlfn.NORM.DIST($S$3:$S$1003,$G8301,$Q8301,FALSE)*WindSpeedStep*$T$3:$T$1003)</f>
        <v>64.427515441137288</v>
      </c>
      <c r="P8301" s="43">
        <f t="shared" si="518"/>
        <v>0.36920330353066294</v>
      </c>
      <c r="Q8301" s="43">
        <f t="shared" si="519"/>
        <v>1.0705895251431148</v>
      </c>
    </row>
    <row r="8302" spans="5:17" x14ac:dyDescent="0.2">
      <c r="E8302" s="16">
        <v>41075.479166666664</v>
      </c>
      <c r="F8302" s="22">
        <v>5.87</v>
      </c>
      <c r="G8302" s="22">
        <v>5.8099918165651321</v>
      </c>
      <c r="H8302" s="25">
        <v>0.18568994889267462</v>
      </c>
      <c r="I8302" s="3">
        <f t="shared" si="516"/>
        <v>340.93999999998692</v>
      </c>
      <c r="J8302" s="3">
        <f t="shared" si="517"/>
        <v>331.21999999998712</v>
      </c>
      <c r="K8302" s="3">
        <f>MIN(J8302-M8302+N8302,'Power Look Up'!$F$4)</f>
        <v>350.73331431435435</v>
      </c>
      <c r="M8302" s="51">
        <f t="array" ref="M8302">_xlfn.SUM(_xlfn.NORM.DIST($S$3:$S$1003,$G8302,$P8302,FALSE)*WindSpeedStep*$T$3:$T$1003)</f>
        <v>331.41582446214056</v>
      </c>
      <c r="N8302" s="51">
        <f t="array" ref="N8302">_xlfn.SUM(_xlfn.NORM.DIST($S$3:$S$1003,$G8302,$Q8302,FALSE)*WindSpeedStep*$T$3:$T$1003)</f>
        <v>350.92913877650778</v>
      </c>
      <c r="P8302" s="43">
        <f t="shared" si="518"/>
        <v>0.58099918165651321</v>
      </c>
      <c r="Q8302" s="43">
        <f t="shared" si="519"/>
        <v>1.0788570834848372</v>
      </c>
    </row>
    <row r="8303" spans="5:17" x14ac:dyDescent="0.2">
      <c r="E8303" s="16">
        <v>41075.486111111109</v>
      </c>
      <c r="F8303" s="22">
        <v>5.21</v>
      </c>
      <c r="G8303" s="22">
        <v>5.2184942630859927</v>
      </c>
      <c r="H8303" s="25">
        <v>0.23608445297504799</v>
      </c>
      <c r="I8303" s="3">
        <f t="shared" si="516"/>
        <v>234.01999999998921</v>
      </c>
      <c r="J8303" s="3">
        <f t="shared" si="517"/>
        <v>235.63999999998919</v>
      </c>
      <c r="K8303" s="3">
        <f>MIN(J8303-M8303+N8303,'Power Look Up'!$F$4)</f>
        <v>261.93015503638821</v>
      </c>
      <c r="M8303" s="51">
        <f t="array" ref="M8303">_xlfn.SUM(_xlfn.NORM.DIST($S$3:$S$1003,$G8303,$P8303,FALSE)*WindSpeedStep*$T$3:$T$1003)</f>
        <v>229.86494253838364</v>
      </c>
      <c r="N8303" s="51">
        <f t="array" ref="N8303">_xlfn.SUM(_xlfn.NORM.DIST($S$3:$S$1003,$G8303,$Q8303,FALSE)*WindSpeedStep*$T$3:$T$1003)</f>
        <v>256.15509757478264</v>
      </c>
      <c r="P8303" s="43">
        <f t="shared" si="518"/>
        <v>0.52184942630859932</v>
      </c>
      <c r="Q8303" s="43">
        <f t="shared" si="519"/>
        <v>1.2320053634540828</v>
      </c>
    </row>
    <row r="8304" spans="5:17" x14ac:dyDescent="0.2">
      <c r="E8304" s="16">
        <v>41075.493055555555</v>
      </c>
      <c r="F8304" s="22">
        <v>4.51</v>
      </c>
      <c r="G8304" s="22">
        <v>4.5091145617920132</v>
      </c>
      <c r="H8304" s="25">
        <v>0.35698447893569851</v>
      </c>
      <c r="I8304" s="3">
        <f t="shared" si="516"/>
        <v>146.58999999999435</v>
      </c>
      <c r="J8304" s="3">
        <f t="shared" si="517"/>
        <v>146.58999999999435</v>
      </c>
      <c r="K8304" s="3">
        <f>MIN(J8304-M8304+N8304,'Power Look Up'!$F$4)</f>
        <v>214.00920311998868</v>
      </c>
      <c r="M8304" s="51">
        <f t="array" ref="M8304">_xlfn.SUM(_xlfn.NORM.DIST($S$3:$S$1003,$G8304,$P8304,FALSE)*WindSpeedStep*$T$3:$T$1003)</f>
        <v>117.35479072154179</v>
      </c>
      <c r="N8304" s="51">
        <f t="array" ref="N8304">_xlfn.SUM(_xlfn.NORM.DIST($S$3:$S$1003,$G8304,$Q8304,FALSE)*WindSpeedStep*$T$3:$T$1003)</f>
        <v>184.77399384153611</v>
      </c>
      <c r="P8304" s="43">
        <f t="shared" si="518"/>
        <v>0.45091145617920136</v>
      </c>
      <c r="Q8304" s="43">
        <f t="shared" si="519"/>
        <v>1.6096839123026923</v>
      </c>
    </row>
    <row r="8305" spans="5:17" x14ac:dyDescent="0.2">
      <c r="E8305" s="16">
        <v>41075.5</v>
      </c>
      <c r="F8305" s="22">
        <v>4.47</v>
      </c>
      <c r="G8305" s="22">
        <v>4.4550645655156194</v>
      </c>
      <c r="H8305" s="25">
        <v>0.2863534675615213</v>
      </c>
      <c r="I8305" s="3">
        <f t="shared" si="516"/>
        <v>142.22999999999445</v>
      </c>
      <c r="J8305" s="3">
        <f t="shared" si="517"/>
        <v>141.13999999999447</v>
      </c>
      <c r="K8305" s="3">
        <f>MIN(J8305-M8305+N8305,'Power Look Up'!$F$4)</f>
        <v>184.3016690751258</v>
      </c>
      <c r="M8305" s="51">
        <f t="array" ref="M8305">_xlfn.SUM(_xlfn.NORM.DIST($S$3:$S$1003,$G8305,$P8305,FALSE)*WindSpeedStep*$T$3:$T$1003)</f>
        <v>109.24807903525735</v>
      </c>
      <c r="N8305" s="51">
        <f t="array" ref="N8305">_xlfn.SUM(_xlfn.NORM.DIST($S$3:$S$1003,$G8305,$Q8305,FALSE)*WindSpeedStep*$T$3:$T$1003)</f>
        <v>152.40974811038868</v>
      </c>
      <c r="P8305" s="43">
        <f t="shared" si="518"/>
        <v>0.44550645655156196</v>
      </c>
      <c r="Q8305" s="43">
        <f t="shared" si="519"/>
        <v>1.2757231865458598</v>
      </c>
    </row>
    <row r="8306" spans="5:17" x14ac:dyDescent="0.2">
      <c r="E8306" s="16">
        <v>41075.513888888891</v>
      </c>
      <c r="F8306" s="22">
        <v>4.42</v>
      </c>
      <c r="G8306" s="22">
        <v>4.4568049795690827</v>
      </c>
      <c r="H8306" s="25">
        <v>0.2330316742081448</v>
      </c>
      <c r="I8306" s="3">
        <f t="shared" si="516"/>
        <v>136.77999999999457</v>
      </c>
      <c r="J8306" s="3">
        <f t="shared" si="517"/>
        <v>141.13999999999447</v>
      </c>
      <c r="K8306" s="3">
        <f>MIN(J8306-M8306+N8306,'Power Look Up'!$F$4)</f>
        <v>168.72041704336931</v>
      </c>
      <c r="M8306" s="51">
        <f t="array" ref="M8306">_xlfn.SUM(_xlfn.NORM.DIST($S$3:$S$1003,$G8306,$P8306,FALSE)*WindSpeedStep*$T$3:$T$1003)</f>
        <v>109.50685257411338</v>
      </c>
      <c r="N8306" s="51">
        <f t="array" ref="N8306">_xlfn.SUM(_xlfn.NORM.DIST($S$3:$S$1003,$G8306,$Q8306,FALSE)*WindSpeedStep*$T$3:$T$1003)</f>
        <v>137.08726961748823</v>
      </c>
      <c r="P8306" s="43">
        <f t="shared" si="518"/>
        <v>0.44568049795690828</v>
      </c>
      <c r="Q8306" s="43">
        <f t="shared" si="519"/>
        <v>1.03857672600818</v>
      </c>
    </row>
    <row r="8307" spans="5:17" x14ac:dyDescent="0.2">
      <c r="E8307" s="16">
        <v>41075.520833333336</v>
      </c>
      <c r="F8307" s="22">
        <v>5.35</v>
      </c>
      <c r="G8307" s="22">
        <v>5.2900003117569563</v>
      </c>
      <c r="H8307" s="25">
        <v>0.21121495327102804</v>
      </c>
      <c r="I8307" s="3">
        <f t="shared" si="516"/>
        <v>256.69999999998873</v>
      </c>
      <c r="J8307" s="3">
        <f t="shared" si="517"/>
        <v>246.97999999998893</v>
      </c>
      <c r="K8307" s="3">
        <f>MIN(J8307-M8307+N8307,'Power Look Up'!$F$4)</f>
        <v>266.1875743947362</v>
      </c>
      <c r="M8307" s="51">
        <f t="array" ref="M8307">_xlfn.SUM(_xlfn.NORM.DIST($S$3:$S$1003,$G8307,$P8307,FALSE)*WindSpeedStep*$T$3:$T$1003)</f>
        <v>241.56995240658375</v>
      </c>
      <c r="N8307" s="51">
        <f t="array" ref="N8307">_xlfn.SUM(_xlfn.NORM.DIST($S$3:$S$1003,$G8307,$Q8307,FALSE)*WindSpeedStep*$T$3:$T$1003)</f>
        <v>260.77752680133102</v>
      </c>
      <c r="P8307" s="43">
        <f t="shared" si="518"/>
        <v>0.52900003117569561</v>
      </c>
      <c r="Q8307" s="43">
        <f t="shared" si="519"/>
        <v>1.1173271686514694</v>
      </c>
    </row>
    <row r="8308" spans="5:17" x14ac:dyDescent="0.2">
      <c r="E8308" s="16">
        <v>41075.527777777781</v>
      </c>
      <c r="F8308" s="22">
        <v>5.41</v>
      </c>
      <c r="G8308" s="22">
        <v>5.3129671600932395</v>
      </c>
      <c r="H8308" s="25">
        <v>0.12939001848428835</v>
      </c>
      <c r="I8308" s="3">
        <f t="shared" si="516"/>
        <v>266.41999999998848</v>
      </c>
      <c r="J8308" s="3">
        <f t="shared" si="517"/>
        <v>250.21999999998886</v>
      </c>
      <c r="K8308" s="3">
        <f>MIN(J8308-M8308+N8308,'Power Look Up'!$F$4)</f>
        <v>252.57027193248913</v>
      </c>
      <c r="M8308" s="51">
        <f t="array" ref="M8308">_xlfn.SUM(_xlfn.NORM.DIST($S$3:$S$1003,$G8308,$P8308,FALSE)*WindSpeedStep*$T$3:$T$1003)</f>
        <v>245.35121841702437</v>
      </c>
      <c r="N8308" s="51">
        <f t="array" ref="N8308">_xlfn.SUM(_xlfn.NORM.DIST($S$3:$S$1003,$G8308,$Q8308,FALSE)*WindSpeedStep*$T$3:$T$1003)</f>
        <v>247.70149034952465</v>
      </c>
      <c r="P8308" s="43">
        <f t="shared" si="518"/>
        <v>0.53129671600932393</v>
      </c>
      <c r="Q8308" s="43">
        <f t="shared" si="519"/>
        <v>0.68744491905088123</v>
      </c>
    </row>
    <row r="8309" spans="5:17" x14ac:dyDescent="0.2">
      <c r="E8309" s="16">
        <v>41075.541666666664</v>
      </c>
      <c r="F8309" s="22">
        <v>4.12</v>
      </c>
      <c r="G8309" s="22">
        <v>4.0538818019925831</v>
      </c>
      <c r="H8309" s="25">
        <v>0.24029126213592233</v>
      </c>
      <c r="I8309" s="3">
        <f t="shared" si="516"/>
        <v>104.07999999999527</v>
      </c>
      <c r="J8309" s="3">
        <f t="shared" si="517"/>
        <v>96.449999999995427</v>
      </c>
      <c r="K8309" s="3">
        <f>MIN(J8309-M8309+N8309,'Power Look Up'!$F$4)</f>
        <v>129.60219988197127</v>
      </c>
      <c r="M8309" s="51">
        <f t="array" ref="M8309">_xlfn.SUM(_xlfn.NORM.DIST($S$3:$S$1003,$G8309,$P8309,FALSE)*WindSpeedStep*$T$3:$T$1003)</f>
        <v>56.048927472167712</v>
      </c>
      <c r="N8309" s="51">
        <f t="array" ref="N8309">_xlfn.SUM(_xlfn.NORM.DIST($S$3:$S$1003,$G8309,$Q8309,FALSE)*WindSpeedStep*$T$3:$T$1003)</f>
        <v>89.201127354143566</v>
      </c>
      <c r="P8309" s="43">
        <f t="shared" si="518"/>
        <v>0.40538818019925832</v>
      </c>
      <c r="Q8309" s="43">
        <f t="shared" si="519"/>
        <v>0.97411237475064494</v>
      </c>
    </row>
    <row r="8310" spans="5:17" x14ac:dyDescent="0.2">
      <c r="E8310" s="16">
        <v>41075.548611111109</v>
      </c>
      <c r="F8310" s="22">
        <v>3.12</v>
      </c>
      <c r="G8310" s="22">
        <v>3.1630260903566154</v>
      </c>
      <c r="H8310" s="25">
        <v>0.28846153846153844</v>
      </c>
      <c r="I8310" s="3">
        <f t="shared" si="516"/>
        <v>10.919999999997948</v>
      </c>
      <c r="J8310" s="3">
        <f t="shared" si="517"/>
        <v>14.559999999997871</v>
      </c>
      <c r="K8310" s="3">
        <f>MIN(J8310-M8310+N8310,'Power Look Up'!$F$4)</f>
        <v>33.237040915474694</v>
      </c>
      <c r="M8310" s="51">
        <f t="array" ref="M8310">_xlfn.SUM(_xlfn.NORM.DIST($S$3:$S$1003,$G8310,$P8310,FALSE)*WindSpeedStep*$T$3:$T$1003)</f>
        <v>6.2693667086556291</v>
      </c>
      <c r="N8310" s="51">
        <f t="array" ref="N8310">_xlfn.SUM(_xlfn.NORM.DIST($S$3:$S$1003,$G8310,$Q8310,FALSE)*WindSpeedStep*$T$3:$T$1003)</f>
        <v>24.946407624132451</v>
      </c>
      <c r="P8310" s="43">
        <f t="shared" si="518"/>
        <v>0.31630260903566154</v>
      </c>
      <c r="Q8310" s="43">
        <f t="shared" si="519"/>
        <v>0.91241137221825441</v>
      </c>
    </row>
    <row r="8311" spans="5:17" x14ac:dyDescent="0.2">
      <c r="E8311" s="16">
        <v>41075.569444444445</v>
      </c>
      <c r="F8311" s="22">
        <v>3.27</v>
      </c>
      <c r="G8311" s="22">
        <v>3.245064366420376</v>
      </c>
      <c r="H8311" s="25">
        <v>0.28440366972477066</v>
      </c>
      <c r="I8311" s="3">
        <f t="shared" si="516"/>
        <v>24.569999999997659</v>
      </c>
      <c r="J8311" s="3">
        <f t="shared" si="517"/>
        <v>22.749999999997698</v>
      </c>
      <c r="K8311" s="3">
        <f>MIN(J8311-M8311+N8311,'Power Look Up'!$F$4)</f>
        <v>43.624419655472011</v>
      </c>
      <c r="M8311" s="51">
        <f t="array" ref="M8311">_xlfn.SUM(_xlfn.NORM.DIST($S$3:$S$1003,$G8311,$P8311,FALSE)*WindSpeedStep*$T$3:$T$1003)</f>
        <v>8.1326678822442453</v>
      </c>
      <c r="N8311" s="51">
        <f t="array" ref="N8311">_xlfn.SUM(_xlfn.NORM.DIST($S$3:$S$1003,$G8311,$Q8311,FALSE)*WindSpeedStep*$T$3:$T$1003)</f>
        <v>29.007087537718562</v>
      </c>
      <c r="P8311" s="43">
        <f t="shared" si="518"/>
        <v>0.3245064366420376</v>
      </c>
      <c r="Q8311" s="43">
        <f t="shared" si="519"/>
        <v>0.92290821430304282</v>
      </c>
    </row>
    <row r="8312" spans="5:17" x14ac:dyDescent="0.2">
      <c r="E8312" s="16">
        <v>41075.590277777781</v>
      </c>
      <c r="F8312" s="22">
        <v>3.53</v>
      </c>
      <c r="G8312" s="22">
        <v>3.5954636139349918</v>
      </c>
      <c r="H8312" s="25">
        <v>0.20396600566572237</v>
      </c>
      <c r="I8312" s="3">
        <f t="shared" si="516"/>
        <v>48.229999999997155</v>
      </c>
      <c r="J8312" s="3">
        <f t="shared" si="517"/>
        <v>54.599999999997017</v>
      </c>
      <c r="K8312" s="3">
        <f>MIN(J8312-M8312+N8312,'Power Look Up'!$F$4)</f>
        <v>72.216173369543867</v>
      </c>
      <c r="M8312" s="51">
        <f t="array" ref="M8312">_xlfn.SUM(_xlfn.NORM.DIST($S$3:$S$1003,$G8312,$P8312,FALSE)*WindSpeedStep*$T$3:$T$1003)</f>
        <v>20.05633374260011</v>
      </c>
      <c r="N8312" s="51">
        <f t="array" ref="N8312">_xlfn.SUM(_xlfn.NORM.DIST($S$3:$S$1003,$G8312,$Q8312,FALSE)*WindSpeedStep*$T$3:$T$1003)</f>
        <v>37.672507112146953</v>
      </c>
      <c r="P8312" s="43">
        <f t="shared" si="518"/>
        <v>0.35954636139349921</v>
      </c>
      <c r="Q8312" s="43">
        <f t="shared" si="519"/>
        <v>0.7333523518507632</v>
      </c>
    </row>
    <row r="8313" spans="5:17" x14ac:dyDescent="0.2">
      <c r="E8313" s="16">
        <v>41075.611111111109</v>
      </c>
      <c r="F8313" s="22">
        <v>2.4500000000000002</v>
      </c>
      <c r="G8313" s="22">
        <v>2.4567786087884649</v>
      </c>
      <c r="H8313" s="25">
        <v>0.29795918367346935</v>
      </c>
      <c r="I8313" s="3">
        <f t="shared" si="516"/>
        <v>0</v>
      </c>
      <c r="J8313" s="3">
        <f t="shared" si="517"/>
        <v>0</v>
      </c>
      <c r="K8313" s="3">
        <f>MIN(J8313-M8313+N8313,'Power Look Up'!$F$4)</f>
        <v>3.3259696133005163</v>
      </c>
      <c r="M8313" s="51">
        <f t="array" ref="M8313">_xlfn.SUM(_xlfn.NORM.DIST($S$3:$S$1003,$G8313,$P8313,FALSE)*WindSpeedStep*$T$3:$T$1003)</f>
        <v>1.7394298486898056E-2</v>
      </c>
      <c r="N8313" s="51">
        <f t="array" ref="N8313">_xlfn.SUM(_xlfn.NORM.DIST($S$3:$S$1003,$G8313,$Q8313,FALSE)*WindSpeedStep*$T$3:$T$1003)</f>
        <v>3.3433639117874145</v>
      </c>
      <c r="P8313" s="43">
        <f t="shared" si="518"/>
        <v>0.24567786087884649</v>
      </c>
      <c r="Q8313" s="43">
        <f t="shared" si="519"/>
        <v>0.73201974874105269</v>
      </c>
    </row>
    <row r="8314" spans="5:17" x14ac:dyDescent="0.2">
      <c r="E8314" s="16">
        <v>41075.645833333336</v>
      </c>
      <c r="F8314" s="22">
        <v>3.85</v>
      </c>
      <c r="G8314" s="22">
        <v>3.7575112855350485</v>
      </c>
      <c r="H8314" s="25">
        <v>0.1792207792207792</v>
      </c>
      <c r="I8314" s="3">
        <f t="shared" si="516"/>
        <v>77.349999999996527</v>
      </c>
      <c r="J8314" s="3">
        <f t="shared" si="517"/>
        <v>69.159999999996714</v>
      </c>
      <c r="K8314" s="3">
        <f>MIN(J8314-M8314+N8314,'Power Look Up'!$F$4)</f>
        <v>85.096146752273228</v>
      </c>
      <c r="M8314" s="51">
        <f t="array" ref="M8314">_xlfn.SUM(_xlfn.NORM.DIST($S$3:$S$1003,$G8314,$P8314,FALSE)*WindSpeedStep*$T$3:$T$1003)</f>
        <v>29.409924003620947</v>
      </c>
      <c r="N8314" s="51">
        <f t="array" ref="N8314">_xlfn.SUM(_xlfn.NORM.DIST($S$3:$S$1003,$G8314,$Q8314,FALSE)*WindSpeedStep*$T$3:$T$1003)</f>
        <v>45.346070755897451</v>
      </c>
      <c r="P8314" s="43">
        <f t="shared" si="518"/>
        <v>0.3757511285535049</v>
      </c>
      <c r="Q8314" s="43">
        <f t="shared" si="519"/>
        <v>0.67342410052446311</v>
      </c>
    </row>
    <row r="8315" spans="5:17" x14ac:dyDescent="0.2">
      <c r="E8315" s="16">
        <v>41075.652777777781</v>
      </c>
      <c r="F8315" s="22">
        <v>2.4300000000000002</v>
      </c>
      <c r="G8315" s="22">
        <v>2.4143074484721976</v>
      </c>
      <c r="H8315" s="25">
        <v>0.20576131687242796</v>
      </c>
      <c r="I8315" s="3">
        <f t="shared" si="516"/>
        <v>0</v>
      </c>
      <c r="J8315" s="3">
        <f t="shared" si="517"/>
        <v>0</v>
      </c>
      <c r="K8315" s="3">
        <f>MIN(J8315-M8315+N8315,'Power Look Up'!$F$4)</f>
        <v>0.801454492607099</v>
      </c>
      <c r="M8315" s="51">
        <f t="array" ref="M8315">_xlfn.SUM(_xlfn.NORM.DIST($S$3:$S$1003,$G8315,$P8315,FALSE)*WindSpeedStep*$T$3:$T$1003)</f>
        <v>4.1414829930994474E-3</v>
      </c>
      <c r="N8315" s="51">
        <f t="array" ref="N8315">_xlfn.SUM(_xlfn.NORM.DIST($S$3:$S$1003,$G8315,$Q8315,FALSE)*WindSpeedStep*$T$3:$T$1003)</f>
        <v>0.80559597560019847</v>
      </c>
      <c r="P8315" s="43">
        <f t="shared" si="518"/>
        <v>0.24143074484721977</v>
      </c>
      <c r="Q8315" s="43">
        <f t="shared" si="519"/>
        <v>0.49677107993255087</v>
      </c>
    </row>
    <row r="8316" spans="5:17" x14ac:dyDescent="0.2">
      <c r="E8316" s="16">
        <v>41075.659722222219</v>
      </c>
      <c r="F8316" s="22">
        <v>2.74</v>
      </c>
      <c r="G8316" s="22">
        <v>2.6359178547922433</v>
      </c>
      <c r="H8316" s="25">
        <v>0.28832116788321166</v>
      </c>
      <c r="I8316" s="3">
        <f t="shared" si="516"/>
        <v>0</v>
      </c>
      <c r="J8316" s="3">
        <f t="shared" si="517"/>
        <v>0</v>
      </c>
      <c r="K8316" s="3">
        <f>MIN(J8316-M8316+N8316,'Power Look Up'!$F$4)</f>
        <v>5.595570494087867</v>
      </c>
      <c r="M8316" s="51">
        <f t="array" ref="M8316">_xlfn.SUM(_xlfn.NORM.DIST($S$3:$S$1003,$G8316,$P8316,FALSE)*WindSpeedStep*$T$3:$T$1003)</f>
        <v>0.25185067802713829</v>
      </c>
      <c r="N8316" s="51">
        <f t="array" ref="N8316">_xlfn.SUM(_xlfn.NORM.DIST($S$3:$S$1003,$G8316,$Q8316,FALSE)*WindSpeedStep*$T$3:$T$1003)</f>
        <v>5.8474211721150056</v>
      </c>
      <c r="P8316" s="43">
        <f t="shared" si="518"/>
        <v>0.26359178547922435</v>
      </c>
      <c r="Q8316" s="43">
        <f t="shared" si="519"/>
        <v>0.75999091433790955</v>
      </c>
    </row>
    <row r="8317" spans="5:17" x14ac:dyDescent="0.2">
      <c r="E8317" s="16">
        <v>41075.680555555555</v>
      </c>
      <c r="F8317" s="22">
        <v>1.92</v>
      </c>
      <c r="G8317" s="22">
        <v>1.9282888589616145</v>
      </c>
      <c r="H8317" s="25">
        <v>0.375</v>
      </c>
      <c r="I8317" s="3">
        <f t="shared" si="516"/>
        <v>0</v>
      </c>
      <c r="J8317" s="3">
        <f t="shared" si="517"/>
        <v>0</v>
      </c>
      <c r="K8317" s="3">
        <f>MIN(J8317-M8317+N8317,'Power Look Up'!$F$4)</f>
        <v>0.66917452689191081</v>
      </c>
      <c r="M8317" s="51">
        <f t="array" ref="M8317">_xlfn.SUM(_xlfn.NORM.DIST($S$3:$S$1003,$G8317,$P8317,FALSE)*WindSpeedStep*$T$3:$T$1003)</f>
        <v>-1.1662490080079756E-3</v>
      </c>
      <c r="N8317" s="51">
        <f t="array" ref="N8317">_xlfn.SUM(_xlfn.NORM.DIST($S$3:$S$1003,$G8317,$Q8317,FALSE)*WindSpeedStep*$T$3:$T$1003)</f>
        <v>0.66800827788390282</v>
      </c>
      <c r="P8317" s="43">
        <f t="shared" si="518"/>
        <v>0.19282888589616146</v>
      </c>
      <c r="Q8317" s="43">
        <f t="shared" si="519"/>
        <v>0.72310832211060538</v>
      </c>
    </row>
    <row r="8318" spans="5:17" x14ac:dyDescent="0.2">
      <c r="E8318" s="16">
        <v>41075.6875</v>
      </c>
      <c r="F8318" s="22">
        <v>2.56</v>
      </c>
      <c r="G8318" s="22">
        <v>2.4909145775392636</v>
      </c>
      <c r="H8318" s="25">
        <v>0.3125</v>
      </c>
      <c r="I8318" s="3">
        <f t="shared" si="516"/>
        <v>0</v>
      </c>
      <c r="J8318" s="3">
        <f t="shared" si="517"/>
        <v>0</v>
      </c>
      <c r="K8318" s="3">
        <f>MIN(J8318-M8318+N8318,'Power Look Up'!$F$4)</f>
        <v>4.384590672493653</v>
      </c>
      <c r="M8318" s="51">
        <f t="array" ref="M8318">_xlfn.SUM(_xlfn.NORM.DIST($S$3:$S$1003,$G8318,$P8318,FALSE)*WindSpeedStep*$T$3:$T$1003)</f>
        <v>3.5244816779821039E-2</v>
      </c>
      <c r="N8318" s="51">
        <f t="array" ref="N8318">_xlfn.SUM(_xlfn.NORM.DIST($S$3:$S$1003,$G8318,$Q8318,FALSE)*WindSpeedStep*$T$3:$T$1003)</f>
        <v>4.4198354892734741</v>
      </c>
      <c r="P8318" s="43">
        <f t="shared" si="518"/>
        <v>0.24909145775392638</v>
      </c>
      <c r="Q8318" s="43">
        <f t="shared" si="519"/>
        <v>0.77841080548101993</v>
      </c>
    </row>
    <row r="8319" spans="5:17" x14ac:dyDescent="0.2">
      <c r="E8319" s="16">
        <v>41075.736111111109</v>
      </c>
      <c r="F8319" s="22">
        <v>3.23</v>
      </c>
      <c r="G8319" s="22">
        <v>3.1945311286518732</v>
      </c>
      <c r="H8319" s="25">
        <v>0.16718266253869971</v>
      </c>
      <c r="I8319" s="3">
        <f t="shared" si="516"/>
        <v>20.929999999997737</v>
      </c>
      <c r="J8319" s="3">
        <f t="shared" si="517"/>
        <v>17.289999999997814</v>
      </c>
      <c r="K8319" s="3">
        <f>MIN(J8319-M8319+N8319,'Power Look Up'!$F$4)</f>
        <v>21.496522349412004</v>
      </c>
      <c r="M8319" s="51">
        <f t="array" ref="M8319">_xlfn.SUM(_xlfn.NORM.DIST($S$3:$S$1003,$G8319,$P8319,FALSE)*WindSpeedStep*$T$3:$T$1003)</f>
        <v>6.9554584688971364</v>
      </c>
      <c r="N8319" s="51">
        <f t="array" ref="N8319">_xlfn.SUM(_xlfn.NORM.DIST($S$3:$S$1003,$G8319,$Q8319,FALSE)*WindSpeedStep*$T$3:$T$1003)</f>
        <v>11.161980818311326</v>
      </c>
      <c r="P8319" s="43">
        <f t="shared" si="518"/>
        <v>0.31945311286518735</v>
      </c>
      <c r="Q8319" s="43">
        <f t="shared" si="519"/>
        <v>0.53407021965077761</v>
      </c>
    </row>
    <row r="8320" spans="5:17" x14ac:dyDescent="0.2">
      <c r="E8320" s="16">
        <v>41076.673611111109</v>
      </c>
      <c r="F8320" s="22">
        <v>7.77</v>
      </c>
      <c r="G8320" s="22">
        <v>7.7954214772059771</v>
      </c>
      <c r="H8320" s="25">
        <v>0.20720720720720723</v>
      </c>
      <c r="I8320" s="3">
        <f t="shared" si="516"/>
        <v>819.76999999996349</v>
      </c>
      <c r="J8320" s="3">
        <f t="shared" si="517"/>
        <v>828.79999999996335</v>
      </c>
      <c r="K8320" s="3">
        <f>MIN(J8320-M8320+N8320,'Power Look Up'!$F$4)</f>
        <v>885.34184916894162</v>
      </c>
      <c r="M8320" s="51">
        <f t="array" ref="M8320">_xlfn.SUM(_xlfn.NORM.DIST($S$3:$S$1003,$G8320,$P8320,FALSE)*WindSpeedStep*$T$3:$T$1003)</f>
        <v>825.82043191182186</v>
      </c>
      <c r="N8320" s="51">
        <f t="array" ref="N8320">_xlfn.SUM(_xlfn.NORM.DIST($S$3:$S$1003,$G8320,$Q8320,FALSE)*WindSpeedStep*$T$3:$T$1003)</f>
        <v>882.36228108080013</v>
      </c>
      <c r="P8320" s="43">
        <f t="shared" si="518"/>
        <v>0.77954214772059771</v>
      </c>
      <c r="Q8320" s="43">
        <f t="shared" si="519"/>
        <v>1.6152675132949323</v>
      </c>
    </row>
    <row r="8321" spans="5:17" x14ac:dyDescent="0.2">
      <c r="E8321" s="16">
        <v>41076.680555555555</v>
      </c>
      <c r="F8321" s="22">
        <v>7.65</v>
      </c>
      <c r="G8321" s="22">
        <v>7.6690309210907897</v>
      </c>
      <c r="H8321" s="25">
        <v>0.20653594771241829</v>
      </c>
      <c r="I8321" s="3">
        <f t="shared" si="516"/>
        <v>783.64999999996428</v>
      </c>
      <c r="J8321" s="3">
        <f t="shared" si="517"/>
        <v>789.66999999996415</v>
      </c>
      <c r="K8321" s="3">
        <f>MIN(J8321-M8321+N8321,'Power Look Up'!$F$4)</f>
        <v>846.81590677788529</v>
      </c>
      <c r="M8321" s="51">
        <f t="array" ref="M8321">_xlfn.SUM(_xlfn.NORM.DIST($S$3:$S$1003,$G8321,$P8321,FALSE)*WindSpeedStep*$T$3:$T$1003)</f>
        <v>785.87543240755213</v>
      </c>
      <c r="N8321" s="51">
        <f t="array" ref="N8321">_xlfn.SUM(_xlfn.NORM.DIST($S$3:$S$1003,$G8321,$Q8321,FALSE)*WindSpeedStep*$T$3:$T$1003)</f>
        <v>843.02133918547327</v>
      </c>
      <c r="P8321" s="43">
        <f t="shared" si="518"/>
        <v>0.76690309210907903</v>
      </c>
      <c r="Q8321" s="43">
        <f t="shared" si="519"/>
        <v>1.5839305693233263</v>
      </c>
    </row>
    <row r="8322" spans="5:17" x14ac:dyDescent="0.2">
      <c r="E8322" s="16">
        <v>41076.708333333336</v>
      </c>
      <c r="F8322" s="22">
        <v>5.97</v>
      </c>
      <c r="G8322" s="22">
        <v>5.8951968398842425</v>
      </c>
      <c r="H8322" s="25">
        <v>0.15745393634840871</v>
      </c>
      <c r="I8322" s="3">
        <f t="shared" si="516"/>
        <v>357.13999999998657</v>
      </c>
      <c r="J8322" s="3">
        <f t="shared" si="517"/>
        <v>345.79999999998682</v>
      </c>
      <c r="K8322" s="3">
        <f>MIN(J8322-M8322+N8322,'Power Look Up'!$F$4)</f>
        <v>358.18723005449579</v>
      </c>
      <c r="M8322" s="51">
        <f t="array" ref="M8322">_xlfn.SUM(_xlfn.NORM.DIST($S$3:$S$1003,$G8322,$P8322,FALSE)*WindSpeedStep*$T$3:$T$1003)</f>
        <v>347.27641261450594</v>
      </c>
      <c r="N8322" s="51">
        <f t="array" ref="N8322">_xlfn.SUM(_xlfn.NORM.DIST($S$3:$S$1003,$G8322,$Q8322,FALSE)*WindSpeedStep*$T$3:$T$1003)</f>
        <v>359.66364266901491</v>
      </c>
      <c r="P8322" s="43">
        <f t="shared" si="518"/>
        <v>0.58951968398842425</v>
      </c>
      <c r="Q8322" s="43">
        <f t="shared" si="519"/>
        <v>0.92822194798847368</v>
      </c>
    </row>
    <row r="8323" spans="5:17" x14ac:dyDescent="0.2">
      <c r="E8323" s="16">
        <v>41076.777777777781</v>
      </c>
      <c r="F8323" s="22">
        <v>5.7</v>
      </c>
      <c r="G8323" s="22">
        <v>5.7771849350017721</v>
      </c>
      <c r="H8323" s="25">
        <v>0.13333333333333333</v>
      </c>
      <c r="I8323" s="3">
        <f t="shared" ref="I8323:I8386" si="520">INDEX(PowerArray,MIN(MaximumPowerIndex,ROUND(F8323*100,0)))</f>
        <v>313.39999999998753</v>
      </c>
      <c r="J8323" s="3">
        <f t="shared" ref="J8323:J8386" si="521">INDEX(PowerArray,MIN(MaximumPowerIndex,ROUND(G8323*100,0)))</f>
        <v>326.35999999998722</v>
      </c>
      <c r="K8323" s="3">
        <f>MIN(J8323-M8323+N8323,'Power Look Up'!$F$4)</f>
        <v>332.01098374136785</v>
      </c>
      <c r="M8323" s="51">
        <f t="array" ref="M8323">_xlfn.SUM(_xlfn.NORM.DIST($S$3:$S$1003,$G8323,$P8323,FALSE)*WindSpeedStep*$T$3:$T$1003)</f>
        <v>325.41052649043166</v>
      </c>
      <c r="N8323" s="51">
        <f t="array" ref="N8323">_xlfn.SUM(_xlfn.NORM.DIST($S$3:$S$1003,$G8323,$Q8323,FALSE)*WindSpeedStep*$T$3:$T$1003)</f>
        <v>331.06151023181229</v>
      </c>
      <c r="P8323" s="43">
        <f t="shared" ref="P8323:P8386" si="522">ReferenceTurbulence*G8323</f>
        <v>0.57771849350017723</v>
      </c>
      <c r="Q8323" s="43">
        <f t="shared" si="519"/>
        <v>0.77029132466690298</v>
      </c>
    </row>
    <row r="8324" spans="5:17" x14ac:dyDescent="0.2">
      <c r="E8324" s="16">
        <v>41076.784722222219</v>
      </c>
      <c r="F8324" s="22">
        <v>6.09</v>
      </c>
      <c r="G8324" s="22">
        <v>6.029785108368273</v>
      </c>
      <c r="H8324" s="25">
        <v>0.17569786535303777</v>
      </c>
      <c r="I8324" s="3">
        <f t="shared" si="520"/>
        <v>382.33999999998071</v>
      </c>
      <c r="J8324" s="3">
        <f t="shared" si="521"/>
        <v>368.77999999998099</v>
      </c>
      <c r="K8324" s="3">
        <f>MIN(J8324-M8324+N8324,'Power Look Up'!$F$4)</f>
        <v>388.58087696062296</v>
      </c>
      <c r="M8324" s="51">
        <f t="array" ref="M8324">_xlfn.SUM(_xlfn.NORM.DIST($S$3:$S$1003,$G8324,$P8324,FALSE)*WindSpeedStep*$T$3:$T$1003)</f>
        <v>373.15216283350202</v>
      </c>
      <c r="N8324" s="51">
        <f t="array" ref="N8324">_xlfn.SUM(_xlfn.NORM.DIST($S$3:$S$1003,$G8324,$Q8324,FALSE)*WindSpeedStep*$T$3:$T$1003)</f>
        <v>392.95303979414399</v>
      </c>
      <c r="P8324" s="43">
        <f t="shared" si="522"/>
        <v>0.6029785108368273</v>
      </c>
      <c r="Q8324" s="43">
        <f t="shared" ref="Q8324:Q8387" si="523">G8324*H8324</f>
        <v>1.059420372077841</v>
      </c>
    </row>
    <row r="8325" spans="5:17" x14ac:dyDescent="0.2">
      <c r="E8325" s="16">
        <v>41076.791666666664</v>
      </c>
      <c r="F8325" s="22">
        <v>6.16</v>
      </c>
      <c r="G8325" s="22">
        <v>6.1677142045180906</v>
      </c>
      <c r="H8325" s="25">
        <v>0.16396103896103895</v>
      </c>
      <c r="I8325" s="3">
        <f t="shared" si="520"/>
        <v>398.15999999998036</v>
      </c>
      <c r="J8325" s="3">
        <f t="shared" si="521"/>
        <v>400.41999999998029</v>
      </c>
      <c r="K8325" s="3">
        <f>MIN(J8325-M8325+N8325,'Power Look Up'!$F$4)</f>
        <v>418.19243656222341</v>
      </c>
      <c r="M8325" s="51">
        <f t="array" ref="M8325">_xlfn.SUM(_xlfn.NORM.DIST($S$3:$S$1003,$G8325,$P8325,FALSE)*WindSpeedStep*$T$3:$T$1003)</f>
        <v>400.78548613720773</v>
      </c>
      <c r="N8325" s="51">
        <f t="array" ref="N8325">_xlfn.SUM(_xlfn.NORM.DIST($S$3:$S$1003,$G8325,$Q8325,FALSE)*WindSpeedStep*$T$3:$T$1003)</f>
        <v>418.55792269945084</v>
      </c>
      <c r="P8325" s="43">
        <f t="shared" si="522"/>
        <v>0.6167714204518091</v>
      </c>
      <c r="Q8325" s="43">
        <f t="shared" si="523"/>
        <v>1.0112648289875439</v>
      </c>
    </row>
    <row r="8326" spans="5:17" x14ac:dyDescent="0.2">
      <c r="E8326" s="16">
        <v>41076.798611111109</v>
      </c>
      <c r="F8326" s="22">
        <v>5.18</v>
      </c>
      <c r="G8326" s="22">
        <v>5.2108292907024838</v>
      </c>
      <c r="H8326" s="25">
        <v>0.16795366795366795</v>
      </c>
      <c r="I8326" s="3">
        <f t="shared" si="520"/>
        <v>229.15999999998931</v>
      </c>
      <c r="J8326" s="3">
        <f t="shared" si="521"/>
        <v>234.01999999998921</v>
      </c>
      <c r="K8326" s="3">
        <f>MIN(J8326-M8326+N8326,'Power Look Up'!$F$4)</f>
        <v>241.82149633456237</v>
      </c>
      <c r="M8326" s="51">
        <f t="array" ref="M8326">_xlfn.SUM(_xlfn.NORM.DIST($S$3:$S$1003,$G8326,$P8326,FALSE)*WindSpeedStep*$T$3:$T$1003)</f>
        <v>228.6157043695367</v>
      </c>
      <c r="N8326" s="51">
        <f t="array" ref="N8326">_xlfn.SUM(_xlfn.NORM.DIST($S$3:$S$1003,$G8326,$Q8326,FALSE)*WindSpeedStep*$T$3:$T$1003)</f>
        <v>236.41720070410986</v>
      </c>
      <c r="P8326" s="43">
        <f t="shared" si="522"/>
        <v>0.52108292907024845</v>
      </c>
      <c r="Q8326" s="43">
        <f t="shared" si="523"/>
        <v>0.8751778924538921</v>
      </c>
    </row>
    <row r="8327" spans="5:17" x14ac:dyDescent="0.2">
      <c r="E8327" s="16">
        <v>41076.805555555555</v>
      </c>
      <c r="F8327" s="22">
        <v>5.63</v>
      </c>
      <c r="G8327" s="22">
        <v>5.5697577812246672</v>
      </c>
      <c r="H8327" s="25">
        <v>0.14031971580817051</v>
      </c>
      <c r="I8327" s="3">
        <f t="shared" si="520"/>
        <v>302.05999999998778</v>
      </c>
      <c r="J8327" s="3">
        <f t="shared" si="521"/>
        <v>292.33999999998798</v>
      </c>
      <c r="K8327" s="3">
        <f>MIN(J8327-M8327+N8327,'Power Look Up'!$F$4)</f>
        <v>297.74130331226024</v>
      </c>
      <c r="M8327" s="51">
        <f t="array" ref="M8327">_xlfn.SUM(_xlfn.NORM.DIST($S$3:$S$1003,$G8327,$P8327,FALSE)*WindSpeedStep*$T$3:$T$1003)</f>
        <v>288.62396951012016</v>
      </c>
      <c r="N8327" s="51">
        <f t="array" ref="N8327">_xlfn.SUM(_xlfn.NORM.DIST($S$3:$S$1003,$G8327,$Q8327,FALSE)*WindSpeedStep*$T$3:$T$1003)</f>
        <v>294.02527282239242</v>
      </c>
      <c r="P8327" s="43">
        <f t="shared" si="522"/>
        <v>0.55697577812246679</v>
      </c>
      <c r="Q8327" s="43">
        <f t="shared" si="523"/>
        <v>0.78154682898179162</v>
      </c>
    </row>
    <row r="8328" spans="5:17" x14ac:dyDescent="0.2">
      <c r="E8328" s="16">
        <v>41076.8125</v>
      </c>
      <c r="F8328" s="22">
        <v>5.12</v>
      </c>
      <c r="G8328" s="22">
        <v>5.1080977976777744</v>
      </c>
      <c r="H8328" s="25">
        <v>0.181640625</v>
      </c>
      <c r="I8328" s="3">
        <f t="shared" si="520"/>
        <v>219.43999999998951</v>
      </c>
      <c r="J8328" s="3">
        <f t="shared" si="521"/>
        <v>217.81999999998953</v>
      </c>
      <c r="K8328" s="3">
        <f>MIN(J8328-M8328+N8328,'Power Look Up'!$F$4)</f>
        <v>228.02824506242624</v>
      </c>
      <c r="M8328" s="51">
        <f t="array" ref="M8328">_xlfn.SUM(_xlfn.NORM.DIST($S$3:$S$1003,$G8328,$P8328,FALSE)*WindSpeedStep*$T$3:$T$1003)</f>
        <v>211.95575108006014</v>
      </c>
      <c r="N8328" s="51">
        <f t="array" ref="N8328">_xlfn.SUM(_xlfn.NORM.DIST($S$3:$S$1003,$G8328,$Q8328,FALSE)*WindSpeedStep*$T$3:$T$1003)</f>
        <v>222.16399614249684</v>
      </c>
      <c r="P8328" s="43">
        <f t="shared" si="522"/>
        <v>0.51080977976777742</v>
      </c>
      <c r="Q8328" s="43">
        <f t="shared" si="523"/>
        <v>0.92783807653131445</v>
      </c>
    </row>
    <row r="8329" spans="5:17" x14ac:dyDescent="0.2">
      <c r="E8329" s="16">
        <v>41076.819444444445</v>
      </c>
      <c r="F8329" s="22">
        <v>4.68</v>
      </c>
      <c r="G8329" s="22">
        <v>4.762758969351637</v>
      </c>
      <c r="H8329" s="25">
        <v>0.23290598290598294</v>
      </c>
      <c r="I8329" s="3">
        <f t="shared" si="520"/>
        <v>165.11999999999398</v>
      </c>
      <c r="J8329" s="3">
        <f t="shared" si="521"/>
        <v>173.83999999999378</v>
      </c>
      <c r="K8329" s="3">
        <f>MIN(J8329-M8329+N8329,'Power Look Up'!$F$4)</f>
        <v>197.88224900141691</v>
      </c>
      <c r="M8329" s="51">
        <f t="array" ref="M8329">_xlfn.SUM(_xlfn.NORM.DIST($S$3:$S$1003,$G8329,$P8329,FALSE)*WindSpeedStep*$T$3:$T$1003)</f>
        <v>156.74352186035662</v>
      </c>
      <c r="N8329" s="51">
        <f t="array" ref="N8329">_xlfn.SUM(_xlfn.NORM.DIST($S$3:$S$1003,$G8329,$Q8329,FALSE)*WindSpeedStep*$T$3:$T$1003)</f>
        <v>180.78577086177975</v>
      </c>
      <c r="P8329" s="43">
        <f t="shared" si="522"/>
        <v>0.4762758969351637</v>
      </c>
      <c r="Q8329" s="43">
        <f t="shared" si="523"/>
        <v>1.1092750591011293</v>
      </c>
    </row>
    <row r="8330" spans="5:17" x14ac:dyDescent="0.2">
      <c r="E8330" s="16">
        <v>41076.826388888891</v>
      </c>
      <c r="F8330" s="22">
        <v>4.3</v>
      </c>
      <c r="G8330" s="22">
        <v>4.46137682087525</v>
      </c>
      <c r="H8330" s="25">
        <v>0.16279069767441859</v>
      </c>
      <c r="I8330" s="3">
        <f t="shared" si="520"/>
        <v>123.69999999999484</v>
      </c>
      <c r="J8330" s="3">
        <f t="shared" si="521"/>
        <v>141.13999999999447</v>
      </c>
      <c r="K8330" s="3">
        <f>MIN(J8330-M8330+N8330,'Power Look Up'!$F$4)</f>
        <v>151.96233366862947</v>
      </c>
      <c r="M8330" s="51">
        <f t="array" ref="M8330">_xlfn.SUM(_xlfn.NORM.DIST($S$3:$S$1003,$G8330,$P8330,FALSE)*WindSpeedStep*$T$3:$T$1003)</f>
        <v>110.18737485391514</v>
      </c>
      <c r="N8330" s="51">
        <f t="array" ref="N8330">_xlfn.SUM(_xlfn.NORM.DIST($S$3:$S$1003,$G8330,$Q8330,FALSE)*WindSpeedStep*$T$3:$T$1003)</f>
        <v>121.00970852255013</v>
      </c>
      <c r="P8330" s="43">
        <f t="shared" si="522"/>
        <v>0.44613768208752502</v>
      </c>
      <c r="Q8330" s="43">
        <f t="shared" si="523"/>
        <v>0.7262706452587615</v>
      </c>
    </row>
    <row r="8331" spans="5:17" x14ac:dyDescent="0.2">
      <c r="E8331" s="16">
        <v>41076.833333333336</v>
      </c>
      <c r="F8331" s="22">
        <v>4.6100000000000003</v>
      </c>
      <c r="G8331" s="22">
        <v>4.6735582987177215</v>
      </c>
      <c r="H8331" s="25">
        <v>0.13882863340563992</v>
      </c>
      <c r="I8331" s="3">
        <f t="shared" si="520"/>
        <v>157.48999999999413</v>
      </c>
      <c r="J8331" s="3">
        <f t="shared" si="521"/>
        <v>164.029999999994</v>
      </c>
      <c r="K8331" s="3">
        <f>MIN(J8331-M8331+N8331,'Power Look Up'!$F$4)</f>
        <v>168.3684402689403</v>
      </c>
      <c r="M8331" s="51">
        <f t="array" ref="M8331">_xlfn.SUM(_xlfn.NORM.DIST($S$3:$S$1003,$G8331,$P8331,FALSE)*WindSpeedStep*$T$3:$T$1003)</f>
        <v>142.70749933078568</v>
      </c>
      <c r="N8331" s="51">
        <f t="array" ref="N8331">_xlfn.SUM(_xlfn.NORM.DIST($S$3:$S$1003,$G8331,$Q8331,FALSE)*WindSpeedStep*$T$3:$T$1003)</f>
        <v>147.04593959973198</v>
      </c>
      <c r="P8331" s="43">
        <f t="shared" si="522"/>
        <v>0.46735582987177215</v>
      </c>
      <c r="Q8331" s="43">
        <f t="shared" si="523"/>
        <v>0.6488237117525687</v>
      </c>
    </row>
    <row r="8332" spans="5:17" x14ac:dyDescent="0.2">
      <c r="E8332" s="16">
        <v>41076.840277777781</v>
      </c>
      <c r="F8332" s="22">
        <v>4.88</v>
      </c>
      <c r="G8332" s="22">
        <v>4.9613892072017221</v>
      </c>
      <c r="H8332" s="25">
        <v>0.17827868852459017</v>
      </c>
      <c r="I8332" s="3">
        <f t="shared" si="520"/>
        <v>186.91999999999351</v>
      </c>
      <c r="J8332" s="3">
        <f t="shared" si="521"/>
        <v>195.63999999999334</v>
      </c>
      <c r="K8332" s="3">
        <f>MIN(J8332-M8332+N8332,'Power Look Up'!$F$4)</f>
        <v>205.06076403880027</v>
      </c>
      <c r="M8332" s="51">
        <f t="array" ref="M8332">_xlfn.SUM(_xlfn.NORM.DIST($S$3:$S$1003,$G8332,$P8332,FALSE)*WindSpeedStep*$T$3:$T$1003)</f>
        <v>188.36811982028235</v>
      </c>
      <c r="N8332" s="51">
        <f t="array" ref="N8332">_xlfn.SUM(_xlfn.NORM.DIST($S$3:$S$1003,$G8332,$Q8332,FALSE)*WindSpeedStep*$T$3:$T$1003)</f>
        <v>197.78888385908928</v>
      </c>
      <c r="P8332" s="43">
        <f t="shared" si="522"/>
        <v>0.49613892072017224</v>
      </c>
      <c r="Q8332" s="43">
        <f t="shared" si="523"/>
        <v>0.88450996111997915</v>
      </c>
    </row>
    <row r="8333" spans="5:17" x14ac:dyDescent="0.2">
      <c r="E8333" s="16">
        <v>41076.847222222219</v>
      </c>
      <c r="F8333" s="22">
        <v>5.92</v>
      </c>
      <c r="G8333" s="22">
        <v>5.9397556885614851</v>
      </c>
      <c r="H8333" s="25">
        <v>0.20101351351351351</v>
      </c>
      <c r="I8333" s="3">
        <f t="shared" si="520"/>
        <v>349.03999999998678</v>
      </c>
      <c r="J8333" s="3">
        <f t="shared" si="521"/>
        <v>352.27999999998667</v>
      </c>
      <c r="K8333" s="3">
        <f>MIN(J8333-M8333+N8333,'Power Look Up'!$F$4)</f>
        <v>379.63230118664836</v>
      </c>
      <c r="M8333" s="51">
        <f t="array" ref="M8333">_xlfn.SUM(_xlfn.NORM.DIST($S$3:$S$1003,$G8333,$P8333,FALSE)*WindSpeedStep*$T$3:$T$1003)</f>
        <v>355.72867084688772</v>
      </c>
      <c r="N8333" s="51">
        <f t="array" ref="N8333">_xlfn.SUM(_xlfn.NORM.DIST($S$3:$S$1003,$G8333,$Q8333,FALSE)*WindSpeedStep*$T$3:$T$1003)</f>
        <v>383.08097203354941</v>
      </c>
      <c r="P8333" s="43">
        <f t="shared" si="522"/>
        <v>0.59397556885614855</v>
      </c>
      <c r="Q8333" s="43">
        <f t="shared" si="523"/>
        <v>1.1939711603696228</v>
      </c>
    </row>
    <row r="8334" spans="5:17" x14ac:dyDescent="0.2">
      <c r="E8334" s="16">
        <v>41076.854166666664</v>
      </c>
      <c r="F8334" s="22">
        <v>4.0199999999999996</v>
      </c>
      <c r="G8334" s="22">
        <v>4.2137022849186678</v>
      </c>
      <c r="H8334" s="25">
        <v>0.1492537313432836</v>
      </c>
      <c r="I8334" s="3">
        <f t="shared" si="520"/>
        <v>93.179999999995502</v>
      </c>
      <c r="J8334" s="3">
        <f t="shared" si="521"/>
        <v>113.88999999999506</v>
      </c>
      <c r="K8334" s="3">
        <f>MIN(J8334-M8334+N8334,'Power Look Up'!$F$4)</f>
        <v>124.42515720607294</v>
      </c>
      <c r="M8334" s="51">
        <f t="array" ref="M8334">_xlfn.SUM(_xlfn.NORM.DIST($S$3:$S$1003,$G8334,$P8334,FALSE)*WindSpeedStep*$T$3:$T$1003)</f>
        <v>75.376705224259169</v>
      </c>
      <c r="N8334" s="51">
        <f t="array" ref="N8334">_xlfn.SUM(_xlfn.NORM.DIST($S$3:$S$1003,$G8334,$Q8334,FALSE)*WindSpeedStep*$T$3:$T$1003)</f>
        <v>85.911862430337052</v>
      </c>
      <c r="P8334" s="43">
        <f t="shared" si="522"/>
        <v>0.42137022849186678</v>
      </c>
      <c r="Q8334" s="43">
        <f t="shared" si="523"/>
        <v>0.62891078879383111</v>
      </c>
    </row>
    <row r="8335" spans="5:17" x14ac:dyDescent="0.2">
      <c r="E8335" s="16">
        <v>41076.861111111109</v>
      </c>
      <c r="F8335" s="22">
        <v>3.97</v>
      </c>
      <c r="G8335" s="22">
        <v>4.1268787609268669</v>
      </c>
      <c r="H8335" s="25">
        <v>0.16624685138539042</v>
      </c>
      <c r="I8335" s="3">
        <f t="shared" si="520"/>
        <v>88.269999999996301</v>
      </c>
      <c r="J8335" s="3">
        <f t="shared" si="521"/>
        <v>105.16999999999524</v>
      </c>
      <c r="K8335" s="3">
        <f>MIN(J8335-M8335+N8335,'Power Look Up'!$F$4)</f>
        <v>120.12172094450206</v>
      </c>
      <c r="M8335" s="51">
        <f t="array" ref="M8335">_xlfn.SUM(_xlfn.NORM.DIST($S$3:$S$1003,$G8335,$P8335,FALSE)*WindSpeedStep*$T$3:$T$1003)</f>
        <v>64.498450457679695</v>
      </c>
      <c r="N8335" s="51">
        <f t="array" ref="N8335">_xlfn.SUM(_xlfn.NORM.DIST($S$3:$S$1003,$G8335,$Q8335,FALSE)*WindSpeedStep*$T$3:$T$1003)</f>
        <v>79.450171402186513</v>
      </c>
      <c r="P8335" s="43">
        <f t="shared" si="522"/>
        <v>0.4126878760926867</v>
      </c>
      <c r="Q8335" s="43">
        <f t="shared" si="523"/>
        <v>0.68608060005333293</v>
      </c>
    </row>
    <row r="8336" spans="5:17" x14ac:dyDescent="0.2">
      <c r="E8336" s="16">
        <v>41076.868055555555</v>
      </c>
      <c r="F8336" s="22">
        <v>5.92</v>
      </c>
      <c r="G8336" s="22">
        <v>5.9824093499342643</v>
      </c>
      <c r="H8336" s="25">
        <v>0.14189189189189189</v>
      </c>
      <c r="I8336" s="3">
        <f t="shared" si="520"/>
        <v>349.03999999998678</v>
      </c>
      <c r="J8336" s="3">
        <f t="shared" si="521"/>
        <v>358.75999999998658</v>
      </c>
      <c r="K8336" s="3">
        <f>MIN(J8336-M8336+N8336,'Power Look Up'!$F$4)</f>
        <v>367.94978828306529</v>
      </c>
      <c r="M8336" s="51">
        <f t="array" ref="M8336">_xlfn.SUM(_xlfn.NORM.DIST($S$3:$S$1003,$G8336,$P8336,FALSE)*WindSpeedStep*$T$3:$T$1003)</f>
        <v>363.92483693833407</v>
      </c>
      <c r="N8336" s="51">
        <f t="array" ref="N8336">_xlfn.SUM(_xlfn.NORM.DIST($S$3:$S$1003,$G8336,$Q8336,FALSE)*WindSpeedStep*$T$3:$T$1003)</f>
        <v>373.11462522141278</v>
      </c>
      <c r="P8336" s="43">
        <f t="shared" si="522"/>
        <v>0.59824093499342645</v>
      </c>
      <c r="Q8336" s="43">
        <f t="shared" si="523"/>
        <v>0.84885538073391587</v>
      </c>
    </row>
    <row r="8337" spans="5:17" x14ac:dyDescent="0.2">
      <c r="E8337" s="16">
        <v>41076.875</v>
      </c>
      <c r="F8337" s="22">
        <v>6.33</v>
      </c>
      <c r="G8337" s="22">
        <v>6.3162577190004194</v>
      </c>
      <c r="H8337" s="25">
        <v>0.12796208530805689</v>
      </c>
      <c r="I8337" s="3">
        <f t="shared" si="520"/>
        <v>436.57999999997958</v>
      </c>
      <c r="J8337" s="3">
        <f t="shared" si="521"/>
        <v>434.31999999997959</v>
      </c>
      <c r="K8337" s="3">
        <f>MIN(J8337-M8337+N8337,'Power Look Up'!$F$4)</f>
        <v>441.95877256993253</v>
      </c>
      <c r="M8337" s="51">
        <f t="array" ref="M8337">_xlfn.SUM(_xlfn.NORM.DIST($S$3:$S$1003,$G8337,$P8337,FALSE)*WindSpeedStep*$T$3:$T$1003)</f>
        <v>431.88198897377816</v>
      </c>
      <c r="N8337" s="51">
        <f t="array" ref="N8337">_xlfn.SUM(_xlfn.NORM.DIST($S$3:$S$1003,$G8337,$Q8337,FALSE)*WindSpeedStep*$T$3:$T$1003)</f>
        <v>439.52076154373111</v>
      </c>
      <c r="P8337" s="43">
        <f t="shared" si="522"/>
        <v>0.63162577190004199</v>
      </c>
      <c r="Q8337" s="43">
        <f t="shared" si="523"/>
        <v>0.80824150906640446</v>
      </c>
    </row>
    <row r="8338" spans="5:17" x14ac:dyDescent="0.2">
      <c r="E8338" s="16">
        <v>41076.881944444445</v>
      </c>
      <c r="F8338" s="22">
        <v>6.08</v>
      </c>
      <c r="G8338" s="22">
        <v>6.0769340258371498</v>
      </c>
      <c r="H8338" s="25">
        <v>0.14473684210526316</v>
      </c>
      <c r="I8338" s="3">
        <f t="shared" si="520"/>
        <v>380.07999999998077</v>
      </c>
      <c r="J8338" s="3">
        <f t="shared" si="521"/>
        <v>380.07999999998077</v>
      </c>
      <c r="K8338" s="3">
        <f>MIN(J8338-M8338+N8338,'Power Look Up'!$F$4)</f>
        <v>390.87005592880735</v>
      </c>
      <c r="M8338" s="51">
        <f t="array" ref="M8338">_xlfn.SUM(_xlfn.NORM.DIST($S$3:$S$1003,$G8338,$P8338,FALSE)*WindSpeedStep*$T$3:$T$1003)</f>
        <v>382.46762491347755</v>
      </c>
      <c r="N8338" s="51">
        <f t="array" ref="N8338">_xlfn.SUM(_xlfn.NORM.DIST($S$3:$S$1003,$G8338,$Q8338,FALSE)*WindSpeedStep*$T$3:$T$1003)</f>
        <v>393.25768084230413</v>
      </c>
      <c r="P8338" s="43">
        <f t="shared" si="522"/>
        <v>0.60769340258371507</v>
      </c>
      <c r="Q8338" s="43">
        <f t="shared" si="523"/>
        <v>0.87955624058169279</v>
      </c>
    </row>
    <row r="8339" spans="5:17" x14ac:dyDescent="0.2">
      <c r="E8339" s="16">
        <v>41076.888888888891</v>
      </c>
      <c r="F8339" s="22">
        <v>5.95</v>
      </c>
      <c r="G8339" s="22">
        <v>5.981247103575388</v>
      </c>
      <c r="H8339" s="25">
        <v>0.15798319327731092</v>
      </c>
      <c r="I8339" s="3">
        <f t="shared" si="520"/>
        <v>353.89999999998668</v>
      </c>
      <c r="J8339" s="3">
        <f t="shared" si="521"/>
        <v>358.75999999998658</v>
      </c>
      <c r="K8339" s="3">
        <f>MIN(J8339-M8339+N8339,'Power Look Up'!$F$4)</f>
        <v>372.31619035118672</v>
      </c>
      <c r="M8339" s="51">
        <f t="array" ref="M8339">_xlfn.SUM(_xlfn.NORM.DIST($S$3:$S$1003,$G8339,$P8339,FALSE)*WindSpeedStep*$T$3:$T$1003)</f>
        <v>363.70011652771791</v>
      </c>
      <c r="N8339" s="51">
        <f t="array" ref="N8339">_xlfn.SUM(_xlfn.NORM.DIST($S$3:$S$1003,$G8339,$Q8339,FALSE)*WindSpeedStep*$T$3:$T$1003)</f>
        <v>377.25630687891805</v>
      </c>
      <c r="P8339" s="43">
        <f t="shared" si="522"/>
        <v>0.59812471035753878</v>
      </c>
      <c r="Q8339" s="43">
        <f t="shared" si="523"/>
        <v>0.94493651720350669</v>
      </c>
    </row>
    <row r="8340" spans="5:17" x14ac:dyDescent="0.2">
      <c r="E8340" s="16">
        <v>41076.902777777781</v>
      </c>
      <c r="F8340" s="22">
        <v>4.9800000000000004</v>
      </c>
      <c r="G8340" s="22">
        <v>5.0239934707769107</v>
      </c>
      <c r="H8340" s="25">
        <v>0.20481927710843373</v>
      </c>
      <c r="I8340" s="3">
        <f t="shared" si="520"/>
        <v>197.81999999999329</v>
      </c>
      <c r="J8340" s="3">
        <f t="shared" si="521"/>
        <v>203.23999999998986</v>
      </c>
      <c r="K8340" s="3">
        <f>MIN(J8340-M8340+N8340,'Power Look Up'!$F$4)</f>
        <v>218.82697397927399</v>
      </c>
      <c r="M8340" s="51">
        <f t="array" ref="M8340">_xlfn.SUM(_xlfn.NORM.DIST($S$3:$S$1003,$G8340,$P8340,FALSE)*WindSpeedStep*$T$3:$T$1003)</f>
        <v>198.40931302017191</v>
      </c>
      <c r="N8340" s="51">
        <f t="array" ref="N8340">_xlfn.SUM(_xlfn.NORM.DIST($S$3:$S$1003,$G8340,$Q8340,FALSE)*WindSpeedStep*$T$3:$T$1003)</f>
        <v>213.99628699945603</v>
      </c>
      <c r="P8340" s="43">
        <f t="shared" si="522"/>
        <v>0.50239934707769107</v>
      </c>
      <c r="Q8340" s="43">
        <f t="shared" si="523"/>
        <v>1.0290107108820179</v>
      </c>
    </row>
    <row r="8341" spans="5:17" x14ac:dyDescent="0.2">
      <c r="E8341" s="16">
        <v>41076.909722222219</v>
      </c>
      <c r="F8341" s="22">
        <v>5.37</v>
      </c>
      <c r="G8341" s="22">
        <v>5.3517403808195034</v>
      </c>
      <c r="H8341" s="25">
        <v>0.16387337057728119</v>
      </c>
      <c r="I8341" s="3">
        <f t="shared" si="520"/>
        <v>259.93999999998863</v>
      </c>
      <c r="J8341" s="3">
        <f t="shared" si="521"/>
        <v>256.69999999998873</v>
      </c>
      <c r="K8341" s="3">
        <f>MIN(J8341-M8341+N8341,'Power Look Up'!$F$4)</f>
        <v>264.65743709151104</v>
      </c>
      <c r="M8341" s="51">
        <f t="array" ref="M8341">_xlfn.SUM(_xlfn.NORM.DIST($S$3:$S$1003,$G8341,$P8341,FALSE)*WindSpeedStep*$T$3:$T$1003)</f>
        <v>251.7622290497201</v>
      </c>
      <c r="N8341" s="51">
        <f t="array" ref="N8341">_xlfn.SUM(_xlfn.NORM.DIST($S$3:$S$1003,$G8341,$Q8341,FALSE)*WindSpeedStep*$T$3:$T$1003)</f>
        <v>259.71966614124244</v>
      </c>
      <c r="P8341" s="43">
        <f t="shared" si="522"/>
        <v>0.53517403808195041</v>
      </c>
      <c r="Q8341" s="43">
        <f t="shared" si="523"/>
        <v>0.87700773465943438</v>
      </c>
    </row>
    <row r="8342" spans="5:17" x14ac:dyDescent="0.2">
      <c r="E8342" s="16">
        <v>41076.923611111109</v>
      </c>
      <c r="F8342" s="22">
        <v>6.46</v>
      </c>
      <c r="G8342" s="22">
        <v>6.3556983732071899</v>
      </c>
      <c r="H8342" s="25">
        <v>0.10371517027863777</v>
      </c>
      <c r="I8342" s="3">
        <f t="shared" si="520"/>
        <v>465.95999999997889</v>
      </c>
      <c r="J8342" s="3">
        <f t="shared" si="521"/>
        <v>443.35999999997938</v>
      </c>
      <c r="K8342" s="3">
        <f>MIN(J8342-M8342+N8342,'Power Look Up'!$F$4)</f>
        <v>444.31910541252938</v>
      </c>
      <c r="M8342" s="51">
        <f t="array" ref="M8342">_xlfn.SUM(_xlfn.NORM.DIST($S$3:$S$1003,$G8342,$P8342,FALSE)*WindSpeedStep*$T$3:$T$1003)</f>
        <v>440.37960667458049</v>
      </c>
      <c r="N8342" s="51">
        <f t="array" ref="N8342">_xlfn.SUM(_xlfn.NORM.DIST($S$3:$S$1003,$G8342,$Q8342,FALSE)*WindSpeedStep*$T$3:$T$1003)</f>
        <v>441.33871208713049</v>
      </c>
      <c r="P8342" s="43">
        <f t="shared" si="522"/>
        <v>0.63556983732071903</v>
      </c>
      <c r="Q8342" s="43">
        <f t="shared" si="523"/>
        <v>0.65918233901684475</v>
      </c>
    </row>
    <row r="8343" spans="5:17" x14ac:dyDescent="0.2">
      <c r="E8343" s="16">
        <v>41076.930555555555</v>
      </c>
      <c r="F8343" s="22">
        <v>7.23</v>
      </c>
      <c r="G8343" s="22">
        <v>7.1471579323151539</v>
      </c>
      <c r="H8343" s="25">
        <v>9.2669432918395578E-2</v>
      </c>
      <c r="I8343" s="3">
        <f t="shared" si="520"/>
        <v>657.22999999996694</v>
      </c>
      <c r="J8343" s="3">
        <f t="shared" si="521"/>
        <v>633.14999999996746</v>
      </c>
      <c r="K8343" s="3">
        <f>MIN(J8343-M8343+N8343,'Power Look Up'!$F$4)</f>
        <v>630.56883697767898</v>
      </c>
      <c r="M8343" s="51">
        <f t="array" ref="M8343">_xlfn.SUM(_xlfn.NORM.DIST($S$3:$S$1003,$G8343,$P8343,FALSE)*WindSpeedStep*$T$3:$T$1003)</f>
        <v>633.63339247126737</v>
      </c>
      <c r="N8343" s="51">
        <f t="array" ref="N8343">_xlfn.SUM(_xlfn.NORM.DIST($S$3:$S$1003,$G8343,$Q8343,FALSE)*WindSpeedStep*$T$3:$T$1003)</f>
        <v>631.05222944897889</v>
      </c>
      <c r="P8343" s="43">
        <f t="shared" si="522"/>
        <v>0.71471579323151546</v>
      </c>
      <c r="Q8343" s="43">
        <f t="shared" si="523"/>
        <v>0.66232307256585798</v>
      </c>
    </row>
    <row r="8344" spans="5:17" x14ac:dyDescent="0.2">
      <c r="E8344" s="16">
        <v>41076.944444444445</v>
      </c>
      <c r="F8344" s="22">
        <v>6.72</v>
      </c>
      <c r="G8344" s="22">
        <v>6.5756705788671672</v>
      </c>
      <c r="H8344" s="25">
        <v>9.8214285714285726E-2</v>
      </c>
      <c r="I8344" s="3">
        <f t="shared" si="520"/>
        <v>524.71999999997763</v>
      </c>
      <c r="J8344" s="3">
        <f t="shared" si="521"/>
        <v>493.07999999997833</v>
      </c>
      <c r="K8344" s="3">
        <f>MIN(J8344-M8344+N8344,'Power Look Up'!$F$4)</f>
        <v>492.56940084264886</v>
      </c>
      <c r="M8344" s="51">
        <f t="array" ref="M8344">_xlfn.SUM(_xlfn.NORM.DIST($S$3:$S$1003,$G8344,$P8344,FALSE)*WindSpeedStep*$T$3:$T$1003)</f>
        <v>489.68974500020721</v>
      </c>
      <c r="N8344" s="51">
        <f t="array" ref="N8344">_xlfn.SUM(_xlfn.NORM.DIST($S$3:$S$1003,$G8344,$Q8344,FALSE)*WindSpeedStep*$T$3:$T$1003)</f>
        <v>489.17914584287774</v>
      </c>
      <c r="P8344" s="43">
        <f t="shared" si="522"/>
        <v>0.65756705788671677</v>
      </c>
      <c r="Q8344" s="43">
        <f t="shared" si="523"/>
        <v>0.64582478899588258</v>
      </c>
    </row>
    <row r="8345" spans="5:17" x14ac:dyDescent="0.2">
      <c r="E8345" s="16">
        <v>41076.951388888891</v>
      </c>
      <c r="F8345" s="22">
        <v>5.95</v>
      </c>
      <c r="G8345" s="22">
        <v>5.8188164342410351</v>
      </c>
      <c r="H8345" s="25">
        <v>0.14957983193277311</v>
      </c>
      <c r="I8345" s="3">
        <f t="shared" si="520"/>
        <v>353.89999999998668</v>
      </c>
      <c r="J8345" s="3">
        <f t="shared" si="521"/>
        <v>332.83999999998707</v>
      </c>
      <c r="K8345" s="3">
        <f>MIN(J8345-M8345+N8345,'Power Look Up'!$F$4)</f>
        <v>342.38281498968814</v>
      </c>
      <c r="M8345" s="51">
        <f t="array" ref="M8345">_xlfn.SUM(_xlfn.NORM.DIST($S$3:$S$1003,$G8345,$P8345,FALSE)*WindSpeedStep*$T$3:$T$1003)</f>
        <v>333.0406167031274</v>
      </c>
      <c r="N8345" s="51">
        <f t="array" ref="N8345">_xlfn.SUM(_xlfn.NORM.DIST($S$3:$S$1003,$G8345,$Q8345,FALSE)*WindSpeedStep*$T$3:$T$1003)</f>
        <v>342.58343169282847</v>
      </c>
      <c r="P8345" s="43">
        <f t="shared" si="522"/>
        <v>0.58188164342410353</v>
      </c>
      <c r="Q8345" s="43">
        <f t="shared" si="523"/>
        <v>0.87037758428143208</v>
      </c>
    </row>
    <row r="8346" spans="5:17" x14ac:dyDescent="0.2">
      <c r="E8346" s="16">
        <v>41076.958333333336</v>
      </c>
      <c r="F8346" s="22">
        <v>5.52</v>
      </c>
      <c r="G8346" s="22">
        <v>5.4488634448685014</v>
      </c>
      <c r="H8346" s="25">
        <v>0.14673913043478262</v>
      </c>
      <c r="I8346" s="3">
        <f t="shared" si="520"/>
        <v>284.23999999998813</v>
      </c>
      <c r="J8346" s="3">
        <f t="shared" si="521"/>
        <v>272.89999999998838</v>
      </c>
      <c r="K8346" s="3">
        <f>MIN(J8346-M8346+N8346,'Power Look Up'!$F$4)</f>
        <v>278.47215160755451</v>
      </c>
      <c r="M8346" s="51">
        <f t="array" ref="M8346">_xlfn.SUM(_xlfn.NORM.DIST($S$3:$S$1003,$G8346,$P8346,FALSE)*WindSpeedStep*$T$3:$T$1003)</f>
        <v>267.99524022369724</v>
      </c>
      <c r="N8346" s="51">
        <f t="array" ref="N8346">_xlfn.SUM(_xlfn.NORM.DIST($S$3:$S$1003,$G8346,$Q8346,FALSE)*WindSpeedStep*$T$3:$T$1003)</f>
        <v>273.56739183126336</v>
      </c>
      <c r="P8346" s="43">
        <f t="shared" si="522"/>
        <v>0.54488634448685014</v>
      </c>
      <c r="Q8346" s="43">
        <f t="shared" si="523"/>
        <v>0.79956148375787794</v>
      </c>
    </row>
    <row r="8347" spans="5:17" x14ac:dyDescent="0.2">
      <c r="E8347" s="16">
        <v>41076.965277777781</v>
      </c>
      <c r="F8347" s="22">
        <v>5.76</v>
      </c>
      <c r="G8347" s="22">
        <v>5.676765138910298</v>
      </c>
      <c r="H8347" s="25">
        <v>0.10416666666666667</v>
      </c>
      <c r="I8347" s="3">
        <f t="shared" si="520"/>
        <v>323.11999999998727</v>
      </c>
      <c r="J8347" s="3">
        <f t="shared" si="521"/>
        <v>310.15999999998758</v>
      </c>
      <c r="K8347" s="3">
        <f>MIN(J8347-M8347+N8347,'Power Look Up'!$F$4)</f>
        <v>310.68909562761189</v>
      </c>
      <c r="M8347" s="51">
        <f t="array" ref="M8347">_xlfn.SUM(_xlfn.NORM.DIST($S$3:$S$1003,$G8347,$P8347,FALSE)*WindSpeedStep*$T$3:$T$1003)</f>
        <v>307.35831370512966</v>
      </c>
      <c r="N8347" s="51">
        <f t="array" ref="N8347">_xlfn.SUM(_xlfn.NORM.DIST($S$3:$S$1003,$G8347,$Q8347,FALSE)*WindSpeedStep*$T$3:$T$1003)</f>
        <v>307.88740933275398</v>
      </c>
      <c r="P8347" s="43">
        <f t="shared" si="522"/>
        <v>0.5676765138910298</v>
      </c>
      <c r="Q8347" s="43">
        <f t="shared" si="523"/>
        <v>0.59132970196982271</v>
      </c>
    </row>
    <row r="8348" spans="5:17" x14ac:dyDescent="0.2">
      <c r="E8348" s="16">
        <v>41076.972222222219</v>
      </c>
      <c r="F8348" s="22">
        <v>5.94</v>
      </c>
      <c r="G8348" s="22">
        <v>5.7808209803588309</v>
      </c>
      <c r="H8348" s="25">
        <v>0.10942760942760943</v>
      </c>
      <c r="I8348" s="3">
        <f t="shared" si="520"/>
        <v>352.27999999998667</v>
      </c>
      <c r="J8348" s="3">
        <f t="shared" si="521"/>
        <v>326.35999999998722</v>
      </c>
      <c r="K8348" s="3">
        <f>MIN(J8348-M8348+N8348,'Power Look Up'!$F$4)</f>
        <v>327.8021875366897</v>
      </c>
      <c r="M8348" s="51">
        <f t="array" ref="M8348">_xlfn.SUM(_xlfn.NORM.DIST($S$3:$S$1003,$G8348,$P8348,FALSE)*WindSpeedStep*$T$3:$T$1003)</f>
        <v>326.07340623162861</v>
      </c>
      <c r="N8348" s="51">
        <f t="array" ref="N8348">_xlfn.SUM(_xlfn.NORM.DIST($S$3:$S$1003,$G8348,$Q8348,FALSE)*WindSpeedStep*$T$3:$T$1003)</f>
        <v>327.51559376833109</v>
      </c>
      <c r="P8348" s="43">
        <f t="shared" si="522"/>
        <v>0.57808209803588306</v>
      </c>
      <c r="Q8348" s="43">
        <f t="shared" si="523"/>
        <v>0.63258142040963639</v>
      </c>
    </row>
    <row r="8349" spans="5:17" x14ac:dyDescent="0.2">
      <c r="E8349" s="16">
        <v>41076.979166666664</v>
      </c>
      <c r="F8349" s="22">
        <v>5.73</v>
      </c>
      <c r="G8349" s="22">
        <v>5.6276785905728355</v>
      </c>
      <c r="H8349" s="25">
        <v>0.14136125654450263</v>
      </c>
      <c r="I8349" s="3">
        <f t="shared" si="520"/>
        <v>318.25999999998737</v>
      </c>
      <c r="J8349" s="3">
        <f t="shared" si="521"/>
        <v>302.05999999998778</v>
      </c>
      <c r="K8349" s="3">
        <f>MIN(J8349-M8349+N8349,'Power Look Up'!$F$4)</f>
        <v>308.10576663580912</v>
      </c>
      <c r="M8349" s="51">
        <f t="array" ref="M8349">_xlfn.SUM(_xlfn.NORM.DIST($S$3:$S$1003,$G8349,$P8349,FALSE)*WindSpeedStep*$T$3:$T$1003)</f>
        <v>298.70398550647815</v>
      </c>
      <c r="N8349" s="51">
        <f t="array" ref="N8349">_xlfn.SUM(_xlfn.NORM.DIST($S$3:$S$1003,$G8349,$Q8349,FALSE)*WindSpeedStep*$T$3:$T$1003)</f>
        <v>304.74975214229949</v>
      </c>
      <c r="P8349" s="43">
        <f t="shared" si="522"/>
        <v>0.56276785905728355</v>
      </c>
      <c r="Q8349" s="43">
        <f t="shared" si="523"/>
        <v>0.79553571699197156</v>
      </c>
    </row>
    <row r="8350" spans="5:17" x14ac:dyDescent="0.2">
      <c r="E8350" s="16">
        <v>41076.986111111109</v>
      </c>
      <c r="F8350" s="22">
        <v>5.26</v>
      </c>
      <c r="G8350" s="22">
        <v>5.0975262423981</v>
      </c>
      <c r="H8350" s="25">
        <v>9.5057034220532327E-2</v>
      </c>
      <c r="I8350" s="3">
        <f t="shared" si="520"/>
        <v>242.11999999998903</v>
      </c>
      <c r="J8350" s="3">
        <f t="shared" si="521"/>
        <v>216.19999999998959</v>
      </c>
      <c r="K8350" s="3">
        <f>MIN(J8350-M8350+N8350,'Power Look Up'!$F$4)</f>
        <v>216.08959697151238</v>
      </c>
      <c r="M8350" s="51">
        <f t="array" ref="M8350">_xlfn.SUM(_xlfn.NORM.DIST($S$3:$S$1003,$G8350,$P8350,FALSE)*WindSpeedStep*$T$3:$T$1003)</f>
        <v>210.24900196018464</v>
      </c>
      <c r="N8350" s="51">
        <f t="array" ref="N8350">_xlfn.SUM(_xlfn.NORM.DIST($S$3:$S$1003,$G8350,$Q8350,FALSE)*WindSpeedStep*$T$3:$T$1003)</f>
        <v>210.13859893170743</v>
      </c>
      <c r="P8350" s="43">
        <f t="shared" si="522"/>
        <v>0.50975262423981005</v>
      </c>
      <c r="Q8350" s="43">
        <f t="shared" si="523"/>
        <v>0.48455572646369777</v>
      </c>
    </row>
    <row r="8351" spans="5:17" x14ac:dyDescent="0.2">
      <c r="E8351" s="16">
        <v>41076.993055555555</v>
      </c>
      <c r="F8351" s="22">
        <v>4.57</v>
      </c>
      <c r="G8351" s="22">
        <v>4.6205779810329366</v>
      </c>
      <c r="H8351" s="25">
        <v>0.15317286652078774</v>
      </c>
      <c r="I8351" s="3">
        <f t="shared" si="520"/>
        <v>153.12999999999423</v>
      </c>
      <c r="J8351" s="3">
        <f t="shared" si="521"/>
        <v>158.5799999999941</v>
      </c>
      <c r="K8351" s="3">
        <f>MIN(J8351-M8351+N8351,'Power Look Up'!$F$4)</f>
        <v>165.71958331312993</v>
      </c>
      <c r="M8351" s="51">
        <f t="array" ref="M8351">_xlfn.SUM(_xlfn.NORM.DIST($S$3:$S$1003,$G8351,$P8351,FALSE)*WindSpeedStep*$T$3:$T$1003)</f>
        <v>134.44947352181785</v>
      </c>
      <c r="N8351" s="51">
        <f t="array" ref="N8351">_xlfn.SUM(_xlfn.NORM.DIST($S$3:$S$1003,$G8351,$Q8351,FALSE)*WindSpeedStep*$T$3:$T$1003)</f>
        <v>141.58905683495368</v>
      </c>
      <c r="P8351" s="43">
        <f t="shared" si="522"/>
        <v>0.46205779810329367</v>
      </c>
      <c r="Q8351" s="43">
        <f t="shared" si="523"/>
        <v>0.70774717433764889</v>
      </c>
    </row>
    <row r="8352" spans="5:17" x14ac:dyDescent="0.2">
      <c r="E8352" s="16">
        <v>41077.506944444445</v>
      </c>
      <c r="F8352" s="22">
        <v>2.38</v>
      </c>
      <c r="G8352" s="22">
        <v>2.496000844931535</v>
      </c>
      <c r="H8352" s="25">
        <v>0.35294117647058826</v>
      </c>
      <c r="I8352" s="3">
        <f t="shared" si="520"/>
        <v>0</v>
      </c>
      <c r="J8352" s="3">
        <f t="shared" si="521"/>
        <v>0</v>
      </c>
      <c r="K8352" s="3">
        <f>MIN(J8352-M8352+N8352,'Power Look Up'!$F$4)</f>
        <v>6.491576980752507</v>
      </c>
      <c r="M8352" s="51">
        <f t="array" ref="M8352">_xlfn.SUM(_xlfn.NORM.DIST($S$3:$S$1003,$G8352,$P8352,FALSE)*WindSpeedStep*$T$3:$T$1003)</f>
        <v>3.8615995660792803E-2</v>
      </c>
      <c r="N8352" s="51">
        <f t="array" ref="N8352">_xlfn.SUM(_xlfn.NORM.DIST($S$3:$S$1003,$G8352,$Q8352,FALSE)*WindSpeedStep*$T$3:$T$1003)</f>
        <v>6.5301929764133</v>
      </c>
      <c r="P8352" s="43">
        <f t="shared" si="522"/>
        <v>0.24960008449315352</v>
      </c>
      <c r="Q8352" s="43">
        <f t="shared" si="523"/>
        <v>0.88094147468171824</v>
      </c>
    </row>
    <row r="8353" spans="5:17" x14ac:dyDescent="0.2">
      <c r="E8353" s="16">
        <v>41077.5625</v>
      </c>
      <c r="F8353" s="22">
        <v>2.06</v>
      </c>
      <c r="G8353" s="22">
        <v>2.0330671750095446</v>
      </c>
      <c r="H8353" s="25">
        <v>0.20873786407766989</v>
      </c>
      <c r="I8353" s="3">
        <f t="shared" si="520"/>
        <v>0</v>
      </c>
      <c r="J8353" s="3">
        <f t="shared" si="521"/>
        <v>0</v>
      </c>
      <c r="K8353" s="3">
        <f>MIN(J8353-M8353+N8353,'Power Look Up'!$F$4)</f>
        <v>4.2417412826578758E-2</v>
      </c>
      <c r="M8353" s="51">
        <f t="array" ref="M8353">_xlfn.SUM(_xlfn.NORM.DIST($S$3:$S$1003,$G8353,$P8353,FALSE)*WindSpeedStep*$T$3:$T$1003)</f>
        <v>-2.5320090724570638E-3</v>
      </c>
      <c r="N8353" s="51">
        <f t="array" ref="N8353">_xlfn.SUM(_xlfn.NORM.DIST($S$3:$S$1003,$G8353,$Q8353,FALSE)*WindSpeedStep*$T$3:$T$1003)</f>
        <v>3.9885403754121695E-2</v>
      </c>
      <c r="P8353" s="43">
        <f t="shared" si="522"/>
        <v>0.20330671750095447</v>
      </c>
      <c r="Q8353" s="43">
        <f t="shared" si="523"/>
        <v>0.42437809963791462</v>
      </c>
    </row>
    <row r="8354" spans="5:17" x14ac:dyDescent="0.2">
      <c r="E8354" s="16">
        <v>41077.569444444445</v>
      </c>
      <c r="F8354" s="22">
        <v>2.81</v>
      </c>
      <c r="G8354" s="22">
        <v>2.839001301298727</v>
      </c>
      <c r="H8354" s="25">
        <v>0.23843416370106763</v>
      </c>
      <c r="I8354" s="3">
        <f t="shared" si="520"/>
        <v>0</v>
      </c>
      <c r="J8354" s="3">
        <f t="shared" si="521"/>
        <v>0</v>
      </c>
      <c r="K8354" s="3">
        <f>MIN(J8354-M8354+N8354,'Power Look Up'!$F$4)</f>
        <v>5.7782758856205785</v>
      </c>
      <c r="M8354" s="51">
        <f t="array" ref="M8354">_xlfn.SUM(_xlfn.NORM.DIST($S$3:$S$1003,$G8354,$P8354,FALSE)*WindSpeedStep*$T$3:$T$1003)</f>
        <v>1.3639958019497798</v>
      </c>
      <c r="N8354" s="51">
        <f t="array" ref="N8354">_xlfn.SUM(_xlfn.NORM.DIST($S$3:$S$1003,$G8354,$Q8354,FALSE)*WindSpeedStep*$T$3:$T$1003)</f>
        <v>7.142271687570358</v>
      </c>
      <c r="P8354" s="43">
        <f t="shared" si="522"/>
        <v>0.2839001301298727</v>
      </c>
      <c r="Q8354" s="43">
        <f t="shared" si="523"/>
        <v>0.67691490102140472</v>
      </c>
    </row>
    <row r="8355" spans="5:17" x14ac:dyDescent="0.2">
      <c r="E8355" s="16">
        <v>41077.618055555555</v>
      </c>
      <c r="F8355" s="22">
        <v>3.64</v>
      </c>
      <c r="G8355" s="22">
        <v>3.6135692510260138</v>
      </c>
      <c r="H8355" s="25">
        <v>0.11538461538461538</v>
      </c>
      <c r="I8355" s="3">
        <f t="shared" si="520"/>
        <v>58.23999999999694</v>
      </c>
      <c r="J8355" s="3">
        <f t="shared" si="521"/>
        <v>55.509999999997</v>
      </c>
      <c r="K8355" s="3">
        <f>MIN(J8355-M8355+N8355,'Power Look Up'!$F$4)</f>
        <v>57.587401781625573</v>
      </c>
      <c r="M8355" s="51">
        <f t="array" ref="M8355">_xlfn.SUM(_xlfn.NORM.DIST($S$3:$S$1003,$G8355,$P8355,FALSE)*WindSpeedStep*$T$3:$T$1003)</f>
        <v>20.942859765292919</v>
      </c>
      <c r="N8355" s="51">
        <f t="array" ref="N8355">_xlfn.SUM(_xlfn.NORM.DIST($S$3:$S$1003,$G8355,$Q8355,FALSE)*WindSpeedStep*$T$3:$T$1003)</f>
        <v>23.020261546921486</v>
      </c>
      <c r="P8355" s="43">
        <f t="shared" si="522"/>
        <v>0.36135692510260142</v>
      </c>
      <c r="Q8355" s="43">
        <f t="shared" si="523"/>
        <v>0.41695029819530927</v>
      </c>
    </row>
    <row r="8356" spans="5:17" x14ac:dyDescent="0.2">
      <c r="E8356" s="16">
        <v>41077.625</v>
      </c>
      <c r="F8356" s="22">
        <v>3.04</v>
      </c>
      <c r="G8356" s="22">
        <v>3.0643928747007418</v>
      </c>
      <c r="H8356" s="25">
        <v>0.16118421052631579</v>
      </c>
      <c r="I8356" s="3">
        <f t="shared" si="520"/>
        <v>3.6399999999981039</v>
      </c>
      <c r="J8356" s="3">
        <f t="shared" si="521"/>
        <v>5.4599999999980646</v>
      </c>
      <c r="K8356" s="3">
        <f>MIN(J8356-M8356+N8356,'Power Look Up'!$F$4)</f>
        <v>8.2876437053642356</v>
      </c>
      <c r="M8356" s="51">
        <f t="array" ref="M8356">_xlfn.SUM(_xlfn.NORM.DIST($S$3:$S$1003,$G8356,$P8356,FALSE)*WindSpeedStep*$T$3:$T$1003)</f>
        <v>4.3537478682176598</v>
      </c>
      <c r="N8356" s="51">
        <f t="array" ref="N8356">_xlfn.SUM(_xlfn.NORM.DIST($S$3:$S$1003,$G8356,$Q8356,FALSE)*WindSpeedStep*$T$3:$T$1003)</f>
        <v>7.1813915735838316</v>
      </c>
      <c r="P8356" s="43">
        <f t="shared" si="522"/>
        <v>0.30643928747007421</v>
      </c>
      <c r="Q8356" s="43">
        <f t="shared" si="523"/>
        <v>0.49393174625110642</v>
      </c>
    </row>
    <row r="8357" spans="5:17" x14ac:dyDescent="0.2">
      <c r="E8357" s="16">
        <v>41077.631944444445</v>
      </c>
      <c r="F8357" s="22">
        <v>2.95</v>
      </c>
      <c r="G8357" s="22">
        <v>2.9716860152175681</v>
      </c>
      <c r="H8357" s="25">
        <v>0.11525423728813559</v>
      </c>
      <c r="I8357" s="3">
        <f t="shared" si="520"/>
        <v>0</v>
      </c>
      <c r="J8357" s="3">
        <f t="shared" si="521"/>
        <v>0</v>
      </c>
      <c r="K8357" s="3">
        <f>MIN(J8357-M8357+N8357,'Power Look Up'!$F$4)</f>
        <v>0.522744321423946</v>
      </c>
      <c r="M8357" s="51">
        <f t="array" ref="M8357">_xlfn.SUM(_xlfn.NORM.DIST($S$3:$S$1003,$G8357,$P8357,FALSE)*WindSpeedStep*$T$3:$T$1003)</f>
        <v>2.883455973030467</v>
      </c>
      <c r="N8357" s="51">
        <f t="array" ref="N8357">_xlfn.SUM(_xlfn.NORM.DIST($S$3:$S$1003,$G8357,$Q8357,FALSE)*WindSpeedStep*$T$3:$T$1003)</f>
        <v>3.406200294454413</v>
      </c>
      <c r="P8357" s="43">
        <f t="shared" si="522"/>
        <v>0.29716860152175684</v>
      </c>
      <c r="Q8357" s="43">
        <f t="shared" si="523"/>
        <v>0.34249940514371974</v>
      </c>
    </row>
    <row r="8358" spans="5:17" x14ac:dyDescent="0.2">
      <c r="E8358" s="16">
        <v>41077.659722222219</v>
      </c>
      <c r="F8358" s="22">
        <v>2.36</v>
      </c>
      <c r="G8358" s="22">
        <v>2.3152489165875241</v>
      </c>
      <c r="H8358" s="25">
        <v>0.39406779661016955</v>
      </c>
      <c r="I8358" s="3">
        <f t="shared" si="520"/>
        <v>0</v>
      </c>
      <c r="J8358" s="3">
        <f t="shared" si="521"/>
        <v>0</v>
      </c>
      <c r="K8358" s="3">
        <f>MIN(J8358-M8358+N8358,'Power Look Up'!$F$4)</f>
        <v>4.9431981291991773</v>
      </c>
      <c r="M8358" s="51">
        <f t="array" ref="M8358">_xlfn.SUM(_xlfn.NORM.DIST($S$3:$S$1003,$G8358,$P8358,FALSE)*WindSpeedStep*$T$3:$T$1003)</f>
        <v>-6.0465412259158077E-3</v>
      </c>
      <c r="N8358" s="51">
        <f t="array" ref="N8358">_xlfn.SUM(_xlfn.NORM.DIST($S$3:$S$1003,$G8358,$Q8358,FALSE)*WindSpeedStep*$T$3:$T$1003)</f>
        <v>4.9371515879732613</v>
      </c>
      <c r="P8358" s="43">
        <f t="shared" si="522"/>
        <v>0.23152489165875242</v>
      </c>
      <c r="Q8358" s="43">
        <f t="shared" si="523"/>
        <v>0.9123650391637278</v>
      </c>
    </row>
    <row r="8359" spans="5:17" x14ac:dyDescent="0.2">
      <c r="E8359" s="16">
        <v>41077.666666666664</v>
      </c>
      <c r="F8359" s="22">
        <v>2.57</v>
      </c>
      <c r="G8359" s="22">
        <v>2.5744817383245748</v>
      </c>
      <c r="H8359" s="25">
        <v>0.40466926070038917</v>
      </c>
      <c r="I8359" s="3">
        <f t="shared" si="520"/>
        <v>0</v>
      </c>
      <c r="J8359" s="3">
        <f t="shared" si="521"/>
        <v>0</v>
      </c>
      <c r="K8359" s="3">
        <f>MIN(J8359-M8359+N8359,'Power Look Up'!$F$4)</f>
        <v>12.182695462438998</v>
      </c>
      <c r="M8359" s="51">
        <f t="array" ref="M8359">_xlfn.SUM(_xlfn.NORM.DIST($S$3:$S$1003,$G8359,$P8359,FALSE)*WindSpeedStep*$T$3:$T$1003)</f>
        <v>0.12361687465178302</v>
      </c>
      <c r="N8359" s="51">
        <f t="array" ref="N8359">_xlfn.SUM(_xlfn.NORM.DIST($S$3:$S$1003,$G8359,$Q8359,FALSE)*WindSpeedStep*$T$3:$T$1003)</f>
        <v>12.30631233709078</v>
      </c>
      <c r="P8359" s="43">
        <f t="shared" si="522"/>
        <v>0.25744817383245749</v>
      </c>
      <c r="Q8359" s="43">
        <f t="shared" si="523"/>
        <v>1.0418136217344585</v>
      </c>
    </row>
    <row r="8360" spans="5:17" x14ac:dyDescent="0.2">
      <c r="E8360" s="16">
        <v>41077.673611111109</v>
      </c>
      <c r="F8360" s="22">
        <v>3.44</v>
      </c>
      <c r="G8360" s="22">
        <v>3.4660961545224946</v>
      </c>
      <c r="H8360" s="25">
        <v>0.2005813953488372</v>
      </c>
      <c r="I8360" s="3">
        <f t="shared" si="520"/>
        <v>40.039999999997328</v>
      </c>
      <c r="J8360" s="3">
        <f t="shared" si="521"/>
        <v>42.769999999997268</v>
      </c>
      <c r="K8360" s="3">
        <f>MIN(J8360-M8360+N8360,'Power Look Up'!$F$4)</f>
        <v>56.360123803122995</v>
      </c>
      <c r="M8360" s="51">
        <f t="array" ref="M8360">_xlfn.SUM(_xlfn.NORM.DIST($S$3:$S$1003,$G8360,$P8360,FALSE)*WindSpeedStep*$T$3:$T$1003)</f>
        <v>14.661250125546649</v>
      </c>
      <c r="N8360" s="51">
        <f t="array" ref="N8360">_xlfn.SUM(_xlfn.NORM.DIST($S$3:$S$1003,$G8360,$Q8360,FALSE)*WindSpeedStep*$T$3:$T$1003)</f>
        <v>28.251373928672379</v>
      </c>
      <c r="P8360" s="43">
        <f t="shared" si="522"/>
        <v>0.3466096154522495</v>
      </c>
      <c r="Q8360" s="43">
        <f t="shared" si="523"/>
        <v>0.69523440308736084</v>
      </c>
    </row>
    <row r="8361" spans="5:17" x14ac:dyDescent="0.2">
      <c r="E8361" s="16">
        <v>41077.6875</v>
      </c>
      <c r="F8361" s="22">
        <v>2.1800000000000002</v>
      </c>
      <c r="G8361" s="22">
        <v>2.1285898642359191</v>
      </c>
      <c r="H8361" s="25">
        <v>0.16513761467889906</v>
      </c>
      <c r="I8361" s="3">
        <f t="shared" si="520"/>
        <v>0</v>
      </c>
      <c r="J8361" s="3">
        <f t="shared" si="521"/>
        <v>0</v>
      </c>
      <c r="K8361" s="3">
        <f>MIN(J8361-M8361+N8361,'Power Look Up'!$F$4)</f>
        <v>1.8517932989107904E-2</v>
      </c>
      <c r="M8361" s="51">
        <f t="array" ref="M8361">_xlfn.SUM(_xlfn.NORM.DIST($S$3:$S$1003,$G8361,$P8361,FALSE)*WindSpeedStep*$T$3:$T$1003)</f>
        <v>-4.2314965246266377E-3</v>
      </c>
      <c r="N8361" s="51">
        <f t="array" ref="N8361">_xlfn.SUM(_xlfn.NORM.DIST($S$3:$S$1003,$G8361,$Q8361,FALSE)*WindSpeedStep*$T$3:$T$1003)</f>
        <v>1.4286436464481267E-2</v>
      </c>
      <c r="P8361" s="43">
        <f t="shared" si="522"/>
        <v>0.21285898642359191</v>
      </c>
      <c r="Q8361" s="43">
        <f t="shared" si="523"/>
        <v>0.3515102528096013</v>
      </c>
    </row>
    <row r="8362" spans="5:17" x14ac:dyDescent="0.2">
      <c r="E8362" s="16">
        <v>41077.694444444445</v>
      </c>
      <c r="F8362" s="22">
        <v>2.12</v>
      </c>
      <c r="G8362" s="22">
        <v>2.1468163077622937</v>
      </c>
      <c r="H8362" s="25">
        <v>0.21226415094339623</v>
      </c>
      <c r="I8362" s="3">
        <f t="shared" si="520"/>
        <v>0</v>
      </c>
      <c r="J8362" s="3">
        <f t="shared" si="521"/>
        <v>0</v>
      </c>
      <c r="K8362" s="3">
        <f>MIN(J8362-M8362+N8362,'Power Look Up'!$F$4)</f>
        <v>0.14600452493417881</v>
      </c>
      <c r="M8362" s="51">
        <f t="array" ref="M8362">_xlfn.SUM(_xlfn.NORM.DIST($S$3:$S$1003,$G8362,$P8362,FALSE)*WindSpeedStep*$T$3:$T$1003)</f>
        <v>-4.5860507762270006E-3</v>
      </c>
      <c r="N8362" s="51">
        <f t="array" ref="N8362">_xlfn.SUM(_xlfn.NORM.DIST($S$3:$S$1003,$G8362,$Q8362,FALSE)*WindSpeedStep*$T$3:$T$1003)</f>
        <v>0.14141847415795181</v>
      </c>
      <c r="P8362" s="43">
        <f t="shared" si="522"/>
        <v>0.21468163077622937</v>
      </c>
      <c r="Q8362" s="43">
        <f t="shared" si="523"/>
        <v>0.4556921407986001</v>
      </c>
    </row>
    <row r="8363" spans="5:17" x14ac:dyDescent="0.2">
      <c r="E8363" s="16">
        <v>41077.715277777781</v>
      </c>
      <c r="F8363" s="22">
        <v>2.62</v>
      </c>
      <c r="G8363" s="22">
        <v>2.5777307707192114</v>
      </c>
      <c r="H8363" s="25">
        <v>0.36259541984732824</v>
      </c>
      <c r="I8363" s="3">
        <f t="shared" si="520"/>
        <v>0</v>
      </c>
      <c r="J8363" s="3">
        <f t="shared" si="521"/>
        <v>0</v>
      </c>
      <c r="K8363" s="3">
        <f>MIN(J8363-M8363+N8363,'Power Look Up'!$F$4)</f>
        <v>9.0491420950131207</v>
      </c>
      <c r="M8363" s="51">
        <f t="array" ref="M8363">_xlfn.SUM(_xlfn.NORM.DIST($S$3:$S$1003,$G8363,$P8363,FALSE)*WindSpeedStep*$T$3:$T$1003)</f>
        <v>0.1287974974057923</v>
      </c>
      <c r="N8363" s="51">
        <f t="array" ref="N8363">_xlfn.SUM(_xlfn.NORM.DIST($S$3:$S$1003,$G8363,$Q8363,FALSE)*WindSpeedStep*$T$3:$T$1003)</f>
        <v>9.1779395924189124</v>
      </c>
      <c r="P8363" s="43">
        <f t="shared" si="522"/>
        <v>0.25777307707192115</v>
      </c>
      <c r="Q8363" s="43">
        <f t="shared" si="523"/>
        <v>0.93467337106230941</v>
      </c>
    </row>
    <row r="8364" spans="5:17" x14ac:dyDescent="0.2">
      <c r="E8364" s="16">
        <v>41077.722222222219</v>
      </c>
      <c r="F8364" s="22">
        <v>3.47</v>
      </c>
      <c r="G8364" s="22">
        <v>3.4732291273540379</v>
      </c>
      <c r="H8364" s="25">
        <v>0.12968299711815562</v>
      </c>
      <c r="I8364" s="3">
        <f t="shared" si="520"/>
        <v>42.769999999997268</v>
      </c>
      <c r="J8364" s="3">
        <f t="shared" si="521"/>
        <v>42.769999999997268</v>
      </c>
      <c r="K8364" s="3">
        <f>MIN(J8364-M8364+N8364,'Power Look Up'!$F$4)</f>
        <v>45.726366906628343</v>
      </c>
      <c r="M8364" s="51">
        <f t="array" ref="M8364">_xlfn.SUM(_xlfn.NORM.DIST($S$3:$S$1003,$G8364,$P8364,FALSE)*WindSpeedStep*$T$3:$T$1003)</f>
        <v>14.921015645609256</v>
      </c>
      <c r="N8364" s="51">
        <f t="array" ref="N8364">_xlfn.SUM(_xlfn.NORM.DIST($S$3:$S$1003,$G8364,$Q8364,FALSE)*WindSpeedStep*$T$3:$T$1003)</f>
        <v>17.877382552240334</v>
      </c>
      <c r="P8364" s="43">
        <f t="shared" si="522"/>
        <v>0.34732291273540383</v>
      </c>
      <c r="Q8364" s="43">
        <f t="shared" si="523"/>
        <v>0.45041876291334787</v>
      </c>
    </row>
    <row r="8365" spans="5:17" x14ac:dyDescent="0.2">
      <c r="E8365" s="16">
        <v>41077.909722222219</v>
      </c>
      <c r="F8365" s="22">
        <v>6.61</v>
      </c>
      <c r="G8365" s="22">
        <v>6.4703365657668739</v>
      </c>
      <c r="H8365" s="25">
        <v>8.1694402420574894E-2</v>
      </c>
      <c r="I8365" s="3">
        <f t="shared" si="520"/>
        <v>499.85999999997819</v>
      </c>
      <c r="J8365" s="3">
        <f t="shared" si="521"/>
        <v>468.21999999997888</v>
      </c>
      <c r="K8365" s="3">
        <f>MIN(J8365-M8365+N8365,'Power Look Up'!$F$4)</f>
        <v>463.61574953418449</v>
      </c>
      <c r="M8365" s="51">
        <f t="array" ref="M8365">_xlfn.SUM(_xlfn.NORM.DIST($S$3:$S$1003,$G8365,$P8365,FALSE)*WindSpeedStep*$T$3:$T$1003)</f>
        <v>465.66770973391095</v>
      </c>
      <c r="N8365" s="51">
        <f t="array" ref="N8365">_xlfn.SUM(_xlfn.NORM.DIST($S$3:$S$1003,$G8365,$Q8365,FALSE)*WindSpeedStep*$T$3:$T$1003)</f>
        <v>461.06345926811656</v>
      </c>
      <c r="P8365" s="43">
        <f t="shared" si="522"/>
        <v>0.64703365657668743</v>
      </c>
      <c r="Q8365" s="43">
        <f t="shared" si="523"/>
        <v>0.52859027920031953</v>
      </c>
    </row>
    <row r="8366" spans="5:17" x14ac:dyDescent="0.2">
      <c r="E8366" s="16">
        <v>41077.916666666664</v>
      </c>
      <c r="F8366" s="22">
        <v>6.07</v>
      </c>
      <c r="G8366" s="22">
        <v>6.0518692820033966</v>
      </c>
      <c r="H8366" s="25">
        <v>6.7545304777594725E-2</v>
      </c>
      <c r="I8366" s="3">
        <f t="shared" si="520"/>
        <v>377.81999999998078</v>
      </c>
      <c r="J8366" s="3">
        <f t="shared" si="521"/>
        <v>373.29999999998091</v>
      </c>
      <c r="K8366" s="3">
        <f>MIN(J8366-M8366+N8366,'Power Look Up'!$F$4)</f>
        <v>367.34528912084426</v>
      </c>
      <c r="M8366" s="51">
        <f t="array" ref="M8366">_xlfn.SUM(_xlfn.NORM.DIST($S$3:$S$1003,$G8366,$P8366,FALSE)*WindSpeedStep*$T$3:$T$1003)</f>
        <v>377.49883840624045</v>
      </c>
      <c r="N8366" s="51">
        <f t="array" ref="N8366">_xlfn.SUM(_xlfn.NORM.DIST($S$3:$S$1003,$G8366,$Q8366,FALSE)*WindSpeedStep*$T$3:$T$1003)</f>
        <v>371.5441275271038</v>
      </c>
      <c r="P8366" s="43">
        <f t="shared" si="522"/>
        <v>0.6051869282003397</v>
      </c>
      <c r="Q8366" s="43">
        <f t="shared" si="523"/>
        <v>0.4087753551270828</v>
      </c>
    </row>
    <row r="8367" spans="5:17" x14ac:dyDescent="0.2">
      <c r="E8367" s="16">
        <v>41077.923611111109</v>
      </c>
      <c r="F8367" s="22">
        <v>6.75</v>
      </c>
      <c r="G8367" s="22">
        <v>6.665749276682412</v>
      </c>
      <c r="H8367" s="25">
        <v>5.9259259259259262E-2</v>
      </c>
      <c r="I8367" s="3">
        <f t="shared" si="520"/>
        <v>531.49999999997749</v>
      </c>
      <c r="J8367" s="3">
        <f t="shared" si="521"/>
        <v>513.4199999999779</v>
      </c>
      <c r="K8367" s="3">
        <f>MIN(J8367-M8367+N8367,'Power Look Up'!$F$4)</f>
        <v>503.49720007667918</v>
      </c>
      <c r="M8367" s="51">
        <f t="array" ref="M8367">_xlfn.SUM(_xlfn.NORM.DIST($S$3:$S$1003,$G8367,$P8367,FALSE)*WindSpeedStep*$T$3:$T$1003)</f>
        <v>510.84071004932633</v>
      </c>
      <c r="N8367" s="51">
        <f t="array" ref="N8367">_xlfn.SUM(_xlfn.NORM.DIST($S$3:$S$1003,$G8367,$Q8367,FALSE)*WindSpeedStep*$T$3:$T$1003)</f>
        <v>500.91791012602761</v>
      </c>
      <c r="P8367" s="43">
        <f t="shared" si="522"/>
        <v>0.66657492766824122</v>
      </c>
      <c r="Q8367" s="43">
        <f t="shared" si="523"/>
        <v>0.39500736454414292</v>
      </c>
    </row>
    <row r="8368" spans="5:17" x14ac:dyDescent="0.2">
      <c r="E8368" s="16">
        <v>41077.930555555555</v>
      </c>
      <c r="F8368" s="22">
        <v>6.27</v>
      </c>
      <c r="G8368" s="22">
        <v>6.2610256672758906</v>
      </c>
      <c r="H8368" s="25">
        <v>9.4098883572567779E-2</v>
      </c>
      <c r="I8368" s="3">
        <f t="shared" si="520"/>
        <v>423.01999999997986</v>
      </c>
      <c r="J8368" s="3">
        <f t="shared" si="521"/>
        <v>420.75999999997987</v>
      </c>
      <c r="K8368" s="3">
        <f>MIN(J8368-M8368+N8368,'Power Look Up'!$F$4)</f>
        <v>419.37804805123841</v>
      </c>
      <c r="M8368" s="51">
        <f t="array" ref="M8368">_xlfn.SUM(_xlfn.NORM.DIST($S$3:$S$1003,$G8368,$P8368,FALSE)*WindSpeedStep*$T$3:$T$1003)</f>
        <v>420.15351033795241</v>
      </c>
      <c r="N8368" s="51">
        <f t="array" ref="N8368">_xlfn.SUM(_xlfn.NORM.DIST($S$3:$S$1003,$G8368,$Q8368,FALSE)*WindSpeedStep*$T$3:$T$1003)</f>
        <v>418.77155838921095</v>
      </c>
      <c r="P8368" s="43">
        <f t="shared" si="522"/>
        <v>0.62610256672758913</v>
      </c>
      <c r="Q8368" s="43">
        <f t="shared" si="523"/>
        <v>0.58915552530985249</v>
      </c>
    </row>
    <row r="8369" spans="5:17" x14ac:dyDescent="0.2">
      <c r="E8369" s="16">
        <v>41078.034722222219</v>
      </c>
      <c r="F8369" s="22">
        <v>6.16</v>
      </c>
      <c r="G8369" s="22">
        <v>6.123397897807159</v>
      </c>
      <c r="H8369" s="25">
        <v>0.15909090909090909</v>
      </c>
      <c r="I8369" s="3">
        <f t="shared" si="520"/>
        <v>398.15999999998036</v>
      </c>
      <c r="J8369" s="3">
        <f t="shared" si="521"/>
        <v>389.11999999998056</v>
      </c>
      <c r="K8369" s="3">
        <f>MIN(J8369-M8369+N8369,'Power Look Up'!$F$4)</f>
        <v>404.72044000322711</v>
      </c>
      <c r="M8369" s="51">
        <f t="array" ref="M8369">_xlfn.SUM(_xlfn.NORM.DIST($S$3:$S$1003,$G8369,$P8369,FALSE)*WindSpeedStep*$T$3:$T$1003)</f>
        <v>391.77962281911948</v>
      </c>
      <c r="N8369" s="51">
        <f t="array" ref="N8369">_xlfn.SUM(_xlfn.NORM.DIST($S$3:$S$1003,$G8369,$Q8369,FALSE)*WindSpeedStep*$T$3:$T$1003)</f>
        <v>407.38006282236603</v>
      </c>
      <c r="P8369" s="43">
        <f t="shared" si="522"/>
        <v>0.6123397897807159</v>
      </c>
      <c r="Q8369" s="43">
        <f t="shared" si="523"/>
        <v>0.97417693828750251</v>
      </c>
    </row>
    <row r="8370" spans="5:17" x14ac:dyDescent="0.2">
      <c r="E8370" s="16">
        <v>41078.041666666664</v>
      </c>
      <c r="F8370" s="22">
        <v>6.33</v>
      </c>
      <c r="G8370" s="22">
        <v>6.2515924124201856</v>
      </c>
      <c r="H8370" s="25">
        <v>0.15797788309636651</v>
      </c>
      <c r="I8370" s="3">
        <f t="shared" si="520"/>
        <v>436.57999999997958</v>
      </c>
      <c r="J8370" s="3">
        <f t="shared" si="521"/>
        <v>418.49999999997993</v>
      </c>
      <c r="K8370" s="3">
        <f>MIN(J8370-M8370+N8370,'Power Look Up'!$F$4)</f>
        <v>435.24799645150767</v>
      </c>
      <c r="M8370" s="51">
        <f t="array" ref="M8370">_xlfn.SUM(_xlfn.NORM.DIST($S$3:$S$1003,$G8370,$P8370,FALSE)*WindSpeedStep*$T$3:$T$1003)</f>
        <v>418.17018255960909</v>
      </c>
      <c r="N8370" s="51">
        <f t="array" ref="N8370">_xlfn.SUM(_xlfn.NORM.DIST($S$3:$S$1003,$G8370,$Q8370,FALSE)*WindSpeedStep*$T$3:$T$1003)</f>
        <v>434.91817901113683</v>
      </c>
      <c r="P8370" s="43">
        <f t="shared" si="522"/>
        <v>0.6251592412420186</v>
      </c>
      <c r="Q8370" s="43">
        <f t="shared" si="523"/>
        <v>0.98761333529544792</v>
      </c>
    </row>
    <row r="8371" spans="5:17" x14ac:dyDescent="0.2">
      <c r="E8371" s="16">
        <v>41078.048611111109</v>
      </c>
      <c r="F8371" s="22">
        <v>6.8</v>
      </c>
      <c r="G8371" s="22">
        <v>6.8676094249427457</v>
      </c>
      <c r="H8371" s="25">
        <v>0.14558823529411766</v>
      </c>
      <c r="I8371" s="3">
        <f t="shared" si="520"/>
        <v>542.79999999997722</v>
      </c>
      <c r="J8371" s="3">
        <f t="shared" si="521"/>
        <v>558.61999999997693</v>
      </c>
      <c r="K8371" s="3">
        <f>MIN(J8371-M8371+N8371,'Power Look Up'!$F$4)</f>
        <v>576.41837163433308</v>
      </c>
      <c r="M8371" s="51">
        <f t="array" ref="M8371">_xlfn.SUM(_xlfn.NORM.DIST($S$3:$S$1003,$G8371,$P8371,FALSE)*WindSpeedStep*$T$3:$T$1003)</f>
        <v>560.30951018321889</v>
      </c>
      <c r="N8371" s="51">
        <f t="array" ref="N8371">_xlfn.SUM(_xlfn.NORM.DIST($S$3:$S$1003,$G8371,$Q8371,FALSE)*WindSpeedStep*$T$3:$T$1003)</f>
        <v>578.10788181757505</v>
      </c>
      <c r="P8371" s="43">
        <f t="shared" si="522"/>
        <v>0.68676094249427466</v>
      </c>
      <c r="Q8371" s="43">
        <f t="shared" si="523"/>
        <v>0.99984313686666448</v>
      </c>
    </row>
    <row r="8372" spans="5:17" x14ac:dyDescent="0.2">
      <c r="E8372" s="16">
        <v>41078.055555555555</v>
      </c>
      <c r="F8372" s="22">
        <v>6.21</v>
      </c>
      <c r="G8372" s="22">
        <v>6.2998427669808148</v>
      </c>
      <c r="H8372" s="25">
        <v>0.18035426731078907</v>
      </c>
      <c r="I8372" s="3">
        <f t="shared" si="520"/>
        <v>409.45999999998014</v>
      </c>
      <c r="J8372" s="3">
        <f t="shared" si="521"/>
        <v>429.79999999997972</v>
      </c>
      <c r="K8372" s="3">
        <f>MIN(J8372-M8372+N8372,'Power Look Up'!$F$4)</f>
        <v>455.68216778556825</v>
      </c>
      <c r="M8372" s="51">
        <f t="array" ref="M8372">_xlfn.SUM(_xlfn.NORM.DIST($S$3:$S$1003,$G8372,$P8372,FALSE)*WindSpeedStep*$T$3:$T$1003)</f>
        <v>428.37549768212045</v>
      </c>
      <c r="N8372" s="51">
        <f t="array" ref="N8372">_xlfn.SUM(_xlfn.NORM.DIST($S$3:$S$1003,$G8372,$Q8372,FALSE)*WindSpeedStep*$T$3:$T$1003)</f>
        <v>454.25766546770899</v>
      </c>
      <c r="P8372" s="43">
        <f t="shared" si="522"/>
        <v>0.62998427669808155</v>
      </c>
      <c r="Q8372" s="43">
        <f t="shared" si="523"/>
        <v>1.136203526411999</v>
      </c>
    </row>
    <row r="8373" spans="5:17" x14ac:dyDescent="0.2">
      <c r="E8373" s="16">
        <v>41078.0625</v>
      </c>
      <c r="F8373" s="22">
        <v>6.7</v>
      </c>
      <c r="G8373" s="22">
        <v>6.6709885912273412</v>
      </c>
      <c r="H8373" s="25">
        <v>0.18059701492537311</v>
      </c>
      <c r="I8373" s="3">
        <f t="shared" si="520"/>
        <v>520.19999999997776</v>
      </c>
      <c r="J8373" s="3">
        <f t="shared" si="521"/>
        <v>513.4199999999779</v>
      </c>
      <c r="K8373" s="3">
        <f>MIN(J8373-M8373+N8373,'Power Look Up'!$F$4)</f>
        <v>545.39428333817659</v>
      </c>
      <c r="M8373" s="51">
        <f t="array" ref="M8373">_xlfn.SUM(_xlfn.NORM.DIST($S$3:$S$1003,$G8373,$P8373,FALSE)*WindSpeedStep*$T$3:$T$1003)</f>
        <v>512.08834513969737</v>
      </c>
      <c r="N8373" s="51">
        <f t="array" ref="N8373">_xlfn.SUM(_xlfn.NORM.DIST($S$3:$S$1003,$G8373,$Q8373,FALSE)*WindSpeedStep*$T$3:$T$1003)</f>
        <v>544.06262847789606</v>
      </c>
      <c r="P8373" s="43">
        <f t="shared" si="522"/>
        <v>0.66709885912273414</v>
      </c>
      <c r="Q8373" s="43">
        <f t="shared" si="523"/>
        <v>1.204760626176878</v>
      </c>
    </row>
    <row r="8374" spans="5:17" x14ac:dyDescent="0.2">
      <c r="E8374" s="16">
        <v>41078.069444444445</v>
      </c>
      <c r="F8374" s="22">
        <v>7.07</v>
      </c>
      <c r="G8374" s="22">
        <v>7.1686520787107089</v>
      </c>
      <c r="H8374" s="25">
        <v>0.1555869872701556</v>
      </c>
      <c r="I8374" s="3">
        <f t="shared" si="520"/>
        <v>609.06999999996799</v>
      </c>
      <c r="J8374" s="3">
        <f t="shared" si="521"/>
        <v>639.16999999996733</v>
      </c>
      <c r="K8374" s="3">
        <f>MIN(J8374-M8374+N8374,'Power Look Up'!$F$4)</f>
        <v>664.46797137120961</v>
      </c>
      <c r="M8374" s="51">
        <f t="array" ref="M8374">_xlfn.SUM(_xlfn.NORM.DIST($S$3:$S$1003,$G8374,$P8374,FALSE)*WindSpeedStep*$T$3:$T$1003)</f>
        <v>639.5058413054503</v>
      </c>
      <c r="N8374" s="51">
        <f t="array" ref="N8374">_xlfn.SUM(_xlfn.NORM.DIST($S$3:$S$1003,$G8374,$Q8374,FALSE)*WindSpeedStep*$T$3:$T$1003)</f>
        <v>664.80381267669259</v>
      </c>
      <c r="P8374" s="43">
        <f t="shared" si="522"/>
        <v>0.71686520787107089</v>
      </c>
      <c r="Q8374" s="43">
        <f t="shared" si="523"/>
        <v>1.1153489797145375</v>
      </c>
    </row>
    <row r="8375" spans="5:17" x14ac:dyDescent="0.2">
      <c r="E8375" s="16">
        <v>41078.076388888891</v>
      </c>
      <c r="F8375" s="22">
        <v>6.99</v>
      </c>
      <c r="G8375" s="22">
        <v>7.1080385709884286</v>
      </c>
      <c r="H8375" s="25">
        <v>0.15021459227467812</v>
      </c>
      <c r="I8375" s="3">
        <f t="shared" si="520"/>
        <v>585.73999999997636</v>
      </c>
      <c r="J8375" s="3">
        <f t="shared" si="521"/>
        <v>621.10999999996773</v>
      </c>
      <c r="K8375" s="3">
        <f>MIN(J8375-M8375+N8375,'Power Look Up'!$F$4)</f>
        <v>643.09263562298747</v>
      </c>
      <c r="M8375" s="51">
        <f t="array" ref="M8375">_xlfn.SUM(_xlfn.NORM.DIST($S$3:$S$1003,$G8375,$P8375,FALSE)*WindSpeedStep*$T$3:$T$1003)</f>
        <v>623.03203133504041</v>
      </c>
      <c r="N8375" s="51">
        <f t="array" ref="N8375">_xlfn.SUM(_xlfn.NORM.DIST($S$3:$S$1003,$G8375,$Q8375,FALSE)*WindSpeedStep*$T$3:$T$1003)</f>
        <v>645.01466695806016</v>
      </c>
      <c r="P8375" s="43">
        <f t="shared" si="522"/>
        <v>0.71080385709884286</v>
      </c>
      <c r="Q8375" s="43">
        <f t="shared" si="523"/>
        <v>1.0677311158137126</v>
      </c>
    </row>
    <row r="8376" spans="5:17" x14ac:dyDescent="0.2">
      <c r="E8376" s="16">
        <v>41078.083333333336</v>
      </c>
      <c r="F8376" s="22">
        <v>6.72</v>
      </c>
      <c r="G8376" s="22">
        <v>6.7742637839049324</v>
      </c>
      <c r="H8376" s="25">
        <v>0.11607142857142858</v>
      </c>
      <c r="I8376" s="3">
        <f t="shared" si="520"/>
        <v>524.71999999997763</v>
      </c>
      <c r="J8376" s="3">
        <f t="shared" si="521"/>
        <v>536.01999999997747</v>
      </c>
      <c r="K8376" s="3">
        <f>MIN(J8376-M8376+N8376,'Power Look Up'!$F$4)</f>
        <v>541.43559331845222</v>
      </c>
      <c r="M8376" s="51">
        <f t="array" ref="M8376">_xlfn.SUM(_xlfn.NORM.DIST($S$3:$S$1003,$G8376,$P8376,FALSE)*WindSpeedStep*$T$3:$T$1003)</f>
        <v>537.07520267409484</v>
      </c>
      <c r="N8376" s="51">
        <f t="array" ref="N8376">_xlfn.SUM(_xlfn.NORM.DIST($S$3:$S$1003,$G8376,$Q8376,FALSE)*WindSpeedStep*$T$3:$T$1003)</f>
        <v>542.49079599256959</v>
      </c>
      <c r="P8376" s="43">
        <f t="shared" si="522"/>
        <v>0.67742637839049324</v>
      </c>
      <c r="Q8376" s="43">
        <f t="shared" si="523"/>
        <v>0.78629847491753679</v>
      </c>
    </row>
    <row r="8377" spans="5:17" x14ac:dyDescent="0.2">
      <c r="E8377" s="16">
        <v>41078.090277777781</v>
      </c>
      <c r="F8377" s="22">
        <v>6.42</v>
      </c>
      <c r="G8377" s="22">
        <v>6.4881205425484394</v>
      </c>
      <c r="H8377" s="25">
        <v>0.1557632398753894</v>
      </c>
      <c r="I8377" s="3">
        <f t="shared" si="520"/>
        <v>456.9199999999791</v>
      </c>
      <c r="J8377" s="3">
        <f t="shared" si="521"/>
        <v>472.73999999997875</v>
      </c>
      <c r="K8377" s="3">
        <f>MIN(J8377-M8377+N8377,'Power Look Up'!$F$4)</f>
        <v>491.31232107320574</v>
      </c>
      <c r="M8377" s="51">
        <f t="array" ref="M8377">_xlfn.SUM(_xlfn.NORM.DIST($S$3:$S$1003,$G8377,$P8377,FALSE)*WindSpeedStep*$T$3:$T$1003)</f>
        <v>469.67017341311686</v>
      </c>
      <c r="N8377" s="51">
        <f t="array" ref="N8377">_xlfn.SUM(_xlfn.NORM.DIST($S$3:$S$1003,$G8377,$Q8377,FALSE)*WindSpeedStep*$T$3:$T$1003)</f>
        <v>488.24249448634384</v>
      </c>
      <c r="P8377" s="43">
        <f t="shared" si="522"/>
        <v>0.64881205425484401</v>
      </c>
      <c r="Q8377" s="43">
        <f t="shared" si="523"/>
        <v>1.0106106764094143</v>
      </c>
    </row>
    <row r="8378" spans="5:17" x14ac:dyDescent="0.2">
      <c r="E8378" s="16">
        <v>41078.097222222219</v>
      </c>
      <c r="F8378" s="22">
        <v>6.26</v>
      </c>
      <c r="G8378" s="22">
        <v>6.2405517058389952</v>
      </c>
      <c r="H8378" s="25">
        <v>0.17412140575079874</v>
      </c>
      <c r="I8378" s="3">
        <f t="shared" si="520"/>
        <v>420.75999999997987</v>
      </c>
      <c r="J8378" s="3">
        <f t="shared" si="521"/>
        <v>416.23999999998</v>
      </c>
      <c r="K8378" s="3">
        <f>MIN(J8378-M8378+N8378,'Power Look Up'!$F$4)</f>
        <v>438.71678263017128</v>
      </c>
      <c r="M8378" s="51">
        <f t="array" ref="M8378">_xlfn.SUM(_xlfn.NORM.DIST($S$3:$S$1003,$G8378,$P8378,FALSE)*WindSpeedStep*$T$3:$T$1003)</f>
        <v>415.85618107898199</v>
      </c>
      <c r="N8378" s="51">
        <f t="array" ref="N8378">_xlfn.SUM(_xlfn.NORM.DIST($S$3:$S$1003,$G8378,$Q8378,FALSE)*WindSpeedStep*$T$3:$T$1003)</f>
        <v>438.33296370917327</v>
      </c>
      <c r="P8378" s="43">
        <f t="shared" si="522"/>
        <v>0.62405517058389959</v>
      </c>
      <c r="Q8378" s="43">
        <f t="shared" si="523"/>
        <v>1.0866136356812308</v>
      </c>
    </row>
    <row r="8379" spans="5:17" x14ac:dyDescent="0.2">
      <c r="E8379" s="16">
        <v>41078.104166666664</v>
      </c>
      <c r="F8379" s="22">
        <v>6.27</v>
      </c>
      <c r="G8379" s="22">
        <v>6.3505410085095084</v>
      </c>
      <c r="H8379" s="25">
        <v>0.1547049441786284</v>
      </c>
      <c r="I8379" s="3">
        <f t="shared" si="520"/>
        <v>423.01999999997986</v>
      </c>
      <c r="J8379" s="3">
        <f t="shared" si="521"/>
        <v>441.09999999997945</v>
      </c>
      <c r="K8379" s="3">
        <f>MIN(J8379-M8379+N8379,'Power Look Up'!$F$4)</f>
        <v>457.79795534586447</v>
      </c>
      <c r="M8379" s="51">
        <f t="array" ref="M8379">_xlfn.SUM(_xlfn.NORM.DIST($S$3:$S$1003,$G8379,$P8379,FALSE)*WindSpeedStep*$T$3:$T$1003)</f>
        <v>439.2625941857554</v>
      </c>
      <c r="N8379" s="51">
        <f t="array" ref="N8379">_xlfn.SUM(_xlfn.NORM.DIST($S$3:$S$1003,$G8379,$Q8379,FALSE)*WindSpeedStep*$T$3:$T$1003)</f>
        <v>455.96054953164042</v>
      </c>
      <c r="P8379" s="43">
        <f t="shared" si="522"/>
        <v>0.63505410085095093</v>
      </c>
      <c r="Q8379" s="43">
        <f t="shared" si="523"/>
        <v>0.98246009222555397</v>
      </c>
    </row>
    <row r="8380" spans="5:17" x14ac:dyDescent="0.2">
      <c r="E8380" s="16">
        <v>41078.111111111109</v>
      </c>
      <c r="F8380" s="22">
        <v>6.75</v>
      </c>
      <c r="G8380" s="22">
        <v>6.7631838996586042</v>
      </c>
      <c r="H8380" s="25">
        <v>0.13333333333333333</v>
      </c>
      <c r="I8380" s="3">
        <f t="shared" si="520"/>
        <v>531.49999999997749</v>
      </c>
      <c r="J8380" s="3">
        <f t="shared" si="521"/>
        <v>533.75999999997748</v>
      </c>
      <c r="K8380" s="3">
        <f>MIN(J8380-M8380+N8380,'Power Look Up'!$F$4)</f>
        <v>545.65977506596414</v>
      </c>
      <c r="M8380" s="51">
        <f t="array" ref="M8380">_xlfn.SUM(_xlfn.NORM.DIST($S$3:$S$1003,$G8380,$P8380,FALSE)*WindSpeedStep*$T$3:$T$1003)</f>
        <v>534.3584442552476</v>
      </c>
      <c r="N8380" s="51">
        <f t="array" ref="N8380">_xlfn.SUM(_xlfn.NORM.DIST($S$3:$S$1003,$G8380,$Q8380,FALSE)*WindSpeedStep*$T$3:$T$1003)</f>
        <v>546.25821932123426</v>
      </c>
      <c r="P8380" s="43">
        <f t="shared" si="522"/>
        <v>0.67631838996586047</v>
      </c>
      <c r="Q8380" s="43">
        <f t="shared" si="523"/>
        <v>0.90175785328781388</v>
      </c>
    </row>
    <row r="8381" spans="5:17" x14ac:dyDescent="0.2">
      <c r="E8381" s="16">
        <v>41078.118055555555</v>
      </c>
      <c r="F8381" s="22">
        <v>6.77</v>
      </c>
      <c r="G8381" s="22">
        <v>6.7173138902812752</v>
      </c>
      <c r="H8381" s="25">
        <v>0.12112259970457903</v>
      </c>
      <c r="I8381" s="3">
        <f t="shared" si="520"/>
        <v>536.01999999997747</v>
      </c>
      <c r="J8381" s="3">
        <f t="shared" si="521"/>
        <v>524.71999999997763</v>
      </c>
      <c r="K8381" s="3">
        <f>MIN(J8381-M8381+N8381,'Power Look Up'!$F$4)</f>
        <v>531.78559876346424</v>
      </c>
      <c r="M8381" s="51">
        <f t="array" ref="M8381">_xlfn.SUM(_xlfn.NORM.DIST($S$3:$S$1003,$G8381,$P8381,FALSE)*WindSpeedStep*$T$3:$T$1003)</f>
        <v>523.20356207552823</v>
      </c>
      <c r="N8381" s="51">
        <f t="array" ref="N8381">_xlfn.SUM(_xlfn.NORM.DIST($S$3:$S$1003,$G8381,$Q8381,FALSE)*WindSpeedStep*$T$3:$T$1003)</f>
        <v>530.26916083901483</v>
      </c>
      <c r="P8381" s="43">
        <f t="shared" si="522"/>
        <v>0.67173138902812757</v>
      </c>
      <c r="Q8381" s="43">
        <f t="shared" si="523"/>
        <v>0.81361852142254742</v>
      </c>
    </row>
    <row r="8382" spans="5:17" x14ac:dyDescent="0.2">
      <c r="E8382" s="16">
        <v>41078.125</v>
      </c>
      <c r="F8382" s="22">
        <v>7.41</v>
      </c>
      <c r="G8382" s="22">
        <v>7.4983159214339885</v>
      </c>
      <c r="H8382" s="25">
        <v>0.10526315789473685</v>
      </c>
      <c r="I8382" s="3">
        <f t="shared" si="520"/>
        <v>711.40999999996586</v>
      </c>
      <c r="J8382" s="3">
        <f t="shared" si="521"/>
        <v>738.49999999996521</v>
      </c>
      <c r="K8382" s="3">
        <f>MIN(J8382-M8382+N8382,'Power Look Up'!$F$4)</f>
        <v>740.72696533986084</v>
      </c>
      <c r="M8382" s="51">
        <f t="array" ref="M8382">_xlfn.SUM(_xlfn.NORM.DIST($S$3:$S$1003,$G8382,$P8382,FALSE)*WindSpeedStep*$T$3:$T$1003)</f>
        <v>733.83825470021486</v>
      </c>
      <c r="N8382" s="51">
        <f t="array" ref="N8382">_xlfn.SUM(_xlfn.NORM.DIST($S$3:$S$1003,$G8382,$Q8382,FALSE)*WindSpeedStep*$T$3:$T$1003)</f>
        <v>736.06522004011049</v>
      </c>
      <c r="P8382" s="43">
        <f t="shared" si="522"/>
        <v>0.7498315921433989</v>
      </c>
      <c r="Q8382" s="43">
        <f t="shared" si="523"/>
        <v>0.78929641278252516</v>
      </c>
    </row>
    <row r="8383" spans="5:17" x14ac:dyDescent="0.2">
      <c r="E8383" s="16">
        <v>41078.131944444445</v>
      </c>
      <c r="F8383" s="22">
        <v>6.7</v>
      </c>
      <c r="G8383" s="22">
        <v>6.7124592496044109</v>
      </c>
      <c r="H8383" s="25">
        <v>0.15820895522388059</v>
      </c>
      <c r="I8383" s="3">
        <f t="shared" si="520"/>
        <v>520.19999999997776</v>
      </c>
      <c r="J8383" s="3">
        <f t="shared" si="521"/>
        <v>522.45999999997775</v>
      </c>
      <c r="K8383" s="3">
        <f>MIN(J8383-M8383+N8383,'Power Look Up'!$F$4)</f>
        <v>544.47408722666705</v>
      </c>
      <c r="M8383" s="51">
        <f t="array" ref="M8383">_xlfn.SUM(_xlfn.NORM.DIST($S$3:$S$1003,$G8383,$P8383,FALSE)*WindSpeedStep*$T$3:$T$1003)</f>
        <v>522.03167198613596</v>
      </c>
      <c r="N8383" s="51">
        <f t="array" ref="N8383">_xlfn.SUM(_xlfn.NORM.DIST($S$3:$S$1003,$G8383,$Q8383,FALSE)*WindSpeedStep*$T$3:$T$1003)</f>
        <v>544.04575921282526</v>
      </c>
      <c r="P8383" s="43">
        <f t="shared" si="522"/>
        <v>0.67124592496044111</v>
      </c>
      <c r="Q8383" s="43">
        <f t="shared" si="523"/>
        <v>1.0619711648627874</v>
      </c>
    </row>
    <row r="8384" spans="5:17" x14ac:dyDescent="0.2">
      <c r="E8384" s="16">
        <v>41078.138888888891</v>
      </c>
      <c r="F8384" s="22">
        <v>6.29</v>
      </c>
      <c r="G8384" s="22">
        <v>6.2651492528497803</v>
      </c>
      <c r="H8384" s="25">
        <v>0.14467408585055644</v>
      </c>
      <c r="I8384" s="3">
        <f t="shared" si="520"/>
        <v>427.53999999997973</v>
      </c>
      <c r="J8384" s="3">
        <f t="shared" si="521"/>
        <v>423.01999999997986</v>
      </c>
      <c r="K8384" s="3">
        <f>MIN(J8384-M8384+N8384,'Power Look Up'!$F$4)</f>
        <v>435.47140151483677</v>
      </c>
      <c r="M8384" s="51">
        <f t="array" ref="M8384">_xlfn.SUM(_xlfn.NORM.DIST($S$3:$S$1003,$G8384,$P8384,FALSE)*WindSpeedStep*$T$3:$T$1003)</f>
        <v>421.02229538404856</v>
      </c>
      <c r="N8384" s="51">
        <f t="array" ref="N8384">_xlfn.SUM(_xlfn.NORM.DIST($S$3:$S$1003,$G8384,$Q8384,FALSE)*WindSpeedStep*$T$3:$T$1003)</f>
        <v>433.47369689890547</v>
      </c>
      <c r="P8384" s="43">
        <f t="shared" si="522"/>
        <v>0.6265149252849781</v>
      </c>
      <c r="Q8384" s="43">
        <f t="shared" si="523"/>
        <v>0.90640474087333867</v>
      </c>
    </row>
    <row r="8385" spans="5:17" x14ac:dyDescent="0.2">
      <c r="E8385" s="16">
        <v>41078.145833333336</v>
      </c>
      <c r="F8385" s="22">
        <v>4.68</v>
      </c>
      <c r="G8385" s="22">
        <v>4.6949618570566454</v>
      </c>
      <c r="H8385" s="25">
        <v>0.16025641025641027</v>
      </c>
      <c r="I8385" s="3">
        <f t="shared" si="520"/>
        <v>165.11999999999398</v>
      </c>
      <c r="J8385" s="3">
        <f t="shared" si="521"/>
        <v>166.20999999999395</v>
      </c>
      <c r="K8385" s="3">
        <f>MIN(J8385-M8385+N8385,'Power Look Up'!$F$4)</f>
        <v>173.8703144298315</v>
      </c>
      <c r="M8385" s="51">
        <f t="array" ref="M8385">_xlfn.SUM(_xlfn.NORM.DIST($S$3:$S$1003,$G8385,$P8385,FALSE)*WindSpeedStep*$T$3:$T$1003)</f>
        <v>146.06199232502559</v>
      </c>
      <c r="N8385" s="51">
        <f t="array" ref="N8385">_xlfn.SUM(_xlfn.NORM.DIST($S$3:$S$1003,$G8385,$Q8385,FALSE)*WindSpeedStep*$T$3:$T$1003)</f>
        <v>153.72230675486313</v>
      </c>
      <c r="P8385" s="43">
        <f t="shared" si="522"/>
        <v>0.46949618570566454</v>
      </c>
      <c r="Q8385" s="43">
        <f t="shared" si="523"/>
        <v>0.75239773350266759</v>
      </c>
    </row>
    <row r="8386" spans="5:17" x14ac:dyDescent="0.2">
      <c r="E8386" s="16">
        <v>41078.152777777781</v>
      </c>
      <c r="F8386" s="22">
        <v>4.67</v>
      </c>
      <c r="G8386" s="22">
        <v>4.6174871761450991</v>
      </c>
      <c r="H8386" s="25">
        <v>0.14561027837259102</v>
      </c>
      <c r="I8386" s="3">
        <f t="shared" si="520"/>
        <v>164.029999999994</v>
      </c>
      <c r="J8386" s="3">
        <f t="shared" si="521"/>
        <v>158.5799999999941</v>
      </c>
      <c r="K8386" s="3">
        <f>MIN(J8386-M8386+N8386,'Power Look Up'!$F$4)</f>
        <v>164.45671695762144</v>
      </c>
      <c r="M8386" s="51">
        <f t="array" ref="M8386">_xlfn.SUM(_xlfn.NORM.DIST($S$3:$S$1003,$G8386,$P8386,FALSE)*WindSpeedStep*$T$3:$T$1003)</f>
        <v>133.96995057066223</v>
      </c>
      <c r="N8386" s="51">
        <f t="array" ref="N8386">_xlfn.SUM(_xlfn.NORM.DIST($S$3:$S$1003,$G8386,$Q8386,FALSE)*WindSpeedStep*$T$3:$T$1003)</f>
        <v>139.84666752828957</v>
      </c>
      <c r="P8386" s="43">
        <f t="shared" si="522"/>
        <v>0.46174871761450992</v>
      </c>
      <c r="Q8386" s="43">
        <f t="shared" si="523"/>
        <v>0.67235359310035714</v>
      </c>
    </row>
    <row r="8387" spans="5:17" x14ac:dyDescent="0.2">
      <c r="E8387" s="16">
        <v>41078.159722222219</v>
      </c>
      <c r="F8387" s="22">
        <v>5.14</v>
      </c>
      <c r="G8387" s="22">
        <v>5.1269982844641451</v>
      </c>
      <c r="H8387" s="25">
        <v>0.11478599221789883</v>
      </c>
      <c r="I8387" s="3">
        <f t="shared" ref="I8387:I8450" si="524">INDEX(PowerArray,MIN(MaximumPowerIndex,ROUND(F8387*100,0)))</f>
        <v>222.67999999998943</v>
      </c>
      <c r="J8387" s="3">
        <f t="shared" ref="J8387:J8450" si="525">INDEX(PowerArray,MIN(MaximumPowerIndex,ROUND(G8387*100,0)))</f>
        <v>221.05999999998949</v>
      </c>
      <c r="K8387" s="3">
        <f>MIN(J8387-M8387+N8387,'Power Look Up'!$F$4)</f>
        <v>221.73557485277328</v>
      </c>
      <c r="M8387" s="51">
        <f t="array" ref="M8387">_xlfn.SUM(_xlfn.NORM.DIST($S$3:$S$1003,$G8387,$P8387,FALSE)*WindSpeedStep*$T$3:$T$1003)</f>
        <v>215.01039493781821</v>
      </c>
      <c r="N8387" s="51">
        <f t="array" ref="N8387">_xlfn.SUM(_xlfn.NORM.DIST($S$3:$S$1003,$G8387,$Q8387,FALSE)*WindSpeedStep*$T$3:$T$1003)</f>
        <v>215.685969790602</v>
      </c>
      <c r="P8387" s="43">
        <f t="shared" ref="P8387:P8450" si="526">ReferenceTurbulence*G8387</f>
        <v>0.51269982844641449</v>
      </c>
      <c r="Q8387" s="43">
        <f t="shared" si="523"/>
        <v>0.588507585181682</v>
      </c>
    </row>
    <row r="8388" spans="5:17" x14ac:dyDescent="0.2">
      <c r="E8388" s="16">
        <v>41078.166666666664</v>
      </c>
      <c r="F8388" s="22">
        <v>5.14</v>
      </c>
      <c r="G8388" s="22">
        <v>5.1230915645733139</v>
      </c>
      <c r="H8388" s="25">
        <v>9.9221789883268491E-2</v>
      </c>
      <c r="I8388" s="3">
        <f t="shared" si="524"/>
        <v>222.67999999998943</v>
      </c>
      <c r="J8388" s="3">
        <f t="shared" si="525"/>
        <v>219.43999999998951</v>
      </c>
      <c r="K8388" s="3">
        <f>MIN(J8388-M8388+N8388,'Power Look Up'!$F$4)</f>
        <v>219.4182579712938</v>
      </c>
      <c r="M8388" s="51">
        <f t="array" ref="M8388">_xlfn.SUM(_xlfn.NORM.DIST($S$3:$S$1003,$G8388,$P8388,FALSE)*WindSpeedStep*$T$3:$T$1003)</f>
        <v>214.37865417020316</v>
      </c>
      <c r="N8388" s="51">
        <f t="array" ref="N8388">_xlfn.SUM(_xlfn.NORM.DIST($S$3:$S$1003,$G8388,$Q8388,FALSE)*WindSpeedStep*$T$3:$T$1003)</f>
        <v>214.35691214150745</v>
      </c>
      <c r="P8388" s="43">
        <f t="shared" si="526"/>
        <v>0.51230915645733144</v>
      </c>
      <c r="Q8388" s="43">
        <f t="shared" ref="Q8388:Q8451" si="527">G8388*H8388</f>
        <v>0.50832231477283862</v>
      </c>
    </row>
    <row r="8389" spans="5:17" x14ac:dyDescent="0.2">
      <c r="E8389" s="16">
        <v>41078.173611111109</v>
      </c>
      <c r="F8389" s="22">
        <v>4.78</v>
      </c>
      <c r="G8389" s="22">
        <v>4.77343932000396</v>
      </c>
      <c r="H8389" s="25">
        <v>0.15690376569037656</v>
      </c>
      <c r="I8389" s="3">
        <f t="shared" si="524"/>
        <v>176.01999999999373</v>
      </c>
      <c r="J8389" s="3">
        <f t="shared" si="525"/>
        <v>174.92999999999375</v>
      </c>
      <c r="K8389" s="3">
        <f>MIN(J8389-M8389+N8389,'Power Look Up'!$F$4)</f>
        <v>181.33578525836168</v>
      </c>
      <c r="M8389" s="51">
        <f t="array" ref="M8389">_xlfn.SUM(_xlfn.NORM.DIST($S$3:$S$1003,$G8389,$P8389,FALSE)*WindSpeedStep*$T$3:$T$1003)</f>
        <v>158.43285975292036</v>
      </c>
      <c r="N8389" s="51">
        <f t="array" ref="N8389">_xlfn.SUM(_xlfn.NORM.DIST($S$3:$S$1003,$G8389,$Q8389,FALSE)*WindSpeedStep*$T$3:$T$1003)</f>
        <v>164.83864501128829</v>
      </c>
      <c r="P8389" s="43">
        <f t="shared" si="526"/>
        <v>0.47734393200039604</v>
      </c>
      <c r="Q8389" s="43">
        <f t="shared" si="527"/>
        <v>0.74897060460313181</v>
      </c>
    </row>
    <row r="8390" spans="5:17" x14ac:dyDescent="0.2">
      <c r="E8390" s="16">
        <v>41078.180555555555</v>
      </c>
      <c r="F8390" s="22">
        <v>5.32</v>
      </c>
      <c r="G8390" s="22">
        <v>5.2014508962404999</v>
      </c>
      <c r="H8390" s="25">
        <v>0.13909774436090225</v>
      </c>
      <c r="I8390" s="3">
        <f t="shared" si="524"/>
        <v>251.83999999998883</v>
      </c>
      <c r="J8390" s="3">
        <f t="shared" si="525"/>
        <v>232.39999999998923</v>
      </c>
      <c r="K8390" s="3">
        <f>MIN(J8390-M8390+N8390,'Power Look Up'!$F$4)</f>
        <v>235.50554113395697</v>
      </c>
      <c r="M8390" s="51">
        <f t="array" ref="M8390">_xlfn.SUM(_xlfn.NORM.DIST($S$3:$S$1003,$G8390,$P8390,FALSE)*WindSpeedStep*$T$3:$T$1003)</f>
        <v>227.0885145371177</v>
      </c>
      <c r="N8390" s="51">
        <f t="array" ref="N8390">_xlfn.SUM(_xlfn.NORM.DIST($S$3:$S$1003,$G8390,$Q8390,FALSE)*WindSpeedStep*$T$3:$T$1003)</f>
        <v>230.19405567108544</v>
      </c>
      <c r="P8390" s="43">
        <f t="shared" si="526"/>
        <v>0.52014508962405004</v>
      </c>
      <c r="Q8390" s="43">
        <f t="shared" si="527"/>
        <v>0.72351008707104691</v>
      </c>
    </row>
    <row r="8391" spans="5:17" x14ac:dyDescent="0.2">
      <c r="E8391" s="16">
        <v>41078.1875</v>
      </c>
      <c r="F8391" s="22">
        <v>6.11</v>
      </c>
      <c r="G8391" s="22">
        <v>6.067303339869536</v>
      </c>
      <c r="H8391" s="25">
        <v>0.12929623567921439</v>
      </c>
      <c r="I8391" s="3">
        <f t="shared" si="524"/>
        <v>386.85999999998057</v>
      </c>
      <c r="J8391" s="3">
        <f t="shared" si="525"/>
        <v>377.81999999998078</v>
      </c>
      <c r="K8391" s="3">
        <f>MIN(J8391-M8391+N8391,'Power Look Up'!$F$4)</f>
        <v>384.44951629558233</v>
      </c>
      <c r="M8391" s="51">
        <f t="array" ref="M8391">_xlfn.SUM(_xlfn.NORM.DIST($S$3:$S$1003,$G8391,$P8391,FALSE)*WindSpeedStep*$T$3:$T$1003)</f>
        <v>380.55397068860475</v>
      </c>
      <c r="N8391" s="51">
        <f t="array" ref="N8391">_xlfn.SUM(_xlfn.NORM.DIST($S$3:$S$1003,$G8391,$Q8391,FALSE)*WindSpeedStep*$T$3:$T$1003)</f>
        <v>387.1834869842063</v>
      </c>
      <c r="P8391" s="43">
        <f t="shared" si="526"/>
        <v>0.60673033398695364</v>
      </c>
      <c r="Q8391" s="43">
        <f t="shared" si="527"/>
        <v>0.78447948256905609</v>
      </c>
    </row>
    <row r="8392" spans="5:17" x14ac:dyDescent="0.2">
      <c r="E8392" s="16">
        <v>41078.194444444445</v>
      </c>
      <c r="F8392" s="22">
        <v>5.57</v>
      </c>
      <c r="G8392" s="22">
        <v>5.5814973409126489</v>
      </c>
      <c r="H8392" s="25">
        <v>0.11669658886894076</v>
      </c>
      <c r="I8392" s="3">
        <f t="shared" si="524"/>
        <v>292.33999999998798</v>
      </c>
      <c r="J8392" s="3">
        <f t="shared" si="525"/>
        <v>293.95999999998793</v>
      </c>
      <c r="K8392" s="3">
        <f>MIN(J8392-M8392+N8392,'Power Look Up'!$F$4)</f>
        <v>295.88256366479862</v>
      </c>
      <c r="M8392" s="51">
        <f t="array" ref="M8392">_xlfn.SUM(_xlfn.NORM.DIST($S$3:$S$1003,$G8392,$P8392,FALSE)*WindSpeedStep*$T$3:$T$1003)</f>
        <v>290.65598031005004</v>
      </c>
      <c r="N8392" s="51">
        <f t="array" ref="N8392">_xlfn.SUM(_xlfn.NORM.DIST($S$3:$S$1003,$G8392,$Q8392,FALSE)*WindSpeedStep*$T$3:$T$1003)</f>
        <v>292.57854397486074</v>
      </c>
      <c r="P8392" s="43">
        <f t="shared" si="526"/>
        <v>0.55814973409126489</v>
      </c>
      <c r="Q8392" s="43">
        <f t="shared" si="527"/>
        <v>0.6513417004655695</v>
      </c>
    </row>
    <row r="8393" spans="5:17" x14ac:dyDescent="0.2">
      <c r="E8393" s="16">
        <v>41078.201388888891</v>
      </c>
      <c r="F8393" s="22">
        <v>5.87</v>
      </c>
      <c r="G8393" s="22">
        <v>5.8596557820681534</v>
      </c>
      <c r="H8393" s="25">
        <v>0.12606473594548551</v>
      </c>
      <c r="I8393" s="3">
        <f t="shared" si="524"/>
        <v>340.93999999998692</v>
      </c>
      <c r="J8393" s="3">
        <f t="shared" si="525"/>
        <v>339.31999999998698</v>
      </c>
      <c r="K8393" s="3">
        <f>MIN(J8393-M8393+N8393,'Power Look Up'!$F$4)</f>
        <v>344.04076448269052</v>
      </c>
      <c r="M8393" s="51">
        <f t="array" ref="M8393">_xlfn.SUM(_xlfn.NORM.DIST($S$3:$S$1003,$G8393,$P8393,FALSE)*WindSpeedStep*$T$3:$T$1003)</f>
        <v>340.61329145090747</v>
      </c>
      <c r="N8393" s="51">
        <f t="array" ref="N8393">_xlfn.SUM(_xlfn.NORM.DIST($S$3:$S$1003,$G8393,$Q8393,FALSE)*WindSpeedStep*$T$3:$T$1003)</f>
        <v>345.33405593361101</v>
      </c>
      <c r="P8393" s="43">
        <f t="shared" si="526"/>
        <v>0.58596557820681539</v>
      </c>
      <c r="Q8393" s="43">
        <f t="shared" si="527"/>
        <v>0.73869595889785911</v>
      </c>
    </row>
    <row r="8394" spans="5:17" x14ac:dyDescent="0.2">
      <c r="E8394" s="16">
        <v>41078.208333333336</v>
      </c>
      <c r="F8394" s="22">
        <v>6.18</v>
      </c>
      <c r="G8394" s="22">
        <v>6.1277466147889923</v>
      </c>
      <c r="H8394" s="25">
        <v>0.11650485436893204</v>
      </c>
      <c r="I8394" s="3">
        <f t="shared" si="524"/>
        <v>402.67999999998028</v>
      </c>
      <c r="J8394" s="3">
        <f t="shared" si="525"/>
        <v>391.3799999999805</v>
      </c>
      <c r="K8394" s="3">
        <f>MIN(J8394-M8394+N8394,'Power Look Up'!$F$4)</f>
        <v>395.14865473074701</v>
      </c>
      <c r="M8394" s="51">
        <f t="array" ref="M8394">_xlfn.SUM(_xlfn.NORM.DIST($S$3:$S$1003,$G8394,$P8394,FALSE)*WindSpeedStep*$T$3:$T$1003)</f>
        <v>392.65795611017165</v>
      </c>
      <c r="N8394" s="51">
        <f t="array" ref="N8394">_xlfn.SUM(_xlfn.NORM.DIST($S$3:$S$1003,$G8394,$Q8394,FALSE)*WindSpeedStep*$T$3:$T$1003)</f>
        <v>396.42661084093817</v>
      </c>
      <c r="P8394" s="43">
        <f t="shared" si="526"/>
        <v>0.61277466147889925</v>
      </c>
      <c r="Q8394" s="43">
        <f t="shared" si="527"/>
        <v>0.71391222696570789</v>
      </c>
    </row>
    <row r="8395" spans="5:17" x14ac:dyDescent="0.2">
      <c r="E8395" s="16">
        <v>41078.215277777781</v>
      </c>
      <c r="F8395" s="22">
        <v>6.87</v>
      </c>
      <c r="G8395" s="22">
        <v>6.8564382610695382</v>
      </c>
      <c r="H8395" s="25">
        <v>0.1339155749636099</v>
      </c>
      <c r="I8395" s="3">
        <f t="shared" si="524"/>
        <v>558.61999999997693</v>
      </c>
      <c r="J8395" s="3">
        <f t="shared" si="525"/>
        <v>556.35999999997694</v>
      </c>
      <c r="K8395" s="3">
        <f>MIN(J8395-M8395+N8395,'Power Look Up'!$F$4)</f>
        <v>569.01886224717828</v>
      </c>
      <c r="M8395" s="51">
        <f t="array" ref="M8395">_xlfn.SUM(_xlfn.NORM.DIST($S$3:$S$1003,$G8395,$P8395,FALSE)*WindSpeedStep*$T$3:$T$1003)</f>
        <v>557.49624105336886</v>
      </c>
      <c r="N8395" s="51">
        <f t="array" ref="N8395">_xlfn.SUM(_xlfn.NORM.DIST($S$3:$S$1003,$G8395,$Q8395,FALSE)*WindSpeedStep*$T$3:$T$1003)</f>
        <v>570.1551033005702</v>
      </c>
      <c r="P8395" s="43">
        <f t="shared" si="526"/>
        <v>0.68564382610695385</v>
      </c>
      <c r="Q8395" s="43">
        <f t="shared" si="527"/>
        <v>0.91818387193362083</v>
      </c>
    </row>
    <row r="8396" spans="5:17" x14ac:dyDescent="0.2">
      <c r="E8396" s="16">
        <v>41078.222222222219</v>
      </c>
      <c r="F8396" s="22">
        <v>6.62</v>
      </c>
      <c r="G8396" s="22">
        <v>6.5552639606949707</v>
      </c>
      <c r="H8396" s="25">
        <v>0.11782477341389729</v>
      </c>
      <c r="I8396" s="3">
        <f t="shared" si="524"/>
        <v>502.11999999997818</v>
      </c>
      <c r="J8396" s="3">
        <f t="shared" si="525"/>
        <v>488.55999999997846</v>
      </c>
      <c r="K8396" s="3">
        <f>MIN(J8396-M8396+N8396,'Power Look Up'!$F$4)</f>
        <v>493.9927108830276</v>
      </c>
      <c r="M8396" s="51">
        <f t="array" ref="M8396">_xlfn.SUM(_xlfn.NORM.DIST($S$3:$S$1003,$G8396,$P8396,FALSE)*WindSpeedStep*$T$3:$T$1003)</f>
        <v>484.9763725510274</v>
      </c>
      <c r="N8396" s="51">
        <f t="array" ref="N8396">_xlfn.SUM(_xlfn.NORM.DIST($S$3:$S$1003,$G8396,$Q8396,FALSE)*WindSpeedStep*$T$3:$T$1003)</f>
        <v>490.40908343407654</v>
      </c>
      <c r="P8396" s="43">
        <f t="shared" si="526"/>
        <v>0.65552639606949714</v>
      </c>
      <c r="Q8396" s="43">
        <f t="shared" si="527"/>
        <v>0.77237249083717185</v>
      </c>
    </row>
    <row r="8397" spans="5:17" x14ac:dyDescent="0.2">
      <c r="E8397" s="16">
        <v>41078.229166666664</v>
      </c>
      <c r="F8397" s="22">
        <v>5.94</v>
      </c>
      <c r="G8397" s="22">
        <v>5.9434324085903087</v>
      </c>
      <c r="H8397" s="25">
        <v>0.10942760942760943</v>
      </c>
      <c r="I8397" s="3">
        <f t="shared" si="524"/>
        <v>352.27999999998667</v>
      </c>
      <c r="J8397" s="3">
        <f t="shared" si="525"/>
        <v>352.27999999998667</v>
      </c>
      <c r="K8397" s="3">
        <f>MIN(J8397-M8397+N8397,'Power Look Up'!$F$4)</f>
        <v>354.04446487405835</v>
      </c>
      <c r="M8397" s="51">
        <f t="array" ref="M8397">_xlfn.SUM(_xlfn.NORM.DIST($S$3:$S$1003,$G8397,$P8397,FALSE)*WindSpeedStep*$T$3:$T$1003)</f>
        <v>356.43108073911168</v>
      </c>
      <c r="N8397" s="51">
        <f t="array" ref="N8397">_xlfn.SUM(_xlfn.NORM.DIST($S$3:$S$1003,$G8397,$Q8397,FALSE)*WindSpeedStep*$T$3:$T$1003)</f>
        <v>358.19554561318336</v>
      </c>
      <c r="P8397" s="43">
        <f t="shared" si="526"/>
        <v>0.5943432408590309</v>
      </c>
      <c r="Q8397" s="43">
        <f t="shared" si="527"/>
        <v>0.65037560026661634</v>
      </c>
    </row>
    <row r="8398" spans="5:17" x14ac:dyDescent="0.2">
      <c r="E8398" s="16">
        <v>41078.236111111109</v>
      </c>
      <c r="F8398" s="22">
        <v>6.6</v>
      </c>
      <c r="G8398" s="22">
        <v>6.5587592158376564</v>
      </c>
      <c r="H8398" s="25">
        <v>0.13636363636363638</v>
      </c>
      <c r="I8398" s="3">
        <f t="shared" si="524"/>
        <v>497.59999999997825</v>
      </c>
      <c r="J8398" s="3">
        <f t="shared" si="525"/>
        <v>488.55999999997846</v>
      </c>
      <c r="K8398" s="3">
        <f>MIN(J8398-M8398+N8398,'Power Look Up'!$F$4)</f>
        <v>500.38905286391457</v>
      </c>
      <c r="M8398" s="51">
        <f t="array" ref="M8398">_xlfn.SUM(_xlfn.NORM.DIST($S$3:$S$1003,$G8398,$P8398,FALSE)*WindSpeedStep*$T$3:$T$1003)</f>
        <v>485.78164134861561</v>
      </c>
      <c r="N8398" s="51">
        <f t="array" ref="N8398">_xlfn.SUM(_xlfn.NORM.DIST($S$3:$S$1003,$G8398,$Q8398,FALSE)*WindSpeedStep*$T$3:$T$1003)</f>
        <v>497.61069421255172</v>
      </c>
      <c r="P8398" s="43">
        <f t="shared" si="526"/>
        <v>0.65587592158376573</v>
      </c>
      <c r="Q8398" s="43">
        <f t="shared" si="527"/>
        <v>0.8943762567051351</v>
      </c>
    </row>
    <row r="8399" spans="5:17" x14ac:dyDescent="0.2">
      <c r="E8399" s="16">
        <v>41078.243055555555</v>
      </c>
      <c r="F8399" s="22">
        <v>7.12</v>
      </c>
      <c r="G8399" s="22">
        <v>7.0704261881837809</v>
      </c>
      <c r="H8399" s="25">
        <v>9.6910112359550549E-2</v>
      </c>
      <c r="I8399" s="3">
        <f t="shared" si="524"/>
        <v>624.11999999996772</v>
      </c>
      <c r="J8399" s="3">
        <f t="shared" si="525"/>
        <v>609.06999999996799</v>
      </c>
      <c r="K8399" s="3">
        <f>MIN(J8399-M8399+N8399,'Power Look Up'!$F$4)</f>
        <v>607.98943460730754</v>
      </c>
      <c r="M8399" s="51">
        <f t="array" ref="M8399">_xlfn.SUM(_xlfn.NORM.DIST($S$3:$S$1003,$G8399,$P8399,FALSE)*WindSpeedStep*$T$3:$T$1003)</f>
        <v>612.94409375605323</v>
      </c>
      <c r="N8399" s="51">
        <f t="array" ref="N8399">_xlfn.SUM(_xlfn.NORM.DIST($S$3:$S$1003,$G8399,$Q8399,FALSE)*WindSpeedStep*$T$3:$T$1003)</f>
        <v>611.86352836339279</v>
      </c>
      <c r="P8399" s="43">
        <f t="shared" si="526"/>
        <v>0.70704261881837815</v>
      </c>
      <c r="Q8399" s="43">
        <f t="shared" si="527"/>
        <v>0.68519579632679894</v>
      </c>
    </row>
    <row r="8400" spans="5:17" x14ac:dyDescent="0.2">
      <c r="E8400" s="16">
        <v>41078.25</v>
      </c>
      <c r="F8400" s="22">
        <v>7.67</v>
      </c>
      <c r="G8400" s="22">
        <v>7.6791919976434251</v>
      </c>
      <c r="H8400" s="25">
        <v>9.1264667535853966E-2</v>
      </c>
      <c r="I8400" s="3">
        <f t="shared" si="524"/>
        <v>789.66999999996415</v>
      </c>
      <c r="J8400" s="3">
        <f t="shared" si="525"/>
        <v>792.67999999996414</v>
      </c>
      <c r="K8400" s="3">
        <f>MIN(J8400-M8400+N8400,'Power Look Up'!$F$4)</f>
        <v>789.0165258428309</v>
      </c>
      <c r="M8400" s="51">
        <f t="array" ref="M8400">_xlfn.SUM(_xlfn.NORM.DIST($S$3:$S$1003,$G8400,$P8400,FALSE)*WindSpeedStep*$T$3:$T$1003)</f>
        <v>789.04206602030752</v>
      </c>
      <c r="N8400" s="51">
        <f t="array" ref="N8400">_xlfn.SUM(_xlfn.NORM.DIST($S$3:$S$1003,$G8400,$Q8400,FALSE)*WindSpeedStep*$T$3:$T$1003)</f>
        <v>785.37859186317428</v>
      </c>
      <c r="P8400" s="43">
        <f t="shared" si="526"/>
        <v>0.76791919976434253</v>
      </c>
      <c r="Q8400" s="43">
        <f t="shared" si="527"/>
        <v>0.70083890460891751</v>
      </c>
    </row>
    <row r="8401" spans="5:17" x14ac:dyDescent="0.2">
      <c r="E8401" s="16">
        <v>41078.256944444445</v>
      </c>
      <c r="F8401" s="22">
        <v>6.76</v>
      </c>
      <c r="G8401" s="22">
        <v>6.7387378955111279</v>
      </c>
      <c r="H8401" s="25">
        <v>9.1715976331360943E-2</v>
      </c>
      <c r="I8401" s="3">
        <f t="shared" si="524"/>
        <v>533.75999999997748</v>
      </c>
      <c r="J8401" s="3">
        <f t="shared" si="525"/>
        <v>529.2399999999775</v>
      </c>
      <c r="K8401" s="3">
        <f>MIN(J8401-M8401+N8401,'Power Look Up'!$F$4)</f>
        <v>526.75576454333805</v>
      </c>
      <c r="M8401" s="51">
        <f t="array" ref="M8401">_xlfn.SUM(_xlfn.NORM.DIST($S$3:$S$1003,$G8401,$P8401,FALSE)*WindSpeedStep*$T$3:$T$1003)</f>
        <v>528.39506450966041</v>
      </c>
      <c r="N8401" s="51">
        <f t="array" ref="N8401">_xlfn.SUM(_xlfn.NORM.DIST($S$3:$S$1003,$G8401,$Q8401,FALSE)*WindSpeedStep*$T$3:$T$1003)</f>
        <v>525.91082905302096</v>
      </c>
      <c r="P8401" s="43">
        <f t="shared" si="526"/>
        <v>0.67387378955111288</v>
      </c>
      <c r="Q8401" s="43">
        <f t="shared" si="527"/>
        <v>0.61804992532794367</v>
      </c>
    </row>
    <row r="8402" spans="5:17" x14ac:dyDescent="0.2">
      <c r="E8402" s="16">
        <v>41078.263888888891</v>
      </c>
      <c r="F8402" s="22">
        <v>7.17</v>
      </c>
      <c r="G8402" s="22">
        <v>7.1124751652347813</v>
      </c>
      <c r="H8402" s="25">
        <v>0.13110181311018129</v>
      </c>
      <c r="I8402" s="3">
        <f t="shared" si="524"/>
        <v>639.16999999996733</v>
      </c>
      <c r="J8402" s="3">
        <f t="shared" si="525"/>
        <v>621.10999999996773</v>
      </c>
      <c r="K8402" s="3">
        <f>MIN(J8402-M8402+N8402,'Power Look Up'!$F$4)</f>
        <v>633.88263431086739</v>
      </c>
      <c r="M8402" s="51">
        <f t="array" ref="M8402">_xlfn.SUM(_xlfn.NORM.DIST($S$3:$S$1003,$G8402,$P8402,FALSE)*WindSpeedStep*$T$3:$T$1003)</f>
        <v>624.22874438452754</v>
      </c>
      <c r="N8402" s="51">
        <f t="array" ref="N8402">_xlfn.SUM(_xlfn.NORM.DIST($S$3:$S$1003,$G8402,$Q8402,FALSE)*WindSpeedStep*$T$3:$T$1003)</f>
        <v>637.00137869542721</v>
      </c>
      <c r="P8402" s="43">
        <f t="shared" si="526"/>
        <v>0.71124751652347817</v>
      </c>
      <c r="Q8402" s="43">
        <f t="shared" si="527"/>
        <v>0.93245838986341611</v>
      </c>
    </row>
    <row r="8403" spans="5:17" x14ac:dyDescent="0.2">
      <c r="E8403" s="16">
        <v>41078.270833333336</v>
      </c>
      <c r="F8403" s="22">
        <v>6.69</v>
      </c>
      <c r="G8403" s="22">
        <v>6.6315335007923526</v>
      </c>
      <c r="H8403" s="25">
        <v>0.13004484304932734</v>
      </c>
      <c r="I8403" s="3">
        <f t="shared" si="524"/>
        <v>517.93999999997777</v>
      </c>
      <c r="J8403" s="3">
        <f t="shared" si="525"/>
        <v>504.37999999997811</v>
      </c>
      <c r="K8403" s="3">
        <f>MIN(J8403-M8403+N8403,'Power Look Up'!$F$4)</f>
        <v>514.32310105220176</v>
      </c>
      <c r="M8403" s="51">
        <f t="array" ref="M8403">_xlfn.SUM(_xlfn.NORM.DIST($S$3:$S$1003,$G8403,$P8403,FALSE)*WindSpeedStep*$T$3:$T$1003)</f>
        <v>502.74011978189475</v>
      </c>
      <c r="N8403" s="51">
        <f t="array" ref="N8403">_xlfn.SUM(_xlfn.NORM.DIST($S$3:$S$1003,$G8403,$Q8403,FALSE)*WindSpeedStep*$T$3:$T$1003)</f>
        <v>512.6832208341184</v>
      </c>
      <c r="P8403" s="43">
        <f t="shared" si="526"/>
        <v>0.66315335007923526</v>
      </c>
      <c r="Q8403" s="43">
        <f t="shared" si="527"/>
        <v>0.86239673328689781</v>
      </c>
    </row>
    <row r="8404" spans="5:17" x14ac:dyDescent="0.2">
      <c r="E8404" s="16">
        <v>41078.277777777781</v>
      </c>
      <c r="F8404" s="22">
        <v>7.08</v>
      </c>
      <c r="G8404" s="22">
        <v>7.0317317649945021</v>
      </c>
      <c r="H8404" s="25">
        <v>9.1807909604519775E-2</v>
      </c>
      <c r="I8404" s="3">
        <f t="shared" si="524"/>
        <v>612.07999999996798</v>
      </c>
      <c r="J8404" s="3">
        <f t="shared" si="525"/>
        <v>597.02999999996825</v>
      </c>
      <c r="K8404" s="3">
        <f>MIN(J8404-M8404+N8404,'Power Look Up'!$F$4)</f>
        <v>594.27315059431601</v>
      </c>
      <c r="M8404" s="51">
        <f t="array" ref="M8404">_xlfn.SUM(_xlfn.NORM.DIST($S$3:$S$1003,$G8404,$P8404,FALSE)*WindSpeedStep*$T$3:$T$1003)</f>
        <v>602.67309817821047</v>
      </c>
      <c r="N8404" s="51">
        <f t="array" ref="N8404">_xlfn.SUM(_xlfn.NORM.DIST($S$3:$S$1003,$G8404,$Q8404,FALSE)*WindSpeedStep*$T$3:$T$1003)</f>
        <v>599.91624877255822</v>
      </c>
      <c r="P8404" s="43">
        <f t="shared" si="526"/>
        <v>0.70317317649945021</v>
      </c>
      <c r="Q8404" s="43">
        <f t="shared" si="527"/>
        <v>0.64556859424384549</v>
      </c>
    </row>
    <row r="8405" spans="5:17" x14ac:dyDescent="0.2">
      <c r="E8405" s="16">
        <v>41078.284722222219</v>
      </c>
      <c r="F8405" s="22">
        <v>7.87</v>
      </c>
      <c r="G8405" s="22">
        <v>7.8589761914882814</v>
      </c>
      <c r="H8405" s="25">
        <v>9.0216010165184241E-2</v>
      </c>
      <c r="I8405" s="3">
        <f t="shared" si="524"/>
        <v>849.86999999996283</v>
      </c>
      <c r="J8405" s="3">
        <f t="shared" si="525"/>
        <v>846.85999999996295</v>
      </c>
      <c r="K8405" s="3">
        <f>MIN(J8405-M8405+N8405,'Power Look Up'!$F$4)</f>
        <v>842.54243689737575</v>
      </c>
      <c r="M8405" s="51">
        <f t="array" ref="M8405">_xlfn.SUM(_xlfn.NORM.DIST($S$3:$S$1003,$G8405,$P8405,FALSE)*WindSpeedStep*$T$3:$T$1003)</f>
        <v>846.36360572413025</v>
      </c>
      <c r="N8405" s="51">
        <f t="array" ref="N8405">_xlfn.SUM(_xlfn.NORM.DIST($S$3:$S$1003,$G8405,$Q8405,FALSE)*WindSpeedStep*$T$3:$T$1003)</f>
        <v>842.04604262154305</v>
      </c>
      <c r="P8405" s="43">
        <f t="shared" si="526"/>
        <v>0.78589761914882816</v>
      </c>
      <c r="Q8405" s="43">
        <f t="shared" si="527"/>
        <v>0.70900547597924768</v>
      </c>
    </row>
    <row r="8406" spans="5:17" x14ac:dyDescent="0.2">
      <c r="E8406" s="16">
        <v>41078.291666666664</v>
      </c>
      <c r="F8406" s="22">
        <v>7.72</v>
      </c>
      <c r="G8406" s="22">
        <v>7.7213104343763366</v>
      </c>
      <c r="H8406" s="25">
        <v>9.3264248704663211E-2</v>
      </c>
      <c r="I8406" s="3">
        <f t="shared" si="524"/>
        <v>804.71999999996387</v>
      </c>
      <c r="J8406" s="3">
        <f t="shared" si="525"/>
        <v>804.71999999996387</v>
      </c>
      <c r="K8406" s="3">
        <f>MIN(J8406-M8406+N8406,'Power Look Up'!$F$4)</f>
        <v>801.82678743002623</v>
      </c>
      <c r="M8406" s="51">
        <f t="array" ref="M8406">_xlfn.SUM(_xlfn.NORM.DIST($S$3:$S$1003,$G8406,$P8406,FALSE)*WindSpeedStep*$T$3:$T$1003)</f>
        <v>802.25133920422093</v>
      </c>
      <c r="N8406" s="51">
        <f t="array" ref="N8406">_xlfn.SUM(_xlfn.NORM.DIST($S$3:$S$1003,$G8406,$Q8406,FALSE)*WindSpeedStep*$T$3:$T$1003)</f>
        <v>799.35812663428328</v>
      </c>
      <c r="P8406" s="43">
        <f t="shared" si="526"/>
        <v>0.77213104343763372</v>
      </c>
      <c r="Q8406" s="43">
        <f t="shared" si="527"/>
        <v>0.7201222166775858</v>
      </c>
    </row>
    <row r="8407" spans="5:17" x14ac:dyDescent="0.2">
      <c r="E8407" s="16">
        <v>41078.298611111109</v>
      </c>
      <c r="F8407" s="22">
        <v>7.35</v>
      </c>
      <c r="G8407" s="22">
        <v>7.4360035180001658</v>
      </c>
      <c r="H8407" s="25">
        <v>0.13877551020408163</v>
      </c>
      <c r="I8407" s="3">
        <f t="shared" si="524"/>
        <v>693.34999999996626</v>
      </c>
      <c r="J8407" s="3">
        <f t="shared" si="525"/>
        <v>720.43999999996561</v>
      </c>
      <c r="K8407" s="3">
        <f>MIN(J8407-M8407+N8407,'Power Look Up'!$F$4)</f>
        <v>738.76295456362425</v>
      </c>
      <c r="M8407" s="51">
        <f t="array" ref="M8407">_xlfn.SUM(_xlfn.NORM.DIST($S$3:$S$1003,$G8407,$P8407,FALSE)*WindSpeedStep*$T$3:$T$1003)</f>
        <v>715.38954927822499</v>
      </c>
      <c r="N8407" s="51">
        <f t="array" ref="N8407">_xlfn.SUM(_xlfn.NORM.DIST($S$3:$S$1003,$G8407,$Q8407,FALSE)*WindSpeedStep*$T$3:$T$1003)</f>
        <v>733.71250384188363</v>
      </c>
      <c r="P8407" s="43">
        <f t="shared" si="526"/>
        <v>0.7436003518000166</v>
      </c>
      <c r="Q8407" s="43">
        <f t="shared" si="527"/>
        <v>1.0319351820898188</v>
      </c>
    </row>
    <row r="8408" spans="5:17" x14ac:dyDescent="0.2">
      <c r="E8408" s="16">
        <v>41078.305555555555</v>
      </c>
      <c r="F8408" s="22">
        <v>7.79</v>
      </c>
      <c r="G8408" s="22">
        <v>7.7111975055512065</v>
      </c>
      <c r="H8408" s="25">
        <v>0.10269576379974327</v>
      </c>
      <c r="I8408" s="3">
        <f t="shared" si="524"/>
        <v>825.78999999996336</v>
      </c>
      <c r="J8408" s="3">
        <f t="shared" si="525"/>
        <v>801.70999999996388</v>
      </c>
      <c r="K8408" s="3">
        <f>MIN(J8408-M8408+N8408,'Power Look Up'!$F$4)</f>
        <v>802.917132951486</v>
      </c>
      <c r="M8408" s="51">
        <f t="array" ref="M8408">_xlfn.SUM(_xlfn.NORM.DIST($S$3:$S$1003,$G8408,$P8408,FALSE)*WindSpeedStep*$T$3:$T$1003)</f>
        <v>799.06744701350999</v>
      </c>
      <c r="N8408" s="51">
        <f t="array" ref="N8408">_xlfn.SUM(_xlfn.NORM.DIST($S$3:$S$1003,$G8408,$Q8408,FALSE)*WindSpeedStep*$T$3:$T$1003)</f>
        <v>800.2745799650321</v>
      </c>
      <c r="P8408" s="43">
        <f t="shared" si="526"/>
        <v>0.77111975055512072</v>
      </c>
      <c r="Q8408" s="43">
        <f t="shared" si="527"/>
        <v>0.79190731764325617</v>
      </c>
    </row>
    <row r="8409" spans="5:17" x14ac:dyDescent="0.2">
      <c r="E8409" s="16">
        <v>41078.3125</v>
      </c>
      <c r="F8409" s="22">
        <v>7.76</v>
      </c>
      <c r="G8409" s="22">
        <v>7.7179528168838365</v>
      </c>
      <c r="H8409" s="25">
        <v>0.10180412371134022</v>
      </c>
      <c r="I8409" s="3">
        <f t="shared" si="524"/>
        <v>816.75999999996361</v>
      </c>
      <c r="J8409" s="3">
        <f t="shared" si="525"/>
        <v>804.71999999996387</v>
      </c>
      <c r="K8409" s="3">
        <f>MIN(J8409-M8409+N8409,'Power Look Up'!$F$4)</f>
        <v>805.52627229095106</v>
      </c>
      <c r="M8409" s="51">
        <f t="array" ref="M8409">_xlfn.SUM(_xlfn.NORM.DIST($S$3:$S$1003,$G8409,$P8409,FALSE)*WindSpeedStep*$T$3:$T$1003)</f>
        <v>801.19338865154498</v>
      </c>
      <c r="N8409" s="51">
        <f t="array" ref="N8409">_xlfn.SUM(_xlfn.NORM.DIST($S$3:$S$1003,$G8409,$Q8409,FALSE)*WindSpeedStep*$T$3:$T$1003)</f>
        <v>801.99966094253216</v>
      </c>
      <c r="P8409" s="43">
        <f t="shared" si="526"/>
        <v>0.77179528168838374</v>
      </c>
      <c r="Q8409" s="43">
        <f t="shared" si="527"/>
        <v>0.78571942336832878</v>
      </c>
    </row>
    <row r="8410" spans="5:17" x14ac:dyDescent="0.2">
      <c r="E8410" s="16">
        <v>41078.319444444445</v>
      </c>
      <c r="F8410" s="22">
        <v>8.23</v>
      </c>
      <c r="G8410" s="22">
        <v>8.1821455357369839</v>
      </c>
      <c r="H8410" s="25">
        <v>0.12636695018226002</v>
      </c>
      <c r="I8410" s="3">
        <f t="shared" si="524"/>
        <v>973.40999999995188</v>
      </c>
      <c r="J8410" s="3">
        <f t="shared" si="525"/>
        <v>955.05999999995231</v>
      </c>
      <c r="K8410" s="3">
        <f>MIN(J8410-M8410+N8410,'Power Look Up'!$F$4)</f>
        <v>968.26694781990398</v>
      </c>
      <c r="M8410" s="51">
        <f t="array" ref="M8410">_xlfn.SUM(_xlfn.NORM.DIST($S$3:$S$1003,$G8410,$P8410,FALSE)*WindSpeedStep*$T$3:$T$1003)</f>
        <v>955.4895052898471</v>
      </c>
      <c r="N8410" s="51">
        <f t="array" ref="N8410">_xlfn.SUM(_xlfn.NORM.DIST($S$3:$S$1003,$G8410,$Q8410,FALSE)*WindSpeedStep*$T$3:$T$1003)</f>
        <v>968.69645310979877</v>
      </c>
      <c r="P8410" s="43">
        <f t="shared" si="526"/>
        <v>0.81821455357369843</v>
      </c>
      <c r="Q8410" s="43">
        <f t="shared" si="527"/>
        <v>1.0339527772984767</v>
      </c>
    </row>
    <row r="8411" spans="5:17" x14ac:dyDescent="0.2">
      <c r="E8411" s="16">
        <v>41078.326388888891</v>
      </c>
      <c r="F8411" s="22">
        <v>7.86</v>
      </c>
      <c r="G8411" s="22">
        <v>7.76193210687451</v>
      </c>
      <c r="H8411" s="25">
        <v>8.3969465648854963E-2</v>
      </c>
      <c r="I8411" s="3">
        <f t="shared" si="524"/>
        <v>846.85999999996295</v>
      </c>
      <c r="J8411" s="3">
        <f t="shared" si="525"/>
        <v>816.75999999996361</v>
      </c>
      <c r="K8411" s="3">
        <f>MIN(J8411-M8411+N8411,'Power Look Up'!$F$4)</f>
        <v>810.1152599164833</v>
      </c>
      <c r="M8411" s="51">
        <f t="array" ref="M8411">_xlfn.SUM(_xlfn.NORM.DIST($S$3:$S$1003,$G8411,$P8411,FALSE)*WindSpeedStep*$T$3:$T$1003)</f>
        <v>815.11847640713347</v>
      </c>
      <c r="N8411" s="51">
        <f t="array" ref="N8411">_xlfn.SUM(_xlfn.NORM.DIST($S$3:$S$1003,$G8411,$Q8411,FALSE)*WindSpeedStep*$T$3:$T$1003)</f>
        <v>808.47373632365316</v>
      </c>
      <c r="P8411" s="43">
        <f t="shared" si="526"/>
        <v>0.77619321068745106</v>
      </c>
      <c r="Q8411" s="43">
        <f t="shared" si="527"/>
        <v>0.65176529141694362</v>
      </c>
    </row>
    <row r="8412" spans="5:17" x14ac:dyDescent="0.2">
      <c r="E8412" s="16">
        <v>41078.333333333336</v>
      </c>
      <c r="F8412" s="22">
        <v>8.5399999999999991</v>
      </c>
      <c r="G8412" s="22">
        <v>8.4795687188089257</v>
      </c>
      <c r="H8412" s="25">
        <v>0.11475409836065574</v>
      </c>
      <c r="I8412" s="3">
        <f t="shared" si="524"/>
        <v>1087.1799999999496</v>
      </c>
      <c r="J8412" s="3">
        <f t="shared" si="525"/>
        <v>1065.1599999999498</v>
      </c>
      <c r="K8412" s="3">
        <f>MIN(J8412-M8412+N8412,'Power Look Up'!$F$4)</f>
        <v>1071.7319213045694</v>
      </c>
      <c r="M8412" s="51">
        <f t="array" ref="M8412">_xlfn.SUM(_xlfn.NORM.DIST($S$3:$S$1003,$G8412,$P8412,FALSE)*WindSpeedStep*$T$3:$T$1003)</f>
        <v>1062.3615848370525</v>
      </c>
      <c r="N8412" s="51">
        <f t="array" ref="N8412">_xlfn.SUM(_xlfn.NORM.DIST($S$3:$S$1003,$G8412,$Q8412,FALSE)*WindSpeedStep*$T$3:$T$1003)</f>
        <v>1068.9335061416721</v>
      </c>
      <c r="P8412" s="43">
        <f t="shared" si="526"/>
        <v>0.84795687188089264</v>
      </c>
      <c r="Q8412" s="43">
        <f t="shared" si="527"/>
        <v>0.97306526281413908</v>
      </c>
    </row>
    <row r="8413" spans="5:17" x14ac:dyDescent="0.2">
      <c r="E8413" s="16">
        <v>41078.340277777781</v>
      </c>
      <c r="F8413" s="22">
        <v>8.41</v>
      </c>
      <c r="G8413" s="22">
        <v>8.3766079483712339</v>
      </c>
      <c r="H8413" s="25">
        <v>0.10107015457788347</v>
      </c>
      <c r="I8413" s="3">
        <f t="shared" si="524"/>
        <v>1039.4699999999505</v>
      </c>
      <c r="J8413" s="3">
        <f t="shared" si="525"/>
        <v>1028.4599999999507</v>
      </c>
      <c r="K8413" s="3">
        <f>MIN(J8413-M8413+N8413,'Power Look Up'!$F$4)</f>
        <v>1028.9638057808313</v>
      </c>
      <c r="M8413" s="51">
        <f t="array" ref="M8413">_xlfn.SUM(_xlfn.NORM.DIST($S$3:$S$1003,$G8413,$P8413,FALSE)*WindSpeedStep*$T$3:$T$1003)</f>
        <v>1024.727895449176</v>
      </c>
      <c r="N8413" s="51">
        <f t="array" ref="N8413">_xlfn.SUM(_xlfn.NORM.DIST($S$3:$S$1003,$G8413,$Q8413,FALSE)*WindSpeedStep*$T$3:$T$1003)</f>
        <v>1025.2317012300566</v>
      </c>
      <c r="P8413" s="43">
        <f t="shared" si="526"/>
        <v>0.83766079483712341</v>
      </c>
      <c r="Q8413" s="43">
        <f t="shared" si="527"/>
        <v>0.846625060180208</v>
      </c>
    </row>
    <row r="8414" spans="5:17" x14ac:dyDescent="0.2">
      <c r="E8414" s="16">
        <v>41078.347222222219</v>
      </c>
      <c r="F8414" s="22">
        <v>8.7899999999999991</v>
      </c>
      <c r="G8414" s="22">
        <v>8.7388052225458157</v>
      </c>
      <c r="H8414" s="25">
        <v>0.1080773606370876</v>
      </c>
      <c r="I8414" s="3">
        <f t="shared" si="524"/>
        <v>1178.9299999999475</v>
      </c>
      <c r="J8414" s="3">
        <f t="shared" si="525"/>
        <v>1160.5799999999479</v>
      </c>
      <c r="K8414" s="3">
        <f>MIN(J8414-M8414+N8414,'Power Look Up'!$F$4)</f>
        <v>1163.3597435575091</v>
      </c>
      <c r="M8414" s="51">
        <f t="array" ref="M8414">_xlfn.SUM(_xlfn.NORM.DIST($S$3:$S$1003,$G8414,$P8414,FALSE)*WindSpeedStep*$T$3:$T$1003)</f>
        <v>1159.5652769382482</v>
      </c>
      <c r="N8414" s="51">
        <f t="array" ref="N8414">_xlfn.SUM(_xlfn.NORM.DIST($S$3:$S$1003,$G8414,$Q8414,FALSE)*WindSpeedStep*$T$3:$T$1003)</f>
        <v>1162.3450204958094</v>
      </c>
      <c r="P8414" s="43">
        <f t="shared" si="526"/>
        <v>0.87388052225458157</v>
      </c>
      <c r="Q8414" s="43">
        <f t="shared" si="527"/>
        <v>0.94446700357434865</v>
      </c>
    </row>
    <row r="8415" spans="5:17" x14ac:dyDescent="0.2">
      <c r="E8415" s="16">
        <v>41078.354166666664</v>
      </c>
      <c r="F8415" s="22">
        <v>7.26</v>
      </c>
      <c r="G8415" s="22">
        <v>7.2427539064966915</v>
      </c>
      <c r="H8415" s="25">
        <v>0.16804407713498623</v>
      </c>
      <c r="I8415" s="3">
        <f t="shared" si="524"/>
        <v>666.25999999996679</v>
      </c>
      <c r="J8415" s="3">
        <f t="shared" si="525"/>
        <v>660.23999999996693</v>
      </c>
      <c r="K8415" s="3">
        <f>MIN(J8415-M8415+N8415,'Power Look Up'!$F$4)</f>
        <v>693.06572919749135</v>
      </c>
      <c r="M8415" s="51">
        <f t="array" ref="M8415">_xlfn.SUM(_xlfn.NORM.DIST($S$3:$S$1003,$G8415,$P8415,FALSE)*WindSpeedStep*$T$3:$T$1003)</f>
        <v>660.01059017498039</v>
      </c>
      <c r="N8415" s="51">
        <f t="array" ref="N8415">_xlfn.SUM(_xlfn.NORM.DIST($S$3:$S$1003,$G8415,$Q8415,FALSE)*WindSpeedStep*$T$3:$T$1003)</f>
        <v>692.83631937250482</v>
      </c>
      <c r="P8415" s="43">
        <f t="shared" si="526"/>
        <v>0.72427539064966917</v>
      </c>
      <c r="Q8415" s="43">
        <f t="shared" si="527"/>
        <v>1.2171018961330529</v>
      </c>
    </row>
    <row r="8416" spans="5:17" x14ac:dyDescent="0.2">
      <c r="E8416" s="16">
        <v>41078.361111111109</v>
      </c>
      <c r="F8416" s="22">
        <v>8.34</v>
      </c>
      <c r="G8416" s="22">
        <v>8.2231780520720026</v>
      </c>
      <c r="H8416" s="25">
        <v>0.16187050359712232</v>
      </c>
      <c r="I8416" s="3">
        <f t="shared" si="524"/>
        <v>1013.7799999999511</v>
      </c>
      <c r="J8416" s="3">
        <f t="shared" si="525"/>
        <v>969.73999999995203</v>
      </c>
      <c r="K8416" s="3">
        <f>MIN(J8416-M8416+N8416,'Power Look Up'!$F$4)</f>
        <v>999.46455048037922</v>
      </c>
      <c r="M8416" s="51">
        <f t="array" ref="M8416">_xlfn.SUM(_xlfn.NORM.DIST($S$3:$S$1003,$G8416,$P8416,FALSE)*WindSpeedStep*$T$3:$T$1003)</f>
        <v>969.886554800608</v>
      </c>
      <c r="N8416" s="51">
        <f t="array" ref="N8416">_xlfn.SUM(_xlfn.NORM.DIST($S$3:$S$1003,$G8416,$Q8416,FALSE)*WindSpeedStep*$T$3:$T$1003)</f>
        <v>999.61110528103518</v>
      </c>
      <c r="P8416" s="43">
        <f t="shared" si="526"/>
        <v>0.82231780520720033</v>
      </c>
      <c r="Q8416" s="43">
        <f t="shared" si="527"/>
        <v>1.3310899724576983</v>
      </c>
    </row>
    <row r="8417" spans="5:17" x14ac:dyDescent="0.2">
      <c r="E8417" s="16">
        <v>41078.368055555555</v>
      </c>
      <c r="F8417" s="22">
        <v>8.25</v>
      </c>
      <c r="G8417" s="22">
        <v>8.1387846900789658</v>
      </c>
      <c r="H8417" s="25">
        <v>0.14909090909090908</v>
      </c>
      <c r="I8417" s="3">
        <f t="shared" si="524"/>
        <v>980.7499999999518</v>
      </c>
      <c r="J8417" s="3">
        <f t="shared" si="525"/>
        <v>940.37999999995259</v>
      </c>
      <c r="K8417" s="3">
        <f>MIN(J8417-M8417+N8417,'Power Look Up'!$F$4)</f>
        <v>965.18785202488459</v>
      </c>
      <c r="M8417" s="51">
        <f t="array" ref="M8417">_xlfn.SUM(_xlfn.NORM.DIST($S$3:$S$1003,$G8417,$P8417,FALSE)*WindSpeedStep*$T$3:$T$1003)</f>
        <v>940.40424592643603</v>
      </c>
      <c r="N8417" s="51">
        <f t="array" ref="N8417">_xlfn.SUM(_xlfn.NORM.DIST($S$3:$S$1003,$G8417,$Q8417,FALSE)*WindSpeedStep*$T$3:$T$1003)</f>
        <v>965.21209795136804</v>
      </c>
      <c r="P8417" s="43">
        <f t="shared" si="526"/>
        <v>0.81387846900789662</v>
      </c>
      <c r="Q8417" s="43">
        <f t="shared" si="527"/>
        <v>1.2134188083390458</v>
      </c>
    </row>
    <row r="8418" spans="5:17" x14ac:dyDescent="0.2">
      <c r="E8418" s="16">
        <v>41078.375</v>
      </c>
      <c r="F8418" s="22">
        <v>7.74</v>
      </c>
      <c r="G8418" s="22">
        <v>7.7575889588048659</v>
      </c>
      <c r="H8418" s="25">
        <v>0.14082687338501293</v>
      </c>
      <c r="I8418" s="3">
        <f t="shared" si="524"/>
        <v>810.73999999996374</v>
      </c>
      <c r="J8418" s="3">
        <f t="shared" si="525"/>
        <v>816.75999999996361</v>
      </c>
      <c r="K8418" s="3">
        <f>MIN(J8418-M8418+N8418,'Power Look Up'!$F$4)</f>
        <v>837.66381530187857</v>
      </c>
      <c r="M8418" s="51">
        <f t="array" ref="M8418">_xlfn.SUM(_xlfn.NORM.DIST($S$3:$S$1003,$G8418,$P8418,FALSE)*WindSpeedStep*$T$3:$T$1003)</f>
        <v>813.73679189159088</v>
      </c>
      <c r="N8418" s="51">
        <f t="array" ref="N8418">_xlfn.SUM(_xlfn.NORM.DIST($S$3:$S$1003,$G8418,$Q8418,FALSE)*WindSpeedStep*$T$3:$T$1003)</f>
        <v>834.64060719350584</v>
      </c>
      <c r="P8418" s="43">
        <f t="shared" si="526"/>
        <v>0.77575889588048663</v>
      </c>
      <c r="Q8418" s="43">
        <f t="shared" si="527"/>
        <v>1.0924769980745872</v>
      </c>
    </row>
    <row r="8419" spans="5:17" x14ac:dyDescent="0.2">
      <c r="E8419" s="16">
        <v>41078.381944444445</v>
      </c>
      <c r="F8419" s="22">
        <v>7.47</v>
      </c>
      <c r="G8419" s="22">
        <v>7.3874948143679635</v>
      </c>
      <c r="H8419" s="25">
        <v>0.15796519410977242</v>
      </c>
      <c r="I8419" s="3">
        <f t="shared" si="524"/>
        <v>729.46999999996547</v>
      </c>
      <c r="J8419" s="3">
        <f t="shared" si="525"/>
        <v>705.38999999996599</v>
      </c>
      <c r="K8419" s="3">
        <f>MIN(J8419-M8419+N8419,'Power Look Up'!$F$4)</f>
        <v>733.87456374199405</v>
      </c>
      <c r="M8419" s="51">
        <f t="array" ref="M8419">_xlfn.SUM(_xlfn.NORM.DIST($S$3:$S$1003,$G8419,$P8419,FALSE)*WindSpeedStep*$T$3:$T$1003)</f>
        <v>701.22826131036504</v>
      </c>
      <c r="N8419" s="51">
        <f t="array" ref="N8419">_xlfn.SUM(_xlfn.NORM.DIST($S$3:$S$1003,$G8419,$Q8419,FALSE)*WindSpeedStep*$T$3:$T$1003)</f>
        <v>729.7128250523931</v>
      </c>
      <c r="P8419" s="43">
        <f t="shared" si="526"/>
        <v>0.73874948143679642</v>
      </c>
      <c r="Q8419" s="43">
        <f t="shared" si="527"/>
        <v>1.1669670523365725</v>
      </c>
    </row>
    <row r="8420" spans="5:17" x14ac:dyDescent="0.2">
      <c r="E8420" s="16">
        <v>41078.388888888891</v>
      </c>
      <c r="F8420" s="22">
        <v>7.86</v>
      </c>
      <c r="G8420" s="22">
        <v>7.7323393535675686</v>
      </c>
      <c r="H8420" s="25">
        <v>0.14376590330788802</v>
      </c>
      <c r="I8420" s="3">
        <f t="shared" si="524"/>
        <v>846.85999999996295</v>
      </c>
      <c r="J8420" s="3">
        <f t="shared" si="525"/>
        <v>807.72999999996375</v>
      </c>
      <c r="K8420" s="3">
        <f>MIN(J8420-M8420+N8420,'Power Look Up'!$F$4)</f>
        <v>830.18870516744494</v>
      </c>
      <c r="M8420" s="51">
        <f t="array" ref="M8420">_xlfn.SUM(_xlfn.NORM.DIST($S$3:$S$1003,$G8420,$P8420,FALSE)*WindSpeedStep*$T$3:$T$1003)</f>
        <v>805.73244694840594</v>
      </c>
      <c r="N8420" s="51">
        <f t="array" ref="N8420">_xlfn.SUM(_xlfn.NORM.DIST($S$3:$S$1003,$G8420,$Q8420,FALSE)*WindSpeedStep*$T$3:$T$1003)</f>
        <v>828.19115211588712</v>
      </c>
      <c r="P8420" s="43">
        <f t="shared" si="526"/>
        <v>0.77323393535675689</v>
      </c>
      <c r="Q8420" s="43">
        <f t="shared" si="527"/>
        <v>1.1116467518487725</v>
      </c>
    </row>
    <row r="8421" spans="5:17" x14ac:dyDescent="0.2">
      <c r="E8421" s="16">
        <v>41078.395833333336</v>
      </c>
      <c r="F8421" s="22">
        <v>7.32</v>
      </c>
      <c r="G8421" s="22">
        <v>7.3600637342267392</v>
      </c>
      <c r="H8421" s="25">
        <v>0.21994535519125682</v>
      </c>
      <c r="I8421" s="3">
        <f t="shared" si="524"/>
        <v>684.3199999999664</v>
      </c>
      <c r="J8421" s="3">
        <f t="shared" si="525"/>
        <v>696.35999999996613</v>
      </c>
      <c r="K8421" s="3">
        <f>MIN(J8421-M8421+N8421,'Power Look Up'!$F$4)</f>
        <v>760.4481761017222</v>
      </c>
      <c r="M8421" s="51">
        <f t="array" ref="M8421">_xlfn.SUM(_xlfn.NORM.DIST($S$3:$S$1003,$G8421,$P8421,FALSE)*WindSpeedStep*$T$3:$T$1003)</f>
        <v>693.29768329443823</v>
      </c>
      <c r="N8421" s="51">
        <f t="array" ref="N8421">_xlfn.SUM(_xlfn.NORM.DIST($S$3:$S$1003,$G8421,$Q8421,FALSE)*WindSpeedStep*$T$3:$T$1003)</f>
        <v>757.38585939619429</v>
      </c>
      <c r="P8421" s="43">
        <f t="shared" si="526"/>
        <v>0.73600637342267394</v>
      </c>
      <c r="Q8421" s="43">
        <f t="shared" si="527"/>
        <v>1.6188118322547882</v>
      </c>
    </row>
    <row r="8422" spans="5:17" x14ac:dyDescent="0.2">
      <c r="E8422" s="16">
        <v>41078.402777777781</v>
      </c>
      <c r="F8422" s="22">
        <v>7.31</v>
      </c>
      <c r="G8422" s="22">
        <v>7.2399171432357043</v>
      </c>
      <c r="H8422" s="25">
        <v>0.13132694938440492</v>
      </c>
      <c r="I8422" s="3">
        <f t="shared" si="524"/>
        <v>681.30999999996652</v>
      </c>
      <c r="J8422" s="3">
        <f t="shared" si="525"/>
        <v>660.23999999996693</v>
      </c>
      <c r="K8422" s="3">
        <f>MIN(J8422-M8422+N8422,'Power Look Up'!$F$4)</f>
        <v>673.74600733817545</v>
      </c>
      <c r="M8422" s="51">
        <f t="array" ref="M8422">_xlfn.SUM(_xlfn.NORM.DIST($S$3:$S$1003,$G8422,$P8422,FALSE)*WindSpeedStep*$T$3:$T$1003)</f>
        <v>659.21821185784518</v>
      </c>
      <c r="N8422" s="51">
        <f t="array" ref="N8422">_xlfn.SUM(_xlfn.NORM.DIST($S$3:$S$1003,$G8422,$Q8422,FALSE)*WindSpeedStep*$T$3:$T$1003)</f>
        <v>672.7242191960537</v>
      </c>
      <c r="P8422" s="43">
        <f t="shared" si="526"/>
        <v>0.72399171432357046</v>
      </c>
      <c r="Q8422" s="43">
        <f t="shared" si="527"/>
        <v>0.95079623221700083</v>
      </c>
    </row>
    <row r="8423" spans="5:17" x14ac:dyDescent="0.2">
      <c r="E8423" s="16">
        <v>41078.409722222219</v>
      </c>
      <c r="F8423" s="22">
        <v>7.56</v>
      </c>
      <c r="G8423" s="22">
        <v>7.4844634641865921</v>
      </c>
      <c r="H8423" s="25">
        <v>0.16402116402116404</v>
      </c>
      <c r="I8423" s="3">
        <f t="shared" si="524"/>
        <v>756.55999999996493</v>
      </c>
      <c r="J8423" s="3">
        <f t="shared" si="525"/>
        <v>732.47999999996534</v>
      </c>
      <c r="K8423" s="3">
        <f>MIN(J8423-M8423+N8423,'Power Look Up'!$F$4)</f>
        <v>765.13851275784282</v>
      </c>
      <c r="M8423" s="51">
        <f t="array" ref="M8423">_xlfn.SUM(_xlfn.NORM.DIST($S$3:$S$1003,$G8423,$P8423,FALSE)*WindSpeedStep*$T$3:$T$1003)</f>
        <v>729.71187902942722</v>
      </c>
      <c r="N8423" s="51">
        <f t="array" ref="N8423">_xlfn.SUM(_xlfn.NORM.DIST($S$3:$S$1003,$G8423,$Q8423,FALSE)*WindSpeedStep*$T$3:$T$1003)</f>
        <v>762.3703917873047</v>
      </c>
      <c r="P8423" s="43">
        <f t="shared" si="526"/>
        <v>0.74844634641865926</v>
      </c>
      <c r="Q8423" s="43">
        <f t="shared" si="527"/>
        <v>1.2276104094697586</v>
      </c>
    </row>
    <row r="8424" spans="5:17" x14ac:dyDescent="0.2">
      <c r="E8424" s="16">
        <v>41078.416666666664</v>
      </c>
      <c r="F8424" s="22">
        <v>7.7</v>
      </c>
      <c r="G8424" s="22">
        <v>7.6979378526090887</v>
      </c>
      <c r="H8424" s="25">
        <v>0.11168831168831168</v>
      </c>
      <c r="I8424" s="3">
        <f t="shared" si="524"/>
        <v>798.69999999996389</v>
      </c>
      <c r="J8424" s="3">
        <f t="shared" si="525"/>
        <v>798.69999999996389</v>
      </c>
      <c r="K8424" s="3">
        <f>MIN(J8424-M8424+N8424,'Power Look Up'!$F$4)</f>
        <v>804.11538213007861</v>
      </c>
      <c r="M8424" s="51">
        <f t="array" ref="M8424">_xlfn.SUM(_xlfn.NORM.DIST($S$3:$S$1003,$G8424,$P8424,FALSE)*WindSpeedStep*$T$3:$T$1003)</f>
        <v>794.90459445322017</v>
      </c>
      <c r="N8424" s="51">
        <f t="array" ref="N8424">_xlfn.SUM(_xlfn.NORM.DIST($S$3:$S$1003,$G8424,$Q8424,FALSE)*WindSpeedStep*$T$3:$T$1003)</f>
        <v>800.31997658333489</v>
      </c>
      <c r="P8424" s="43">
        <f t="shared" si="526"/>
        <v>0.76979378526090891</v>
      </c>
      <c r="Q8424" s="43">
        <f t="shared" si="527"/>
        <v>0.8597696822394566</v>
      </c>
    </row>
    <row r="8425" spans="5:17" x14ac:dyDescent="0.2">
      <c r="E8425" s="16">
        <v>41078.423611111109</v>
      </c>
      <c r="F8425" s="22">
        <v>7.12</v>
      </c>
      <c r="G8425" s="22">
        <v>7.1108509602864096</v>
      </c>
      <c r="H8425" s="25">
        <v>0.15308988764044945</v>
      </c>
      <c r="I8425" s="3">
        <f t="shared" si="524"/>
        <v>624.11999999996772</v>
      </c>
      <c r="J8425" s="3">
        <f t="shared" si="525"/>
        <v>621.10999999996773</v>
      </c>
      <c r="K8425" s="3">
        <f>MIN(J8425-M8425+N8425,'Power Look Up'!$F$4)</f>
        <v>644.58511782516348</v>
      </c>
      <c r="M8425" s="51">
        <f t="array" ref="M8425">_xlfn.SUM(_xlfn.NORM.DIST($S$3:$S$1003,$G8425,$P8425,FALSE)*WindSpeedStep*$T$3:$T$1003)</f>
        <v>623.79047016266327</v>
      </c>
      <c r="N8425" s="51">
        <f t="array" ref="N8425">_xlfn.SUM(_xlfn.NORM.DIST($S$3:$S$1003,$G8425,$Q8425,FALSE)*WindSpeedStep*$T$3:$T$1003)</f>
        <v>647.26558798785902</v>
      </c>
      <c r="P8425" s="43">
        <f t="shared" si="526"/>
        <v>0.71108509602864101</v>
      </c>
      <c r="Q8425" s="43">
        <f t="shared" si="527"/>
        <v>1.0885993745382285</v>
      </c>
    </row>
    <row r="8426" spans="5:17" x14ac:dyDescent="0.2">
      <c r="E8426" s="16">
        <v>41078.430555555555</v>
      </c>
      <c r="F8426" s="22">
        <v>6.59</v>
      </c>
      <c r="G8426" s="22">
        <v>6.599068207509573</v>
      </c>
      <c r="H8426" s="25">
        <v>0.13050075872534142</v>
      </c>
      <c r="I8426" s="3">
        <f t="shared" si="524"/>
        <v>495.33999999997832</v>
      </c>
      <c r="J8426" s="3">
        <f t="shared" si="525"/>
        <v>497.59999999997825</v>
      </c>
      <c r="K8426" s="3">
        <f>MIN(J8426-M8426+N8426,'Power Look Up'!$F$4)</f>
        <v>507.54096286108984</v>
      </c>
      <c r="M8426" s="51">
        <f t="array" ref="M8426">_xlfn.SUM(_xlfn.NORM.DIST($S$3:$S$1003,$G8426,$P8426,FALSE)*WindSpeedStep*$T$3:$T$1003)</f>
        <v>495.12940050346572</v>
      </c>
      <c r="N8426" s="51">
        <f t="array" ref="N8426">_xlfn.SUM(_xlfn.NORM.DIST($S$3:$S$1003,$G8426,$Q8426,FALSE)*WindSpeedStep*$T$3:$T$1003)</f>
        <v>505.0703633645773</v>
      </c>
      <c r="P8426" s="43">
        <f t="shared" si="526"/>
        <v>0.6599068207509573</v>
      </c>
      <c r="Q8426" s="43">
        <f t="shared" si="527"/>
        <v>0.86118340796027804</v>
      </c>
    </row>
    <row r="8427" spans="5:17" x14ac:dyDescent="0.2">
      <c r="E8427" s="16">
        <v>41078.4375</v>
      </c>
      <c r="F8427" s="22">
        <v>6.9</v>
      </c>
      <c r="G8427" s="22">
        <v>6.9362755647703169</v>
      </c>
      <c r="H8427" s="25">
        <v>0.1217391304347826</v>
      </c>
      <c r="I8427" s="3">
        <f t="shared" si="524"/>
        <v>565.39999999997679</v>
      </c>
      <c r="J8427" s="3">
        <f t="shared" si="525"/>
        <v>574.43999999997664</v>
      </c>
      <c r="K8427" s="3">
        <f>MIN(J8427-M8427+N8427,'Power Look Up'!$F$4)</f>
        <v>582.46725603781044</v>
      </c>
      <c r="M8427" s="51">
        <f t="array" ref="M8427">_xlfn.SUM(_xlfn.NORM.DIST($S$3:$S$1003,$G8427,$P8427,FALSE)*WindSpeedStep*$T$3:$T$1003)</f>
        <v>577.7980977758657</v>
      </c>
      <c r="N8427" s="51">
        <f t="array" ref="N8427">_xlfn.SUM(_xlfn.NORM.DIST($S$3:$S$1003,$G8427,$Q8427,FALSE)*WindSpeedStep*$T$3:$T$1003)</f>
        <v>585.82535381369951</v>
      </c>
      <c r="P8427" s="43">
        <f t="shared" si="526"/>
        <v>0.69362755647703178</v>
      </c>
      <c r="Q8427" s="43">
        <f t="shared" si="527"/>
        <v>0.8444161557111689</v>
      </c>
    </row>
    <row r="8428" spans="5:17" x14ac:dyDescent="0.2">
      <c r="E8428" s="16">
        <v>41078.444444444445</v>
      </c>
      <c r="F8428" s="22">
        <v>6.85</v>
      </c>
      <c r="G8428" s="22">
        <v>6.8549299137175188</v>
      </c>
      <c r="H8428" s="25">
        <v>0.15474452554744528</v>
      </c>
      <c r="I8428" s="3">
        <f t="shared" si="524"/>
        <v>554.09999999997706</v>
      </c>
      <c r="J8428" s="3">
        <f t="shared" si="525"/>
        <v>554.09999999997706</v>
      </c>
      <c r="K8428" s="3">
        <f>MIN(J8428-M8428+N8428,'Power Look Up'!$F$4)</f>
        <v>575.9931146340258</v>
      </c>
      <c r="M8428" s="51">
        <f t="array" ref="M8428">_xlfn.SUM(_xlfn.NORM.DIST($S$3:$S$1003,$G8428,$P8428,FALSE)*WindSpeedStep*$T$3:$T$1003)</f>
        <v>557.11707206397239</v>
      </c>
      <c r="N8428" s="51">
        <f t="array" ref="N8428">_xlfn.SUM(_xlfn.NORM.DIST($S$3:$S$1003,$G8428,$Q8428,FALSE)*WindSpeedStep*$T$3:$T$1003)</f>
        <v>579.01018669802113</v>
      </c>
      <c r="P8428" s="43">
        <f t="shared" si="526"/>
        <v>0.6854929913717519</v>
      </c>
      <c r="Q8428" s="43">
        <f t="shared" si="527"/>
        <v>1.0607628771592075</v>
      </c>
    </row>
    <row r="8429" spans="5:17" x14ac:dyDescent="0.2">
      <c r="E8429" s="16">
        <v>41078.451388888891</v>
      </c>
      <c r="F8429" s="22">
        <v>7.41</v>
      </c>
      <c r="G8429" s="22">
        <v>7.3700720777993149</v>
      </c>
      <c r="H8429" s="25">
        <v>0.11066126855600539</v>
      </c>
      <c r="I8429" s="3">
        <f t="shared" si="524"/>
        <v>711.40999999996586</v>
      </c>
      <c r="J8429" s="3">
        <f t="shared" si="525"/>
        <v>699.36999999996613</v>
      </c>
      <c r="K8429" s="3">
        <f>MIN(J8429-M8429+N8429,'Power Look Up'!$F$4)</f>
        <v>703.7948679158884</v>
      </c>
      <c r="M8429" s="51">
        <f t="array" ref="M8429">_xlfn.SUM(_xlfn.NORM.DIST($S$3:$S$1003,$G8429,$P8429,FALSE)*WindSpeedStep*$T$3:$T$1003)</f>
        <v>696.18471468575501</v>
      </c>
      <c r="N8429" s="51">
        <f t="array" ref="N8429">_xlfn.SUM(_xlfn.NORM.DIST($S$3:$S$1003,$G8429,$Q8429,FALSE)*WindSpeedStep*$T$3:$T$1003)</f>
        <v>700.60958260167729</v>
      </c>
      <c r="P8429" s="43">
        <f t="shared" si="526"/>
        <v>0.73700720777993156</v>
      </c>
      <c r="Q8429" s="43">
        <f t="shared" si="527"/>
        <v>0.81558152547846663</v>
      </c>
    </row>
    <row r="8430" spans="5:17" x14ac:dyDescent="0.2">
      <c r="E8430" s="16">
        <v>41078.458333333336</v>
      </c>
      <c r="F8430" s="22">
        <v>6.8</v>
      </c>
      <c r="G8430" s="22">
        <v>6.8599410323890533</v>
      </c>
      <c r="H8430" s="25">
        <v>0.12647058823529411</v>
      </c>
      <c r="I8430" s="3">
        <f t="shared" si="524"/>
        <v>542.79999999997722</v>
      </c>
      <c r="J8430" s="3">
        <f t="shared" si="525"/>
        <v>556.35999999997694</v>
      </c>
      <c r="K8430" s="3">
        <f>MIN(J8430-M8430+N8430,'Power Look Up'!$F$4)</f>
        <v>565.99298785727319</v>
      </c>
      <c r="M8430" s="51">
        <f t="array" ref="M8430">_xlfn.SUM(_xlfn.NORM.DIST($S$3:$S$1003,$G8430,$P8430,FALSE)*WindSpeedStep*$T$3:$T$1003)</f>
        <v>558.3773957409536</v>
      </c>
      <c r="N8430" s="51">
        <f t="array" ref="N8430">_xlfn.SUM(_xlfn.NORM.DIST($S$3:$S$1003,$G8430,$Q8430,FALSE)*WindSpeedStep*$T$3:$T$1003)</f>
        <v>568.01038359824986</v>
      </c>
      <c r="P8430" s="43">
        <f t="shared" si="526"/>
        <v>0.68599410323890542</v>
      </c>
      <c r="Q8430" s="43">
        <f t="shared" si="527"/>
        <v>0.86758077762567432</v>
      </c>
    </row>
    <row r="8431" spans="5:17" x14ac:dyDescent="0.2">
      <c r="E8431" s="16">
        <v>41078.465277777781</v>
      </c>
      <c r="F8431" s="22">
        <v>7.14</v>
      </c>
      <c r="G8431" s="22">
        <v>7.1965239196263644</v>
      </c>
      <c r="H8431" s="25">
        <v>0.10084033613445378</v>
      </c>
      <c r="I8431" s="3">
        <f t="shared" si="524"/>
        <v>630.13999999996759</v>
      </c>
      <c r="J8431" s="3">
        <f t="shared" si="525"/>
        <v>648.19999999996719</v>
      </c>
      <c r="K8431" s="3">
        <f>MIN(J8431-M8431+N8431,'Power Look Up'!$F$4)</f>
        <v>648.51330900915661</v>
      </c>
      <c r="M8431" s="51">
        <f t="array" ref="M8431">_xlfn.SUM(_xlfn.NORM.DIST($S$3:$S$1003,$G8431,$P8431,FALSE)*WindSpeedStep*$T$3:$T$1003)</f>
        <v>647.17105223981741</v>
      </c>
      <c r="N8431" s="51">
        <f t="array" ref="N8431">_xlfn.SUM(_xlfn.NORM.DIST($S$3:$S$1003,$G8431,$Q8431,FALSE)*WindSpeedStep*$T$3:$T$1003)</f>
        <v>647.48436124900684</v>
      </c>
      <c r="P8431" s="43">
        <f t="shared" si="526"/>
        <v>0.71965239196263653</v>
      </c>
      <c r="Q8431" s="43">
        <f t="shared" si="527"/>
        <v>0.72569989105475941</v>
      </c>
    </row>
    <row r="8432" spans="5:17" x14ac:dyDescent="0.2">
      <c r="E8432" s="16">
        <v>41078.472222222219</v>
      </c>
      <c r="F8432" s="22">
        <v>6.72</v>
      </c>
      <c r="G8432" s="22">
        <v>6.6502772464865174</v>
      </c>
      <c r="H8432" s="25">
        <v>0.13541666666666669</v>
      </c>
      <c r="I8432" s="3">
        <f t="shared" si="524"/>
        <v>524.71999999997763</v>
      </c>
      <c r="J8432" s="3">
        <f t="shared" si="525"/>
        <v>508.89999999997804</v>
      </c>
      <c r="K8432" s="3">
        <f>MIN(J8432-M8432+N8432,'Power Look Up'!$F$4)</f>
        <v>520.95147957903123</v>
      </c>
      <c r="M8432" s="51">
        <f t="array" ref="M8432">_xlfn.SUM(_xlfn.NORM.DIST($S$3:$S$1003,$G8432,$P8432,FALSE)*WindSpeedStep*$T$3:$T$1003)</f>
        <v>507.16757520772484</v>
      </c>
      <c r="N8432" s="51">
        <f t="array" ref="N8432">_xlfn.SUM(_xlfn.NORM.DIST($S$3:$S$1003,$G8432,$Q8432,FALSE)*WindSpeedStep*$T$3:$T$1003)</f>
        <v>519.21905478677809</v>
      </c>
      <c r="P8432" s="43">
        <f t="shared" si="526"/>
        <v>0.66502772464865179</v>
      </c>
      <c r="Q8432" s="43">
        <f t="shared" si="527"/>
        <v>0.90055837712838271</v>
      </c>
    </row>
    <row r="8433" spans="5:17" x14ac:dyDescent="0.2">
      <c r="E8433" s="16">
        <v>41078.479166666664</v>
      </c>
      <c r="F8433" s="22">
        <v>6.67</v>
      </c>
      <c r="G8433" s="22">
        <v>6.6504635180171396</v>
      </c>
      <c r="H8433" s="25">
        <v>0.16341829085457274</v>
      </c>
      <c r="I8433" s="3">
        <f t="shared" si="524"/>
        <v>513.4199999999779</v>
      </c>
      <c r="J8433" s="3">
        <f t="shared" si="525"/>
        <v>508.89999999997804</v>
      </c>
      <c r="K8433" s="3">
        <f>MIN(J8433-M8433+N8433,'Power Look Up'!$F$4)</f>
        <v>532.53483405189195</v>
      </c>
      <c r="M8433" s="51">
        <f t="array" ref="M8433">_xlfn.SUM(_xlfn.NORM.DIST($S$3:$S$1003,$G8433,$P8433,FALSE)*WindSpeedStep*$T$3:$T$1003)</f>
        <v>507.21169743951623</v>
      </c>
      <c r="N8433" s="51">
        <f t="array" ref="N8433">_xlfn.SUM(_xlfn.NORM.DIST($S$3:$S$1003,$G8433,$Q8433,FALSE)*WindSpeedStep*$T$3:$T$1003)</f>
        <v>530.84653149143014</v>
      </c>
      <c r="P8433" s="43">
        <f t="shared" si="526"/>
        <v>0.66504635180171401</v>
      </c>
      <c r="Q8433" s="43">
        <f t="shared" si="527"/>
        <v>1.0868073815050501</v>
      </c>
    </row>
    <row r="8434" spans="5:17" x14ac:dyDescent="0.2">
      <c r="E8434" s="16">
        <v>41078.486111111109</v>
      </c>
      <c r="F8434" s="22">
        <v>6.09</v>
      </c>
      <c r="G8434" s="22">
        <v>5.9892364005873722</v>
      </c>
      <c r="H8434" s="25">
        <v>0.18226600985221678</v>
      </c>
      <c r="I8434" s="3">
        <f t="shared" si="524"/>
        <v>382.33999999998071</v>
      </c>
      <c r="J8434" s="3">
        <f t="shared" si="525"/>
        <v>360.37999999998652</v>
      </c>
      <c r="K8434" s="3">
        <f>MIN(J8434-M8434+N8434,'Power Look Up'!$F$4)</f>
        <v>381.78663725656634</v>
      </c>
      <c r="M8434" s="51">
        <f t="array" ref="M8434">_xlfn.SUM(_xlfn.NORM.DIST($S$3:$S$1003,$G8434,$P8434,FALSE)*WindSpeedStep*$T$3:$T$1003)</f>
        <v>365.24643104421875</v>
      </c>
      <c r="N8434" s="51">
        <f t="array" ref="N8434">_xlfn.SUM(_xlfn.NORM.DIST($S$3:$S$1003,$G8434,$Q8434,FALSE)*WindSpeedStep*$T$3:$T$1003)</f>
        <v>386.65306830079857</v>
      </c>
      <c r="P8434" s="43">
        <f t="shared" si="526"/>
        <v>0.59892364005873722</v>
      </c>
      <c r="Q8434" s="43">
        <f t="shared" si="527"/>
        <v>1.0916342207967134</v>
      </c>
    </row>
    <row r="8435" spans="5:17" x14ac:dyDescent="0.2">
      <c r="E8435" s="16">
        <v>41078.493055555555</v>
      </c>
      <c r="F8435" s="22">
        <v>6.78</v>
      </c>
      <c r="G8435" s="22">
        <v>6.7486199236241946</v>
      </c>
      <c r="H8435" s="25">
        <v>0.14749262536873156</v>
      </c>
      <c r="I8435" s="3">
        <f t="shared" si="524"/>
        <v>538.27999999997735</v>
      </c>
      <c r="J8435" s="3">
        <f t="shared" si="525"/>
        <v>531.49999999997749</v>
      </c>
      <c r="K8435" s="3">
        <f>MIN(J8435-M8435+N8435,'Power Look Up'!$F$4)</f>
        <v>549.16106203222307</v>
      </c>
      <c r="M8435" s="51">
        <f t="array" ref="M8435">_xlfn.SUM(_xlfn.NORM.DIST($S$3:$S$1003,$G8435,$P8435,FALSE)*WindSpeedStep*$T$3:$T$1003)</f>
        <v>530.80060936064444</v>
      </c>
      <c r="N8435" s="51">
        <f t="array" ref="N8435">_xlfn.SUM(_xlfn.NORM.DIST($S$3:$S$1003,$G8435,$Q8435,FALSE)*WindSpeedStep*$T$3:$T$1003)</f>
        <v>548.46167139289003</v>
      </c>
      <c r="P8435" s="43">
        <f t="shared" si="526"/>
        <v>0.6748619923624195</v>
      </c>
      <c r="Q8435" s="43">
        <f t="shared" si="527"/>
        <v>0.99537167015106109</v>
      </c>
    </row>
    <row r="8436" spans="5:17" x14ac:dyDescent="0.2">
      <c r="E8436" s="16">
        <v>41078.5</v>
      </c>
      <c r="F8436" s="22">
        <v>6.41</v>
      </c>
      <c r="G8436" s="22">
        <v>6.4379964575407591</v>
      </c>
      <c r="H8436" s="25">
        <v>0.1606864274570983</v>
      </c>
      <c r="I8436" s="3">
        <f t="shared" si="524"/>
        <v>454.65999999997916</v>
      </c>
      <c r="J8436" s="3">
        <f t="shared" si="525"/>
        <v>461.43999999997902</v>
      </c>
      <c r="K8436" s="3">
        <f>MIN(J8436-M8436+N8436,'Power Look Up'!$F$4)</f>
        <v>481.38264032780137</v>
      </c>
      <c r="M8436" s="51">
        <f t="array" ref="M8436">_xlfn.SUM(_xlfn.NORM.DIST($S$3:$S$1003,$G8436,$P8436,FALSE)*WindSpeedStep*$T$3:$T$1003)</f>
        <v>458.44425531517578</v>
      </c>
      <c r="N8436" s="51">
        <f t="array" ref="N8436">_xlfn.SUM(_xlfn.NORM.DIST($S$3:$S$1003,$G8436,$Q8436,FALSE)*WindSpeedStep*$T$3:$T$1003)</f>
        <v>478.38689564299813</v>
      </c>
      <c r="P8436" s="43">
        <f t="shared" si="526"/>
        <v>0.643799645754076</v>
      </c>
      <c r="Q8436" s="43">
        <f t="shared" si="527"/>
        <v>1.0344986507436791</v>
      </c>
    </row>
    <row r="8437" spans="5:17" x14ac:dyDescent="0.2">
      <c r="E8437" s="16">
        <v>41078.506944444445</v>
      </c>
      <c r="F8437" s="22">
        <v>7.36</v>
      </c>
      <c r="G8437" s="22">
        <v>7.3017309260664938</v>
      </c>
      <c r="H8437" s="25">
        <v>0.14266304347826086</v>
      </c>
      <c r="I8437" s="3">
        <f t="shared" si="524"/>
        <v>696.35999999996613</v>
      </c>
      <c r="J8437" s="3">
        <f t="shared" si="525"/>
        <v>678.29999999996653</v>
      </c>
      <c r="K8437" s="3">
        <f>MIN(J8437-M8437+N8437,'Power Look Up'!$F$4)</f>
        <v>697.84899596416346</v>
      </c>
      <c r="M8437" s="51">
        <f t="array" ref="M8437">_xlfn.SUM(_xlfn.NORM.DIST($S$3:$S$1003,$G8437,$P8437,FALSE)*WindSpeedStep*$T$3:$T$1003)</f>
        <v>676.61851959911496</v>
      </c>
      <c r="N8437" s="51">
        <f t="array" ref="N8437">_xlfn.SUM(_xlfn.NORM.DIST($S$3:$S$1003,$G8437,$Q8437,FALSE)*WindSpeedStep*$T$3:$T$1003)</f>
        <v>696.16751556331189</v>
      </c>
      <c r="P8437" s="43">
        <f t="shared" si="526"/>
        <v>0.73017309260664942</v>
      </c>
      <c r="Q8437" s="43">
        <f t="shared" si="527"/>
        <v>1.0416871565719861</v>
      </c>
    </row>
    <row r="8438" spans="5:17" x14ac:dyDescent="0.2">
      <c r="E8438" s="16">
        <v>41078.513888888891</v>
      </c>
      <c r="F8438" s="22">
        <v>7.84</v>
      </c>
      <c r="G8438" s="22">
        <v>7.7665210631553121</v>
      </c>
      <c r="H8438" s="25">
        <v>0.10076530612244898</v>
      </c>
      <c r="I8438" s="3">
        <f t="shared" si="524"/>
        <v>840.83999999996308</v>
      </c>
      <c r="J8438" s="3">
        <f t="shared" si="525"/>
        <v>819.76999999996349</v>
      </c>
      <c r="K8438" s="3">
        <f>MIN(J8438-M8438+N8438,'Power Look Up'!$F$4)</f>
        <v>820.11534148788212</v>
      </c>
      <c r="M8438" s="51">
        <f t="array" ref="M8438">_xlfn.SUM(_xlfn.NORM.DIST($S$3:$S$1003,$G8438,$P8438,FALSE)*WindSpeedStep*$T$3:$T$1003)</f>
        <v>816.57991253520174</v>
      </c>
      <c r="N8438" s="51">
        <f t="array" ref="N8438">_xlfn.SUM(_xlfn.NORM.DIST($S$3:$S$1003,$G8438,$Q8438,FALSE)*WindSpeedStep*$T$3:$T$1003)</f>
        <v>816.92525402312037</v>
      </c>
      <c r="P8438" s="43">
        <f t="shared" si="526"/>
        <v>0.77665210631553128</v>
      </c>
      <c r="Q8438" s="43">
        <f t="shared" si="527"/>
        <v>0.78259587243529294</v>
      </c>
    </row>
    <row r="8439" spans="5:17" x14ac:dyDescent="0.2">
      <c r="E8439" s="16">
        <v>41078.520833333336</v>
      </c>
      <c r="F8439" s="22">
        <v>6.33</v>
      </c>
      <c r="G8439" s="22">
        <v>6.4065862848645123</v>
      </c>
      <c r="H8439" s="25">
        <v>0.21642969984202212</v>
      </c>
      <c r="I8439" s="3">
        <f t="shared" si="524"/>
        <v>436.57999999997958</v>
      </c>
      <c r="J8439" s="3">
        <f t="shared" si="525"/>
        <v>454.65999999997916</v>
      </c>
      <c r="K8439" s="3">
        <f>MIN(J8439-M8439+N8439,'Power Look Up'!$F$4)</f>
        <v>499.45914798911934</v>
      </c>
      <c r="M8439" s="51">
        <f t="array" ref="M8439">_xlfn.SUM(_xlfn.NORM.DIST($S$3:$S$1003,$G8439,$P8439,FALSE)*WindSpeedStep*$T$3:$T$1003)</f>
        <v>451.49610841839245</v>
      </c>
      <c r="N8439" s="51">
        <f t="array" ref="N8439">_xlfn.SUM(_xlfn.NORM.DIST($S$3:$S$1003,$G8439,$Q8439,FALSE)*WindSpeedStep*$T$3:$T$1003)</f>
        <v>496.29525640753263</v>
      </c>
      <c r="P8439" s="43">
        <f t="shared" si="526"/>
        <v>0.64065862848645128</v>
      </c>
      <c r="Q8439" s="43">
        <f t="shared" si="527"/>
        <v>1.3865755466452421</v>
      </c>
    </row>
    <row r="8440" spans="5:17" x14ac:dyDescent="0.2">
      <c r="E8440" s="16">
        <v>41078.527777777781</v>
      </c>
      <c r="F8440" s="22">
        <v>7.07</v>
      </c>
      <c r="G8440" s="22">
        <v>7.0872310730532568</v>
      </c>
      <c r="H8440" s="25">
        <v>0.13295615275813294</v>
      </c>
      <c r="I8440" s="3">
        <f t="shared" si="524"/>
        <v>609.06999999996799</v>
      </c>
      <c r="J8440" s="3">
        <f t="shared" si="525"/>
        <v>615.08999999996786</v>
      </c>
      <c r="K8440" s="3">
        <f>MIN(J8440-M8440+N8440,'Power Look Up'!$F$4)</f>
        <v>628.58387637121893</v>
      </c>
      <c r="M8440" s="51">
        <f t="array" ref="M8440">_xlfn.SUM(_xlfn.NORM.DIST($S$3:$S$1003,$G8440,$P8440,FALSE)*WindSpeedStep*$T$3:$T$1003)</f>
        <v>617.4385895196973</v>
      </c>
      <c r="N8440" s="51">
        <f t="array" ref="N8440">_xlfn.SUM(_xlfn.NORM.DIST($S$3:$S$1003,$G8440,$Q8440,FALSE)*WindSpeedStep*$T$3:$T$1003)</f>
        <v>630.93246589094838</v>
      </c>
      <c r="P8440" s="43">
        <f t="shared" si="526"/>
        <v>0.70872310730532573</v>
      </c>
      <c r="Q8440" s="43">
        <f t="shared" si="527"/>
        <v>0.94229097718105526</v>
      </c>
    </row>
    <row r="8441" spans="5:17" x14ac:dyDescent="0.2">
      <c r="E8441" s="16">
        <v>41078.534722222219</v>
      </c>
      <c r="F8441" s="22">
        <v>7.85</v>
      </c>
      <c r="G8441" s="22">
        <v>7.8762375768263206</v>
      </c>
      <c r="H8441" s="25">
        <v>0.15796178343949044</v>
      </c>
      <c r="I8441" s="3">
        <f t="shared" si="524"/>
        <v>843.84999999996296</v>
      </c>
      <c r="J8441" s="3">
        <f t="shared" si="525"/>
        <v>852.87999999996282</v>
      </c>
      <c r="K8441" s="3">
        <f>MIN(J8441-M8441+N8441,'Power Look Up'!$F$4)</f>
        <v>883.42799761292895</v>
      </c>
      <c r="M8441" s="51">
        <f t="array" ref="M8441">_xlfn.SUM(_xlfn.NORM.DIST($S$3:$S$1003,$G8441,$P8441,FALSE)*WindSpeedStep*$T$3:$T$1003)</f>
        <v>851.9958332682636</v>
      </c>
      <c r="N8441" s="51">
        <f t="array" ref="N8441">_xlfn.SUM(_xlfn.NORM.DIST($S$3:$S$1003,$G8441,$Q8441,FALSE)*WindSpeedStep*$T$3:$T$1003)</f>
        <v>882.54383088122972</v>
      </c>
      <c r="P8441" s="43">
        <f t="shared" si="526"/>
        <v>0.78762375768263215</v>
      </c>
      <c r="Q8441" s="43">
        <f t="shared" si="527"/>
        <v>1.2441445344286162</v>
      </c>
    </row>
    <row r="8442" spans="5:17" x14ac:dyDescent="0.2">
      <c r="E8442" s="16">
        <v>41078.541666666664</v>
      </c>
      <c r="F8442" s="22">
        <v>7.59</v>
      </c>
      <c r="G8442" s="22">
        <v>7.495418614510637</v>
      </c>
      <c r="H8442" s="25">
        <v>0.15810276679841898</v>
      </c>
      <c r="I8442" s="3">
        <f t="shared" si="524"/>
        <v>765.58999999996468</v>
      </c>
      <c r="J8442" s="3">
        <f t="shared" si="525"/>
        <v>738.49999999996521</v>
      </c>
      <c r="K8442" s="3">
        <f>MIN(J8442-M8442+N8442,'Power Look Up'!$F$4)</f>
        <v>767.85808674760096</v>
      </c>
      <c r="M8442" s="51">
        <f t="array" ref="M8442">_xlfn.SUM(_xlfn.NORM.DIST($S$3:$S$1003,$G8442,$P8442,FALSE)*WindSpeedStep*$T$3:$T$1003)</f>
        <v>732.9740149044386</v>
      </c>
      <c r="N8442" s="51">
        <f t="array" ref="N8442">_xlfn.SUM(_xlfn.NORM.DIST($S$3:$S$1003,$G8442,$Q8442,FALSE)*WindSpeedStep*$T$3:$T$1003)</f>
        <v>762.33210165207436</v>
      </c>
      <c r="P8442" s="43">
        <f t="shared" si="526"/>
        <v>0.74954186145106372</v>
      </c>
      <c r="Q8442" s="43">
        <f t="shared" si="527"/>
        <v>1.1850464212665039</v>
      </c>
    </row>
    <row r="8443" spans="5:17" x14ac:dyDescent="0.2">
      <c r="E8443" s="16">
        <v>41079.076388888891</v>
      </c>
      <c r="F8443" s="22">
        <v>3.59</v>
      </c>
      <c r="G8443" s="22">
        <v>3.6994124858006199</v>
      </c>
      <c r="H8443" s="25">
        <v>0.20055710306406685</v>
      </c>
      <c r="I8443" s="3">
        <f t="shared" si="524"/>
        <v>53.689999999997035</v>
      </c>
      <c r="J8443" s="3">
        <f t="shared" si="525"/>
        <v>63.699999999996827</v>
      </c>
      <c r="K8443" s="3">
        <f>MIN(J8443-M8443+N8443,'Power Look Up'!$F$4)</f>
        <v>83.120213390753065</v>
      </c>
      <c r="M8443" s="51">
        <f t="array" ref="M8443">_xlfn.SUM(_xlfn.NORM.DIST($S$3:$S$1003,$G8443,$P8443,FALSE)*WindSpeedStep*$T$3:$T$1003)</f>
        <v>25.670844196829041</v>
      </c>
      <c r="N8443" s="51">
        <f t="array" ref="N8443">_xlfn.SUM(_xlfn.NORM.DIST($S$3:$S$1003,$G8443,$Q8443,FALSE)*WindSpeedStep*$T$3:$T$1003)</f>
        <v>45.09105758758529</v>
      </c>
      <c r="P8443" s="43">
        <f t="shared" si="526"/>
        <v>0.369941248580062</v>
      </c>
      <c r="Q8443" s="43">
        <f t="shared" si="527"/>
        <v>0.74194345119121063</v>
      </c>
    </row>
    <row r="8444" spans="5:17" x14ac:dyDescent="0.2">
      <c r="E8444" s="16">
        <v>41079.083333333336</v>
      </c>
      <c r="F8444" s="22">
        <v>3.15</v>
      </c>
      <c r="G8444" s="22">
        <v>3.2807857309786255</v>
      </c>
      <c r="H8444" s="25">
        <v>0.1650793650793651</v>
      </c>
      <c r="I8444" s="3">
        <f t="shared" si="524"/>
        <v>13.64999999999789</v>
      </c>
      <c r="J8444" s="3">
        <f t="shared" si="525"/>
        <v>25.479999999997638</v>
      </c>
      <c r="K8444" s="3">
        <f>MIN(J8444-M8444+N8444,'Power Look Up'!$F$4)</f>
        <v>30.40813154093766</v>
      </c>
      <c r="M8444" s="51">
        <f t="array" ref="M8444">_xlfn.SUM(_xlfn.NORM.DIST($S$3:$S$1003,$G8444,$P8444,FALSE)*WindSpeedStep*$T$3:$T$1003)</f>
        <v>9.0248361274347193</v>
      </c>
      <c r="N8444" s="51">
        <f t="array" ref="N8444">_xlfn.SUM(_xlfn.NORM.DIST($S$3:$S$1003,$G8444,$Q8444,FALSE)*WindSpeedStep*$T$3:$T$1003)</f>
        <v>13.952967668374741</v>
      </c>
      <c r="P8444" s="43">
        <f t="shared" si="526"/>
        <v>0.32807857309786259</v>
      </c>
      <c r="Q8444" s="43">
        <f t="shared" si="527"/>
        <v>0.54159002543139223</v>
      </c>
    </row>
    <row r="8445" spans="5:17" x14ac:dyDescent="0.2">
      <c r="E8445" s="16">
        <v>41079.090277777781</v>
      </c>
      <c r="F8445" s="22">
        <v>2.61</v>
      </c>
      <c r="G8445" s="22">
        <v>2.7463697663660578</v>
      </c>
      <c r="H8445" s="25">
        <v>0.12260536398467434</v>
      </c>
      <c r="I8445" s="3">
        <f t="shared" si="524"/>
        <v>0</v>
      </c>
      <c r="J8445" s="3">
        <f t="shared" si="525"/>
        <v>0</v>
      </c>
      <c r="K8445" s="3">
        <f>MIN(J8445-M8445+N8445,'Power Look Up'!$F$4)</f>
        <v>0.49232417217863444</v>
      </c>
      <c r="M8445" s="51">
        <f t="array" ref="M8445">_xlfn.SUM(_xlfn.NORM.DIST($S$3:$S$1003,$G8445,$P8445,FALSE)*WindSpeedStep*$T$3:$T$1003)</f>
        <v>0.69785698838658838</v>
      </c>
      <c r="N8445" s="51">
        <f t="array" ref="N8445">_xlfn.SUM(_xlfn.NORM.DIST($S$3:$S$1003,$G8445,$Q8445,FALSE)*WindSpeedStep*$T$3:$T$1003)</f>
        <v>1.1901811605652228</v>
      </c>
      <c r="P8445" s="43">
        <f t="shared" si="526"/>
        <v>0.2746369766366058</v>
      </c>
      <c r="Q8445" s="43">
        <f t="shared" si="527"/>
        <v>0.33671966484181554</v>
      </c>
    </row>
    <row r="8446" spans="5:17" x14ac:dyDescent="0.2">
      <c r="E8446" s="16">
        <v>41079.104166666664</v>
      </c>
      <c r="F8446" s="22">
        <v>3.09</v>
      </c>
      <c r="G8446" s="22">
        <v>3.1002627849012709</v>
      </c>
      <c r="H8446" s="25">
        <v>9.7087378640776698E-2</v>
      </c>
      <c r="I8446" s="3">
        <f t="shared" si="524"/>
        <v>8.1899999999980064</v>
      </c>
      <c r="J8446" s="3">
        <f t="shared" si="525"/>
        <v>9.099999999997987</v>
      </c>
      <c r="K8446" s="3">
        <f>MIN(J8446-M8446+N8446,'Power Look Up'!$F$4)</f>
        <v>8.9974756502725235</v>
      </c>
      <c r="M8446" s="51">
        <f t="array" ref="M8446">_xlfn.SUM(_xlfn.NORM.DIST($S$3:$S$1003,$G8446,$P8446,FALSE)*WindSpeedStep*$T$3:$T$1003)</f>
        <v>5.0094677000061241</v>
      </c>
      <c r="N8446" s="51">
        <f t="array" ref="N8446">_xlfn.SUM(_xlfn.NORM.DIST($S$3:$S$1003,$G8446,$Q8446,FALSE)*WindSpeedStep*$T$3:$T$1003)</f>
        <v>4.9069433502806614</v>
      </c>
      <c r="P8446" s="43">
        <f t="shared" si="526"/>
        <v>0.31002627849012709</v>
      </c>
      <c r="Q8446" s="43">
        <f t="shared" si="527"/>
        <v>0.30099638688361852</v>
      </c>
    </row>
    <row r="8447" spans="5:17" x14ac:dyDescent="0.2">
      <c r="E8447" s="16">
        <v>41080.298611111109</v>
      </c>
      <c r="F8447" s="22">
        <v>10.45</v>
      </c>
      <c r="G8447" s="22">
        <v>10.411677221908759</v>
      </c>
      <c r="H8447" s="25">
        <v>0.13301435406698564</v>
      </c>
      <c r="I8447" s="3">
        <f t="shared" si="524"/>
        <v>1757.1499999999523</v>
      </c>
      <c r="J8447" s="3">
        <f t="shared" si="525"/>
        <v>1746.4699999999525</v>
      </c>
      <c r="K8447" s="3">
        <f>MIN(J8447-M8447+N8447,'Power Look Up'!$F$4)</f>
        <v>1695.8426850916546</v>
      </c>
      <c r="M8447" s="51">
        <f t="array" ref="M8447">_xlfn.SUM(_xlfn.NORM.DIST($S$3:$S$1003,$G8447,$P8447,FALSE)*WindSpeedStep*$T$3:$T$1003)</f>
        <v>1743.7393765180032</v>
      </c>
      <c r="N8447" s="51">
        <f t="array" ref="N8447">_xlfn.SUM(_xlfn.NORM.DIST($S$3:$S$1003,$G8447,$Q8447,FALSE)*WindSpeedStep*$T$3:$T$1003)</f>
        <v>1693.1120616097053</v>
      </c>
      <c r="P8447" s="43">
        <f t="shared" si="526"/>
        <v>1.0411677221908759</v>
      </c>
      <c r="Q8447" s="43">
        <f t="shared" si="527"/>
        <v>1.3849025204261411</v>
      </c>
    </row>
    <row r="8448" spans="5:17" x14ac:dyDescent="0.2">
      <c r="E8448" s="16">
        <v>41080.305555555555</v>
      </c>
      <c r="F8448" s="22">
        <v>10.8</v>
      </c>
      <c r="G8448" s="22">
        <v>10.648043612529145</v>
      </c>
      <c r="H8448" s="25">
        <v>0.14074074074074072</v>
      </c>
      <c r="I8448" s="3">
        <f t="shared" si="524"/>
        <v>1850.5999999999503</v>
      </c>
      <c r="J8448" s="3">
        <f t="shared" si="525"/>
        <v>1810.5499999999513</v>
      </c>
      <c r="K8448" s="3">
        <f>MIN(J8448-M8448+N8448,'Power Look Up'!$F$4)</f>
        <v>1742.0068752805998</v>
      </c>
      <c r="M8448" s="51">
        <f t="array" ref="M8448">_xlfn.SUM(_xlfn.NORM.DIST($S$3:$S$1003,$G8448,$P8448,FALSE)*WindSpeedStep*$T$3:$T$1003)</f>
        <v>1800.6030545677063</v>
      </c>
      <c r="N8448" s="51">
        <f t="array" ref="N8448">_xlfn.SUM(_xlfn.NORM.DIST($S$3:$S$1003,$G8448,$Q8448,FALSE)*WindSpeedStep*$T$3:$T$1003)</f>
        <v>1732.0599298483548</v>
      </c>
      <c r="P8448" s="43">
        <f t="shared" si="526"/>
        <v>1.0648043612529146</v>
      </c>
      <c r="Q8448" s="43">
        <f t="shared" si="527"/>
        <v>1.4986135454670646</v>
      </c>
    </row>
    <row r="8449" spans="5:17" x14ac:dyDescent="0.2">
      <c r="E8449" s="16">
        <v>41080.3125</v>
      </c>
      <c r="F8449" s="22">
        <v>10.48</v>
      </c>
      <c r="G8449" s="22">
        <v>10.418027974193993</v>
      </c>
      <c r="H8449" s="25">
        <v>9.7328244274809156E-2</v>
      </c>
      <c r="I8449" s="3">
        <f t="shared" si="524"/>
        <v>1765.1599999999521</v>
      </c>
      <c r="J8449" s="3">
        <f t="shared" si="525"/>
        <v>1749.1399999999526</v>
      </c>
      <c r="K8449" s="3">
        <f>MIN(J8449-M8449+N8449,'Power Look Up'!$F$4)</f>
        <v>1753.284302042234</v>
      </c>
      <c r="M8449" s="51">
        <f t="array" ref="M8449">_xlfn.SUM(_xlfn.NORM.DIST($S$3:$S$1003,$G8449,$P8449,FALSE)*WindSpeedStep*$T$3:$T$1003)</f>
        <v>1745.3834945406827</v>
      </c>
      <c r="N8449" s="51">
        <f t="array" ref="N8449">_xlfn.SUM(_xlfn.NORM.DIST($S$3:$S$1003,$G8449,$Q8449,FALSE)*WindSpeedStep*$T$3:$T$1003)</f>
        <v>1749.5277965829641</v>
      </c>
      <c r="P8449" s="43">
        <f t="shared" si="526"/>
        <v>1.0418027974193993</v>
      </c>
      <c r="Q8449" s="43">
        <f t="shared" si="527"/>
        <v>1.0139683715341481</v>
      </c>
    </row>
    <row r="8450" spans="5:17" x14ac:dyDescent="0.2">
      <c r="E8450" s="16">
        <v>41080.319444444445</v>
      </c>
      <c r="F8450" s="22">
        <v>8.9499999999999993</v>
      </c>
      <c r="G8450" s="22">
        <v>8.8904782091352139</v>
      </c>
      <c r="H8450" s="25">
        <v>0.1687150837988827</v>
      </c>
      <c r="I8450" s="3">
        <f t="shared" si="524"/>
        <v>1237.6499999999462</v>
      </c>
      <c r="J8450" s="3">
        <f t="shared" si="525"/>
        <v>1215.6299999999467</v>
      </c>
      <c r="K8450" s="3">
        <f>MIN(J8450-M8450+N8450,'Power Look Up'!$F$4)</f>
        <v>1221.9933253356592</v>
      </c>
      <c r="M8450" s="51">
        <f t="array" ref="M8450">_xlfn.SUM(_xlfn.NORM.DIST($S$3:$S$1003,$G8450,$P8450,FALSE)*WindSpeedStep*$T$3:$T$1003)</f>
        <v>1217.6080511454527</v>
      </c>
      <c r="N8450" s="51">
        <f t="array" ref="N8450">_xlfn.SUM(_xlfn.NORM.DIST($S$3:$S$1003,$G8450,$Q8450,FALSE)*WindSpeedStep*$T$3:$T$1003)</f>
        <v>1223.9713764811652</v>
      </c>
      <c r="P8450" s="43">
        <f t="shared" si="526"/>
        <v>0.88904782091352141</v>
      </c>
      <c r="Q8450" s="43">
        <f t="shared" si="527"/>
        <v>1.4999577760663882</v>
      </c>
    </row>
    <row r="8451" spans="5:17" x14ac:dyDescent="0.2">
      <c r="E8451" s="16">
        <v>41080.326388888891</v>
      </c>
      <c r="F8451" s="22">
        <v>9.2200000000000006</v>
      </c>
      <c r="G8451" s="22">
        <v>9.2391786758492014</v>
      </c>
      <c r="H8451" s="25">
        <v>0.11388286334056399</v>
      </c>
      <c r="I8451" s="3">
        <f t="shared" ref="I8451:I8514" si="528">INDEX(PowerArray,MIN(MaximumPowerIndex,ROUND(F8451*100,0)))</f>
        <v>1339.819999999942</v>
      </c>
      <c r="J8451" s="3">
        <f t="shared" ref="J8451:J8514" si="529">INDEX(PowerArray,MIN(MaximumPowerIndex,ROUND(G8451*100,0)))</f>
        <v>1347.4399999999418</v>
      </c>
      <c r="K8451" s="3">
        <f>MIN(J8451-M8451+N8451,'Power Look Up'!$F$4)</f>
        <v>1346.0897508101839</v>
      </c>
      <c r="M8451" s="51">
        <f t="array" ref="M8451">_xlfn.SUM(_xlfn.NORM.DIST($S$3:$S$1003,$G8451,$P8451,FALSE)*WindSpeedStep*$T$3:$T$1003)</f>
        <v>1351.8653655514993</v>
      </c>
      <c r="N8451" s="51">
        <f t="array" ref="N8451">_xlfn.SUM(_xlfn.NORM.DIST($S$3:$S$1003,$G8451,$Q8451,FALSE)*WindSpeedStep*$T$3:$T$1003)</f>
        <v>1350.5151163617413</v>
      </c>
      <c r="P8451" s="43">
        <f t="shared" ref="P8451:P8514" si="530">ReferenceTurbulence*G8451</f>
        <v>0.92391786758492023</v>
      </c>
      <c r="Q8451" s="43">
        <f t="shared" si="527"/>
        <v>1.0521841225207875</v>
      </c>
    </row>
    <row r="8452" spans="5:17" x14ac:dyDescent="0.2">
      <c r="E8452" s="16">
        <v>41080.333333333336</v>
      </c>
      <c r="F8452" s="22">
        <v>11.1</v>
      </c>
      <c r="G8452" s="22">
        <v>11.076108343719323</v>
      </c>
      <c r="H8452" s="25">
        <v>0.11081081081081082</v>
      </c>
      <c r="I8452" s="3">
        <f t="shared" si="528"/>
        <v>1912.3999999999839</v>
      </c>
      <c r="J8452" s="3">
        <f t="shared" si="529"/>
        <v>1910.7199999999839</v>
      </c>
      <c r="K8452" s="3">
        <f>MIN(J8452-M8452+N8452,'Power Look Up'!$F$4)</f>
        <v>1891.0194011784033</v>
      </c>
      <c r="M8452" s="51">
        <f t="array" ref="M8452">_xlfn.SUM(_xlfn.NORM.DIST($S$3:$S$1003,$G8452,$P8452,FALSE)*WindSpeedStep*$T$3:$T$1003)</f>
        <v>1881.1417039280404</v>
      </c>
      <c r="N8452" s="51">
        <f t="array" ref="N8452">_xlfn.SUM(_xlfn.NORM.DIST($S$3:$S$1003,$G8452,$Q8452,FALSE)*WindSpeedStep*$T$3:$T$1003)</f>
        <v>1861.4411051064599</v>
      </c>
      <c r="P8452" s="43">
        <f t="shared" si="530"/>
        <v>1.1076108343719324</v>
      </c>
      <c r="Q8452" s="43">
        <f t="shared" ref="Q8452:Q8515" si="531">G8452*H8452</f>
        <v>1.2273525461959249</v>
      </c>
    </row>
    <row r="8453" spans="5:17" x14ac:dyDescent="0.2">
      <c r="E8453" s="16">
        <v>41080.340277777781</v>
      </c>
      <c r="F8453" s="22">
        <v>9.93</v>
      </c>
      <c r="G8453" s="22">
        <v>9.9159622498207725</v>
      </c>
      <c r="H8453" s="25">
        <v>0.12487411883182276</v>
      </c>
      <c r="I8453" s="3">
        <f t="shared" si="528"/>
        <v>1610.3299999999363</v>
      </c>
      <c r="J8453" s="3">
        <f t="shared" si="529"/>
        <v>1606.5199999999363</v>
      </c>
      <c r="K8453" s="3">
        <f>MIN(J8453-M8453+N8453,'Power Look Up'!$F$4)</f>
        <v>1581.6796341555544</v>
      </c>
      <c r="M8453" s="51">
        <f t="array" ref="M8453">_xlfn.SUM(_xlfn.NORM.DIST($S$3:$S$1003,$G8453,$P8453,FALSE)*WindSpeedStep*$T$3:$T$1003)</f>
        <v>1596.8294871241533</v>
      </c>
      <c r="N8453" s="51">
        <f t="array" ref="N8453">_xlfn.SUM(_xlfn.NORM.DIST($S$3:$S$1003,$G8453,$Q8453,FALSE)*WindSpeedStep*$T$3:$T$1003)</f>
        <v>1571.9891212797713</v>
      </c>
      <c r="P8453" s="43">
        <f t="shared" si="530"/>
        <v>0.99159622498207733</v>
      </c>
      <c r="Q8453" s="43">
        <f t="shared" si="531"/>
        <v>1.2382470483159878</v>
      </c>
    </row>
    <row r="8454" spans="5:17" x14ac:dyDescent="0.2">
      <c r="E8454" s="16">
        <v>41080.347222222219</v>
      </c>
      <c r="F8454" s="22">
        <v>9.6199999999999992</v>
      </c>
      <c r="G8454" s="22">
        <v>9.5583047915397668</v>
      </c>
      <c r="H8454" s="25">
        <v>0.12058212058212059</v>
      </c>
      <c r="I8454" s="3">
        <f t="shared" si="528"/>
        <v>1492.2199999999389</v>
      </c>
      <c r="J8454" s="3">
        <f t="shared" si="529"/>
        <v>1469.3599999999392</v>
      </c>
      <c r="K8454" s="3">
        <f>MIN(J8454-M8454+N8454,'Power Look Up'!$F$4)</f>
        <v>1458.7473823509738</v>
      </c>
      <c r="M8454" s="51">
        <f t="array" ref="M8454">_xlfn.SUM(_xlfn.NORM.DIST($S$3:$S$1003,$G8454,$P8454,FALSE)*WindSpeedStep*$T$3:$T$1003)</f>
        <v>1471.7741184046279</v>
      </c>
      <c r="N8454" s="51">
        <f t="array" ref="N8454">_xlfn.SUM(_xlfn.NORM.DIST($S$3:$S$1003,$G8454,$Q8454,FALSE)*WindSpeedStep*$T$3:$T$1003)</f>
        <v>1461.1615007556625</v>
      </c>
      <c r="P8454" s="43">
        <f t="shared" si="530"/>
        <v>0.95583047915397668</v>
      </c>
      <c r="Q8454" s="43">
        <f t="shared" si="531"/>
        <v>1.1525606609341092</v>
      </c>
    </row>
    <row r="8455" spans="5:17" x14ac:dyDescent="0.2">
      <c r="E8455" s="16">
        <v>41080.354166666664</v>
      </c>
      <c r="F8455" s="22">
        <v>10.029999999999999</v>
      </c>
      <c r="G8455" s="22">
        <v>10.014939576593665</v>
      </c>
      <c r="H8455" s="25">
        <v>0.14955134596211367</v>
      </c>
      <c r="I8455" s="3">
        <f t="shared" si="528"/>
        <v>1645.0099999999547</v>
      </c>
      <c r="J8455" s="3">
        <f t="shared" si="529"/>
        <v>1639.6699999999548</v>
      </c>
      <c r="K8455" s="3">
        <f>MIN(J8455-M8455+N8455,'Power Look Up'!$F$4)</f>
        <v>1583.289582680557</v>
      </c>
      <c r="M8455" s="51">
        <f t="array" ref="M8455">_xlfn.SUM(_xlfn.NORM.DIST($S$3:$S$1003,$G8455,$P8455,FALSE)*WindSpeedStep*$T$3:$T$1003)</f>
        <v>1628.9150108748456</v>
      </c>
      <c r="N8455" s="51">
        <f t="array" ref="N8455">_xlfn.SUM(_xlfn.NORM.DIST($S$3:$S$1003,$G8455,$Q8455,FALSE)*WindSpeedStep*$T$3:$T$1003)</f>
        <v>1572.5345935554478</v>
      </c>
      <c r="P8455" s="43">
        <f t="shared" si="530"/>
        <v>1.0014939576593667</v>
      </c>
      <c r="Q8455" s="43">
        <f t="shared" si="531"/>
        <v>1.4977476934088234</v>
      </c>
    </row>
    <row r="8456" spans="5:17" x14ac:dyDescent="0.2">
      <c r="E8456" s="16">
        <v>41080.361111111109</v>
      </c>
      <c r="F8456" s="22">
        <v>10.16</v>
      </c>
      <c r="G8456" s="22">
        <v>10.138398728626543</v>
      </c>
      <c r="H8456" s="25">
        <v>0.12795275590551181</v>
      </c>
      <c r="I8456" s="3">
        <f t="shared" si="528"/>
        <v>1679.7199999999541</v>
      </c>
      <c r="J8456" s="3">
        <f t="shared" si="529"/>
        <v>1674.3799999999542</v>
      </c>
      <c r="K8456" s="3">
        <f>MIN(J8456-M8456+N8456,'Power Look Up'!$F$4)</f>
        <v>1638.9037814134556</v>
      </c>
      <c r="M8456" s="51">
        <f t="array" ref="M8456">_xlfn.SUM(_xlfn.NORM.DIST($S$3:$S$1003,$G8456,$P8456,FALSE)*WindSpeedStep*$T$3:$T$1003)</f>
        <v>1667.1108807230535</v>
      </c>
      <c r="N8456" s="51">
        <f t="array" ref="N8456">_xlfn.SUM(_xlfn.NORM.DIST($S$3:$S$1003,$G8456,$Q8456,FALSE)*WindSpeedStep*$T$3:$T$1003)</f>
        <v>1631.6346621365549</v>
      </c>
      <c r="P8456" s="43">
        <f t="shared" si="530"/>
        <v>1.0138398728626543</v>
      </c>
      <c r="Q8456" s="43">
        <f t="shared" si="531"/>
        <v>1.2972360577967033</v>
      </c>
    </row>
    <row r="8457" spans="5:17" x14ac:dyDescent="0.2">
      <c r="E8457" s="16">
        <v>41080.368055555555</v>
      </c>
      <c r="F8457" s="22">
        <v>10.32</v>
      </c>
      <c r="G8457" s="22">
        <v>10.387263843697262</v>
      </c>
      <c r="H8457" s="25">
        <v>0.14244186046511628</v>
      </c>
      <c r="I8457" s="3">
        <f t="shared" si="528"/>
        <v>1722.4399999999532</v>
      </c>
      <c r="J8457" s="3">
        <f t="shared" si="529"/>
        <v>1741.1299999999528</v>
      </c>
      <c r="K8457" s="3">
        <f>MIN(J8457-M8457+N8457,'Power Look Up'!$F$4)</f>
        <v>1677.234930808748</v>
      </c>
      <c r="M8457" s="51">
        <f t="array" ref="M8457">_xlfn.SUM(_xlfn.NORM.DIST($S$3:$S$1003,$G8457,$P8457,FALSE)*WindSpeedStep*$T$3:$T$1003)</f>
        <v>1737.3599878552182</v>
      </c>
      <c r="N8457" s="51">
        <f t="array" ref="N8457">_xlfn.SUM(_xlfn.NORM.DIST($S$3:$S$1003,$G8457,$Q8457,FALSE)*WindSpeedStep*$T$3:$T$1003)</f>
        <v>1673.4649186640133</v>
      </c>
      <c r="P8457" s="43">
        <f t="shared" si="530"/>
        <v>1.0387263843697263</v>
      </c>
      <c r="Q8457" s="43">
        <f t="shared" si="531"/>
        <v>1.4795811870382729</v>
      </c>
    </row>
    <row r="8458" spans="5:17" x14ac:dyDescent="0.2">
      <c r="E8458" s="16">
        <v>41080.375</v>
      </c>
      <c r="F8458" s="22">
        <v>10.42</v>
      </c>
      <c r="G8458" s="22">
        <v>10.348755028982364</v>
      </c>
      <c r="H8458" s="25">
        <v>0.13723608445297505</v>
      </c>
      <c r="I8458" s="3">
        <f t="shared" si="528"/>
        <v>1749.1399999999526</v>
      </c>
      <c r="J8458" s="3">
        <f t="shared" si="529"/>
        <v>1730.449999999953</v>
      </c>
      <c r="K8458" s="3">
        <f>MIN(J8458-M8458+N8458,'Power Look Up'!$F$4)</f>
        <v>1675.4486189211834</v>
      </c>
      <c r="M8458" s="51">
        <f t="array" ref="M8458">_xlfn.SUM(_xlfn.NORM.DIST($S$3:$S$1003,$G8458,$P8458,FALSE)*WindSpeedStep*$T$3:$T$1003)</f>
        <v>1727.1075678155119</v>
      </c>
      <c r="N8458" s="51">
        <f t="array" ref="N8458">_xlfn.SUM(_xlfn.NORM.DIST($S$3:$S$1003,$G8458,$Q8458,FALSE)*WindSpeedStep*$T$3:$T$1003)</f>
        <v>1672.1061867367423</v>
      </c>
      <c r="P8458" s="43">
        <f t="shared" si="530"/>
        <v>1.0348755028982364</v>
      </c>
      <c r="Q8458" s="43">
        <f t="shared" si="531"/>
        <v>1.420222619140574</v>
      </c>
    </row>
    <row r="8459" spans="5:17" x14ac:dyDescent="0.2">
      <c r="E8459" s="16">
        <v>41080.381944444445</v>
      </c>
      <c r="F8459" s="22">
        <v>10.34</v>
      </c>
      <c r="G8459" s="22">
        <v>10.342179382788478</v>
      </c>
      <c r="H8459" s="25">
        <v>9.7678916827852999E-2</v>
      </c>
      <c r="I8459" s="3">
        <f t="shared" si="528"/>
        <v>1727.7799999999529</v>
      </c>
      <c r="J8459" s="3">
        <f t="shared" si="529"/>
        <v>1727.7799999999529</v>
      </c>
      <c r="K8459" s="3">
        <f>MIN(J8459-M8459+N8459,'Power Look Up'!$F$4)</f>
        <v>1731.207314170267</v>
      </c>
      <c r="M8459" s="51">
        <f t="array" ref="M8459">_xlfn.SUM(_xlfn.NORM.DIST($S$3:$S$1003,$G8459,$P8459,FALSE)*WindSpeedStep*$T$3:$T$1003)</f>
        <v>1725.3338006843921</v>
      </c>
      <c r="N8459" s="51">
        <f t="array" ref="N8459">_xlfn.SUM(_xlfn.NORM.DIST($S$3:$S$1003,$G8459,$Q8459,FALSE)*WindSpeedStep*$T$3:$T$1003)</f>
        <v>1728.7611148547062</v>
      </c>
      <c r="P8459" s="43">
        <f t="shared" si="530"/>
        <v>1.0342179382788479</v>
      </c>
      <c r="Q8459" s="43">
        <f t="shared" si="531"/>
        <v>1.0102128797501317</v>
      </c>
    </row>
    <row r="8460" spans="5:17" x14ac:dyDescent="0.2">
      <c r="E8460" s="16">
        <v>41080.388888888891</v>
      </c>
      <c r="F8460" s="22">
        <v>10.15</v>
      </c>
      <c r="G8460" s="22">
        <v>10.07924053640699</v>
      </c>
      <c r="H8460" s="25">
        <v>9.2610837438423632E-2</v>
      </c>
      <c r="I8460" s="3">
        <f t="shared" si="528"/>
        <v>1677.049999999954</v>
      </c>
      <c r="J8460" s="3">
        <f t="shared" si="529"/>
        <v>1658.3599999999544</v>
      </c>
      <c r="K8460" s="3">
        <f>MIN(J8460-M8460+N8460,'Power Look Up'!$F$4)</f>
        <v>1666.8935389780565</v>
      </c>
      <c r="M8460" s="51">
        <f t="array" ref="M8460">_xlfn.SUM(_xlfn.NORM.DIST($S$3:$S$1003,$G8460,$P8460,FALSE)*WindSpeedStep*$T$3:$T$1003)</f>
        <v>1649.0709961127814</v>
      </c>
      <c r="N8460" s="51">
        <f t="array" ref="N8460">_xlfn.SUM(_xlfn.NORM.DIST($S$3:$S$1003,$G8460,$Q8460,FALSE)*WindSpeedStep*$T$3:$T$1003)</f>
        <v>1657.6045350908835</v>
      </c>
      <c r="P8460" s="43">
        <f t="shared" si="530"/>
        <v>1.007924053640699</v>
      </c>
      <c r="Q8460" s="43">
        <f t="shared" si="531"/>
        <v>0.93344690681995757</v>
      </c>
    </row>
    <row r="8461" spans="5:17" x14ac:dyDescent="0.2">
      <c r="E8461" s="16">
        <v>41080.395833333336</v>
      </c>
      <c r="F8461" s="22">
        <v>10.92</v>
      </c>
      <c r="G8461" s="22">
        <v>10.834920557461075</v>
      </c>
      <c r="H8461" s="25">
        <v>9.7985347985347998E-2</v>
      </c>
      <c r="I8461" s="3">
        <f t="shared" si="528"/>
        <v>1882.6399999999496</v>
      </c>
      <c r="J8461" s="3">
        <f t="shared" si="529"/>
        <v>1858.6099999999501</v>
      </c>
      <c r="K8461" s="3">
        <f>MIN(J8461-M8461+N8461,'Power Look Up'!$F$4)</f>
        <v>1862.2482966571461</v>
      </c>
      <c r="M8461" s="51">
        <f t="array" ref="M8461">_xlfn.SUM(_xlfn.NORM.DIST($S$3:$S$1003,$G8461,$P8461,FALSE)*WindSpeedStep*$T$3:$T$1003)</f>
        <v>1839.2507771649166</v>
      </c>
      <c r="N8461" s="51">
        <f t="array" ref="N8461">_xlfn.SUM(_xlfn.NORM.DIST($S$3:$S$1003,$G8461,$Q8461,FALSE)*WindSpeedStep*$T$3:$T$1003)</f>
        <v>1842.8890738221126</v>
      </c>
      <c r="P8461" s="43">
        <f t="shared" si="530"/>
        <v>1.0834920557461076</v>
      </c>
      <c r="Q8461" s="43">
        <f t="shared" si="531"/>
        <v>1.0616634612164242</v>
      </c>
    </row>
    <row r="8462" spans="5:17" x14ac:dyDescent="0.2">
      <c r="E8462" s="16">
        <v>41080.402777777781</v>
      </c>
      <c r="F8462" s="22">
        <v>10.050000000000001</v>
      </c>
      <c r="G8462" s="22">
        <v>9.9712898411549915</v>
      </c>
      <c r="H8462" s="25">
        <v>8.0597014925373134E-2</v>
      </c>
      <c r="I8462" s="3">
        <f t="shared" si="528"/>
        <v>1650.3499999999547</v>
      </c>
      <c r="J8462" s="3">
        <f t="shared" si="529"/>
        <v>1625.569999999936</v>
      </c>
      <c r="K8462" s="3">
        <f>MIN(J8462-M8462+N8462,'Power Look Up'!$F$4)</f>
        <v>1644.3904611412966</v>
      </c>
      <c r="M8462" s="51">
        <f t="array" ref="M8462">_xlfn.SUM(_xlfn.NORM.DIST($S$3:$S$1003,$G8462,$P8462,FALSE)*WindSpeedStep*$T$3:$T$1003)</f>
        <v>1614.9191255956291</v>
      </c>
      <c r="N8462" s="51">
        <f t="array" ref="N8462">_xlfn.SUM(_xlfn.NORM.DIST($S$3:$S$1003,$G8462,$Q8462,FALSE)*WindSpeedStep*$T$3:$T$1003)</f>
        <v>1633.7395867369896</v>
      </c>
      <c r="P8462" s="43">
        <f t="shared" si="530"/>
        <v>0.99712898411549922</v>
      </c>
      <c r="Q8462" s="43">
        <f t="shared" si="531"/>
        <v>0.80365619615279038</v>
      </c>
    </row>
    <row r="8463" spans="5:17" x14ac:dyDescent="0.2">
      <c r="E8463" s="16">
        <v>41080.409722222219</v>
      </c>
      <c r="F8463" s="22">
        <v>11.12</v>
      </c>
      <c r="G8463" s="22">
        <v>11.042126609411993</v>
      </c>
      <c r="H8463" s="25">
        <v>0.15107913669064749</v>
      </c>
      <c r="I8463" s="3">
        <f t="shared" si="528"/>
        <v>1914.0799999999838</v>
      </c>
      <c r="J8463" s="3">
        <f t="shared" si="529"/>
        <v>1907.359999999984</v>
      </c>
      <c r="K8463" s="3">
        <f>MIN(J8463-M8463+N8463,'Power Look Up'!$F$4)</f>
        <v>1816.4370126921581</v>
      </c>
      <c r="M8463" s="51">
        <f t="array" ref="M8463">_xlfn.SUM(_xlfn.NORM.DIST($S$3:$S$1003,$G8463,$P8463,FALSE)*WindSpeedStep*$T$3:$T$1003)</f>
        <v>1875.7649404355489</v>
      </c>
      <c r="N8463" s="51">
        <f t="array" ref="N8463">_xlfn.SUM(_xlfn.NORM.DIST($S$3:$S$1003,$G8463,$Q8463,FALSE)*WindSpeedStep*$T$3:$T$1003)</f>
        <v>1784.8419531277229</v>
      </c>
      <c r="P8463" s="43">
        <f t="shared" si="530"/>
        <v>1.1042126609411993</v>
      </c>
      <c r="Q8463" s="43">
        <f t="shared" si="531"/>
        <v>1.6682349553787903</v>
      </c>
    </row>
    <row r="8464" spans="5:17" x14ac:dyDescent="0.2">
      <c r="E8464" s="16">
        <v>41080.416666666664</v>
      </c>
      <c r="F8464" s="22">
        <v>10.4</v>
      </c>
      <c r="G8464" s="22">
        <v>10.356400964882535</v>
      </c>
      <c r="H8464" s="25">
        <v>0.12788461538461537</v>
      </c>
      <c r="I8464" s="3">
        <f t="shared" si="528"/>
        <v>1743.7999999999527</v>
      </c>
      <c r="J8464" s="3">
        <f t="shared" si="529"/>
        <v>1733.1199999999528</v>
      </c>
      <c r="K8464" s="3">
        <f>MIN(J8464-M8464+N8464,'Power Look Up'!$F$4)</f>
        <v>1691.5839260386331</v>
      </c>
      <c r="M8464" s="51">
        <f t="array" ref="M8464">_xlfn.SUM(_xlfn.NORM.DIST($S$3:$S$1003,$G8464,$P8464,FALSE)*WindSpeedStep*$T$3:$T$1003)</f>
        <v>1729.1615940569027</v>
      </c>
      <c r="N8464" s="51">
        <f t="array" ref="N8464">_xlfn.SUM(_xlfn.NORM.DIST($S$3:$S$1003,$G8464,$Q8464,FALSE)*WindSpeedStep*$T$3:$T$1003)</f>
        <v>1687.6255200955829</v>
      </c>
      <c r="P8464" s="43">
        <f t="shared" si="530"/>
        <v>1.0356400964882535</v>
      </c>
      <c r="Q8464" s="43">
        <f t="shared" si="531"/>
        <v>1.3244243541628626</v>
      </c>
    </row>
    <row r="8465" spans="5:17" x14ac:dyDescent="0.2">
      <c r="E8465" s="16">
        <v>41080.423611111109</v>
      </c>
      <c r="F8465" s="22">
        <v>10.71</v>
      </c>
      <c r="G8465" s="22">
        <v>10.649495103325231</v>
      </c>
      <c r="H8465" s="25">
        <v>0.15406162464985992</v>
      </c>
      <c r="I8465" s="3">
        <f t="shared" si="528"/>
        <v>1826.5699999999508</v>
      </c>
      <c r="J8465" s="3">
        <f t="shared" si="529"/>
        <v>1810.5499999999513</v>
      </c>
      <c r="K8465" s="3">
        <f>MIN(J8465-M8465+N8465,'Power Look Up'!$F$4)</f>
        <v>1720.6236765908484</v>
      </c>
      <c r="M8465" s="51">
        <f t="array" ref="M8465">_xlfn.SUM(_xlfn.NORM.DIST($S$3:$S$1003,$G8465,$P8465,FALSE)*WindSpeedStep*$T$3:$T$1003)</f>
        <v>1800.9246359509157</v>
      </c>
      <c r="N8465" s="51">
        <f t="array" ref="N8465">_xlfn.SUM(_xlfn.NORM.DIST($S$3:$S$1003,$G8465,$Q8465,FALSE)*WindSpeedStep*$T$3:$T$1003)</f>
        <v>1710.9983125418128</v>
      </c>
      <c r="P8465" s="43">
        <f t="shared" si="530"/>
        <v>1.0649495103325231</v>
      </c>
      <c r="Q8465" s="43">
        <f t="shared" si="531"/>
        <v>1.640678517319013</v>
      </c>
    </row>
    <row r="8466" spans="5:17" x14ac:dyDescent="0.2">
      <c r="E8466" s="16">
        <v>41080.430555555555</v>
      </c>
      <c r="F8466" s="22">
        <v>11.05</v>
      </c>
      <c r="G8466" s="22">
        <v>11.133617323673226</v>
      </c>
      <c r="H8466" s="25">
        <v>0.10678733031674206</v>
      </c>
      <c r="I8466" s="3">
        <f t="shared" si="528"/>
        <v>1908.1999999999839</v>
      </c>
      <c r="J8466" s="3">
        <f t="shared" si="529"/>
        <v>1914.9199999999837</v>
      </c>
      <c r="K8466" s="3">
        <f>MIN(J8466-M8466+N8466,'Power Look Up'!$F$4)</f>
        <v>1902.5807212127017</v>
      </c>
      <c r="M8466" s="51">
        <f t="array" ref="M8466">_xlfn.SUM(_xlfn.NORM.DIST($S$3:$S$1003,$G8466,$P8466,FALSE)*WindSpeedStep*$T$3:$T$1003)</f>
        <v>1889.8628522314025</v>
      </c>
      <c r="N8466" s="51">
        <f t="array" ref="N8466">_xlfn.SUM(_xlfn.NORM.DIST($S$3:$S$1003,$G8466,$Q8466,FALSE)*WindSpeedStep*$T$3:$T$1003)</f>
        <v>1877.5235734441205</v>
      </c>
      <c r="P8466" s="43">
        <f t="shared" si="530"/>
        <v>1.1133617323673226</v>
      </c>
      <c r="Q8466" s="43">
        <f t="shared" si="531"/>
        <v>1.1889292707632946</v>
      </c>
    </row>
    <row r="8467" spans="5:17" x14ac:dyDescent="0.2">
      <c r="E8467" s="16">
        <v>41080.4375</v>
      </c>
      <c r="F8467" s="22">
        <v>9.7200000000000006</v>
      </c>
      <c r="G8467" s="22">
        <v>9.5991678094189083</v>
      </c>
      <c r="H8467" s="25">
        <v>9.5679012345679007E-2</v>
      </c>
      <c r="I8467" s="3">
        <f t="shared" si="528"/>
        <v>1530.3199999999379</v>
      </c>
      <c r="J8467" s="3">
        <f t="shared" si="529"/>
        <v>1484.599999999939</v>
      </c>
      <c r="K8467" s="3">
        <f>MIN(J8467-M8467+N8467,'Power Look Up'!$F$4)</f>
        <v>1486.7106236974346</v>
      </c>
      <c r="M8467" s="51">
        <f t="array" ref="M8467">_xlfn.SUM(_xlfn.NORM.DIST($S$3:$S$1003,$G8467,$P8467,FALSE)*WindSpeedStep*$T$3:$T$1003)</f>
        <v>1486.670742445993</v>
      </c>
      <c r="N8467" s="51">
        <f t="array" ref="N8467">_xlfn.SUM(_xlfn.NORM.DIST($S$3:$S$1003,$G8467,$Q8467,FALSE)*WindSpeedStep*$T$3:$T$1003)</f>
        <v>1488.7813661434886</v>
      </c>
      <c r="P8467" s="43">
        <f t="shared" si="530"/>
        <v>0.95991678094189092</v>
      </c>
      <c r="Q8467" s="43">
        <f t="shared" si="531"/>
        <v>0.91843889534563627</v>
      </c>
    </row>
    <row r="8468" spans="5:17" x14ac:dyDescent="0.2">
      <c r="E8468" s="16">
        <v>41080.444444444445</v>
      </c>
      <c r="F8468" s="22">
        <v>10.92</v>
      </c>
      <c r="G8468" s="22">
        <v>11.038062098839976</v>
      </c>
      <c r="H8468" s="25">
        <v>0.10439560439560439</v>
      </c>
      <c r="I8468" s="3">
        <f t="shared" si="528"/>
        <v>1882.6399999999496</v>
      </c>
      <c r="J8468" s="3">
        <f t="shared" si="529"/>
        <v>1907.359999999984</v>
      </c>
      <c r="K8468" s="3">
        <f>MIN(J8468-M8468+N8468,'Power Look Up'!$F$4)</f>
        <v>1899.3290751339871</v>
      </c>
      <c r="M8468" s="51">
        <f t="array" ref="M8468">_xlfn.SUM(_xlfn.NORM.DIST($S$3:$S$1003,$G8468,$P8468,FALSE)*WindSpeedStep*$T$3:$T$1003)</f>
        <v>1875.1105701317988</v>
      </c>
      <c r="N8468" s="51">
        <f t="array" ref="N8468">_xlfn.SUM(_xlfn.NORM.DIST($S$3:$S$1003,$G8468,$Q8468,FALSE)*WindSpeedStep*$T$3:$T$1003)</f>
        <v>1867.0796452658019</v>
      </c>
      <c r="P8468" s="43">
        <f t="shared" si="530"/>
        <v>1.1038062098839976</v>
      </c>
      <c r="Q8468" s="43">
        <f t="shared" si="531"/>
        <v>1.1523251641646128</v>
      </c>
    </row>
    <row r="8469" spans="5:17" x14ac:dyDescent="0.2">
      <c r="E8469" s="16">
        <v>41080.451388888891</v>
      </c>
      <c r="F8469" s="22">
        <v>9.98</v>
      </c>
      <c r="G8469" s="22">
        <v>9.9229724124799521</v>
      </c>
      <c r="H8469" s="25">
        <v>0.14729458917835669</v>
      </c>
      <c r="I8469" s="3">
        <f t="shared" si="528"/>
        <v>1629.379999999936</v>
      </c>
      <c r="J8469" s="3">
        <f t="shared" si="529"/>
        <v>1606.5199999999363</v>
      </c>
      <c r="K8469" s="3">
        <f>MIN(J8469-M8469+N8469,'Power Look Up'!$F$4)</f>
        <v>1557.7545365846456</v>
      </c>
      <c r="M8469" s="51">
        <f t="array" ref="M8469">_xlfn.SUM(_xlfn.NORM.DIST($S$3:$S$1003,$G8469,$P8469,FALSE)*WindSpeedStep*$T$3:$T$1003)</f>
        <v>1599.1425606314515</v>
      </c>
      <c r="N8469" s="51">
        <f t="array" ref="N8469">_xlfn.SUM(_xlfn.NORM.DIST($S$3:$S$1003,$G8469,$Q8469,FALSE)*WindSpeedStep*$T$3:$T$1003)</f>
        <v>1550.3770972161608</v>
      </c>
      <c r="P8469" s="43">
        <f t="shared" si="530"/>
        <v>0.99229724124799523</v>
      </c>
      <c r="Q8469" s="43">
        <f t="shared" si="531"/>
        <v>1.4616001449244016</v>
      </c>
    </row>
    <row r="8470" spans="5:17" x14ac:dyDescent="0.2">
      <c r="E8470" s="16">
        <v>41080.458333333336</v>
      </c>
      <c r="F8470" s="22">
        <v>8.91</v>
      </c>
      <c r="G8470" s="22">
        <v>8.9086093316586759</v>
      </c>
      <c r="H8470" s="25">
        <v>0.13580246913580246</v>
      </c>
      <c r="I8470" s="3">
        <f t="shared" si="528"/>
        <v>1222.9699999999466</v>
      </c>
      <c r="J8470" s="3">
        <f t="shared" si="529"/>
        <v>1222.9699999999466</v>
      </c>
      <c r="K8470" s="3">
        <f>MIN(J8470-M8470+N8470,'Power Look Up'!$F$4)</f>
        <v>1228.7542429748562</v>
      </c>
      <c r="M8470" s="51">
        <f t="array" ref="M8470">_xlfn.SUM(_xlfn.NORM.DIST($S$3:$S$1003,$G8470,$P8470,FALSE)*WindSpeedStep*$T$3:$T$1003)</f>
        <v>1224.5818905069727</v>
      </c>
      <c r="N8470" s="51">
        <f t="array" ref="N8470">_xlfn.SUM(_xlfn.NORM.DIST($S$3:$S$1003,$G8470,$Q8470,FALSE)*WindSpeedStep*$T$3:$T$1003)</f>
        <v>1230.3661334818823</v>
      </c>
      <c r="P8470" s="43">
        <f t="shared" si="530"/>
        <v>0.89086093316586767</v>
      </c>
      <c r="Q8470" s="43">
        <f t="shared" si="531"/>
        <v>1.209811143805499</v>
      </c>
    </row>
    <row r="8471" spans="5:17" x14ac:dyDescent="0.2">
      <c r="E8471" s="16">
        <v>41080.465277777781</v>
      </c>
      <c r="F8471" s="22">
        <v>9.25</v>
      </c>
      <c r="G8471" s="22">
        <v>9.2589948196665866</v>
      </c>
      <c r="H8471" s="25">
        <v>0.10486486486486486</v>
      </c>
      <c r="I8471" s="3">
        <f t="shared" si="528"/>
        <v>1351.2499999999418</v>
      </c>
      <c r="J8471" s="3">
        <f t="shared" si="529"/>
        <v>1355.0599999999417</v>
      </c>
      <c r="K8471" s="3">
        <f>MIN(J8471-M8471+N8471,'Power Look Up'!$F$4)</f>
        <v>1354.6273666472796</v>
      </c>
      <c r="M8471" s="51">
        <f t="array" ref="M8471">_xlfn.SUM(_xlfn.NORM.DIST($S$3:$S$1003,$G8471,$P8471,FALSE)*WindSpeedStep*$T$3:$T$1003)</f>
        <v>1359.4459487734775</v>
      </c>
      <c r="N8471" s="51">
        <f t="array" ref="N8471">_xlfn.SUM(_xlfn.NORM.DIST($S$3:$S$1003,$G8471,$Q8471,FALSE)*WindSpeedStep*$T$3:$T$1003)</f>
        <v>1359.0133154208154</v>
      </c>
      <c r="P8471" s="43">
        <f t="shared" si="530"/>
        <v>0.92589948196665872</v>
      </c>
      <c r="Q8471" s="43">
        <f t="shared" si="531"/>
        <v>0.97094324054882042</v>
      </c>
    </row>
    <row r="8472" spans="5:17" x14ac:dyDescent="0.2">
      <c r="E8472" s="16">
        <v>41080.472222222219</v>
      </c>
      <c r="F8472" s="22">
        <v>9.99</v>
      </c>
      <c r="G8472" s="22">
        <v>9.9933908387105888</v>
      </c>
      <c r="H8472" s="25">
        <v>0.13013013013013014</v>
      </c>
      <c r="I8472" s="3">
        <f t="shared" si="528"/>
        <v>1633.1899999999357</v>
      </c>
      <c r="J8472" s="3">
        <f t="shared" si="529"/>
        <v>1633.1899999999357</v>
      </c>
      <c r="K8472" s="3">
        <f>MIN(J8472-M8472+N8472,'Power Look Up'!$F$4)</f>
        <v>1600.0064810810077</v>
      </c>
      <c r="M8472" s="51">
        <f t="array" ref="M8472">_xlfn.SUM(_xlfn.NORM.DIST($S$3:$S$1003,$G8472,$P8472,FALSE)*WindSpeedStep*$T$3:$T$1003)</f>
        <v>1622.0366171351095</v>
      </c>
      <c r="N8472" s="51">
        <f t="array" ref="N8472">_xlfn.SUM(_xlfn.NORM.DIST($S$3:$S$1003,$G8472,$Q8472,FALSE)*WindSpeedStep*$T$3:$T$1003)</f>
        <v>1588.8530982161815</v>
      </c>
      <c r="P8472" s="43">
        <f t="shared" si="530"/>
        <v>0.99933908387105896</v>
      </c>
      <c r="Q8472" s="43">
        <f t="shared" si="531"/>
        <v>1.3004412502826592</v>
      </c>
    </row>
    <row r="8473" spans="5:17" x14ac:dyDescent="0.2">
      <c r="E8473" s="16">
        <v>41080.479166666664</v>
      </c>
      <c r="F8473" s="22">
        <v>10.06</v>
      </c>
      <c r="G8473" s="22">
        <v>9.9628849937967594</v>
      </c>
      <c r="H8473" s="25">
        <v>0.12326043737574552</v>
      </c>
      <c r="I8473" s="3">
        <f t="shared" si="528"/>
        <v>1653.0199999999545</v>
      </c>
      <c r="J8473" s="3">
        <f t="shared" si="529"/>
        <v>1621.7599999999361</v>
      </c>
      <c r="K8473" s="3">
        <f>MIN(J8473-M8473+N8473,'Power Look Up'!$F$4)</f>
        <v>1597.1972395918774</v>
      </c>
      <c r="M8473" s="51">
        <f t="array" ref="M8473">_xlfn.SUM(_xlfn.NORM.DIST($S$3:$S$1003,$G8473,$P8473,FALSE)*WindSpeedStep*$T$3:$T$1003)</f>
        <v>1612.1959242019254</v>
      </c>
      <c r="N8473" s="51">
        <f t="array" ref="N8473">_xlfn.SUM(_xlfn.NORM.DIST($S$3:$S$1003,$G8473,$Q8473,FALSE)*WindSpeedStep*$T$3:$T$1003)</f>
        <v>1587.6331637938667</v>
      </c>
      <c r="P8473" s="43">
        <f t="shared" si="530"/>
        <v>0.99628849937967601</v>
      </c>
      <c r="Q8473" s="43">
        <f t="shared" si="531"/>
        <v>1.2280295618596402</v>
      </c>
    </row>
    <row r="8474" spans="5:17" x14ac:dyDescent="0.2">
      <c r="E8474" s="16">
        <v>41080.486111111109</v>
      </c>
      <c r="F8474" s="22">
        <v>10.35</v>
      </c>
      <c r="G8474" s="22">
        <v>10.282192298043784</v>
      </c>
      <c r="H8474" s="25">
        <v>8.6956521739130446E-2</v>
      </c>
      <c r="I8474" s="3">
        <f t="shared" si="528"/>
        <v>1730.449999999953</v>
      </c>
      <c r="J8474" s="3">
        <f t="shared" si="529"/>
        <v>1711.7599999999534</v>
      </c>
      <c r="K8474" s="3">
        <f>MIN(J8474-M8474+N8474,'Power Look Up'!$F$4)</f>
        <v>1730.0115099171787</v>
      </c>
      <c r="M8474" s="51">
        <f t="array" ref="M8474">_xlfn.SUM(_xlfn.NORM.DIST($S$3:$S$1003,$G8474,$P8474,FALSE)*WindSpeedStep*$T$3:$T$1003)</f>
        <v>1708.844289531283</v>
      </c>
      <c r="N8474" s="51">
        <f t="array" ref="N8474">_xlfn.SUM(_xlfn.NORM.DIST($S$3:$S$1003,$G8474,$Q8474,FALSE)*WindSpeedStep*$T$3:$T$1003)</f>
        <v>1727.0957994485084</v>
      </c>
      <c r="P8474" s="43">
        <f t="shared" si="530"/>
        <v>1.0282192298043784</v>
      </c>
      <c r="Q8474" s="43">
        <f t="shared" si="531"/>
        <v>0.89410367809076396</v>
      </c>
    </row>
    <row r="8475" spans="5:17" x14ac:dyDescent="0.2">
      <c r="E8475" s="16">
        <v>41080.493055555555</v>
      </c>
      <c r="F8475" s="22">
        <v>10.62</v>
      </c>
      <c r="G8475" s="22">
        <v>10.466339679501205</v>
      </c>
      <c r="H8475" s="25">
        <v>0.10546139359698684</v>
      </c>
      <c r="I8475" s="3">
        <f t="shared" si="528"/>
        <v>1802.5399999999513</v>
      </c>
      <c r="J8475" s="3">
        <f t="shared" si="529"/>
        <v>1762.4899999999523</v>
      </c>
      <c r="K8475" s="3">
        <f>MIN(J8475-M8475+N8475,'Power Look Up'!$F$4)</f>
        <v>1753.7844061317139</v>
      </c>
      <c r="M8475" s="51">
        <f t="array" ref="M8475">_xlfn.SUM(_xlfn.NORM.DIST($S$3:$S$1003,$G8475,$P8475,FALSE)*WindSpeedStep*$T$3:$T$1003)</f>
        <v>1757.681845885752</v>
      </c>
      <c r="N8475" s="51">
        <f t="array" ref="N8475">_xlfn.SUM(_xlfn.NORM.DIST($S$3:$S$1003,$G8475,$Q8475,FALSE)*WindSpeedStep*$T$3:$T$1003)</f>
        <v>1748.9762520175136</v>
      </c>
      <c r="P8475" s="43">
        <f t="shared" si="530"/>
        <v>1.0466339679501206</v>
      </c>
      <c r="Q8475" s="43">
        <f t="shared" si="531"/>
        <v>1.1037947684596376</v>
      </c>
    </row>
    <row r="8476" spans="5:17" x14ac:dyDescent="0.2">
      <c r="E8476" s="16">
        <v>41080.5</v>
      </c>
      <c r="F8476" s="22">
        <v>10.16</v>
      </c>
      <c r="G8476" s="22">
        <v>10.197162431627273</v>
      </c>
      <c r="H8476" s="25">
        <v>0.11417322834645668</v>
      </c>
      <c r="I8476" s="3">
        <f t="shared" si="528"/>
        <v>1679.7199999999541</v>
      </c>
      <c r="J8476" s="3">
        <f t="shared" si="529"/>
        <v>1690.3999999999537</v>
      </c>
      <c r="K8476" s="3">
        <f>MIN(J8476-M8476+N8476,'Power Look Up'!$F$4)</f>
        <v>1671.5657746395038</v>
      </c>
      <c r="M8476" s="51">
        <f t="array" ref="M8476">_xlfn.SUM(_xlfn.NORM.DIST($S$3:$S$1003,$G8476,$P8476,FALSE)*WindSpeedStep*$T$3:$T$1003)</f>
        <v>1684.535084217029</v>
      </c>
      <c r="N8476" s="51">
        <f t="array" ref="N8476">_xlfn.SUM(_xlfn.NORM.DIST($S$3:$S$1003,$G8476,$Q8476,FALSE)*WindSpeedStep*$T$3:$T$1003)</f>
        <v>1665.7008588565791</v>
      </c>
      <c r="P8476" s="43">
        <f t="shared" si="530"/>
        <v>1.0197162431627274</v>
      </c>
      <c r="Q8476" s="43">
        <f t="shared" si="531"/>
        <v>1.1642429547920901</v>
      </c>
    </row>
    <row r="8477" spans="5:17" x14ac:dyDescent="0.2">
      <c r="E8477" s="16">
        <v>41080.506944444445</v>
      </c>
      <c r="F8477" s="22">
        <v>11.08</v>
      </c>
      <c r="G8477" s="22">
        <v>11.03709347363915</v>
      </c>
      <c r="H8477" s="25">
        <v>0.10830324909747292</v>
      </c>
      <c r="I8477" s="3">
        <f t="shared" si="528"/>
        <v>1910.7199999999839</v>
      </c>
      <c r="J8477" s="3">
        <f t="shared" si="529"/>
        <v>1907.359999999984</v>
      </c>
      <c r="K8477" s="3">
        <f>MIN(J8477-M8477+N8477,'Power Look Up'!$F$4)</f>
        <v>1892.2060208321936</v>
      </c>
      <c r="M8477" s="51">
        <f t="array" ref="M8477">_xlfn.SUM(_xlfn.NORM.DIST($S$3:$S$1003,$G8477,$P8477,FALSE)*WindSpeedStep*$T$3:$T$1003)</f>
        <v>1874.9542683677034</v>
      </c>
      <c r="N8477" s="51">
        <f t="array" ref="N8477">_xlfn.SUM(_xlfn.NORM.DIST($S$3:$S$1003,$G8477,$Q8477,FALSE)*WindSpeedStep*$T$3:$T$1003)</f>
        <v>1859.8002891999131</v>
      </c>
      <c r="P8477" s="43">
        <f t="shared" si="530"/>
        <v>1.103709347363915</v>
      </c>
      <c r="Q8477" s="43">
        <f t="shared" si="531"/>
        <v>1.1953530837876336</v>
      </c>
    </row>
    <row r="8478" spans="5:17" x14ac:dyDescent="0.2">
      <c r="E8478" s="16">
        <v>41080.513888888891</v>
      </c>
      <c r="F8478" s="22">
        <v>10.83</v>
      </c>
      <c r="G8478" s="22">
        <v>10.681071647082273</v>
      </c>
      <c r="H8478" s="25">
        <v>0.11542012927054478</v>
      </c>
      <c r="I8478" s="3">
        <f t="shared" si="528"/>
        <v>1858.6099999999501</v>
      </c>
      <c r="J8478" s="3">
        <f t="shared" si="529"/>
        <v>1818.5599999999511</v>
      </c>
      <c r="K8478" s="3">
        <f>MIN(J8478-M8478+N8478,'Power Look Up'!$F$4)</f>
        <v>1791.8722455433972</v>
      </c>
      <c r="M8478" s="51">
        <f t="array" ref="M8478">_xlfn.SUM(_xlfn.NORM.DIST($S$3:$S$1003,$G8478,$P8478,FALSE)*WindSpeedStep*$T$3:$T$1003)</f>
        <v>1807.83711912491</v>
      </c>
      <c r="N8478" s="51">
        <f t="array" ref="N8478">_xlfn.SUM(_xlfn.NORM.DIST($S$3:$S$1003,$G8478,$Q8478,FALSE)*WindSpeedStep*$T$3:$T$1003)</f>
        <v>1781.1493646683562</v>
      </c>
      <c r="P8478" s="43">
        <f t="shared" si="530"/>
        <v>1.0681071647082274</v>
      </c>
      <c r="Q8478" s="43">
        <f t="shared" si="531"/>
        <v>1.2328106702541866</v>
      </c>
    </row>
    <row r="8479" spans="5:17" x14ac:dyDescent="0.2">
      <c r="E8479" s="16">
        <v>41080.520833333336</v>
      </c>
      <c r="F8479" s="22">
        <v>10.67</v>
      </c>
      <c r="G8479" s="22">
        <v>10.640202948044791</v>
      </c>
      <c r="H8479" s="25">
        <v>0.10684161199625117</v>
      </c>
      <c r="I8479" s="3">
        <f t="shared" si="528"/>
        <v>1815.8899999999512</v>
      </c>
      <c r="J8479" s="3">
        <f t="shared" si="529"/>
        <v>1807.8799999999512</v>
      </c>
      <c r="K8479" s="3">
        <f>MIN(J8479-M8479+N8479,'Power Look Up'!$F$4)</f>
        <v>1796.1382868672079</v>
      </c>
      <c r="M8479" s="51">
        <f t="array" ref="M8479">_xlfn.SUM(_xlfn.NORM.DIST($S$3:$S$1003,$G8479,$P8479,FALSE)*WindSpeedStep*$T$3:$T$1003)</f>
        <v>1798.860106350927</v>
      </c>
      <c r="N8479" s="51">
        <f t="array" ref="N8479">_xlfn.SUM(_xlfn.NORM.DIST($S$3:$S$1003,$G8479,$Q8479,FALSE)*WindSpeedStep*$T$3:$T$1003)</f>
        <v>1787.1183932181837</v>
      </c>
      <c r="P8479" s="43">
        <f t="shared" si="530"/>
        <v>1.0640202948044792</v>
      </c>
      <c r="Q8479" s="43">
        <f t="shared" si="531"/>
        <v>1.1368164349363694</v>
      </c>
    </row>
    <row r="8480" spans="5:17" x14ac:dyDescent="0.2">
      <c r="E8480" s="16">
        <v>41080.527777777781</v>
      </c>
      <c r="F8480" s="22">
        <v>10.8</v>
      </c>
      <c r="G8480" s="22">
        <v>10.782849912237232</v>
      </c>
      <c r="H8480" s="25">
        <v>0.14722222222222223</v>
      </c>
      <c r="I8480" s="3">
        <f t="shared" si="528"/>
        <v>1850.5999999999503</v>
      </c>
      <c r="J8480" s="3">
        <f t="shared" si="529"/>
        <v>1845.2599999999504</v>
      </c>
      <c r="K8480" s="3">
        <f>MIN(J8480-M8480+N8480,'Power Look Up'!$F$4)</f>
        <v>1763.4970541575706</v>
      </c>
      <c r="M8480" s="51">
        <f t="array" ref="M8480">_xlfn.SUM(_xlfn.NORM.DIST($S$3:$S$1003,$G8480,$P8480,FALSE)*WindSpeedStep*$T$3:$T$1003)</f>
        <v>1829.0370818691292</v>
      </c>
      <c r="N8480" s="51">
        <f t="array" ref="N8480">_xlfn.SUM(_xlfn.NORM.DIST($S$3:$S$1003,$G8480,$Q8480,FALSE)*WindSpeedStep*$T$3:$T$1003)</f>
        <v>1747.2741360267494</v>
      </c>
      <c r="P8480" s="43">
        <f t="shared" si="530"/>
        <v>1.0782849912237233</v>
      </c>
      <c r="Q8480" s="43">
        <f t="shared" si="531"/>
        <v>1.5874751259682591</v>
      </c>
    </row>
    <row r="8481" spans="5:17" x14ac:dyDescent="0.2">
      <c r="E8481" s="16">
        <v>41080.534722222219</v>
      </c>
      <c r="F8481" s="22">
        <v>10.32</v>
      </c>
      <c r="G8481" s="22">
        <v>10.303096984278474</v>
      </c>
      <c r="H8481" s="25">
        <v>0.13662790697674418</v>
      </c>
      <c r="I8481" s="3">
        <f t="shared" si="528"/>
        <v>1722.4399999999532</v>
      </c>
      <c r="J8481" s="3">
        <f t="shared" si="529"/>
        <v>1717.0999999999533</v>
      </c>
      <c r="K8481" s="3">
        <f>MIN(J8481-M8481+N8481,'Power Look Up'!$F$4)</f>
        <v>1664.4868765682174</v>
      </c>
      <c r="M8481" s="51">
        <f t="array" ref="M8481">_xlfn.SUM(_xlfn.NORM.DIST($S$3:$S$1003,$G8481,$P8481,FALSE)*WindSpeedStep*$T$3:$T$1003)</f>
        <v>1714.6534212357374</v>
      </c>
      <c r="N8481" s="51">
        <f t="array" ref="N8481">_xlfn.SUM(_xlfn.NORM.DIST($S$3:$S$1003,$G8481,$Q8481,FALSE)*WindSpeedStep*$T$3:$T$1003)</f>
        <v>1662.0402978040015</v>
      </c>
      <c r="P8481" s="43">
        <f t="shared" si="530"/>
        <v>1.0303096984278475</v>
      </c>
      <c r="Q8481" s="43">
        <f t="shared" si="531"/>
        <v>1.4076905763403729</v>
      </c>
    </row>
    <row r="8482" spans="5:17" x14ac:dyDescent="0.2">
      <c r="E8482" s="16">
        <v>41080.541666666664</v>
      </c>
      <c r="F8482" s="22">
        <v>9.76</v>
      </c>
      <c r="G8482" s="22">
        <v>9.706802126312315</v>
      </c>
      <c r="H8482" s="25">
        <v>0.13627049180327869</v>
      </c>
      <c r="I8482" s="3">
        <f t="shared" si="528"/>
        <v>1545.5599999999376</v>
      </c>
      <c r="J8482" s="3">
        <f t="shared" si="529"/>
        <v>1526.5099999999379</v>
      </c>
      <c r="K8482" s="3">
        <f>MIN(J8482-M8482+N8482,'Power Look Up'!$F$4)</f>
        <v>1499.3595523271422</v>
      </c>
      <c r="M8482" s="51">
        <f t="array" ref="M8482">_xlfn.SUM(_xlfn.NORM.DIST($S$3:$S$1003,$G8482,$P8482,FALSE)*WindSpeedStep*$T$3:$T$1003)</f>
        <v>1525.2319683173985</v>
      </c>
      <c r="N8482" s="51">
        <f t="array" ref="N8482">_xlfn.SUM(_xlfn.NORM.DIST($S$3:$S$1003,$G8482,$Q8482,FALSE)*WindSpeedStep*$T$3:$T$1003)</f>
        <v>1498.0815206446027</v>
      </c>
      <c r="P8482" s="43">
        <f t="shared" si="530"/>
        <v>0.9706802126312315</v>
      </c>
      <c r="Q8482" s="43">
        <f t="shared" si="531"/>
        <v>1.3227506995896905</v>
      </c>
    </row>
    <row r="8483" spans="5:17" x14ac:dyDescent="0.2">
      <c r="E8483" s="16">
        <v>41080.548611111109</v>
      </c>
      <c r="F8483" s="22">
        <v>13.04</v>
      </c>
      <c r="G8483" s="22">
        <v>13.002116131831016</v>
      </c>
      <c r="H8483" s="25">
        <v>0.1334355828220859</v>
      </c>
      <c r="I8483" s="3">
        <f t="shared" si="528"/>
        <v>1999.0399999999997</v>
      </c>
      <c r="J8483" s="3">
        <f t="shared" si="529"/>
        <v>1998.9999999999975</v>
      </c>
      <c r="K8483" s="3">
        <f>MIN(J8483-M8483+N8483,'Power Look Up'!$F$4)</f>
        <v>1973.006919055855</v>
      </c>
      <c r="M8483" s="51">
        <f t="array" ref="M8483">_xlfn.SUM(_xlfn.NORM.DIST($S$3:$S$1003,$G8483,$P8483,FALSE)*WindSpeedStep*$T$3:$T$1003)</f>
        <v>2000.3999663037789</v>
      </c>
      <c r="N8483" s="51">
        <f t="array" ref="N8483">_xlfn.SUM(_xlfn.NORM.DIST($S$3:$S$1003,$G8483,$Q8483,FALSE)*WindSpeedStep*$T$3:$T$1003)</f>
        <v>1974.4068853596364</v>
      </c>
      <c r="P8483" s="43">
        <f t="shared" si="530"/>
        <v>1.3002116131831016</v>
      </c>
      <c r="Q8483" s="43">
        <f t="shared" si="531"/>
        <v>1.7349449439713167</v>
      </c>
    </row>
    <row r="8484" spans="5:17" x14ac:dyDescent="0.2">
      <c r="E8484" s="16">
        <v>41080.555555555555</v>
      </c>
      <c r="F8484" s="22">
        <v>11.5</v>
      </c>
      <c r="G8484" s="22">
        <v>11.545371457620657</v>
      </c>
      <c r="H8484" s="25">
        <v>0.15130434782608695</v>
      </c>
      <c r="I8484" s="3">
        <f t="shared" si="528"/>
        <v>1945.9999999999832</v>
      </c>
      <c r="J8484" s="3">
        <f t="shared" si="529"/>
        <v>1950.199999999983</v>
      </c>
      <c r="K8484" s="3">
        <f>MIN(J8484-M8484+N8484,'Power Look Up'!$F$4)</f>
        <v>1863.0244271232964</v>
      </c>
      <c r="M8484" s="51">
        <f t="array" ref="M8484">_xlfn.SUM(_xlfn.NORM.DIST($S$3:$S$1003,$G8484,$P8484,FALSE)*WindSpeedStep*$T$3:$T$1003)</f>
        <v>1939.5191912094654</v>
      </c>
      <c r="N8484" s="51">
        <f t="array" ref="N8484">_xlfn.SUM(_xlfn.NORM.DIST($S$3:$S$1003,$G8484,$Q8484,FALSE)*WindSpeedStep*$T$3:$T$1003)</f>
        <v>1852.3436183327788</v>
      </c>
      <c r="P8484" s="43">
        <f t="shared" si="530"/>
        <v>1.1545371457620657</v>
      </c>
      <c r="Q8484" s="43">
        <f t="shared" si="531"/>
        <v>1.7468648988052125</v>
      </c>
    </row>
    <row r="8485" spans="5:17" x14ac:dyDescent="0.2">
      <c r="E8485" s="16">
        <v>41080.5625</v>
      </c>
      <c r="F8485" s="22">
        <v>13</v>
      </c>
      <c r="G8485" s="22">
        <v>13.035076950562891</v>
      </c>
      <c r="H8485" s="25">
        <v>0.1053846153846154</v>
      </c>
      <c r="I8485" s="3">
        <f t="shared" si="528"/>
        <v>1998.9999999999975</v>
      </c>
      <c r="J8485" s="3">
        <f t="shared" si="529"/>
        <v>1999.0399999999997</v>
      </c>
      <c r="K8485" s="3">
        <f>MIN(J8485-M8485+N8485,'Power Look Up'!$F$4)</f>
        <v>1996.0032930289362</v>
      </c>
      <c r="M8485" s="51">
        <f t="array" ref="M8485">_xlfn.SUM(_xlfn.NORM.DIST($S$3:$S$1003,$G8485,$P8485,FALSE)*WindSpeedStep*$T$3:$T$1003)</f>
        <v>2000.7061470954013</v>
      </c>
      <c r="N8485" s="51">
        <f t="array" ref="N8485">_xlfn.SUM(_xlfn.NORM.DIST($S$3:$S$1003,$G8485,$Q8485,FALSE)*WindSpeedStep*$T$3:$T$1003)</f>
        <v>1997.6694401243378</v>
      </c>
      <c r="P8485" s="43">
        <f t="shared" si="530"/>
        <v>1.3035076950562892</v>
      </c>
      <c r="Q8485" s="43">
        <f t="shared" si="531"/>
        <v>1.3736965709439355</v>
      </c>
    </row>
    <row r="8486" spans="5:17" x14ac:dyDescent="0.2">
      <c r="E8486" s="16">
        <v>41080.569444444445</v>
      </c>
      <c r="F8486" s="22">
        <v>12.46</v>
      </c>
      <c r="G8486" s="22">
        <v>12.402113602055989</v>
      </c>
      <c r="H8486" s="25">
        <v>0.11155698234349919</v>
      </c>
      <c r="I8486" s="3">
        <f t="shared" si="528"/>
        <v>1993.0599999999977</v>
      </c>
      <c r="J8486" s="3">
        <f t="shared" si="529"/>
        <v>1992.3999999999976</v>
      </c>
      <c r="K8486" s="3">
        <f>MIN(J8486-M8486+N8486,'Power Look Up'!$F$4)</f>
        <v>1980.2932590312462</v>
      </c>
      <c r="M8486" s="51">
        <f t="array" ref="M8486">_xlfn.SUM(_xlfn.NORM.DIST($S$3:$S$1003,$G8486,$P8486,FALSE)*WindSpeedStep*$T$3:$T$1003)</f>
        <v>1989.4057889344294</v>
      </c>
      <c r="N8486" s="51">
        <f t="array" ref="N8486">_xlfn.SUM(_xlfn.NORM.DIST($S$3:$S$1003,$G8486,$Q8486,FALSE)*WindSpeedStep*$T$3:$T$1003)</f>
        <v>1977.299047965678</v>
      </c>
      <c r="P8486" s="43">
        <f t="shared" si="530"/>
        <v>1.2402113602055991</v>
      </c>
      <c r="Q8486" s="43">
        <f t="shared" si="531"/>
        <v>1.383542368126631</v>
      </c>
    </row>
    <row r="8487" spans="5:17" x14ac:dyDescent="0.2">
      <c r="E8487" s="16">
        <v>41080.576388888891</v>
      </c>
      <c r="F8487" s="22">
        <v>12.08</v>
      </c>
      <c r="G8487" s="22">
        <v>12.093348046169648</v>
      </c>
      <c r="H8487" s="25">
        <v>0.11175496688741722</v>
      </c>
      <c r="I8487" s="3">
        <f t="shared" si="528"/>
        <v>1988.8799999999976</v>
      </c>
      <c r="J8487" s="3">
        <f t="shared" si="529"/>
        <v>1988.9899999999977</v>
      </c>
      <c r="K8487" s="3">
        <f>MIN(J8487-M8487+N8487,'Power Look Up'!$F$4)</f>
        <v>1973.8300931910553</v>
      </c>
      <c r="M8487" s="51">
        <f t="array" ref="M8487">_xlfn.SUM(_xlfn.NORM.DIST($S$3:$S$1003,$G8487,$P8487,FALSE)*WindSpeedStep*$T$3:$T$1003)</f>
        <v>1977.6687451445989</v>
      </c>
      <c r="N8487" s="51">
        <f t="array" ref="N8487">_xlfn.SUM(_xlfn.NORM.DIST($S$3:$S$1003,$G8487,$Q8487,FALSE)*WindSpeedStep*$T$3:$T$1003)</f>
        <v>1962.5088383356565</v>
      </c>
      <c r="P8487" s="43">
        <f t="shared" si="530"/>
        <v>1.209334804616965</v>
      </c>
      <c r="Q8487" s="43">
        <f t="shared" si="531"/>
        <v>1.3514917104577009</v>
      </c>
    </row>
    <row r="8488" spans="5:17" x14ac:dyDescent="0.2">
      <c r="E8488" s="16">
        <v>41080.583333333336</v>
      </c>
      <c r="F8488" s="22">
        <v>12.99</v>
      </c>
      <c r="G8488" s="22">
        <v>12.912700577976562</v>
      </c>
      <c r="H8488" s="25">
        <v>0.11085450346420322</v>
      </c>
      <c r="I8488" s="3">
        <f t="shared" si="528"/>
        <v>1998.8899999999974</v>
      </c>
      <c r="J8488" s="3">
        <f t="shared" si="529"/>
        <v>1998.0099999999975</v>
      </c>
      <c r="K8488" s="3">
        <f>MIN(J8488-M8488+N8488,'Power Look Up'!$F$4)</f>
        <v>1990.6349663938456</v>
      </c>
      <c r="M8488" s="51">
        <f t="array" ref="M8488">_xlfn.SUM(_xlfn.NORM.DIST($S$3:$S$1003,$G8488,$P8488,FALSE)*WindSpeedStep*$T$3:$T$1003)</f>
        <v>1999.4490420994273</v>
      </c>
      <c r="N8488" s="51">
        <f t="array" ref="N8488">_xlfn.SUM(_xlfn.NORM.DIST($S$3:$S$1003,$G8488,$Q8488,FALSE)*WindSpeedStep*$T$3:$T$1003)</f>
        <v>1992.0740084932754</v>
      </c>
      <c r="P8488" s="43">
        <f t="shared" si="530"/>
        <v>1.2912700577976564</v>
      </c>
      <c r="Q8488" s="43">
        <f t="shared" si="531"/>
        <v>1.4314310109535218</v>
      </c>
    </row>
    <row r="8489" spans="5:17" x14ac:dyDescent="0.2">
      <c r="E8489" s="16">
        <v>41080.590277777781</v>
      </c>
      <c r="F8489" s="22">
        <v>12.41</v>
      </c>
      <c r="G8489" s="22">
        <v>12.421921968842785</v>
      </c>
      <c r="H8489" s="25">
        <v>0.10394842868654311</v>
      </c>
      <c r="I8489" s="3">
        <f t="shared" si="528"/>
        <v>1992.5099999999975</v>
      </c>
      <c r="J8489" s="3">
        <f t="shared" si="529"/>
        <v>1992.6199999999976</v>
      </c>
      <c r="K8489" s="3">
        <f>MIN(J8489-M8489+N8489,'Power Look Up'!$F$4)</f>
        <v>1988.74097734886</v>
      </c>
      <c r="M8489" s="51">
        <f t="array" ref="M8489">_xlfn.SUM(_xlfn.NORM.DIST($S$3:$S$1003,$G8489,$P8489,FALSE)*WindSpeedStep*$T$3:$T$1003)</f>
        <v>1989.9839508474865</v>
      </c>
      <c r="N8489" s="51">
        <f t="array" ref="N8489">_xlfn.SUM(_xlfn.NORM.DIST($S$3:$S$1003,$G8489,$Q8489,FALSE)*WindSpeedStep*$T$3:$T$1003)</f>
        <v>1986.104928196349</v>
      </c>
      <c r="P8489" s="43">
        <f t="shared" si="530"/>
        <v>1.2421921968842786</v>
      </c>
      <c r="Q8489" s="43">
        <f t="shared" si="531"/>
        <v>1.2912392699280575</v>
      </c>
    </row>
    <row r="8490" spans="5:17" x14ac:dyDescent="0.2">
      <c r="E8490" s="16">
        <v>41080.597222222219</v>
      </c>
      <c r="F8490" s="22">
        <v>11.43</v>
      </c>
      <c r="G8490" s="22">
        <v>11.354350403451908</v>
      </c>
      <c r="H8490" s="25">
        <v>9.1863517060367467E-2</v>
      </c>
      <c r="I8490" s="3">
        <f t="shared" si="528"/>
        <v>1940.1199999999833</v>
      </c>
      <c r="J8490" s="3">
        <f t="shared" si="529"/>
        <v>1933.3999999999835</v>
      </c>
      <c r="K8490" s="3">
        <f>MIN(J8490-M8490+N8490,'Power Look Up'!$F$4)</f>
        <v>1947.5445050982246</v>
      </c>
      <c r="M8490" s="51">
        <f t="array" ref="M8490">_xlfn.SUM(_xlfn.NORM.DIST($S$3:$S$1003,$G8490,$P8490,FALSE)*WindSpeedStep*$T$3:$T$1003)</f>
        <v>1919.1308867440428</v>
      </c>
      <c r="N8490" s="51">
        <f t="array" ref="N8490">_xlfn.SUM(_xlfn.NORM.DIST($S$3:$S$1003,$G8490,$Q8490,FALSE)*WindSpeedStep*$T$3:$T$1003)</f>
        <v>1933.2753918422839</v>
      </c>
      <c r="P8490" s="43">
        <f t="shared" si="530"/>
        <v>1.1354350403451909</v>
      </c>
      <c r="Q8490" s="43">
        <f t="shared" si="531"/>
        <v>1.0430505619968946</v>
      </c>
    </row>
    <row r="8491" spans="5:17" x14ac:dyDescent="0.2">
      <c r="E8491" s="16">
        <v>41080.604166666664</v>
      </c>
      <c r="F8491" s="22">
        <v>10.67</v>
      </c>
      <c r="G8491" s="22">
        <v>10.59411866980777</v>
      </c>
      <c r="H8491" s="25">
        <v>0.1218369259606373</v>
      </c>
      <c r="I8491" s="3">
        <f t="shared" si="528"/>
        <v>1815.8899999999512</v>
      </c>
      <c r="J8491" s="3">
        <f t="shared" si="529"/>
        <v>1794.5299999999515</v>
      </c>
      <c r="K8491" s="3">
        <f>MIN(J8491-M8491+N8491,'Power Look Up'!$F$4)</f>
        <v>1757.9457212910388</v>
      </c>
      <c r="M8491" s="51">
        <f t="array" ref="M8491">_xlfn.SUM(_xlfn.NORM.DIST($S$3:$S$1003,$G8491,$P8491,FALSE)*WindSpeedStep*$T$3:$T$1003)</f>
        <v>1788.416765888514</v>
      </c>
      <c r="N8491" s="51">
        <f t="array" ref="N8491">_xlfn.SUM(_xlfn.NORM.DIST($S$3:$S$1003,$G8491,$Q8491,FALSE)*WindSpeedStep*$T$3:$T$1003)</f>
        <v>1751.8324871796012</v>
      </c>
      <c r="P8491" s="43">
        <f t="shared" si="530"/>
        <v>1.0594118669807771</v>
      </c>
      <c r="Q8491" s="43">
        <f t="shared" si="531"/>
        <v>1.2907548519915746</v>
      </c>
    </row>
    <row r="8492" spans="5:17" x14ac:dyDescent="0.2">
      <c r="E8492" s="16">
        <v>41080.611111111109</v>
      </c>
      <c r="F8492" s="22">
        <v>9.2899999999999991</v>
      </c>
      <c r="G8492" s="22">
        <v>9.3593053646199778</v>
      </c>
      <c r="H8492" s="25">
        <v>0.15177610333692143</v>
      </c>
      <c r="I8492" s="3">
        <f t="shared" si="528"/>
        <v>1366.4899999999416</v>
      </c>
      <c r="J8492" s="3">
        <f t="shared" si="529"/>
        <v>1393.159999999941</v>
      </c>
      <c r="K8492" s="3">
        <f>MIN(J8492-M8492+N8492,'Power Look Up'!$F$4)</f>
        <v>1375.0455688941008</v>
      </c>
      <c r="M8492" s="51">
        <f t="array" ref="M8492">_xlfn.SUM(_xlfn.NORM.DIST($S$3:$S$1003,$G8492,$P8492,FALSE)*WindSpeedStep*$T$3:$T$1003)</f>
        <v>1397.6043722276313</v>
      </c>
      <c r="N8492" s="51">
        <f t="array" ref="N8492">_xlfn.SUM(_xlfn.NORM.DIST($S$3:$S$1003,$G8492,$Q8492,FALSE)*WindSpeedStep*$T$3:$T$1003)</f>
        <v>1379.4899411217912</v>
      </c>
      <c r="P8492" s="43">
        <f t="shared" si="530"/>
        <v>0.93593053646199786</v>
      </c>
      <c r="Q8492" s="43">
        <f t="shared" si="531"/>
        <v>1.4205188981823649</v>
      </c>
    </row>
    <row r="8493" spans="5:17" x14ac:dyDescent="0.2">
      <c r="E8493" s="16">
        <v>41080.618055555555</v>
      </c>
      <c r="F8493" s="22">
        <v>9.93</v>
      </c>
      <c r="G8493" s="22">
        <v>9.976825630577359</v>
      </c>
      <c r="H8493" s="25">
        <v>0.14602215508559918</v>
      </c>
      <c r="I8493" s="3">
        <f t="shared" si="528"/>
        <v>1610.3299999999363</v>
      </c>
      <c r="J8493" s="3">
        <f t="shared" si="529"/>
        <v>1629.379999999936</v>
      </c>
      <c r="K8493" s="3">
        <f>MIN(J8493-M8493+N8493,'Power Look Up'!$F$4)</f>
        <v>1579.0725870497301</v>
      </c>
      <c r="M8493" s="51">
        <f t="array" ref="M8493">_xlfn.SUM(_xlfn.NORM.DIST($S$3:$S$1003,$G8493,$P8493,FALSE)*WindSpeedStep*$T$3:$T$1003)</f>
        <v>1616.7078056528142</v>
      </c>
      <c r="N8493" s="51">
        <f t="array" ref="N8493">_xlfn.SUM(_xlfn.NORM.DIST($S$3:$S$1003,$G8493,$Q8493,FALSE)*WindSpeedStep*$T$3:$T$1003)</f>
        <v>1566.4003927026083</v>
      </c>
      <c r="P8493" s="43">
        <f t="shared" si="530"/>
        <v>0.99768256305773595</v>
      </c>
      <c r="Q8493" s="43">
        <f t="shared" si="531"/>
        <v>1.456837579490148</v>
      </c>
    </row>
    <row r="8494" spans="5:17" x14ac:dyDescent="0.2">
      <c r="E8494" s="16">
        <v>41080.625</v>
      </c>
      <c r="F8494" s="22">
        <v>9.9600000000000009</v>
      </c>
      <c r="G8494" s="22">
        <v>9.8830333710366229</v>
      </c>
      <c r="H8494" s="25">
        <v>0.10341365461847389</v>
      </c>
      <c r="I8494" s="3">
        <f t="shared" si="528"/>
        <v>1621.7599999999361</v>
      </c>
      <c r="J8494" s="3">
        <f t="shared" si="529"/>
        <v>1591.2799999999368</v>
      </c>
      <c r="K8494" s="3">
        <f>MIN(J8494-M8494+N8494,'Power Look Up'!$F$4)</f>
        <v>1588.1655082385641</v>
      </c>
      <c r="M8494" s="51">
        <f t="array" ref="M8494">_xlfn.SUM(_xlfn.NORM.DIST($S$3:$S$1003,$G8494,$P8494,FALSE)*WindSpeedStep*$T$3:$T$1003)</f>
        <v>1585.8845956125353</v>
      </c>
      <c r="N8494" s="51">
        <f t="array" ref="N8494">_xlfn.SUM(_xlfn.NORM.DIST($S$3:$S$1003,$G8494,$Q8494,FALSE)*WindSpeedStep*$T$3:$T$1003)</f>
        <v>1582.7701038511627</v>
      </c>
      <c r="P8494" s="43">
        <f t="shared" si="530"/>
        <v>0.98830333710366236</v>
      </c>
      <c r="Q8494" s="43">
        <f t="shared" si="531"/>
        <v>1.0220405996152331</v>
      </c>
    </row>
    <row r="8495" spans="5:17" x14ac:dyDescent="0.2">
      <c r="E8495" s="16">
        <v>41080.631944444445</v>
      </c>
      <c r="F8495" s="22">
        <v>10.55</v>
      </c>
      <c r="G8495" s="22">
        <v>10.598992215403975</v>
      </c>
      <c r="H8495" s="25">
        <v>0.15734597156398103</v>
      </c>
      <c r="I8495" s="3">
        <f t="shared" si="528"/>
        <v>1783.8499999999517</v>
      </c>
      <c r="J8495" s="3">
        <f t="shared" si="529"/>
        <v>1797.1999999999516</v>
      </c>
      <c r="K8495" s="3">
        <f>MIN(J8495-M8495+N8495,'Power Look Up'!$F$4)</f>
        <v>1703.630481069104</v>
      </c>
      <c r="M8495" s="51">
        <f t="array" ref="M8495">_xlfn.SUM(_xlfn.NORM.DIST($S$3:$S$1003,$G8495,$P8495,FALSE)*WindSpeedStep*$T$3:$T$1003)</f>
        <v>1789.5372689031574</v>
      </c>
      <c r="N8495" s="51">
        <f t="array" ref="N8495">_xlfn.SUM(_xlfn.NORM.DIST($S$3:$S$1003,$G8495,$Q8495,FALSE)*WindSpeedStep*$T$3:$T$1003)</f>
        <v>1695.9677499723098</v>
      </c>
      <c r="P8495" s="43">
        <f t="shared" si="530"/>
        <v>1.0598992215403975</v>
      </c>
      <c r="Q8495" s="43">
        <f t="shared" si="531"/>
        <v>1.6677087277318101</v>
      </c>
    </row>
    <row r="8496" spans="5:17" x14ac:dyDescent="0.2">
      <c r="E8496" s="16">
        <v>41080.638888888891</v>
      </c>
      <c r="F8496" s="22">
        <v>10.52</v>
      </c>
      <c r="G8496" s="22">
        <v>10.596084370070582</v>
      </c>
      <c r="H8496" s="25">
        <v>0.15304182509505704</v>
      </c>
      <c r="I8496" s="3">
        <f t="shared" si="528"/>
        <v>1775.8399999999519</v>
      </c>
      <c r="J8496" s="3">
        <f t="shared" si="529"/>
        <v>1797.1999999999516</v>
      </c>
      <c r="K8496" s="3">
        <f>MIN(J8496-M8496+N8496,'Power Look Up'!$F$4)</f>
        <v>1710.3985730109844</v>
      </c>
      <c r="M8496" s="51">
        <f t="array" ref="M8496">_xlfn.SUM(_xlfn.NORM.DIST($S$3:$S$1003,$G8496,$P8496,FALSE)*WindSpeedStep*$T$3:$T$1003)</f>
        <v>1788.8691685938179</v>
      </c>
      <c r="N8496" s="51">
        <f t="array" ref="N8496">_xlfn.SUM(_xlfn.NORM.DIST($S$3:$S$1003,$G8496,$Q8496,FALSE)*WindSpeedStep*$T$3:$T$1003)</f>
        <v>1702.0677416048507</v>
      </c>
      <c r="P8496" s="43">
        <f t="shared" si="530"/>
        <v>1.0596084370070582</v>
      </c>
      <c r="Q8496" s="43">
        <f t="shared" si="531"/>
        <v>1.6216440908568095</v>
      </c>
    </row>
    <row r="8497" spans="5:17" x14ac:dyDescent="0.2">
      <c r="E8497" s="16">
        <v>41080.645833333336</v>
      </c>
      <c r="F8497" s="22">
        <v>10.92</v>
      </c>
      <c r="G8497" s="22">
        <v>10.930241041096988</v>
      </c>
      <c r="H8497" s="25">
        <v>0.10714285714285714</v>
      </c>
      <c r="I8497" s="3">
        <f t="shared" si="528"/>
        <v>1882.6399999999496</v>
      </c>
      <c r="J8497" s="3">
        <f t="shared" si="529"/>
        <v>1885.3099999999497</v>
      </c>
      <c r="K8497" s="3">
        <f>MIN(J8497-M8497+N8497,'Power Look Up'!$F$4)</f>
        <v>1872.315595403257</v>
      </c>
      <c r="M8497" s="51">
        <f t="array" ref="M8497">_xlfn.SUM(_xlfn.NORM.DIST($S$3:$S$1003,$G8497,$P8497,FALSE)*WindSpeedStep*$T$3:$T$1003)</f>
        <v>1856.8570376162136</v>
      </c>
      <c r="N8497" s="51">
        <f t="array" ref="N8497">_xlfn.SUM(_xlfn.NORM.DIST($S$3:$S$1003,$G8497,$Q8497,FALSE)*WindSpeedStep*$T$3:$T$1003)</f>
        <v>1843.8626330195209</v>
      </c>
      <c r="P8497" s="43">
        <f t="shared" si="530"/>
        <v>1.0930241041096989</v>
      </c>
      <c r="Q8497" s="43">
        <f t="shared" si="531"/>
        <v>1.1710972544032485</v>
      </c>
    </row>
    <row r="8498" spans="5:17" x14ac:dyDescent="0.2">
      <c r="E8498" s="16">
        <v>41080.652777777781</v>
      </c>
      <c r="F8498" s="22">
        <v>9.51</v>
      </c>
      <c r="G8498" s="22">
        <v>9.5746247337589541</v>
      </c>
      <c r="H8498" s="25">
        <v>0.14405888538380654</v>
      </c>
      <c r="I8498" s="3">
        <f t="shared" si="528"/>
        <v>1450.3099999999397</v>
      </c>
      <c r="J8498" s="3">
        <f t="shared" si="529"/>
        <v>1473.1699999999391</v>
      </c>
      <c r="K8498" s="3">
        <f>MIN(J8498-M8498+N8498,'Power Look Up'!$F$4)</f>
        <v>1446.9207066650288</v>
      </c>
      <c r="M8498" s="51">
        <f t="array" ref="M8498">_xlfn.SUM(_xlfn.NORM.DIST($S$3:$S$1003,$G8498,$P8498,FALSE)*WindSpeedStep*$T$3:$T$1003)</f>
        <v>1477.7392765542252</v>
      </c>
      <c r="N8498" s="51">
        <f t="array" ref="N8498">_xlfn.SUM(_xlfn.NORM.DIST($S$3:$S$1003,$G8498,$Q8498,FALSE)*WindSpeedStep*$T$3:$T$1003)</f>
        <v>1451.4899832193148</v>
      </c>
      <c r="P8498" s="43">
        <f t="shared" si="530"/>
        <v>0.95746247337589541</v>
      </c>
      <c r="Q8498" s="43">
        <f t="shared" si="531"/>
        <v>1.3793097671135404</v>
      </c>
    </row>
    <row r="8499" spans="5:17" x14ac:dyDescent="0.2">
      <c r="E8499" s="16">
        <v>41080.659722222219</v>
      </c>
      <c r="F8499" s="22">
        <v>10.9</v>
      </c>
      <c r="G8499" s="22">
        <v>10.914299729272962</v>
      </c>
      <c r="H8499" s="25">
        <v>0.16330275229357799</v>
      </c>
      <c r="I8499" s="3">
        <f t="shared" si="528"/>
        <v>1877.2999999999497</v>
      </c>
      <c r="J8499" s="3">
        <f t="shared" si="529"/>
        <v>1879.9699999999498</v>
      </c>
      <c r="K8499" s="3">
        <f>MIN(J8499-M8499+N8499,'Power Look Up'!$F$4)</f>
        <v>1769.6591669120571</v>
      </c>
      <c r="M8499" s="51">
        <f t="array" ref="M8499">_xlfn.SUM(_xlfn.NORM.DIST($S$3:$S$1003,$G8499,$P8499,FALSE)*WindSpeedStep*$T$3:$T$1003)</f>
        <v>1854.0097750316595</v>
      </c>
      <c r="N8499" s="51">
        <f t="array" ref="N8499">_xlfn.SUM(_xlfn.NORM.DIST($S$3:$S$1003,$G8499,$Q8499,FALSE)*WindSpeedStep*$T$3:$T$1003)</f>
        <v>1743.6989419437668</v>
      </c>
      <c r="P8499" s="43">
        <f t="shared" si="530"/>
        <v>1.0914299729272963</v>
      </c>
      <c r="Q8499" s="43">
        <f t="shared" si="531"/>
        <v>1.7823351851473277</v>
      </c>
    </row>
    <row r="8500" spans="5:17" x14ac:dyDescent="0.2">
      <c r="E8500" s="16">
        <v>41080.666666666664</v>
      </c>
      <c r="F8500" s="22">
        <v>11.11</v>
      </c>
      <c r="G8500" s="22">
        <v>10.992126041288284</v>
      </c>
      <c r="H8500" s="25">
        <v>0.14491449144914492</v>
      </c>
      <c r="I8500" s="3">
        <f t="shared" si="528"/>
        <v>1913.2399999999839</v>
      </c>
      <c r="J8500" s="3">
        <f t="shared" si="529"/>
        <v>1901.3299999999495</v>
      </c>
      <c r="K8500" s="3">
        <f>MIN(J8500-M8500+N8500,'Power Look Up'!$F$4)</f>
        <v>1821.1996493561012</v>
      </c>
      <c r="M8500" s="51">
        <f t="array" ref="M8500">_xlfn.SUM(_xlfn.NORM.DIST($S$3:$S$1003,$G8500,$P8500,FALSE)*WindSpeedStep*$T$3:$T$1003)</f>
        <v>1867.5459452806263</v>
      </c>
      <c r="N8500" s="51">
        <f t="array" ref="N8500">_xlfn.SUM(_xlfn.NORM.DIST($S$3:$S$1003,$G8500,$Q8500,FALSE)*WindSpeedStep*$T$3:$T$1003)</f>
        <v>1787.415594636778</v>
      </c>
      <c r="P8500" s="43">
        <f t="shared" si="530"/>
        <v>1.0992126041288284</v>
      </c>
      <c r="Q8500" s="43">
        <f t="shared" si="531"/>
        <v>1.5929183552181942</v>
      </c>
    </row>
    <row r="8501" spans="5:17" x14ac:dyDescent="0.2">
      <c r="E8501" s="16">
        <v>41080.673611111109</v>
      </c>
      <c r="F8501" s="22">
        <v>10.41</v>
      </c>
      <c r="G8501" s="22">
        <v>10.316329103293025</v>
      </c>
      <c r="H8501" s="25">
        <v>9.7022094140249759E-2</v>
      </c>
      <c r="I8501" s="3">
        <f t="shared" si="528"/>
        <v>1746.4699999999525</v>
      </c>
      <c r="J8501" s="3">
        <f t="shared" si="529"/>
        <v>1722.4399999999532</v>
      </c>
      <c r="K8501" s="3">
        <f>MIN(J8501-M8501+N8501,'Power Look Up'!$F$4)</f>
        <v>1726.7547750052072</v>
      </c>
      <c r="M8501" s="51">
        <f t="array" ref="M8501">_xlfn.SUM(_xlfn.NORM.DIST($S$3:$S$1003,$G8501,$P8501,FALSE)*WindSpeedStep*$T$3:$T$1003)</f>
        <v>1718.2958426195833</v>
      </c>
      <c r="N8501" s="51">
        <f t="array" ref="N8501">_xlfn.SUM(_xlfn.NORM.DIST($S$3:$S$1003,$G8501,$Q8501,FALSE)*WindSpeedStep*$T$3:$T$1003)</f>
        <v>1722.6106176248372</v>
      </c>
      <c r="P8501" s="43">
        <f t="shared" si="530"/>
        <v>1.0316329103293025</v>
      </c>
      <c r="Q8501" s="43">
        <f t="shared" si="531"/>
        <v>1.0009118534414942</v>
      </c>
    </row>
    <row r="8502" spans="5:17" x14ac:dyDescent="0.2">
      <c r="E8502" s="16">
        <v>41080.680555555555</v>
      </c>
      <c r="F8502" s="22">
        <v>10.050000000000001</v>
      </c>
      <c r="G8502" s="22">
        <v>9.9602019336062835</v>
      </c>
      <c r="H8502" s="25">
        <v>0.1661691542288557</v>
      </c>
      <c r="I8502" s="3">
        <f t="shared" si="528"/>
        <v>1650.3499999999547</v>
      </c>
      <c r="J8502" s="3">
        <f t="shared" si="529"/>
        <v>1621.7599999999361</v>
      </c>
      <c r="K8502" s="3">
        <f>MIN(J8502-M8502+N8502,'Power Look Up'!$F$4)</f>
        <v>1550.2236825896896</v>
      </c>
      <c r="M8502" s="51">
        <f t="array" ref="M8502">_xlfn.SUM(_xlfn.NORM.DIST($S$3:$S$1003,$G8502,$P8502,FALSE)*WindSpeedStep*$T$3:$T$1003)</f>
        <v>1611.3247085334328</v>
      </c>
      <c r="N8502" s="51">
        <f t="array" ref="N8502">_xlfn.SUM(_xlfn.NORM.DIST($S$3:$S$1003,$G8502,$Q8502,FALSE)*WindSpeedStep*$T$3:$T$1003)</f>
        <v>1539.7883911231863</v>
      </c>
      <c r="P8502" s="43">
        <f t="shared" si="530"/>
        <v>0.99602019336062841</v>
      </c>
      <c r="Q8502" s="43">
        <f t="shared" si="531"/>
        <v>1.6550783312559691</v>
      </c>
    </row>
    <row r="8503" spans="5:17" x14ac:dyDescent="0.2">
      <c r="E8503" s="16">
        <v>41080.6875</v>
      </c>
      <c r="F8503" s="22">
        <v>12.33</v>
      </c>
      <c r="G8503" s="22">
        <v>12.315077998321053</v>
      </c>
      <c r="H8503" s="25">
        <v>9.5701540957015399E-2</v>
      </c>
      <c r="I8503" s="3">
        <f t="shared" si="528"/>
        <v>1991.6299999999976</v>
      </c>
      <c r="J8503" s="3">
        <f t="shared" si="529"/>
        <v>1991.5199999999977</v>
      </c>
      <c r="K8503" s="3">
        <f>MIN(J8503-M8503+N8503,'Power Look Up'!$F$4)</f>
        <v>1995.870515057436</v>
      </c>
      <c r="M8503" s="51">
        <f t="array" ref="M8503">_xlfn.SUM(_xlfn.NORM.DIST($S$3:$S$1003,$G8503,$P8503,FALSE)*WindSpeedStep*$T$3:$T$1003)</f>
        <v>1986.6366883090861</v>
      </c>
      <c r="N8503" s="51">
        <f t="array" ref="N8503">_xlfn.SUM(_xlfn.NORM.DIST($S$3:$S$1003,$G8503,$Q8503,FALSE)*WindSpeedStep*$T$3:$T$1003)</f>
        <v>1990.9872033665245</v>
      </c>
      <c r="P8503" s="43">
        <f t="shared" si="530"/>
        <v>1.2315077998321053</v>
      </c>
      <c r="Q8503" s="43">
        <f t="shared" si="531"/>
        <v>1.1785719414451614</v>
      </c>
    </row>
    <row r="8504" spans="5:17" x14ac:dyDescent="0.2">
      <c r="E8504" s="16">
        <v>41080.694444444445</v>
      </c>
      <c r="F8504" s="22">
        <v>13.4</v>
      </c>
      <c r="G8504" s="22">
        <v>13.385388437513448</v>
      </c>
      <c r="H8504" s="25">
        <v>8.7313432835820881E-2</v>
      </c>
      <c r="I8504" s="3">
        <f t="shared" si="528"/>
        <v>1999.3999999999999</v>
      </c>
      <c r="J8504" s="3">
        <f t="shared" si="529"/>
        <v>1999.3899999999999</v>
      </c>
      <c r="K8504" s="3">
        <f>MIN(J8504-M8504+N8504,'Power Look Up'!$F$4)</f>
        <v>2000</v>
      </c>
      <c r="M8504" s="51">
        <f t="array" ref="M8504">_xlfn.SUM(_xlfn.NORM.DIST($S$3:$S$1003,$G8504,$P8504,FALSE)*WindSpeedStep*$T$3:$T$1003)</f>
        <v>2002.7942023597805</v>
      </c>
      <c r="N8504" s="51">
        <f t="array" ref="N8504">_xlfn.SUM(_xlfn.NORM.DIST($S$3:$S$1003,$G8504,$Q8504,FALSE)*WindSpeedStep*$T$3:$T$1003)</f>
        <v>2006.0831774663191</v>
      </c>
      <c r="P8504" s="43">
        <f t="shared" si="530"/>
        <v>1.338538843751345</v>
      </c>
      <c r="Q8504" s="43">
        <f t="shared" si="531"/>
        <v>1.1687242143202039</v>
      </c>
    </row>
    <row r="8505" spans="5:17" x14ac:dyDescent="0.2">
      <c r="E8505" s="16">
        <v>41080.701388888891</v>
      </c>
      <c r="F8505" s="22">
        <v>11.6</v>
      </c>
      <c r="G8505" s="22">
        <v>11.54239933066642</v>
      </c>
      <c r="H8505" s="25">
        <v>0.14137931034482759</v>
      </c>
      <c r="I8505" s="3">
        <f t="shared" si="528"/>
        <v>1954.399999999983</v>
      </c>
      <c r="J8505" s="3">
        <f t="shared" si="529"/>
        <v>1949.3599999999831</v>
      </c>
      <c r="K8505" s="3">
        <f>MIN(J8505-M8505+N8505,'Power Look Up'!$F$4)</f>
        <v>1879.0766611327665</v>
      </c>
      <c r="M8505" s="51">
        <f t="array" ref="M8505">_xlfn.SUM(_xlfn.NORM.DIST($S$3:$S$1003,$G8505,$P8505,FALSE)*WindSpeedStep*$T$3:$T$1003)</f>
        <v>1939.2341317069947</v>
      </c>
      <c r="N8505" s="51">
        <f t="array" ref="N8505">_xlfn.SUM(_xlfn.NORM.DIST($S$3:$S$1003,$G8505,$Q8505,FALSE)*WindSpeedStep*$T$3:$T$1003)</f>
        <v>1868.9507928397782</v>
      </c>
      <c r="P8505" s="43">
        <f t="shared" si="530"/>
        <v>1.154239933066642</v>
      </c>
      <c r="Q8505" s="43">
        <f t="shared" si="531"/>
        <v>1.631856457094218</v>
      </c>
    </row>
    <row r="8506" spans="5:17" x14ac:dyDescent="0.2">
      <c r="E8506" s="16">
        <v>41080.708333333336</v>
      </c>
      <c r="F8506" s="22">
        <v>11.48</v>
      </c>
      <c r="G8506" s="22">
        <v>11.473531491996724</v>
      </c>
      <c r="H8506" s="25">
        <v>0.13066202090592335</v>
      </c>
      <c r="I8506" s="3">
        <f t="shared" si="528"/>
        <v>1944.3199999999831</v>
      </c>
      <c r="J8506" s="3">
        <f t="shared" si="529"/>
        <v>1943.4799999999832</v>
      </c>
      <c r="K8506" s="3">
        <f>MIN(J8506-M8506+N8506,'Power Look Up'!$F$4)</f>
        <v>1890.6813023286563</v>
      </c>
      <c r="M8506" s="51">
        <f t="array" ref="M8506">_xlfn.SUM(_xlfn.NORM.DIST($S$3:$S$1003,$G8506,$P8506,FALSE)*WindSpeedStep*$T$3:$T$1003)</f>
        <v>1932.3520347441929</v>
      </c>
      <c r="N8506" s="51">
        <f t="array" ref="N8506">_xlfn.SUM(_xlfn.NORM.DIST($S$3:$S$1003,$G8506,$Q8506,FALSE)*WindSpeedStep*$T$3:$T$1003)</f>
        <v>1879.553337072866</v>
      </c>
      <c r="P8506" s="43">
        <f t="shared" si="530"/>
        <v>1.1473531491996725</v>
      </c>
      <c r="Q8506" s="43">
        <f t="shared" si="531"/>
        <v>1.4991548116720459</v>
      </c>
    </row>
    <row r="8507" spans="5:17" x14ac:dyDescent="0.2">
      <c r="E8507" s="16">
        <v>41080.715277777781</v>
      </c>
      <c r="F8507" s="22">
        <v>10.01</v>
      </c>
      <c r="G8507" s="22">
        <v>9.987048589517336</v>
      </c>
      <c r="H8507" s="25">
        <v>0.14085914085914086</v>
      </c>
      <c r="I8507" s="3">
        <f t="shared" si="528"/>
        <v>1639.6699999999548</v>
      </c>
      <c r="J8507" s="3">
        <f t="shared" si="529"/>
        <v>1633.1899999999357</v>
      </c>
      <c r="K8507" s="3">
        <f>MIN(J8507-M8507+N8507,'Power Look Up'!$F$4)</f>
        <v>1588.1622782381394</v>
      </c>
      <c r="M8507" s="51">
        <f t="array" ref="M8507">_xlfn.SUM(_xlfn.NORM.DIST($S$3:$S$1003,$G8507,$P8507,FALSE)*WindSpeedStep*$T$3:$T$1003)</f>
        <v>1620.0005960486769</v>
      </c>
      <c r="N8507" s="51">
        <f t="array" ref="N8507">_xlfn.SUM(_xlfn.NORM.DIST($S$3:$S$1003,$G8507,$Q8507,FALSE)*WindSpeedStep*$T$3:$T$1003)</f>
        <v>1574.9728742868806</v>
      </c>
      <c r="P8507" s="43">
        <f t="shared" si="530"/>
        <v>0.99870485895173366</v>
      </c>
      <c r="Q8507" s="43">
        <f t="shared" si="531"/>
        <v>1.4067670840379065</v>
      </c>
    </row>
    <row r="8508" spans="5:17" x14ac:dyDescent="0.2">
      <c r="E8508" s="16">
        <v>41080.722222222219</v>
      </c>
      <c r="F8508" s="22">
        <v>10.54</v>
      </c>
      <c r="G8508" s="22">
        <v>10.431261462251774</v>
      </c>
      <c r="H8508" s="25">
        <v>0.14516129032258066</v>
      </c>
      <c r="I8508" s="3">
        <f t="shared" si="528"/>
        <v>1781.1799999999519</v>
      </c>
      <c r="J8508" s="3">
        <f t="shared" si="529"/>
        <v>1751.8099999999524</v>
      </c>
      <c r="K8508" s="3">
        <f>MIN(J8508-M8508+N8508,'Power Look Up'!$F$4)</f>
        <v>1682.3740488572093</v>
      </c>
      <c r="M8508" s="51">
        <f t="array" ref="M8508">_xlfn.SUM(_xlfn.NORM.DIST($S$3:$S$1003,$G8508,$P8508,FALSE)*WindSpeedStep*$T$3:$T$1003)</f>
        <v>1748.7889970491058</v>
      </c>
      <c r="N8508" s="51">
        <f t="array" ref="N8508">_xlfn.SUM(_xlfn.NORM.DIST($S$3:$S$1003,$G8508,$Q8508,FALSE)*WindSpeedStep*$T$3:$T$1003)</f>
        <v>1679.3530459063627</v>
      </c>
      <c r="P8508" s="43">
        <f t="shared" si="530"/>
        <v>1.0431261462251775</v>
      </c>
      <c r="Q8508" s="43">
        <f t="shared" si="531"/>
        <v>1.5142153735526769</v>
      </c>
    </row>
    <row r="8509" spans="5:17" x14ac:dyDescent="0.2">
      <c r="E8509" s="16">
        <v>41080.729166666664</v>
      </c>
      <c r="F8509" s="22">
        <v>12.48</v>
      </c>
      <c r="G8509" s="22">
        <v>12.365216169194044</v>
      </c>
      <c r="H8509" s="25">
        <v>6.8910256410256401E-2</v>
      </c>
      <c r="I8509" s="3">
        <f t="shared" si="528"/>
        <v>1993.2799999999975</v>
      </c>
      <c r="J8509" s="3">
        <f t="shared" si="529"/>
        <v>1992.0699999999977</v>
      </c>
      <c r="K8509" s="3">
        <f>MIN(J8509-M8509+N8509,'Power Look Up'!$F$4)</f>
        <v>2000</v>
      </c>
      <c r="M8509" s="51">
        <f t="array" ref="M8509">_xlfn.SUM(_xlfn.NORM.DIST($S$3:$S$1003,$G8509,$P8509,FALSE)*WindSpeedStep*$T$3:$T$1003)</f>
        <v>1988.2783915327354</v>
      </c>
      <c r="N8509" s="51">
        <f t="array" ref="N8509">_xlfn.SUM(_xlfn.NORM.DIST($S$3:$S$1003,$G8509,$Q8509,FALSE)*WindSpeedStep*$T$3:$T$1003)</f>
        <v>2011.6089232259692</v>
      </c>
      <c r="P8509" s="43">
        <f t="shared" si="530"/>
        <v>1.2365216169194044</v>
      </c>
      <c r="Q8509" s="43">
        <f t="shared" si="531"/>
        <v>0.85209021678740993</v>
      </c>
    </row>
    <row r="8510" spans="5:17" x14ac:dyDescent="0.2">
      <c r="E8510" s="16">
        <v>41080.736111111109</v>
      </c>
      <c r="F8510" s="22">
        <v>11.07</v>
      </c>
      <c r="G8510" s="22">
        <v>11.081143940396476</v>
      </c>
      <c r="H8510" s="25">
        <v>0.12646793134598011</v>
      </c>
      <c r="I8510" s="3">
        <f t="shared" si="528"/>
        <v>1909.879999999984</v>
      </c>
      <c r="J8510" s="3">
        <f t="shared" si="529"/>
        <v>1910.7199999999839</v>
      </c>
      <c r="K8510" s="3">
        <f>MIN(J8510-M8510+N8510,'Power Look Up'!$F$4)</f>
        <v>1862.801377619377</v>
      </c>
      <c r="M8510" s="51">
        <f t="array" ref="M8510">_xlfn.SUM(_xlfn.NORM.DIST($S$3:$S$1003,$G8510,$P8510,FALSE)*WindSpeedStep*$T$3:$T$1003)</f>
        <v>1881.9242345414491</v>
      </c>
      <c r="N8510" s="51">
        <f t="array" ref="N8510">_xlfn.SUM(_xlfn.NORM.DIST($S$3:$S$1003,$G8510,$Q8510,FALSE)*WindSpeedStep*$T$3:$T$1003)</f>
        <v>1834.0056121608422</v>
      </c>
      <c r="P8510" s="43">
        <f t="shared" si="530"/>
        <v>1.1081143940396476</v>
      </c>
      <c r="Q8510" s="43">
        <f t="shared" si="531"/>
        <v>1.4014093510889851</v>
      </c>
    </row>
    <row r="8511" spans="5:17" x14ac:dyDescent="0.2">
      <c r="E8511" s="16">
        <v>41080.743055555555</v>
      </c>
      <c r="F8511" s="22">
        <v>10.48</v>
      </c>
      <c r="G8511" s="22">
        <v>10.378025640549978</v>
      </c>
      <c r="H8511" s="25">
        <v>0.10305343511450382</v>
      </c>
      <c r="I8511" s="3">
        <f t="shared" si="528"/>
        <v>1765.1599999999521</v>
      </c>
      <c r="J8511" s="3">
        <f t="shared" si="529"/>
        <v>1738.4599999999527</v>
      </c>
      <c r="K8511" s="3">
        <f>MIN(J8511-M8511+N8511,'Power Look Up'!$F$4)</f>
        <v>1733.8353103509107</v>
      </c>
      <c r="M8511" s="51">
        <f t="array" ref="M8511">_xlfn.SUM(_xlfn.NORM.DIST($S$3:$S$1003,$G8511,$P8511,FALSE)*WindSpeedStep*$T$3:$T$1003)</f>
        <v>1734.9215761152707</v>
      </c>
      <c r="N8511" s="51">
        <f t="array" ref="N8511">_xlfn.SUM(_xlfn.NORM.DIST($S$3:$S$1003,$G8511,$Q8511,FALSE)*WindSpeedStep*$T$3:$T$1003)</f>
        <v>1730.2968864662287</v>
      </c>
      <c r="P8511" s="43">
        <f t="shared" si="530"/>
        <v>1.0378025640549979</v>
      </c>
      <c r="Q8511" s="43">
        <f t="shared" si="531"/>
        <v>1.0694911919650743</v>
      </c>
    </row>
    <row r="8512" spans="5:17" x14ac:dyDescent="0.2">
      <c r="E8512" s="16">
        <v>41080.75</v>
      </c>
      <c r="F8512" s="22">
        <v>9.81</v>
      </c>
      <c r="G8512" s="22">
        <v>9.7972197172365885</v>
      </c>
      <c r="H8512" s="25">
        <v>0.11824668705402649</v>
      </c>
      <c r="I8512" s="3">
        <f t="shared" si="528"/>
        <v>1564.6099999999374</v>
      </c>
      <c r="J8512" s="3">
        <f t="shared" si="529"/>
        <v>1560.7999999999374</v>
      </c>
      <c r="K8512" s="3">
        <f>MIN(J8512-M8512+N8512,'Power Look Up'!$F$4)</f>
        <v>1545.6483600946685</v>
      </c>
      <c r="M8512" s="51">
        <f t="array" ref="M8512">_xlfn.SUM(_xlfn.NORM.DIST($S$3:$S$1003,$G8512,$P8512,FALSE)*WindSpeedStep*$T$3:$T$1003)</f>
        <v>1556.7690840761663</v>
      </c>
      <c r="N8512" s="51">
        <f t="array" ref="N8512">_xlfn.SUM(_xlfn.NORM.DIST($S$3:$S$1003,$G8512,$Q8512,FALSE)*WindSpeedStep*$T$3:$T$1003)</f>
        <v>1541.6174441708974</v>
      </c>
      <c r="P8512" s="43">
        <f t="shared" si="530"/>
        <v>0.97972197172365894</v>
      </c>
      <c r="Q8512" s="43">
        <f t="shared" si="531"/>
        <v>1.1584887739036127</v>
      </c>
    </row>
    <row r="8513" spans="5:17" x14ac:dyDescent="0.2">
      <c r="E8513" s="16">
        <v>41080.756944444445</v>
      </c>
      <c r="F8513" s="22">
        <v>9.61</v>
      </c>
      <c r="G8513" s="22">
        <v>9.6055823663286812</v>
      </c>
      <c r="H8513" s="25">
        <v>9.6774193548387108E-2</v>
      </c>
      <c r="I8513" s="3">
        <f t="shared" si="528"/>
        <v>1488.4099999999389</v>
      </c>
      <c r="J8513" s="3">
        <f t="shared" si="529"/>
        <v>1488.4099999999389</v>
      </c>
      <c r="K8513" s="3">
        <f>MIN(J8513-M8513+N8513,'Power Look Up'!$F$4)</f>
        <v>1490.0273249217139</v>
      </c>
      <c r="M8513" s="51">
        <f t="array" ref="M8513">_xlfn.SUM(_xlfn.NORM.DIST($S$3:$S$1003,$G8513,$P8513,FALSE)*WindSpeedStep*$T$3:$T$1003)</f>
        <v>1488.9970464804578</v>
      </c>
      <c r="N8513" s="51">
        <f t="array" ref="N8513">_xlfn.SUM(_xlfn.NORM.DIST($S$3:$S$1003,$G8513,$Q8513,FALSE)*WindSpeedStep*$T$3:$T$1003)</f>
        <v>1490.6143714022328</v>
      </c>
      <c r="P8513" s="43">
        <f t="shared" si="530"/>
        <v>0.96055823663286821</v>
      </c>
      <c r="Q8513" s="43">
        <f t="shared" si="531"/>
        <v>0.92957248706406603</v>
      </c>
    </row>
    <row r="8514" spans="5:17" x14ac:dyDescent="0.2">
      <c r="E8514" s="16">
        <v>41080.763888888891</v>
      </c>
      <c r="F8514" s="22">
        <v>9.34</v>
      </c>
      <c r="G8514" s="22">
        <v>9.348517538679026</v>
      </c>
      <c r="H8514" s="25">
        <v>0.1670235546038544</v>
      </c>
      <c r="I8514" s="3">
        <f t="shared" si="528"/>
        <v>1385.5399999999411</v>
      </c>
      <c r="J8514" s="3">
        <f t="shared" si="529"/>
        <v>1389.349999999941</v>
      </c>
      <c r="K8514" s="3">
        <f>MIN(J8514-M8514+N8514,'Power Look Up'!$F$4)</f>
        <v>1364.4289181303889</v>
      </c>
      <c r="M8514" s="51">
        <f t="array" ref="M8514">_xlfn.SUM(_xlfn.NORM.DIST($S$3:$S$1003,$G8514,$P8514,FALSE)*WindSpeedStep*$T$3:$T$1003)</f>
        <v>1393.5204703583979</v>
      </c>
      <c r="N8514" s="51">
        <f t="array" ref="N8514">_xlfn.SUM(_xlfn.NORM.DIST($S$3:$S$1003,$G8514,$Q8514,FALSE)*WindSpeedStep*$T$3:$T$1003)</f>
        <v>1368.5993884888458</v>
      </c>
      <c r="P8514" s="43">
        <f t="shared" si="530"/>
        <v>0.93485175386790265</v>
      </c>
      <c r="Q8514" s="43">
        <f t="shared" si="531"/>
        <v>1.5614226295866469</v>
      </c>
    </row>
    <row r="8515" spans="5:17" x14ac:dyDescent="0.2">
      <c r="E8515" s="16">
        <v>41080.770833333336</v>
      </c>
      <c r="F8515" s="22">
        <v>10.26</v>
      </c>
      <c r="G8515" s="22">
        <v>10.295690064816698</v>
      </c>
      <c r="H8515" s="25">
        <v>0.11403508771929824</v>
      </c>
      <c r="I8515" s="3">
        <f t="shared" ref="I8515:I8578" si="532">INDEX(PowerArray,MIN(MaximumPowerIndex,ROUND(F8515*100,0)))</f>
        <v>1706.4199999999535</v>
      </c>
      <c r="J8515" s="3">
        <f t="shared" ref="J8515:J8578" si="533">INDEX(PowerArray,MIN(MaximumPowerIndex,ROUND(G8515*100,0)))</f>
        <v>1717.0999999999533</v>
      </c>
      <c r="K8515" s="3">
        <f>MIN(J8515-M8515+N8515,'Power Look Up'!$F$4)</f>
        <v>1696.966829737682</v>
      </c>
      <c r="M8515" s="51">
        <f t="array" ref="M8515">_xlfn.SUM(_xlfn.NORM.DIST($S$3:$S$1003,$G8515,$P8515,FALSE)*WindSpeedStep*$T$3:$T$1003)</f>
        <v>1712.6027804772211</v>
      </c>
      <c r="N8515" s="51">
        <f t="array" ref="N8515">_xlfn.SUM(_xlfn.NORM.DIST($S$3:$S$1003,$G8515,$Q8515,FALSE)*WindSpeedStep*$T$3:$T$1003)</f>
        <v>1692.4696102149499</v>
      </c>
      <c r="P8515" s="43">
        <f t="shared" ref="P8515:P8578" si="534">ReferenceTurbulence*G8515</f>
        <v>1.0295690064816698</v>
      </c>
      <c r="Q8515" s="43">
        <f t="shared" si="531"/>
        <v>1.1740699196720796</v>
      </c>
    </row>
    <row r="8516" spans="5:17" x14ac:dyDescent="0.2">
      <c r="E8516" s="16">
        <v>41080.777777777781</v>
      </c>
      <c r="F8516" s="22">
        <v>9.41</v>
      </c>
      <c r="G8516" s="22">
        <v>9.4263077625474381</v>
      </c>
      <c r="H8516" s="25">
        <v>0.12221041445270987</v>
      </c>
      <c r="I8516" s="3">
        <f t="shared" si="532"/>
        <v>1412.2099999999405</v>
      </c>
      <c r="J8516" s="3">
        <f t="shared" si="533"/>
        <v>1419.8299999999404</v>
      </c>
      <c r="K8516" s="3">
        <f>MIN(J8516-M8516+N8516,'Power Look Up'!$F$4)</f>
        <v>1412.0639238745969</v>
      </c>
      <c r="M8516" s="51">
        <f t="array" ref="M8516">_xlfn.SUM(_xlfn.NORM.DIST($S$3:$S$1003,$G8516,$P8516,FALSE)*WindSpeedStep*$T$3:$T$1003)</f>
        <v>1422.8407293402261</v>
      </c>
      <c r="N8516" s="51">
        <f t="array" ref="N8516">_xlfn.SUM(_xlfn.NORM.DIST($S$3:$S$1003,$G8516,$Q8516,FALSE)*WindSpeedStep*$T$3:$T$1003)</f>
        <v>1415.0746532148826</v>
      </c>
      <c r="P8516" s="43">
        <f t="shared" si="534"/>
        <v>0.9426307762547439</v>
      </c>
      <c r="Q8516" s="43">
        <f t="shared" ref="Q8516:Q8579" si="535">G8516*H8516</f>
        <v>1.1519929784197187</v>
      </c>
    </row>
    <row r="8517" spans="5:17" x14ac:dyDescent="0.2">
      <c r="E8517" s="16">
        <v>41080.784722222219</v>
      </c>
      <c r="F8517" s="22">
        <v>8.89</v>
      </c>
      <c r="G8517" s="22">
        <v>8.9654216817647381</v>
      </c>
      <c r="H8517" s="25">
        <v>0.19910011248593926</v>
      </c>
      <c r="I8517" s="3">
        <f t="shared" si="532"/>
        <v>1215.6299999999467</v>
      </c>
      <c r="J8517" s="3">
        <f t="shared" si="533"/>
        <v>1244.9899999999461</v>
      </c>
      <c r="K8517" s="3">
        <f>MIN(J8517-M8517+N8517,'Power Look Up'!$F$4)</f>
        <v>1240.7744671587375</v>
      </c>
      <c r="M8517" s="51">
        <f t="array" ref="M8517">_xlfn.SUM(_xlfn.NORM.DIST($S$3:$S$1003,$G8517,$P8517,FALSE)*WindSpeedStep*$T$3:$T$1003)</f>
        <v>1246.46394204846</v>
      </c>
      <c r="N8517" s="51">
        <f t="array" ref="N8517">_xlfn.SUM(_xlfn.NORM.DIST($S$3:$S$1003,$G8517,$Q8517,FALSE)*WindSpeedStep*$T$3:$T$1003)</f>
        <v>1242.2484092072514</v>
      </c>
      <c r="P8517" s="43">
        <f t="shared" si="534"/>
        <v>0.89654216817647381</v>
      </c>
      <c r="Q8517" s="43">
        <f t="shared" si="535"/>
        <v>1.7850164653232381</v>
      </c>
    </row>
    <row r="8518" spans="5:17" x14ac:dyDescent="0.2">
      <c r="E8518" s="16">
        <v>41080.791666666664</v>
      </c>
      <c r="F8518" s="22">
        <v>10.07</v>
      </c>
      <c r="G8518" s="22">
        <v>10.067454180842041</v>
      </c>
      <c r="H8518" s="25">
        <v>0.13207547169811321</v>
      </c>
      <c r="I8518" s="3">
        <f t="shared" si="532"/>
        <v>1655.6899999999546</v>
      </c>
      <c r="J8518" s="3">
        <f t="shared" si="533"/>
        <v>1655.6899999999546</v>
      </c>
      <c r="K8518" s="3">
        <f>MIN(J8518-M8518+N8518,'Power Look Up'!$F$4)</f>
        <v>1617.5067542332831</v>
      </c>
      <c r="M8518" s="51">
        <f t="array" ref="M8518">_xlfn.SUM(_xlfn.NORM.DIST($S$3:$S$1003,$G8518,$P8518,FALSE)*WindSpeedStep*$T$3:$T$1003)</f>
        <v>1645.4184869293458</v>
      </c>
      <c r="N8518" s="51">
        <f t="array" ref="N8518">_xlfn.SUM(_xlfn.NORM.DIST($S$3:$S$1003,$G8518,$Q8518,FALSE)*WindSpeedStep*$T$3:$T$1003)</f>
        <v>1607.2352411626744</v>
      </c>
      <c r="P8518" s="43">
        <f t="shared" si="534"/>
        <v>1.0067454180842041</v>
      </c>
      <c r="Q8518" s="43">
        <f t="shared" si="535"/>
        <v>1.3296637597338545</v>
      </c>
    </row>
    <row r="8519" spans="5:17" x14ac:dyDescent="0.2">
      <c r="E8519" s="16">
        <v>41080.798611111109</v>
      </c>
      <c r="F8519" s="22">
        <v>11.93</v>
      </c>
      <c r="G8519" s="22">
        <v>11.940081398799549</v>
      </c>
      <c r="H8519" s="25">
        <v>0.12824811399832356</v>
      </c>
      <c r="I8519" s="3">
        <f t="shared" si="532"/>
        <v>1982.1199999999824</v>
      </c>
      <c r="J8519" s="3">
        <f t="shared" si="533"/>
        <v>1982.9599999999823</v>
      </c>
      <c r="K8519" s="3">
        <f>MIN(J8519-M8519+N8519,'Power Look Up'!$F$4)</f>
        <v>1941.6227293428315</v>
      </c>
      <c r="M8519" s="51">
        <f t="array" ref="M8519">_xlfn.SUM(_xlfn.NORM.DIST($S$3:$S$1003,$G8519,$P8519,FALSE)*WindSpeedStep*$T$3:$T$1003)</f>
        <v>1969.5703033706391</v>
      </c>
      <c r="N8519" s="51">
        <f t="array" ref="N8519">_xlfn.SUM(_xlfn.NORM.DIST($S$3:$S$1003,$G8519,$Q8519,FALSE)*WindSpeedStep*$T$3:$T$1003)</f>
        <v>1928.2330327134882</v>
      </c>
      <c r="P8519" s="43">
        <f t="shared" si="534"/>
        <v>1.1940081398799549</v>
      </c>
      <c r="Q8519" s="43">
        <f t="shared" si="535"/>
        <v>1.5312929203825072</v>
      </c>
    </row>
    <row r="8520" spans="5:17" x14ac:dyDescent="0.2">
      <c r="E8520" s="16">
        <v>41080.805555555555</v>
      </c>
      <c r="F8520" s="22">
        <v>9.6999999999999993</v>
      </c>
      <c r="G8520" s="22">
        <v>9.6746755542138327</v>
      </c>
      <c r="H8520" s="25">
        <v>0.15876288659793816</v>
      </c>
      <c r="I8520" s="3">
        <f t="shared" si="532"/>
        <v>1522.6999999999382</v>
      </c>
      <c r="J8520" s="3">
        <f t="shared" si="533"/>
        <v>1511.2699999999384</v>
      </c>
      <c r="K8520" s="3">
        <f>MIN(J8520-M8520+N8520,'Power Look Up'!$F$4)</f>
        <v>1467.4912169456522</v>
      </c>
      <c r="M8520" s="51">
        <f t="array" ref="M8520">_xlfn.SUM(_xlfn.NORM.DIST($S$3:$S$1003,$G8520,$P8520,FALSE)*WindSpeedStep*$T$3:$T$1003)</f>
        <v>1513.831543455073</v>
      </c>
      <c r="N8520" s="51">
        <f t="array" ref="N8520">_xlfn.SUM(_xlfn.NORM.DIST($S$3:$S$1003,$G8520,$Q8520,FALSE)*WindSpeedStep*$T$3:$T$1003)</f>
        <v>1470.0527604007868</v>
      </c>
      <c r="P8520" s="43">
        <f t="shared" si="534"/>
        <v>0.9674675554213833</v>
      </c>
      <c r="Q8520" s="43">
        <f t="shared" si="535"/>
        <v>1.5359794178854953</v>
      </c>
    </row>
    <row r="8521" spans="5:17" x14ac:dyDescent="0.2">
      <c r="E8521" s="16">
        <v>41080.8125</v>
      </c>
      <c r="F8521" s="22">
        <v>11.28</v>
      </c>
      <c r="G8521" s="22">
        <v>11.196543314297887</v>
      </c>
      <c r="H8521" s="25">
        <v>0.12234042553191489</v>
      </c>
      <c r="I8521" s="3">
        <f t="shared" si="532"/>
        <v>1927.5199999999836</v>
      </c>
      <c r="J8521" s="3">
        <f t="shared" si="533"/>
        <v>1920.7999999999836</v>
      </c>
      <c r="K8521" s="3">
        <f>MIN(J8521-M8521+N8521,'Power Look Up'!$F$4)</f>
        <v>1880.5304915268646</v>
      </c>
      <c r="M8521" s="51">
        <f t="array" ref="M8521">_xlfn.SUM(_xlfn.NORM.DIST($S$3:$S$1003,$G8521,$P8521,FALSE)*WindSpeedStep*$T$3:$T$1003)</f>
        <v>1898.8729491645531</v>
      </c>
      <c r="N8521" s="51">
        <f t="array" ref="N8521">_xlfn.SUM(_xlfn.NORM.DIST($S$3:$S$1003,$G8521,$Q8521,FALSE)*WindSpeedStep*$T$3:$T$1003)</f>
        <v>1858.6034406914341</v>
      </c>
      <c r="P8521" s="43">
        <f t="shared" si="534"/>
        <v>1.1196543314297889</v>
      </c>
      <c r="Q8521" s="43">
        <f t="shared" si="535"/>
        <v>1.3697898735577203</v>
      </c>
    </row>
    <row r="8522" spans="5:17" x14ac:dyDescent="0.2">
      <c r="E8522" s="16">
        <v>41080.819444444445</v>
      </c>
      <c r="F8522" s="22">
        <v>12.08</v>
      </c>
      <c r="G8522" s="22">
        <v>12.078134027572293</v>
      </c>
      <c r="H8522" s="25">
        <v>0.10761589403973511</v>
      </c>
      <c r="I8522" s="3">
        <f t="shared" si="532"/>
        <v>1988.8799999999976</v>
      </c>
      <c r="J8522" s="3">
        <f t="shared" si="533"/>
        <v>1988.8799999999976</v>
      </c>
      <c r="K8522" s="3">
        <f>MIN(J8522-M8522+N8522,'Power Look Up'!$F$4)</f>
        <v>1979.1227498073843</v>
      </c>
      <c r="M8522" s="51">
        <f t="array" ref="M8522">_xlfn.SUM(_xlfn.NORM.DIST($S$3:$S$1003,$G8522,$P8522,FALSE)*WindSpeedStep*$T$3:$T$1003)</f>
        <v>1976.9400314405473</v>
      </c>
      <c r="N8522" s="51">
        <f t="array" ref="N8522">_xlfn.SUM(_xlfn.NORM.DIST($S$3:$S$1003,$G8522,$Q8522,FALSE)*WindSpeedStep*$T$3:$T$1003)</f>
        <v>1967.1827812479339</v>
      </c>
      <c r="P8522" s="43">
        <f t="shared" si="534"/>
        <v>1.2078134027572294</v>
      </c>
      <c r="Q8522" s="43">
        <f t="shared" si="535"/>
        <v>1.2997991917089389</v>
      </c>
    </row>
    <row r="8523" spans="5:17" x14ac:dyDescent="0.2">
      <c r="E8523" s="16">
        <v>41080.826388888891</v>
      </c>
      <c r="F8523" s="22">
        <v>11.69</v>
      </c>
      <c r="G8523" s="22">
        <v>11.71145096460282</v>
      </c>
      <c r="H8523" s="25">
        <v>9.3242087254063313E-2</v>
      </c>
      <c r="I8523" s="3">
        <f t="shared" si="532"/>
        <v>1961.9599999999828</v>
      </c>
      <c r="J8523" s="3">
        <f t="shared" si="533"/>
        <v>1963.6399999999828</v>
      </c>
      <c r="K8523" s="3">
        <f>MIN(J8523-M8523+N8523,'Power Look Up'!$F$4)</f>
        <v>1973.8356655817763</v>
      </c>
      <c r="M8523" s="51">
        <f t="array" ref="M8523">_xlfn.SUM(_xlfn.NORM.DIST($S$3:$S$1003,$G8523,$P8523,FALSE)*WindSpeedStep*$T$3:$T$1003)</f>
        <v>1953.9661625060762</v>
      </c>
      <c r="N8523" s="51">
        <f t="array" ref="N8523">_xlfn.SUM(_xlfn.NORM.DIST($S$3:$S$1003,$G8523,$Q8523,FALSE)*WindSpeedStep*$T$3:$T$1003)</f>
        <v>1964.1618280878697</v>
      </c>
      <c r="P8523" s="43">
        <f t="shared" si="534"/>
        <v>1.1711450964602821</v>
      </c>
      <c r="Q8523" s="43">
        <f t="shared" si="535"/>
        <v>1.0920001327131801</v>
      </c>
    </row>
    <row r="8524" spans="5:17" x14ac:dyDescent="0.2">
      <c r="E8524" s="16">
        <v>41080.833333333336</v>
      </c>
      <c r="F8524" s="22">
        <v>9.73</v>
      </c>
      <c r="G8524" s="22">
        <v>9.6565493176024386</v>
      </c>
      <c r="H8524" s="25">
        <v>0.11408016443987667</v>
      </c>
      <c r="I8524" s="3">
        <f t="shared" si="532"/>
        <v>1534.1299999999378</v>
      </c>
      <c r="J8524" s="3">
        <f t="shared" si="533"/>
        <v>1507.4599999999384</v>
      </c>
      <c r="K8524" s="3">
        <f>MIN(J8524-M8524+N8524,'Power Look Up'!$F$4)</f>
        <v>1498.6091881677578</v>
      </c>
      <c r="M8524" s="51">
        <f t="array" ref="M8524">_xlfn.SUM(_xlfn.NORM.DIST($S$3:$S$1003,$G8524,$P8524,FALSE)*WindSpeedStep*$T$3:$T$1003)</f>
        <v>1507.3570368365413</v>
      </c>
      <c r="N8524" s="51">
        <f t="array" ref="N8524">_xlfn.SUM(_xlfn.NORM.DIST($S$3:$S$1003,$G8524,$Q8524,FALSE)*WindSpeedStep*$T$3:$T$1003)</f>
        <v>1498.5062250043607</v>
      </c>
      <c r="P8524" s="43">
        <f t="shared" si="534"/>
        <v>0.96565493176024386</v>
      </c>
      <c r="Q8524" s="43">
        <f t="shared" si="535"/>
        <v>1.1016207340738651</v>
      </c>
    </row>
    <row r="8525" spans="5:17" x14ac:dyDescent="0.2">
      <c r="E8525" s="16">
        <v>41080.840277777781</v>
      </c>
      <c r="F8525" s="22">
        <v>8.64</v>
      </c>
      <c r="G8525" s="22">
        <v>8.6480302496002199</v>
      </c>
      <c r="H8525" s="25">
        <v>9.8379629629629622E-2</v>
      </c>
      <c r="I8525" s="3">
        <f t="shared" si="532"/>
        <v>1123.8799999999487</v>
      </c>
      <c r="J8525" s="3">
        <f t="shared" si="533"/>
        <v>1127.5499999999486</v>
      </c>
      <c r="K8525" s="3">
        <f>MIN(J8525-M8525+N8525,'Power Look Up'!$F$4)</f>
        <v>1126.9016069022543</v>
      </c>
      <c r="M8525" s="51">
        <f t="array" ref="M8525">_xlfn.SUM(_xlfn.NORM.DIST($S$3:$S$1003,$G8525,$P8525,FALSE)*WindSpeedStep*$T$3:$T$1003)</f>
        <v>1125.1826847623868</v>
      </c>
      <c r="N8525" s="51">
        <f t="array" ref="N8525">_xlfn.SUM(_xlfn.NORM.DIST($S$3:$S$1003,$G8525,$Q8525,FALSE)*WindSpeedStep*$T$3:$T$1003)</f>
        <v>1124.5342916646925</v>
      </c>
      <c r="P8525" s="43">
        <f t="shared" si="534"/>
        <v>0.86480302496002204</v>
      </c>
      <c r="Q8525" s="43">
        <f t="shared" si="535"/>
        <v>0.85079001298150303</v>
      </c>
    </row>
    <row r="8526" spans="5:17" x14ac:dyDescent="0.2">
      <c r="E8526" s="16">
        <v>41080.847222222219</v>
      </c>
      <c r="F8526" s="22">
        <v>9.1999999999999993</v>
      </c>
      <c r="G8526" s="22">
        <v>9.1785881027226655</v>
      </c>
      <c r="H8526" s="25">
        <v>0.1</v>
      </c>
      <c r="I8526" s="3">
        <f t="shared" si="532"/>
        <v>1332.1999999999423</v>
      </c>
      <c r="J8526" s="3">
        <f t="shared" si="533"/>
        <v>1324.5799999999424</v>
      </c>
      <c r="K8526" s="3">
        <f>MIN(J8526-M8526+N8526,'Power Look Up'!$F$4)</f>
        <v>1324.5799999999424</v>
      </c>
      <c r="M8526" s="51">
        <f t="array" ref="M8526">_xlfn.SUM(_xlfn.NORM.DIST($S$3:$S$1003,$G8526,$P8526,FALSE)*WindSpeedStep*$T$3:$T$1003)</f>
        <v>1328.6212079328413</v>
      </c>
      <c r="N8526" s="51">
        <f t="array" ref="N8526">_xlfn.SUM(_xlfn.NORM.DIST($S$3:$S$1003,$G8526,$Q8526,FALSE)*WindSpeedStep*$T$3:$T$1003)</f>
        <v>1328.6212079328413</v>
      </c>
      <c r="P8526" s="43">
        <f t="shared" si="534"/>
        <v>0.91785881027226657</v>
      </c>
      <c r="Q8526" s="43">
        <f t="shared" si="535"/>
        <v>0.91785881027226657</v>
      </c>
    </row>
    <row r="8527" spans="5:17" x14ac:dyDescent="0.2">
      <c r="E8527" s="16">
        <v>41080.854166666664</v>
      </c>
      <c r="F8527" s="22">
        <v>10.15</v>
      </c>
      <c r="G8527" s="22">
        <v>10.166076664944793</v>
      </c>
      <c r="H8527" s="25">
        <v>9.5566502463054176E-2</v>
      </c>
      <c r="I8527" s="3">
        <f t="shared" si="532"/>
        <v>1677.049999999954</v>
      </c>
      <c r="J8527" s="3">
        <f t="shared" si="533"/>
        <v>1682.3899999999539</v>
      </c>
      <c r="K8527" s="3">
        <f>MIN(J8527-M8527+N8527,'Power Look Up'!$F$4)</f>
        <v>1688.0322890570103</v>
      </c>
      <c r="M8527" s="51">
        <f t="array" ref="M8527">_xlfn.SUM(_xlfn.NORM.DIST($S$3:$S$1003,$G8527,$P8527,FALSE)*WindSpeedStep*$T$3:$T$1003)</f>
        <v>1675.3801968965163</v>
      </c>
      <c r="N8527" s="51">
        <f t="array" ref="N8527">_xlfn.SUM(_xlfn.NORM.DIST($S$3:$S$1003,$G8527,$Q8527,FALSE)*WindSpeedStep*$T$3:$T$1003)</f>
        <v>1681.0224859535726</v>
      </c>
      <c r="P8527" s="43">
        <f t="shared" si="534"/>
        <v>1.0166076664944794</v>
      </c>
      <c r="Q8527" s="43">
        <f t="shared" si="535"/>
        <v>0.97153639064004416</v>
      </c>
    </row>
    <row r="8528" spans="5:17" x14ac:dyDescent="0.2">
      <c r="E8528" s="16">
        <v>41080.861111111109</v>
      </c>
      <c r="F8528" s="22">
        <v>8.34</v>
      </c>
      <c r="G8528" s="22">
        <v>8.2903308950183412</v>
      </c>
      <c r="H8528" s="25">
        <v>0.10671462829736211</v>
      </c>
      <c r="I8528" s="3">
        <f t="shared" si="532"/>
        <v>1013.7799999999511</v>
      </c>
      <c r="J8528" s="3">
        <f t="shared" si="533"/>
        <v>995.42999999995141</v>
      </c>
      <c r="K8528" s="3">
        <f>MIN(J8528-M8528+N8528,'Power Look Up'!$F$4)</f>
        <v>998.67548264674735</v>
      </c>
      <c r="M8528" s="51">
        <f t="array" ref="M8528">_xlfn.SUM(_xlfn.NORM.DIST($S$3:$S$1003,$G8528,$P8528,FALSE)*WindSpeedStep*$T$3:$T$1003)</f>
        <v>993.69790776106277</v>
      </c>
      <c r="N8528" s="51">
        <f t="array" ref="N8528">_xlfn.SUM(_xlfn.NORM.DIST($S$3:$S$1003,$G8528,$Q8528,FALSE)*WindSpeedStep*$T$3:$T$1003)</f>
        <v>996.94339040785871</v>
      </c>
      <c r="P8528" s="43">
        <f t="shared" si="534"/>
        <v>0.82903308950183419</v>
      </c>
      <c r="Q8528" s="43">
        <f t="shared" si="535"/>
        <v>0.8846995799240196</v>
      </c>
    </row>
    <row r="8529" spans="5:17" x14ac:dyDescent="0.2">
      <c r="E8529" s="16">
        <v>41080.868055555555</v>
      </c>
      <c r="F8529" s="22">
        <v>8.18</v>
      </c>
      <c r="G8529" s="22">
        <v>8.1371706302422044</v>
      </c>
      <c r="H8529" s="25">
        <v>0.11002444987775062</v>
      </c>
      <c r="I8529" s="3">
        <f t="shared" si="532"/>
        <v>955.05999999995231</v>
      </c>
      <c r="J8529" s="3">
        <f t="shared" si="533"/>
        <v>940.37999999995259</v>
      </c>
      <c r="K8529" s="3">
        <f>MIN(J8529-M8529+N8529,'Power Look Up'!$F$4)</f>
        <v>945.33085672185689</v>
      </c>
      <c r="M8529" s="51">
        <f t="array" ref="M8529">_xlfn.SUM(_xlfn.NORM.DIST($S$3:$S$1003,$G8529,$P8529,FALSE)*WindSpeedStep*$T$3:$T$1003)</f>
        <v>939.84529763133219</v>
      </c>
      <c r="N8529" s="51">
        <f t="array" ref="N8529">_xlfn.SUM(_xlfn.NORM.DIST($S$3:$S$1003,$G8529,$Q8529,FALSE)*WindSpeedStep*$T$3:$T$1003)</f>
        <v>944.79615435323649</v>
      </c>
      <c r="P8529" s="43">
        <f t="shared" si="534"/>
        <v>0.81371706302422053</v>
      </c>
      <c r="Q8529" s="43">
        <f t="shared" si="535"/>
        <v>0.89528772215378782</v>
      </c>
    </row>
    <row r="8530" spans="5:17" x14ac:dyDescent="0.2">
      <c r="E8530" s="16">
        <v>41080.875</v>
      </c>
      <c r="F8530" s="22">
        <v>9.6300000000000008</v>
      </c>
      <c r="G8530" s="22">
        <v>9.6054305519794614</v>
      </c>
      <c r="H8530" s="25">
        <v>7.5804776739356164E-2</v>
      </c>
      <c r="I8530" s="3">
        <f t="shared" si="532"/>
        <v>1496.0299999999388</v>
      </c>
      <c r="J8530" s="3">
        <f t="shared" si="533"/>
        <v>1488.4099999999389</v>
      </c>
      <c r="K8530" s="3">
        <f>MIN(J8530-M8530+N8530,'Power Look Up'!$F$4)</f>
        <v>1498.5621796565497</v>
      </c>
      <c r="M8530" s="51">
        <f t="array" ref="M8530">_xlfn.SUM(_xlfn.NORM.DIST($S$3:$S$1003,$G8530,$P8530,FALSE)*WindSpeedStep*$T$3:$T$1003)</f>
        <v>1488.9420285418662</v>
      </c>
      <c r="N8530" s="51">
        <f t="array" ref="N8530">_xlfn.SUM(_xlfn.NORM.DIST($S$3:$S$1003,$G8530,$Q8530,FALSE)*WindSpeedStep*$T$3:$T$1003)</f>
        <v>1499.094208198477</v>
      </c>
      <c r="P8530" s="43">
        <f t="shared" si="534"/>
        <v>0.96054305519794614</v>
      </c>
      <c r="Q8530" s="43">
        <f t="shared" si="535"/>
        <v>0.72813751847819375</v>
      </c>
    </row>
    <row r="8531" spans="5:17" x14ac:dyDescent="0.2">
      <c r="E8531" s="16">
        <v>41080.881944444445</v>
      </c>
      <c r="F8531" s="22">
        <v>9.0399999999999991</v>
      </c>
      <c r="G8531" s="22">
        <v>8.9916394173094343</v>
      </c>
      <c r="H8531" s="25">
        <v>6.4159292035398233E-2</v>
      </c>
      <c r="I8531" s="3">
        <f t="shared" si="532"/>
        <v>1271.2399999999434</v>
      </c>
      <c r="J8531" s="3">
        <f t="shared" si="533"/>
        <v>1252.329999999946</v>
      </c>
      <c r="K8531" s="3">
        <f>MIN(J8531-M8531+N8531,'Power Look Up'!$F$4)</f>
        <v>1242.7433440202421</v>
      </c>
      <c r="M8531" s="51">
        <f t="array" ref="M8531">_xlfn.SUM(_xlfn.NORM.DIST($S$3:$S$1003,$G8531,$P8531,FALSE)*WindSpeedStep*$T$3:$T$1003)</f>
        <v>1256.5729185331209</v>
      </c>
      <c r="N8531" s="51">
        <f t="array" ref="N8531">_xlfn.SUM(_xlfn.NORM.DIST($S$3:$S$1003,$G8531,$Q8531,FALSE)*WindSpeedStep*$T$3:$T$1003)</f>
        <v>1246.986262553417</v>
      </c>
      <c r="P8531" s="43">
        <f t="shared" si="534"/>
        <v>0.89916394173094349</v>
      </c>
      <c r="Q8531" s="43">
        <f t="shared" si="535"/>
        <v>0.57689721925215398</v>
      </c>
    </row>
    <row r="8532" spans="5:17" x14ac:dyDescent="0.2">
      <c r="E8532" s="16">
        <v>41080.888888888891</v>
      </c>
      <c r="F8532" s="22">
        <v>9.26</v>
      </c>
      <c r="G8532" s="22">
        <v>9.2176070114589184</v>
      </c>
      <c r="H8532" s="25">
        <v>9.0712742980561548E-2</v>
      </c>
      <c r="I8532" s="3">
        <f t="shared" si="532"/>
        <v>1355.0599999999417</v>
      </c>
      <c r="J8532" s="3">
        <f t="shared" si="533"/>
        <v>1339.819999999942</v>
      </c>
      <c r="K8532" s="3">
        <f>MIN(J8532-M8532+N8532,'Power Look Up'!$F$4)</f>
        <v>1339.77394376394</v>
      </c>
      <c r="M8532" s="51">
        <f t="array" ref="M8532">_xlfn.SUM(_xlfn.NORM.DIST($S$3:$S$1003,$G8532,$P8532,FALSE)*WindSpeedStep*$T$3:$T$1003)</f>
        <v>1343.6003740929082</v>
      </c>
      <c r="N8532" s="51">
        <f t="array" ref="N8532">_xlfn.SUM(_xlfn.NORM.DIST($S$3:$S$1003,$G8532,$Q8532,FALSE)*WindSpeedStep*$T$3:$T$1003)</f>
        <v>1343.5543178569062</v>
      </c>
      <c r="P8532" s="43">
        <f t="shared" si="534"/>
        <v>0.92176070114589193</v>
      </c>
      <c r="Q8532" s="43">
        <f t="shared" si="535"/>
        <v>0.8361544157262949</v>
      </c>
    </row>
    <row r="8533" spans="5:17" x14ac:dyDescent="0.2">
      <c r="E8533" s="16">
        <v>41080.895833333336</v>
      </c>
      <c r="F8533" s="22">
        <v>8.8000000000000007</v>
      </c>
      <c r="G8533" s="22">
        <v>8.7504134894441741</v>
      </c>
      <c r="H8533" s="25">
        <v>9.2045454545454541E-2</v>
      </c>
      <c r="I8533" s="3">
        <f t="shared" si="532"/>
        <v>1182.5999999999474</v>
      </c>
      <c r="J8533" s="3">
        <f t="shared" si="533"/>
        <v>1164.2499999999477</v>
      </c>
      <c r="K8533" s="3">
        <f>MIN(J8533-M8533+N8533,'Power Look Up'!$F$4)</f>
        <v>1161.3684321239034</v>
      </c>
      <c r="M8533" s="51">
        <f t="array" ref="M8533">_xlfn.SUM(_xlfn.NORM.DIST($S$3:$S$1003,$G8533,$P8533,FALSE)*WindSpeedStep*$T$3:$T$1003)</f>
        <v>1163.9841567629692</v>
      </c>
      <c r="N8533" s="51">
        <f t="array" ref="N8533">_xlfn.SUM(_xlfn.NORM.DIST($S$3:$S$1003,$G8533,$Q8533,FALSE)*WindSpeedStep*$T$3:$T$1003)</f>
        <v>1161.1025888869249</v>
      </c>
      <c r="P8533" s="43">
        <f t="shared" si="534"/>
        <v>0.87504134894441743</v>
      </c>
      <c r="Q8533" s="43">
        <f t="shared" si="535"/>
        <v>0.80543578709656594</v>
      </c>
    </row>
    <row r="8534" spans="5:17" x14ac:dyDescent="0.2">
      <c r="E8534" s="16">
        <v>41080.902777777781</v>
      </c>
      <c r="F8534" s="22">
        <v>10.1</v>
      </c>
      <c r="G8534" s="22">
        <v>10.143532105446273</v>
      </c>
      <c r="H8534" s="25">
        <v>7.9207920792079209E-2</v>
      </c>
      <c r="I8534" s="3">
        <f t="shared" si="532"/>
        <v>1663.6999999999543</v>
      </c>
      <c r="J8534" s="3">
        <f t="shared" si="533"/>
        <v>1674.3799999999542</v>
      </c>
      <c r="K8534" s="3">
        <f>MIN(J8534-M8534+N8534,'Power Look Up'!$F$4)</f>
        <v>1699.486811339764</v>
      </c>
      <c r="M8534" s="51">
        <f t="array" ref="M8534">_xlfn.SUM(_xlfn.NORM.DIST($S$3:$S$1003,$G8534,$P8534,FALSE)*WindSpeedStep*$T$3:$T$1003)</f>
        <v>1668.6529002941104</v>
      </c>
      <c r="N8534" s="51">
        <f t="array" ref="N8534">_xlfn.SUM(_xlfn.NORM.DIST($S$3:$S$1003,$G8534,$Q8534,FALSE)*WindSpeedStep*$T$3:$T$1003)</f>
        <v>1693.7597116339202</v>
      </c>
      <c r="P8534" s="43">
        <f t="shared" si="534"/>
        <v>1.0143532105446273</v>
      </c>
      <c r="Q8534" s="43">
        <f t="shared" si="535"/>
        <v>0.80344808756010078</v>
      </c>
    </row>
    <row r="8535" spans="5:17" x14ac:dyDescent="0.2">
      <c r="E8535" s="16">
        <v>41080.909722222219</v>
      </c>
      <c r="F8535" s="22">
        <v>10.029999999999999</v>
      </c>
      <c r="G8535" s="22">
        <v>10.092091884133666</v>
      </c>
      <c r="H8535" s="25">
        <v>8.773678963110669E-2</v>
      </c>
      <c r="I8535" s="3">
        <f t="shared" si="532"/>
        <v>1645.0099999999547</v>
      </c>
      <c r="J8535" s="3">
        <f t="shared" si="533"/>
        <v>1661.0299999999545</v>
      </c>
      <c r="K8535" s="3">
        <f>MIN(J8535-M8535+N8535,'Power Look Up'!$F$4)</f>
        <v>1675.2641258884551</v>
      </c>
      <c r="M8535" s="51">
        <f t="array" ref="M8535">_xlfn.SUM(_xlfn.NORM.DIST($S$3:$S$1003,$G8535,$P8535,FALSE)*WindSpeedStep*$T$3:$T$1003)</f>
        <v>1653.0316521166071</v>
      </c>
      <c r="N8535" s="51">
        <f t="array" ref="N8535">_xlfn.SUM(_xlfn.NORM.DIST($S$3:$S$1003,$G8535,$Q8535,FALSE)*WindSpeedStep*$T$3:$T$1003)</f>
        <v>1667.2657780051077</v>
      </c>
      <c r="P8535" s="43">
        <f t="shared" si="534"/>
        <v>1.0092091884133667</v>
      </c>
      <c r="Q8535" s="43">
        <f t="shared" si="535"/>
        <v>0.88544774257603454</v>
      </c>
    </row>
    <row r="8536" spans="5:17" x14ac:dyDescent="0.2">
      <c r="E8536" s="16">
        <v>41080.916666666664</v>
      </c>
      <c r="F8536" s="22">
        <v>9.5299999999999994</v>
      </c>
      <c r="G8536" s="22">
        <v>9.5346150635163962</v>
      </c>
      <c r="H8536" s="25">
        <v>9.6537250786988466E-2</v>
      </c>
      <c r="I8536" s="3">
        <f t="shared" si="532"/>
        <v>1457.9299999999396</v>
      </c>
      <c r="J8536" s="3">
        <f t="shared" si="533"/>
        <v>1457.9299999999396</v>
      </c>
      <c r="K8536" s="3">
        <f>MIN(J8536-M8536+N8536,'Power Look Up'!$F$4)</f>
        <v>1459.3263509072983</v>
      </c>
      <c r="M8536" s="51">
        <f t="array" ref="M8536">_xlfn.SUM(_xlfn.NORM.DIST($S$3:$S$1003,$G8536,$P8536,FALSE)*WindSpeedStep*$T$3:$T$1003)</f>
        <v>1463.079471599561</v>
      </c>
      <c r="N8536" s="51">
        <f t="array" ref="N8536">_xlfn.SUM(_xlfn.NORM.DIST($S$3:$S$1003,$G8536,$Q8536,FALSE)*WindSpeedStep*$T$3:$T$1003)</f>
        <v>1464.4758225069197</v>
      </c>
      <c r="P8536" s="43">
        <f t="shared" si="534"/>
        <v>0.95346150635163962</v>
      </c>
      <c r="Q8536" s="43">
        <f t="shared" si="535"/>
        <v>0.92044552554408032</v>
      </c>
    </row>
    <row r="8537" spans="5:17" x14ac:dyDescent="0.2">
      <c r="E8537" s="16">
        <v>41080.923611111109</v>
      </c>
      <c r="F8537" s="22">
        <v>10.1</v>
      </c>
      <c r="G8537" s="22">
        <v>10.209234983000453</v>
      </c>
      <c r="H8537" s="25">
        <v>8.6138613861386146E-2</v>
      </c>
      <c r="I8537" s="3">
        <f t="shared" si="532"/>
        <v>1663.6999999999543</v>
      </c>
      <c r="J8537" s="3">
        <f t="shared" si="533"/>
        <v>1693.0699999999538</v>
      </c>
      <c r="K8537" s="3">
        <f>MIN(J8537-M8537+N8537,'Power Look Up'!$F$4)</f>
        <v>1711.2245046174121</v>
      </c>
      <c r="M8537" s="51">
        <f t="array" ref="M8537">_xlfn.SUM(_xlfn.NORM.DIST($S$3:$S$1003,$G8537,$P8537,FALSE)*WindSpeedStep*$T$3:$T$1003)</f>
        <v>1688.0522533982667</v>
      </c>
      <c r="N8537" s="51">
        <f t="array" ref="N8537">_xlfn.SUM(_xlfn.NORM.DIST($S$3:$S$1003,$G8537,$Q8537,FALSE)*WindSpeedStep*$T$3:$T$1003)</f>
        <v>1706.206758015725</v>
      </c>
      <c r="P8537" s="43">
        <f t="shared" si="534"/>
        <v>1.0209234983000453</v>
      </c>
      <c r="Q8537" s="43">
        <f t="shared" si="535"/>
        <v>0.8794093500208312</v>
      </c>
    </row>
    <row r="8538" spans="5:17" x14ac:dyDescent="0.2">
      <c r="E8538" s="16">
        <v>41080.930555555555</v>
      </c>
      <c r="F8538" s="22">
        <v>10.130000000000001</v>
      </c>
      <c r="G8538" s="22">
        <v>10.145638451905402</v>
      </c>
      <c r="H8538" s="25">
        <v>8.193484698914115E-2</v>
      </c>
      <c r="I8538" s="3">
        <f t="shared" si="532"/>
        <v>1671.7099999999541</v>
      </c>
      <c r="J8538" s="3">
        <f t="shared" si="533"/>
        <v>1677.049999999954</v>
      </c>
      <c r="K8538" s="3">
        <f>MIN(J8538-M8538+N8538,'Power Look Up'!$F$4)</f>
        <v>1699.0498634271562</v>
      </c>
      <c r="M8538" s="51">
        <f t="array" ref="M8538">_xlfn.SUM(_xlfn.NORM.DIST($S$3:$S$1003,$G8538,$P8538,FALSE)*WindSpeedStep*$T$3:$T$1003)</f>
        <v>1669.284534559765</v>
      </c>
      <c r="N8538" s="51">
        <f t="array" ref="N8538">_xlfn.SUM(_xlfn.NORM.DIST($S$3:$S$1003,$G8538,$Q8538,FALSE)*WindSpeedStep*$T$3:$T$1003)</f>
        <v>1691.2843979869672</v>
      </c>
      <c r="P8538" s="43">
        <f t="shared" si="534"/>
        <v>1.0145638451905403</v>
      </c>
      <c r="Q8538" s="43">
        <f t="shared" si="535"/>
        <v>0.83128133416401595</v>
      </c>
    </row>
    <row r="8539" spans="5:17" x14ac:dyDescent="0.2">
      <c r="E8539" s="16">
        <v>41080.9375</v>
      </c>
      <c r="F8539" s="22">
        <v>11.09</v>
      </c>
      <c r="G8539" s="22">
        <v>11.014126415330056</v>
      </c>
      <c r="H8539" s="25">
        <v>7.3940486925157797E-2</v>
      </c>
      <c r="I8539" s="3">
        <f t="shared" si="532"/>
        <v>1911.5599999999838</v>
      </c>
      <c r="J8539" s="3">
        <f t="shared" si="533"/>
        <v>1904.839999999984</v>
      </c>
      <c r="K8539" s="3">
        <f>MIN(J8539-M8539+N8539,'Power Look Up'!$F$4)</f>
        <v>1952.3564267586607</v>
      </c>
      <c r="M8539" s="51">
        <f t="array" ref="M8539">_xlfn.SUM(_xlfn.NORM.DIST($S$3:$S$1003,$G8539,$P8539,FALSE)*WindSpeedStep*$T$3:$T$1003)</f>
        <v>1871.2078117527694</v>
      </c>
      <c r="N8539" s="51">
        <f t="array" ref="N8539">_xlfn.SUM(_xlfn.NORM.DIST($S$3:$S$1003,$G8539,$Q8539,FALSE)*WindSpeedStep*$T$3:$T$1003)</f>
        <v>1918.7242385114462</v>
      </c>
      <c r="P8539" s="43">
        <f t="shared" si="534"/>
        <v>1.1014126415330057</v>
      </c>
      <c r="Q8539" s="43">
        <f t="shared" si="535"/>
        <v>0.81438987020474707</v>
      </c>
    </row>
    <row r="8540" spans="5:17" x14ac:dyDescent="0.2">
      <c r="E8540" s="16">
        <v>41080.944444444445</v>
      </c>
      <c r="F8540" s="22">
        <v>10.029999999999999</v>
      </c>
      <c r="G8540" s="22">
        <v>9.9628685347185755</v>
      </c>
      <c r="H8540" s="25">
        <v>0.10468594217347957</v>
      </c>
      <c r="I8540" s="3">
        <f t="shared" si="532"/>
        <v>1645.0099999999547</v>
      </c>
      <c r="J8540" s="3">
        <f t="shared" si="533"/>
        <v>1621.7599999999361</v>
      </c>
      <c r="K8540" s="3">
        <f>MIN(J8540-M8540+N8540,'Power Look Up'!$F$4)</f>
        <v>1616.9589115489712</v>
      </c>
      <c r="M8540" s="51">
        <f t="array" ref="M8540">_xlfn.SUM(_xlfn.NORM.DIST($S$3:$S$1003,$G8540,$P8540,FALSE)*WindSpeedStep*$T$3:$T$1003)</f>
        <v>1612.1905825679232</v>
      </c>
      <c r="N8540" s="51">
        <f t="array" ref="N8540">_xlfn.SUM(_xlfn.NORM.DIST($S$3:$S$1003,$G8540,$Q8540,FALSE)*WindSpeedStep*$T$3:$T$1003)</f>
        <v>1607.3894941169583</v>
      </c>
      <c r="P8540" s="43">
        <f t="shared" si="534"/>
        <v>0.99628685347185764</v>
      </c>
      <c r="Q8540" s="43">
        <f t="shared" si="535"/>
        <v>1.042972279307528</v>
      </c>
    </row>
    <row r="8541" spans="5:17" x14ac:dyDescent="0.2">
      <c r="E8541" s="16">
        <v>41080.951388888891</v>
      </c>
      <c r="F8541" s="22">
        <v>9.01</v>
      </c>
      <c r="G8541" s="22">
        <v>9.0713457227482959</v>
      </c>
      <c r="H8541" s="25">
        <v>9.9889012208657049E-2</v>
      </c>
      <c r="I8541" s="3">
        <f t="shared" si="532"/>
        <v>1259.8099999999438</v>
      </c>
      <c r="J8541" s="3">
        <f t="shared" si="533"/>
        <v>1282.6699999999432</v>
      </c>
      <c r="K8541" s="3">
        <f>MIN(J8541-M8541+N8541,'Power Look Up'!$F$4)</f>
        <v>1282.6566431855899</v>
      </c>
      <c r="M8541" s="51">
        <f t="array" ref="M8541">_xlfn.SUM(_xlfn.NORM.DIST($S$3:$S$1003,$G8541,$P8541,FALSE)*WindSpeedStep*$T$3:$T$1003)</f>
        <v>1287.3186944704878</v>
      </c>
      <c r="N8541" s="51">
        <f t="array" ref="N8541">_xlfn.SUM(_xlfn.NORM.DIST($S$3:$S$1003,$G8541,$Q8541,FALSE)*WindSpeedStep*$T$3:$T$1003)</f>
        <v>1287.3053376561345</v>
      </c>
      <c r="P8541" s="43">
        <f t="shared" si="534"/>
        <v>0.90713457227482963</v>
      </c>
      <c r="Q8541" s="43">
        <f t="shared" si="535"/>
        <v>0.90612776364855341</v>
      </c>
    </row>
    <row r="8542" spans="5:17" x14ac:dyDescent="0.2">
      <c r="E8542" s="16">
        <v>41080.958333333336</v>
      </c>
      <c r="F8542" s="22">
        <v>10.130000000000001</v>
      </c>
      <c r="G8542" s="22">
        <v>10.083708197443306</v>
      </c>
      <c r="H8542" s="25">
        <v>6.2191510365251723E-2</v>
      </c>
      <c r="I8542" s="3">
        <f t="shared" si="532"/>
        <v>1671.7099999999541</v>
      </c>
      <c r="J8542" s="3">
        <f t="shared" si="533"/>
        <v>1658.3599999999544</v>
      </c>
      <c r="K8542" s="3">
        <f>MIN(J8542-M8542+N8542,'Power Look Up'!$F$4)</f>
        <v>1698.4534923557912</v>
      </c>
      <c r="M8542" s="51">
        <f t="array" ref="M8542">_xlfn.SUM(_xlfn.NORM.DIST($S$3:$S$1003,$G8542,$P8542,FALSE)*WindSpeedStep*$T$3:$T$1003)</f>
        <v>1650.4504820900052</v>
      </c>
      <c r="N8542" s="51">
        <f t="array" ref="N8542">_xlfn.SUM(_xlfn.NORM.DIST($S$3:$S$1003,$G8542,$Q8542,FALSE)*WindSpeedStep*$T$3:$T$1003)</f>
        <v>1690.543974445842</v>
      </c>
      <c r="P8542" s="43">
        <f t="shared" si="534"/>
        <v>1.0083708197443306</v>
      </c>
      <c r="Q8542" s="43">
        <f t="shared" si="535"/>
        <v>0.62712104288146908</v>
      </c>
    </row>
    <row r="8543" spans="5:17" x14ac:dyDescent="0.2">
      <c r="E8543" s="16">
        <v>41080.965277777781</v>
      </c>
      <c r="F8543" s="22">
        <v>9.98</v>
      </c>
      <c r="G8543" s="22">
        <v>9.9063637571102401</v>
      </c>
      <c r="H8543" s="25">
        <v>6.6132264529058113E-2</v>
      </c>
      <c r="I8543" s="3">
        <f t="shared" si="532"/>
        <v>1629.379999999936</v>
      </c>
      <c r="J8543" s="3">
        <f t="shared" si="533"/>
        <v>1602.7099999999364</v>
      </c>
      <c r="K8543" s="3">
        <f>MIN(J8543-M8543+N8543,'Power Look Up'!$F$4)</f>
        <v>1630.3838305536785</v>
      </c>
      <c r="M8543" s="51">
        <f t="array" ref="M8543">_xlfn.SUM(_xlfn.NORM.DIST($S$3:$S$1003,$G8543,$P8543,FALSE)*WindSpeedStep*$T$3:$T$1003)</f>
        <v>1593.652640808496</v>
      </c>
      <c r="N8543" s="51">
        <f t="array" ref="N8543">_xlfn.SUM(_xlfn.NORM.DIST($S$3:$S$1003,$G8543,$Q8543,FALSE)*WindSpeedStep*$T$3:$T$1003)</f>
        <v>1621.3264713622382</v>
      </c>
      <c r="P8543" s="43">
        <f t="shared" si="534"/>
        <v>0.99063637571102403</v>
      </c>
      <c r="Q8543" s="43">
        <f t="shared" si="535"/>
        <v>0.65513026850628842</v>
      </c>
    </row>
    <row r="8544" spans="5:17" x14ac:dyDescent="0.2">
      <c r="E8544" s="16">
        <v>41080.972222222219</v>
      </c>
      <c r="F8544" s="22">
        <v>9.24</v>
      </c>
      <c r="G8544" s="22">
        <v>9.2637280842883918</v>
      </c>
      <c r="H8544" s="25">
        <v>0.10714285714285714</v>
      </c>
      <c r="I8544" s="3">
        <f t="shared" si="532"/>
        <v>1347.4399999999418</v>
      </c>
      <c r="J8544" s="3">
        <f t="shared" si="533"/>
        <v>1355.0599999999417</v>
      </c>
      <c r="K8544" s="3">
        <f>MIN(J8544-M8544+N8544,'Power Look Up'!$F$4)</f>
        <v>1354.3300581718904</v>
      </c>
      <c r="M8544" s="51">
        <f t="array" ref="M8544">_xlfn.SUM(_xlfn.NORM.DIST($S$3:$S$1003,$G8544,$P8544,FALSE)*WindSpeedStep*$T$3:$T$1003)</f>
        <v>1361.25483809719</v>
      </c>
      <c r="N8544" s="51">
        <f t="array" ref="N8544">_xlfn.SUM(_xlfn.NORM.DIST($S$3:$S$1003,$G8544,$Q8544,FALSE)*WindSpeedStep*$T$3:$T$1003)</f>
        <v>1360.5248962691387</v>
      </c>
      <c r="P8544" s="43">
        <f t="shared" si="534"/>
        <v>0.92637280842883918</v>
      </c>
      <c r="Q8544" s="43">
        <f t="shared" si="535"/>
        <v>0.99254229474518474</v>
      </c>
    </row>
    <row r="8545" spans="5:17" x14ac:dyDescent="0.2">
      <c r="E8545" s="16">
        <v>41080.979166666664</v>
      </c>
      <c r="F8545" s="22">
        <v>10.050000000000001</v>
      </c>
      <c r="G8545" s="22">
        <v>10.135812506325163</v>
      </c>
      <c r="H8545" s="25">
        <v>8.2587064676616903E-2</v>
      </c>
      <c r="I8545" s="3">
        <f t="shared" si="532"/>
        <v>1650.3499999999547</v>
      </c>
      <c r="J8545" s="3">
        <f t="shared" si="533"/>
        <v>1674.3799999999542</v>
      </c>
      <c r="K8545" s="3">
        <f>MIN(J8545-M8545+N8545,'Power Look Up'!$F$4)</f>
        <v>1695.386838163766</v>
      </c>
      <c r="M8545" s="51">
        <f t="array" ref="M8545">_xlfn.SUM(_xlfn.NORM.DIST($S$3:$S$1003,$G8545,$P8545,FALSE)*WindSpeedStep*$T$3:$T$1003)</f>
        <v>1666.3325746637211</v>
      </c>
      <c r="N8545" s="51">
        <f t="array" ref="N8545">_xlfn.SUM(_xlfn.NORM.DIST($S$3:$S$1003,$G8545,$Q8545,FALSE)*WindSpeedStep*$T$3:$T$1003)</f>
        <v>1687.3394128275329</v>
      </c>
      <c r="P8545" s="43">
        <f t="shared" si="534"/>
        <v>1.0135812506325164</v>
      </c>
      <c r="Q8545" s="43">
        <f t="shared" si="535"/>
        <v>0.83708700300993866</v>
      </c>
    </row>
    <row r="8546" spans="5:17" x14ac:dyDescent="0.2">
      <c r="E8546" s="16">
        <v>41080.986111111109</v>
      </c>
      <c r="F8546" s="22">
        <v>10.02</v>
      </c>
      <c r="G8546" s="22">
        <v>10.011112188177458</v>
      </c>
      <c r="H8546" s="25">
        <v>6.1876247504990024E-2</v>
      </c>
      <c r="I8546" s="3">
        <f t="shared" si="532"/>
        <v>1642.3399999999549</v>
      </c>
      <c r="J8546" s="3">
        <f t="shared" si="533"/>
        <v>1639.6699999999548</v>
      </c>
      <c r="K8546" s="3">
        <f>MIN(J8546-M8546+N8546,'Power Look Up'!$F$4)</f>
        <v>1676.0085666641282</v>
      </c>
      <c r="M8546" s="51">
        <f t="array" ref="M8546">_xlfn.SUM(_xlfn.NORM.DIST($S$3:$S$1003,$G8546,$P8546,FALSE)*WindSpeedStep*$T$3:$T$1003)</f>
        <v>1627.6977628664674</v>
      </c>
      <c r="N8546" s="51">
        <f t="array" ref="N8546">_xlfn.SUM(_xlfn.NORM.DIST($S$3:$S$1003,$G8546,$Q8546,FALSE)*WindSpeedStep*$T$3:$T$1003)</f>
        <v>1664.0363295306408</v>
      </c>
      <c r="P8546" s="43">
        <f t="shared" si="534"/>
        <v>1.0011112188177458</v>
      </c>
      <c r="Q8546" s="43">
        <f t="shared" si="535"/>
        <v>0.61945005555589072</v>
      </c>
    </row>
    <row r="8547" spans="5:17" x14ac:dyDescent="0.2">
      <c r="E8547" s="16">
        <v>41080.993055555555</v>
      </c>
      <c r="F8547" s="22">
        <v>8.94</v>
      </c>
      <c r="G8547" s="22">
        <v>8.9043100538590245</v>
      </c>
      <c r="H8547" s="25">
        <v>6.4876957494407153E-2</v>
      </c>
      <c r="I8547" s="3">
        <f t="shared" si="532"/>
        <v>1233.9799999999464</v>
      </c>
      <c r="J8547" s="3">
        <f t="shared" si="533"/>
        <v>1219.2999999999467</v>
      </c>
      <c r="K8547" s="3">
        <f>MIN(J8547-M8547+N8547,'Power Look Up'!$F$4)</f>
        <v>1208.1390671762779</v>
      </c>
      <c r="M8547" s="51">
        <f t="array" ref="M8547">_xlfn.SUM(_xlfn.NORM.DIST($S$3:$S$1003,$G8547,$P8547,FALSE)*WindSpeedStep*$T$3:$T$1003)</f>
        <v>1222.9277496318114</v>
      </c>
      <c r="N8547" s="51">
        <f t="array" ref="N8547">_xlfn.SUM(_xlfn.NORM.DIST($S$3:$S$1003,$G8547,$Q8547,FALSE)*WindSpeedStep*$T$3:$T$1003)</f>
        <v>1211.7668168081425</v>
      </c>
      <c r="P8547" s="43">
        <f t="shared" si="534"/>
        <v>0.89043100538590247</v>
      </c>
      <c r="Q8547" s="43">
        <f t="shared" si="535"/>
        <v>0.57768454488123422</v>
      </c>
    </row>
    <row r="8548" spans="5:17" x14ac:dyDescent="0.2">
      <c r="E8548" s="16">
        <v>41081</v>
      </c>
      <c r="F8548" s="22">
        <v>8.35</v>
      </c>
      <c r="G8548" s="22">
        <v>8.3969806528479793</v>
      </c>
      <c r="H8548" s="25">
        <v>7.6646706586826346E-2</v>
      </c>
      <c r="I8548" s="3">
        <f t="shared" si="532"/>
        <v>1017.4499999999509</v>
      </c>
      <c r="J8548" s="3">
        <f t="shared" si="533"/>
        <v>1035.7999999999506</v>
      </c>
      <c r="K8548" s="3">
        <f>MIN(J8548-M8548+N8548,'Power Look Up'!$F$4)</f>
        <v>1025.2672358927034</v>
      </c>
      <c r="M8548" s="51">
        <f t="array" ref="M8548">_xlfn.SUM(_xlfn.NORM.DIST($S$3:$S$1003,$G8548,$P8548,FALSE)*WindSpeedStep*$T$3:$T$1003)</f>
        <v>1032.123942388758</v>
      </c>
      <c r="N8548" s="51">
        <f t="array" ref="N8548">_xlfn.SUM(_xlfn.NORM.DIST($S$3:$S$1003,$G8548,$Q8548,FALSE)*WindSpeedStep*$T$3:$T$1003)</f>
        <v>1021.5911782815107</v>
      </c>
      <c r="P8548" s="43">
        <f t="shared" si="534"/>
        <v>0.83969806528479796</v>
      </c>
      <c r="Q8548" s="43">
        <f t="shared" si="535"/>
        <v>0.64360091231409666</v>
      </c>
    </row>
    <row r="8549" spans="5:17" x14ac:dyDescent="0.2">
      <c r="E8549" s="16">
        <v>41081.006944444445</v>
      </c>
      <c r="F8549" s="22">
        <v>8.56</v>
      </c>
      <c r="G8549" s="22">
        <v>8.5346608686811187</v>
      </c>
      <c r="H8549" s="25">
        <v>6.8925233644859807E-2</v>
      </c>
      <c r="I8549" s="3">
        <f t="shared" si="532"/>
        <v>1094.5199999999493</v>
      </c>
      <c r="J8549" s="3">
        <f t="shared" si="533"/>
        <v>1083.5099999999495</v>
      </c>
      <c r="K8549" s="3">
        <f>MIN(J8549-M8549+N8549,'Power Look Up'!$F$4)</f>
        <v>1070.0948895637978</v>
      </c>
      <c r="M8549" s="51">
        <f t="array" ref="M8549">_xlfn.SUM(_xlfn.NORM.DIST($S$3:$S$1003,$G8549,$P8549,FALSE)*WindSpeedStep*$T$3:$T$1003)</f>
        <v>1082.7474217134168</v>
      </c>
      <c r="N8549" s="51">
        <f t="array" ref="N8549">_xlfn.SUM(_xlfn.NORM.DIST($S$3:$S$1003,$G8549,$Q8549,FALSE)*WindSpeedStep*$T$3:$T$1003)</f>
        <v>1069.332311277265</v>
      </c>
      <c r="P8549" s="43">
        <f t="shared" si="534"/>
        <v>0.85346608686811187</v>
      </c>
      <c r="Q8549" s="43">
        <f t="shared" si="535"/>
        <v>0.58825349445348829</v>
      </c>
    </row>
    <row r="8550" spans="5:17" x14ac:dyDescent="0.2">
      <c r="E8550" s="16">
        <v>41081.013888888891</v>
      </c>
      <c r="F8550" s="22">
        <v>8.56</v>
      </c>
      <c r="G8550" s="22">
        <v>8.4977243729099854</v>
      </c>
      <c r="H8550" s="25">
        <v>5.4906542056074759E-2</v>
      </c>
      <c r="I8550" s="3">
        <f t="shared" si="532"/>
        <v>1094.5199999999493</v>
      </c>
      <c r="J8550" s="3">
        <f t="shared" si="533"/>
        <v>1072.4999999999498</v>
      </c>
      <c r="K8550" s="3">
        <f>MIN(J8550-M8550+N8550,'Power Look Up'!$F$4)</f>
        <v>1053.785363089808</v>
      </c>
      <c r="M8550" s="51">
        <f t="array" ref="M8550">_xlfn.SUM(_xlfn.NORM.DIST($S$3:$S$1003,$G8550,$P8550,FALSE)*WindSpeedStep*$T$3:$T$1003)</f>
        <v>1069.0614711967189</v>
      </c>
      <c r="N8550" s="51">
        <f t="array" ref="N8550">_xlfn.SUM(_xlfn.NORM.DIST($S$3:$S$1003,$G8550,$Q8550,FALSE)*WindSpeedStep*$T$3:$T$1003)</f>
        <v>1050.3468342865772</v>
      </c>
      <c r="P8550" s="43">
        <f t="shared" si="534"/>
        <v>0.84977243729099861</v>
      </c>
      <c r="Q8550" s="43">
        <f t="shared" si="535"/>
        <v>0.46658066066211362</v>
      </c>
    </row>
    <row r="8551" spans="5:17" x14ac:dyDescent="0.2">
      <c r="E8551" s="16">
        <v>41081.020833333336</v>
      </c>
      <c r="F8551" s="22">
        <v>8.49</v>
      </c>
      <c r="G8551" s="22">
        <v>8.4662074630272723</v>
      </c>
      <c r="H8551" s="25">
        <v>5.418138987043581E-2</v>
      </c>
      <c r="I8551" s="3">
        <f t="shared" si="532"/>
        <v>1068.8299999999499</v>
      </c>
      <c r="J8551" s="3">
        <f t="shared" si="533"/>
        <v>1061.48999999995</v>
      </c>
      <c r="K8551" s="3">
        <f>MIN(J8551-M8551+N8551,'Power Look Up'!$F$4)</f>
        <v>1042.5300398329771</v>
      </c>
      <c r="M8551" s="51">
        <f t="array" ref="M8551">_xlfn.SUM(_xlfn.NORM.DIST($S$3:$S$1003,$G8551,$P8551,FALSE)*WindSpeedStep*$T$3:$T$1003)</f>
        <v>1057.4427570766095</v>
      </c>
      <c r="N8551" s="51">
        <f t="array" ref="N8551">_xlfn.SUM(_xlfn.NORM.DIST($S$3:$S$1003,$G8551,$Q8551,FALSE)*WindSpeedStep*$T$3:$T$1003)</f>
        <v>1038.4827969096366</v>
      </c>
      <c r="P8551" s="43">
        <f t="shared" si="534"/>
        <v>0.84662074630272732</v>
      </c>
      <c r="Q8551" s="43">
        <f t="shared" si="535"/>
        <v>0.45871088727827392</v>
      </c>
    </row>
    <row r="8552" spans="5:17" x14ac:dyDescent="0.2">
      <c r="E8552" s="16">
        <v>41081.027777777781</v>
      </c>
      <c r="F8552" s="22">
        <v>8.43</v>
      </c>
      <c r="G8552" s="22">
        <v>8.3390827374900969</v>
      </c>
      <c r="H8552" s="25">
        <v>4.8635824436536176E-2</v>
      </c>
      <c r="I8552" s="3">
        <f t="shared" si="532"/>
        <v>1046.8099999999504</v>
      </c>
      <c r="J8552" s="3">
        <f t="shared" si="533"/>
        <v>1013.7799999999511</v>
      </c>
      <c r="K8552" s="3">
        <f>MIN(J8552-M8552+N8552,'Power Look Up'!$F$4)</f>
        <v>993.4806231438381</v>
      </c>
      <c r="M8552" s="51">
        <f t="array" ref="M8552">_xlfn.SUM(_xlfn.NORM.DIST($S$3:$S$1003,$G8552,$P8552,FALSE)*WindSpeedStep*$T$3:$T$1003)</f>
        <v>1011.172869678629</v>
      </c>
      <c r="N8552" s="51">
        <f t="array" ref="N8552">_xlfn.SUM(_xlfn.NORM.DIST($S$3:$S$1003,$G8552,$Q8552,FALSE)*WindSpeedStep*$T$3:$T$1003)</f>
        <v>990.87349282251603</v>
      </c>
      <c r="P8552" s="43">
        <f t="shared" si="534"/>
        <v>0.83390827374900978</v>
      </c>
      <c r="Q8552" s="43">
        <f t="shared" si="535"/>
        <v>0.40557816398231783</v>
      </c>
    </row>
    <row r="8553" spans="5:17" x14ac:dyDescent="0.2">
      <c r="E8553" s="16">
        <v>41081.034722222219</v>
      </c>
      <c r="F8553" s="22">
        <v>8.17</v>
      </c>
      <c r="G8553" s="22">
        <v>8.1839131005768468</v>
      </c>
      <c r="H8553" s="25">
        <v>6.9767441860465115E-2</v>
      </c>
      <c r="I8553" s="3">
        <f t="shared" si="532"/>
        <v>951.38999999995235</v>
      </c>
      <c r="J8553" s="3">
        <f t="shared" si="533"/>
        <v>955.05999999995231</v>
      </c>
      <c r="K8553" s="3">
        <f>MIN(J8553-M8553+N8553,'Power Look Up'!$F$4)</f>
        <v>941.97206407556257</v>
      </c>
      <c r="M8553" s="51">
        <f t="array" ref="M8553">_xlfn.SUM(_xlfn.NORM.DIST($S$3:$S$1003,$G8553,$P8553,FALSE)*WindSpeedStep*$T$3:$T$1003)</f>
        <v>956.10726383156509</v>
      </c>
      <c r="N8553" s="51">
        <f t="array" ref="N8553">_xlfn.SUM(_xlfn.NORM.DIST($S$3:$S$1003,$G8553,$Q8553,FALSE)*WindSpeedStep*$T$3:$T$1003)</f>
        <v>943.01932790717535</v>
      </c>
      <c r="P8553" s="43">
        <f t="shared" si="534"/>
        <v>0.81839131005768473</v>
      </c>
      <c r="Q8553" s="43">
        <f t="shared" si="535"/>
        <v>0.57097068143559393</v>
      </c>
    </row>
    <row r="8554" spans="5:17" x14ac:dyDescent="0.2">
      <c r="E8554" s="16">
        <v>41081.041666666664</v>
      </c>
      <c r="F8554" s="22">
        <v>8.99</v>
      </c>
      <c r="G8554" s="22">
        <v>9.0803957940336719</v>
      </c>
      <c r="H8554" s="25">
        <v>0.11790878754171302</v>
      </c>
      <c r="I8554" s="3">
        <f t="shared" si="532"/>
        <v>1252.329999999946</v>
      </c>
      <c r="J8554" s="3">
        <f t="shared" si="533"/>
        <v>1286.4799999999432</v>
      </c>
      <c r="K8554" s="3">
        <f>MIN(J8554-M8554+N8554,'Power Look Up'!$F$4)</f>
        <v>1287.5011092921725</v>
      </c>
      <c r="M8554" s="51">
        <f t="array" ref="M8554">_xlfn.SUM(_xlfn.NORM.DIST($S$3:$S$1003,$G8554,$P8554,FALSE)*WindSpeedStep*$T$3:$T$1003)</f>
        <v>1290.8088404956834</v>
      </c>
      <c r="N8554" s="51">
        <f t="array" ref="N8554">_xlfn.SUM(_xlfn.NORM.DIST($S$3:$S$1003,$G8554,$Q8554,FALSE)*WindSpeedStep*$T$3:$T$1003)</f>
        <v>1291.8299497879127</v>
      </c>
      <c r="P8554" s="43">
        <f t="shared" si="534"/>
        <v>0.90803957940336721</v>
      </c>
      <c r="Q8554" s="43">
        <f t="shared" si="535"/>
        <v>1.0706584584733807</v>
      </c>
    </row>
    <row r="8555" spans="5:17" x14ac:dyDescent="0.2">
      <c r="E8555" s="16">
        <v>41081.048611111109</v>
      </c>
      <c r="F8555" s="22">
        <v>9.6199999999999992</v>
      </c>
      <c r="G8555" s="22">
        <v>9.7189706371629949</v>
      </c>
      <c r="H8555" s="25">
        <v>0.11226611226611229</v>
      </c>
      <c r="I8555" s="3">
        <f t="shared" si="532"/>
        <v>1492.2199999999389</v>
      </c>
      <c r="J8555" s="3">
        <f t="shared" si="533"/>
        <v>1530.3199999999379</v>
      </c>
      <c r="K8555" s="3">
        <f>MIN(J8555-M8555+N8555,'Power Look Up'!$F$4)</f>
        <v>1521.6246988318028</v>
      </c>
      <c r="M8555" s="51">
        <f t="array" ref="M8555">_xlfn.SUM(_xlfn.NORM.DIST($S$3:$S$1003,$G8555,$P8555,FALSE)*WindSpeedStep*$T$3:$T$1003)</f>
        <v>1529.5243312444736</v>
      </c>
      <c r="N8555" s="51">
        <f t="array" ref="N8555">_xlfn.SUM(_xlfn.NORM.DIST($S$3:$S$1003,$G8555,$Q8555,FALSE)*WindSpeedStep*$T$3:$T$1003)</f>
        <v>1520.8290300763385</v>
      </c>
      <c r="P8555" s="43">
        <f t="shared" si="534"/>
        <v>0.97189706371629958</v>
      </c>
      <c r="Q8555" s="43">
        <f t="shared" si="535"/>
        <v>1.0911110486627897</v>
      </c>
    </row>
    <row r="8556" spans="5:17" x14ac:dyDescent="0.2">
      <c r="E8556" s="16">
        <v>41081.055555555555</v>
      </c>
      <c r="F8556" s="22">
        <v>9.41</v>
      </c>
      <c r="G8556" s="22">
        <v>9.4215298005778632</v>
      </c>
      <c r="H8556" s="25">
        <v>0.10520722635494155</v>
      </c>
      <c r="I8556" s="3">
        <f t="shared" si="532"/>
        <v>1412.2099999999405</v>
      </c>
      <c r="J8556" s="3">
        <f t="shared" si="533"/>
        <v>1416.0199999999404</v>
      </c>
      <c r="K8556" s="3">
        <f>MIN(J8556-M8556+N8556,'Power Look Up'!$F$4)</f>
        <v>1414.5287195405476</v>
      </c>
      <c r="M8556" s="51">
        <f t="array" ref="M8556">_xlfn.SUM(_xlfn.NORM.DIST($S$3:$S$1003,$G8556,$P8556,FALSE)*WindSpeedStep*$T$3:$T$1003)</f>
        <v>1421.0489802092973</v>
      </c>
      <c r="N8556" s="51">
        <f t="array" ref="N8556">_xlfn.SUM(_xlfn.NORM.DIST($S$3:$S$1003,$G8556,$Q8556,FALSE)*WindSpeedStep*$T$3:$T$1003)</f>
        <v>1419.5576997499045</v>
      </c>
      <c r="P8556" s="43">
        <f t="shared" si="534"/>
        <v>0.94215298005778636</v>
      </c>
      <c r="Q8556" s="43">
        <f t="shared" si="535"/>
        <v>0.9912130183392226</v>
      </c>
    </row>
    <row r="8557" spans="5:17" x14ac:dyDescent="0.2">
      <c r="E8557" s="16">
        <v>41081.0625</v>
      </c>
      <c r="F8557" s="22">
        <v>8.2799999999999994</v>
      </c>
      <c r="G8557" s="22">
        <v>8.4251343832438597</v>
      </c>
      <c r="H8557" s="25">
        <v>0.10869565217391305</v>
      </c>
      <c r="I8557" s="3">
        <f t="shared" si="532"/>
        <v>991.75999999995156</v>
      </c>
      <c r="J8557" s="3">
        <f t="shared" si="533"/>
        <v>1046.8099999999504</v>
      </c>
      <c r="K8557" s="3">
        <f>MIN(J8557-M8557+N8557,'Power Look Up'!$F$4)</f>
        <v>1050.8299639618926</v>
      </c>
      <c r="M8557" s="51">
        <f t="array" ref="M8557">_xlfn.SUM(_xlfn.NORM.DIST($S$3:$S$1003,$G8557,$P8557,FALSE)*WindSpeedStep*$T$3:$T$1003)</f>
        <v>1042.3865031280034</v>
      </c>
      <c r="N8557" s="51">
        <f t="array" ref="N8557">_xlfn.SUM(_xlfn.NORM.DIST($S$3:$S$1003,$G8557,$Q8557,FALSE)*WindSpeedStep*$T$3:$T$1003)</f>
        <v>1046.4064670899456</v>
      </c>
      <c r="P8557" s="43">
        <f t="shared" si="534"/>
        <v>0.84251343832438597</v>
      </c>
      <c r="Q8557" s="43">
        <f t="shared" si="535"/>
        <v>0.91577547643955004</v>
      </c>
    </row>
    <row r="8558" spans="5:17" x14ac:dyDescent="0.2">
      <c r="E8558" s="16">
        <v>41081.069444444445</v>
      </c>
      <c r="F8558" s="22">
        <v>8.9499999999999993</v>
      </c>
      <c r="G8558" s="22">
        <v>8.9826094722109797</v>
      </c>
      <c r="H8558" s="25">
        <v>6.1452513966480458E-2</v>
      </c>
      <c r="I8558" s="3">
        <f t="shared" si="532"/>
        <v>1237.6499999999462</v>
      </c>
      <c r="J8558" s="3">
        <f t="shared" si="533"/>
        <v>1248.659999999946</v>
      </c>
      <c r="K8558" s="3">
        <f>MIN(J8558-M8558+N8558,'Power Look Up'!$F$4)</f>
        <v>1237.963194559544</v>
      </c>
      <c r="M8558" s="51">
        <f t="array" ref="M8558">_xlfn.SUM(_xlfn.NORM.DIST($S$3:$S$1003,$G8558,$P8558,FALSE)*WindSpeedStep*$T$3:$T$1003)</f>
        <v>1253.0906391890592</v>
      </c>
      <c r="N8558" s="51">
        <f t="array" ref="N8558">_xlfn.SUM(_xlfn.NORM.DIST($S$3:$S$1003,$G8558,$Q8558,FALSE)*WindSpeedStep*$T$3:$T$1003)</f>
        <v>1242.3938337486572</v>
      </c>
      <c r="P8558" s="43">
        <f t="shared" si="534"/>
        <v>0.89826094722109806</v>
      </c>
      <c r="Q8558" s="43">
        <f t="shared" si="535"/>
        <v>0.55200393404648485</v>
      </c>
    </row>
    <row r="8559" spans="5:17" x14ac:dyDescent="0.2">
      <c r="E8559" s="16">
        <v>41081.076388888891</v>
      </c>
      <c r="F8559" s="22">
        <v>8.8800000000000008</v>
      </c>
      <c r="G8559" s="22">
        <v>8.8823372584966283</v>
      </c>
      <c r="H8559" s="25">
        <v>6.7567567567567557E-2</v>
      </c>
      <c r="I8559" s="3">
        <f t="shared" si="532"/>
        <v>1211.9599999999468</v>
      </c>
      <c r="J8559" s="3">
        <f t="shared" si="533"/>
        <v>1211.9599999999468</v>
      </c>
      <c r="K8559" s="3">
        <f>MIN(J8559-M8559+N8559,'Power Look Up'!$F$4)</f>
        <v>1201.3837959491807</v>
      </c>
      <c r="M8559" s="51">
        <f t="array" ref="M8559">_xlfn.SUM(_xlfn.NORM.DIST($S$3:$S$1003,$G8559,$P8559,FALSE)*WindSpeedStep*$T$3:$T$1003)</f>
        <v>1214.4786381276745</v>
      </c>
      <c r="N8559" s="51">
        <f t="array" ref="N8559">_xlfn.SUM(_xlfn.NORM.DIST($S$3:$S$1003,$G8559,$Q8559,FALSE)*WindSpeedStep*$T$3:$T$1003)</f>
        <v>1203.9024340769083</v>
      </c>
      <c r="P8559" s="43">
        <f t="shared" si="534"/>
        <v>0.88823372584966287</v>
      </c>
      <c r="Q8559" s="43">
        <f t="shared" si="535"/>
        <v>0.60015792287139369</v>
      </c>
    </row>
    <row r="8560" spans="5:17" x14ac:dyDescent="0.2">
      <c r="E8560" s="16">
        <v>41081.083333333336</v>
      </c>
      <c r="F8560" s="22">
        <v>9.2200000000000006</v>
      </c>
      <c r="G8560" s="22">
        <v>9.2218804798660923</v>
      </c>
      <c r="H8560" s="25">
        <v>6.2906724511930578E-2</v>
      </c>
      <c r="I8560" s="3">
        <f t="shared" si="532"/>
        <v>1339.819999999942</v>
      </c>
      <c r="J8560" s="3">
        <f t="shared" si="533"/>
        <v>1339.819999999942</v>
      </c>
      <c r="K8560" s="3">
        <f>MIN(J8560-M8560+N8560,'Power Look Up'!$F$4)</f>
        <v>1336.6783055981264</v>
      </c>
      <c r="M8560" s="51">
        <f t="array" ref="M8560">_xlfn.SUM(_xlfn.NORM.DIST($S$3:$S$1003,$G8560,$P8560,FALSE)*WindSpeedStep*$T$3:$T$1003)</f>
        <v>1345.2387123669012</v>
      </c>
      <c r="N8560" s="51">
        <f t="array" ref="N8560">_xlfn.SUM(_xlfn.NORM.DIST($S$3:$S$1003,$G8560,$Q8560,FALSE)*WindSpeedStep*$T$3:$T$1003)</f>
        <v>1342.0970179650856</v>
      </c>
      <c r="P8560" s="43">
        <f t="shared" si="534"/>
        <v>0.92218804798660925</v>
      </c>
      <c r="Q8560" s="43">
        <f t="shared" si="535"/>
        <v>0.58011829482888644</v>
      </c>
    </row>
    <row r="8561" spans="5:17" x14ac:dyDescent="0.2">
      <c r="E8561" s="16">
        <v>41081.090277777781</v>
      </c>
      <c r="F8561" s="22">
        <v>8.9700000000000006</v>
      </c>
      <c r="G8561" s="22">
        <v>8.9881373657636736</v>
      </c>
      <c r="H8561" s="25">
        <v>9.6989966555183937E-2</v>
      </c>
      <c r="I8561" s="3">
        <f t="shared" si="532"/>
        <v>1244.9899999999461</v>
      </c>
      <c r="J8561" s="3">
        <f t="shared" si="533"/>
        <v>1252.329999999946</v>
      </c>
      <c r="K8561" s="3">
        <f>MIN(J8561-M8561+N8561,'Power Look Up'!$F$4)</f>
        <v>1251.7282837437524</v>
      </c>
      <c r="M8561" s="51">
        <f t="array" ref="M8561">_xlfn.SUM(_xlfn.NORM.DIST($S$3:$S$1003,$G8561,$P8561,FALSE)*WindSpeedStep*$T$3:$T$1003)</f>
        <v>1255.2223413785248</v>
      </c>
      <c r="N8561" s="51">
        <f t="array" ref="N8561">_xlfn.SUM(_xlfn.NORM.DIST($S$3:$S$1003,$G8561,$Q8561,FALSE)*WindSpeedStep*$T$3:$T$1003)</f>
        <v>1254.6206251223311</v>
      </c>
      <c r="P8561" s="43">
        <f t="shared" si="534"/>
        <v>0.89881373657636743</v>
      </c>
      <c r="Q8561" s="43">
        <f t="shared" si="535"/>
        <v>0.87175914249881781</v>
      </c>
    </row>
    <row r="8562" spans="5:17" x14ac:dyDescent="0.2">
      <c r="E8562" s="16">
        <v>41081.097222222219</v>
      </c>
      <c r="F8562" s="22">
        <v>8.42</v>
      </c>
      <c r="G8562" s="22">
        <v>8.4501201500073861</v>
      </c>
      <c r="H8562" s="25">
        <v>8.5510688836104506E-2</v>
      </c>
      <c r="I8562" s="3">
        <f t="shared" si="532"/>
        <v>1043.1399999999503</v>
      </c>
      <c r="J8562" s="3">
        <f t="shared" si="533"/>
        <v>1054.1499999999501</v>
      </c>
      <c r="K8562" s="3">
        <f>MIN(J8562-M8562+N8562,'Power Look Up'!$F$4)</f>
        <v>1047.5703251904422</v>
      </c>
      <c r="M8562" s="51">
        <f t="array" ref="M8562">_xlfn.SUM(_xlfn.NORM.DIST($S$3:$S$1003,$G8562,$P8562,FALSE)*WindSpeedStep*$T$3:$T$1003)</f>
        <v>1051.5338845476617</v>
      </c>
      <c r="N8562" s="51">
        <f t="array" ref="N8562">_xlfn.SUM(_xlfn.NORM.DIST($S$3:$S$1003,$G8562,$Q8562,FALSE)*WindSpeedStep*$T$3:$T$1003)</f>
        <v>1044.9542097381538</v>
      </c>
      <c r="P8562" s="43">
        <f t="shared" si="534"/>
        <v>0.84501201500073864</v>
      </c>
      <c r="Q8562" s="43">
        <f t="shared" si="535"/>
        <v>0.72257559477497835</v>
      </c>
    </row>
    <row r="8563" spans="5:17" x14ac:dyDescent="0.2">
      <c r="E8563" s="16">
        <v>41081.104166666664</v>
      </c>
      <c r="F8563" s="22">
        <v>7.26</v>
      </c>
      <c r="G8563" s="22">
        <v>7.2508539116176589</v>
      </c>
      <c r="H8563" s="25">
        <v>0.10606060606060606</v>
      </c>
      <c r="I8563" s="3">
        <f t="shared" si="532"/>
        <v>666.25999999996679</v>
      </c>
      <c r="J8563" s="3">
        <f t="shared" si="533"/>
        <v>663.2499999999668</v>
      </c>
      <c r="K8563" s="3">
        <f>MIN(J8563-M8563+N8563,'Power Look Up'!$F$4)</f>
        <v>665.61117973577723</v>
      </c>
      <c r="M8563" s="51">
        <f t="array" ref="M8563">_xlfn.SUM(_xlfn.NORM.DIST($S$3:$S$1003,$G8563,$P8563,FALSE)*WindSpeedStep*$T$3:$T$1003)</f>
        <v>662.27637897196405</v>
      </c>
      <c r="N8563" s="51">
        <f t="array" ref="N8563">_xlfn.SUM(_xlfn.NORM.DIST($S$3:$S$1003,$G8563,$Q8563,FALSE)*WindSpeedStep*$T$3:$T$1003)</f>
        <v>664.63755870777447</v>
      </c>
      <c r="P8563" s="43">
        <f t="shared" si="534"/>
        <v>0.72508539116176596</v>
      </c>
      <c r="Q8563" s="43">
        <f t="shared" si="535"/>
        <v>0.76902996032308502</v>
      </c>
    </row>
    <row r="8564" spans="5:17" x14ac:dyDescent="0.2">
      <c r="E8564" s="16">
        <v>41081.111111111109</v>
      </c>
      <c r="F8564" s="22">
        <v>7.57</v>
      </c>
      <c r="G8564" s="22">
        <v>7.5147153232742827</v>
      </c>
      <c r="H8564" s="25">
        <v>0.10303830911492734</v>
      </c>
      <c r="I8564" s="3">
        <f t="shared" si="532"/>
        <v>759.56999999996481</v>
      </c>
      <c r="J8564" s="3">
        <f t="shared" si="533"/>
        <v>741.5099999999652</v>
      </c>
      <c r="K8564" s="3">
        <f>MIN(J8564-M8564+N8564,'Power Look Up'!$F$4)</f>
        <v>742.78920369775824</v>
      </c>
      <c r="M8564" s="51">
        <f t="array" ref="M8564">_xlfn.SUM(_xlfn.NORM.DIST($S$3:$S$1003,$G8564,$P8564,FALSE)*WindSpeedStep*$T$3:$T$1003)</f>
        <v>738.74190515887494</v>
      </c>
      <c r="N8564" s="51">
        <f t="array" ref="N8564">_xlfn.SUM(_xlfn.NORM.DIST($S$3:$S$1003,$G8564,$Q8564,FALSE)*WindSpeedStep*$T$3:$T$1003)</f>
        <v>740.02110885666798</v>
      </c>
      <c r="P8564" s="43">
        <f t="shared" si="534"/>
        <v>0.75147153232742836</v>
      </c>
      <c r="Q8564" s="43">
        <f t="shared" si="535"/>
        <v>0.77430356039021664</v>
      </c>
    </row>
    <row r="8565" spans="5:17" x14ac:dyDescent="0.2">
      <c r="E8565" s="16">
        <v>41081.118055555555</v>
      </c>
      <c r="F8565" s="22">
        <v>8</v>
      </c>
      <c r="G8565" s="22">
        <v>7.9174673161871771</v>
      </c>
      <c r="H8565" s="25">
        <v>0.15375</v>
      </c>
      <c r="I8565" s="3">
        <f t="shared" si="532"/>
        <v>888.99999999996203</v>
      </c>
      <c r="J8565" s="3">
        <f t="shared" si="533"/>
        <v>864.91999999996256</v>
      </c>
      <c r="K8565" s="3">
        <f>MIN(J8565-M8565+N8565,'Power Look Up'!$F$4)</f>
        <v>893.12706056663444</v>
      </c>
      <c r="M8565" s="51">
        <f t="array" ref="M8565">_xlfn.SUM(_xlfn.NORM.DIST($S$3:$S$1003,$G8565,$P8565,FALSE)*WindSpeedStep*$T$3:$T$1003)</f>
        <v>865.53962011026385</v>
      </c>
      <c r="N8565" s="51">
        <f t="array" ref="N8565">_xlfn.SUM(_xlfn.NORM.DIST($S$3:$S$1003,$G8565,$Q8565,FALSE)*WindSpeedStep*$T$3:$T$1003)</f>
        <v>893.74668067693574</v>
      </c>
      <c r="P8565" s="43">
        <f t="shared" si="534"/>
        <v>0.79174673161871778</v>
      </c>
      <c r="Q8565" s="43">
        <f t="shared" si="535"/>
        <v>1.2173105998637785</v>
      </c>
    </row>
    <row r="8566" spans="5:17" x14ac:dyDescent="0.2">
      <c r="E8566" s="16">
        <v>41081.125</v>
      </c>
      <c r="F8566" s="22">
        <v>6.83</v>
      </c>
      <c r="G8566" s="22">
        <v>6.8386732415445142</v>
      </c>
      <c r="H8566" s="25">
        <v>0.15080527086383602</v>
      </c>
      <c r="I8566" s="3">
        <f t="shared" si="532"/>
        <v>549.57999999997719</v>
      </c>
      <c r="J8566" s="3">
        <f t="shared" si="533"/>
        <v>551.83999999997707</v>
      </c>
      <c r="K8566" s="3">
        <f>MIN(J8566-M8566+N8566,'Power Look Up'!$F$4)</f>
        <v>571.75681079068499</v>
      </c>
      <c r="M8566" s="51">
        <f t="array" ref="M8566">_xlfn.SUM(_xlfn.NORM.DIST($S$3:$S$1003,$G8566,$P8566,FALSE)*WindSpeedStep*$T$3:$T$1003)</f>
        <v>553.04076566455876</v>
      </c>
      <c r="N8566" s="51">
        <f t="array" ref="N8566">_xlfn.SUM(_xlfn.NORM.DIST($S$3:$S$1003,$G8566,$Q8566,FALSE)*WindSpeedStep*$T$3:$T$1003)</f>
        <v>572.95757645526669</v>
      </c>
      <c r="P8566" s="43">
        <f t="shared" si="534"/>
        <v>0.68386732415445151</v>
      </c>
      <c r="Q8566" s="43">
        <f t="shared" si="535"/>
        <v>1.031307970540388</v>
      </c>
    </row>
    <row r="8567" spans="5:17" x14ac:dyDescent="0.2">
      <c r="E8567" s="16">
        <v>41081.131944444445</v>
      </c>
      <c r="F8567" s="22">
        <v>6.61</v>
      </c>
      <c r="G8567" s="22">
        <v>6.5481879091826984</v>
      </c>
      <c r="H8567" s="25">
        <v>0.12556732223903175</v>
      </c>
      <c r="I8567" s="3">
        <f t="shared" si="532"/>
        <v>499.85999999997819</v>
      </c>
      <c r="J8567" s="3">
        <f t="shared" si="533"/>
        <v>486.29999999997847</v>
      </c>
      <c r="K8567" s="3">
        <f>MIN(J8567-M8567+N8567,'Power Look Up'!$F$4)</f>
        <v>494.27446835972205</v>
      </c>
      <c r="M8567" s="51">
        <f t="array" ref="M8567">_xlfn.SUM(_xlfn.NORM.DIST($S$3:$S$1003,$G8567,$P8567,FALSE)*WindSpeedStep*$T$3:$T$1003)</f>
        <v>483.34870495560926</v>
      </c>
      <c r="N8567" s="51">
        <f t="array" ref="N8567">_xlfn.SUM(_xlfn.NORM.DIST($S$3:$S$1003,$G8567,$Q8567,FALSE)*WindSpeedStep*$T$3:$T$1003)</f>
        <v>491.32317331535285</v>
      </c>
      <c r="P8567" s="43">
        <f t="shared" si="534"/>
        <v>0.65481879091826989</v>
      </c>
      <c r="Q8567" s="43">
        <f t="shared" si="535"/>
        <v>0.82223842127407543</v>
      </c>
    </row>
    <row r="8568" spans="5:17" x14ac:dyDescent="0.2">
      <c r="E8568" s="16">
        <v>41081.138888888891</v>
      </c>
      <c r="F8568" s="22">
        <v>5.77</v>
      </c>
      <c r="G8568" s="22">
        <v>5.801195481176463</v>
      </c>
      <c r="H8568" s="25">
        <v>0.13518197573656848</v>
      </c>
      <c r="I8568" s="3">
        <f t="shared" si="532"/>
        <v>324.73999999998728</v>
      </c>
      <c r="J8568" s="3">
        <f t="shared" si="533"/>
        <v>329.59999999998718</v>
      </c>
      <c r="K8568" s="3">
        <f>MIN(J8568-M8568+N8568,'Power Look Up'!$F$4)</f>
        <v>335.7949224299262</v>
      </c>
      <c r="M8568" s="51">
        <f t="array" ref="M8568">_xlfn.SUM(_xlfn.NORM.DIST($S$3:$S$1003,$G8568,$P8568,FALSE)*WindSpeedStep*$T$3:$T$1003)</f>
        <v>329.80025167421059</v>
      </c>
      <c r="N8568" s="51">
        <f t="array" ref="N8568">_xlfn.SUM(_xlfn.NORM.DIST($S$3:$S$1003,$G8568,$Q8568,FALSE)*WindSpeedStep*$T$3:$T$1003)</f>
        <v>335.99517410414961</v>
      </c>
      <c r="P8568" s="43">
        <f t="shared" si="534"/>
        <v>0.58011954811764632</v>
      </c>
      <c r="Q8568" s="43">
        <f t="shared" si="535"/>
        <v>0.78421706677948733</v>
      </c>
    </row>
    <row r="8569" spans="5:17" x14ac:dyDescent="0.2">
      <c r="E8569" s="16">
        <v>41081.145833333336</v>
      </c>
      <c r="F8569" s="22">
        <v>6.22</v>
      </c>
      <c r="G8569" s="22">
        <v>6.2397960835034869</v>
      </c>
      <c r="H8569" s="25">
        <v>9.4855305466237938E-2</v>
      </c>
      <c r="I8569" s="3">
        <f t="shared" si="532"/>
        <v>411.71999999998008</v>
      </c>
      <c r="J8569" s="3">
        <f t="shared" si="533"/>
        <v>416.23999999998</v>
      </c>
      <c r="K8569" s="3">
        <f>MIN(J8569-M8569+N8569,'Power Look Up'!$F$4)</f>
        <v>415.04940905054184</v>
      </c>
      <c r="M8569" s="51">
        <f t="array" ref="M8569">_xlfn.SUM(_xlfn.NORM.DIST($S$3:$S$1003,$G8569,$P8569,FALSE)*WindSpeedStep*$T$3:$T$1003)</f>
        <v>415.69809846447714</v>
      </c>
      <c r="N8569" s="51">
        <f t="array" ref="N8569">_xlfn.SUM(_xlfn.NORM.DIST($S$3:$S$1003,$G8569,$Q8569,FALSE)*WindSpeedStep*$T$3:$T$1003)</f>
        <v>414.50750751503898</v>
      </c>
      <c r="P8569" s="43">
        <f t="shared" si="534"/>
        <v>0.62397960835034871</v>
      </c>
      <c r="Q8569" s="43">
        <f t="shared" si="535"/>
        <v>0.59187776354775834</v>
      </c>
    </row>
    <row r="8570" spans="5:17" x14ac:dyDescent="0.2">
      <c r="E8570" s="16">
        <v>41081.152777777781</v>
      </c>
      <c r="F8570" s="22">
        <v>6.48</v>
      </c>
      <c r="G8570" s="22">
        <v>6.3996474862199024</v>
      </c>
      <c r="H8570" s="25">
        <v>0.16203703703703703</v>
      </c>
      <c r="I8570" s="3">
        <f t="shared" si="532"/>
        <v>470.47999999997882</v>
      </c>
      <c r="J8570" s="3">
        <f t="shared" si="533"/>
        <v>452.39999999997917</v>
      </c>
      <c r="K8570" s="3">
        <f>MIN(J8570-M8570+N8570,'Power Look Up'!$F$4)</f>
        <v>472.40766695296173</v>
      </c>
      <c r="M8570" s="51">
        <f t="array" ref="M8570">_xlfn.SUM(_xlfn.NORM.DIST($S$3:$S$1003,$G8570,$P8570,FALSE)*WindSpeedStep*$T$3:$T$1003)</f>
        <v>449.97013811671343</v>
      </c>
      <c r="N8570" s="51">
        <f t="array" ref="N8570">_xlfn.SUM(_xlfn.NORM.DIST($S$3:$S$1003,$G8570,$Q8570,FALSE)*WindSpeedStep*$T$3:$T$1003)</f>
        <v>469.97780506969599</v>
      </c>
      <c r="P8570" s="43">
        <f t="shared" si="534"/>
        <v>0.63996474862199026</v>
      </c>
      <c r="Q8570" s="43">
        <f t="shared" si="535"/>
        <v>1.0369799167485954</v>
      </c>
    </row>
    <row r="8571" spans="5:17" x14ac:dyDescent="0.2">
      <c r="E8571" s="16">
        <v>41081.159722222219</v>
      </c>
      <c r="F8571" s="22">
        <v>6.87</v>
      </c>
      <c r="G8571" s="22">
        <v>6.8638817534662264</v>
      </c>
      <c r="H8571" s="25">
        <v>0.13973799126637554</v>
      </c>
      <c r="I8571" s="3">
        <f t="shared" si="532"/>
        <v>558.61999999997693</v>
      </c>
      <c r="J8571" s="3">
        <f t="shared" si="533"/>
        <v>556.35999999997694</v>
      </c>
      <c r="K8571" s="3">
        <f>MIN(J8571-M8571+N8571,'Power Look Up'!$F$4)</f>
        <v>571.54577355851916</v>
      </c>
      <c r="M8571" s="51">
        <f t="array" ref="M8571">_xlfn.SUM(_xlfn.NORM.DIST($S$3:$S$1003,$G8571,$P8571,FALSE)*WindSpeedStep*$T$3:$T$1003)</f>
        <v>559.36976809278633</v>
      </c>
      <c r="N8571" s="51">
        <f t="array" ref="N8571">_xlfn.SUM(_xlfn.NORM.DIST($S$3:$S$1003,$G8571,$Q8571,FALSE)*WindSpeedStep*$T$3:$T$1003)</f>
        <v>574.55554165132855</v>
      </c>
      <c r="P8571" s="43">
        <f t="shared" si="534"/>
        <v>0.68638817534662266</v>
      </c>
      <c r="Q8571" s="43">
        <f t="shared" si="535"/>
        <v>0.95914504851929794</v>
      </c>
    </row>
    <row r="8572" spans="5:17" x14ac:dyDescent="0.2">
      <c r="E8572" s="16">
        <v>41081.166666666664</v>
      </c>
      <c r="F8572" s="22">
        <v>7.37</v>
      </c>
      <c r="G8572" s="22">
        <v>7.3457387887822456</v>
      </c>
      <c r="H8572" s="25">
        <v>0.10990502035278155</v>
      </c>
      <c r="I8572" s="3">
        <f t="shared" si="532"/>
        <v>699.36999999996613</v>
      </c>
      <c r="J8572" s="3">
        <f t="shared" si="533"/>
        <v>693.34999999996626</v>
      </c>
      <c r="K8572" s="3">
        <f>MIN(J8572-M8572+N8572,'Power Look Up'!$F$4)</f>
        <v>697.41220236126333</v>
      </c>
      <c r="M8572" s="51">
        <f t="array" ref="M8572">_xlfn.SUM(_xlfn.NORM.DIST($S$3:$S$1003,$G8572,$P8572,FALSE)*WindSpeedStep*$T$3:$T$1003)</f>
        <v>689.17840002593937</v>
      </c>
      <c r="N8572" s="51">
        <f t="array" ref="N8572">_xlfn.SUM(_xlfn.NORM.DIST($S$3:$S$1003,$G8572,$Q8572,FALSE)*WindSpeedStep*$T$3:$T$1003)</f>
        <v>693.24060238723644</v>
      </c>
      <c r="P8572" s="43">
        <f t="shared" si="534"/>
        <v>0.73457387887822456</v>
      </c>
      <c r="Q8572" s="43">
        <f t="shared" si="535"/>
        <v>0.80733357108732962</v>
      </c>
    </row>
    <row r="8573" spans="5:17" x14ac:dyDescent="0.2">
      <c r="E8573" s="16">
        <v>41081.173611111109</v>
      </c>
      <c r="F8573" s="22">
        <v>7.16</v>
      </c>
      <c r="G8573" s="22">
        <v>7.2467797302896209</v>
      </c>
      <c r="H8573" s="25">
        <v>0.12011173184357542</v>
      </c>
      <c r="I8573" s="3">
        <f t="shared" si="532"/>
        <v>636.15999999996745</v>
      </c>
      <c r="J8573" s="3">
        <f t="shared" si="533"/>
        <v>663.2499999999668</v>
      </c>
      <c r="K8573" s="3">
        <f>MIN(J8573-M8573+N8573,'Power Look Up'!$F$4)</f>
        <v>671.56997332202218</v>
      </c>
      <c r="M8573" s="51">
        <f t="array" ref="M8573">_xlfn.SUM(_xlfn.NORM.DIST($S$3:$S$1003,$G8573,$P8573,FALSE)*WindSpeedStep*$T$3:$T$1003)</f>
        <v>661.13611807788561</v>
      </c>
      <c r="N8573" s="51">
        <f t="array" ref="N8573">_xlfn.SUM(_xlfn.NORM.DIST($S$3:$S$1003,$G8573,$Q8573,FALSE)*WindSpeedStep*$T$3:$T$1003)</f>
        <v>669.45609139994099</v>
      </c>
      <c r="P8573" s="43">
        <f t="shared" si="534"/>
        <v>0.72467797302896209</v>
      </c>
      <c r="Q8573" s="43">
        <f t="shared" si="535"/>
        <v>0.87042326369400469</v>
      </c>
    </row>
    <row r="8574" spans="5:17" x14ac:dyDescent="0.2">
      <c r="E8574" s="16">
        <v>41081.180555555555</v>
      </c>
      <c r="F8574" s="22">
        <v>6.9</v>
      </c>
      <c r="G8574" s="22">
        <v>6.8519435982915029</v>
      </c>
      <c r="H8574" s="25">
        <v>0.1217391304347826</v>
      </c>
      <c r="I8574" s="3">
        <f t="shared" si="532"/>
        <v>565.39999999997679</v>
      </c>
      <c r="J8574" s="3">
        <f t="shared" si="533"/>
        <v>554.09999999997706</v>
      </c>
      <c r="K8574" s="3">
        <f>MIN(J8574-M8574+N8574,'Power Look Up'!$F$4)</f>
        <v>561.84564347160449</v>
      </c>
      <c r="M8574" s="51">
        <f t="array" ref="M8574">_xlfn.SUM(_xlfn.NORM.DIST($S$3:$S$1003,$G8574,$P8574,FALSE)*WindSpeedStep*$T$3:$T$1003)</f>
        <v>556.36684985964212</v>
      </c>
      <c r="N8574" s="51">
        <f t="array" ref="N8574">_xlfn.SUM(_xlfn.NORM.DIST($S$3:$S$1003,$G8574,$Q8574,FALSE)*WindSpeedStep*$T$3:$T$1003)</f>
        <v>564.11249333126955</v>
      </c>
      <c r="P8574" s="43">
        <f t="shared" si="534"/>
        <v>0.68519435982915033</v>
      </c>
      <c r="Q8574" s="43">
        <f t="shared" si="535"/>
        <v>0.83414965544418285</v>
      </c>
    </row>
    <row r="8575" spans="5:17" x14ac:dyDescent="0.2">
      <c r="E8575" s="16">
        <v>41081.1875</v>
      </c>
      <c r="F8575" s="22">
        <v>6.77</v>
      </c>
      <c r="G8575" s="22">
        <v>6.8676594748268132</v>
      </c>
      <c r="H8575" s="25">
        <v>0.13884785819793205</v>
      </c>
      <c r="I8575" s="3">
        <f t="shared" si="532"/>
        <v>536.01999999997747</v>
      </c>
      <c r="J8575" s="3">
        <f t="shared" si="533"/>
        <v>558.61999999997693</v>
      </c>
      <c r="K8575" s="3">
        <f>MIN(J8575-M8575+N8575,'Power Look Up'!$F$4)</f>
        <v>573.44507530159115</v>
      </c>
      <c r="M8575" s="51">
        <f t="array" ref="M8575">_xlfn.SUM(_xlfn.NORM.DIST($S$3:$S$1003,$G8575,$P8575,FALSE)*WindSpeedStep*$T$3:$T$1003)</f>
        <v>560.32213446136791</v>
      </c>
      <c r="N8575" s="51">
        <f t="array" ref="N8575">_xlfn.SUM(_xlfn.NORM.DIST($S$3:$S$1003,$G8575,$Q8575,FALSE)*WindSpeedStep*$T$3:$T$1003)</f>
        <v>575.14720976298213</v>
      </c>
      <c r="P8575" s="43">
        <f t="shared" si="534"/>
        <v>0.68676594748268138</v>
      </c>
      <c r="Q8575" s="43">
        <f t="shared" si="535"/>
        <v>0.95355980891243786</v>
      </c>
    </row>
    <row r="8576" spans="5:17" x14ac:dyDescent="0.2">
      <c r="E8576" s="16">
        <v>41081.194444444445</v>
      </c>
      <c r="F8576" s="22">
        <v>6.17</v>
      </c>
      <c r="G8576" s="22">
        <v>6.1978302312197133</v>
      </c>
      <c r="H8576" s="25">
        <v>0.14586709886547813</v>
      </c>
      <c r="I8576" s="3">
        <f t="shared" si="532"/>
        <v>400.41999999998029</v>
      </c>
      <c r="J8576" s="3">
        <f t="shared" si="533"/>
        <v>407.19999999998015</v>
      </c>
      <c r="K8576" s="3">
        <f>MIN(J8576-M8576+N8576,'Power Look Up'!$F$4)</f>
        <v>419.42505533183868</v>
      </c>
      <c r="M8576" s="51">
        <f t="array" ref="M8576">_xlfn.SUM(_xlfn.NORM.DIST($S$3:$S$1003,$G8576,$P8576,FALSE)*WindSpeedStep*$T$3:$T$1003)</f>
        <v>406.97587523480678</v>
      </c>
      <c r="N8576" s="51">
        <f t="array" ref="N8576">_xlfn.SUM(_xlfn.NORM.DIST($S$3:$S$1003,$G8576,$Q8576,FALSE)*WindSpeedStep*$T$3:$T$1003)</f>
        <v>419.20093056666531</v>
      </c>
      <c r="P8576" s="43">
        <f t="shared" si="534"/>
        <v>0.61978302312197142</v>
      </c>
      <c r="Q8576" s="43">
        <f t="shared" si="535"/>
        <v>0.90405951508877513</v>
      </c>
    </row>
    <row r="8577" spans="5:17" x14ac:dyDescent="0.2">
      <c r="E8577" s="16">
        <v>41081.201388888891</v>
      </c>
      <c r="F8577" s="22">
        <v>6.93</v>
      </c>
      <c r="G8577" s="22">
        <v>6.8212293351311653</v>
      </c>
      <c r="H8577" s="25">
        <v>0.22366522366522368</v>
      </c>
      <c r="I8577" s="3">
        <f t="shared" si="532"/>
        <v>572.17999999997664</v>
      </c>
      <c r="J8577" s="3">
        <f t="shared" si="533"/>
        <v>547.3199999999772</v>
      </c>
      <c r="K8577" s="3">
        <f>MIN(J8577-M8577+N8577,'Power Look Up'!$F$4)</f>
        <v>605.62585841866394</v>
      </c>
      <c r="M8577" s="51">
        <f t="array" ref="M8577">_xlfn.SUM(_xlfn.NORM.DIST($S$3:$S$1003,$G8577,$P8577,FALSE)*WindSpeedStep*$T$3:$T$1003)</f>
        <v>548.68771419727932</v>
      </c>
      <c r="N8577" s="51">
        <f t="array" ref="N8577">_xlfn.SUM(_xlfn.NORM.DIST($S$3:$S$1003,$G8577,$Q8577,FALSE)*WindSpeedStep*$T$3:$T$1003)</f>
        <v>606.99357261596606</v>
      </c>
      <c r="P8577" s="43">
        <f t="shared" si="534"/>
        <v>0.68212293351311659</v>
      </c>
      <c r="Q8577" s="43">
        <f t="shared" si="535"/>
        <v>1.525671784913897</v>
      </c>
    </row>
    <row r="8578" spans="5:17" x14ac:dyDescent="0.2">
      <c r="E8578" s="16">
        <v>41081.208333333336</v>
      </c>
      <c r="F8578" s="22">
        <v>7.17</v>
      </c>
      <c r="G8578" s="22">
        <v>7.2332229485099289</v>
      </c>
      <c r="H8578" s="25">
        <v>0.11436541143654114</v>
      </c>
      <c r="I8578" s="3">
        <f t="shared" si="532"/>
        <v>639.16999999996733</v>
      </c>
      <c r="J8578" s="3">
        <f t="shared" si="533"/>
        <v>657.22999999996694</v>
      </c>
      <c r="K8578" s="3">
        <f>MIN(J8578-M8578+N8578,'Power Look Up'!$F$4)</f>
        <v>663.00184421633435</v>
      </c>
      <c r="M8578" s="51">
        <f t="array" ref="M8578">_xlfn.SUM(_xlfn.NORM.DIST($S$3:$S$1003,$G8578,$P8578,FALSE)*WindSpeedStep*$T$3:$T$1003)</f>
        <v>657.35070163864486</v>
      </c>
      <c r="N8578" s="51">
        <f t="array" ref="N8578">_xlfn.SUM(_xlfn.NORM.DIST($S$3:$S$1003,$G8578,$Q8578,FALSE)*WindSpeedStep*$T$3:$T$1003)</f>
        <v>663.12254585501228</v>
      </c>
      <c r="P8578" s="43">
        <f t="shared" si="534"/>
        <v>0.72332229485099298</v>
      </c>
      <c r="Q8578" s="43">
        <f t="shared" si="535"/>
        <v>0.82723051851856921</v>
      </c>
    </row>
    <row r="8579" spans="5:17" x14ac:dyDescent="0.2">
      <c r="E8579" s="16">
        <v>41081.215277777781</v>
      </c>
      <c r="F8579" s="22">
        <v>7.2</v>
      </c>
      <c r="G8579" s="22">
        <v>7.1456888737190623</v>
      </c>
      <c r="H8579" s="25">
        <v>0.14305555555555555</v>
      </c>
      <c r="I8579" s="3">
        <f t="shared" ref="I8579:I8642" si="536">INDEX(PowerArray,MIN(MaximumPowerIndex,ROUND(F8579*100,0)))</f>
        <v>648.19999999996719</v>
      </c>
      <c r="J8579" s="3">
        <f t="shared" ref="J8579:J8642" si="537">INDEX(PowerArray,MIN(MaximumPowerIndex,ROUND(G8579*100,0)))</f>
        <v>633.14999999996746</v>
      </c>
      <c r="K8579" s="3">
        <f>MIN(J8579-M8579+N8579,'Power Look Up'!$F$4)</f>
        <v>651.83083844419684</v>
      </c>
      <c r="M8579" s="51">
        <f t="array" ref="M8579">_xlfn.SUM(_xlfn.NORM.DIST($S$3:$S$1003,$G8579,$P8579,FALSE)*WindSpeedStep*$T$3:$T$1003)</f>
        <v>633.23326046625937</v>
      </c>
      <c r="N8579" s="51">
        <f t="array" ref="N8579">_xlfn.SUM(_xlfn.NORM.DIST($S$3:$S$1003,$G8579,$Q8579,FALSE)*WindSpeedStep*$T$3:$T$1003)</f>
        <v>651.91409891048875</v>
      </c>
      <c r="P8579" s="43">
        <f t="shared" ref="P8579:P8642" si="538">ReferenceTurbulence*G8579</f>
        <v>0.71456888737190627</v>
      </c>
      <c r="Q8579" s="43">
        <f t="shared" si="535"/>
        <v>1.0222304916570324</v>
      </c>
    </row>
    <row r="8580" spans="5:17" x14ac:dyDescent="0.2">
      <c r="E8580" s="16">
        <v>41081.222222222219</v>
      </c>
      <c r="F8580" s="22">
        <v>8.9700000000000006</v>
      </c>
      <c r="G8580" s="22">
        <v>8.9582636593778631</v>
      </c>
      <c r="H8580" s="25">
        <v>0.18171683389074691</v>
      </c>
      <c r="I8580" s="3">
        <f t="shared" si="536"/>
        <v>1244.9899999999461</v>
      </c>
      <c r="J8580" s="3">
        <f t="shared" si="537"/>
        <v>1241.3199999999463</v>
      </c>
      <c r="K8580" s="3">
        <f>MIN(J8580-M8580+N8580,'Power Look Up'!$F$4)</f>
        <v>1241.4343963598076</v>
      </c>
      <c r="M8580" s="51">
        <f t="array" ref="M8580">_xlfn.SUM(_xlfn.NORM.DIST($S$3:$S$1003,$G8580,$P8580,FALSE)*WindSpeedStep*$T$3:$T$1003)</f>
        <v>1243.7049114411357</v>
      </c>
      <c r="N8580" s="51">
        <f t="array" ref="N8580">_xlfn.SUM(_xlfn.NORM.DIST($S$3:$S$1003,$G8580,$Q8580,FALSE)*WindSpeedStep*$T$3:$T$1003)</f>
        <v>1243.819307800997</v>
      </c>
      <c r="P8580" s="43">
        <f t="shared" si="538"/>
        <v>0.89582636593778631</v>
      </c>
      <c r="Q8580" s="43">
        <f t="shared" ref="Q8580:Q8643" si="539">G8580*H8580</f>
        <v>1.6278673093406817</v>
      </c>
    </row>
    <row r="8581" spans="5:17" x14ac:dyDescent="0.2">
      <c r="E8581" s="16">
        <v>41081.229166666664</v>
      </c>
      <c r="F8581" s="22">
        <v>8.76</v>
      </c>
      <c r="G8581" s="22">
        <v>8.7278427340160327</v>
      </c>
      <c r="H8581" s="25">
        <v>0.11643835616438357</v>
      </c>
      <c r="I8581" s="3">
        <f t="shared" si="536"/>
        <v>1167.9199999999478</v>
      </c>
      <c r="J8581" s="3">
        <f t="shared" si="537"/>
        <v>1156.909999999948</v>
      </c>
      <c r="K8581" s="3">
        <f>MIN(J8581-M8581+N8581,'Power Look Up'!$F$4)</f>
        <v>1162.42269764144</v>
      </c>
      <c r="M8581" s="51">
        <f t="array" ref="M8581">_xlfn.SUM(_xlfn.NORM.DIST($S$3:$S$1003,$G8581,$P8581,FALSE)*WindSpeedStep*$T$3:$T$1003)</f>
        <v>1155.3964922104433</v>
      </c>
      <c r="N8581" s="51">
        <f t="array" ref="N8581">_xlfn.SUM(_xlfn.NORM.DIST($S$3:$S$1003,$G8581,$Q8581,FALSE)*WindSpeedStep*$T$3:$T$1003)</f>
        <v>1160.9091898519353</v>
      </c>
      <c r="P8581" s="43">
        <f t="shared" si="538"/>
        <v>0.87278427340160336</v>
      </c>
      <c r="Q8581" s="43">
        <f t="shared" si="539"/>
        <v>1.0162556608100861</v>
      </c>
    </row>
    <row r="8582" spans="5:17" x14ac:dyDescent="0.2">
      <c r="E8582" s="16">
        <v>41081.236111111109</v>
      </c>
      <c r="F8582" s="22">
        <v>9.73</v>
      </c>
      <c r="G8582" s="22">
        <v>9.8008825317931709</v>
      </c>
      <c r="H8582" s="25">
        <v>0.131551901336074</v>
      </c>
      <c r="I8582" s="3">
        <f t="shared" si="536"/>
        <v>1534.1299999999378</v>
      </c>
      <c r="J8582" s="3">
        <f t="shared" si="537"/>
        <v>1560.7999999999374</v>
      </c>
      <c r="K8582" s="3">
        <f>MIN(J8582-M8582+N8582,'Power Look Up'!$F$4)</f>
        <v>1533.6238929208275</v>
      </c>
      <c r="M8582" s="51">
        <f t="array" ref="M8582">_xlfn.SUM(_xlfn.NORM.DIST($S$3:$S$1003,$G8582,$P8582,FALSE)*WindSpeedStep*$T$3:$T$1003)</f>
        <v>1558.0286517901222</v>
      </c>
      <c r="N8582" s="51">
        <f t="array" ref="N8582">_xlfn.SUM(_xlfn.NORM.DIST($S$3:$S$1003,$G8582,$Q8582,FALSE)*WindSpeedStep*$T$3:$T$1003)</f>
        <v>1530.8525447110123</v>
      </c>
      <c r="P8582" s="43">
        <f t="shared" si="538"/>
        <v>0.98008825317931714</v>
      </c>
      <c r="Q8582" s="43">
        <f t="shared" si="539"/>
        <v>1.2893247318289063</v>
      </c>
    </row>
    <row r="8583" spans="5:17" x14ac:dyDescent="0.2">
      <c r="E8583" s="16">
        <v>41081.243055555555</v>
      </c>
      <c r="F8583" s="22">
        <v>10.130000000000001</v>
      </c>
      <c r="G8583" s="22">
        <v>10.106411638899747</v>
      </c>
      <c r="H8583" s="25">
        <v>8.7857847976307996E-2</v>
      </c>
      <c r="I8583" s="3">
        <f t="shared" si="536"/>
        <v>1671.7099999999541</v>
      </c>
      <c r="J8583" s="3">
        <f t="shared" si="537"/>
        <v>1666.3699999999544</v>
      </c>
      <c r="K8583" s="3">
        <f>MIN(J8583-M8583+N8583,'Power Look Up'!$F$4)</f>
        <v>1680.700657097866</v>
      </c>
      <c r="M8583" s="51">
        <f t="array" ref="M8583">_xlfn.SUM(_xlfn.NORM.DIST($S$3:$S$1003,$G8583,$P8583,FALSE)*WindSpeedStep*$T$3:$T$1003)</f>
        <v>1657.4177462947948</v>
      </c>
      <c r="N8583" s="51">
        <f t="array" ref="N8583">_xlfn.SUM(_xlfn.NORM.DIST($S$3:$S$1003,$G8583,$Q8583,FALSE)*WindSpeedStep*$T$3:$T$1003)</f>
        <v>1671.7484033927065</v>
      </c>
      <c r="P8583" s="43">
        <f t="shared" si="538"/>
        <v>1.0106411638899748</v>
      </c>
      <c r="Q8583" s="43">
        <f t="shared" si="539"/>
        <v>0.88792757735644368</v>
      </c>
    </row>
    <row r="8584" spans="5:17" x14ac:dyDescent="0.2">
      <c r="E8584" s="16">
        <v>41081.263888888891</v>
      </c>
      <c r="F8584" s="22">
        <v>11.01</v>
      </c>
      <c r="G8584" s="22">
        <v>10.876973916710442</v>
      </c>
      <c r="H8584" s="25">
        <v>8.7193460490463212E-2</v>
      </c>
      <c r="I8584" s="3">
        <f t="shared" si="536"/>
        <v>1904.839999999984</v>
      </c>
      <c r="J8584" s="3">
        <f t="shared" si="537"/>
        <v>1871.95999999995</v>
      </c>
      <c r="K8584" s="3">
        <f>MIN(J8584-M8584+N8584,'Power Look Up'!$F$4)</f>
        <v>1895.2622160977428</v>
      </c>
      <c r="M8584" s="51">
        <f t="array" ref="M8584">_xlfn.SUM(_xlfn.NORM.DIST($S$3:$S$1003,$G8584,$P8584,FALSE)*WindSpeedStep*$T$3:$T$1003)</f>
        <v>1847.1909104760539</v>
      </c>
      <c r="N8584" s="51">
        <f t="array" ref="N8584">_xlfn.SUM(_xlfn.NORM.DIST($S$3:$S$1003,$G8584,$Q8584,FALSE)*WindSpeedStep*$T$3:$T$1003)</f>
        <v>1870.4931265738467</v>
      </c>
      <c r="P8584" s="43">
        <f t="shared" si="538"/>
        <v>1.0876973916710442</v>
      </c>
      <c r="Q8584" s="43">
        <f t="shared" si="539"/>
        <v>0.94840099546249079</v>
      </c>
    </row>
    <row r="8585" spans="5:17" x14ac:dyDescent="0.2">
      <c r="E8585" s="16">
        <v>41081.270833333336</v>
      </c>
      <c r="F8585" s="22">
        <v>10.26</v>
      </c>
      <c r="G8585" s="22">
        <v>10.211058202963331</v>
      </c>
      <c r="H8585" s="25">
        <v>8.1871345029239762E-2</v>
      </c>
      <c r="I8585" s="3">
        <f t="shared" si="536"/>
        <v>1706.4199999999535</v>
      </c>
      <c r="J8585" s="3">
        <f t="shared" si="537"/>
        <v>1693.0699999999538</v>
      </c>
      <c r="K8585" s="3">
        <f>MIN(J8585-M8585+N8585,'Power Look Up'!$F$4)</f>
        <v>1716.6892223167292</v>
      </c>
      <c r="M8585" s="51">
        <f t="array" ref="M8585">_xlfn.SUM(_xlfn.NORM.DIST($S$3:$S$1003,$G8585,$P8585,FALSE)*WindSpeedStep*$T$3:$T$1003)</f>
        <v>1688.5815505776584</v>
      </c>
      <c r="N8585" s="51">
        <f t="array" ref="N8585">_xlfn.SUM(_xlfn.NORM.DIST($S$3:$S$1003,$G8585,$Q8585,FALSE)*WindSpeedStep*$T$3:$T$1003)</f>
        <v>1712.2007728944338</v>
      </c>
      <c r="P8585" s="43">
        <f t="shared" si="538"/>
        <v>1.0211058202963332</v>
      </c>
      <c r="Q8585" s="43">
        <f t="shared" si="539"/>
        <v>0.83599306924845984</v>
      </c>
    </row>
    <row r="8586" spans="5:17" x14ac:dyDescent="0.2">
      <c r="E8586" s="16">
        <v>41081.277777777781</v>
      </c>
      <c r="F8586" s="22">
        <v>8.34</v>
      </c>
      <c r="G8586" s="22">
        <v>8.2980367479832857</v>
      </c>
      <c r="H8586" s="25">
        <v>0.13309352517985612</v>
      </c>
      <c r="I8586" s="3">
        <f t="shared" si="536"/>
        <v>1013.7799999999511</v>
      </c>
      <c r="J8586" s="3">
        <f t="shared" si="537"/>
        <v>999.09999999995136</v>
      </c>
      <c r="K8586" s="3">
        <f>MIN(J8586-M8586+N8586,'Power Look Up'!$F$4)</f>
        <v>1015.0503293160147</v>
      </c>
      <c r="M8586" s="51">
        <f t="array" ref="M8586">_xlfn.SUM(_xlfn.NORM.DIST($S$3:$S$1003,$G8586,$P8586,FALSE)*WindSpeedStep*$T$3:$T$1003)</f>
        <v>996.4496741902143</v>
      </c>
      <c r="N8586" s="51">
        <f t="array" ref="N8586">_xlfn.SUM(_xlfn.NORM.DIST($S$3:$S$1003,$G8586,$Q8586,FALSE)*WindSpeedStep*$T$3:$T$1003)</f>
        <v>1012.4000035062776</v>
      </c>
      <c r="P8586" s="43">
        <f t="shared" si="538"/>
        <v>0.82980367479832862</v>
      </c>
      <c r="Q8586" s="43">
        <f t="shared" si="539"/>
        <v>1.1044149628610849</v>
      </c>
    </row>
    <row r="8587" spans="5:17" x14ac:dyDescent="0.2">
      <c r="E8587" s="16">
        <v>41081.284722222219</v>
      </c>
      <c r="F8587" s="22">
        <v>9.7899999999999991</v>
      </c>
      <c r="G8587" s="22">
        <v>9.7211795200764968</v>
      </c>
      <c r="H8587" s="25">
        <v>0.10418794688457611</v>
      </c>
      <c r="I8587" s="3">
        <f t="shared" si="536"/>
        <v>1556.9899999999375</v>
      </c>
      <c r="J8587" s="3">
        <f t="shared" si="537"/>
        <v>1530.3199999999379</v>
      </c>
      <c r="K8587" s="3">
        <f>MIN(J8587-M8587+N8587,'Power Look Up'!$F$4)</f>
        <v>1527.4377863566194</v>
      </c>
      <c r="M8587" s="51">
        <f t="array" ref="M8587">_xlfn.SUM(_xlfn.NORM.DIST($S$3:$S$1003,$G8587,$P8587,FALSE)*WindSpeedStep*$T$3:$T$1003)</f>
        <v>1530.3019501230835</v>
      </c>
      <c r="N8587" s="51">
        <f t="array" ref="N8587">_xlfn.SUM(_xlfn.NORM.DIST($S$3:$S$1003,$G8587,$Q8587,FALSE)*WindSpeedStep*$T$3:$T$1003)</f>
        <v>1527.4197364797651</v>
      </c>
      <c r="P8587" s="43">
        <f t="shared" si="538"/>
        <v>0.97211795200764972</v>
      </c>
      <c r="Q8587" s="43">
        <f t="shared" si="539"/>
        <v>1.012829735493159</v>
      </c>
    </row>
    <row r="8588" spans="5:17" x14ac:dyDescent="0.2">
      <c r="E8588" s="16">
        <v>41081.291666666664</v>
      </c>
      <c r="F8588" s="22">
        <v>8.8800000000000008</v>
      </c>
      <c r="G8588" s="22">
        <v>8.9073386365220966</v>
      </c>
      <c r="H8588" s="25">
        <v>8.7837837837837829E-2</v>
      </c>
      <c r="I8588" s="3">
        <f t="shared" si="536"/>
        <v>1211.9599999999468</v>
      </c>
      <c r="J8588" s="3">
        <f t="shared" si="537"/>
        <v>1222.9699999999466</v>
      </c>
      <c r="K8588" s="3">
        <f>MIN(J8588-M8588+N8588,'Power Look Up'!$F$4)</f>
        <v>1219.5668131894972</v>
      </c>
      <c r="M8588" s="51">
        <f t="array" ref="M8588">_xlfn.SUM(_xlfn.NORM.DIST($S$3:$S$1003,$G8588,$P8588,FALSE)*WindSpeedStep*$T$3:$T$1003)</f>
        <v>1224.0929617247161</v>
      </c>
      <c r="N8588" s="51">
        <f t="array" ref="N8588">_xlfn.SUM(_xlfn.NORM.DIST($S$3:$S$1003,$G8588,$Q8588,FALSE)*WindSpeedStep*$T$3:$T$1003)</f>
        <v>1220.6897749142668</v>
      </c>
      <c r="P8588" s="43">
        <f t="shared" si="538"/>
        <v>0.89073386365220975</v>
      </c>
      <c r="Q8588" s="43">
        <f t="shared" si="539"/>
        <v>0.78240136672153537</v>
      </c>
    </row>
    <row r="8589" spans="5:17" x14ac:dyDescent="0.2">
      <c r="E8589" s="16">
        <v>41081.298611111109</v>
      </c>
      <c r="F8589" s="22">
        <v>7.78</v>
      </c>
      <c r="G8589" s="22">
        <v>7.8002692802773268</v>
      </c>
      <c r="H8589" s="25">
        <v>0.17352185089974292</v>
      </c>
      <c r="I8589" s="3">
        <f t="shared" si="536"/>
        <v>822.77999999996348</v>
      </c>
      <c r="J8589" s="3">
        <f t="shared" si="537"/>
        <v>828.79999999996335</v>
      </c>
      <c r="K8589" s="3">
        <f>MIN(J8589-M8589+N8589,'Power Look Up'!$F$4)</f>
        <v>867.91987246983012</v>
      </c>
      <c r="M8589" s="51">
        <f t="array" ref="M8589">_xlfn.SUM(_xlfn.NORM.DIST($S$3:$S$1003,$G8589,$P8589,FALSE)*WindSpeedStep*$T$3:$T$1003)</f>
        <v>827.37664767751733</v>
      </c>
      <c r="N8589" s="51">
        <f t="array" ref="N8589">_xlfn.SUM(_xlfn.NORM.DIST($S$3:$S$1003,$G8589,$Q8589,FALSE)*WindSpeedStep*$T$3:$T$1003)</f>
        <v>866.4965201473841</v>
      </c>
      <c r="P8589" s="43">
        <f t="shared" si="538"/>
        <v>0.78002692802773277</v>
      </c>
      <c r="Q8589" s="43">
        <f t="shared" si="539"/>
        <v>1.3535171630301273</v>
      </c>
    </row>
    <row r="8590" spans="5:17" x14ac:dyDescent="0.2">
      <c r="E8590" s="16">
        <v>41081.305555555555</v>
      </c>
      <c r="F8590" s="22">
        <v>9.6</v>
      </c>
      <c r="G8590" s="22">
        <v>9.5330954646669497</v>
      </c>
      <c r="H8590" s="25">
        <v>0.10312500000000001</v>
      </c>
      <c r="I8590" s="3">
        <f t="shared" si="536"/>
        <v>1484.599999999939</v>
      </c>
      <c r="J8590" s="3">
        <f t="shared" si="537"/>
        <v>1457.9299999999396</v>
      </c>
      <c r="K8590" s="3">
        <f>MIN(J8590-M8590+N8590,'Power Look Up'!$F$4)</f>
        <v>1456.6013219832075</v>
      </c>
      <c r="M8590" s="51">
        <f t="array" ref="M8590">_xlfn.SUM(_xlfn.NORM.DIST($S$3:$S$1003,$G8590,$P8590,FALSE)*WindSpeedStep*$T$3:$T$1003)</f>
        <v>1462.5203397246266</v>
      </c>
      <c r="N8590" s="51">
        <f t="array" ref="N8590">_xlfn.SUM(_xlfn.NORM.DIST($S$3:$S$1003,$G8590,$Q8590,FALSE)*WindSpeedStep*$T$3:$T$1003)</f>
        <v>1461.1916617078946</v>
      </c>
      <c r="P8590" s="43">
        <f t="shared" si="538"/>
        <v>0.95330954646669497</v>
      </c>
      <c r="Q8590" s="43">
        <f t="shared" si="539"/>
        <v>0.9831004697937793</v>
      </c>
    </row>
    <row r="8591" spans="5:17" x14ac:dyDescent="0.2">
      <c r="E8591" s="16">
        <v>41081.3125</v>
      </c>
      <c r="F8591" s="22">
        <v>9.5399999999999991</v>
      </c>
      <c r="G8591" s="22">
        <v>9.5490334509541821</v>
      </c>
      <c r="H8591" s="25">
        <v>8.5953878406708595E-2</v>
      </c>
      <c r="I8591" s="3">
        <f t="shared" si="536"/>
        <v>1461.7399999999395</v>
      </c>
      <c r="J8591" s="3">
        <f t="shared" si="537"/>
        <v>1465.5499999999392</v>
      </c>
      <c r="K8591" s="3">
        <f>MIN(J8591-M8591+N8591,'Power Look Up'!$F$4)</f>
        <v>1470.9195008448962</v>
      </c>
      <c r="M8591" s="51">
        <f t="array" ref="M8591">_xlfn.SUM(_xlfn.NORM.DIST($S$3:$S$1003,$G8591,$P8591,FALSE)*WindSpeedStep*$T$3:$T$1003)</f>
        <v>1468.3762917264096</v>
      </c>
      <c r="N8591" s="51">
        <f t="array" ref="N8591">_xlfn.SUM(_xlfn.NORM.DIST($S$3:$S$1003,$G8591,$Q8591,FALSE)*WindSpeedStep*$T$3:$T$1003)</f>
        <v>1473.7457925713666</v>
      </c>
      <c r="P8591" s="43">
        <f t="shared" si="538"/>
        <v>0.9549033450954183</v>
      </c>
      <c r="Q8591" s="43">
        <f t="shared" si="539"/>
        <v>0.82077646014490868</v>
      </c>
    </row>
    <row r="8592" spans="5:17" x14ac:dyDescent="0.2">
      <c r="E8592" s="16">
        <v>41081.319444444445</v>
      </c>
      <c r="F8592" s="22">
        <v>8.31</v>
      </c>
      <c r="G8592" s="22">
        <v>8.3734410801836692</v>
      </c>
      <c r="H8592" s="25">
        <v>0.15042117930204571</v>
      </c>
      <c r="I8592" s="3">
        <f t="shared" si="536"/>
        <v>1002.7699999999513</v>
      </c>
      <c r="J8592" s="3">
        <f t="shared" si="537"/>
        <v>1024.7899999999509</v>
      </c>
      <c r="K8592" s="3">
        <f>MIN(J8592-M8592+N8592,'Power Look Up'!$F$4)</f>
        <v>1047.3016378450352</v>
      </c>
      <c r="M8592" s="51">
        <f t="array" ref="M8592">_xlfn.SUM(_xlfn.NORM.DIST($S$3:$S$1003,$G8592,$P8592,FALSE)*WindSpeedStep*$T$3:$T$1003)</f>
        <v>1023.5805163347551</v>
      </c>
      <c r="N8592" s="51">
        <f t="array" ref="N8592">_xlfn.SUM(_xlfn.NORM.DIST($S$3:$S$1003,$G8592,$Q8592,FALSE)*WindSpeedStep*$T$3:$T$1003)</f>
        <v>1046.0921541798393</v>
      </c>
      <c r="P8592" s="43">
        <f t="shared" si="538"/>
        <v>0.83734410801836701</v>
      </c>
      <c r="Q8592" s="43">
        <f t="shared" si="539"/>
        <v>1.259542882097423</v>
      </c>
    </row>
    <row r="8593" spans="5:17" x14ac:dyDescent="0.2">
      <c r="E8593" s="16">
        <v>41081.326388888891</v>
      </c>
      <c r="F8593" s="22">
        <v>7.94</v>
      </c>
      <c r="G8593" s="22">
        <v>7.9246116660477259</v>
      </c>
      <c r="H8593" s="25">
        <v>0.13476070528967254</v>
      </c>
      <c r="I8593" s="3">
        <f t="shared" si="536"/>
        <v>870.93999999996242</v>
      </c>
      <c r="J8593" s="3">
        <f t="shared" si="537"/>
        <v>864.91999999996256</v>
      </c>
      <c r="K8593" s="3">
        <f>MIN(J8593-M8593+N8593,'Power Look Up'!$F$4)</f>
        <v>882.80219271523606</v>
      </c>
      <c r="M8593" s="51">
        <f t="array" ref="M8593">_xlfn.SUM(_xlfn.NORM.DIST($S$3:$S$1003,$G8593,$P8593,FALSE)*WindSpeedStep*$T$3:$T$1003)</f>
        <v>867.89951076446152</v>
      </c>
      <c r="N8593" s="51">
        <f t="array" ref="N8593">_xlfn.SUM(_xlfn.NORM.DIST($S$3:$S$1003,$G8593,$Q8593,FALSE)*WindSpeedStep*$T$3:$T$1003)</f>
        <v>885.78170347973503</v>
      </c>
      <c r="P8593" s="43">
        <f t="shared" si="538"/>
        <v>0.79246116660477262</v>
      </c>
      <c r="Q8593" s="43">
        <f t="shared" si="539"/>
        <v>1.0679262572633585</v>
      </c>
    </row>
    <row r="8594" spans="5:17" x14ac:dyDescent="0.2">
      <c r="E8594" s="16">
        <v>41081.333333333336</v>
      </c>
      <c r="F8594" s="22">
        <v>8.6199999999999992</v>
      </c>
      <c r="G8594" s="22">
        <v>8.6308184029286519</v>
      </c>
      <c r="H8594" s="25">
        <v>0.15313225058004643</v>
      </c>
      <c r="I8594" s="3">
        <f t="shared" si="536"/>
        <v>1116.5399999999488</v>
      </c>
      <c r="J8594" s="3">
        <f t="shared" si="537"/>
        <v>1120.2099999999489</v>
      </c>
      <c r="K8594" s="3">
        <f>MIN(J8594-M8594+N8594,'Power Look Up'!$F$4)</f>
        <v>1137.2296444884842</v>
      </c>
      <c r="M8594" s="51">
        <f t="array" ref="M8594">_xlfn.SUM(_xlfn.NORM.DIST($S$3:$S$1003,$G8594,$P8594,FALSE)*WindSpeedStep*$T$3:$T$1003)</f>
        <v>1118.7013804715023</v>
      </c>
      <c r="N8594" s="51">
        <f t="array" ref="N8594">_xlfn.SUM(_xlfn.NORM.DIST($S$3:$S$1003,$G8594,$Q8594,FALSE)*WindSpeedStep*$T$3:$T$1003)</f>
        <v>1135.7210249600375</v>
      </c>
      <c r="P8594" s="43">
        <f t="shared" si="538"/>
        <v>0.86308184029286528</v>
      </c>
      <c r="Q8594" s="43">
        <f t="shared" si="539"/>
        <v>1.3216566463881465</v>
      </c>
    </row>
    <row r="8595" spans="5:17" x14ac:dyDescent="0.2">
      <c r="E8595" s="16">
        <v>41081.340277777781</v>
      </c>
      <c r="F8595" s="22">
        <v>8.5500000000000007</v>
      </c>
      <c r="G8595" s="22">
        <v>8.487799630116621</v>
      </c>
      <c r="H8595" s="25">
        <v>0.12163742690058479</v>
      </c>
      <c r="I8595" s="3">
        <f t="shared" si="536"/>
        <v>1090.8499999999494</v>
      </c>
      <c r="J8595" s="3">
        <f t="shared" si="537"/>
        <v>1068.8299999999499</v>
      </c>
      <c r="K8595" s="3">
        <f>MIN(J8595-M8595+N8595,'Power Look Up'!$F$4)</f>
        <v>1078.2918347150276</v>
      </c>
      <c r="M8595" s="51">
        <f t="array" ref="M8595">_xlfn.SUM(_xlfn.NORM.DIST($S$3:$S$1003,$G8595,$P8595,FALSE)*WindSpeedStep*$T$3:$T$1003)</f>
        <v>1065.396724359184</v>
      </c>
      <c r="N8595" s="51">
        <f t="array" ref="N8595">_xlfn.SUM(_xlfn.NORM.DIST($S$3:$S$1003,$G8595,$Q8595,FALSE)*WindSpeedStep*$T$3:$T$1003)</f>
        <v>1074.8585590742616</v>
      </c>
      <c r="P8595" s="43">
        <f t="shared" si="538"/>
        <v>0.84877996301166214</v>
      </c>
      <c r="Q8595" s="43">
        <f t="shared" si="539"/>
        <v>1.0324341070551211</v>
      </c>
    </row>
    <row r="8596" spans="5:17" x14ac:dyDescent="0.2">
      <c r="E8596" s="16">
        <v>41081.347222222219</v>
      </c>
      <c r="F8596" s="22">
        <v>8.58</v>
      </c>
      <c r="G8596" s="22">
        <v>8.6079244446104948</v>
      </c>
      <c r="H8596" s="25">
        <v>0.14801864801864803</v>
      </c>
      <c r="I8596" s="3">
        <f t="shared" si="536"/>
        <v>1101.8599999999492</v>
      </c>
      <c r="J8596" s="3">
        <f t="shared" si="537"/>
        <v>1112.869999999949</v>
      </c>
      <c r="K8596" s="3">
        <f>MIN(J8596-M8596+N8596,'Power Look Up'!$F$4)</f>
        <v>1129.3759305290403</v>
      </c>
      <c r="M8596" s="51">
        <f t="array" ref="M8596">_xlfn.SUM(_xlfn.NORM.DIST($S$3:$S$1003,$G8596,$P8596,FALSE)*WindSpeedStep*$T$3:$T$1003)</f>
        <v>1110.1009783481368</v>
      </c>
      <c r="N8596" s="51">
        <f t="array" ref="N8596">_xlfn.SUM(_xlfn.NORM.DIST($S$3:$S$1003,$G8596,$Q8596,FALSE)*WindSpeedStep*$T$3:$T$1003)</f>
        <v>1126.6069088772281</v>
      </c>
      <c r="P8596" s="43">
        <f t="shared" si="538"/>
        <v>0.86079244446104952</v>
      </c>
      <c r="Q8596" s="43">
        <f t="shared" si="539"/>
        <v>1.2741333385379172</v>
      </c>
    </row>
    <row r="8597" spans="5:17" x14ac:dyDescent="0.2">
      <c r="E8597" s="16">
        <v>41081.354166666664</v>
      </c>
      <c r="F8597" s="22">
        <v>8.08</v>
      </c>
      <c r="G8597" s="22">
        <v>8.0688733322479962</v>
      </c>
      <c r="H8597" s="25">
        <v>0.16584158415841585</v>
      </c>
      <c r="I8597" s="3">
        <f t="shared" si="536"/>
        <v>918.35999999995306</v>
      </c>
      <c r="J8597" s="3">
        <f t="shared" si="537"/>
        <v>914.68999999995322</v>
      </c>
      <c r="K8597" s="3">
        <f>MIN(J8597-M8597+N8597,'Power Look Up'!$F$4)</f>
        <v>948.26267380209765</v>
      </c>
      <c r="M8597" s="51">
        <f t="array" ref="M8597">_xlfn.SUM(_xlfn.NORM.DIST($S$3:$S$1003,$G8597,$P8597,FALSE)*WindSpeedStep*$T$3:$T$1003)</f>
        <v>916.36619969107835</v>
      </c>
      <c r="N8597" s="51">
        <f t="array" ref="N8597">_xlfn.SUM(_xlfn.NORM.DIST($S$3:$S$1003,$G8597,$Q8597,FALSE)*WindSpeedStep*$T$3:$T$1003)</f>
        <v>949.93887349322279</v>
      </c>
      <c r="P8597" s="43">
        <f t="shared" si="538"/>
        <v>0.80688733322479966</v>
      </c>
      <c r="Q8597" s="43">
        <f t="shared" si="539"/>
        <v>1.3381547357936034</v>
      </c>
    </row>
    <row r="8598" spans="5:17" x14ac:dyDescent="0.2">
      <c r="E8598" s="16">
        <v>41081.361111111109</v>
      </c>
      <c r="F8598" s="22">
        <v>7.54</v>
      </c>
      <c r="G8598" s="22">
        <v>7.5727591701918522</v>
      </c>
      <c r="H8598" s="25">
        <v>0.17639257294429708</v>
      </c>
      <c r="I8598" s="3">
        <f t="shared" si="536"/>
        <v>750.53999999996495</v>
      </c>
      <c r="J8598" s="3">
        <f t="shared" si="537"/>
        <v>759.56999999996481</v>
      </c>
      <c r="K8598" s="3">
        <f>MIN(J8598-M8598+N8598,'Power Look Up'!$F$4)</f>
        <v>799.88900100476098</v>
      </c>
      <c r="M8598" s="51">
        <f t="array" ref="M8598">_xlfn.SUM(_xlfn.NORM.DIST($S$3:$S$1003,$G8598,$P8598,FALSE)*WindSpeedStep*$T$3:$T$1003)</f>
        <v>756.26006011633876</v>
      </c>
      <c r="N8598" s="51">
        <f t="array" ref="N8598">_xlfn.SUM(_xlfn.NORM.DIST($S$3:$S$1003,$G8598,$Q8598,FALSE)*WindSpeedStep*$T$3:$T$1003)</f>
        <v>796.57906112113494</v>
      </c>
      <c r="P8598" s="43">
        <f t="shared" si="538"/>
        <v>0.75727591701918529</v>
      </c>
      <c r="Q8598" s="43">
        <f t="shared" si="539"/>
        <v>1.3357784743176608</v>
      </c>
    </row>
    <row r="8599" spans="5:17" x14ac:dyDescent="0.2">
      <c r="E8599" s="16">
        <v>41081.368055555555</v>
      </c>
      <c r="F8599" s="22">
        <v>8.33</v>
      </c>
      <c r="G8599" s="22">
        <v>8.2887273081571937</v>
      </c>
      <c r="H8599" s="25">
        <v>8.8835534213685466E-2</v>
      </c>
      <c r="I8599" s="3">
        <f t="shared" si="536"/>
        <v>1010.1099999999511</v>
      </c>
      <c r="J8599" s="3">
        <f t="shared" si="537"/>
        <v>995.42999999995141</v>
      </c>
      <c r="K8599" s="3">
        <f>MIN(J8599-M8599+N8599,'Power Look Up'!$F$4)</f>
        <v>990.1931340958821</v>
      </c>
      <c r="M8599" s="51">
        <f t="array" ref="M8599">_xlfn.SUM(_xlfn.NORM.DIST($S$3:$S$1003,$G8599,$P8599,FALSE)*WindSpeedStep*$T$3:$T$1003)</f>
        <v>993.12576077478548</v>
      </c>
      <c r="N8599" s="51">
        <f t="array" ref="N8599">_xlfn.SUM(_xlfn.NORM.DIST($S$3:$S$1003,$G8599,$Q8599,FALSE)*WindSpeedStep*$T$3:$T$1003)</f>
        <v>987.88889487071617</v>
      </c>
      <c r="P8599" s="43">
        <f t="shared" si="538"/>
        <v>0.82887273081571944</v>
      </c>
      <c r="Q8599" s="43">
        <f t="shared" si="539"/>
        <v>0.73633351837170746</v>
      </c>
    </row>
    <row r="8600" spans="5:17" x14ac:dyDescent="0.2">
      <c r="E8600" s="16">
        <v>41081.375</v>
      </c>
      <c r="F8600" s="22">
        <v>9.0299999999999994</v>
      </c>
      <c r="G8600" s="22">
        <v>9.0184992512754043</v>
      </c>
      <c r="H8600" s="25">
        <v>9.8560354374307865E-2</v>
      </c>
      <c r="I8600" s="3">
        <f t="shared" si="536"/>
        <v>1267.4299999999437</v>
      </c>
      <c r="J8600" s="3">
        <f t="shared" si="537"/>
        <v>1263.6199999999437</v>
      </c>
      <c r="K8600" s="3">
        <f>MIN(J8600-M8600+N8600,'Power Look Up'!$F$4)</f>
        <v>1263.3742607895565</v>
      </c>
      <c r="M8600" s="51">
        <f t="array" ref="M8600">_xlfn.SUM(_xlfn.NORM.DIST($S$3:$S$1003,$G8600,$P8600,FALSE)*WindSpeedStep*$T$3:$T$1003)</f>
        <v>1266.9332741478202</v>
      </c>
      <c r="N8600" s="51">
        <f t="array" ref="N8600">_xlfn.SUM(_xlfn.NORM.DIST($S$3:$S$1003,$G8600,$Q8600,FALSE)*WindSpeedStep*$T$3:$T$1003)</f>
        <v>1266.6875349374329</v>
      </c>
      <c r="P8600" s="43">
        <f t="shared" si="538"/>
        <v>0.90184992512754047</v>
      </c>
      <c r="Q8600" s="43">
        <f t="shared" si="539"/>
        <v>0.88886648213013397</v>
      </c>
    </row>
    <row r="8601" spans="5:17" x14ac:dyDescent="0.2">
      <c r="E8601" s="16">
        <v>41081.381944444445</v>
      </c>
      <c r="F8601" s="22">
        <v>9.11</v>
      </c>
      <c r="G8601" s="22">
        <v>9.1165927206286721</v>
      </c>
      <c r="H8601" s="25">
        <v>7.4643249176728876E-2</v>
      </c>
      <c r="I8601" s="3">
        <f t="shared" si="536"/>
        <v>1297.909999999943</v>
      </c>
      <c r="J8601" s="3">
        <f t="shared" si="537"/>
        <v>1301.719999999943</v>
      </c>
      <c r="K8601" s="3">
        <f>MIN(J8601-M8601+N8601,'Power Look Up'!$F$4)</f>
        <v>1297.9058664038728</v>
      </c>
      <c r="M8601" s="51">
        <f t="array" ref="M8601">_xlfn.SUM(_xlfn.NORM.DIST($S$3:$S$1003,$G8601,$P8601,FALSE)*WindSpeedStep*$T$3:$T$1003)</f>
        <v>1304.7618651796693</v>
      </c>
      <c r="N8601" s="51">
        <f t="array" ref="N8601">_xlfn.SUM(_xlfn.NORM.DIST($S$3:$S$1003,$G8601,$Q8601,FALSE)*WindSpeedStep*$T$3:$T$1003)</f>
        <v>1300.9477315835991</v>
      </c>
      <c r="P8601" s="43">
        <f t="shared" si="538"/>
        <v>0.91165927206286723</v>
      </c>
      <c r="Q8601" s="43">
        <f t="shared" si="539"/>
        <v>0.68049210208863864</v>
      </c>
    </row>
    <row r="8602" spans="5:17" x14ac:dyDescent="0.2">
      <c r="E8602" s="16">
        <v>41081.388888888891</v>
      </c>
      <c r="F8602" s="22">
        <v>8.07</v>
      </c>
      <c r="G8602" s="22">
        <v>8.0159583599479483</v>
      </c>
      <c r="H8602" s="25">
        <v>0.12019826517967781</v>
      </c>
      <c r="I8602" s="3">
        <f t="shared" si="536"/>
        <v>914.68999999995322</v>
      </c>
      <c r="J8602" s="3">
        <f t="shared" si="537"/>
        <v>896.33999999995353</v>
      </c>
      <c r="K8602" s="3">
        <f>MIN(J8602-M8602+N8602,'Power Look Up'!$F$4)</f>
        <v>906.50376462135068</v>
      </c>
      <c r="M8602" s="51">
        <f t="array" ref="M8602">_xlfn.SUM(_xlfn.NORM.DIST($S$3:$S$1003,$G8602,$P8602,FALSE)*WindSpeedStep*$T$3:$T$1003)</f>
        <v>898.40936030793614</v>
      </c>
      <c r="N8602" s="51">
        <f t="array" ref="N8602">_xlfn.SUM(_xlfn.NORM.DIST($S$3:$S$1003,$G8602,$Q8602,FALSE)*WindSpeedStep*$T$3:$T$1003)</f>
        <v>908.57312492933329</v>
      </c>
      <c r="P8602" s="43">
        <f t="shared" si="538"/>
        <v>0.80159583599479489</v>
      </c>
      <c r="Q8602" s="43">
        <f t="shared" si="539"/>
        <v>0.96350428861827875</v>
      </c>
    </row>
    <row r="8603" spans="5:17" x14ac:dyDescent="0.2">
      <c r="E8603" s="16">
        <v>41081.395833333336</v>
      </c>
      <c r="F8603" s="22">
        <v>8.06</v>
      </c>
      <c r="G8603" s="22">
        <v>8.0227943130318575</v>
      </c>
      <c r="H8603" s="25">
        <v>0.16625310173697269</v>
      </c>
      <c r="I8603" s="3">
        <f t="shared" si="536"/>
        <v>911.01999999995326</v>
      </c>
      <c r="J8603" s="3">
        <f t="shared" si="537"/>
        <v>896.33999999995353</v>
      </c>
      <c r="K8603" s="3">
        <f>MIN(J8603-M8603+N8603,'Power Look Up'!$F$4)</f>
        <v>930.55048415600015</v>
      </c>
      <c r="M8603" s="51">
        <f t="array" ref="M8603">_xlfn.SUM(_xlfn.NORM.DIST($S$3:$S$1003,$G8603,$P8603,FALSE)*WindSpeedStep*$T$3:$T$1003)</f>
        <v>900.71754741068173</v>
      </c>
      <c r="N8603" s="51">
        <f t="array" ref="N8603">_xlfn.SUM(_xlfn.NORM.DIST($S$3:$S$1003,$G8603,$Q8603,FALSE)*WindSpeedStep*$T$3:$T$1003)</f>
        <v>934.92803156672835</v>
      </c>
      <c r="P8603" s="43">
        <f t="shared" si="538"/>
        <v>0.8022794313031858</v>
      </c>
      <c r="Q8603" s="43">
        <f t="shared" si="539"/>
        <v>1.3338144391392914</v>
      </c>
    </row>
    <row r="8604" spans="5:17" x14ac:dyDescent="0.2">
      <c r="E8604" s="16">
        <v>41081.402777777781</v>
      </c>
      <c r="F8604" s="22">
        <v>7.93</v>
      </c>
      <c r="G8604" s="22">
        <v>7.9127260768203058</v>
      </c>
      <c r="H8604" s="25">
        <v>0.1841109709962169</v>
      </c>
      <c r="I8604" s="3">
        <f t="shared" si="536"/>
        <v>867.92999999996255</v>
      </c>
      <c r="J8604" s="3">
        <f t="shared" si="537"/>
        <v>861.90999999996257</v>
      </c>
      <c r="K8604" s="3">
        <f>MIN(J8604-M8604+N8604,'Power Look Up'!$F$4)</f>
        <v>905.9455337528135</v>
      </c>
      <c r="M8604" s="51">
        <f t="array" ref="M8604">_xlfn.SUM(_xlfn.NORM.DIST($S$3:$S$1003,$G8604,$P8604,FALSE)*WindSpeedStep*$T$3:$T$1003)</f>
        <v>863.97563222320196</v>
      </c>
      <c r="N8604" s="51">
        <f t="array" ref="N8604">_xlfn.SUM(_xlfn.NORM.DIST($S$3:$S$1003,$G8604,$Q8604,FALSE)*WindSpeedStep*$T$3:$T$1003)</f>
        <v>908.01116597605289</v>
      </c>
      <c r="P8604" s="43">
        <f t="shared" si="538"/>
        <v>0.79127260768203067</v>
      </c>
      <c r="Q8604" s="43">
        <f t="shared" si="539"/>
        <v>1.4568196812304726</v>
      </c>
    </row>
    <row r="8605" spans="5:17" x14ac:dyDescent="0.2">
      <c r="E8605" s="16">
        <v>41081.409722222219</v>
      </c>
      <c r="F8605" s="22">
        <v>9.01</v>
      </c>
      <c r="G8605" s="22">
        <v>9.0217178318991849</v>
      </c>
      <c r="H8605" s="25">
        <v>8.324084350721421E-2</v>
      </c>
      <c r="I8605" s="3">
        <f t="shared" si="536"/>
        <v>1259.8099999999438</v>
      </c>
      <c r="J8605" s="3">
        <f t="shared" si="537"/>
        <v>1263.6199999999437</v>
      </c>
      <c r="K8605" s="3">
        <f>MIN(J8605-M8605+N8605,'Power Look Up'!$F$4)</f>
        <v>1260.1427327748286</v>
      </c>
      <c r="M8605" s="51">
        <f t="array" ref="M8605">_xlfn.SUM(_xlfn.NORM.DIST($S$3:$S$1003,$G8605,$P8605,FALSE)*WindSpeedStep*$T$3:$T$1003)</f>
        <v>1268.1748831708935</v>
      </c>
      <c r="N8605" s="51">
        <f t="array" ref="N8605">_xlfn.SUM(_xlfn.NORM.DIST($S$3:$S$1003,$G8605,$Q8605,FALSE)*WindSpeedStep*$T$3:$T$1003)</f>
        <v>1264.6976159457784</v>
      </c>
      <c r="P8605" s="43">
        <f t="shared" si="538"/>
        <v>0.90217178318991853</v>
      </c>
      <c r="Q8605" s="43">
        <f t="shared" si="539"/>
        <v>0.75097540221136394</v>
      </c>
    </row>
    <row r="8606" spans="5:17" x14ac:dyDescent="0.2">
      <c r="E8606" s="16">
        <v>41081.416666666664</v>
      </c>
      <c r="F8606" s="22">
        <v>8.56</v>
      </c>
      <c r="G8606" s="22">
        <v>8.562049021025075</v>
      </c>
      <c r="H8606" s="25">
        <v>0.17873831775700935</v>
      </c>
      <c r="I8606" s="3">
        <f t="shared" si="536"/>
        <v>1094.5199999999493</v>
      </c>
      <c r="J8606" s="3">
        <f t="shared" si="537"/>
        <v>1094.5199999999493</v>
      </c>
      <c r="K8606" s="3">
        <f>MIN(J8606-M8606+N8606,'Power Look Up'!$F$4)</f>
        <v>1118.962677881065</v>
      </c>
      <c r="M8606" s="51">
        <f t="array" ref="M8606">_xlfn.SUM(_xlfn.NORM.DIST($S$3:$S$1003,$G8606,$P8606,FALSE)*WindSpeedStep*$T$3:$T$1003)</f>
        <v>1092.9417481470716</v>
      </c>
      <c r="N8606" s="51">
        <f t="array" ref="N8606">_xlfn.SUM(_xlfn.NORM.DIST($S$3:$S$1003,$G8606,$Q8606,FALSE)*WindSpeedStep*$T$3:$T$1003)</f>
        <v>1117.3844260281874</v>
      </c>
      <c r="P8606" s="43">
        <f t="shared" si="538"/>
        <v>0.85620490210250755</v>
      </c>
      <c r="Q8606" s="43">
        <f t="shared" si="539"/>
        <v>1.5303662385710708</v>
      </c>
    </row>
    <row r="8607" spans="5:17" x14ac:dyDescent="0.2">
      <c r="E8607" s="16">
        <v>41081.423611111109</v>
      </c>
      <c r="F8607" s="22">
        <v>7.8</v>
      </c>
      <c r="G8607" s="22">
        <v>7.7812338916529944</v>
      </c>
      <c r="H8607" s="25">
        <v>0.1730769230769231</v>
      </c>
      <c r="I8607" s="3">
        <f t="shared" si="536"/>
        <v>828.79999999996335</v>
      </c>
      <c r="J8607" s="3">
        <f t="shared" si="537"/>
        <v>822.77999999996348</v>
      </c>
      <c r="K8607" s="3">
        <f>MIN(J8607-M8607+N8607,'Power Look Up'!$F$4)</f>
        <v>861.6817630309049</v>
      </c>
      <c r="M8607" s="51">
        <f t="array" ref="M8607">_xlfn.SUM(_xlfn.NORM.DIST($S$3:$S$1003,$G8607,$P8607,FALSE)*WindSpeedStep*$T$3:$T$1003)</f>
        <v>821.2762359916012</v>
      </c>
      <c r="N8607" s="51">
        <f t="array" ref="N8607">_xlfn.SUM(_xlfn.NORM.DIST($S$3:$S$1003,$G8607,$Q8607,FALSE)*WindSpeedStep*$T$3:$T$1003)</f>
        <v>860.17799902254262</v>
      </c>
      <c r="P8607" s="43">
        <f t="shared" si="538"/>
        <v>0.77812338916529944</v>
      </c>
      <c r="Q8607" s="43">
        <f t="shared" si="539"/>
        <v>1.3467520197091722</v>
      </c>
    </row>
    <row r="8608" spans="5:17" x14ac:dyDescent="0.2">
      <c r="E8608" s="16">
        <v>41081.430555555555</v>
      </c>
      <c r="F8608" s="22">
        <v>9.01</v>
      </c>
      <c r="G8608" s="22">
        <v>8.9606877498677324</v>
      </c>
      <c r="H8608" s="25">
        <v>0.10210876803551611</v>
      </c>
      <c r="I8608" s="3">
        <f t="shared" si="536"/>
        <v>1259.8099999999438</v>
      </c>
      <c r="J8608" s="3">
        <f t="shared" si="537"/>
        <v>1241.3199999999463</v>
      </c>
      <c r="K8608" s="3">
        <f>MIN(J8608-M8608+N8608,'Power Look Up'!$F$4)</f>
        <v>1241.7598617531353</v>
      </c>
      <c r="M8608" s="51">
        <f t="array" ref="M8608">_xlfn.SUM(_xlfn.NORM.DIST($S$3:$S$1003,$G8608,$P8608,FALSE)*WindSpeedStep*$T$3:$T$1003)</f>
        <v>1244.6392144264109</v>
      </c>
      <c r="N8608" s="51">
        <f t="array" ref="N8608">_xlfn.SUM(_xlfn.NORM.DIST($S$3:$S$1003,$G8608,$Q8608,FALSE)*WindSpeedStep*$T$3:$T$1003)</f>
        <v>1245.0790761796</v>
      </c>
      <c r="P8608" s="43">
        <f t="shared" si="538"/>
        <v>0.89606877498677329</v>
      </c>
      <c r="Q8608" s="43">
        <f t="shared" si="539"/>
        <v>0.9149647868899351</v>
      </c>
    </row>
    <row r="8609" spans="5:17" x14ac:dyDescent="0.2">
      <c r="E8609" s="16">
        <v>41081.4375</v>
      </c>
      <c r="F8609" s="22">
        <v>7.62</v>
      </c>
      <c r="G8609" s="22">
        <v>7.5977173098944135</v>
      </c>
      <c r="H8609" s="25">
        <v>0.15485564304461941</v>
      </c>
      <c r="I8609" s="3">
        <f t="shared" si="536"/>
        <v>774.61999999996442</v>
      </c>
      <c r="J8609" s="3">
        <f t="shared" si="537"/>
        <v>768.59999999996467</v>
      </c>
      <c r="K8609" s="3">
        <f>MIN(J8609-M8609+N8609,'Power Look Up'!$F$4)</f>
        <v>796.7281549404878</v>
      </c>
      <c r="M8609" s="51">
        <f t="array" ref="M8609">_xlfn.SUM(_xlfn.NORM.DIST($S$3:$S$1003,$G8609,$P8609,FALSE)*WindSpeedStep*$T$3:$T$1003)</f>
        <v>763.87059280942299</v>
      </c>
      <c r="N8609" s="51">
        <f t="array" ref="N8609">_xlfn.SUM(_xlfn.NORM.DIST($S$3:$S$1003,$G8609,$Q8609,FALSE)*WindSpeedStep*$T$3:$T$1003)</f>
        <v>791.99874774994612</v>
      </c>
      <c r="P8609" s="43">
        <f t="shared" si="538"/>
        <v>0.7597717309894414</v>
      </c>
      <c r="Q8609" s="43">
        <f t="shared" si="539"/>
        <v>1.1765493996949352</v>
      </c>
    </row>
    <row r="8610" spans="5:17" x14ac:dyDescent="0.2">
      <c r="E8610" s="16">
        <v>41081.444444444445</v>
      </c>
      <c r="F8610" s="22">
        <v>7.51</v>
      </c>
      <c r="G8610" s="22">
        <v>7.3742378842563259</v>
      </c>
      <c r="H8610" s="25">
        <v>0.15579227696404793</v>
      </c>
      <c r="I8610" s="3">
        <f t="shared" si="536"/>
        <v>741.5099999999652</v>
      </c>
      <c r="J8610" s="3">
        <f t="shared" si="537"/>
        <v>699.36999999996613</v>
      </c>
      <c r="K8610" s="3">
        <f>MIN(J8610-M8610+N8610,'Power Look Up'!$F$4)</f>
        <v>726.53611448763115</v>
      </c>
      <c r="M8610" s="51">
        <f t="array" ref="M8610">_xlfn.SUM(_xlfn.NORM.DIST($S$3:$S$1003,$G8610,$P8610,FALSE)*WindSpeedStep*$T$3:$T$1003)</f>
        <v>697.38858461180314</v>
      </c>
      <c r="N8610" s="51">
        <f t="array" ref="N8610">_xlfn.SUM(_xlfn.NORM.DIST($S$3:$S$1003,$G8610,$Q8610,FALSE)*WindSpeedStep*$T$3:$T$1003)</f>
        <v>724.55469909946817</v>
      </c>
      <c r="P8610" s="43">
        <f t="shared" si="538"/>
        <v>0.73742378842563261</v>
      </c>
      <c r="Q8610" s="43">
        <f t="shared" si="539"/>
        <v>1.1488493108628364</v>
      </c>
    </row>
    <row r="8611" spans="5:17" x14ac:dyDescent="0.2">
      <c r="E8611" s="16">
        <v>41081.451388888891</v>
      </c>
      <c r="F8611" s="22">
        <v>8.1199999999999992</v>
      </c>
      <c r="G8611" s="22">
        <v>8.1594768779394435</v>
      </c>
      <c r="H8611" s="25">
        <v>0.22290640394088673</v>
      </c>
      <c r="I8611" s="3">
        <f t="shared" si="536"/>
        <v>933.03999999995278</v>
      </c>
      <c r="J8611" s="3">
        <f t="shared" si="537"/>
        <v>947.71999999995251</v>
      </c>
      <c r="K8611" s="3">
        <f>MIN(J8611-M8611+N8611,'Power Look Up'!$F$4)</f>
        <v>1000.585730699183</v>
      </c>
      <c r="M8611" s="51">
        <f t="array" ref="M8611">_xlfn.SUM(_xlfn.NORM.DIST($S$3:$S$1003,$G8611,$P8611,FALSE)*WindSpeedStep*$T$3:$T$1003)</f>
        <v>947.58641975619423</v>
      </c>
      <c r="N8611" s="51">
        <f t="array" ref="N8611">_xlfn.SUM(_xlfn.NORM.DIST($S$3:$S$1003,$G8611,$Q8611,FALSE)*WindSpeedStep*$T$3:$T$1003)</f>
        <v>1000.4521504554248</v>
      </c>
      <c r="P8611" s="43">
        <f t="shared" si="538"/>
        <v>0.81594768779394444</v>
      </c>
      <c r="Q8611" s="43">
        <f t="shared" si="539"/>
        <v>1.8187996489002949</v>
      </c>
    </row>
    <row r="8612" spans="5:17" x14ac:dyDescent="0.2">
      <c r="E8612" s="16">
        <v>41081.458333333336</v>
      </c>
      <c r="F8612" s="22">
        <v>8.9499999999999993</v>
      </c>
      <c r="G8612" s="22">
        <v>8.9025597418860922</v>
      </c>
      <c r="H8612" s="25">
        <v>0.18882681564245812</v>
      </c>
      <c r="I8612" s="3">
        <f t="shared" si="536"/>
        <v>1237.6499999999462</v>
      </c>
      <c r="J8612" s="3">
        <f t="shared" si="537"/>
        <v>1219.2999999999467</v>
      </c>
      <c r="K8612" s="3">
        <f>MIN(J8612-M8612+N8612,'Power Look Up'!$F$4)</f>
        <v>1222.45668095722</v>
      </c>
      <c r="M8612" s="51">
        <f t="array" ref="M8612">_xlfn.SUM(_xlfn.NORM.DIST($S$3:$S$1003,$G8612,$P8612,FALSE)*WindSpeedStep*$T$3:$T$1003)</f>
        <v>1222.2544050706508</v>
      </c>
      <c r="N8612" s="51">
        <f t="array" ref="N8612">_xlfn.SUM(_xlfn.NORM.DIST($S$3:$S$1003,$G8612,$Q8612,FALSE)*WindSpeedStep*$T$3:$T$1003)</f>
        <v>1225.4110860279241</v>
      </c>
      <c r="P8612" s="43">
        <f t="shared" si="538"/>
        <v>0.89025597418860924</v>
      </c>
      <c r="Q8612" s="43">
        <f t="shared" si="539"/>
        <v>1.6810420071270946</v>
      </c>
    </row>
    <row r="8613" spans="5:17" x14ac:dyDescent="0.2">
      <c r="E8613" s="16">
        <v>41081.465277777781</v>
      </c>
      <c r="F8613" s="22">
        <v>8.6300000000000008</v>
      </c>
      <c r="G8613" s="22">
        <v>8.5734746749407869</v>
      </c>
      <c r="H8613" s="25">
        <v>0.13093858632676705</v>
      </c>
      <c r="I8613" s="3">
        <f t="shared" si="536"/>
        <v>1120.2099999999489</v>
      </c>
      <c r="J8613" s="3">
        <f t="shared" si="537"/>
        <v>1098.1899999999494</v>
      </c>
      <c r="K8613" s="3">
        <f>MIN(J8613-M8613+N8613,'Power Look Up'!$F$4)</f>
        <v>1110.2932456180458</v>
      </c>
      <c r="M8613" s="51">
        <f t="array" ref="M8613">_xlfn.SUM(_xlfn.NORM.DIST($S$3:$S$1003,$G8613,$P8613,FALSE)*WindSpeedStep*$T$3:$T$1003)</f>
        <v>1097.205801398612</v>
      </c>
      <c r="N8613" s="51">
        <f t="array" ref="N8613">_xlfn.SUM(_xlfn.NORM.DIST($S$3:$S$1003,$G8613,$Q8613,FALSE)*WindSpeedStep*$T$3:$T$1003)</f>
        <v>1109.3090470167085</v>
      </c>
      <c r="P8613" s="43">
        <f t="shared" si="538"/>
        <v>0.85734746749407875</v>
      </c>
      <c r="Q8613" s="43">
        <f t="shared" si="539"/>
        <v>1.1225986538450854</v>
      </c>
    </row>
    <row r="8614" spans="5:17" x14ac:dyDescent="0.2">
      <c r="E8614" s="16">
        <v>41081.472222222219</v>
      </c>
      <c r="F8614" s="22">
        <v>7.93</v>
      </c>
      <c r="G8614" s="22">
        <v>7.8778544822213643</v>
      </c>
      <c r="H8614" s="25">
        <v>0.14123581336696092</v>
      </c>
      <c r="I8614" s="3">
        <f t="shared" si="536"/>
        <v>867.92999999996255</v>
      </c>
      <c r="J8614" s="3">
        <f t="shared" si="537"/>
        <v>852.87999999996282</v>
      </c>
      <c r="K8614" s="3">
        <f>MIN(J8614-M8614+N8614,'Power Look Up'!$F$4)</f>
        <v>874.25572607291861</v>
      </c>
      <c r="M8614" s="51">
        <f t="array" ref="M8614">_xlfn.SUM(_xlfn.NORM.DIST($S$3:$S$1003,$G8614,$P8614,FALSE)*WindSpeedStep*$T$3:$T$1003)</f>
        <v>852.5245661797718</v>
      </c>
      <c r="N8614" s="51">
        <f t="array" ref="N8614">_xlfn.SUM(_xlfn.NORM.DIST($S$3:$S$1003,$G8614,$Q8614,FALSE)*WindSpeedStep*$T$3:$T$1003)</f>
        <v>873.90029225272758</v>
      </c>
      <c r="P8614" s="43">
        <f t="shared" si="538"/>
        <v>0.78778544822213648</v>
      </c>
      <c r="Q8614" s="43">
        <f t="shared" si="539"/>
        <v>1.1126351853830931</v>
      </c>
    </row>
    <row r="8615" spans="5:17" x14ac:dyDescent="0.2">
      <c r="E8615" s="16">
        <v>41081.479166666664</v>
      </c>
      <c r="F8615" s="22">
        <v>7.95</v>
      </c>
      <c r="G8615" s="22">
        <v>7.9491851765107633</v>
      </c>
      <c r="H8615" s="25">
        <v>0.14968553459119496</v>
      </c>
      <c r="I8615" s="3">
        <f t="shared" si="536"/>
        <v>873.9499999999623</v>
      </c>
      <c r="J8615" s="3">
        <f t="shared" si="537"/>
        <v>873.9499999999623</v>
      </c>
      <c r="K8615" s="3">
        <f>MIN(J8615-M8615+N8615,'Power Look Up'!$F$4)</f>
        <v>899.9133764700731</v>
      </c>
      <c r="M8615" s="51">
        <f t="array" ref="M8615">_xlfn.SUM(_xlfn.NORM.DIST($S$3:$S$1003,$G8615,$P8615,FALSE)*WindSpeedStep*$T$3:$T$1003)</f>
        <v>876.04577633470922</v>
      </c>
      <c r="N8615" s="51">
        <f t="array" ref="N8615">_xlfn.SUM(_xlfn.NORM.DIST($S$3:$S$1003,$G8615,$Q8615,FALSE)*WindSpeedStep*$T$3:$T$1003)</f>
        <v>902.00915280482002</v>
      </c>
      <c r="P8615" s="43">
        <f t="shared" si="538"/>
        <v>0.79491851765107635</v>
      </c>
      <c r="Q8615" s="43">
        <f t="shared" si="539"/>
        <v>1.1898780327104161</v>
      </c>
    </row>
    <row r="8616" spans="5:17" x14ac:dyDescent="0.2">
      <c r="E8616" s="16">
        <v>41081.493055555555</v>
      </c>
      <c r="F8616" s="22">
        <v>7.65</v>
      </c>
      <c r="G8616" s="22">
        <v>7.6830266729117582</v>
      </c>
      <c r="H8616" s="25">
        <v>0.11764705882352941</v>
      </c>
      <c r="I8616" s="3">
        <f t="shared" si="536"/>
        <v>783.64999999996428</v>
      </c>
      <c r="J8616" s="3">
        <f t="shared" si="537"/>
        <v>792.67999999996414</v>
      </c>
      <c r="K8616" s="3">
        <f>MIN(J8616-M8616+N8616,'Power Look Up'!$F$4)</f>
        <v>801.00958297062482</v>
      </c>
      <c r="M8616" s="51">
        <f t="array" ref="M8616">_xlfn.SUM(_xlfn.NORM.DIST($S$3:$S$1003,$G8616,$P8616,FALSE)*WindSpeedStep*$T$3:$T$1003)</f>
        <v>790.23914817854245</v>
      </c>
      <c r="N8616" s="51">
        <f t="array" ref="N8616">_xlfn.SUM(_xlfn.NORM.DIST($S$3:$S$1003,$G8616,$Q8616,FALSE)*WindSpeedStep*$T$3:$T$1003)</f>
        <v>798.56873114920313</v>
      </c>
      <c r="P8616" s="43">
        <f t="shared" si="538"/>
        <v>0.76830266729117591</v>
      </c>
      <c r="Q8616" s="43">
        <f t="shared" si="539"/>
        <v>0.90388549093079507</v>
      </c>
    </row>
    <row r="8617" spans="5:17" x14ac:dyDescent="0.2">
      <c r="E8617" s="16">
        <v>41081.5</v>
      </c>
      <c r="F8617" s="22">
        <v>7.99</v>
      </c>
      <c r="G8617" s="22">
        <v>7.900625134275252</v>
      </c>
      <c r="H8617" s="25">
        <v>0.11264080100125157</v>
      </c>
      <c r="I8617" s="3">
        <f t="shared" si="536"/>
        <v>885.98999999996204</v>
      </c>
      <c r="J8617" s="3">
        <f t="shared" si="537"/>
        <v>858.89999999996269</v>
      </c>
      <c r="K8617" s="3">
        <f>MIN(J8617-M8617+N8617,'Power Look Up'!$F$4)</f>
        <v>865.06044318874876</v>
      </c>
      <c r="M8617" s="51">
        <f t="array" ref="M8617">_xlfn.SUM(_xlfn.NORM.DIST($S$3:$S$1003,$G8617,$P8617,FALSE)*WindSpeedStep*$T$3:$T$1003)</f>
        <v>859.99157183128079</v>
      </c>
      <c r="N8617" s="51">
        <f t="array" ref="N8617">_xlfn.SUM(_xlfn.NORM.DIST($S$3:$S$1003,$G8617,$Q8617,FALSE)*WindSpeedStep*$T$3:$T$1003)</f>
        <v>866.15201502006687</v>
      </c>
      <c r="P8617" s="43">
        <f t="shared" si="538"/>
        <v>0.7900625134275252</v>
      </c>
      <c r="Q8617" s="43">
        <f t="shared" si="539"/>
        <v>0.8899327435353851</v>
      </c>
    </row>
    <row r="8618" spans="5:17" x14ac:dyDescent="0.2">
      <c r="E8618" s="16">
        <v>41081.506944444445</v>
      </c>
      <c r="F8618" s="22">
        <v>7.21</v>
      </c>
      <c r="G8618" s="22">
        <v>7.1589030749303779</v>
      </c>
      <c r="H8618" s="25">
        <v>0.16366158113730928</v>
      </c>
      <c r="I8618" s="3">
        <f t="shared" si="536"/>
        <v>651.20999999996707</v>
      </c>
      <c r="J8618" s="3">
        <f t="shared" si="537"/>
        <v>636.15999999996745</v>
      </c>
      <c r="K8618" s="3">
        <f>MIN(J8618-M8618+N8618,'Power Look Up'!$F$4)</f>
        <v>665.69514918467337</v>
      </c>
      <c r="M8618" s="51">
        <f t="array" ref="M8618">_xlfn.SUM(_xlfn.NORM.DIST($S$3:$S$1003,$G8618,$P8618,FALSE)*WindSpeedStep*$T$3:$T$1003)</f>
        <v>636.83811870021543</v>
      </c>
      <c r="N8618" s="51">
        <f t="array" ref="N8618">_xlfn.SUM(_xlfn.NORM.DIST($S$3:$S$1003,$G8618,$Q8618,FALSE)*WindSpeedStep*$T$3:$T$1003)</f>
        <v>666.37326788492135</v>
      </c>
      <c r="P8618" s="43">
        <f t="shared" si="538"/>
        <v>0.71589030749303784</v>
      </c>
      <c r="Q8618" s="43">
        <f t="shared" si="539"/>
        <v>1.1716373964518509</v>
      </c>
    </row>
    <row r="8619" spans="5:17" x14ac:dyDescent="0.2">
      <c r="E8619" s="16">
        <v>41081.513888888891</v>
      </c>
      <c r="F8619" s="22">
        <v>7.98</v>
      </c>
      <c r="G8619" s="22">
        <v>7.9419549290448961</v>
      </c>
      <c r="H8619" s="25">
        <v>9.5238095238095233E-2</v>
      </c>
      <c r="I8619" s="3">
        <f t="shared" si="536"/>
        <v>882.97999999996216</v>
      </c>
      <c r="J8619" s="3">
        <f t="shared" si="537"/>
        <v>870.93999999996242</v>
      </c>
      <c r="K8619" s="3">
        <f>MIN(J8619-M8619+N8619,'Power Look Up'!$F$4)</f>
        <v>868.74316806562365</v>
      </c>
      <c r="M8619" s="51">
        <f t="array" ref="M8619">_xlfn.SUM(_xlfn.NORM.DIST($S$3:$S$1003,$G8619,$P8619,FALSE)*WindSpeedStep*$T$3:$T$1003)</f>
        <v>873.6442048210863</v>
      </c>
      <c r="N8619" s="51">
        <f t="array" ref="N8619">_xlfn.SUM(_xlfn.NORM.DIST($S$3:$S$1003,$G8619,$Q8619,FALSE)*WindSpeedStep*$T$3:$T$1003)</f>
        <v>871.44737288674753</v>
      </c>
      <c r="P8619" s="43">
        <f t="shared" si="538"/>
        <v>0.79419549290448965</v>
      </c>
      <c r="Q8619" s="43">
        <f t="shared" si="539"/>
        <v>0.75637665990903769</v>
      </c>
    </row>
    <row r="8620" spans="5:17" x14ac:dyDescent="0.2">
      <c r="E8620" s="16">
        <v>41081.534722222219</v>
      </c>
      <c r="F8620" s="22">
        <v>8.5399999999999991</v>
      </c>
      <c r="G8620" s="22">
        <v>8.5028220901881131</v>
      </c>
      <c r="H8620" s="25">
        <v>0.13348946135831383</v>
      </c>
      <c r="I8620" s="3">
        <f t="shared" si="536"/>
        <v>1087.1799999999496</v>
      </c>
      <c r="J8620" s="3">
        <f t="shared" si="537"/>
        <v>1072.4999999999498</v>
      </c>
      <c r="K8620" s="3">
        <f>MIN(J8620-M8620+N8620,'Power Look Up'!$F$4)</f>
        <v>1086.5142822671705</v>
      </c>
      <c r="M8620" s="51">
        <f t="array" ref="M8620">_xlfn.SUM(_xlfn.NORM.DIST($S$3:$S$1003,$G8620,$P8620,FALSE)*WindSpeedStep*$T$3:$T$1003)</f>
        <v>1070.9459301230443</v>
      </c>
      <c r="N8620" s="51">
        <f t="array" ref="N8620">_xlfn.SUM(_xlfn.NORM.DIST($S$3:$S$1003,$G8620,$Q8620,FALSE)*WindSpeedStep*$T$3:$T$1003)</f>
        <v>1084.960212390265</v>
      </c>
      <c r="P8620" s="43">
        <f t="shared" si="538"/>
        <v>0.85028220901881135</v>
      </c>
      <c r="Q8620" s="43">
        <f t="shared" si="539"/>
        <v>1.1350371408447832</v>
      </c>
    </row>
    <row r="8621" spans="5:17" x14ac:dyDescent="0.2">
      <c r="E8621" s="16">
        <v>41081.541666666664</v>
      </c>
      <c r="F8621" s="22">
        <v>6.85</v>
      </c>
      <c r="G8621" s="22">
        <v>6.8185012361016009</v>
      </c>
      <c r="H8621" s="25">
        <v>0.16496350364963502</v>
      </c>
      <c r="I8621" s="3">
        <f t="shared" si="536"/>
        <v>554.09999999997706</v>
      </c>
      <c r="J8621" s="3">
        <f t="shared" si="537"/>
        <v>547.3199999999772</v>
      </c>
      <c r="K8621" s="3">
        <f>MIN(J8621-M8621+N8621,'Power Look Up'!$F$4)</f>
        <v>573.69628730377565</v>
      </c>
      <c r="M8621" s="51">
        <f t="array" ref="M8621">_xlfn.SUM(_xlfn.NORM.DIST($S$3:$S$1003,$G8621,$P8621,FALSE)*WindSpeedStep*$T$3:$T$1003)</f>
        <v>548.00888789213639</v>
      </c>
      <c r="N8621" s="51">
        <f t="array" ref="N8621">_xlfn.SUM(_xlfn.NORM.DIST($S$3:$S$1003,$G8621,$Q8621,FALSE)*WindSpeedStep*$T$3:$T$1003)</f>
        <v>574.38517519593483</v>
      </c>
      <c r="P8621" s="43">
        <f t="shared" si="538"/>
        <v>0.68185012361016017</v>
      </c>
      <c r="Q8621" s="43">
        <f t="shared" si="539"/>
        <v>1.1248038535466873</v>
      </c>
    </row>
    <row r="8622" spans="5:17" x14ac:dyDescent="0.2">
      <c r="E8622" s="16">
        <v>41081.548611111109</v>
      </c>
      <c r="F8622" s="22">
        <v>7.52</v>
      </c>
      <c r="G8622" s="22">
        <v>7.447309006836889</v>
      </c>
      <c r="H8622" s="25">
        <v>0.17021276595744683</v>
      </c>
      <c r="I8622" s="3">
        <f t="shared" si="536"/>
        <v>744.51999999996508</v>
      </c>
      <c r="J8622" s="3">
        <f t="shared" si="537"/>
        <v>723.4499999999656</v>
      </c>
      <c r="K8622" s="3">
        <f>MIN(J8622-M8622+N8622,'Power Look Up'!$F$4)</f>
        <v>759.390420117845</v>
      </c>
      <c r="M8622" s="51">
        <f t="array" ref="M8622">_xlfn.SUM(_xlfn.NORM.DIST($S$3:$S$1003,$G8622,$P8622,FALSE)*WindSpeedStep*$T$3:$T$1003)</f>
        <v>718.71519378050857</v>
      </c>
      <c r="N8622" s="51">
        <f t="array" ref="N8622">_xlfn.SUM(_xlfn.NORM.DIST($S$3:$S$1003,$G8622,$Q8622,FALSE)*WindSpeedStep*$T$3:$T$1003)</f>
        <v>754.65561389838797</v>
      </c>
      <c r="P8622" s="43">
        <f t="shared" si="538"/>
        <v>0.74473090068368897</v>
      </c>
      <c r="Q8622" s="43">
        <f t="shared" si="539"/>
        <v>1.2676270649935133</v>
      </c>
    </row>
    <row r="8623" spans="5:17" x14ac:dyDescent="0.2">
      <c r="E8623" s="16">
        <v>41081.555555555555</v>
      </c>
      <c r="F8623" s="22">
        <v>8.1300000000000008</v>
      </c>
      <c r="G8623" s="22">
        <v>8.0840133819327598</v>
      </c>
      <c r="H8623" s="25">
        <v>0.13038130381303811</v>
      </c>
      <c r="I8623" s="3">
        <f t="shared" si="536"/>
        <v>936.70999999995274</v>
      </c>
      <c r="J8623" s="3">
        <f t="shared" si="537"/>
        <v>918.35999999995306</v>
      </c>
      <c r="K8623" s="3">
        <f>MIN(J8623-M8623+N8623,'Power Look Up'!$F$4)</f>
        <v>933.8416809510469</v>
      </c>
      <c r="M8623" s="51">
        <f t="array" ref="M8623">_xlfn.SUM(_xlfn.NORM.DIST($S$3:$S$1003,$G8623,$P8623,FALSE)*WindSpeedStep*$T$3:$T$1003)</f>
        <v>921.54181539709475</v>
      </c>
      <c r="N8623" s="51">
        <f t="array" ref="N8623">_xlfn.SUM(_xlfn.NORM.DIST($S$3:$S$1003,$G8623,$Q8623,FALSE)*WindSpeedStep*$T$3:$T$1003)</f>
        <v>937.02349634818859</v>
      </c>
      <c r="P8623" s="43">
        <f t="shared" si="538"/>
        <v>0.80840133819327598</v>
      </c>
      <c r="Q8623" s="43">
        <f t="shared" si="539"/>
        <v>1.0540042047784408</v>
      </c>
    </row>
    <row r="8624" spans="5:17" x14ac:dyDescent="0.2">
      <c r="E8624" s="16">
        <v>41081.5625</v>
      </c>
      <c r="F8624" s="22">
        <v>8.09</v>
      </c>
      <c r="G8624" s="22">
        <v>7.9964699014569858</v>
      </c>
      <c r="H8624" s="25">
        <v>8.6526576019777493E-2</v>
      </c>
      <c r="I8624" s="3">
        <f t="shared" si="536"/>
        <v>922.02999999995302</v>
      </c>
      <c r="J8624" s="3">
        <f t="shared" si="537"/>
        <v>888.99999999996203</v>
      </c>
      <c r="K8624" s="3">
        <f>MIN(J8624-M8624+N8624,'Power Look Up'!$F$4)</f>
        <v>882.93891414265784</v>
      </c>
      <c r="M8624" s="51">
        <f t="array" ref="M8624">_xlfn.SUM(_xlfn.NORM.DIST($S$3:$S$1003,$G8624,$P8624,FALSE)*WindSpeedStep*$T$3:$T$1003)</f>
        <v>891.84801380823922</v>
      </c>
      <c r="N8624" s="51">
        <f t="array" ref="N8624">_xlfn.SUM(_xlfn.NORM.DIST($S$3:$S$1003,$G8624,$Q8624,FALSE)*WindSpeedStep*$T$3:$T$1003)</f>
        <v>885.78692795093502</v>
      </c>
      <c r="P8624" s="43">
        <f t="shared" si="538"/>
        <v>0.79964699014569862</v>
      </c>
      <c r="Q8624" s="43">
        <f t="shared" si="539"/>
        <v>0.69190716081828052</v>
      </c>
    </row>
    <row r="8625" spans="5:17" x14ac:dyDescent="0.2">
      <c r="E8625" s="16">
        <v>41081.569444444445</v>
      </c>
      <c r="F8625" s="22">
        <v>7.1</v>
      </c>
      <c r="G8625" s="22">
        <v>7.1434017836426591</v>
      </c>
      <c r="H8625" s="25">
        <v>0.18169014084507043</v>
      </c>
      <c r="I8625" s="3">
        <f t="shared" si="536"/>
        <v>618.09999999996785</v>
      </c>
      <c r="J8625" s="3">
        <f t="shared" si="537"/>
        <v>630.13999999996759</v>
      </c>
      <c r="K8625" s="3">
        <f>MIN(J8625-M8625+N8625,'Power Look Up'!$F$4)</f>
        <v>669.54301767227878</v>
      </c>
      <c r="M8625" s="51">
        <f t="array" ref="M8625">_xlfn.SUM(_xlfn.NORM.DIST($S$3:$S$1003,$G8625,$P8625,FALSE)*WindSpeedStep*$T$3:$T$1003)</f>
        <v>632.61063219348523</v>
      </c>
      <c r="N8625" s="51">
        <f t="array" ref="N8625">_xlfn.SUM(_xlfn.NORM.DIST($S$3:$S$1003,$G8625,$Q8625,FALSE)*WindSpeedStep*$T$3:$T$1003)</f>
        <v>672.01364986579642</v>
      </c>
      <c r="P8625" s="43">
        <f t="shared" si="538"/>
        <v>0.714340178364266</v>
      </c>
      <c r="Q8625" s="43">
        <f t="shared" si="539"/>
        <v>1.297885676182962</v>
      </c>
    </row>
    <row r="8626" spans="5:17" x14ac:dyDescent="0.2">
      <c r="E8626" s="16">
        <v>41081.576388888891</v>
      </c>
      <c r="F8626" s="22">
        <v>8.92</v>
      </c>
      <c r="G8626" s="22">
        <v>8.9335333242535668</v>
      </c>
      <c r="H8626" s="25">
        <v>8.2959641255605385E-2</v>
      </c>
      <c r="I8626" s="3">
        <f t="shared" si="536"/>
        <v>1226.6399999999464</v>
      </c>
      <c r="J8626" s="3">
        <f t="shared" si="537"/>
        <v>1230.3099999999465</v>
      </c>
      <c r="K8626" s="3">
        <f>MIN(J8626-M8626+N8626,'Power Look Up'!$F$4)</f>
        <v>1225.6750846290624</v>
      </c>
      <c r="M8626" s="51">
        <f t="array" ref="M8626">_xlfn.SUM(_xlfn.NORM.DIST($S$3:$S$1003,$G8626,$P8626,FALSE)*WindSpeedStep*$T$3:$T$1003)</f>
        <v>1234.1767819026841</v>
      </c>
      <c r="N8626" s="51">
        <f t="array" ref="N8626">_xlfn.SUM(_xlfn.NORM.DIST($S$3:$S$1003,$G8626,$Q8626,FALSE)*WindSpeedStep*$T$3:$T$1003)</f>
        <v>1229.5418665318</v>
      </c>
      <c r="P8626" s="43">
        <f t="shared" si="538"/>
        <v>0.89335333242535675</v>
      </c>
      <c r="Q8626" s="43">
        <f t="shared" si="539"/>
        <v>0.74112271972507171</v>
      </c>
    </row>
    <row r="8627" spans="5:17" x14ac:dyDescent="0.2">
      <c r="E8627" s="16">
        <v>41081.583333333336</v>
      </c>
      <c r="F8627" s="22">
        <v>7.77</v>
      </c>
      <c r="G8627" s="22">
        <v>7.7458981562865112</v>
      </c>
      <c r="H8627" s="25">
        <v>0.12355212355212356</v>
      </c>
      <c r="I8627" s="3">
        <f t="shared" si="536"/>
        <v>819.76999999996349</v>
      </c>
      <c r="J8627" s="3">
        <f t="shared" si="537"/>
        <v>813.74999999996362</v>
      </c>
      <c r="K8627" s="3">
        <f>MIN(J8627-M8627+N8627,'Power Look Up'!$F$4)</f>
        <v>825.26614872502375</v>
      </c>
      <c r="M8627" s="51">
        <f t="array" ref="M8627">_xlfn.SUM(_xlfn.NORM.DIST($S$3:$S$1003,$G8627,$P8627,FALSE)*WindSpeedStep*$T$3:$T$1003)</f>
        <v>810.02470097298317</v>
      </c>
      <c r="N8627" s="51">
        <f t="array" ref="N8627">_xlfn.SUM(_xlfn.NORM.DIST($S$3:$S$1003,$G8627,$Q8627,FALSE)*WindSpeedStep*$T$3:$T$1003)</f>
        <v>821.5408496980433</v>
      </c>
      <c r="P8627" s="43">
        <f t="shared" si="538"/>
        <v>0.77458981562865115</v>
      </c>
      <c r="Q8627" s="43">
        <f t="shared" si="539"/>
        <v>0.95702216602767709</v>
      </c>
    </row>
    <row r="8628" spans="5:17" x14ac:dyDescent="0.2">
      <c r="E8628" s="16">
        <v>41081.590277777781</v>
      </c>
      <c r="F8628" s="22">
        <v>7.62</v>
      </c>
      <c r="G8628" s="22">
        <v>7.607360928636747</v>
      </c>
      <c r="H8628" s="25">
        <v>0.1167979002624672</v>
      </c>
      <c r="I8628" s="3">
        <f t="shared" si="536"/>
        <v>774.61999999996442</v>
      </c>
      <c r="J8628" s="3">
        <f t="shared" si="537"/>
        <v>771.60999999996454</v>
      </c>
      <c r="K8628" s="3">
        <f>MIN(J8628-M8628+N8628,'Power Look Up'!$F$4)</f>
        <v>779.34568847344735</v>
      </c>
      <c r="M8628" s="51">
        <f t="array" ref="M8628">_xlfn.SUM(_xlfn.NORM.DIST($S$3:$S$1003,$G8628,$P8628,FALSE)*WindSpeedStep*$T$3:$T$1003)</f>
        <v>766.82381716762609</v>
      </c>
      <c r="N8628" s="51">
        <f t="array" ref="N8628">_xlfn.SUM(_xlfn.NORM.DIST($S$3:$S$1003,$G8628,$Q8628,FALSE)*WindSpeedStep*$T$3:$T$1003)</f>
        <v>774.5595056411089</v>
      </c>
      <c r="P8628" s="43">
        <f t="shared" si="538"/>
        <v>0.76073609286367472</v>
      </c>
      <c r="Q8628" s="43">
        <f t="shared" si="539"/>
        <v>0.88852378300350465</v>
      </c>
    </row>
    <row r="8629" spans="5:17" x14ac:dyDescent="0.2">
      <c r="E8629" s="16">
        <v>41081.597222222219</v>
      </c>
      <c r="F8629" s="22">
        <v>7.77</v>
      </c>
      <c r="G8629" s="22">
        <v>7.7859470887421915</v>
      </c>
      <c r="H8629" s="25">
        <v>0.16859716859716861</v>
      </c>
      <c r="I8629" s="3">
        <f t="shared" si="536"/>
        <v>819.76999999996349</v>
      </c>
      <c r="J8629" s="3">
        <f t="shared" si="537"/>
        <v>825.78999999996336</v>
      </c>
      <c r="K8629" s="3">
        <f>MIN(J8629-M8629+N8629,'Power Look Up'!$F$4)</f>
        <v>862.22867379045022</v>
      </c>
      <c r="M8629" s="51">
        <f t="array" ref="M8629">_xlfn.SUM(_xlfn.NORM.DIST($S$3:$S$1003,$G8629,$P8629,FALSE)*WindSpeedStep*$T$3:$T$1003)</f>
        <v>822.78415275445707</v>
      </c>
      <c r="N8629" s="51">
        <f t="array" ref="N8629">_xlfn.SUM(_xlfn.NORM.DIST($S$3:$S$1003,$G8629,$Q8629,FALSE)*WindSpeedStep*$T$3:$T$1003)</f>
        <v>859.22282654494393</v>
      </c>
      <c r="P8629" s="43">
        <f t="shared" si="538"/>
        <v>0.77859470887421922</v>
      </c>
      <c r="Q8629" s="43">
        <f t="shared" si="539"/>
        <v>1.3126886340093014</v>
      </c>
    </row>
    <row r="8630" spans="5:17" x14ac:dyDescent="0.2">
      <c r="E8630" s="16">
        <v>41081.604166666664</v>
      </c>
      <c r="F8630" s="22">
        <v>6.66</v>
      </c>
      <c r="G8630" s="22">
        <v>6.5951570172873666</v>
      </c>
      <c r="H8630" s="25">
        <v>0.16816816816816818</v>
      </c>
      <c r="I8630" s="3">
        <f t="shared" si="536"/>
        <v>511.15999999997791</v>
      </c>
      <c r="J8630" s="3">
        <f t="shared" si="537"/>
        <v>497.59999999997825</v>
      </c>
      <c r="K8630" s="3">
        <f>MIN(J8630-M8630+N8630,'Power Look Up'!$F$4)</f>
        <v>522.65562190389539</v>
      </c>
      <c r="M8630" s="51">
        <f t="array" ref="M8630">_xlfn.SUM(_xlfn.NORM.DIST($S$3:$S$1003,$G8630,$P8630,FALSE)*WindSpeedStep*$T$3:$T$1003)</f>
        <v>494.21745710792499</v>
      </c>
      <c r="N8630" s="51">
        <f t="array" ref="N8630">_xlfn.SUM(_xlfn.NORM.DIST($S$3:$S$1003,$G8630,$Q8630,FALSE)*WindSpeedStep*$T$3:$T$1003)</f>
        <v>519.27307901184213</v>
      </c>
      <c r="P8630" s="43">
        <f t="shared" si="538"/>
        <v>0.65951570172873675</v>
      </c>
      <c r="Q8630" s="43">
        <f t="shared" si="539"/>
        <v>1.1090954743786563</v>
      </c>
    </row>
    <row r="8631" spans="5:17" x14ac:dyDescent="0.2">
      <c r="E8631" s="16">
        <v>41081.611111111109</v>
      </c>
      <c r="F8631" s="22">
        <v>7.46</v>
      </c>
      <c r="G8631" s="22">
        <v>7.3942356834844709</v>
      </c>
      <c r="H8631" s="25">
        <v>0.15281501340482573</v>
      </c>
      <c r="I8631" s="3">
        <f t="shared" si="536"/>
        <v>726.45999999996548</v>
      </c>
      <c r="J8631" s="3">
        <f t="shared" si="537"/>
        <v>705.38999999996599</v>
      </c>
      <c r="K8631" s="3">
        <f>MIN(J8631-M8631+N8631,'Power Look Up'!$F$4)</f>
        <v>731.05681806121356</v>
      </c>
      <c r="M8631" s="51">
        <f t="array" ref="M8631">_xlfn.SUM(_xlfn.NORM.DIST($S$3:$S$1003,$G8631,$P8631,FALSE)*WindSpeedStep*$T$3:$T$1003)</f>
        <v>703.18566480252559</v>
      </c>
      <c r="N8631" s="51">
        <f t="array" ref="N8631">_xlfn.SUM(_xlfn.NORM.DIST($S$3:$S$1003,$G8631,$Q8631,FALSE)*WindSpeedStep*$T$3:$T$1003)</f>
        <v>728.85248286377316</v>
      </c>
      <c r="P8631" s="43">
        <f t="shared" si="538"/>
        <v>0.73942356834844714</v>
      </c>
      <c r="Q8631" s="43">
        <f t="shared" si="539"/>
        <v>1.1299502250901201</v>
      </c>
    </row>
    <row r="8632" spans="5:17" x14ac:dyDescent="0.2">
      <c r="E8632" s="16">
        <v>41081.618055555555</v>
      </c>
      <c r="F8632" s="22">
        <v>7.65</v>
      </c>
      <c r="G8632" s="22">
        <v>7.6488719779228838</v>
      </c>
      <c r="H8632" s="25">
        <v>0.12941176470588234</v>
      </c>
      <c r="I8632" s="3">
        <f t="shared" si="536"/>
        <v>783.64999999996428</v>
      </c>
      <c r="J8632" s="3">
        <f t="shared" si="537"/>
        <v>783.64999999996428</v>
      </c>
      <c r="K8632" s="3">
        <f>MIN(J8632-M8632+N8632,'Power Look Up'!$F$4)</f>
        <v>797.96570391394744</v>
      </c>
      <c r="M8632" s="51">
        <f t="array" ref="M8632">_xlfn.SUM(_xlfn.NORM.DIST($S$3:$S$1003,$G8632,$P8632,FALSE)*WindSpeedStep*$T$3:$T$1003)</f>
        <v>779.61614401504482</v>
      </c>
      <c r="N8632" s="51">
        <f t="array" ref="N8632">_xlfn.SUM(_xlfn.NORM.DIST($S$3:$S$1003,$G8632,$Q8632,FALSE)*WindSpeedStep*$T$3:$T$1003)</f>
        <v>793.93184792902798</v>
      </c>
      <c r="P8632" s="43">
        <f t="shared" si="538"/>
        <v>0.76488719779228842</v>
      </c>
      <c r="Q8632" s="43">
        <f t="shared" si="539"/>
        <v>0.98985402067237305</v>
      </c>
    </row>
    <row r="8633" spans="5:17" x14ac:dyDescent="0.2">
      <c r="E8633" s="16">
        <v>41081.625</v>
      </c>
      <c r="F8633" s="22">
        <v>7.85</v>
      </c>
      <c r="G8633" s="22">
        <v>7.8590353069696723</v>
      </c>
      <c r="H8633" s="25">
        <v>0.11082802547770701</v>
      </c>
      <c r="I8633" s="3">
        <f t="shared" si="536"/>
        <v>843.84999999996296</v>
      </c>
      <c r="J8633" s="3">
        <f t="shared" si="537"/>
        <v>846.85999999996295</v>
      </c>
      <c r="K8633" s="3">
        <f>MIN(J8633-M8633+N8633,'Power Look Up'!$F$4)</f>
        <v>852.06408738328992</v>
      </c>
      <c r="M8633" s="51">
        <f t="array" ref="M8633">_xlfn.SUM(_xlfn.NORM.DIST($S$3:$S$1003,$G8633,$P8633,FALSE)*WindSpeedStep*$T$3:$T$1003)</f>
        <v>846.38285615723191</v>
      </c>
      <c r="N8633" s="51">
        <f t="array" ref="N8633">_xlfn.SUM(_xlfn.NORM.DIST($S$3:$S$1003,$G8633,$Q8633,FALSE)*WindSpeedStep*$T$3:$T$1003)</f>
        <v>851.58694354055888</v>
      </c>
      <c r="P8633" s="43">
        <f t="shared" si="538"/>
        <v>0.78590353069696728</v>
      </c>
      <c r="Q8633" s="43">
        <f t="shared" si="539"/>
        <v>0.87100136523103378</v>
      </c>
    </row>
    <row r="8634" spans="5:17" x14ac:dyDescent="0.2">
      <c r="E8634" s="16">
        <v>41081.631944444445</v>
      </c>
      <c r="F8634" s="22">
        <v>7.23</v>
      </c>
      <c r="G8634" s="22">
        <v>7.3474629350234544</v>
      </c>
      <c r="H8634" s="25">
        <v>0.16459197786998614</v>
      </c>
      <c r="I8634" s="3">
        <f t="shared" si="536"/>
        <v>657.22999999996694</v>
      </c>
      <c r="J8634" s="3">
        <f t="shared" si="537"/>
        <v>693.34999999996626</v>
      </c>
      <c r="K8634" s="3">
        <f>MIN(J8634-M8634+N8634,'Power Look Up'!$F$4)</f>
        <v>725.23278981656335</v>
      </c>
      <c r="M8634" s="51">
        <f t="array" ref="M8634">_xlfn.SUM(_xlfn.NORM.DIST($S$3:$S$1003,$G8634,$P8634,FALSE)*WindSpeedStep*$T$3:$T$1003)</f>
        <v>689.67339059528558</v>
      </c>
      <c r="N8634" s="51">
        <f t="array" ref="N8634">_xlfn.SUM(_xlfn.NORM.DIST($S$3:$S$1003,$G8634,$Q8634,FALSE)*WindSpeedStep*$T$3:$T$1003)</f>
        <v>721.55618041188268</v>
      </c>
      <c r="P8634" s="43">
        <f t="shared" si="538"/>
        <v>0.73474629350234544</v>
      </c>
      <c r="Q8634" s="43">
        <f t="shared" si="539"/>
        <v>1.2093334568019238</v>
      </c>
    </row>
    <row r="8635" spans="5:17" x14ac:dyDescent="0.2">
      <c r="E8635" s="16">
        <v>41081.638888888891</v>
      </c>
      <c r="F8635" s="22">
        <v>7.61</v>
      </c>
      <c r="G8635" s="22">
        <v>7.6943034906369787</v>
      </c>
      <c r="H8635" s="25">
        <v>0.18134034165571614</v>
      </c>
      <c r="I8635" s="3">
        <f t="shared" si="536"/>
        <v>771.60999999996454</v>
      </c>
      <c r="J8635" s="3">
        <f t="shared" si="537"/>
        <v>795.68999999996402</v>
      </c>
      <c r="K8635" s="3">
        <f>MIN(J8635-M8635+N8635,'Power Look Up'!$F$4)</f>
        <v>839.15976439752649</v>
      </c>
      <c r="M8635" s="51">
        <f t="array" ref="M8635">_xlfn.SUM(_xlfn.NORM.DIST($S$3:$S$1003,$G8635,$P8635,FALSE)*WindSpeedStep*$T$3:$T$1003)</f>
        <v>793.76591519742828</v>
      </c>
      <c r="N8635" s="51">
        <f t="array" ref="N8635">_xlfn.SUM(_xlfn.NORM.DIST($S$3:$S$1003,$G8635,$Q8635,FALSE)*WindSpeedStep*$T$3:$T$1003)</f>
        <v>837.23567959499076</v>
      </c>
      <c r="P8635" s="43">
        <f t="shared" si="538"/>
        <v>0.76943034906369789</v>
      </c>
      <c r="Q8635" s="43">
        <f t="shared" si="539"/>
        <v>1.395287623794879</v>
      </c>
    </row>
    <row r="8636" spans="5:17" x14ac:dyDescent="0.2">
      <c r="E8636" s="16">
        <v>41081.645833333336</v>
      </c>
      <c r="F8636" s="22">
        <v>7.33</v>
      </c>
      <c r="G8636" s="22">
        <v>7.2792302984580308</v>
      </c>
      <c r="H8636" s="25">
        <v>0.14324693042291953</v>
      </c>
      <c r="I8636" s="3">
        <f t="shared" si="536"/>
        <v>687.32999999996628</v>
      </c>
      <c r="J8636" s="3">
        <f t="shared" si="537"/>
        <v>672.27999999996666</v>
      </c>
      <c r="K8636" s="3">
        <f>MIN(J8636-M8636+N8636,'Power Look Up'!$F$4)</f>
        <v>691.98213042830116</v>
      </c>
      <c r="M8636" s="51">
        <f t="array" ref="M8636">_xlfn.SUM(_xlfn.NORM.DIST($S$3:$S$1003,$G8636,$P8636,FALSE)*WindSpeedStep*$T$3:$T$1003)</f>
        <v>670.25210304815459</v>
      </c>
      <c r="N8636" s="51">
        <f t="array" ref="N8636">_xlfn.SUM(_xlfn.NORM.DIST($S$3:$S$1003,$G8636,$Q8636,FALSE)*WindSpeedStep*$T$3:$T$1003)</f>
        <v>689.95423347648909</v>
      </c>
      <c r="P8636" s="43">
        <f t="shared" si="538"/>
        <v>0.72792302984580315</v>
      </c>
      <c r="Q8636" s="43">
        <f t="shared" si="539"/>
        <v>1.0427273960956254</v>
      </c>
    </row>
    <row r="8637" spans="5:17" x14ac:dyDescent="0.2">
      <c r="E8637" s="16">
        <v>41081.652777777781</v>
      </c>
      <c r="F8637" s="22">
        <v>7.38</v>
      </c>
      <c r="G8637" s="22">
        <v>7.267345260020682</v>
      </c>
      <c r="H8637" s="25">
        <v>0.10975609756097562</v>
      </c>
      <c r="I8637" s="3">
        <f t="shared" si="536"/>
        <v>702.379999999966</v>
      </c>
      <c r="J8637" s="3">
        <f t="shared" si="537"/>
        <v>669.26999999996679</v>
      </c>
      <c r="K8637" s="3">
        <f>MIN(J8637-M8637+N8637,'Power Look Up'!$F$4)</f>
        <v>673.15857931973483</v>
      </c>
      <c r="M8637" s="51">
        <f t="array" ref="M8637">_xlfn.SUM(_xlfn.NORM.DIST($S$3:$S$1003,$G8637,$P8637,FALSE)*WindSpeedStep*$T$3:$T$1003)</f>
        <v>666.90436993382991</v>
      </c>
      <c r="N8637" s="51">
        <f t="array" ref="N8637">_xlfn.SUM(_xlfn.NORM.DIST($S$3:$S$1003,$G8637,$Q8637,FALSE)*WindSpeedStep*$T$3:$T$1003)</f>
        <v>670.79294925359795</v>
      </c>
      <c r="P8637" s="43">
        <f t="shared" si="538"/>
        <v>0.72673452600206823</v>
      </c>
      <c r="Q8637" s="43">
        <f t="shared" si="539"/>
        <v>0.79763545536812375</v>
      </c>
    </row>
    <row r="8638" spans="5:17" x14ac:dyDescent="0.2">
      <c r="E8638" s="16">
        <v>41081.659722222219</v>
      </c>
      <c r="F8638" s="22">
        <v>6.9</v>
      </c>
      <c r="G8638" s="22">
        <v>6.8325134871195035</v>
      </c>
      <c r="H8638" s="25">
        <v>0.13768115942028983</v>
      </c>
      <c r="I8638" s="3">
        <f t="shared" si="536"/>
        <v>565.39999999997679</v>
      </c>
      <c r="J8638" s="3">
        <f t="shared" si="537"/>
        <v>549.57999999997719</v>
      </c>
      <c r="K8638" s="3">
        <f>MIN(J8638-M8638+N8638,'Power Look Up'!$F$4)</f>
        <v>563.67876909983488</v>
      </c>
      <c r="M8638" s="51">
        <f t="array" ref="M8638">_xlfn.SUM(_xlfn.NORM.DIST($S$3:$S$1003,$G8638,$P8638,FALSE)*WindSpeedStep*$T$3:$T$1003)</f>
        <v>551.5011501661902</v>
      </c>
      <c r="N8638" s="51">
        <f t="array" ref="N8638">_xlfn.SUM(_xlfn.NORM.DIST($S$3:$S$1003,$G8638,$Q8638,FALSE)*WindSpeedStep*$T$3:$T$1003)</f>
        <v>565.59991926604789</v>
      </c>
      <c r="P8638" s="43">
        <f t="shared" si="538"/>
        <v>0.68325134871195037</v>
      </c>
      <c r="Q8638" s="43">
        <f t="shared" si="539"/>
        <v>0.94070837866138068</v>
      </c>
    </row>
    <row r="8639" spans="5:17" x14ac:dyDescent="0.2">
      <c r="E8639" s="16">
        <v>41081.666666666664</v>
      </c>
      <c r="F8639" s="22">
        <v>7.51</v>
      </c>
      <c r="G8639" s="22">
        <v>7.4820826451414071</v>
      </c>
      <c r="H8639" s="25">
        <v>0.14513981358189082</v>
      </c>
      <c r="I8639" s="3">
        <f t="shared" si="536"/>
        <v>741.5099999999652</v>
      </c>
      <c r="J8639" s="3">
        <f t="shared" si="537"/>
        <v>732.47999999996534</v>
      </c>
      <c r="K8639" s="3">
        <f>MIN(J8639-M8639+N8639,'Power Look Up'!$F$4)</f>
        <v>754.50537172379984</v>
      </c>
      <c r="M8639" s="51">
        <f t="array" ref="M8639">_xlfn.SUM(_xlfn.NORM.DIST($S$3:$S$1003,$G8639,$P8639,FALSE)*WindSpeedStep*$T$3:$T$1003)</f>
        <v>729.00412677031693</v>
      </c>
      <c r="N8639" s="51">
        <f t="array" ref="N8639">_xlfn.SUM(_xlfn.NORM.DIST($S$3:$S$1003,$G8639,$Q8639,FALSE)*WindSpeedStep*$T$3:$T$1003)</f>
        <v>751.02949849415143</v>
      </c>
      <c r="P8639" s="43">
        <f t="shared" si="538"/>
        <v>0.7482082645141408</v>
      </c>
      <c r="Q8639" s="43">
        <f t="shared" si="539"/>
        <v>1.0859480803201245</v>
      </c>
    </row>
    <row r="8640" spans="5:17" x14ac:dyDescent="0.2">
      <c r="E8640" s="16">
        <v>41081.673611111109</v>
      </c>
      <c r="F8640" s="22">
        <v>7.12</v>
      </c>
      <c r="G8640" s="22">
        <v>7.1117335289813992</v>
      </c>
      <c r="H8640" s="25">
        <v>0.12640449438202248</v>
      </c>
      <c r="I8640" s="3">
        <f t="shared" si="536"/>
        <v>624.11999999996772</v>
      </c>
      <c r="J8640" s="3">
        <f t="shared" si="537"/>
        <v>621.10999999996773</v>
      </c>
      <c r="K8640" s="3">
        <f>MIN(J8640-M8640+N8640,'Power Look Up'!$F$4)</f>
        <v>631.75896838976223</v>
      </c>
      <c r="M8640" s="51">
        <f t="array" ref="M8640">_xlfn.SUM(_xlfn.NORM.DIST($S$3:$S$1003,$G8640,$P8640,FALSE)*WindSpeedStep*$T$3:$T$1003)</f>
        <v>624.02859799862358</v>
      </c>
      <c r="N8640" s="51">
        <f t="array" ref="N8640">_xlfn.SUM(_xlfn.NORM.DIST($S$3:$S$1003,$G8640,$Q8640,FALSE)*WindSpeedStep*$T$3:$T$1003)</f>
        <v>634.67756638841809</v>
      </c>
      <c r="P8640" s="43">
        <f t="shared" si="538"/>
        <v>0.71117335289813999</v>
      </c>
      <c r="Q8640" s="43">
        <f t="shared" si="539"/>
        <v>0.89895508091057019</v>
      </c>
    </row>
    <row r="8641" spans="5:17" x14ac:dyDescent="0.2">
      <c r="E8641" s="16">
        <v>41081.680555555555</v>
      </c>
      <c r="F8641" s="22">
        <v>6.2</v>
      </c>
      <c r="G8641" s="22">
        <v>6.191000967054137</v>
      </c>
      <c r="H8641" s="25">
        <v>0.14516129032258066</v>
      </c>
      <c r="I8641" s="3">
        <f t="shared" si="536"/>
        <v>407.19999999998015</v>
      </c>
      <c r="J8641" s="3">
        <f t="shared" si="537"/>
        <v>404.93999999998022</v>
      </c>
      <c r="K8641" s="3">
        <f>MIN(J8641-M8641+N8641,'Power Look Up'!$F$4)</f>
        <v>416.88633119309361</v>
      </c>
      <c r="M8641" s="51">
        <f t="array" ref="M8641">_xlfn.SUM(_xlfn.NORM.DIST($S$3:$S$1003,$G8641,$P8641,FALSE)*WindSpeedStep*$T$3:$T$1003)</f>
        <v>405.56708618459936</v>
      </c>
      <c r="N8641" s="51">
        <f t="array" ref="N8641">_xlfn.SUM(_xlfn.NORM.DIST($S$3:$S$1003,$G8641,$Q8641,FALSE)*WindSpeedStep*$T$3:$T$1003)</f>
        <v>417.51341737771276</v>
      </c>
      <c r="P8641" s="43">
        <f t="shared" si="538"/>
        <v>0.61910009670541377</v>
      </c>
      <c r="Q8641" s="43">
        <f t="shared" si="539"/>
        <v>0.89869368876592315</v>
      </c>
    </row>
    <row r="8642" spans="5:17" x14ac:dyDescent="0.2">
      <c r="E8642" s="16">
        <v>41081.6875</v>
      </c>
      <c r="F8642" s="22">
        <v>6.64</v>
      </c>
      <c r="G8642" s="22">
        <v>6.5458821811456884</v>
      </c>
      <c r="H8642" s="25">
        <v>0.14156626506024098</v>
      </c>
      <c r="I8642" s="3">
        <f t="shared" si="536"/>
        <v>506.63999999997804</v>
      </c>
      <c r="J8642" s="3">
        <f t="shared" si="537"/>
        <v>486.29999999997847</v>
      </c>
      <c r="K8642" s="3">
        <f>MIN(J8642-M8642+N8642,'Power Look Up'!$F$4)</f>
        <v>499.95845947581</v>
      </c>
      <c r="M8642" s="51">
        <f t="array" ref="M8642">_xlfn.SUM(_xlfn.NORM.DIST($S$3:$S$1003,$G8642,$P8642,FALSE)*WindSpeedStep*$T$3:$T$1003)</f>
        <v>482.81907518496422</v>
      </c>
      <c r="N8642" s="51">
        <f t="array" ref="N8642">_xlfn.SUM(_xlfn.NORM.DIST($S$3:$S$1003,$G8642,$Q8642,FALSE)*WindSpeedStep*$T$3:$T$1003)</f>
        <v>496.47753466079575</v>
      </c>
      <c r="P8642" s="43">
        <f t="shared" si="538"/>
        <v>0.65458821811456891</v>
      </c>
      <c r="Q8642" s="43">
        <f t="shared" si="539"/>
        <v>0.92667609190917888</v>
      </c>
    </row>
    <row r="8643" spans="5:17" x14ac:dyDescent="0.2">
      <c r="E8643" s="16">
        <v>41081.694444444445</v>
      </c>
      <c r="F8643" s="22">
        <v>6.95</v>
      </c>
      <c r="G8643" s="22">
        <v>6.9337824999158686</v>
      </c>
      <c r="H8643" s="25">
        <v>0.16546762589928055</v>
      </c>
      <c r="I8643" s="3">
        <f t="shared" ref="I8643:I8706" si="540">INDEX(PowerArray,MIN(MaximumPowerIndex,ROUND(F8643*100,0)))</f>
        <v>576.69999999997663</v>
      </c>
      <c r="J8643" s="3">
        <f t="shared" ref="J8643:J8706" si="541">INDEX(PowerArray,MIN(MaximumPowerIndex,ROUND(G8643*100,0)))</f>
        <v>572.17999999997664</v>
      </c>
      <c r="K8643" s="3">
        <f>MIN(J8643-M8643+N8643,'Power Look Up'!$F$4)</f>
        <v>600.17378782223147</v>
      </c>
      <c r="M8643" s="51">
        <f t="array" ref="M8643">_xlfn.SUM(_xlfn.NORM.DIST($S$3:$S$1003,$G8643,$P8643,FALSE)*WindSpeedStep*$T$3:$T$1003)</f>
        <v>577.15722269651508</v>
      </c>
      <c r="N8643" s="51">
        <f t="array" ref="N8643">_xlfn.SUM(_xlfn.NORM.DIST($S$3:$S$1003,$G8643,$Q8643,FALSE)*WindSpeedStep*$T$3:$T$1003)</f>
        <v>605.15101051876991</v>
      </c>
      <c r="P8643" s="43">
        <f t="shared" ref="P8643:P8706" si="542">ReferenceTurbulence*G8643</f>
        <v>0.69337824999158693</v>
      </c>
      <c r="Q8643" s="43">
        <f t="shared" si="539"/>
        <v>1.1473165287630571</v>
      </c>
    </row>
    <row r="8644" spans="5:17" x14ac:dyDescent="0.2">
      <c r="E8644" s="16">
        <v>41081.701388888891</v>
      </c>
      <c r="F8644" s="22">
        <v>6.64</v>
      </c>
      <c r="G8644" s="22">
        <v>6.6125776004719121</v>
      </c>
      <c r="H8644" s="25">
        <v>0.1460843373493976</v>
      </c>
      <c r="I8644" s="3">
        <f t="shared" si="540"/>
        <v>506.63999999997804</v>
      </c>
      <c r="J8644" s="3">
        <f t="shared" si="541"/>
        <v>499.85999999997819</v>
      </c>
      <c r="K8644" s="3">
        <f>MIN(J8644-M8644+N8644,'Power Look Up'!$F$4)</f>
        <v>515.79167337867807</v>
      </c>
      <c r="M8644" s="51">
        <f t="array" ref="M8644">_xlfn.SUM(_xlfn.NORM.DIST($S$3:$S$1003,$G8644,$P8644,FALSE)*WindSpeedStep*$T$3:$T$1003)</f>
        <v>498.28745449151944</v>
      </c>
      <c r="N8644" s="51">
        <f t="array" ref="N8644">_xlfn.SUM(_xlfn.NORM.DIST($S$3:$S$1003,$G8644,$Q8644,FALSE)*WindSpeedStep*$T$3:$T$1003)</f>
        <v>514.21912787021927</v>
      </c>
      <c r="P8644" s="43">
        <f t="shared" si="542"/>
        <v>0.66125776004719128</v>
      </c>
      <c r="Q8644" s="43">
        <f t="shared" ref="Q8644:Q8707" si="543">G8644*H8644</f>
        <v>0.96599401693640896</v>
      </c>
    </row>
    <row r="8645" spans="5:17" x14ac:dyDescent="0.2">
      <c r="E8645" s="16">
        <v>41081.708333333336</v>
      </c>
      <c r="F8645" s="22">
        <v>6.9</v>
      </c>
      <c r="G8645" s="22">
        <v>6.8786831216847579</v>
      </c>
      <c r="H8645" s="25">
        <v>0.12608695652173912</v>
      </c>
      <c r="I8645" s="3">
        <f t="shared" si="540"/>
        <v>565.39999999997679</v>
      </c>
      <c r="J8645" s="3">
        <f t="shared" si="541"/>
        <v>560.87999999997692</v>
      </c>
      <c r="K8645" s="3">
        <f>MIN(J8645-M8645+N8645,'Power Look Up'!$F$4)</f>
        <v>570.43728446091484</v>
      </c>
      <c r="M8645" s="51">
        <f t="array" ref="M8645">_xlfn.SUM(_xlfn.NORM.DIST($S$3:$S$1003,$G8645,$P8645,FALSE)*WindSpeedStep*$T$3:$T$1003)</f>
        <v>563.10703485846057</v>
      </c>
      <c r="N8645" s="51">
        <f t="array" ref="N8645">_xlfn.SUM(_xlfn.NORM.DIST($S$3:$S$1003,$G8645,$Q8645,FALSE)*WindSpeedStep*$T$3:$T$1003)</f>
        <v>572.66431931939849</v>
      </c>
      <c r="P8645" s="43">
        <f t="shared" si="542"/>
        <v>0.68786831216847588</v>
      </c>
      <c r="Q8645" s="43">
        <f t="shared" si="543"/>
        <v>0.86731221969068684</v>
      </c>
    </row>
    <row r="8646" spans="5:17" x14ac:dyDescent="0.2">
      <c r="E8646" s="16">
        <v>41081.715277777781</v>
      </c>
      <c r="F8646" s="22">
        <v>7.15</v>
      </c>
      <c r="G8646" s="22">
        <v>7.1260984505826617</v>
      </c>
      <c r="H8646" s="25">
        <v>0.12447552447552447</v>
      </c>
      <c r="I8646" s="3">
        <f t="shared" si="540"/>
        <v>633.14999999996746</v>
      </c>
      <c r="J8646" s="3">
        <f t="shared" si="541"/>
        <v>627.12999999996759</v>
      </c>
      <c r="K8646" s="3">
        <f>MIN(J8646-M8646+N8646,'Power Look Up'!$F$4)</f>
        <v>636.9812349413545</v>
      </c>
      <c r="M8646" s="51">
        <f t="array" ref="M8646">_xlfn.SUM(_xlfn.NORM.DIST($S$3:$S$1003,$G8646,$P8646,FALSE)*WindSpeedStep*$T$3:$T$1003)</f>
        <v>627.91240519613791</v>
      </c>
      <c r="N8646" s="51">
        <f t="array" ref="N8646">_xlfn.SUM(_xlfn.NORM.DIST($S$3:$S$1003,$G8646,$Q8646,FALSE)*WindSpeedStep*$T$3:$T$1003)</f>
        <v>637.76364013752482</v>
      </c>
      <c r="P8646" s="43">
        <f t="shared" si="542"/>
        <v>0.71260984505826619</v>
      </c>
      <c r="Q8646" s="43">
        <f t="shared" si="543"/>
        <v>0.88702484210049914</v>
      </c>
    </row>
    <row r="8647" spans="5:17" x14ac:dyDescent="0.2">
      <c r="E8647" s="16">
        <v>41081.722222222219</v>
      </c>
      <c r="F8647" s="22">
        <v>7.88</v>
      </c>
      <c r="G8647" s="22">
        <v>7.8661748639921347</v>
      </c>
      <c r="H8647" s="25">
        <v>8.6294416243654831E-2</v>
      </c>
      <c r="I8647" s="3">
        <f t="shared" si="540"/>
        <v>852.87999999996282</v>
      </c>
      <c r="J8647" s="3">
        <f t="shared" si="541"/>
        <v>849.86999999996283</v>
      </c>
      <c r="K8647" s="3">
        <f>MIN(J8647-M8647+N8647,'Power Look Up'!$F$4)</f>
        <v>843.92606623083952</v>
      </c>
      <c r="M8647" s="51">
        <f t="array" ref="M8647">_xlfn.SUM(_xlfn.NORM.DIST($S$3:$S$1003,$G8647,$P8647,FALSE)*WindSpeedStep*$T$3:$T$1003)</f>
        <v>848.70973045403161</v>
      </c>
      <c r="N8647" s="51">
        <f t="array" ref="N8647">_xlfn.SUM(_xlfn.NORM.DIST($S$3:$S$1003,$G8647,$Q8647,FALSE)*WindSpeedStep*$T$3:$T$1003)</f>
        <v>842.76579668490831</v>
      </c>
      <c r="P8647" s="43">
        <f t="shared" si="542"/>
        <v>0.78661748639921347</v>
      </c>
      <c r="Q8647" s="43">
        <f t="shared" si="543"/>
        <v>0.6788069679587122</v>
      </c>
    </row>
    <row r="8648" spans="5:17" x14ac:dyDescent="0.2">
      <c r="E8648" s="16">
        <v>41081.729166666664</v>
      </c>
      <c r="F8648" s="22">
        <v>7.76</v>
      </c>
      <c r="G8648" s="22">
        <v>7.6498478647230659</v>
      </c>
      <c r="H8648" s="25">
        <v>8.6340206185567023E-2</v>
      </c>
      <c r="I8648" s="3">
        <f t="shared" si="540"/>
        <v>816.75999999996361</v>
      </c>
      <c r="J8648" s="3">
        <f t="shared" si="541"/>
        <v>783.64999999996428</v>
      </c>
      <c r="K8648" s="3">
        <f>MIN(J8648-M8648+N8648,'Power Look Up'!$F$4)</f>
        <v>778.12464102902811</v>
      </c>
      <c r="M8648" s="51">
        <f t="array" ref="M8648">_xlfn.SUM(_xlfn.NORM.DIST($S$3:$S$1003,$G8648,$P8648,FALSE)*WindSpeedStep*$T$3:$T$1003)</f>
        <v>779.91844606308882</v>
      </c>
      <c r="N8648" s="51">
        <f t="array" ref="N8648">_xlfn.SUM(_xlfn.NORM.DIST($S$3:$S$1003,$G8648,$Q8648,FALSE)*WindSpeedStep*$T$3:$T$1003)</f>
        <v>774.39308709215265</v>
      </c>
      <c r="P8648" s="43">
        <f t="shared" si="542"/>
        <v>0.76498478647230661</v>
      </c>
      <c r="Q8648" s="43">
        <f t="shared" si="543"/>
        <v>0.66048944192840908</v>
      </c>
    </row>
    <row r="8649" spans="5:17" x14ac:dyDescent="0.2">
      <c r="E8649" s="16">
        <v>41081.736111111109</v>
      </c>
      <c r="F8649" s="22">
        <v>7.3</v>
      </c>
      <c r="G8649" s="22">
        <v>7.1747359662965415</v>
      </c>
      <c r="H8649" s="25">
        <v>0.11643835616438356</v>
      </c>
      <c r="I8649" s="3">
        <f t="shared" si="540"/>
        <v>678.29999999996653</v>
      </c>
      <c r="J8649" s="3">
        <f t="shared" si="541"/>
        <v>639.16999999996733</v>
      </c>
      <c r="K8649" s="3">
        <f>MIN(J8649-M8649+N8649,'Power Look Up'!$F$4)</f>
        <v>645.69164998226995</v>
      </c>
      <c r="M8649" s="51">
        <f t="array" ref="M8649">_xlfn.SUM(_xlfn.NORM.DIST($S$3:$S$1003,$G8649,$P8649,FALSE)*WindSpeedStep*$T$3:$T$1003)</f>
        <v>641.17416025347438</v>
      </c>
      <c r="N8649" s="51">
        <f t="array" ref="N8649">_xlfn.SUM(_xlfn.NORM.DIST($S$3:$S$1003,$G8649,$Q8649,FALSE)*WindSpeedStep*$T$3:$T$1003)</f>
        <v>647.695810235777</v>
      </c>
      <c r="P8649" s="43">
        <f t="shared" si="542"/>
        <v>0.71747359662965415</v>
      </c>
      <c r="Q8649" s="43">
        <f t="shared" si="543"/>
        <v>0.83541446182904933</v>
      </c>
    </row>
    <row r="8650" spans="5:17" x14ac:dyDescent="0.2">
      <c r="E8650" s="16">
        <v>41081.743055555555</v>
      </c>
      <c r="F8650" s="22">
        <v>6.41</v>
      </c>
      <c r="G8650" s="22">
        <v>6.4132663591477286</v>
      </c>
      <c r="H8650" s="25">
        <v>9.8283931357254287E-2</v>
      </c>
      <c r="I8650" s="3">
        <f t="shared" si="540"/>
        <v>454.65999999997916</v>
      </c>
      <c r="J8650" s="3">
        <f t="shared" si="541"/>
        <v>454.65999999997916</v>
      </c>
      <c r="K8650" s="3">
        <f>MIN(J8650-M8650+N8650,'Power Look Up'!$F$4)</f>
        <v>454.21047436701389</v>
      </c>
      <c r="M8650" s="51">
        <f t="array" ref="M8650">_xlfn.SUM(_xlfn.NORM.DIST($S$3:$S$1003,$G8650,$P8650,FALSE)*WindSpeedStep*$T$3:$T$1003)</f>
        <v>452.96823156991718</v>
      </c>
      <c r="N8650" s="51">
        <f t="array" ref="N8650">_xlfn.SUM(_xlfn.NORM.DIST($S$3:$S$1003,$G8650,$Q8650,FALSE)*WindSpeedStep*$T$3:$T$1003)</f>
        <v>452.5187059369519</v>
      </c>
      <c r="P8650" s="43">
        <f t="shared" si="542"/>
        <v>0.6413266359147729</v>
      </c>
      <c r="Q8650" s="43">
        <f t="shared" si="543"/>
        <v>0.6303210306182635</v>
      </c>
    </row>
    <row r="8651" spans="5:17" x14ac:dyDescent="0.2">
      <c r="E8651" s="16">
        <v>41081.75</v>
      </c>
      <c r="F8651" s="22">
        <v>6.68</v>
      </c>
      <c r="G8651" s="22">
        <v>6.6243930634281174</v>
      </c>
      <c r="H8651" s="25">
        <v>0.1002994011976048</v>
      </c>
      <c r="I8651" s="3">
        <f t="shared" si="540"/>
        <v>515.67999999997789</v>
      </c>
      <c r="J8651" s="3">
        <f t="shared" si="541"/>
        <v>502.11999999997818</v>
      </c>
      <c r="K8651" s="3">
        <f>MIN(J8651-M8651+N8651,'Power Look Up'!$F$4)</f>
        <v>502.20843957876986</v>
      </c>
      <c r="M8651" s="51">
        <f t="array" ref="M8651">_xlfn.SUM(_xlfn.NORM.DIST($S$3:$S$1003,$G8651,$P8651,FALSE)*WindSpeedStep*$T$3:$T$1003)</f>
        <v>501.05992293335561</v>
      </c>
      <c r="N8651" s="51">
        <f t="array" ref="N8651">_xlfn.SUM(_xlfn.NORM.DIST($S$3:$S$1003,$G8651,$Q8651,FALSE)*WindSpeedStep*$T$3:$T$1003)</f>
        <v>501.14836251214729</v>
      </c>
      <c r="P8651" s="43">
        <f t="shared" si="542"/>
        <v>0.66243930634281178</v>
      </c>
      <c r="Q8651" s="43">
        <f t="shared" si="543"/>
        <v>0.6644226575594071</v>
      </c>
    </row>
    <row r="8652" spans="5:17" x14ac:dyDescent="0.2">
      <c r="E8652" s="16">
        <v>41081.756944444445</v>
      </c>
      <c r="F8652" s="22">
        <v>7.3</v>
      </c>
      <c r="G8652" s="22">
        <v>7.2550735608061769</v>
      </c>
      <c r="H8652" s="25">
        <v>7.3972602739726029E-2</v>
      </c>
      <c r="I8652" s="3">
        <f t="shared" si="540"/>
        <v>678.29999999996653</v>
      </c>
      <c r="J8652" s="3">
        <f t="shared" si="541"/>
        <v>666.25999999996679</v>
      </c>
      <c r="K8652" s="3">
        <f>MIN(J8652-M8652+N8652,'Power Look Up'!$F$4)</f>
        <v>657.65570427586647</v>
      </c>
      <c r="M8652" s="51">
        <f t="array" ref="M8652">_xlfn.SUM(_xlfn.NORM.DIST($S$3:$S$1003,$G8652,$P8652,FALSE)*WindSpeedStep*$T$3:$T$1003)</f>
        <v>663.45863978763168</v>
      </c>
      <c r="N8652" s="51">
        <f t="array" ref="N8652">_xlfn.SUM(_xlfn.NORM.DIST($S$3:$S$1003,$G8652,$Q8652,FALSE)*WindSpeedStep*$T$3:$T$1003)</f>
        <v>654.85434406353136</v>
      </c>
      <c r="P8652" s="43">
        <f t="shared" si="542"/>
        <v>0.72550735608061778</v>
      </c>
      <c r="Q8652" s="43">
        <f t="shared" si="543"/>
        <v>0.53667667436100486</v>
      </c>
    </row>
    <row r="8653" spans="5:17" x14ac:dyDescent="0.2">
      <c r="E8653" s="16">
        <v>41081.763888888891</v>
      </c>
      <c r="F8653" s="22">
        <v>7.05</v>
      </c>
      <c r="G8653" s="22">
        <v>7.0878184630301195</v>
      </c>
      <c r="H8653" s="25">
        <v>8.0851063829787226E-2</v>
      </c>
      <c r="I8653" s="3">
        <f t="shared" si="540"/>
        <v>603.04999999996812</v>
      </c>
      <c r="J8653" s="3">
        <f t="shared" si="541"/>
        <v>615.08999999996786</v>
      </c>
      <c r="K8653" s="3">
        <f>MIN(J8653-M8653+N8653,'Power Look Up'!$F$4)</f>
        <v>608.8691120232362</v>
      </c>
      <c r="M8653" s="51">
        <f t="array" ref="M8653">_xlfn.SUM(_xlfn.NORM.DIST($S$3:$S$1003,$G8653,$P8653,FALSE)*WindSpeedStep*$T$3:$T$1003)</f>
        <v>617.5960590596228</v>
      </c>
      <c r="N8653" s="51">
        <f t="array" ref="N8653">_xlfn.SUM(_xlfn.NORM.DIST($S$3:$S$1003,$G8653,$Q8653,FALSE)*WindSpeedStep*$T$3:$T$1003)</f>
        <v>611.37517108289114</v>
      </c>
      <c r="P8653" s="43">
        <f t="shared" si="542"/>
        <v>0.708781846303012</v>
      </c>
      <c r="Q8653" s="43">
        <f t="shared" si="543"/>
        <v>0.57305766296839256</v>
      </c>
    </row>
    <row r="8654" spans="5:17" x14ac:dyDescent="0.2">
      <c r="E8654" s="16">
        <v>41081.770833333336</v>
      </c>
      <c r="F8654" s="22">
        <v>7.32</v>
      </c>
      <c r="G8654" s="22">
        <v>7.2865450199252049</v>
      </c>
      <c r="H8654" s="25">
        <v>6.5573770491803268E-2</v>
      </c>
      <c r="I8654" s="3">
        <f t="shared" si="540"/>
        <v>684.3199999999664</v>
      </c>
      <c r="J8654" s="3">
        <f t="shared" si="541"/>
        <v>675.28999999996654</v>
      </c>
      <c r="K8654" s="3">
        <f>MIN(J8654-M8654+N8654,'Power Look Up'!$F$4)</f>
        <v>664.3510067247521</v>
      </c>
      <c r="M8654" s="51">
        <f t="array" ref="M8654">_xlfn.SUM(_xlfn.NORM.DIST($S$3:$S$1003,$G8654,$P8654,FALSE)*WindSpeedStep*$T$3:$T$1003)</f>
        <v>672.31766204769565</v>
      </c>
      <c r="N8654" s="51">
        <f t="array" ref="N8654">_xlfn.SUM(_xlfn.NORM.DIST($S$3:$S$1003,$G8654,$Q8654,FALSE)*WindSpeedStep*$T$3:$T$1003)</f>
        <v>661.37866877248121</v>
      </c>
      <c r="P8654" s="43">
        <f t="shared" si="542"/>
        <v>0.72865450199252058</v>
      </c>
      <c r="Q8654" s="43">
        <f t="shared" si="543"/>
        <v>0.47780623081476747</v>
      </c>
    </row>
    <row r="8655" spans="5:17" x14ac:dyDescent="0.2">
      <c r="E8655" s="16">
        <v>41081.777777777781</v>
      </c>
      <c r="F8655" s="22">
        <v>7.33</v>
      </c>
      <c r="G8655" s="22">
        <v>7.3688039619305297</v>
      </c>
      <c r="H8655" s="25">
        <v>7.5034106412005461E-2</v>
      </c>
      <c r="I8655" s="3">
        <f t="shared" si="540"/>
        <v>687.32999999996628</v>
      </c>
      <c r="J8655" s="3">
        <f t="shared" si="541"/>
        <v>699.36999999996613</v>
      </c>
      <c r="K8655" s="3">
        <f>MIN(J8655-M8655+N8655,'Power Look Up'!$F$4)</f>
        <v>690.75801512544388</v>
      </c>
      <c r="M8655" s="51">
        <f t="array" ref="M8655">_xlfn.SUM(_xlfn.NORM.DIST($S$3:$S$1003,$G8655,$P8655,FALSE)*WindSpeedStep*$T$3:$T$1003)</f>
        <v>695.81849962196156</v>
      </c>
      <c r="N8655" s="51">
        <f t="array" ref="N8655">_xlfn.SUM(_xlfn.NORM.DIST($S$3:$S$1003,$G8655,$Q8655,FALSE)*WindSpeedStep*$T$3:$T$1003)</f>
        <v>687.20651474743931</v>
      </c>
      <c r="P8655" s="43">
        <f t="shared" si="542"/>
        <v>0.73688039619305301</v>
      </c>
      <c r="Q8655" s="43">
        <f t="shared" si="543"/>
        <v>0.5529116206087028</v>
      </c>
    </row>
    <row r="8656" spans="5:17" x14ac:dyDescent="0.2">
      <c r="E8656" s="16">
        <v>41081.784722222219</v>
      </c>
      <c r="F8656" s="22">
        <v>6.38</v>
      </c>
      <c r="G8656" s="22">
        <v>6.3946324360084521</v>
      </c>
      <c r="H8656" s="25">
        <v>8.1504702194357376E-2</v>
      </c>
      <c r="I8656" s="3">
        <f t="shared" si="540"/>
        <v>447.8799999999793</v>
      </c>
      <c r="J8656" s="3">
        <f t="shared" si="541"/>
        <v>450.13999999997924</v>
      </c>
      <c r="K8656" s="3">
        <f>MIN(J8656-M8656+N8656,'Power Look Up'!$F$4)</f>
        <v>445.68023110798907</v>
      </c>
      <c r="M8656" s="51">
        <f t="array" ref="M8656">_xlfn.SUM(_xlfn.NORM.DIST($S$3:$S$1003,$G8656,$P8656,FALSE)*WindSpeedStep*$T$3:$T$1003)</f>
        <v>448.86924361067719</v>
      </c>
      <c r="N8656" s="51">
        <f t="array" ref="N8656">_xlfn.SUM(_xlfn.NORM.DIST($S$3:$S$1003,$G8656,$Q8656,FALSE)*WindSpeedStep*$T$3:$T$1003)</f>
        <v>444.40947471868702</v>
      </c>
      <c r="P8656" s="43">
        <f t="shared" si="542"/>
        <v>0.63946324360084528</v>
      </c>
      <c r="Q8656" s="43">
        <f t="shared" si="543"/>
        <v>0.52119261233924696</v>
      </c>
    </row>
    <row r="8657" spans="5:17" x14ac:dyDescent="0.2">
      <c r="E8657" s="16">
        <v>41081.791666666664</v>
      </c>
      <c r="F8657" s="22">
        <v>5.87</v>
      </c>
      <c r="G8657" s="22">
        <v>5.9005419515690773</v>
      </c>
      <c r="H8657" s="25">
        <v>0.14480408858603067</v>
      </c>
      <c r="I8657" s="3">
        <f t="shared" si="540"/>
        <v>340.93999999998692</v>
      </c>
      <c r="J8657" s="3">
        <f t="shared" si="541"/>
        <v>345.79999999998682</v>
      </c>
      <c r="K8657" s="3">
        <f>MIN(J8657-M8657+N8657,'Power Look Up'!$F$4)</f>
        <v>354.98469733705991</v>
      </c>
      <c r="M8657" s="51">
        <f t="array" ref="M8657">_xlfn.SUM(_xlfn.NORM.DIST($S$3:$S$1003,$G8657,$P8657,FALSE)*WindSpeedStep*$T$3:$T$1003)</f>
        <v>348.2844773399126</v>
      </c>
      <c r="N8657" s="51">
        <f t="array" ref="N8657">_xlfn.SUM(_xlfn.NORM.DIST($S$3:$S$1003,$G8657,$Q8657,FALSE)*WindSpeedStep*$T$3:$T$1003)</f>
        <v>357.46917467698569</v>
      </c>
      <c r="P8657" s="43">
        <f t="shared" si="542"/>
        <v>0.59005419515690771</v>
      </c>
      <c r="Q8657" s="43">
        <f t="shared" si="543"/>
        <v>0.85442259946059895</v>
      </c>
    </row>
    <row r="8658" spans="5:17" x14ac:dyDescent="0.2">
      <c r="E8658" s="16">
        <v>41081.798611111109</v>
      </c>
      <c r="F8658" s="22">
        <v>5.82</v>
      </c>
      <c r="G8658" s="22">
        <v>5.8599763657648989</v>
      </c>
      <c r="H8658" s="25">
        <v>9.4501718213058417E-2</v>
      </c>
      <c r="I8658" s="3">
        <f t="shared" si="540"/>
        <v>332.83999999998707</v>
      </c>
      <c r="J8658" s="3">
        <f t="shared" si="541"/>
        <v>339.31999999998698</v>
      </c>
      <c r="K8658" s="3">
        <f>MIN(J8658-M8658+N8658,'Power Look Up'!$F$4)</f>
        <v>338.43069448538807</v>
      </c>
      <c r="M8658" s="51">
        <f t="array" ref="M8658">_xlfn.SUM(_xlfn.NORM.DIST($S$3:$S$1003,$G8658,$P8658,FALSE)*WindSpeedStep*$T$3:$T$1003)</f>
        <v>340.6730872763867</v>
      </c>
      <c r="N8658" s="51">
        <f t="array" ref="N8658">_xlfn.SUM(_xlfn.NORM.DIST($S$3:$S$1003,$G8658,$Q8658,FALSE)*WindSpeedStep*$T$3:$T$1003)</f>
        <v>339.78378176178779</v>
      </c>
      <c r="P8658" s="43">
        <f t="shared" si="542"/>
        <v>0.58599763657648996</v>
      </c>
      <c r="Q8658" s="43">
        <f t="shared" si="543"/>
        <v>0.55377783525269664</v>
      </c>
    </row>
    <row r="8659" spans="5:17" x14ac:dyDescent="0.2">
      <c r="E8659" s="16">
        <v>41081.805555555555</v>
      </c>
      <c r="F8659" s="22">
        <v>5.79</v>
      </c>
      <c r="G8659" s="22">
        <v>5.8665704243758681</v>
      </c>
      <c r="H8659" s="25">
        <v>8.6355785837651119E-2</v>
      </c>
      <c r="I8659" s="3">
        <f t="shared" si="540"/>
        <v>327.97999999998717</v>
      </c>
      <c r="J8659" s="3">
        <f t="shared" si="541"/>
        <v>340.93999999998692</v>
      </c>
      <c r="K8659" s="3">
        <f>MIN(J8659-M8659+N8659,'Power Look Up'!$F$4)</f>
        <v>338.76447856660872</v>
      </c>
      <c r="M8659" s="51">
        <f t="array" ref="M8659">_xlfn.SUM(_xlfn.NORM.DIST($S$3:$S$1003,$G8659,$P8659,FALSE)*WindSpeedStep*$T$3:$T$1003)</f>
        <v>341.90425058167972</v>
      </c>
      <c r="N8659" s="51">
        <f t="array" ref="N8659">_xlfn.SUM(_xlfn.NORM.DIST($S$3:$S$1003,$G8659,$Q8659,FALSE)*WindSpeedStep*$T$3:$T$1003)</f>
        <v>339.72872914830151</v>
      </c>
      <c r="P8659" s="43">
        <f t="shared" si="542"/>
        <v>0.58665704243758687</v>
      </c>
      <c r="Q8659" s="43">
        <f t="shared" si="543"/>
        <v>0.50661229916890049</v>
      </c>
    </row>
    <row r="8660" spans="5:17" x14ac:dyDescent="0.2">
      <c r="E8660" s="16">
        <v>41081.8125</v>
      </c>
      <c r="F8660" s="22">
        <v>5.68</v>
      </c>
      <c r="G8660" s="22">
        <v>5.6838126217038321</v>
      </c>
      <c r="H8660" s="25">
        <v>0.12323943661971831</v>
      </c>
      <c r="I8660" s="3">
        <f t="shared" si="540"/>
        <v>310.15999999998758</v>
      </c>
      <c r="J8660" s="3">
        <f t="shared" si="541"/>
        <v>310.15999999998758</v>
      </c>
      <c r="K8660" s="3">
        <f>MIN(J8660-M8660+N8660,'Power Look Up'!$F$4)</f>
        <v>313.45517315953174</v>
      </c>
      <c r="M8660" s="51">
        <f t="array" ref="M8660">_xlfn.SUM(_xlfn.NORM.DIST($S$3:$S$1003,$G8660,$P8660,FALSE)*WindSpeedStep*$T$3:$T$1003)</f>
        <v>308.60967446697737</v>
      </c>
      <c r="N8660" s="51">
        <f t="array" ref="N8660">_xlfn.SUM(_xlfn.NORM.DIST($S$3:$S$1003,$G8660,$Q8660,FALSE)*WindSpeedStep*$T$3:$T$1003)</f>
        <v>311.90484762652153</v>
      </c>
      <c r="P8660" s="43">
        <f t="shared" si="542"/>
        <v>0.56838126217038321</v>
      </c>
      <c r="Q8660" s="43">
        <f t="shared" si="543"/>
        <v>0.70046986535082434</v>
      </c>
    </row>
    <row r="8661" spans="5:17" x14ac:dyDescent="0.2">
      <c r="E8661" s="16">
        <v>41081.819444444445</v>
      </c>
      <c r="F8661" s="22">
        <v>5.83</v>
      </c>
      <c r="G8661" s="22">
        <v>5.8059062842240863</v>
      </c>
      <c r="H8661" s="25">
        <v>0.10977701543739279</v>
      </c>
      <c r="I8661" s="3">
        <f t="shared" si="540"/>
        <v>334.45999999998708</v>
      </c>
      <c r="J8661" s="3">
        <f t="shared" si="541"/>
        <v>331.21999999998712</v>
      </c>
      <c r="K8661" s="3">
        <f>MIN(J8661-M8661+N8661,'Power Look Up'!$F$4)</f>
        <v>332.77051569412856</v>
      </c>
      <c r="M8661" s="51">
        <f t="array" ref="M8661">_xlfn.SUM(_xlfn.NORM.DIST($S$3:$S$1003,$G8661,$P8661,FALSE)*WindSpeedStep*$T$3:$T$1003)</f>
        <v>330.66496159766882</v>
      </c>
      <c r="N8661" s="51">
        <f t="array" ref="N8661">_xlfn.SUM(_xlfn.NORM.DIST($S$3:$S$1003,$G8661,$Q8661,FALSE)*WindSpeedStep*$T$3:$T$1003)</f>
        <v>332.21547729181026</v>
      </c>
      <c r="P8661" s="43">
        <f t="shared" si="542"/>
        <v>0.58059062842240861</v>
      </c>
      <c r="Q8661" s="43">
        <f t="shared" si="543"/>
        <v>0.63735506379132334</v>
      </c>
    </row>
    <row r="8662" spans="5:17" x14ac:dyDescent="0.2">
      <c r="E8662" s="16">
        <v>41081.826388888891</v>
      </c>
      <c r="F8662" s="22">
        <v>6.31</v>
      </c>
      <c r="G8662" s="22">
        <v>6.2662193435195013</v>
      </c>
      <c r="H8662" s="25">
        <v>5.2297939778129958E-2</v>
      </c>
      <c r="I8662" s="3">
        <f t="shared" si="540"/>
        <v>432.05999999997965</v>
      </c>
      <c r="J8662" s="3">
        <f t="shared" si="541"/>
        <v>423.01999999997986</v>
      </c>
      <c r="K8662" s="3">
        <f>MIN(J8662-M8662+N8662,'Power Look Up'!$F$4)</f>
        <v>413.90728497336715</v>
      </c>
      <c r="M8662" s="51">
        <f t="array" ref="M8662">_xlfn.SUM(_xlfn.NORM.DIST($S$3:$S$1003,$G8662,$P8662,FALSE)*WindSpeedStep*$T$3:$T$1003)</f>
        <v>421.24792929313287</v>
      </c>
      <c r="N8662" s="51">
        <f t="array" ref="N8662">_xlfn.SUM(_xlfn.NORM.DIST($S$3:$S$1003,$G8662,$Q8662,FALSE)*WindSpeedStep*$T$3:$T$1003)</f>
        <v>412.13521426652017</v>
      </c>
      <c r="P8662" s="43">
        <f t="shared" si="542"/>
        <v>0.62662193435195013</v>
      </c>
      <c r="Q8662" s="43">
        <f t="shared" si="543"/>
        <v>0.32771036186393593</v>
      </c>
    </row>
    <row r="8663" spans="5:17" x14ac:dyDescent="0.2">
      <c r="E8663" s="16">
        <v>41081.833333333336</v>
      </c>
      <c r="F8663" s="22">
        <v>6.39</v>
      </c>
      <c r="G8663" s="22">
        <v>6.3740024163700104</v>
      </c>
      <c r="H8663" s="25">
        <v>6.416275430359937E-2</v>
      </c>
      <c r="I8663" s="3">
        <f t="shared" si="540"/>
        <v>450.13999999997924</v>
      </c>
      <c r="J8663" s="3">
        <f t="shared" si="541"/>
        <v>445.61999999997931</v>
      </c>
      <c r="K8663" s="3">
        <f>MIN(J8663-M8663+N8663,'Power Look Up'!$F$4)</f>
        <v>437.86361400965149</v>
      </c>
      <c r="M8663" s="51">
        <f t="array" ref="M8663">_xlfn.SUM(_xlfn.NORM.DIST($S$3:$S$1003,$G8663,$P8663,FALSE)*WindSpeedStep*$T$3:$T$1003)</f>
        <v>444.35825776901396</v>
      </c>
      <c r="N8663" s="51">
        <f t="array" ref="N8663">_xlfn.SUM(_xlfn.NORM.DIST($S$3:$S$1003,$G8663,$Q8663,FALSE)*WindSpeedStep*$T$3:$T$1003)</f>
        <v>436.60187177868613</v>
      </c>
      <c r="P8663" s="43">
        <f t="shared" si="542"/>
        <v>0.63740024163700104</v>
      </c>
      <c r="Q8663" s="43">
        <f t="shared" si="543"/>
        <v>0.40897355097209764</v>
      </c>
    </row>
    <row r="8664" spans="5:17" x14ac:dyDescent="0.2">
      <c r="E8664" s="16">
        <v>41081.840277777781</v>
      </c>
      <c r="F8664" s="22">
        <v>5.87</v>
      </c>
      <c r="G8664" s="22">
        <v>5.875970866383418</v>
      </c>
      <c r="H8664" s="25">
        <v>0.12436115843270869</v>
      </c>
      <c r="I8664" s="3">
        <f t="shared" si="540"/>
        <v>340.93999999998692</v>
      </c>
      <c r="J8664" s="3">
        <f t="shared" si="541"/>
        <v>342.55999999998687</v>
      </c>
      <c r="K8664" s="3">
        <f>MIN(J8664-M8664+N8664,'Power Look Up'!$F$4)</f>
        <v>347.02481678849495</v>
      </c>
      <c r="M8664" s="51">
        <f t="array" ref="M8664">_xlfn.SUM(_xlfn.NORM.DIST($S$3:$S$1003,$G8664,$P8664,FALSE)*WindSpeedStep*$T$3:$T$1003)</f>
        <v>343.66345337168087</v>
      </c>
      <c r="N8664" s="51">
        <f t="array" ref="N8664">_xlfn.SUM(_xlfn.NORM.DIST($S$3:$S$1003,$G8664,$Q8664,FALSE)*WindSpeedStep*$T$3:$T$1003)</f>
        <v>348.12827016018895</v>
      </c>
      <c r="P8664" s="43">
        <f t="shared" si="542"/>
        <v>0.58759708663834187</v>
      </c>
      <c r="Q8664" s="43">
        <f t="shared" si="543"/>
        <v>0.73074254386028881</v>
      </c>
    </row>
    <row r="8665" spans="5:17" x14ac:dyDescent="0.2">
      <c r="E8665" s="16">
        <v>41081.847222222219</v>
      </c>
      <c r="F8665" s="22">
        <v>4.4400000000000004</v>
      </c>
      <c r="G8665" s="22">
        <v>4.5082841522676143</v>
      </c>
      <c r="H8665" s="25">
        <v>0.12612612612612611</v>
      </c>
      <c r="I8665" s="3">
        <f t="shared" si="540"/>
        <v>138.95999999999452</v>
      </c>
      <c r="J8665" s="3">
        <f t="shared" si="541"/>
        <v>146.58999999999435</v>
      </c>
      <c r="K8665" s="3">
        <f>MIN(J8665-M8665+N8665,'Power Look Up'!$F$4)</f>
        <v>150.24609650168529</v>
      </c>
      <c r="M8665" s="51">
        <f t="array" ref="M8665">_xlfn.SUM(_xlfn.NORM.DIST($S$3:$S$1003,$G8665,$P8665,FALSE)*WindSpeedStep*$T$3:$T$1003)</f>
        <v>117.22920809626284</v>
      </c>
      <c r="N8665" s="51">
        <f t="array" ref="N8665">_xlfn.SUM(_xlfn.NORM.DIST($S$3:$S$1003,$G8665,$Q8665,FALSE)*WindSpeedStep*$T$3:$T$1003)</f>
        <v>120.88530459795378</v>
      </c>
      <c r="P8665" s="43">
        <f t="shared" si="542"/>
        <v>0.45082841522676143</v>
      </c>
      <c r="Q8665" s="43">
        <f t="shared" si="543"/>
        <v>0.5686124156013207</v>
      </c>
    </row>
    <row r="8666" spans="5:17" x14ac:dyDescent="0.2">
      <c r="E8666" s="16">
        <v>41081.854166666664</v>
      </c>
      <c r="F8666" s="22">
        <v>4.6399999999999997</v>
      </c>
      <c r="G8666" s="22">
        <v>4.8198657896194961</v>
      </c>
      <c r="H8666" s="25">
        <v>0.10991379310344829</v>
      </c>
      <c r="I8666" s="3">
        <f t="shared" si="540"/>
        <v>160.75999999999408</v>
      </c>
      <c r="J8666" s="3">
        <f t="shared" si="541"/>
        <v>180.37999999999363</v>
      </c>
      <c r="K8666" s="3">
        <f>MIN(J8666-M8666+N8666,'Power Look Up'!$F$4)</f>
        <v>180.93009298071988</v>
      </c>
      <c r="M8666" s="51">
        <f t="array" ref="M8666">_xlfn.SUM(_xlfn.NORM.DIST($S$3:$S$1003,$G8666,$P8666,FALSE)*WindSpeedStep*$T$3:$T$1003)</f>
        <v>165.79356553358681</v>
      </c>
      <c r="N8666" s="51">
        <f t="array" ref="N8666">_xlfn.SUM(_xlfn.NORM.DIST($S$3:$S$1003,$G8666,$Q8666,FALSE)*WindSpeedStep*$T$3:$T$1003)</f>
        <v>166.34365851431306</v>
      </c>
      <c r="P8666" s="43">
        <f t="shared" si="542"/>
        <v>0.48198657896194963</v>
      </c>
      <c r="Q8666" s="43">
        <f t="shared" si="543"/>
        <v>0.52976973118662574</v>
      </c>
    </row>
    <row r="8667" spans="5:17" x14ac:dyDescent="0.2">
      <c r="E8667" s="16">
        <v>41081.861111111109</v>
      </c>
      <c r="F8667" s="22">
        <v>5.39</v>
      </c>
      <c r="G8667" s="22">
        <v>5.4669995808938605</v>
      </c>
      <c r="H8667" s="25">
        <v>0.10389610389610392</v>
      </c>
      <c r="I8667" s="3">
        <f t="shared" si="540"/>
        <v>263.17999999998858</v>
      </c>
      <c r="J8667" s="3">
        <f t="shared" si="541"/>
        <v>276.13999999998828</v>
      </c>
      <c r="K8667" s="3">
        <f>MIN(J8667-M8667+N8667,'Power Look Up'!$F$4)</f>
        <v>276.45688801598055</v>
      </c>
      <c r="M8667" s="51">
        <f t="array" ref="M8667">_xlfn.SUM(_xlfn.NORM.DIST($S$3:$S$1003,$G8667,$P8667,FALSE)*WindSpeedStep*$T$3:$T$1003)</f>
        <v>271.05764328901506</v>
      </c>
      <c r="N8667" s="51">
        <f t="array" ref="N8667">_xlfn.SUM(_xlfn.NORM.DIST($S$3:$S$1003,$G8667,$Q8667,FALSE)*WindSpeedStep*$T$3:$T$1003)</f>
        <v>271.37453130500734</v>
      </c>
      <c r="P8667" s="43">
        <f t="shared" si="542"/>
        <v>0.5466999580893861</v>
      </c>
      <c r="Q8667" s="43">
        <f t="shared" si="543"/>
        <v>0.56799995645650514</v>
      </c>
    </row>
    <row r="8668" spans="5:17" x14ac:dyDescent="0.2">
      <c r="E8668" s="16">
        <v>41081.868055555555</v>
      </c>
      <c r="F8668" s="22">
        <v>5.16</v>
      </c>
      <c r="G8668" s="22">
        <v>5.273015431657754</v>
      </c>
      <c r="H8668" s="25">
        <v>9.4961240310077522E-2</v>
      </c>
      <c r="I8668" s="3">
        <f t="shared" si="540"/>
        <v>225.91999999998939</v>
      </c>
      <c r="J8668" s="3">
        <f t="shared" si="541"/>
        <v>243.73999999998898</v>
      </c>
      <c r="K8668" s="3">
        <f>MIN(J8668-M8668+N8668,'Power Look Up'!$F$4)</f>
        <v>243.54441051012202</v>
      </c>
      <c r="M8668" s="51">
        <f t="array" ref="M8668">_xlfn.SUM(_xlfn.NORM.DIST($S$3:$S$1003,$G8668,$P8668,FALSE)*WindSpeedStep*$T$3:$T$1003)</f>
        <v>238.78074729456836</v>
      </c>
      <c r="N8668" s="51">
        <f t="array" ref="N8668">_xlfn.SUM(_xlfn.NORM.DIST($S$3:$S$1003,$G8668,$Q8668,FALSE)*WindSpeedStep*$T$3:$T$1003)</f>
        <v>238.5851578047014</v>
      </c>
      <c r="P8668" s="43">
        <f t="shared" si="542"/>
        <v>0.52730154316577538</v>
      </c>
      <c r="Q8668" s="43">
        <f t="shared" si="543"/>
        <v>0.50073208556439908</v>
      </c>
    </row>
    <row r="8669" spans="5:17" x14ac:dyDescent="0.2">
      <c r="E8669" s="16">
        <v>41081.875</v>
      </c>
      <c r="F8669" s="22">
        <v>5.1100000000000003</v>
      </c>
      <c r="G8669" s="22">
        <v>5.1843306320959535</v>
      </c>
      <c r="H8669" s="25">
        <v>9.7847358121330719E-2</v>
      </c>
      <c r="I8669" s="3">
        <f t="shared" si="540"/>
        <v>217.81999999998953</v>
      </c>
      <c r="J8669" s="3">
        <f t="shared" si="541"/>
        <v>229.15999999998931</v>
      </c>
      <c r="K8669" s="3">
        <f>MIN(J8669-M8669+N8669,'Power Look Up'!$F$4)</f>
        <v>229.09320994177119</v>
      </c>
      <c r="M8669" s="51">
        <f t="array" ref="M8669">_xlfn.SUM(_xlfn.NORM.DIST($S$3:$S$1003,$G8669,$P8669,FALSE)*WindSpeedStep*$T$3:$T$1003)</f>
        <v>224.30418318945979</v>
      </c>
      <c r="N8669" s="51">
        <f t="array" ref="N8669">_xlfn.SUM(_xlfn.NORM.DIST($S$3:$S$1003,$G8669,$Q8669,FALSE)*WindSpeedStep*$T$3:$T$1003)</f>
        <v>224.23739313124167</v>
      </c>
      <c r="P8669" s="43">
        <f t="shared" si="542"/>
        <v>0.51843306320959537</v>
      </c>
      <c r="Q8669" s="43">
        <f t="shared" si="543"/>
        <v>0.50727305597807759</v>
      </c>
    </row>
    <row r="8670" spans="5:17" x14ac:dyDescent="0.2">
      <c r="E8670" s="16">
        <v>41081.881944444445</v>
      </c>
      <c r="F8670" s="22">
        <v>5.45</v>
      </c>
      <c r="G8670" s="22">
        <v>5.5910617942439949</v>
      </c>
      <c r="H8670" s="25">
        <v>0.10275229357798166</v>
      </c>
      <c r="I8670" s="3">
        <f t="shared" si="540"/>
        <v>272.89999999998838</v>
      </c>
      <c r="J8670" s="3">
        <f t="shared" si="541"/>
        <v>295.57999999998788</v>
      </c>
      <c r="K8670" s="3">
        <f>MIN(J8670-M8670+N8670,'Power Look Up'!$F$4)</f>
        <v>295.87466434091937</v>
      </c>
      <c r="M8670" s="51">
        <f t="array" ref="M8670">_xlfn.SUM(_xlfn.NORM.DIST($S$3:$S$1003,$G8670,$P8670,FALSE)*WindSpeedStep*$T$3:$T$1003)</f>
        <v>292.31557415593755</v>
      </c>
      <c r="N8670" s="51">
        <f t="array" ref="N8670">_xlfn.SUM(_xlfn.NORM.DIST($S$3:$S$1003,$G8670,$Q8670,FALSE)*WindSpeedStep*$T$3:$T$1003)</f>
        <v>292.61023849686904</v>
      </c>
      <c r="P8670" s="43">
        <f t="shared" si="542"/>
        <v>0.55910617942439955</v>
      </c>
      <c r="Q8670" s="43">
        <f t="shared" si="543"/>
        <v>0.5744944228947958</v>
      </c>
    </row>
    <row r="8671" spans="5:17" x14ac:dyDescent="0.2">
      <c r="E8671" s="16">
        <v>41081.888888888891</v>
      </c>
      <c r="F8671" s="22">
        <v>5.44</v>
      </c>
      <c r="G8671" s="22">
        <v>5.5647398558643939</v>
      </c>
      <c r="H8671" s="25">
        <v>0.11397058823529412</v>
      </c>
      <c r="I8671" s="3">
        <f t="shared" si="540"/>
        <v>271.27999999998838</v>
      </c>
      <c r="J8671" s="3">
        <f t="shared" si="541"/>
        <v>290.71999999998798</v>
      </c>
      <c r="K8671" s="3">
        <f>MIN(J8671-M8671+N8671,'Power Look Up'!$F$4)</f>
        <v>292.24973111243992</v>
      </c>
      <c r="M8671" s="51">
        <f t="array" ref="M8671">_xlfn.SUM(_xlfn.NORM.DIST($S$3:$S$1003,$G8671,$P8671,FALSE)*WindSpeedStep*$T$3:$T$1003)</f>
        <v>287.75707136942015</v>
      </c>
      <c r="N8671" s="51">
        <f t="array" ref="N8671">_xlfn.SUM(_xlfn.NORM.DIST($S$3:$S$1003,$G8671,$Q8671,FALSE)*WindSpeedStep*$T$3:$T$1003)</f>
        <v>289.28680248187209</v>
      </c>
      <c r="P8671" s="43">
        <f t="shared" si="542"/>
        <v>0.55647398558643946</v>
      </c>
      <c r="Q8671" s="43">
        <f t="shared" si="543"/>
        <v>0.63421667474925081</v>
      </c>
    </row>
    <row r="8672" spans="5:17" x14ac:dyDescent="0.2">
      <c r="E8672" s="16">
        <v>41081.895833333336</v>
      </c>
      <c r="F8672" s="22">
        <v>4.9800000000000004</v>
      </c>
      <c r="G8672" s="22">
        <v>5.0566785990500485</v>
      </c>
      <c r="H8672" s="25">
        <v>0.14257028112449796</v>
      </c>
      <c r="I8672" s="3">
        <f t="shared" si="540"/>
        <v>197.81999999999329</v>
      </c>
      <c r="J8672" s="3">
        <f t="shared" si="541"/>
        <v>209.71999999998971</v>
      </c>
      <c r="K8672" s="3">
        <f>MIN(J8672-M8672+N8672,'Power Look Up'!$F$4)</f>
        <v>213.01740540475265</v>
      </c>
      <c r="M8672" s="51">
        <f t="array" ref="M8672">_xlfn.SUM(_xlfn.NORM.DIST($S$3:$S$1003,$G8672,$P8672,FALSE)*WindSpeedStep*$T$3:$T$1003)</f>
        <v>203.66547224571028</v>
      </c>
      <c r="N8672" s="51">
        <f t="array" ref="N8672">_xlfn.SUM(_xlfn.NORM.DIST($S$3:$S$1003,$G8672,$Q8672,FALSE)*WindSpeedStep*$T$3:$T$1003)</f>
        <v>206.96287765047322</v>
      </c>
      <c r="P8672" s="43">
        <f t="shared" si="542"/>
        <v>0.50566785990500485</v>
      </c>
      <c r="Q8672" s="43">
        <f t="shared" si="543"/>
        <v>0.72093208942279796</v>
      </c>
    </row>
    <row r="8673" spans="5:17" x14ac:dyDescent="0.2">
      <c r="E8673" s="16">
        <v>41081.902777777781</v>
      </c>
      <c r="F8673" s="22">
        <v>5.16</v>
      </c>
      <c r="G8673" s="22">
        <v>5.2988223048073628</v>
      </c>
      <c r="H8673" s="25">
        <v>0.14728682170542634</v>
      </c>
      <c r="I8673" s="3">
        <f t="shared" si="540"/>
        <v>225.91999999998939</v>
      </c>
      <c r="J8673" s="3">
        <f t="shared" si="541"/>
        <v>248.59999999998888</v>
      </c>
      <c r="K8673" s="3">
        <f>MIN(J8673-M8673+N8673,'Power Look Up'!$F$4)</f>
        <v>253.26747617362918</v>
      </c>
      <c r="M8673" s="51">
        <f t="array" ref="M8673">_xlfn.SUM(_xlfn.NORM.DIST($S$3:$S$1003,$G8673,$P8673,FALSE)*WindSpeedStep*$T$3:$T$1003)</f>
        <v>243.02105087078036</v>
      </c>
      <c r="N8673" s="51">
        <f t="array" ref="N8673">_xlfn.SUM(_xlfn.NORM.DIST($S$3:$S$1003,$G8673,$Q8673,FALSE)*WindSpeedStep*$T$3:$T$1003)</f>
        <v>247.68852704442065</v>
      </c>
      <c r="P8673" s="43">
        <f t="shared" si="542"/>
        <v>0.52988223048073635</v>
      </c>
      <c r="Q8673" s="43">
        <f t="shared" si="543"/>
        <v>0.78044669605689831</v>
      </c>
    </row>
    <row r="8674" spans="5:17" x14ac:dyDescent="0.2">
      <c r="E8674" s="16">
        <v>41081.916666666664</v>
      </c>
      <c r="F8674" s="22">
        <v>6.49</v>
      </c>
      <c r="G8674" s="22">
        <v>6.4706702817894888</v>
      </c>
      <c r="H8674" s="25">
        <v>8.1664098613251163E-2</v>
      </c>
      <c r="I8674" s="3">
        <f t="shared" si="540"/>
        <v>472.73999999997875</v>
      </c>
      <c r="J8674" s="3">
        <f t="shared" si="541"/>
        <v>468.21999999997888</v>
      </c>
      <c r="K8674" s="3">
        <f>MIN(J8674-M8674+N8674,'Power Look Up'!$F$4)</f>
        <v>463.60800171660401</v>
      </c>
      <c r="M8674" s="51">
        <f t="array" ref="M8674">_xlfn.SUM(_xlfn.NORM.DIST($S$3:$S$1003,$G8674,$P8674,FALSE)*WindSpeedStep*$T$3:$T$1003)</f>
        <v>465.74261785675043</v>
      </c>
      <c r="N8674" s="51">
        <f t="array" ref="N8674">_xlfn.SUM(_xlfn.NORM.DIST($S$3:$S$1003,$G8674,$Q8674,FALSE)*WindSpeedStep*$T$3:$T$1003)</f>
        <v>461.13061957337555</v>
      </c>
      <c r="P8674" s="43">
        <f t="shared" si="542"/>
        <v>0.6470670281789489</v>
      </c>
      <c r="Q8674" s="43">
        <f t="shared" si="543"/>
        <v>0.52842145598589052</v>
      </c>
    </row>
    <row r="8675" spans="5:17" x14ac:dyDescent="0.2">
      <c r="E8675" s="16">
        <v>41081.923611111109</v>
      </c>
      <c r="F8675" s="22">
        <v>6.45</v>
      </c>
      <c r="G8675" s="22">
        <v>6.3924511414917502</v>
      </c>
      <c r="H8675" s="25">
        <v>8.9922480620155024E-2</v>
      </c>
      <c r="I8675" s="3">
        <f t="shared" si="540"/>
        <v>463.69999999997896</v>
      </c>
      <c r="J8675" s="3">
        <f t="shared" si="541"/>
        <v>450.13999999997924</v>
      </c>
      <c r="K8675" s="3">
        <f>MIN(J8675-M8675+N8675,'Power Look Up'!$F$4)</f>
        <v>447.61913638215464</v>
      </c>
      <c r="M8675" s="51">
        <f t="array" ref="M8675">_xlfn.SUM(_xlfn.NORM.DIST($S$3:$S$1003,$G8675,$P8675,FALSE)*WindSpeedStep*$T$3:$T$1003)</f>
        <v>448.39093510836562</v>
      </c>
      <c r="N8675" s="51">
        <f t="array" ref="N8675">_xlfn.SUM(_xlfn.NORM.DIST($S$3:$S$1003,$G8675,$Q8675,FALSE)*WindSpeedStep*$T$3:$T$1003)</f>
        <v>445.87007149054102</v>
      </c>
      <c r="P8675" s="43">
        <f t="shared" si="542"/>
        <v>0.63924511414917506</v>
      </c>
      <c r="Q8675" s="43">
        <f t="shared" si="543"/>
        <v>0.57482506388607979</v>
      </c>
    </row>
    <row r="8676" spans="5:17" x14ac:dyDescent="0.2">
      <c r="E8676" s="16">
        <v>41081.930555555555</v>
      </c>
      <c r="F8676" s="22">
        <v>5.5</v>
      </c>
      <c r="G8676" s="22">
        <v>5.6620544741474292</v>
      </c>
      <c r="H8676" s="25">
        <v>0.10545454545454545</v>
      </c>
      <c r="I8676" s="3">
        <f t="shared" si="540"/>
        <v>280.99999999998818</v>
      </c>
      <c r="J8676" s="3">
        <f t="shared" si="541"/>
        <v>306.91999999998768</v>
      </c>
      <c r="K8676" s="3">
        <f>MIN(J8676-M8676+N8676,'Power Look Up'!$F$4)</f>
        <v>307.59919358738279</v>
      </c>
      <c r="M8676" s="51">
        <f t="array" ref="M8676">_xlfn.SUM(_xlfn.NORM.DIST($S$3:$S$1003,$G8676,$P8676,FALSE)*WindSpeedStep*$T$3:$T$1003)</f>
        <v>304.75351642018319</v>
      </c>
      <c r="N8676" s="51">
        <f t="array" ref="N8676">_xlfn.SUM(_xlfn.NORM.DIST($S$3:$S$1003,$G8676,$Q8676,FALSE)*WindSpeedStep*$T$3:$T$1003)</f>
        <v>305.43271000757829</v>
      </c>
      <c r="P8676" s="43">
        <f t="shared" si="542"/>
        <v>0.56620544741474299</v>
      </c>
      <c r="Q8676" s="43">
        <f t="shared" si="543"/>
        <v>0.59708938091009256</v>
      </c>
    </row>
    <row r="8677" spans="5:17" x14ac:dyDescent="0.2">
      <c r="E8677" s="16">
        <v>41081.951388888891</v>
      </c>
      <c r="F8677" s="22">
        <v>4.88</v>
      </c>
      <c r="G8677" s="22">
        <v>5.0482996326218377</v>
      </c>
      <c r="H8677" s="25">
        <v>0.10040983606557377</v>
      </c>
      <c r="I8677" s="3">
        <f t="shared" si="540"/>
        <v>186.91999999999351</v>
      </c>
      <c r="J8677" s="3">
        <f t="shared" si="541"/>
        <v>208.09999999998976</v>
      </c>
      <c r="K8677" s="3">
        <f>MIN(J8677-M8677+N8677,'Power Look Up'!$F$4)</f>
        <v>208.1111005139752</v>
      </c>
      <c r="M8677" s="51">
        <f t="array" ref="M8677">_xlfn.SUM(_xlfn.NORM.DIST($S$3:$S$1003,$G8677,$P8677,FALSE)*WindSpeedStep*$T$3:$T$1003)</f>
        <v>202.31708041556945</v>
      </c>
      <c r="N8677" s="51">
        <f t="array" ref="N8677">_xlfn.SUM(_xlfn.NORM.DIST($S$3:$S$1003,$G8677,$Q8677,FALSE)*WindSpeedStep*$T$3:$T$1003)</f>
        <v>202.32818092955489</v>
      </c>
      <c r="P8677" s="43">
        <f t="shared" si="542"/>
        <v>0.50482996326218377</v>
      </c>
      <c r="Q8677" s="43">
        <f t="shared" si="543"/>
        <v>0.50689893852145507</v>
      </c>
    </row>
    <row r="8678" spans="5:17" x14ac:dyDescent="0.2">
      <c r="E8678" s="16">
        <v>41081.958333333336</v>
      </c>
      <c r="F8678" s="22">
        <v>4.88</v>
      </c>
      <c r="G8678" s="22">
        <v>5.081731700726003</v>
      </c>
      <c r="H8678" s="25">
        <v>9.6311475409836061E-2</v>
      </c>
      <c r="I8678" s="3">
        <f t="shared" si="540"/>
        <v>186.91999999999351</v>
      </c>
      <c r="J8678" s="3">
        <f t="shared" si="541"/>
        <v>212.95999999998966</v>
      </c>
      <c r="K8678" s="3">
        <f>MIN(J8678-M8678+N8678,'Power Look Up'!$F$4)</f>
        <v>212.87466869864795</v>
      </c>
      <c r="M8678" s="51">
        <f t="array" ref="M8678">_xlfn.SUM(_xlfn.NORM.DIST($S$3:$S$1003,$G8678,$P8678,FALSE)*WindSpeedStep*$T$3:$T$1003)</f>
        <v>207.70129794025982</v>
      </c>
      <c r="N8678" s="51">
        <f t="array" ref="N8678">_xlfn.SUM(_xlfn.NORM.DIST($S$3:$S$1003,$G8678,$Q8678,FALSE)*WindSpeedStep*$T$3:$T$1003)</f>
        <v>207.61596663891811</v>
      </c>
      <c r="P8678" s="43">
        <f t="shared" si="542"/>
        <v>0.50817317007260032</v>
      </c>
      <c r="Q8678" s="43">
        <f t="shared" si="543"/>
        <v>0.4894290777338568</v>
      </c>
    </row>
    <row r="8679" spans="5:17" x14ac:dyDescent="0.2">
      <c r="E8679" s="16">
        <v>41081.972222222219</v>
      </c>
      <c r="F8679" s="22">
        <v>4.96</v>
      </c>
      <c r="G8679" s="22">
        <v>5.0694713118389387</v>
      </c>
      <c r="H8679" s="25">
        <v>0.16733870967741934</v>
      </c>
      <c r="I8679" s="3">
        <f t="shared" si="540"/>
        <v>195.63999999999334</v>
      </c>
      <c r="J8679" s="3">
        <f t="shared" si="541"/>
        <v>211.33999999998969</v>
      </c>
      <c r="K8679" s="3">
        <f>MIN(J8679-M8679+N8679,'Power Look Up'!$F$4)</f>
        <v>218.56359701745367</v>
      </c>
      <c r="M8679" s="51">
        <f t="array" ref="M8679">_xlfn.SUM(_xlfn.NORM.DIST($S$3:$S$1003,$G8679,$P8679,FALSE)*WindSpeedStep*$T$3:$T$1003)</f>
        <v>205.72547087736248</v>
      </c>
      <c r="N8679" s="51">
        <f t="array" ref="N8679">_xlfn.SUM(_xlfn.NORM.DIST($S$3:$S$1003,$G8679,$Q8679,FALSE)*WindSpeedStep*$T$3:$T$1003)</f>
        <v>212.94906789482647</v>
      </c>
      <c r="P8679" s="43">
        <f t="shared" si="542"/>
        <v>0.5069471311838939</v>
      </c>
      <c r="Q8679" s="43">
        <f t="shared" si="543"/>
        <v>0.8483187880698223</v>
      </c>
    </row>
    <row r="8680" spans="5:17" x14ac:dyDescent="0.2">
      <c r="E8680" s="16">
        <v>41082.506944444445</v>
      </c>
      <c r="F8680" s="22">
        <v>3.35</v>
      </c>
      <c r="G8680" s="22">
        <v>3.3695660468983326</v>
      </c>
      <c r="H8680" s="25">
        <v>0.29552238805970149</v>
      </c>
      <c r="I8680" s="3">
        <f t="shared" si="540"/>
        <v>31.849999999997504</v>
      </c>
      <c r="J8680" s="3">
        <f t="shared" si="541"/>
        <v>33.669999999997465</v>
      </c>
      <c r="K8680" s="3">
        <f>MIN(J8680-M8680+N8680,'Power Look Up'!$F$4)</f>
        <v>61.303285349047549</v>
      </c>
      <c r="M8680" s="51">
        <f t="array" ref="M8680">_xlfn.SUM(_xlfn.NORM.DIST($S$3:$S$1003,$G8680,$P8680,FALSE)*WindSpeedStep*$T$3:$T$1003)</f>
        <v>11.487248262186609</v>
      </c>
      <c r="N8680" s="51">
        <f t="array" ref="N8680">_xlfn.SUM(_xlfn.NORM.DIST($S$3:$S$1003,$G8680,$Q8680,FALSE)*WindSpeedStep*$T$3:$T$1003)</f>
        <v>39.120533611236695</v>
      </c>
      <c r="P8680" s="43">
        <f t="shared" si="542"/>
        <v>0.33695660468983329</v>
      </c>
      <c r="Q8680" s="43">
        <f t="shared" si="543"/>
        <v>0.99578220490428337</v>
      </c>
    </row>
    <row r="8681" spans="5:17" x14ac:dyDescent="0.2">
      <c r="E8681" s="16">
        <v>41082.513888888891</v>
      </c>
      <c r="F8681" s="22">
        <v>4.0999999999999996</v>
      </c>
      <c r="G8681" s="22">
        <v>4.0528231859856332</v>
      </c>
      <c r="H8681" s="25">
        <v>0.28292682926829271</v>
      </c>
      <c r="I8681" s="3">
        <f t="shared" si="540"/>
        <v>101.89999999999532</v>
      </c>
      <c r="J8681" s="3">
        <f t="shared" si="541"/>
        <v>96.449999999995427</v>
      </c>
      <c r="K8681" s="3">
        <f>MIN(J8681-M8681+N8681,'Power Look Up'!$F$4)</f>
        <v>140.7651165276981</v>
      </c>
      <c r="M8681" s="51">
        <f t="array" ref="M8681">_xlfn.SUM(_xlfn.NORM.DIST($S$3:$S$1003,$G8681,$P8681,FALSE)*WindSpeedStep*$T$3:$T$1003)</f>
        <v>55.931458140069218</v>
      </c>
      <c r="N8681" s="51">
        <f t="array" ref="N8681">_xlfn.SUM(_xlfn.NORM.DIST($S$3:$S$1003,$G8681,$Q8681,FALSE)*WindSpeedStep*$T$3:$T$1003)</f>
        <v>100.24657466777188</v>
      </c>
      <c r="P8681" s="43">
        <f t="shared" si="542"/>
        <v>0.40528231859856334</v>
      </c>
      <c r="Q8681" s="43">
        <f t="shared" si="543"/>
        <v>1.1466524135959353</v>
      </c>
    </row>
    <row r="8682" spans="5:17" x14ac:dyDescent="0.2">
      <c r="E8682" s="16">
        <v>41082.520833333336</v>
      </c>
      <c r="F8682" s="22">
        <v>4.0199999999999996</v>
      </c>
      <c r="G8682" s="22">
        <v>3.9641949088007364</v>
      </c>
      <c r="H8682" s="25">
        <v>0.22388059701492541</v>
      </c>
      <c r="I8682" s="3">
        <f t="shared" si="540"/>
        <v>93.179999999995502</v>
      </c>
      <c r="J8682" s="3">
        <f t="shared" si="541"/>
        <v>87.359999999996319</v>
      </c>
      <c r="K8682" s="3">
        <f>MIN(J8682-M8682+N8682,'Power Look Up'!$F$4)</f>
        <v>116.11977852210678</v>
      </c>
      <c r="M8682" s="51">
        <f t="array" ref="M8682">_xlfn.SUM(_xlfn.NORM.DIST($S$3:$S$1003,$G8682,$P8682,FALSE)*WindSpeedStep*$T$3:$T$1003)</f>
        <v>46.643246401649051</v>
      </c>
      <c r="N8682" s="51">
        <f t="array" ref="N8682">_xlfn.SUM(_xlfn.NORM.DIST($S$3:$S$1003,$G8682,$Q8682,FALSE)*WindSpeedStep*$T$3:$T$1003)</f>
        <v>75.403024923759517</v>
      </c>
      <c r="P8682" s="43">
        <f t="shared" si="542"/>
        <v>0.39641949088007367</v>
      </c>
      <c r="Q8682" s="43">
        <f t="shared" si="543"/>
        <v>0.88750632286583664</v>
      </c>
    </row>
    <row r="8683" spans="5:17" x14ac:dyDescent="0.2">
      <c r="E8683" s="16">
        <v>41082.527777777781</v>
      </c>
      <c r="F8683" s="22">
        <v>4.1399999999999997</v>
      </c>
      <c r="G8683" s="22">
        <v>4.1373637837072526</v>
      </c>
      <c r="H8683" s="25">
        <v>0.17874396135265702</v>
      </c>
      <c r="I8683" s="3">
        <f t="shared" si="540"/>
        <v>106.25999999999522</v>
      </c>
      <c r="J8683" s="3">
        <f t="shared" si="541"/>
        <v>106.25999999999522</v>
      </c>
      <c r="K8683" s="3">
        <f>MIN(J8683-M8683+N8683,'Power Look Up'!$F$4)</f>
        <v>124.07644760030712</v>
      </c>
      <c r="M8683" s="51">
        <f t="array" ref="M8683">_xlfn.SUM(_xlfn.NORM.DIST($S$3:$S$1003,$G8683,$P8683,FALSE)*WindSpeedStep*$T$3:$T$1003)</f>
        <v>65.766509734583536</v>
      </c>
      <c r="N8683" s="51">
        <f t="array" ref="N8683">_xlfn.SUM(_xlfn.NORM.DIST($S$3:$S$1003,$G8683,$Q8683,FALSE)*WindSpeedStep*$T$3:$T$1003)</f>
        <v>83.58295733489544</v>
      </c>
      <c r="P8683" s="43">
        <f t="shared" si="542"/>
        <v>0.4137363783707253</v>
      </c>
      <c r="Q8683" s="43">
        <f t="shared" si="543"/>
        <v>0.73952879225685197</v>
      </c>
    </row>
    <row r="8684" spans="5:17" x14ac:dyDescent="0.2">
      <c r="E8684" s="16">
        <v>41082.534722222219</v>
      </c>
      <c r="F8684" s="22">
        <v>3.1</v>
      </c>
      <c r="G8684" s="22">
        <v>3.0900615605913284</v>
      </c>
      <c r="H8684" s="25">
        <v>0.26129032258064516</v>
      </c>
      <c r="I8684" s="3">
        <f t="shared" si="540"/>
        <v>9.099999999997987</v>
      </c>
      <c r="J8684" s="3">
        <f t="shared" si="541"/>
        <v>8.1899999999980064</v>
      </c>
      <c r="K8684" s="3">
        <f>MIN(J8684-M8684+N8684,'Power Look Up'!$F$4)</f>
        <v>20.982944995224976</v>
      </c>
      <c r="M8684" s="51">
        <f t="array" ref="M8684">_xlfn.SUM(_xlfn.NORM.DIST($S$3:$S$1003,$G8684,$P8684,FALSE)*WindSpeedStep*$T$3:$T$1003)</f>
        <v>4.8181751033244264</v>
      </c>
      <c r="N8684" s="51">
        <f t="array" ref="N8684">_xlfn.SUM(_xlfn.NORM.DIST($S$3:$S$1003,$G8684,$Q8684,FALSE)*WindSpeedStep*$T$3:$T$1003)</f>
        <v>17.611120098551396</v>
      </c>
      <c r="P8684" s="43">
        <f t="shared" si="542"/>
        <v>0.30900615605913284</v>
      </c>
      <c r="Q8684" s="43">
        <f t="shared" si="543"/>
        <v>0.80740318196096006</v>
      </c>
    </row>
    <row r="8685" spans="5:17" x14ac:dyDescent="0.2">
      <c r="E8685" s="16">
        <v>41082.541666666664</v>
      </c>
      <c r="F8685" s="22">
        <v>3.1</v>
      </c>
      <c r="G8685" s="22">
        <v>3.0668717107052279</v>
      </c>
      <c r="H8685" s="25">
        <v>0.42903225806451611</v>
      </c>
      <c r="I8685" s="3">
        <f t="shared" si="540"/>
        <v>9.099999999997987</v>
      </c>
      <c r="J8685" s="3">
        <f t="shared" si="541"/>
        <v>6.3699999999980452</v>
      </c>
      <c r="K8685" s="3">
        <f>MIN(J8685-M8685+N8685,'Power Look Up'!$F$4)</f>
        <v>43.421012661198496</v>
      </c>
      <c r="M8685" s="51">
        <f t="array" ref="M8685">_xlfn.SUM(_xlfn.NORM.DIST($S$3:$S$1003,$G8685,$P8685,FALSE)*WindSpeedStep*$T$3:$T$1003)</f>
        <v>4.3975351997530749</v>
      </c>
      <c r="N8685" s="51">
        <f t="array" ref="N8685">_xlfn.SUM(_xlfn.NORM.DIST($S$3:$S$1003,$G8685,$Q8685,FALSE)*WindSpeedStep*$T$3:$T$1003)</f>
        <v>41.448547860953525</v>
      </c>
      <c r="P8685" s="43">
        <f t="shared" si="542"/>
        <v>0.30668717107052279</v>
      </c>
      <c r="Q8685" s="43">
        <f t="shared" si="543"/>
        <v>1.3157868952380494</v>
      </c>
    </row>
    <row r="8686" spans="5:17" x14ac:dyDescent="0.2">
      <c r="E8686" s="16">
        <v>41082.548611111109</v>
      </c>
      <c r="F8686" s="22">
        <v>3.93</v>
      </c>
      <c r="G8686" s="22">
        <v>3.9760853750344642</v>
      </c>
      <c r="H8686" s="25">
        <v>0.2417302798982188</v>
      </c>
      <c r="I8686" s="3">
        <f t="shared" si="540"/>
        <v>84.629999999996372</v>
      </c>
      <c r="J8686" s="3">
        <f t="shared" si="541"/>
        <v>89.179999999996284</v>
      </c>
      <c r="K8686" s="3">
        <f>MIN(J8686-M8686+N8686,'Power Look Up'!$F$4)</f>
        <v>122.41205002252754</v>
      </c>
      <c r="M8686" s="51">
        <f t="array" ref="M8686">_xlfn.SUM(_xlfn.NORM.DIST($S$3:$S$1003,$G8686,$P8686,FALSE)*WindSpeedStep*$T$3:$T$1003)</f>
        <v>47.825152143367745</v>
      </c>
      <c r="N8686" s="51">
        <f t="array" ref="N8686">_xlfn.SUM(_xlfn.NORM.DIST($S$3:$S$1003,$G8686,$Q8686,FALSE)*WindSpeedStep*$T$3:$T$1003)</f>
        <v>81.057202165899</v>
      </c>
      <c r="P8686" s="43">
        <f t="shared" si="542"/>
        <v>0.39760853750344644</v>
      </c>
      <c r="Q8686" s="43">
        <f t="shared" si="543"/>
        <v>0.96114023060629528</v>
      </c>
    </row>
    <row r="8687" spans="5:17" x14ac:dyDescent="0.2">
      <c r="E8687" s="16">
        <v>41082.555555555555</v>
      </c>
      <c r="F8687" s="22">
        <v>4.76</v>
      </c>
      <c r="G8687" s="22">
        <v>4.7240606775150713</v>
      </c>
      <c r="H8687" s="25">
        <v>0.32563025210084034</v>
      </c>
      <c r="I8687" s="3">
        <f t="shared" si="540"/>
        <v>173.83999999999378</v>
      </c>
      <c r="J8687" s="3">
        <f t="shared" si="541"/>
        <v>169.47999999999388</v>
      </c>
      <c r="K8687" s="3">
        <f>MIN(J8687-M8687+N8687,'Power Look Up'!$F$4)</f>
        <v>225.22293224565041</v>
      </c>
      <c r="M8687" s="51">
        <f t="array" ref="M8687">_xlfn.SUM(_xlfn.NORM.DIST($S$3:$S$1003,$G8687,$P8687,FALSE)*WindSpeedStep*$T$3:$T$1003)</f>
        <v>150.63693917437317</v>
      </c>
      <c r="N8687" s="51">
        <f t="array" ref="N8687">_xlfn.SUM(_xlfn.NORM.DIST($S$3:$S$1003,$G8687,$Q8687,FALSE)*WindSpeedStep*$T$3:$T$1003)</f>
        <v>206.3798714200297</v>
      </c>
      <c r="P8687" s="43">
        <f t="shared" si="542"/>
        <v>0.47240606775150717</v>
      </c>
      <c r="Q8687" s="43">
        <f t="shared" si="543"/>
        <v>1.5382970693588993</v>
      </c>
    </row>
    <row r="8688" spans="5:17" x14ac:dyDescent="0.2">
      <c r="E8688" s="16">
        <v>41082.5625</v>
      </c>
      <c r="F8688" s="22">
        <v>3.49</v>
      </c>
      <c r="G8688" s="22">
        <v>3.5472090028814214</v>
      </c>
      <c r="H8688" s="25">
        <v>0.24928366762177648</v>
      </c>
      <c r="I8688" s="3">
        <f t="shared" si="540"/>
        <v>44.589999999997232</v>
      </c>
      <c r="J8688" s="3">
        <f t="shared" si="541"/>
        <v>50.049999999997112</v>
      </c>
      <c r="K8688" s="3">
        <f>MIN(J8688-M8688+N8688,'Power Look Up'!$F$4)</f>
        <v>75.374491866626897</v>
      </c>
      <c r="M8688" s="51">
        <f t="array" ref="M8688">_xlfn.SUM(_xlfn.NORM.DIST($S$3:$S$1003,$G8688,$P8688,FALSE)*WindSpeedStep*$T$3:$T$1003)</f>
        <v>17.862336019308643</v>
      </c>
      <c r="N8688" s="51">
        <f t="array" ref="N8688">_xlfn.SUM(_xlfn.NORM.DIST($S$3:$S$1003,$G8688,$Q8688,FALSE)*WindSpeedStep*$T$3:$T$1003)</f>
        <v>43.18682788593842</v>
      </c>
      <c r="P8688" s="43">
        <f t="shared" si="542"/>
        <v>0.35472090028814218</v>
      </c>
      <c r="Q8688" s="43">
        <f t="shared" si="543"/>
        <v>0.88426127005926536</v>
      </c>
    </row>
    <row r="8689" spans="5:17" x14ac:dyDescent="0.2">
      <c r="E8689" s="16">
        <v>41082.569444444445</v>
      </c>
      <c r="F8689" s="22">
        <v>3.39</v>
      </c>
      <c r="G8689" s="22">
        <v>3.3539505077702647</v>
      </c>
      <c r="H8689" s="25">
        <v>0.2831858407079646</v>
      </c>
      <c r="I8689" s="3">
        <f t="shared" si="540"/>
        <v>35.489999999997423</v>
      </c>
      <c r="J8689" s="3">
        <f t="shared" si="541"/>
        <v>31.849999999997504</v>
      </c>
      <c r="K8689" s="3">
        <f>MIN(J8689-M8689+N8689,'Power Look Up'!$F$4)</f>
        <v>56.578698152758513</v>
      </c>
      <c r="M8689" s="51">
        <f t="array" ref="M8689">_xlfn.SUM(_xlfn.NORM.DIST($S$3:$S$1003,$G8689,$P8689,FALSE)*WindSpeedStep*$T$3:$T$1003)</f>
        <v>11.026158813129962</v>
      </c>
      <c r="N8689" s="51">
        <f t="array" ref="N8689">_xlfn.SUM(_xlfn.NORM.DIST($S$3:$S$1003,$G8689,$Q8689,FALSE)*WindSpeedStep*$T$3:$T$1003)</f>
        <v>35.754856965890973</v>
      </c>
      <c r="P8689" s="43">
        <f t="shared" si="542"/>
        <v>0.33539505077702647</v>
      </c>
      <c r="Q8689" s="43">
        <f t="shared" si="543"/>
        <v>0.9497912942358272</v>
      </c>
    </row>
    <row r="8690" spans="5:17" x14ac:dyDescent="0.2">
      <c r="E8690" s="16">
        <v>41082.583333333336</v>
      </c>
      <c r="F8690" s="22">
        <v>4.09</v>
      </c>
      <c r="G8690" s="22">
        <v>3.9880100262883871</v>
      </c>
      <c r="H8690" s="25">
        <v>0.26161369193154038</v>
      </c>
      <c r="I8690" s="3">
        <f t="shared" si="540"/>
        <v>100.80999999999534</v>
      </c>
      <c r="J8690" s="3">
        <f t="shared" si="541"/>
        <v>90.089999999996266</v>
      </c>
      <c r="K8690" s="3">
        <f>MIN(J8690-M8690+N8690,'Power Look Up'!$F$4)</f>
        <v>128.42833251363902</v>
      </c>
      <c r="M8690" s="51">
        <f t="array" ref="M8690">_xlfn.SUM(_xlfn.NORM.DIST($S$3:$S$1003,$G8690,$P8690,FALSE)*WindSpeedStep*$T$3:$T$1003)</f>
        <v>49.030786871900361</v>
      </c>
      <c r="N8690" s="51">
        <f t="array" ref="N8690">_xlfn.SUM(_xlfn.NORM.DIST($S$3:$S$1003,$G8690,$Q8690,FALSE)*WindSpeedStep*$T$3:$T$1003)</f>
        <v>87.369119385543115</v>
      </c>
      <c r="P8690" s="43">
        <f t="shared" si="542"/>
        <v>0.39880100262883872</v>
      </c>
      <c r="Q8690" s="43">
        <f t="shared" si="543"/>
        <v>1.0433180264373043</v>
      </c>
    </row>
    <row r="8691" spans="5:17" x14ac:dyDescent="0.2">
      <c r="E8691" s="16">
        <v>41082.590277777781</v>
      </c>
      <c r="F8691" s="22">
        <v>3.9</v>
      </c>
      <c r="G8691" s="22">
        <v>3.9156768574574792</v>
      </c>
      <c r="H8691" s="25">
        <v>0.27692307692307694</v>
      </c>
      <c r="I8691" s="3">
        <f t="shared" si="540"/>
        <v>81.899999999996439</v>
      </c>
      <c r="J8691" s="3">
        <f t="shared" si="541"/>
        <v>83.719999999996404</v>
      </c>
      <c r="K8691" s="3">
        <f>MIN(J8691-M8691+N8691,'Power Look Up'!$F$4)</f>
        <v>125.18494481224036</v>
      </c>
      <c r="M8691" s="51">
        <f t="array" ref="M8691">_xlfn.SUM(_xlfn.NORM.DIST($S$3:$S$1003,$G8691,$P8691,FALSE)*WindSpeedStep*$T$3:$T$1003)</f>
        <v>42.033357512329083</v>
      </c>
      <c r="N8691" s="51">
        <f t="array" ref="N8691">_xlfn.SUM(_xlfn.NORM.DIST($S$3:$S$1003,$G8691,$Q8691,FALSE)*WindSpeedStep*$T$3:$T$1003)</f>
        <v>83.498302324573032</v>
      </c>
      <c r="P8691" s="43">
        <f t="shared" si="542"/>
        <v>0.39156768574574796</v>
      </c>
      <c r="Q8691" s="43">
        <f t="shared" si="543"/>
        <v>1.0843412836036097</v>
      </c>
    </row>
    <row r="8692" spans="5:17" x14ac:dyDescent="0.2">
      <c r="E8692" s="16">
        <v>41082.645833333336</v>
      </c>
      <c r="F8692" s="22">
        <v>3.6</v>
      </c>
      <c r="G8692" s="22">
        <v>3.6955798398579889</v>
      </c>
      <c r="H8692" s="25">
        <v>0.27499999999999997</v>
      </c>
      <c r="I8692" s="3">
        <f t="shared" si="540"/>
        <v>54.599999999997017</v>
      </c>
      <c r="J8692" s="3">
        <f t="shared" si="541"/>
        <v>63.699999999996827</v>
      </c>
      <c r="K8692" s="3">
        <f>MIN(J8692-M8692+N8692,'Power Look Up'!$F$4)</f>
        <v>99.550712207352205</v>
      </c>
      <c r="M8692" s="51">
        <f t="array" ref="M8692">_xlfn.SUM(_xlfn.NORM.DIST($S$3:$S$1003,$G8692,$P8692,FALSE)*WindSpeedStep*$T$3:$T$1003)</f>
        <v>25.440109566930737</v>
      </c>
      <c r="N8692" s="51">
        <f t="array" ref="N8692">_xlfn.SUM(_xlfn.NORM.DIST($S$3:$S$1003,$G8692,$Q8692,FALSE)*WindSpeedStep*$T$3:$T$1003)</f>
        <v>61.290821774286108</v>
      </c>
      <c r="P8692" s="43">
        <f t="shared" si="542"/>
        <v>0.36955798398579892</v>
      </c>
      <c r="Q8692" s="43">
        <f t="shared" si="543"/>
        <v>1.0162844559609467</v>
      </c>
    </row>
    <row r="8693" spans="5:17" x14ac:dyDescent="0.2">
      <c r="E8693" s="16">
        <v>41082.652777777781</v>
      </c>
      <c r="F8693" s="22">
        <v>3.37</v>
      </c>
      <c r="G8693" s="22">
        <v>3.406500199943121</v>
      </c>
      <c r="H8693" s="25">
        <v>0.21661721068249257</v>
      </c>
      <c r="I8693" s="3">
        <f t="shared" si="540"/>
        <v>33.669999999997465</v>
      </c>
      <c r="J8693" s="3">
        <f t="shared" si="541"/>
        <v>37.309999999997387</v>
      </c>
      <c r="K8693" s="3">
        <f>MIN(J8693-M8693+N8693,'Power Look Up'!$F$4)</f>
        <v>52.054624955991187</v>
      </c>
      <c r="M8693" s="51">
        <f t="array" ref="M8693">_xlfn.SUM(_xlfn.NORM.DIST($S$3:$S$1003,$G8693,$P8693,FALSE)*WindSpeedStep*$T$3:$T$1003)</f>
        <v>12.631993417108619</v>
      </c>
      <c r="N8693" s="51">
        <f t="array" ref="N8693">_xlfn.SUM(_xlfn.NORM.DIST($S$3:$S$1003,$G8693,$Q8693,FALSE)*WindSpeedStep*$T$3:$T$1003)</f>
        <v>27.376618373102421</v>
      </c>
      <c r="P8693" s="43">
        <f t="shared" si="542"/>
        <v>0.3406500199943121</v>
      </c>
      <c r="Q8693" s="43">
        <f t="shared" si="543"/>
        <v>0.73790657150103212</v>
      </c>
    </row>
    <row r="8694" spans="5:17" x14ac:dyDescent="0.2">
      <c r="E8694" s="16">
        <v>41082.659722222219</v>
      </c>
      <c r="F8694" s="22">
        <v>3.83</v>
      </c>
      <c r="G8694" s="22">
        <v>3.8856337105732259</v>
      </c>
      <c r="H8694" s="25">
        <v>0.2610966057441253</v>
      </c>
      <c r="I8694" s="3">
        <f t="shared" si="540"/>
        <v>75.529999999996576</v>
      </c>
      <c r="J8694" s="3">
        <f t="shared" si="541"/>
        <v>80.989999999996456</v>
      </c>
      <c r="K8694" s="3">
        <f>MIN(J8694-M8694+N8694,'Power Look Up'!$F$4)</f>
        <v>118.03381474854208</v>
      </c>
      <c r="M8694" s="51">
        <f t="array" ref="M8694">_xlfn.SUM(_xlfn.NORM.DIST($S$3:$S$1003,$G8694,$P8694,FALSE)*WindSpeedStep*$T$3:$T$1003)</f>
        <v>39.352300159505042</v>
      </c>
      <c r="N8694" s="51">
        <f t="array" ref="N8694">_xlfn.SUM(_xlfn.NORM.DIST($S$3:$S$1003,$G8694,$Q8694,FALSE)*WindSpeedStep*$T$3:$T$1003)</f>
        <v>76.396114908050677</v>
      </c>
      <c r="P8694" s="43">
        <f t="shared" si="542"/>
        <v>0.38856337105732264</v>
      </c>
      <c r="Q8694" s="43">
        <f t="shared" si="543"/>
        <v>1.0145257729956203</v>
      </c>
    </row>
    <row r="8695" spans="5:17" x14ac:dyDescent="0.2">
      <c r="E8695" s="16">
        <v>41082.770833333336</v>
      </c>
      <c r="F8695" s="22">
        <v>5.45</v>
      </c>
      <c r="G8695" s="22">
        <v>5.4305332582949486</v>
      </c>
      <c r="H8695" s="25">
        <v>7.3394495412844041E-2</v>
      </c>
      <c r="I8695" s="3">
        <f t="shared" si="540"/>
        <v>272.89999999998838</v>
      </c>
      <c r="J8695" s="3">
        <f t="shared" si="541"/>
        <v>269.65999999998843</v>
      </c>
      <c r="K8695" s="3">
        <f>MIN(J8695-M8695+N8695,'Power Look Up'!$F$4)</f>
        <v>268.28485048879577</v>
      </c>
      <c r="M8695" s="51">
        <f t="array" ref="M8695">_xlfn.SUM(_xlfn.NORM.DIST($S$3:$S$1003,$G8695,$P8695,FALSE)*WindSpeedStep*$T$3:$T$1003)</f>
        <v>264.91061980698277</v>
      </c>
      <c r="N8695" s="51">
        <f t="array" ref="N8695">_xlfn.SUM(_xlfn.NORM.DIST($S$3:$S$1003,$G8695,$Q8695,FALSE)*WindSpeedStep*$T$3:$T$1003)</f>
        <v>263.53547029579011</v>
      </c>
      <c r="P8695" s="43">
        <f t="shared" si="542"/>
        <v>0.54305332582949484</v>
      </c>
      <c r="Q8695" s="43">
        <f t="shared" si="543"/>
        <v>0.39857124831522561</v>
      </c>
    </row>
    <row r="8696" spans="5:17" x14ac:dyDescent="0.2">
      <c r="E8696" s="16">
        <v>41082.777777777781</v>
      </c>
      <c r="F8696" s="22">
        <v>4.83</v>
      </c>
      <c r="G8696" s="22">
        <v>4.8369023664553161</v>
      </c>
      <c r="H8696" s="25">
        <v>0.11387163561076605</v>
      </c>
      <c r="I8696" s="3">
        <f t="shared" si="540"/>
        <v>181.4699999999936</v>
      </c>
      <c r="J8696" s="3">
        <f t="shared" si="541"/>
        <v>182.55999999999358</v>
      </c>
      <c r="K8696" s="3">
        <f>MIN(J8696-M8696+N8696,'Power Look Up'!$F$4)</f>
        <v>183.35699735127523</v>
      </c>
      <c r="M8696" s="51">
        <f t="array" ref="M8696">_xlfn.SUM(_xlfn.NORM.DIST($S$3:$S$1003,$G8696,$P8696,FALSE)*WindSpeedStep*$T$3:$T$1003)</f>
        <v>168.50098749140776</v>
      </c>
      <c r="N8696" s="51">
        <f t="array" ref="N8696">_xlfn.SUM(_xlfn.NORM.DIST($S$3:$S$1003,$G8696,$Q8696,FALSE)*WindSpeedStep*$T$3:$T$1003)</f>
        <v>169.2979848426894</v>
      </c>
      <c r="P8696" s="43">
        <f t="shared" si="542"/>
        <v>0.48369023664553162</v>
      </c>
      <c r="Q8696" s="43">
        <f t="shared" si="543"/>
        <v>0.5507859837578517</v>
      </c>
    </row>
    <row r="8697" spans="5:17" x14ac:dyDescent="0.2">
      <c r="E8697" s="16">
        <v>41082.784722222219</v>
      </c>
      <c r="F8697" s="22">
        <v>5.28</v>
      </c>
      <c r="G8697" s="22">
        <v>5.2799531138244147</v>
      </c>
      <c r="H8697" s="25">
        <v>0.10416666666666667</v>
      </c>
      <c r="I8697" s="3">
        <f t="shared" si="540"/>
        <v>245.35999999998896</v>
      </c>
      <c r="J8697" s="3">
        <f t="shared" si="541"/>
        <v>245.35999999998896</v>
      </c>
      <c r="K8697" s="3">
        <f>MIN(J8697-M8697+N8697,'Power Look Up'!$F$4)</f>
        <v>245.56295691304746</v>
      </c>
      <c r="M8697" s="51">
        <f t="array" ref="M8697">_xlfn.SUM(_xlfn.NORM.DIST($S$3:$S$1003,$G8697,$P8697,FALSE)*WindSpeedStep*$T$3:$T$1003)</f>
        <v>239.91931809020647</v>
      </c>
      <c r="N8697" s="51">
        <f t="array" ref="N8697">_xlfn.SUM(_xlfn.NORM.DIST($S$3:$S$1003,$G8697,$Q8697,FALSE)*WindSpeedStep*$T$3:$T$1003)</f>
        <v>240.12227500326497</v>
      </c>
      <c r="P8697" s="43">
        <f t="shared" si="542"/>
        <v>0.52799531138244149</v>
      </c>
      <c r="Q8697" s="43">
        <f t="shared" si="543"/>
        <v>0.54999511602337658</v>
      </c>
    </row>
    <row r="8698" spans="5:17" x14ac:dyDescent="0.2">
      <c r="E8698" s="16">
        <v>41082.791666666664</v>
      </c>
      <c r="F8698" s="22">
        <v>5.48</v>
      </c>
      <c r="G8698" s="22">
        <v>5.4883470258077027</v>
      </c>
      <c r="H8698" s="25">
        <v>0.11861313868613138</v>
      </c>
      <c r="I8698" s="3">
        <f t="shared" si="540"/>
        <v>277.75999999998828</v>
      </c>
      <c r="J8698" s="3">
        <f t="shared" si="541"/>
        <v>279.37999999998823</v>
      </c>
      <c r="K8698" s="3">
        <f>MIN(J8698-M8698+N8698,'Power Look Up'!$F$4)</f>
        <v>281.20420308514178</v>
      </c>
      <c r="M8698" s="51">
        <f t="array" ref="M8698">_xlfn.SUM(_xlfn.NORM.DIST($S$3:$S$1003,$G8698,$P8698,FALSE)*WindSpeedStep*$T$3:$T$1003)</f>
        <v>274.67613696554747</v>
      </c>
      <c r="N8698" s="51">
        <f t="array" ref="N8698">_xlfn.SUM(_xlfn.NORM.DIST($S$3:$S$1003,$G8698,$Q8698,FALSE)*WindSpeedStep*$T$3:$T$1003)</f>
        <v>276.50034005070103</v>
      </c>
      <c r="P8698" s="43">
        <f t="shared" si="542"/>
        <v>0.54883470258077027</v>
      </c>
      <c r="Q8698" s="43">
        <f t="shared" si="543"/>
        <v>0.6509900669297457</v>
      </c>
    </row>
    <row r="8699" spans="5:17" x14ac:dyDescent="0.2">
      <c r="E8699" s="16">
        <v>41082.798611111109</v>
      </c>
      <c r="F8699" s="22">
        <v>6.04</v>
      </c>
      <c r="G8699" s="22">
        <v>6.0680758312082306</v>
      </c>
      <c r="H8699" s="25">
        <v>0.12086092715231787</v>
      </c>
      <c r="I8699" s="3">
        <f t="shared" si="540"/>
        <v>371.03999999998092</v>
      </c>
      <c r="J8699" s="3">
        <f t="shared" si="541"/>
        <v>377.81999999998078</v>
      </c>
      <c r="K8699" s="3">
        <f>MIN(J8699-M8699+N8699,'Power Look Up'!$F$4)</f>
        <v>382.40890867963662</v>
      </c>
      <c r="M8699" s="51">
        <f t="array" ref="M8699">_xlfn.SUM(_xlfn.NORM.DIST($S$3:$S$1003,$G8699,$P8699,FALSE)*WindSpeedStep*$T$3:$T$1003)</f>
        <v>380.70726069367197</v>
      </c>
      <c r="N8699" s="51">
        <f t="array" ref="N8699">_xlfn.SUM(_xlfn.NORM.DIST($S$3:$S$1003,$G8699,$Q8699,FALSE)*WindSpeedStep*$T$3:$T$1003)</f>
        <v>385.29616937332781</v>
      </c>
      <c r="P8699" s="43">
        <f t="shared" si="542"/>
        <v>0.60680758312082306</v>
      </c>
      <c r="Q8699" s="43">
        <f t="shared" si="543"/>
        <v>0.73339327099039864</v>
      </c>
    </row>
    <row r="8700" spans="5:17" x14ac:dyDescent="0.2">
      <c r="E8700" s="16">
        <v>41082.805555555555</v>
      </c>
      <c r="F8700" s="22">
        <v>6.66</v>
      </c>
      <c r="G8700" s="22">
        <v>6.6659848813322</v>
      </c>
      <c r="H8700" s="25">
        <v>0.11261261261261261</v>
      </c>
      <c r="I8700" s="3">
        <f t="shared" si="540"/>
        <v>511.15999999997791</v>
      </c>
      <c r="J8700" s="3">
        <f t="shared" si="541"/>
        <v>513.4199999999779</v>
      </c>
      <c r="K8700" s="3">
        <f>MIN(J8700-M8700+N8700,'Power Look Up'!$F$4)</f>
        <v>517.40913832593969</v>
      </c>
      <c r="M8700" s="51">
        <f t="array" ref="M8700">_xlfn.SUM(_xlfn.NORM.DIST($S$3:$S$1003,$G8700,$P8700,FALSE)*WindSpeedStep*$T$3:$T$1003)</f>
        <v>510.89677318308435</v>
      </c>
      <c r="N8700" s="51">
        <f t="array" ref="N8700">_xlfn.SUM(_xlfn.NORM.DIST($S$3:$S$1003,$G8700,$Q8700,FALSE)*WindSpeedStep*$T$3:$T$1003)</f>
        <v>514.88591150904608</v>
      </c>
      <c r="P8700" s="43">
        <f t="shared" si="542"/>
        <v>0.66659848813322009</v>
      </c>
      <c r="Q8700" s="43">
        <f t="shared" si="543"/>
        <v>0.75067397312299555</v>
      </c>
    </row>
    <row r="8701" spans="5:17" x14ac:dyDescent="0.2">
      <c r="E8701" s="16">
        <v>41082.8125</v>
      </c>
      <c r="F8701" s="22">
        <v>8.02</v>
      </c>
      <c r="G8701" s="22">
        <v>8.0417774392479462</v>
      </c>
      <c r="H8701" s="25">
        <v>9.1022443890274321E-2</v>
      </c>
      <c r="I8701" s="3">
        <f t="shared" si="540"/>
        <v>896.33999999995353</v>
      </c>
      <c r="J8701" s="3">
        <f t="shared" si="541"/>
        <v>903.67999999995345</v>
      </c>
      <c r="K8701" s="3">
        <f>MIN(J8701-M8701+N8701,'Power Look Up'!$F$4)</f>
        <v>899.52263027967069</v>
      </c>
      <c r="M8701" s="51">
        <f t="array" ref="M8701">_xlfn.SUM(_xlfn.NORM.DIST($S$3:$S$1003,$G8701,$P8701,FALSE)*WindSpeedStep*$T$3:$T$1003)</f>
        <v>907.14538174161873</v>
      </c>
      <c r="N8701" s="51">
        <f t="array" ref="N8701">_xlfn.SUM(_xlfn.NORM.DIST($S$3:$S$1003,$G8701,$Q8701,FALSE)*WindSpeedStep*$T$3:$T$1003)</f>
        <v>902.98801202133598</v>
      </c>
      <c r="P8701" s="43">
        <f t="shared" si="542"/>
        <v>0.80417774392479469</v>
      </c>
      <c r="Q8701" s="43">
        <f t="shared" si="543"/>
        <v>0.73198223574202015</v>
      </c>
    </row>
    <row r="8702" spans="5:17" x14ac:dyDescent="0.2">
      <c r="E8702" s="16">
        <v>41082.819444444445</v>
      </c>
      <c r="F8702" s="22">
        <v>5.98</v>
      </c>
      <c r="G8702" s="22">
        <v>6.0290567905768109</v>
      </c>
      <c r="H8702" s="25">
        <v>0.20903010033444813</v>
      </c>
      <c r="I8702" s="3">
        <f t="shared" si="540"/>
        <v>358.75999999998658</v>
      </c>
      <c r="J8702" s="3">
        <f t="shared" si="541"/>
        <v>368.77999999998099</v>
      </c>
      <c r="K8702" s="3">
        <f>MIN(J8702-M8702+N8702,'Power Look Up'!$F$4)</f>
        <v>401.28681166994721</v>
      </c>
      <c r="M8702" s="51">
        <f t="array" ref="M8702">_xlfn.SUM(_xlfn.NORM.DIST($S$3:$S$1003,$G8702,$P8702,FALSE)*WindSpeedStep*$T$3:$T$1003)</f>
        <v>373.00930808546337</v>
      </c>
      <c r="N8702" s="51">
        <f t="array" ref="N8702">_xlfn.SUM(_xlfn.NORM.DIST($S$3:$S$1003,$G8702,$Q8702,FALSE)*WindSpeedStep*$T$3:$T$1003)</f>
        <v>405.5161197554296</v>
      </c>
      <c r="P8702" s="43">
        <f t="shared" si="542"/>
        <v>0.60290567905768111</v>
      </c>
      <c r="Q8702" s="43">
        <f t="shared" si="543"/>
        <v>1.2602543458563567</v>
      </c>
    </row>
    <row r="8703" spans="5:17" x14ac:dyDescent="0.2">
      <c r="E8703" s="16">
        <v>41082.826388888891</v>
      </c>
      <c r="F8703" s="22">
        <v>5</v>
      </c>
      <c r="G8703" s="22">
        <v>5.2009264988505821</v>
      </c>
      <c r="H8703" s="25">
        <v>0.16</v>
      </c>
      <c r="I8703" s="3">
        <f t="shared" si="540"/>
        <v>199.99999999999324</v>
      </c>
      <c r="J8703" s="3">
        <f t="shared" si="541"/>
        <v>232.39999999998923</v>
      </c>
      <c r="K8703" s="3">
        <f>MIN(J8703-M8703+N8703,'Power Look Up'!$F$4)</f>
        <v>238.67159342391673</v>
      </c>
      <c r="M8703" s="51">
        <f t="array" ref="M8703">_xlfn.SUM(_xlfn.NORM.DIST($S$3:$S$1003,$G8703,$P8703,FALSE)*WindSpeedStep*$T$3:$T$1003)</f>
        <v>227.00316245495071</v>
      </c>
      <c r="N8703" s="51">
        <f t="array" ref="N8703">_xlfn.SUM(_xlfn.NORM.DIST($S$3:$S$1003,$G8703,$Q8703,FALSE)*WindSpeedStep*$T$3:$T$1003)</f>
        <v>233.27475587887821</v>
      </c>
      <c r="P8703" s="43">
        <f t="shared" si="542"/>
        <v>0.52009264988505821</v>
      </c>
      <c r="Q8703" s="43">
        <f t="shared" si="543"/>
        <v>0.8321482398160932</v>
      </c>
    </row>
    <row r="8704" spans="5:17" x14ac:dyDescent="0.2">
      <c r="E8704" s="16">
        <v>41082.833333333336</v>
      </c>
      <c r="F8704" s="22">
        <v>6.54</v>
      </c>
      <c r="G8704" s="22">
        <v>6.6181290387994789</v>
      </c>
      <c r="H8704" s="25">
        <v>0.22171253822629969</v>
      </c>
      <c r="I8704" s="3">
        <f t="shared" si="540"/>
        <v>484.03999999997853</v>
      </c>
      <c r="J8704" s="3">
        <f t="shared" si="541"/>
        <v>502.11999999997818</v>
      </c>
      <c r="K8704" s="3">
        <f>MIN(J8704-M8704+N8704,'Power Look Up'!$F$4)</f>
        <v>554.7808045943832</v>
      </c>
      <c r="M8704" s="51">
        <f t="array" ref="M8704">_xlfn.SUM(_xlfn.NORM.DIST($S$3:$S$1003,$G8704,$P8704,FALSE)*WindSpeedStep*$T$3:$T$1003)</f>
        <v>499.58887575186151</v>
      </c>
      <c r="N8704" s="51">
        <f t="array" ref="N8704">_xlfn.SUM(_xlfn.NORM.DIST($S$3:$S$1003,$G8704,$Q8704,FALSE)*WindSpeedStep*$T$3:$T$1003)</f>
        <v>552.24968034626647</v>
      </c>
      <c r="P8704" s="43">
        <f t="shared" si="542"/>
        <v>0.66181290387994796</v>
      </c>
      <c r="Q8704" s="43">
        <f t="shared" si="543"/>
        <v>1.4673221875014135</v>
      </c>
    </row>
    <row r="8705" spans="5:17" x14ac:dyDescent="0.2">
      <c r="E8705" s="16">
        <v>41082.840277777781</v>
      </c>
      <c r="F8705" s="22">
        <v>7.75</v>
      </c>
      <c r="G8705" s="22">
        <v>7.7046278986627525</v>
      </c>
      <c r="H8705" s="25">
        <v>0.15354838709677418</v>
      </c>
      <c r="I8705" s="3">
        <f t="shared" si="540"/>
        <v>813.74999999996362</v>
      </c>
      <c r="J8705" s="3">
        <f t="shared" si="541"/>
        <v>798.69999999996389</v>
      </c>
      <c r="K8705" s="3">
        <f>MIN(J8705-M8705+N8705,'Power Look Up'!$F$4)</f>
        <v>826.55567964878367</v>
      </c>
      <c r="M8705" s="51">
        <f t="array" ref="M8705">_xlfn.SUM(_xlfn.NORM.DIST($S$3:$S$1003,$G8705,$P8705,FALSE)*WindSpeedStep*$T$3:$T$1003)</f>
        <v>797.00326257647828</v>
      </c>
      <c r="N8705" s="51">
        <f t="array" ref="N8705">_xlfn.SUM(_xlfn.NORM.DIST($S$3:$S$1003,$G8705,$Q8705,FALSE)*WindSpeedStep*$T$3:$T$1003)</f>
        <v>824.85894222529805</v>
      </c>
      <c r="P8705" s="43">
        <f t="shared" si="542"/>
        <v>0.77046278986627525</v>
      </c>
      <c r="Q8705" s="43">
        <f t="shared" si="543"/>
        <v>1.1830331870204742</v>
      </c>
    </row>
    <row r="8706" spans="5:17" x14ac:dyDescent="0.2">
      <c r="E8706" s="16">
        <v>41082.847222222219</v>
      </c>
      <c r="F8706" s="22">
        <v>8.4499999999999993</v>
      </c>
      <c r="G8706" s="22">
        <v>8.6479596684745186</v>
      </c>
      <c r="H8706" s="25">
        <v>0.13846153846153847</v>
      </c>
      <c r="I8706" s="3">
        <f t="shared" si="540"/>
        <v>1054.1499999999501</v>
      </c>
      <c r="J8706" s="3">
        <f t="shared" si="541"/>
        <v>1127.5499999999486</v>
      </c>
      <c r="K8706" s="3">
        <f>MIN(J8706-M8706+N8706,'Power Look Up'!$F$4)</f>
        <v>1140.6016498113811</v>
      </c>
      <c r="M8706" s="51">
        <f t="array" ref="M8706">_xlfn.SUM(_xlfn.NORM.DIST($S$3:$S$1003,$G8706,$P8706,FALSE)*WindSpeedStep*$T$3:$T$1003)</f>
        <v>1125.1560802949082</v>
      </c>
      <c r="N8706" s="51">
        <f t="array" ref="N8706">_xlfn.SUM(_xlfn.NORM.DIST($S$3:$S$1003,$G8706,$Q8706,FALSE)*WindSpeedStep*$T$3:$T$1003)</f>
        <v>1138.2077301063407</v>
      </c>
      <c r="P8706" s="43">
        <f t="shared" si="542"/>
        <v>0.86479596684745186</v>
      </c>
      <c r="Q8706" s="43">
        <f t="shared" si="543"/>
        <v>1.197409800250318</v>
      </c>
    </row>
    <row r="8707" spans="5:17" x14ac:dyDescent="0.2">
      <c r="E8707" s="16">
        <v>41082.854166666664</v>
      </c>
      <c r="F8707" s="22">
        <v>9.25</v>
      </c>
      <c r="G8707" s="22">
        <v>9.1986567625892128</v>
      </c>
      <c r="H8707" s="25">
        <v>9.0810810810810813E-2</v>
      </c>
      <c r="I8707" s="3">
        <f t="shared" ref="I8707:I8770" si="544">INDEX(PowerArray,MIN(MaximumPowerIndex,ROUND(F8707*100,0)))</f>
        <v>1351.2499999999418</v>
      </c>
      <c r="J8707" s="3">
        <f t="shared" ref="J8707:J8770" si="545">INDEX(PowerArray,MIN(MaximumPowerIndex,ROUND(G8707*100,0)))</f>
        <v>1332.1999999999423</v>
      </c>
      <c r="K8707" s="3">
        <f>MIN(J8707-M8707+N8707,'Power Look Up'!$F$4)</f>
        <v>1331.975228467518</v>
      </c>
      <c r="M8707" s="51">
        <f t="array" ref="M8707">_xlfn.SUM(_xlfn.NORM.DIST($S$3:$S$1003,$G8707,$P8707,FALSE)*WindSpeedStep*$T$3:$T$1003)</f>
        <v>1336.3298294173719</v>
      </c>
      <c r="N8707" s="51">
        <f t="array" ref="N8707">_xlfn.SUM(_xlfn.NORM.DIST($S$3:$S$1003,$G8707,$Q8707,FALSE)*WindSpeedStep*$T$3:$T$1003)</f>
        <v>1336.1050578849477</v>
      </c>
      <c r="P8707" s="43">
        <f t="shared" ref="P8707:P8770" si="546">ReferenceTurbulence*G8707</f>
        <v>0.91986567625892135</v>
      </c>
      <c r="Q8707" s="43">
        <f t="shared" si="543"/>
        <v>0.83533747898107447</v>
      </c>
    </row>
    <row r="8708" spans="5:17" x14ac:dyDescent="0.2">
      <c r="E8708" s="16">
        <v>41082.861111111109</v>
      </c>
      <c r="F8708" s="22">
        <v>7.91</v>
      </c>
      <c r="G8708" s="22">
        <v>8.0783577073644999</v>
      </c>
      <c r="H8708" s="25">
        <v>0.13021491782553729</v>
      </c>
      <c r="I8708" s="3">
        <f t="shared" si="544"/>
        <v>861.90999999996257</v>
      </c>
      <c r="J8708" s="3">
        <f t="shared" si="545"/>
        <v>918.35999999995306</v>
      </c>
      <c r="K8708" s="3">
        <f>MIN(J8708-M8708+N8708,'Power Look Up'!$F$4)</f>
        <v>933.76287931036222</v>
      </c>
      <c r="M8708" s="51">
        <f t="array" ref="M8708">_xlfn.SUM(_xlfn.NORM.DIST($S$3:$S$1003,$G8708,$P8708,FALSE)*WindSpeedStep*$T$3:$T$1003)</f>
        <v>919.60646954421611</v>
      </c>
      <c r="N8708" s="51">
        <f t="array" ref="N8708">_xlfn.SUM(_xlfn.NORM.DIST($S$3:$S$1003,$G8708,$Q8708,FALSE)*WindSpeedStep*$T$3:$T$1003)</f>
        <v>935.00934885462527</v>
      </c>
      <c r="P8708" s="43">
        <f t="shared" si="546"/>
        <v>0.80783577073645008</v>
      </c>
      <c r="Q8708" s="43">
        <f t="shared" ref="Q8708:Q8771" si="547">G8708*H8708</f>
        <v>1.0519226850297643</v>
      </c>
    </row>
    <row r="8709" spans="5:17" x14ac:dyDescent="0.2">
      <c r="E8709" s="16">
        <v>41082.868055555555</v>
      </c>
      <c r="F8709" s="22">
        <v>7.74</v>
      </c>
      <c r="G8709" s="22">
        <v>7.7457247119233275</v>
      </c>
      <c r="H8709" s="25">
        <v>9.8191214470284241E-2</v>
      </c>
      <c r="I8709" s="3">
        <f t="shared" si="544"/>
        <v>810.73999999996374</v>
      </c>
      <c r="J8709" s="3">
        <f t="shared" si="545"/>
        <v>813.74999999996362</v>
      </c>
      <c r="K8709" s="3">
        <f>MIN(J8709-M8709+N8709,'Power Look Up'!$F$4)</f>
        <v>812.94824653536705</v>
      </c>
      <c r="M8709" s="51">
        <f t="array" ref="M8709">_xlfn.SUM(_xlfn.NORM.DIST($S$3:$S$1003,$G8709,$P8709,FALSE)*WindSpeedStep*$T$3:$T$1003)</f>
        <v>809.96970646587363</v>
      </c>
      <c r="N8709" s="51">
        <f t="array" ref="N8709">_xlfn.SUM(_xlfn.NORM.DIST($S$3:$S$1003,$G8709,$Q8709,FALSE)*WindSpeedStep*$T$3:$T$1003)</f>
        <v>809.16795300127706</v>
      </c>
      <c r="P8709" s="43">
        <f t="shared" si="546"/>
        <v>0.77457247119233275</v>
      </c>
      <c r="Q8709" s="43">
        <f t="shared" si="547"/>
        <v>0.76056211641624405</v>
      </c>
    </row>
    <row r="8710" spans="5:17" x14ac:dyDescent="0.2">
      <c r="E8710" s="16">
        <v>41082.875</v>
      </c>
      <c r="F8710" s="22">
        <v>6.96</v>
      </c>
      <c r="G8710" s="22">
        <v>7.04084081094053</v>
      </c>
      <c r="H8710" s="25">
        <v>0.12643678160919541</v>
      </c>
      <c r="I8710" s="3">
        <f t="shared" si="544"/>
        <v>578.9599999999765</v>
      </c>
      <c r="J8710" s="3">
        <f t="shared" si="545"/>
        <v>600.03999999996824</v>
      </c>
      <c r="K8710" s="3">
        <f>MIN(J8710-M8710+N8710,'Power Look Up'!$F$4)</f>
        <v>610.41127479697309</v>
      </c>
      <c r="M8710" s="51">
        <f t="array" ref="M8710">_xlfn.SUM(_xlfn.NORM.DIST($S$3:$S$1003,$G8710,$P8710,FALSE)*WindSpeedStep*$T$3:$T$1003)</f>
        <v>605.08122691833069</v>
      </c>
      <c r="N8710" s="51">
        <f t="array" ref="N8710">_xlfn.SUM(_xlfn.NORM.DIST($S$3:$S$1003,$G8710,$Q8710,FALSE)*WindSpeedStep*$T$3:$T$1003)</f>
        <v>615.45250171533553</v>
      </c>
      <c r="P8710" s="43">
        <f t="shared" si="546"/>
        <v>0.70408408109405307</v>
      </c>
      <c r="Q8710" s="43">
        <f t="shared" si="547"/>
        <v>0.89022125195799817</v>
      </c>
    </row>
    <row r="8711" spans="5:17" x14ac:dyDescent="0.2">
      <c r="E8711" s="16">
        <v>41082.881944444445</v>
      </c>
      <c r="F8711" s="22">
        <v>7.06</v>
      </c>
      <c r="G8711" s="22">
        <v>7.0594950621619619</v>
      </c>
      <c r="H8711" s="25">
        <v>0.14872521246458925</v>
      </c>
      <c r="I8711" s="3">
        <f t="shared" si="544"/>
        <v>606.05999999996811</v>
      </c>
      <c r="J8711" s="3">
        <f t="shared" si="545"/>
        <v>606.05999999996811</v>
      </c>
      <c r="K8711" s="3">
        <f>MIN(J8711-M8711+N8711,'Power Look Up'!$F$4)</f>
        <v>626.89289794979959</v>
      </c>
      <c r="M8711" s="51">
        <f t="array" ref="M8711">_xlfn.SUM(_xlfn.NORM.DIST($S$3:$S$1003,$G8711,$P8711,FALSE)*WindSpeedStep*$T$3:$T$1003)</f>
        <v>610.03154974269319</v>
      </c>
      <c r="N8711" s="51">
        <f t="array" ref="N8711">_xlfn.SUM(_xlfn.NORM.DIST($S$3:$S$1003,$G8711,$Q8711,FALSE)*WindSpeedStep*$T$3:$T$1003)</f>
        <v>630.86444769252466</v>
      </c>
      <c r="P8711" s="43">
        <f t="shared" si="546"/>
        <v>0.70594950621619623</v>
      </c>
      <c r="Q8711" s="43">
        <f t="shared" si="547"/>
        <v>1.0499249030127564</v>
      </c>
    </row>
    <row r="8712" spans="5:17" x14ac:dyDescent="0.2">
      <c r="E8712" s="16">
        <v>41082.888888888891</v>
      </c>
      <c r="F8712" s="22">
        <v>7.26</v>
      </c>
      <c r="G8712" s="22">
        <v>7.4611504977751437</v>
      </c>
      <c r="H8712" s="25">
        <v>0.14049586776859505</v>
      </c>
      <c r="I8712" s="3">
        <f t="shared" si="544"/>
        <v>666.25999999996679</v>
      </c>
      <c r="J8712" s="3">
        <f t="shared" si="545"/>
        <v>726.45999999996548</v>
      </c>
      <c r="K8712" s="3">
        <f>MIN(J8712-M8712+N8712,'Power Look Up'!$F$4)</f>
        <v>745.84216546092057</v>
      </c>
      <c r="M8712" s="51">
        <f t="array" ref="M8712">_xlfn.SUM(_xlfn.NORM.DIST($S$3:$S$1003,$G8712,$P8712,FALSE)*WindSpeedStep*$T$3:$T$1003)</f>
        <v>722.79982844705819</v>
      </c>
      <c r="N8712" s="51">
        <f t="array" ref="N8712">_xlfn.SUM(_xlfn.NORM.DIST($S$3:$S$1003,$G8712,$Q8712,FALSE)*WindSpeedStep*$T$3:$T$1003)</f>
        <v>742.18199390801328</v>
      </c>
      <c r="P8712" s="43">
        <f t="shared" si="546"/>
        <v>0.74611504977751442</v>
      </c>
      <c r="Q8712" s="43">
        <f t="shared" si="547"/>
        <v>1.0482608137370037</v>
      </c>
    </row>
    <row r="8713" spans="5:17" x14ac:dyDescent="0.2">
      <c r="E8713" s="16">
        <v>41082.895833333336</v>
      </c>
      <c r="F8713" s="22">
        <v>6.68</v>
      </c>
      <c r="G8713" s="22">
        <v>6.8653151295442907</v>
      </c>
      <c r="H8713" s="25">
        <v>0.12275449101796407</v>
      </c>
      <c r="I8713" s="3">
        <f t="shared" si="544"/>
        <v>515.67999999997789</v>
      </c>
      <c r="J8713" s="3">
        <f t="shared" si="545"/>
        <v>558.61999999997693</v>
      </c>
      <c r="K8713" s="3">
        <f>MIN(J8713-M8713+N8713,'Power Look Up'!$F$4)</f>
        <v>566.80575237080177</v>
      </c>
      <c r="M8713" s="51">
        <f t="array" ref="M8713">_xlfn.SUM(_xlfn.NORM.DIST($S$3:$S$1003,$G8713,$P8713,FALSE)*WindSpeedStep*$T$3:$T$1003)</f>
        <v>559.73100323145638</v>
      </c>
      <c r="N8713" s="51">
        <f t="array" ref="N8713">_xlfn.SUM(_xlfn.NORM.DIST($S$3:$S$1003,$G8713,$Q8713,FALSE)*WindSpeedStep*$T$3:$T$1003)</f>
        <v>567.91675560228123</v>
      </c>
      <c r="P8713" s="43">
        <f t="shared" si="546"/>
        <v>0.68653151295442916</v>
      </c>
      <c r="Q8713" s="43">
        <f t="shared" si="547"/>
        <v>0.8427482644051375</v>
      </c>
    </row>
    <row r="8714" spans="5:17" x14ac:dyDescent="0.2">
      <c r="E8714" s="16">
        <v>41082.902777777781</v>
      </c>
      <c r="F8714" s="22">
        <v>7.29</v>
      </c>
      <c r="G8714" s="22">
        <v>7.4788527797383937</v>
      </c>
      <c r="H8714" s="25">
        <v>0.1412894375857339</v>
      </c>
      <c r="I8714" s="3">
        <f t="shared" si="544"/>
        <v>675.28999999996654</v>
      </c>
      <c r="J8714" s="3">
        <f t="shared" si="545"/>
        <v>732.47999999996534</v>
      </c>
      <c r="K8714" s="3">
        <f>MIN(J8714-M8714+N8714,'Power Look Up'!$F$4)</f>
        <v>752.38971701552134</v>
      </c>
      <c r="M8714" s="51">
        <f t="array" ref="M8714">_xlfn.SUM(_xlfn.NORM.DIST($S$3:$S$1003,$G8714,$P8714,FALSE)*WindSpeedStep*$T$3:$T$1003)</f>
        <v>728.04465450869964</v>
      </c>
      <c r="N8714" s="51">
        <f t="array" ref="N8714">_xlfn.SUM(_xlfn.NORM.DIST($S$3:$S$1003,$G8714,$Q8714,FALSE)*WindSpeedStep*$T$3:$T$1003)</f>
        <v>747.95437152425563</v>
      </c>
      <c r="P8714" s="43">
        <f t="shared" si="546"/>
        <v>0.74788527797383941</v>
      </c>
      <c r="Q8714" s="43">
        <f t="shared" si="547"/>
        <v>1.0566829030357403</v>
      </c>
    </row>
    <row r="8715" spans="5:17" x14ac:dyDescent="0.2">
      <c r="E8715" s="16">
        <v>41082.909722222219</v>
      </c>
      <c r="F8715" s="22">
        <v>7.27</v>
      </c>
      <c r="G8715" s="22">
        <v>7.5387276967790715</v>
      </c>
      <c r="H8715" s="25">
        <v>0.15268225584594225</v>
      </c>
      <c r="I8715" s="3">
        <f t="shared" si="544"/>
        <v>669.26999999996679</v>
      </c>
      <c r="J8715" s="3">
        <f t="shared" si="545"/>
        <v>750.53999999996495</v>
      </c>
      <c r="K8715" s="3">
        <f>MIN(J8715-M8715+N8715,'Power Look Up'!$F$4)</f>
        <v>777.10644911982865</v>
      </c>
      <c r="M8715" s="51">
        <f t="array" ref="M8715">_xlfn.SUM(_xlfn.NORM.DIST($S$3:$S$1003,$G8715,$P8715,FALSE)*WindSpeedStep*$T$3:$T$1003)</f>
        <v>745.95834698568217</v>
      </c>
      <c r="N8715" s="51">
        <f t="array" ref="N8715">_xlfn.SUM(_xlfn.NORM.DIST($S$3:$S$1003,$G8715,$Q8715,FALSE)*WindSpeedStep*$T$3:$T$1003)</f>
        <v>772.52479610554587</v>
      </c>
      <c r="P8715" s="43">
        <f t="shared" si="546"/>
        <v>0.75387276967790717</v>
      </c>
      <c r="Q8715" s="43">
        <f t="shared" si="547"/>
        <v>1.151029950952513</v>
      </c>
    </row>
    <row r="8716" spans="5:17" x14ac:dyDescent="0.2">
      <c r="E8716" s="16">
        <v>41082.916666666664</v>
      </c>
      <c r="F8716" s="22">
        <v>8.19</v>
      </c>
      <c r="G8716" s="22">
        <v>8.2836284235660731</v>
      </c>
      <c r="H8716" s="25">
        <v>0.15018315018315018</v>
      </c>
      <c r="I8716" s="3">
        <f t="shared" si="544"/>
        <v>958.72999999995227</v>
      </c>
      <c r="J8716" s="3">
        <f t="shared" si="545"/>
        <v>991.75999999995156</v>
      </c>
      <c r="K8716" s="3">
        <f>MIN(J8716-M8716+N8716,'Power Look Up'!$F$4)</f>
        <v>1015.5666898673832</v>
      </c>
      <c r="M8716" s="51">
        <f t="array" ref="M8716">_xlfn.SUM(_xlfn.NORM.DIST($S$3:$S$1003,$G8716,$P8716,FALSE)*WindSpeedStep*$T$3:$T$1003)</f>
        <v>991.3076565881106</v>
      </c>
      <c r="N8716" s="51">
        <f t="array" ref="N8716">_xlfn.SUM(_xlfn.NORM.DIST($S$3:$S$1003,$G8716,$Q8716,FALSE)*WindSpeedStep*$T$3:$T$1003)</f>
        <v>1015.1143464555422</v>
      </c>
      <c r="P8716" s="43">
        <f t="shared" si="546"/>
        <v>0.8283628423566074</v>
      </c>
      <c r="Q8716" s="43">
        <f t="shared" si="547"/>
        <v>1.244061411597835</v>
      </c>
    </row>
    <row r="8717" spans="5:17" x14ac:dyDescent="0.2">
      <c r="E8717" s="16">
        <v>41082.923611111109</v>
      </c>
      <c r="F8717" s="22">
        <v>7.38</v>
      </c>
      <c r="G8717" s="22">
        <v>7.5938740629031143</v>
      </c>
      <c r="H8717" s="25">
        <v>9.4850948509485083E-2</v>
      </c>
      <c r="I8717" s="3">
        <f t="shared" si="544"/>
        <v>702.379999999966</v>
      </c>
      <c r="J8717" s="3">
        <f t="shared" si="545"/>
        <v>765.58999999996468</v>
      </c>
      <c r="K8717" s="3">
        <f>MIN(J8717-M8717+N8717,'Power Look Up'!$F$4)</f>
        <v>763.45185094588317</v>
      </c>
      <c r="M8717" s="51">
        <f t="array" ref="M8717">_xlfn.SUM(_xlfn.NORM.DIST($S$3:$S$1003,$G8717,$P8717,FALSE)*WindSpeedStep*$T$3:$T$1003)</f>
        <v>762.69560625711938</v>
      </c>
      <c r="N8717" s="51">
        <f t="array" ref="N8717">_xlfn.SUM(_xlfn.NORM.DIST($S$3:$S$1003,$G8717,$Q8717,FALSE)*WindSpeedStep*$T$3:$T$1003)</f>
        <v>760.55745720303787</v>
      </c>
      <c r="P8717" s="43">
        <f t="shared" si="546"/>
        <v>0.75938740629031143</v>
      </c>
      <c r="Q8717" s="43">
        <f t="shared" si="547"/>
        <v>0.72028615772793758</v>
      </c>
    </row>
    <row r="8718" spans="5:17" x14ac:dyDescent="0.2">
      <c r="E8718" s="16">
        <v>41082.930555555555</v>
      </c>
      <c r="F8718" s="22">
        <v>7.35</v>
      </c>
      <c r="G8718" s="22">
        <v>7.6596257809322843</v>
      </c>
      <c r="H8718" s="25">
        <v>0.11428571428571428</v>
      </c>
      <c r="I8718" s="3">
        <f t="shared" si="544"/>
        <v>693.34999999996626</v>
      </c>
      <c r="J8718" s="3">
        <f t="shared" si="545"/>
        <v>786.65999999996416</v>
      </c>
      <c r="K8718" s="3">
        <f>MIN(J8718-M8718+N8718,'Power Look Up'!$F$4)</f>
        <v>793.2746457202885</v>
      </c>
      <c r="M8718" s="51">
        <f t="array" ref="M8718">_xlfn.SUM(_xlfn.NORM.DIST($S$3:$S$1003,$G8718,$P8718,FALSE)*WindSpeedStep*$T$3:$T$1003)</f>
        <v>782.95134186834935</v>
      </c>
      <c r="N8718" s="51">
        <f t="array" ref="N8718">_xlfn.SUM(_xlfn.NORM.DIST($S$3:$S$1003,$G8718,$Q8718,FALSE)*WindSpeedStep*$T$3:$T$1003)</f>
        <v>789.56598758867369</v>
      </c>
      <c r="P8718" s="43">
        <f t="shared" si="546"/>
        <v>0.76596257809322843</v>
      </c>
      <c r="Q8718" s="43">
        <f t="shared" si="547"/>
        <v>0.87538580353511819</v>
      </c>
    </row>
    <row r="8719" spans="5:17" x14ac:dyDescent="0.2">
      <c r="E8719" s="16">
        <v>41082.9375</v>
      </c>
      <c r="F8719" s="22">
        <v>8.0299999999999994</v>
      </c>
      <c r="G8719" s="22">
        <v>8.2145399673692303</v>
      </c>
      <c r="H8719" s="25">
        <v>0.11830635118306351</v>
      </c>
      <c r="I8719" s="3">
        <f t="shared" si="544"/>
        <v>900.00999999995349</v>
      </c>
      <c r="J8719" s="3">
        <f t="shared" si="545"/>
        <v>966.06999999995207</v>
      </c>
      <c r="K8719" s="3">
        <f>MIN(J8719-M8719+N8719,'Power Look Up'!$F$4)</f>
        <v>975.13927614128886</v>
      </c>
      <c r="M8719" s="51">
        <f t="array" ref="M8719">_xlfn.SUM(_xlfn.NORM.DIST($S$3:$S$1003,$G8719,$P8719,FALSE)*WindSpeedStep*$T$3:$T$1003)</f>
        <v>966.84598237395494</v>
      </c>
      <c r="N8719" s="51">
        <f t="array" ref="N8719">_xlfn.SUM(_xlfn.NORM.DIST($S$3:$S$1003,$G8719,$Q8719,FALSE)*WindSpeedStep*$T$3:$T$1003)</f>
        <v>975.91525851529173</v>
      </c>
      <c r="P8719" s="43">
        <f t="shared" si="546"/>
        <v>0.8214539967369231</v>
      </c>
      <c r="Q8719" s="43">
        <f t="shared" si="547"/>
        <v>0.97183225018689523</v>
      </c>
    </row>
    <row r="8720" spans="5:17" x14ac:dyDescent="0.2">
      <c r="E8720" s="16">
        <v>41082.944444444445</v>
      </c>
      <c r="F8720" s="22">
        <v>7.95</v>
      </c>
      <c r="G8720" s="22">
        <v>8.06870447724814</v>
      </c>
      <c r="H8720" s="25">
        <v>0.11446540880503145</v>
      </c>
      <c r="I8720" s="3">
        <f t="shared" si="544"/>
        <v>873.9499999999623</v>
      </c>
      <c r="J8720" s="3">
        <f t="shared" si="545"/>
        <v>914.68999999995322</v>
      </c>
      <c r="K8720" s="3">
        <f>MIN(J8720-M8720+N8720,'Power Look Up'!$F$4)</f>
        <v>921.89719255065984</v>
      </c>
      <c r="M8720" s="51">
        <f t="array" ref="M8720">_xlfn.SUM(_xlfn.NORM.DIST($S$3:$S$1003,$G8720,$P8720,FALSE)*WindSpeedStep*$T$3:$T$1003)</f>
        <v>916.30857113283651</v>
      </c>
      <c r="N8720" s="51">
        <f t="array" ref="N8720">_xlfn.SUM(_xlfn.NORM.DIST($S$3:$S$1003,$G8720,$Q8720,FALSE)*WindSpeedStep*$T$3:$T$1003)</f>
        <v>923.51576368354313</v>
      </c>
      <c r="P8720" s="43">
        <f t="shared" si="546"/>
        <v>0.80687044772481409</v>
      </c>
      <c r="Q8720" s="43">
        <f t="shared" si="547"/>
        <v>0.92358755651519586</v>
      </c>
    </row>
    <row r="8721" spans="5:17" x14ac:dyDescent="0.2">
      <c r="E8721" s="16">
        <v>41082.951388888891</v>
      </c>
      <c r="F8721" s="22">
        <v>7.49</v>
      </c>
      <c r="G8721" s="22">
        <v>7.6514018093446321</v>
      </c>
      <c r="H8721" s="25">
        <v>0.11081441922563418</v>
      </c>
      <c r="I8721" s="3">
        <f t="shared" si="544"/>
        <v>735.48999999996533</v>
      </c>
      <c r="J8721" s="3">
        <f t="shared" si="545"/>
        <v>783.64999999996428</v>
      </c>
      <c r="K8721" s="3">
        <f>MIN(J8721-M8721+N8721,'Power Look Up'!$F$4)</f>
        <v>788.57595870429634</v>
      </c>
      <c r="M8721" s="51">
        <f t="array" ref="M8721">_xlfn.SUM(_xlfn.NORM.DIST($S$3:$S$1003,$G8721,$P8721,FALSE)*WindSpeedStep*$T$3:$T$1003)</f>
        <v>780.39996261316651</v>
      </c>
      <c r="N8721" s="51">
        <f t="array" ref="N8721">_xlfn.SUM(_xlfn.NORM.DIST($S$3:$S$1003,$G8721,$Q8721,FALSE)*WindSpeedStep*$T$3:$T$1003)</f>
        <v>785.32592131749857</v>
      </c>
      <c r="P8721" s="43">
        <f t="shared" si="546"/>
        <v>0.76514018093446323</v>
      </c>
      <c r="Q8721" s="43">
        <f t="shared" si="547"/>
        <v>0.84788564776449193</v>
      </c>
    </row>
    <row r="8722" spans="5:17" x14ac:dyDescent="0.2">
      <c r="E8722" s="16">
        <v>41082.958333333336</v>
      </c>
      <c r="F8722" s="22">
        <v>7.61</v>
      </c>
      <c r="G8722" s="22">
        <v>7.6908693856999557</v>
      </c>
      <c r="H8722" s="25">
        <v>8.9356110381077533E-2</v>
      </c>
      <c r="I8722" s="3">
        <f t="shared" si="544"/>
        <v>771.60999999996454</v>
      </c>
      <c r="J8722" s="3">
        <f t="shared" si="545"/>
        <v>795.68999999996402</v>
      </c>
      <c r="K8722" s="3">
        <f>MIN(J8722-M8722+N8722,'Power Look Up'!$F$4)</f>
        <v>791.25347231744092</v>
      </c>
      <c r="M8722" s="51">
        <f t="array" ref="M8722">_xlfn.SUM(_xlfn.NORM.DIST($S$3:$S$1003,$G8722,$P8722,FALSE)*WindSpeedStep*$T$3:$T$1003)</f>
        <v>792.69089713672042</v>
      </c>
      <c r="N8722" s="51">
        <f t="array" ref="N8722">_xlfn.SUM(_xlfn.NORM.DIST($S$3:$S$1003,$G8722,$Q8722,FALSE)*WindSpeedStep*$T$3:$T$1003)</f>
        <v>788.25436945419733</v>
      </c>
      <c r="P8722" s="43">
        <f t="shared" si="546"/>
        <v>0.76908693856999566</v>
      </c>
      <c r="Q8722" s="43">
        <f t="shared" si="547"/>
        <v>0.68722617375505524</v>
      </c>
    </row>
    <row r="8723" spans="5:17" x14ac:dyDescent="0.2">
      <c r="E8723" s="16">
        <v>41082.965277777781</v>
      </c>
      <c r="F8723" s="22">
        <v>7.26</v>
      </c>
      <c r="G8723" s="22">
        <v>7.308977365906391</v>
      </c>
      <c r="H8723" s="25">
        <v>9.6418732782369149E-2</v>
      </c>
      <c r="I8723" s="3">
        <f t="shared" si="544"/>
        <v>666.25999999996679</v>
      </c>
      <c r="J8723" s="3">
        <f t="shared" si="545"/>
        <v>681.30999999996652</v>
      </c>
      <c r="K8723" s="3">
        <f>MIN(J8723-M8723+N8723,'Power Look Up'!$F$4)</f>
        <v>679.95055813227918</v>
      </c>
      <c r="M8723" s="51">
        <f t="array" ref="M8723">_xlfn.SUM(_xlfn.NORM.DIST($S$3:$S$1003,$G8723,$P8723,FALSE)*WindSpeedStep*$T$3:$T$1003)</f>
        <v>678.67681143679022</v>
      </c>
      <c r="N8723" s="51">
        <f t="array" ref="N8723">_xlfn.SUM(_xlfn.NORM.DIST($S$3:$S$1003,$G8723,$Q8723,FALSE)*WindSpeedStep*$T$3:$T$1003)</f>
        <v>677.31736956910288</v>
      </c>
      <c r="P8723" s="43">
        <f t="shared" si="546"/>
        <v>0.73089773659063917</v>
      </c>
      <c r="Q8723" s="43">
        <f t="shared" si="547"/>
        <v>0.70472233555571262</v>
      </c>
    </row>
    <row r="8724" spans="5:17" x14ac:dyDescent="0.2">
      <c r="E8724" s="16">
        <v>41082.972222222219</v>
      </c>
      <c r="F8724" s="22">
        <v>8.01</v>
      </c>
      <c r="G8724" s="22">
        <v>7.8432191471687487</v>
      </c>
      <c r="H8724" s="25">
        <v>8.98876404494382E-2</v>
      </c>
      <c r="I8724" s="3">
        <f t="shared" si="544"/>
        <v>892.66999999995369</v>
      </c>
      <c r="J8724" s="3">
        <f t="shared" si="545"/>
        <v>840.83999999996308</v>
      </c>
      <c r="K8724" s="3">
        <f>MIN(J8724-M8724+N8724,'Power Look Up'!$F$4)</f>
        <v>836.40516096994099</v>
      </c>
      <c r="M8724" s="51">
        <f t="array" ref="M8724">_xlfn.SUM(_xlfn.NORM.DIST($S$3:$S$1003,$G8724,$P8724,FALSE)*WindSpeedStep*$T$3:$T$1003)</f>
        <v>841.24187886156244</v>
      </c>
      <c r="N8724" s="51">
        <f t="array" ref="N8724">_xlfn.SUM(_xlfn.NORM.DIST($S$3:$S$1003,$G8724,$Q8724,FALSE)*WindSpeedStep*$T$3:$T$1003)</f>
        <v>836.80703983154035</v>
      </c>
      <c r="P8724" s="43">
        <f t="shared" si="546"/>
        <v>0.78432191471687496</v>
      </c>
      <c r="Q8724" s="43">
        <f t="shared" si="547"/>
        <v>0.7050084626668538</v>
      </c>
    </row>
    <row r="8725" spans="5:17" x14ac:dyDescent="0.2">
      <c r="E8725" s="16">
        <v>41082.979166666664</v>
      </c>
      <c r="F8725" s="22">
        <v>7.7</v>
      </c>
      <c r="G8725" s="22">
        <v>7.7851112708729451</v>
      </c>
      <c r="H8725" s="25">
        <v>0.12597402597402596</v>
      </c>
      <c r="I8725" s="3">
        <f t="shared" si="544"/>
        <v>798.69999999996389</v>
      </c>
      <c r="J8725" s="3">
        <f t="shared" si="545"/>
        <v>825.78999999996336</v>
      </c>
      <c r="K8725" s="3">
        <f>MIN(J8725-M8725+N8725,'Power Look Up'!$F$4)</f>
        <v>838.68328986961274</v>
      </c>
      <c r="M8725" s="51">
        <f t="array" ref="M8725">_xlfn.SUM(_xlfn.NORM.DIST($S$3:$S$1003,$G8725,$P8725,FALSE)*WindSpeedStep*$T$3:$T$1003)</f>
        <v>822.51662261621641</v>
      </c>
      <c r="N8725" s="51">
        <f t="array" ref="N8725">_xlfn.SUM(_xlfn.NORM.DIST($S$3:$S$1003,$G8725,$Q8725,FALSE)*WindSpeedStep*$T$3:$T$1003)</f>
        <v>835.40991248586579</v>
      </c>
      <c r="P8725" s="43">
        <f t="shared" si="546"/>
        <v>0.77851112708729453</v>
      </c>
      <c r="Q8725" s="43">
        <f t="shared" si="547"/>
        <v>0.98072180944763065</v>
      </c>
    </row>
    <row r="8726" spans="5:17" x14ac:dyDescent="0.2">
      <c r="E8726" s="16">
        <v>41082.986111111109</v>
      </c>
      <c r="F8726" s="22">
        <v>8.41</v>
      </c>
      <c r="G8726" s="22">
        <v>8.2669869229333646</v>
      </c>
      <c r="H8726" s="25">
        <v>0.10463733650416171</v>
      </c>
      <c r="I8726" s="3">
        <f t="shared" si="544"/>
        <v>1039.4699999999505</v>
      </c>
      <c r="J8726" s="3">
        <f t="shared" si="545"/>
        <v>988.0899999999516</v>
      </c>
      <c r="K8726" s="3">
        <f>MIN(J8726-M8726+N8726,'Power Look Up'!$F$4)</f>
        <v>990.33546456767431</v>
      </c>
      <c r="M8726" s="51">
        <f t="array" ref="M8726">_xlfn.SUM(_xlfn.NORM.DIST($S$3:$S$1003,$G8726,$P8726,FALSE)*WindSpeedStep*$T$3:$T$1003)</f>
        <v>985.38590970171242</v>
      </c>
      <c r="N8726" s="51">
        <f t="array" ref="N8726">_xlfn.SUM(_xlfn.NORM.DIST($S$3:$S$1003,$G8726,$Q8726,FALSE)*WindSpeedStep*$T$3:$T$1003)</f>
        <v>987.63137426943513</v>
      </c>
      <c r="P8726" s="43">
        <f t="shared" si="546"/>
        <v>0.82669869229333648</v>
      </c>
      <c r="Q8726" s="43">
        <f t="shared" si="547"/>
        <v>0.86503549253048284</v>
      </c>
    </row>
    <row r="8727" spans="5:17" x14ac:dyDescent="0.2">
      <c r="E8727" s="16">
        <v>41082.993055555555</v>
      </c>
      <c r="F8727" s="22">
        <v>8.69</v>
      </c>
      <c r="G8727" s="22">
        <v>8.5889425844940952</v>
      </c>
      <c r="H8727" s="25">
        <v>9.7813578826237063E-2</v>
      </c>
      <c r="I8727" s="3">
        <f t="shared" si="544"/>
        <v>1142.2299999999484</v>
      </c>
      <c r="J8727" s="3">
        <f t="shared" si="545"/>
        <v>1105.529999999949</v>
      </c>
      <c r="K8727" s="3">
        <f>MIN(J8727-M8727+N8727,'Power Look Up'!$F$4)</f>
        <v>1104.6072366989931</v>
      </c>
      <c r="M8727" s="51">
        <f t="array" ref="M8727">_xlfn.SUM(_xlfn.NORM.DIST($S$3:$S$1003,$G8727,$P8727,FALSE)*WindSpeedStep*$T$3:$T$1003)</f>
        <v>1102.9886701207265</v>
      </c>
      <c r="N8727" s="51">
        <f t="array" ref="N8727">_xlfn.SUM(_xlfn.NORM.DIST($S$3:$S$1003,$G8727,$Q8727,FALSE)*WindSpeedStep*$T$3:$T$1003)</f>
        <v>1102.0659068197706</v>
      </c>
      <c r="P8727" s="43">
        <f t="shared" si="546"/>
        <v>0.85889425844940959</v>
      </c>
      <c r="Q8727" s="43">
        <f t="shared" si="547"/>
        <v>0.84011521252243748</v>
      </c>
    </row>
    <row r="8728" spans="5:17" x14ac:dyDescent="0.2">
      <c r="E8728" s="16">
        <v>41083</v>
      </c>
      <c r="F8728" s="22">
        <v>8.56</v>
      </c>
      <c r="G8728" s="22">
        <v>8.7020060403003026</v>
      </c>
      <c r="H8728" s="25">
        <v>0.11682242990654206</v>
      </c>
      <c r="I8728" s="3">
        <f t="shared" si="544"/>
        <v>1094.5199999999493</v>
      </c>
      <c r="J8728" s="3">
        <f t="shared" si="545"/>
        <v>1145.8999999999482</v>
      </c>
      <c r="K8728" s="3">
        <f>MIN(J8728-M8728+N8728,'Power Look Up'!$F$4)</f>
        <v>1151.7737134538786</v>
      </c>
      <c r="M8728" s="51">
        <f t="array" ref="M8728">_xlfn.SUM(_xlfn.NORM.DIST($S$3:$S$1003,$G8728,$P8728,FALSE)*WindSpeedStep*$T$3:$T$1003)</f>
        <v>1145.588551268225</v>
      </c>
      <c r="N8728" s="51">
        <f t="array" ref="N8728">_xlfn.SUM(_xlfn.NORM.DIST($S$3:$S$1003,$G8728,$Q8728,FALSE)*WindSpeedStep*$T$3:$T$1003)</f>
        <v>1151.4622647221554</v>
      </c>
      <c r="P8728" s="43">
        <f t="shared" si="546"/>
        <v>0.8702006040300303</v>
      </c>
      <c r="Q8728" s="43">
        <f t="shared" si="547"/>
        <v>1.0165894906892876</v>
      </c>
    </row>
    <row r="8729" spans="5:17" x14ac:dyDescent="0.2">
      <c r="E8729" s="16">
        <v>41083.006944444445</v>
      </c>
      <c r="F8729" s="22">
        <v>7.53</v>
      </c>
      <c r="G8729" s="22">
        <v>7.6797529333254246</v>
      </c>
      <c r="H8729" s="25">
        <v>0.11022576361221778</v>
      </c>
      <c r="I8729" s="3">
        <f t="shared" si="544"/>
        <v>747.52999999996507</v>
      </c>
      <c r="J8729" s="3">
        <f t="shared" si="545"/>
        <v>792.67999999996414</v>
      </c>
      <c r="K8729" s="3">
        <f>MIN(J8729-M8729+N8729,'Power Look Up'!$F$4)</f>
        <v>797.36548621909344</v>
      </c>
      <c r="M8729" s="51">
        <f t="array" ref="M8729">_xlfn.SUM(_xlfn.NORM.DIST($S$3:$S$1003,$G8729,$P8729,FALSE)*WindSpeedStep*$T$3:$T$1003)</f>
        <v>789.2171055229071</v>
      </c>
      <c r="N8729" s="51">
        <f t="array" ref="N8729">_xlfn.SUM(_xlfn.NORM.DIST($S$3:$S$1003,$G8729,$Q8729,FALSE)*WindSpeedStep*$T$3:$T$1003)</f>
        <v>793.90259174203641</v>
      </c>
      <c r="P8729" s="43">
        <f t="shared" si="546"/>
        <v>0.76797529333254255</v>
      </c>
      <c r="Q8729" s="43">
        <f t="shared" si="547"/>
        <v>0.84650663142896432</v>
      </c>
    </row>
    <row r="8730" spans="5:17" x14ac:dyDescent="0.2">
      <c r="E8730" s="16">
        <v>41083.013888888891</v>
      </c>
      <c r="F8730" s="22">
        <v>7.49</v>
      </c>
      <c r="G8730" s="22">
        <v>7.5278792779821124</v>
      </c>
      <c r="H8730" s="25">
        <v>9.6128170894526022E-2</v>
      </c>
      <c r="I8730" s="3">
        <f t="shared" si="544"/>
        <v>735.48999999996533</v>
      </c>
      <c r="J8730" s="3">
        <f t="shared" si="545"/>
        <v>747.52999999996507</v>
      </c>
      <c r="K8730" s="3">
        <f>MIN(J8730-M8730+N8730,'Power Look Up'!$F$4)</f>
        <v>745.94741424874553</v>
      </c>
      <c r="M8730" s="51">
        <f t="array" ref="M8730">_xlfn.SUM(_xlfn.NORM.DIST($S$3:$S$1003,$G8730,$P8730,FALSE)*WindSpeedStep*$T$3:$T$1003)</f>
        <v>742.6927088722241</v>
      </c>
      <c r="N8730" s="51">
        <f t="array" ref="N8730">_xlfn.SUM(_xlfn.NORM.DIST($S$3:$S$1003,$G8730,$Q8730,FALSE)*WindSpeedStep*$T$3:$T$1003)</f>
        <v>741.11012312100456</v>
      </c>
      <c r="P8730" s="43">
        <f t="shared" si="546"/>
        <v>0.75278792779821124</v>
      </c>
      <c r="Q8730" s="43">
        <f t="shared" si="547"/>
        <v>0.72364126570722564</v>
      </c>
    </row>
    <row r="8731" spans="5:17" x14ac:dyDescent="0.2">
      <c r="E8731" s="16">
        <v>41083.020833333336</v>
      </c>
      <c r="F8731" s="22">
        <v>7.07</v>
      </c>
      <c r="G8731" s="22">
        <v>7.1545705768819818</v>
      </c>
      <c r="H8731" s="25">
        <v>0.10749646393210749</v>
      </c>
      <c r="I8731" s="3">
        <f t="shared" si="544"/>
        <v>609.06999999996799</v>
      </c>
      <c r="J8731" s="3">
        <f t="shared" si="545"/>
        <v>633.14999999996746</v>
      </c>
      <c r="K8731" s="3">
        <f>MIN(J8731-M8731+N8731,'Power Look Up'!$F$4)</f>
        <v>635.9890232300553</v>
      </c>
      <c r="M8731" s="51">
        <f t="array" ref="M8731">_xlfn.SUM(_xlfn.NORM.DIST($S$3:$S$1003,$G8731,$P8731,FALSE)*WindSpeedStep*$T$3:$T$1003)</f>
        <v>635.65480036044323</v>
      </c>
      <c r="N8731" s="51">
        <f t="array" ref="N8731">_xlfn.SUM(_xlfn.NORM.DIST($S$3:$S$1003,$G8731,$Q8731,FALSE)*WindSpeedStep*$T$3:$T$1003)</f>
        <v>638.49382359053106</v>
      </c>
      <c r="P8731" s="43">
        <f t="shared" si="546"/>
        <v>0.71545705768819823</v>
      </c>
      <c r="Q8731" s="43">
        <f t="shared" si="547"/>
        <v>0.76909103796751144</v>
      </c>
    </row>
    <row r="8732" spans="5:17" x14ac:dyDescent="0.2">
      <c r="E8732" s="16">
        <v>41083.027777777781</v>
      </c>
      <c r="F8732" s="22">
        <v>7.14</v>
      </c>
      <c r="G8732" s="22">
        <v>7.2941267163426318</v>
      </c>
      <c r="H8732" s="25">
        <v>0.10784313725490197</v>
      </c>
      <c r="I8732" s="3">
        <f t="shared" si="544"/>
        <v>630.13999999996759</v>
      </c>
      <c r="J8732" s="3">
        <f t="shared" si="545"/>
        <v>675.28999999996654</v>
      </c>
      <c r="K8732" s="3">
        <f>MIN(J8732-M8732+N8732,'Power Look Up'!$F$4)</f>
        <v>678.41882359989415</v>
      </c>
      <c r="M8732" s="51">
        <f t="array" ref="M8732">_xlfn.SUM(_xlfn.NORM.DIST($S$3:$S$1003,$G8732,$P8732,FALSE)*WindSpeedStep*$T$3:$T$1003)</f>
        <v>674.46277545174962</v>
      </c>
      <c r="N8732" s="51">
        <f t="array" ref="N8732">_xlfn.SUM(_xlfn.NORM.DIST($S$3:$S$1003,$G8732,$Q8732,FALSE)*WindSpeedStep*$T$3:$T$1003)</f>
        <v>677.59159905167724</v>
      </c>
      <c r="P8732" s="43">
        <f t="shared" si="546"/>
        <v>0.72941267163426327</v>
      </c>
      <c r="Q8732" s="43">
        <f t="shared" si="547"/>
        <v>0.78662150862518587</v>
      </c>
    </row>
    <row r="8733" spans="5:17" x14ac:dyDescent="0.2">
      <c r="E8733" s="16">
        <v>41083.034722222219</v>
      </c>
      <c r="F8733" s="22">
        <v>6.77</v>
      </c>
      <c r="G8733" s="22">
        <v>6.9748540432482189</v>
      </c>
      <c r="H8733" s="25">
        <v>0.10487444608567209</v>
      </c>
      <c r="I8733" s="3">
        <f t="shared" si="544"/>
        <v>536.01999999997747</v>
      </c>
      <c r="J8733" s="3">
        <f t="shared" si="545"/>
        <v>581.21999999997649</v>
      </c>
      <c r="K8733" s="3">
        <f>MIN(J8733-M8733+N8733,'Power Look Up'!$F$4)</f>
        <v>582.92539837532775</v>
      </c>
      <c r="M8733" s="51">
        <f t="array" ref="M8733">_xlfn.SUM(_xlfn.NORM.DIST($S$3:$S$1003,$G8733,$P8733,FALSE)*WindSpeedStep*$T$3:$T$1003)</f>
        <v>587.77218407247881</v>
      </c>
      <c r="N8733" s="51">
        <f t="array" ref="N8733">_xlfn.SUM(_xlfn.NORM.DIST($S$3:$S$1003,$G8733,$Q8733,FALSE)*WindSpeedStep*$T$3:$T$1003)</f>
        <v>589.47758244783006</v>
      </c>
      <c r="P8733" s="43">
        <f t="shared" si="546"/>
        <v>0.69748540432482198</v>
      </c>
      <c r="Q8733" s="43">
        <f t="shared" si="547"/>
        <v>0.73148395431406732</v>
      </c>
    </row>
    <row r="8734" spans="5:17" x14ac:dyDescent="0.2">
      <c r="E8734" s="16">
        <v>41083.041666666664</v>
      </c>
      <c r="F8734" s="22">
        <v>6.94</v>
      </c>
      <c r="G8734" s="22">
        <v>7.1240027623139808</v>
      </c>
      <c r="H8734" s="25">
        <v>0.11527377521613832</v>
      </c>
      <c r="I8734" s="3">
        <f t="shared" si="544"/>
        <v>574.43999999997664</v>
      </c>
      <c r="J8734" s="3">
        <f t="shared" si="545"/>
        <v>624.11999999996772</v>
      </c>
      <c r="K8734" s="3">
        <f>MIN(J8734-M8734+N8734,'Power Look Up'!$F$4)</f>
        <v>630.03637965808866</v>
      </c>
      <c r="M8734" s="51">
        <f t="array" ref="M8734">_xlfn.SUM(_xlfn.NORM.DIST($S$3:$S$1003,$G8734,$P8734,FALSE)*WindSpeedStep*$T$3:$T$1003)</f>
        <v>627.34486273470327</v>
      </c>
      <c r="N8734" s="51">
        <f t="array" ref="N8734">_xlfn.SUM(_xlfn.NORM.DIST($S$3:$S$1003,$G8734,$Q8734,FALSE)*WindSpeedStep*$T$3:$T$1003)</f>
        <v>633.26124239282422</v>
      </c>
      <c r="P8734" s="43">
        <f t="shared" si="546"/>
        <v>0.71240027623139812</v>
      </c>
      <c r="Q8734" s="43">
        <f t="shared" si="547"/>
        <v>0.82121069306213035</v>
      </c>
    </row>
    <row r="8735" spans="5:17" x14ac:dyDescent="0.2">
      <c r="E8735" s="16">
        <v>41083.048611111109</v>
      </c>
      <c r="F8735" s="22">
        <v>6.94</v>
      </c>
      <c r="G8735" s="22">
        <v>7.1332285020394073</v>
      </c>
      <c r="H8735" s="25">
        <v>0.11815561959654178</v>
      </c>
      <c r="I8735" s="3">
        <f t="shared" si="544"/>
        <v>574.43999999997664</v>
      </c>
      <c r="J8735" s="3">
        <f t="shared" si="545"/>
        <v>627.12999999996759</v>
      </c>
      <c r="K8735" s="3">
        <f>MIN(J8735-M8735+N8735,'Power Look Up'!$F$4)</f>
        <v>634.2728170450896</v>
      </c>
      <c r="M8735" s="51">
        <f t="array" ref="M8735">_xlfn.SUM(_xlfn.NORM.DIST($S$3:$S$1003,$G8735,$P8735,FALSE)*WindSpeedStep*$T$3:$T$1003)</f>
        <v>629.84572274100935</v>
      </c>
      <c r="N8735" s="51">
        <f t="array" ref="N8735">_xlfn.SUM(_xlfn.NORM.DIST($S$3:$S$1003,$G8735,$Q8735,FALSE)*WindSpeedStep*$T$3:$T$1003)</f>
        <v>636.98853978613135</v>
      </c>
      <c r="P8735" s="43">
        <f t="shared" si="546"/>
        <v>0.71332285020394082</v>
      </c>
      <c r="Q8735" s="43">
        <f t="shared" si="547"/>
        <v>0.8428310333821778</v>
      </c>
    </row>
    <row r="8736" spans="5:17" x14ac:dyDescent="0.2">
      <c r="E8736" s="16">
        <v>41083.055555555555</v>
      </c>
      <c r="F8736" s="22">
        <v>7.38</v>
      </c>
      <c r="G8736" s="22">
        <v>7.4001276158569516</v>
      </c>
      <c r="H8736" s="25">
        <v>0.10569105691056911</v>
      </c>
      <c r="I8736" s="3">
        <f t="shared" si="544"/>
        <v>702.379999999966</v>
      </c>
      <c r="J8736" s="3">
        <f t="shared" si="545"/>
        <v>708.39999999996587</v>
      </c>
      <c r="K8736" s="3">
        <f>MIN(J8736-M8736+N8736,'Power Look Up'!$F$4)</f>
        <v>710.73302280611745</v>
      </c>
      <c r="M8736" s="51">
        <f t="array" ref="M8736">_xlfn.SUM(_xlfn.NORM.DIST($S$3:$S$1003,$G8736,$P8736,FALSE)*WindSpeedStep*$T$3:$T$1003)</f>
        <v>704.89932283614417</v>
      </c>
      <c r="N8736" s="51">
        <f t="array" ref="N8736">_xlfn.SUM(_xlfn.NORM.DIST($S$3:$S$1003,$G8736,$Q8736,FALSE)*WindSpeedStep*$T$3:$T$1003)</f>
        <v>707.23234564229574</v>
      </c>
      <c r="P8736" s="43">
        <f t="shared" si="546"/>
        <v>0.74001276158569518</v>
      </c>
      <c r="Q8736" s="43">
        <f t="shared" si="547"/>
        <v>0.78212730899301119</v>
      </c>
    </row>
    <row r="8737" spans="5:17" x14ac:dyDescent="0.2">
      <c r="E8737" s="16">
        <v>41083.0625</v>
      </c>
      <c r="F8737" s="22">
        <v>7.06</v>
      </c>
      <c r="G8737" s="22">
        <v>7.0711064092806453</v>
      </c>
      <c r="H8737" s="25">
        <v>0.10906515580736545</v>
      </c>
      <c r="I8737" s="3">
        <f t="shared" si="544"/>
        <v>606.05999999996811</v>
      </c>
      <c r="J8737" s="3">
        <f t="shared" si="545"/>
        <v>609.06999999996799</v>
      </c>
      <c r="K8737" s="3">
        <f>MIN(J8737-M8737+N8737,'Power Look Up'!$F$4)</f>
        <v>612.42131810487399</v>
      </c>
      <c r="M8737" s="51">
        <f t="array" ref="M8737">_xlfn.SUM(_xlfn.NORM.DIST($S$3:$S$1003,$G8737,$P8737,FALSE)*WindSpeedStep*$T$3:$T$1003)</f>
        <v>613.12562184562216</v>
      </c>
      <c r="N8737" s="51">
        <f t="array" ref="N8737">_xlfn.SUM(_xlfn.NORM.DIST($S$3:$S$1003,$G8737,$Q8737,FALSE)*WindSpeedStep*$T$3:$T$1003)</f>
        <v>616.47693995052816</v>
      </c>
      <c r="P8737" s="43">
        <f t="shared" si="546"/>
        <v>0.70711064092806453</v>
      </c>
      <c r="Q8737" s="43">
        <f t="shared" si="547"/>
        <v>0.77121132225865396</v>
      </c>
    </row>
    <row r="8738" spans="5:17" x14ac:dyDescent="0.2">
      <c r="E8738" s="16">
        <v>41083.069444444445</v>
      </c>
      <c r="F8738" s="22">
        <v>6.96</v>
      </c>
      <c r="G8738" s="22">
        <v>6.982004005189113</v>
      </c>
      <c r="H8738" s="25">
        <v>9.7701149425287362E-2</v>
      </c>
      <c r="I8738" s="3">
        <f t="shared" si="544"/>
        <v>578.9599999999765</v>
      </c>
      <c r="J8738" s="3">
        <f t="shared" si="545"/>
        <v>583.47999999997637</v>
      </c>
      <c r="K8738" s="3">
        <f>MIN(J8738-M8738+N8738,'Power Look Up'!$F$4)</f>
        <v>582.69905262336749</v>
      </c>
      <c r="M8738" s="51">
        <f t="array" ref="M8738">_xlfn.SUM(_xlfn.NORM.DIST($S$3:$S$1003,$G8738,$P8738,FALSE)*WindSpeedStep*$T$3:$T$1003)</f>
        <v>589.63250910727061</v>
      </c>
      <c r="N8738" s="51">
        <f t="array" ref="N8738">_xlfn.SUM(_xlfn.NORM.DIST($S$3:$S$1003,$G8738,$Q8738,FALSE)*WindSpeedStep*$T$3:$T$1003)</f>
        <v>588.85156173066173</v>
      </c>
      <c r="P8738" s="43">
        <f t="shared" si="546"/>
        <v>0.6982004005189113</v>
      </c>
      <c r="Q8738" s="43">
        <f t="shared" si="547"/>
        <v>0.68214981659893636</v>
      </c>
    </row>
    <row r="8739" spans="5:17" x14ac:dyDescent="0.2">
      <c r="E8739" s="16">
        <v>41083.076388888891</v>
      </c>
      <c r="F8739" s="22">
        <v>6.68</v>
      </c>
      <c r="G8739" s="22">
        <v>6.8911171251315038</v>
      </c>
      <c r="H8739" s="25">
        <v>9.1317365269461076E-2</v>
      </c>
      <c r="I8739" s="3">
        <f t="shared" si="544"/>
        <v>515.67999999997789</v>
      </c>
      <c r="J8739" s="3">
        <f t="shared" si="545"/>
        <v>563.13999999997691</v>
      </c>
      <c r="K8739" s="3">
        <f>MIN(J8739-M8739+N8739,'Power Look Up'!$F$4)</f>
        <v>560.37408106376927</v>
      </c>
      <c r="M8739" s="51">
        <f t="array" ref="M8739">_xlfn.SUM(_xlfn.NORM.DIST($S$3:$S$1003,$G8739,$P8739,FALSE)*WindSpeedStep*$T$3:$T$1003)</f>
        <v>566.25866427824008</v>
      </c>
      <c r="N8739" s="51">
        <f t="array" ref="N8739">_xlfn.SUM(_xlfn.NORM.DIST($S$3:$S$1003,$G8739,$Q8739,FALSE)*WindSpeedStep*$T$3:$T$1003)</f>
        <v>563.49274534203244</v>
      </c>
      <c r="P8739" s="43">
        <f t="shared" si="546"/>
        <v>0.6891117125131504</v>
      </c>
      <c r="Q8739" s="43">
        <f t="shared" si="547"/>
        <v>0.62927865963027207</v>
      </c>
    </row>
    <row r="8740" spans="5:17" x14ac:dyDescent="0.2">
      <c r="E8740" s="16">
        <v>41083.083333333336</v>
      </c>
      <c r="F8740" s="22">
        <v>6.55</v>
      </c>
      <c r="G8740" s="22">
        <v>6.6627841996523109</v>
      </c>
      <c r="H8740" s="25">
        <v>0.10229007633587787</v>
      </c>
      <c r="I8740" s="3">
        <f t="shared" si="544"/>
        <v>486.29999999997847</v>
      </c>
      <c r="J8740" s="3">
        <f t="shared" si="545"/>
        <v>511.15999999997791</v>
      </c>
      <c r="K8740" s="3">
        <f>MIN(J8740-M8740+N8740,'Power Look Up'!$F$4)</f>
        <v>511.85455991610343</v>
      </c>
      <c r="M8740" s="51">
        <f t="array" ref="M8740">_xlfn.SUM(_xlfn.NORM.DIST($S$3:$S$1003,$G8740,$P8740,FALSE)*WindSpeedStep*$T$3:$T$1003)</f>
        <v>510.13548942447841</v>
      </c>
      <c r="N8740" s="51">
        <f t="array" ref="N8740">_xlfn.SUM(_xlfn.NORM.DIST($S$3:$S$1003,$G8740,$Q8740,FALSE)*WindSpeedStep*$T$3:$T$1003)</f>
        <v>510.83004934060392</v>
      </c>
      <c r="P8740" s="43">
        <f t="shared" si="546"/>
        <v>0.66627841996523118</v>
      </c>
      <c r="Q8740" s="43">
        <f t="shared" si="547"/>
        <v>0.68153670439191583</v>
      </c>
    </row>
    <row r="8741" spans="5:17" x14ac:dyDescent="0.2">
      <c r="E8741" s="16">
        <v>41083.090277777781</v>
      </c>
      <c r="F8741" s="22">
        <v>6.55</v>
      </c>
      <c r="G8741" s="22">
        <v>6.4889749265381758</v>
      </c>
      <c r="H8741" s="25">
        <v>8.8549618320610687E-2</v>
      </c>
      <c r="I8741" s="3">
        <f t="shared" si="544"/>
        <v>486.29999999997847</v>
      </c>
      <c r="J8741" s="3">
        <f t="shared" si="545"/>
        <v>472.73999999997875</v>
      </c>
      <c r="K8741" s="3">
        <f>MIN(J8741-M8741+N8741,'Power Look Up'!$F$4)</f>
        <v>469.73617121259514</v>
      </c>
      <c r="M8741" s="51">
        <f t="array" ref="M8741">_xlfn.SUM(_xlfn.NORM.DIST($S$3:$S$1003,$G8741,$P8741,FALSE)*WindSpeedStep*$T$3:$T$1003)</f>
        <v>469.86300331615109</v>
      </c>
      <c r="N8741" s="51">
        <f t="array" ref="N8741">_xlfn.SUM(_xlfn.NORM.DIST($S$3:$S$1003,$G8741,$Q8741,FALSE)*WindSpeedStep*$T$3:$T$1003)</f>
        <v>466.85917452876748</v>
      </c>
      <c r="P8741" s="43">
        <f t="shared" si="546"/>
        <v>0.64889749265381758</v>
      </c>
      <c r="Q8741" s="43">
        <f t="shared" si="547"/>
        <v>0.57459625303696826</v>
      </c>
    </row>
    <row r="8742" spans="5:17" x14ac:dyDescent="0.2">
      <c r="E8742" s="16">
        <v>41083.097222222219</v>
      </c>
      <c r="F8742" s="22">
        <v>6.03</v>
      </c>
      <c r="G8742" s="22">
        <v>6.0549517558443871</v>
      </c>
      <c r="H8742" s="25">
        <v>9.1210613598673301E-2</v>
      </c>
      <c r="I8742" s="3">
        <f t="shared" si="544"/>
        <v>368.77999999998099</v>
      </c>
      <c r="J8742" s="3">
        <f t="shared" si="545"/>
        <v>373.29999999998091</v>
      </c>
      <c r="K8742" s="3">
        <f>MIN(J8742-M8742+N8742,'Power Look Up'!$F$4)</f>
        <v>371.56364613290896</v>
      </c>
      <c r="M8742" s="51">
        <f t="array" ref="M8742">_xlfn.SUM(_xlfn.NORM.DIST($S$3:$S$1003,$G8742,$P8742,FALSE)*WindSpeedStep*$T$3:$T$1003)</f>
        <v>378.10786093765228</v>
      </c>
      <c r="N8742" s="51">
        <f t="array" ref="N8742">_xlfn.SUM(_xlfn.NORM.DIST($S$3:$S$1003,$G8742,$Q8742,FALSE)*WindSpeedStep*$T$3:$T$1003)</f>
        <v>376.37150707058032</v>
      </c>
      <c r="P8742" s="43">
        <f t="shared" si="546"/>
        <v>0.60549517558443877</v>
      </c>
      <c r="Q8742" s="43">
        <f t="shared" si="547"/>
        <v>0.55227586496093084</v>
      </c>
    </row>
    <row r="8743" spans="5:17" x14ac:dyDescent="0.2">
      <c r="E8743" s="16">
        <v>41083.104166666664</v>
      </c>
      <c r="F8743" s="22">
        <v>5.57</v>
      </c>
      <c r="G8743" s="22">
        <v>5.4688882925668159</v>
      </c>
      <c r="H8743" s="25">
        <v>9.33572710951526E-2</v>
      </c>
      <c r="I8743" s="3">
        <f t="shared" si="544"/>
        <v>292.33999999998798</v>
      </c>
      <c r="J8743" s="3">
        <f t="shared" si="545"/>
        <v>276.13999999998828</v>
      </c>
      <c r="K8743" s="3">
        <f>MIN(J8743-M8743+N8743,'Power Look Up'!$F$4)</f>
        <v>275.64984744418229</v>
      </c>
      <c r="M8743" s="51">
        <f t="array" ref="M8743">_xlfn.SUM(_xlfn.NORM.DIST($S$3:$S$1003,$G8743,$P8743,FALSE)*WindSpeedStep*$T$3:$T$1003)</f>
        <v>271.37717733923824</v>
      </c>
      <c r="N8743" s="51">
        <f t="array" ref="N8743">_xlfn.SUM(_xlfn.NORM.DIST($S$3:$S$1003,$G8743,$Q8743,FALSE)*WindSpeedStep*$T$3:$T$1003)</f>
        <v>270.88702478343225</v>
      </c>
      <c r="P8743" s="43">
        <f t="shared" si="546"/>
        <v>0.54688882925668159</v>
      </c>
      <c r="Q8743" s="43">
        <f t="shared" si="547"/>
        <v>0.5105604869182665</v>
      </c>
    </row>
    <row r="8744" spans="5:17" x14ac:dyDescent="0.2">
      <c r="E8744" s="16">
        <v>41083.111111111109</v>
      </c>
      <c r="F8744" s="22">
        <v>5.44</v>
      </c>
      <c r="G8744" s="22">
        <v>5.4324874541530139</v>
      </c>
      <c r="H8744" s="25">
        <v>9.7426470588235295E-2</v>
      </c>
      <c r="I8744" s="3">
        <f t="shared" si="544"/>
        <v>271.27999999998838</v>
      </c>
      <c r="J8744" s="3">
        <f t="shared" si="545"/>
        <v>269.65999999998843</v>
      </c>
      <c r="K8744" s="3">
        <f>MIN(J8744-M8744+N8744,'Power Look Up'!$F$4)</f>
        <v>269.4819119060117</v>
      </c>
      <c r="M8744" s="51">
        <f t="array" ref="M8744">_xlfn.SUM(_xlfn.NORM.DIST($S$3:$S$1003,$G8744,$P8744,FALSE)*WindSpeedStep*$T$3:$T$1003)</f>
        <v>265.23898086098711</v>
      </c>
      <c r="N8744" s="51">
        <f t="array" ref="N8744">_xlfn.SUM(_xlfn.NORM.DIST($S$3:$S$1003,$G8744,$Q8744,FALSE)*WindSpeedStep*$T$3:$T$1003)</f>
        <v>265.06089276701039</v>
      </c>
      <c r="P8744" s="43">
        <f t="shared" si="546"/>
        <v>0.54324874541530144</v>
      </c>
      <c r="Q8744" s="43">
        <f t="shared" si="547"/>
        <v>0.5292680791729959</v>
      </c>
    </row>
    <row r="8745" spans="5:17" x14ac:dyDescent="0.2">
      <c r="E8745" s="16">
        <v>41083.118055555555</v>
      </c>
      <c r="F8745" s="22">
        <v>5.63</v>
      </c>
      <c r="G8745" s="22">
        <v>5.5560194301195054</v>
      </c>
      <c r="H8745" s="25">
        <v>9.236234458259325E-2</v>
      </c>
      <c r="I8745" s="3">
        <f t="shared" si="544"/>
        <v>302.05999999998778</v>
      </c>
      <c r="J8745" s="3">
        <f t="shared" si="545"/>
        <v>290.71999999998798</v>
      </c>
      <c r="K8745" s="3">
        <f>MIN(J8745-M8745+N8745,'Power Look Up'!$F$4)</f>
        <v>290.01258460637752</v>
      </c>
      <c r="M8745" s="51">
        <f t="array" ref="M8745">_xlfn.SUM(_xlfn.NORM.DIST($S$3:$S$1003,$G8745,$P8745,FALSE)*WindSpeedStep*$T$3:$T$1003)</f>
        <v>286.25286090150342</v>
      </c>
      <c r="N8745" s="51">
        <f t="array" ref="N8745">_xlfn.SUM(_xlfn.NORM.DIST($S$3:$S$1003,$G8745,$Q8745,FALSE)*WindSpeedStep*$T$3:$T$1003)</f>
        <v>285.54544550789296</v>
      </c>
      <c r="P8745" s="43">
        <f t="shared" si="546"/>
        <v>0.55560194301195054</v>
      </c>
      <c r="Q8745" s="43">
        <f t="shared" si="547"/>
        <v>0.5131669811122811</v>
      </c>
    </row>
    <row r="8746" spans="5:17" x14ac:dyDescent="0.2">
      <c r="E8746" s="16">
        <v>41083.125</v>
      </c>
      <c r="F8746" s="22">
        <v>5.49</v>
      </c>
      <c r="G8746" s="22">
        <v>5.6033810706044234</v>
      </c>
      <c r="H8746" s="25">
        <v>8.5610200364298714E-2</v>
      </c>
      <c r="I8746" s="3">
        <f t="shared" si="544"/>
        <v>279.37999999998823</v>
      </c>
      <c r="J8746" s="3">
        <f t="shared" si="545"/>
        <v>297.19999999998788</v>
      </c>
      <c r="K8746" s="3">
        <f>MIN(J8746-M8746+N8746,'Power Look Up'!$F$4)</f>
        <v>295.76197147083508</v>
      </c>
      <c r="M8746" s="51">
        <f t="array" ref="M8746">_xlfn.SUM(_xlfn.NORM.DIST($S$3:$S$1003,$G8746,$P8746,FALSE)*WindSpeedStep*$T$3:$T$1003)</f>
        <v>294.4586569350185</v>
      </c>
      <c r="N8746" s="51">
        <f t="array" ref="N8746">_xlfn.SUM(_xlfn.NORM.DIST($S$3:$S$1003,$G8746,$Q8746,FALSE)*WindSpeedStep*$T$3:$T$1003)</f>
        <v>293.02062840586569</v>
      </c>
      <c r="P8746" s="43">
        <f t="shared" si="546"/>
        <v>0.5603381070604424</v>
      </c>
      <c r="Q8746" s="43">
        <f t="shared" si="547"/>
        <v>0.47970657617196333</v>
      </c>
    </row>
    <row r="8747" spans="5:17" x14ac:dyDescent="0.2">
      <c r="E8747" s="16">
        <v>41083.131944444445</v>
      </c>
      <c r="F8747" s="22">
        <v>5.23</v>
      </c>
      <c r="G8747" s="22">
        <v>5.2854021856227353</v>
      </c>
      <c r="H8747" s="25">
        <v>0.10325047801147227</v>
      </c>
      <c r="I8747" s="3">
        <f t="shared" si="544"/>
        <v>237.25999999998913</v>
      </c>
      <c r="J8747" s="3">
        <f t="shared" si="545"/>
        <v>246.97999999998893</v>
      </c>
      <c r="K8747" s="3">
        <f>MIN(J8747-M8747+N8747,'Power Look Up'!$F$4)</f>
        <v>247.13787489961092</v>
      </c>
      <c r="M8747" s="51">
        <f t="array" ref="M8747">_xlfn.SUM(_xlfn.NORM.DIST($S$3:$S$1003,$G8747,$P8747,FALSE)*WindSpeedStep*$T$3:$T$1003)</f>
        <v>240.81427538275275</v>
      </c>
      <c r="N8747" s="51">
        <f t="array" ref="N8747">_xlfn.SUM(_xlfn.NORM.DIST($S$3:$S$1003,$G8747,$Q8747,FALSE)*WindSpeedStep*$T$3:$T$1003)</f>
        <v>240.97215028237474</v>
      </c>
      <c r="P8747" s="43">
        <f t="shared" si="546"/>
        <v>0.52854021856227351</v>
      </c>
      <c r="Q8747" s="43">
        <f t="shared" si="547"/>
        <v>0.54572030214842771</v>
      </c>
    </row>
    <row r="8748" spans="5:17" x14ac:dyDescent="0.2">
      <c r="E8748" s="16">
        <v>41083.138888888891</v>
      </c>
      <c r="F8748" s="22">
        <v>4.91</v>
      </c>
      <c r="G8748" s="22">
        <v>4.9833950041676802</v>
      </c>
      <c r="H8748" s="25">
        <v>8.5539714867617106E-2</v>
      </c>
      <c r="I8748" s="3">
        <f t="shared" si="544"/>
        <v>190.18999999999343</v>
      </c>
      <c r="J8748" s="3">
        <f t="shared" si="545"/>
        <v>197.81999999999329</v>
      </c>
      <c r="K8748" s="3">
        <f>MIN(J8748-M8748+N8748,'Power Look Up'!$F$4)</f>
        <v>197.63514421275286</v>
      </c>
      <c r="M8748" s="51">
        <f t="array" ref="M8748">_xlfn.SUM(_xlfn.NORM.DIST($S$3:$S$1003,$G8748,$P8748,FALSE)*WindSpeedStep*$T$3:$T$1003)</f>
        <v>191.89387901997736</v>
      </c>
      <c r="N8748" s="51">
        <f t="array" ref="N8748">_xlfn.SUM(_xlfn.NORM.DIST($S$3:$S$1003,$G8748,$Q8748,FALSE)*WindSpeedStep*$T$3:$T$1003)</f>
        <v>191.70902323273694</v>
      </c>
      <c r="P8748" s="43">
        <f t="shared" si="546"/>
        <v>0.49833950041676806</v>
      </c>
      <c r="Q8748" s="43">
        <f t="shared" si="547"/>
        <v>0.42627818772921094</v>
      </c>
    </row>
    <row r="8749" spans="5:17" x14ac:dyDescent="0.2">
      <c r="E8749" s="16">
        <v>41083.145833333336</v>
      </c>
      <c r="F8749" s="22">
        <v>4.72</v>
      </c>
      <c r="G8749" s="22">
        <v>4.7312284797366893</v>
      </c>
      <c r="H8749" s="25">
        <v>9.9576271186440676E-2</v>
      </c>
      <c r="I8749" s="3">
        <f t="shared" si="544"/>
        <v>169.47999999999388</v>
      </c>
      <c r="J8749" s="3">
        <f t="shared" si="545"/>
        <v>170.56999999999385</v>
      </c>
      <c r="K8749" s="3">
        <f>MIN(J8749-M8749+N8749,'Power Look Up'!$F$4)</f>
        <v>170.54432832250674</v>
      </c>
      <c r="M8749" s="51">
        <f t="array" ref="M8749">_xlfn.SUM(_xlfn.NORM.DIST($S$3:$S$1003,$G8749,$P8749,FALSE)*WindSpeedStep*$T$3:$T$1003)</f>
        <v>151.7661963921025</v>
      </c>
      <c r="N8749" s="51">
        <f t="array" ref="N8749">_xlfn.SUM(_xlfn.NORM.DIST($S$3:$S$1003,$G8749,$Q8749,FALSE)*WindSpeedStep*$T$3:$T$1003)</f>
        <v>151.74052471461539</v>
      </c>
      <c r="P8749" s="43">
        <f t="shared" si="546"/>
        <v>0.47312284797366894</v>
      </c>
      <c r="Q8749" s="43">
        <f t="shared" si="547"/>
        <v>0.47111809014327199</v>
      </c>
    </row>
    <row r="8750" spans="5:17" x14ac:dyDescent="0.2">
      <c r="E8750" s="16">
        <v>41083.152777777781</v>
      </c>
      <c r="F8750" s="22">
        <v>4.62</v>
      </c>
      <c r="G8750" s="22">
        <v>4.5758960577333863</v>
      </c>
      <c r="H8750" s="25">
        <v>0.10173160173160173</v>
      </c>
      <c r="I8750" s="3">
        <f t="shared" si="544"/>
        <v>158.5799999999941</v>
      </c>
      <c r="J8750" s="3">
        <f t="shared" si="545"/>
        <v>154.2199999999942</v>
      </c>
      <c r="K8750" s="3">
        <f>MIN(J8750-M8750+N8750,'Power Look Up'!$F$4)</f>
        <v>154.39681443570714</v>
      </c>
      <c r="M8750" s="51">
        <f t="array" ref="M8750">_xlfn.SUM(_xlfn.NORM.DIST($S$3:$S$1003,$G8750,$P8750,FALSE)*WindSpeedStep*$T$3:$T$1003)</f>
        <v>127.54497522948202</v>
      </c>
      <c r="N8750" s="51">
        <f t="array" ref="N8750">_xlfn.SUM(_xlfn.NORM.DIST($S$3:$S$1003,$G8750,$Q8750,FALSE)*WindSpeedStep*$T$3:$T$1003)</f>
        <v>127.72178966519498</v>
      </c>
      <c r="P8750" s="43">
        <f t="shared" si="546"/>
        <v>0.45758960577333863</v>
      </c>
      <c r="Q8750" s="43">
        <f t="shared" si="547"/>
        <v>0.46551323531053929</v>
      </c>
    </row>
    <row r="8751" spans="5:17" x14ac:dyDescent="0.2">
      <c r="E8751" s="16">
        <v>41083.159722222219</v>
      </c>
      <c r="F8751" s="22">
        <v>4.46</v>
      </c>
      <c r="G8751" s="22">
        <v>4.4541893017225318</v>
      </c>
      <c r="H8751" s="25">
        <v>0.10538116591928251</v>
      </c>
      <c r="I8751" s="3">
        <f t="shared" si="544"/>
        <v>141.13999999999447</v>
      </c>
      <c r="J8751" s="3">
        <f t="shared" si="545"/>
        <v>140.0499999999945</v>
      </c>
      <c r="K8751" s="3">
        <f>MIN(J8751-M8751+N8751,'Power Look Up'!$F$4)</f>
        <v>140.80961517397611</v>
      </c>
      <c r="M8751" s="51">
        <f t="array" ref="M8751">_xlfn.SUM(_xlfn.NORM.DIST($S$3:$S$1003,$G8751,$P8751,FALSE)*WindSpeedStep*$T$3:$T$1003)</f>
        <v>109.1180010177698</v>
      </c>
      <c r="N8751" s="51">
        <f t="array" ref="N8751">_xlfn.SUM(_xlfn.NORM.DIST($S$3:$S$1003,$G8751,$Q8751,FALSE)*WindSpeedStep*$T$3:$T$1003)</f>
        <v>109.8776161917514</v>
      </c>
      <c r="P8751" s="43">
        <f t="shared" si="546"/>
        <v>0.4454189301722532</v>
      </c>
      <c r="Q8751" s="43">
        <f t="shared" si="547"/>
        <v>0.46938766184071523</v>
      </c>
    </row>
    <row r="8752" spans="5:17" x14ac:dyDescent="0.2">
      <c r="E8752" s="16">
        <v>41083.166666666664</v>
      </c>
      <c r="F8752" s="22">
        <v>4.71</v>
      </c>
      <c r="G8752" s="22">
        <v>4.7082355532690672</v>
      </c>
      <c r="H8752" s="25">
        <v>0.11889596602972401</v>
      </c>
      <c r="I8752" s="3">
        <f t="shared" si="544"/>
        <v>168.3899999999939</v>
      </c>
      <c r="J8752" s="3">
        <f t="shared" si="545"/>
        <v>168.3899999999939</v>
      </c>
      <c r="K8752" s="3">
        <f>MIN(J8752-M8752+N8752,'Power Look Up'!$F$4)</f>
        <v>170.00600490459973</v>
      </c>
      <c r="M8752" s="51">
        <f t="array" ref="M8752">_xlfn.SUM(_xlfn.NORM.DIST($S$3:$S$1003,$G8752,$P8752,FALSE)*WindSpeedStep*$T$3:$T$1003)</f>
        <v>148.14694724684094</v>
      </c>
      <c r="N8752" s="51">
        <f t="array" ref="N8752">_xlfn.SUM(_xlfn.NORM.DIST($S$3:$S$1003,$G8752,$Q8752,FALSE)*WindSpeedStep*$T$3:$T$1003)</f>
        <v>149.76295215144677</v>
      </c>
      <c r="P8752" s="43">
        <f t="shared" si="546"/>
        <v>0.47082355532690673</v>
      </c>
      <c r="Q8752" s="43">
        <f t="shared" si="547"/>
        <v>0.55979021440141785</v>
      </c>
    </row>
    <row r="8753" spans="5:17" x14ac:dyDescent="0.2">
      <c r="E8753" s="16">
        <v>41083.173611111109</v>
      </c>
      <c r="F8753" s="22">
        <v>5.07</v>
      </c>
      <c r="G8753" s="22">
        <v>5.0212165989182269</v>
      </c>
      <c r="H8753" s="25">
        <v>0.1242603550295858</v>
      </c>
      <c r="I8753" s="3">
        <f t="shared" si="544"/>
        <v>211.33999999998969</v>
      </c>
      <c r="J8753" s="3">
        <f t="shared" si="545"/>
        <v>203.23999999998986</v>
      </c>
      <c r="K8753" s="3">
        <f>MIN(J8753-M8753+N8753,'Power Look Up'!$F$4)</f>
        <v>204.58371529350507</v>
      </c>
      <c r="M8753" s="51">
        <f t="array" ref="M8753">_xlfn.SUM(_xlfn.NORM.DIST($S$3:$S$1003,$G8753,$P8753,FALSE)*WindSpeedStep*$T$3:$T$1003)</f>
        <v>197.9632099992925</v>
      </c>
      <c r="N8753" s="51">
        <f t="array" ref="N8753">_xlfn.SUM(_xlfn.NORM.DIST($S$3:$S$1003,$G8753,$Q8753,FALSE)*WindSpeedStep*$T$3:$T$1003)</f>
        <v>199.3069252928077</v>
      </c>
      <c r="P8753" s="43">
        <f t="shared" si="546"/>
        <v>0.50212165989182267</v>
      </c>
      <c r="Q8753" s="43">
        <f t="shared" si="547"/>
        <v>0.62393815726202817</v>
      </c>
    </row>
    <row r="8754" spans="5:17" x14ac:dyDescent="0.2">
      <c r="E8754" s="16">
        <v>41083.180555555555</v>
      </c>
      <c r="F8754" s="22">
        <v>5.57</v>
      </c>
      <c r="G8754" s="22">
        <v>5.559852527624134</v>
      </c>
      <c r="H8754" s="25">
        <v>0.12387791741472171</v>
      </c>
      <c r="I8754" s="3">
        <f t="shared" si="544"/>
        <v>292.33999999998798</v>
      </c>
      <c r="J8754" s="3">
        <f t="shared" si="545"/>
        <v>290.71999999998798</v>
      </c>
      <c r="K8754" s="3">
        <f>MIN(J8754-M8754+N8754,'Power Look Up'!$F$4)</f>
        <v>293.5071080590746</v>
      </c>
      <c r="M8754" s="51">
        <f t="array" ref="M8754">_xlfn.SUM(_xlfn.NORM.DIST($S$3:$S$1003,$G8754,$P8754,FALSE)*WindSpeedStep*$T$3:$T$1003)</f>
        <v>286.91367968759755</v>
      </c>
      <c r="N8754" s="51">
        <f t="array" ref="N8754">_xlfn.SUM(_xlfn.NORM.DIST($S$3:$S$1003,$G8754,$Q8754,FALSE)*WindSpeedStep*$T$3:$T$1003)</f>
        <v>289.70078774668417</v>
      </c>
      <c r="P8754" s="43">
        <f t="shared" si="546"/>
        <v>0.5559852527624134</v>
      </c>
      <c r="Q8754" s="43">
        <f t="shared" si="547"/>
        <v>0.68874295225505422</v>
      </c>
    </row>
    <row r="8755" spans="5:17" x14ac:dyDescent="0.2">
      <c r="E8755" s="16">
        <v>41083.1875</v>
      </c>
      <c r="F8755" s="22">
        <v>5.4</v>
      </c>
      <c r="G8755" s="22">
        <v>5.3517047673078713</v>
      </c>
      <c r="H8755" s="25">
        <v>0.13703703703703701</v>
      </c>
      <c r="I8755" s="3">
        <f t="shared" si="544"/>
        <v>264.79999999998853</v>
      </c>
      <c r="J8755" s="3">
        <f t="shared" si="545"/>
        <v>256.69999999998873</v>
      </c>
      <c r="K8755" s="3">
        <f>MIN(J8755-M8755+N8755,'Power Look Up'!$F$4)</f>
        <v>260.17256763434727</v>
      </c>
      <c r="M8755" s="51">
        <f t="array" ref="M8755">_xlfn.SUM(_xlfn.NORM.DIST($S$3:$S$1003,$G8755,$P8755,FALSE)*WindSpeedStep*$T$3:$T$1003)</f>
        <v>251.75632377847077</v>
      </c>
      <c r="N8755" s="51">
        <f t="array" ref="N8755">_xlfn.SUM(_xlfn.NORM.DIST($S$3:$S$1003,$G8755,$Q8755,FALSE)*WindSpeedStep*$T$3:$T$1003)</f>
        <v>255.22889141282928</v>
      </c>
      <c r="P8755" s="43">
        <f t="shared" si="546"/>
        <v>0.5351704767307871</v>
      </c>
      <c r="Q8755" s="43">
        <f t="shared" si="547"/>
        <v>0.73338176440885627</v>
      </c>
    </row>
    <row r="8756" spans="5:17" x14ac:dyDescent="0.2">
      <c r="E8756" s="16">
        <v>41083.194444444445</v>
      </c>
      <c r="F8756" s="22">
        <v>5.79</v>
      </c>
      <c r="G8756" s="22">
        <v>5.7843461110605379</v>
      </c>
      <c r="H8756" s="25">
        <v>0.11917098445595854</v>
      </c>
      <c r="I8756" s="3">
        <f t="shared" si="544"/>
        <v>327.97999999998717</v>
      </c>
      <c r="J8756" s="3">
        <f t="shared" si="545"/>
        <v>326.35999999998722</v>
      </c>
      <c r="K8756" s="3">
        <f>MIN(J8756-M8756+N8756,'Power Look Up'!$F$4)</f>
        <v>329.43052209638506</v>
      </c>
      <c r="M8756" s="51">
        <f t="array" ref="M8756">_xlfn.SUM(_xlfn.NORM.DIST($S$3:$S$1003,$G8756,$P8756,FALSE)*WindSpeedStep*$T$3:$T$1003)</f>
        <v>326.71670278138674</v>
      </c>
      <c r="N8756" s="51">
        <f t="array" ref="N8756">_xlfn.SUM(_xlfn.NORM.DIST($S$3:$S$1003,$G8756,$Q8756,FALSE)*WindSpeedStep*$T$3:$T$1003)</f>
        <v>329.78722487778458</v>
      </c>
      <c r="P8756" s="43">
        <f t="shared" si="546"/>
        <v>0.57843461110605376</v>
      </c>
      <c r="Q8756" s="43">
        <f t="shared" si="547"/>
        <v>0.68932622048907966</v>
      </c>
    </row>
    <row r="8757" spans="5:17" x14ac:dyDescent="0.2">
      <c r="E8757" s="16">
        <v>41083.201388888891</v>
      </c>
      <c r="F8757" s="22">
        <v>5.92</v>
      </c>
      <c r="G8757" s="22">
        <v>5.8577086922263382</v>
      </c>
      <c r="H8757" s="25">
        <v>0.1554054054054054</v>
      </c>
      <c r="I8757" s="3">
        <f t="shared" si="544"/>
        <v>349.03999999998678</v>
      </c>
      <c r="J8757" s="3">
        <f t="shared" si="545"/>
        <v>339.31999999998698</v>
      </c>
      <c r="K8757" s="3">
        <f>MIN(J8757-M8757+N8757,'Power Look Up'!$F$4)</f>
        <v>350.73073567329703</v>
      </c>
      <c r="M8757" s="51">
        <f t="array" ref="M8757">_xlfn.SUM(_xlfn.NORM.DIST($S$3:$S$1003,$G8757,$P8757,FALSE)*WindSpeedStep*$T$3:$T$1003)</f>
        <v>340.25023556106561</v>
      </c>
      <c r="N8757" s="51">
        <f t="array" ref="N8757">_xlfn.SUM(_xlfn.NORM.DIST($S$3:$S$1003,$G8757,$Q8757,FALSE)*WindSpeedStep*$T$3:$T$1003)</f>
        <v>351.66097123437567</v>
      </c>
      <c r="P8757" s="43">
        <f t="shared" si="546"/>
        <v>0.58577086922263388</v>
      </c>
      <c r="Q8757" s="43">
        <f t="shared" si="547"/>
        <v>0.9103195940622012</v>
      </c>
    </row>
    <row r="8758" spans="5:17" x14ac:dyDescent="0.2">
      <c r="E8758" s="16">
        <v>41083.208333333336</v>
      </c>
      <c r="F8758" s="22">
        <v>4.7</v>
      </c>
      <c r="G8758" s="22">
        <v>4.8246727684458151</v>
      </c>
      <c r="H8758" s="25">
        <v>0.17872340425531913</v>
      </c>
      <c r="I8758" s="3">
        <f t="shared" si="544"/>
        <v>167.29999999999393</v>
      </c>
      <c r="J8758" s="3">
        <f t="shared" si="545"/>
        <v>180.37999999999363</v>
      </c>
      <c r="K8758" s="3">
        <f>MIN(J8758-M8758+N8758,'Power Look Up'!$F$4)</f>
        <v>190.50296849539254</v>
      </c>
      <c r="M8758" s="51">
        <f t="array" ref="M8758">_xlfn.SUM(_xlfn.NORM.DIST($S$3:$S$1003,$G8758,$P8758,FALSE)*WindSpeedStep*$T$3:$T$1003)</f>
        <v>166.55716048712452</v>
      </c>
      <c r="N8758" s="51">
        <f t="array" ref="N8758">_xlfn.SUM(_xlfn.NORM.DIST($S$3:$S$1003,$G8758,$Q8758,FALSE)*WindSpeedStep*$T$3:$T$1003)</f>
        <v>176.68012898252343</v>
      </c>
      <c r="P8758" s="43">
        <f t="shared" si="546"/>
        <v>0.48246727684458152</v>
      </c>
      <c r="Q8758" s="43">
        <f t="shared" si="547"/>
        <v>0.86228194159457106</v>
      </c>
    </row>
    <row r="8759" spans="5:17" x14ac:dyDescent="0.2">
      <c r="E8759" s="16">
        <v>41083.215277777781</v>
      </c>
      <c r="F8759" s="22">
        <v>5.68</v>
      </c>
      <c r="G8759" s="22">
        <v>5.5998165887295537</v>
      </c>
      <c r="H8759" s="25">
        <v>0.10739436619718311</v>
      </c>
      <c r="I8759" s="3">
        <f t="shared" si="544"/>
        <v>310.15999999998758</v>
      </c>
      <c r="J8759" s="3">
        <f t="shared" si="545"/>
        <v>297.19999999998788</v>
      </c>
      <c r="K8759" s="3">
        <f>MIN(J8759-M8759+N8759,'Power Look Up'!$F$4)</f>
        <v>298.02906267853132</v>
      </c>
      <c r="M8759" s="51">
        <f t="array" ref="M8759">_xlfn.SUM(_xlfn.NORM.DIST($S$3:$S$1003,$G8759,$P8759,FALSE)*WindSpeedStep*$T$3:$T$1003)</f>
        <v>293.83793339751719</v>
      </c>
      <c r="N8759" s="51">
        <f t="array" ref="N8759">_xlfn.SUM(_xlfn.NORM.DIST($S$3:$S$1003,$G8759,$Q8759,FALSE)*WindSpeedStep*$T$3:$T$1003)</f>
        <v>294.66699607606063</v>
      </c>
      <c r="P8759" s="43">
        <f t="shared" si="546"/>
        <v>0.55998165887295537</v>
      </c>
      <c r="Q8759" s="43">
        <f t="shared" si="547"/>
        <v>0.60138875336708242</v>
      </c>
    </row>
    <row r="8760" spans="5:17" x14ac:dyDescent="0.2">
      <c r="E8760" s="16">
        <v>41083.222222222219</v>
      </c>
      <c r="F8760" s="22">
        <v>4.55</v>
      </c>
      <c r="G8760" s="22">
        <v>4.6184461241337926</v>
      </c>
      <c r="H8760" s="25">
        <v>0.15384615384615385</v>
      </c>
      <c r="I8760" s="3">
        <f t="shared" si="544"/>
        <v>150.94999999999428</v>
      </c>
      <c r="J8760" s="3">
        <f t="shared" si="545"/>
        <v>158.5799999999941</v>
      </c>
      <c r="K8760" s="3">
        <f>MIN(J8760-M8760+N8760,'Power Look Up'!$F$4)</f>
        <v>165.86066031570957</v>
      </c>
      <c r="M8760" s="51">
        <f t="array" ref="M8760">_xlfn.SUM(_xlfn.NORM.DIST($S$3:$S$1003,$G8760,$P8760,FALSE)*WindSpeedStep*$T$3:$T$1003)</f>
        <v>134.11869794784172</v>
      </c>
      <c r="N8760" s="51">
        <f t="array" ref="N8760">_xlfn.SUM(_xlfn.NORM.DIST($S$3:$S$1003,$G8760,$Q8760,FALSE)*WindSpeedStep*$T$3:$T$1003)</f>
        <v>141.39935826355719</v>
      </c>
      <c r="P8760" s="43">
        <f t="shared" si="546"/>
        <v>0.46184461241337926</v>
      </c>
      <c r="Q8760" s="43">
        <f t="shared" si="547"/>
        <v>0.7105301729436605</v>
      </c>
    </row>
    <row r="8761" spans="5:17" x14ac:dyDescent="0.2">
      <c r="E8761" s="16">
        <v>41083.229166666664</v>
      </c>
      <c r="F8761" s="22">
        <v>3.9</v>
      </c>
      <c r="G8761" s="22">
        <v>3.9533857649681421</v>
      </c>
      <c r="H8761" s="25">
        <v>0.14358974358974361</v>
      </c>
      <c r="I8761" s="3">
        <f t="shared" si="544"/>
        <v>81.899999999996439</v>
      </c>
      <c r="J8761" s="3">
        <f t="shared" si="545"/>
        <v>86.449999999996336</v>
      </c>
      <c r="K8761" s="3">
        <f>MIN(J8761-M8761+N8761,'Power Look Up'!$F$4)</f>
        <v>96.283434401455594</v>
      </c>
      <c r="M8761" s="51">
        <f t="array" ref="M8761">_xlfn.SUM(_xlfn.NORM.DIST($S$3:$S$1003,$G8761,$P8761,FALSE)*WindSpeedStep*$T$3:$T$1003)</f>
        <v>45.586519836815228</v>
      </c>
      <c r="N8761" s="51">
        <f t="array" ref="N8761">_xlfn.SUM(_xlfn.NORM.DIST($S$3:$S$1003,$G8761,$Q8761,FALSE)*WindSpeedStep*$T$3:$T$1003)</f>
        <v>55.419954238274485</v>
      </c>
      <c r="P8761" s="43">
        <f t="shared" si="546"/>
        <v>0.39533857649681425</v>
      </c>
      <c r="Q8761" s="43">
        <f t="shared" si="547"/>
        <v>0.56766564830311794</v>
      </c>
    </row>
    <row r="8762" spans="5:17" x14ac:dyDescent="0.2">
      <c r="E8762" s="16">
        <v>41083.236111111109</v>
      </c>
      <c r="F8762" s="22">
        <v>4.6900000000000004</v>
      </c>
      <c r="G8762" s="22">
        <v>4.7065624862617526</v>
      </c>
      <c r="H8762" s="25">
        <v>0.12153518123667376</v>
      </c>
      <c r="I8762" s="3">
        <f t="shared" si="544"/>
        <v>166.20999999999395</v>
      </c>
      <c r="J8762" s="3">
        <f t="shared" si="545"/>
        <v>168.3899999999939</v>
      </c>
      <c r="K8762" s="3">
        <f>MIN(J8762-M8762+N8762,'Power Look Up'!$F$4)</f>
        <v>170.29635048183584</v>
      </c>
      <c r="M8762" s="51">
        <f t="array" ref="M8762">_xlfn.SUM(_xlfn.NORM.DIST($S$3:$S$1003,$G8762,$P8762,FALSE)*WindSpeedStep*$T$3:$T$1003)</f>
        <v>147.88396656231996</v>
      </c>
      <c r="N8762" s="51">
        <f t="array" ref="N8762">_xlfn.SUM(_xlfn.NORM.DIST($S$3:$S$1003,$G8762,$Q8762,FALSE)*WindSpeedStep*$T$3:$T$1003)</f>
        <v>149.7903170441619</v>
      </c>
      <c r="P8762" s="43">
        <f t="shared" si="546"/>
        <v>0.47065624862617528</v>
      </c>
      <c r="Q8762" s="43">
        <f t="shared" si="547"/>
        <v>0.5720129247695519</v>
      </c>
    </row>
    <row r="8763" spans="5:17" x14ac:dyDescent="0.2">
      <c r="E8763" s="16">
        <v>41083.243055555555</v>
      </c>
      <c r="F8763" s="22">
        <v>3.97</v>
      </c>
      <c r="G8763" s="22">
        <v>4.0583131308054714</v>
      </c>
      <c r="H8763" s="25">
        <v>0.19395465994962216</v>
      </c>
      <c r="I8763" s="3">
        <f t="shared" si="544"/>
        <v>88.269999999996301</v>
      </c>
      <c r="J8763" s="3">
        <f t="shared" si="545"/>
        <v>97.539999999995402</v>
      </c>
      <c r="K8763" s="3">
        <f>MIN(J8763-M8763+N8763,'Power Look Up'!$F$4)</f>
        <v>119.27121756222165</v>
      </c>
      <c r="M8763" s="51">
        <f t="array" ref="M8763">_xlfn.SUM(_xlfn.NORM.DIST($S$3:$S$1003,$G8763,$P8763,FALSE)*WindSpeedStep*$T$3:$T$1003)</f>
        <v>56.542268605145395</v>
      </c>
      <c r="N8763" s="51">
        <f t="array" ref="N8763">_xlfn.SUM(_xlfn.NORM.DIST($S$3:$S$1003,$G8763,$Q8763,FALSE)*WindSpeedStep*$T$3:$T$1003)</f>
        <v>78.273486167371644</v>
      </c>
      <c r="P8763" s="43">
        <f t="shared" si="546"/>
        <v>0.40583131308054715</v>
      </c>
      <c r="Q8763" s="43">
        <f t="shared" si="547"/>
        <v>0.78712874325446169</v>
      </c>
    </row>
    <row r="8764" spans="5:17" x14ac:dyDescent="0.2">
      <c r="E8764" s="16">
        <v>41083.25</v>
      </c>
      <c r="F8764" s="22">
        <v>4.5999999999999996</v>
      </c>
      <c r="G8764" s="22">
        <v>4.5468364870510349</v>
      </c>
      <c r="H8764" s="25">
        <v>0.20434782608695654</v>
      </c>
      <c r="I8764" s="3">
        <f t="shared" si="544"/>
        <v>156.39999999999415</v>
      </c>
      <c r="J8764" s="3">
        <f t="shared" si="545"/>
        <v>150.94999999999428</v>
      </c>
      <c r="K8764" s="3">
        <f>MIN(J8764-M8764+N8764,'Power Look Up'!$F$4)</f>
        <v>169.88151304209049</v>
      </c>
      <c r="M8764" s="51">
        <f t="array" ref="M8764">_xlfn.SUM(_xlfn.NORM.DIST($S$3:$S$1003,$G8764,$P8764,FALSE)*WindSpeedStep*$T$3:$T$1003)</f>
        <v>123.0898083912564</v>
      </c>
      <c r="N8764" s="51">
        <f t="array" ref="N8764">_xlfn.SUM(_xlfn.NORM.DIST($S$3:$S$1003,$G8764,$Q8764,FALSE)*WindSpeedStep*$T$3:$T$1003)</f>
        <v>142.02132143335263</v>
      </c>
      <c r="P8764" s="43">
        <f t="shared" si="546"/>
        <v>0.45468364870510353</v>
      </c>
      <c r="Q8764" s="43">
        <f t="shared" si="547"/>
        <v>0.92913615170173325</v>
      </c>
    </row>
    <row r="8765" spans="5:17" x14ac:dyDescent="0.2">
      <c r="E8765" s="16">
        <v>41083.256944444445</v>
      </c>
      <c r="F8765" s="22">
        <v>5.33</v>
      </c>
      <c r="G8765" s="22">
        <v>5.3372507652508006</v>
      </c>
      <c r="H8765" s="25">
        <v>0.11819887429643527</v>
      </c>
      <c r="I8765" s="3">
        <f t="shared" si="544"/>
        <v>253.45999999998878</v>
      </c>
      <c r="J8765" s="3">
        <f t="shared" si="545"/>
        <v>255.07999999998876</v>
      </c>
      <c r="K8765" s="3">
        <f>MIN(J8765-M8765+N8765,'Power Look Up'!$F$4)</f>
        <v>256.3784527911555</v>
      </c>
      <c r="M8765" s="51">
        <f t="array" ref="M8765">_xlfn.SUM(_xlfn.NORM.DIST($S$3:$S$1003,$G8765,$P8765,FALSE)*WindSpeedStep*$T$3:$T$1003)</f>
        <v>249.36221872732628</v>
      </c>
      <c r="N8765" s="51">
        <f t="array" ref="N8765">_xlfn.SUM(_xlfn.NORM.DIST($S$3:$S$1003,$G8765,$Q8765,FALSE)*WindSpeedStep*$T$3:$T$1003)</f>
        <v>250.66067151849302</v>
      </c>
      <c r="P8765" s="43">
        <f t="shared" si="546"/>
        <v>0.53372507652508006</v>
      </c>
      <c r="Q8765" s="43">
        <f t="shared" si="547"/>
        <v>0.63085703229043233</v>
      </c>
    </row>
    <row r="8766" spans="5:17" x14ac:dyDescent="0.2">
      <c r="E8766" s="16">
        <v>41083.263888888891</v>
      </c>
      <c r="F8766" s="22">
        <v>5.0599999999999996</v>
      </c>
      <c r="G8766" s="22">
        <v>5.0780023425117919</v>
      </c>
      <c r="H8766" s="25">
        <v>0.19565217391304349</v>
      </c>
      <c r="I8766" s="3">
        <f t="shared" si="544"/>
        <v>209.71999999998971</v>
      </c>
      <c r="J8766" s="3">
        <f t="shared" si="545"/>
        <v>212.95999999998966</v>
      </c>
      <c r="K8766" s="3">
        <f>MIN(J8766-M8766+N8766,'Power Look Up'!$F$4)</f>
        <v>226.3450272268272</v>
      </c>
      <c r="M8766" s="51">
        <f t="array" ref="M8766">_xlfn.SUM(_xlfn.NORM.DIST($S$3:$S$1003,$G8766,$P8766,FALSE)*WindSpeedStep*$T$3:$T$1003)</f>
        <v>207.10012814769496</v>
      </c>
      <c r="N8766" s="51">
        <f t="array" ref="N8766">_xlfn.SUM(_xlfn.NORM.DIST($S$3:$S$1003,$G8766,$Q8766,FALSE)*WindSpeedStep*$T$3:$T$1003)</f>
        <v>220.4851553745325</v>
      </c>
      <c r="P8766" s="43">
        <f t="shared" si="546"/>
        <v>0.50780023425117926</v>
      </c>
      <c r="Q8766" s="43">
        <f t="shared" si="547"/>
        <v>0.99352219744795933</v>
      </c>
    </row>
    <row r="8767" spans="5:17" x14ac:dyDescent="0.2">
      <c r="E8767" s="16">
        <v>41083.270833333336</v>
      </c>
      <c r="F8767" s="22">
        <v>4.63</v>
      </c>
      <c r="G8767" s="22">
        <v>4.7416103196812669</v>
      </c>
      <c r="H8767" s="25">
        <v>0.15118790496760259</v>
      </c>
      <c r="I8767" s="3">
        <f t="shared" si="544"/>
        <v>159.66999999999408</v>
      </c>
      <c r="J8767" s="3">
        <f t="shared" si="545"/>
        <v>171.65999999999383</v>
      </c>
      <c r="K8767" s="3">
        <f>MIN(J8767-M8767+N8767,'Power Look Up'!$F$4)</f>
        <v>177.36652050778909</v>
      </c>
      <c r="M8767" s="51">
        <f t="array" ref="M8767">_xlfn.SUM(_xlfn.NORM.DIST($S$3:$S$1003,$G8767,$P8767,FALSE)*WindSpeedStep*$T$3:$T$1003)</f>
        <v>153.4033277050809</v>
      </c>
      <c r="N8767" s="51">
        <f t="array" ref="N8767">_xlfn.SUM(_xlfn.NORM.DIST($S$3:$S$1003,$G8767,$Q8767,FALSE)*WindSpeedStep*$T$3:$T$1003)</f>
        <v>159.10984821287616</v>
      </c>
      <c r="P8767" s="43">
        <f t="shared" si="546"/>
        <v>0.4741610319681267</v>
      </c>
      <c r="Q8767" s="43">
        <f t="shared" si="547"/>
        <v>0.71687413040537518</v>
      </c>
    </row>
    <row r="8768" spans="5:17" x14ac:dyDescent="0.2">
      <c r="E8768" s="16">
        <v>41083.277777777781</v>
      </c>
      <c r="F8768" s="22">
        <v>4.3899999999999997</v>
      </c>
      <c r="G8768" s="22">
        <v>4.3409905422077033</v>
      </c>
      <c r="H8768" s="25">
        <v>0.17312072892938499</v>
      </c>
      <c r="I8768" s="3">
        <f t="shared" si="544"/>
        <v>133.50999999999465</v>
      </c>
      <c r="J8768" s="3">
        <f t="shared" si="545"/>
        <v>128.05999999999477</v>
      </c>
      <c r="K8768" s="3">
        <f>MIN(J8768-M8768+N8768,'Power Look Up'!$F$4)</f>
        <v>142.61997038559679</v>
      </c>
      <c r="M8768" s="51">
        <f t="array" ref="M8768">_xlfn.SUM(_xlfn.NORM.DIST($S$3:$S$1003,$G8768,$P8768,FALSE)*WindSpeedStep*$T$3:$T$1003)</f>
        <v>92.683960626054912</v>
      </c>
      <c r="N8768" s="51">
        <f t="array" ref="N8768">_xlfn.SUM(_xlfn.NORM.DIST($S$3:$S$1003,$G8768,$Q8768,FALSE)*WindSpeedStep*$T$3:$T$1003)</f>
        <v>107.24393101165694</v>
      </c>
      <c r="P8768" s="43">
        <f t="shared" si="546"/>
        <v>0.43409905422077033</v>
      </c>
      <c r="Q8768" s="43">
        <f t="shared" si="547"/>
        <v>0.75151544694256378</v>
      </c>
    </row>
    <row r="8769" spans="5:17" x14ac:dyDescent="0.2">
      <c r="E8769" s="16">
        <v>41083.284722222219</v>
      </c>
      <c r="F8769" s="22">
        <v>4.0599999999999996</v>
      </c>
      <c r="G8769" s="22">
        <v>4.176585012986668</v>
      </c>
      <c r="H8769" s="25">
        <v>0.22167487684729067</v>
      </c>
      <c r="I8769" s="3">
        <f t="shared" si="544"/>
        <v>97.539999999995402</v>
      </c>
      <c r="J8769" s="3">
        <f t="shared" si="545"/>
        <v>110.61999999999513</v>
      </c>
      <c r="K8769" s="3">
        <f>MIN(J8769-M8769+N8769,'Power Look Up'!$F$4)</f>
        <v>138.60275991266869</v>
      </c>
      <c r="M8769" s="51">
        <f t="array" ref="M8769">_xlfn.SUM(_xlfn.NORM.DIST($S$3:$S$1003,$G8769,$P8769,FALSE)*WindSpeedStep*$T$3:$T$1003)</f>
        <v>70.623510695027321</v>
      </c>
      <c r="N8769" s="51">
        <f t="array" ref="N8769">_xlfn.SUM(_xlfn.NORM.DIST($S$3:$S$1003,$G8769,$Q8769,FALSE)*WindSpeedStep*$T$3:$T$1003)</f>
        <v>98.606270607700878</v>
      </c>
      <c r="P8769" s="43">
        <f t="shared" si="546"/>
        <v>0.41765850129866683</v>
      </c>
      <c r="Q8769" s="43">
        <f t="shared" si="547"/>
        <v>0.92584396839605954</v>
      </c>
    </row>
    <row r="8770" spans="5:17" x14ac:dyDescent="0.2">
      <c r="E8770" s="16">
        <v>41083.291666666664</v>
      </c>
      <c r="F8770" s="22">
        <v>4.0999999999999996</v>
      </c>
      <c r="G8770" s="22">
        <v>4.1654121646219959</v>
      </c>
      <c r="H8770" s="25">
        <v>0.19756097560975613</v>
      </c>
      <c r="I8770" s="3">
        <f t="shared" si="544"/>
        <v>101.89999999999532</v>
      </c>
      <c r="J8770" s="3">
        <f t="shared" si="545"/>
        <v>109.52999999999516</v>
      </c>
      <c r="K8770" s="3">
        <f>MIN(J8770-M8770+N8770,'Power Look Up'!$F$4)</f>
        <v>131.64658947191833</v>
      </c>
      <c r="M8770" s="51">
        <f t="array" ref="M8770">_xlfn.SUM(_xlfn.NORM.DIST($S$3:$S$1003,$G8770,$P8770,FALSE)*WindSpeedStep*$T$3:$T$1003)</f>
        <v>69.222054713991383</v>
      </c>
      <c r="N8770" s="51">
        <f t="array" ref="N8770">_xlfn.SUM(_xlfn.NORM.DIST($S$3:$S$1003,$G8770,$Q8770,FALSE)*WindSpeedStep*$T$3:$T$1003)</f>
        <v>91.338644185914561</v>
      </c>
      <c r="P8770" s="43">
        <f t="shared" si="546"/>
        <v>0.4165412164621996</v>
      </c>
      <c r="Q8770" s="43">
        <f t="shared" si="547"/>
        <v>0.82292289105946759</v>
      </c>
    </row>
    <row r="8771" spans="5:17" x14ac:dyDescent="0.2">
      <c r="E8771" s="16">
        <v>41083.298611111109</v>
      </c>
      <c r="F8771" s="22">
        <v>4.66</v>
      </c>
      <c r="G8771" s="22">
        <v>4.6751438070841305</v>
      </c>
      <c r="H8771" s="25">
        <v>0.19313304721030042</v>
      </c>
      <c r="I8771" s="3">
        <f t="shared" ref="I8771:I8834" si="548">INDEX(PowerArray,MIN(MaximumPowerIndex,ROUND(F8771*100,0)))</f>
        <v>162.93999999999403</v>
      </c>
      <c r="J8771" s="3">
        <f t="shared" ref="J8771:J8834" si="549">INDEX(PowerArray,MIN(MaximumPowerIndex,ROUND(G8771*100,0)))</f>
        <v>165.11999999999398</v>
      </c>
      <c r="K8771" s="3">
        <f>MIN(J8771-M8771+N8771,'Power Look Up'!$F$4)</f>
        <v>179.75478527447964</v>
      </c>
      <c r="M8771" s="51">
        <f t="array" ref="M8771">_xlfn.SUM(_xlfn.NORM.DIST($S$3:$S$1003,$G8771,$P8771,FALSE)*WindSpeedStep*$T$3:$T$1003)</f>
        <v>142.9556575915874</v>
      </c>
      <c r="N8771" s="51">
        <f t="array" ref="N8771">_xlfn.SUM(_xlfn.NORM.DIST($S$3:$S$1003,$G8771,$Q8771,FALSE)*WindSpeedStep*$T$3:$T$1003)</f>
        <v>157.59044286607306</v>
      </c>
      <c r="P8771" s="43">
        <f t="shared" ref="P8771:P8834" si="550">ReferenceTurbulence*G8771</f>
        <v>0.46751438070841306</v>
      </c>
      <c r="Q8771" s="43">
        <f t="shared" si="547"/>
        <v>0.90292476960852297</v>
      </c>
    </row>
    <row r="8772" spans="5:17" x14ac:dyDescent="0.2">
      <c r="E8772" s="16">
        <v>41083.305555555555</v>
      </c>
      <c r="F8772" s="22">
        <v>5.14</v>
      </c>
      <c r="G8772" s="22">
        <v>5.1104799575411741</v>
      </c>
      <c r="H8772" s="25">
        <v>0.16536964980544747</v>
      </c>
      <c r="I8772" s="3">
        <f t="shared" si="548"/>
        <v>222.67999999998943</v>
      </c>
      <c r="J8772" s="3">
        <f t="shared" si="549"/>
        <v>217.81999999998953</v>
      </c>
      <c r="K8772" s="3">
        <f>MIN(J8772-M8772+N8772,'Power Look Up'!$F$4)</f>
        <v>224.74972670298959</v>
      </c>
      <c r="M8772" s="51">
        <f t="array" ref="M8772">_xlfn.SUM(_xlfn.NORM.DIST($S$3:$S$1003,$G8772,$P8772,FALSE)*WindSpeedStep*$T$3:$T$1003)</f>
        <v>212.34051893173978</v>
      </c>
      <c r="N8772" s="51">
        <f t="array" ref="N8772">_xlfn.SUM(_xlfn.NORM.DIST($S$3:$S$1003,$G8772,$Q8772,FALSE)*WindSpeedStep*$T$3:$T$1003)</f>
        <v>219.27024563473984</v>
      </c>
      <c r="P8772" s="43">
        <f t="shared" si="550"/>
        <v>0.51104799575411741</v>
      </c>
      <c r="Q8772" s="43">
        <f t="shared" ref="Q8772:Q8835" si="551">G8772*H8772</f>
        <v>0.845118280916342</v>
      </c>
    </row>
    <row r="8773" spans="5:17" x14ac:dyDescent="0.2">
      <c r="E8773" s="16">
        <v>41083.3125</v>
      </c>
      <c r="F8773" s="22">
        <v>4.5199999999999996</v>
      </c>
      <c r="G8773" s="22">
        <v>4.5549822743306834</v>
      </c>
      <c r="H8773" s="25">
        <v>0.15486725663716813</v>
      </c>
      <c r="I8773" s="3">
        <f t="shared" si="548"/>
        <v>147.67999999999432</v>
      </c>
      <c r="J8773" s="3">
        <f t="shared" si="549"/>
        <v>150.94999999999428</v>
      </c>
      <c r="K8773" s="3">
        <f>MIN(J8773-M8773+N8773,'Power Look Up'!$F$4)</f>
        <v>159.10209606393033</v>
      </c>
      <c r="M8773" s="51">
        <f t="array" ref="M8773">_xlfn.SUM(_xlfn.NORM.DIST($S$3:$S$1003,$G8773,$P8773,FALSE)*WindSpeedStep*$T$3:$T$1003)</f>
        <v>124.33558747858338</v>
      </c>
      <c r="N8773" s="51">
        <f t="array" ref="N8773">_xlfn.SUM(_xlfn.NORM.DIST($S$3:$S$1003,$G8773,$Q8773,FALSE)*WindSpeedStep*$T$3:$T$1003)</f>
        <v>132.48768354251942</v>
      </c>
      <c r="P8773" s="43">
        <f t="shared" si="550"/>
        <v>0.45549822743306834</v>
      </c>
      <c r="Q8773" s="43">
        <f t="shared" si="551"/>
        <v>0.70541760885652172</v>
      </c>
    </row>
    <row r="8774" spans="5:17" x14ac:dyDescent="0.2">
      <c r="E8774" s="16">
        <v>41083.319444444445</v>
      </c>
      <c r="F8774" s="22">
        <v>4.33</v>
      </c>
      <c r="G8774" s="22">
        <v>4.3807538047688936</v>
      </c>
      <c r="H8774" s="25">
        <v>0.20092378752886836</v>
      </c>
      <c r="I8774" s="3">
        <f t="shared" si="548"/>
        <v>126.96999999999478</v>
      </c>
      <c r="J8774" s="3">
        <f t="shared" si="549"/>
        <v>132.41999999999467</v>
      </c>
      <c r="K8774" s="3">
        <f>MIN(J8774-M8774+N8774,'Power Look Up'!$F$4)</f>
        <v>152.9028300451418</v>
      </c>
      <c r="M8774" s="51">
        <f t="array" ref="M8774">_xlfn.SUM(_xlfn.NORM.DIST($S$3:$S$1003,$G8774,$P8774,FALSE)*WindSpeedStep*$T$3:$T$1003)</f>
        <v>98.361720833913481</v>
      </c>
      <c r="N8774" s="51">
        <f t="array" ref="N8774">_xlfn.SUM(_xlfn.NORM.DIST($S$3:$S$1003,$G8774,$Q8774,FALSE)*WindSpeedStep*$T$3:$T$1003)</f>
        <v>118.84455087906062</v>
      </c>
      <c r="P8774" s="43">
        <f t="shared" si="550"/>
        <v>0.43807538047688938</v>
      </c>
      <c r="Q8774" s="43">
        <f t="shared" si="551"/>
        <v>0.8801976466856668</v>
      </c>
    </row>
    <row r="8775" spans="5:17" x14ac:dyDescent="0.2">
      <c r="E8775" s="16">
        <v>41083.326388888891</v>
      </c>
      <c r="F8775" s="22">
        <v>4.71</v>
      </c>
      <c r="G8775" s="22">
        <v>4.7935525412408388</v>
      </c>
      <c r="H8775" s="25">
        <v>0.22292993630573249</v>
      </c>
      <c r="I8775" s="3">
        <f t="shared" si="548"/>
        <v>168.3899999999939</v>
      </c>
      <c r="J8775" s="3">
        <f t="shared" si="549"/>
        <v>177.1099999999937</v>
      </c>
      <c r="K8775" s="3">
        <f>MIN(J8775-M8775+N8775,'Power Look Up'!$F$4)</f>
        <v>198.13930378067619</v>
      </c>
      <c r="M8775" s="51">
        <f t="array" ref="M8775">_xlfn.SUM(_xlfn.NORM.DIST($S$3:$S$1003,$G8775,$P8775,FALSE)*WindSpeedStep*$T$3:$T$1003)</f>
        <v>161.61841864194784</v>
      </c>
      <c r="N8775" s="51">
        <f t="array" ref="N8775">_xlfn.SUM(_xlfn.NORM.DIST($S$3:$S$1003,$G8775,$Q8775,FALSE)*WindSpeedStep*$T$3:$T$1003)</f>
        <v>182.64772242263032</v>
      </c>
      <c r="P8775" s="43">
        <f t="shared" si="550"/>
        <v>0.47935525412408392</v>
      </c>
      <c r="Q8775" s="43">
        <f t="shared" si="551"/>
        <v>1.0686263626970023</v>
      </c>
    </row>
    <row r="8776" spans="5:17" x14ac:dyDescent="0.2">
      <c r="E8776" s="16">
        <v>41083.333333333336</v>
      </c>
      <c r="F8776" s="22">
        <v>5.62</v>
      </c>
      <c r="G8776" s="22">
        <v>5.686896126461801</v>
      </c>
      <c r="H8776" s="25">
        <v>0.19572953736654805</v>
      </c>
      <c r="I8776" s="3">
        <f t="shared" si="548"/>
        <v>300.43999999998778</v>
      </c>
      <c r="J8776" s="3">
        <f t="shared" si="549"/>
        <v>311.77999999998758</v>
      </c>
      <c r="K8776" s="3">
        <f>MIN(J8776-M8776+N8776,'Power Look Up'!$F$4)</f>
        <v>332.39001495589559</v>
      </c>
      <c r="M8776" s="51">
        <f t="array" ref="M8776">_xlfn.SUM(_xlfn.NORM.DIST($S$3:$S$1003,$G8776,$P8776,FALSE)*WindSpeedStep*$T$3:$T$1003)</f>
        <v>309.15790012089775</v>
      </c>
      <c r="N8776" s="51">
        <f t="array" ref="N8776">_xlfn.SUM(_xlfn.NORM.DIST($S$3:$S$1003,$G8776,$Q8776,FALSE)*WindSpeedStep*$T$3:$T$1003)</f>
        <v>329.76791507680576</v>
      </c>
      <c r="P8776" s="43">
        <f t="shared" si="550"/>
        <v>0.56868961264618012</v>
      </c>
      <c r="Q8776" s="43">
        <f t="shared" si="551"/>
        <v>1.1130935478839825</v>
      </c>
    </row>
    <row r="8777" spans="5:17" x14ac:dyDescent="0.2">
      <c r="E8777" s="16">
        <v>41083.340277777781</v>
      </c>
      <c r="F8777" s="22">
        <v>6.28</v>
      </c>
      <c r="G8777" s="22">
        <v>6.2834404681878455</v>
      </c>
      <c r="H8777" s="25">
        <v>0.18630573248407642</v>
      </c>
      <c r="I8777" s="3">
        <f t="shared" si="548"/>
        <v>425.27999999997979</v>
      </c>
      <c r="J8777" s="3">
        <f t="shared" si="549"/>
        <v>425.27999999997979</v>
      </c>
      <c r="K8777" s="3">
        <f>MIN(J8777-M8777+N8777,'Power Look Up'!$F$4)</f>
        <v>453.35405012302778</v>
      </c>
      <c r="M8777" s="51">
        <f t="array" ref="M8777">_xlfn.SUM(_xlfn.NORM.DIST($S$3:$S$1003,$G8777,$P8777,FALSE)*WindSpeedStep*$T$3:$T$1003)</f>
        <v>424.88930813752427</v>
      </c>
      <c r="N8777" s="51">
        <f t="array" ref="N8777">_xlfn.SUM(_xlfn.NORM.DIST($S$3:$S$1003,$G8777,$Q8777,FALSE)*WindSpeedStep*$T$3:$T$1003)</f>
        <v>452.96335826057225</v>
      </c>
      <c r="P8777" s="43">
        <f t="shared" si="550"/>
        <v>0.62834404681878464</v>
      </c>
      <c r="Q8777" s="43">
        <f t="shared" si="551"/>
        <v>1.1706409789458245</v>
      </c>
    </row>
    <row r="8778" spans="5:17" x14ac:dyDescent="0.2">
      <c r="E8778" s="16">
        <v>41083.347222222219</v>
      </c>
      <c r="F8778" s="22">
        <v>5.4</v>
      </c>
      <c r="G8778" s="22">
        <v>5.3374536542181037</v>
      </c>
      <c r="H8778" s="25">
        <v>0.22222222222222221</v>
      </c>
      <c r="I8778" s="3">
        <f t="shared" si="548"/>
        <v>264.79999999998853</v>
      </c>
      <c r="J8778" s="3">
        <f t="shared" si="549"/>
        <v>255.07999999998876</v>
      </c>
      <c r="K8778" s="3">
        <f>MIN(J8778-M8778+N8778,'Power Look Up'!$F$4)</f>
        <v>278.38456276320704</v>
      </c>
      <c r="M8778" s="51">
        <f t="array" ref="M8778">_xlfn.SUM(_xlfn.NORM.DIST($S$3:$S$1003,$G8778,$P8778,FALSE)*WindSpeedStep*$T$3:$T$1003)</f>
        <v>249.39578914076318</v>
      </c>
      <c r="N8778" s="51">
        <f t="array" ref="N8778">_xlfn.SUM(_xlfn.NORM.DIST($S$3:$S$1003,$G8778,$Q8778,FALSE)*WindSpeedStep*$T$3:$T$1003)</f>
        <v>272.70035190398147</v>
      </c>
      <c r="P8778" s="43">
        <f t="shared" si="550"/>
        <v>0.53374536542181039</v>
      </c>
      <c r="Q8778" s="43">
        <f t="shared" si="551"/>
        <v>1.1861008120484675</v>
      </c>
    </row>
    <row r="8779" spans="5:17" x14ac:dyDescent="0.2">
      <c r="E8779" s="16">
        <v>41083.402777777781</v>
      </c>
      <c r="F8779" s="22">
        <v>5.98</v>
      </c>
      <c r="G8779" s="22">
        <v>6.0301034777080815</v>
      </c>
      <c r="H8779" s="25">
        <v>0.17725752508361203</v>
      </c>
      <c r="I8779" s="3">
        <f t="shared" si="548"/>
        <v>358.75999999998658</v>
      </c>
      <c r="J8779" s="3">
        <f t="shared" si="549"/>
        <v>368.77999999998099</v>
      </c>
      <c r="K8779" s="3">
        <f>MIN(J8779-M8779+N8779,'Power Look Up'!$F$4)</f>
        <v>389.12045863857924</v>
      </c>
      <c r="M8779" s="51">
        <f t="array" ref="M8779">_xlfn.SUM(_xlfn.NORM.DIST($S$3:$S$1003,$G8779,$P8779,FALSE)*WindSpeedStep*$T$3:$T$1003)</f>
        <v>373.2146187818775</v>
      </c>
      <c r="N8779" s="51">
        <f t="array" ref="N8779">_xlfn.SUM(_xlfn.NORM.DIST($S$3:$S$1003,$G8779,$Q8779,FALSE)*WindSpeedStep*$T$3:$T$1003)</f>
        <v>393.55507742047575</v>
      </c>
      <c r="P8779" s="43">
        <f t="shared" si="550"/>
        <v>0.6030103477708082</v>
      </c>
      <c r="Q8779" s="43">
        <f t="shared" si="551"/>
        <v>1.0688812184566163</v>
      </c>
    </row>
    <row r="8780" spans="5:17" x14ac:dyDescent="0.2">
      <c r="E8780" s="16">
        <v>41083.423611111109</v>
      </c>
      <c r="F8780" s="22">
        <v>4.93</v>
      </c>
      <c r="G8780" s="22">
        <v>4.9815410917800946</v>
      </c>
      <c r="H8780" s="25">
        <v>0.28803245436105479</v>
      </c>
      <c r="I8780" s="3">
        <f t="shared" si="548"/>
        <v>192.36999999999338</v>
      </c>
      <c r="J8780" s="3">
        <f t="shared" si="549"/>
        <v>197.81999999999329</v>
      </c>
      <c r="K8780" s="3">
        <f>MIN(J8780-M8780+N8780,'Power Look Up'!$F$4)</f>
        <v>240.48442002129127</v>
      </c>
      <c r="M8780" s="51">
        <f t="array" ref="M8780">_xlfn.SUM(_xlfn.NORM.DIST($S$3:$S$1003,$G8780,$P8780,FALSE)*WindSpeedStep*$T$3:$T$1003)</f>
        <v>191.59669020534506</v>
      </c>
      <c r="N8780" s="51">
        <f t="array" ref="N8780">_xlfn.SUM(_xlfn.NORM.DIST($S$3:$S$1003,$G8780,$Q8780,FALSE)*WindSpeedStep*$T$3:$T$1003)</f>
        <v>234.26111022664304</v>
      </c>
      <c r="P8780" s="43">
        <f t="shared" si="550"/>
        <v>0.49815410917800951</v>
      </c>
      <c r="Q8780" s="43">
        <f t="shared" si="551"/>
        <v>1.4348455071658692</v>
      </c>
    </row>
    <row r="8781" spans="5:17" x14ac:dyDescent="0.2">
      <c r="E8781" s="16">
        <v>41083.4375</v>
      </c>
      <c r="F8781" s="22">
        <v>6.78</v>
      </c>
      <c r="G8781" s="22">
        <v>6.8824408226982738</v>
      </c>
      <c r="H8781" s="25">
        <v>0.2094395280235988</v>
      </c>
      <c r="I8781" s="3">
        <f t="shared" si="548"/>
        <v>538.27999999997735</v>
      </c>
      <c r="J8781" s="3">
        <f t="shared" si="549"/>
        <v>560.87999999997692</v>
      </c>
      <c r="K8781" s="3">
        <f>MIN(J8781-M8781+N8781,'Power Look Up'!$F$4)</f>
        <v>612.10970444299869</v>
      </c>
      <c r="M8781" s="51">
        <f t="array" ref="M8781">_xlfn.SUM(_xlfn.NORM.DIST($S$3:$S$1003,$G8781,$P8781,FALSE)*WindSpeedStep*$T$3:$T$1003)</f>
        <v>564.05832760525391</v>
      </c>
      <c r="N8781" s="51">
        <f t="array" ref="N8781">_xlfn.SUM(_xlfn.NORM.DIST($S$3:$S$1003,$G8781,$Q8781,FALSE)*WindSpeedStep*$T$3:$T$1003)</f>
        <v>615.28803204827568</v>
      </c>
      <c r="P8781" s="43">
        <f t="shared" si="550"/>
        <v>0.68824408226982747</v>
      </c>
      <c r="Q8781" s="43">
        <f t="shared" si="551"/>
        <v>1.4414551575562755</v>
      </c>
    </row>
    <row r="8782" spans="5:17" x14ac:dyDescent="0.2">
      <c r="E8782" s="16">
        <v>41083.444444444445</v>
      </c>
      <c r="F8782" s="22">
        <v>7.11</v>
      </c>
      <c r="G8782" s="22">
        <v>7.0810029499337261</v>
      </c>
      <c r="H8782" s="25">
        <v>0.20675105485232068</v>
      </c>
      <c r="I8782" s="3">
        <f t="shared" si="548"/>
        <v>621.10999999996773</v>
      </c>
      <c r="J8782" s="3">
        <f t="shared" si="549"/>
        <v>612.07999999996798</v>
      </c>
      <c r="K8782" s="3">
        <f>MIN(J8782-M8782+N8782,'Power Look Up'!$F$4)</f>
        <v>665.14219975109836</v>
      </c>
      <c r="M8782" s="51">
        <f t="array" ref="M8782">_xlfn.SUM(_xlfn.NORM.DIST($S$3:$S$1003,$G8782,$P8782,FALSE)*WindSpeedStep*$T$3:$T$1003)</f>
        <v>615.7704748805935</v>
      </c>
      <c r="N8782" s="51">
        <f t="array" ref="N8782">_xlfn.SUM(_xlfn.NORM.DIST($S$3:$S$1003,$G8782,$Q8782,FALSE)*WindSpeedStep*$T$3:$T$1003)</f>
        <v>668.83267463172388</v>
      </c>
      <c r="P8782" s="43">
        <f t="shared" si="550"/>
        <v>0.70810029499337268</v>
      </c>
      <c r="Q8782" s="43">
        <f t="shared" si="551"/>
        <v>1.4640048293111922</v>
      </c>
    </row>
    <row r="8783" spans="5:17" x14ac:dyDescent="0.2">
      <c r="E8783" s="16">
        <v>41083.451388888891</v>
      </c>
      <c r="F8783" s="22">
        <v>7.48</v>
      </c>
      <c r="G8783" s="22">
        <v>7.4737991540922817</v>
      </c>
      <c r="H8783" s="25">
        <v>0.16176470588235292</v>
      </c>
      <c r="I8783" s="3">
        <f t="shared" si="548"/>
        <v>732.47999999996534</v>
      </c>
      <c r="J8783" s="3">
        <f t="shared" si="549"/>
        <v>729.46999999996547</v>
      </c>
      <c r="K8783" s="3">
        <f>MIN(J8783-M8783+N8783,'Power Look Up'!$F$4)</f>
        <v>760.76224007883116</v>
      </c>
      <c r="M8783" s="51">
        <f t="array" ref="M8783">_xlfn.SUM(_xlfn.NORM.DIST($S$3:$S$1003,$G8783,$P8783,FALSE)*WindSpeedStep*$T$3:$T$1003)</f>
        <v>726.54497754922897</v>
      </c>
      <c r="N8783" s="51">
        <f t="array" ref="N8783">_xlfn.SUM(_xlfn.NORM.DIST($S$3:$S$1003,$G8783,$Q8783,FALSE)*WindSpeedStep*$T$3:$T$1003)</f>
        <v>757.83721762809466</v>
      </c>
      <c r="P8783" s="43">
        <f t="shared" si="550"/>
        <v>0.74737991540922821</v>
      </c>
      <c r="Q8783" s="43">
        <f t="shared" si="551"/>
        <v>1.2089969219855161</v>
      </c>
    </row>
    <row r="8784" spans="5:17" x14ac:dyDescent="0.2">
      <c r="E8784" s="16">
        <v>41083.458333333336</v>
      </c>
      <c r="F8784" s="22">
        <v>7.33</v>
      </c>
      <c r="G8784" s="22">
        <v>7.4034298592059127</v>
      </c>
      <c r="H8784" s="25">
        <v>0.24965893587994545</v>
      </c>
      <c r="I8784" s="3">
        <f t="shared" si="548"/>
        <v>687.32999999996628</v>
      </c>
      <c r="J8784" s="3">
        <f t="shared" si="549"/>
        <v>708.39999999996587</v>
      </c>
      <c r="K8784" s="3">
        <f>MIN(J8784-M8784+N8784,'Power Look Up'!$F$4)</f>
        <v>789.11344587858559</v>
      </c>
      <c r="M8784" s="51">
        <f t="array" ref="M8784">_xlfn.SUM(_xlfn.NORM.DIST($S$3:$S$1003,$G8784,$P8784,FALSE)*WindSpeedStep*$T$3:$T$1003)</f>
        <v>705.86090378810616</v>
      </c>
      <c r="N8784" s="51">
        <f t="array" ref="N8784">_xlfn.SUM(_xlfn.NORM.DIST($S$3:$S$1003,$G8784,$Q8784,FALSE)*WindSpeedStep*$T$3:$T$1003)</f>
        <v>786.57434966672588</v>
      </c>
      <c r="P8784" s="43">
        <f t="shared" si="550"/>
        <v>0.74034298592059133</v>
      </c>
      <c r="Q8784" s="43">
        <f t="shared" si="551"/>
        <v>1.8483324205111624</v>
      </c>
    </row>
    <row r="8785" spans="5:17" x14ac:dyDescent="0.2">
      <c r="E8785" s="16">
        <v>41083.465277777781</v>
      </c>
      <c r="F8785" s="22">
        <v>6.54</v>
      </c>
      <c r="G8785" s="22">
        <v>6.490848725880082</v>
      </c>
      <c r="H8785" s="25">
        <v>0.20183486238532111</v>
      </c>
      <c r="I8785" s="3">
        <f t="shared" si="548"/>
        <v>484.03999999997853</v>
      </c>
      <c r="J8785" s="3">
        <f t="shared" si="549"/>
        <v>472.73999999997875</v>
      </c>
      <c r="K8785" s="3">
        <f>MIN(J8785-M8785+N8785,'Power Look Up'!$F$4)</f>
        <v>511.98256974097956</v>
      </c>
      <c r="M8785" s="51">
        <f t="array" ref="M8785">_xlfn.SUM(_xlfn.NORM.DIST($S$3:$S$1003,$G8785,$P8785,FALSE)*WindSpeedStep*$T$3:$T$1003)</f>
        <v>470.2860840788311</v>
      </c>
      <c r="N8785" s="51">
        <f t="array" ref="N8785">_xlfn.SUM(_xlfn.NORM.DIST($S$3:$S$1003,$G8785,$Q8785,FALSE)*WindSpeedStep*$T$3:$T$1003)</f>
        <v>509.5286538198319</v>
      </c>
      <c r="P8785" s="43">
        <f t="shared" si="550"/>
        <v>0.64908487258800829</v>
      </c>
      <c r="Q8785" s="43">
        <f t="shared" si="551"/>
        <v>1.3100795593519432</v>
      </c>
    </row>
    <row r="8786" spans="5:17" x14ac:dyDescent="0.2">
      <c r="E8786" s="16">
        <v>41083.472222222219</v>
      </c>
      <c r="F8786" s="22">
        <v>7.09</v>
      </c>
      <c r="G8786" s="22">
        <v>7.1367191661577563</v>
      </c>
      <c r="H8786" s="25">
        <v>0.24118476727785615</v>
      </c>
      <c r="I8786" s="3">
        <f t="shared" si="548"/>
        <v>615.08999999996786</v>
      </c>
      <c r="J8786" s="3">
        <f t="shared" si="549"/>
        <v>630.13999999996759</v>
      </c>
      <c r="K8786" s="3">
        <f>MIN(J8786-M8786+N8786,'Power Look Up'!$F$4)</f>
        <v>704.44559663593009</v>
      </c>
      <c r="M8786" s="51">
        <f t="array" ref="M8786">_xlfn.SUM(_xlfn.NORM.DIST($S$3:$S$1003,$G8786,$P8786,FALSE)*WindSpeedStep*$T$3:$T$1003)</f>
        <v>630.79356983465971</v>
      </c>
      <c r="N8786" s="51">
        <f t="array" ref="N8786">_xlfn.SUM(_xlfn.NORM.DIST($S$3:$S$1003,$G8786,$Q8786,FALSE)*WindSpeedStep*$T$3:$T$1003)</f>
        <v>705.09916647062221</v>
      </c>
      <c r="P8786" s="43">
        <f t="shared" si="550"/>
        <v>0.71367191661577567</v>
      </c>
      <c r="Q8786" s="43">
        <f t="shared" si="551"/>
        <v>1.721267951217174</v>
      </c>
    </row>
    <row r="8787" spans="5:17" x14ac:dyDescent="0.2">
      <c r="E8787" s="16">
        <v>41083.486111111109</v>
      </c>
      <c r="F8787" s="22">
        <v>7.36</v>
      </c>
      <c r="G8787" s="22">
        <v>7.2463456054859732</v>
      </c>
      <c r="H8787" s="25">
        <v>0.14945652173913043</v>
      </c>
      <c r="I8787" s="3">
        <f t="shared" si="548"/>
        <v>696.35999999996613</v>
      </c>
      <c r="J8787" s="3">
        <f t="shared" si="549"/>
        <v>663.2499999999668</v>
      </c>
      <c r="K8787" s="3">
        <f>MIN(J8787-M8787+N8787,'Power Look Up'!$F$4)</f>
        <v>685.96337192718931</v>
      </c>
      <c r="M8787" s="51">
        <f t="array" ref="M8787">_xlfn.SUM(_xlfn.NORM.DIST($S$3:$S$1003,$G8787,$P8787,FALSE)*WindSpeedStep*$T$3:$T$1003)</f>
        <v>661.01468942807458</v>
      </c>
      <c r="N8787" s="51">
        <f t="array" ref="N8787">_xlfn.SUM(_xlfn.NORM.DIST($S$3:$S$1003,$G8787,$Q8787,FALSE)*WindSpeedStep*$T$3:$T$1003)</f>
        <v>683.72806135529709</v>
      </c>
      <c r="P8787" s="43">
        <f t="shared" si="550"/>
        <v>0.72463456054859732</v>
      </c>
      <c r="Q8787" s="43">
        <f t="shared" si="551"/>
        <v>1.0830136095155667</v>
      </c>
    </row>
    <row r="8788" spans="5:17" x14ac:dyDescent="0.2">
      <c r="E8788" s="16">
        <v>41083.5</v>
      </c>
      <c r="F8788" s="22">
        <v>7.41</v>
      </c>
      <c r="G8788" s="22">
        <v>7.3808729710391683</v>
      </c>
      <c r="H8788" s="25">
        <v>0.15519568151147098</v>
      </c>
      <c r="I8788" s="3">
        <f t="shared" si="548"/>
        <v>711.40999999996586</v>
      </c>
      <c r="J8788" s="3">
        <f t="shared" si="549"/>
        <v>702.379999999966</v>
      </c>
      <c r="K8788" s="3">
        <f>MIN(J8788-M8788+N8788,'Power Look Up'!$F$4)</f>
        <v>729.26611013941454</v>
      </c>
      <c r="M8788" s="51">
        <f t="array" ref="M8788">_xlfn.SUM(_xlfn.NORM.DIST($S$3:$S$1003,$G8788,$P8788,FALSE)*WindSpeedStep*$T$3:$T$1003)</f>
        <v>699.3087088264175</v>
      </c>
      <c r="N8788" s="51">
        <f t="array" ref="N8788">_xlfn.SUM(_xlfn.NORM.DIST($S$3:$S$1003,$G8788,$Q8788,FALSE)*WindSpeedStep*$T$3:$T$1003)</f>
        <v>726.19481896586603</v>
      </c>
      <c r="P8788" s="43">
        <f t="shared" si="550"/>
        <v>0.73808729710391685</v>
      </c>
      <c r="Q8788" s="43">
        <f t="shared" si="551"/>
        <v>1.1454796108900194</v>
      </c>
    </row>
    <row r="8789" spans="5:17" x14ac:dyDescent="0.2">
      <c r="E8789" s="16">
        <v>41083.513888888891</v>
      </c>
      <c r="F8789" s="22">
        <v>6.3</v>
      </c>
      <c r="G8789" s="22">
        <v>6.3664513871647808</v>
      </c>
      <c r="H8789" s="25">
        <v>0.30317460317460315</v>
      </c>
      <c r="I8789" s="3">
        <f t="shared" si="548"/>
        <v>429.79999999997972</v>
      </c>
      <c r="J8789" s="3">
        <f t="shared" si="549"/>
        <v>445.61999999997931</v>
      </c>
      <c r="K8789" s="3">
        <f>MIN(J8789-M8789+N8789,'Power Look Up'!$F$4)</f>
        <v>539.55227314613046</v>
      </c>
      <c r="M8789" s="51">
        <f t="array" ref="M8789">_xlfn.SUM(_xlfn.NORM.DIST($S$3:$S$1003,$G8789,$P8789,FALSE)*WindSpeedStep*$T$3:$T$1003)</f>
        <v>442.71423298155241</v>
      </c>
      <c r="N8789" s="51">
        <f t="array" ref="N8789">_xlfn.SUM(_xlfn.NORM.DIST($S$3:$S$1003,$G8789,$Q8789,FALSE)*WindSpeedStep*$T$3:$T$1003)</f>
        <v>536.64650612770356</v>
      </c>
      <c r="P8789" s="43">
        <f t="shared" si="550"/>
        <v>0.6366451387164781</v>
      </c>
      <c r="Q8789" s="43">
        <f t="shared" si="551"/>
        <v>1.9301463729340842</v>
      </c>
    </row>
    <row r="8790" spans="5:17" x14ac:dyDescent="0.2">
      <c r="E8790" s="16">
        <v>41083.527777777781</v>
      </c>
      <c r="F8790" s="22">
        <v>5.07</v>
      </c>
      <c r="G8790" s="22">
        <v>5.0570916431401534</v>
      </c>
      <c r="H8790" s="25">
        <v>0.28796844181459563</v>
      </c>
      <c r="I8790" s="3">
        <f t="shared" si="548"/>
        <v>211.33999999998969</v>
      </c>
      <c r="J8790" s="3">
        <f t="shared" si="549"/>
        <v>209.71999999998971</v>
      </c>
      <c r="K8790" s="3">
        <f>MIN(J8790-M8790+N8790,'Power Look Up'!$F$4)</f>
        <v>253.22740220884415</v>
      </c>
      <c r="M8790" s="51">
        <f t="array" ref="M8790">_xlfn.SUM(_xlfn.NORM.DIST($S$3:$S$1003,$G8790,$P8790,FALSE)*WindSpeedStep*$T$3:$T$1003)</f>
        <v>203.73195920139244</v>
      </c>
      <c r="N8790" s="51">
        <f t="array" ref="N8790">_xlfn.SUM(_xlfn.NORM.DIST($S$3:$S$1003,$G8790,$Q8790,FALSE)*WindSpeedStep*$T$3:$T$1003)</f>
        <v>247.23936141024689</v>
      </c>
      <c r="P8790" s="43">
        <f t="shared" si="550"/>
        <v>0.50570916431401536</v>
      </c>
      <c r="Q8790" s="43">
        <f t="shared" si="551"/>
        <v>1.456282800588683</v>
      </c>
    </row>
    <row r="8791" spans="5:17" x14ac:dyDescent="0.2">
      <c r="E8791" s="16">
        <v>41083.534722222219</v>
      </c>
      <c r="F8791" s="22">
        <v>6.6</v>
      </c>
      <c r="G8791" s="22">
        <v>6.6074071702301582</v>
      </c>
      <c r="H8791" s="25">
        <v>0.18333333333333335</v>
      </c>
      <c r="I8791" s="3">
        <f t="shared" si="548"/>
        <v>497.59999999997825</v>
      </c>
      <c r="J8791" s="3">
        <f t="shared" si="549"/>
        <v>499.85999999997819</v>
      </c>
      <c r="K8791" s="3">
        <f>MIN(J8791-M8791+N8791,'Power Look Up'!$F$4)</f>
        <v>532.1479270536106</v>
      </c>
      <c r="M8791" s="51">
        <f t="array" ref="M8791">_xlfn.SUM(_xlfn.NORM.DIST($S$3:$S$1003,$G8791,$P8791,FALSE)*WindSpeedStep*$T$3:$T$1003)</f>
        <v>497.07727973652317</v>
      </c>
      <c r="N8791" s="51">
        <f t="array" ref="N8791">_xlfn.SUM(_xlfn.NORM.DIST($S$3:$S$1003,$G8791,$Q8791,FALSE)*WindSpeedStep*$T$3:$T$1003)</f>
        <v>529.36520679015553</v>
      </c>
      <c r="P8791" s="43">
        <f t="shared" si="550"/>
        <v>0.66074071702301584</v>
      </c>
      <c r="Q8791" s="43">
        <f t="shared" si="551"/>
        <v>1.2113579812088624</v>
      </c>
    </row>
    <row r="8792" spans="5:17" x14ac:dyDescent="0.2">
      <c r="E8792" s="16">
        <v>41083.541666666664</v>
      </c>
      <c r="F8792" s="22">
        <v>6.76</v>
      </c>
      <c r="G8792" s="22">
        <v>6.7787261726872332</v>
      </c>
      <c r="H8792" s="25">
        <v>0.17603550295857989</v>
      </c>
      <c r="I8792" s="3">
        <f t="shared" si="548"/>
        <v>533.75999999997748</v>
      </c>
      <c r="J8792" s="3">
        <f t="shared" si="549"/>
        <v>538.27999999997735</v>
      </c>
      <c r="K8792" s="3">
        <f>MIN(J8792-M8792+N8792,'Power Look Up'!$F$4)</f>
        <v>569.60385190100669</v>
      </c>
      <c r="M8792" s="51">
        <f t="array" ref="M8792">_xlfn.SUM(_xlfn.NORM.DIST($S$3:$S$1003,$G8792,$P8792,FALSE)*WindSpeedStep*$T$3:$T$1003)</f>
        <v>538.17182493916141</v>
      </c>
      <c r="N8792" s="51">
        <f t="array" ref="N8792">_xlfn.SUM(_xlfn.NORM.DIST($S$3:$S$1003,$G8792,$Q8792,FALSE)*WindSpeedStep*$T$3:$T$1003)</f>
        <v>569.49567684019075</v>
      </c>
      <c r="P8792" s="43">
        <f t="shared" si="550"/>
        <v>0.67787261726872339</v>
      </c>
      <c r="Q8792" s="43">
        <f t="shared" si="551"/>
        <v>1.1932964712274865</v>
      </c>
    </row>
    <row r="8793" spans="5:17" x14ac:dyDescent="0.2">
      <c r="E8793" s="16">
        <v>41083.548611111109</v>
      </c>
      <c r="F8793" s="22">
        <v>6.6</v>
      </c>
      <c r="G8793" s="22">
        <v>6.5794106708480369</v>
      </c>
      <c r="H8793" s="25">
        <v>0.16818181818181821</v>
      </c>
      <c r="I8793" s="3">
        <f t="shared" si="548"/>
        <v>497.59999999997825</v>
      </c>
      <c r="J8793" s="3">
        <f t="shared" si="549"/>
        <v>493.07999999997833</v>
      </c>
      <c r="K8793" s="3">
        <f>MIN(J8793-M8793+N8793,'Power Look Up'!$F$4)</f>
        <v>517.9333546223877</v>
      </c>
      <c r="M8793" s="51">
        <f t="array" ref="M8793">_xlfn.SUM(_xlfn.NORM.DIST($S$3:$S$1003,$G8793,$P8793,FALSE)*WindSpeedStep*$T$3:$T$1003)</f>
        <v>490.55672414767679</v>
      </c>
      <c r="N8793" s="51">
        <f t="array" ref="N8793">_xlfn.SUM(_xlfn.NORM.DIST($S$3:$S$1003,$G8793,$Q8793,FALSE)*WindSpeedStep*$T$3:$T$1003)</f>
        <v>515.41007877008622</v>
      </c>
      <c r="P8793" s="43">
        <f t="shared" si="550"/>
        <v>0.65794106708480371</v>
      </c>
      <c r="Q8793" s="43">
        <f t="shared" si="551"/>
        <v>1.1065372491880792</v>
      </c>
    </row>
    <row r="8794" spans="5:17" x14ac:dyDescent="0.2">
      <c r="E8794" s="16">
        <v>41083.555555555555</v>
      </c>
      <c r="F8794" s="22">
        <v>6.16</v>
      </c>
      <c r="G8794" s="22">
        <v>6.2309132695401681</v>
      </c>
      <c r="H8794" s="25">
        <v>0.19155844155844154</v>
      </c>
      <c r="I8794" s="3">
        <f t="shared" si="548"/>
        <v>398.15999999998036</v>
      </c>
      <c r="J8794" s="3">
        <f t="shared" si="549"/>
        <v>413.97999999998001</v>
      </c>
      <c r="K8794" s="3">
        <f>MIN(J8794-M8794+N8794,'Power Look Up'!$F$4)</f>
        <v>443.30379656035814</v>
      </c>
      <c r="M8794" s="51">
        <f t="array" ref="M8794">_xlfn.SUM(_xlfn.NORM.DIST($S$3:$S$1003,$G8794,$P8794,FALSE)*WindSpeedStep*$T$3:$T$1003)</f>
        <v>413.84248821511005</v>
      </c>
      <c r="N8794" s="51">
        <f t="array" ref="N8794">_xlfn.SUM(_xlfn.NORM.DIST($S$3:$S$1003,$G8794,$Q8794,FALSE)*WindSpeedStep*$T$3:$T$1003)</f>
        <v>443.16628477548818</v>
      </c>
      <c r="P8794" s="43">
        <f t="shared" si="550"/>
        <v>0.62309132695401681</v>
      </c>
      <c r="Q8794" s="43">
        <f t="shared" si="551"/>
        <v>1.1935840353989282</v>
      </c>
    </row>
    <row r="8795" spans="5:17" x14ac:dyDescent="0.2">
      <c r="E8795" s="16">
        <v>41083.5625</v>
      </c>
      <c r="F8795" s="22">
        <v>6.25</v>
      </c>
      <c r="G8795" s="22">
        <v>6.3650123506755678</v>
      </c>
      <c r="H8795" s="25">
        <v>0.18079999999999999</v>
      </c>
      <c r="I8795" s="3">
        <f t="shared" si="548"/>
        <v>418.49999999997993</v>
      </c>
      <c r="J8795" s="3">
        <f t="shared" si="549"/>
        <v>445.61999999997931</v>
      </c>
      <c r="K8795" s="3">
        <f>MIN(J8795-M8795+N8795,'Power Look Up'!$F$4)</f>
        <v>472.76111919718011</v>
      </c>
      <c r="M8795" s="51">
        <f t="array" ref="M8795">_xlfn.SUM(_xlfn.NORM.DIST($S$3:$S$1003,$G8795,$P8795,FALSE)*WindSpeedStep*$T$3:$T$1003)</f>
        <v>442.40135338743568</v>
      </c>
      <c r="N8795" s="51">
        <f t="array" ref="N8795">_xlfn.SUM(_xlfn.NORM.DIST($S$3:$S$1003,$G8795,$Q8795,FALSE)*WindSpeedStep*$T$3:$T$1003)</f>
        <v>469.54247258463647</v>
      </c>
      <c r="P8795" s="43">
        <f t="shared" si="550"/>
        <v>0.63650123506755685</v>
      </c>
      <c r="Q8795" s="43">
        <f t="shared" si="551"/>
        <v>1.1507942330021426</v>
      </c>
    </row>
    <row r="8796" spans="5:17" x14ac:dyDescent="0.2">
      <c r="E8796" s="16">
        <v>41083.569444444445</v>
      </c>
      <c r="F8796" s="22">
        <v>5.63</v>
      </c>
      <c r="G8796" s="22">
        <v>5.6233239817835123</v>
      </c>
      <c r="H8796" s="25">
        <v>0.19360568383658971</v>
      </c>
      <c r="I8796" s="3">
        <f t="shared" si="548"/>
        <v>302.05999999998778</v>
      </c>
      <c r="J8796" s="3">
        <f t="shared" si="549"/>
        <v>300.43999999998778</v>
      </c>
      <c r="K8796" s="3">
        <f>MIN(J8796-M8796+N8796,'Power Look Up'!$F$4)</f>
        <v>319.28294663336686</v>
      </c>
      <c r="M8796" s="51">
        <f t="array" ref="M8796">_xlfn.SUM(_xlfn.NORM.DIST($S$3:$S$1003,$G8796,$P8796,FALSE)*WindSpeedStep*$T$3:$T$1003)</f>
        <v>297.94130458241648</v>
      </c>
      <c r="N8796" s="51">
        <f t="array" ref="N8796">_xlfn.SUM(_xlfn.NORM.DIST($S$3:$S$1003,$G8796,$Q8796,FALSE)*WindSpeedStep*$T$3:$T$1003)</f>
        <v>316.78425121579556</v>
      </c>
      <c r="P8796" s="43">
        <f t="shared" si="550"/>
        <v>0.56233239817835123</v>
      </c>
      <c r="Q8796" s="43">
        <f t="shared" si="551"/>
        <v>1.0887074849278915</v>
      </c>
    </row>
    <row r="8797" spans="5:17" x14ac:dyDescent="0.2">
      <c r="E8797" s="16">
        <v>41083.576388888891</v>
      </c>
      <c r="F8797" s="22">
        <v>6.35</v>
      </c>
      <c r="G8797" s="22">
        <v>6.2518052059826754</v>
      </c>
      <c r="H8797" s="25">
        <v>0.15275590551181104</v>
      </c>
      <c r="I8797" s="3">
        <f t="shared" si="548"/>
        <v>441.09999999997945</v>
      </c>
      <c r="J8797" s="3">
        <f t="shared" si="549"/>
        <v>418.49999999997993</v>
      </c>
      <c r="K8797" s="3">
        <f>MIN(J8797-M8797+N8797,'Power Look Up'!$F$4)</f>
        <v>433.47120408827254</v>
      </c>
      <c r="M8797" s="51">
        <f t="array" ref="M8797">_xlfn.SUM(_xlfn.NORM.DIST($S$3:$S$1003,$G8797,$P8797,FALSE)*WindSpeedStep*$T$3:$T$1003)</f>
        <v>418.21485873793318</v>
      </c>
      <c r="N8797" s="51">
        <f t="array" ref="N8797">_xlfn.SUM(_xlfn.NORM.DIST($S$3:$S$1003,$G8797,$Q8797,FALSE)*WindSpeedStep*$T$3:$T$1003)</f>
        <v>433.18606282622579</v>
      </c>
      <c r="P8797" s="43">
        <f t="shared" si="550"/>
        <v>0.62518052059826756</v>
      </c>
      <c r="Q8797" s="43">
        <f t="shared" si="551"/>
        <v>0.95500016532333787</v>
      </c>
    </row>
    <row r="8798" spans="5:17" x14ac:dyDescent="0.2">
      <c r="E8798" s="16">
        <v>41083.583333333336</v>
      </c>
      <c r="F8798" s="22">
        <v>4.88</v>
      </c>
      <c r="G8798" s="22">
        <v>4.9494947517251582</v>
      </c>
      <c r="H8798" s="25">
        <v>0.18032786885245902</v>
      </c>
      <c r="I8798" s="3">
        <f t="shared" si="548"/>
        <v>186.91999999999351</v>
      </c>
      <c r="J8798" s="3">
        <f t="shared" si="549"/>
        <v>194.54999999999333</v>
      </c>
      <c r="K8798" s="3">
        <f>MIN(J8798-M8798+N8798,'Power Look Up'!$F$4)</f>
        <v>204.42471925392991</v>
      </c>
      <c r="M8798" s="51">
        <f t="array" ref="M8798">_xlfn.SUM(_xlfn.NORM.DIST($S$3:$S$1003,$G8798,$P8798,FALSE)*WindSpeedStep*$T$3:$T$1003)</f>
        <v>186.46406811656018</v>
      </c>
      <c r="N8798" s="51">
        <f t="array" ref="N8798">_xlfn.SUM(_xlfn.NORM.DIST($S$3:$S$1003,$G8798,$Q8798,FALSE)*WindSpeedStep*$T$3:$T$1003)</f>
        <v>196.33878737049676</v>
      </c>
      <c r="P8798" s="43">
        <f t="shared" si="550"/>
        <v>0.49494947517251586</v>
      </c>
      <c r="Q8798" s="43">
        <f t="shared" si="551"/>
        <v>0.89253184047502854</v>
      </c>
    </row>
    <row r="8799" spans="5:17" x14ac:dyDescent="0.2">
      <c r="E8799" s="16">
        <v>41083.590277777781</v>
      </c>
      <c r="F8799" s="22">
        <v>4.74</v>
      </c>
      <c r="G8799" s="22">
        <v>4.7673343065732796</v>
      </c>
      <c r="H8799" s="25">
        <v>0.2320675105485232</v>
      </c>
      <c r="I8799" s="3">
        <f t="shared" si="548"/>
        <v>171.65999999999383</v>
      </c>
      <c r="J8799" s="3">
        <f t="shared" si="549"/>
        <v>174.92999999999375</v>
      </c>
      <c r="K8799" s="3">
        <f>MIN(J8799-M8799+N8799,'Power Look Up'!$F$4)</f>
        <v>198.7000295075305</v>
      </c>
      <c r="M8799" s="51">
        <f t="array" ref="M8799">_xlfn.SUM(_xlfn.NORM.DIST($S$3:$S$1003,$G8799,$P8799,FALSE)*WindSpeedStep*$T$3:$T$1003)</f>
        <v>157.46701743933292</v>
      </c>
      <c r="N8799" s="51">
        <f t="array" ref="N8799">_xlfn.SUM(_xlfn.NORM.DIST($S$3:$S$1003,$G8799,$Q8799,FALSE)*WindSpeedStep*$T$3:$T$1003)</f>
        <v>181.23704694686967</v>
      </c>
      <c r="P8799" s="43">
        <f t="shared" si="550"/>
        <v>0.47673343065732798</v>
      </c>
      <c r="Q8799" s="43">
        <f t="shared" si="551"/>
        <v>1.106343404479031</v>
      </c>
    </row>
    <row r="8800" spans="5:17" x14ac:dyDescent="0.2">
      <c r="E8800" s="16">
        <v>41083.597222222219</v>
      </c>
      <c r="F8800" s="22">
        <v>5.38</v>
      </c>
      <c r="G8800" s="22">
        <v>5.3602375174647534</v>
      </c>
      <c r="H8800" s="25">
        <v>0.13754646840148699</v>
      </c>
      <c r="I8800" s="3">
        <f t="shared" si="548"/>
        <v>261.55999999998863</v>
      </c>
      <c r="J8800" s="3">
        <f t="shared" si="549"/>
        <v>258.31999999998868</v>
      </c>
      <c r="K8800" s="3">
        <f>MIN(J8800-M8800+N8800,'Power Look Up'!$F$4)</f>
        <v>261.9070147059482</v>
      </c>
      <c r="M8800" s="51">
        <f t="array" ref="M8800">_xlfn.SUM(_xlfn.NORM.DIST($S$3:$S$1003,$G8800,$P8800,FALSE)*WindSpeedStep*$T$3:$T$1003)</f>
        <v>253.17210156650248</v>
      </c>
      <c r="N8800" s="51">
        <f t="array" ref="N8800">_xlfn.SUM(_xlfn.NORM.DIST($S$3:$S$1003,$G8800,$Q8800,FALSE)*WindSpeedStep*$T$3:$T$1003)</f>
        <v>256.75911627246199</v>
      </c>
      <c r="P8800" s="43">
        <f t="shared" si="550"/>
        <v>0.53602375174647532</v>
      </c>
      <c r="Q8800" s="43">
        <f t="shared" si="551"/>
        <v>0.73728174032043081</v>
      </c>
    </row>
    <row r="8801" spans="5:17" x14ac:dyDescent="0.2">
      <c r="E8801" s="16">
        <v>41083.604166666664</v>
      </c>
      <c r="F8801" s="22">
        <v>4.96</v>
      </c>
      <c r="G8801" s="22">
        <v>4.9909583913591096</v>
      </c>
      <c r="H8801" s="25">
        <v>0.15120967741935484</v>
      </c>
      <c r="I8801" s="3">
        <f t="shared" si="548"/>
        <v>195.63999999999334</v>
      </c>
      <c r="J8801" s="3">
        <f t="shared" si="549"/>
        <v>198.90999999999326</v>
      </c>
      <c r="K8801" s="3">
        <f>MIN(J8801-M8801+N8801,'Power Look Up'!$F$4)</f>
        <v>203.44718947310628</v>
      </c>
      <c r="M8801" s="51">
        <f t="array" ref="M8801">_xlfn.SUM(_xlfn.NORM.DIST($S$3:$S$1003,$G8801,$P8801,FALSE)*WindSpeedStep*$T$3:$T$1003)</f>
        <v>193.10661660055871</v>
      </c>
      <c r="N8801" s="51">
        <f t="array" ref="N8801">_xlfn.SUM(_xlfn.NORM.DIST($S$3:$S$1003,$G8801,$Q8801,FALSE)*WindSpeedStep*$T$3:$T$1003)</f>
        <v>197.64380607367173</v>
      </c>
      <c r="P8801" s="43">
        <f t="shared" si="550"/>
        <v>0.49909583913591099</v>
      </c>
      <c r="Q8801" s="43">
        <f t="shared" si="551"/>
        <v>0.75468120837083308</v>
      </c>
    </row>
    <row r="8802" spans="5:17" x14ac:dyDescent="0.2">
      <c r="E8802" s="16">
        <v>41083.611111111109</v>
      </c>
      <c r="F8802" s="22">
        <v>3.82</v>
      </c>
      <c r="G8802" s="22">
        <v>3.8786770470527836</v>
      </c>
      <c r="H8802" s="25">
        <v>0.22251308900523561</v>
      </c>
      <c r="I8802" s="3">
        <f t="shared" si="548"/>
        <v>74.619999999996594</v>
      </c>
      <c r="J8802" s="3">
        <f t="shared" si="549"/>
        <v>80.079999999996474</v>
      </c>
      <c r="K8802" s="3">
        <f>MIN(J8802-M8802+N8802,'Power Look Up'!$F$4)</f>
        <v>107.69151619937821</v>
      </c>
      <c r="M8802" s="51">
        <f t="array" ref="M8802">_xlfn.SUM(_xlfn.NORM.DIST($S$3:$S$1003,$G8802,$P8802,FALSE)*WindSpeedStep*$T$3:$T$1003)</f>
        <v>38.750531239682054</v>
      </c>
      <c r="N8802" s="51">
        <f t="array" ref="N8802">_xlfn.SUM(_xlfn.NORM.DIST($S$3:$S$1003,$G8802,$Q8802,FALSE)*WindSpeedStep*$T$3:$T$1003)</f>
        <v>66.362047439063787</v>
      </c>
      <c r="P8802" s="43">
        <f t="shared" si="550"/>
        <v>0.38786770470527837</v>
      </c>
      <c r="Q8802" s="43">
        <f t="shared" si="551"/>
        <v>0.86305641099342045</v>
      </c>
    </row>
    <row r="8803" spans="5:17" x14ac:dyDescent="0.2">
      <c r="E8803" s="16">
        <v>41083.618055555555</v>
      </c>
      <c r="F8803" s="22">
        <v>5.01</v>
      </c>
      <c r="G8803" s="22">
        <v>5.0102709896772391</v>
      </c>
      <c r="H8803" s="25">
        <v>0.15369261477045909</v>
      </c>
      <c r="I8803" s="3">
        <f t="shared" si="548"/>
        <v>201.61999999998989</v>
      </c>
      <c r="J8803" s="3">
        <f t="shared" si="549"/>
        <v>201.61999999998989</v>
      </c>
      <c r="K8803" s="3">
        <f>MIN(J8803-M8803+N8803,'Power Look Up'!$F$4)</f>
        <v>206.51214402808887</v>
      </c>
      <c r="M8803" s="51">
        <f t="array" ref="M8803">_xlfn.SUM(_xlfn.NORM.DIST($S$3:$S$1003,$G8803,$P8803,FALSE)*WindSpeedStep*$T$3:$T$1003)</f>
        <v>196.20546820819149</v>
      </c>
      <c r="N8803" s="51">
        <f t="array" ref="N8803">_xlfn.SUM(_xlfn.NORM.DIST($S$3:$S$1003,$G8803,$Q8803,FALSE)*WindSpeedStep*$T$3:$T$1003)</f>
        <v>201.09761223629047</v>
      </c>
      <c r="P8803" s="43">
        <f t="shared" si="550"/>
        <v>0.50102709896772391</v>
      </c>
      <c r="Q8803" s="43">
        <f t="shared" si="551"/>
        <v>0.77004164911207074</v>
      </c>
    </row>
    <row r="8804" spans="5:17" x14ac:dyDescent="0.2">
      <c r="E8804" s="16">
        <v>41083.625</v>
      </c>
      <c r="F8804" s="22">
        <v>4.3099999999999996</v>
      </c>
      <c r="G8804" s="22">
        <v>4.2516369179178595</v>
      </c>
      <c r="H8804" s="25">
        <v>0.1925754060324826</v>
      </c>
      <c r="I8804" s="3">
        <f t="shared" si="548"/>
        <v>124.78999999999482</v>
      </c>
      <c r="J8804" s="3">
        <f t="shared" si="549"/>
        <v>118.24999999999497</v>
      </c>
      <c r="K8804" s="3">
        <f>MIN(J8804-M8804+N8804,'Power Look Up'!$F$4)</f>
        <v>138.37093977971006</v>
      </c>
      <c r="M8804" s="51">
        <f t="array" ref="M8804">_xlfn.SUM(_xlfn.NORM.DIST($S$3:$S$1003,$G8804,$P8804,FALSE)*WindSpeedStep*$T$3:$T$1003)</f>
        <v>80.3806666375378</v>
      </c>
      <c r="N8804" s="51">
        <f t="array" ref="N8804">_xlfn.SUM(_xlfn.NORM.DIST($S$3:$S$1003,$G8804,$Q8804,FALSE)*WindSpeedStep*$T$3:$T$1003)</f>
        <v>100.50160641725287</v>
      </c>
      <c r="P8804" s="43">
        <f t="shared" si="550"/>
        <v>0.42516369179178598</v>
      </c>
      <c r="Q8804" s="43">
        <f t="shared" si="551"/>
        <v>0.81876070577072468</v>
      </c>
    </row>
    <row r="8805" spans="5:17" x14ac:dyDescent="0.2">
      <c r="E8805" s="16">
        <v>41083.631944444445</v>
      </c>
      <c r="F8805" s="22">
        <v>4.49</v>
      </c>
      <c r="G8805" s="22">
        <v>4.4930057036572704</v>
      </c>
      <c r="H8805" s="25">
        <v>0.22939866369710468</v>
      </c>
      <c r="I8805" s="3">
        <f t="shared" si="548"/>
        <v>144.4099999999944</v>
      </c>
      <c r="J8805" s="3">
        <f t="shared" si="549"/>
        <v>144.4099999999944</v>
      </c>
      <c r="K8805" s="3">
        <f>MIN(J8805-M8805+N8805,'Power Look Up'!$F$4)</f>
        <v>170.51086652263569</v>
      </c>
      <c r="M8805" s="51">
        <f t="array" ref="M8805">_xlfn.SUM(_xlfn.NORM.DIST($S$3:$S$1003,$G8805,$P8805,FALSE)*WindSpeedStep*$T$3:$T$1003)</f>
        <v>114.92414314401334</v>
      </c>
      <c r="N8805" s="51">
        <f t="array" ref="N8805">_xlfn.SUM(_xlfn.NORM.DIST($S$3:$S$1003,$G8805,$Q8805,FALSE)*WindSpeedStep*$T$3:$T$1003)</f>
        <v>141.02500966665463</v>
      </c>
      <c r="P8805" s="43">
        <f t="shared" si="550"/>
        <v>0.44930057036572707</v>
      </c>
      <c r="Q8805" s="43">
        <f t="shared" si="551"/>
        <v>1.0306895044024473</v>
      </c>
    </row>
    <row r="8806" spans="5:17" x14ac:dyDescent="0.2">
      <c r="E8806" s="16">
        <v>41083.638888888891</v>
      </c>
      <c r="F8806" s="22">
        <v>4.75</v>
      </c>
      <c r="G8806" s="22">
        <v>4.6918042612900983</v>
      </c>
      <c r="H8806" s="25">
        <v>0.20421052631578948</v>
      </c>
      <c r="I8806" s="3">
        <f t="shared" si="548"/>
        <v>172.7499999999938</v>
      </c>
      <c r="J8806" s="3">
        <f t="shared" si="549"/>
        <v>166.20999999999395</v>
      </c>
      <c r="K8806" s="3">
        <f>MIN(J8806-M8806+N8806,'Power Look Up'!$F$4)</f>
        <v>183.2874985499011</v>
      </c>
      <c r="M8806" s="51">
        <f t="array" ref="M8806">_xlfn.SUM(_xlfn.NORM.DIST($S$3:$S$1003,$G8806,$P8806,FALSE)*WindSpeedStep*$T$3:$T$1003)</f>
        <v>145.56652180680641</v>
      </c>
      <c r="N8806" s="51">
        <f t="array" ref="N8806">_xlfn.SUM(_xlfn.NORM.DIST($S$3:$S$1003,$G8806,$Q8806,FALSE)*WindSpeedStep*$T$3:$T$1003)</f>
        <v>162.64402035671355</v>
      </c>
      <c r="P8806" s="43">
        <f t="shared" si="550"/>
        <v>0.46918042612900984</v>
      </c>
      <c r="Q8806" s="43">
        <f t="shared" si="551"/>
        <v>0.95811581756871489</v>
      </c>
    </row>
    <row r="8807" spans="5:17" x14ac:dyDescent="0.2">
      <c r="E8807" s="16">
        <v>41083.645833333336</v>
      </c>
      <c r="F8807" s="22">
        <v>4.04</v>
      </c>
      <c r="G8807" s="22">
        <v>4.0397821031846775</v>
      </c>
      <c r="H8807" s="25">
        <v>0.17326732673267325</v>
      </c>
      <c r="I8807" s="3">
        <f t="shared" si="548"/>
        <v>95.359999999995452</v>
      </c>
      <c r="J8807" s="3">
        <f t="shared" si="549"/>
        <v>95.359999999995452</v>
      </c>
      <c r="K8807" s="3">
        <f>MIN(J8807-M8807+N8807,'Power Look Up'!$F$4)</f>
        <v>112.20403378007123</v>
      </c>
      <c r="M8807" s="51">
        <f t="array" ref="M8807">_xlfn.SUM(_xlfn.NORM.DIST($S$3:$S$1003,$G8807,$P8807,FALSE)*WindSpeedStep*$T$3:$T$1003)</f>
        <v>54.496676123712625</v>
      </c>
      <c r="N8807" s="51">
        <f t="array" ref="N8807">_xlfn.SUM(_xlfn.NORM.DIST($S$3:$S$1003,$G8807,$Q8807,FALSE)*WindSpeedStep*$T$3:$T$1003)</f>
        <v>71.340709903788408</v>
      </c>
      <c r="P8807" s="43">
        <f t="shared" si="550"/>
        <v>0.40397821031846776</v>
      </c>
      <c r="Q8807" s="43">
        <f t="shared" si="551"/>
        <v>0.69996224560130549</v>
      </c>
    </row>
    <row r="8808" spans="5:17" x14ac:dyDescent="0.2">
      <c r="E8808" s="16">
        <v>41083.652777777781</v>
      </c>
      <c r="F8808" s="22">
        <v>4.38</v>
      </c>
      <c r="G8808" s="22">
        <v>4.4187360637502131</v>
      </c>
      <c r="H8808" s="25">
        <v>0.15525114155251143</v>
      </c>
      <c r="I8808" s="3">
        <f t="shared" si="548"/>
        <v>132.41999999999467</v>
      </c>
      <c r="J8808" s="3">
        <f t="shared" si="549"/>
        <v>136.77999999999457</v>
      </c>
      <c r="K8808" s="3">
        <f>MIN(J8808-M8808+N8808,'Power Look Up'!$F$4)</f>
        <v>146.58112328036026</v>
      </c>
      <c r="M8808" s="51">
        <f t="array" ref="M8808">_xlfn.SUM(_xlfn.NORM.DIST($S$3:$S$1003,$G8808,$P8808,FALSE)*WindSpeedStep*$T$3:$T$1003)</f>
        <v>103.88469429945941</v>
      </c>
      <c r="N8808" s="51">
        <f t="array" ref="N8808">_xlfn.SUM(_xlfn.NORM.DIST($S$3:$S$1003,$G8808,$Q8808,FALSE)*WindSpeedStep*$T$3:$T$1003)</f>
        <v>113.68581757982508</v>
      </c>
      <c r="P8808" s="43">
        <f t="shared" si="550"/>
        <v>0.44187360637502132</v>
      </c>
      <c r="Q8808" s="43">
        <f t="shared" si="551"/>
        <v>0.68601381811647155</v>
      </c>
    </row>
    <row r="8809" spans="5:17" x14ac:dyDescent="0.2">
      <c r="E8809" s="16">
        <v>41083.659722222219</v>
      </c>
      <c r="F8809" s="22">
        <v>4.3099999999999996</v>
      </c>
      <c r="G8809" s="22">
        <v>4.2537574746334164</v>
      </c>
      <c r="H8809" s="25">
        <v>0.26450116009280744</v>
      </c>
      <c r="I8809" s="3">
        <f t="shared" si="548"/>
        <v>124.78999999999482</v>
      </c>
      <c r="J8809" s="3">
        <f t="shared" si="549"/>
        <v>118.24999999999497</v>
      </c>
      <c r="K8809" s="3">
        <f>MIN(J8809-M8809+N8809,'Power Look Up'!$F$4)</f>
        <v>156.92977099682759</v>
      </c>
      <c r="M8809" s="51">
        <f t="array" ref="M8809">_xlfn.SUM(_xlfn.NORM.DIST($S$3:$S$1003,$G8809,$P8809,FALSE)*WindSpeedStep*$T$3:$T$1003)</f>
        <v>80.664514106486465</v>
      </c>
      <c r="N8809" s="51">
        <f t="array" ref="N8809">_xlfn.SUM(_xlfn.NORM.DIST($S$3:$S$1003,$G8809,$Q8809,FALSE)*WindSpeedStep*$T$3:$T$1003)</f>
        <v>119.34428510331909</v>
      </c>
      <c r="P8809" s="43">
        <f t="shared" si="550"/>
        <v>0.42537574746334167</v>
      </c>
      <c r="Q8809" s="43">
        <f t="shared" si="551"/>
        <v>1.1251237867939896</v>
      </c>
    </row>
    <row r="8810" spans="5:17" x14ac:dyDescent="0.2">
      <c r="E8810" s="16">
        <v>41083.673611111109</v>
      </c>
      <c r="F8810" s="22">
        <v>3.78</v>
      </c>
      <c r="G8810" s="22">
        <v>3.7787253157283978</v>
      </c>
      <c r="H8810" s="25">
        <v>0.18783068783068782</v>
      </c>
      <c r="I8810" s="3">
        <f t="shared" si="548"/>
        <v>70.979999999996664</v>
      </c>
      <c r="J8810" s="3">
        <f t="shared" si="549"/>
        <v>70.979999999996664</v>
      </c>
      <c r="K8810" s="3">
        <f>MIN(J8810-M8810+N8810,'Power Look Up'!$F$4)</f>
        <v>89.148871966587464</v>
      </c>
      <c r="M8810" s="51">
        <f t="array" ref="M8810">_xlfn.SUM(_xlfn.NORM.DIST($S$3:$S$1003,$G8810,$P8810,FALSE)*WindSpeedStep*$T$3:$T$1003)</f>
        <v>30.891686500485413</v>
      </c>
      <c r="N8810" s="51">
        <f t="array" ref="N8810">_xlfn.SUM(_xlfn.NORM.DIST($S$3:$S$1003,$G8810,$Q8810,FALSE)*WindSpeedStep*$T$3:$T$1003)</f>
        <v>49.060558467076213</v>
      </c>
      <c r="P8810" s="43">
        <f t="shared" si="550"/>
        <v>0.37787253157283979</v>
      </c>
      <c r="Q8810" s="43">
        <f t="shared" si="551"/>
        <v>0.70976057517649793</v>
      </c>
    </row>
    <row r="8811" spans="5:17" x14ac:dyDescent="0.2">
      <c r="E8811" s="16">
        <v>41083.680555555555</v>
      </c>
      <c r="F8811" s="22">
        <v>3.99</v>
      </c>
      <c r="G8811" s="22">
        <v>3.9831515246910056</v>
      </c>
      <c r="H8811" s="25">
        <v>0.17293233082706766</v>
      </c>
      <c r="I8811" s="3">
        <f t="shared" si="548"/>
        <v>90.089999999996266</v>
      </c>
      <c r="J8811" s="3">
        <f t="shared" si="549"/>
        <v>89.179999999996284</v>
      </c>
      <c r="K8811" s="3">
        <f>MIN(J8811-M8811+N8811,'Power Look Up'!$F$4)</f>
        <v>105.88408894906448</v>
      </c>
      <c r="M8811" s="51">
        <f t="array" ref="M8811">_xlfn.SUM(_xlfn.NORM.DIST($S$3:$S$1003,$G8811,$P8811,FALSE)*WindSpeedStep*$T$3:$T$1003)</f>
        <v>48.537123878338043</v>
      </c>
      <c r="N8811" s="51">
        <f t="array" ref="N8811">_xlfn.SUM(_xlfn.NORM.DIST($S$3:$S$1003,$G8811,$Q8811,FALSE)*WindSpeedStep*$T$3:$T$1003)</f>
        <v>65.241212827406244</v>
      </c>
      <c r="P8811" s="43">
        <f t="shared" si="550"/>
        <v>0.3983151524691006</v>
      </c>
      <c r="Q8811" s="43">
        <f t="shared" si="551"/>
        <v>0.68881567720220394</v>
      </c>
    </row>
    <row r="8812" spans="5:17" x14ac:dyDescent="0.2">
      <c r="E8812" s="16">
        <v>41083.6875</v>
      </c>
      <c r="F8812" s="22">
        <v>2.42</v>
      </c>
      <c r="G8812" s="22">
        <v>2.3893546419400349</v>
      </c>
      <c r="H8812" s="25">
        <v>0.21487603305785125</v>
      </c>
      <c r="I8812" s="3">
        <f t="shared" si="548"/>
        <v>0</v>
      </c>
      <c r="J8812" s="3">
        <f t="shared" si="549"/>
        <v>0</v>
      </c>
      <c r="K8812" s="3">
        <f>MIN(J8812-M8812+N8812,'Power Look Up'!$F$4)</f>
        <v>0.81992270627674368</v>
      </c>
      <c r="M8812" s="51">
        <f t="array" ref="M8812">_xlfn.SUM(_xlfn.NORM.DIST($S$3:$S$1003,$G8812,$P8812,FALSE)*WindSpeedStep*$T$3:$T$1003)</f>
        <v>-4.3248570948595087E-4</v>
      </c>
      <c r="N8812" s="51">
        <f t="array" ref="N8812">_xlfn.SUM(_xlfn.NORM.DIST($S$3:$S$1003,$G8812,$Q8812,FALSE)*WindSpeedStep*$T$3:$T$1003)</f>
        <v>0.81949022056725773</v>
      </c>
      <c r="P8812" s="43">
        <f t="shared" si="550"/>
        <v>0.23893546419400349</v>
      </c>
      <c r="Q8812" s="43">
        <f t="shared" si="551"/>
        <v>0.51341504702843721</v>
      </c>
    </row>
    <row r="8813" spans="5:17" x14ac:dyDescent="0.2">
      <c r="E8813" s="16">
        <v>41083.694444444445</v>
      </c>
      <c r="F8813" s="22">
        <v>2.0699999999999998</v>
      </c>
      <c r="G8813" s="22">
        <v>2.0940738061484496</v>
      </c>
      <c r="H8813" s="25">
        <v>0.27536231884057971</v>
      </c>
      <c r="I8813" s="3">
        <f t="shared" si="548"/>
        <v>0</v>
      </c>
      <c r="J8813" s="3">
        <f t="shared" si="549"/>
        <v>0</v>
      </c>
      <c r="K8813" s="3">
        <f>MIN(J8813-M8813+N8813,'Power Look Up'!$F$4)</f>
        <v>0.40291283120980742</v>
      </c>
      <c r="M8813" s="51">
        <f t="array" ref="M8813">_xlfn.SUM(_xlfn.NORM.DIST($S$3:$S$1003,$G8813,$P8813,FALSE)*WindSpeedStep*$T$3:$T$1003)</f>
        <v>-3.5789082201581044E-3</v>
      </c>
      <c r="N8813" s="51">
        <f t="array" ref="N8813">_xlfn.SUM(_xlfn.NORM.DIST($S$3:$S$1003,$G8813,$Q8813,FALSE)*WindSpeedStep*$T$3:$T$1003)</f>
        <v>0.39933392298964931</v>
      </c>
      <c r="P8813" s="43">
        <f t="shared" si="550"/>
        <v>0.20940738061484498</v>
      </c>
      <c r="Q8813" s="43">
        <f t="shared" si="551"/>
        <v>0.57662901908435571</v>
      </c>
    </row>
    <row r="8814" spans="5:17" x14ac:dyDescent="0.2">
      <c r="E8814" s="16">
        <v>41083.701388888891</v>
      </c>
      <c r="F8814" s="22">
        <v>2.48</v>
      </c>
      <c r="G8814" s="22">
        <v>2.4959832563961202</v>
      </c>
      <c r="H8814" s="25">
        <v>0.26209677419354838</v>
      </c>
      <c r="I8814" s="3">
        <f t="shared" si="548"/>
        <v>0</v>
      </c>
      <c r="J8814" s="3">
        <f t="shared" si="549"/>
        <v>0</v>
      </c>
      <c r="K8814" s="3">
        <f>MIN(J8814-M8814+N8814,'Power Look Up'!$F$4)</f>
        <v>2.5865883232339035</v>
      </c>
      <c r="M8814" s="51">
        <f t="array" ref="M8814">_xlfn.SUM(_xlfn.NORM.DIST($S$3:$S$1003,$G8814,$P8814,FALSE)*WindSpeedStep*$T$3:$T$1003)</f>
        <v>3.8603980740147675E-2</v>
      </c>
      <c r="N8814" s="51">
        <f t="array" ref="N8814">_xlfn.SUM(_xlfn.NORM.DIST($S$3:$S$1003,$G8814,$Q8814,FALSE)*WindSpeedStep*$T$3:$T$1003)</f>
        <v>2.625192303974051</v>
      </c>
      <c r="P8814" s="43">
        <f t="shared" si="550"/>
        <v>0.24959832563961204</v>
      </c>
      <c r="Q8814" s="43">
        <f t="shared" si="551"/>
        <v>0.65418915994253146</v>
      </c>
    </row>
    <row r="8815" spans="5:17" x14ac:dyDescent="0.2">
      <c r="E8815" s="16">
        <v>41083.715277777781</v>
      </c>
      <c r="F8815" s="22">
        <v>2.15</v>
      </c>
      <c r="G8815" s="22">
        <v>2.1484567767926115</v>
      </c>
      <c r="H8815" s="25">
        <v>0.34883720930232559</v>
      </c>
      <c r="I8815" s="3">
        <f t="shared" si="548"/>
        <v>0</v>
      </c>
      <c r="J8815" s="3">
        <f t="shared" si="549"/>
        <v>0</v>
      </c>
      <c r="K8815" s="3">
        <f>MIN(J8815-M8815+N8815,'Power Look Up'!$F$4)</f>
        <v>1.5559757694469072</v>
      </c>
      <c r="M8815" s="51">
        <f t="array" ref="M8815">_xlfn.SUM(_xlfn.NORM.DIST($S$3:$S$1003,$G8815,$P8815,FALSE)*WindSpeedStep*$T$3:$T$1003)</f>
        <v>-4.6181033578746337E-3</v>
      </c>
      <c r="N8815" s="51">
        <f t="array" ref="N8815">_xlfn.SUM(_xlfn.NORM.DIST($S$3:$S$1003,$G8815,$Q8815,FALSE)*WindSpeedStep*$T$3:$T$1003)</f>
        <v>1.5513576660890325</v>
      </c>
      <c r="P8815" s="43">
        <f t="shared" si="550"/>
        <v>0.21484567767926116</v>
      </c>
      <c r="Q8815" s="43">
        <f t="shared" si="551"/>
        <v>0.74946166632300404</v>
      </c>
    </row>
    <row r="8816" spans="5:17" x14ac:dyDescent="0.2">
      <c r="E8816" s="16">
        <v>41083.722222222219</v>
      </c>
      <c r="F8816" s="22">
        <v>1.91</v>
      </c>
      <c r="G8816" s="22">
        <v>1.9100435528720525</v>
      </c>
      <c r="H8816" s="25">
        <v>0.25654450261780104</v>
      </c>
      <c r="I8816" s="3">
        <f t="shared" si="548"/>
        <v>0</v>
      </c>
      <c r="J8816" s="3">
        <f t="shared" si="549"/>
        <v>0</v>
      </c>
      <c r="K8816" s="3">
        <f>MIN(J8816-M8816+N8816,'Power Look Up'!$F$4)</f>
        <v>5.8082607894768941E-2</v>
      </c>
      <c r="M8816" s="51">
        <f t="array" ref="M8816">_xlfn.SUM(_xlfn.NORM.DIST($S$3:$S$1003,$G8816,$P8816,FALSE)*WindSpeedStep*$T$3:$T$1003)</f>
        <v>-9.8993257428835364E-4</v>
      </c>
      <c r="N8816" s="51">
        <f t="array" ref="N8816">_xlfn.SUM(_xlfn.NORM.DIST($S$3:$S$1003,$G8816,$Q8816,FALSE)*WindSpeedStep*$T$3:$T$1003)</f>
        <v>5.7092675320480589E-2</v>
      </c>
      <c r="P8816" s="43">
        <f t="shared" si="550"/>
        <v>0.19100435528720527</v>
      </c>
      <c r="Q8816" s="43">
        <f t="shared" si="551"/>
        <v>0.49001117324989829</v>
      </c>
    </row>
    <row r="8817" spans="5:17" x14ac:dyDescent="0.2">
      <c r="E8817" s="16">
        <v>41083.729166666664</v>
      </c>
      <c r="F8817" s="22">
        <v>1.81</v>
      </c>
      <c r="G8817" s="22">
        <v>1.8254857705619578</v>
      </c>
      <c r="H8817" s="25">
        <v>0.18784530386740333</v>
      </c>
      <c r="I8817" s="3">
        <f t="shared" si="548"/>
        <v>0</v>
      </c>
      <c r="J8817" s="3">
        <f t="shared" si="549"/>
        <v>0</v>
      </c>
      <c r="K8817" s="3">
        <f>MIN(J8817-M8817+N8817,'Power Look Up'!$F$4)</f>
        <v>-6.4094010566168448E-4</v>
      </c>
      <c r="M8817" s="51">
        <f t="array" ref="M8817">_xlfn.SUM(_xlfn.NORM.DIST($S$3:$S$1003,$G8817,$P8817,FALSE)*WindSpeedStep*$T$3:$T$1003)</f>
        <v>-4.0106256952605169E-4</v>
      </c>
      <c r="N8817" s="51">
        <f t="array" ref="N8817">_xlfn.SUM(_xlfn.NORM.DIST($S$3:$S$1003,$G8817,$Q8817,FALSE)*WindSpeedStep*$T$3:$T$1003)</f>
        <v>-1.0420026751877362E-3</v>
      </c>
      <c r="P8817" s="43">
        <f t="shared" si="550"/>
        <v>0.18254857705619579</v>
      </c>
      <c r="Q8817" s="43">
        <f t="shared" si="551"/>
        <v>0.34290892927683192</v>
      </c>
    </row>
    <row r="8818" spans="5:17" x14ac:dyDescent="0.2">
      <c r="E8818" s="16">
        <v>41083.736111111109</v>
      </c>
      <c r="F8818" s="22">
        <v>1.89</v>
      </c>
      <c r="G8818" s="22">
        <v>1.9224272594521135</v>
      </c>
      <c r="H8818" s="25">
        <v>0.30158730158730157</v>
      </c>
      <c r="I8818" s="3">
        <f t="shared" si="548"/>
        <v>0</v>
      </c>
      <c r="J8818" s="3">
        <f t="shared" si="549"/>
        <v>0</v>
      </c>
      <c r="K8818" s="3">
        <f>MIN(J8818-M8818+N8818,'Power Look Up'!$F$4)</f>
        <v>0.19614720320128129</v>
      </c>
      <c r="M8818" s="51">
        <f t="array" ref="M8818">_xlfn.SUM(_xlfn.NORM.DIST($S$3:$S$1003,$G8818,$P8818,FALSE)*WindSpeedStep*$T$3:$T$1003)</f>
        <v>-1.1076030565453213E-3</v>
      </c>
      <c r="N8818" s="51">
        <f t="array" ref="N8818">_xlfn.SUM(_xlfn.NORM.DIST($S$3:$S$1003,$G8818,$Q8818,FALSE)*WindSpeedStep*$T$3:$T$1003)</f>
        <v>0.19503960014473598</v>
      </c>
      <c r="P8818" s="43">
        <f t="shared" si="550"/>
        <v>0.19224272594521136</v>
      </c>
      <c r="Q8818" s="43">
        <f t="shared" si="551"/>
        <v>0.57977964967603424</v>
      </c>
    </row>
    <row r="8819" spans="5:17" x14ac:dyDescent="0.2">
      <c r="E8819" s="16">
        <v>41083.743055555555</v>
      </c>
      <c r="F8819" s="22">
        <v>2.16</v>
      </c>
      <c r="G8819" s="22">
        <v>2.1472888400496069</v>
      </c>
      <c r="H8819" s="25">
        <v>0.22222222222222221</v>
      </c>
      <c r="I8819" s="3">
        <f t="shared" si="548"/>
        <v>0</v>
      </c>
      <c r="J8819" s="3">
        <f t="shared" si="549"/>
        <v>0</v>
      </c>
      <c r="K8819" s="3">
        <f>MIN(J8819-M8819+N8819,'Power Look Up'!$F$4)</f>
        <v>0.19134358698241288</v>
      </c>
      <c r="M8819" s="51">
        <f t="array" ref="M8819">_xlfn.SUM(_xlfn.NORM.DIST($S$3:$S$1003,$G8819,$P8819,FALSE)*WindSpeedStep*$T$3:$T$1003)</f>
        <v>-4.5952824845309327E-3</v>
      </c>
      <c r="N8819" s="51">
        <f t="array" ref="N8819">_xlfn.SUM(_xlfn.NORM.DIST($S$3:$S$1003,$G8819,$Q8819,FALSE)*WindSpeedStep*$T$3:$T$1003)</f>
        <v>0.18674830449788196</v>
      </c>
      <c r="P8819" s="43">
        <f t="shared" si="550"/>
        <v>0.21472888400496071</v>
      </c>
      <c r="Q8819" s="43">
        <f t="shared" si="551"/>
        <v>0.47717529778880152</v>
      </c>
    </row>
    <row r="8820" spans="5:17" x14ac:dyDescent="0.2">
      <c r="E8820" s="16">
        <v>41083.75</v>
      </c>
      <c r="F8820" s="22">
        <v>2.59</v>
      </c>
      <c r="G8820" s="22">
        <v>2.5825083850880839</v>
      </c>
      <c r="H8820" s="25">
        <v>0.18146718146718147</v>
      </c>
      <c r="I8820" s="3">
        <f t="shared" si="548"/>
        <v>0</v>
      </c>
      <c r="J8820" s="3">
        <f t="shared" si="549"/>
        <v>0</v>
      </c>
      <c r="K8820" s="3">
        <f>MIN(J8820-M8820+N8820,'Power Look Up'!$F$4)</f>
        <v>1.1960328778597802</v>
      </c>
      <c r="M8820" s="51">
        <f t="array" ref="M8820">_xlfn.SUM(_xlfn.NORM.DIST($S$3:$S$1003,$G8820,$P8820,FALSE)*WindSpeedStep*$T$3:$T$1003)</f>
        <v>0.13670616321110798</v>
      </c>
      <c r="N8820" s="51">
        <f t="array" ref="N8820">_xlfn.SUM(_xlfn.NORM.DIST($S$3:$S$1003,$G8820,$Q8820,FALSE)*WindSpeedStep*$T$3:$T$1003)</f>
        <v>1.3327390410708881</v>
      </c>
      <c r="P8820" s="43">
        <f t="shared" si="550"/>
        <v>0.25825083850880842</v>
      </c>
      <c r="Q8820" s="43">
        <f t="shared" si="551"/>
        <v>0.46864051775729709</v>
      </c>
    </row>
    <row r="8821" spans="5:17" x14ac:dyDescent="0.2">
      <c r="E8821" s="16">
        <v>41083.756944444445</v>
      </c>
      <c r="F8821" s="22">
        <v>1.95</v>
      </c>
      <c r="G8821" s="22">
        <v>1.9666834592803843</v>
      </c>
      <c r="H8821" s="25">
        <v>0.2820512820512821</v>
      </c>
      <c r="I8821" s="3">
        <f t="shared" si="548"/>
        <v>0</v>
      </c>
      <c r="J8821" s="3">
        <f t="shared" si="549"/>
        <v>0</v>
      </c>
      <c r="K8821" s="3">
        <f>MIN(J8821-M8821+N8821,'Power Look Up'!$F$4)</f>
        <v>0.1845144337485489</v>
      </c>
      <c r="M8821" s="51">
        <f t="array" ref="M8821">_xlfn.SUM(_xlfn.NORM.DIST($S$3:$S$1003,$G8821,$P8821,FALSE)*WindSpeedStep*$T$3:$T$1003)</f>
        <v>-1.5975476957321331E-3</v>
      </c>
      <c r="N8821" s="51">
        <f t="array" ref="N8821">_xlfn.SUM(_xlfn.NORM.DIST($S$3:$S$1003,$G8821,$Q8821,FALSE)*WindSpeedStep*$T$3:$T$1003)</f>
        <v>0.18291688605281675</v>
      </c>
      <c r="P8821" s="43">
        <f t="shared" si="550"/>
        <v>0.19666834592803845</v>
      </c>
      <c r="Q8821" s="43">
        <f t="shared" si="551"/>
        <v>0.5547055910790829</v>
      </c>
    </row>
    <row r="8822" spans="5:17" x14ac:dyDescent="0.2">
      <c r="E8822" s="16">
        <v>41083.763888888891</v>
      </c>
      <c r="F8822" s="22">
        <v>2.84</v>
      </c>
      <c r="G8822" s="22">
        <v>2.8564010137357587</v>
      </c>
      <c r="H8822" s="25">
        <v>9.154929577464789E-2</v>
      </c>
      <c r="I8822" s="3">
        <f t="shared" si="548"/>
        <v>0</v>
      </c>
      <c r="J8822" s="3">
        <f t="shared" si="549"/>
        <v>0</v>
      </c>
      <c r="K8822" s="3">
        <f>MIN(J8822-M8822+N8822,'Power Look Up'!$F$4)</f>
        <v>-0.23695608178612182</v>
      </c>
      <c r="M8822" s="51">
        <f t="array" ref="M8822">_xlfn.SUM(_xlfn.NORM.DIST($S$3:$S$1003,$G8822,$P8822,FALSE)*WindSpeedStep*$T$3:$T$1003)</f>
        <v>1.5240292585062232</v>
      </c>
      <c r="N8822" s="51">
        <f t="array" ref="N8822">_xlfn.SUM(_xlfn.NORM.DIST($S$3:$S$1003,$G8822,$Q8822,FALSE)*WindSpeedStep*$T$3:$T$1003)</f>
        <v>1.2870731767201014</v>
      </c>
      <c r="P8822" s="43">
        <f t="shared" si="550"/>
        <v>0.28564010137357587</v>
      </c>
      <c r="Q8822" s="43">
        <f t="shared" si="551"/>
        <v>0.26150150125749905</v>
      </c>
    </row>
    <row r="8823" spans="5:17" x14ac:dyDescent="0.2">
      <c r="E8823" s="16">
        <v>41083.770833333336</v>
      </c>
      <c r="F8823" s="22">
        <v>3.01</v>
      </c>
      <c r="G8823" s="22">
        <v>3.0638675960737896</v>
      </c>
      <c r="H8823" s="25">
        <v>8.9700996677740882E-2</v>
      </c>
      <c r="I8823" s="3">
        <f t="shared" si="548"/>
        <v>0.90999999999816206</v>
      </c>
      <c r="J8823" s="3">
        <f t="shared" si="549"/>
        <v>5.4599999999980646</v>
      </c>
      <c r="K8823" s="3">
        <f>MIN(J8823-M8823+N8823,'Power Look Up'!$F$4)</f>
        <v>5.1033621198050652</v>
      </c>
      <c r="M8823" s="51">
        <f t="array" ref="M8823">_xlfn.SUM(_xlfn.NORM.DIST($S$3:$S$1003,$G8823,$P8823,FALSE)*WindSpeedStep*$T$3:$T$1003)</f>
        <v>4.3444984263298245</v>
      </c>
      <c r="N8823" s="51">
        <f t="array" ref="N8823">_xlfn.SUM(_xlfn.NORM.DIST($S$3:$S$1003,$G8823,$Q8823,FALSE)*WindSpeedStep*$T$3:$T$1003)</f>
        <v>3.9878605461368251</v>
      </c>
      <c r="P8823" s="43">
        <f t="shared" si="550"/>
        <v>0.30638675960737899</v>
      </c>
      <c r="Q8823" s="43">
        <f t="shared" si="551"/>
        <v>0.27483197705645296</v>
      </c>
    </row>
    <row r="8824" spans="5:17" x14ac:dyDescent="0.2">
      <c r="E8824" s="16">
        <v>41083.777777777781</v>
      </c>
      <c r="F8824" s="22">
        <v>3.28</v>
      </c>
      <c r="G8824" s="22">
        <v>3.3080559244441714</v>
      </c>
      <c r="H8824" s="25">
        <v>0.10060975609756098</v>
      </c>
      <c r="I8824" s="3">
        <f t="shared" si="548"/>
        <v>25.479999999997638</v>
      </c>
      <c r="J8824" s="3">
        <f t="shared" si="549"/>
        <v>28.209999999997581</v>
      </c>
      <c r="K8824" s="3">
        <f>MIN(J8824-M8824+N8824,'Power Look Up'!$F$4)</f>
        <v>28.237184538993837</v>
      </c>
      <c r="M8824" s="51">
        <f t="array" ref="M8824">_xlfn.SUM(_xlfn.NORM.DIST($S$3:$S$1003,$G8824,$P8824,FALSE)*WindSpeedStep*$T$3:$T$1003)</f>
        <v>9.7419477855420258</v>
      </c>
      <c r="N8824" s="51">
        <f t="array" ref="N8824">_xlfn.SUM(_xlfn.NORM.DIST($S$3:$S$1003,$G8824,$Q8824,FALSE)*WindSpeedStep*$T$3:$T$1003)</f>
        <v>9.7691323245382833</v>
      </c>
      <c r="P8824" s="43">
        <f t="shared" si="550"/>
        <v>0.33080559244441715</v>
      </c>
      <c r="Q8824" s="43">
        <f t="shared" si="551"/>
        <v>0.33282269971541972</v>
      </c>
    </row>
    <row r="8825" spans="5:17" x14ac:dyDescent="0.2">
      <c r="E8825" s="16">
        <v>41083.784722222219</v>
      </c>
      <c r="F8825" s="22">
        <v>3.41</v>
      </c>
      <c r="G8825" s="22">
        <v>3.4351794936714874</v>
      </c>
      <c r="H8825" s="25">
        <v>0.11143695014662756</v>
      </c>
      <c r="I8825" s="3">
        <f t="shared" si="548"/>
        <v>37.309999999997387</v>
      </c>
      <c r="J8825" s="3">
        <f t="shared" si="549"/>
        <v>40.039999999997328</v>
      </c>
      <c r="K8825" s="3">
        <f>MIN(J8825-M8825+N8825,'Power Look Up'!$F$4)</f>
        <v>40.903911698280432</v>
      </c>
      <c r="M8825" s="51">
        <f t="array" ref="M8825">_xlfn.SUM(_xlfn.NORM.DIST($S$3:$S$1003,$G8825,$P8825,FALSE)*WindSpeedStep*$T$3:$T$1003)</f>
        <v>13.578373742961416</v>
      </c>
      <c r="N8825" s="51">
        <f t="array" ref="N8825">_xlfn.SUM(_xlfn.NORM.DIST($S$3:$S$1003,$G8825,$Q8825,FALSE)*WindSpeedStep*$T$3:$T$1003)</f>
        <v>14.442285441244522</v>
      </c>
      <c r="P8825" s="43">
        <f t="shared" si="550"/>
        <v>0.34351794936714874</v>
      </c>
      <c r="Q8825" s="43">
        <f t="shared" si="551"/>
        <v>0.38280592598098684</v>
      </c>
    </row>
    <row r="8826" spans="5:17" x14ac:dyDescent="0.2">
      <c r="E8826" s="16">
        <v>41083.791666666664</v>
      </c>
      <c r="F8826" s="22">
        <v>3.73</v>
      </c>
      <c r="G8826" s="22">
        <v>3.7949517039862148</v>
      </c>
      <c r="H8826" s="25">
        <v>0.16353887399463807</v>
      </c>
      <c r="I8826" s="3">
        <f t="shared" si="548"/>
        <v>66.429999999996767</v>
      </c>
      <c r="J8826" s="3">
        <f t="shared" si="549"/>
        <v>71.889999999996647</v>
      </c>
      <c r="K8826" s="3">
        <f>MIN(J8826-M8826+N8826,'Power Look Up'!$F$4)</f>
        <v>84.96298968922676</v>
      </c>
      <c r="M8826" s="51">
        <f t="array" ref="M8826">_xlfn.SUM(_xlfn.NORM.DIST($S$3:$S$1003,$G8826,$P8826,FALSE)*WindSpeedStep*$T$3:$T$1003)</f>
        <v>32.068387733484428</v>
      </c>
      <c r="N8826" s="51">
        <f t="array" ref="N8826">_xlfn.SUM(_xlfn.NORM.DIST($S$3:$S$1003,$G8826,$Q8826,FALSE)*WindSpeedStep*$T$3:$T$1003)</f>
        <v>45.141377422714548</v>
      </c>
      <c r="P8826" s="43">
        <f t="shared" si="550"/>
        <v>0.37949517039862152</v>
      </c>
      <c r="Q8826" s="43">
        <f t="shared" si="551"/>
        <v>0.62062212853393861</v>
      </c>
    </row>
    <row r="8827" spans="5:17" x14ac:dyDescent="0.2">
      <c r="E8827" s="16">
        <v>41083.798611111109</v>
      </c>
      <c r="F8827" s="22">
        <v>4.3499999999999996</v>
      </c>
      <c r="G8827" s="22">
        <v>4.3406578201503834</v>
      </c>
      <c r="H8827" s="25">
        <v>0.19540229885057472</v>
      </c>
      <c r="I8827" s="3">
        <f t="shared" si="548"/>
        <v>129.14999999999475</v>
      </c>
      <c r="J8827" s="3">
        <f t="shared" si="549"/>
        <v>128.05999999999477</v>
      </c>
      <c r="K8827" s="3">
        <f>MIN(J8827-M8827+N8827,'Power Look Up'!$F$4)</f>
        <v>147.76758582164999</v>
      </c>
      <c r="M8827" s="51">
        <f t="array" ref="M8827">_xlfn.SUM(_xlfn.NORM.DIST($S$3:$S$1003,$G8827,$P8827,FALSE)*WindSpeedStep*$T$3:$T$1003)</f>
        <v>92.636936484034393</v>
      </c>
      <c r="N8827" s="51">
        <f t="array" ref="N8827">_xlfn.SUM(_xlfn.NORM.DIST($S$3:$S$1003,$G8827,$Q8827,FALSE)*WindSpeedStep*$T$3:$T$1003)</f>
        <v>112.34452230568961</v>
      </c>
      <c r="P8827" s="43">
        <f t="shared" si="550"/>
        <v>0.43406578201503837</v>
      </c>
      <c r="Q8827" s="43">
        <f t="shared" si="551"/>
        <v>0.84817451658110943</v>
      </c>
    </row>
    <row r="8828" spans="5:17" x14ac:dyDescent="0.2">
      <c r="E8828" s="16">
        <v>41083.805555555555</v>
      </c>
      <c r="F8828" s="22">
        <v>4.25</v>
      </c>
      <c r="G8828" s="22">
        <v>4.2604924083826941</v>
      </c>
      <c r="H8828" s="25">
        <v>0.15294117647058825</v>
      </c>
      <c r="I8828" s="3">
        <f t="shared" si="548"/>
        <v>118.24999999999497</v>
      </c>
      <c r="J8828" s="3">
        <f t="shared" si="549"/>
        <v>119.33999999999494</v>
      </c>
      <c r="K8828" s="3">
        <f>MIN(J8828-M8828+N8828,'Power Look Up'!$F$4)</f>
        <v>130.31052867921755</v>
      </c>
      <c r="M8828" s="51">
        <f t="array" ref="M8828">_xlfn.SUM(_xlfn.NORM.DIST($S$3:$S$1003,$G8828,$P8828,FALSE)*WindSpeedStep*$T$3:$T$1003)</f>
        <v>81.568815571552094</v>
      </c>
      <c r="N8828" s="51">
        <f t="array" ref="N8828">_xlfn.SUM(_xlfn.NORM.DIST($S$3:$S$1003,$G8828,$Q8828,FALSE)*WindSpeedStep*$T$3:$T$1003)</f>
        <v>92.539344250774704</v>
      </c>
      <c r="P8828" s="43">
        <f t="shared" si="550"/>
        <v>0.42604924083826945</v>
      </c>
      <c r="Q8828" s="43">
        <f t="shared" si="551"/>
        <v>0.65160472128205915</v>
      </c>
    </row>
    <row r="8829" spans="5:17" x14ac:dyDescent="0.2">
      <c r="E8829" s="16">
        <v>41083.8125</v>
      </c>
      <c r="F8829" s="22">
        <v>4.21</v>
      </c>
      <c r="G8829" s="22">
        <v>4.2060595190095702</v>
      </c>
      <c r="H8829" s="25">
        <v>0.14251781472684086</v>
      </c>
      <c r="I8829" s="3">
        <f t="shared" si="548"/>
        <v>113.88999999999506</v>
      </c>
      <c r="J8829" s="3">
        <f t="shared" si="549"/>
        <v>113.88999999999506</v>
      </c>
      <c r="K8829" s="3">
        <f>MIN(J8829-M8829+N8829,'Power Look Up'!$F$4)</f>
        <v>122.98712286136001</v>
      </c>
      <c r="M8829" s="51">
        <f t="array" ref="M8829">_xlfn.SUM(_xlfn.NORM.DIST($S$3:$S$1003,$G8829,$P8829,FALSE)*WindSpeedStep*$T$3:$T$1003)</f>
        <v>74.386057544454417</v>
      </c>
      <c r="N8829" s="51">
        <f t="array" ref="N8829">_xlfn.SUM(_xlfn.NORM.DIST($S$3:$S$1003,$G8829,$Q8829,FALSE)*WindSpeedStep*$T$3:$T$1003)</f>
        <v>83.483180405819368</v>
      </c>
      <c r="P8829" s="43">
        <f t="shared" si="550"/>
        <v>0.42060595190095706</v>
      </c>
      <c r="Q8829" s="43">
        <f t="shared" si="551"/>
        <v>0.59943841126027131</v>
      </c>
    </row>
    <row r="8830" spans="5:17" x14ac:dyDescent="0.2">
      <c r="E8830" s="16">
        <v>41083.819444444445</v>
      </c>
      <c r="F8830" s="22">
        <v>4.29</v>
      </c>
      <c r="G8830" s="22">
        <v>4.3334656344361067</v>
      </c>
      <c r="H8830" s="25">
        <v>0.16317016317016317</v>
      </c>
      <c r="I8830" s="3">
        <f t="shared" si="548"/>
        <v>122.60999999999487</v>
      </c>
      <c r="J8830" s="3">
        <f t="shared" si="549"/>
        <v>126.96999999999478</v>
      </c>
      <c r="K8830" s="3">
        <f>MIN(J8830-M8830+N8830,'Power Look Up'!$F$4)</f>
        <v>139.42628841064123</v>
      </c>
      <c r="M8830" s="51">
        <f t="array" ref="M8830">_xlfn.SUM(_xlfn.NORM.DIST($S$3:$S$1003,$G8830,$P8830,FALSE)*WindSpeedStep*$T$3:$T$1003)</f>
        <v>91.622509224033976</v>
      </c>
      <c r="N8830" s="51">
        <f t="array" ref="N8830">_xlfn.SUM(_xlfn.NORM.DIST($S$3:$S$1003,$G8830,$Q8830,FALSE)*WindSpeedStep*$T$3:$T$1003)</f>
        <v>104.07879763468044</v>
      </c>
      <c r="P8830" s="43">
        <f t="shared" si="550"/>
        <v>0.43334656344361067</v>
      </c>
      <c r="Q8830" s="43">
        <f t="shared" si="551"/>
        <v>0.7070922946632342</v>
      </c>
    </row>
    <row r="8831" spans="5:17" x14ac:dyDescent="0.2">
      <c r="E8831" s="16">
        <v>41083.826388888891</v>
      </c>
      <c r="F8831" s="22">
        <v>5.15</v>
      </c>
      <c r="G8831" s="22">
        <v>5.165804082149247</v>
      </c>
      <c r="H8831" s="25">
        <v>0.13009708737864079</v>
      </c>
      <c r="I8831" s="3">
        <f t="shared" si="548"/>
        <v>224.29999999998941</v>
      </c>
      <c r="J8831" s="3">
        <f t="shared" si="549"/>
        <v>227.53999999998933</v>
      </c>
      <c r="K8831" s="3">
        <f>MIN(J8831-M8831+N8831,'Power Look Up'!$F$4)</f>
        <v>229.5288436839202</v>
      </c>
      <c r="M8831" s="51">
        <f t="array" ref="M8831">_xlfn.SUM(_xlfn.NORM.DIST($S$3:$S$1003,$G8831,$P8831,FALSE)*WindSpeedStep*$T$3:$T$1003)</f>
        <v>221.29605506360187</v>
      </c>
      <c r="N8831" s="51">
        <f t="array" ref="N8831">_xlfn.SUM(_xlfn.NORM.DIST($S$3:$S$1003,$G8831,$Q8831,FALSE)*WindSpeedStep*$T$3:$T$1003)</f>
        <v>223.28489874753274</v>
      </c>
      <c r="P8831" s="43">
        <f t="shared" si="550"/>
        <v>0.51658040821492468</v>
      </c>
      <c r="Q8831" s="43">
        <f t="shared" si="551"/>
        <v>0.67205606505630988</v>
      </c>
    </row>
    <row r="8832" spans="5:17" x14ac:dyDescent="0.2">
      <c r="E8832" s="16">
        <v>41083.833333333336</v>
      </c>
      <c r="F8832" s="22">
        <v>5.92</v>
      </c>
      <c r="G8832" s="22">
        <v>5.9133601941926619</v>
      </c>
      <c r="H8832" s="25">
        <v>0.13175675675675677</v>
      </c>
      <c r="I8832" s="3">
        <f t="shared" si="548"/>
        <v>349.03999999998678</v>
      </c>
      <c r="J8832" s="3">
        <f t="shared" si="549"/>
        <v>347.41999999998677</v>
      </c>
      <c r="K8832" s="3">
        <f>MIN(J8832-M8832+N8832,'Power Look Up'!$F$4)</f>
        <v>353.66722057690578</v>
      </c>
      <c r="M8832" s="51">
        <f t="array" ref="M8832">_xlfn.SUM(_xlfn.NORM.DIST($S$3:$S$1003,$G8832,$P8832,FALSE)*WindSpeedStep*$T$3:$T$1003)</f>
        <v>350.70838905934312</v>
      </c>
      <c r="N8832" s="51">
        <f t="array" ref="N8832">_xlfn.SUM(_xlfn.NORM.DIST($S$3:$S$1003,$G8832,$Q8832,FALSE)*WindSpeedStep*$T$3:$T$1003)</f>
        <v>356.95560963626212</v>
      </c>
      <c r="P8832" s="43">
        <f t="shared" si="550"/>
        <v>0.59133601941926617</v>
      </c>
      <c r="Q8832" s="43">
        <f t="shared" si="551"/>
        <v>0.77912516072133053</v>
      </c>
    </row>
    <row r="8833" spans="5:17" x14ac:dyDescent="0.2">
      <c r="E8833" s="16">
        <v>41083.840277777781</v>
      </c>
      <c r="F8833" s="22">
        <v>5.75</v>
      </c>
      <c r="G8833" s="22">
        <v>5.7663320728933627</v>
      </c>
      <c r="H8833" s="25">
        <v>0.20695652173913043</v>
      </c>
      <c r="I8833" s="3">
        <f t="shared" si="548"/>
        <v>321.49999999998732</v>
      </c>
      <c r="J8833" s="3">
        <f t="shared" si="549"/>
        <v>324.73999999998728</v>
      </c>
      <c r="K8833" s="3">
        <f>MIN(J8833-M8833+N8833,'Power Look Up'!$F$4)</f>
        <v>350.74179118506282</v>
      </c>
      <c r="M8833" s="51">
        <f t="array" ref="M8833">_xlfn.SUM(_xlfn.NORM.DIST($S$3:$S$1003,$G8833,$P8833,FALSE)*WindSpeedStep*$T$3:$T$1003)</f>
        <v>323.43591350729764</v>
      </c>
      <c r="N8833" s="51">
        <f t="array" ref="N8833">_xlfn.SUM(_xlfn.NORM.DIST($S$3:$S$1003,$G8833,$Q8833,FALSE)*WindSpeedStep*$T$3:$T$1003)</f>
        <v>349.43770469237319</v>
      </c>
      <c r="P8833" s="43">
        <f t="shared" si="550"/>
        <v>0.57663320728933631</v>
      </c>
      <c r="Q8833" s="43">
        <f t="shared" si="551"/>
        <v>1.1933800289988001</v>
      </c>
    </row>
    <row r="8834" spans="5:17" x14ac:dyDescent="0.2">
      <c r="E8834" s="16">
        <v>41083.847222222219</v>
      </c>
      <c r="F8834" s="22">
        <v>4.96</v>
      </c>
      <c r="G8834" s="22">
        <v>5.1514253205314304</v>
      </c>
      <c r="H8834" s="25">
        <v>0.17741935483870969</v>
      </c>
      <c r="I8834" s="3">
        <f t="shared" si="548"/>
        <v>195.63999999999334</v>
      </c>
      <c r="J8834" s="3">
        <f t="shared" si="549"/>
        <v>224.29999999998941</v>
      </c>
      <c r="K8834" s="3">
        <f>MIN(J8834-M8834+N8834,'Power Look Up'!$F$4)</f>
        <v>233.75423407855027</v>
      </c>
      <c r="M8834" s="51">
        <f t="array" ref="M8834">_xlfn.SUM(_xlfn.NORM.DIST($S$3:$S$1003,$G8834,$P8834,FALSE)*WindSpeedStep*$T$3:$T$1003)</f>
        <v>218.96471692157056</v>
      </c>
      <c r="N8834" s="51">
        <f t="array" ref="N8834">_xlfn.SUM(_xlfn.NORM.DIST($S$3:$S$1003,$G8834,$Q8834,FALSE)*WindSpeedStep*$T$3:$T$1003)</f>
        <v>228.41895100013141</v>
      </c>
      <c r="P8834" s="43">
        <f t="shared" si="550"/>
        <v>0.51514253205314309</v>
      </c>
      <c r="Q8834" s="43">
        <f t="shared" si="551"/>
        <v>0.9139625568684796</v>
      </c>
    </row>
    <row r="8835" spans="5:17" x14ac:dyDescent="0.2">
      <c r="E8835" s="16">
        <v>41083.854166666664</v>
      </c>
      <c r="F8835" s="22">
        <v>5.21</v>
      </c>
      <c r="G8835" s="22">
        <v>5.4406511259108798</v>
      </c>
      <c r="H8835" s="25">
        <v>0.17658349328214973</v>
      </c>
      <c r="I8835" s="3">
        <f t="shared" ref="I8835:I8898" si="552">INDEX(PowerArray,MIN(MaximumPowerIndex,ROUND(F8835*100,0)))</f>
        <v>234.01999999998921</v>
      </c>
      <c r="J8835" s="3">
        <f t="shared" ref="J8835:J8898" si="553">INDEX(PowerArray,MIN(MaximumPowerIndex,ROUND(G8835*100,0)))</f>
        <v>271.27999999998838</v>
      </c>
      <c r="K8835" s="3">
        <f>MIN(J8835-M8835+N8835,'Power Look Up'!$F$4)</f>
        <v>282.89698623266406</v>
      </c>
      <c r="M8835" s="51">
        <f t="array" ref="M8835">_xlfn.SUM(_xlfn.NORM.DIST($S$3:$S$1003,$G8835,$P8835,FALSE)*WindSpeedStep*$T$3:$T$1003)</f>
        <v>266.61197667691454</v>
      </c>
      <c r="N8835" s="51">
        <f t="array" ref="N8835">_xlfn.SUM(_xlfn.NORM.DIST($S$3:$S$1003,$G8835,$Q8835,FALSE)*WindSpeedStep*$T$3:$T$1003)</f>
        <v>278.22896290959022</v>
      </c>
      <c r="P8835" s="43">
        <f t="shared" ref="P8835:P8898" si="554">ReferenceTurbulence*G8835</f>
        <v>0.54406511259108803</v>
      </c>
      <c r="Q8835" s="43">
        <f t="shared" si="551"/>
        <v>0.96072918154280418</v>
      </c>
    </row>
    <row r="8836" spans="5:17" x14ac:dyDescent="0.2">
      <c r="E8836" s="16">
        <v>41083.861111111109</v>
      </c>
      <c r="F8836" s="22">
        <v>6.93</v>
      </c>
      <c r="G8836" s="22">
        <v>7.1540870182612455</v>
      </c>
      <c r="H8836" s="25">
        <v>0.25541125541125542</v>
      </c>
      <c r="I8836" s="3">
        <f t="shared" si="552"/>
        <v>572.17999999997664</v>
      </c>
      <c r="J8836" s="3">
        <f t="shared" si="553"/>
        <v>633.14999999996746</v>
      </c>
      <c r="K8836" s="3">
        <f>MIN(J8836-M8836+N8836,'Power Look Up'!$F$4)</f>
        <v>715.97822148170985</v>
      </c>
      <c r="M8836" s="51">
        <f t="array" ref="M8836">_xlfn.SUM(_xlfn.NORM.DIST($S$3:$S$1003,$G8836,$P8836,FALSE)*WindSpeedStep*$T$3:$T$1003)</f>
        <v>635.5228129221008</v>
      </c>
      <c r="N8836" s="51">
        <f t="array" ref="N8836">_xlfn.SUM(_xlfn.NORM.DIST($S$3:$S$1003,$G8836,$Q8836,FALSE)*WindSpeedStep*$T$3:$T$1003)</f>
        <v>718.35103440384319</v>
      </c>
      <c r="P8836" s="43">
        <f t="shared" si="554"/>
        <v>0.71540870182612459</v>
      </c>
      <c r="Q8836" s="43">
        <f t="shared" ref="Q8836:Q8899" si="555">G8836*H8836</f>
        <v>1.8272343466554697</v>
      </c>
    </row>
    <row r="8837" spans="5:17" x14ac:dyDescent="0.2">
      <c r="E8837" s="16">
        <v>41083.868055555555</v>
      </c>
      <c r="F8837" s="22">
        <v>9.0500000000000007</v>
      </c>
      <c r="G8837" s="22">
        <v>9.1657544854957944</v>
      </c>
      <c r="H8837" s="25">
        <v>8.5082872928176789E-2</v>
      </c>
      <c r="I8837" s="3">
        <f t="shared" si="552"/>
        <v>1275.0499999999433</v>
      </c>
      <c r="J8837" s="3">
        <f t="shared" si="553"/>
        <v>1320.7699999999425</v>
      </c>
      <c r="K8837" s="3">
        <f>MIN(J8837-M8837+N8837,'Power Look Up'!$F$4)</f>
        <v>1319.6411362390331</v>
      </c>
      <c r="M8837" s="51">
        <f t="array" ref="M8837">_xlfn.SUM(_xlfn.NORM.DIST($S$3:$S$1003,$G8837,$P8837,FALSE)*WindSpeedStep*$T$3:$T$1003)</f>
        <v>1323.6873354066297</v>
      </c>
      <c r="N8837" s="51">
        <f t="array" ref="N8837">_xlfn.SUM(_xlfn.NORM.DIST($S$3:$S$1003,$G8837,$Q8837,FALSE)*WindSpeedStep*$T$3:$T$1003)</f>
        <v>1322.5584716457204</v>
      </c>
      <c r="P8837" s="43">
        <f t="shared" si="554"/>
        <v>0.91657544854957951</v>
      </c>
      <c r="Q8837" s="43">
        <f t="shared" si="555"/>
        <v>0.77984872418030515</v>
      </c>
    </row>
    <row r="8838" spans="5:17" x14ac:dyDescent="0.2">
      <c r="E8838" s="16">
        <v>41083.875</v>
      </c>
      <c r="F8838" s="22">
        <v>9.7799999999999994</v>
      </c>
      <c r="G8838" s="22">
        <v>9.6761568466977295</v>
      </c>
      <c r="H8838" s="25">
        <v>5.3169734151329251E-2</v>
      </c>
      <c r="I8838" s="3">
        <f t="shared" si="552"/>
        <v>1553.1799999999375</v>
      </c>
      <c r="J8838" s="3">
        <f t="shared" si="553"/>
        <v>1515.0799999999383</v>
      </c>
      <c r="K8838" s="3">
        <f>MIN(J8838-M8838+N8838,'Power Look Up'!$F$4)</f>
        <v>1535.2674264354669</v>
      </c>
      <c r="M8838" s="51">
        <f t="array" ref="M8838">_xlfn.SUM(_xlfn.NORM.DIST($S$3:$S$1003,$G8838,$P8838,FALSE)*WindSpeedStep*$T$3:$T$1003)</f>
        <v>1514.3593194659086</v>
      </c>
      <c r="N8838" s="51">
        <f t="array" ref="N8838">_xlfn.SUM(_xlfn.NORM.DIST($S$3:$S$1003,$G8838,$Q8838,FALSE)*WindSpeedStep*$T$3:$T$1003)</f>
        <v>1534.5467459014371</v>
      </c>
      <c r="P8838" s="43">
        <f t="shared" si="554"/>
        <v>0.96761568466977299</v>
      </c>
      <c r="Q8838" s="43">
        <f t="shared" si="555"/>
        <v>0.51447868714548262</v>
      </c>
    </row>
    <row r="8839" spans="5:17" x14ac:dyDescent="0.2">
      <c r="E8839" s="16">
        <v>41083.881944444445</v>
      </c>
      <c r="F8839" s="22">
        <v>9.6300000000000008</v>
      </c>
      <c r="G8839" s="22">
        <v>9.6056379106141154</v>
      </c>
      <c r="H8839" s="25">
        <v>6.6458982346832812E-2</v>
      </c>
      <c r="I8839" s="3">
        <f t="shared" si="552"/>
        <v>1496.0299999999388</v>
      </c>
      <c r="J8839" s="3">
        <f t="shared" si="553"/>
        <v>1488.4099999999389</v>
      </c>
      <c r="K8839" s="3">
        <f>MIN(J8839-M8839+N8839,'Power Look Up'!$F$4)</f>
        <v>1501.2486265067296</v>
      </c>
      <c r="M8839" s="51">
        <f t="array" ref="M8839">_xlfn.SUM(_xlfn.NORM.DIST($S$3:$S$1003,$G8839,$P8839,FALSE)*WindSpeedStep*$T$3:$T$1003)</f>
        <v>1489.01717540751</v>
      </c>
      <c r="N8839" s="51">
        <f t="array" ref="N8839">_xlfn.SUM(_xlfn.NORM.DIST($S$3:$S$1003,$G8839,$Q8839,FALSE)*WindSpeedStep*$T$3:$T$1003)</f>
        <v>1501.8558019143006</v>
      </c>
      <c r="P8839" s="43">
        <f t="shared" si="554"/>
        <v>0.96056379106141154</v>
      </c>
      <c r="Q8839" s="43">
        <f t="shared" si="555"/>
        <v>0.63838092033157157</v>
      </c>
    </row>
    <row r="8840" spans="5:17" x14ac:dyDescent="0.2">
      <c r="E8840" s="16">
        <v>41083.888888888891</v>
      </c>
      <c r="F8840" s="22">
        <v>9.1</v>
      </c>
      <c r="G8840" s="22">
        <v>8.9403522923763248</v>
      </c>
      <c r="H8840" s="25">
        <v>7.5824175824175818E-2</v>
      </c>
      <c r="I8840" s="3">
        <f t="shared" si="552"/>
        <v>1294.0999999999431</v>
      </c>
      <c r="J8840" s="3">
        <f t="shared" si="553"/>
        <v>1233.9799999999464</v>
      </c>
      <c r="K8840" s="3">
        <f>MIN(J8840-M8840+N8840,'Power Look Up'!$F$4)</f>
        <v>1227.1942092397653</v>
      </c>
      <c r="M8840" s="51">
        <f t="array" ref="M8840">_xlfn.SUM(_xlfn.NORM.DIST($S$3:$S$1003,$G8840,$P8840,FALSE)*WindSpeedStep*$T$3:$T$1003)</f>
        <v>1236.8033059711638</v>
      </c>
      <c r="N8840" s="51">
        <f t="array" ref="N8840">_xlfn.SUM(_xlfn.NORM.DIST($S$3:$S$1003,$G8840,$Q8840,FALSE)*WindSpeedStep*$T$3:$T$1003)</f>
        <v>1230.0175152109828</v>
      </c>
      <c r="P8840" s="43">
        <f t="shared" si="554"/>
        <v>0.89403522923763257</v>
      </c>
      <c r="Q8840" s="43">
        <f t="shared" si="555"/>
        <v>0.67789484414721579</v>
      </c>
    </row>
    <row r="8841" spans="5:17" x14ac:dyDescent="0.2">
      <c r="E8841" s="16">
        <v>41083.895833333336</v>
      </c>
      <c r="F8841" s="22">
        <v>8.7799999999999994</v>
      </c>
      <c r="G8841" s="22">
        <v>8.7169292062665651</v>
      </c>
      <c r="H8841" s="25">
        <v>7.6309794988610485E-2</v>
      </c>
      <c r="I8841" s="3">
        <f t="shared" si="552"/>
        <v>1175.2599999999477</v>
      </c>
      <c r="J8841" s="3">
        <f t="shared" si="553"/>
        <v>1153.2399999999479</v>
      </c>
      <c r="K8841" s="3">
        <f>MIN(J8841-M8841+N8841,'Power Look Up'!$F$4)</f>
        <v>1143.9885993844296</v>
      </c>
      <c r="M8841" s="51">
        <f t="array" ref="M8841">_xlfn.SUM(_xlfn.NORM.DIST($S$3:$S$1003,$G8841,$P8841,FALSE)*WindSpeedStep*$T$3:$T$1003)</f>
        <v>1151.2505781048408</v>
      </c>
      <c r="N8841" s="51">
        <f t="array" ref="N8841">_xlfn.SUM(_xlfn.NORM.DIST($S$3:$S$1003,$G8841,$Q8841,FALSE)*WindSpeedStep*$T$3:$T$1003)</f>
        <v>1141.9991774893224</v>
      </c>
      <c r="P8841" s="43">
        <f t="shared" si="554"/>
        <v>0.8716929206266566</v>
      </c>
      <c r="Q8841" s="43">
        <f t="shared" si="555"/>
        <v>0.66518708066043275</v>
      </c>
    </row>
    <row r="8842" spans="5:17" x14ac:dyDescent="0.2">
      <c r="E8842" s="16">
        <v>41083.902777777781</v>
      </c>
      <c r="F8842" s="22">
        <v>8.4499999999999993</v>
      </c>
      <c r="G8842" s="22">
        <v>8.5209951022781372</v>
      </c>
      <c r="H8842" s="25">
        <v>8.1656804733727814E-2</v>
      </c>
      <c r="I8842" s="3">
        <f t="shared" si="552"/>
        <v>1054.1499999999501</v>
      </c>
      <c r="J8842" s="3">
        <f t="shared" si="553"/>
        <v>1079.8399999999497</v>
      </c>
      <c r="K8842" s="3">
        <f>MIN(J8842-M8842+N8842,'Power Look Up'!$F$4)</f>
        <v>1071.741609741543</v>
      </c>
      <c r="M8842" s="51">
        <f t="array" ref="M8842">_xlfn.SUM(_xlfn.NORM.DIST($S$3:$S$1003,$G8842,$P8842,FALSE)*WindSpeedStep*$T$3:$T$1003)</f>
        <v>1077.675378641205</v>
      </c>
      <c r="N8842" s="51">
        <f t="array" ref="N8842">_xlfn.SUM(_xlfn.NORM.DIST($S$3:$S$1003,$G8842,$Q8842,FALSE)*WindSpeedStep*$T$3:$T$1003)</f>
        <v>1069.5769883827984</v>
      </c>
      <c r="P8842" s="43">
        <f t="shared" si="554"/>
        <v>0.85209951022781372</v>
      </c>
      <c r="Q8842" s="43">
        <f t="shared" si="555"/>
        <v>0.69579723320377695</v>
      </c>
    </row>
    <row r="8843" spans="5:17" x14ac:dyDescent="0.2">
      <c r="E8843" s="16">
        <v>41083.909722222219</v>
      </c>
      <c r="F8843" s="22">
        <v>8.16</v>
      </c>
      <c r="G8843" s="22">
        <v>8.2177026658793721</v>
      </c>
      <c r="H8843" s="25">
        <v>7.4754901960784312E-2</v>
      </c>
      <c r="I8843" s="3">
        <f t="shared" si="552"/>
        <v>947.71999999995251</v>
      </c>
      <c r="J8843" s="3">
        <f t="shared" si="553"/>
        <v>969.73999999995203</v>
      </c>
      <c r="K8843" s="3">
        <f>MIN(J8843-M8843+N8843,'Power Look Up'!$F$4)</f>
        <v>958.48851163702841</v>
      </c>
      <c r="M8843" s="51">
        <f t="array" ref="M8843">_xlfn.SUM(_xlfn.NORM.DIST($S$3:$S$1003,$G8843,$P8843,FALSE)*WindSpeedStep*$T$3:$T$1003)</f>
        <v>967.95864105319481</v>
      </c>
      <c r="N8843" s="51">
        <f t="array" ref="N8843">_xlfn.SUM(_xlfn.NORM.DIST($S$3:$S$1003,$G8843,$Q8843,FALSE)*WindSpeedStep*$T$3:$T$1003)</f>
        <v>956.70715269027119</v>
      </c>
      <c r="P8843" s="43">
        <f t="shared" si="554"/>
        <v>0.82177026658793728</v>
      </c>
      <c r="Q8843" s="43">
        <f t="shared" si="555"/>
        <v>0.61431355713068836</v>
      </c>
    </row>
    <row r="8844" spans="5:17" x14ac:dyDescent="0.2">
      <c r="E8844" s="16">
        <v>41083.916666666664</v>
      </c>
      <c r="F8844" s="22">
        <v>7.76</v>
      </c>
      <c r="G8844" s="22">
        <v>7.7307565590432068</v>
      </c>
      <c r="H8844" s="25">
        <v>0.10180412371134022</v>
      </c>
      <c r="I8844" s="3">
        <f t="shared" si="552"/>
        <v>816.75999999996361</v>
      </c>
      <c r="J8844" s="3">
        <f t="shared" si="553"/>
        <v>807.72999999996375</v>
      </c>
      <c r="K8844" s="3">
        <f>MIN(J8844-M8844+N8844,'Power Look Up'!$F$4)</f>
        <v>808.53936453882557</v>
      </c>
      <c r="M8844" s="51">
        <f t="array" ref="M8844">_xlfn.SUM(_xlfn.NORM.DIST($S$3:$S$1003,$G8844,$P8844,FALSE)*WindSpeedStep*$T$3:$T$1003)</f>
        <v>805.23229604788082</v>
      </c>
      <c r="N8844" s="51">
        <f t="array" ref="N8844">_xlfn.SUM(_xlfn.NORM.DIST($S$3:$S$1003,$G8844,$Q8844,FALSE)*WindSpeedStep*$T$3:$T$1003)</f>
        <v>806.04166058674264</v>
      </c>
      <c r="P8844" s="43">
        <f t="shared" si="554"/>
        <v>0.7730756559043207</v>
      </c>
      <c r="Q8844" s="43">
        <f t="shared" si="555"/>
        <v>0.78702289711908946</v>
      </c>
    </row>
    <row r="8845" spans="5:17" x14ac:dyDescent="0.2">
      <c r="E8845" s="16">
        <v>41083.923611111109</v>
      </c>
      <c r="F8845" s="22">
        <v>7.7</v>
      </c>
      <c r="G8845" s="22">
        <v>7.6673286382661949</v>
      </c>
      <c r="H8845" s="25">
        <v>6.8831168831168826E-2</v>
      </c>
      <c r="I8845" s="3">
        <f t="shared" si="552"/>
        <v>798.69999999996389</v>
      </c>
      <c r="J8845" s="3">
        <f t="shared" si="553"/>
        <v>789.66999999996415</v>
      </c>
      <c r="K8845" s="3">
        <f>MIN(J8845-M8845+N8845,'Power Look Up'!$F$4)</f>
        <v>778.23317411963194</v>
      </c>
      <c r="M8845" s="51">
        <f t="array" ref="M8845">_xlfn.SUM(_xlfn.NORM.DIST($S$3:$S$1003,$G8845,$P8845,FALSE)*WindSpeedStep*$T$3:$T$1003)</f>
        <v>785.34569091004641</v>
      </c>
      <c r="N8845" s="51">
        <f t="array" ref="N8845">_xlfn.SUM(_xlfn.NORM.DIST($S$3:$S$1003,$G8845,$Q8845,FALSE)*WindSpeedStep*$T$3:$T$1003)</f>
        <v>773.90886502971421</v>
      </c>
      <c r="P8845" s="43">
        <f t="shared" si="554"/>
        <v>0.76673286382661954</v>
      </c>
      <c r="Q8845" s="43">
        <f t="shared" si="555"/>
        <v>0.52775119198455622</v>
      </c>
    </row>
    <row r="8846" spans="5:17" x14ac:dyDescent="0.2">
      <c r="E8846" s="16">
        <v>41083.930555555555</v>
      </c>
      <c r="F8846" s="22">
        <v>7.76</v>
      </c>
      <c r="G8846" s="22">
        <v>7.7713280391727775</v>
      </c>
      <c r="H8846" s="25">
        <v>6.1855670103092786E-2</v>
      </c>
      <c r="I8846" s="3">
        <f t="shared" si="552"/>
        <v>816.75999999996361</v>
      </c>
      <c r="J8846" s="3">
        <f t="shared" si="553"/>
        <v>819.76999999996349</v>
      </c>
      <c r="K8846" s="3">
        <f>MIN(J8846-M8846+N8846,'Power Look Up'!$F$4)</f>
        <v>805.8896804554322</v>
      </c>
      <c r="M8846" s="51">
        <f t="array" ref="M8846">_xlfn.SUM(_xlfn.NORM.DIST($S$3:$S$1003,$G8846,$P8846,FALSE)*WindSpeedStep*$T$3:$T$1003)</f>
        <v>818.11249189449995</v>
      </c>
      <c r="N8846" s="51">
        <f t="array" ref="N8846">_xlfn.SUM(_xlfn.NORM.DIST($S$3:$S$1003,$G8846,$Q8846,FALSE)*WindSpeedStep*$T$3:$T$1003)</f>
        <v>804.23217234996866</v>
      </c>
      <c r="P8846" s="43">
        <f t="shared" si="554"/>
        <v>0.77713280391727779</v>
      </c>
      <c r="Q8846" s="43">
        <f t="shared" si="555"/>
        <v>0.48070070345398624</v>
      </c>
    </row>
    <row r="8847" spans="5:17" x14ac:dyDescent="0.2">
      <c r="E8847" s="16">
        <v>41083.9375</v>
      </c>
      <c r="F8847" s="22">
        <v>7.87</v>
      </c>
      <c r="G8847" s="22">
        <v>7.8144801273121534</v>
      </c>
      <c r="H8847" s="25">
        <v>4.1931385006353239E-2</v>
      </c>
      <c r="I8847" s="3">
        <f t="shared" si="552"/>
        <v>849.86999999996283</v>
      </c>
      <c r="J8847" s="3">
        <f t="shared" si="553"/>
        <v>831.80999999996322</v>
      </c>
      <c r="K8847" s="3">
        <f>MIN(J8847-M8847+N8847,'Power Look Up'!$F$4)</f>
        <v>812.97434857410326</v>
      </c>
      <c r="M8847" s="51">
        <f t="array" ref="M8847">_xlfn.SUM(_xlfn.NORM.DIST($S$3:$S$1003,$G8847,$P8847,FALSE)*WindSpeedStep*$T$3:$T$1003)</f>
        <v>831.94879109759734</v>
      </c>
      <c r="N8847" s="51">
        <f t="array" ref="N8847">_xlfn.SUM(_xlfn.NORM.DIST($S$3:$S$1003,$G8847,$Q8847,FALSE)*WindSpeedStep*$T$3:$T$1003)</f>
        <v>813.11313967173737</v>
      </c>
      <c r="P8847" s="43">
        <f t="shared" si="554"/>
        <v>0.78144801273121534</v>
      </c>
      <c r="Q8847" s="43">
        <f t="shared" si="555"/>
        <v>0.32767197484282218</v>
      </c>
    </row>
    <row r="8848" spans="5:17" x14ac:dyDescent="0.2">
      <c r="E8848" s="16">
        <v>41083.944444444445</v>
      </c>
      <c r="F8848" s="22">
        <v>8</v>
      </c>
      <c r="G8848" s="22">
        <v>8.0689415469831705</v>
      </c>
      <c r="H8848" s="25">
        <v>3.875E-2</v>
      </c>
      <c r="I8848" s="3">
        <f t="shared" si="552"/>
        <v>888.99999999996203</v>
      </c>
      <c r="J8848" s="3">
        <f t="shared" si="553"/>
        <v>914.68999999995322</v>
      </c>
      <c r="K8848" s="3">
        <f>MIN(J8848-M8848+N8848,'Power Look Up'!$F$4)</f>
        <v>893.26585708582479</v>
      </c>
      <c r="M8848" s="51">
        <f t="array" ref="M8848">_xlfn.SUM(_xlfn.NORM.DIST($S$3:$S$1003,$G8848,$P8848,FALSE)*WindSpeedStep*$T$3:$T$1003)</f>
        <v>916.38948130374456</v>
      </c>
      <c r="N8848" s="51">
        <f t="array" ref="N8848">_xlfn.SUM(_xlfn.NORM.DIST($S$3:$S$1003,$G8848,$Q8848,FALSE)*WindSpeedStep*$T$3:$T$1003)</f>
        <v>894.96533838961614</v>
      </c>
      <c r="P8848" s="43">
        <f t="shared" si="554"/>
        <v>0.80689415469831705</v>
      </c>
      <c r="Q8848" s="43">
        <f t="shared" si="555"/>
        <v>0.31267148494559788</v>
      </c>
    </row>
    <row r="8849" spans="5:17" x14ac:dyDescent="0.2">
      <c r="E8849" s="16">
        <v>41083.951388888891</v>
      </c>
      <c r="F8849" s="22">
        <v>8.1</v>
      </c>
      <c r="G8849" s="22">
        <v>8.135224004866096</v>
      </c>
      <c r="H8849" s="25">
        <v>3.7037037037037035E-2</v>
      </c>
      <c r="I8849" s="3">
        <f t="shared" si="552"/>
        <v>925.69999999995298</v>
      </c>
      <c r="J8849" s="3">
        <f t="shared" si="553"/>
        <v>940.37999999995259</v>
      </c>
      <c r="K8849" s="3">
        <f>MIN(J8849-M8849+N8849,'Power Look Up'!$F$4)</f>
        <v>918.26344905934798</v>
      </c>
      <c r="M8849" s="51">
        <f t="array" ref="M8849">_xlfn.SUM(_xlfn.NORM.DIST($S$3:$S$1003,$G8849,$P8849,FALSE)*WindSpeedStep*$T$3:$T$1003)</f>
        <v>939.17143019298248</v>
      </c>
      <c r="N8849" s="51">
        <f t="array" ref="N8849">_xlfn.SUM(_xlfn.NORM.DIST($S$3:$S$1003,$G8849,$Q8849,FALSE)*WindSpeedStep*$T$3:$T$1003)</f>
        <v>917.05487925237787</v>
      </c>
      <c r="P8849" s="43">
        <f t="shared" si="554"/>
        <v>0.81352240048660962</v>
      </c>
      <c r="Q8849" s="43">
        <f t="shared" si="555"/>
        <v>0.30130459277281835</v>
      </c>
    </row>
    <row r="8850" spans="5:17" x14ac:dyDescent="0.2">
      <c r="E8850" s="16">
        <v>41083.958333333336</v>
      </c>
      <c r="F8850" s="22">
        <v>7.97</v>
      </c>
      <c r="G8850" s="22">
        <v>8.0306609518682404</v>
      </c>
      <c r="H8850" s="25">
        <v>6.0225846925972396E-2</v>
      </c>
      <c r="I8850" s="3">
        <f t="shared" si="552"/>
        <v>879.96999999996228</v>
      </c>
      <c r="J8850" s="3">
        <f t="shared" si="553"/>
        <v>900.00999999995349</v>
      </c>
      <c r="K8850" s="3">
        <f>MIN(J8850-M8850+N8850,'Power Look Up'!$F$4)</f>
        <v>884.35393430587828</v>
      </c>
      <c r="M8850" s="51">
        <f t="array" ref="M8850">_xlfn.SUM(_xlfn.NORM.DIST($S$3:$S$1003,$G8850,$P8850,FALSE)*WindSpeedStep*$T$3:$T$1003)</f>
        <v>903.37802559805652</v>
      </c>
      <c r="N8850" s="51">
        <f t="array" ref="N8850">_xlfn.SUM(_xlfn.NORM.DIST($S$3:$S$1003,$G8850,$Q8850,FALSE)*WindSpeedStep*$T$3:$T$1003)</f>
        <v>887.72195990398131</v>
      </c>
      <c r="P8850" s="43">
        <f t="shared" si="554"/>
        <v>0.80306609518682404</v>
      </c>
      <c r="Q8850" s="43">
        <f t="shared" si="555"/>
        <v>0.48365335720160041</v>
      </c>
    </row>
    <row r="8851" spans="5:17" x14ac:dyDescent="0.2">
      <c r="E8851" s="16">
        <v>41083.965277777781</v>
      </c>
      <c r="F8851" s="22">
        <v>7.89</v>
      </c>
      <c r="G8851" s="22">
        <v>8.0284602246614458</v>
      </c>
      <c r="H8851" s="25">
        <v>6.0836501901140684E-2</v>
      </c>
      <c r="I8851" s="3">
        <f t="shared" si="552"/>
        <v>855.88999999996281</v>
      </c>
      <c r="J8851" s="3">
        <f t="shared" si="553"/>
        <v>900.00999999995349</v>
      </c>
      <c r="K8851" s="3">
        <f>MIN(J8851-M8851+N8851,'Power Look Up'!$F$4)</f>
        <v>884.54714837490906</v>
      </c>
      <c r="M8851" s="51">
        <f t="array" ref="M8851">_xlfn.SUM(_xlfn.NORM.DIST($S$3:$S$1003,$G8851,$P8851,FALSE)*WindSpeedStep*$T$3:$T$1003)</f>
        <v>902.63328442038028</v>
      </c>
      <c r="N8851" s="51">
        <f t="array" ref="N8851">_xlfn.SUM(_xlfn.NORM.DIST($S$3:$S$1003,$G8851,$Q8851,FALSE)*WindSpeedStep*$T$3:$T$1003)</f>
        <v>887.17043279533584</v>
      </c>
      <c r="P8851" s="43">
        <f t="shared" si="554"/>
        <v>0.80284602246614467</v>
      </c>
      <c r="Q8851" s="43">
        <f t="shared" si="555"/>
        <v>0.4884234357208484</v>
      </c>
    </row>
    <row r="8852" spans="5:17" x14ac:dyDescent="0.2">
      <c r="E8852" s="16">
        <v>41083.972222222219</v>
      </c>
      <c r="F8852" s="22">
        <v>7.46</v>
      </c>
      <c r="G8852" s="22">
        <v>7.434368509214087</v>
      </c>
      <c r="H8852" s="25">
        <v>4.6916890080428951E-2</v>
      </c>
      <c r="I8852" s="3">
        <f t="shared" si="552"/>
        <v>726.45999999996548</v>
      </c>
      <c r="J8852" s="3">
        <f t="shared" si="553"/>
        <v>717.42999999996573</v>
      </c>
      <c r="K8852" s="3">
        <f>MIN(J8852-M8852+N8852,'Power Look Up'!$F$4)</f>
        <v>702.0630176287624</v>
      </c>
      <c r="M8852" s="51">
        <f t="array" ref="M8852">_xlfn.SUM(_xlfn.NORM.DIST($S$3:$S$1003,$G8852,$P8852,FALSE)*WindSpeedStep*$T$3:$T$1003)</f>
        <v>714.90938130754796</v>
      </c>
      <c r="N8852" s="51">
        <f t="array" ref="N8852">_xlfn.SUM(_xlfn.NORM.DIST($S$3:$S$1003,$G8852,$Q8852,FALSE)*WindSpeedStep*$T$3:$T$1003)</f>
        <v>699.54239893634463</v>
      </c>
      <c r="P8852" s="43">
        <f t="shared" si="554"/>
        <v>0.74343685092140877</v>
      </c>
      <c r="Q8852" s="43">
        <f t="shared" si="555"/>
        <v>0.34879745016419977</v>
      </c>
    </row>
    <row r="8853" spans="5:17" x14ac:dyDescent="0.2">
      <c r="E8853" s="16">
        <v>41083.979166666664</v>
      </c>
      <c r="F8853" s="22">
        <v>6.76</v>
      </c>
      <c r="G8853" s="22">
        <v>6.7738275267982351</v>
      </c>
      <c r="H8853" s="25">
        <v>9.1715976331360943E-2</v>
      </c>
      <c r="I8853" s="3">
        <f t="shared" si="552"/>
        <v>533.75999999997748</v>
      </c>
      <c r="J8853" s="3">
        <f t="shared" si="553"/>
        <v>536.01999999997747</v>
      </c>
      <c r="K8853" s="3">
        <f>MIN(J8853-M8853+N8853,'Power Look Up'!$F$4)</f>
        <v>533.49834880090827</v>
      </c>
      <c r="M8853" s="51">
        <f t="array" ref="M8853">_xlfn.SUM(_xlfn.NORM.DIST($S$3:$S$1003,$G8853,$P8853,FALSE)*WindSpeedStep*$T$3:$T$1003)</f>
        <v>536.96806915909838</v>
      </c>
      <c r="N8853" s="51">
        <f t="array" ref="N8853">_xlfn.SUM(_xlfn.NORM.DIST($S$3:$S$1003,$G8853,$Q8853,FALSE)*WindSpeedStep*$T$3:$T$1003)</f>
        <v>534.44641796002918</v>
      </c>
      <c r="P8853" s="43">
        <f t="shared" si="554"/>
        <v>0.67738275267982351</v>
      </c>
      <c r="Q8853" s="43">
        <f t="shared" si="555"/>
        <v>0.62126820512054814</v>
      </c>
    </row>
    <row r="8854" spans="5:17" x14ac:dyDescent="0.2">
      <c r="E8854" s="16">
        <v>41083.986111111109</v>
      </c>
      <c r="F8854" s="22">
        <v>6.16</v>
      </c>
      <c r="G8854" s="22">
        <v>6.2923432683285938</v>
      </c>
      <c r="H8854" s="25">
        <v>8.9285714285714288E-2</v>
      </c>
      <c r="I8854" s="3">
        <f t="shared" si="552"/>
        <v>398.15999999998036</v>
      </c>
      <c r="J8854" s="3">
        <f t="shared" si="553"/>
        <v>427.53999999997973</v>
      </c>
      <c r="K8854" s="3">
        <f>MIN(J8854-M8854+N8854,'Power Look Up'!$F$4)</f>
        <v>425.02555820848812</v>
      </c>
      <c r="M8854" s="51">
        <f t="array" ref="M8854">_xlfn.SUM(_xlfn.NORM.DIST($S$3:$S$1003,$G8854,$P8854,FALSE)*WindSpeedStep*$T$3:$T$1003)</f>
        <v>426.77935540929087</v>
      </c>
      <c r="N8854" s="51">
        <f t="array" ref="N8854">_xlfn.SUM(_xlfn.NORM.DIST($S$3:$S$1003,$G8854,$Q8854,FALSE)*WindSpeedStep*$T$3:$T$1003)</f>
        <v>424.26491361779927</v>
      </c>
      <c r="P8854" s="43">
        <f t="shared" si="554"/>
        <v>0.6292343268328594</v>
      </c>
      <c r="Q8854" s="43">
        <f t="shared" si="555"/>
        <v>0.56181636324362449</v>
      </c>
    </row>
    <row r="8855" spans="5:17" x14ac:dyDescent="0.2">
      <c r="E8855" s="16">
        <v>41083.993055555555</v>
      </c>
      <c r="F8855" s="22">
        <v>6.76</v>
      </c>
      <c r="G8855" s="22">
        <v>6.7273962125137219</v>
      </c>
      <c r="H8855" s="25">
        <v>0.10059171597633138</v>
      </c>
      <c r="I8855" s="3">
        <f t="shared" si="552"/>
        <v>533.75999999997748</v>
      </c>
      <c r="J8855" s="3">
        <f t="shared" si="553"/>
        <v>526.97999999997762</v>
      </c>
      <c r="K8855" s="3">
        <f>MIN(J8855-M8855+N8855,'Power Look Up'!$F$4)</f>
        <v>527.16354291326877</v>
      </c>
      <c r="M8855" s="51">
        <f t="array" ref="M8855">_xlfn.SUM(_xlfn.NORM.DIST($S$3:$S$1003,$G8855,$P8855,FALSE)*WindSpeedStep*$T$3:$T$1003)</f>
        <v>525.64269680786276</v>
      </c>
      <c r="N8855" s="51">
        <f t="array" ref="N8855">_xlfn.SUM(_xlfn.NORM.DIST($S$3:$S$1003,$G8855,$Q8855,FALSE)*WindSpeedStep*$T$3:$T$1003)</f>
        <v>525.82623972115391</v>
      </c>
      <c r="P8855" s="43">
        <f t="shared" si="554"/>
        <v>0.67273962125137221</v>
      </c>
      <c r="Q8855" s="43">
        <f t="shared" si="555"/>
        <v>0.6767203290694277</v>
      </c>
    </row>
    <row r="8856" spans="5:17" x14ac:dyDescent="0.2">
      <c r="E8856" s="16">
        <v>41084</v>
      </c>
      <c r="F8856" s="22">
        <v>5.45</v>
      </c>
      <c r="G8856" s="22">
        <v>5.6621603572309471</v>
      </c>
      <c r="H8856" s="25">
        <v>0.10458715596330274</v>
      </c>
      <c r="I8856" s="3">
        <f t="shared" si="552"/>
        <v>272.89999999998838</v>
      </c>
      <c r="J8856" s="3">
        <f t="shared" si="553"/>
        <v>306.91999999998768</v>
      </c>
      <c r="K8856" s="3">
        <f>MIN(J8856-M8856+N8856,'Power Look Up'!$F$4)</f>
        <v>307.48881199366349</v>
      </c>
      <c r="M8856" s="51">
        <f t="array" ref="M8856">_xlfn.SUM(_xlfn.NORM.DIST($S$3:$S$1003,$G8856,$P8856,FALSE)*WindSpeedStep*$T$3:$T$1003)</f>
        <v>304.77223027036166</v>
      </c>
      <c r="N8856" s="51">
        <f t="array" ref="N8856">_xlfn.SUM(_xlfn.NORM.DIST($S$3:$S$1003,$G8856,$Q8856,FALSE)*WindSpeedStep*$T$3:$T$1003)</f>
        <v>305.34104226403747</v>
      </c>
      <c r="P8856" s="43">
        <f t="shared" si="554"/>
        <v>0.56621603572309476</v>
      </c>
      <c r="Q8856" s="43">
        <f t="shared" si="555"/>
        <v>0.592189248370943</v>
      </c>
    </row>
    <row r="8857" spans="5:17" x14ac:dyDescent="0.2">
      <c r="E8857" s="16">
        <v>41084.006944444445</v>
      </c>
      <c r="F8857" s="22">
        <v>5.0999999999999996</v>
      </c>
      <c r="G8857" s="22">
        <v>5.2251412721357493</v>
      </c>
      <c r="H8857" s="25">
        <v>0.1</v>
      </c>
      <c r="I8857" s="3">
        <f t="shared" si="552"/>
        <v>216.19999999998959</v>
      </c>
      <c r="J8857" s="3">
        <f t="shared" si="553"/>
        <v>237.25999999998913</v>
      </c>
      <c r="K8857" s="3">
        <f>MIN(J8857-M8857+N8857,'Power Look Up'!$F$4)</f>
        <v>237.25999999998913</v>
      </c>
      <c r="M8857" s="51">
        <f t="array" ref="M8857">_xlfn.SUM(_xlfn.NORM.DIST($S$3:$S$1003,$G8857,$P8857,FALSE)*WindSpeedStep*$T$3:$T$1003)</f>
        <v>230.9490688916357</v>
      </c>
      <c r="N8857" s="51">
        <f t="array" ref="N8857">_xlfn.SUM(_xlfn.NORM.DIST($S$3:$S$1003,$G8857,$Q8857,FALSE)*WindSpeedStep*$T$3:$T$1003)</f>
        <v>230.9490688916357</v>
      </c>
      <c r="P8857" s="43">
        <f t="shared" si="554"/>
        <v>0.52251412721357493</v>
      </c>
      <c r="Q8857" s="43">
        <f t="shared" si="555"/>
        <v>0.52251412721357493</v>
      </c>
    </row>
    <row r="8858" spans="5:17" x14ac:dyDescent="0.2">
      <c r="E8858" s="16">
        <v>41084.013888888891</v>
      </c>
      <c r="F8858" s="22">
        <v>5.15</v>
      </c>
      <c r="G8858" s="22">
        <v>5.2486679280657134</v>
      </c>
      <c r="H8858" s="25">
        <v>0.11067961165048543</v>
      </c>
      <c r="I8858" s="3">
        <f t="shared" si="552"/>
        <v>224.29999999998941</v>
      </c>
      <c r="J8858" s="3">
        <f t="shared" si="553"/>
        <v>240.49999999998906</v>
      </c>
      <c r="K8858" s="3">
        <f>MIN(J8858-M8858+N8858,'Power Look Up'!$F$4)</f>
        <v>241.04907856104353</v>
      </c>
      <c r="M8858" s="51">
        <f t="array" ref="M8858">_xlfn.SUM(_xlfn.NORM.DIST($S$3:$S$1003,$G8858,$P8858,FALSE)*WindSpeedStep*$T$3:$T$1003)</f>
        <v>234.79246000511461</v>
      </c>
      <c r="N8858" s="51">
        <f t="array" ref="N8858">_xlfn.SUM(_xlfn.NORM.DIST($S$3:$S$1003,$G8858,$Q8858,FALSE)*WindSpeedStep*$T$3:$T$1003)</f>
        <v>235.34153856616908</v>
      </c>
      <c r="P8858" s="43">
        <f t="shared" si="554"/>
        <v>0.52486679280657134</v>
      </c>
      <c r="Q8858" s="43">
        <f t="shared" si="555"/>
        <v>0.58092052796067117</v>
      </c>
    </row>
    <row r="8859" spans="5:17" x14ac:dyDescent="0.2">
      <c r="E8859" s="16">
        <v>41084.020833333336</v>
      </c>
      <c r="F8859" s="22">
        <v>4.67</v>
      </c>
      <c r="G8859" s="22">
        <v>4.8443954027322631</v>
      </c>
      <c r="H8859" s="25">
        <v>0.13918629550321199</v>
      </c>
      <c r="I8859" s="3">
        <f t="shared" si="552"/>
        <v>164.029999999994</v>
      </c>
      <c r="J8859" s="3">
        <f t="shared" si="553"/>
        <v>182.55999999999358</v>
      </c>
      <c r="K8859" s="3">
        <f>MIN(J8859-M8859+N8859,'Power Look Up'!$F$4)</f>
        <v>185.89442922723535</v>
      </c>
      <c r="M8859" s="51">
        <f t="array" ref="M8859">_xlfn.SUM(_xlfn.NORM.DIST($S$3:$S$1003,$G8859,$P8859,FALSE)*WindSpeedStep*$T$3:$T$1003)</f>
        <v>169.69274736518571</v>
      </c>
      <c r="N8859" s="51">
        <f t="array" ref="N8859">_xlfn.SUM(_xlfn.NORM.DIST($S$3:$S$1003,$G8859,$Q8859,FALSE)*WindSpeedStep*$T$3:$T$1003)</f>
        <v>173.02717659242748</v>
      </c>
      <c r="P8859" s="43">
        <f t="shared" si="554"/>
        <v>0.48443954027322633</v>
      </c>
      <c r="Q8859" s="43">
        <f t="shared" si="555"/>
        <v>0.67427345005909445</v>
      </c>
    </row>
    <row r="8860" spans="5:17" x14ac:dyDescent="0.2">
      <c r="E8860" s="16">
        <v>41084.027777777781</v>
      </c>
      <c r="F8860" s="22">
        <v>4.26</v>
      </c>
      <c r="G8860" s="22">
        <v>4.4323361805457733</v>
      </c>
      <c r="H8860" s="25">
        <v>8.9201877934272311E-2</v>
      </c>
      <c r="I8860" s="3">
        <f t="shared" si="552"/>
        <v>119.33999999999494</v>
      </c>
      <c r="J8860" s="3">
        <f t="shared" si="553"/>
        <v>137.86999999999455</v>
      </c>
      <c r="K8860" s="3">
        <f>MIN(J8860-M8860+N8860,'Power Look Up'!$F$4)</f>
        <v>136.39754838140811</v>
      </c>
      <c r="M8860" s="51">
        <f t="array" ref="M8860">_xlfn.SUM(_xlfn.NORM.DIST($S$3:$S$1003,$G8860,$P8860,FALSE)*WindSpeedStep*$T$3:$T$1003)</f>
        <v>105.88380345468599</v>
      </c>
      <c r="N8860" s="51">
        <f t="array" ref="N8860">_xlfn.SUM(_xlfn.NORM.DIST($S$3:$S$1003,$G8860,$Q8860,FALSE)*WindSpeedStep*$T$3:$T$1003)</f>
        <v>104.41135183609956</v>
      </c>
      <c r="P8860" s="43">
        <f t="shared" si="554"/>
        <v>0.44323361805457734</v>
      </c>
      <c r="Q8860" s="43">
        <f t="shared" si="555"/>
        <v>0.39537271094070281</v>
      </c>
    </row>
    <row r="8861" spans="5:17" x14ac:dyDescent="0.2">
      <c r="E8861" s="16">
        <v>41084.034722222219</v>
      </c>
      <c r="F8861" s="22">
        <v>4.08</v>
      </c>
      <c r="G8861" s="22">
        <v>4.2980115947627162</v>
      </c>
      <c r="H8861" s="25">
        <v>0.13725490196078433</v>
      </c>
      <c r="I8861" s="3">
        <f t="shared" si="552"/>
        <v>99.719999999995366</v>
      </c>
      <c r="J8861" s="3">
        <f t="shared" si="553"/>
        <v>123.69999999999484</v>
      </c>
      <c r="K8861" s="3">
        <f>MIN(J8861-M8861+N8861,'Power Look Up'!$F$4)</f>
        <v>131.01294547598147</v>
      </c>
      <c r="M8861" s="51">
        <f t="array" ref="M8861">_xlfn.SUM(_xlfn.NORM.DIST($S$3:$S$1003,$G8861,$P8861,FALSE)*WindSpeedStep*$T$3:$T$1003)</f>
        <v>86.681588827413421</v>
      </c>
      <c r="N8861" s="51">
        <f t="array" ref="N8861">_xlfn.SUM(_xlfn.NORM.DIST($S$3:$S$1003,$G8861,$Q8861,FALSE)*WindSpeedStep*$T$3:$T$1003)</f>
        <v>93.994534303400044</v>
      </c>
      <c r="P8861" s="43">
        <f t="shared" si="554"/>
        <v>0.42980115947627162</v>
      </c>
      <c r="Q8861" s="43">
        <f t="shared" si="555"/>
        <v>0.58992316006547085</v>
      </c>
    </row>
    <row r="8862" spans="5:17" x14ac:dyDescent="0.2">
      <c r="E8862" s="16">
        <v>41084.041666666664</v>
      </c>
      <c r="F8862" s="22">
        <v>6.23</v>
      </c>
      <c r="G8862" s="22">
        <v>6.2101159890397915</v>
      </c>
      <c r="H8862" s="25">
        <v>0.10593900481540931</v>
      </c>
      <c r="I8862" s="3">
        <f t="shared" si="552"/>
        <v>413.97999999998001</v>
      </c>
      <c r="J8862" s="3">
        <f t="shared" si="553"/>
        <v>409.45999999998014</v>
      </c>
      <c r="K8862" s="3">
        <f>MIN(J8862-M8862+N8862,'Power Look Up'!$F$4)</f>
        <v>410.85808222504846</v>
      </c>
      <c r="M8862" s="51">
        <f t="array" ref="M8862">_xlfn.SUM(_xlfn.NORM.DIST($S$3:$S$1003,$G8862,$P8862,FALSE)*WindSpeedStep*$T$3:$T$1003)</f>
        <v>409.51772340935804</v>
      </c>
      <c r="N8862" s="51">
        <f t="array" ref="N8862">_xlfn.SUM(_xlfn.NORM.DIST($S$3:$S$1003,$G8862,$Q8862,FALSE)*WindSpeedStep*$T$3:$T$1003)</f>
        <v>410.91580563442636</v>
      </c>
      <c r="P8862" s="43">
        <f t="shared" si="554"/>
        <v>0.62101159890397917</v>
      </c>
      <c r="Q8862" s="43">
        <f t="shared" si="555"/>
        <v>0.65789350766713683</v>
      </c>
    </row>
    <row r="8863" spans="5:17" x14ac:dyDescent="0.2">
      <c r="E8863" s="16">
        <v>41084.048611111109</v>
      </c>
      <c r="F8863" s="22">
        <v>5.8</v>
      </c>
      <c r="G8863" s="22">
        <v>5.8200106931888778</v>
      </c>
      <c r="H8863" s="25">
        <v>9.6551724137931047E-2</v>
      </c>
      <c r="I8863" s="3">
        <f t="shared" si="552"/>
        <v>329.59999999998718</v>
      </c>
      <c r="J8863" s="3">
        <f t="shared" si="553"/>
        <v>332.83999999998707</v>
      </c>
      <c r="K8863" s="3">
        <f>MIN(J8863-M8863+N8863,'Power Look Up'!$F$4)</f>
        <v>332.30790066520825</v>
      </c>
      <c r="M8863" s="51">
        <f t="array" ref="M8863">_xlfn.SUM(_xlfn.NORM.DIST($S$3:$S$1003,$G8863,$P8863,FALSE)*WindSpeedStep*$T$3:$T$1003)</f>
        <v>333.26081544439376</v>
      </c>
      <c r="N8863" s="51">
        <f t="array" ref="N8863">_xlfn.SUM(_xlfn.NORM.DIST($S$3:$S$1003,$G8863,$Q8863,FALSE)*WindSpeedStep*$T$3:$T$1003)</f>
        <v>332.72871610961494</v>
      </c>
      <c r="P8863" s="43">
        <f t="shared" si="554"/>
        <v>0.58200106931888784</v>
      </c>
      <c r="Q8863" s="43">
        <f t="shared" si="555"/>
        <v>0.56193206692858133</v>
      </c>
    </row>
    <row r="8864" spans="5:17" x14ac:dyDescent="0.2">
      <c r="E8864" s="16">
        <v>41084.055555555555</v>
      </c>
      <c r="F8864" s="22">
        <v>6.19</v>
      </c>
      <c r="G8864" s="22">
        <v>6.23990054495414</v>
      </c>
      <c r="H8864" s="25">
        <v>2.5848142164781904E-2</v>
      </c>
      <c r="I8864" s="3">
        <f t="shared" si="552"/>
        <v>404.93999999998022</v>
      </c>
      <c r="J8864" s="3">
        <f t="shared" si="553"/>
        <v>416.23999999998</v>
      </c>
      <c r="K8864" s="3">
        <f>MIN(J8864-M8864+N8864,'Power Look Up'!$F$4)</f>
        <v>404.59977626732541</v>
      </c>
      <c r="M8864" s="51">
        <f t="array" ref="M8864">_xlfn.SUM(_xlfn.NORM.DIST($S$3:$S$1003,$G8864,$P8864,FALSE)*WindSpeedStep*$T$3:$T$1003)</f>
        <v>415.71995050100196</v>
      </c>
      <c r="N8864" s="51">
        <f t="array" ref="N8864">_xlfn.SUM(_xlfn.NORM.DIST($S$3:$S$1003,$G8864,$Q8864,FALSE)*WindSpeedStep*$T$3:$T$1003)</f>
        <v>404.07972676834737</v>
      </c>
      <c r="P8864" s="43">
        <f t="shared" si="554"/>
        <v>0.623990054495414</v>
      </c>
      <c r="Q8864" s="43">
        <f t="shared" si="555"/>
        <v>0.16128983638007469</v>
      </c>
    </row>
    <row r="8865" spans="5:17" x14ac:dyDescent="0.2">
      <c r="E8865" s="16">
        <v>41084.0625</v>
      </c>
      <c r="F8865" s="22">
        <v>6.42</v>
      </c>
      <c r="G8865" s="22">
        <v>6.3941494476847813</v>
      </c>
      <c r="H8865" s="25">
        <v>6.0747663551401869E-2</v>
      </c>
      <c r="I8865" s="3">
        <f t="shared" si="552"/>
        <v>456.9199999999791</v>
      </c>
      <c r="J8865" s="3">
        <f t="shared" si="553"/>
        <v>450.13999999997924</v>
      </c>
      <c r="K8865" s="3">
        <f>MIN(J8865-M8865+N8865,'Power Look Up'!$F$4)</f>
        <v>441.75864012491354</v>
      </c>
      <c r="M8865" s="51">
        <f t="array" ref="M8865">_xlfn.SUM(_xlfn.NORM.DIST($S$3:$S$1003,$G8865,$P8865,FALSE)*WindSpeedStep*$T$3:$T$1003)</f>
        <v>448.76330777214099</v>
      </c>
      <c r="N8865" s="51">
        <f t="array" ref="N8865">_xlfn.SUM(_xlfn.NORM.DIST($S$3:$S$1003,$G8865,$Q8865,FALSE)*WindSpeedStep*$T$3:$T$1003)</f>
        <v>440.38194789707529</v>
      </c>
      <c r="P8865" s="43">
        <f t="shared" si="554"/>
        <v>0.63941494476847816</v>
      </c>
      <c r="Q8865" s="43">
        <f t="shared" si="555"/>
        <v>0.3884296393453372</v>
      </c>
    </row>
    <row r="8866" spans="5:17" x14ac:dyDescent="0.2">
      <c r="E8866" s="16">
        <v>41084.069444444445</v>
      </c>
      <c r="F8866" s="22">
        <v>6.01</v>
      </c>
      <c r="G8866" s="22">
        <v>5.9157355813485646</v>
      </c>
      <c r="H8866" s="25">
        <v>7.8202995008319467E-2</v>
      </c>
      <c r="I8866" s="3">
        <f t="shared" si="552"/>
        <v>364.25999999998106</v>
      </c>
      <c r="J8866" s="3">
        <f t="shared" si="553"/>
        <v>349.03999999998678</v>
      </c>
      <c r="K8866" s="3">
        <f>MIN(J8866-M8866+N8866,'Power Look Up'!$F$4)</f>
        <v>345.42494216231222</v>
      </c>
      <c r="M8866" s="51">
        <f t="array" ref="M8866">_xlfn.SUM(_xlfn.NORM.DIST($S$3:$S$1003,$G8866,$P8866,FALSE)*WindSpeedStep*$T$3:$T$1003)</f>
        <v>351.15857520385083</v>
      </c>
      <c r="N8866" s="51">
        <f t="array" ref="N8866">_xlfn.SUM(_xlfn.NORM.DIST($S$3:$S$1003,$G8866,$Q8866,FALSE)*WindSpeedStep*$T$3:$T$1003)</f>
        <v>347.54351736617627</v>
      </c>
      <c r="P8866" s="43">
        <f t="shared" si="554"/>
        <v>0.59157355813485646</v>
      </c>
      <c r="Q8866" s="43">
        <f t="shared" si="555"/>
        <v>0.46262824013873965</v>
      </c>
    </row>
    <row r="8867" spans="5:17" x14ac:dyDescent="0.2">
      <c r="E8867" s="16">
        <v>41084.076388888891</v>
      </c>
      <c r="F8867" s="22">
        <v>5.7</v>
      </c>
      <c r="G8867" s="22">
        <v>5.6488940380818473</v>
      </c>
      <c r="H8867" s="25">
        <v>7.3684210526315783E-2</v>
      </c>
      <c r="I8867" s="3">
        <f t="shared" si="552"/>
        <v>313.39999999998753</v>
      </c>
      <c r="J8867" s="3">
        <f t="shared" si="553"/>
        <v>305.29999999998768</v>
      </c>
      <c r="K8867" s="3">
        <f>MIN(J8867-M8867+N8867,'Power Look Up'!$F$4)</f>
        <v>302.52454880982316</v>
      </c>
      <c r="M8867" s="51">
        <f t="array" ref="M8867">_xlfn.SUM(_xlfn.NORM.DIST($S$3:$S$1003,$G8867,$P8867,FALSE)*WindSpeedStep*$T$3:$T$1003)</f>
        <v>302.43140810225884</v>
      </c>
      <c r="N8867" s="51">
        <f t="array" ref="N8867">_xlfn.SUM(_xlfn.NORM.DIST($S$3:$S$1003,$G8867,$Q8867,FALSE)*WindSpeedStep*$T$3:$T$1003)</f>
        <v>299.65595691209433</v>
      </c>
      <c r="P8867" s="43">
        <f t="shared" si="554"/>
        <v>0.56488940380818475</v>
      </c>
      <c r="Q8867" s="43">
        <f t="shared" si="555"/>
        <v>0.41623429754287294</v>
      </c>
    </row>
    <row r="8868" spans="5:17" x14ac:dyDescent="0.2">
      <c r="E8868" s="16">
        <v>41084.083333333336</v>
      </c>
      <c r="F8868" s="22">
        <v>5.8</v>
      </c>
      <c r="G8868" s="22">
        <v>5.9185520499262854</v>
      </c>
      <c r="H8868" s="25">
        <v>0.10172413793103448</v>
      </c>
      <c r="I8868" s="3">
        <f t="shared" si="552"/>
        <v>329.59999999998718</v>
      </c>
      <c r="J8868" s="3">
        <f t="shared" si="553"/>
        <v>349.03999999998678</v>
      </c>
      <c r="K8868" s="3">
        <f>MIN(J8868-M8868+N8868,'Power Look Up'!$F$4)</f>
        <v>349.34608690756949</v>
      </c>
      <c r="M8868" s="51">
        <f t="array" ref="M8868">_xlfn.SUM(_xlfn.NORM.DIST($S$3:$S$1003,$G8868,$P8868,FALSE)*WindSpeedStep*$T$3:$T$1003)</f>
        <v>351.69276383657387</v>
      </c>
      <c r="N8868" s="51">
        <f t="array" ref="N8868">_xlfn.SUM(_xlfn.NORM.DIST($S$3:$S$1003,$G8868,$Q8868,FALSE)*WindSpeedStep*$T$3:$T$1003)</f>
        <v>351.99885074415658</v>
      </c>
      <c r="P8868" s="43">
        <f t="shared" si="554"/>
        <v>0.59185520499262856</v>
      </c>
      <c r="Q8868" s="43">
        <f t="shared" si="555"/>
        <v>0.60205960507870826</v>
      </c>
    </row>
    <row r="8869" spans="5:17" x14ac:dyDescent="0.2">
      <c r="E8869" s="16">
        <v>41084.090277777781</v>
      </c>
      <c r="F8869" s="22">
        <v>5.96</v>
      </c>
      <c r="G8869" s="22">
        <v>5.983810248063997</v>
      </c>
      <c r="H8869" s="25">
        <v>0.1040268456375839</v>
      </c>
      <c r="I8869" s="3">
        <f t="shared" si="552"/>
        <v>355.51999999998662</v>
      </c>
      <c r="J8869" s="3">
        <f t="shared" si="553"/>
        <v>358.75999999998658</v>
      </c>
      <c r="K8869" s="3">
        <f>MIN(J8869-M8869+N8869,'Power Look Up'!$F$4)</f>
        <v>359.53286108411328</v>
      </c>
      <c r="M8869" s="51">
        <f t="array" ref="M8869">_xlfn.SUM(_xlfn.NORM.DIST($S$3:$S$1003,$G8869,$P8869,FALSE)*WindSpeedStep*$T$3:$T$1003)</f>
        <v>364.19580482484139</v>
      </c>
      <c r="N8869" s="51">
        <f t="array" ref="N8869">_xlfn.SUM(_xlfn.NORM.DIST($S$3:$S$1003,$G8869,$Q8869,FALSE)*WindSpeedStep*$T$3:$T$1003)</f>
        <v>364.96866590896809</v>
      </c>
      <c r="P8869" s="43">
        <f t="shared" si="554"/>
        <v>0.59838102480639976</v>
      </c>
      <c r="Q8869" s="43">
        <f t="shared" si="555"/>
        <v>0.62247690499994601</v>
      </c>
    </row>
    <row r="8870" spans="5:17" x14ac:dyDescent="0.2">
      <c r="E8870" s="16">
        <v>41084.097222222219</v>
      </c>
      <c r="F8870" s="22">
        <v>5.52</v>
      </c>
      <c r="G8870" s="22">
        <v>5.5142769053740839</v>
      </c>
      <c r="H8870" s="25">
        <v>9.6014492753623198E-2</v>
      </c>
      <c r="I8870" s="3">
        <f t="shared" si="552"/>
        <v>284.23999999998813</v>
      </c>
      <c r="J8870" s="3">
        <f t="shared" si="553"/>
        <v>282.61999999998818</v>
      </c>
      <c r="K8870" s="3">
        <f>MIN(J8870-M8870+N8870,'Power Look Up'!$F$4)</f>
        <v>282.27897756824041</v>
      </c>
      <c r="M8870" s="51">
        <f t="array" ref="M8870">_xlfn.SUM(_xlfn.NORM.DIST($S$3:$S$1003,$G8870,$P8870,FALSE)*WindSpeedStep*$T$3:$T$1003)</f>
        <v>279.09238155560428</v>
      </c>
      <c r="N8870" s="51">
        <f t="array" ref="N8870">_xlfn.SUM(_xlfn.NORM.DIST($S$3:$S$1003,$G8870,$Q8870,FALSE)*WindSpeedStep*$T$3:$T$1003)</f>
        <v>278.7513591238565</v>
      </c>
      <c r="P8870" s="43">
        <f t="shared" si="554"/>
        <v>0.55142769053740837</v>
      </c>
      <c r="Q8870" s="43">
        <f t="shared" si="555"/>
        <v>0.5294504999725117</v>
      </c>
    </row>
    <row r="8871" spans="5:17" x14ac:dyDescent="0.2">
      <c r="E8871" s="16">
        <v>41084.104166666664</v>
      </c>
      <c r="F8871" s="22">
        <v>5.73</v>
      </c>
      <c r="G8871" s="22">
        <v>5.719425113525233</v>
      </c>
      <c r="H8871" s="25">
        <v>0.12216404886561953</v>
      </c>
      <c r="I8871" s="3">
        <f t="shared" si="552"/>
        <v>318.25999999998737</v>
      </c>
      <c r="J8871" s="3">
        <f t="shared" si="553"/>
        <v>316.63999999998742</v>
      </c>
      <c r="K8871" s="3">
        <f>MIN(J8871-M8871+N8871,'Power Look Up'!$F$4)</f>
        <v>319.93153021808587</v>
      </c>
      <c r="M8871" s="51">
        <f t="array" ref="M8871">_xlfn.SUM(_xlfn.NORM.DIST($S$3:$S$1003,$G8871,$P8871,FALSE)*WindSpeedStep*$T$3:$T$1003)</f>
        <v>314.96824198019658</v>
      </c>
      <c r="N8871" s="51">
        <f t="array" ref="N8871">_xlfn.SUM(_xlfn.NORM.DIST($S$3:$S$1003,$G8871,$Q8871,FALSE)*WindSpeedStep*$T$3:$T$1003)</f>
        <v>318.25977219829502</v>
      </c>
      <c r="P8871" s="43">
        <f t="shared" si="554"/>
        <v>0.57194251135252328</v>
      </c>
      <c r="Q8871" s="43">
        <f t="shared" si="555"/>
        <v>0.69870812905194812</v>
      </c>
    </row>
    <row r="8872" spans="5:17" x14ac:dyDescent="0.2">
      <c r="E8872" s="16">
        <v>41084.111111111109</v>
      </c>
      <c r="F8872" s="22">
        <v>6.03</v>
      </c>
      <c r="G8872" s="22">
        <v>6.0952130840984688</v>
      </c>
      <c r="H8872" s="25">
        <v>9.2868988391376459E-2</v>
      </c>
      <c r="I8872" s="3">
        <f t="shared" si="552"/>
        <v>368.77999999998099</v>
      </c>
      <c r="J8872" s="3">
        <f t="shared" si="553"/>
        <v>384.59999999998064</v>
      </c>
      <c r="K8872" s="3">
        <f>MIN(J8872-M8872+N8872,'Power Look Up'!$F$4)</f>
        <v>383.13329978969693</v>
      </c>
      <c r="M8872" s="51">
        <f t="array" ref="M8872">_xlfn.SUM(_xlfn.NORM.DIST($S$3:$S$1003,$G8872,$P8872,FALSE)*WindSpeedStep*$T$3:$T$1003)</f>
        <v>386.11523478853292</v>
      </c>
      <c r="N8872" s="51">
        <f t="array" ref="N8872">_xlfn.SUM(_xlfn.NORM.DIST($S$3:$S$1003,$G8872,$Q8872,FALSE)*WindSpeedStep*$T$3:$T$1003)</f>
        <v>384.64853457824921</v>
      </c>
      <c r="P8872" s="43">
        <f t="shared" si="554"/>
        <v>0.60952130840984697</v>
      </c>
      <c r="Q8872" s="43">
        <f t="shared" si="555"/>
        <v>0.56605627315010665</v>
      </c>
    </row>
    <row r="8873" spans="5:17" x14ac:dyDescent="0.2">
      <c r="E8873" s="16">
        <v>41084.118055555555</v>
      </c>
      <c r="F8873" s="22">
        <v>5.39</v>
      </c>
      <c r="G8873" s="22">
        <v>5.3211772305040625</v>
      </c>
      <c r="H8873" s="25">
        <v>9.4619666048237488E-2</v>
      </c>
      <c r="I8873" s="3">
        <f t="shared" si="552"/>
        <v>263.17999999998858</v>
      </c>
      <c r="J8873" s="3">
        <f t="shared" si="553"/>
        <v>251.83999999998883</v>
      </c>
      <c r="K8873" s="3">
        <f>MIN(J8873-M8873+N8873,'Power Look Up'!$F$4)</f>
        <v>251.59228495820878</v>
      </c>
      <c r="M8873" s="51">
        <f t="array" ref="M8873">_xlfn.SUM(_xlfn.NORM.DIST($S$3:$S$1003,$G8873,$P8873,FALSE)*WindSpeedStep*$T$3:$T$1003)</f>
        <v>246.70576878341384</v>
      </c>
      <c r="N8873" s="51">
        <f t="array" ref="N8873">_xlfn.SUM(_xlfn.NORM.DIST($S$3:$S$1003,$G8873,$Q8873,FALSE)*WindSpeedStep*$T$3:$T$1003)</f>
        <v>246.45805374163379</v>
      </c>
      <c r="P8873" s="43">
        <f t="shared" si="554"/>
        <v>0.53211772305040628</v>
      </c>
      <c r="Q8873" s="43">
        <f t="shared" si="555"/>
        <v>0.50348801253377962</v>
      </c>
    </row>
    <row r="8874" spans="5:17" x14ac:dyDescent="0.2">
      <c r="E8874" s="16">
        <v>41084.125</v>
      </c>
      <c r="F8874" s="22">
        <v>4.53</v>
      </c>
      <c r="G8874" s="22">
        <v>4.6883195561961966</v>
      </c>
      <c r="H8874" s="25">
        <v>0.11258278145695363</v>
      </c>
      <c r="I8874" s="3">
        <f t="shared" si="552"/>
        <v>148.7699999999943</v>
      </c>
      <c r="J8874" s="3">
        <f t="shared" si="553"/>
        <v>166.20999999999395</v>
      </c>
      <c r="K8874" s="3">
        <f>MIN(J8874-M8874+N8874,'Power Look Up'!$F$4)</f>
        <v>167.26068957779182</v>
      </c>
      <c r="M8874" s="51">
        <f t="array" ref="M8874">_xlfn.SUM(_xlfn.NORM.DIST($S$3:$S$1003,$G8874,$P8874,FALSE)*WindSpeedStep*$T$3:$T$1003)</f>
        <v>145.01995623304711</v>
      </c>
      <c r="N8874" s="51">
        <f t="array" ref="N8874">_xlfn.SUM(_xlfn.NORM.DIST($S$3:$S$1003,$G8874,$Q8874,FALSE)*WindSpeedStep*$T$3:$T$1003)</f>
        <v>146.07064581084498</v>
      </c>
      <c r="P8874" s="43">
        <f t="shared" si="554"/>
        <v>0.46883195561961966</v>
      </c>
      <c r="Q8874" s="43">
        <f t="shared" si="555"/>
        <v>0.52782405599559823</v>
      </c>
    </row>
    <row r="8875" spans="5:17" x14ac:dyDescent="0.2">
      <c r="E8875" s="16">
        <v>41084.131944444445</v>
      </c>
      <c r="F8875" s="22">
        <v>5.0999999999999996</v>
      </c>
      <c r="G8875" s="22">
        <v>5.2768493983343143</v>
      </c>
      <c r="H8875" s="25">
        <v>0.103921568627451</v>
      </c>
      <c r="I8875" s="3">
        <f t="shared" si="552"/>
        <v>216.19999999998959</v>
      </c>
      <c r="J8875" s="3">
        <f t="shared" si="553"/>
        <v>245.35999999998896</v>
      </c>
      <c r="K8875" s="3">
        <f>MIN(J8875-M8875+N8875,'Power Look Up'!$F$4)</f>
        <v>245.54836438618915</v>
      </c>
      <c r="M8875" s="51">
        <f t="array" ref="M8875">_xlfn.SUM(_xlfn.NORM.DIST($S$3:$S$1003,$G8875,$P8875,FALSE)*WindSpeedStep*$T$3:$T$1003)</f>
        <v>239.40983462778649</v>
      </c>
      <c r="N8875" s="51">
        <f t="array" ref="N8875">_xlfn.SUM(_xlfn.NORM.DIST($S$3:$S$1003,$G8875,$Q8875,FALSE)*WindSpeedStep*$T$3:$T$1003)</f>
        <v>239.59819901398669</v>
      </c>
      <c r="P8875" s="43">
        <f t="shared" si="554"/>
        <v>0.52768493983343145</v>
      </c>
      <c r="Q8875" s="43">
        <f t="shared" si="555"/>
        <v>0.548378466885723</v>
      </c>
    </row>
    <row r="8876" spans="5:17" x14ac:dyDescent="0.2">
      <c r="E8876" s="16">
        <v>41084.138888888891</v>
      </c>
      <c r="F8876" s="22">
        <v>4.96</v>
      </c>
      <c r="G8876" s="22">
        <v>4.8637993817786898</v>
      </c>
      <c r="H8876" s="25">
        <v>0.1028225806451613</v>
      </c>
      <c r="I8876" s="3">
        <f t="shared" si="552"/>
        <v>195.63999999999334</v>
      </c>
      <c r="J8876" s="3">
        <f t="shared" si="553"/>
        <v>184.73999999999353</v>
      </c>
      <c r="K8876" s="3">
        <f>MIN(J8876-M8876+N8876,'Power Look Up'!$F$4)</f>
        <v>184.85666001391266</v>
      </c>
      <c r="M8876" s="51">
        <f t="array" ref="M8876">_xlfn.SUM(_xlfn.NORM.DIST($S$3:$S$1003,$G8876,$P8876,FALSE)*WindSpeedStep*$T$3:$T$1003)</f>
        <v>172.78156997946152</v>
      </c>
      <c r="N8876" s="51">
        <f t="array" ref="N8876">_xlfn.SUM(_xlfn.NORM.DIST($S$3:$S$1003,$G8876,$Q8876,FALSE)*WindSpeedStep*$T$3:$T$1003)</f>
        <v>172.89822999338065</v>
      </c>
      <c r="P8876" s="43">
        <f t="shared" si="554"/>
        <v>0.48637993817786901</v>
      </c>
      <c r="Q8876" s="43">
        <f t="shared" si="555"/>
        <v>0.50010840417482494</v>
      </c>
    </row>
    <row r="8877" spans="5:17" x14ac:dyDescent="0.2">
      <c r="E8877" s="16">
        <v>41084.145833333336</v>
      </c>
      <c r="F8877" s="22">
        <v>4.4800000000000004</v>
      </c>
      <c r="G8877" s="22">
        <v>4.3065726753343423</v>
      </c>
      <c r="H8877" s="25">
        <v>0.10937499999999999</v>
      </c>
      <c r="I8877" s="3">
        <f t="shared" si="552"/>
        <v>143.31999999999442</v>
      </c>
      <c r="J8877" s="3">
        <f t="shared" si="553"/>
        <v>124.78999999999482</v>
      </c>
      <c r="K8877" s="3">
        <f>MIN(J8877-M8877+N8877,'Power Look Up'!$F$4)</f>
        <v>126.52943127383973</v>
      </c>
      <c r="M8877" s="51">
        <f t="array" ref="M8877">_xlfn.SUM(_xlfn.NORM.DIST($S$3:$S$1003,$G8877,$P8877,FALSE)*WindSpeedStep*$T$3:$T$1003)</f>
        <v>87.865300556111805</v>
      </c>
      <c r="N8877" s="51">
        <f t="array" ref="N8877">_xlfn.SUM(_xlfn.NORM.DIST($S$3:$S$1003,$G8877,$Q8877,FALSE)*WindSpeedStep*$T$3:$T$1003)</f>
        <v>89.604731829956719</v>
      </c>
      <c r="P8877" s="43">
        <f t="shared" si="554"/>
        <v>0.43065726753343425</v>
      </c>
      <c r="Q8877" s="43">
        <f t="shared" si="555"/>
        <v>0.47103138636469361</v>
      </c>
    </row>
    <row r="8878" spans="5:17" x14ac:dyDescent="0.2">
      <c r="E8878" s="16">
        <v>41084.152777777781</v>
      </c>
      <c r="F8878" s="22">
        <v>3.68</v>
      </c>
      <c r="G8878" s="22">
        <v>3.4478250785510505</v>
      </c>
      <c r="H8878" s="25">
        <v>0.12228260869565218</v>
      </c>
      <c r="I8878" s="3">
        <f t="shared" si="552"/>
        <v>61.879999999996862</v>
      </c>
      <c r="J8878" s="3">
        <f t="shared" si="553"/>
        <v>40.94999999999731</v>
      </c>
      <c r="K8878" s="3">
        <f>MIN(J8878-M8878+N8878,'Power Look Up'!$F$4)</f>
        <v>42.891503283904655</v>
      </c>
      <c r="M8878" s="51">
        <f t="array" ref="M8878">_xlfn.SUM(_xlfn.NORM.DIST($S$3:$S$1003,$G8878,$P8878,FALSE)*WindSpeedStep*$T$3:$T$1003)</f>
        <v>14.013073202932768</v>
      </c>
      <c r="N8878" s="51">
        <f t="array" ref="N8878">_xlfn.SUM(_xlfn.NORM.DIST($S$3:$S$1003,$G8878,$Q8878,FALSE)*WindSpeedStep*$T$3:$T$1003)</f>
        <v>15.954576486840111</v>
      </c>
      <c r="P8878" s="43">
        <f t="shared" si="554"/>
        <v>0.34478250785510506</v>
      </c>
      <c r="Q8878" s="43">
        <f t="shared" si="555"/>
        <v>0.42160904493151435</v>
      </c>
    </row>
    <row r="8879" spans="5:17" x14ac:dyDescent="0.2">
      <c r="E8879" s="16">
        <v>41084.159722222219</v>
      </c>
      <c r="F8879" s="22">
        <v>2.75</v>
      </c>
      <c r="G8879" s="22">
        <v>2.6829003293647977</v>
      </c>
      <c r="H8879" s="25">
        <v>0.19272727272727275</v>
      </c>
      <c r="I8879" s="3">
        <f t="shared" si="552"/>
        <v>0</v>
      </c>
      <c r="J8879" s="3">
        <f t="shared" si="553"/>
        <v>0</v>
      </c>
      <c r="K8879" s="3">
        <f>MIN(J8879-M8879+N8879,'Power Look Up'!$F$4)</f>
        <v>2.0760474589895623</v>
      </c>
      <c r="M8879" s="51">
        <f t="array" ref="M8879">_xlfn.SUM(_xlfn.NORM.DIST($S$3:$S$1003,$G8879,$P8879,FALSE)*WindSpeedStep*$T$3:$T$1003)</f>
        <v>0.4022114210841593</v>
      </c>
      <c r="N8879" s="51">
        <f t="array" ref="N8879">_xlfn.SUM(_xlfn.NORM.DIST($S$3:$S$1003,$G8879,$Q8879,FALSE)*WindSpeedStep*$T$3:$T$1003)</f>
        <v>2.4782588800737217</v>
      </c>
      <c r="P8879" s="43">
        <f t="shared" si="554"/>
        <v>0.26829003293647979</v>
      </c>
      <c r="Q8879" s="43">
        <f t="shared" si="555"/>
        <v>0.51706806347757928</v>
      </c>
    </row>
    <row r="8880" spans="5:17" x14ac:dyDescent="0.2">
      <c r="E8880" s="16">
        <v>41084.166666666664</v>
      </c>
      <c r="F8880" s="22">
        <v>3.54</v>
      </c>
      <c r="G8880" s="22">
        <v>3.399637458314519</v>
      </c>
      <c r="H8880" s="25">
        <v>0.11299435028248588</v>
      </c>
      <c r="I8880" s="3">
        <f t="shared" si="552"/>
        <v>49.139999999997137</v>
      </c>
      <c r="J8880" s="3">
        <f t="shared" si="553"/>
        <v>36.399999999997405</v>
      </c>
      <c r="K8880" s="3">
        <f>MIN(J8880-M8880+N8880,'Power Look Up'!$F$4)</f>
        <v>37.28652068153071</v>
      </c>
      <c r="M8880" s="51">
        <f t="array" ref="M8880">_xlfn.SUM(_xlfn.NORM.DIST($S$3:$S$1003,$G8880,$P8880,FALSE)*WindSpeedStep*$T$3:$T$1003)</f>
        <v>12.413232512367641</v>
      </c>
      <c r="N8880" s="51">
        <f t="array" ref="N8880">_xlfn.SUM(_xlfn.NORM.DIST($S$3:$S$1003,$G8880,$Q8880,FALSE)*WindSpeedStep*$T$3:$T$1003)</f>
        <v>13.299753193900948</v>
      </c>
      <c r="P8880" s="43">
        <f t="shared" si="554"/>
        <v>0.33996374583145195</v>
      </c>
      <c r="Q8880" s="43">
        <f t="shared" si="555"/>
        <v>0.38413982579825073</v>
      </c>
    </row>
    <row r="8881" spans="5:17" x14ac:dyDescent="0.2">
      <c r="E8881" s="16">
        <v>41084.173611111109</v>
      </c>
      <c r="F8881" s="22">
        <v>3.27</v>
      </c>
      <c r="G8881" s="22">
        <v>3.2264906152777333</v>
      </c>
      <c r="H8881" s="25">
        <v>8.2568807339449546E-2</v>
      </c>
      <c r="I8881" s="3">
        <f t="shared" si="552"/>
        <v>24.569999999997659</v>
      </c>
      <c r="J8881" s="3">
        <f t="shared" si="553"/>
        <v>20.929999999997737</v>
      </c>
      <c r="K8881" s="3">
        <f>MIN(J8881-M8881+N8881,'Power Look Up'!$F$4)</f>
        <v>20.363115852107907</v>
      </c>
      <c r="M8881" s="51">
        <f t="array" ref="M8881">_xlfn.SUM(_xlfn.NORM.DIST($S$3:$S$1003,$G8881,$P8881,FALSE)*WindSpeedStep*$T$3:$T$1003)</f>
        <v>7.6887471891095576</v>
      </c>
      <c r="N8881" s="51">
        <f t="array" ref="N8881">_xlfn.SUM(_xlfn.NORM.DIST($S$3:$S$1003,$G8881,$Q8881,FALSE)*WindSpeedStep*$T$3:$T$1003)</f>
        <v>7.1218630412197275</v>
      </c>
      <c r="P8881" s="43">
        <f t="shared" si="554"/>
        <v>0.32264906152777334</v>
      </c>
      <c r="Q8881" s="43">
        <f t="shared" si="555"/>
        <v>0.2664074819954092</v>
      </c>
    </row>
    <row r="8882" spans="5:17" x14ac:dyDescent="0.2">
      <c r="E8882" s="16">
        <v>41084.180555555555</v>
      </c>
      <c r="F8882" s="22">
        <v>2.89</v>
      </c>
      <c r="G8882" s="22">
        <v>2.9044231152745543</v>
      </c>
      <c r="H8882" s="25">
        <v>9.6885813148788927E-2</v>
      </c>
      <c r="I8882" s="3">
        <f t="shared" si="552"/>
        <v>0</v>
      </c>
      <c r="J8882" s="3">
        <f t="shared" si="553"/>
        <v>0</v>
      </c>
      <c r="K8882" s="3">
        <f>MIN(J8882-M8882+N8882,'Power Look Up'!$F$4)</f>
        <v>-9.6694928518646028E-2</v>
      </c>
      <c r="M8882" s="51">
        <f t="array" ref="M8882">_xlfn.SUM(_xlfn.NORM.DIST($S$3:$S$1003,$G8882,$P8882,FALSE)*WindSpeedStep*$T$3:$T$1003)</f>
        <v>2.026583602894553</v>
      </c>
      <c r="N8882" s="51">
        <f t="array" ref="N8882">_xlfn.SUM(_xlfn.NORM.DIST($S$3:$S$1003,$G8882,$Q8882,FALSE)*WindSpeedStep*$T$3:$T$1003)</f>
        <v>1.9298886743759069</v>
      </c>
      <c r="P8882" s="43">
        <f t="shared" si="554"/>
        <v>0.29044231152745542</v>
      </c>
      <c r="Q8882" s="43">
        <f t="shared" si="555"/>
        <v>0.28139739525151392</v>
      </c>
    </row>
    <row r="8883" spans="5:17" x14ac:dyDescent="0.2">
      <c r="E8883" s="16">
        <v>41084.1875</v>
      </c>
      <c r="F8883" s="22">
        <v>2.66</v>
      </c>
      <c r="G8883" s="22">
        <v>2.7104314688498157</v>
      </c>
      <c r="H8883" s="25">
        <v>0.19172932330827067</v>
      </c>
      <c r="I8883" s="3">
        <f t="shared" si="552"/>
        <v>0</v>
      </c>
      <c r="J8883" s="3">
        <f t="shared" si="553"/>
        <v>0</v>
      </c>
      <c r="K8883" s="3">
        <f>MIN(J8883-M8883+N8883,'Power Look Up'!$F$4)</f>
        <v>2.2293627761359147</v>
      </c>
      <c r="M8883" s="51">
        <f t="array" ref="M8883">_xlfn.SUM(_xlfn.NORM.DIST($S$3:$S$1003,$G8883,$P8883,FALSE)*WindSpeedStep*$T$3:$T$1003)</f>
        <v>0.5161819473307967</v>
      </c>
      <c r="N8883" s="51">
        <f t="array" ref="N8883">_xlfn.SUM(_xlfn.NORM.DIST($S$3:$S$1003,$G8883,$Q8883,FALSE)*WindSpeedStep*$T$3:$T$1003)</f>
        <v>2.7455447234667112</v>
      </c>
      <c r="P8883" s="43">
        <f t="shared" si="554"/>
        <v>0.2710431468849816</v>
      </c>
      <c r="Q8883" s="43">
        <f t="shared" si="555"/>
        <v>0.5196691913960173</v>
      </c>
    </row>
    <row r="8884" spans="5:17" x14ac:dyDescent="0.2">
      <c r="E8884" s="16">
        <v>41084.194444444445</v>
      </c>
      <c r="F8884" s="22">
        <v>1.85</v>
      </c>
      <c r="G8884" s="22">
        <v>1.8750376871318049</v>
      </c>
      <c r="H8884" s="25">
        <v>0.31351351351351348</v>
      </c>
      <c r="I8884" s="3">
        <f t="shared" si="552"/>
        <v>0</v>
      </c>
      <c r="J8884" s="3">
        <f t="shared" si="553"/>
        <v>0</v>
      </c>
      <c r="K8884" s="3">
        <f>MIN(J8884-M8884+N8884,'Power Look Up'!$F$4)</f>
        <v>0.17204517033311861</v>
      </c>
      <c r="M8884" s="51">
        <f t="array" ref="M8884">_xlfn.SUM(_xlfn.NORM.DIST($S$3:$S$1003,$G8884,$P8884,FALSE)*WindSpeedStep*$T$3:$T$1003)</f>
        <v>-7.0216575055242331E-4</v>
      </c>
      <c r="N8884" s="51">
        <f t="array" ref="N8884">_xlfn.SUM(_xlfn.NORM.DIST($S$3:$S$1003,$G8884,$Q8884,FALSE)*WindSpeedStep*$T$3:$T$1003)</f>
        <v>0.17134300458256618</v>
      </c>
      <c r="P8884" s="43">
        <f t="shared" si="554"/>
        <v>0.1875037687131805</v>
      </c>
      <c r="Q8884" s="43">
        <f t="shared" si="555"/>
        <v>0.58784965326294414</v>
      </c>
    </row>
    <row r="8885" spans="5:17" x14ac:dyDescent="0.2">
      <c r="E8885" s="16">
        <v>41084.201388888891</v>
      </c>
      <c r="F8885" s="22">
        <v>1.91</v>
      </c>
      <c r="G8885" s="22">
        <v>1.8906439948910294</v>
      </c>
      <c r="H8885" s="25">
        <v>0.21465968586387435</v>
      </c>
      <c r="I8885" s="3">
        <f t="shared" si="552"/>
        <v>0</v>
      </c>
      <c r="J8885" s="3">
        <f t="shared" si="553"/>
        <v>0</v>
      </c>
      <c r="K8885" s="3">
        <f>MIN(J8885-M8885+N8885,'Power Look Up'!$F$4)</f>
        <v>8.1491823480425232E-3</v>
      </c>
      <c r="M8885" s="51">
        <f t="array" ref="M8885">_xlfn.SUM(_xlfn.NORM.DIST($S$3:$S$1003,$G8885,$P8885,FALSE)*WindSpeedStep*$T$3:$T$1003)</f>
        <v>-8.2239355552427148E-4</v>
      </c>
      <c r="N8885" s="51">
        <f t="array" ref="N8885">_xlfn.SUM(_xlfn.NORM.DIST($S$3:$S$1003,$G8885,$Q8885,FALSE)*WindSpeedStep*$T$3:$T$1003)</f>
        <v>7.3267887925182514E-3</v>
      </c>
      <c r="P8885" s="43">
        <f t="shared" si="554"/>
        <v>0.18906439948910295</v>
      </c>
      <c r="Q8885" s="43">
        <f t="shared" si="555"/>
        <v>0.40584504602372884</v>
      </c>
    </row>
    <row r="8886" spans="5:17" x14ac:dyDescent="0.2">
      <c r="E8886" s="16">
        <v>41084.208333333336</v>
      </c>
      <c r="F8886" s="22">
        <v>2.59</v>
      </c>
      <c r="G8886" s="22">
        <v>2.6270955816877724</v>
      </c>
      <c r="H8886" s="25">
        <v>0.13513513513513514</v>
      </c>
      <c r="I8886" s="3">
        <f t="shared" si="552"/>
        <v>0</v>
      </c>
      <c r="J8886" s="3">
        <f t="shared" si="553"/>
        <v>0</v>
      </c>
      <c r="K8886" s="3">
        <f>MIN(J8886-M8886+N8886,'Power Look Up'!$F$4)</f>
        <v>0.49144418584216865</v>
      </c>
      <c r="M8886" s="51">
        <f t="array" ref="M8886">_xlfn.SUM(_xlfn.NORM.DIST($S$3:$S$1003,$G8886,$P8886,FALSE)*WindSpeedStep*$T$3:$T$1003)</f>
        <v>0.22911793789165946</v>
      </c>
      <c r="N8886" s="51">
        <f t="array" ref="N8886">_xlfn.SUM(_xlfn.NORM.DIST($S$3:$S$1003,$G8886,$Q8886,FALSE)*WindSpeedStep*$T$3:$T$1003)</f>
        <v>0.72056212373382811</v>
      </c>
      <c r="P8886" s="43">
        <f t="shared" si="554"/>
        <v>0.26270955816877722</v>
      </c>
      <c r="Q8886" s="43">
        <f t="shared" si="555"/>
        <v>0.35501291644429356</v>
      </c>
    </row>
    <row r="8887" spans="5:17" x14ac:dyDescent="0.2">
      <c r="E8887" s="16">
        <v>41084.215277777781</v>
      </c>
      <c r="F8887" s="22">
        <v>2.0299999999999998</v>
      </c>
      <c r="G8887" s="22">
        <v>2.0231583366791539</v>
      </c>
      <c r="H8887" s="25">
        <v>0.27093596059113306</v>
      </c>
      <c r="I8887" s="3">
        <f t="shared" si="552"/>
        <v>0</v>
      </c>
      <c r="J8887" s="3">
        <f t="shared" si="553"/>
        <v>0</v>
      </c>
      <c r="K8887" s="3">
        <f>MIN(J8887-M8887+N8887,'Power Look Up'!$F$4)</f>
        <v>0.22487847020625984</v>
      </c>
      <c r="M8887" s="51">
        <f t="array" ref="M8887">_xlfn.SUM(_xlfn.NORM.DIST($S$3:$S$1003,$G8887,$P8887,FALSE)*WindSpeedStep*$T$3:$T$1003)</f>
        <v>-2.3780011897765103E-3</v>
      </c>
      <c r="N8887" s="51">
        <f t="array" ref="N8887">_xlfn.SUM(_xlfn.NORM.DIST($S$3:$S$1003,$G8887,$Q8887,FALSE)*WindSpeedStep*$T$3:$T$1003)</f>
        <v>0.22250046901648332</v>
      </c>
      <c r="P8887" s="43">
        <f t="shared" si="554"/>
        <v>0.20231583366791539</v>
      </c>
      <c r="Q8887" s="43">
        <f t="shared" si="555"/>
        <v>0.54814634737612555</v>
      </c>
    </row>
    <row r="8888" spans="5:17" x14ac:dyDescent="0.2">
      <c r="E8888" s="16">
        <v>41084.222222222219</v>
      </c>
      <c r="F8888" s="22">
        <v>1.93</v>
      </c>
      <c r="G8888" s="22">
        <v>1.9702416693392895</v>
      </c>
      <c r="H8888" s="25">
        <v>0.17616580310880831</v>
      </c>
      <c r="I8888" s="3">
        <f t="shared" si="552"/>
        <v>0</v>
      </c>
      <c r="J8888" s="3">
        <f t="shared" si="553"/>
        <v>0</v>
      </c>
      <c r="K8888" s="3">
        <f>MIN(J8888-M8888+N8888,'Power Look Up'!$F$4)</f>
        <v>2.2835454637014701E-3</v>
      </c>
      <c r="M8888" s="51">
        <f t="array" ref="M8888">_xlfn.SUM(_xlfn.NORM.DIST($S$3:$S$1003,$G8888,$P8888,FALSE)*WindSpeedStep*$T$3:$T$1003)</f>
        <v>-1.6416523707045024E-3</v>
      </c>
      <c r="N8888" s="51">
        <f t="array" ref="N8888">_xlfn.SUM(_xlfn.NORM.DIST($S$3:$S$1003,$G8888,$Q8888,FALSE)*WindSpeedStep*$T$3:$T$1003)</f>
        <v>6.418930929969677E-4</v>
      </c>
      <c r="P8888" s="43">
        <f t="shared" si="554"/>
        <v>0.19702416693392896</v>
      </c>
      <c r="Q8888" s="43">
        <f t="shared" si="555"/>
        <v>0.34708920599759507</v>
      </c>
    </row>
    <row r="8889" spans="5:17" x14ac:dyDescent="0.2">
      <c r="E8889" s="16">
        <v>41084.229166666664</v>
      </c>
      <c r="F8889" s="22">
        <v>2.66</v>
      </c>
      <c r="G8889" s="22">
        <v>2.6295644486067915</v>
      </c>
      <c r="H8889" s="25">
        <v>0.14661654135338345</v>
      </c>
      <c r="I8889" s="3">
        <f t="shared" si="552"/>
        <v>0</v>
      </c>
      <c r="J8889" s="3">
        <f t="shared" si="553"/>
        <v>0</v>
      </c>
      <c r="K8889" s="3">
        <f>MIN(J8889-M8889+N8889,'Power Look Up'!$F$4)</f>
        <v>0.70352184545766172</v>
      </c>
      <c r="M8889" s="51">
        <f t="array" ref="M8889">_xlfn.SUM(_xlfn.NORM.DIST($S$3:$S$1003,$G8889,$P8889,FALSE)*WindSpeedStep*$T$3:$T$1003)</f>
        <v>0.23531881867522608</v>
      </c>
      <c r="N8889" s="51">
        <f t="array" ref="N8889">_xlfn.SUM(_xlfn.NORM.DIST($S$3:$S$1003,$G8889,$Q8889,FALSE)*WindSpeedStep*$T$3:$T$1003)</f>
        <v>0.9388406641328878</v>
      </c>
      <c r="P8889" s="43">
        <f t="shared" si="554"/>
        <v>0.26295644486067915</v>
      </c>
      <c r="Q8889" s="43">
        <f t="shared" si="555"/>
        <v>0.38553764472054458</v>
      </c>
    </row>
    <row r="8890" spans="5:17" x14ac:dyDescent="0.2">
      <c r="E8890" s="16">
        <v>41084.236111111109</v>
      </c>
      <c r="F8890" s="22">
        <v>3.4</v>
      </c>
      <c r="G8890" s="22">
        <v>3.3974838020377582</v>
      </c>
      <c r="H8890" s="25">
        <v>0.17352941176470588</v>
      </c>
      <c r="I8890" s="3">
        <f t="shared" si="552"/>
        <v>36.399999999997405</v>
      </c>
      <c r="J8890" s="3">
        <f t="shared" si="553"/>
        <v>36.399999999997405</v>
      </c>
      <c r="K8890" s="3">
        <f>MIN(J8890-M8890+N8890,'Power Look Up'!$F$4)</f>
        <v>44.16069848569235</v>
      </c>
      <c r="M8890" s="51">
        <f t="array" ref="M8890">_xlfn.SUM(_xlfn.NORM.DIST($S$3:$S$1003,$G8890,$P8890,FALSE)*WindSpeedStep*$T$3:$T$1003)</f>
        <v>12.345168841846702</v>
      </c>
      <c r="N8890" s="51">
        <f t="array" ref="N8890">_xlfn.SUM(_xlfn.NORM.DIST($S$3:$S$1003,$G8890,$Q8890,FALSE)*WindSpeedStep*$T$3:$T$1003)</f>
        <v>20.105867327541642</v>
      </c>
      <c r="P8890" s="43">
        <f t="shared" si="554"/>
        <v>0.33974838020377585</v>
      </c>
      <c r="Q8890" s="43">
        <f t="shared" si="555"/>
        <v>0.5895633656477286</v>
      </c>
    </row>
    <row r="8891" spans="5:17" x14ac:dyDescent="0.2">
      <c r="E8891" s="16">
        <v>41084.243055555555</v>
      </c>
      <c r="F8891" s="22">
        <v>4.34</v>
      </c>
      <c r="G8891" s="22">
        <v>4.3347492476219029</v>
      </c>
      <c r="H8891" s="25">
        <v>9.2165898617511524E-2</v>
      </c>
      <c r="I8891" s="3">
        <f t="shared" si="552"/>
        <v>128.05999999999477</v>
      </c>
      <c r="J8891" s="3">
        <f t="shared" si="553"/>
        <v>126.96999999999478</v>
      </c>
      <c r="K8891" s="3">
        <f>MIN(J8891-M8891+N8891,'Power Look Up'!$F$4)</f>
        <v>125.63921820311758</v>
      </c>
      <c r="M8891" s="51">
        <f t="array" ref="M8891">_xlfn.SUM(_xlfn.NORM.DIST($S$3:$S$1003,$G8891,$P8891,FALSE)*WindSpeedStep*$T$3:$T$1003)</f>
        <v>91.803267653301901</v>
      </c>
      <c r="N8891" s="51">
        <f t="array" ref="N8891">_xlfn.SUM(_xlfn.NORM.DIST($S$3:$S$1003,$G8891,$Q8891,FALSE)*WindSpeedStep*$T$3:$T$1003)</f>
        <v>90.472485856424697</v>
      </c>
      <c r="P8891" s="43">
        <f t="shared" si="554"/>
        <v>0.43347492476219029</v>
      </c>
      <c r="Q8891" s="43">
        <f t="shared" si="555"/>
        <v>0.39951605968865467</v>
      </c>
    </row>
    <row r="8892" spans="5:17" x14ac:dyDescent="0.2">
      <c r="E8892" s="16">
        <v>41084.25</v>
      </c>
      <c r="F8892" s="22">
        <v>4.2</v>
      </c>
      <c r="G8892" s="22">
        <v>4.2246046435755567</v>
      </c>
      <c r="H8892" s="25">
        <v>0.10476190476190476</v>
      </c>
      <c r="I8892" s="3">
        <f t="shared" si="552"/>
        <v>112.79999999999508</v>
      </c>
      <c r="J8892" s="3">
        <f t="shared" si="553"/>
        <v>114.97999999999504</v>
      </c>
      <c r="K8892" s="3">
        <f>MIN(J8892-M8892+N8892,'Power Look Up'!$F$4)</f>
        <v>115.95084770288993</v>
      </c>
      <c r="M8892" s="51">
        <f t="array" ref="M8892">_xlfn.SUM(_xlfn.NORM.DIST($S$3:$S$1003,$G8892,$P8892,FALSE)*WindSpeedStep*$T$3:$T$1003)</f>
        <v>76.800216923701981</v>
      </c>
      <c r="N8892" s="51">
        <f t="array" ref="N8892">_xlfn.SUM(_xlfn.NORM.DIST($S$3:$S$1003,$G8892,$Q8892,FALSE)*WindSpeedStep*$T$3:$T$1003)</f>
        <v>77.771064626596868</v>
      </c>
      <c r="P8892" s="43">
        <f t="shared" si="554"/>
        <v>0.42246046435755569</v>
      </c>
      <c r="Q8892" s="43">
        <f t="shared" si="555"/>
        <v>0.4425776293269631</v>
      </c>
    </row>
    <row r="8893" spans="5:17" x14ac:dyDescent="0.2">
      <c r="E8893" s="16">
        <v>41084.256944444445</v>
      </c>
      <c r="F8893" s="22">
        <v>3.48</v>
      </c>
      <c r="G8893" s="22">
        <v>3.493639703876898</v>
      </c>
      <c r="H8893" s="25">
        <v>0.12643678160919541</v>
      </c>
      <c r="I8893" s="3">
        <f t="shared" si="552"/>
        <v>43.67999999999725</v>
      </c>
      <c r="J8893" s="3">
        <f t="shared" si="553"/>
        <v>44.589999999997232</v>
      </c>
      <c r="K8893" s="3">
        <f>MIN(J8893-M8893+N8893,'Power Look Up'!$F$4)</f>
        <v>47.321447379954513</v>
      </c>
      <c r="M8893" s="51">
        <f t="array" ref="M8893">_xlfn.SUM(_xlfn.NORM.DIST($S$3:$S$1003,$G8893,$P8893,FALSE)*WindSpeedStep*$T$3:$T$1003)</f>
        <v>15.686210159197204</v>
      </c>
      <c r="N8893" s="51">
        <f t="array" ref="N8893">_xlfn.SUM(_xlfn.NORM.DIST($S$3:$S$1003,$G8893,$Q8893,FALSE)*WindSpeedStep*$T$3:$T$1003)</f>
        <v>18.417657539154483</v>
      </c>
      <c r="P8893" s="43">
        <f t="shared" si="554"/>
        <v>0.34936397038768985</v>
      </c>
      <c r="Q8893" s="43">
        <f t="shared" si="555"/>
        <v>0.44172456026029749</v>
      </c>
    </row>
    <row r="8894" spans="5:17" x14ac:dyDescent="0.2">
      <c r="E8894" s="16">
        <v>41084.263888888891</v>
      </c>
      <c r="F8894" s="22">
        <v>3.28</v>
      </c>
      <c r="G8894" s="22">
        <v>3.3020778204226757</v>
      </c>
      <c r="H8894" s="25">
        <v>0.15548780487804878</v>
      </c>
      <c r="I8894" s="3">
        <f t="shared" si="552"/>
        <v>25.479999999997638</v>
      </c>
      <c r="J8894" s="3">
        <f t="shared" si="553"/>
        <v>27.299999999997599</v>
      </c>
      <c r="K8894" s="3">
        <f>MIN(J8894-M8894+N8894,'Power Look Up'!$F$4)</f>
        <v>31.451376807635953</v>
      </c>
      <c r="M8894" s="51">
        <f t="array" ref="M8894">_xlfn.SUM(_xlfn.NORM.DIST($S$3:$S$1003,$G8894,$P8894,FALSE)*WindSpeedStep*$T$3:$T$1003)</f>
        <v>9.5819519277834644</v>
      </c>
      <c r="N8894" s="51">
        <f t="array" ref="N8894">_xlfn.SUM(_xlfn.NORM.DIST($S$3:$S$1003,$G8894,$Q8894,FALSE)*WindSpeedStep*$T$3:$T$1003)</f>
        <v>13.733328735421818</v>
      </c>
      <c r="P8894" s="43">
        <f t="shared" si="554"/>
        <v>0.33020778204226758</v>
      </c>
      <c r="Q8894" s="43">
        <f t="shared" si="555"/>
        <v>0.51343283183401356</v>
      </c>
    </row>
    <row r="8895" spans="5:17" x14ac:dyDescent="0.2">
      <c r="E8895" s="16">
        <v>41084.270833333336</v>
      </c>
      <c r="F8895" s="22">
        <v>2.64</v>
      </c>
      <c r="G8895" s="22">
        <v>2.6695826374137899</v>
      </c>
      <c r="H8895" s="25">
        <v>0.13636363636363635</v>
      </c>
      <c r="I8895" s="3">
        <f t="shared" si="552"/>
        <v>0</v>
      </c>
      <c r="J8895" s="3">
        <f t="shared" si="553"/>
        <v>0</v>
      </c>
      <c r="K8895" s="3">
        <f>MIN(J8895-M8895+N8895,'Power Look Up'!$F$4)</f>
        <v>0.62190781391986105</v>
      </c>
      <c r="M8895" s="51">
        <f t="array" ref="M8895">_xlfn.SUM(_xlfn.NORM.DIST($S$3:$S$1003,$G8895,$P8895,FALSE)*WindSpeedStep*$T$3:$T$1003)</f>
        <v>0.35424991413280932</v>
      </c>
      <c r="N8895" s="51">
        <f t="array" ref="N8895">_xlfn.SUM(_xlfn.NORM.DIST($S$3:$S$1003,$G8895,$Q8895,FALSE)*WindSpeedStep*$T$3:$T$1003)</f>
        <v>0.97615772805267031</v>
      </c>
      <c r="P8895" s="43">
        <f t="shared" si="554"/>
        <v>0.26695826374137899</v>
      </c>
      <c r="Q8895" s="43">
        <f t="shared" si="555"/>
        <v>0.36403399601097131</v>
      </c>
    </row>
    <row r="8896" spans="5:17" x14ac:dyDescent="0.2">
      <c r="E8896" s="16">
        <v>41084.277777777781</v>
      </c>
      <c r="F8896" s="22">
        <v>2.73</v>
      </c>
      <c r="G8896" s="22">
        <v>2.7293722308583011</v>
      </c>
      <c r="H8896" s="25">
        <v>0.16483516483516483</v>
      </c>
      <c r="I8896" s="3">
        <f t="shared" si="552"/>
        <v>0</v>
      </c>
      <c r="J8896" s="3">
        <f t="shared" si="553"/>
        <v>0</v>
      </c>
      <c r="K8896" s="3">
        <f>MIN(J8896-M8896+N8896,'Power Look Up'!$F$4)</f>
        <v>1.5179803673826535</v>
      </c>
      <c r="M8896" s="51">
        <f t="array" ref="M8896">_xlfn.SUM(_xlfn.NORM.DIST($S$3:$S$1003,$G8896,$P8896,FALSE)*WindSpeedStep*$T$3:$T$1003)</f>
        <v>0.6070537911966738</v>
      </c>
      <c r="N8896" s="51">
        <f t="array" ref="N8896">_xlfn.SUM(_xlfn.NORM.DIST($S$3:$S$1003,$G8896,$Q8896,FALSE)*WindSpeedStep*$T$3:$T$1003)</f>
        <v>2.1250341585793273</v>
      </c>
      <c r="P8896" s="43">
        <f t="shared" si="554"/>
        <v>0.27293722308583013</v>
      </c>
      <c r="Q8896" s="43">
        <f t="shared" si="555"/>
        <v>0.44989652157004961</v>
      </c>
    </row>
    <row r="8897" spans="5:17" x14ac:dyDescent="0.2">
      <c r="E8897" s="16">
        <v>41084.284722222219</v>
      </c>
      <c r="F8897" s="22">
        <v>2.3199999999999998</v>
      </c>
      <c r="G8897" s="22">
        <v>2.3887249953126122</v>
      </c>
      <c r="H8897" s="25">
        <v>0.19396551724137934</v>
      </c>
      <c r="I8897" s="3">
        <f t="shared" si="552"/>
        <v>0</v>
      </c>
      <c r="J8897" s="3">
        <f t="shared" si="553"/>
        <v>0</v>
      </c>
      <c r="K8897" s="3">
        <f>MIN(J8897-M8897+N8897,'Power Look Up'!$F$4)</f>
        <v>0.55129049007712794</v>
      </c>
      <c r="M8897" s="51">
        <f t="array" ref="M8897">_xlfn.SUM(_xlfn.NORM.DIST($S$3:$S$1003,$G8897,$P8897,FALSE)*WindSpeedStep*$T$3:$T$1003)</f>
        <v>-5.2458252296482032E-4</v>
      </c>
      <c r="N8897" s="51">
        <f t="array" ref="N8897">_xlfn.SUM(_xlfn.NORM.DIST($S$3:$S$1003,$G8897,$Q8897,FALSE)*WindSpeedStep*$T$3:$T$1003)</f>
        <v>0.5507659075541631</v>
      </c>
      <c r="P8897" s="43">
        <f t="shared" si="554"/>
        <v>0.23887249953126122</v>
      </c>
      <c r="Q8897" s="43">
        <f t="shared" si="555"/>
        <v>0.46333027926322223</v>
      </c>
    </row>
    <row r="8898" spans="5:17" x14ac:dyDescent="0.2">
      <c r="E8898" s="16">
        <v>41084.291666666664</v>
      </c>
      <c r="F8898" s="22">
        <v>2.0499999999999998</v>
      </c>
      <c r="G8898" s="22">
        <v>2.0724065002309731</v>
      </c>
      <c r="H8898" s="25">
        <v>0.19512195121951223</v>
      </c>
      <c r="I8898" s="3">
        <f t="shared" si="552"/>
        <v>0</v>
      </c>
      <c r="J8898" s="3">
        <f t="shared" si="553"/>
        <v>0</v>
      </c>
      <c r="K8898" s="3">
        <f>MIN(J8898-M8898+N8898,'Power Look Up'!$F$4)</f>
        <v>3.855964700160578E-2</v>
      </c>
      <c r="M8898" s="51">
        <f t="array" ref="M8898">_xlfn.SUM(_xlfn.NORM.DIST($S$3:$S$1003,$G8898,$P8898,FALSE)*WindSpeedStep*$T$3:$T$1003)</f>
        <v>-3.1890816097353046E-3</v>
      </c>
      <c r="N8898" s="51">
        <f t="array" ref="N8898">_xlfn.SUM(_xlfn.NORM.DIST($S$3:$S$1003,$G8898,$Q8898,FALSE)*WindSpeedStep*$T$3:$T$1003)</f>
        <v>3.5370565391870473E-2</v>
      </c>
      <c r="P8898" s="43">
        <f t="shared" si="554"/>
        <v>0.20724065002309733</v>
      </c>
      <c r="Q8898" s="43">
        <f t="shared" si="555"/>
        <v>0.40437200004506796</v>
      </c>
    </row>
    <row r="8899" spans="5:17" x14ac:dyDescent="0.2">
      <c r="E8899" s="16">
        <v>41084.298611111109</v>
      </c>
      <c r="F8899" s="22">
        <v>3.37</v>
      </c>
      <c r="G8899" s="22">
        <v>3.4603215934399754</v>
      </c>
      <c r="H8899" s="25">
        <v>0.27299703264094954</v>
      </c>
      <c r="I8899" s="3">
        <f t="shared" ref="I8899:I8962" si="556">INDEX(PowerArray,MIN(MaximumPowerIndex,ROUND(F8899*100,0)))</f>
        <v>33.669999999997465</v>
      </c>
      <c r="J8899" s="3">
        <f t="shared" ref="J8899:J8962" si="557">INDEX(PowerArray,MIN(MaximumPowerIndex,ROUND(G8899*100,0)))</f>
        <v>41.859999999997292</v>
      </c>
      <c r="K8899" s="3">
        <f>MIN(J8899-M8899+N8899,'Power Look Up'!$F$4)</f>
        <v>68.782334907809684</v>
      </c>
      <c r="M8899" s="51">
        <f t="array" ref="M8899">_xlfn.SUM(_xlfn.NORM.DIST($S$3:$S$1003,$G8899,$P8899,FALSE)*WindSpeedStep*$T$3:$T$1003)</f>
        <v>14.453755694855301</v>
      </c>
      <c r="N8899" s="51">
        <f t="array" ref="N8899">_xlfn.SUM(_xlfn.NORM.DIST($S$3:$S$1003,$G8899,$Q8899,FALSE)*WindSpeedStep*$T$3:$T$1003)</f>
        <v>41.376090602667695</v>
      </c>
      <c r="P8899" s="43">
        <f t="shared" ref="P8899:P8962" si="558">ReferenceTurbulence*G8899</f>
        <v>0.34603215934399756</v>
      </c>
      <c r="Q8899" s="43">
        <f t="shared" si="555"/>
        <v>0.94465752699251548</v>
      </c>
    </row>
    <row r="8900" spans="5:17" x14ac:dyDescent="0.2">
      <c r="E8900" s="16">
        <v>41084.305555555555</v>
      </c>
      <c r="F8900" s="22">
        <v>3.37</v>
      </c>
      <c r="G8900" s="22">
        <v>3.3192523990975618</v>
      </c>
      <c r="H8900" s="25">
        <v>0.20178041543026706</v>
      </c>
      <c r="I8900" s="3">
        <f t="shared" si="556"/>
        <v>33.669999999997465</v>
      </c>
      <c r="J8900" s="3">
        <f t="shared" si="557"/>
        <v>29.11999999999756</v>
      </c>
      <c r="K8900" s="3">
        <f>MIN(J8900-M8900+N8900,'Power Look Up'!$F$4)</f>
        <v>39.351356076943247</v>
      </c>
      <c r="M8900" s="51">
        <f t="array" ref="M8900">_xlfn.SUM(_xlfn.NORM.DIST($S$3:$S$1003,$G8900,$P8900,FALSE)*WindSpeedStep*$T$3:$T$1003)</f>
        <v>10.045971340327679</v>
      </c>
      <c r="N8900" s="51">
        <f t="array" ref="N8900">_xlfn.SUM(_xlfn.NORM.DIST($S$3:$S$1003,$G8900,$Q8900,FALSE)*WindSpeedStep*$T$3:$T$1003)</f>
        <v>20.277327417273366</v>
      </c>
      <c r="P8900" s="43">
        <f t="shared" si="558"/>
        <v>0.3319252399097562</v>
      </c>
      <c r="Q8900" s="43">
        <f t="shared" ref="Q8900:Q8963" si="559">G8900*H8900</f>
        <v>0.66976012800781659</v>
      </c>
    </row>
    <row r="8901" spans="5:17" x14ac:dyDescent="0.2">
      <c r="E8901" s="16">
        <v>41084.3125</v>
      </c>
      <c r="F8901" s="22">
        <v>3.87</v>
      </c>
      <c r="G8901" s="22">
        <v>3.8770776806864689</v>
      </c>
      <c r="H8901" s="25">
        <v>0.15245478036175708</v>
      </c>
      <c r="I8901" s="3">
        <f t="shared" si="556"/>
        <v>79.169999999996492</v>
      </c>
      <c r="J8901" s="3">
        <f t="shared" si="557"/>
        <v>80.079999999996474</v>
      </c>
      <c r="K8901" s="3">
        <f>MIN(J8901-M8901+N8901,'Power Look Up'!$F$4)</f>
        <v>91.520817818767071</v>
      </c>
      <c r="M8901" s="51">
        <f t="array" ref="M8901">_xlfn.SUM(_xlfn.NORM.DIST($S$3:$S$1003,$G8901,$P8901,FALSE)*WindSpeedStep*$T$3:$T$1003)</f>
        <v>38.613195656533946</v>
      </c>
      <c r="N8901" s="51">
        <f t="array" ref="N8901">_xlfn.SUM(_xlfn.NORM.DIST($S$3:$S$1003,$G8901,$Q8901,FALSE)*WindSpeedStep*$T$3:$T$1003)</f>
        <v>50.054013475304544</v>
      </c>
      <c r="P8901" s="43">
        <f t="shared" si="558"/>
        <v>0.38770776806864693</v>
      </c>
      <c r="Q8901" s="43">
        <f t="shared" si="559"/>
        <v>0.59107902625452613</v>
      </c>
    </row>
    <row r="8902" spans="5:17" x14ac:dyDescent="0.2">
      <c r="E8902" s="16">
        <v>41084.319444444445</v>
      </c>
      <c r="F8902" s="22">
        <v>3.55</v>
      </c>
      <c r="G8902" s="22">
        <v>3.6094942392523159</v>
      </c>
      <c r="H8902" s="25">
        <v>0.12676056338028169</v>
      </c>
      <c r="I8902" s="3">
        <f t="shared" si="556"/>
        <v>50.049999999997112</v>
      </c>
      <c r="J8902" s="3">
        <f t="shared" si="557"/>
        <v>55.509999999997</v>
      </c>
      <c r="K8902" s="3">
        <f>MIN(J8902-M8902+N8902,'Power Look Up'!$F$4)</f>
        <v>59.281168901311617</v>
      </c>
      <c r="M8902" s="51">
        <f t="array" ref="M8902">_xlfn.SUM(_xlfn.NORM.DIST($S$3:$S$1003,$G8902,$P8902,FALSE)*WindSpeedStep*$T$3:$T$1003)</f>
        <v>20.740168832272825</v>
      </c>
      <c r="N8902" s="51">
        <f t="array" ref="N8902">_xlfn.SUM(_xlfn.NORM.DIST($S$3:$S$1003,$G8902,$Q8902,FALSE)*WindSpeedStep*$T$3:$T$1003)</f>
        <v>24.511337733587439</v>
      </c>
      <c r="P8902" s="43">
        <f t="shared" si="558"/>
        <v>0.36094942392523161</v>
      </c>
      <c r="Q8902" s="43">
        <f t="shared" si="559"/>
        <v>0.45754152328550485</v>
      </c>
    </row>
    <row r="8903" spans="5:17" x14ac:dyDescent="0.2">
      <c r="E8903" s="16">
        <v>41084.326388888891</v>
      </c>
      <c r="F8903" s="22">
        <v>4.4400000000000004</v>
      </c>
      <c r="G8903" s="22">
        <v>4.3590606181905143</v>
      </c>
      <c r="H8903" s="25">
        <v>0.16666666666666666</v>
      </c>
      <c r="I8903" s="3">
        <f t="shared" si="556"/>
        <v>138.95999999999452</v>
      </c>
      <c r="J8903" s="3">
        <f t="shared" si="557"/>
        <v>130.23999999999472</v>
      </c>
      <c r="K8903" s="3">
        <f>MIN(J8903-M8903+N8903,'Power Look Up'!$F$4)</f>
        <v>143.15523131003792</v>
      </c>
      <c r="M8903" s="51">
        <f t="array" ref="M8903">_xlfn.SUM(_xlfn.NORM.DIST($S$3:$S$1003,$G8903,$P8903,FALSE)*WindSpeedStep*$T$3:$T$1003)</f>
        <v>95.250169627107141</v>
      </c>
      <c r="N8903" s="51">
        <f t="array" ref="N8903">_xlfn.SUM(_xlfn.NORM.DIST($S$3:$S$1003,$G8903,$Q8903,FALSE)*WindSpeedStep*$T$3:$T$1003)</f>
        <v>108.16540093715034</v>
      </c>
      <c r="P8903" s="43">
        <f t="shared" si="558"/>
        <v>0.43590606181905145</v>
      </c>
      <c r="Q8903" s="43">
        <f t="shared" si="559"/>
        <v>0.72651010303175234</v>
      </c>
    </row>
    <row r="8904" spans="5:17" x14ac:dyDescent="0.2">
      <c r="E8904" s="16">
        <v>41084.333333333336</v>
      </c>
      <c r="F8904" s="22">
        <v>5.08</v>
      </c>
      <c r="G8904" s="22">
        <v>5.0222499161723579</v>
      </c>
      <c r="H8904" s="25">
        <v>0.14566929133858267</v>
      </c>
      <c r="I8904" s="3">
        <f t="shared" si="556"/>
        <v>212.95999999998966</v>
      </c>
      <c r="J8904" s="3">
        <f t="shared" si="557"/>
        <v>203.23999999998986</v>
      </c>
      <c r="K8904" s="3">
        <f>MIN(J8904-M8904+N8904,'Power Look Up'!$F$4)</f>
        <v>206.95504346282897</v>
      </c>
      <c r="M8904" s="51">
        <f t="array" ref="M8904">_xlfn.SUM(_xlfn.NORM.DIST($S$3:$S$1003,$G8904,$P8904,FALSE)*WindSpeedStep*$T$3:$T$1003)</f>
        <v>198.12920384197614</v>
      </c>
      <c r="N8904" s="51">
        <f t="array" ref="N8904">_xlfn.SUM(_xlfn.NORM.DIST($S$3:$S$1003,$G8904,$Q8904,FALSE)*WindSpeedStep*$T$3:$T$1003)</f>
        <v>201.84424730481524</v>
      </c>
      <c r="P8904" s="43">
        <f t="shared" si="558"/>
        <v>0.50222499161723577</v>
      </c>
      <c r="Q8904" s="43">
        <f t="shared" si="559"/>
        <v>0.7315875862140836</v>
      </c>
    </row>
    <row r="8905" spans="5:17" x14ac:dyDescent="0.2">
      <c r="E8905" s="16">
        <v>41084.340277777781</v>
      </c>
      <c r="F8905" s="22">
        <v>5.09</v>
      </c>
      <c r="G8905" s="22">
        <v>5.1339578352232413</v>
      </c>
      <c r="H8905" s="25">
        <v>0.11394891944990176</v>
      </c>
      <c r="I8905" s="3">
        <f t="shared" si="556"/>
        <v>214.57999999998961</v>
      </c>
      <c r="J8905" s="3">
        <f t="shared" si="557"/>
        <v>221.05999999998949</v>
      </c>
      <c r="K8905" s="3">
        <f>MIN(J8905-M8905+N8905,'Power Look Up'!$F$4)</f>
        <v>221.68871056534857</v>
      </c>
      <c r="M8905" s="51">
        <f t="array" ref="M8905">_xlfn.SUM(_xlfn.NORM.DIST($S$3:$S$1003,$G8905,$P8905,FALSE)*WindSpeedStep*$T$3:$T$1003)</f>
        <v>216.13625967695259</v>
      </c>
      <c r="N8905" s="51">
        <f t="array" ref="N8905">_xlfn.SUM(_xlfn.NORM.DIST($S$3:$S$1003,$G8905,$Q8905,FALSE)*WindSpeedStep*$T$3:$T$1003)</f>
        <v>216.76497024231168</v>
      </c>
      <c r="P8905" s="43">
        <f t="shared" si="558"/>
        <v>0.51339578352232418</v>
      </c>
      <c r="Q8905" s="43">
        <f t="shared" si="559"/>
        <v>0.5850089478250452</v>
      </c>
    </row>
    <row r="8906" spans="5:17" x14ac:dyDescent="0.2">
      <c r="E8906" s="16">
        <v>41084.347222222219</v>
      </c>
      <c r="F8906" s="22">
        <v>4.58</v>
      </c>
      <c r="G8906" s="22">
        <v>4.5341369537683187</v>
      </c>
      <c r="H8906" s="25">
        <v>0.12445414847161571</v>
      </c>
      <c r="I8906" s="3">
        <f t="shared" si="556"/>
        <v>154.2199999999942</v>
      </c>
      <c r="J8906" s="3">
        <f t="shared" si="557"/>
        <v>148.7699999999943</v>
      </c>
      <c r="K8906" s="3">
        <f>MIN(J8906-M8906+N8906,'Power Look Up'!$F$4)</f>
        <v>151.99884242371712</v>
      </c>
      <c r="M8906" s="51">
        <f t="array" ref="M8906">_xlfn.SUM(_xlfn.NORM.DIST($S$3:$S$1003,$G8906,$P8906,FALSE)*WindSpeedStep*$T$3:$T$1003)</f>
        <v>121.15263294634211</v>
      </c>
      <c r="N8906" s="51">
        <f t="array" ref="N8906">_xlfn.SUM(_xlfn.NORM.DIST($S$3:$S$1003,$G8906,$Q8906,FALSE)*WindSpeedStep*$T$3:$T$1003)</f>
        <v>124.38147537006495</v>
      </c>
      <c r="P8906" s="43">
        <f t="shared" si="558"/>
        <v>0.4534136953768319</v>
      </c>
      <c r="Q8906" s="43">
        <f t="shared" si="559"/>
        <v>0.56429215363492169</v>
      </c>
    </row>
    <row r="8907" spans="5:17" x14ac:dyDescent="0.2">
      <c r="E8907" s="16">
        <v>41084.354166666664</v>
      </c>
      <c r="F8907" s="22">
        <v>4.13</v>
      </c>
      <c r="G8907" s="22">
        <v>4.1190978562628384</v>
      </c>
      <c r="H8907" s="25">
        <v>0.1646489104116223</v>
      </c>
      <c r="I8907" s="3">
        <f t="shared" si="556"/>
        <v>105.16999999999524</v>
      </c>
      <c r="J8907" s="3">
        <f t="shared" si="557"/>
        <v>104.07999999999527</v>
      </c>
      <c r="K8907" s="3">
        <f>MIN(J8907-M8907+N8907,'Power Look Up'!$F$4)</f>
        <v>118.69795459847343</v>
      </c>
      <c r="M8907" s="51">
        <f t="array" ref="M8907">_xlfn.SUM(_xlfn.NORM.DIST($S$3:$S$1003,$G8907,$P8907,FALSE)*WindSpeedStep*$T$3:$T$1003)</f>
        <v>63.565975477937968</v>
      </c>
      <c r="N8907" s="51">
        <f t="array" ref="N8907">_xlfn.SUM(_xlfn.NORM.DIST($S$3:$S$1003,$G8907,$Q8907,FALSE)*WindSpeedStep*$T$3:$T$1003)</f>
        <v>78.183930076416132</v>
      </c>
      <c r="P8907" s="43">
        <f t="shared" si="558"/>
        <v>0.41190978562628389</v>
      </c>
      <c r="Q8907" s="43">
        <f t="shared" si="559"/>
        <v>0.67820497391252554</v>
      </c>
    </row>
    <row r="8908" spans="5:17" x14ac:dyDescent="0.2">
      <c r="E8908" s="16">
        <v>41084.361111111109</v>
      </c>
      <c r="F8908" s="22">
        <v>4.72</v>
      </c>
      <c r="G8908" s="22">
        <v>4.7726911836477743</v>
      </c>
      <c r="H8908" s="25">
        <v>0.14830508474576271</v>
      </c>
      <c r="I8908" s="3">
        <f t="shared" si="556"/>
        <v>169.47999999999388</v>
      </c>
      <c r="J8908" s="3">
        <f t="shared" si="557"/>
        <v>174.92999999999375</v>
      </c>
      <c r="K8908" s="3">
        <f>MIN(J8908-M8908+N8908,'Power Look Up'!$F$4)</f>
        <v>179.95644119101345</v>
      </c>
      <c r="M8908" s="51">
        <f t="array" ref="M8908">_xlfn.SUM(_xlfn.NORM.DIST($S$3:$S$1003,$G8908,$P8908,FALSE)*WindSpeedStep*$T$3:$T$1003)</f>
        <v>158.31447316397919</v>
      </c>
      <c r="N8908" s="51">
        <f t="array" ref="N8908">_xlfn.SUM(_xlfn.NORM.DIST($S$3:$S$1003,$G8908,$Q8908,FALSE)*WindSpeedStep*$T$3:$T$1003)</f>
        <v>163.34091435499889</v>
      </c>
      <c r="P8908" s="43">
        <f t="shared" si="558"/>
        <v>0.47726911836477748</v>
      </c>
      <c r="Q8908" s="43">
        <f t="shared" si="559"/>
        <v>0.70781437045623774</v>
      </c>
    </row>
    <row r="8909" spans="5:17" x14ac:dyDescent="0.2">
      <c r="E8909" s="16">
        <v>41084.368055555555</v>
      </c>
      <c r="F8909" s="22">
        <v>4.42</v>
      </c>
      <c r="G8909" s="22">
        <v>4.4515859732597427</v>
      </c>
      <c r="H8909" s="25">
        <v>0.19683257918552036</v>
      </c>
      <c r="I8909" s="3">
        <f t="shared" si="556"/>
        <v>136.77999999999457</v>
      </c>
      <c r="J8909" s="3">
        <f t="shared" si="557"/>
        <v>140.0499999999945</v>
      </c>
      <c r="K8909" s="3">
        <f>MIN(J8909-M8909+N8909,'Power Look Up'!$F$4)</f>
        <v>158.53955706010788</v>
      </c>
      <c r="M8909" s="51">
        <f t="array" ref="M8909">_xlfn.SUM(_xlfn.NORM.DIST($S$3:$S$1003,$G8909,$P8909,FALSE)*WindSpeedStep*$T$3:$T$1003)</f>
        <v>108.73134651452672</v>
      </c>
      <c r="N8909" s="51">
        <f t="array" ref="N8909">_xlfn.SUM(_xlfn.NORM.DIST($S$3:$S$1003,$G8909,$Q8909,FALSE)*WindSpeedStep*$T$3:$T$1003)</f>
        <v>127.22090357464009</v>
      </c>
      <c r="P8909" s="43">
        <f t="shared" si="558"/>
        <v>0.44515859732597429</v>
      </c>
      <c r="Q8909" s="43">
        <f t="shared" si="559"/>
        <v>0.87621714858279998</v>
      </c>
    </row>
    <row r="8910" spans="5:17" x14ac:dyDescent="0.2">
      <c r="E8910" s="16">
        <v>41084.375</v>
      </c>
      <c r="F8910" s="22">
        <v>4.3899999999999997</v>
      </c>
      <c r="G8910" s="22">
        <v>4.4781115042325466</v>
      </c>
      <c r="H8910" s="25">
        <v>0.16856492027334852</v>
      </c>
      <c r="I8910" s="3">
        <f t="shared" si="556"/>
        <v>133.50999999999465</v>
      </c>
      <c r="J8910" s="3">
        <f t="shared" si="557"/>
        <v>143.31999999999442</v>
      </c>
      <c r="K8910" s="3">
        <f>MIN(J8910-M8910+N8910,'Power Look Up'!$F$4)</f>
        <v>155.12362771928724</v>
      </c>
      <c r="M8910" s="51">
        <f t="array" ref="M8910">_xlfn.SUM(_xlfn.NORM.DIST($S$3:$S$1003,$G8910,$P8910,FALSE)*WindSpeedStep*$T$3:$T$1003)</f>
        <v>112.68746486451431</v>
      </c>
      <c r="N8910" s="51">
        <f t="array" ref="N8910">_xlfn.SUM(_xlfn.NORM.DIST($S$3:$S$1003,$G8910,$Q8910,FALSE)*WindSpeedStep*$T$3:$T$1003)</f>
        <v>124.49109258380714</v>
      </c>
      <c r="P8910" s="43">
        <f t="shared" si="558"/>
        <v>0.4478111504232547</v>
      </c>
      <c r="Q8910" s="43">
        <f t="shared" si="559"/>
        <v>0.75485250868612397</v>
      </c>
    </row>
    <row r="8911" spans="5:17" x14ac:dyDescent="0.2">
      <c r="E8911" s="16">
        <v>41084.381944444445</v>
      </c>
      <c r="F8911" s="22">
        <v>4.41</v>
      </c>
      <c r="G8911" s="22">
        <v>4.5498409685123775</v>
      </c>
      <c r="H8911" s="25">
        <v>0.14965986394557823</v>
      </c>
      <c r="I8911" s="3">
        <f t="shared" si="556"/>
        <v>135.6899999999946</v>
      </c>
      <c r="J8911" s="3">
        <f t="shared" si="557"/>
        <v>150.94999999999428</v>
      </c>
      <c r="K8911" s="3">
        <f>MIN(J8911-M8911+N8911,'Power Look Up'!$F$4)</f>
        <v>158.20470839650537</v>
      </c>
      <c r="M8911" s="51">
        <f t="array" ref="M8911">_xlfn.SUM(_xlfn.NORM.DIST($S$3:$S$1003,$G8911,$P8911,FALSE)*WindSpeedStep*$T$3:$T$1003)</f>
        <v>123.54901231270375</v>
      </c>
      <c r="N8911" s="51">
        <f t="array" ref="N8911">_xlfn.SUM(_xlfn.NORM.DIST($S$3:$S$1003,$G8911,$Q8911,FALSE)*WindSpeedStep*$T$3:$T$1003)</f>
        <v>130.80372070921484</v>
      </c>
      <c r="P8911" s="43">
        <f t="shared" si="558"/>
        <v>0.45498409685123775</v>
      </c>
      <c r="Q8911" s="43">
        <f t="shared" si="559"/>
        <v>0.68092858032158032</v>
      </c>
    </row>
    <row r="8912" spans="5:17" x14ac:dyDescent="0.2">
      <c r="E8912" s="16">
        <v>41084.388888888891</v>
      </c>
      <c r="F8912" s="22">
        <v>3.81</v>
      </c>
      <c r="G8912" s="22">
        <v>3.7962720930610905</v>
      </c>
      <c r="H8912" s="25">
        <v>0.24146981627296588</v>
      </c>
      <c r="I8912" s="3">
        <f t="shared" si="556"/>
        <v>73.709999999996612</v>
      </c>
      <c r="J8912" s="3">
        <f t="shared" si="557"/>
        <v>72.799999999996629</v>
      </c>
      <c r="K8912" s="3">
        <f>MIN(J8912-M8912+N8912,'Power Look Up'!$F$4)</f>
        <v>103.4985183749159</v>
      </c>
      <c r="M8912" s="51">
        <f t="array" ref="M8912">_xlfn.SUM(_xlfn.NORM.DIST($S$3:$S$1003,$G8912,$P8912,FALSE)*WindSpeedStep*$T$3:$T$1003)</f>
        <v>32.165806979888217</v>
      </c>
      <c r="N8912" s="51">
        <f t="array" ref="N8912">_xlfn.SUM(_xlfn.NORM.DIST($S$3:$S$1003,$G8912,$Q8912,FALSE)*WindSpeedStep*$T$3:$T$1003)</f>
        <v>62.864325354807491</v>
      </c>
      <c r="P8912" s="43">
        <f t="shared" si="558"/>
        <v>0.37962720930610905</v>
      </c>
      <c r="Q8912" s="43">
        <f t="shared" si="559"/>
        <v>0.91668512483364917</v>
      </c>
    </row>
    <row r="8913" spans="5:17" x14ac:dyDescent="0.2">
      <c r="E8913" s="16">
        <v>41084.402777777781</v>
      </c>
      <c r="F8913" s="22">
        <v>4.09</v>
      </c>
      <c r="G8913" s="22">
        <v>4.1984624951432599</v>
      </c>
      <c r="H8913" s="25">
        <v>0.17603911980440098</v>
      </c>
      <c r="I8913" s="3">
        <f t="shared" si="556"/>
        <v>100.80999999999534</v>
      </c>
      <c r="J8913" s="3">
        <f t="shared" si="557"/>
        <v>112.79999999999508</v>
      </c>
      <c r="K8913" s="3">
        <f>MIN(J8913-M8913+N8913,'Power Look Up'!$F$4)</f>
        <v>129.54499097266938</v>
      </c>
      <c r="M8913" s="51">
        <f t="array" ref="M8913">_xlfn.SUM(_xlfn.NORM.DIST($S$3:$S$1003,$G8913,$P8913,FALSE)*WindSpeedStep*$T$3:$T$1003)</f>
        <v>73.407378125512196</v>
      </c>
      <c r="N8913" s="51">
        <f t="array" ref="N8913">_xlfn.SUM(_xlfn.NORM.DIST($S$3:$S$1003,$G8913,$Q8913,FALSE)*WindSpeedStep*$T$3:$T$1003)</f>
        <v>90.152369098186497</v>
      </c>
      <c r="P8913" s="43">
        <f t="shared" si="558"/>
        <v>0.41984624951432603</v>
      </c>
      <c r="Q8913" s="43">
        <f t="shared" si="559"/>
        <v>0.73909364217680862</v>
      </c>
    </row>
    <row r="8914" spans="5:17" x14ac:dyDescent="0.2">
      <c r="E8914" s="16">
        <v>41084.409722222219</v>
      </c>
      <c r="F8914" s="22">
        <v>4.26</v>
      </c>
      <c r="G8914" s="22">
        <v>4.2325471533417716</v>
      </c>
      <c r="H8914" s="25">
        <v>0.23004694835680753</v>
      </c>
      <c r="I8914" s="3">
        <f t="shared" si="556"/>
        <v>119.33999999999494</v>
      </c>
      <c r="J8914" s="3">
        <f t="shared" si="557"/>
        <v>116.06999999999502</v>
      </c>
      <c r="K8914" s="3">
        <f>MIN(J8914-M8914+N8914,'Power Look Up'!$F$4)</f>
        <v>145.69958687349373</v>
      </c>
      <c r="M8914" s="51">
        <f t="array" ref="M8914">_xlfn.SUM(_xlfn.NORM.DIST($S$3:$S$1003,$G8914,$P8914,FALSE)*WindSpeedStep*$T$3:$T$1003)</f>
        <v>77.844790812749068</v>
      </c>
      <c r="N8914" s="51">
        <f t="array" ref="N8914">_xlfn.SUM(_xlfn.NORM.DIST($S$3:$S$1003,$G8914,$Q8914,FALSE)*WindSpeedStep*$T$3:$T$1003)</f>
        <v>107.47437768624779</v>
      </c>
      <c r="P8914" s="43">
        <f t="shared" si="558"/>
        <v>0.42325471533417719</v>
      </c>
      <c r="Q8914" s="43">
        <f t="shared" si="559"/>
        <v>0.97368455640256724</v>
      </c>
    </row>
    <row r="8915" spans="5:17" x14ac:dyDescent="0.2">
      <c r="E8915" s="16">
        <v>41084.416666666664</v>
      </c>
      <c r="F8915" s="22">
        <v>4.74</v>
      </c>
      <c r="G8915" s="22">
        <v>4.7733740709995454</v>
      </c>
      <c r="H8915" s="25">
        <v>0.15189873417721517</v>
      </c>
      <c r="I8915" s="3">
        <f t="shared" si="556"/>
        <v>171.65999999999383</v>
      </c>
      <c r="J8915" s="3">
        <f t="shared" si="557"/>
        <v>174.92999999999375</v>
      </c>
      <c r="K8915" s="3">
        <f>MIN(J8915-M8915+N8915,'Power Look Up'!$F$4)</f>
        <v>180.51367702379343</v>
      </c>
      <c r="M8915" s="51">
        <f t="array" ref="M8915">_xlfn.SUM(_xlfn.NORM.DIST($S$3:$S$1003,$G8915,$P8915,FALSE)*WindSpeedStep*$T$3:$T$1003)</f>
        <v>158.42253431363724</v>
      </c>
      <c r="N8915" s="51">
        <f t="array" ref="N8915">_xlfn.SUM(_xlfn.NORM.DIST($S$3:$S$1003,$G8915,$Q8915,FALSE)*WindSpeedStep*$T$3:$T$1003)</f>
        <v>164.00621133743692</v>
      </c>
      <c r="P8915" s="43">
        <f t="shared" si="558"/>
        <v>0.47733740709995454</v>
      </c>
      <c r="Q8915" s="43">
        <f t="shared" si="559"/>
        <v>0.7250694791391713</v>
      </c>
    </row>
    <row r="8916" spans="5:17" x14ac:dyDescent="0.2">
      <c r="E8916" s="16">
        <v>41084.423611111109</v>
      </c>
      <c r="F8916" s="22">
        <v>4.72</v>
      </c>
      <c r="G8916" s="22">
        <v>4.7660180215455776</v>
      </c>
      <c r="H8916" s="25">
        <v>0.17584745762711865</v>
      </c>
      <c r="I8916" s="3">
        <f t="shared" si="556"/>
        <v>169.47999999999388</v>
      </c>
      <c r="J8916" s="3">
        <f t="shared" si="557"/>
        <v>174.92999999999375</v>
      </c>
      <c r="K8916" s="3">
        <f>MIN(J8916-M8916+N8916,'Power Look Up'!$F$4)</f>
        <v>184.91586436323607</v>
      </c>
      <c r="M8916" s="51">
        <f t="array" ref="M8916">_xlfn.SUM(_xlfn.NORM.DIST($S$3:$S$1003,$G8916,$P8916,FALSE)*WindSpeedStep*$T$3:$T$1003)</f>
        <v>157.25884340721936</v>
      </c>
      <c r="N8916" s="51">
        <f t="array" ref="N8916">_xlfn.SUM(_xlfn.NORM.DIST($S$3:$S$1003,$G8916,$Q8916,FALSE)*WindSpeedStep*$T$3:$T$1003)</f>
        <v>167.24470777046167</v>
      </c>
      <c r="P8916" s="43">
        <f t="shared" si="558"/>
        <v>0.47660180215455777</v>
      </c>
      <c r="Q8916" s="43">
        <f t="shared" si="559"/>
        <v>0.83809215209381982</v>
      </c>
    </row>
    <row r="8917" spans="5:17" x14ac:dyDescent="0.2">
      <c r="E8917" s="16">
        <v>41084.430555555555</v>
      </c>
      <c r="F8917" s="22">
        <v>4.0999999999999996</v>
      </c>
      <c r="G8917" s="22">
        <v>4.0980104982860865</v>
      </c>
      <c r="H8917" s="25">
        <v>0.25365853658536586</v>
      </c>
      <c r="I8917" s="3">
        <f t="shared" si="556"/>
        <v>101.89999999999532</v>
      </c>
      <c r="J8917" s="3">
        <f t="shared" si="557"/>
        <v>101.89999999999532</v>
      </c>
      <c r="K8917" s="3">
        <f>MIN(J8917-M8917+N8917,'Power Look Up'!$F$4)</f>
        <v>138.48281378743346</v>
      </c>
      <c r="M8917" s="51">
        <f t="array" ref="M8917">_xlfn.SUM(_xlfn.NORM.DIST($S$3:$S$1003,$G8917,$P8917,FALSE)*WindSpeedStep*$T$3:$T$1003)</f>
        <v>61.076205148785363</v>
      </c>
      <c r="N8917" s="51">
        <f t="array" ref="N8917">_xlfn.SUM(_xlfn.NORM.DIST($S$3:$S$1003,$G8917,$Q8917,FALSE)*WindSpeedStep*$T$3:$T$1003)</f>
        <v>97.659018936223504</v>
      </c>
      <c r="P8917" s="43">
        <f t="shared" si="558"/>
        <v>0.40980104982860865</v>
      </c>
      <c r="Q8917" s="43">
        <f t="shared" si="559"/>
        <v>1.0394953459067147</v>
      </c>
    </row>
    <row r="8918" spans="5:17" x14ac:dyDescent="0.2">
      <c r="E8918" s="16">
        <v>41084.444444444445</v>
      </c>
      <c r="F8918" s="22">
        <v>5</v>
      </c>
      <c r="G8918" s="22">
        <v>5.0782831935074952</v>
      </c>
      <c r="H8918" s="25">
        <v>0.27599999999999997</v>
      </c>
      <c r="I8918" s="3">
        <f t="shared" si="556"/>
        <v>199.99999999999324</v>
      </c>
      <c r="J8918" s="3">
        <f t="shared" si="557"/>
        <v>212.95999999998966</v>
      </c>
      <c r="K8918" s="3">
        <f>MIN(J8918-M8918+N8918,'Power Look Up'!$F$4)</f>
        <v>252.0315665534622</v>
      </c>
      <c r="M8918" s="51">
        <f t="array" ref="M8918">_xlfn.SUM(_xlfn.NORM.DIST($S$3:$S$1003,$G8918,$P8918,FALSE)*WindSpeedStep*$T$3:$T$1003)</f>
        <v>207.14539608833093</v>
      </c>
      <c r="N8918" s="51">
        <f t="array" ref="N8918">_xlfn.SUM(_xlfn.NORM.DIST($S$3:$S$1003,$G8918,$Q8918,FALSE)*WindSpeedStep*$T$3:$T$1003)</f>
        <v>246.21696264180346</v>
      </c>
      <c r="P8918" s="43">
        <f t="shared" si="558"/>
        <v>0.50782831935074957</v>
      </c>
      <c r="Q8918" s="43">
        <f t="shared" si="559"/>
        <v>1.4016061614080686</v>
      </c>
    </row>
    <row r="8919" spans="5:17" x14ac:dyDescent="0.2">
      <c r="E8919" s="16">
        <v>41084.5</v>
      </c>
      <c r="F8919" s="22">
        <v>5.45</v>
      </c>
      <c r="G8919" s="22">
        <v>5.5513143896225703</v>
      </c>
      <c r="H8919" s="25">
        <v>0.19082568807339451</v>
      </c>
      <c r="I8919" s="3">
        <f t="shared" si="556"/>
        <v>272.89999999998838</v>
      </c>
      <c r="J8919" s="3">
        <f t="shared" si="557"/>
        <v>289.09999999998803</v>
      </c>
      <c r="K8919" s="3">
        <f>MIN(J8919-M8919+N8919,'Power Look Up'!$F$4)</f>
        <v>305.96158576816106</v>
      </c>
      <c r="M8919" s="51">
        <f t="array" ref="M8919">_xlfn.SUM(_xlfn.NORM.DIST($S$3:$S$1003,$G8919,$P8919,FALSE)*WindSpeedStep*$T$3:$T$1003)</f>
        <v>285.44249334653887</v>
      </c>
      <c r="N8919" s="51">
        <f t="array" ref="N8919">_xlfn.SUM(_xlfn.NORM.DIST($S$3:$S$1003,$G8919,$Q8919,FALSE)*WindSpeedStep*$T$3:$T$1003)</f>
        <v>302.3040791147119</v>
      </c>
      <c r="P8919" s="43">
        <f t="shared" si="558"/>
        <v>0.55513143896225703</v>
      </c>
      <c r="Q8919" s="43">
        <f t="shared" si="559"/>
        <v>1.059333388111463</v>
      </c>
    </row>
    <row r="8920" spans="5:17" x14ac:dyDescent="0.2">
      <c r="E8920" s="16">
        <v>41084.520833333336</v>
      </c>
      <c r="F8920" s="22">
        <v>5.8</v>
      </c>
      <c r="G8920" s="22">
        <v>5.7676003788023031</v>
      </c>
      <c r="H8920" s="25">
        <v>0.17413793103448277</v>
      </c>
      <c r="I8920" s="3">
        <f t="shared" si="556"/>
        <v>329.59999999998718</v>
      </c>
      <c r="J8920" s="3">
        <f t="shared" si="557"/>
        <v>324.73999999998728</v>
      </c>
      <c r="K8920" s="3">
        <f>MIN(J8920-M8920+N8920,'Power Look Up'!$F$4)</f>
        <v>340.07628331071987</v>
      </c>
      <c r="M8920" s="51">
        <f t="array" ref="M8920">_xlfn.SUM(_xlfn.NORM.DIST($S$3:$S$1003,$G8920,$P8920,FALSE)*WindSpeedStep*$T$3:$T$1003)</f>
        <v>323.66637003790373</v>
      </c>
      <c r="N8920" s="51">
        <f t="array" ref="N8920">_xlfn.SUM(_xlfn.NORM.DIST($S$3:$S$1003,$G8920,$Q8920,FALSE)*WindSpeedStep*$T$3:$T$1003)</f>
        <v>339.00265334863633</v>
      </c>
      <c r="P8920" s="43">
        <f t="shared" si="558"/>
        <v>0.57676003788023034</v>
      </c>
      <c r="Q8920" s="43">
        <f t="shared" si="559"/>
        <v>1.0043579969983323</v>
      </c>
    </row>
    <row r="8921" spans="5:17" x14ac:dyDescent="0.2">
      <c r="E8921" s="16">
        <v>41084.527777777781</v>
      </c>
      <c r="F8921" s="22">
        <v>4.79</v>
      </c>
      <c r="G8921" s="22">
        <v>4.7771491837137123</v>
      </c>
      <c r="H8921" s="25">
        <v>0.21503131524008351</v>
      </c>
      <c r="I8921" s="3">
        <f t="shared" si="556"/>
        <v>177.1099999999937</v>
      </c>
      <c r="J8921" s="3">
        <f t="shared" si="557"/>
        <v>176.01999999999373</v>
      </c>
      <c r="K8921" s="3">
        <f>MIN(J8921-M8921+N8921,'Power Look Up'!$F$4)</f>
        <v>195.044016949292</v>
      </c>
      <c r="M8921" s="51">
        <f t="array" ref="M8921">_xlfn.SUM(_xlfn.NORM.DIST($S$3:$S$1003,$G8921,$P8921,FALSE)*WindSpeedStep*$T$3:$T$1003)</f>
        <v>159.02002917815059</v>
      </c>
      <c r="N8921" s="51">
        <f t="array" ref="N8921">_xlfn.SUM(_xlfn.NORM.DIST($S$3:$S$1003,$G8921,$Q8921,FALSE)*WindSpeedStep*$T$3:$T$1003)</f>
        <v>178.04404612744887</v>
      </c>
      <c r="P8921" s="43">
        <f t="shared" si="558"/>
        <v>0.47771491837137126</v>
      </c>
      <c r="Q8921" s="43">
        <f t="shared" si="559"/>
        <v>1.0272366720720509</v>
      </c>
    </row>
    <row r="8922" spans="5:17" x14ac:dyDescent="0.2">
      <c r="E8922" s="16">
        <v>41084.645833333336</v>
      </c>
      <c r="F8922" s="22">
        <v>3.21</v>
      </c>
      <c r="G8922" s="22">
        <v>3.2853443652167105</v>
      </c>
      <c r="H8922" s="25">
        <v>0.21806853582554517</v>
      </c>
      <c r="I8922" s="3">
        <f t="shared" si="556"/>
        <v>19.109999999997775</v>
      </c>
      <c r="J8922" s="3">
        <f t="shared" si="557"/>
        <v>26.38999999999762</v>
      </c>
      <c r="K8922" s="3">
        <f>MIN(J8922-M8922+N8922,'Power Look Up'!$F$4)</f>
        <v>38.186072266956366</v>
      </c>
      <c r="M8922" s="51">
        <f t="array" ref="M8922">_xlfn.SUM(_xlfn.NORM.DIST($S$3:$S$1003,$G8922,$P8922,FALSE)*WindSpeedStep*$T$3:$T$1003)</f>
        <v>9.1424731840466258</v>
      </c>
      <c r="N8922" s="51">
        <f t="array" ref="N8922">_xlfn.SUM(_xlfn.NORM.DIST($S$3:$S$1003,$G8922,$Q8922,FALSE)*WindSpeedStep*$T$3:$T$1003)</f>
        <v>20.938545451005371</v>
      </c>
      <c r="P8922" s="43">
        <f t="shared" si="558"/>
        <v>0.32853443652167108</v>
      </c>
      <c r="Q8922" s="43">
        <f t="shared" si="559"/>
        <v>0.7164302354055132</v>
      </c>
    </row>
    <row r="8923" spans="5:17" x14ac:dyDescent="0.2">
      <c r="E8923" s="16">
        <v>41084.652777777781</v>
      </c>
      <c r="F8923" s="22">
        <v>4.2300000000000004</v>
      </c>
      <c r="G8923" s="22">
        <v>4.2206166114073245</v>
      </c>
      <c r="H8923" s="25">
        <v>0.21749408983451535</v>
      </c>
      <c r="I8923" s="3">
        <f t="shared" si="556"/>
        <v>116.06999999999502</v>
      </c>
      <c r="J8923" s="3">
        <f t="shared" si="557"/>
        <v>114.97999999999504</v>
      </c>
      <c r="K8923" s="3">
        <f>MIN(J8923-M8923+N8923,'Power Look Up'!$F$4)</f>
        <v>141.52925845935908</v>
      </c>
      <c r="M8923" s="51">
        <f t="array" ref="M8923">_xlfn.SUM(_xlfn.NORM.DIST($S$3:$S$1003,$G8923,$P8923,FALSE)*WindSpeedStep*$T$3:$T$1003)</f>
        <v>76.278104483586674</v>
      </c>
      <c r="N8923" s="51">
        <f t="array" ref="N8923">_xlfn.SUM(_xlfn.NORM.DIST($S$3:$S$1003,$G8923,$Q8923,FALSE)*WindSpeedStep*$T$3:$T$1003)</f>
        <v>102.82736294295071</v>
      </c>
      <c r="P8923" s="43">
        <f t="shared" si="558"/>
        <v>0.42206166114073246</v>
      </c>
      <c r="Q8923" s="43">
        <f t="shared" si="559"/>
        <v>0.91795916843847236</v>
      </c>
    </row>
    <row r="8924" spans="5:17" x14ac:dyDescent="0.2">
      <c r="E8924" s="16">
        <v>41084.659722222219</v>
      </c>
      <c r="F8924" s="22">
        <v>5.28</v>
      </c>
      <c r="G8924" s="22">
        <v>5.3244335971692225</v>
      </c>
      <c r="H8924" s="25">
        <v>0.16477272727272727</v>
      </c>
      <c r="I8924" s="3">
        <f t="shared" si="556"/>
        <v>245.35999999998896</v>
      </c>
      <c r="J8924" s="3">
        <f t="shared" si="557"/>
        <v>251.83999999998883</v>
      </c>
      <c r="K8924" s="3">
        <f>MIN(J8924-M8924+N8924,'Power Look Up'!$F$4)</f>
        <v>259.75947425160348</v>
      </c>
      <c r="M8924" s="51">
        <f t="array" ref="M8924">_xlfn.SUM(_xlfn.NORM.DIST($S$3:$S$1003,$G8924,$P8924,FALSE)*WindSpeedStep*$T$3:$T$1003)</f>
        <v>247.24345372817226</v>
      </c>
      <c r="N8924" s="51">
        <f t="array" ref="N8924">_xlfn.SUM(_xlfn.NORM.DIST($S$3:$S$1003,$G8924,$Q8924,FALSE)*WindSpeedStep*$T$3:$T$1003)</f>
        <v>255.16292797978693</v>
      </c>
      <c r="P8924" s="43">
        <f t="shared" si="558"/>
        <v>0.53244335971692225</v>
      </c>
      <c r="Q8924" s="43">
        <f t="shared" si="559"/>
        <v>0.87732144498811049</v>
      </c>
    </row>
    <row r="8925" spans="5:17" x14ac:dyDescent="0.2">
      <c r="E8925" s="16">
        <v>41084.666666666664</v>
      </c>
      <c r="F8925" s="22">
        <v>6.03</v>
      </c>
      <c r="G8925" s="22">
        <v>6.0280476723922218</v>
      </c>
      <c r="H8925" s="25">
        <v>0.13101160862354894</v>
      </c>
      <c r="I8925" s="3">
        <f t="shared" si="556"/>
        <v>368.77999999998099</v>
      </c>
      <c r="J8925" s="3">
        <f t="shared" si="557"/>
        <v>368.77999999998099</v>
      </c>
      <c r="K8925" s="3">
        <f>MIN(J8925-M8925+N8925,'Power Look Up'!$F$4)</f>
        <v>375.5940273690511</v>
      </c>
      <c r="M8925" s="51">
        <f t="array" ref="M8925">_xlfn.SUM(_xlfn.NORM.DIST($S$3:$S$1003,$G8925,$P8925,FALSE)*WindSpeedStep*$T$3:$T$1003)</f>
        <v>372.81142822967718</v>
      </c>
      <c r="N8925" s="51">
        <f t="array" ref="N8925">_xlfn.SUM(_xlfn.NORM.DIST($S$3:$S$1003,$G8925,$Q8925,FALSE)*WindSpeedStep*$T$3:$T$1003)</f>
        <v>379.62545559874729</v>
      </c>
      <c r="P8925" s="43">
        <f t="shared" si="558"/>
        <v>0.60280476723922227</v>
      </c>
      <c r="Q8925" s="43">
        <f t="shared" si="559"/>
        <v>0.78974422241954489</v>
      </c>
    </row>
    <row r="8926" spans="5:17" x14ac:dyDescent="0.2">
      <c r="E8926" s="16">
        <v>41084.673611111109</v>
      </c>
      <c r="F8926" s="22">
        <v>5.96</v>
      </c>
      <c r="G8926" s="22">
        <v>6.0396089035275224</v>
      </c>
      <c r="H8926" s="25">
        <v>0.11241610738255034</v>
      </c>
      <c r="I8926" s="3">
        <f t="shared" si="556"/>
        <v>355.51999999998662</v>
      </c>
      <c r="J8926" s="3">
        <f t="shared" si="557"/>
        <v>371.03999999998092</v>
      </c>
      <c r="K8926" s="3">
        <f>MIN(J8926-M8926+N8926,'Power Look Up'!$F$4)</f>
        <v>373.62666372631628</v>
      </c>
      <c r="M8926" s="51">
        <f t="array" ref="M8926">_xlfn.SUM(_xlfn.NORM.DIST($S$3:$S$1003,$G8926,$P8926,FALSE)*WindSpeedStep*$T$3:$T$1003)</f>
        <v>375.08211833559147</v>
      </c>
      <c r="N8926" s="51">
        <f t="array" ref="N8926">_xlfn.SUM(_xlfn.NORM.DIST($S$3:$S$1003,$G8926,$Q8926,FALSE)*WindSpeedStep*$T$3:$T$1003)</f>
        <v>377.66878206192683</v>
      </c>
      <c r="P8926" s="43">
        <f t="shared" si="558"/>
        <v>0.60396089035275224</v>
      </c>
      <c r="Q8926" s="43">
        <f t="shared" si="559"/>
        <v>0.67894932304755706</v>
      </c>
    </row>
    <row r="8927" spans="5:17" x14ac:dyDescent="0.2">
      <c r="E8927" s="16">
        <v>41084.680555555555</v>
      </c>
      <c r="F8927" s="22">
        <v>5.4</v>
      </c>
      <c r="G8927" s="22">
        <v>5.6012756842864562</v>
      </c>
      <c r="H8927" s="25">
        <v>0.14259259259259258</v>
      </c>
      <c r="I8927" s="3">
        <f t="shared" si="556"/>
        <v>264.79999999998853</v>
      </c>
      <c r="J8927" s="3">
        <f t="shared" si="557"/>
        <v>297.19999999998788</v>
      </c>
      <c r="K8927" s="3">
        <f>MIN(J8927-M8927+N8927,'Power Look Up'!$F$4)</f>
        <v>303.25753820716949</v>
      </c>
      <c r="M8927" s="51">
        <f t="array" ref="M8927">_xlfn.SUM(_xlfn.NORM.DIST($S$3:$S$1003,$G8927,$P8927,FALSE)*WindSpeedStep*$T$3:$T$1003)</f>
        <v>294.09195889104802</v>
      </c>
      <c r="N8927" s="51">
        <f t="array" ref="N8927">_xlfn.SUM(_xlfn.NORM.DIST($S$3:$S$1003,$G8927,$Q8927,FALSE)*WindSpeedStep*$T$3:$T$1003)</f>
        <v>300.14949709822963</v>
      </c>
      <c r="P8927" s="43">
        <f t="shared" si="558"/>
        <v>0.56012756842864564</v>
      </c>
      <c r="Q8927" s="43">
        <f t="shared" si="559"/>
        <v>0.79870042164825383</v>
      </c>
    </row>
    <row r="8928" spans="5:17" x14ac:dyDescent="0.2">
      <c r="E8928" s="16">
        <v>41084.6875</v>
      </c>
      <c r="F8928" s="22">
        <v>4.4400000000000004</v>
      </c>
      <c r="G8928" s="22">
        <v>4.4557530462126849</v>
      </c>
      <c r="H8928" s="25">
        <v>0.19819819819819817</v>
      </c>
      <c r="I8928" s="3">
        <f t="shared" si="556"/>
        <v>138.95999999999452</v>
      </c>
      <c r="J8928" s="3">
        <f t="shared" si="557"/>
        <v>141.13999999999447</v>
      </c>
      <c r="K8928" s="3">
        <f>MIN(J8928-M8928+N8928,'Power Look Up'!$F$4)</f>
        <v>159.89394155665866</v>
      </c>
      <c r="M8928" s="51">
        <f t="array" ref="M8928">_xlfn.SUM(_xlfn.NORM.DIST($S$3:$S$1003,$G8928,$P8928,FALSE)*WindSpeedStep*$T$3:$T$1003)</f>
        <v>109.35042667581632</v>
      </c>
      <c r="N8928" s="51">
        <f t="array" ref="N8928">_xlfn.SUM(_xlfn.NORM.DIST($S$3:$S$1003,$G8928,$Q8928,FALSE)*WindSpeedStep*$T$3:$T$1003)</f>
        <v>128.10436823248051</v>
      </c>
      <c r="P8928" s="43">
        <f t="shared" si="558"/>
        <v>0.44557530462126849</v>
      </c>
      <c r="Q8928" s="43">
        <f t="shared" si="559"/>
        <v>0.88312222537548701</v>
      </c>
    </row>
    <row r="8929" spans="5:17" x14ac:dyDescent="0.2">
      <c r="E8929" s="16">
        <v>41084.694444444445</v>
      </c>
      <c r="F8929" s="22">
        <v>4.5599999999999996</v>
      </c>
      <c r="G8929" s="22">
        <v>4.5983169358847737</v>
      </c>
      <c r="H8929" s="25">
        <v>0.18421052631578949</v>
      </c>
      <c r="I8929" s="3">
        <f t="shared" si="556"/>
        <v>152.03999999999425</v>
      </c>
      <c r="J8929" s="3">
        <f t="shared" si="557"/>
        <v>156.39999999999415</v>
      </c>
      <c r="K8929" s="3">
        <f>MIN(J8929-M8929+N8929,'Power Look Up'!$F$4)</f>
        <v>169.96612244924435</v>
      </c>
      <c r="M8929" s="51">
        <f t="array" ref="M8929">_xlfn.SUM(_xlfn.NORM.DIST($S$3:$S$1003,$G8929,$P8929,FALSE)*WindSpeedStep*$T$3:$T$1003)</f>
        <v>131.0019349835942</v>
      </c>
      <c r="N8929" s="51">
        <f t="array" ref="N8929">_xlfn.SUM(_xlfn.NORM.DIST($S$3:$S$1003,$G8929,$Q8929,FALSE)*WindSpeedStep*$T$3:$T$1003)</f>
        <v>144.5680574328444</v>
      </c>
      <c r="P8929" s="43">
        <f t="shared" si="558"/>
        <v>0.45983169358847742</v>
      </c>
      <c r="Q8929" s="43">
        <f t="shared" si="559"/>
        <v>0.84705838292614266</v>
      </c>
    </row>
    <row r="8930" spans="5:17" x14ac:dyDescent="0.2">
      <c r="E8930" s="16">
        <v>41084.701388888891</v>
      </c>
      <c r="F8930" s="22">
        <v>5.1100000000000003</v>
      </c>
      <c r="G8930" s="22">
        <v>5.053235516940755</v>
      </c>
      <c r="H8930" s="25">
        <v>0.15264187866927592</v>
      </c>
      <c r="I8930" s="3">
        <f t="shared" si="556"/>
        <v>217.81999999998953</v>
      </c>
      <c r="J8930" s="3">
        <f t="shared" si="557"/>
        <v>208.09999999998976</v>
      </c>
      <c r="K8930" s="3">
        <f>MIN(J8930-M8930+N8930,'Power Look Up'!$F$4)</f>
        <v>212.8174223561426</v>
      </c>
      <c r="M8930" s="51">
        <f t="array" ref="M8930">_xlfn.SUM(_xlfn.NORM.DIST($S$3:$S$1003,$G8930,$P8930,FALSE)*WindSpeedStep*$T$3:$T$1003)</f>
        <v>203.11130988193929</v>
      </c>
      <c r="N8930" s="51">
        <f t="array" ref="N8930">_xlfn.SUM(_xlfn.NORM.DIST($S$3:$S$1003,$G8930,$Q8930,FALSE)*WindSpeedStep*$T$3:$T$1003)</f>
        <v>207.82873223809213</v>
      </c>
      <c r="P8930" s="43">
        <f t="shared" si="558"/>
        <v>0.5053235516940755</v>
      </c>
      <c r="Q8930" s="43">
        <f t="shared" si="559"/>
        <v>0.77133536266414648</v>
      </c>
    </row>
    <row r="8931" spans="5:17" x14ac:dyDescent="0.2">
      <c r="E8931" s="16">
        <v>41084.708333333336</v>
      </c>
      <c r="F8931" s="22">
        <v>4.82</v>
      </c>
      <c r="G8931" s="22">
        <v>4.8559000732737285</v>
      </c>
      <c r="H8931" s="25">
        <v>0.22406639004149378</v>
      </c>
      <c r="I8931" s="3">
        <f t="shared" si="556"/>
        <v>180.37999999999363</v>
      </c>
      <c r="J8931" s="3">
        <f t="shared" si="557"/>
        <v>184.73999999999353</v>
      </c>
      <c r="K8931" s="3">
        <f>MIN(J8931-M8931+N8931,'Power Look Up'!$F$4)</f>
        <v>205.75166552109442</v>
      </c>
      <c r="M8931" s="51">
        <f t="array" ref="M8931">_xlfn.SUM(_xlfn.NORM.DIST($S$3:$S$1003,$G8931,$P8931,FALSE)*WindSpeedStep*$T$3:$T$1003)</f>
        <v>171.5236688053262</v>
      </c>
      <c r="N8931" s="51">
        <f t="array" ref="N8931">_xlfn.SUM(_xlfn.NORM.DIST($S$3:$S$1003,$G8931,$Q8931,FALSE)*WindSpeedStep*$T$3:$T$1003)</f>
        <v>192.53533432642709</v>
      </c>
      <c r="P8931" s="43">
        <f t="shared" si="558"/>
        <v>0.4855900073273729</v>
      </c>
      <c r="Q8931" s="43">
        <f t="shared" si="559"/>
        <v>1.0880439998206695</v>
      </c>
    </row>
    <row r="8932" spans="5:17" x14ac:dyDescent="0.2">
      <c r="E8932" s="16">
        <v>41084.715277777781</v>
      </c>
      <c r="F8932" s="22">
        <v>4.04</v>
      </c>
      <c r="G8932" s="22">
        <v>4.0338319702442345</v>
      </c>
      <c r="H8932" s="25">
        <v>0.22524752475247525</v>
      </c>
      <c r="I8932" s="3">
        <f t="shared" si="556"/>
        <v>95.359999999995452</v>
      </c>
      <c r="J8932" s="3">
        <f t="shared" si="557"/>
        <v>94.269999999995477</v>
      </c>
      <c r="K8932" s="3">
        <f>MIN(J8932-M8932+N8932,'Power Look Up'!$F$4)</f>
        <v>123.6302114651763</v>
      </c>
      <c r="M8932" s="51">
        <f t="array" ref="M8932">_xlfn.SUM(_xlfn.NORM.DIST($S$3:$S$1003,$G8932,$P8932,FALSE)*WindSpeedStep*$T$3:$T$1003)</f>
        <v>53.849670428924618</v>
      </c>
      <c r="N8932" s="51">
        <f t="array" ref="N8932">_xlfn.SUM(_xlfn.NORM.DIST($S$3:$S$1003,$G8932,$Q8932,FALSE)*WindSpeedStep*$T$3:$T$1003)</f>
        <v>83.209881894105436</v>
      </c>
      <c r="P8932" s="43">
        <f t="shared" si="558"/>
        <v>0.40338319702442349</v>
      </c>
      <c r="Q8932" s="43">
        <f t="shared" si="559"/>
        <v>0.90861066656491418</v>
      </c>
    </row>
    <row r="8933" spans="5:17" x14ac:dyDescent="0.2">
      <c r="E8933" s="16">
        <v>41084.722222222219</v>
      </c>
      <c r="F8933" s="22">
        <v>3.23</v>
      </c>
      <c r="G8933" s="22">
        <v>3.3303530616180645</v>
      </c>
      <c r="H8933" s="25">
        <v>0.19504643962848298</v>
      </c>
      <c r="I8933" s="3">
        <f t="shared" si="556"/>
        <v>20.929999999997737</v>
      </c>
      <c r="J8933" s="3">
        <f t="shared" si="557"/>
        <v>30.029999999997543</v>
      </c>
      <c r="K8933" s="3">
        <f>MIN(J8933-M8933+N8933,'Power Look Up'!$F$4)</f>
        <v>39.539275326397849</v>
      </c>
      <c r="M8933" s="51">
        <f t="array" ref="M8933">_xlfn.SUM(_xlfn.NORM.DIST($S$3:$S$1003,$G8933,$P8933,FALSE)*WindSpeedStep*$T$3:$T$1003)</f>
        <v>10.353163469953019</v>
      </c>
      <c r="N8933" s="51">
        <f t="array" ref="N8933">_xlfn.SUM(_xlfn.NORM.DIST($S$3:$S$1003,$G8933,$Q8933,FALSE)*WindSpeedStep*$T$3:$T$1003)</f>
        <v>19.862438796353324</v>
      </c>
      <c r="P8933" s="43">
        <f t="shared" si="558"/>
        <v>0.33303530616180649</v>
      </c>
      <c r="Q8933" s="43">
        <f t="shared" si="559"/>
        <v>0.64957350737442132</v>
      </c>
    </row>
    <row r="8934" spans="5:17" x14ac:dyDescent="0.2">
      <c r="E8934" s="16">
        <v>41084.729166666664</v>
      </c>
      <c r="F8934" s="22">
        <v>3.37</v>
      </c>
      <c r="G8934" s="22">
        <v>3.4185225245266606</v>
      </c>
      <c r="H8934" s="25">
        <v>0.18991097922848665</v>
      </c>
      <c r="I8934" s="3">
        <f t="shared" si="556"/>
        <v>33.669999999997465</v>
      </c>
      <c r="J8934" s="3">
        <f t="shared" si="557"/>
        <v>38.21999999999737</v>
      </c>
      <c r="K8934" s="3">
        <f>MIN(J8934-M8934+N8934,'Power Look Up'!$F$4)</f>
        <v>48.881612648398104</v>
      </c>
      <c r="M8934" s="51">
        <f t="array" ref="M8934">_xlfn.SUM(_xlfn.NORM.DIST($S$3:$S$1003,$G8934,$P8934,FALSE)*WindSpeedStep*$T$3:$T$1003)</f>
        <v>13.022258449781159</v>
      </c>
      <c r="N8934" s="51">
        <f t="array" ref="N8934">_xlfn.SUM(_xlfn.NORM.DIST($S$3:$S$1003,$G8934,$Q8934,FALSE)*WindSpeedStep*$T$3:$T$1003)</f>
        <v>23.683871098181889</v>
      </c>
      <c r="P8934" s="43">
        <f t="shared" si="558"/>
        <v>0.34185225245266609</v>
      </c>
      <c r="Q8934" s="43">
        <f t="shared" si="559"/>
        <v>0.64921496014749636</v>
      </c>
    </row>
    <row r="8935" spans="5:17" x14ac:dyDescent="0.2">
      <c r="E8935" s="16">
        <v>41084.736111111109</v>
      </c>
      <c r="F8935" s="22">
        <v>3.29</v>
      </c>
      <c r="G8935" s="22">
        <v>3.2945022486320203</v>
      </c>
      <c r="H8935" s="25">
        <v>0.12462006079027355</v>
      </c>
      <c r="I8935" s="3">
        <f t="shared" si="556"/>
        <v>26.38999999999762</v>
      </c>
      <c r="J8935" s="3">
        <f t="shared" si="557"/>
        <v>26.38999999999762</v>
      </c>
      <c r="K8935" s="3">
        <f>MIN(J8935-M8935+N8935,'Power Look Up'!$F$4)</f>
        <v>27.779520728599159</v>
      </c>
      <c r="M8935" s="51">
        <f t="array" ref="M8935">_xlfn.SUM(_xlfn.NORM.DIST($S$3:$S$1003,$G8935,$P8935,FALSE)*WindSpeedStep*$T$3:$T$1003)</f>
        <v>9.3814811225230503</v>
      </c>
      <c r="N8935" s="51">
        <f t="array" ref="N8935">_xlfn.SUM(_xlfn.NORM.DIST($S$3:$S$1003,$G8935,$Q8935,FALSE)*WindSpeedStep*$T$3:$T$1003)</f>
        <v>10.77100185112459</v>
      </c>
      <c r="P8935" s="43">
        <f t="shared" si="558"/>
        <v>0.32945022486320208</v>
      </c>
      <c r="Q8935" s="43">
        <f t="shared" si="559"/>
        <v>0.41056107049821527</v>
      </c>
    </row>
    <row r="8936" spans="5:17" x14ac:dyDescent="0.2">
      <c r="E8936" s="16">
        <v>41084.743055555555</v>
      </c>
      <c r="F8936" s="22">
        <v>3.7</v>
      </c>
      <c r="G8936" s="22">
        <v>3.7799647403739458</v>
      </c>
      <c r="H8936" s="25">
        <v>0.13243243243243241</v>
      </c>
      <c r="I8936" s="3">
        <f t="shared" si="556"/>
        <v>63.699999999996827</v>
      </c>
      <c r="J8936" s="3">
        <f t="shared" si="557"/>
        <v>70.979999999996664</v>
      </c>
      <c r="K8936" s="3">
        <f>MIN(J8936-M8936+N8936,'Power Look Up'!$F$4)</f>
        <v>77.314424575482917</v>
      </c>
      <c r="M8936" s="51">
        <f t="array" ref="M8936">_xlfn.SUM(_xlfn.NORM.DIST($S$3:$S$1003,$G8936,$P8936,FALSE)*WindSpeedStep*$T$3:$T$1003)</f>
        <v>30.980234790438349</v>
      </c>
      <c r="N8936" s="51">
        <f t="array" ref="N8936">_xlfn.SUM(_xlfn.NORM.DIST($S$3:$S$1003,$G8936,$Q8936,FALSE)*WindSpeedStep*$T$3:$T$1003)</f>
        <v>37.314659365924598</v>
      </c>
      <c r="P8936" s="43">
        <f t="shared" si="558"/>
        <v>0.37799647403739461</v>
      </c>
      <c r="Q8936" s="43">
        <f t="shared" si="559"/>
        <v>0.50058992507654954</v>
      </c>
    </row>
    <row r="8937" spans="5:17" x14ac:dyDescent="0.2">
      <c r="E8937" s="16">
        <v>41084.75</v>
      </c>
      <c r="F8937" s="22">
        <v>3.53</v>
      </c>
      <c r="G8937" s="22">
        <v>3.589708399483504</v>
      </c>
      <c r="H8937" s="25">
        <v>0.10198300283286119</v>
      </c>
      <c r="I8937" s="3">
        <f t="shared" si="556"/>
        <v>48.229999999997155</v>
      </c>
      <c r="J8937" s="3">
        <f t="shared" si="557"/>
        <v>53.689999999997035</v>
      </c>
      <c r="K8937" s="3">
        <f>MIN(J8937-M8937+N8937,'Power Look Up'!$F$4)</f>
        <v>53.920886667182074</v>
      </c>
      <c r="M8937" s="51">
        <f t="array" ref="M8937">_xlfn.SUM(_xlfn.NORM.DIST($S$3:$S$1003,$G8937,$P8937,FALSE)*WindSpeedStep*$T$3:$T$1003)</f>
        <v>19.782016740757378</v>
      </c>
      <c r="N8937" s="51">
        <f t="array" ref="N8937">_xlfn.SUM(_xlfn.NORM.DIST($S$3:$S$1003,$G8937,$Q8937,FALSE)*WindSpeedStep*$T$3:$T$1003)</f>
        <v>20.012903407942414</v>
      </c>
      <c r="P8937" s="43">
        <f t="shared" si="558"/>
        <v>0.35897083994835044</v>
      </c>
      <c r="Q8937" s="43">
        <f t="shared" si="559"/>
        <v>0.36608924187367176</v>
      </c>
    </row>
    <row r="8938" spans="5:17" x14ac:dyDescent="0.2">
      <c r="E8938" s="16">
        <v>41084.756944444445</v>
      </c>
      <c r="F8938" s="22">
        <v>3.24</v>
      </c>
      <c r="G8938" s="22">
        <v>3.2292656034043152</v>
      </c>
      <c r="H8938" s="25">
        <v>0.10802469135802467</v>
      </c>
      <c r="I8938" s="3">
        <f t="shared" si="556"/>
        <v>21.839999999997715</v>
      </c>
      <c r="J8938" s="3">
        <f t="shared" si="557"/>
        <v>20.929999999997737</v>
      </c>
      <c r="K8938" s="3">
        <f>MIN(J8938-M8938+N8938,'Power Look Up'!$F$4)</f>
        <v>21.261579317783315</v>
      </c>
      <c r="M8938" s="51">
        <f t="array" ref="M8938">_xlfn.SUM(_xlfn.NORM.DIST($S$3:$S$1003,$G8938,$P8938,FALSE)*WindSpeedStep*$T$3:$T$1003)</f>
        <v>7.7542281367430599</v>
      </c>
      <c r="N8938" s="51">
        <f t="array" ref="N8938">_xlfn.SUM(_xlfn.NORM.DIST($S$3:$S$1003,$G8938,$Q8938,FALSE)*WindSpeedStep*$T$3:$T$1003)</f>
        <v>8.0858074545286396</v>
      </c>
      <c r="P8938" s="43">
        <f t="shared" si="558"/>
        <v>0.32292656034043155</v>
      </c>
      <c r="Q8938" s="43">
        <f t="shared" si="559"/>
        <v>0.34884042012083644</v>
      </c>
    </row>
    <row r="8939" spans="5:17" x14ac:dyDescent="0.2">
      <c r="E8939" s="16">
        <v>41084.763888888891</v>
      </c>
      <c r="F8939" s="22">
        <v>3.22</v>
      </c>
      <c r="G8939" s="22">
        <v>3.2238240983711353</v>
      </c>
      <c r="H8939" s="25">
        <v>8.0745341614906832E-2</v>
      </c>
      <c r="I8939" s="3">
        <f t="shared" si="556"/>
        <v>20.019999999997754</v>
      </c>
      <c r="J8939" s="3">
        <f t="shared" si="557"/>
        <v>20.019999999997754</v>
      </c>
      <c r="K8939" s="3">
        <f>MIN(J8939-M8939+N8939,'Power Look Up'!$F$4)</f>
        <v>19.403548982273627</v>
      </c>
      <c r="M8939" s="51">
        <f t="array" ref="M8939">_xlfn.SUM(_xlfn.NORM.DIST($S$3:$S$1003,$G8939,$P8939,FALSE)*WindSpeedStep*$T$3:$T$1003)</f>
        <v>7.6261017265168745</v>
      </c>
      <c r="N8939" s="51">
        <f t="array" ref="N8939">_xlfn.SUM(_xlfn.NORM.DIST($S$3:$S$1003,$G8939,$Q8939,FALSE)*WindSpeedStep*$T$3:$T$1003)</f>
        <v>7.0096507087927478</v>
      </c>
      <c r="P8939" s="43">
        <f t="shared" si="558"/>
        <v>0.32238240983711353</v>
      </c>
      <c r="Q8939" s="43">
        <f t="shared" si="559"/>
        <v>0.26030877812934633</v>
      </c>
    </row>
    <row r="8940" spans="5:17" x14ac:dyDescent="0.2">
      <c r="E8940" s="16">
        <v>41084.770833333336</v>
      </c>
      <c r="F8940" s="22">
        <v>2.8</v>
      </c>
      <c r="G8940" s="22">
        <v>2.7730472824509738</v>
      </c>
      <c r="H8940" s="25">
        <v>8.9285714285714288E-2</v>
      </c>
      <c r="I8940" s="3">
        <f t="shared" si="556"/>
        <v>0</v>
      </c>
      <c r="J8940" s="3">
        <f t="shared" si="557"/>
        <v>0</v>
      </c>
      <c r="K8940" s="3">
        <f>MIN(J8940-M8940+N8940,'Power Look Up'!$F$4)</f>
        <v>-0.22880081556404486</v>
      </c>
      <c r="M8940" s="51">
        <f t="array" ref="M8940">_xlfn.SUM(_xlfn.NORM.DIST($S$3:$S$1003,$G8940,$P8940,FALSE)*WindSpeedStep*$T$3:$T$1003)</f>
        <v>0.85907728688035923</v>
      </c>
      <c r="N8940" s="51">
        <f t="array" ref="N8940">_xlfn.SUM(_xlfn.NORM.DIST($S$3:$S$1003,$G8940,$Q8940,FALSE)*WindSpeedStep*$T$3:$T$1003)</f>
        <v>0.63027647131631437</v>
      </c>
      <c r="P8940" s="43">
        <f t="shared" si="558"/>
        <v>0.27730472824509739</v>
      </c>
      <c r="Q8940" s="43">
        <f t="shared" si="559"/>
        <v>0.24759350736169408</v>
      </c>
    </row>
    <row r="8941" spans="5:17" x14ac:dyDescent="0.2">
      <c r="E8941" s="16">
        <v>41084.784722222219</v>
      </c>
      <c r="F8941" s="22">
        <v>5.26</v>
      </c>
      <c r="G8941" s="22">
        <v>5.106650456607472</v>
      </c>
      <c r="H8941" s="25">
        <v>0.13498098859315588</v>
      </c>
      <c r="I8941" s="3">
        <f t="shared" si="556"/>
        <v>242.11999999998903</v>
      </c>
      <c r="J8941" s="3">
        <f t="shared" si="557"/>
        <v>217.81999999998953</v>
      </c>
      <c r="K8941" s="3">
        <f>MIN(J8941-M8941+N8941,'Power Look Up'!$F$4)</f>
        <v>220.23814153558726</v>
      </c>
      <c r="M8941" s="51">
        <f t="array" ref="M8941">_xlfn.SUM(_xlfn.NORM.DIST($S$3:$S$1003,$G8941,$P8941,FALSE)*WindSpeedStep*$T$3:$T$1003)</f>
        <v>211.72200738105172</v>
      </c>
      <c r="N8941" s="51">
        <f t="array" ref="N8941">_xlfn.SUM(_xlfn.NORM.DIST($S$3:$S$1003,$G8941,$Q8941,FALSE)*WindSpeedStep*$T$3:$T$1003)</f>
        <v>214.14014891664945</v>
      </c>
      <c r="P8941" s="43">
        <f t="shared" si="558"/>
        <v>0.51066504566074722</v>
      </c>
      <c r="Q8941" s="43">
        <f t="shared" si="559"/>
        <v>0.6893007270325674</v>
      </c>
    </row>
    <row r="8942" spans="5:17" x14ac:dyDescent="0.2">
      <c r="E8942" s="16">
        <v>41084.888888888891</v>
      </c>
      <c r="F8942" s="22">
        <v>5.8</v>
      </c>
      <c r="G8942" s="22">
        <v>5.8034385391948655</v>
      </c>
      <c r="H8942" s="25">
        <v>8.2758620689655171E-2</v>
      </c>
      <c r="I8942" s="3">
        <f t="shared" si="556"/>
        <v>329.59999999998718</v>
      </c>
      <c r="J8942" s="3">
        <f t="shared" si="557"/>
        <v>329.59999999998718</v>
      </c>
      <c r="K8942" s="3">
        <f>MIN(J8942-M8942+N8942,'Power Look Up'!$F$4)</f>
        <v>327.10341703445374</v>
      </c>
      <c r="M8942" s="51">
        <f t="array" ref="M8942">_xlfn.SUM(_xlfn.NORM.DIST($S$3:$S$1003,$G8942,$P8942,FALSE)*WindSpeedStep*$T$3:$T$1003)</f>
        <v>330.21184246695731</v>
      </c>
      <c r="N8942" s="51">
        <f t="array" ref="N8942">_xlfn.SUM(_xlfn.NORM.DIST($S$3:$S$1003,$G8942,$Q8942,FALSE)*WindSpeedStep*$T$3:$T$1003)</f>
        <v>327.71525950142387</v>
      </c>
      <c r="P8942" s="43">
        <f t="shared" si="558"/>
        <v>0.58034385391948662</v>
      </c>
      <c r="Q8942" s="43">
        <f t="shared" si="559"/>
        <v>0.48028456876095438</v>
      </c>
    </row>
    <row r="8943" spans="5:17" x14ac:dyDescent="0.2">
      <c r="E8943" s="16">
        <v>41084.895833333336</v>
      </c>
      <c r="F8943" s="22">
        <v>4.7699999999999996</v>
      </c>
      <c r="G8943" s="22">
        <v>4.8900507125404822</v>
      </c>
      <c r="H8943" s="25">
        <v>0.16352201257861637</v>
      </c>
      <c r="I8943" s="3">
        <f t="shared" si="556"/>
        <v>174.92999999999375</v>
      </c>
      <c r="J8943" s="3">
        <f t="shared" si="557"/>
        <v>188.00999999999348</v>
      </c>
      <c r="K8943" s="3">
        <f>MIN(J8943-M8943+N8943,'Power Look Up'!$F$4)</f>
        <v>194.84931642988636</v>
      </c>
      <c r="M8943" s="51">
        <f t="array" ref="M8943">_xlfn.SUM(_xlfn.NORM.DIST($S$3:$S$1003,$G8943,$P8943,FALSE)*WindSpeedStep*$T$3:$T$1003)</f>
        <v>176.96611511109867</v>
      </c>
      <c r="N8943" s="51">
        <f t="array" ref="N8943">_xlfn.SUM(_xlfn.NORM.DIST($S$3:$S$1003,$G8943,$Q8943,FALSE)*WindSpeedStep*$T$3:$T$1003)</f>
        <v>183.80543154099155</v>
      </c>
      <c r="P8943" s="43">
        <f t="shared" si="558"/>
        <v>0.48900507125404824</v>
      </c>
      <c r="Q8943" s="43">
        <f t="shared" si="559"/>
        <v>0.79963093412611663</v>
      </c>
    </row>
    <row r="8944" spans="5:17" x14ac:dyDescent="0.2">
      <c r="E8944" s="16">
        <v>41084.902777777781</v>
      </c>
      <c r="F8944" s="22">
        <v>4.0999999999999996</v>
      </c>
      <c r="G8944" s="22">
        <v>4.2138321749337191</v>
      </c>
      <c r="H8944" s="25">
        <v>0.17073170731707318</v>
      </c>
      <c r="I8944" s="3">
        <f t="shared" si="556"/>
        <v>101.89999999999532</v>
      </c>
      <c r="J8944" s="3">
        <f t="shared" si="557"/>
        <v>113.88999999999506</v>
      </c>
      <c r="K8944" s="3">
        <f>MIN(J8944-M8944+N8944,'Power Look Up'!$F$4)</f>
        <v>129.27486913045487</v>
      </c>
      <c r="M8944" s="51">
        <f t="array" ref="M8944">_xlfn.SUM(_xlfn.NORM.DIST($S$3:$S$1003,$G8944,$P8944,FALSE)*WindSpeedStep*$T$3:$T$1003)</f>
        <v>75.393593550991312</v>
      </c>
      <c r="N8944" s="51">
        <f t="array" ref="N8944">_xlfn.SUM(_xlfn.NORM.DIST($S$3:$S$1003,$G8944,$Q8944,FALSE)*WindSpeedStep*$T$3:$T$1003)</f>
        <v>90.778462681451145</v>
      </c>
      <c r="P8944" s="43">
        <f t="shared" si="558"/>
        <v>0.42138321749337193</v>
      </c>
      <c r="Q8944" s="43">
        <f t="shared" si="559"/>
        <v>0.71943476157404962</v>
      </c>
    </row>
    <row r="8945" spans="5:17" x14ac:dyDescent="0.2">
      <c r="E8945" s="16">
        <v>41084.909722222219</v>
      </c>
      <c r="F8945" s="22">
        <v>4.1100000000000003</v>
      </c>
      <c r="G8945" s="22">
        <v>4.1604702516873386</v>
      </c>
      <c r="H8945" s="25">
        <v>0.16058394160583941</v>
      </c>
      <c r="I8945" s="3">
        <f t="shared" si="556"/>
        <v>102.98999999999529</v>
      </c>
      <c r="J8945" s="3">
        <f t="shared" si="557"/>
        <v>108.43999999999517</v>
      </c>
      <c r="K8945" s="3">
        <f>MIN(J8945-M8945+N8945,'Power Look Up'!$F$4)</f>
        <v>121.89601414775903</v>
      </c>
      <c r="M8945" s="51">
        <f t="array" ref="M8945">_xlfn.SUM(_xlfn.NORM.DIST($S$3:$S$1003,$G8945,$P8945,FALSE)*WindSpeedStep*$T$3:$T$1003)</f>
        <v>68.606645581864967</v>
      </c>
      <c r="N8945" s="51">
        <f t="array" ref="N8945">_xlfn.SUM(_xlfn.NORM.DIST($S$3:$S$1003,$G8945,$Q8945,FALSE)*WindSpeedStep*$T$3:$T$1003)</f>
        <v>82.062659729628834</v>
      </c>
      <c r="P8945" s="43">
        <f t="shared" si="558"/>
        <v>0.41604702516873387</v>
      </c>
      <c r="Q8945" s="43">
        <f t="shared" si="559"/>
        <v>0.6681047119497916</v>
      </c>
    </row>
    <row r="8946" spans="5:17" x14ac:dyDescent="0.2">
      <c r="E8946" s="16">
        <v>41084.916666666664</v>
      </c>
      <c r="F8946" s="22">
        <v>3.51</v>
      </c>
      <c r="G8946" s="22">
        <v>3.7166886267499395</v>
      </c>
      <c r="H8946" s="25">
        <v>0.1623931623931624</v>
      </c>
      <c r="I8946" s="3">
        <f t="shared" si="556"/>
        <v>46.40999999999719</v>
      </c>
      <c r="J8946" s="3">
        <f t="shared" si="557"/>
        <v>65.519999999996784</v>
      </c>
      <c r="K8946" s="3">
        <f>MIN(J8946-M8946+N8946,'Power Look Up'!$F$4)</f>
        <v>77.24393178881482</v>
      </c>
      <c r="M8946" s="51">
        <f t="array" ref="M8946">_xlfn.SUM(_xlfn.NORM.DIST($S$3:$S$1003,$G8946,$P8946,FALSE)*WindSpeedStep*$T$3:$T$1003)</f>
        <v>26.734954572819756</v>
      </c>
      <c r="N8946" s="51">
        <f t="array" ref="N8946">_xlfn.SUM(_xlfn.NORM.DIST($S$3:$S$1003,$G8946,$Q8946,FALSE)*WindSpeedStep*$T$3:$T$1003)</f>
        <v>38.458886361637795</v>
      </c>
      <c r="P8946" s="43">
        <f t="shared" si="558"/>
        <v>0.37166886267499399</v>
      </c>
      <c r="Q8946" s="43">
        <f t="shared" si="559"/>
        <v>0.60356481972862264</v>
      </c>
    </row>
    <row r="8947" spans="5:17" x14ac:dyDescent="0.2">
      <c r="E8947" s="16">
        <v>41084.923611111109</v>
      </c>
      <c r="F8947" s="22">
        <v>3.38</v>
      </c>
      <c r="G8947" s="22">
        <v>3.5294461375148858</v>
      </c>
      <c r="H8947" s="25">
        <v>0.16272189349112429</v>
      </c>
      <c r="I8947" s="3">
        <f t="shared" si="556"/>
        <v>34.579999999997447</v>
      </c>
      <c r="J8947" s="3">
        <f t="shared" si="557"/>
        <v>48.229999999997155</v>
      </c>
      <c r="K8947" s="3">
        <f>MIN(J8947-M8947+N8947,'Power Look Up'!$F$4)</f>
        <v>56.745484659690845</v>
      </c>
      <c r="M8947" s="51">
        <f t="array" ref="M8947">_xlfn.SUM(_xlfn.NORM.DIST($S$3:$S$1003,$G8947,$P8947,FALSE)*WindSpeedStep*$T$3:$T$1003)</f>
        <v>17.112307530022566</v>
      </c>
      <c r="N8947" s="51">
        <f t="array" ref="N8947">_xlfn.SUM(_xlfn.NORM.DIST($S$3:$S$1003,$G8947,$Q8947,FALSE)*WindSpeedStep*$T$3:$T$1003)</f>
        <v>25.627792189716256</v>
      </c>
      <c r="P8947" s="43">
        <f t="shared" si="558"/>
        <v>0.35294461375148861</v>
      </c>
      <c r="Q8947" s="43">
        <f t="shared" si="559"/>
        <v>0.57431815847135725</v>
      </c>
    </row>
    <row r="8948" spans="5:17" x14ac:dyDescent="0.2">
      <c r="E8948" s="16">
        <v>41084.930555555555</v>
      </c>
      <c r="F8948" s="22">
        <v>3.3</v>
      </c>
      <c r="G8948" s="22">
        <v>3.4630945005368439</v>
      </c>
      <c r="H8948" s="25">
        <v>0.1393939393939394</v>
      </c>
      <c r="I8948" s="3">
        <f t="shared" si="556"/>
        <v>27.299999999997599</v>
      </c>
      <c r="J8948" s="3">
        <f t="shared" si="557"/>
        <v>41.859999999997292</v>
      </c>
      <c r="K8948" s="3">
        <f>MIN(J8948-M8948+N8948,'Power Look Up'!$F$4)</f>
        <v>45.927620369471072</v>
      </c>
      <c r="M8948" s="51">
        <f t="array" ref="M8948">_xlfn.SUM(_xlfn.NORM.DIST($S$3:$S$1003,$G8948,$P8948,FALSE)*WindSpeedStep*$T$3:$T$1003)</f>
        <v>14.55308379344593</v>
      </c>
      <c r="N8948" s="51">
        <f t="array" ref="N8948">_xlfn.SUM(_xlfn.NORM.DIST($S$3:$S$1003,$G8948,$Q8948,FALSE)*WindSpeedStep*$T$3:$T$1003)</f>
        <v>18.620704162919704</v>
      </c>
      <c r="P8948" s="43">
        <f t="shared" si="558"/>
        <v>0.34630945005368441</v>
      </c>
      <c r="Q8948" s="43">
        <f t="shared" si="559"/>
        <v>0.48273438492331766</v>
      </c>
    </row>
    <row r="8949" spans="5:17" x14ac:dyDescent="0.2">
      <c r="E8949" s="16">
        <v>41084.9375</v>
      </c>
      <c r="F8949" s="22">
        <v>2.96</v>
      </c>
      <c r="G8949" s="22">
        <v>3.1125409678701028</v>
      </c>
      <c r="H8949" s="25">
        <v>0.14527027027027026</v>
      </c>
      <c r="I8949" s="3">
        <f t="shared" si="556"/>
        <v>0</v>
      </c>
      <c r="J8949" s="3">
        <f t="shared" si="557"/>
        <v>10.009999999997968</v>
      </c>
      <c r="K8949" s="3">
        <f>MIN(J8949-M8949+N8949,'Power Look Up'!$F$4)</f>
        <v>12.07806140631345</v>
      </c>
      <c r="M8949" s="51">
        <f t="array" ref="M8949">_xlfn.SUM(_xlfn.NORM.DIST($S$3:$S$1003,$G8949,$P8949,FALSE)*WindSpeedStep*$T$3:$T$1003)</f>
        <v>5.2447342583180498</v>
      </c>
      <c r="N8949" s="51">
        <f t="array" ref="N8949">_xlfn.SUM(_xlfn.NORM.DIST($S$3:$S$1003,$G8949,$Q8949,FALSE)*WindSpeedStep*$T$3:$T$1003)</f>
        <v>7.3127956646335326</v>
      </c>
      <c r="P8949" s="43">
        <f t="shared" si="558"/>
        <v>0.31125409678701033</v>
      </c>
      <c r="Q8949" s="43">
        <f t="shared" si="559"/>
        <v>0.45215966762977838</v>
      </c>
    </row>
    <row r="8950" spans="5:17" x14ac:dyDescent="0.2">
      <c r="E8950" s="16">
        <v>41084.944444444445</v>
      </c>
      <c r="F8950" s="22">
        <v>2.98</v>
      </c>
      <c r="G8950" s="22">
        <v>3.0578847892544943</v>
      </c>
      <c r="H8950" s="25">
        <v>0.1442953020134228</v>
      </c>
      <c r="I8950" s="3">
        <f t="shared" si="556"/>
        <v>0</v>
      </c>
      <c r="J8950" s="3">
        <f t="shared" si="557"/>
        <v>5.4599999999980646</v>
      </c>
      <c r="K8950" s="3">
        <f>MIN(J8950-M8950+N8950,'Power Look Up'!$F$4)</f>
        <v>7.3051945305335408</v>
      </c>
      <c r="M8950" s="51">
        <f t="array" ref="M8950">_xlfn.SUM(_xlfn.NORM.DIST($S$3:$S$1003,$G8950,$P8950,FALSE)*WindSpeedStep*$T$3:$T$1003)</f>
        <v>4.2398744057504683</v>
      </c>
      <c r="N8950" s="51">
        <f t="array" ref="N8950">_xlfn.SUM(_xlfn.NORM.DIST($S$3:$S$1003,$G8950,$Q8950,FALSE)*WindSpeedStep*$T$3:$T$1003)</f>
        <v>6.0850689362859445</v>
      </c>
      <c r="P8950" s="43">
        <f t="shared" si="558"/>
        <v>0.30578847892544947</v>
      </c>
      <c r="Q8950" s="43">
        <f t="shared" si="559"/>
        <v>0.441238409187729</v>
      </c>
    </row>
    <row r="8951" spans="5:17" x14ac:dyDescent="0.2">
      <c r="E8951" s="16">
        <v>41084.951388888891</v>
      </c>
      <c r="F8951" s="22">
        <v>2.92</v>
      </c>
      <c r="G8951" s="22">
        <v>3.0725225013895816</v>
      </c>
      <c r="H8951" s="25">
        <v>0.16438356164383561</v>
      </c>
      <c r="I8951" s="3">
        <f t="shared" si="556"/>
        <v>0</v>
      </c>
      <c r="J8951" s="3">
        <f t="shared" si="557"/>
        <v>6.3699999999980452</v>
      </c>
      <c r="K8951" s="3">
        <f>MIN(J8951-M8951+N8951,'Power Look Up'!$F$4)</f>
        <v>9.4467156701671158</v>
      </c>
      <c r="M8951" s="51">
        <f t="array" ref="M8951">_xlfn.SUM(_xlfn.NORM.DIST($S$3:$S$1003,$G8951,$P8951,FALSE)*WindSpeedStep*$T$3:$T$1003)</f>
        <v>4.4982056789847409</v>
      </c>
      <c r="N8951" s="51">
        <f t="array" ref="N8951">_xlfn.SUM(_xlfn.NORM.DIST($S$3:$S$1003,$G8951,$Q8951,FALSE)*WindSpeedStep*$T$3:$T$1003)</f>
        <v>7.5749213491538105</v>
      </c>
      <c r="P8951" s="43">
        <f t="shared" si="558"/>
        <v>0.30725225013895818</v>
      </c>
      <c r="Q8951" s="43">
        <f t="shared" si="559"/>
        <v>0.50507219200924625</v>
      </c>
    </row>
    <row r="8952" spans="5:17" x14ac:dyDescent="0.2">
      <c r="E8952" s="16">
        <v>41084.958333333336</v>
      </c>
      <c r="F8952" s="22">
        <v>2.78</v>
      </c>
      <c r="G8952" s="22">
        <v>2.8748445716123077</v>
      </c>
      <c r="H8952" s="25">
        <v>0.13309352517985612</v>
      </c>
      <c r="I8952" s="3">
        <f t="shared" si="556"/>
        <v>0</v>
      </c>
      <c r="J8952" s="3">
        <f t="shared" si="557"/>
        <v>0</v>
      </c>
      <c r="K8952" s="3">
        <f>MIN(J8952-M8952+N8952,'Power Look Up'!$F$4)</f>
        <v>1.0194173734739025</v>
      </c>
      <c r="M8952" s="51">
        <f t="array" ref="M8952">_xlfn.SUM(_xlfn.NORM.DIST($S$3:$S$1003,$G8952,$P8952,FALSE)*WindSpeedStep*$T$3:$T$1003)</f>
        <v>1.7063832778776604</v>
      </c>
      <c r="N8952" s="51">
        <f t="array" ref="N8952">_xlfn.SUM(_xlfn.NORM.DIST($S$3:$S$1003,$G8952,$Q8952,FALSE)*WindSpeedStep*$T$3:$T$1003)</f>
        <v>2.7258006513515629</v>
      </c>
      <c r="P8952" s="43">
        <f t="shared" si="558"/>
        <v>0.28748445716123078</v>
      </c>
      <c r="Q8952" s="43">
        <f t="shared" si="559"/>
        <v>0.38262319838005537</v>
      </c>
    </row>
    <row r="8953" spans="5:17" x14ac:dyDescent="0.2">
      <c r="E8953" s="16">
        <v>41084.965277777781</v>
      </c>
      <c r="F8953" s="22">
        <v>2.61</v>
      </c>
      <c r="G8953" s="22">
        <v>2.7394864743093037</v>
      </c>
      <c r="H8953" s="25">
        <v>0.1417624521072797</v>
      </c>
      <c r="I8953" s="3">
        <f t="shared" si="556"/>
        <v>0</v>
      </c>
      <c r="J8953" s="3">
        <f t="shared" si="557"/>
        <v>0</v>
      </c>
      <c r="K8953" s="3">
        <f>MIN(J8953-M8953+N8953,'Power Look Up'!$F$4)</f>
        <v>0.94101262275627129</v>
      </c>
      <c r="M8953" s="51">
        <f t="array" ref="M8953">_xlfn.SUM(_xlfn.NORM.DIST($S$3:$S$1003,$G8953,$P8953,FALSE)*WindSpeedStep*$T$3:$T$1003)</f>
        <v>0.66000058433070896</v>
      </c>
      <c r="N8953" s="51">
        <f t="array" ref="N8953">_xlfn.SUM(_xlfn.NORM.DIST($S$3:$S$1003,$G8953,$Q8953,FALSE)*WindSpeedStep*$T$3:$T$1003)</f>
        <v>1.6010132070869803</v>
      </c>
      <c r="P8953" s="43">
        <f t="shared" si="558"/>
        <v>0.27394864743093039</v>
      </c>
      <c r="Q8953" s="43">
        <f t="shared" si="559"/>
        <v>0.38835632011281318</v>
      </c>
    </row>
    <row r="8954" spans="5:17" x14ac:dyDescent="0.2">
      <c r="E8954" s="16">
        <v>41084.972222222219</v>
      </c>
      <c r="F8954" s="22">
        <v>2.61</v>
      </c>
      <c r="G8954" s="22">
        <v>2.7306289848240843</v>
      </c>
      <c r="H8954" s="25">
        <v>0.1417624521072797</v>
      </c>
      <c r="I8954" s="3">
        <f t="shared" si="556"/>
        <v>0</v>
      </c>
      <c r="J8954" s="3">
        <f t="shared" si="557"/>
        <v>0</v>
      </c>
      <c r="K8954" s="3">
        <f>MIN(J8954-M8954+N8954,'Power Look Up'!$F$4)</f>
        <v>0.91466991524848529</v>
      </c>
      <c r="M8954" s="51">
        <f t="array" ref="M8954">_xlfn.SUM(_xlfn.NORM.DIST($S$3:$S$1003,$G8954,$P8954,FALSE)*WindSpeedStep*$T$3:$T$1003)</f>
        <v>0.6134618397108168</v>
      </c>
      <c r="N8954" s="51">
        <f t="array" ref="N8954">_xlfn.SUM(_xlfn.NORM.DIST($S$3:$S$1003,$G8954,$Q8954,FALSE)*WindSpeedStep*$T$3:$T$1003)</f>
        <v>1.5281317549593021</v>
      </c>
      <c r="P8954" s="43">
        <f t="shared" si="558"/>
        <v>0.27306289848240844</v>
      </c>
      <c r="Q8954" s="43">
        <f t="shared" si="559"/>
        <v>0.38710066068387405</v>
      </c>
    </row>
    <row r="8955" spans="5:17" x14ac:dyDescent="0.2">
      <c r="E8955" s="16">
        <v>41084.979166666664</v>
      </c>
      <c r="F8955" s="22">
        <v>2.68</v>
      </c>
      <c r="G8955" s="22">
        <v>2.8083396815224186</v>
      </c>
      <c r="H8955" s="25">
        <v>0.12313432835820895</v>
      </c>
      <c r="I8955" s="3">
        <f t="shared" si="556"/>
        <v>0</v>
      </c>
      <c r="J8955" s="3">
        <f t="shared" si="557"/>
        <v>0</v>
      </c>
      <c r="K8955" s="3">
        <f>MIN(J8955-M8955+N8955,'Power Look Up'!$F$4)</f>
        <v>0.60700417627799919</v>
      </c>
      <c r="M8955" s="51">
        <f t="array" ref="M8955">_xlfn.SUM(_xlfn.NORM.DIST($S$3:$S$1003,$G8955,$P8955,FALSE)*WindSpeedStep*$T$3:$T$1003)</f>
        <v>1.1096973089271591</v>
      </c>
      <c r="N8955" s="51">
        <f t="array" ref="N8955">_xlfn.SUM(_xlfn.NORM.DIST($S$3:$S$1003,$G8955,$Q8955,FALSE)*WindSpeedStep*$T$3:$T$1003)</f>
        <v>1.7167014852051583</v>
      </c>
      <c r="P8955" s="43">
        <f t="shared" si="558"/>
        <v>0.28083396815224188</v>
      </c>
      <c r="Q8955" s="43">
        <f t="shared" si="559"/>
        <v>0.34580302048596945</v>
      </c>
    </row>
    <row r="8956" spans="5:17" x14ac:dyDescent="0.2">
      <c r="E8956" s="16">
        <v>41084.986111111109</v>
      </c>
      <c r="F8956" s="22">
        <v>2.74</v>
      </c>
      <c r="G8956" s="22">
        <v>2.919182076922648</v>
      </c>
      <c r="H8956" s="25">
        <v>0.13868613138686131</v>
      </c>
      <c r="I8956" s="3">
        <f t="shared" si="556"/>
        <v>0</v>
      </c>
      <c r="J8956" s="3">
        <f t="shared" si="557"/>
        <v>0</v>
      </c>
      <c r="K8956" s="3">
        <f>MIN(J8956-M8956+N8956,'Power Look Up'!$F$4)</f>
        <v>1.2976143671745199</v>
      </c>
      <c r="M8956" s="51">
        <f t="array" ref="M8956">_xlfn.SUM(_xlfn.NORM.DIST($S$3:$S$1003,$G8956,$P8956,FALSE)*WindSpeedStep*$T$3:$T$1003)</f>
        <v>2.1992610767642744</v>
      </c>
      <c r="N8956" s="51">
        <f t="array" ref="N8956">_xlfn.SUM(_xlfn.NORM.DIST($S$3:$S$1003,$G8956,$Q8956,FALSE)*WindSpeedStep*$T$3:$T$1003)</f>
        <v>3.4968754439387943</v>
      </c>
      <c r="P8956" s="43">
        <f t="shared" si="558"/>
        <v>0.29191820769226479</v>
      </c>
      <c r="Q8956" s="43">
        <f t="shared" si="559"/>
        <v>0.40485006906226506</v>
      </c>
    </row>
    <row r="8957" spans="5:17" x14ac:dyDescent="0.2">
      <c r="E8957" s="16">
        <v>41084.993055555555</v>
      </c>
      <c r="F8957" s="22">
        <v>2.89</v>
      </c>
      <c r="G8957" s="22">
        <v>3.0974036071376188</v>
      </c>
      <c r="H8957" s="25">
        <v>0.13840830449826991</v>
      </c>
      <c r="I8957" s="3">
        <f t="shared" si="556"/>
        <v>0</v>
      </c>
      <c r="J8957" s="3">
        <f t="shared" si="557"/>
        <v>9.099999999997987</v>
      </c>
      <c r="K8957" s="3">
        <f>MIN(J8957-M8957+N8957,'Power Look Up'!$F$4)</f>
        <v>10.741368749866805</v>
      </c>
      <c r="M8957" s="51">
        <f t="array" ref="M8957">_xlfn.SUM(_xlfn.NORM.DIST($S$3:$S$1003,$G8957,$P8957,FALSE)*WindSpeedStep*$T$3:$T$1003)</f>
        <v>4.9554693743153511</v>
      </c>
      <c r="N8957" s="51">
        <f t="array" ref="N8957">_xlfn.SUM(_xlfn.NORM.DIST($S$3:$S$1003,$G8957,$Q8957,FALSE)*WindSpeedStep*$T$3:$T$1003)</f>
        <v>6.5968381241841696</v>
      </c>
      <c r="P8957" s="43">
        <f t="shared" si="558"/>
        <v>0.30974036071376188</v>
      </c>
      <c r="Q8957" s="43">
        <f t="shared" si="559"/>
        <v>0.42870638161074309</v>
      </c>
    </row>
    <row r="8958" spans="5:17" x14ac:dyDescent="0.2">
      <c r="E8958" s="16">
        <v>41085</v>
      </c>
      <c r="F8958" s="22">
        <v>2.74</v>
      </c>
      <c r="G8958" s="22">
        <v>2.9308114831001846</v>
      </c>
      <c r="H8958" s="25">
        <v>0.12773722627737225</v>
      </c>
      <c r="I8958" s="3">
        <f t="shared" si="556"/>
        <v>0</v>
      </c>
      <c r="J8958" s="3">
        <f t="shared" si="557"/>
        <v>0</v>
      </c>
      <c r="K8958" s="3">
        <f>MIN(J8958-M8958+N8958,'Power Look Up'!$F$4)</f>
        <v>0.92479877998776328</v>
      </c>
      <c r="M8958" s="51">
        <f t="array" ref="M8958">_xlfn.SUM(_xlfn.NORM.DIST($S$3:$S$1003,$G8958,$P8958,FALSE)*WindSpeedStep*$T$3:$T$1003)</f>
        <v>2.3414008045458186</v>
      </c>
      <c r="N8958" s="51">
        <f t="array" ref="N8958">_xlfn.SUM(_xlfn.NORM.DIST($S$3:$S$1003,$G8958,$Q8958,FALSE)*WindSpeedStep*$T$3:$T$1003)</f>
        <v>3.2661995845335818</v>
      </c>
      <c r="P8958" s="43">
        <f t="shared" si="558"/>
        <v>0.29308114831001847</v>
      </c>
      <c r="Q8958" s="43">
        <f t="shared" si="559"/>
        <v>0.37437372959308923</v>
      </c>
    </row>
    <row r="8959" spans="5:17" x14ac:dyDescent="0.2">
      <c r="E8959" s="16">
        <v>41085.006944444445</v>
      </c>
      <c r="F8959" s="22">
        <v>3.18</v>
      </c>
      <c r="G8959" s="22">
        <v>3.2473661756670151</v>
      </c>
      <c r="H8959" s="25">
        <v>0.14150943396226415</v>
      </c>
      <c r="I8959" s="3">
        <f t="shared" si="556"/>
        <v>16.379999999997832</v>
      </c>
      <c r="J8959" s="3">
        <f t="shared" si="557"/>
        <v>22.749999999997698</v>
      </c>
      <c r="K8959" s="3">
        <f>MIN(J8959-M8959+N8959,'Power Look Up'!$F$4)</f>
        <v>25.177903704363771</v>
      </c>
      <c r="M8959" s="51">
        <f t="array" ref="M8959">_xlfn.SUM(_xlfn.NORM.DIST($S$3:$S$1003,$G8959,$P8959,FALSE)*WindSpeedStep*$T$3:$T$1003)</f>
        <v>8.1886144229162952</v>
      </c>
      <c r="N8959" s="51">
        <f t="array" ref="N8959">_xlfn.SUM(_xlfn.NORM.DIST($S$3:$S$1003,$G8959,$Q8959,FALSE)*WindSpeedStep*$T$3:$T$1003)</f>
        <v>10.616518127282367</v>
      </c>
      <c r="P8959" s="43">
        <f t="shared" si="558"/>
        <v>0.32473661756670152</v>
      </c>
      <c r="Q8959" s="43">
        <f t="shared" si="559"/>
        <v>0.45953294938684175</v>
      </c>
    </row>
    <row r="8960" spans="5:17" x14ac:dyDescent="0.2">
      <c r="E8960" s="16">
        <v>41085.013888888891</v>
      </c>
      <c r="F8960" s="22">
        <v>3.44</v>
      </c>
      <c r="G8960" s="22">
        <v>3.4835134160078076</v>
      </c>
      <c r="H8960" s="25">
        <v>0.16860465116279069</v>
      </c>
      <c r="I8960" s="3">
        <f t="shared" si="556"/>
        <v>40.039999999997328</v>
      </c>
      <c r="J8960" s="3">
        <f t="shared" si="557"/>
        <v>43.67999999999725</v>
      </c>
      <c r="K8960" s="3">
        <f>MIN(J8960-M8960+N8960,'Power Look Up'!$F$4)</f>
        <v>52.302258395948201</v>
      </c>
      <c r="M8960" s="51">
        <f t="array" ref="M8960">_xlfn.SUM(_xlfn.NORM.DIST($S$3:$S$1003,$G8960,$P8960,FALSE)*WindSpeedStep*$T$3:$T$1003)</f>
        <v>15.302444717991301</v>
      </c>
      <c r="N8960" s="51">
        <f t="array" ref="N8960">_xlfn.SUM(_xlfn.NORM.DIST($S$3:$S$1003,$G8960,$Q8960,FALSE)*WindSpeedStep*$T$3:$T$1003)</f>
        <v>23.924703113942254</v>
      </c>
      <c r="P8960" s="43">
        <f t="shared" si="558"/>
        <v>0.3483513416007808</v>
      </c>
      <c r="Q8960" s="43">
        <f t="shared" si="559"/>
        <v>0.58733656432689774</v>
      </c>
    </row>
    <row r="8961" spans="5:17" x14ac:dyDescent="0.2">
      <c r="E8961" s="16">
        <v>41085.020833333336</v>
      </c>
      <c r="F8961" s="22">
        <v>3.58</v>
      </c>
      <c r="G8961" s="22">
        <v>3.6475303331528126</v>
      </c>
      <c r="H8961" s="25">
        <v>0.16201117318435754</v>
      </c>
      <c r="I8961" s="3">
        <f t="shared" si="556"/>
        <v>52.779999999997059</v>
      </c>
      <c r="J8961" s="3">
        <f t="shared" si="557"/>
        <v>59.149999999996922</v>
      </c>
      <c r="K8961" s="3">
        <f>MIN(J8961-M8961+N8961,'Power Look Up'!$F$4)</f>
        <v>69.657521371222913</v>
      </c>
      <c r="M8961" s="51">
        <f t="array" ref="M8961">_xlfn.SUM(_xlfn.NORM.DIST($S$3:$S$1003,$G8961,$P8961,FALSE)*WindSpeedStep*$T$3:$T$1003)</f>
        <v>22.70621799681582</v>
      </c>
      <c r="N8961" s="51">
        <f t="array" ref="N8961">_xlfn.SUM(_xlfn.NORM.DIST($S$3:$S$1003,$G8961,$Q8961,FALSE)*WindSpeedStep*$T$3:$T$1003)</f>
        <v>33.213739368041821</v>
      </c>
      <c r="P8961" s="43">
        <f t="shared" si="558"/>
        <v>0.36475303331528131</v>
      </c>
      <c r="Q8961" s="43">
        <f t="shared" si="559"/>
        <v>0.59094066849961768</v>
      </c>
    </row>
    <row r="8962" spans="5:17" x14ac:dyDescent="0.2">
      <c r="E8962" s="16">
        <v>41085.027777777781</v>
      </c>
      <c r="F8962" s="22">
        <v>3.06</v>
      </c>
      <c r="G8962" s="22">
        <v>3.1347619157919784</v>
      </c>
      <c r="H8962" s="25">
        <v>0.16339869281045752</v>
      </c>
      <c r="I8962" s="3">
        <f t="shared" si="556"/>
        <v>5.4599999999980646</v>
      </c>
      <c r="J8962" s="3">
        <f t="shared" si="557"/>
        <v>11.829999999997929</v>
      </c>
      <c r="K8962" s="3">
        <f>MIN(J8962-M8962+N8962,'Power Look Up'!$F$4)</f>
        <v>15.231732138212415</v>
      </c>
      <c r="M8962" s="51">
        <f t="array" ref="M8962">_xlfn.SUM(_xlfn.NORM.DIST($S$3:$S$1003,$G8962,$P8962,FALSE)*WindSpeedStep*$T$3:$T$1003)</f>
        <v>5.6843995280249615</v>
      </c>
      <c r="N8962" s="51">
        <f t="array" ref="N8962">_xlfn.SUM(_xlfn.NORM.DIST($S$3:$S$1003,$G8962,$Q8962,FALSE)*WindSpeedStep*$T$3:$T$1003)</f>
        <v>9.0861316662394476</v>
      </c>
      <c r="P8962" s="43">
        <f t="shared" si="558"/>
        <v>0.31347619157919787</v>
      </c>
      <c r="Q8962" s="43">
        <f t="shared" si="559"/>
        <v>0.51221599931241479</v>
      </c>
    </row>
    <row r="8963" spans="5:17" x14ac:dyDescent="0.2">
      <c r="E8963" s="16">
        <v>41085.034722222219</v>
      </c>
      <c r="F8963" s="22">
        <v>3.86</v>
      </c>
      <c r="G8963" s="22">
        <v>3.8567444192492548</v>
      </c>
      <c r="H8963" s="25">
        <v>0.24870466321243523</v>
      </c>
      <c r="I8963" s="3">
        <f t="shared" ref="I8963:I9026" si="560">INDEX(PowerArray,MIN(MaximumPowerIndex,ROUND(F8963*100,0)))</f>
        <v>78.259999999996509</v>
      </c>
      <c r="J8963" s="3">
        <f t="shared" ref="J8963:J9026" si="561">INDEX(PowerArray,MIN(MaximumPowerIndex,ROUND(G8963*100,0)))</f>
        <v>78.259999999996509</v>
      </c>
      <c r="K8963" s="3">
        <f>MIN(J8963-M8963+N8963,'Power Look Up'!$F$4)</f>
        <v>111.81218071430851</v>
      </c>
      <c r="M8963" s="51">
        <f t="array" ref="M8963">_xlfn.SUM(_xlfn.NORM.DIST($S$3:$S$1003,$G8963,$P8963,FALSE)*WindSpeedStep*$T$3:$T$1003)</f>
        <v>36.900231068294772</v>
      </c>
      <c r="N8963" s="51">
        <f t="array" ref="N8963">_xlfn.SUM(_xlfn.NORM.DIST($S$3:$S$1003,$G8963,$Q8963,FALSE)*WindSpeedStep*$T$3:$T$1003)</f>
        <v>70.452411782606774</v>
      </c>
      <c r="P8963" s="43">
        <f t="shared" ref="P8963:P9026" si="562">ReferenceTurbulence*G8963</f>
        <v>0.3856744419249255</v>
      </c>
      <c r="Q8963" s="43">
        <f t="shared" si="559"/>
        <v>0.95919032188582498</v>
      </c>
    </row>
    <row r="8964" spans="5:17" x14ac:dyDescent="0.2">
      <c r="E8964" s="16">
        <v>41085.041666666664</v>
      </c>
      <c r="F8964" s="22">
        <v>4.17</v>
      </c>
      <c r="G8964" s="22">
        <v>4.0968462421090814</v>
      </c>
      <c r="H8964" s="25">
        <v>0.15107913669064749</v>
      </c>
      <c r="I8964" s="3">
        <f t="shared" si="560"/>
        <v>109.52999999999516</v>
      </c>
      <c r="J8964" s="3">
        <f t="shared" si="561"/>
        <v>101.89999999999532</v>
      </c>
      <c r="K8964" s="3">
        <f>MIN(J8964-M8964+N8964,'Power Look Up'!$F$4)</f>
        <v>113.4694094874134</v>
      </c>
      <c r="M8964" s="51">
        <f t="array" ref="M8964">_xlfn.SUM(_xlfn.NORM.DIST($S$3:$S$1003,$G8964,$P8964,FALSE)*WindSpeedStep*$T$3:$T$1003)</f>
        <v>60.940356519287796</v>
      </c>
      <c r="N8964" s="51">
        <f t="array" ref="N8964">_xlfn.SUM(_xlfn.NORM.DIST($S$3:$S$1003,$G8964,$Q8964,FALSE)*WindSpeedStep*$T$3:$T$1003)</f>
        <v>72.509766006705874</v>
      </c>
      <c r="P8964" s="43">
        <f t="shared" si="562"/>
        <v>0.40968462421090818</v>
      </c>
      <c r="Q8964" s="43">
        <f t="shared" ref="Q8964:Q9027" si="563">G8964*H8964</f>
        <v>0.61894799341216344</v>
      </c>
    </row>
    <row r="8965" spans="5:17" x14ac:dyDescent="0.2">
      <c r="E8965" s="16">
        <v>41085.048611111109</v>
      </c>
      <c r="F8965" s="22">
        <v>3.71</v>
      </c>
      <c r="G8965" s="22">
        <v>3.762094949121467</v>
      </c>
      <c r="H8965" s="25">
        <v>0.1293800539083558</v>
      </c>
      <c r="I8965" s="3">
        <f t="shared" si="560"/>
        <v>64.609999999996802</v>
      </c>
      <c r="J8965" s="3">
        <f t="shared" si="561"/>
        <v>69.159999999996714</v>
      </c>
      <c r="K8965" s="3">
        <f>MIN(J8965-M8965+N8965,'Power Look Up'!$F$4)</f>
        <v>74.734168127440171</v>
      </c>
      <c r="M8965" s="51">
        <f t="array" ref="M8965">_xlfn.SUM(_xlfn.NORM.DIST($S$3:$S$1003,$G8965,$P8965,FALSE)*WindSpeedStep*$T$3:$T$1003)</f>
        <v>29.724697194286488</v>
      </c>
      <c r="N8965" s="51">
        <f t="array" ref="N8965">_xlfn.SUM(_xlfn.NORM.DIST($S$3:$S$1003,$G8965,$Q8965,FALSE)*WindSpeedStep*$T$3:$T$1003)</f>
        <v>35.298865321729956</v>
      </c>
      <c r="P8965" s="43">
        <f t="shared" si="562"/>
        <v>0.37620949491214672</v>
      </c>
      <c r="Q8965" s="43">
        <f t="shared" si="563"/>
        <v>0.48674004732568849</v>
      </c>
    </row>
    <row r="8966" spans="5:17" x14ac:dyDescent="0.2">
      <c r="E8966" s="16">
        <v>41085.055555555555</v>
      </c>
      <c r="F8966" s="22">
        <v>4.01</v>
      </c>
      <c r="G8966" s="22">
        <v>4.1594963939937335</v>
      </c>
      <c r="H8966" s="25">
        <v>7.2319201995012461E-2</v>
      </c>
      <c r="I8966" s="3">
        <f t="shared" si="560"/>
        <v>92.089999999995527</v>
      </c>
      <c r="J8966" s="3">
        <f t="shared" si="561"/>
        <v>108.43999999999517</v>
      </c>
      <c r="K8966" s="3">
        <f>MIN(J8966-M8966+N8966,'Power Look Up'!$F$4)</f>
        <v>102.60979498717049</v>
      </c>
      <c r="M8966" s="51">
        <f t="array" ref="M8966">_xlfn.SUM(_xlfn.NORM.DIST($S$3:$S$1003,$G8966,$P8966,FALSE)*WindSpeedStep*$T$3:$T$1003)</f>
        <v>68.485699613143964</v>
      </c>
      <c r="N8966" s="51">
        <f t="array" ref="N8966">_xlfn.SUM(_xlfn.NORM.DIST($S$3:$S$1003,$G8966,$Q8966,FALSE)*WindSpeedStep*$T$3:$T$1003)</f>
        <v>62.655494600319294</v>
      </c>
      <c r="P8966" s="43">
        <f t="shared" si="562"/>
        <v>0.41594963939937335</v>
      </c>
      <c r="Q8966" s="43">
        <f t="shared" si="563"/>
        <v>0.30081145991475877</v>
      </c>
    </row>
    <row r="8967" spans="5:17" x14ac:dyDescent="0.2">
      <c r="E8967" s="16">
        <v>41085.0625</v>
      </c>
      <c r="F8967" s="22">
        <v>2.89</v>
      </c>
      <c r="G8967" s="22">
        <v>3.0327679421324771</v>
      </c>
      <c r="H8967" s="25">
        <v>0.20415224913494809</v>
      </c>
      <c r="I8967" s="3">
        <f t="shared" si="560"/>
        <v>0</v>
      </c>
      <c r="J8967" s="3">
        <f t="shared" si="561"/>
        <v>2.7299999999981233</v>
      </c>
      <c r="K8967" s="3">
        <f>MIN(J8967-M8967+N8967,'Power Look Up'!$F$4)</f>
        <v>8.4414742719380769</v>
      </c>
      <c r="M8967" s="51">
        <f t="array" ref="M8967">_xlfn.SUM(_xlfn.NORM.DIST($S$3:$S$1003,$G8967,$P8967,FALSE)*WindSpeedStep*$T$3:$T$1003)</f>
        <v>3.8152923791847915</v>
      </c>
      <c r="N8967" s="51">
        <f t="array" ref="N8967">_xlfn.SUM(_xlfn.NORM.DIST($S$3:$S$1003,$G8967,$Q8967,FALSE)*WindSpeedStep*$T$3:$T$1003)</f>
        <v>9.5267666511247455</v>
      </c>
      <c r="P8967" s="43">
        <f t="shared" si="562"/>
        <v>0.30327679421324771</v>
      </c>
      <c r="Q8967" s="43">
        <f t="shared" si="563"/>
        <v>0.61914639649071335</v>
      </c>
    </row>
    <row r="8968" spans="5:17" x14ac:dyDescent="0.2">
      <c r="E8968" s="16">
        <v>41085.069444444445</v>
      </c>
      <c r="F8968" s="22">
        <v>2.84</v>
      </c>
      <c r="G8968" s="22">
        <v>3.0312542778597065</v>
      </c>
      <c r="H8968" s="25">
        <v>9.507042253521128E-2</v>
      </c>
      <c r="I8968" s="3">
        <f t="shared" si="560"/>
        <v>0</v>
      </c>
      <c r="J8968" s="3">
        <f t="shared" si="561"/>
        <v>2.7299999999981233</v>
      </c>
      <c r="K8968" s="3">
        <f>MIN(J8968-M8968+N8968,'Power Look Up'!$F$4)</f>
        <v>2.5588587892227022</v>
      </c>
      <c r="M8968" s="51">
        <f t="array" ref="M8968">_xlfn.SUM(_xlfn.NORM.DIST($S$3:$S$1003,$G8968,$P8968,FALSE)*WindSpeedStep*$T$3:$T$1003)</f>
        <v>3.7904663509525633</v>
      </c>
      <c r="N8968" s="51">
        <f t="array" ref="N8968">_xlfn.SUM(_xlfn.NORM.DIST($S$3:$S$1003,$G8968,$Q8968,FALSE)*WindSpeedStep*$T$3:$T$1003)</f>
        <v>3.6193251401771422</v>
      </c>
      <c r="P8968" s="43">
        <f t="shared" si="562"/>
        <v>0.30312542778597068</v>
      </c>
      <c r="Q8968" s="43">
        <f t="shared" si="563"/>
        <v>0.28818262500778902</v>
      </c>
    </row>
    <row r="8969" spans="5:17" x14ac:dyDescent="0.2">
      <c r="E8969" s="16">
        <v>41085.076388888891</v>
      </c>
      <c r="F8969" s="22">
        <v>2.96</v>
      </c>
      <c r="G8969" s="22">
        <v>3.126384585170463</v>
      </c>
      <c r="H8969" s="25">
        <v>8.1081081081081086E-2</v>
      </c>
      <c r="I8969" s="3">
        <f t="shared" si="560"/>
        <v>0</v>
      </c>
      <c r="J8969" s="3">
        <f t="shared" si="561"/>
        <v>11.829999999997929</v>
      </c>
      <c r="K8969" s="3">
        <f>MIN(J8969-M8969+N8969,'Power Look Up'!$F$4)</f>
        <v>11.198577173970875</v>
      </c>
      <c r="M8969" s="51">
        <f t="array" ref="M8969">_xlfn.SUM(_xlfn.NORM.DIST($S$3:$S$1003,$G8969,$P8969,FALSE)*WindSpeedStep*$T$3:$T$1003)</f>
        <v>5.5165505564703894</v>
      </c>
      <c r="N8969" s="51">
        <f t="array" ref="N8969">_xlfn.SUM(_xlfn.NORM.DIST($S$3:$S$1003,$G8969,$Q8969,FALSE)*WindSpeedStep*$T$3:$T$1003)</f>
        <v>4.8851277304433349</v>
      </c>
      <c r="P8969" s="43">
        <f t="shared" si="562"/>
        <v>0.3126384585170463</v>
      </c>
      <c r="Q8969" s="43">
        <f t="shared" si="563"/>
        <v>0.25349064204084837</v>
      </c>
    </row>
    <row r="8970" spans="5:17" x14ac:dyDescent="0.2">
      <c r="E8970" s="16">
        <v>41085.083333333336</v>
      </c>
      <c r="F8970" s="22">
        <v>3.7</v>
      </c>
      <c r="G8970" s="22">
        <v>3.6869980169105476</v>
      </c>
      <c r="H8970" s="25">
        <v>5.6756756756756753E-2</v>
      </c>
      <c r="I8970" s="3">
        <f t="shared" si="560"/>
        <v>63.699999999996827</v>
      </c>
      <c r="J8970" s="3">
        <f t="shared" si="561"/>
        <v>62.789999999996844</v>
      </c>
      <c r="K8970" s="3">
        <f>MIN(J8970-M8970+N8970,'Power Look Up'!$F$4)</f>
        <v>57.847474816958425</v>
      </c>
      <c r="M8970" s="51">
        <f t="array" ref="M8970">_xlfn.SUM(_xlfn.NORM.DIST($S$3:$S$1003,$G8970,$P8970,FALSE)*WindSpeedStep*$T$3:$T$1003)</f>
        <v>24.930389615263309</v>
      </c>
      <c r="N8970" s="51">
        <f t="array" ref="N8970">_xlfn.SUM(_xlfn.NORM.DIST($S$3:$S$1003,$G8970,$Q8970,FALSE)*WindSpeedStep*$T$3:$T$1003)</f>
        <v>19.987864432224889</v>
      </c>
      <c r="P8970" s="43">
        <f t="shared" si="562"/>
        <v>0.36869980169105476</v>
      </c>
      <c r="Q8970" s="43">
        <f t="shared" si="563"/>
        <v>0.20926204960843647</v>
      </c>
    </row>
    <row r="8971" spans="5:17" x14ac:dyDescent="0.2">
      <c r="E8971" s="16">
        <v>41085.090277777781</v>
      </c>
      <c r="F8971" s="22">
        <v>3.41</v>
      </c>
      <c r="G8971" s="22">
        <v>3.4867867335638096</v>
      </c>
      <c r="H8971" s="25">
        <v>8.7976539589442806E-2</v>
      </c>
      <c r="I8971" s="3">
        <f t="shared" si="560"/>
        <v>37.309999999997387</v>
      </c>
      <c r="J8971" s="3">
        <f t="shared" si="561"/>
        <v>44.589999999997232</v>
      </c>
      <c r="K8971" s="3">
        <f>MIN(J8971-M8971+N8971,'Power Look Up'!$F$4)</f>
        <v>43.755240530745482</v>
      </c>
      <c r="M8971" s="51">
        <f t="array" ref="M8971">_xlfn.SUM(_xlfn.NORM.DIST($S$3:$S$1003,$G8971,$P8971,FALSE)*WindSpeedStep*$T$3:$T$1003)</f>
        <v>15.425594510194891</v>
      </c>
      <c r="N8971" s="51">
        <f t="array" ref="N8971">_xlfn.SUM(_xlfn.NORM.DIST($S$3:$S$1003,$G8971,$Q8971,FALSE)*WindSpeedStep*$T$3:$T$1003)</f>
        <v>14.590835040943137</v>
      </c>
      <c r="P8971" s="43">
        <f t="shared" si="562"/>
        <v>0.34867867335638097</v>
      </c>
      <c r="Q8971" s="43">
        <f t="shared" si="563"/>
        <v>0.30675543110532044</v>
      </c>
    </row>
    <row r="8972" spans="5:17" x14ac:dyDescent="0.2">
      <c r="E8972" s="16">
        <v>41085.097222222219</v>
      </c>
      <c r="F8972" s="22">
        <v>3.71</v>
      </c>
      <c r="G8972" s="22">
        <v>3.7089404626309044</v>
      </c>
      <c r="H8972" s="25">
        <v>4.5822102425876012E-2</v>
      </c>
      <c r="I8972" s="3">
        <f t="shared" si="560"/>
        <v>64.609999999996802</v>
      </c>
      <c r="J8972" s="3">
        <f t="shared" si="561"/>
        <v>64.609999999996802</v>
      </c>
      <c r="K8972" s="3">
        <f>MIN(J8972-M8972+N8972,'Power Look Up'!$F$4)</f>
        <v>58.52209307801936</v>
      </c>
      <c r="M8972" s="51">
        <f t="array" ref="M8972">_xlfn.SUM(_xlfn.NORM.DIST($S$3:$S$1003,$G8972,$P8972,FALSE)*WindSpeedStep*$T$3:$T$1003)</f>
        <v>26.252815256923409</v>
      </c>
      <c r="N8972" s="51">
        <f t="array" ref="N8972">_xlfn.SUM(_xlfn.NORM.DIST($S$3:$S$1003,$G8972,$Q8972,FALSE)*WindSpeedStep*$T$3:$T$1003)</f>
        <v>20.16490833494597</v>
      </c>
      <c r="P8972" s="43">
        <f t="shared" si="562"/>
        <v>0.37089404626309047</v>
      </c>
      <c r="Q8972" s="43">
        <f t="shared" si="563"/>
        <v>0.16995144977014925</v>
      </c>
    </row>
    <row r="8973" spans="5:17" x14ac:dyDescent="0.2">
      <c r="E8973" s="16">
        <v>41085.104166666664</v>
      </c>
      <c r="F8973" s="22">
        <v>3.73</v>
      </c>
      <c r="G8973" s="22">
        <v>3.6930928561739842</v>
      </c>
      <c r="H8973" s="25">
        <v>1.3404825737265416E-2</v>
      </c>
      <c r="I8973" s="3">
        <f t="shared" si="560"/>
        <v>66.429999999996767</v>
      </c>
      <c r="J8973" s="3">
        <f t="shared" si="561"/>
        <v>62.789999999996844</v>
      </c>
      <c r="K8973" s="3">
        <f>MIN(J8973-M8973+N8973,'Power Look Up'!$F$4)</f>
        <v>57.165037187850828</v>
      </c>
      <c r="M8973" s="51">
        <f t="array" ref="M8973">_xlfn.SUM(_xlfn.NORM.DIST($S$3:$S$1003,$G8973,$P8973,FALSE)*WindSpeedStep*$T$3:$T$1003)</f>
        <v>25.291411969882883</v>
      </c>
      <c r="N8973" s="51">
        <f t="array" ref="N8973">_xlfn.SUM(_xlfn.NORM.DIST($S$3:$S$1003,$G8973,$Q8973,FALSE)*WindSpeedStep*$T$3:$T$1003)</f>
        <v>19.666449157736867</v>
      </c>
      <c r="P8973" s="43">
        <f t="shared" si="562"/>
        <v>0.36930928561739845</v>
      </c>
      <c r="Q8973" s="43">
        <f t="shared" si="563"/>
        <v>4.9505266168552067E-2</v>
      </c>
    </row>
    <row r="8974" spans="5:17" x14ac:dyDescent="0.2">
      <c r="E8974" s="16">
        <v>41085.111111111109</v>
      </c>
      <c r="F8974" s="22">
        <v>3.53</v>
      </c>
      <c r="G8974" s="22">
        <v>3.5172469474981485</v>
      </c>
      <c r="H8974" s="25">
        <v>3.9660056657223802E-2</v>
      </c>
      <c r="I8974" s="3">
        <f t="shared" si="560"/>
        <v>48.229999999997155</v>
      </c>
      <c r="J8974" s="3">
        <f t="shared" si="561"/>
        <v>47.319999999997172</v>
      </c>
      <c r="K8974" s="3">
        <f>MIN(J8974-M8974+N8974,'Power Look Up'!$F$4)</f>
        <v>45.147833021745882</v>
      </c>
      <c r="M8974" s="51">
        <f t="array" ref="M8974">_xlfn.SUM(_xlfn.NORM.DIST($S$3:$S$1003,$G8974,$P8974,FALSE)*WindSpeedStep*$T$3:$T$1003)</f>
        <v>16.613925050054824</v>
      </c>
      <c r="N8974" s="51">
        <f t="array" ref="N8974">_xlfn.SUM(_xlfn.NORM.DIST($S$3:$S$1003,$G8974,$Q8974,FALSE)*WindSpeedStep*$T$3:$T$1003)</f>
        <v>14.44175807180353</v>
      </c>
      <c r="P8974" s="43">
        <f t="shared" si="562"/>
        <v>0.35172469474981488</v>
      </c>
      <c r="Q8974" s="43">
        <f t="shared" si="563"/>
        <v>0.13949421321522404</v>
      </c>
    </row>
    <row r="8975" spans="5:17" x14ac:dyDescent="0.2">
      <c r="E8975" s="16">
        <v>41085.118055555555</v>
      </c>
      <c r="F8975" s="22">
        <v>3.53</v>
      </c>
      <c r="G8975" s="22">
        <v>3.4152414932397934</v>
      </c>
      <c r="H8975" s="25">
        <v>7.6487252124645896E-2</v>
      </c>
      <c r="I8975" s="3">
        <f t="shared" si="560"/>
        <v>48.229999999997155</v>
      </c>
      <c r="J8975" s="3">
        <f t="shared" si="561"/>
        <v>38.21999999999737</v>
      </c>
      <c r="K8975" s="3">
        <f>MIN(J8975-M8975+N8975,'Power Look Up'!$F$4)</f>
        <v>37.203852047222796</v>
      </c>
      <c r="M8975" s="51">
        <f t="array" ref="M8975">_xlfn.SUM(_xlfn.NORM.DIST($S$3:$S$1003,$G8975,$P8975,FALSE)*WindSpeedStep*$T$3:$T$1003)</f>
        <v>12.914846443327122</v>
      </c>
      <c r="N8975" s="51">
        <f t="array" ref="N8975">_xlfn.SUM(_xlfn.NORM.DIST($S$3:$S$1003,$G8975,$Q8975,FALSE)*WindSpeedStep*$T$3:$T$1003)</f>
        <v>11.898698490552551</v>
      </c>
      <c r="P8975" s="43">
        <f t="shared" si="562"/>
        <v>0.34152414932397934</v>
      </c>
      <c r="Q8975" s="43">
        <f t="shared" si="563"/>
        <v>0.26122243715998422</v>
      </c>
    </row>
    <row r="8976" spans="5:17" x14ac:dyDescent="0.2">
      <c r="E8976" s="16">
        <v>41085.125</v>
      </c>
      <c r="F8976" s="22">
        <v>3.4</v>
      </c>
      <c r="G8976" s="22">
        <v>3.3635682244272482</v>
      </c>
      <c r="H8976" s="25">
        <v>0.12647058823529411</v>
      </c>
      <c r="I8976" s="3">
        <f t="shared" si="560"/>
        <v>36.399999999997405</v>
      </c>
      <c r="J8976" s="3">
        <f t="shared" si="561"/>
        <v>32.759999999997483</v>
      </c>
      <c r="K8976" s="3">
        <f>MIN(J8976-M8976+N8976,'Power Look Up'!$F$4)</f>
        <v>34.609456610055759</v>
      </c>
      <c r="M8976" s="51">
        <f t="array" ref="M8976">_xlfn.SUM(_xlfn.NORM.DIST($S$3:$S$1003,$G8976,$P8976,FALSE)*WindSpeedStep*$T$3:$T$1003)</f>
        <v>11.308611725115101</v>
      </c>
      <c r="N8976" s="51">
        <f t="array" ref="N8976">_xlfn.SUM(_xlfn.NORM.DIST($S$3:$S$1003,$G8976,$Q8976,FALSE)*WindSpeedStep*$T$3:$T$1003)</f>
        <v>13.158068335173379</v>
      </c>
      <c r="P8976" s="43">
        <f t="shared" si="562"/>
        <v>0.33635682244272486</v>
      </c>
      <c r="Q8976" s="43">
        <f t="shared" si="563"/>
        <v>0.42539245191285785</v>
      </c>
    </row>
    <row r="8977" spans="5:17" x14ac:dyDescent="0.2">
      <c r="E8977" s="16">
        <v>41085.131944444445</v>
      </c>
      <c r="F8977" s="22">
        <v>3.2</v>
      </c>
      <c r="G8977" s="22">
        <v>3.2233694120930565</v>
      </c>
      <c r="H8977" s="25">
        <v>0.10937499999999999</v>
      </c>
      <c r="I8977" s="3">
        <f t="shared" si="560"/>
        <v>18.199999999997793</v>
      </c>
      <c r="J8977" s="3">
        <f t="shared" si="561"/>
        <v>20.019999999997754</v>
      </c>
      <c r="K8977" s="3">
        <f>MIN(J8977-M8977+N8977,'Power Look Up'!$F$4)</f>
        <v>20.40873632383429</v>
      </c>
      <c r="M8977" s="51">
        <f t="array" ref="M8977">_xlfn.SUM(_xlfn.NORM.DIST($S$3:$S$1003,$G8977,$P8977,FALSE)*WindSpeedStep*$T$3:$T$1003)</f>
        <v>7.6154465269902865</v>
      </c>
      <c r="N8977" s="51">
        <f t="array" ref="N8977">_xlfn.SUM(_xlfn.NORM.DIST($S$3:$S$1003,$G8977,$Q8977,FALSE)*WindSpeedStep*$T$3:$T$1003)</f>
        <v>8.0041828508268242</v>
      </c>
      <c r="P8977" s="43">
        <f t="shared" si="562"/>
        <v>0.32233694120930567</v>
      </c>
      <c r="Q8977" s="43">
        <f t="shared" si="563"/>
        <v>0.352556029447678</v>
      </c>
    </row>
    <row r="8978" spans="5:17" x14ac:dyDescent="0.2">
      <c r="E8978" s="16">
        <v>41085.138888888891</v>
      </c>
      <c r="F8978" s="22">
        <v>1.73</v>
      </c>
      <c r="G8978" s="22">
        <v>1.9579909504320792</v>
      </c>
      <c r="H8978" s="25">
        <v>0.23699421965317918</v>
      </c>
      <c r="I8978" s="3">
        <f t="shared" si="560"/>
        <v>0</v>
      </c>
      <c r="J8978" s="3">
        <f t="shared" si="561"/>
        <v>0</v>
      </c>
      <c r="K8978" s="3">
        <f>MIN(J8978-M8978+N8978,'Power Look Up'!$F$4)</f>
        <v>5.1401942890913127E-2</v>
      </c>
      <c r="M8978" s="51">
        <f t="array" ref="M8978">_xlfn.SUM(_xlfn.NORM.DIST($S$3:$S$1003,$G8978,$P8978,FALSE)*WindSpeedStep*$T$3:$T$1003)</f>
        <v>-1.4927397925178893E-3</v>
      </c>
      <c r="N8978" s="51">
        <f t="array" ref="N8978">_xlfn.SUM(_xlfn.NORM.DIST($S$3:$S$1003,$G8978,$Q8978,FALSE)*WindSpeedStep*$T$3:$T$1003)</f>
        <v>4.9909203098395236E-2</v>
      </c>
      <c r="P8978" s="43">
        <f t="shared" si="562"/>
        <v>0.19579909504320792</v>
      </c>
      <c r="Q8978" s="43">
        <f t="shared" si="563"/>
        <v>0.46403253738563727</v>
      </c>
    </row>
    <row r="8979" spans="5:17" x14ac:dyDescent="0.2">
      <c r="E8979" s="16">
        <v>41085.145833333336</v>
      </c>
      <c r="F8979" s="22">
        <v>2.23</v>
      </c>
      <c r="G8979" s="22">
        <v>2.1655467381169666</v>
      </c>
      <c r="H8979" s="25">
        <v>0.13452914798206278</v>
      </c>
      <c r="I8979" s="3">
        <f t="shared" si="560"/>
        <v>0</v>
      </c>
      <c r="J8979" s="3">
        <f t="shared" si="561"/>
        <v>0</v>
      </c>
      <c r="K8979" s="3">
        <f>MIN(J8979-M8979+N8979,'Power Look Up'!$F$4)</f>
        <v>3.7955852184788277E-3</v>
      </c>
      <c r="M8979" s="51">
        <f t="array" ref="M8979">_xlfn.SUM(_xlfn.NORM.DIST($S$3:$S$1003,$G8979,$P8979,FALSE)*WindSpeedStep*$T$3:$T$1003)</f>
        <v>-4.9515928246728598E-3</v>
      </c>
      <c r="N8979" s="51">
        <f t="array" ref="N8979">_xlfn.SUM(_xlfn.NORM.DIST($S$3:$S$1003,$G8979,$Q8979,FALSE)*WindSpeedStep*$T$3:$T$1003)</f>
        <v>-1.1560076061940322E-3</v>
      </c>
      <c r="P8979" s="43">
        <f t="shared" si="562"/>
        <v>0.21655467381169669</v>
      </c>
      <c r="Q8979" s="43">
        <f t="shared" si="563"/>
        <v>0.29132915759421074</v>
      </c>
    </row>
    <row r="8980" spans="5:17" x14ac:dyDescent="0.2">
      <c r="E8980" s="16">
        <v>41085.152777777781</v>
      </c>
      <c r="F8980" s="22">
        <v>2.73</v>
      </c>
      <c r="G8980" s="22">
        <v>2.7014362572383406</v>
      </c>
      <c r="H8980" s="25">
        <v>9.8901098901098911E-2</v>
      </c>
      <c r="I8980" s="3">
        <f t="shared" si="560"/>
        <v>0</v>
      </c>
      <c r="J8980" s="3">
        <f t="shared" si="561"/>
        <v>0</v>
      </c>
      <c r="K8980" s="3">
        <f>MIN(J8980-M8980+N8980,'Power Look Up'!$F$4)</f>
        <v>-1.7827340504614153E-2</v>
      </c>
      <c r="M8980" s="51">
        <f t="array" ref="M8980">_xlfn.SUM(_xlfn.NORM.DIST($S$3:$S$1003,$G8980,$P8980,FALSE)*WindSpeedStep*$T$3:$T$1003)</f>
        <v>0.47665874563435384</v>
      </c>
      <c r="N8980" s="51">
        <f t="array" ref="N8980">_xlfn.SUM(_xlfn.NORM.DIST($S$3:$S$1003,$G8980,$Q8980,FALSE)*WindSpeedStep*$T$3:$T$1003)</f>
        <v>0.45883140512973969</v>
      </c>
      <c r="P8980" s="43">
        <f t="shared" si="562"/>
        <v>0.27014362572383405</v>
      </c>
      <c r="Q8980" s="43">
        <f t="shared" si="563"/>
        <v>0.26717501445214359</v>
      </c>
    </row>
    <row r="8981" spans="5:17" x14ac:dyDescent="0.2">
      <c r="E8981" s="16">
        <v>41085.159722222219</v>
      </c>
      <c r="F8981" s="22">
        <v>2.71</v>
      </c>
      <c r="G8981" s="22">
        <v>2.6990879623774298</v>
      </c>
      <c r="H8981" s="25">
        <v>0.14760147601476015</v>
      </c>
      <c r="I8981" s="3">
        <f t="shared" si="560"/>
        <v>0</v>
      </c>
      <c r="J8981" s="3">
        <f t="shared" si="561"/>
        <v>0</v>
      </c>
      <c r="K8981" s="3">
        <f>MIN(J8981-M8981+N8981,'Power Look Up'!$F$4)</f>
        <v>0.95438639839341521</v>
      </c>
      <c r="M8981" s="51">
        <f t="array" ref="M8981">_xlfn.SUM(_xlfn.NORM.DIST($S$3:$S$1003,$G8981,$P8981,FALSE)*WindSpeedStep*$T$3:$T$1003)</f>
        <v>0.46671304712687889</v>
      </c>
      <c r="N8981" s="51">
        <f t="array" ref="N8981">_xlfn.SUM(_xlfn.NORM.DIST($S$3:$S$1003,$G8981,$Q8981,FALSE)*WindSpeedStep*$T$3:$T$1003)</f>
        <v>1.4210994455202941</v>
      </c>
      <c r="P8981" s="43">
        <f t="shared" si="562"/>
        <v>0.269908796237743</v>
      </c>
      <c r="Q8981" s="43">
        <f t="shared" si="563"/>
        <v>0.39838936714058004</v>
      </c>
    </row>
    <row r="8982" spans="5:17" x14ac:dyDescent="0.2">
      <c r="E8982" s="16">
        <v>41085.166666666664</v>
      </c>
      <c r="F8982" s="22">
        <v>2.76</v>
      </c>
      <c r="G8982" s="22">
        <v>2.7047560469398317</v>
      </c>
      <c r="H8982" s="25">
        <v>5.7971014492753631E-2</v>
      </c>
      <c r="I8982" s="3">
        <f t="shared" si="560"/>
        <v>0</v>
      </c>
      <c r="J8982" s="3">
        <f t="shared" si="561"/>
        <v>0</v>
      </c>
      <c r="K8982" s="3">
        <f>MIN(J8982-M8982+N8982,'Power Look Up'!$F$4)</f>
        <v>-0.46819418358073606</v>
      </c>
      <c r="M8982" s="51">
        <f t="array" ref="M8982">_xlfn.SUM(_xlfn.NORM.DIST($S$3:$S$1003,$G8982,$P8982,FALSE)*WindSpeedStep*$T$3:$T$1003)</f>
        <v>0.49098022685592174</v>
      </c>
      <c r="N8982" s="51">
        <f t="array" ref="N8982">_xlfn.SUM(_xlfn.NORM.DIST($S$3:$S$1003,$G8982,$Q8982,FALSE)*WindSpeedStep*$T$3:$T$1003)</f>
        <v>2.2786043275185665E-2</v>
      </c>
      <c r="P8982" s="43">
        <f t="shared" si="562"/>
        <v>0.27047560469398318</v>
      </c>
      <c r="Q8982" s="43">
        <f t="shared" si="563"/>
        <v>0.15679745199651202</v>
      </c>
    </row>
    <row r="8983" spans="5:17" x14ac:dyDescent="0.2">
      <c r="E8983" s="16">
        <v>41085.173611111109</v>
      </c>
      <c r="F8983" s="22">
        <v>2.2200000000000002</v>
      </c>
      <c r="G8983" s="22">
        <v>2.1077181802572298</v>
      </c>
      <c r="H8983" s="25">
        <v>0.12612612612612611</v>
      </c>
      <c r="I8983" s="3">
        <f t="shared" si="560"/>
        <v>0</v>
      </c>
      <c r="J8983" s="3">
        <f t="shared" si="561"/>
        <v>0</v>
      </c>
      <c r="K8983" s="3">
        <f>MIN(J8983-M8983+N8983,'Power Look Up'!$F$4)</f>
        <v>1.1381848720239639E-4</v>
      </c>
      <c r="M8983" s="51">
        <f t="array" ref="M8983">_xlfn.SUM(_xlfn.NORM.DIST($S$3:$S$1003,$G8983,$P8983,FALSE)*WindSpeedStep*$T$3:$T$1003)</f>
        <v>-3.8329090863125914E-3</v>
      </c>
      <c r="N8983" s="51">
        <f t="array" ref="N8983">_xlfn.SUM(_xlfn.NORM.DIST($S$3:$S$1003,$G8983,$Q8983,FALSE)*WindSpeedStep*$T$3:$T$1003)</f>
        <v>-3.719090599110195E-3</v>
      </c>
      <c r="P8983" s="43">
        <f t="shared" si="562"/>
        <v>0.21077181802572298</v>
      </c>
      <c r="Q8983" s="43">
        <f t="shared" si="563"/>
        <v>0.26583832904145238</v>
      </c>
    </row>
    <row r="8984" spans="5:17" x14ac:dyDescent="0.2">
      <c r="E8984" s="16">
        <v>41085.180555555555</v>
      </c>
      <c r="F8984" s="22">
        <v>1.9</v>
      </c>
      <c r="G8984" s="22">
        <v>1.9242059665123683</v>
      </c>
      <c r="H8984" s="25">
        <v>8.947368421052633E-2</v>
      </c>
      <c r="I8984" s="3">
        <f t="shared" si="560"/>
        <v>0</v>
      </c>
      <c r="J8984" s="3">
        <f t="shared" si="561"/>
        <v>0</v>
      </c>
      <c r="K8984" s="3">
        <f>MIN(J8984-M8984+N8984,'Power Look Up'!$F$4)</f>
        <v>1.9746885727987785E-4</v>
      </c>
      <c r="M8984" s="51">
        <f t="array" ref="M8984">_xlfn.SUM(_xlfn.NORM.DIST($S$3:$S$1003,$G8984,$P8984,FALSE)*WindSpeedStep*$T$3:$T$1003)</f>
        <v>-1.1251983298248322E-3</v>
      </c>
      <c r="N8984" s="51">
        <f t="array" ref="N8984">_xlfn.SUM(_xlfn.NORM.DIST($S$3:$S$1003,$G8984,$Q8984,FALSE)*WindSpeedStep*$T$3:$T$1003)</f>
        <v>-9.2772947254495431E-4</v>
      </c>
      <c r="P8984" s="43">
        <f t="shared" si="562"/>
        <v>0.19242059665123684</v>
      </c>
      <c r="Q8984" s="43">
        <f t="shared" si="563"/>
        <v>0.17216579700373824</v>
      </c>
    </row>
    <row r="8985" spans="5:17" x14ac:dyDescent="0.2">
      <c r="E8985" s="16">
        <v>41085.1875</v>
      </c>
      <c r="F8985" s="22">
        <v>1.9</v>
      </c>
      <c r="G8985" s="22">
        <v>1.8643633675497617</v>
      </c>
      <c r="H8985" s="25">
        <v>8.947368421052633E-2</v>
      </c>
      <c r="I8985" s="3">
        <f t="shared" si="560"/>
        <v>0</v>
      </c>
      <c r="J8985" s="3">
        <f t="shared" si="561"/>
        <v>0</v>
      </c>
      <c r="K8985" s="3">
        <f>MIN(J8985-M8985+N8985,'Power Look Up'!$F$4)</f>
        <v>1.5361660103442522E-4</v>
      </c>
      <c r="M8985" s="51">
        <f t="array" ref="M8985">_xlfn.SUM(_xlfn.NORM.DIST($S$3:$S$1003,$G8985,$P8985,FALSE)*WindSpeedStep*$T$3:$T$1003)</f>
        <v>-6.2718745878842898E-4</v>
      </c>
      <c r="N8985" s="51">
        <f t="array" ref="N8985">_xlfn.SUM(_xlfn.NORM.DIST($S$3:$S$1003,$G8985,$Q8985,FALSE)*WindSpeedStep*$T$3:$T$1003)</f>
        <v>-4.7357085775400376E-4</v>
      </c>
      <c r="P8985" s="43">
        <f t="shared" si="562"/>
        <v>0.18643633675497617</v>
      </c>
      <c r="Q8985" s="43">
        <f t="shared" si="563"/>
        <v>0.16681145920182081</v>
      </c>
    </row>
    <row r="8986" spans="5:17" x14ac:dyDescent="0.2">
      <c r="E8986" s="16">
        <v>41085.201388888891</v>
      </c>
      <c r="F8986" s="22">
        <v>1.1499999999999999</v>
      </c>
      <c r="G8986" s="22">
        <v>1.2174048613467403</v>
      </c>
      <c r="H8986" s="25">
        <v>0.1391304347826087</v>
      </c>
      <c r="I8986" s="3">
        <f t="shared" si="560"/>
        <v>0</v>
      </c>
      <c r="J8986" s="3">
        <f t="shared" si="561"/>
        <v>0</v>
      </c>
      <c r="K8986" s="3">
        <f>MIN(J8986-M8986+N8986,'Power Look Up'!$F$4)</f>
        <v>-8.4364255514057418E-10</v>
      </c>
      <c r="M8986" s="51">
        <f t="array" ref="M8986">_xlfn.SUM(_xlfn.NORM.DIST($S$3:$S$1003,$G8986,$P8986,FALSE)*WindSpeedStep*$T$3:$T$1003)</f>
        <v>-3.3139040312212037E-15</v>
      </c>
      <c r="N8986" s="51">
        <f t="array" ref="N8986">_xlfn.SUM(_xlfn.NORM.DIST($S$3:$S$1003,$G8986,$Q8986,FALSE)*WindSpeedStep*$T$3:$T$1003)</f>
        <v>-8.4364586904460545E-10</v>
      </c>
      <c r="P8986" s="43">
        <f t="shared" si="562"/>
        <v>0.12174048613467403</v>
      </c>
      <c r="Q8986" s="43">
        <f t="shared" si="563"/>
        <v>0.16937806766563343</v>
      </c>
    </row>
    <row r="8987" spans="5:17" x14ac:dyDescent="0.2">
      <c r="E8987" s="16">
        <v>41085.208333333336</v>
      </c>
      <c r="F8987" s="22">
        <v>0.92</v>
      </c>
      <c r="G8987" s="22">
        <v>0.97767972817576021</v>
      </c>
      <c r="H8987" s="25">
        <v>0.18478260869565219</v>
      </c>
      <c r="I8987" s="3">
        <f t="shared" si="560"/>
        <v>0</v>
      </c>
      <c r="J8987" s="3">
        <f t="shared" si="561"/>
        <v>0</v>
      </c>
      <c r="K8987" s="3">
        <f>MIN(J8987-M8987+N8987,'Power Look Up'!$F$4)</f>
        <v>-2.5348366950720511E-12</v>
      </c>
      <c r="M8987" s="51">
        <f t="array" ref="M8987">_xlfn.SUM(_xlfn.NORM.DIST($S$3:$S$1003,$G8987,$P8987,FALSE)*WindSpeedStep*$T$3:$T$1003)</f>
        <v>-6.7666954405972662E-25</v>
      </c>
      <c r="N8987" s="51">
        <f t="array" ref="N8987">_xlfn.SUM(_xlfn.NORM.DIST($S$3:$S$1003,$G8987,$Q8987,FALSE)*WindSpeedStep*$T$3:$T$1003)</f>
        <v>-2.5348366950727277E-12</v>
      </c>
      <c r="P8987" s="43">
        <f t="shared" si="562"/>
        <v>9.7767972817576029E-2</v>
      </c>
      <c r="Q8987" s="43">
        <f t="shared" si="563"/>
        <v>0.1806582106411731</v>
      </c>
    </row>
    <row r="8988" spans="5:17" x14ac:dyDescent="0.2">
      <c r="E8988" s="16">
        <v>41085.215277777781</v>
      </c>
      <c r="F8988" s="22">
        <v>0.77</v>
      </c>
      <c r="G8988" s="22">
        <v>0.92468012726863424</v>
      </c>
      <c r="H8988" s="25">
        <v>0.10389610389610389</v>
      </c>
      <c r="I8988" s="3">
        <f t="shared" si="560"/>
        <v>0</v>
      </c>
      <c r="J8988" s="3">
        <f t="shared" si="561"/>
        <v>0</v>
      </c>
      <c r="K8988" s="3">
        <f>MIN(J8988-M8988+N8988,'Power Look Up'!$F$4)</f>
        <v>-2.8664410576539391E-26</v>
      </c>
      <c r="M8988" s="51">
        <f t="array" ref="M8988">_xlfn.SUM(_xlfn.NORM.DIST($S$3:$S$1003,$G8988,$P8988,FALSE)*WindSpeedStep*$T$3:$T$1003)</f>
        <v>-2.1910894677251809E-25</v>
      </c>
      <c r="N8988" s="51">
        <f t="array" ref="N8988">_xlfn.SUM(_xlfn.NORM.DIST($S$3:$S$1003,$G8988,$Q8988,FALSE)*WindSpeedStep*$T$3:$T$1003)</f>
        <v>-2.4777335734905748E-25</v>
      </c>
      <c r="P8988" s="43">
        <f t="shared" si="562"/>
        <v>9.2468012726863433E-2</v>
      </c>
      <c r="Q8988" s="43">
        <f t="shared" si="563"/>
        <v>9.6070662573364593E-2</v>
      </c>
    </row>
    <row r="8989" spans="5:17" x14ac:dyDescent="0.2">
      <c r="E8989" s="16">
        <v>41085.222222222219</v>
      </c>
      <c r="F8989" s="22">
        <v>0.55000000000000004</v>
      </c>
      <c r="G8989" s="22">
        <v>0.61996037483314193</v>
      </c>
      <c r="H8989" s="25">
        <v>0.18181818181818182</v>
      </c>
      <c r="I8989" s="3">
        <f t="shared" si="560"/>
        <v>0</v>
      </c>
      <c r="J8989" s="3">
        <f t="shared" si="561"/>
        <v>0</v>
      </c>
      <c r="K8989" s="3">
        <f>MIN(J8989-M8989+N8989,'Power Look Up'!$F$4)</f>
        <v>-1.1227591691865961E-28</v>
      </c>
      <c r="M8989" s="51">
        <f t="array" ref="M8989">_xlfn.SUM(_xlfn.NORM.DIST($S$3:$S$1003,$G8989,$P8989,FALSE)*WindSpeedStep*$T$3:$T$1003)</f>
        <v>-1.643519519001775E-37</v>
      </c>
      <c r="N8989" s="51">
        <f t="array" ref="N8989">_xlfn.SUM(_xlfn.NORM.DIST($S$3:$S$1003,$G8989,$Q8989,FALSE)*WindSpeedStep*$T$3:$T$1003)</f>
        <v>-1.1227591708301156E-28</v>
      </c>
      <c r="P8989" s="43">
        <f t="shared" si="562"/>
        <v>6.1996037483314198E-2</v>
      </c>
      <c r="Q8989" s="43">
        <f t="shared" si="563"/>
        <v>0.11272006815148035</v>
      </c>
    </row>
    <row r="8990" spans="5:17" x14ac:dyDescent="0.2">
      <c r="E8990" s="16">
        <v>41085.229166666664</v>
      </c>
      <c r="F8990" s="22">
        <v>0.53</v>
      </c>
      <c r="G8990" s="22">
        <v>0.54133297698552418</v>
      </c>
      <c r="H8990" s="25">
        <v>9.4339622641509441E-2</v>
      </c>
      <c r="I8990" s="3">
        <f t="shared" si="560"/>
        <v>0</v>
      </c>
      <c r="J8990" s="3">
        <f t="shared" si="561"/>
        <v>0</v>
      </c>
      <c r="K8990" s="3">
        <f>MIN(J8990-M8990+N8990,'Power Look Up'!$F$4)</f>
        <v>1.4637938459844682E-47</v>
      </c>
      <c r="M8990" s="51">
        <f t="array" ref="M8990">_xlfn.SUM(_xlfn.NORM.DIST($S$3:$S$1003,$G8990,$P8990,FALSE)*WindSpeedStep*$T$3:$T$1003)</f>
        <v>-1.4659458679479654E-47</v>
      </c>
      <c r="N8990" s="51">
        <f t="array" ref="N8990">_xlfn.SUM(_xlfn.NORM.DIST($S$3:$S$1003,$G8990,$Q8990,FALSE)*WindSpeedStep*$T$3:$T$1003)</f>
        <v>-2.1520219634971088E-50</v>
      </c>
      <c r="P8990" s="43">
        <f t="shared" si="562"/>
        <v>5.4133297698552421E-2</v>
      </c>
      <c r="Q8990" s="43">
        <f t="shared" si="563"/>
        <v>5.1069148772219269E-2</v>
      </c>
    </row>
    <row r="8991" spans="5:17" x14ac:dyDescent="0.2">
      <c r="E8991" s="16">
        <v>41085.236111111109</v>
      </c>
      <c r="F8991" s="22">
        <v>0.38</v>
      </c>
      <c r="G8991" s="22">
        <v>0.42559139092111276</v>
      </c>
      <c r="H8991" s="25">
        <v>0.42105263157894735</v>
      </c>
      <c r="I8991" s="3">
        <f t="shared" si="560"/>
        <v>0</v>
      </c>
      <c r="J8991" s="3">
        <f t="shared" si="561"/>
        <v>0</v>
      </c>
      <c r="K8991" s="3">
        <f>MIN(J8991-M8991+N8991,'Power Look Up'!$F$4)</f>
        <v>-6.4407818264250869E-23</v>
      </c>
      <c r="M8991" s="51">
        <f t="array" ref="M8991">_xlfn.SUM(_xlfn.NORM.DIST($S$3:$S$1003,$G8991,$P8991,FALSE)*WindSpeedStep*$T$3:$T$1003)</f>
        <v>2.9625464696057972E-80</v>
      </c>
      <c r="N8991" s="51">
        <f t="array" ref="N8991">_xlfn.SUM(_xlfn.NORM.DIST($S$3:$S$1003,$G8991,$Q8991,FALSE)*WindSpeedStep*$T$3:$T$1003)</f>
        <v>-6.4407818264250869E-23</v>
      </c>
      <c r="P8991" s="43">
        <f t="shared" si="562"/>
        <v>4.255913909211128E-2</v>
      </c>
      <c r="Q8991" s="43">
        <f t="shared" si="563"/>
        <v>0.17919637512467904</v>
      </c>
    </row>
    <row r="8992" spans="5:17" x14ac:dyDescent="0.2">
      <c r="E8992" s="16">
        <v>41085.25</v>
      </c>
      <c r="F8992" s="22">
        <v>1.04</v>
      </c>
      <c r="G8992" s="22">
        <v>1.0623440369727968</v>
      </c>
      <c r="H8992" s="25">
        <v>0.39423076923076922</v>
      </c>
      <c r="I8992" s="3">
        <f t="shared" si="560"/>
        <v>0</v>
      </c>
      <c r="J8992" s="3">
        <f t="shared" si="561"/>
        <v>0</v>
      </c>
      <c r="K8992" s="3">
        <f>MIN(J8992-M8992+N8992,'Power Look Up'!$F$4)</f>
        <v>-4.2230934945213616E-5</v>
      </c>
      <c r="M8992" s="51">
        <f t="array" ref="M8992">_xlfn.SUM(_xlfn.NORM.DIST($S$3:$S$1003,$G8992,$P8992,FALSE)*WindSpeedStep*$T$3:$T$1003)</f>
        <v>-3.959105007941115E-24</v>
      </c>
      <c r="N8992" s="51">
        <f t="array" ref="N8992">_xlfn.SUM(_xlfn.NORM.DIST($S$3:$S$1003,$G8992,$Q8992,FALSE)*WindSpeedStep*$T$3:$T$1003)</f>
        <v>-4.2230934945213616E-5</v>
      </c>
      <c r="P8992" s="43">
        <f t="shared" si="562"/>
        <v>0.10623440369727968</v>
      </c>
      <c r="Q8992" s="43">
        <f t="shared" si="563"/>
        <v>0.41880870688350641</v>
      </c>
    </row>
    <row r="8993" spans="5:17" x14ac:dyDescent="0.2">
      <c r="E8993" s="16">
        <v>41085.256944444445</v>
      </c>
      <c r="F8993" s="22">
        <v>1.32</v>
      </c>
      <c r="G8993" s="22">
        <v>1.3139337938136797</v>
      </c>
      <c r="H8993" s="25">
        <v>0.25757575757575757</v>
      </c>
      <c r="I8993" s="3">
        <f t="shared" si="560"/>
        <v>0</v>
      </c>
      <c r="J8993" s="3">
        <f t="shared" si="561"/>
        <v>0</v>
      </c>
      <c r="K8993" s="3">
        <f>MIN(J8993-M8993+N8993,'Power Look Up'!$F$4)</f>
        <v>-6.5990020523317607E-5</v>
      </c>
      <c r="M8993" s="51">
        <f t="array" ref="M8993">_xlfn.SUM(_xlfn.NORM.DIST($S$3:$S$1003,$G8993,$P8993,FALSE)*WindSpeedStep*$T$3:$T$1003)</f>
        <v>-1.3606964094800083E-11</v>
      </c>
      <c r="N8993" s="51">
        <f t="array" ref="N8993">_xlfn.SUM(_xlfn.NORM.DIST($S$3:$S$1003,$G8993,$Q8993,FALSE)*WindSpeedStep*$T$3:$T$1003)</f>
        <v>-6.59900341302817E-5</v>
      </c>
      <c r="P8993" s="43">
        <f t="shared" si="562"/>
        <v>0.13139337938136797</v>
      </c>
      <c r="Q8993" s="43">
        <f t="shared" si="563"/>
        <v>0.33843749234594778</v>
      </c>
    </row>
    <row r="8994" spans="5:17" x14ac:dyDescent="0.2">
      <c r="E8994" s="16">
        <v>41085.263888888891</v>
      </c>
      <c r="F8994" s="22">
        <v>1.24</v>
      </c>
      <c r="G8994" s="22">
        <v>1.3268404079796003</v>
      </c>
      <c r="H8994" s="25">
        <v>0.36290322580645162</v>
      </c>
      <c r="I8994" s="3">
        <f t="shared" si="560"/>
        <v>0</v>
      </c>
      <c r="J8994" s="3">
        <f t="shared" si="561"/>
        <v>0</v>
      </c>
      <c r="K8994" s="3">
        <f>MIN(J8994-M8994+N8994,'Power Look Up'!$F$4)</f>
        <v>3.7043375927875769E-4</v>
      </c>
      <c r="M8994" s="51">
        <f t="array" ref="M8994">_xlfn.SUM(_xlfn.NORM.DIST($S$3:$S$1003,$G8994,$P8994,FALSE)*WindSpeedStep*$T$3:$T$1003)</f>
        <v>-3.3841008750554901E-11</v>
      </c>
      <c r="N8994" s="51">
        <f t="array" ref="N8994">_xlfn.SUM(_xlfn.NORM.DIST($S$3:$S$1003,$G8994,$Q8994,FALSE)*WindSpeedStep*$T$3:$T$1003)</f>
        <v>3.7043372543774892E-4</v>
      </c>
      <c r="P8994" s="43">
        <f t="shared" si="562"/>
        <v>0.13268404079796003</v>
      </c>
      <c r="Q8994" s="43">
        <f t="shared" si="563"/>
        <v>0.4815146641861453</v>
      </c>
    </row>
    <row r="8995" spans="5:17" x14ac:dyDescent="0.2">
      <c r="E8995" s="16">
        <v>41085.270833333336</v>
      </c>
      <c r="F8995" s="22">
        <v>2.19</v>
      </c>
      <c r="G8995" s="22">
        <v>2.155456798781247</v>
      </c>
      <c r="H8995" s="25">
        <v>0.19178082191780821</v>
      </c>
      <c r="I8995" s="3">
        <f t="shared" si="560"/>
        <v>0</v>
      </c>
      <c r="J8995" s="3">
        <f t="shared" si="561"/>
        <v>0</v>
      </c>
      <c r="K8995" s="3">
        <f>MIN(J8995-M8995+N8995,'Power Look Up'!$F$4)</f>
        <v>8.2910056460311035E-2</v>
      </c>
      <c r="M8995" s="51">
        <f t="array" ref="M8995">_xlfn.SUM(_xlfn.NORM.DIST($S$3:$S$1003,$G8995,$P8995,FALSE)*WindSpeedStep*$T$3:$T$1003)</f>
        <v>-4.7548996262318467E-3</v>
      </c>
      <c r="N8995" s="51">
        <f t="array" ref="N8995">_xlfn.SUM(_xlfn.NORM.DIST($S$3:$S$1003,$G8995,$Q8995,FALSE)*WindSpeedStep*$T$3:$T$1003)</f>
        <v>7.8155156834079184E-2</v>
      </c>
      <c r="P8995" s="43">
        <f t="shared" si="562"/>
        <v>0.2155456798781247</v>
      </c>
      <c r="Q8995" s="43">
        <f t="shared" si="563"/>
        <v>0.41337527647859529</v>
      </c>
    </row>
    <row r="8996" spans="5:17" x14ac:dyDescent="0.2">
      <c r="E8996" s="16">
        <v>41085.277777777781</v>
      </c>
      <c r="F8996" s="22">
        <v>2.5099999999999998</v>
      </c>
      <c r="G8996" s="22">
        <v>2.4805633994603675</v>
      </c>
      <c r="H8996" s="25">
        <v>0.11155378486055779</v>
      </c>
      <c r="I8996" s="3">
        <f t="shared" si="560"/>
        <v>0</v>
      </c>
      <c r="J8996" s="3">
        <f t="shared" si="561"/>
        <v>0</v>
      </c>
      <c r="K8996" s="3">
        <f>MIN(J8996-M8996+N8996,'Power Look Up'!$F$4)</f>
        <v>4.3528406224396479E-2</v>
      </c>
      <c r="M8996" s="51">
        <f t="array" ref="M8996">_xlfn.SUM(_xlfn.NORM.DIST($S$3:$S$1003,$G8996,$P8996,FALSE)*WindSpeedStep*$T$3:$T$1003)</f>
        <v>2.8995743691593443E-2</v>
      </c>
      <c r="N8996" s="51">
        <f t="array" ref="N8996">_xlfn.SUM(_xlfn.NORM.DIST($S$3:$S$1003,$G8996,$Q8996,FALSE)*WindSpeedStep*$T$3:$T$1003)</f>
        <v>7.2524149915989919E-2</v>
      </c>
      <c r="P8996" s="43">
        <f t="shared" si="562"/>
        <v>0.24805633994603676</v>
      </c>
      <c r="Q8996" s="43">
        <f t="shared" si="563"/>
        <v>0.27671623579637572</v>
      </c>
    </row>
    <row r="8997" spans="5:17" x14ac:dyDescent="0.2">
      <c r="E8997" s="16">
        <v>41085.284722222219</v>
      </c>
      <c r="F8997" s="22">
        <v>2.2400000000000002</v>
      </c>
      <c r="G8997" s="22">
        <v>2.2520184904413987</v>
      </c>
      <c r="H8997" s="25">
        <v>8.9285714285714288E-2</v>
      </c>
      <c r="I8997" s="3">
        <f t="shared" si="560"/>
        <v>0</v>
      </c>
      <c r="J8997" s="3">
        <f t="shared" si="561"/>
        <v>0</v>
      </c>
      <c r="K8997" s="3">
        <f>MIN(J8997-M8997+N8997,'Power Look Up'!$F$4)</f>
        <v>-3.7025293366578331E-4</v>
      </c>
      <c r="M8997" s="51">
        <f t="array" ref="M8997">_xlfn.SUM(_xlfn.NORM.DIST($S$3:$S$1003,$G8997,$P8997,FALSE)*WindSpeedStep*$T$3:$T$1003)</f>
        <v>-6.3534482059017308E-3</v>
      </c>
      <c r="N8997" s="51">
        <f t="array" ref="N8997">_xlfn.SUM(_xlfn.NORM.DIST($S$3:$S$1003,$G8997,$Q8997,FALSE)*WindSpeedStep*$T$3:$T$1003)</f>
        <v>-6.7237011395675141E-3</v>
      </c>
      <c r="P8997" s="43">
        <f t="shared" si="562"/>
        <v>0.22520184904413987</v>
      </c>
      <c r="Q8997" s="43">
        <f t="shared" si="563"/>
        <v>0.20107307950369632</v>
      </c>
    </row>
    <row r="8998" spans="5:17" x14ac:dyDescent="0.2">
      <c r="E8998" s="16">
        <v>41085.291666666664</v>
      </c>
      <c r="F8998" s="22">
        <v>2.65</v>
      </c>
      <c r="G8998" s="22">
        <v>2.6056720595226377</v>
      </c>
      <c r="H8998" s="25">
        <v>0.12830188679245286</v>
      </c>
      <c r="I8998" s="3">
        <f t="shared" si="560"/>
        <v>0</v>
      </c>
      <c r="J8998" s="3">
        <f t="shared" si="561"/>
        <v>0</v>
      </c>
      <c r="K8998" s="3">
        <f>MIN(J8998-M8998+N8998,'Power Look Up'!$F$4)</f>
        <v>0.33758732787496865</v>
      </c>
      <c r="M8998" s="51">
        <f t="array" ref="M8998">_xlfn.SUM(_xlfn.NORM.DIST($S$3:$S$1003,$G8998,$P8998,FALSE)*WindSpeedStep*$T$3:$T$1003)</f>
        <v>0.18028806727264252</v>
      </c>
      <c r="N8998" s="51">
        <f t="array" ref="N8998">_xlfn.SUM(_xlfn.NORM.DIST($S$3:$S$1003,$G8998,$Q8998,FALSE)*WindSpeedStep*$T$3:$T$1003)</f>
        <v>0.51787539514761116</v>
      </c>
      <c r="P8998" s="43">
        <f t="shared" si="562"/>
        <v>0.26056720595226379</v>
      </c>
      <c r="Q8998" s="43">
        <f t="shared" si="563"/>
        <v>0.33431264159913093</v>
      </c>
    </row>
    <row r="8999" spans="5:17" x14ac:dyDescent="0.2">
      <c r="E8999" s="16">
        <v>41085.3125</v>
      </c>
      <c r="F8999" s="22">
        <v>2.0499999999999998</v>
      </c>
      <c r="G8999" s="22">
        <v>2.0141598844623023</v>
      </c>
      <c r="H8999" s="25">
        <v>0.12195121951219513</v>
      </c>
      <c r="I8999" s="3">
        <f t="shared" si="560"/>
        <v>0</v>
      </c>
      <c r="J8999" s="3">
        <f t="shared" si="561"/>
        <v>0</v>
      </c>
      <c r="K8999" s="3">
        <f>MIN(J8999-M8999+N8999,'Power Look Up'!$F$4)</f>
        <v>-4.3186115515573761E-4</v>
      </c>
      <c r="M8999" s="51">
        <f t="array" ref="M8999">_xlfn.SUM(_xlfn.NORM.DIST($S$3:$S$1003,$G8999,$P8999,FALSE)*WindSpeedStep*$T$3:$T$1003)</f>
        <v>-2.2424113029244283E-3</v>
      </c>
      <c r="N8999" s="51">
        <f t="array" ref="N8999">_xlfn.SUM(_xlfn.NORM.DIST($S$3:$S$1003,$G8999,$Q8999,FALSE)*WindSpeedStep*$T$3:$T$1003)</f>
        <v>-2.6742724580801659E-3</v>
      </c>
      <c r="P8999" s="43">
        <f t="shared" si="562"/>
        <v>0.20141598844623024</v>
      </c>
      <c r="Q8999" s="43">
        <f t="shared" si="563"/>
        <v>0.2456292542027198</v>
      </c>
    </row>
    <row r="9000" spans="5:17" x14ac:dyDescent="0.2">
      <c r="E9000" s="16">
        <v>41085.319444444445</v>
      </c>
      <c r="F9000" s="22">
        <v>2.65</v>
      </c>
      <c r="G9000" s="22">
        <v>2.6275522800088322</v>
      </c>
      <c r="H9000" s="25">
        <v>0.14716981132075474</v>
      </c>
      <c r="I9000" s="3">
        <f t="shared" si="560"/>
        <v>0</v>
      </c>
      <c r="J9000" s="3">
        <f t="shared" si="561"/>
        <v>0</v>
      </c>
      <c r="K9000" s="3">
        <f>MIN(J9000-M9000+N9000,'Power Look Up'!$F$4)</f>
        <v>0.70745437103377373</v>
      </c>
      <c r="M9000" s="51">
        <f t="array" ref="M9000">_xlfn.SUM(_xlfn.NORM.DIST($S$3:$S$1003,$G9000,$P9000,FALSE)*WindSpeedStep*$T$3:$T$1003)</f>
        <v>0.23025571056449895</v>
      </c>
      <c r="N9000" s="51">
        <f t="array" ref="N9000">_xlfn.SUM(_xlfn.NORM.DIST($S$3:$S$1003,$G9000,$Q9000,FALSE)*WindSpeedStep*$T$3:$T$1003)</f>
        <v>0.93771008159827263</v>
      </c>
      <c r="P9000" s="43">
        <f t="shared" si="562"/>
        <v>0.26275522800088325</v>
      </c>
      <c r="Q9000" s="43">
        <f t="shared" si="563"/>
        <v>0.38669637328431877</v>
      </c>
    </row>
    <row r="9001" spans="5:17" x14ac:dyDescent="0.2">
      <c r="E9001" s="16">
        <v>41085.416666666664</v>
      </c>
      <c r="F9001" s="22">
        <v>1.1499999999999999</v>
      </c>
      <c r="G9001" s="22">
        <v>1.132064542196441</v>
      </c>
      <c r="H9001" s="25">
        <v>0.39130434782608697</v>
      </c>
      <c r="I9001" s="3">
        <f t="shared" si="560"/>
        <v>0</v>
      </c>
      <c r="J9001" s="3">
        <f t="shared" si="561"/>
        <v>0</v>
      </c>
      <c r="K9001" s="3">
        <f>MIN(J9001-M9001+N9001,'Power Look Up'!$F$4)</f>
        <v>-7.6095852392518273E-5</v>
      </c>
      <c r="M9001" s="51">
        <f t="array" ref="M9001">_xlfn.SUM(_xlfn.NORM.DIST($S$3:$S$1003,$G9001,$P9001,FALSE)*WindSpeedStep*$T$3:$T$1003)</f>
        <v>-1.2278483793341907E-19</v>
      </c>
      <c r="N9001" s="51">
        <f t="array" ref="N9001">_xlfn.SUM(_xlfn.NORM.DIST($S$3:$S$1003,$G9001,$Q9001,FALSE)*WindSpeedStep*$T$3:$T$1003)</f>
        <v>-7.6095852392518395E-5</v>
      </c>
      <c r="P9001" s="43">
        <f t="shared" si="562"/>
        <v>0.11320645421964411</v>
      </c>
      <c r="Q9001" s="43">
        <f t="shared" si="563"/>
        <v>0.44298177738121608</v>
      </c>
    </row>
    <row r="9002" spans="5:17" x14ac:dyDescent="0.2">
      <c r="E9002" s="16">
        <v>41085.423611111109</v>
      </c>
      <c r="F9002" s="22">
        <v>1.38</v>
      </c>
      <c r="G9002" s="22">
        <v>1.3447567557798756</v>
      </c>
      <c r="H9002" s="25">
        <v>0.4420289855072464</v>
      </c>
      <c r="I9002" s="3">
        <f t="shared" si="560"/>
        <v>0</v>
      </c>
      <c r="J9002" s="3">
        <f t="shared" si="561"/>
        <v>0</v>
      </c>
      <c r="K9002" s="3">
        <f>MIN(J9002-M9002+N9002,'Power Look Up'!$F$4)</f>
        <v>1.2026780799680167E-2</v>
      </c>
      <c r="M9002" s="51">
        <f t="array" ref="M9002">_xlfn.SUM(_xlfn.NORM.DIST($S$3:$S$1003,$G9002,$P9002,FALSE)*WindSpeedStep*$T$3:$T$1003)</f>
        <v>-1.1210103776881775E-10</v>
      </c>
      <c r="N9002" s="51">
        <f t="array" ref="N9002">_xlfn.SUM(_xlfn.NORM.DIST($S$3:$S$1003,$G9002,$Q9002,FALSE)*WindSpeedStep*$T$3:$T$1003)</f>
        <v>1.2026780687579128E-2</v>
      </c>
      <c r="P9002" s="43">
        <f t="shared" si="562"/>
        <v>0.13447567557798756</v>
      </c>
      <c r="Q9002" s="43">
        <f t="shared" si="563"/>
        <v>0.59442146451139433</v>
      </c>
    </row>
    <row r="9003" spans="5:17" x14ac:dyDescent="0.2">
      <c r="E9003" s="16">
        <v>41085.430555555555</v>
      </c>
      <c r="F9003" s="22">
        <v>2.76</v>
      </c>
      <c r="G9003" s="22">
        <v>2.8939090604379967</v>
      </c>
      <c r="H9003" s="25">
        <v>0.30797101449275366</v>
      </c>
      <c r="I9003" s="3">
        <f t="shared" si="560"/>
        <v>0</v>
      </c>
      <c r="J9003" s="3">
        <f t="shared" si="561"/>
        <v>0</v>
      </c>
      <c r="K9003" s="3">
        <f>MIN(J9003-M9003+N9003,'Power Look Up'!$F$4)</f>
        <v>12.992244918914887</v>
      </c>
      <c r="M9003" s="51">
        <f t="array" ref="M9003">_xlfn.SUM(_xlfn.NORM.DIST($S$3:$S$1003,$G9003,$P9003,FALSE)*WindSpeedStep*$T$3:$T$1003)</f>
        <v>1.9088223576442362</v>
      </c>
      <c r="N9003" s="51">
        <f t="array" ref="N9003">_xlfn.SUM(_xlfn.NORM.DIST($S$3:$S$1003,$G9003,$Q9003,FALSE)*WindSpeedStep*$T$3:$T$1003)</f>
        <v>14.901067276559123</v>
      </c>
      <c r="P9003" s="43">
        <f t="shared" si="562"/>
        <v>0.28939090604379969</v>
      </c>
      <c r="Q9003" s="43">
        <f t="shared" si="563"/>
        <v>0.89124010919286145</v>
      </c>
    </row>
    <row r="9004" spans="5:17" x14ac:dyDescent="0.2">
      <c r="E9004" s="16">
        <v>41085.4375</v>
      </c>
      <c r="F9004" s="22">
        <v>2.83</v>
      </c>
      <c r="G9004" s="22">
        <v>2.8313989432177742</v>
      </c>
      <c r="H9004" s="25">
        <v>0.2614840989399293</v>
      </c>
      <c r="I9004" s="3">
        <f t="shared" si="560"/>
        <v>0</v>
      </c>
      <c r="J9004" s="3">
        <f t="shared" si="561"/>
        <v>0</v>
      </c>
      <c r="K9004" s="3">
        <f>MIN(J9004-M9004+N9004,'Power Look Up'!$F$4)</f>
        <v>7.3105455220465458</v>
      </c>
      <c r="M9004" s="51">
        <f t="array" ref="M9004">_xlfn.SUM(_xlfn.NORM.DIST($S$3:$S$1003,$G9004,$P9004,FALSE)*WindSpeedStep*$T$3:$T$1003)</f>
        <v>1.2976803376406014</v>
      </c>
      <c r="N9004" s="51">
        <f t="array" ref="N9004">_xlfn.SUM(_xlfn.NORM.DIST($S$3:$S$1003,$G9004,$Q9004,FALSE)*WindSpeedStep*$T$3:$T$1003)</f>
        <v>8.6082258596871473</v>
      </c>
      <c r="P9004" s="43">
        <f t="shared" si="562"/>
        <v>0.28313989432177744</v>
      </c>
      <c r="Q9004" s="43">
        <f t="shared" si="563"/>
        <v>0.74036580140676778</v>
      </c>
    </row>
    <row r="9005" spans="5:17" x14ac:dyDescent="0.2">
      <c r="E9005" s="16">
        <v>41085.444444444445</v>
      </c>
      <c r="F9005" s="22">
        <v>1.79</v>
      </c>
      <c r="G9005" s="22">
        <v>1.7944897060142322</v>
      </c>
      <c r="H9005" s="25">
        <v>0.27932960893854747</v>
      </c>
      <c r="I9005" s="3">
        <f t="shared" si="560"/>
        <v>0</v>
      </c>
      <c r="J9005" s="3">
        <f t="shared" si="561"/>
        <v>0</v>
      </c>
      <c r="K9005" s="3">
        <f>MIN(J9005-M9005+N9005,'Power Look Up'!$F$4)</f>
        <v>3.3975224897262069E-2</v>
      </c>
      <c r="M9005" s="51">
        <f t="array" ref="M9005">_xlfn.SUM(_xlfn.NORM.DIST($S$3:$S$1003,$G9005,$P9005,FALSE)*WindSpeedStep*$T$3:$T$1003)</f>
        <v>-2.6860055798986901E-4</v>
      </c>
      <c r="N9005" s="51">
        <f t="array" ref="N9005">_xlfn.SUM(_xlfn.NORM.DIST($S$3:$S$1003,$G9005,$Q9005,FALSE)*WindSpeedStep*$T$3:$T$1003)</f>
        <v>3.3706624339272198E-2</v>
      </c>
      <c r="P9005" s="43">
        <f t="shared" si="562"/>
        <v>0.17944897060142323</v>
      </c>
      <c r="Q9005" s="43">
        <f t="shared" si="563"/>
        <v>0.50125410782520452</v>
      </c>
    </row>
    <row r="9006" spans="5:17" x14ac:dyDescent="0.2">
      <c r="E9006" s="16">
        <v>41085.465277777781</v>
      </c>
      <c r="F9006" s="22">
        <v>2.97</v>
      </c>
      <c r="G9006" s="22">
        <v>2.9885976705282546</v>
      </c>
      <c r="H9006" s="25">
        <v>0.19528619528619526</v>
      </c>
      <c r="I9006" s="3">
        <f t="shared" si="560"/>
        <v>0</v>
      </c>
      <c r="J9006" s="3">
        <f t="shared" si="561"/>
        <v>0</v>
      </c>
      <c r="K9006" s="3">
        <f>MIN(J9006-M9006+N9006,'Power Look Up'!$F$4)</f>
        <v>4.5563090811752964</v>
      </c>
      <c r="M9006" s="51">
        <f t="array" ref="M9006">_xlfn.SUM(_xlfn.NORM.DIST($S$3:$S$1003,$G9006,$P9006,FALSE)*WindSpeedStep*$T$3:$T$1003)</f>
        <v>3.1269656041761205</v>
      </c>
      <c r="N9006" s="51">
        <f t="array" ref="N9006">_xlfn.SUM(_xlfn.NORM.DIST($S$3:$S$1003,$G9006,$Q9006,FALSE)*WindSpeedStep*$T$3:$T$1003)</f>
        <v>7.6832746853514164</v>
      </c>
      <c r="P9006" s="43">
        <f t="shared" si="562"/>
        <v>0.29885976705282546</v>
      </c>
      <c r="Q9006" s="43">
        <f t="shared" si="563"/>
        <v>0.58363186831864899</v>
      </c>
    </row>
    <row r="9007" spans="5:17" x14ac:dyDescent="0.2">
      <c r="E9007" s="16">
        <v>41085.472222222219</v>
      </c>
      <c r="F9007" s="22">
        <v>3.04</v>
      </c>
      <c r="G9007" s="22">
        <v>3.1215562583828169</v>
      </c>
      <c r="H9007" s="25">
        <v>0.24013157894736842</v>
      </c>
      <c r="I9007" s="3">
        <f t="shared" si="560"/>
        <v>3.6399999999981039</v>
      </c>
      <c r="J9007" s="3">
        <f t="shared" si="561"/>
        <v>10.919999999997948</v>
      </c>
      <c r="K9007" s="3">
        <f>MIN(J9007-M9007+N9007,'Power Look Up'!$F$4)</f>
        <v>21.848050578656103</v>
      </c>
      <c r="M9007" s="51">
        <f t="array" ref="M9007">_xlfn.SUM(_xlfn.NORM.DIST($S$3:$S$1003,$G9007,$P9007,FALSE)*WindSpeedStep*$T$3:$T$1003)</f>
        <v>5.4209604371620523</v>
      </c>
      <c r="N9007" s="51">
        <f t="array" ref="N9007">_xlfn.SUM(_xlfn.NORM.DIST($S$3:$S$1003,$G9007,$Q9007,FALSE)*WindSpeedStep*$T$3:$T$1003)</f>
        <v>16.349011015820206</v>
      </c>
      <c r="P9007" s="43">
        <f t="shared" si="562"/>
        <v>0.31215562583828171</v>
      </c>
      <c r="Q9007" s="43">
        <f t="shared" si="563"/>
        <v>0.74958423309850541</v>
      </c>
    </row>
    <row r="9008" spans="5:17" x14ac:dyDescent="0.2">
      <c r="E9008" s="16">
        <v>41085.479166666664</v>
      </c>
      <c r="F9008" s="22">
        <v>2.48</v>
      </c>
      <c r="G9008" s="22">
        <v>2.5502840933449589</v>
      </c>
      <c r="H9008" s="25">
        <v>0.22580645161290325</v>
      </c>
      <c r="I9008" s="3">
        <f t="shared" si="560"/>
        <v>0</v>
      </c>
      <c r="J9008" s="3">
        <f t="shared" si="561"/>
        <v>0</v>
      </c>
      <c r="K9008" s="3">
        <f>MIN(J9008-M9008+N9008,'Power Look Up'!$F$4)</f>
        <v>2.0368239046705625</v>
      </c>
      <c r="M9008" s="51">
        <f t="array" ref="M9008">_xlfn.SUM(_xlfn.NORM.DIST($S$3:$S$1003,$G9008,$P9008,FALSE)*WindSpeedStep*$T$3:$T$1003)</f>
        <v>8.9727423594229E-2</v>
      </c>
      <c r="N9008" s="51">
        <f t="array" ref="N9008">_xlfn.SUM(_xlfn.NORM.DIST($S$3:$S$1003,$G9008,$Q9008,FALSE)*WindSpeedStep*$T$3:$T$1003)</f>
        <v>2.1265513282647914</v>
      </c>
      <c r="P9008" s="43">
        <f t="shared" si="562"/>
        <v>0.25502840933449589</v>
      </c>
      <c r="Q9008" s="43">
        <f t="shared" si="563"/>
        <v>0.57587060172305526</v>
      </c>
    </row>
    <row r="9009" spans="5:17" x14ac:dyDescent="0.2">
      <c r="E9009" s="16">
        <v>41085.486111111109</v>
      </c>
      <c r="F9009" s="22">
        <v>3.8</v>
      </c>
      <c r="G9009" s="22">
        <v>3.9094930341862315</v>
      </c>
      <c r="H9009" s="25">
        <v>0.21315789473684213</v>
      </c>
      <c r="I9009" s="3">
        <f t="shared" si="560"/>
        <v>72.799999999996629</v>
      </c>
      <c r="J9009" s="3">
        <f t="shared" si="561"/>
        <v>82.809999999996421</v>
      </c>
      <c r="K9009" s="3">
        <f>MIN(J9009-M9009+N9009,'Power Look Up'!$F$4)</f>
        <v>108.54868964024658</v>
      </c>
      <c r="M9009" s="51">
        <f t="array" ref="M9009">_xlfn.SUM(_xlfn.NORM.DIST($S$3:$S$1003,$G9009,$P9009,FALSE)*WindSpeedStep*$T$3:$T$1003)</f>
        <v>41.47061068341899</v>
      </c>
      <c r="N9009" s="51">
        <f t="array" ref="N9009">_xlfn.SUM(_xlfn.NORM.DIST($S$3:$S$1003,$G9009,$Q9009,FALSE)*WindSpeedStep*$T$3:$T$1003)</f>
        <v>67.209300323669154</v>
      </c>
      <c r="P9009" s="43">
        <f t="shared" si="562"/>
        <v>0.39094930341862316</v>
      </c>
      <c r="Q9009" s="43">
        <f t="shared" si="563"/>
        <v>0.83333930465548633</v>
      </c>
    </row>
    <row r="9010" spans="5:17" x14ac:dyDescent="0.2">
      <c r="E9010" s="16">
        <v>41085.493055555555</v>
      </c>
      <c r="F9010" s="22">
        <v>4.12</v>
      </c>
      <c r="G9010" s="22">
        <v>4.0964170633946999</v>
      </c>
      <c r="H9010" s="25">
        <v>0.14320388349514562</v>
      </c>
      <c r="I9010" s="3">
        <f t="shared" si="560"/>
        <v>104.07999999999527</v>
      </c>
      <c r="J9010" s="3">
        <f t="shared" si="561"/>
        <v>101.89999999999532</v>
      </c>
      <c r="K9010" s="3">
        <f>MIN(J9010-M9010+N9010,'Power Look Up'!$F$4)</f>
        <v>111.66448255263543</v>
      </c>
      <c r="M9010" s="51">
        <f t="array" ref="M9010">_xlfn.SUM(_xlfn.NORM.DIST($S$3:$S$1003,$G9010,$P9010,FALSE)*WindSpeedStep*$T$3:$T$1003)</f>
        <v>60.890321844204436</v>
      </c>
      <c r="N9010" s="51">
        <f t="array" ref="N9010">_xlfn.SUM(_xlfn.NORM.DIST($S$3:$S$1003,$G9010,$Q9010,FALSE)*WindSpeedStep*$T$3:$T$1003)</f>
        <v>70.654804396844554</v>
      </c>
      <c r="P9010" s="43">
        <f t="shared" si="562"/>
        <v>0.40964170633947</v>
      </c>
      <c r="Q9010" s="43">
        <f t="shared" si="563"/>
        <v>0.58662283189390119</v>
      </c>
    </row>
    <row r="9011" spans="5:17" x14ac:dyDescent="0.2">
      <c r="E9011" s="16">
        <v>41085.5</v>
      </c>
      <c r="F9011" s="22">
        <v>4.67</v>
      </c>
      <c r="G9011" s="22">
        <v>4.7825091857988911</v>
      </c>
      <c r="H9011" s="25">
        <v>0.16916488222698073</v>
      </c>
      <c r="I9011" s="3">
        <f t="shared" si="560"/>
        <v>164.029999999994</v>
      </c>
      <c r="J9011" s="3">
        <f t="shared" si="561"/>
        <v>176.01999999999373</v>
      </c>
      <c r="K9011" s="3">
        <f>MIN(J9011-M9011+N9011,'Power Look Up'!$F$4)</f>
        <v>184.55911954031058</v>
      </c>
      <c r="M9011" s="51">
        <f t="array" ref="M9011">_xlfn.SUM(_xlfn.NORM.DIST($S$3:$S$1003,$G9011,$P9011,FALSE)*WindSpeedStep*$T$3:$T$1003)</f>
        <v>159.86869799234486</v>
      </c>
      <c r="N9011" s="51">
        <f t="array" ref="N9011">_xlfn.SUM(_xlfn.NORM.DIST($S$3:$S$1003,$G9011,$Q9011,FALSE)*WindSpeedStep*$T$3:$T$1003)</f>
        <v>168.40781753266171</v>
      </c>
      <c r="P9011" s="43">
        <f t="shared" si="562"/>
        <v>0.47825091857988911</v>
      </c>
      <c r="Q9011" s="43">
        <f t="shared" si="563"/>
        <v>0.80903260316512293</v>
      </c>
    </row>
    <row r="9012" spans="5:17" x14ac:dyDescent="0.2">
      <c r="E9012" s="16">
        <v>41085.506944444445</v>
      </c>
      <c r="F9012" s="22">
        <v>5.05</v>
      </c>
      <c r="G9012" s="22">
        <v>5.0855600469639466</v>
      </c>
      <c r="H9012" s="25">
        <v>0.17227722772277229</v>
      </c>
      <c r="I9012" s="3">
        <f t="shared" si="560"/>
        <v>208.09999999998976</v>
      </c>
      <c r="J9012" s="3">
        <f t="shared" si="561"/>
        <v>214.57999999998961</v>
      </c>
      <c r="K9012" s="3">
        <f>MIN(J9012-M9012+N9012,'Power Look Up'!$F$4)</f>
        <v>222.77729896996081</v>
      </c>
      <c r="M9012" s="51">
        <f t="array" ref="M9012">_xlfn.SUM(_xlfn.NORM.DIST($S$3:$S$1003,$G9012,$P9012,FALSE)*WindSpeedStep*$T$3:$T$1003)</f>
        <v>208.31857602936847</v>
      </c>
      <c r="N9012" s="51">
        <f t="array" ref="N9012">_xlfn.SUM(_xlfn.NORM.DIST($S$3:$S$1003,$G9012,$Q9012,FALSE)*WindSpeedStep*$T$3:$T$1003)</f>
        <v>216.51587499933967</v>
      </c>
      <c r="P9012" s="43">
        <f t="shared" si="562"/>
        <v>0.50855600469639473</v>
      </c>
      <c r="Q9012" s="43">
        <f t="shared" si="563"/>
        <v>0.87612618630864036</v>
      </c>
    </row>
    <row r="9013" spans="5:17" x14ac:dyDescent="0.2">
      <c r="E9013" s="16">
        <v>41085.513888888891</v>
      </c>
      <c r="F9013" s="22">
        <v>4.8099999999999996</v>
      </c>
      <c r="G9013" s="22">
        <v>4.8606742419654472</v>
      </c>
      <c r="H9013" s="25">
        <v>8.3160083160083165E-2</v>
      </c>
      <c r="I9013" s="3">
        <f t="shared" si="560"/>
        <v>179.28999999999365</v>
      </c>
      <c r="J9013" s="3">
        <f t="shared" si="561"/>
        <v>184.73999999999353</v>
      </c>
      <c r="K9013" s="3">
        <f>MIN(J9013-M9013+N9013,'Power Look Up'!$F$4)</f>
        <v>184.38737140542625</v>
      </c>
      <c r="M9013" s="51">
        <f t="array" ref="M9013">_xlfn.SUM(_xlfn.NORM.DIST($S$3:$S$1003,$G9013,$P9013,FALSE)*WindSpeedStep*$T$3:$T$1003)</f>
        <v>172.28384415412441</v>
      </c>
      <c r="N9013" s="51">
        <f t="array" ref="N9013">_xlfn.SUM(_xlfn.NORM.DIST($S$3:$S$1003,$G9013,$Q9013,FALSE)*WindSpeedStep*$T$3:$T$1003)</f>
        <v>171.93121555955713</v>
      </c>
      <c r="P9013" s="43">
        <f t="shared" si="562"/>
        <v>0.48606742419654475</v>
      </c>
      <c r="Q9013" s="43">
        <f t="shared" si="563"/>
        <v>0.40421407417592081</v>
      </c>
    </row>
    <row r="9014" spans="5:17" x14ac:dyDescent="0.2">
      <c r="E9014" s="16">
        <v>41085.520833333336</v>
      </c>
      <c r="F9014" s="22">
        <v>3.55</v>
      </c>
      <c r="G9014" s="22">
        <v>3.5497450432677358</v>
      </c>
      <c r="H9014" s="25">
        <v>0.17746478873239438</v>
      </c>
      <c r="I9014" s="3">
        <f t="shared" si="560"/>
        <v>50.049999999997112</v>
      </c>
      <c r="J9014" s="3">
        <f t="shared" si="561"/>
        <v>50.049999999997112</v>
      </c>
      <c r="K9014" s="3">
        <f>MIN(J9014-M9014+N9014,'Power Look Up'!$F$4)</f>
        <v>61.52800385736311</v>
      </c>
      <c r="M9014" s="51">
        <f t="array" ref="M9014">_xlfn.SUM(_xlfn.NORM.DIST($S$3:$S$1003,$G9014,$P9014,FALSE)*WindSpeedStep*$T$3:$T$1003)</f>
        <v>17.971846442088395</v>
      </c>
      <c r="N9014" s="51">
        <f t="array" ref="N9014">_xlfn.SUM(_xlfn.NORM.DIST($S$3:$S$1003,$G9014,$Q9014,FALSE)*WindSpeedStep*$T$3:$T$1003)</f>
        <v>29.44985029945439</v>
      </c>
      <c r="P9014" s="43">
        <f t="shared" si="562"/>
        <v>0.35497450432677358</v>
      </c>
      <c r="Q9014" s="43">
        <f t="shared" si="563"/>
        <v>0.6299547541573729</v>
      </c>
    </row>
    <row r="9015" spans="5:17" x14ac:dyDescent="0.2">
      <c r="E9015" s="16">
        <v>41085.527777777781</v>
      </c>
      <c r="F9015" s="22">
        <v>2.75</v>
      </c>
      <c r="G9015" s="22">
        <v>2.7475292224398378</v>
      </c>
      <c r="H9015" s="25">
        <v>9.0909090909090912E-2</v>
      </c>
      <c r="I9015" s="3">
        <f t="shared" si="560"/>
        <v>0</v>
      </c>
      <c r="J9015" s="3">
        <f t="shared" si="561"/>
        <v>0</v>
      </c>
      <c r="K9015" s="3">
        <f>MIN(J9015-M9015+N9015,'Power Look Up'!$F$4)</f>
        <v>-0.17551806793836533</v>
      </c>
      <c r="M9015" s="51">
        <f t="array" ref="M9015">_xlfn.SUM(_xlfn.NORM.DIST($S$3:$S$1003,$G9015,$P9015,FALSE)*WindSpeedStep*$T$3:$T$1003)</f>
        <v>0.70438146898232956</v>
      </c>
      <c r="N9015" s="51">
        <f t="array" ref="N9015">_xlfn.SUM(_xlfn.NORM.DIST($S$3:$S$1003,$G9015,$Q9015,FALSE)*WindSpeedStep*$T$3:$T$1003)</f>
        <v>0.52886340104396423</v>
      </c>
      <c r="P9015" s="43">
        <f t="shared" si="562"/>
        <v>0.27475292224398379</v>
      </c>
      <c r="Q9015" s="43">
        <f t="shared" si="563"/>
        <v>0.24977538385816708</v>
      </c>
    </row>
    <row r="9016" spans="5:17" x14ac:dyDescent="0.2">
      <c r="E9016" s="16">
        <v>41085.534722222219</v>
      </c>
      <c r="F9016" s="22">
        <v>2.95</v>
      </c>
      <c r="G9016" s="22">
        <v>2.9674474932878643</v>
      </c>
      <c r="H9016" s="25">
        <v>0.19322033898305083</v>
      </c>
      <c r="I9016" s="3">
        <f t="shared" si="560"/>
        <v>0</v>
      </c>
      <c r="J9016" s="3">
        <f t="shared" si="561"/>
        <v>0</v>
      </c>
      <c r="K9016" s="3">
        <f>MIN(J9016-M9016+N9016,'Power Look Up'!$F$4)</f>
        <v>4.2239296760436797</v>
      </c>
      <c r="M9016" s="51">
        <f t="array" ref="M9016">_xlfn.SUM(_xlfn.NORM.DIST($S$3:$S$1003,$G9016,$P9016,FALSE)*WindSpeedStep*$T$3:$T$1003)</f>
        <v>2.824183309097593</v>
      </c>
      <c r="N9016" s="51">
        <f t="array" ref="N9016">_xlfn.SUM(_xlfn.NORM.DIST($S$3:$S$1003,$G9016,$Q9016,FALSE)*WindSpeedStep*$T$3:$T$1003)</f>
        <v>7.0481129851412732</v>
      </c>
      <c r="P9016" s="43">
        <f t="shared" si="562"/>
        <v>0.29674474932878642</v>
      </c>
      <c r="Q9016" s="43">
        <f t="shared" si="563"/>
        <v>0.57337121056748563</v>
      </c>
    </row>
    <row r="9017" spans="5:17" x14ac:dyDescent="0.2">
      <c r="E9017" s="16">
        <v>41085.541666666664</v>
      </c>
      <c r="F9017" s="22">
        <v>5.0599999999999996</v>
      </c>
      <c r="G9017" s="22">
        <v>5.05692013357252</v>
      </c>
      <c r="H9017" s="25">
        <v>0.1798418972332016</v>
      </c>
      <c r="I9017" s="3">
        <f t="shared" si="560"/>
        <v>209.71999999998971</v>
      </c>
      <c r="J9017" s="3">
        <f t="shared" si="561"/>
        <v>209.71999999998971</v>
      </c>
      <c r="K9017" s="3">
        <f>MIN(J9017-M9017+N9017,'Power Look Up'!$F$4)</f>
        <v>219.42753920239667</v>
      </c>
      <c r="M9017" s="51">
        <f t="array" ref="M9017">_xlfn.SUM(_xlfn.NORM.DIST($S$3:$S$1003,$G9017,$P9017,FALSE)*WindSpeedStep*$T$3:$T$1003)</f>
        <v>203.70435141702848</v>
      </c>
      <c r="N9017" s="51">
        <f t="array" ref="N9017">_xlfn.SUM(_xlfn.NORM.DIST($S$3:$S$1003,$G9017,$Q9017,FALSE)*WindSpeedStep*$T$3:$T$1003)</f>
        <v>213.41189061943544</v>
      </c>
      <c r="P9017" s="43">
        <f t="shared" si="562"/>
        <v>0.505692013357252</v>
      </c>
      <c r="Q9017" s="43">
        <f t="shared" si="563"/>
        <v>0.90944611097845729</v>
      </c>
    </row>
    <row r="9018" spans="5:17" x14ac:dyDescent="0.2">
      <c r="E9018" s="16">
        <v>41085.548611111109</v>
      </c>
      <c r="F9018" s="22">
        <v>5.93</v>
      </c>
      <c r="G9018" s="22">
        <v>5.9012407286365045</v>
      </c>
      <c r="H9018" s="25">
        <v>0.11129848229342328</v>
      </c>
      <c r="I9018" s="3">
        <f t="shared" si="560"/>
        <v>350.65999999998672</v>
      </c>
      <c r="J9018" s="3">
        <f t="shared" si="561"/>
        <v>345.79999999998682</v>
      </c>
      <c r="K9018" s="3">
        <f>MIN(J9018-M9018+N9018,'Power Look Up'!$F$4)</f>
        <v>347.82984988812638</v>
      </c>
      <c r="M9018" s="51">
        <f t="array" ref="M9018">_xlfn.SUM(_xlfn.NORM.DIST($S$3:$S$1003,$G9018,$P9018,FALSE)*WindSpeedStep*$T$3:$T$1003)</f>
        <v>348.41638028936967</v>
      </c>
      <c r="N9018" s="51">
        <f t="array" ref="N9018">_xlfn.SUM(_xlfn.NORM.DIST($S$3:$S$1003,$G9018,$Q9018,FALSE)*WindSpeedStep*$T$3:$T$1003)</f>
        <v>350.44623017750922</v>
      </c>
      <c r="P9018" s="43">
        <f t="shared" si="562"/>
        <v>0.59012407286365043</v>
      </c>
      <c r="Q9018" s="43">
        <f t="shared" si="563"/>
        <v>0.65679913674537826</v>
      </c>
    </row>
    <row r="9019" spans="5:17" x14ac:dyDescent="0.2">
      <c r="E9019" s="16">
        <v>41085.555555555555</v>
      </c>
      <c r="F9019" s="22">
        <v>4.8499999999999996</v>
      </c>
      <c r="G9019" s="22">
        <v>4.8404478297001408</v>
      </c>
      <c r="H9019" s="25">
        <v>0.16082474226804125</v>
      </c>
      <c r="I9019" s="3">
        <f t="shared" si="560"/>
        <v>183.64999999999355</v>
      </c>
      <c r="J9019" s="3">
        <f t="shared" si="561"/>
        <v>182.55999999999358</v>
      </c>
      <c r="K9019" s="3">
        <f>MIN(J9019-M9019+N9019,'Power Look Up'!$F$4)</f>
        <v>189.18594888365078</v>
      </c>
      <c r="M9019" s="51">
        <f t="array" ref="M9019">_xlfn.SUM(_xlfn.NORM.DIST($S$3:$S$1003,$G9019,$P9019,FALSE)*WindSpeedStep*$T$3:$T$1003)</f>
        <v>169.06481712262774</v>
      </c>
      <c r="N9019" s="51">
        <f t="array" ref="N9019">_xlfn.SUM(_xlfn.NORM.DIST($S$3:$S$1003,$G9019,$Q9019,FALSE)*WindSpeedStep*$T$3:$T$1003)</f>
        <v>175.69076600628495</v>
      </c>
      <c r="P9019" s="43">
        <f t="shared" si="562"/>
        <v>0.48404478297001408</v>
      </c>
      <c r="Q9019" s="43">
        <f t="shared" si="563"/>
        <v>0.77846377467342476</v>
      </c>
    </row>
    <row r="9020" spans="5:17" x14ac:dyDescent="0.2">
      <c r="E9020" s="16">
        <v>41085.5625</v>
      </c>
      <c r="F9020" s="22">
        <v>5.08</v>
      </c>
      <c r="G9020" s="22">
        <v>5.0389437613726136</v>
      </c>
      <c r="H9020" s="25">
        <v>0.12992125984251968</v>
      </c>
      <c r="I9020" s="3">
        <f t="shared" si="560"/>
        <v>212.95999999998966</v>
      </c>
      <c r="J9020" s="3">
        <f t="shared" si="561"/>
        <v>206.47999999998979</v>
      </c>
      <c r="K9020" s="3">
        <f>MIN(J9020-M9020+N9020,'Power Look Up'!$F$4)</f>
        <v>208.3370170972392</v>
      </c>
      <c r="M9020" s="51">
        <f t="array" ref="M9020">_xlfn.SUM(_xlfn.NORM.DIST($S$3:$S$1003,$G9020,$P9020,FALSE)*WindSpeedStep*$T$3:$T$1003)</f>
        <v>200.81226637560644</v>
      </c>
      <c r="N9020" s="51">
        <f t="array" ref="N9020">_xlfn.SUM(_xlfn.NORM.DIST($S$3:$S$1003,$G9020,$Q9020,FALSE)*WindSpeedStep*$T$3:$T$1003)</f>
        <v>202.66928347285585</v>
      </c>
      <c r="P9020" s="43">
        <f t="shared" si="562"/>
        <v>0.5038943761372614</v>
      </c>
      <c r="Q9020" s="43">
        <f t="shared" si="563"/>
        <v>0.65466592175313476</v>
      </c>
    </row>
    <row r="9021" spans="5:17" x14ac:dyDescent="0.2">
      <c r="E9021" s="16">
        <v>41085.569444444445</v>
      </c>
      <c r="F9021" s="22">
        <v>3.55</v>
      </c>
      <c r="G9021" s="22">
        <v>3.6269197758340432</v>
      </c>
      <c r="H9021" s="25">
        <v>0.18309859154929578</v>
      </c>
      <c r="I9021" s="3">
        <f t="shared" si="560"/>
        <v>50.049999999997112</v>
      </c>
      <c r="J9021" s="3">
        <f t="shared" si="561"/>
        <v>57.329999999996957</v>
      </c>
      <c r="K9021" s="3">
        <f>MIN(J9021-M9021+N9021,'Power Look Up'!$F$4)</f>
        <v>71.550820033372133</v>
      </c>
      <c r="M9021" s="51">
        <f t="array" ref="M9021">_xlfn.SUM(_xlfn.NORM.DIST($S$3:$S$1003,$G9021,$P9021,FALSE)*WindSpeedStep*$T$3:$T$1003)</f>
        <v>21.620076142179645</v>
      </c>
      <c r="N9021" s="51">
        <f t="array" ref="N9021">_xlfn.SUM(_xlfn.NORM.DIST($S$3:$S$1003,$G9021,$Q9021,FALSE)*WindSpeedStep*$T$3:$T$1003)</f>
        <v>35.840896175554825</v>
      </c>
      <c r="P9021" s="43">
        <f t="shared" si="562"/>
        <v>0.36269197758340432</v>
      </c>
      <c r="Q9021" s="43">
        <f t="shared" si="563"/>
        <v>0.66408390261750094</v>
      </c>
    </row>
    <row r="9022" spans="5:17" x14ac:dyDescent="0.2">
      <c r="E9022" s="16">
        <v>41085.576388888891</v>
      </c>
      <c r="F9022" s="22">
        <v>2.78</v>
      </c>
      <c r="G9022" s="22">
        <v>2.7939311247242395</v>
      </c>
      <c r="H9022" s="25">
        <v>0.14748201438848921</v>
      </c>
      <c r="I9022" s="3">
        <f t="shared" si="560"/>
        <v>0</v>
      </c>
      <c r="J9022" s="3">
        <f t="shared" si="561"/>
        <v>0</v>
      </c>
      <c r="K9022" s="3">
        <f>MIN(J9022-M9022+N9022,'Power Look Up'!$F$4)</f>
        <v>1.2655347146681393</v>
      </c>
      <c r="M9022" s="51">
        <f t="array" ref="M9022">_xlfn.SUM(_xlfn.NORM.DIST($S$3:$S$1003,$G9022,$P9022,FALSE)*WindSpeedStep*$T$3:$T$1003)</f>
        <v>1.0020733410635432</v>
      </c>
      <c r="N9022" s="51">
        <f t="array" ref="N9022">_xlfn.SUM(_xlfn.NORM.DIST($S$3:$S$1003,$G9022,$Q9022,FALSE)*WindSpeedStep*$T$3:$T$1003)</f>
        <v>2.2676080557316824</v>
      </c>
      <c r="P9022" s="43">
        <f t="shared" si="562"/>
        <v>0.27939311247242399</v>
      </c>
      <c r="Q9022" s="43">
        <f t="shared" si="563"/>
        <v>0.41205459033702813</v>
      </c>
    </row>
    <row r="9023" spans="5:17" x14ac:dyDescent="0.2">
      <c r="E9023" s="16">
        <v>41085.583333333336</v>
      </c>
      <c r="F9023" s="22">
        <v>1.52</v>
      </c>
      <c r="G9023" s="22">
        <v>1.4855338810692951</v>
      </c>
      <c r="H9023" s="25">
        <v>0.32236842105263158</v>
      </c>
      <c r="I9023" s="3">
        <f t="shared" si="560"/>
        <v>0</v>
      </c>
      <c r="J9023" s="3">
        <f t="shared" si="561"/>
        <v>0</v>
      </c>
      <c r="K9023" s="3">
        <f>MIN(J9023-M9023+N9023,'Power Look Up'!$F$4)</f>
        <v>1.8338811060308144E-3</v>
      </c>
      <c r="M9023" s="51">
        <f t="array" ref="M9023">_xlfn.SUM(_xlfn.NORM.DIST($S$3:$S$1003,$G9023,$P9023,FALSE)*WindSpeedStep*$T$3:$T$1003)</f>
        <v>-1.4891098868048783E-7</v>
      </c>
      <c r="N9023" s="51">
        <f t="array" ref="N9023">_xlfn.SUM(_xlfn.NORM.DIST($S$3:$S$1003,$G9023,$Q9023,FALSE)*WindSpeedStep*$T$3:$T$1003)</f>
        <v>1.8337321950421339E-3</v>
      </c>
      <c r="P9023" s="43">
        <f t="shared" si="562"/>
        <v>0.1485533881069295</v>
      </c>
      <c r="Q9023" s="43">
        <f t="shared" si="563"/>
        <v>0.47888921166049642</v>
      </c>
    </row>
    <row r="9024" spans="5:17" x14ac:dyDescent="0.2">
      <c r="E9024" s="16">
        <v>41085.590277777781</v>
      </c>
      <c r="F9024" s="22">
        <v>1.01</v>
      </c>
      <c r="G9024" s="22">
        <v>1.0763686127145702</v>
      </c>
      <c r="H9024" s="25">
        <v>0.24752475247524752</v>
      </c>
      <c r="I9024" s="3">
        <f t="shared" si="560"/>
        <v>0</v>
      </c>
      <c r="J9024" s="3">
        <f t="shared" si="561"/>
        <v>0</v>
      </c>
      <c r="K9024" s="3">
        <f>MIN(J9024-M9024+N9024,'Power Look Up'!$F$4)</f>
        <v>-3.8979783254501396E-7</v>
      </c>
      <c r="M9024" s="51">
        <f t="array" ref="M9024">_xlfn.SUM(_xlfn.NORM.DIST($S$3:$S$1003,$G9024,$P9024,FALSE)*WindSpeedStep*$T$3:$T$1003)</f>
        <v>-2.4583188616185495E-23</v>
      </c>
      <c r="N9024" s="51">
        <f t="array" ref="N9024">_xlfn.SUM(_xlfn.NORM.DIST($S$3:$S$1003,$G9024,$Q9024,FALSE)*WindSpeedStep*$T$3:$T$1003)</f>
        <v>-3.8979783254501396E-7</v>
      </c>
      <c r="P9024" s="43">
        <f t="shared" si="562"/>
        <v>0.10763686127145702</v>
      </c>
      <c r="Q9024" s="43">
        <f t="shared" si="563"/>
        <v>0.26642787443429955</v>
      </c>
    </row>
    <row r="9025" spans="5:17" x14ac:dyDescent="0.2">
      <c r="E9025" s="16">
        <v>41085.597222222219</v>
      </c>
      <c r="F9025" s="22">
        <v>1.43</v>
      </c>
      <c r="G9025" s="22">
        <v>1.6566548055973331</v>
      </c>
      <c r="H9025" s="25">
        <v>0.26573426573426573</v>
      </c>
      <c r="I9025" s="3">
        <f t="shared" si="560"/>
        <v>0</v>
      </c>
      <c r="J9025" s="3">
        <f t="shared" si="561"/>
        <v>0</v>
      </c>
      <c r="K9025" s="3">
        <f>MIN(J9025-M9025+N9025,'Power Look Up'!$F$4)</f>
        <v>2.335012639043127E-3</v>
      </c>
      <c r="M9025" s="51">
        <f t="array" ref="M9025">_xlfn.SUM(_xlfn.NORM.DIST($S$3:$S$1003,$G9025,$P9025,FALSE)*WindSpeedStep*$T$3:$T$1003)</f>
        <v>-2.4411862611312882E-5</v>
      </c>
      <c r="N9025" s="51">
        <f t="array" ref="N9025">_xlfn.SUM(_xlfn.NORM.DIST($S$3:$S$1003,$G9025,$Q9025,FALSE)*WindSpeedStep*$T$3:$T$1003)</f>
        <v>2.3106007764318141E-3</v>
      </c>
      <c r="P9025" s="43">
        <f t="shared" si="562"/>
        <v>0.16566548055973332</v>
      </c>
      <c r="Q9025" s="43">
        <f t="shared" si="563"/>
        <v>0.44022994834055007</v>
      </c>
    </row>
    <row r="9026" spans="5:17" x14ac:dyDescent="0.2">
      <c r="E9026" s="16">
        <v>41085.625</v>
      </c>
      <c r="F9026" s="22">
        <v>2.13</v>
      </c>
      <c r="G9026" s="22">
        <v>2.1141542712673105</v>
      </c>
      <c r="H9026" s="25">
        <v>0.30046948356807512</v>
      </c>
      <c r="I9026" s="3">
        <f t="shared" si="560"/>
        <v>0</v>
      </c>
      <c r="J9026" s="3">
        <f t="shared" si="561"/>
        <v>0</v>
      </c>
      <c r="K9026" s="3">
        <f>MIN(J9026-M9026+N9026,'Power Look Up'!$F$4)</f>
        <v>0.68744679731317471</v>
      </c>
      <c r="M9026" s="51">
        <f t="array" ref="M9026">_xlfn.SUM(_xlfn.NORM.DIST($S$3:$S$1003,$G9026,$P9026,FALSE)*WindSpeedStep*$T$3:$T$1003)</f>
        <v>-3.9546709280997303E-3</v>
      </c>
      <c r="N9026" s="51">
        <f t="array" ref="N9026">_xlfn.SUM(_xlfn.NORM.DIST($S$3:$S$1003,$G9026,$Q9026,FALSE)*WindSpeedStep*$T$3:$T$1003)</f>
        <v>0.68349212638507495</v>
      </c>
      <c r="P9026" s="43">
        <f t="shared" si="562"/>
        <v>0.21141542712673106</v>
      </c>
      <c r="Q9026" s="43">
        <f t="shared" si="563"/>
        <v>0.63523884207092896</v>
      </c>
    </row>
    <row r="9027" spans="5:17" x14ac:dyDescent="0.2">
      <c r="E9027" s="16">
        <v>41085.631944444445</v>
      </c>
      <c r="F9027" s="22">
        <v>2.59</v>
      </c>
      <c r="G9027" s="22">
        <v>2.6597302359847634</v>
      </c>
      <c r="H9027" s="25">
        <v>0.14671814671814673</v>
      </c>
      <c r="I9027" s="3">
        <f t="shared" ref="I9027:I9090" si="564">INDEX(PowerArray,MIN(MaximumPowerIndex,ROUND(F9027*100,0)))</f>
        <v>0</v>
      </c>
      <c r="J9027" s="3">
        <f t="shared" ref="J9027:J9090" si="565">INDEX(PowerArray,MIN(MaximumPowerIndex,ROUND(G9027*100,0)))</f>
        <v>0</v>
      </c>
      <c r="K9027" s="3">
        <f>MIN(J9027-M9027+N9027,'Power Look Up'!$F$4)</f>
        <v>0.80323076029755858</v>
      </c>
      <c r="M9027" s="51">
        <f t="array" ref="M9027">_xlfn.SUM(_xlfn.NORM.DIST($S$3:$S$1003,$G9027,$P9027,FALSE)*WindSpeedStep*$T$3:$T$1003)</f>
        <v>0.32158094286506939</v>
      </c>
      <c r="N9027" s="51">
        <f t="array" ref="N9027">_xlfn.SUM(_xlfn.NORM.DIST($S$3:$S$1003,$G9027,$Q9027,FALSE)*WindSpeedStep*$T$3:$T$1003)</f>
        <v>1.1248117031626279</v>
      </c>
      <c r="P9027" s="43">
        <f t="shared" ref="P9027:P9090" si="566">ReferenceTurbulence*G9027</f>
        <v>0.26597302359847635</v>
      </c>
      <c r="Q9027" s="43">
        <f t="shared" si="563"/>
        <v>0.39023069099390356</v>
      </c>
    </row>
    <row r="9028" spans="5:17" x14ac:dyDescent="0.2">
      <c r="E9028" s="16">
        <v>41085.638888888891</v>
      </c>
      <c r="F9028" s="22">
        <v>2.3199999999999998</v>
      </c>
      <c r="G9028" s="22">
        <v>2.2797714192758183</v>
      </c>
      <c r="H9028" s="25">
        <v>0.25862068965517243</v>
      </c>
      <c r="I9028" s="3">
        <f t="shared" si="564"/>
        <v>0</v>
      </c>
      <c r="J9028" s="3">
        <f t="shared" si="565"/>
        <v>0</v>
      </c>
      <c r="K9028" s="3">
        <f>MIN(J9028-M9028+N9028,'Power Look Up'!$F$4)</f>
        <v>0.91547552141511335</v>
      </c>
      <c r="M9028" s="51">
        <f t="array" ref="M9028">_xlfn.SUM(_xlfn.NORM.DIST($S$3:$S$1003,$G9028,$P9028,FALSE)*WindSpeedStep*$T$3:$T$1003)</f>
        <v>-6.4768302293333069E-3</v>
      </c>
      <c r="N9028" s="51">
        <f t="array" ref="N9028">_xlfn.SUM(_xlfn.NORM.DIST($S$3:$S$1003,$G9028,$Q9028,FALSE)*WindSpeedStep*$T$3:$T$1003)</f>
        <v>0.90899869118578003</v>
      </c>
      <c r="P9028" s="43">
        <f t="shared" si="566"/>
        <v>0.22797714192758184</v>
      </c>
      <c r="Q9028" s="43">
        <f t="shared" ref="Q9028:Q9091" si="567">G9028*H9028</f>
        <v>0.58959605670926341</v>
      </c>
    </row>
    <row r="9029" spans="5:17" x14ac:dyDescent="0.2">
      <c r="E9029" s="16">
        <v>41085.645833333336</v>
      </c>
      <c r="F9029" s="22">
        <v>2.84</v>
      </c>
      <c r="G9029" s="22">
        <v>2.8748062620193036</v>
      </c>
      <c r="H9029" s="25">
        <v>0.29929577464788731</v>
      </c>
      <c r="I9029" s="3">
        <f t="shared" si="564"/>
        <v>0</v>
      </c>
      <c r="J9029" s="3">
        <f t="shared" si="565"/>
        <v>0</v>
      </c>
      <c r="K9029" s="3">
        <f>MIN(J9029-M9029+N9029,'Power Look Up'!$F$4)</f>
        <v>11.585736470310422</v>
      </c>
      <c r="M9029" s="51">
        <f t="array" ref="M9029">_xlfn.SUM(_xlfn.NORM.DIST($S$3:$S$1003,$G9029,$P9029,FALSE)*WindSpeedStep*$T$3:$T$1003)</f>
        <v>1.7059908084565789</v>
      </c>
      <c r="N9029" s="51">
        <f t="array" ref="N9029">_xlfn.SUM(_xlfn.NORM.DIST($S$3:$S$1003,$G9029,$Q9029,FALSE)*WindSpeedStep*$T$3:$T$1003)</f>
        <v>13.291727278767</v>
      </c>
      <c r="P9029" s="43">
        <f t="shared" si="566"/>
        <v>0.28748062620193038</v>
      </c>
      <c r="Q9029" s="43">
        <f t="shared" si="567"/>
        <v>0.86041736715366479</v>
      </c>
    </row>
    <row r="9030" spans="5:17" x14ac:dyDescent="0.2">
      <c r="E9030" s="16">
        <v>41085.652777777781</v>
      </c>
      <c r="F9030" s="22">
        <v>3.22</v>
      </c>
      <c r="G9030" s="22">
        <v>3.1999759845540288</v>
      </c>
      <c r="H9030" s="25">
        <v>0.12732919254658384</v>
      </c>
      <c r="I9030" s="3">
        <f t="shared" si="564"/>
        <v>20.019999999997754</v>
      </c>
      <c r="J9030" s="3">
        <f t="shared" si="565"/>
        <v>18.199999999997793</v>
      </c>
      <c r="K9030" s="3">
        <f>MIN(J9030-M9030+N9030,'Power Look Up'!$F$4)</f>
        <v>19.477214600682395</v>
      </c>
      <c r="M9030" s="51">
        <f t="array" ref="M9030">_xlfn.SUM(_xlfn.NORM.DIST($S$3:$S$1003,$G9030,$P9030,FALSE)*WindSpeedStep*$T$3:$T$1003)</f>
        <v>7.0777048259845206</v>
      </c>
      <c r="N9030" s="51">
        <f t="array" ref="N9030">_xlfn.SUM(_xlfn.NORM.DIST($S$3:$S$1003,$G9030,$Q9030,FALSE)*WindSpeedStep*$T$3:$T$1003)</f>
        <v>8.3549194266691202</v>
      </c>
      <c r="P9030" s="43">
        <f t="shared" si="566"/>
        <v>0.31999759845540288</v>
      </c>
      <c r="Q9030" s="43">
        <f t="shared" si="567"/>
        <v>0.40745035828172416</v>
      </c>
    </row>
    <row r="9031" spans="5:17" x14ac:dyDescent="0.2">
      <c r="E9031" s="16">
        <v>41085.659722222219</v>
      </c>
      <c r="F9031" s="22">
        <v>3.14</v>
      </c>
      <c r="G9031" s="22">
        <v>3.0913576740700264</v>
      </c>
      <c r="H9031" s="25">
        <v>0.1464968152866242</v>
      </c>
      <c r="I9031" s="3">
        <f t="shared" si="564"/>
        <v>12.739999999997909</v>
      </c>
      <c r="J9031" s="3">
        <f t="shared" si="565"/>
        <v>8.1899999999980064</v>
      </c>
      <c r="K9031" s="3">
        <f>MIN(J9031-M9031+N9031,'Power Look Up'!$F$4)</f>
        <v>10.255890271461691</v>
      </c>
      <c r="M9031" s="51">
        <f t="array" ref="M9031">_xlfn.SUM(_xlfn.NORM.DIST($S$3:$S$1003,$G9031,$P9031,FALSE)*WindSpeedStep*$T$3:$T$1003)</f>
        <v>4.8422687987855895</v>
      </c>
      <c r="N9031" s="51">
        <f t="array" ref="N9031">_xlfn.SUM(_xlfn.NORM.DIST($S$3:$S$1003,$G9031,$Q9031,FALSE)*WindSpeedStep*$T$3:$T$1003)</f>
        <v>6.9081590702492743</v>
      </c>
      <c r="P9031" s="43">
        <f t="shared" si="566"/>
        <v>0.30913576740700266</v>
      </c>
      <c r="Q9031" s="43">
        <f t="shared" si="567"/>
        <v>0.45287405416312487</v>
      </c>
    </row>
    <row r="9032" spans="5:17" x14ac:dyDescent="0.2">
      <c r="E9032" s="16">
        <v>41085.666666666664</v>
      </c>
      <c r="F9032" s="22">
        <v>3</v>
      </c>
      <c r="G9032" s="22">
        <v>3.0270093385951968</v>
      </c>
      <c r="H9032" s="25">
        <v>0.16</v>
      </c>
      <c r="I9032" s="3">
        <f t="shared" si="564"/>
        <v>0</v>
      </c>
      <c r="J9032" s="3">
        <f t="shared" si="565"/>
        <v>2.7299999999981233</v>
      </c>
      <c r="K9032" s="3">
        <f>MIN(J9032-M9032+N9032,'Power Look Up'!$F$4)</f>
        <v>5.3096547641760736</v>
      </c>
      <c r="M9032" s="51">
        <f t="array" ref="M9032">_xlfn.SUM(_xlfn.NORM.DIST($S$3:$S$1003,$G9032,$P9032,FALSE)*WindSpeedStep*$T$3:$T$1003)</f>
        <v>3.7213087956923507</v>
      </c>
      <c r="N9032" s="51">
        <f t="array" ref="N9032">_xlfn.SUM(_xlfn.NORM.DIST($S$3:$S$1003,$G9032,$Q9032,FALSE)*WindSpeedStep*$T$3:$T$1003)</f>
        <v>6.3009635598703007</v>
      </c>
      <c r="P9032" s="43">
        <f t="shared" si="566"/>
        <v>0.30270093385951968</v>
      </c>
      <c r="Q9032" s="43">
        <f t="shared" si="567"/>
        <v>0.48432149417523152</v>
      </c>
    </row>
    <row r="9033" spans="5:17" x14ac:dyDescent="0.2">
      <c r="E9033" s="16">
        <v>41085.673611111109</v>
      </c>
      <c r="F9033" s="22">
        <v>2.68</v>
      </c>
      <c r="G9033" s="22">
        <v>2.7722461119769326</v>
      </c>
      <c r="H9033" s="25">
        <v>0.1455223880597015</v>
      </c>
      <c r="I9033" s="3">
        <f t="shared" si="564"/>
        <v>0</v>
      </c>
      <c r="J9033" s="3">
        <f t="shared" si="565"/>
        <v>0</v>
      </c>
      <c r="K9033" s="3">
        <f>MIN(J9033-M9033+N9033,'Power Look Up'!$F$4)</f>
        <v>1.1407927051474118</v>
      </c>
      <c r="M9033" s="51">
        <f t="array" ref="M9033">_xlfn.SUM(_xlfn.NORM.DIST($S$3:$S$1003,$G9033,$P9033,FALSE)*WindSpeedStep*$T$3:$T$1003)</f>
        <v>0.8538907407379992</v>
      </c>
      <c r="N9033" s="51">
        <f t="array" ref="N9033">_xlfn.SUM(_xlfn.NORM.DIST($S$3:$S$1003,$G9033,$Q9033,FALSE)*WindSpeedStep*$T$3:$T$1003)</f>
        <v>1.994683445885411</v>
      </c>
      <c r="P9033" s="43">
        <f t="shared" si="566"/>
        <v>0.27722461119769326</v>
      </c>
      <c r="Q9033" s="43">
        <f t="shared" si="567"/>
        <v>0.40342387450410588</v>
      </c>
    </row>
    <row r="9034" spans="5:17" x14ac:dyDescent="0.2">
      <c r="E9034" s="16">
        <v>41085.680555555555</v>
      </c>
      <c r="F9034" s="22">
        <v>2.61</v>
      </c>
      <c r="G9034" s="22">
        <v>2.6592701445430835</v>
      </c>
      <c r="H9034" s="25">
        <v>0.18773946360153257</v>
      </c>
      <c r="I9034" s="3">
        <f t="shared" si="564"/>
        <v>0</v>
      </c>
      <c r="J9034" s="3">
        <f t="shared" si="565"/>
        <v>0</v>
      </c>
      <c r="K9034" s="3">
        <f>MIN(J9034-M9034+N9034,'Power Look Up'!$F$4)</f>
        <v>1.7797196761606413</v>
      </c>
      <c r="M9034" s="51">
        <f t="array" ref="M9034">_xlfn.SUM(_xlfn.NORM.DIST($S$3:$S$1003,$G9034,$P9034,FALSE)*WindSpeedStep*$T$3:$T$1003)</f>
        <v>0.32011189066029072</v>
      </c>
      <c r="N9034" s="51">
        <f t="array" ref="N9034">_xlfn.SUM(_xlfn.NORM.DIST($S$3:$S$1003,$G9034,$Q9034,FALSE)*WindSpeedStep*$T$3:$T$1003)</f>
        <v>2.099831566820932</v>
      </c>
      <c r="P9034" s="43">
        <f t="shared" si="566"/>
        <v>0.26592701445430839</v>
      </c>
      <c r="Q9034" s="43">
        <f t="shared" si="567"/>
        <v>0.49924995050808846</v>
      </c>
    </row>
    <row r="9035" spans="5:17" x14ac:dyDescent="0.2">
      <c r="E9035" s="16">
        <v>41085.6875</v>
      </c>
      <c r="F9035" s="22">
        <v>2.83</v>
      </c>
      <c r="G9035" s="22">
        <v>2.8624200814725276</v>
      </c>
      <c r="H9035" s="25">
        <v>0.1448763250883392</v>
      </c>
      <c r="I9035" s="3">
        <f t="shared" si="564"/>
        <v>0</v>
      </c>
      <c r="J9035" s="3">
        <f t="shared" si="565"/>
        <v>0</v>
      </c>
      <c r="K9035" s="3">
        <f>MIN(J9035-M9035+N9035,'Power Look Up'!$F$4)</f>
        <v>1.3834235359904974</v>
      </c>
      <c r="M9035" s="51">
        <f t="array" ref="M9035">_xlfn.SUM(_xlfn.NORM.DIST($S$3:$S$1003,$G9035,$P9035,FALSE)*WindSpeedStep*$T$3:$T$1003)</f>
        <v>1.5820922015078414</v>
      </c>
      <c r="N9035" s="51">
        <f t="array" ref="N9035">_xlfn.SUM(_xlfn.NORM.DIST($S$3:$S$1003,$G9035,$Q9035,FALSE)*WindSpeedStep*$T$3:$T$1003)</f>
        <v>2.9655157374983387</v>
      </c>
      <c r="P9035" s="43">
        <f t="shared" si="566"/>
        <v>0.28624200814725276</v>
      </c>
      <c r="Q9035" s="43">
        <f t="shared" si="567"/>
        <v>0.41469690226280426</v>
      </c>
    </row>
    <row r="9036" spans="5:17" x14ac:dyDescent="0.2">
      <c r="E9036" s="16">
        <v>41085.694444444445</v>
      </c>
      <c r="F9036" s="22">
        <v>2.39</v>
      </c>
      <c r="G9036" s="22">
        <v>2.4343067361213975</v>
      </c>
      <c r="H9036" s="25">
        <v>8.3682008368200833E-2</v>
      </c>
      <c r="I9036" s="3">
        <f t="shared" si="564"/>
        <v>0</v>
      </c>
      <c r="J9036" s="3">
        <f t="shared" si="565"/>
        <v>0</v>
      </c>
      <c r="K9036" s="3">
        <f>MIN(J9036-M9036+N9036,'Power Look Up'!$F$4)</f>
        <v>-1.6933841555390617E-2</v>
      </c>
      <c r="M9036" s="51">
        <f t="array" ref="M9036">_xlfn.SUM(_xlfn.NORM.DIST($S$3:$S$1003,$G9036,$P9036,FALSE)*WindSpeedStep*$T$3:$T$1003)</f>
        <v>9.3736486900784424E-3</v>
      </c>
      <c r="N9036" s="51">
        <f t="array" ref="N9036">_xlfn.SUM(_xlfn.NORM.DIST($S$3:$S$1003,$G9036,$Q9036,FALSE)*WindSpeedStep*$T$3:$T$1003)</f>
        <v>-7.5601928653121746E-3</v>
      </c>
      <c r="P9036" s="43">
        <f t="shared" si="566"/>
        <v>0.24343067361213977</v>
      </c>
      <c r="Q9036" s="43">
        <f t="shared" si="567"/>
        <v>0.20370767666287845</v>
      </c>
    </row>
    <row r="9037" spans="5:17" x14ac:dyDescent="0.2">
      <c r="E9037" s="16">
        <v>41085.701388888891</v>
      </c>
      <c r="F9037" s="22">
        <v>2.2400000000000002</v>
      </c>
      <c r="G9037" s="22">
        <v>2.2948852812410951</v>
      </c>
      <c r="H9037" s="25">
        <v>9.3749999999999986E-2</v>
      </c>
      <c r="I9037" s="3">
        <f t="shared" si="564"/>
        <v>0</v>
      </c>
      <c r="J9037" s="3">
        <f t="shared" si="565"/>
        <v>0</v>
      </c>
      <c r="K9037" s="3">
        <f>MIN(J9037-M9037+N9037,'Power Look Up'!$F$4)</f>
        <v>-8.471880458812359E-4</v>
      </c>
      <c r="M9037" s="51">
        <f t="array" ref="M9037">_xlfn.SUM(_xlfn.NORM.DIST($S$3:$S$1003,$G9037,$P9037,FALSE)*WindSpeedStep*$T$3:$T$1003)</f>
        <v>-6.3958553557461467E-3</v>
      </c>
      <c r="N9037" s="51">
        <f t="array" ref="N9037">_xlfn.SUM(_xlfn.NORM.DIST($S$3:$S$1003,$G9037,$Q9037,FALSE)*WindSpeedStep*$T$3:$T$1003)</f>
        <v>-7.2430434016273826E-3</v>
      </c>
      <c r="P9037" s="43">
        <f t="shared" si="566"/>
        <v>0.22948852812410953</v>
      </c>
      <c r="Q9037" s="43">
        <f t="shared" si="567"/>
        <v>0.21514549511635264</v>
      </c>
    </row>
    <row r="9038" spans="5:17" x14ac:dyDescent="0.2">
      <c r="E9038" s="16">
        <v>41085.708333333336</v>
      </c>
      <c r="F9038" s="22">
        <v>2.37</v>
      </c>
      <c r="G9038" s="22">
        <v>2.406472319439616</v>
      </c>
      <c r="H9038" s="25">
        <v>4.6413502109704637E-2</v>
      </c>
      <c r="I9038" s="3">
        <f t="shared" si="564"/>
        <v>0</v>
      </c>
      <c r="J9038" s="3">
        <f t="shared" si="565"/>
        <v>0</v>
      </c>
      <c r="K9038" s="3">
        <f>MIN(J9038-M9038+N9038,'Power Look Up'!$F$4)</f>
        <v>-1.3101087239376901E-2</v>
      </c>
      <c r="M9038" s="51">
        <f t="array" ref="M9038">_xlfn.SUM(_xlfn.NORM.DIST($S$3:$S$1003,$G9038,$P9038,FALSE)*WindSpeedStep*$T$3:$T$1003)</f>
        <v>2.4966469732129733E-3</v>
      </c>
      <c r="N9038" s="51">
        <f t="array" ref="N9038">_xlfn.SUM(_xlfn.NORM.DIST($S$3:$S$1003,$G9038,$Q9038,FALSE)*WindSpeedStep*$T$3:$T$1003)</f>
        <v>-1.0604440266163927E-2</v>
      </c>
      <c r="P9038" s="43">
        <f t="shared" si="566"/>
        <v>0.24064723194396162</v>
      </c>
      <c r="Q9038" s="43">
        <f t="shared" si="567"/>
        <v>0.11169280807525643</v>
      </c>
    </row>
    <row r="9039" spans="5:17" x14ac:dyDescent="0.2">
      <c r="E9039" s="16">
        <v>41085.715277777781</v>
      </c>
      <c r="F9039" s="22">
        <v>2.4700000000000002</v>
      </c>
      <c r="G9039" s="22">
        <v>2.491894065152684</v>
      </c>
      <c r="H9039" s="25">
        <v>5.6680161943319839E-2</v>
      </c>
      <c r="I9039" s="3">
        <f t="shared" si="564"/>
        <v>0</v>
      </c>
      <c r="J9039" s="3">
        <f t="shared" si="565"/>
        <v>0</v>
      </c>
      <c r="K9039" s="3">
        <f>MIN(J9039-M9039+N9039,'Power Look Up'!$F$4)</f>
        <v>-4.8630881262955623E-2</v>
      </c>
      <c r="M9039" s="51">
        <f t="array" ref="M9039">_xlfn.SUM(_xlfn.NORM.DIST($S$3:$S$1003,$G9039,$P9039,FALSE)*WindSpeedStep*$T$3:$T$1003)</f>
        <v>3.5878096601456737E-2</v>
      </c>
      <c r="N9039" s="51">
        <f t="array" ref="N9039">_xlfn.SUM(_xlfn.NORM.DIST($S$3:$S$1003,$G9039,$Q9039,FALSE)*WindSpeedStep*$T$3:$T$1003)</f>
        <v>-1.2752784661498887E-2</v>
      </c>
      <c r="P9039" s="43">
        <f t="shared" si="566"/>
        <v>0.24918940651526841</v>
      </c>
      <c r="Q9039" s="43">
        <f t="shared" si="567"/>
        <v>0.14124095915845172</v>
      </c>
    </row>
    <row r="9040" spans="5:17" x14ac:dyDescent="0.2">
      <c r="E9040" s="16">
        <v>41085.722222222219</v>
      </c>
      <c r="F9040" s="22">
        <v>3.06</v>
      </c>
      <c r="G9040" s="22">
        <v>3.0094900221186109</v>
      </c>
      <c r="H9040" s="25">
        <v>7.5163398692810454E-2</v>
      </c>
      <c r="I9040" s="3">
        <f t="shared" si="564"/>
        <v>5.4599999999980646</v>
      </c>
      <c r="J9040" s="3">
        <f t="shared" si="565"/>
        <v>0.90999999999816206</v>
      </c>
      <c r="K9040" s="3">
        <f>MIN(J9040-M9040+N9040,'Power Look Up'!$F$4)</f>
        <v>6.0432129341732477E-2</v>
      </c>
      <c r="M9040" s="51">
        <f t="array" ref="M9040">_xlfn.SUM(_xlfn.NORM.DIST($S$3:$S$1003,$G9040,$P9040,FALSE)*WindSpeedStep*$T$3:$T$1003)</f>
        <v>3.4431757844304833</v>
      </c>
      <c r="N9040" s="51">
        <f t="array" ref="N9040">_xlfn.SUM(_xlfn.NORM.DIST($S$3:$S$1003,$G9040,$Q9040,FALSE)*WindSpeedStep*$T$3:$T$1003)</f>
        <v>2.5936079137740538</v>
      </c>
      <c r="P9040" s="43">
        <f t="shared" si="566"/>
        <v>0.30094900221186111</v>
      </c>
      <c r="Q9040" s="43">
        <f t="shared" si="567"/>
        <v>0.2262034983945361</v>
      </c>
    </row>
    <row r="9041" spans="5:17" x14ac:dyDescent="0.2">
      <c r="E9041" s="16">
        <v>41085.729166666664</v>
      </c>
      <c r="F9041" s="22">
        <v>3.7</v>
      </c>
      <c r="G9041" s="22">
        <v>3.6559178870663294</v>
      </c>
      <c r="H9041" s="25">
        <v>6.4864864864864855E-2</v>
      </c>
      <c r="I9041" s="3">
        <f t="shared" si="564"/>
        <v>63.699999999996827</v>
      </c>
      <c r="J9041" s="3">
        <f t="shared" si="565"/>
        <v>60.059999999996904</v>
      </c>
      <c r="K9041" s="3">
        <f>MIN(J9041-M9041+N9041,'Power Look Up'!$F$4)</f>
        <v>56.244794293582402</v>
      </c>
      <c r="M9041" s="51">
        <f t="array" ref="M9041">_xlfn.SUM(_xlfn.NORM.DIST($S$3:$S$1003,$G9041,$P9041,FALSE)*WindSpeedStep*$T$3:$T$1003)</f>
        <v>23.162751749427159</v>
      </c>
      <c r="N9041" s="51">
        <f t="array" ref="N9041">_xlfn.SUM(_xlfn.NORM.DIST($S$3:$S$1003,$G9041,$Q9041,FALSE)*WindSpeedStep*$T$3:$T$1003)</f>
        <v>19.34754604301266</v>
      </c>
      <c r="P9041" s="43">
        <f t="shared" si="566"/>
        <v>0.36559178870663295</v>
      </c>
      <c r="Q9041" s="43">
        <f t="shared" si="567"/>
        <v>0.23714061970159969</v>
      </c>
    </row>
    <row r="9042" spans="5:17" x14ac:dyDescent="0.2">
      <c r="E9042" s="16">
        <v>41085.736111111109</v>
      </c>
      <c r="F9042" s="22">
        <v>4.3600000000000003</v>
      </c>
      <c r="G9042" s="22">
        <v>4.4376072205432662</v>
      </c>
      <c r="H9042" s="25">
        <v>0.35550458715596328</v>
      </c>
      <c r="I9042" s="3">
        <f t="shared" si="564"/>
        <v>130.23999999999472</v>
      </c>
      <c r="J9042" s="3">
        <f t="shared" si="565"/>
        <v>138.95999999999452</v>
      </c>
      <c r="K9042" s="3">
        <f>MIN(J9042-M9042+N9042,'Power Look Up'!$F$4)</f>
        <v>205.75847015257597</v>
      </c>
      <c r="M9042" s="51">
        <f t="array" ref="M9042">_xlfn.SUM(_xlfn.NORM.DIST($S$3:$S$1003,$G9042,$P9042,FALSE)*WindSpeedStep*$T$3:$T$1003)</f>
        <v>106.661475572185</v>
      </c>
      <c r="N9042" s="51">
        <f t="array" ref="N9042">_xlfn.SUM(_xlfn.NORM.DIST($S$3:$S$1003,$G9042,$Q9042,FALSE)*WindSpeedStep*$T$3:$T$1003)</f>
        <v>173.45994572476644</v>
      </c>
      <c r="P9042" s="43">
        <f t="shared" si="566"/>
        <v>0.44376072205432665</v>
      </c>
      <c r="Q9042" s="43">
        <f t="shared" si="567"/>
        <v>1.5775897228995555</v>
      </c>
    </row>
    <row r="9043" spans="5:17" x14ac:dyDescent="0.2">
      <c r="E9043" s="16">
        <v>41085.743055555555</v>
      </c>
      <c r="F9043" s="22">
        <v>7.76</v>
      </c>
      <c r="G9043" s="22">
        <v>7.7562276225643734</v>
      </c>
      <c r="H9043" s="25">
        <v>0.22680412371134021</v>
      </c>
      <c r="I9043" s="3">
        <f t="shared" si="564"/>
        <v>816.75999999996361</v>
      </c>
      <c r="J9043" s="3">
        <f t="shared" si="565"/>
        <v>816.75999999996361</v>
      </c>
      <c r="K9043" s="3">
        <f>MIN(J9043-M9043+N9043,'Power Look Up'!$F$4)</f>
        <v>883.06367647555146</v>
      </c>
      <c r="M9043" s="51">
        <f t="array" ref="M9043">_xlfn.SUM(_xlfn.NORM.DIST($S$3:$S$1003,$G9043,$P9043,FALSE)*WindSpeedStep*$T$3:$T$1003)</f>
        <v>813.30400454109827</v>
      </c>
      <c r="N9043" s="51">
        <f t="array" ref="N9043">_xlfn.SUM(_xlfn.NORM.DIST($S$3:$S$1003,$G9043,$Q9043,FALSE)*WindSpeedStep*$T$3:$T$1003)</f>
        <v>879.60768101668612</v>
      </c>
      <c r="P9043" s="43">
        <f t="shared" si="566"/>
        <v>0.77562276225643734</v>
      </c>
      <c r="Q9043" s="43">
        <f t="shared" si="567"/>
        <v>1.7591444092414044</v>
      </c>
    </row>
    <row r="9044" spans="5:17" x14ac:dyDescent="0.2">
      <c r="E9044" s="16">
        <v>41085.75</v>
      </c>
      <c r="F9044" s="22">
        <v>8.49</v>
      </c>
      <c r="G9044" s="22">
        <v>8.5024767148334881</v>
      </c>
      <c r="H9044" s="25">
        <v>0.12603062426383982</v>
      </c>
      <c r="I9044" s="3">
        <f t="shared" si="564"/>
        <v>1068.8299999999499</v>
      </c>
      <c r="J9044" s="3">
        <f t="shared" si="565"/>
        <v>1072.4999999999498</v>
      </c>
      <c r="K9044" s="3">
        <f>MIN(J9044-M9044+N9044,'Power Look Up'!$F$4)</f>
        <v>1083.6300988932524</v>
      </c>
      <c r="M9044" s="51">
        <f t="array" ref="M9044">_xlfn.SUM(_xlfn.NORM.DIST($S$3:$S$1003,$G9044,$P9044,FALSE)*WindSpeedStep*$T$3:$T$1003)</f>
        <v>1070.8182112624643</v>
      </c>
      <c r="N9044" s="51">
        <f t="array" ref="N9044">_xlfn.SUM(_xlfn.NORM.DIST($S$3:$S$1003,$G9044,$Q9044,FALSE)*WindSpeedStep*$T$3:$T$1003)</f>
        <v>1081.9483101557669</v>
      </c>
      <c r="P9044" s="43">
        <f t="shared" si="566"/>
        <v>0.8502476714833489</v>
      </c>
      <c r="Q9044" s="43">
        <f t="shared" si="567"/>
        <v>1.0715724481592266</v>
      </c>
    </row>
    <row r="9045" spans="5:17" x14ac:dyDescent="0.2">
      <c r="E9045" s="16">
        <v>41085.895833333336</v>
      </c>
      <c r="F9045" s="22">
        <v>5.91</v>
      </c>
      <c r="G9045" s="22">
        <v>5.705307696903775</v>
      </c>
      <c r="H9045" s="25">
        <v>3.3840947546531303E-2</v>
      </c>
      <c r="I9045" s="3">
        <f t="shared" si="564"/>
        <v>347.41999999998677</v>
      </c>
      <c r="J9045" s="3">
        <f t="shared" si="565"/>
        <v>315.01999999998748</v>
      </c>
      <c r="K9045" s="3">
        <f>MIN(J9045-M9045+N9045,'Power Look Up'!$F$4)</f>
        <v>308.44629636322958</v>
      </c>
      <c r="M9045" s="51">
        <f t="array" ref="M9045">_xlfn.SUM(_xlfn.NORM.DIST($S$3:$S$1003,$G9045,$P9045,FALSE)*WindSpeedStep*$T$3:$T$1003)</f>
        <v>312.4404962429395</v>
      </c>
      <c r="N9045" s="51">
        <f t="array" ref="N9045">_xlfn.SUM(_xlfn.NORM.DIST($S$3:$S$1003,$G9045,$Q9045,FALSE)*WindSpeedStep*$T$3:$T$1003)</f>
        <v>305.8667926061816</v>
      </c>
      <c r="P9045" s="43">
        <f t="shared" si="566"/>
        <v>0.57053076969037753</v>
      </c>
      <c r="Q9045" s="43">
        <f t="shared" si="567"/>
        <v>0.19307301850774197</v>
      </c>
    </row>
    <row r="9046" spans="5:17" x14ac:dyDescent="0.2">
      <c r="E9046" s="16">
        <v>41085.902777777781</v>
      </c>
      <c r="F9046" s="22">
        <v>5.79</v>
      </c>
      <c r="G9046" s="22">
        <v>5.5999768473713116</v>
      </c>
      <c r="H9046" s="25">
        <v>5.0086355785837644E-2</v>
      </c>
      <c r="I9046" s="3">
        <f t="shared" si="564"/>
        <v>327.97999999998717</v>
      </c>
      <c r="J9046" s="3">
        <f t="shared" si="565"/>
        <v>297.19999999998788</v>
      </c>
      <c r="K9046" s="3">
        <f>MIN(J9046-M9046+N9046,'Power Look Up'!$F$4)</f>
        <v>293.17660419799699</v>
      </c>
      <c r="M9046" s="51">
        <f t="array" ref="M9046">_xlfn.SUM(_xlfn.NORM.DIST($S$3:$S$1003,$G9046,$P9046,FALSE)*WindSpeedStep*$T$3:$T$1003)</f>
        <v>293.86582980961384</v>
      </c>
      <c r="N9046" s="51">
        <f t="array" ref="N9046">_xlfn.SUM(_xlfn.NORM.DIST($S$3:$S$1003,$G9046,$Q9046,FALSE)*WindSpeedStep*$T$3:$T$1003)</f>
        <v>289.84243400762296</v>
      </c>
      <c r="P9046" s="43">
        <f t="shared" si="566"/>
        <v>0.55999768473713118</v>
      </c>
      <c r="Q9046" s="43">
        <f t="shared" si="567"/>
        <v>0.28048243276989293</v>
      </c>
    </row>
    <row r="9047" spans="5:17" x14ac:dyDescent="0.2">
      <c r="E9047" s="16">
        <v>41085.909722222219</v>
      </c>
      <c r="F9047" s="22">
        <v>4.8600000000000003</v>
      </c>
      <c r="G9047" s="22">
        <v>4.8455919826639535</v>
      </c>
      <c r="H9047" s="25">
        <v>8.0246913580246909E-2</v>
      </c>
      <c r="I9047" s="3">
        <f t="shared" si="564"/>
        <v>184.73999999999353</v>
      </c>
      <c r="J9047" s="3">
        <f t="shared" si="565"/>
        <v>183.64999999999355</v>
      </c>
      <c r="K9047" s="3">
        <f>MIN(J9047-M9047+N9047,'Power Look Up'!$F$4)</f>
        <v>183.25118616650226</v>
      </c>
      <c r="M9047" s="51">
        <f t="array" ref="M9047">_xlfn.SUM(_xlfn.NORM.DIST($S$3:$S$1003,$G9047,$P9047,FALSE)*WindSpeedStep*$T$3:$T$1003)</f>
        <v>169.88311589508277</v>
      </c>
      <c r="N9047" s="51">
        <f t="array" ref="N9047">_xlfn.SUM(_xlfn.NORM.DIST($S$3:$S$1003,$G9047,$Q9047,FALSE)*WindSpeedStep*$T$3:$T$1003)</f>
        <v>169.48430206159148</v>
      </c>
      <c r="P9047" s="43">
        <f t="shared" si="566"/>
        <v>0.48455919826639537</v>
      </c>
      <c r="Q9047" s="43">
        <f t="shared" si="567"/>
        <v>0.38884380107797156</v>
      </c>
    </row>
    <row r="9048" spans="5:17" x14ac:dyDescent="0.2">
      <c r="E9048" s="16">
        <v>41085.916666666664</v>
      </c>
      <c r="F9048" s="22">
        <v>4.83</v>
      </c>
      <c r="G9048" s="22">
        <v>4.9409979765282461</v>
      </c>
      <c r="H9048" s="25">
        <v>0.11387163561076605</v>
      </c>
      <c r="I9048" s="3">
        <f t="shared" si="564"/>
        <v>181.4699999999936</v>
      </c>
      <c r="J9048" s="3">
        <f t="shared" si="565"/>
        <v>193.45999999999336</v>
      </c>
      <c r="K9048" s="3">
        <f>MIN(J9048-M9048+N9048,'Power Look Up'!$F$4)</f>
        <v>194.1040988814068</v>
      </c>
      <c r="M9048" s="51">
        <f t="array" ref="M9048">_xlfn.SUM(_xlfn.NORM.DIST($S$3:$S$1003,$G9048,$P9048,FALSE)*WindSpeedStep*$T$3:$T$1003)</f>
        <v>185.10463100563868</v>
      </c>
      <c r="N9048" s="51">
        <f t="array" ref="N9048">_xlfn.SUM(_xlfn.NORM.DIST($S$3:$S$1003,$G9048,$Q9048,FALSE)*WindSpeedStep*$T$3:$T$1003)</f>
        <v>185.74872988705212</v>
      </c>
      <c r="P9048" s="43">
        <f t="shared" si="566"/>
        <v>0.49409979765282463</v>
      </c>
      <c r="Q9048" s="43">
        <f t="shared" si="567"/>
        <v>0.56263952113675686</v>
      </c>
    </row>
    <row r="9049" spans="5:17" x14ac:dyDescent="0.2">
      <c r="E9049" s="16">
        <v>41085.923611111109</v>
      </c>
      <c r="F9049" s="22">
        <v>5.34</v>
      </c>
      <c r="G9049" s="22">
        <v>5.3774505638863186</v>
      </c>
      <c r="H9049" s="25">
        <v>8.8014981273408233E-2</v>
      </c>
      <c r="I9049" s="3">
        <f t="shared" si="564"/>
        <v>255.07999999998876</v>
      </c>
      <c r="J9049" s="3">
        <f t="shared" si="565"/>
        <v>261.55999999998863</v>
      </c>
      <c r="K9049" s="3">
        <f>MIN(J9049-M9049+N9049,'Power Look Up'!$F$4)</f>
        <v>260.95101439474729</v>
      </c>
      <c r="M9049" s="51">
        <f t="array" ref="M9049">_xlfn.SUM(_xlfn.NORM.DIST($S$3:$S$1003,$G9049,$P9049,FALSE)*WindSpeedStep*$T$3:$T$1003)</f>
        <v>256.03386240250683</v>
      </c>
      <c r="N9049" s="51">
        <f t="array" ref="N9049">_xlfn.SUM(_xlfn.NORM.DIST($S$3:$S$1003,$G9049,$Q9049,FALSE)*WindSpeedStep*$T$3:$T$1003)</f>
        <v>255.42487679726545</v>
      </c>
      <c r="P9049" s="43">
        <f t="shared" si="566"/>
        <v>0.5377450563886319</v>
      </c>
      <c r="Q9049" s="43">
        <f t="shared" si="567"/>
        <v>0.47329621067913286</v>
      </c>
    </row>
    <row r="9050" spans="5:17" x14ac:dyDescent="0.2">
      <c r="E9050" s="16">
        <v>41085.930555555555</v>
      </c>
      <c r="F9050" s="22">
        <v>5.61</v>
      </c>
      <c r="G9050" s="22">
        <v>5.4662297323467275</v>
      </c>
      <c r="H9050" s="25">
        <v>4.9910873440285206E-2</v>
      </c>
      <c r="I9050" s="3">
        <f t="shared" si="564"/>
        <v>298.81999999998783</v>
      </c>
      <c r="J9050" s="3">
        <f t="shared" si="565"/>
        <v>276.13999999998828</v>
      </c>
      <c r="K9050" s="3">
        <f>MIN(J9050-M9050+N9050,'Power Look Up'!$F$4)</f>
        <v>273.87803010090528</v>
      </c>
      <c r="M9050" s="51">
        <f t="array" ref="M9050">_xlfn.SUM(_xlfn.NORM.DIST($S$3:$S$1003,$G9050,$P9050,FALSE)*WindSpeedStep*$T$3:$T$1003)</f>
        <v>270.92743313606172</v>
      </c>
      <c r="N9050" s="51">
        <f t="array" ref="N9050">_xlfn.SUM(_xlfn.NORM.DIST($S$3:$S$1003,$G9050,$Q9050,FALSE)*WindSpeedStep*$T$3:$T$1003)</f>
        <v>268.66546323697872</v>
      </c>
      <c r="P9050" s="43">
        <f t="shared" si="566"/>
        <v>0.54662297323467279</v>
      </c>
      <c r="Q9050" s="43">
        <f t="shared" si="567"/>
        <v>0.27282430036668159</v>
      </c>
    </row>
    <row r="9051" spans="5:17" x14ac:dyDescent="0.2">
      <c r="E9051" s="16">
        <v>41085.9375</v>
      </c>
      <c r="F9051" s="22">
        <v>5.15</v>
      </c>
      <c r="G9051" s="22">
        <v>5.0397243766478548</v>
      </c>
      <c r="H9051" s="25">
        <v>7.184466019417475E-2</v>
      </c>
      <c r="I9051" s="3">
        <f t="shared" si="564"/>
        <v>224.29999999998941</v>
      </c>
      <c r="J9051" s="3">
        <f t="shared" si="565"/>
        <v>206.47999999998979</v>
      </c>
      <c r="K9051" s="3">
        <f>MIN(J9051-M9051+N9051,'Power Look Up'!$F$4)</f>
        <v>206.47198527927881</v>
      </c>
      <c r="M9051" s="51">
        <f t="array" ref="M9051">_xlfn.SUM(_xlfn.NORM.DIST($S$3:$S$1003,$G9051,$P9051,FALSE)*WindSpeedStep*$T$3:$T$1003)</f>
        <v>200.9377905657017</v>
      </c>
      <c r="N9051" s="51">
        <f t="array" ref="N9051">_xlfn.SUM(_xlfn.NORM.DIST($S$3:$S$1003,$G9051,$Q9051,FALSE)*WindSpeedStep*$T$3:$T$1003)</f>
        <v>200.92977584499073</v>
      </c>
      <c r="P9051" s="43">
        <f t="shared" si="566"/>
        <v>0.5039724376647855</v>
      </c>
      <c r="Q9051" s="43">
        <f t="shared" si="567"/>
        <v>0.36207728531256428</v>
      </c>
    </row>
    <row r="9052" spans="5:17" x14ac:dyDescent="0.2">
      <c r="E9052" s="16">
        <v>41085.944444444445</v>
      </c>
      <c r="F9052" s="22">
        <v>5</v>
      </c>
      <c r="G9052" s="22">
        <v>4.9885230921548231</v>
      </c>
      <c r="H9052" s="25">
        <v>0.11200000000000002</v>
      </c>
      <c r="I9052" s="3">
        <f t="shared" si="564"/>
        <v>199.99999999999324</v>
      </c>
      <c r="J9052" s="3">
        <f t="shared" si="565"/>
        <v>198.90999999999326</v>
      </c>
      <c r="K9052" s="3">
        <f>MIN(J9052-M9052+N9052,'Power Look Up'!$F$4)</f>
        <v>199.40894460060369</v>
      </c>
      <c r="M9052" s="51">
        <f t="array" ref="M9052">_xlfn.SUM(_xlfn.NORM.DIST($S$3:$S$1003,$G9052,$P9052,FALSE)*WindSpeedStep*$T$3:$T$1003)</f>
        <v>192.71608034035989</v>
      </c>
      <c r="N9052" s="51">
        <f t="array" ref="N9052">_xlfn.SUM(_xlfn.NORM.DIST($S$3:$S$1003,$G9052,$Q9052,FALSE)*WindSpeedStep*$T$3:$T$1003)</f>
        <v>193.21502494097032</v>
      </c>
      <c r="P9052" s="43">
        <f t="shared" si="566"/>
        <v>0.49885230921548235</v>
      </c>
      <c r="Q9052" s="43">
        <f t="shared" si="567"/>
        <v>0.5587145863213403</v>
      </c>
    </row>
    <row r="9053" spans="5:17" x14ac:dyDescent="0.2">
      <c r="E9053" s="16">
        <v>41085.951388888891</v>
      </c>
      <c r="F9053" s="22">
        <v>5.23</v>
      </c>
      <c r="G9053" s="22">
        <v>5.2164882335217904</v>
      </c>
      <c r="H9053" s="25">
        <v>0.10898661567877627</v>
      </c>
      <c r="I9053" s="3">
        <f t="shared" si="564"/>
        <v>237.25999999998913</v>
      </c>
      <c r="J9053" s="3">
        <f t="shared" si="565"/>
        <v>235.63999999998919</v>
      </c>
      <c r="K9053" s="3">
        <f>MIN(J9053-M9053+N9053,'Power Look Up'!$F$4)</f>
        <v>236.05341095501245</v>
      </c>
      <c r="M9053" s="51">
        <f t="array" ref="M9053">_xlfn.SUM(_xlfn.NORM.DIST($S$3:$S$1003,$G9053,$P9053,FALSE)*WindSpeedStep*$T$3:$T$1003)</f>
        <v>229.53790552644645</v>
      </c>
      <c r="N9053" s="51">
        <f t="array" ref="N9053">_xlfn.SUM(_xlfn.NORM.DIST($S$3:$S$1003,$G9053,$Q9053,FALSE)*WindSpeedStep*$T$3:$T$1003)</f>
        <v>229.95131648146972</v>
      </c>
      <c r="P9053" s="43">
        <f t="shared" si="566"/>
        <v>0.5216488233521791</v>
      </c>
      <c r="Q9053" s="43">
        <f t="shared" si="567"/>
        <v>0.56852739829969789</v>
      </c>
    </row>
    <row r="9054" spans="5:17" x14ac:dyDescent="0.2">
      <c r="E9054" s="16">
        <v>41085.958333333336</v>
      </c>
      <c r="F9054" s="22">
        <v>4.8</v>
      </c>
      <c r="G9054" s="22">
        <v>4.7798458003047575</v>
      </c>
      <c r="H9054" s="25">
        <v>0.14791666666666667</v>
      </c>
      <c r="I9054" s="3">
        <f t="shared" si="564"/>
        <v>178.19999999999368</v>
      </c>
      <c r="J9054" s="3">
        <f t="shared" si="565"/>
        <v>176.01999999999373</v>
      </c>
      <c r="K9054" s="3">
        <f>MIN(J9054-M9054+N9054,'Power Look Up'!$F$4)</f>
        <v>180.9389845624367</v>
      </c>
      <c r="M9054" s="51">
        <f t="array" ref="M9054">_xlfn.SUM(_xlfn.NORM.DIST($S$3:$S$1003,$G9054,$P9054,FALSE)*WindSpeedStep*$T$3:$T$1003)</f>
        <v>159.44694641494996</v>
      </c>
      <c r="N9054" s="51">
        <f t="array" ref="N9054">_xlfn.SUM(_xlfn.NORM.DIST($S$3:$S$1003,$G9054,$Q9054,FALSE)*WindSpeedStep*$T$3:$T$1003)</f>
        <v>164.36593097739294</v>
      </c>
      <c r="P9054" s="43">
        <f t="shared" si="566"/>
        <v>0.47798458003047578</v>
      </c>
      <c r="Q9054" s="43">
        <f t="shared" si="567"/>
        <v>0.70701885796174535</v>
      </c>
    </row>
    <row r="9055" spans="5:17" x14ac:dyDescent="0.2">
      <c r="E9055" s="16">
        <v>41085.965277777781</v>
      </c>
      <c r="F9055" s="22">
        <v>4.7699999999999996</v>
      </c>
      <c r="G9055" s="22">
        <v>4.7152914260798227</v>
      </c>
      <c r="H9055" s="25">
        <v>0.16352201257861637</v>
      </c>
      <c r="I9055" s="3">
        <f t="shared" si="564"/>
        <v>174.92999999999375</v>
      </c>
      <c r="J9055" s="3">
        <f t="shared" si="565"/>
        <v>169.47999999999388</v>
      </c>
      <c r="K9055" s="3">
        <f>MIN(J9055-M9055+N9055,'Power Look Up'!$F$4)</f>
        <v>177.54335082410296</v>
      </c>
      <c r="M9055" s="51">
        <f t="array" ref="M9055">_xlfn.SUM(_xlfn.NORM.DIST($S$3:$S$1003,$G9055,$P9055,FALSE)*WindSpeedStep*$T$3:$T$1003)</f>
        <v>149.25659199291508</v>
      </c>
      <c r="N9055" s="51">
        <f t="array" ref="N9055">_xlfn.SUM(_xlfn.NORM.DIST($S$3:$S$1003,$G9055,$Q9055,FALSE)*WindSpeedStep*$T$3:$T$1003)</f>
        <v>157.31994281702416</v>
      </c>
      <c r="P9055" s="43">
        <f t="shared" si="566"/>
        <v>0.47152914260798229</v>
      </c>
      <c r="Q9055" s="43">
        <f t="shared" si="567"/>
        <v>0.77105394388726667</v>
      </c>
    </row>
    <row r="9056" spans="5:17" x14ac:dyDescent="0.2">
      <c r="E9056" s="16">
        <v>41085.972222222219</v>
      </c>
      <c r="F9056" s="22">
        <v>4.84</v>
      </c>
      <c r="G9056" s="22">
        <v>4.6569943965894645</v>
      </c>
      <c r="H9056" s="25">
        <v>0.13429752066115702</v>
      </c>
      <c r="I9056" s="3">
        <f t="shared" si="564"/>
        <v>182.55999999999358</v>
      </c>
      <c r="J9056" s="3">
        <f t="shared" si="565"/>
        <v>162.93999999999403</v>
      </c>
      <c r="K9056" s="3">
        <f>MIN(J9056-M9056+N9056,'Power Look Up'!$F$4)</f>
        <v>166.74709715696059</v>
      </c>
      <c r="M9056" s="51">
        <f t="array" ref="M9056">_xlfn.SUM(_xlfn.NORM.DIST($S$3:$S$1003,$G9056,$P9056,FALSE)*WindSpeedStep*$T$3:$T$1003)</f>
        <v>140.11834241828487</v>
      </c>
      <c r="N9056" s="51">
        <f t="array" ref="N9056">_xlfn.SUM(_xlfn.NORM.DIST($S$3:$S$1003,$G9056,$Q9056,FALSE)*WindSpeedStep*$T$3:$T$1003)</f>
        <v>143.92543957525143</v>
      </c>
      <c r="P9056" s="43">
        <f t="shared" si="566"/>
        <v>0.46569943965894645</v>
      </c>
      <c r="Q9056" s="43">
        <f t="shared" si="567"/>
        <v>0.62542280119486604</v>
      </c>
    </row>
    <row r="9057" spans="5:17" x14ac:dyDescent="0.2">
      <c r="E9057" s="16">
        <v>41085.979166666664</v>
      </c>
      <c r="F9057" s="22">
        <v>4.93</v>
      </c>
      <c r="G9057" s="22">
        <v>4.762552351081542</v>
      </c>
      <c r="H9057" s="25">
        <v>0.10953346855983774</v>
      </c>
      <c r="I9057" s="3">
        <f t="shared" si="564"/>
        <v>192.36999999999338</v>
      </c>
      <c r="J9057" s="3">
        <f t="shared" si="565"/>
        <v>173.83999999999378</v>
      </c>
      <c r="K9057" s="3">
        <f>MIN(J9057-M9057+N9057,'Power Look Up'!$F$4)</f>
        <v>174.45855456368531</v>
      </c>
      <c r="M9057" s="51">
        <f t="array" ref="M9057">_xlfn.SUM(_xlfn.NORM.DIST($S$3:$S$1003,$G9057,$P9057,FALSE)*WindSpeedStep*$T$3:$T$1003)</f>
        <v>156.71085651104201</v>
      </c>
      <c r="N9057" s="51">
        <f t="array" ref="N9057">_xlfn.SUM(_xlfn.NORM.DIST($S$3:$S$1003,$G9057,$Q9057,FALSE)*WindSpeedStep*$T$3:$T$1003)</f>
        <v>157.32941107473354</v>
      </c>
      <c r="P9057" s="43">
        <f t="shared" si="566"/>
        <v>0.47625523510815421</v>
      </c>
      <c r="Q9057" s="43">
        <f t="shared" si="567"/>
        <v>0.52165887821177137</v>
      </c>
    </row>
    <row r="9058" spans="5:17" x14ac:dyDescent="0.2">
      <c r="E9058" s="16">
        <v>41085.986111111109</v>
      </c>
      <c r="F9058" s="22">
        <v>4.54</v>
      </c>
      <c r="G9058" s="22">
        <v>4.3651574931189803</v>
      </c>
      <c r="H9058" s="25">
        <v>0.10792951541850219</v>
      </c>
      <c r="I9058" s="3">
        <f t="shared" si="564"/>
        <v>149.8599999999943</v>
      </c>
      <c r="J9058" s="3">
        <f t="shared" si="565"/>
        <v>131.3299999999947</v>
      </c>
      <c r="K9058" s="3">
        <f>MIN(J9058-M9058+N9058,'Power Look Up'!$F$4)</f>
        <v>132.66951367192769</v>
      </c>
      <c r="M9058" s="51">
        <f t="array" ref="M9058">_xlfn.SUM(_xlfn.NORM.DIST($S$3:$S$1003,$G9058,$P9058,FALSE)*WindSpeedStep*$T$3:$T$1003)</f>
        <v>96.121354218335497</v>
      </c>
      <c r="N9058" s="51">
        <f t="array" ref="N9058">_xlfn.SUM(_xlfn.NORM.DIST($S$3:$S$1003,$G9058,$Q9058,FALSE)*WindSpeedStep*$T$3:$T$1003)</f>
        <v>97.460867890268489</v>
      </c>
      <c r="P9058" s="43">
        <f t="shared" si="566"/>
        <v>0.43651574931189807</v>
      </c>
      <c r="Q9058" s="43">
        <f t="shared" si="567"/>
        <v>0.47112933295777537</v>
      </c>
    </row>
    <row r="9059" spans="5:17" x14ac:dyDescent="0.2">
      <c r="E9059" s="16">
        <v>41085.993055555555</v>
      </c>
      <c r="F9059" s="22">
        <v>4.74</v>
      </c>
      <c r="G9059" s="22">
        <v>4.5780731599956859</v>
      </c>
      <c r="H9059" s="25">
        <v>9.7046413502109699E-2</v>
      </c>
      <c r="I9059" s="3">
        <f t="shared" si="564"/>
        <v>171.65999999999383</v>
      </c>
      <c r="J9059" s="3">
        <f t="shared" si="565"/>
        <v>154.2199999999942</v>
      </c>
      <c r="K9059" s="3">
        <f>MIN(J9059-M9059+N9059,'Power Look Up'!$F$4)</f>
        <v>153.93291240215217</v>
      </c>
      <c r="M9059" s="51">
        <f t="array" ref="M9059">_xlfn.SUM(_xlfn.NORM.DIST($S$3:$S$1003,$G9059,$P9059,FALSE)*WindSpeedStep*$T$3:$T$1003)</f>
        <v>127.87993567216034</v>
      </c>
      <c r="N9059" s="51">
        <f t="array" ref="N9059">_xlfn.SUM(_xlfn.NORM.DIST($S$3:$S$1003,$G9059,$Q9059,FALSE)*WindSpeedStep*$T$3:$T$1003)</f>
        <v>127.59284807431831</v>
      </c>
      <c r="P9059" s="43">
        <f t="shared" si="566"/>
        <v>0.45780731599956859</v>
      </c>
      <c r="Q9059" s="43">
        <f t="shared" si="567"/>
        <v>0.44428558092785136</v>
      </c>
    </row>
    <row r="9060" spans="5:17" x14ac:dyDescent="0.2">
      <c r="E9060" s="16">
        <v>41086</v>
      </c>
      <c r="F9060" s="22">
        <v>4.3099999999999996</v>
      </c>
      <c r="G9060" s="22">
        <v>4.1952318038662737</v>
      </c>
      <c r="H9060" s="25">
        <v>8.1206496519721574E-2</v>
      </c>
      <c r="I9060" s="3">
        <f t="shared" si="564"/>
        <v>124.78999999999482</v>
      </c>
      <c r="J9060" s="3">
        <f t="shared" si="565"/>
        <v>112.79999999999508</v>
      </c>
      <c r="K9060" s="3">
        <f>MIN(J9060-M9060+N9060,'Power Look Up'!$F$4)</f>
        <v>108.95342820971882</v>
      </c>
      <c r="M9060" s="51">
        <f t="array" ref="M9060">_xlfn.SUM(_xlfn.NORM.DIST($S$3:$S$1003,$G9060,$P9060,FALSE)*WindSpeedStep*$T$3:$T$1003)</f>
        <v>72.99303490328208</v>
      </c>
      <c r="N9060" s="51">
        <f t="array" ref="N9060">_xlfn.SUM(_xlfn.NORM.DIST($S$3:$S$1003,$G9060,$Q9060,FALSE)*WindSpeedStep*$T$3:$T$1003)</f>
        <v>69.146463113005822</v>
      </c>
      <c r="P9060" s="43">
        <f t="shared" si="566"/>
        <v>0.41952318038662739</v>
      </c>
      <c r="Q9060" s="43">
        <f t="shared" si="567"/>
        <v>0.34068007688009183</v>
      </c>
    </row>
    <row r="9061" spans="5:17" x14ac:dyDescent="0.2">
      <c r="E9061" s="16">
        <v>41086.506944444445</v>
      </c>
      <c r="F9061" s="22">
        <v>9.01</v>
      </c>
      <c r="G9061" s="22">
        <v>8.9636664906822574</v>
      </c>
      <c r="H9061" s="25">
        <v>0.13096559378468367</v>
      </c>
      <c r="I9061" s="3">
        <f t="shared" si="564"/>
        <v>1259.8099999999438</v>
      </c>
      <c r="J9061" s="3">
        <f t="shared" si="565"/>
        <v>1241.3199999999463</v>
      </c>
      <c r="K9061" s="3">
        <f>MIN(J9061-M9061+N9061,'Power Look Up'!$F$4)</f>
        <v>1245.2636416483913</v>
      </c>
      <c r="M9061" s="51">
        <f t="array" ref="M9061">_xlfn.SUM(_xlfn.NORM.DIST($S$3:$S$1003,$G9061,$P9061,FALSE)*WindSpeedStep*$T$3:$T$1003)</f>
        <v>1245.7873677207651</v>
      </c>
      <c r="N9061" s="51">
        <f t="array" ref="N9061">_xlfn.SUM(_xlfn.NORM.DIST($S$3:$S$1003,$G9061,$Q9061,FALSE)*WindSpeedStep*$T$3:$T$1003)</f>
        <v>1249.7310093692101</v>
      </c>
      <c r="P9061" s="43">
        <f t="shared" si="566"/>
        <v>0.89636664906822583</v>
      </c>
      <c r="Q9061" s="43">
        <f t="shared" si="567"/>
        <v>1.1739319044400736</v>
      </c>
    </row>
    <row r="9062" spans="5:17" x14ac:dyDescent="0.2">
      <c r="E9062" s="16">
        <v>41086.513888888891</v>
      </c>
      <c r="F9062" s="22">
        <v>9.61</v>
      </c>
      <c r="G9062" s="22">
        <v>9.6668491555286895</v>
      </c>
      <c r="H9062" s="25">
        <v>0.13111342351716962</v>
      </c>
      <c r="I9062" s="3">
        <f t="shared" si="564"/>
        <v>1488.4099999999389</v>
      </c>
      <c r="J9062" s="3">
        <f t="shared" si="565"/>
        <v>1511.2699999999384</v>
      </c>
      <c r="K9062" s="3">
        <f>MIN(J9062-M9062+N9062,'Power Look Up'!$F$4)</f>
        <v>1489.9256082229674</v>
      </c>
      <c r="M9062" s="51">
        <f t="array" ref="M9062">_xlfn.SUM(_xlfn.NORM.DIST($S$3:$S$1003,$G9062,$P9062,FALSE)*WindSpeedStep*$T$3:$T$1003)</f>
        <v>1511.0396983429443</v>
      </c>
      <c r="N9062" s="51">
        <f t="array" ref="N9062">_xlfn.SUM(_xlfn.NORM.DIST($S$3:$S$1003,$G9062,$Q9062,FALSE)*WindSpeedStep*$T$3:$T$1003)</f>
        <v>1489.6953065659734</v>
      </c>
      <c r="P9062" s="43">
        <f t="shared" si="566"/>
        <v>0.96668491555286895</v>
      </c>
      <c r="Q9062" s="43">
        <f t="shared" si="567"/>
        <v>1.2674536874054265</v>
      </c>
    </row>
    <row r="9063" spans="5:17" x14ac:dyDescent="0.2">
      <c r="E9063" s="16">
        <v>41086.520833333336</v>
      </c>
      <c r="F9063" s="22">
        <v>8.8699999999999992</v>
      </c>
      <c r="G9063" s="22">
        <v>8.8158906056001278</v>
      </c>
      <c r="H9063" s="25">
        <v>0.14092446448703497</v>
      </c>
      <c r="I9063" s="3">
        <f t="shared" si="564"/>
        <v>1208.289999999947</v>
      </c>
      <c r="J9063" s="3">
        <f t="shared" si="565"/>
        <v>1189.9399999999473</v>
      </c>
      <c r="K9063" s="3">
        <f>MIN(J9063-M9063+N9063,'Power Look Up'!$F$4)</f>
        <v>1199.0372481709624</v>
      </c>
      <c r="M9063" s="51">
        <f t="array" ref="M9063">_xlfn.SUM(_xlfn.NORM.DIST($S$3:$S$1003,$G9063,$P9063,FALSE)*WindSpeedStep*$T$3:$T$1003)</f>
        <v>1188.9885651691609</v>
      </c>
      <c r="N9063" s="51">
        <f t="array" ref="N9063">_xlfn.SUM(_xlfn.NORM.DIST($S$3:$S$1003,$G9063,$Q9063,FALSE)*WindSpeedStep*$T$3:$T$1003)</f>
        <v>1198.0858133401759</v>
      </c>
      <c r="P9063" s="43">
        <f t="shared" si="566"/>
        <v>0.88158906056001285</v>
      </c>
      <c r="Q9063" s="43">
        <f t="shared" si="567"/>
        <v>1.2423746625704803</v>
      </c>
    </row>
    <row r="9064" spans="5:17" x14ac:dyDescent="0.2">
      <c r="E9064" s="16">
        <v>41086.527777777781</v>
      </c>
      <c r="F9064" s="22">
        <v>10.49</v>
      </c>
      <c r="G9064" s="22">
        <v>10.437642284783205</v>
      </c>
      <c r="H9064" s="25">
        <v>9.8188751191611065E-2</v>
      </c>
      <c r="I9064" s="3">
        <f t="shared" si="564"/>
        <v>1767.8299999999522</v>
      </c>
      <c r="J9064" s="3">
        <f t="shared" si="565"/>
        <v>1754.4799999999525</v>
      </c>
      <c r="K9064" s="3">
        <f>MIN(J9064-M9064+N9064,'Power Look Up'!$F$4)</f>
        <v>1757.3225057508739</v>
      </c>
      <c r="M9064" s="51">
        <f t="array" ref="M9064">_xlfn.SUM(_xlfn.NORM.DIST($S$3:$S$1003,$G9064,$P9064,FALSE)*WindSpeedStep*$T$3:$T$1003)</f>
        <v>1750.4211427273679</v>
      </c>
      <c r="N9064" s="51">
        <f t="array" ref="N9064">_xlfn.SUM(_xlfn.NORM.DIST($S$3:$S$1003,$G9064,$Q9064,FALSE)*WindSpeedStep*$T$3:$T$1003)</f>
        <v>1753.2636484782893</v>
      </c>
      <c r="P9064" s="43">
        <f t="shared" si="566"/>
        <v>1.0437642284783206</v>
      </c>
      <c r="Q9064" s="43">
        <f t="shared" si="567"/>
        <v>1.0248590613276169</v>
      </c>
    </row>
    <row r="9065" spans="5:17" x14ac:dyDescent="0.2">
      <c r="E9065" s="16">
        <v>41086.534722222219</v>
      </c>
      <c r="F9065" s="22">
        <v>10.61</v>
      </c>
      <c r="G9065" s="22">
        <v>10.600438079259906</v>
      </c>
      <c r="H9065" s="25">
        <v>9.1423185673892557E-2</v>
      </c>
      <c r="I9065" s="3">
        <f t="shared" si="564"/>
        <v>1799.8699999999515</v>
      </c>
      <c r="J9065" s="3">
        <f t="shared" si="565"/>
        <v>1797.1999999999516</v>
      </c>
      <c r="K9065" s="3">
        <f>MIN(J9065-M9065+N9065,'Power Look Up'!$F$4)</f>
        <v>1811.7617594429528</v>
      </c>
      <c r="M9065" s="51">
        <f t="array" ref="M9065">_xlfn.SUM(_xlfn.NORM.DIST($S$3:$S$1003,$G9065,$P9065,FALSE)*WindSpeedStep*$T$3:$T$1003)</f>
        <v>1789.868963088978</v>
      </c>
      <c r="N9065" s="51">
        <f t="array" ref="N9065">_xlfn.SUM(_xlfn.NORM.DIST($S$3:$S$1003,$G9065,$Q9065,FALSE)*WindSpeedStep*$T$3:$T$1003)</f>
        <v>1804.4307225319792</v>
      </c>
      <c r="P9065" s="43">
        <f t="shared" si="566"/>
        <v>1.0600438079259906</v>
      </c>
      <c r="Q9065" s="43">
        <f t="shared" si="567"/>
        <v>0.96912581874477932</v>
      </c>
    </row>
    <row r="9066" spans="5:17" x14ac:dyDescent="0.2">
      <c r="E9066" s="16">
        <v>41086.541666666664</v>
      </c>
      <c r="F9066" s="22">
        <v>10.01</v>
      </c>
      <c r="G9066" s="22">
        <v>9.8489054863667764</v>
      </c>
      <c r="H9066" s="25">
        <v>0.13786213786213786</v>
      </c>
      <c r="I9066" s="3">
        <f t="shared" si="564"/>
        <v>1639.6699999999548</v>
      </c>
      <c r="J9066" s="3">
        <f t="shared" si="565"/>
        <v>1579.8499999999369</v>
      </c>
      <c r="K9066" s="3">
        <f>MIN(J9066-M9066+N9066,'Power Look Up'!$F$4)</f>
        <v>1544.5719761345426</v>
      </c>
      <c r="M9066" s="51">
        <f t="array" ref="M9066">_xlfn.SUM(_xlfn.NORM.DIST($S$3:$S$1003,$G9066,$P9066,FALSE)*WindSpeedStep*$T$3:$T$1003)</f>
        <v>1574.4057319179187</v>
      </c>
      <c r="N9066" s="51">
        <f t="array" ref="N9066">_xlfn.SUM(_xlfn.NORM.DIST($S$3:$S$1003,$G9066,$Q9066,FALSE)*WindSpeedStep*$T$3:$T$1003)</f>
        <v>1539.1277080525244</v>
      </c>
      <c r="P9066" s="43">
        <f t="shared" si="566"/>
        <v>0.98489054863667769</v>
      </c>
      <c r="Q9066" s="43">
        <f t="shared" si="567"/>
        <v>1.3577911659526625</v>
      </c>
    </row>
    <row r="9067" spans="5:17" x14ac:dyDescent="0.2">
      <c r="E9067" s="16">
        <v>41086.548611111109</v>
      </c>
      <c r="F9067" s="22">
        <v>9.86</v>
      </c>
      <c r="G9067" s="22">
        <v>9.827754871808466</v>
      </c>
      <c r="H9067" s="25">
        <v>0.1460446247464503</v>
      </c>
      <c r="I9067" s="3">
        <f t="shared" si="564"/>
        <v>1583.6599999999369</v>
      </c>
      <c r="J9067" s="3">
        <f t="shared" si="565"/>
        <v>1572.229999999937</v>
      </c>
      <c r="K9067" s="3">
        <f>MIN(J9067-M9067+N9067,'Power Look Up'!$F$4)</f>
        <v>1530.073940425694</v>
      </c>
      <c r="M9067" s="51">
        <f t="array" ref="M9067">_xlfn.SUM(_xlfn.NORM.DIST($S$3:$S$1003,$G9067,$P9067,FALSE)*WindSpeedStep*$T$3:$T$1003)</f>
        <v>1567.224555071462</v>
      </c>
      <c r="N9067" s="51">
        <f t="array" ref="N9067">_xlfn.SUM(_xlfn.NORM.DIST($S$3:$S$1003,$G9067,$Q9067,FALSE)*WindSpeedStep*$T$3:$T$1003)</f>
        <v>1525.0684954972189</v>
      </c>
      <c r="P9067" s="43">
        <f t="shared" si="566"/>
        <v>0.98277548718084662</v>
      </c>
      <c r="Q9067" s="43">
        <f t="shared" si="567"/>
        <v>1.4352907723533661</v>
      </c>
    </row>
    <row r="9068" spans="5:17" x14ac:dyDescent="0.2">
      <c r="E9068" s="16">
        <v>41086.555555555555</v>
      </c>
      <c r="F9068" s="22">
        <v>9.44</v>
      </c>
      <c r="G9068" s="22">
        <v>9.4569863235640703</v>
      </c>
      <c r="H9068" s="25">
        <v>0.12288135593220338</v>
      </c>
      <c r="I9068" s="3">
        <f t="shared" si="564"/>
        <v>1423.6399999999403</v>
      </c>
      <c r="J9068" s="3">
        <f t="shared" si="565"/>
        <v>1431.2599999999402</v>
      </c>
      <c r="K9068" s="3">
        <f>MIN(J9068-M9068+N9068,'Power Look Up'!$F$4)</f>
        <v>1422.3199941411444</v>
      </c>
      <c r="M9068" s="51">
        <f t="array" ref="M9068">_xlfn.SUM(_xlfn.NORM.DIST($S$3:$S$1003,$G9068,$P9068,FALSE)*WindSpeedStep*$T$3:$T$1003)</f>
        <v>1434.3138849651568</v>
      </c>
      <c r="N9068" s="51">
        <f t="array" ref="N9068">_xlfn.SUM(_xlfn.NORM.DIST($S$3:$S$1003,$G9068,$Q9068,FALSE)*WindSpeedStep*$T$3:$T$1003)</f>
        <v>1425.3738791063611</v>
      </c>
      <c r="P9068" s="43">
        <f t="shared" si="566"/>
        <v>0.94569863235640705</v>
      </c>
      <c r="Q9068" s="43">
        <f t="shared" si="567"/>
        <v>1.1620873024718561</v>
      </c>
    </row>
    <row r="9069" spans="5:17" x14ac:dyDescent="0.2">
      <c r="E9069" s="16">
        <v>41086.5625</v>
      </c>
      <c r="F9069" s="22">
        <v>9.5399999999999991</v>
      </c>
      <c r="G9069" s="22">
        <v>9.5704521548041619</v>
      </c>
      <c r="H9069" s="25">
        <v>0.14989517819706499</v>
      </c>
      <c r="I9069" s="3">
        <f t="shared" si="564"/>
        <v>1461.7399999999395</v>
      </c>
      <c r="J9069" s="3">
        <f t="shared" si="565"/>
        <v>1473.1699999999391</v>
      </c>
      <c r="K9069" s="3">
        <f>MIN(J9069-M9069+N9069,'Power Look Up'!$F$4)</f>
        <v>1443.1115990280653</v>
      </c>
      <c r="M9069" s="51">
        <f t="array" ref="M9069">_xlfn.SUM(_xlfn.NORM.DIST($S$3:$S$1003,$G9069,$P9069,FALSE)*WindSpeedStep*$T$3:$T$1003)</f>
        <v>1476.216097303738</v>
      </c>
      <c r="N9069" s="51">
        <f t="array" ref="N9069">_xlfn.SUM(_xlfn.NORM.DIST($S$3:$S$1003,$G9069,$Q9069,FALSE)*WindSpeedStep*$T$3:$T$1003)</f>
        <v>1446.1576963318641</v>
      </c>
      <c r="P9069" s="43">
        <f t="shared" si="566"/>
        <v>0.95704521548041621</v>
      </c>
      <c r="Q9069" s="43">
        <f t="shared" si="567"/>
        <v>1.4345646311708544</v>
      </c>
    </row>
    <row r="9070" spans="5:17" x14ac:dyDescent="0.2">
      <c r="E9070" s="16">
        <v>41086.569444444445</v>
      </c>
      <c r="F9070" s="22">
        <v>9.73</v>
      </c>
      <c r="G9070" s="22">
        <v>9.7968160670305551</v>
      </c>
      <c r="H9070" s="25">
        <v>0.15107913669064749</v>
      </c>
      <c r="I9070" s="3">
        <f t="shared" si="564"/>
        <v>1534.1299999999378</v>
      </c>
      <c r="J9070" s="3">
        <f t="shared" si="565"/>
        <v>1560.7999999999374</v>
      </c>
      <c r="K9070" s="3">
        <f>MIN(J9070-M9070+N9070,'Power Look Up'!$F$4)</f>
        <v>1515.6694174976201</v>
      </c>
      <c r="M9070" s="51">
        <f t="array" ref="M9070">_xlfn.SUM(_xlfn.NORM.DIST($S$3:$S$1003,$G9070,$P9070,FALSE)*WindSpeedStep*$T$3:$T$1003)</f>
        <v>1556.6301880790077</v>
      </c>
      <c r="N9070" s="51">
        <f t="array" ref="N9070">_xlfn.SUM(_xlfn.NORM.DIST($S$3:$S$1003,$G9070,$Q9070,FALSE)*WindSpeedStep*$T$3:$T$1003)</f>
        <v>1511.4996055766903</v>
      </c>
      <c r="P9070" s="43">
        <f t="shared" si="566"/>
        <v>0.9796816067030556</v>
      </c>
      <c r="Q9070" s="43">
        <f t="shared" si="567"/>
        <v>1.4800945137240407</v>
      </c>
    </row>
    <row r="9071" spans="5:17" x14ac:dyDescent="0.2">
      <c r="E9071" s="16">
        <v>41086.576388888891</v>
      </c>
      <c r="F9071" s="22">
        <v>10.029999999999999</v>
      </c>
      <c r="G9071" s="22">
        <v>9.9997397096435439</v>
      </c>
      <c r="H9071" s="25">
        <v>0.10767696909272186</v>
      </c>
      <c r="I9071" s="3">
        <f t="shared" si="564"/>
        <v>1645.0099999999547</v>
      </c>
      <c r="J9071" s="3">
        <f t="shared" si="565"/>
        <v>1636.9999999999357</v>
      </c>
      <c r="K9071" s="3">
        <f>MIN(J9071-M9071+N9071,'Power Look Up'!$F$4)</f>
        <v>1628.7127613007949</v>
      </c>
      <c r="M9071" s="51">
        <f t="array" ref="M9071">_xlfn.SUM(_xlfn.NORM.DIST($S$3:$S$1003,$G9071,$P9071,FALSE)*WindSpeedStep*$T$3:$T$1003)</f>
        <v>1624.0695164972446</v>
      </c>
      <c r="N9071" s="51">
        <f t="array" ref="N9071">_xlfn.SUM(_xlfn.NORM.DIST($S$3:$S$1003,$G9071,$Q9071,FALSE)*WindSpeedStep*$T$3:$T$1003)</f>
        <v>1615.7822777981039</v>
      </c>
      <c r="P9071" s="43">
        <f t="shared" si="566"/>
        <v>0.99997397096435447</v>
      </c>
      <c r="Q9071" s="43">
        <f t="shared" si="567"/>
        <v>1.0767416636505514</v>
      </c>
    </row>
    <row r="9072" spans="5:17" x14ac:dyDescent="0.2">
      <c r="E9072" s="16">
        <v>41086.583333333336</v>
      </c>
      <c r="F9072" s="22">
        <v>9.43</v>
      </c>
      <c r="G9072" s="22">
        <v>9.4095500945987158</v>
      </c>
      <c r="H9072" s="25">
        <v>0.1452810180275716</v>
      </c>
      <c r="I9072" s="3">
        <f t="shared" si="564"/>
        <v>1419.8299999999404</v>
      </c>
      <c r="J9072" s="3">
        <f t="shared" si="565"/>
        <v>1412.2099999999405</v>
      </c>
      <c r="K9072" s="3">
        <f>MIN(J9072-M9072+N9072,'Power Look Up'!$F$4)</f>
        <v>1394.372034040231</v>
      </c>
      <c r="M9072" s="51">
        <f t="array" ref="M9072">_xlfn.SUM(_xlfn.NORM.DIST($S$3:$S$1003,$G9072,$P9072,FALSE)*WindSpeedStep*$T$3:$T$1003)</f>
        <v>1416.5509982566398</v>
      </c>
      <c r="N9072" s="51">
        <f t="array" ref="N9072">_xlfn.SUM(_xlfn.NORM.DIST($S$3:$S$1003,$G9072,$Q9072,FALSE)*WindSpeedStep*$T$3:$T$1003)</f>
        <v>1398.7130322969304</v>
      </c>
      <c r="P9072" s="43">
        <f t="shared" si="566"/>
        <v>0.94095500945987165</v>
      </c>
      <c r="Q9072" s="43">
        <f t="shared" si="567"/>
        <v>1.3670290169247341</v>
      </c>
    </row>
    <row r="9073" spans="5:17" x14ac:dyDescent="0.2">
      <c r="E9073" s="16">
        <v>41086.590277777781</v>
      </c>
      <c r="F9073" s="22">
        <v>10.98</v>
      </c>
      <c r="G9073" s="22">
        <v>10.921324500769733</v>
      </c>
      <c r="H9073" s="25">
        <v>9.289617486338797E-2</v>
      </c>
      <c r="I9073" s="3">
        <f t="shared" si="564"/>
        <v>1898.6599999999494</v>
      </c>
      <c r="J9073" s="3">
        <f t="shared" si="565"/>
        <v>1882.6399999999496</v>
      </c>
      <c r="K9073" s="3">
        <f>MIN(J9073-M9073+N9073,'Power Look Up'!$F$4)</f>
        <v>1895.6092585424026</v>
      </c>
      <c r="M9073" s="51">
        <f t="array" ref="M9073">_xlfn.SUM(_xlfn.NORM.DIST($S$3:$S$1003,$G9073,$P9073,FALSE)*WindSpeedStep*$T$3:$T$1003)</f>
        <v>1855.2692354138444</v>
      </c>
      <c r="N9073" s="51">
        <f t="array" ref="N9073">_xlfn.SUM(_xlfn.NORM.DIST($S$3:$S$1003,$G9073,$Q9073,FALSE)*WindSpeedStep*$T$3:$T$1003)</f>
        <v>1868.2384939562974</v>
      </c>
      <c r="P9073" s="43">
        <f t="shared" si="566"/>
        <v>1.0921324500769733</v>
      </c>
      <c r="Q9073" s="43">
        <f t="shared" si="567"/>
        <v>1.0145492705633086</v>
      </c>
    </row>
    <row r="9074" spans="5:17" x14ac:dyDescent="0.2">
      <c r="E9074" s="16">
        <v>41086.597222222219</v>
      </c>
      <c r="F9074" s="22">
        <v>10.58</v>
      </c>
      <c r="G9074" s="22">
        <v>10.526467551695289</v>
      </c>
      <c r="H9074" s="25">
        <v>0.10113421550094519</v>
      </c>
      <c r="I9074" s="3">
        <f t="shared" si="564"/>
        <v>1791.8599999999517</v>
      </c>
      <c r="J9074" s="3">
        <f t="shared" si="565"/>
        <v>1778.509999999952</v>
      </c>
      <c r="K9074" s="3">
        <f>MIN(J9074-M9074+N9074,'Power Look Up'!$F$4)</f>
        <v>1776.6463332405842</v>
      </c>
      <c r="M9074" s="51">
        <f t="array" ref="M9074">_xlfn.SUM(_xlfn.NORM.DIST($S$3:$S$1003,$G9074,$P9074,FALSE)*WindSpeedStep*$T$3:$T$1003)</f>
        <v>1772.4697079815014</v>
      </c>
      <c r="N9074" s="51">
        <f t="array" ref="N9074">_xlfn.SUM(_xlfn.NORM.DIST($S$3:$S$1003,$G9074,$Q9074,FALSE)*WindSpeedStep*$T$3:$T$1003)</f>
        <v>1770.6060412221336</v>
      </c>
      <c r="P9074" s="43">
        <f t="shared" si="566"/>
        <v>1.0526467551695289</v>
      </c>
      <c r="Q9074" s="43">
        <f t="shared" si="567"/>
        <v>1.0645860378368581</v>
      </c>
    </row>
    <row r="9075" spans="5:17" x14ac:dyDescent="0.2">
      <c r="E9075" s="16">
        <v>41086.604166666664</v>
      </c>
      <c r="F9075" s="22">
        <v>10.42</v>
      </c>
      <c r="G9075" s="22">
        <v>10.374424603443583</v>
      </c>
      <c r="H9075" s="25">
        <v>0.11900191938579655</v>
      </c>
      <c r="I9075" s="3">
        <f t="shared" si="564"/>
        <v>1749.1399999999526</v>
      </c>
      <c r="J9075" s="3">
        <f t="shared" si="565"/>
        <v>1735.7899999999529</v>
      </c>
      <c r="K9075" s="3">
        <f>MIN(J9075-M9075+N9075,'Power Look Up'!$F$4)</f>
        <v>1707.1024765868456</v>
      </c>
      <c r="M9075" s="51">
        <f t="array" ref="M9075">_xlfn.SUM(_xlfn.NORM.DIST($S$3:$S$1003,$G9075,$P9075,FALSE)*WindSpeedStep*$T$3:$T$1003)</f>
        <v>1733.9674674043206</v>
      </c>
      <c r="N9075" s="51">
        <f t="array" ref="N9075">_xlfn.SUM(_xlfn.NORM.DIST($S$3:$S$1003,$G9075,$Q9075,FALSE)*WindSpeedStep*$T$3:$T$1003)</f>
        <v>1705.2799439912133</v>
      </c>
      <c r="P9075" s="43">
        <f t="shared" si="566"/>
        <v>1.0374424603443584</v>
      </c>
      <c r="Q9075" s="43">
        <f t="shared" si="567"/>
        <v>1.2345764403330175</v>
      </c>
    </row>
    <row r="9076" spans="5:17" x14ac:dyDescent="0.2">
      <c r="E9076" s="16">
        <v>41086.611111111109</v>
      </c>
      <c r="F9076" s="22">
        <v>10</v>
      </c>
      <c r="G9076" s="22">
        <v>9.844682869101371</v>
      </c>
      <c r="H9076" s="25">
        <v>0.10900000000000001</v>
      </c>
      <c r="I9076" s="3">
        <f t="shared" si="564"/>
        <v>1636.9999999999357</v>
      </c>
      <c r="J9076" s="3">
        <f t="shared" si="565"/>
        <v>1576.039999999937</v>
      </c>
      <c r="K9076" s="3">
        <f>MIN(J9076-M9076+N9076,'Power Look Up'!$F$4)</f>
        <v>1568.1799853470682</v>
      </c>
      <c r="M9076" s="51">
        <f t="array" ref="M9076">_xlfn.SUM(_xlfn.NORM.DIST($S$3:$S$1003,$G9076,$P9076,FALSE)*WindSpeedStep*$T$3:$T$1003)</f>
        <v>1572.9760991163087</v>
      </c>
      <c r="N9076" s="51">
        <f t="array" ref="N9076">_xlfn.SUM(_xlfn.NORM.DIST($S$3:$S$1003,$G9076,$Q9076,FALSE)*WindSpeedStep*$T$3:$T$1003)</f>
        <v>1565.1160844634398</v>
      </c>
      <c r="P9076" s="43">
        <f t="shared" si="566"/>
        <v>0.9844682869101371</v>
      </c>
      <c r="Q9076" s="43">
        <f t="shared" si="567"/>
        <v>1.0730704327320495</v>
      </c>
    </row>
    <row r="9077" spans="5:17" x14ac:dyDescent="0.2">
      <c r="E9077" s="16">
        <v>41086.618055555555</v>
      </c>
      <c r="F9077" s="22">
        <v>9.52</v>
      </c>
      <c r="G9077" s="22">
        <v>9.4192296920932783</v>
      </c>
      <c r="H9077" s="25">
        <v>0.15651260504201681</v>
      </c>
      <c r="I9077" s="3">
        <f t="shared" si="564"/>
        <v>1454.1199999999396</v>
      </c>
      <c r="J9077" s="3">
        <f t="shared" si="565"/>
        <v>1416.0199999999404</v>
      </c>
      <c r="K9077" s="3">
        <f>MIN(J9077-M9077+N9077,'Power Look Up'!$F$4)</f>
        <v>1391.6084686282495</v>
      </c>
      <c r="M9077" s="51">
        <f t="array" ref="M9077">_xlfn.SUM(_xlfn.NORM.DIST($S$3:$S$1003,$G9077,$P9077,FALSE)*WindSpeedStep*$T$3:$T$1003)</f>
        <v>1420.1859784062565</v>
      </c>
      <c r="N9077" s="51">
        <f t="array" ref="N9077">_xlfn.SUM(_xlfn.NORM.DIST($S$3:$S$1003,$G9077,$Q9077,FALSE)*WindSpeedStep*$T$3:$T$1003)</f>
        <v>1395.7744470345656</v>
      </c>
      <c r="P9077" s="43">
        <f t="shared" si="566"/>
        <v>0.94192296920932783</v>
      </c>
      <c r="Q9077" s="43">
        <f t="shared" si="567"/>
        <v>1.4742281765986329</v>
      </c>
    </row>
    <row r="9078" spans="5:17" x14ac:dyDescent="0.2">
      <c r="E9078" s="16">
        <v>41086.625</v>
      </c>
      <c r="F9078" s="22">
        <v>9.18</v>
      </c>
      <c r="G9078" s="22">
        <v>9.215540143047269</v>
      </c>
      <c r="H9078" s="25">
        <v>0.13725490196078433</v>
      </c>
      <c r="I9078" s="3">
        <f t="shared" si="564"/>
        <v>1324.5799999999424</v>
      </c>
      <c r="J9078" s="3">
        <f t="shared" si="565"/>
        <v>1339.819999999942</v>
      </c>
      <c r="K9078" s="3">
        <f>MIN(J9078-M9078+N9078,'Power Look Up'!$F$4)</f>
        <v>1334.433985096912</v>
      </c>
      <c r="M9078" s="51">
        <f t="array" ref="M9078">_xlfn.SUM(_xlfn.NORM.DIST($S$3:$S$1003,$G9078,$P9078,FALSE)*WindSpeedStep*$T$3:$T$1003)</f>
        <v>1342.8078204703681</v>
      </c>
      <c r="N9078" s="51">
        <f t="array" ref="N9078">_xlfn.SUM(_xlfn.NORM.DIST($S$3:$S$1003,$G9078,$Q9078,FALSE)*WindSpeedStep*$T$3:$T$1003)</f>
        <v>1337.4218055673382</v>
      </c>
      <c r="P9078" s="43">
        <f t="shared" si="566"/>
        <v>0.92155401430472694</v>
      </c>
      <c r="Q9078" s="43">
        <f t="shared" si="567"/>
        <v>1.2648780588496253</v>
      </c>
    </row>
    <row r="9079" spans="5:17" x14ac:dyDescent="0.2">
      <c r="E9079" s="16">
        <v>41086.631944444445</v>
      </c>
      <c r="F9079" s="22">
        <v>8.81</v>
      </c>
      <c r="G9079" s="22">
        <v>8.7708713483644232</v>
      </c>
      <c r="H9079" s="25">
        <v>0.13507377979568672</v>
      </c>
      <c r="I9079" s="3">
        <f t="shared" si="564"/>
        <v>1186.2699999999475</v>
      </c>
      <c r="J9079" s="3">
        <f t="shared" si="565"/>
        <v>1171.5899999999476</v>
      </c>
      <c r="K9079" s="3">
        <f>MIN(J9079-M9079+N9079,'Power Look Up'!$F$4)</f>
        <v>1181.0174796529927</v>
      </c>
      <c r="M9079" s="51">
        <f t="array" ref="M9079">_xlfn.SUM(_xlfn.NORM.DIST($S$3:$S$1003,$G9079,$P9079,FALSE)*WindSpeedStep*$T$3:$T$1003)</f>
        <v>1171.7826210402532</v>
      </c>
      <c r="N9079" s="51">
        <f t="array" ref="N9079">_xlfn.SUM(_xlfn.NORM.DIST($S$3:$S$1003,$G9079,$Q9079,FALSE)*WindSpeedStep*$T$3:$T$1003)</f>
        <v>1181.2101006932983</v>
      </c>
      <c r="P9079" s="43">
        <f t="shared" si="566"/>
        <v>0.87708713483644241</v>
      </c>
      <c r="Q9079" s="43">
        <f t="shared" si="567"/>
        <v>1.184714745125274</v>
      </c>
    </row>
    <row r="9080" spans="5:17" x14ac:dyDescent="0.2">
      <c r="E9080" s="16">
        <v>41086.638888888891</v>
      </c>
      <c r="F9080" s="22">
        <v>8.4700000000000006</v>
      </c>
      <c r="G9080" s="22">
        <v>8.4265387848382307</v>
      </c>
      <c r="H9080" s="25">
        <v>0.12750885478158205</v>
      </c>
      <c r="I9080" s="3">
        <f t="shared" si="564"/>
        <v>1061.48999999995</v>
      </c>
      <c r="J9080" s="3">
        <f t="shared" si="565"/>
        <v>1046.8099999999504</v>
      </c>
      <c r="K9080" s="3">
        <f>MIN(J9080-M9080+N9080,'Power Look Up'!$F$4)</f>
        <v>1059.2442977278029</v>
      </c>
      <c r="M9080" s="51">
        <f t="array" ref="M9080">_xlfn.SUM(_xlfn.NORM.DIST($S$3:$S$1003,$G9080,$P9080,FALSE)*WindSpeedStep*$T$3:$T$1003)</f>
        <v>1042.8996815714104</v>
      </c>
      <c r="N9080" s="51">
        <f t="array" ref="N9080">_xlfn.SUM(_xlfn.NORM.DIST($S$3:$S$1003,$G9080,$Q9080,FALSE)*WindSpeedStep*$T$3:$T$1003)</f>
        <v>1055.3339792992629</v>
      </c>
      <c r="P9080" s="43">
        <f t="shared" si="566"/>
        <v>0.84265387848382312</v>
      </c>
      <c r="Q9080" s="43">
        <f t="shared" si="567"/>
        <v>1.0744583102273069</v>
      </c>
    </row>
    <row r="9081" spans="5:17" x14ac:dyDescent="0.2">
      <c r="E9081" s="16">
        <v>41086.645833333336</v>
      </c>
      <c r="F9081" s="22">
        <v>7.82</v>
      </c>
      <c r="G9081" s="22">
        <v>7.802340938631235</v>
      </c>
      <c r="H9081" s="25">
        <v>0.18542199488491048</v>
      </c>
      <c r="I9081" s="3">
        <f t="shared" si="564"/>
        <v>834.81999999996322</v>
      </c>
      <c r="J9081" s="3">
        <f t="shared" si="565"/>
        <v>828.79999999996335</v>
      </c>
      <c r="K9081" s="3">
        <f>MIN(J9081-M9081+N9081,'Power Look Up'!$F$4)</f>
        <v>874.272600434889</v>
      </c>
      <c r="M9081" s="51">
        <f t="array" ref="M9081">_xlfn.SUM(_xlfn.NORM.DIST($S$3:$S$1003,$G9081,$P9081,FALSE)*WindSpeedStep*$T$3:$T$1003)</f>
        <v>828.04222308428962</v>
      </c>
      <c r="N9081" s="51">
        <f t="array" ref="N9081">_xlfn.SUM(_xlfn.NORM.DIST($S$3:$S$1003,$G9081,$Q9081,FALSE)*WindSpeedStep*$T$3:$T$1003)</f>
        <v>873.51482351921527</v>
      </c>
      <c r="P9081" s="43">
        <f t="shared" si="566"/>
        <v>0.78023409386312359</v>
      </c>
      <c r="Q9081" s="43">
        <f t="shared" si="567"/>
        <v>1.4467256216132085</v>
      </c>
    </row>
    <row r="9082" spans="5:17" x14ac:dyDescent="0.2">
      <c r="E9082" s="16">
        <v>41086.652777777781</v>
      </c>
      <c r="F9082" s="22">
        <v>8.17</v>
      </c>
      <c r="G9082" s="22">
        <v>8.2357477832184784</v>
      </c>
      <c r="H9082" s="25">
        <v>0.1701346389228886</v>
      </c>
      <c r="I9082" s="3">
        <f t="shared" si="564"/>
        <v>951.38999999995235</v>
      </c>
      <c r="J9082" s="3">
        <f t="shared" si="565"/>
        <v>977.07999999995184</v>
      </c>
      <c r="K9082" s="3">
        <f>MIN(J9082-M9082+N9082,'Power Look Up'!$F$4)</f>
        <v>1009.9709247989468</v>
      </c>
      <c r="M9082" s="51">
        <f t="array" ref="M9082">_xlfn.SUM(_xlfn.NORM.DIST($S$3:$S$1003,$G9082,$P9082,FALSE)*WindSpeedStep*$T$3:$T$1003)</f>
        <v>974.32024431043965</v>
      </c>
      <c r="N9082" s="51">
        <f t="array" ref="N9082">_xlfn.SUM(_xlfn.NORM.DIST($S$3:$S$1003,$G9082,$Q9082,FALSE)*WindSpeedStep*$T$3:$T$1003)</f>
        <v>1007.2111691094346</v>
      </c>
      <c r="P9082" s="43">
        <f t="shared" si="566"/>
        <v>0.82357477832184789</v>
      </c>
      <c r="Q9082" s="43">
        <f t="shared" si="567"/>
        <v>1.4011859753578562</v>
      </c>
    </row>
    <row r="9083" spans="5:17" x14ac:dyDescent="0.2">
      <c r="E9083" s="16">
        <v>41086.659722222219</v>
      </c>
      <c r="F9083" s="22">
        <v>9.74</v>
      </c>
      <c r="G9083" s="22">
        <v>9.7189616242321915</v>
      </c>
      <c r="H9083" s="25">
        <v>0.11396303901437373</v>
      </c>
      <c r="I9083" s="3">
        <f t="shared" si="564"/>
        <v>1537.9399999999378</v>
      </c>
      <c r="J9083" s="3">
        <f t="shared" si="565"/>
        <v>1530.3199999999379</v>
      </c>
      <c r="K9083" s="3">
        <f>MIN(J9083-M9083+N9083,'Power Look Up'!$F$4)</f>
        <v>1520.3570462715475</v>
      </c>
      <c r="M9083" s="51">
        <f t="array" ref="M9083">_xlfn.SUM(_xlfn.NORM.DIST($S$3:$S$1003,$G9083,$P9083,FALSE)*WindSpeedStep*$T$3:$T$1003)</f>
        <v>1529.5211573359347</v>
      </c>
      <c r="N9083" s="51">
        <f t="array" ref="N9083">_xlfn.SUM(_xlfn.NORM.DIST($S$3:$S$1003,$G9083,$Q9083,FALSE)*WindSpeedStep*$T$3:$T$1003)</f>
        <v>1519.5582036075443</v>
      </c>
      <c r="P9083" s="43">
        <f t="shared" si="566"/>
        <v>0.97189616242321919</v>
      </c>
      <c r="Q9083" s="43">
        <f t="shared" si="567"/>
        <v>1.1076024027615743</v>
      </c>
    </row>
    <row r="9084" spans="5:17" x14ac:dyDescent="0.2">
      <c r="E9084" s="16">
        <v>41086.666666666664</v>
      </c>
      <c r="F9084" s="22">
        <v>10.35</v>
      </c>
      <c r="G9084" s="22">
        <v>10.356781150531102</v>
      </c>
      <c r="H9084" s="25">
        <v>0.14396135265700483</v>
      </c>
      <c r="I9084" s="3">
        <f t="shared" si="564"/>
        <v>1730.449999999953</v>
      </c>
      <c r="J9084" s="3">
        <f t="shared" si="565"/>
        <v>1733.1199999999528</v>
      </c>
      <c r="K9084" s="3">
        <f>MIN(J9084-M9084+N9084,'Power Look Up'!$F$4)</f>
        <v>1668.1085371454869</v>
      </c>
      <c r="M9084" s="51">
        <f t="array" ref="M9084">_xlfn.SUM(_xlfn.NORM.DIST($S$3:$S$1003,$G9084,$P9084,FALSE)*WindSpeedStep*$T$3:$T$1003)</f>
        <v>1729.2634908174002</v>
      </c>
      <c r="N9084" s="51">
        <f t="array" ref="N9084">_xlfn.SUM(_xlfn.NORM.DIST($S$3:$S$1003,$G9084,$Q9084,FALSE)*WindSpeedStep*$T$3:$T$1003)</f>
        <v>1664.2520279629343</v>
      </c>
      <c r="P9084" s="43">
        <f t="shared" si="566"/>
        <v>1.0356781150531102</v>
      </c>
      <c r="Q9084" s="43">
        <f t="shared" si="567"/>
        <v>1.4909762236030282</v>
      </c>
    </row>
    <row r="9085" spans="5:17" x14ac:dyDescent="0.2">
      <c r="E9085" s="16">
        <v>41086.673611111109</v>
      </c>
      <c r="F9085" s="22">
        <v>10.59</v>
      </c>
      <c r="G9085" s="22">
        <v>10.555630915308702</v>
      </c>
      <c r="H9085" s="25">
        <v>0.14164305949008499</v>
      </c>
      <c r="I9085" s="3">
        <f t="shared" si="564"/>
        <v>1794.5299999999515</v>
      </c>
      <c r="J9085" s="3">
        <f t="shared" si="565"/>
        <v>1786.5199999999518</v>
      </c>
      <c r="K9085" s="3">
        <f>MIN(J9085-M9085+N9085,'Power Look Up'!$F$4)</f>
        <v>1718.7170603444815</v>
      </c>
      <c r="M9085" s="51">
        <f t="array" ref="M9085">_xlfn.SUM(_xlfn.NORM.DIST($S$3:$S$1003,$G9085,$P9085,FALSE)*WindSpeedStep*$T$3:$T$1003)</f>
        <v>1779.4341242598764</v>
      </c>
      <c r="N9085" s="51">
        <f t="array" ref="N9085">_xlfn.SUM(_xlfn.NORM.DIST($S$3:$S$1003,$G9085,$Q9085,FALSE)*WindSpeedStep*$T$3:$T$1003)</f>
        <v>1711.6311846044061</v>
      </c>
      <c r="P9085" s="43">
        <f t="shared" si="566"/>
        <v>1.0555630915308702</v>
      </c>
      <c r="Q9085" s="43">
        <f t="shared" si="567"/>
        <v>1.4951318576924508</v>
      </c>
    </row>
    <row r="9086" spans="5:17" x14ac:dyDescent="0.2">
      <c r="E9086" s="16">
        <v>41086.680555555555</v>
      </c>
      <c r="F9086" s="22">
        <v>10.72</v>
      </c>
      <c r="G9086" s="22">
        <v>10.661248182001245</v>
      </c>
      <c r="H9086" s="25">
        <v>0.11660447761194029</v>
      </c>
      <c r="I9086" s="3">
        <f t="shared" si="564"/>
        <v>1829.2399999999509</v>
      </c>
      <c r="J9086" s="3">
        <f t="shared" si="565"/>
        <v>1813.2199999999511</v>
      </c>
      <c r="K9086" s="3">
        <f>MIN(J9086-M9086+N9086,'Power Look Up'!$F$4)</f>
        <v>1784.6728915641388</v>
      </c>
      <c r="M9086" s="51">
        <f t="array" ref="M9086">_xlfn.SUM(_xlfn.NORM.DIST($S$3:$S$1003,$G9086,$P9086,FALSE)*WindSpeedStep*$T$3:$T$1003)</f>
        <v>1803.5161468162944</v>
      </c>
      <c r="N9086" s="51">
        <f t="array" ref="N9086">_xlfn.SUM(_xlfn.NORM.DIST($S$3:$S$1003,$G9086,$Q9086,FALSE)*WindSpeedStep*$T$3:$T$1003)</f>
        <v>1774.9690383804821</v>
      </c>
      <c r="P9086" s="43">
        <f t="shared" si="566"/>
        <v>1.0661248182001246</v>
      </c>
      <c r="Q9086" s="43">
        <f t="shared" si="567"/>
        <v>1.2431492749535034</v>
      </c>
    </row>
    <row r="9087" spans="5:17" x14ac:dyDescent="0.2">
      <c r="E9087" s="16">
        <v>41086.6875</v>
      </c>
      <c r="F9087" s="22">
        <v>11.27</v>
      </c>
      <c r="G9087" s="22">
        <v>11.21473996698287</v>
      </c>
      <c r="H9087" s="25">
        <v>0.10736468500443656</v>
      </c>
      <c r="I9087" s="3">
        <f t="shared" si="564"/>
        <v>1926.6799999999835</v>
      </c>
      <c r="J9087" s="3">
        <f t="shared" si="565"/>
        <v>1921.6399999999837</v>
      </c>
      <c r="K9087" s="3">
        <f>MIN(J9087-M9087+N9087,'Power Look Up'!$F$4)</f>
        <v>1908.3690208398561</v>
      </c>
      <c r="M9087" s="51">
        <f t="array" ref="M9087">_xlfn.SUM(_xlfn.NORM.DIST($S$3:$S$1003,$G9087,$P9087,FALSE)*WindSpeedStep*$T$3:$T$1003)</f>
        <v>1901.3769668108241</v>
      </c>
      <c r="N9087" s="51">
        <f t="array" ref="N9087">_xlfn.SUM(_xlfn.NORM.DIST($S$3:$S$1003,$G9087,$Q9087,FALSE)*WindSpeedStep*$T$3:$T$1003)</f>
        <v>1888.1059876506965</v>
      </c>
      <c r="P9087" s="43">
        <f t="shared" si="566"/>
        <v>1.1214739966982872</v>
      </c>
      <c r="Q9087" s="43">
        <f t="shared" si="567"/>
        <v>1.2040670239617812</v>
      </c>
    </row>
    <row r="9088" spans="5:17" x14ac:dyDescent="0.2">
      <c r="E9088" s="16">
        <v>41086.694444444445</v>
      </c>
      <c r="F9088" s="22">
        <v>9.8699999999999992</v>
      </c>
      <c r="G9088" s="22">
        <v>9.9166628576185101</v>
      </c>
      <c r="H9088" s="25">
        <v>0.1225937183383992</v>
      </c>
      <c r="I9088" s="3">
        <f t="shared" si="564"/>
        <v>1587.4699999999368</v>
      </c>
      <c r="J9088" s="3">
        <f t="shared" si="565"/>
        <v>1606.5199999999363</v>
      </c>
      <c r="K9088" s="3">
        <f>MIN(J9088-M9088+N9088,'Power Look Up'!$F$4)</f>
        <v>1584.013796395601</v>
      </c>
      <c r="M9088" s="51">
        <f t="array" ref="M9088">_xlfn.SUM(_xlfn.NORM.DIST($S$3:$S$1003,$G9088,$P9088,FALSE)*WindSpeedStep*$T$3:$T$1003)</f>
        <v>1597.0609302643381</v>
      </c>
      <c r="N9088" s="51">
        <f t="array" ref="N9088">_xlfn.SUM(_xlfn.NORM.DIST($S$3:$S$1003,$G9088,$Q9088,FALSE)*WindSpeedStep*$T$3:$T$1003)</f>
        <v>1574.5547266600029</v>
      </c>
      <c r="P9088" s="43">
        <f t="shared" si="566"/>
        <v>0.99166628576185101</v>
      </c>
      <c r="Q9088" s="43">
        <f t="shared" si="567"/>
        <v>1.2157205732237486</v>
      </c>
    </row>
    <row r="9089" spans="5:17" x14ac:dyDescent="0.2">
      <c r="E9089" s="16">
        <v>41086.701388888891</v>
      </c>
      <c r="F9089" s="22">
        <v>9.43</v>
      </c>
      <c r="G9089" s="22">
        <v>9.4489497585850355</v>
      </c>
      <c r="H9089" s="25">
        <v>0.16330858960763522</v>
      </c>
      <c r="I9089" s="3">
        <f t="shared" si="564"/>
        <v>1419.8299999999404</v>
      </c>
      <c r="J9089" s="3">
        <f t="shared" si="565"/>
        <v>1427.4499999999402</v>
      </c>
      <c r="K9089" s="3">
        <f>MIN(J9089-M9089+N9089,'Power Look Up'!$F$4)</f>
        <v>1396.9791556082635</v>
      </c>
      <c r="M9089" s="51">
        <f t="array" ref="M9089">_xlfn.SUM(_xlfn.NORM.DIST($S$3:$S$1003,$G9089,$P9089,FALSE)*WindSpeedStep*$T$3:$T$1003)</f>
        <v>1431.3137477360851</v>
      </c>
      <c r="N9089" s="51">
        <f t="array" ref="N9089">_xlfn.SUM(_xlfn.NORM.DIST($S$3:$S$1003,$G9089,$Q9089,FALSE)*WindSpeedStep*$T$3:$T$1003)</f>
        <v>1400.8429033444083</v>
      </c>
      <c r="P9089" s="43">
        <f t="shared" si="566"/>
        <v>0.94489497585850357</v>
      </c>
      <c r="Q9089" s="43">
        <f t="shared" si="567"/>
        <v>1.5430946583479275</v>
      </c>
    </row>
    <row r="9090" spans="5:17" x14ac:dyDescent="0.2">
      <c r="E9090" s="16">
        <v>41086.708333333336</v>
      </c>
      <c r="F9090" s="22">
        <v>9.18</v>
      </c>
      <c r="G9090" s="22">
        <v>9.2103387794835925</v>
      </c>
      <c r="H9090" s="25">
        <v>0.11111111111111112</v>
      </c>
      <c r="I9090" s="3">
        <f t="shared" si="564"/>
        <v>1324.5799999999424</v>
      </c>
      <c r="J9090" s="3">
        <f t="shared" si="565"/>
        <v>1336.009999999942</v>
      </c>
      <c r="K9090" s="3">
        <f>MIN(J9090-M9090+N9090,'Power Look Up'!$F$4)</f>
        <v>1335.3887294336157</v>
      </c>
      <c r="M9090" s="51">
        <f t="array" ref="M9090">_xlfn.SUM(_xlfn.NORM.DIST($S$3:$S$1003,$G9090,$P9090,FALSE)*WindSpeedStep*$T$3:$T$1003)</f>
        <v>1340.8128473487081</v>
      </c>
      <c r="N9090" s="51">
        <f t="array" ref="N9090">_xlfn.SUM(_xlfn.NORM.DIST($S$3:$S$1003,$G9090,$Q9090,FALSE)*WindSpeedStep*$T$3:$T$1003)</f>
        <v>1340.1915767823818</v>
      </c>
      <c r="P9090" s="43">
        <f t="shared" si="566"/>
        <v>0.92103387794835934</v>
      </c>
      <c r="Q9090" s="43">
        <f t="shared" si="567"/>
        <v>1.023370975498177</v>
      </c>
    </row>
    <row r="9091" spans="5:17" x14ac:dyDescent="0.2">
      <c r="E9091" s="16">
        <v>41086.715277777781</v>
      </c>
      <c r="F9091" s="22">
        <v>9.7899999999999991</v>
      </c>
      <c r="G9091" s="22">
        <v>9.6529397906997261</v>
      </c>
      <c r="H9091" s="25">
        <v>0.12563840653728295</v>
      </c>
      <c r="I9091" s="3">
        <f t="shared" ref="I9091:I9154" si="568">INDEX(PowerArray,MIN(MaximumPowerIndex,ROUND(F9091*100,0)))</f>
        <v>1556.9899999999375</v>
      </c>
      <c r="J9091" s="3">
        <f t="shared" ref="J9091:J9154" si="569">INDEX(PowerArray,MIN(MaximumPowerIndex,ROUND(G9091*100,0)))</f>
        <v>1503.6499999999385</v>
      </c>
      <c r="K9091" s="3">
        <f>MIN(J9091-M9091+N9091,'Power Look Up'!$F$4)</f>
        <v>1486.8616192193429</v>
      </c>
      <c r="M9091" s="51">
        <f t="array" ref="M9091">_xlfn.SUM(_xlfn.NORM.DIST($S$3:$S$1003,$G9091,$P9091,FALSE)*WindSpeedStep*$T$3:$T$1003)</f>
        <v>1506.0642090515839</v>
      </c>
      <c r="N9091" s="51">
        <f t="array" ref="N9091">_xlfn.SUM(_xlfn.NORM.DIST($S$3:$S$1003,$G9091,$Q9091,FALSE)*WindSpeedStep*$T$3:$T$1003)</f>
        <v>1489.2758282709883</v>
      </c>
      <c r="P9091" s="43">
        <f t="shared" ref="P9091:P9154" si="570">ReferenceTurbulence*G9091</f>
        <v>0.96529397906997261</v>
      </c>
      <c r="Q9091" s="43">
        <f t="shared" si="567"/>
        <v>1.2127799737038472</v>
      </c>
    </row>
    <row r="9092" spans="5:17" x14ac:dyDescent="0.2">
      <c r="E9092" s="16">
        <v>41086.722222222219</v>
      </c>
      <c r="F9092" s="22">
        <v>8.98</v>
      </c>
      <c r="G9092" s="22">
        <v>8.9430654987464262</v>
      </c>
      <c r="H9092" s="25">
        <v>0.11469933184855234</v>
      </c>
      <c r="I9092" s="3">
        <f t="shared" si="568"/>
        <v>1248.659999999946</v>
      </c>
      <c r="J9092" s="3">
        <f t="shared" si="569"/>
        <v>1233.9799999999464</v>
      </c>
      <c r="K9092" s="3">
        <f>MIN(J9092-M9092+N9092,'Power Look Up'!$F$4)</f>
        <v>1236.7677113863285</v>
      </c>
      <c r="M9092" s="51">
        <f t="array" ref="M9092">_xlfn.SUM(_xlfn.NORM.DIST($S$3:$S$1003,$G9092,$P9092,FALSE)*WindSpeedStep*$T$3:$T$1003)</f>
        <v>1237.8485317146487</v>
      </c>
      <c r="N9092" s="51">
        <f t="array" ref="N9092">_xlfn.SUM(_xlfn.NORM.DIST($S$3:$S$1003,$G9092,$Q9092,FALSE)*WindSpeedStep*$T$3:$T$1003)</f>
        <v>1240.6362431010309</v>
      </c>
      <c r="P9092" s="43">
        <f t="shared" si="570"/>
        <v>0.89430654987464264</v>
      </c>
      <c r="Q9092" s="43">
        <f t="shared" ref="Q9092:Q9155" si="571">G9092*H9092</f>
        <v>1.0257636373840555</v>
      </c>
    </row>
    <row r="9093" spans="5:17" x14ac:dyDescent="0.2">
      <c r="E9093" s="16">
        <v>41086.729166666664</v>
      </c>
      <c r="F9093" s="22">
        <v>8.4700000000000006</v>
      </c>
      <c r="G9093" s="22">
        <v>8.5401641030246989</v>
      </c>
      <c r="H9093" s="25">
        <v>0.11216056670602124</v>
      </c>
      <c r="I9093" s="3">
        <f t="shared" si="568"/>
        <v>1061.48999999995</v>
      </c>
      <c r="J9093" s="3">
        <f t="shared" si="569"/>
        <v>1087.1799999999496</v>
      </c>
      <c r="K9093" s="3">
        <f>MIN(J9093-M9093+N9093,'Power Look Up'!$F$4)</f>
        <v>1092.381592636124</v>
      </c>
      <c r="M9093" s="51">
        <f t="array" ref="M9093">_xlfn.SUM(_xlfn.NORM.DIST($S$3:$S$1003,$G9093,$P9093,FALSE)*WindSpeedStep*$T$3:$T$1003)</f>
        <v>1084.7927152694137</v>
      </c>
      <c r="N9093" s="51">
        <f t="array" ref="N9093">_xlfn.SUM(_xlfn.NORM.DIST($S$3:$S$1003,$G9093,$Q9093,FALSE)*WindSpeedStep*$T$3:$T$1003)</f>
        <v>1089.9943079055881</v>
      </c>
      <c r="P9093" s="43">
        <f t="shared" si="570"/>
        <v>0.85401641030246989</v>
      </c>
      <c r="Q9093" s="43">
        <f t="shared" si="571"/>
        <v>0.95786964555766985</v>
      </c>
    </row>
    <row r="9094" spans="5:17" x14ac:dyDescent="0.2">
      <c r="E9094" s="16">
        <v>41086.736111111109</v>
      </c>
      <c r="F9094" s="22">
        <v>9.09</v>
      </c>
      <c r="G9094" s="22">
        <v>9.093830292673605</v>
      </c>
      <c r="H9094" s="25">
        <v>0.12761276127612761</v>
      </c>
      <c r="I9094" s="3">
        <f t="shared" si="568"/>
        <v>1290.2899999999431</v>
      </c>
      <c r="J9094" s="3">
        <f t="shared" si="569"/>
        <v>1290.2899999999431</v>
      </c>
      <c r="K9094" s="3">
        <f>MIN(J9094-M9094+N9094,'Power Look Up'!$F$4)</f>
        <v>1290.6771434647299</v>
      </c>
      <c r="M9094" s="51">
        <f t="array" ref="M9094">_xlfn.SUM(_xlfn.NORM.DIST($S$3:$S$1003,$G9094,$P9094,FALSE)*WindSpeedStep*$T$3:$T$1003)</f>
        <v>1295.9888358455453</v>
      </c>
      <c r="N9094" s="51">
        <f t="array" ref="N9094">_xlfn.SUM(_xlfn.NORM.DIST($S$3:$S$1003,$G9094,$Q9094,FALSE)*WindSpeedStep*$T$3:$T$1003)</f>
        <v>1296.375979310332</v>
      </c>
      <c r="P9094" s="43">
        <f t="shared" si="570"/>
        <v>0.90938302926736059</v>
      </c>
      <c r="Q9094" s="43">
        <f t="shared" si="571"/>
        <v>1.1604887942245745</v>
      </c>
    </row>
    <row r="9095" spans="5:17" x14ac:dyDescent="0.2">
      <c r="E9095" s="16">
        <v>41086.743055555555</v>
      </c>
      <c r="F9095" s="22">
        <v>7.74</v>
      </c>
      <c r="G9095" s="22">
        <v>7.7851058918197262</v>
      </c>
      <c r="H9095" s="25">
        <v>0.12532299741602065</v>
      </c>
      <c r="I9095" s="3">
        <f t="shared" si="568"/>
        <v>810.73999999996374</v>
      </c>
      <c r="J9095" s="3">
        <f t="shared" si="569"/>
        <v>825.78999999996336</v>
      </c>
      <c r="K9095" s="3">
        <f>MIN(J9095-M9095+N9095,'Power Look Up'!$F$4)</f>
        <v>838.33727063180368</v>
      </c>
      <c r="M9095" s="51">
        <f t="array" ref="M9095">_xlfn.SUM(_xlfn.NORM.DIST($S$3:$S$1003,$G9095,$P9095,FALSE)*WindSpeedStep*$T$3:$T$1003)</f>
        <v>822.51490105022356</v>
      </c>
      <c r="N9095" s="51">
        <f t="array" ref="N9095">_xlfn.SUM(_xlfn.NORM.DIST($S$3:$S$1003,$G9095,$Q9095,FALSE)*WindSpeedStep*$T$3:$T$1003)</f>
        <v>835.06217168206388</v>
      </c>
      <c r="P9095" s="43">
        <f t="shared" si="570"/>
        <v>0.77851058918197269</v>
      </c>
      <c r="Q9095" s="43">
        <f t="shared" si="571"/>
        <v>0.97565280556397072</v>
      </c>
    </row>
    <row r="9096" spans="5:17" x14ac:dyDescent="0.2">
      <c r="E9096" s="16">
        <v>41086.75</v>
      </c>
      <c r="F9096" s="22">
        <v>8.69</v>
      </c>
      <c r="G9096" s="22">
        <v>8.6880675607503797</v>
      </c>
      <c r="H9096" s="25">
        <v>0.14039125431530494</v>
      </c>
      <c r="I9096" s="3">
        <f t="shared" si="568"/>
        <v>1142.2299999999484</v>
      </c>
      <c r="J9096" s="3">
        <f t="shared" si="569"/>
        <v>1142.2299999999484</v>
      </c>
      <c r="K9096" s="3">
        <f>MIN(J9096-M9096+N9096,'Power Look Up'!$F$4)</f>
        <v>1154.8119176870875</v>
      </c>
      <c r="M9096" s="51">
        <f t="array" ref="M9096">_xlfn.SUM(_xlfn.NORM.DIST($S$3:$S$1003,$G9096,$P9096,FALSE)*WindSpeedStep*$T$3:$T$1003)</f>
        <v>1140.3077910482821</v>
      </c>
      <c r="N9096" s="51">
        <f t="array" ref="N9096">_xlfn.SUM(_xlfn.NORM.DIST($S$3:$S$1003,$G9096,$Q9096,FALSE)*WindSpeedStep*$T$3:$T$1003)</f>
        <v>1152.8897087354212</v>
      </c>
      <c r="P9096" s="43">
        <f t="shared" si="570"/>
        <v>0.86880675607503799</v>
      </c>
      <c r="Q9096" s="43">
        <f t="shared" si="571"/>
        <v>1.2197287024298575</v>
      </c>
    </row>
    <row r="9097" spans="5:17" x14ac:dyDescent="0.2">
      <c r="E9097" s="16">
        <v>41086.756944444445</v>
      </c>
      <c r="F9097" s="22">
        <v>8.18</v>
      </c>
      <c r="G9097" s="22">
        <v>8.2270224259299809</v>
      </c>
      <c r="H9097" s="25">
        <v>0.11491442542787286</v>
      </c>
      <c r="I9097" s="3">
        <f t="shared" si="568"/>
        <v>955.05999999995231</v>
      </c>
      <c r="J9097" s="3">
        <f t="shared" si="569"/>
        <v>973.40999999995188</v>
      </c>
      <c r="K9097" s="3">
        <f>MIN(J9097-M9097+N9097,'Power Look Up'!$F$4)</f>
        <v>980.76197337229962</v>
      </c>
      <c r="M9097" s="51">
        <f t="array" ref="M9097">_xlfn.SUM(_xlfn.NORM.DIST($S$3:$S$1003,$G9097,$P9097,FALSE)*WindSpeedStep*$T$3:$T$1003)</f>
        <v>971.24141678704495</v>
      </c>
      <c r="N9097" s="51">
        <f t="array" ref="N9097">_xlfn.SUM(_xlfn.NORM.DIST($S$3:$S$1003,$G9097,$Q9097,FALSE)*WindSpeedStep*$T$3:$T$1003)</f>
        <v>978.5933901593927</v>
      </c>
      <c r="P9097" s="43">
        <f t="shared" si="570"/>
        <v>0.82270224259299818</v>
      </c>
      <c r="Q9097" s="43">
        <f t="shared" si="571"/>
        <v>0.94540355505796847</v>
      </c>
    </row>
    <row r="9098" spans="5:17" x14ac:dyDescent="0.2">
      <c r="E9098" s="16">
        <v>41086.763888888891</v>
      </c>
      <c r="F9098" s="22">
        <v>9.36</v>
      </c>
      <c r="G9098" s="22">
        <v>9.3912961288519838</v>
      </c>
      <c r="H9098" s="25">
        <v>0.13675213675213677</v>
      </c>
      <c r="I9098" s="3">
        <f t="shared" si="568"/>
        <v>1393.159999999941</v>
      </c>
      <c r="J9098" s="3">
        <f t="shared" si="569"/>
        <v>1404.5899999999406</v>
      </c>
      <c r="K9098" s="3">
        <f>MIN(J9098-M9098+N9098,'Power Look Up'!$F$4)</f>
        <v>1391.758750161541</v>
      </c>
      <c r="M9098" s="51">
        <f t="array" ref="M9098">_xlfn.SUM(_xlfn.NORM.DIST($S$3:$S$1003,$G9098,$P9098,FALSE)*WindSpeedStep*$T$3:$T$1003)</f>
        <v>1409.6824356827553</v>
      </c>
      <c r="N9098" s="51">
        <f t="array" ref="N9098">_xlfn.SUM(_xlfn.NORM.DIST($S$3:$S$1003,$G9098,$Q9098,FALSE)*WindSpeedStep*$T$3:$T$1003)</f>
        <v>1396.8511858443558</v>
      </c>
      <c r="P9098" s="43">
        <f t="shared" si="570"/>
        <v>0.93912961288519847</v>
      </c>
      <c r="Q9098" s="43">
        <f t="shared" si="571"/>
        <v>1.2842798124925792</v>
      </c>
    </row>
    <row r="9099" spans="5:17" x14ac:dyDescent="0.2">
      <c r="E9099" s="16">
        <v>41086.770833333336</v>
      </c>
      <c r="F9099" s="22">
        <v>8.64</v>
      </c>
      <c r="G9099" s="22">
        <v>8.5217478213181543</v>
      </c>
      <c r="H9099" s="25">
        <v>0.16782407407407407</v>
      </c>
      <c r="I9099" s="3">
        <f t="shared" si="568"/>
        <v>1123.8799999999487</v>
      </c>
      <c r="J9099" s="3">
        <f t="shared" si="569"/>
        <v>1079.8399999999497</v>
      </c>
      <c r="K9099" s="3">
        <f>MIN(J9099-M9099+N9099,'Power Look Up'!$F$4)</f>
        <v>1103.8520443958964</v>
      </c>
      <c r="M9099" s="51">
        <f t="array" ref="M9099">_xlfn.SUM(_xlfn.NORM.DIST($S$3:$S$1003,$G9099,$P9099,FALSE)*WindSpeedStep*$T$3:$T$1003)</f>
        <v>1077.9544925185403</v>
      </c>
      <c r="N9099" s="51">
        <f t="array" ref="N9099">_xlfn.SUM(_xlfn.NORM.DIST($S$3:$S$1003,$G9099,$Q9099,FALSE)*WindSpeedStep*$T$3:$T$1003)</f>
        <v>1101.9665369144871</v>
      </c>
      <c r="P9099" s="43">
        <f t="shared" si="570"/>
        <v>0.85217478213181552</v>
      </c>
      <c r="Q9099" s="43">
        <f t="shared" si="571"/>
        <v>1.4301544376054773</v>
      </c>
    </row>
    <row r="9100" spans="5:17" x14ac:dyDescent="0.2">
      <c r="E9100" s="16">
        <v>41086.777777777781</v>
      </c>
      <c r="F9100" s="22">
        <v>8.33</v>
      </c>
      <c r="G9100" s="22">
        <v>8.365827781607635</v>
      </c>
      <c r="H9100" s="25">
        <v>0.14405762304921968</v>
      </c>
      <c r="I9100" s="3">
        <f t="shared" si="568"/>
        <v>1010.1099999999511</v>
      </c>
      <c r="J9100" s="3">
        <f t="shared" si="569"/>
        <v>1024.7899999999509</v>
      </c>
      <c r="K9100" s="3">
        <f>MIN(J9100-M9100+N9100,'Power Look Up'!$F$4)</f>
        <v>1044.8752570816077</v>
      </c>
      <c r="M9100" s="51">
        <f t="array" ref="M9100">_xlfn.SUM(_xlfn.NORM.DIST($S$3:$S$1003,$G9100,$P9100,FALSE)*WindSpeedStep*$T$3:$T$1003)</f>
        <v>1020.8247309664886</v>
      </c>
      <c r="N9100" s="51">
        <f t="array" ref="N9100">_xlfn.SUM(_xlfn.NORM.DIST($S$3:$S$1003,$G9100,$Q9100,FALSE)*WindSpeedStep*$T$3:$T$1003)</f>
        <v>1040.9099880481456</v>
      </c>
      <c r="P9100" s="43">
        <f t="shared" si="570"/>
        <v>0.83658277816076354</v>
      </c>
      <c r="Q9100" s="43">
        <f t="shared" si="571"/>
        <v>1.2051612650575223</v>
      </c>
    </row>
    <row r="9101" spans="5:17" x14ac:dyDescent="0.2">
      <c r="E9101" s="16">
        <v>41086.784722222219</v>
      </c>
      <c r="F9101" s="22">
        <v>9.0500000000000007</v>
      </c>
      <c r="G9101" s="22">
        <v>9.0423200194925286</v>
      </c>
      <c r="H9101" s="25">
        <v>0.15027624309392265</v>
      </c>
      <c r="I9101" s="3">
        <f t="shared" si="568"/>
        <v>1275.0499999999433</v>
      </c>
      <c r="J9101" s="3">
        <f t="shared" si="569"/>
        <v>1271.2399999999434</v>
      </c>
      <c r="K9101" s="3">
        <f>MIN(J9101-M9101+N9101,'Power Look Up'!$F$4)</f>
        <v>1271.2395627695623</v>
      </c>
      <c r="M9101" s="51">
        <f t="array" ref="M9101">_xlfn.SUM(_xlfn.NORM.DIST($S$3:$S$1003,$G9101,$P9101,FALSE)*WindSpeedStep*$T$3:$T$1003)</f>
        <v>1276.1226110498094</v>
      </c>
      <c r="N9101" s="51">
        <f t="array" ref="N9101">_xlfn.SUM(_xlfn.NORM.DIST($S$3:$S$1003,$G9101,$Q9101,FALSE)*WindSpeedStep*$T$3:$T$1003)</f>
        <v>1276.1221738194283</v>
      </c>
      <c r="P9101" s="43">
        <f t="shared" si="570"/>
        <v>0.90423200194925291</v>
      </c>
      <c r="Q9101" s="43">
        <f t="shared" si="571"/>
        <v>1.3588458813823026</v>
      </c>
    </row>
    <row r="9102" spans="5:17" x14ac:dyDescent="0.2">
      <c r="E9102" s="16">
        <v>41086.791666666664</v>
      </c>
      <c r="F9102" s="22">
        <v>8.82</v>
      </c>
      <c r="G9102" s="22">
        <v>8.8505470748163013</v>
      </c>
      <c r="H9102" s="25">
        <v>0.13605442176870747</v>
      </c>
      <c r="I9102" s="3">
        <f t="shared" si="568"/>
        <v>1189.9399999999473</v>
      </c>
      <c r="J9102" s="3">
        <f t="shared" si="569"/>
        <v>1200.9499999999471</v>
      </c>
      <c r="K9102" s="3">
        <f>MIN(J9102-M9102+N9102,'Power Look Up'!$F$4)</f>
        <v>1208.443300051563</v>
      </c>
      <c r="M9102" s="51">
        <f t="array" ref="M9102">_xlfn.SUM(_xlfn.NORM.DIST($S$3:$S$1003,$G9102,$P9102,FALSE)*WindSpeedStep*$T$3:$T$1003)</f>
        <v>1202.2709145450053</v>
      </c>
      <c r="N9102" s="51">
        <f t="array" ref="N9102">_xlfn.SUM(_xlfn.NORM.DIST($S$3:$S$1003,$G9102,$Q9102,FALSE)*WindSpeedStep*$T$3:$T$1003)</f>
        <v>1209.7642145966213</v>
      </c>
      <c r="P9102" s="43">
        <f t="shared" si="570"/>
        <v>0.88505470748163018</v>
      </c>
      <c r="Q9102" s="43">
        <f t="shared" si="571"/>
        <v>1.2041560646008571</v>
      </c>
    </row>
    <row r="9103" spans="5:17" x14ac:dyDescent="0.2">
      <c r="E9103" s="16">
        <v>41086.798611111109</v>
      </c>
      <c r="F9103" s="22">
        <v>8.85</v>
      </c>
      <c r="G9103" s="22">
        <v>8.9000108000909108</v>
      </c>
      <c r="H9103" s="25">
        <v>0.14011299435028249</v>
      </c>
      <c r="I9103" s="3">
        <f t="shared" si="568"/>
        <v>1200.9499999999471</v>
      </c>
      <c r="J9103" s="3">
        <f t="shared" si="569"/>
        <v>1219.2999999999467</v>
      </c>
      <c r="K9103" s="3">
        <f>MIN(J9103-M9103+N9103,'Power Look Up'!$F$4)</f>
        <v>1225.6115410908133</v>
      </c>
      <c r="M9103" s="51">
        <f t="array" ref="M9103">_xlfn.SUM(_xlfn.NORM.DIST($S$3:$S$1003,$G9103,$P9103,FALSE)*WindSpeedStep*$T$3:$T$1003)</f>
        <v>1221.2739181148922</v>
      </c>
      <c r="N9103" s="51">
        <f t="array" ref="N9103">_xlfn.SUM(_xlfn.NORM.DIST($S$3:$S$1003,$G9103,$Q9103,FALSE)*WindSpeedStep*$T$3:$T$1003)</f>
        <v>1227.5854592057588</v>
      </c>
      <c r="P9103" s="43">
        <f t="shared" si="570"/>
        <v>0.89000108000909117</v>
      </c>
      <c r="Q9103" s="43">
        <f t="shared" si="571"/>
        <v>1.247007162950591</v>
      </c>
    </row>
    <row r="9104" spans="5:17" x14ac:dyDescent="0.2">
      <c r="E9104" s="16">
        <v>41086.805555555555</v>
      </c>
      <c r="F9104" s="22">
        <v>8.36</v>
      </c>
      <c r="G9104" s="22">
        <v>8.5593448523828606</v>
      </c>
      <c r="H9104" s="25">
        <v>0.14712918660287083</v>
      </c>
      <c r="I9104" s="3">
        <f t="shared" si="568"/>
        <v>1021.1199999999509</v>
      </c>
      <c r="J9104" s="3">
        <f t="shared" si="569"/>
        <v>1094.5199999999493</v>
      </c>
      <c r="K9104" s="3">
        <f>MIN(J9104-M9104+N9104,'Power Look Up'!$F$4)</f>
        <v>1112.0292963182699</v>
      </c>
      <c r="M9104" s="51">
        <f t="array" ref="M9104">_xlfn.SUM(_xlfn.NORM.DIST($S$3:$S$1003,$G9104,$P9104,FALSE)*WindSpeedStep*$T$3:$T$1003)</f>
        <v>1091.9335085076095</v>
      </c>
      <c r="N9104" s="51">
        <f t="array" ref="N9104">_xlfn.SUM(_xlfn.NORM.DIST($S$3:$S$1003,$G9104,$Q9104,FALSE)*WindSpeedStep*$T$3:$T$1003)</f>
        <v>1109.4428048259301</v>
      </c>
      <c r="P9104" s="43">
        <f t="shared" si="570"/>
        <v>0.85593448523828608</v>
      </c>
      <c r="Q9104" s="43">
        <f t="shared" si="571"/>
        <v>1.2593294459845599</v>
      </c>
    </row>
    <row r="9105" spans="5:17" x14ac:dyDescent="0.2">
      <c r="E9105" s="16">
        <v>41086.8125</v>
      </c>
      <c r="F9105" s="22">
        <v>7.92</v>
      </c>
      <c r="G9105" s="22">
        <v>7.965292059683148</v>
      </c>
      <c r="H9105" s="25">
        <v>0.15404040404040403</v>
      </c>
      <c r="I9105" s="3">
        <f t="shared" si="568"/>
        <v>864.91999999996256</v>
      </c>
      <c r="J9105" s="3">
        <f t="shared" si="569"/>
        <v>879.96999999996228</v>
      </c>
      <c r="K9105" s="3">
        <f>MIN(J9105-M9105+N9105,'Power Look Up'!$F$4)</f>
        <v>908.22277647093063</v>
      </c>
      <c r="M9105" s="51">
        <f t="array" ref="M9105">_xlfn.SUM(_xlfn.NORM.DIST($S$3:$S$1003,$G9105,$P9105,FALSE)*WindSpeedStep*$T$3:$T$1003)</f>
        <v>881.40984498471926</v>
      </c>
      <c r="N9105" s="51">
        <f t="array" ref="N9105">_xlfn.SUM(_xlfn.NORM.DIST($S$3:$S$1003,$G9105,$Q9105,FALSE)*WindSpeedStep*$T$3:$T$1003)</f>
        <v>909.6626214556876</v>
      </c>
      <c r="P9105" s="43">
        <f t="shared" si="570"/>
        <v>0.79652920596831489</v>
      </c>
      <c r="Q9105" s="43">
        <f t="shared" si="571"/>
        <v>1.2269768071734142</v>
      </c>
    </row>
    <row r="9106" spans="5:17" x14ac:dyDescent="0.2">
      <c r="E9106" s="16">
        <v>41086.819444444445</v>
      </c>
      <c r="F9106" s="22">
        <v>8.48</v>
      </c>
      <c r="G9106" s="22">
        <v>8.4904974075865471</v>
      </c>
      <c r="H9106" s="25">
        <v>0.14976415094339623</v>
      </c>
      <c r="I9106" s="3">
        <f t="shared" si="568"/>
        <v>1065.1599999999498</v>
      </c>
      <c r="J9106" s="3">
        <f t="shared" si="569"/>
        <v>1068.8299999999499</v>
      </c>
      <c r="K9106" s="3">
        <f>MIN(J9106-M9106+N9106,'Power Look Up'!$F$4)</f>
        <v>1088.7582174467179</v>
      </c>
      <c r="M9106" s="51">
        <f t="array" ref="M9106">_xlfn.SUM(_xlfn.NORM.DIST($S$3:$S$1003,$G9106,$P9106,FALSE)*WindSpeedStep*$T$3:$T$1003)</f>
        <v>1066.3923487975424</v>
      </c>
      <c r="N9106" s="51">
        <f t="array" ref="N9106">_xlfn.SUM(_xlfn.NORM.DIST($S$3:$S$1003,$G9106,$Q9106,FALSE)*WindSpeedStep*$T$3:$T$1003)</f>
        <v>1086.3205662443104</v>
      </c>
      <c r="P9106" s="43">
        <f t="shared" si="570"/>
        <v>0.8490497407586548</v>
      </c>
      <c r="Q9106" s="43">
        <f t="shared" si="571"/>
        <v>1.2715721353343061</v>
      </c>
    </row>
    <row r="9107" spans="5:17" x14ac:dyDescent="0.2">
      <c r="E9107" s="16">
        <v>41086.826388888891</v>
      </c>
      <c r="F9107" s="22">
        <v>8.24</v>
      </c>
      <c r="G9107" s="22">
        <v>8.2863553463791</v>
      </c>
      <c r="H9107" s="25">
        <v>0.10800970873786407</v>
      </c>
      <c r="I9107" s="3">
        <f t="shared" si="568"/>
        <v>977.07999999995184</v>
      </c>
      <c r="J9107" s="3">
        <f t="shared" si="569"/>
        <v>995.42999999995141</v>
      </c>
      <c r="K9107" s="3">
        <f>MIN(J9107-M9107+N9107,'Power Look Up'!$F$4)</f>
        <v>999.30934453881866</v>
      </c>
      <c r="M9107" s="51">
        <f t="array" ref="M9107">_xlfn.SUM(_xlfn.NORM.DIST($S$3:$S$1003,$G9107,$P9107,FALSE)*WindSpeedStep*$T$3:$T$1003)</f>
        <v>992.27977733566115</v>
      </c>
      <c r="N9107" s="51">
        <f t="array" ref="N9107">_xlfn.SUM(_xlfn.NORM.DIST($S$3:$S$1003,$G9107,$Q9107,FALSE)*WindSpeedStep*$T$3:$T$1003)</f>
        <v>996.15912187452841</v>
      </c>
      <c r="P9107" s="43">
        <f t="shared" si="570"/>
        <v>0.82863553463791007</v>
      </c>
      <c r="Q9107" s="43">
        <f t="shared" si="571"/>
        <v>0.89500682746084936</v>
      </c>
    </row>
    <row r="9108" spans="5:17" x14ac:dyDescent="0.2">
      <c r="E9108" s="16">
        <v>41086.833333333336</v>
      </c>
      <c r="F9108" s="22">
        <v>9.33</v>
      </c>
      <c r="G9108" s="22">
        <v>9.3148384522251995</v>
      </c>
      <c r="H9108" s="25">
        <v>0.13397642015005359</v>
      </c>
      <c r="I9108" s="3">
        <f t="shared" si="568"/>
        <v>1381.7299999999411</v>
      </c>
      <c r="J9108" s="3">
        <f t="shared" si="569"/>
        <v>1374.1099999999412</v>
      </c>
      <c r="K9108" s="3">
        <f>MIN(J9108-M9108+N9108,'Power Look Up'!$F$4)</f>
        <v>1365.6472357566615</v>
      </c>
      <c r="M9108" s="51">
        <f t="array" ref="M9108">_xlfn.SUM(_xlfn.NORM.DIST($S$3:$S$1003,$G9108,$P9108,FALSE)*WindSpeedStep*$T$3:$T$1003)</f>
        <v>1380.7379301583874</v>
      </c>
      <c r="N9108" s="51">
        <f t="array" ref="N9108">_xlfn.SUM(_xlfn.NORM.DIST($S$3:$S$1003,$G9108,$Q9108,FALSE)*WindSpeedStep*$T$3:$T$1003)</f>
        <v>1372.2751659151077</v>
      </c>
      <c r="P9108" s="43">
        <f t="shared" si="570"/>
        <v>0.93148384522252003</v>
      </c>
      <c r="Q9108" s="43">
        <f t="shared" si="571"/>
        <v>1.2479687101051982</v>
      </c>
    </row>
    <row r="9109" spans="5:17" x14ac:dyDescent="0.2">
      <c r="E9109" s="16">
        <v>41086.840277777781</v>
      </c>
      <c r="F9109" s="22">
        <v>8.36</v>
      </c>
      <c r="G9109" s="22">
        <v>8.3068938313799539</v>
      </c>
      <c r="H9109" s="25">
        <v>0.17344497607655504</v>
      </c>
      <c r="I9109" s="3">
        <f t="shared" si="568"/>
        <v>1021.1199999999509</v>
      </c>
      <c r="J9109" s="3">
        <f t="shared" si="569"/>
        <v>1002.7699999999513</v>
      </c>
      <c r="K9109" s="3">
        <f>MIN(J9109-M9109+N9109,'Power Look Up'!$F$4)</f>
        <v>1035.2021510934935</v>
      </c>
      <c r="M9109" s="51">
        <f t="array" ref="M9109">_xlfn.SUM(_xlfn.NORM.DIST($S$3:$S$1003,$G9109,$P9109,FALSE)*WindSpeedStep*$T$3:$T$1003)</f>
        <v>999.61739305648507</v>
      </c>
      <c r="N9109" s="51">
        <f t="array" ref="N9109">_xlfn.SUM(_xlfn.NORM.DIST($S$3:$S$1003,$G9109,$Q9109,FALSE)*WindSpeedStep*$T$3:$T$1003)</f>
        <v>1032.0495441500273</v>
      </c>
      <c r="P9109" s="43">
        <f t="shared" si="570"/>
        <v>0.83068938313799545</v>
      </c>
      <c r="Q9109" s="43">
        <f t="shared" si="571"/>
        <v>1.4407890018541787</v>
      </c>
    </row>
    <row r="9110" spans="5:17" x14ac:dyDescent="0.2">
      <c r="E9110" s="16">
        <v>41086.847222222219</v>
      </c>
      <c r="F9110" s="22">
        <v>8.66</v>
      </c>
      <c r="G9110" s="22">
        <v>8.7135156928119137</v>
      </c>
      <c r="H9110" s="25">
        <v>0.15819861431870672</v>
      </c>
      <c r="I9110" s="3">
        <f t="shared" si="568"/>
        <v>1131.2199999999486</v>
      </c>
      <c r="J9110" s="3">
        <f t="shared" si="569"/>
        <v>1149.5699999999481</v>
      </c>
      <c r="K9110" s="3">
        <f>MIN(J9110-M9110+N9110,'Power Look Up'!$F$4)</f>
        <v>1164.4641368485886</v>
      </c>
      <c r="M9110" s="51">
        <f t="array" ref="M9110">_xlfn.SUM(_xlfn.NORM.DIST($S$3:$S$1003,$G9110,$P9110,FALSE)*WindSpeedStep*$T$3:$T$1003)</f>
        <v>1149.9547179211556</v>
      </c>
      <c r="N9110" s="51">
        <f t="array" ref="N9110">_xlfn.SUM(_xlfn.NORM.DIST($S$3:$S$1003,$G9110,$Q9110,FALSE)*WindSpeedStep*$T$3:$T$1003)</f>
        <v>1164.8488547697962</v>
      </c>
      <c r="P9110" s="43">
        <f t="shared" si="570"/>
        <v>0.8713515692811914</v>
      </c>
      <c r="Q9110" s="43">
        <f t="shared" si="571"/>
        <v>1.3784661084471506</v>
      </c>
    </row>
    <row r="9111" spans="5:17" x14ac:dyDescent="0.2">
      <c r="E9111" s="16">
        <v>41086.854166666664</v>
      </c>
      <c r="F9111" s="22">
        <v>8.9499999999999993</v>
      </c>
      <c r="G9111" s="22">
        <v>8.9496557400595744</v>
      </c>
      <c r="H9111" s="25">
        <v>0.13743016759776538</v>
      </c>
      <c r="I9111" s="3">
        <f t="shared" si="568"/>
        <v>1237.6499999999462</v>
      </c>
      <c r="J9111" s="3">
        <f t="shared" si="569"/>
        <v>1237.6499999999462</v>
      </c>
      <c r="K9111" s="3">
        <f>MIN(J9111-M9111+N9111,'Power Look Up'!$F$4)</f>
        <v>1242.2110957728532</v>
      </c>
      <c r="M9111" s="51">
        <f t="array" ref="M9111">_xlfn.SUM(_xlfn.NORM.DIST($S$3:$S$1003,$G9111,$P9111,FALSE)*WindSpeedStep*$T$3:$T$1003)</f>
        <v>1240.3876801051426</v>
      </c>
      <c r="N9111" s="51">
        <f t="array" ref="N9111">_xlfn.SUM(_xlfn.NORM.DIST($S$3:$S$1003,$G9111,$Q9111,FALSE)*WindSpeedStep*$T$3:$T$1003)</f>
        <v>1244.9487758780497</v>
      </c>
      <c r="P9111" s="43">
        <f t="shared" si="570"/>
        <v>0.89496557400595744</v>
      </c>
      <c r="Q9111" s="43">
        <f t="shared" si="571"/>
        <v>1.2299526882986902</v>
      </c>
    </row>
    <row r="9112" spans="5:17" x14ac:dyDescent="0.2">
      <c r="E9112" s="16">
        <v>41086.861111111109</v>
      </c>
      <c r="F9112" s="22">
        <v>9.4499999999999993</v>
      </c>
      <c r="G9112" s="22">
        <v>9.5347203607758484</v>
      </c>
      <c r="H9112" s="25">
        <v>0.12804232804232804</v>
      </c>
      <c r="I9112" s="3">
        <f t="shared" si="568"/>
        <v>1427.4499999999402</v>
      </c>
      <c r="J9112" s="3">
        <f t="shared" si="569"/>
        <v>1457.9299999999396</v>
      </c>
      <c r="K9112" s="3">
        <f>MIN(J9112-M9112+N9112,'Power Look Up'!$F$4)</f>
        <v>1443.7434171131374</v>
      </c>
      <c r="M9112" s="51">
        <f t="array" ref="M9112">_xlfn.SUM(_xlfn.NORM.DIST($S$3:$S$1003,$G9112,$P9112,FALSE)*WindSpeedStep*$T$3:$T$1003)</f>
        <v>1463.1182092307149</v>
      </c>
      <c r="N9112" s="51">
        <f t="array" ref="N9112">_xlfn.SUM(_xlfn.NORM.DIST($S$3:$S$1003,$G9112,$Q9112,FALSE)*WindSpeedStep*$T$3:$T$1003)</f>
        <v>1448.9316263439127</v>
      </c>
      <c r="P9112" s="43">
        <f t="shared" si="570"/>
        <v>0.95347203607758491</v>
      </c>
      <c r="Q9112" s="43">
        <f t="shared" si="571"/>
        <v>1.2208477922263254</v>
      </c>
    </row>
    <row r="9113" spans="5:17" x14ac:dyDescent="0.2">
      <c r="E9113" s="16">
        <v>41086.868055555555</v>
      </c>
      <c r="F9113" s="22">
        <v>9.17</v>
      </c>
      <c r="G9113" s="22">
        <v>9.2725807594437093</v>
      </c>
      <c r="H9113" s="25">
        <v>0.12213740458015268</v>
      </c>
      <c r="I9113" s="3">
        <f t="shared" si="568"/>
        <v>1320.7699999999425</v>
      </c>
      <c r="J9113" s="3">
        <f t="shared" si="569"/>
        <v>1358.8699999999417</v>
      </c>
      <c r="K9113" s="3">
        <f>MIN(J9113-M9113+N9113,'Power Look Up'!$F$4)</f>
        <v>1355.2676699380524</v>
      </c>
      <c r="M9113" s="51">
        <f t="array" ref="M9113">_xlfn.SUM(_xlfn.NORM.DIST($S$3:$S$1003,$G9113,$P9113,FALSE)*WindSpeedStep*$T$3:$T$1003)</f>
        <v>1364.636060755246</v>
      </c>
      <c r="N9113" s="51">
        <f t="array" ref="N9113">_xlfn.SUM(_xlfn.NORM.DIST($S$3:$S$1003,$G9113,$Q9113,FALSE)*WindSpeedStep*$T$3:$T$1003)</f>
        <v>1361.0337306933568</v>
      </c>
      <c r="P9113" s="43">
        <f t="shared" si="570"/>
        <v>0.92725807594437093</v>
      </c>
      <c r="Q9113" s="43">
        <f t="shared" si="571"/>
        <v>1.1325289477183158</v>
      </c>
    </row>
    <row r="9114" spans="5:17" x14ac:dyDescent="0.2">
      <c r="E9114" s="16">
        <v>41086.875</v>
      </c>
      <c r="F9114" s="22">
        <v>9.34</v>
      </c>
      <c r="G9114" s="22">
        <v>9.4110245675999415</v>
      </c>
      <c r="H9114" s="25">
        <v>0.12312633832976444</v>
      </c>
      <c r="I9114" s="3">
        <f t="shared" si="568"/>
        <v>1385.5399999999411</v>
      </c>
      <c r="J9114" s="3">
        <f t="shared" si="569"/>
        <v>1412.2099999999405</v>
      </c>
      <c r="K9114" s="3">
        <f>MIN(J9114-M9114+N9114,'Power Look Up'!$F$4)</f>
        <v>1404.501937894674</v>
      </c>
      <c r="M9114" s="51">
        <f t="array" ref="M9114">_xlfn.SUM(_xlfn.NORM.DIST($S$3:$S$1003,$G9114,$P9114,FALSE)*WindSpeedStep*$T$3:$T$1003)</f>
        <v>1417.1050369808213</v>
      </c>
      <c r="N9114" s="51">
        <f t="array" ref="N9114">_xlfn.SUM(_xlfn.NORM.DIST($S$3:$S$1003,$G9114,$Q9114,FALSE)*WindSpeedStep*$T$3:$T$1003)</f>
        <v>1409.3969748755549</v>
      </c>
      <c r="P9114" s="43">
        <f t="shared" si="570"/>
        <v>0.94110245675999415</v>
      </c>
      <c r="Q9114" s="43">
        <f t="shared" si="571"/>
        <v>1.1587449949400355</v>
      </c>
    </row>
    <row r="9115" spans="5:17" x14ac:dyDescent="0.2">
      <c r="E9115" s="16">
        <v>41086.881944444445</v>
      </c>
      <c r="F9115" s="22">
        <v>9.89</v>
      </c>
      <c r="G9115" s="22">
        <v>9.9076421670427752</v>
      </c>
      <c r="H9115" s="25">
        <v>0.12133468149646107</v>
      </c>
      <c r="I9115" s="3">
        <f t="shared" si="568"/>
        <v>1595.0899999999365</v>
      </c>
      <c r="J9115" s="3">
        <f t="shared" si="569"/>
        <v>1602.7099999999364</v>
      </c>
      <c r="K9115" s="3">
        <f>MIN(J9115-M9115+N9115,'Power Look Up'!$F$4)</f>
        <v>1581.7492121175676</v>
      </c>
      <c r="M9115" s="51">
        <f t="array" ref="M9115">_xlfn.SUM(_xlfn.NORM.DIST($S$3:$S$1003,$G9115,$P9115,FALSE)*WindSpeedStep*$T$3:$T$1003)</f>
        <v>1594.0764065715377</v>
      </c>
      <c r="N9115" s="51">
        <f t="array" ref="N9115">_xlfn.SUM(_xlfn.NORM.DIST($S$3:$S$1003,$G9115,$Q9115,FALSE)*WindSpeedStep*$T$3:$T$1003)</f>
        <v>1573.115618689169</v>
      </c>
      <c r="P9115" s="43">
        <f t="shared" si="570"/>
        <v>0.99076421670427761</v>
      </c>
      <c r="Q9115" s="43">
        <f t="shared" si="571"/>
        <v>1.2021406067190425</v>
      </c>
    </row>
    <row r="9116" spans="5:17" x14ac:dyDescent="0.2">
      <c r="E9116" s="16">
        <v>41086.888888888891</v>
      </c>
      <c r="F9116" s="22">
        <v>8.6</v>
      </c>
      <c r="G9116" s="22">
        <v>8.7379036857983028</v>
      </c>
      <c r="H9116" s="25">
        <v>0.14418604651162792</v>
      </c>
      <c r="I9116" s="3">
        <f t="shared" si="568"/>
        <v>1109.1999999999491</v>
      </c>
      <c r="J9116" s="3">
        <f t="shared" si="569"/>
        <v>1160.5799999999479</v>
      </c>
      <c r="K9116" s="3">
        <f>MIN(J9116-M9116+N9116,'Power Look Up'!$F$4)</f>
        <v>1172.5415133876397</v>
      </c>
      <c r="M9116" s="51">
        <f t="array" ref="M9116">_xlfn.SUM(_xlfn.NORM.DIST($S$3:$S$1003,$G9116,$P9116,FALSE)*WindSpeedStep*$T$3:$T$1003)</f>
        <v>1159.2222846584264</v>
      </c>
      <c r="N9116" s="51">
        <f t="array" ref="N9116">_xlfn.SUM(_xlfn.NORM.DIST($S$3:$S$1003,$G9116,$Q9116,FALSE)*WindSpeedStep*$T$3:$T$1003)</f>
        <v>1171.1837980461182</v>
      </c>
      <c r="P9116" s="43">
        <f t="shared" si="570"/>
        <v>0.87379036857983028</v>
      </c>
      <c r="Q9116" s="43">
        <f t="shared" si="571"/>
        <v>1.2598837872546391</v>
      </c>
    </row>
    <row r="9117" spans="5:17" x14ac:dyDescent="0.2">
      <c r="E9117" s="16">
        <v>41086.895833333336</v>
      </c>
      <c r="F9117" s="22">
        <v>9.5299999999999994</v>
      </c>
      <c r="G9117" s="22">
        <v>9.4594758554213385</v>
      </c>
      <c r="H9117" s="25">
        <v>0.14480587618048268</v>
      </c>
      <c r="I9117" s="3">
        <f t="shared" si="568"/>
        <v>1457.9299999999396</v>
      </c>
      <c r="J9117" s="3">
        <f t="shared" si="569"/>
        <v>1431.2599999999402</v>
      </c>
      <c r="K9117" s="3">
        <f>MIN(J9117-M9117+N9117,'Power Look Up'!$F$4)</f>
        <v>1410.9249792325768</v>
      </c>
      <c r="M9117" s="51">
        <f t="array" ref="M9117">_xlfn.SUM(_xlfn.NORM.DIST($S$3:$S$1003,$G9117,$P9117,FALSE)*WindSpeedStep*$T$3:$T$1003)</f>
        <v>1435.2424590106327</v>
      </c>
      <c r="N9117" s="51">
        <f t="array" ref="N9117">_xlfn.SUM(_xlfn.NORM.DIST($S$3:$S$1003,$G9117,$Q9117,FALSE)*WindSpeedStep*$T$3:$T$1003)</f>
        <v>1414.9074382432693</v>
      </c>
      <c r="P9117" s="43">
        <f t="shared" si="570"/>
        <v>0.94594758554213387</v>
      </c>
      <c r="Q9117" s="43">
        <f t="shared" si="571"/>
        <v>1.3697876894524079</v>
      </c>
    </row>
    <row r="9118" spans="5:17" x14ac:dyDescent="0.2">
      <c r="E9118" s="16">
        <v>41086.902777777781</v>
      </c>
      <c r="F9118" s="22">
        <v>9.76</v>
      </c>
      <c r="G9118" s="22">
        <v>9.8266230764313072</v>
      </c>
      <c r="H9118" s="25">
        <v>0.14241803278688525</v>
      </c>
      <c r="I9118" s="3">
        <f t="shared" si="568"/>
        <v>1545.5599999999376</v>
      </c>
      <c r="J9118" s="3">
        <f t="shared" si="569"/>
        <v>1572.229999999937</v>
      </c>
      <c r="K9118" s="3">
        <f>MIN(J9118-M9118+N9118,'Power Look Up'!$F$4)</f>
        <v>1533.636415011139</v>
      </c>
      <c r="M9118" s="51">
        <f t="array" ref="M9118">_xlfn.SUM(_xlfn.NORM.DIST($S$3:$S$1003,$G9118,$P9118,FALSE)*WindSpeedStep*$T$3:$T$1003)</f>
        <v>1566.8388602299415</v>
      </c>
      <c r="N9118" s="51">
        <f t="array" ref="N9118">_xlfn.SUM(_xlfn.NORM.DIST($S$3:$S$1003,$G9118,$Q9118,FALSE)*WindSpeedStep*$T$3:$T$1003)</f>
        <v>1528.2452752411434</v>
      </c>
      <c r="P9118" s="43">
        <f t="shared" si="570"/>
        <v>0.98266230764313078</v>
      </c>
      <c r="Q9118" s="43">
        <f t="shared" si="571"/>
        <v>1.3994883274835572</v>
      </c>
    </row>
    <row r="9119" spans="5:17" x14ac:dyDescent="0.2">
      <c r="E9119" s="16">
        <v>41086.909722222219</v>
      </c>
      <c r="F9119" s="22">
        <v>10.47</v>
      </c>
      <c r="G9119" s="22">
        <v>10.468229887501215</v>
      </c>
      <c r="H9119" s="25">
        <v>8.9780324737344791E-2</v>
      </c>
      <c r="I9119" s="3">
        <f t="shared" si="568"/>
        <v>1762.4899999999523</v>
      </c>
      <c r="J9119" s="3">
        <f t="shared" si="569"/>
        <v>1762.4899999999523</v>
      </c>
      <c r="K9119" s="3">
        <f>MIN(J9119-M9119+N9119,'Power Look Up'!$F$4)</f>
        <v>1778.7802114015519</v>
      </c>
      <c r="M9119" s="51">
        <f t="array" ref="M9119">_xlfn.SUM(_xlfn.NORM.DIST($S$3:$S$1003,$G9119,$P9119,FALSE)*WindSpeedStep*$T$3:$T$1003)</f>
        <v>1758.1554953174302</v>
      </c>
      <c r="N9119" s="51">
        <f t="array" ref="N9119">_xlfn.SUM(_xlfn.NORM.DIST($S$3:$S$1003,$G9119,$Q9119,FALSE)*WindSpeedStep*$T$3:$T$1003)</f>
        <v>1774.4457067190299</v>
      </c>
      <c r="P9119" s="43">
        <f t="shared" si="570"/>
        <v>1.0468229887501215</v>
      </c>
      <c r="Q9119" s="43">
        <f t="shared" si="571"/>
        <v>0.93984107872503742</v>
      </c>
    </row>
    <row r="9120" spans="5:17" x14ac:dyDescent="0.2">
      <c r="E9120" s="16">
        <v>41086.916666666664</v>
      </c>
      <c r="F9120" s="22">
        <v>10.48</v>
      </c>
      <c r="G9120" s="22">
        <v>10.44695908339043</v>
      </c>
      <c r="H9120" s="25">
        <v>9.7328244274809156E-2</v>
      </c>
      <c r="I9120" s="3">
        <f t="shared" si="568"/>
        <v>1765.1599999999521</v>
      </c>
      <c r="J9120" s="3">
        <f t="shared" si="569"/>
        <v>1757.1499999999523</v>
      </c>
      <c r="K9120" s="3">
        <f>MIN(J9120-M9120+N9120,'Power Look Up'!$F$4)</f>
        <v>1761.364873731741</v>
      </c>
      <c r="M9120" s="51">
        <f t="array" ref="M9120">_xlfn.SUM(_xlfn.NORM.DIST($S$3:$S$1003,$G9120,$P9120,FALSE)*WindSpeedStep*$T$3:$T$1003)</f>
        <v>1752.7926997999202</v>
      </c>
      <c r="N9120" s="51">
        <f t="array" ref="N9120">_xlfn.SUM(_xlfn.NORM.DIST($S$3:$S$1003,$G9120,$Q9120,FALSE)*WindSpeedStep*$T$3:$T$1003)</f>
        <v>1757.0075735317089</v>
      </c>
      <c r="P9120" s="43">
        <f t="shared" si="570"/>
        <v>1.044695908339043</v>
      </c>
      <c r="Q9120" s="43">
        <f t="shared" si="571"/>
        <v>1.0167841855971602</v>
      </c>
    </row>
    <row r="9121" spans="5:17" x14ac:dyDescent="0.2">
      <c r="E9121" s="16">
        <v>41086.923611111109</v>
      </c>
      <c r="F9121" s="22">
        <v>9.7899999999999991</v>
      </c>
      <c r="G9121" s="22">
        <v>9.6948514822453582</v>
      </c>
      <c r="H9121" s="25">
        <v>0.13891726251276815</v>
      </c>
      <c r="I9121" s="3">
        <f t="shared" si="568"/>
        <v>1556.9899999999375</v>
      </c>
      <c r="J9121" s="3">
        <f t="shared" si="569"/>
        <v>1518.8899999999383</v>
      </c>
      <c r="K9121" s="3">
        <f>MIN(J9121-M9121+N9121,'Power Look Up'!$F$4)</f>
        <v>1490.1601364070068</v>
      </c>
      <c r="M9121" s="51">
        <f t="array" ref="M9121">_xlfn.SUM(_xlfn.NORM.DIST($S$3:$S$1003,$G9121,$P9121,FALSE)*WindSpeedStep*$T$3:$T$1003)</f>
        <v>1521.002555608022</v>
      </c>
      <c r="N9121" s="51">
        <f t="array" ref="N9121">_xlfn.SUM(_xlfn.NORM.DIST($S$3:$S$1003,$G9121,$Q9121,FALSE)*WindSpeedStep*$T$3:$T$1003)</f>
        <v>1492.2726920150906</v>
      </c>
      <c r="P9121" s="43">
        <f t="shared" si="570"/>
        <v>0.96948514822453591</v>
      </c>
      <c r="Q9121" s="43">
        <f t="shared" si="571"/>
        <v>1.3467822283813777</v>
      </c>
    </row>
    <row r="9122" spans="5:17" x14ac:dyDescent="0.2">
      <c r="E9122" s="16">
        <v>41086.930555555555</v>
      </c>
      <c r="F9122" s="22">
        <v>9.2799999999999994</v>
      </c>
      <c r="G9122" s="22">
        <v>9.2787493220618007</v>
      </c>
      <c r="H9122" s="25">
        <v>0.14116379310344829</v>
      </c>
      <c r="I9122" s="3">
        <f t="shared" si="568"/>
        <v>1362.6799999999416</v>
      </c>
      <c r="J9122" s="3">
        <f t="shared" si="569"/>
        <v>1362.6799999999416</v>
      </c>
      <c r="K9122" s="3">
        <f>MIN(J9122-M9122+N9122,'Power Look Up'!$F$4)</f>
        <v>1353.3097846774037</v>
      </c>
      <c r="M9122" s="51">
        <f t="array" ref="M9122">_xlfn.SUM(_xlfn.NORM.DIST($S$3:$S$1003,$G9122,$P9122,FALSE)*WindSpeedStep*$T$3:$T$1003)</f>
        <v>1366.9905473606618</v>
      </c>
      <c r="N9122" s="51">
        <f t="array" ref="N9122">_xlfn.SUM(_xlfn.NORM.DIST($S$3:$S$1003,$G9122,$Q9122,FALSE)*WindSpeedStep*$T$3:$T$1003)</f>
        <v>1357.6203320381239</v>
      </c>
      <c r="P9122" s="43">
        <f t="shared" si="570"/>
        <v>0.92787493220618011</v>
      </c>
      <c r="Q9122" s="43">
        <f t="shared" si="571"/>
        <v>1.309823449558293</v>
      </c>
    </row>
    <row r="9123" spans="5:17" x14ac:dyDescent="0.2">
      <c r="E9123" s="16">
        <v>41086.9375</v>
      </c>
      <c r="F9123" s="22">
        <v>9.5299999999999994</v>
      </c>
      <c r="G9123" s="22">
        <v>9.5881864444789997</v>
      </c>
      <c r="H9123" s="25">
        <v>0.13011542497376705</v>
      </c>
      <c r="I9123" s="3">
        <f t="shared" si="568"/>
        <v>1457.9299999999396</v>
      </c>
      <c r="J9123" s="3">
        <f t="shared" si="569"/>
        <v>1480.789999999939</v>
      </c>
      <c r="K9123" s="3">
        <f>MIN(J9123-M9123+N9123,'Power Look Up'!$F$4)</f>
        <v>1463.2963802414652</v>
      </c>
      <c r="M9123" s="51">
        <f t="array" ref="M9123">_xlfn.SUM(_xlfn.NORM.DIST($S$3:$S$1003,$G9123,$P9123,FALSE)*WindSpeedStep*$T$3:$T$1003)</f>
        <v>1482.6804664410936</v>
      </c>
      <c r="N9123" s="51">
        <f t="array" ref="N9123">_xlfn.SUM(_xlfn.NORM.DIST($S$3:$S$1003,$G9123,$Q9123,FALSE)*WindSpeedStep*$T$3:$T$1003)</f>
        <v>1465.1868466826197</v>
      </c>
      <c r="P9123" s="43">
        <f t="shared" si="570"/>
        <v>0.95881864444789999</v>
      </c>
      <c r="Q9123" s="43">
        <f t="shared" si="571"/>
        <v>1.2475709539510975</v>
      </c>
    </row>
    <row r="9124" spans="5:17" x14ac:dyDescent="0.2">
      <c r="E9124" s="16">
        <v>41086.944444444445</v>
      </c>
      <c r="F9124" s="22">
        <v>9.7100000000000009</v>
      </c>
      <c r="G9124" s="22">
        <v>9.6699640601593781</v>
      </c>
      <c r="H9124" s="25">
        <v>0.12049433573635425</v>
      </c>
      <c r="I9124" s="3">
        <f t="shared" si="568"/>
        <v>1526.5099999999379</v>
      </c>
      <c r="J9124" s="3">
        <f t="shared" si="569"/>
        <v>1511.2699999999384</v>
      </c>
      <c r="K9124" s="3">
        <f>MIN(J9124-M9124+N9124,'Power Look Up'!$F$4)</f>
        <v>1497.6526825816375</v>
      </c>
      <c r="M9124" s="51">
        <f t="array" ref="M9124">_xlfn.SUM(_xlfn.NORM.DIST($S$3:$S$1003,$G9124,$P9124,FALSE)*WindSpeedStep*$T$3:$T$1003)</f>
        <v>1512.1515236320056</v>
      </c>
      <c r="N9124" s="51">
        <f t="array" ref="N9124">_xlfn.SUM(_xlfn.NORM.DIST($S$3:$S$1003,$G9124,$Q9124,FALSE)*WindSpeedStep*$T$3:$T$1003)</f>
        <v>1498.5342062137047</v>
      </c>
      <c r="P9124" s="43">
        <f t="shared" si="570"/>
        <v>0.96699640601593784</v>
      </c>
      <c r="Q9124" s="43">
        <f t="shared" si="571"/>
        <v>1.1651758960233234</v>
      </c>
    </row>
    <row r="9125" spans="5:17" x14ac:dyDescent="0.2">
      <c r="E9125" s="16">
        <v>41086.951388888891</v>
      </c>
      <c r="F9125" s="22">
        <v>9.32</v>
      </c>
      <c r="G9125" s="22">
        <v>9.313888866584751</v>
      </c>
      <c r="H9125" s="25">
        <v>0.12339055793991414</v>
      </c>
      <c r="I9125" s="3">
        <f t="shared" si="568"/>
        <v>1377.9199999999412</v>
      </c>
      <c r="J9125" s="3">
        <f t="shared" si="569"/>
        <v>1374.1099999999412</v>
      </c>
      <c r="K9125" s="3">
        <f>MIN(J9125-M9125+N9125,'Power Look Up'!$F$4)</f>
        <v>1369.0734340636659</v>
      </c>
      <c r="M9125" s="51">
        <f t="array" ref="M9125">_xlfn.SUM(_xlfn.NORM.DIST($S$3:$S$1003,$G9125,$P9125,FALSE)*WindSpeedStep*$T$3:$T$1003)</f>
        <v>1380.3768418215182</v>
      </c>
      <c r="N9125" s="51">
        <f t="array" ref="N9125">_xlfn.SUM(_xlfn.NORM.DIST($S$3:$S$1003,$G9125,$Q9125,FALSE)*WindSpeedStep*$T$3:$T$1003)</f>
        <v>1375.3402758852428</v>
      </c>
      <c r="P9125" s="43">
        <f t="shared" si="570"/>
        <v>0.93138888665847519</v>
      </c>
      <c r="Q9125" s="43">
        <f t="shared" si="571"/>
        <v>1.149245943838247</v>
      </c>
    </row>
    <row r="9126" spans="5:17" x14ac:dyDescent="0.2">
      <c r="E9126" s="16">
        <v>41086.958333333336</v>
      </c>
      <c r="F9126" s="22">
        <v>8.52</v>
      </c>
      <c r="G9126" s="22">
        <v>8.5234046245017989</v>
      </c>
      <c r="H9126" s="25">
        <v>0.12206572769953053</v>
      </c>
      <c r="I9126" s="3">
        <f t="shared" si="568"/>
        <v>1079.8399999999497</v>
      </c>
      <c r="J9126" s="3">
        <f t="shared" si="569"/>
        <v>1079.8399999999497</v>
      </c>
      <c r="K9126" s="3">
        <f>MIN(J9126-M9126+N9126,'Power Look Up'!$F$4)</f>
        <v>1089.1972550556789</v>
      </c>
      <c r="M9126" s="51">
        <f t="array" ref="M9126">_xlfn.SUM(_xlfn.NORM.DIST($S$3:$S$1003,$G9126,$P9126,FALSE)*WindSpeedStep*$T$3:$T$1003)</f>
        <v>1078.5689538747072</v>
      </c>
      <c r="N9126" s="51">
        <f t="array" ref="N9126">_xlfn.SUM(_xlfn.NORM.DIST($S$3:$S$1003,$G9126,$Q9126,FALSE)*WindSpeedStep*$T$3:$T$1003)</f>
        <v>1087.9262089304364</v>
      </c>
      <c r="P9126" s="43">
        <f t="shared" si="570"/>
        <v>0.85234046245017991</v>
      </c>
      <c r="Q9126" s="43">
        <f t="shared" si="571"/>
        <v>1.0404155879673558</v>
      </c>
    </row>
    <row r="9127" spans="5:17" x14ac:dyDescent="0.2">
      <c r="E9127" s="16">
        <v>41086.965277777781</v>
      </c>
      <c r="F9127" s="22">
        <v>8.9700000000000006</v>
      </c>
      <c r="G9127" s="22">
        <v>8.9161817142854449</v>
      </c>
      <c r="H9127" s="25">
        <v>9.587513935340021E-2</v>
      </c>
      <c r="I9127" s="3">
        <f t="shared" si="568"/>
        <v>1244.9899999999461</v>
      </c>
      <c r="J9127" s="3">
        <f t="shared" si="569"/>
        <v>1226.6399999999464</v>
      </c>
      <c r="K9127" s="3">
        <f>MIN(J9127-M9127+N9127,'Power Look Up'!$F$4)</f>
        <v>1225.5802521729706</v>
      </c>
      <c r="M9127" s="51">
        <f t="array" ref="M9127">_xlfn.SUM(_xlfn.NORM.DIST($S$3:$S$1003,$G9127,$P9127,FALSE)*WindSpeedStep*$T$3:$T$1003)</f>
        <v>1227.4960543567961</v>
      </c>
      <c r="N9127" s="51">
        <f t="array" ref="N9127">_xlfn.SUM(_xlfn.NORM.DIST($S$3:$S$1003,$G9127,$Q9127,FALSE)*WindSpeedStep*$T$3:$T$1003)</f>
        <v>1226.4363065298203</v>
      </c>
      <c r="P9127" s="43">
        <f t="shared" si="570"/>
        <v>0.89161817142854449</v>
      </c>
      <c r="Q9127" s="43">
        <f t="shared" si="571"/>
        <v>0.85484016435735577</v>
      </c>
    </row>
    <row r="9128" spans="5:17" x14ac:dyDescent="0.2">
      <c r="E9128" s="16">
        <v>41086.972222222219</v>
      </c>
      <c r="F9128" s="22">
        <v>8.82</v>
      </c>
      <c r="G9128" s="22">
        <v>8.8536478153674416</v>
      </c>
      <c r="H9128" s="25">
        <v>0.10657596371882085</v>
      </c>
      <c r="I9128" s="3">
        <f t="shared" si="568"/>
        <v>1189.9399999999473</v>
      </c>
      <c r="J9128" s="3">
        <f t="shared" si="569"/>
        <v>1200.9499999999471</v>
      </c>
      <c r="K9128" s="3">
        <f>MIN(J9128-M9128+N9128,'Power Look Up'!$F$4)</f>
        <v>1202.7685851938809</v>
      </c>
      <c r="M9128" s="51">
        <f t="array" ref="M9128">_xlfn.SUM(_xlfn.NORM.DIST($S$3:$S$1003,$G9128,$P9128,FALSE)*WindSpeedStep*$T$3:$T$1003)</f>
        <v>1203.4606848453827</v>
      </c>
      <c r="N9128" s="51">
        <f t="array" ref="N9128">_xlfn.SUM(_xlfn.NORM.DIST($S$3:$S$1003,$G9128,$Q9128,FALSE)*WindSpeedStep*$T$3:$T$1003)</f>
        <v>1205.2792700393165</v>
      </c>
      <c r="P9128" s="43">
        <f t="shared" si="570"/>
        <v>0.88536478153674425</v>
      </c>
      <c r="Q9128" s="43">
        <f t="shared" si="571"/>
        <v>0.94358604834981785</v>
      </c>
    </row>
    <row r="9129" spans="5:17" x14ac:dyDescent="0.2">
      <c r="E9129" s="16">
        <v>41086.979166666664</v>
      </c>
      <c r="F9129" s="22">
        <v>8.49</v>
      </c>
      <c r="G9129" s="22">
        <v>8.4949885234099707</v>
      </c>
      <c r="H9129" s="25">
        <v>0.11071849234393404</v>
      </c>
      <c r="I9129" s="3">
        <f t="shared" si="568"/>
        <v>1068.8299999999499</v>
      </c>
      <c r="J9129" s="3">
        <f t="shared" si="569"/>
        <v>1068.8299999999499</v>
      </c>
      <c r="K9129" s="3">
        <f>MIN(J9129-M9129+N9129,'Power Look Up'!$F$4)</f>
        <v>1073.5827389263309</v>
      </c>
      <c r="M9129" s="51">
        <f t="array" ref="M9129">_xlfn.SUM(_xlfn.NORM.DIST($S$3:$S$1003,$G9129,$P9129,FALSE)*WindSpeedStep*$T$3:$T$1003)</f>
        <v>1068.0507056775716</v>
      </c>
      <c r="N9129" s="51">
        <f t="array" ref="N9129">_xlfn.SUM(_xlfn.NORM.DIST($S$3:$S$1003,$G9129,$Q9129,FALSE)*WindSpeedStep*$T$3:$T$1003)</f>
        <v>1072.8034446039526</v>
      </c>
      <c r="P9129" s="43">
        <f t="shared" si="570"/>
        <v>0.84949885234099709</v>
      </c>
      <c r="Q9129" s="43">
        <f t="shared" si="571"/>
        <v>0.94055232179097437</v>
      </c>
    </row>
    <row r="9130" spans="5:17" x14ac:dyDescent="0.2">
      <c r="E9130" s="16">
        <v>41086.986111111109</v>
      </c>
      <c r="F9130" s="22">
        <v>8.4600000000000009</v>
      </c>
      <c r="G9130" s="22">
        <v>8.4632250258418296</v>
      </c>
      <c r="H9130" s="25">
        <v>0.11583924349881795</v>
      </c>
      <c r="I9130" s="3">
        <f t="shared" si="568"/>
        <v>1057.8199999999501</v>
      </c>
      <c r="J9130" s="3">
        <f t="shared" si="569"/>
        <v>1057.8199999999501</v>
      </c>
      <c r="K9130" s="3">
        <f>MIN(J9130-M9130+N9130,'Power Look Up'!$F$4)</f>
        <v>1064.9405557505063</v>
      </c>
      <c r="M9130" s="51">
        <f t="array" ref="M9130">_xlfn.SUM(_xlfn.NORM.DIST($S$3:$S$1003,$G9130,$P9130,FALSE)*WindSpeedStep*$T$3:$T$1003)</f>
        <v>1056.3461844388949</v>
      </c>
      <c r="N9130" s="51">
        <f t="array" ref="N9130">_xlfn.SUM(_xlfn.NORM.DIST($S$3:$S$1003,$G9130,$Q9130,FALSE)*WindSpeedStep*$T$3:$T$1003)</f>
        <v>1063.466740189451</v>
      </c>
      <c r="P9130" s="43">
        <f t="shared" si="570"/>
        <v>0.84632250258418296</v>
      </c>
      <c r="Q9130" s="43">
        <f t="shared" si="571"/>
        <v>0.98037358455378154</v>
      </c>
    </row>
    <row r="9131" spans="5:17" x14ac:dyDescent="0.2">
      <c r="E9131" s="16">
        <v>41086.993055555555</v>
      </c>
      <c r="F9131" s="22">
        <v>8.32</v>
      </c>
      <c r="G9131" s="22">
        <v>8.2418599642110042</v>
      </c>
      <c r="H9131" s="25">
        <v>0.13461538461538464</v>
      </c>
      <c r="I9131" s="3">
        <f t="shared" si="568"/>
        <v>1006.4399999999512</v>
      </c>
      <c r="J9131" s="3">
        <f t="shared" si="569"/>
        <v>977.07999999995184</v>
      </c>
      <c r="K9131" s="3">
        <f>MIN(J9131-M9131+N9131,'Power Look Up'!$F$4)</f>
        <v>994.12641024543223</v>
      </c>
      <c r="M9131" s="51">
        <f t="array" ref="M9131">_xlfn.SUM(_xlfn.NORM.DIST($S$3:$S$1003,$G9131,$P9131,FALSE)*WindSpeedStep*$T$3:$T$1003)</f>
        <v>976.48009777625077</v>
      </c>
      <c r="N9131" s="51">
        <f t="array" ref="N9131">_xlfn.SUM(_xlfn.NORM.DIST($S$3:$S$1003,$G9131,$Q9131,FALSE)*WindSpeedStep*$T$3:$T$1003)</f>
        <v>993.52650802173116</v>
      </c>
      <c r="P9131" s="43">
        <f t="shared" si="570"/>
        <v>0.82418599642110046</v>
      </c>
      <c r="Q9131" s="43">
        <f t="shared" si="571"/>
        <v>1.1094811490284047</v>
      </c>
    </row>
    <row r="9132" spans="5:17" x14ac:dyDescent="0.2">
      <c r="E9132" s="16">
        <v>41087</v>
      </c>
      <c r="F9132" s="22">
        <v>7.93</v>
      </c>
      <c r="G9132" s="22">
        <v>7.9590587625259115</v>
      </c>
      <c r="H9132" s="25">
        <v>0.12105926860025221</v>
      </c>
      <c r="I9132" s="3">
        <f t="shared" si="568"/>
        <v>867.92999999996255</v>
      </c>
      <c r="J9132" s="3">
        <f t="shared" si="569"/>
        <v>876.95999999996229</v>
      </c>
      <c r="K9132" s="3">
        <f>MIN(J9132-M9132+N9132,'Power Look Up'!$F$4)</f>
        <v>887.5384724970545</v>
      </c>
      <c r="M9132" s="51">
        <f t="array" ref="M9132">_xlfn.SUM(_xlfn.NORM.DIST($S$3:$S$1003,$G9132,$P9132,FALSE)*WindSpeedStep*$T$3:$T$1003)</f>
        <v>879.33167111917953</v>
      </c>
      <c r="N9132" s="51">
        <f t="array" ref="N9132">_xlfn.SUM(_xlfn.NORM.DIST($S$3:$S$1003,$G9132,$Q9132,FALSE)*WindSpeedStep*$T$3:$T$1003)</f>
        <v>889.91014361627174</v>
      </c>
      <c r="P9132" s="43">
        <f t="shared" si="570"/>
        <v>0.79590587625259124</v>
      </c>
      <c r="Q9132" s="43">
        <f t="shared" si="571"/>
        <v>0.96351783253781531</v>
      </c>
    </row>
    <row r="9133" spans="5:17" x14ac:dyDescent="0.2">
      <c r="E9133" s="16">
        <v>41087.006944444445</v>
      </c>
      <c r="F9133" s="22">
        <v>8.6999999999999993</v>
      </c>
      <c r="G9133" s="22">
        <v>8.6860643358159013</v>
      </c>
      <c r="H9133" s="25">
        <v>0.10689655172413795</v>
      </c>
      <c r="I9133" s="3">
        <f t="shared" si="568"/>
        <v>1145.8999999999482</v>
      </c>
      <c r="J9133" s="3">
        <f t="shared" si="569"/>
        <v>1142.2299999999484</v>
      </c>
      <c r="K9133" s="3">
        <f>MIN(J9133-M9133+N9133,'Power Look Up'!$F$4)</f>
        <v>1144.8039567849935</v>
      </c>
      <c r="M9133" s="51">
        <f t="array" ref="M9133">_xlfn.SUM(_xlfn.NORM.DIST($S$3:$S$1003,$G9133,$P9133,FALSE)*WindSpeedStep*$T$3:$T$1003)</f>
        <v>1139.5494693643802</v>
      </c>
      <c r="N9133" s="51">
        <f t="array" ref="N9133">_xlfn.SUM(_xlfn.NORM.DIST($S$3:$S$1003,$G9133,$Q9133,FALSE)*WindSpeedStep*$T$3:$T$1003)</f>
        <v>1142.1234261494253</v>
      </c>
      <c r="P9133" s="43">
        <f t="shared" si="570"/>
        <v>0.86860643358159018</v>
      </c>
      <c r="Q9133" s="43">
        <f t="shared" si="571"/>
        <v>0.92851032555273449</v>
      </c>
    </row>
    <row r="9134" spans="5:17" x14ac:dyDescent="0.2">
      <c r="E9134" s="16">
        <v>41087.013888888891</v>
      </c>
      <c r="F9134" s="22">
        <v>8.43</v>
      </c>
      <c r="G9134" s="22">
        <v>8.4758492522345215</v>
      </c>
      <c r="H9134" s="25">
        <v>9.8457888493475684E-2</v>
      </c>
      <c r="I9134" s="3">
        <f t="shared" si="568"/>
        <v>1046.8099999999504</v>
      </c>
      <c r="J9134" s="3">
        <f t="shared" si="569"/>
        <v>1065.1599999999498</v>
      </c>
      <c r="K9134" s="3">
        <f>MIN(J9134-M9134+N9134,'Power Look Up'!$F$4)</f>
        <v>1064.4619495229203</v>
      </c>
      <c r="M9134" s="51">
        <f t="array" ref="M9134">_xlfn.SUM(_xlfn.NORM.DIST($S$3:$S$1003,$G9134,$P9134,FALSE)*WindSpeedStep*$T$3:$T$1003)</f>
        <v>1060.9912820507782</v>
      </c>
      <c r="N9134" s="51">
        <f t="array" ref="N9134">_xlfn.SUM(_xlfn.NORM.DIST($S$3:$S$1003,$G9134,$Q9134,FALSE)*WindSpeedStep*$T$3:$T$1003)</f>
        <v>1060.2932315737487</v>
      </c>
      <c r="P9134" s="43">
        <f t="shared" si="570"/>
        <v>0.84758492522345219</v>
      </c>
      <c r="Q9134" s="43">
        <f t="shared" si="571"/>
        <v>0.83451422056401581</v>
      </c>
    </row>
    <row r="9135" spans="5:17" x14ac:dyDescent="0.2">
      <c r="E9135" s="16">
        <v>41087.020833333336</v>
      </c>
      <c r="F9135" s="22">
        <v>8.16</v>
      </c>
      <c r="G9135" s="22">
        <v>8.2418804320069157</v>
      </c>
      <c r="H9135" s="25">
        <v>0.10784313725490197</v>
      </c>
      <c r="I9135" s="3">
        <f t="shared" si="568"/>
        <v>947.71999999995251</v>
      </c>
      <c r="J9135" s="3">
        <f t="shared" si="569"/>
        <v>977.07999999995184</v>
      </c>
      <c r="K9135" s="3">
        <f>MIN(J9135-M9135+N9135,'Power Look Up'!$F$4)</f>
        <v>980.90775663416605</v>
      </c>
      <c r="M9135" s="51">
        <f t="array" ref="M9135">_xlfn.SUM(_xlfn.NORM.DIST($S$3:$S$1003,$G9135,$P9135,FALSE)*WindSpeedStep*$T$3:$T$1003)</f>
        <v>976.48733474895846</v>
      </c>
      <c r="N9135" s="51">
        <f t="array" ref="N9135">_xlfn.SUM(_xlfn.NORM.DIST($S$3:$S$1003,$G9135,$Q9135,FALSE)*WindSpeedStep*$T$3:$T$1003)</f>
        <v>980.31509138317267</v>
      </c>
      <c r="P9135" s="43">
        <f t="shared" si="570"/>
        <v>0.82418804320069161</v>
      </c>
      <c r="Q9135" s="43">
        <f t="shared" si="571"/>
        <v>0.88883024266741251</v>
      </c>
    </row>
    <row r="9136" spans="5:17" x14ac:dyDescent="0.2">
      <c r="E9136" s="16">
        <v>41087.027777777781</v>
      </c>
      <c r="F9136" s="22">
        <v>8.8699999999999992</v>
      </c>
      <c r="G9136" s="22">
        <v>8.8752763519393767</v>
      </c>
      <c r="H9136" s="25">
        <v>0.10146561443066518</v>
      </c>
      <c r="I9136" s="3">
        <f t="shared" si="568"/>
        <v>1208.289999999947</v>
      </c>
      <c r="J9136" s="3">
        <f t="shared" si="569"/>
        <v>1211.9599999999468</v>
      </c>
      <c r="K9136" s="3">
        <f>MIN(J9136-M9136+N9136,'Power Look Up'!$F$4)</f>
        <v>1212.3601334854857</v>
      </c>
      <c r="M9136" s="51">
        <f t="array" ref="M9136">_xlfn.SUM(_xlfn.NORM.DIST($S$3:$S$1003,$G9136,$P9136,FALSE)*WindSpeedStep*$T$3:$T$1003)</f>
        <v>1211.7654074839058</v>
      </c>
      <c r="N9136" s="51">
        <f t="array" ref="N9136">_xlfn.SUM(_xlfn.NORM.DIST($S$3:$S$1003,$G9136,$Q9136,FALSE)*WindSpeedStep*$T$3:$T$1003)</f>
        <v>1212.1655409694447</v>
      </c>
      <c r="P9136" s="43">
        <f t="shared" si="570"/>
        <v>0.88752763519393774</v>
      </c>
      <c r="Q9136" s="43">
        <f t="shared" si="571"/>
        <v>0.9005353682914814</v>
      </c>
    </row>
    <row r="9137" spans="5:17" x14ac:dyDescent="0.2">
      <c r="E9137" s="16">
        <v>41087.034722222219</v>
      </c>
      <c r="F9137" s="22">
        <v>9.32</v>
      </c>
      <c r="G9137" s="22">
        <v>9.3846076475177291</v>
      </c>
      <c r="H9137" s="25">
        <v>8.2618025751072965E-2</v>
      </c>
      <c r="I9137" s="3">
        <f t="shared" si="568"/>
        <v>1377.9199999999412</v>
      </c>
      <c r="J9137" s="3">
        <f t="shared" si="569"/>
        <v>1400.7799999999406</v>
      </c>
      <c r="K9137" s="3">
        <f>MIN(J9137-M9137+N9137,'Power Look Up'!$F$4)</f>
        <v>1403.5031948711555</v>
      </c>
      <c r="M9137" s="51">
        <f t="array" ref="M9137">_xlfn.SUM(_xlfn.NORM.DIST($S$3:$S$1003,$G9137,$P9137,FALSE)*WindSpeedStep*$T$3:$T$1003)</f>
        <v>1407.1613853786762</v>
      </c>
      <c r="N9137" s="51">
        <f t="array" ref="N9137">_xlfn.SUM(_xlfn.NORM.DIST($S$3:$S$1003,$G9137,$Q9137,FALSE)*WindSpeedStep*$T$3:$T$1003)</f>
        <v>1409.8845802498911</v>
      </c>
      <c r="P9137" s="43">
        <f t="shared" si="570"/>
        <v>0.93846076475177298</v>
      </c>
      <c r="Q9137" s="43">
        <f t="shared" si="571"/>
        <v>0.77533775628633606</v>
      </c>
    </row>
    <row r="9138" spans="5:17" x14ac:dyDescent="0.2">
      <c r="E9138" s="16">
        <v>41087.041666666664</v>
      </c>
      <c r="F9138" s="22">
        <v>9.09</v>
      </c>
      <c r="G9138" s="22">
        <v>9.1498437923953357</v>
      </c>
      <c r="H9138" s="25">
        <v>9.0209020902090209E-2</v>
      </c>
      <c r="I9138" s="3">
        <f t="shared" si="568"/>
        <v>1290.2899999999431</v>
      </c>
      <c r="J9138" s="3">
        <f t="shared" si="569"/>
        <v>1313.1499999999426</v>
      </c>
      <c r="K9138" s="3">
        <f>MIN(J9138-M9138+N9138,'Power Look Up'!$F$4)</f>
        <v>1312.4112701014055</v>
      </c>
      <c r="M9138" s="51">
        <f t="array" ref="M9138">_xlfn.SUM(_xlfn.NORM.DIST($S$3:$S$1003,$G9138,$P9138,FALSE)*WindSpeedStep*$T$3:$T$1003)</f>
        <v>1317.5663335618356</v>
      </c>
      <c r="N9138" s="51">
        <f t="array" ref="N9138">_xlfn.SUM(_xlfn.NORM.DIST($S$3:$S$1003,$G9138,$Q9138,FALSE)*WindSpeedStep*$T$3:$T$1003)</f>
        <v>1316.8276036632985</v>
      </c>
      <c r="P9138" s="43">
        <f t="shared" si="570"/>
        <v>0.91498437923953357</v>
      </c>
      <c r="Q9138" s="43">
        <f t="shared" si="571"/>
        <v>0.8253984499190512</v>
      </c>
    </row>
    <row r="9139" spans="5:17" x14ac:dyDescent="0.2">
      <c r="E9139" s="16">
        <v>41087.048611111109</v>
      </c>
      <c r="F9139" s="22">
        <v>9</v>
      </c>
      <c r="G9139" s="22">
        <v>8.985140104175553</v>
      </c>
      <c r="H9139" s="25">
        <v>8.666666666666667E-2</v>
      </c>
      <c r="I9139" s="3">
        <f t="shared" si="568"/>
        <v>1255.9999999999459</v>
      </c>
      <c r="J9139" s="3">
        <f t="shared" si="569"/>
        <v>1252.329999999946</v>
      </c>
      <c r="K9139" s="3">
        <f>MIN(J9139-M9139+N9139,'Power Look Up'!$F$4)</f>
        <v>1249.2963562487018</v>
      </c>
      <c r="M9139" s="51">
        <f t="array" ref="M9139">_xlfn.SUM(_xlfn.NORM.DIST($S$3:$S$1003,$G9139,$P9139,FALSE)*WindSpeedStep*$T$3:$T$1003)</f>
        <v>1254.0664944770779</v>
      </c>
      <c r="N9139" s="51">
        <f t="array" ref="N9139">_xlfn.SUM(_xlfn.NORM.DIST($S$3:$S$1003,$G9139,$Q9139,FALSE)*WindSpeedStep*$T$3:$T$1003)</f>
        <v>1251.0328507258337</v>
      </c>
      <c r="P9139" s="43">
        <f t="shared" si="570"/>
        <v>0.8985140104175553</v>
      </c>
      <c r="Q9139" s="43">
        <f t="shared" si="571"/>
        <v>0.77871214236188124</v>
      </c>
    </row>
    <row r="9140" spans="5:17" x14ac:dyDescent="0.2">
      <c r="E9140" s="16">
        <v>41087.055555555555</v>
      </c>
      <c r="F9140" s="22">
        <v>9.17</v>
      </c>
      <c r="G9140" s="22">
        <v>9.2269967361737191</v>
      </c>
      <c r="H9140" s="25">
        <v>8.6150490730643403E-2</v>
      </c>
      <c r="I9140" s="3">
        <f t="shared" si="568"/>
        <v>1320.7699999999425</v>
      </c>
      <c r="J9140" s="3">
        <f t="shared" si="569"/>
        <v>1343.6299999999419</v>
      </c>
      <c r="K9140" s="3">
        <f>MIN(J9140-M9140+N9140,'Power Look Up'!$F$4)</f>
        <v>1343.4893942464644</v>
      </c>
      <c r="M9140" s="51">
        <f t="array" ref="M9140">_xlfn.SUM(_xlfn.NORM.DIST($S$3:$S$1003,$G9140,$P9140,FALSE)*WindSpeedStep*$T$3:$T$1003)</f>
        <v>1347.1995202423009</v>
      </c>
      <c r="N9140" s="51">
        <f t="array" ref="N9140">_xlfn.SUM(_xlfn.NORM.DIST($S$3:$S$1003,$G9140,$Q9140,FALSE)*WindSpeedStep*$T$3:$T$1003)</f>
        <v>1347.0589144888233</v>
      </c>
      <c r="P9140" s="43">
        <f t="shared" si="570"/>
        <v>0.92269967361737193</v>
      </c>
      <c r="Q9140" s="43">
        <f t="shared" si="571"/>
        <v>0.7949102967914109</v>
      </c>
    </row>
    <row r="9141" spans="5:17" x14ac:dyDescent="0.2">
      <c r="E9141" s="16">
        <v>41087.0625</v>
      </c>
      <c r="F9141" s="22">
        <v>8.89</v>
      </c>
      <c r="G9141" s="22">
        <v>8.89324063654648</v>
      </c>
      <c r="H9141" s="25">
        <v>0.11248593925759279</v>
      </c>
      <c r="I9141" s="3">
        <f t="shared" si="568"/>
        <v>1215.6299999999467</v>
      </c>
      <c r="J9141" s="3">
        <f t="shared" si="569"/>
        <v>1215.6299999999467</v>
      </c>
      <c r="K9141" s="3">
        <f>MIN(J9141-M9141+N9141,'Power Look Up'!$F$4)</f>
        <v>1218.5567409944592</v>
      </c>
      <c r="M9141" s="51">
        <f t="array" ref="M9141">_xlfn.SUM(_xlfn.NORM.DIST($S$3:$S$1003,$G9141,$P9141,FALSE)*WindSpeedStep*$T$3:$T$1003)</f>
        <v>1218.670211522927</v>
      </c>
      <c r="N9141" s="51">
        <f t="array" ref="N9141">_xlfn.SUM(_xlfn.NORM.DIST($S$3:$S$1003,$G9141,$Q9141,FALSE)*WindSpeedStep*$T$3:$T$1003)</f>
        <v>1221.5969525174396</v>
      </c>
      <c r="P9141" s="43">
        <f t="shared" si="570"/>
        <v>0.889324063654648</v>
      </c>
      <c r="Q9141" s="43">
        <f t="shared" si="571"/>
        <v>1.0003645260457232</v>
      </c>
    </row>
    <row r="9142" spans="5:17" x14ac:dyDescent="0.2">
      <c r="E9142" s="16">
        <v>41087.069444444445</v>
      </c>
      <c r="F9142" s="22">
        <v>8.75</v>
      </c>
      <c r="G9142" s="22">
        <v>8.7957630532202753</v>
      </c>
      <c r="H9142" s="25">
        <v>8.8000000000000009E-2</v>
      </c>
      <c r="I9142" s="3">
        <f t="shared" si="568"/>
        <v>1164.2499999999477</v>
      </c>
      <c r="J9142" s="3">
        <f t="shared" si="569"/>
        <v>1182.5999999999474</v>
      </c>
      <c r="K9142" s="3">
        <f>MIN(J9142-M9142+N9142,'Power Look Up'!$F$4)</f>
        <v>1178.46027738101</v>
      </c>
      <c r="M9142" s="51">
        <f t="array" ref="M9142">_xlfn.SUM(_xlfn.NORM.DIST($S$3:$S$1003,$G9142,$P9142,FALSE)*WindSpeedStep*$T$3:$T$1003)</f>
        <v>1181.2887944056445</v>
      </c>
      <c r="N9142" s="51">
        <f t="array" ref="N9142">_xlfn.SUM(_xlfn.NORM.DIST($S$3:$S$1003,$G9142,$Q9142,FALSE)*WindSpeedStep*$T$3:$T$1003)</f>
        <v>1177.1490717867071</v>
      </c>
      <c r="P9142" s="43">
        <f t="shared" si="570"/>
        <v>0.87957630532202757</v>
      </c>
      <c r="Q9142" s="43">
        <f t="shared" si="571"/>
        <v>0.77402714868338429</v>
      </c>
    </row>
    <row r="9143" spans="5:17" x14ac:dyDescent="0.2">
      <c r="E9143" s="16">
        <v>41087.076388888891</v>
      </c>
      <c r="F9143" s="22">
        <v>8.48</v>
      </c>
      <c r="G9143" s="22">
        <v>8.5245603296169339</v>
      </c>
      <c r="H9143" s="25">
        <v>0.12028301886792453</v>
      </c>
      <c r="I9143" s="3">
        <f t="shared" si="568"/>
        <v>1065.1599999999498</v>
      </c>
      <c r="J9143" s="3">
        <f t="shared" si="569"/>
        <v>1079.8399999999497</v>
      </c>
      <c r="K9143" s="3">
        <f>MIN(J9143-M9143+N9143,'Power Look Up'!$F$4)</f>
        <v>1088.4712080259792</v>
      </c>
      <c r="M9143" s="51">
        <f t="array" ref="M9143">_xlfn.SUM(_xlfn.NORM.DIST($S$3:$S$1003,$G9143,$P9143,FALSE)*WindSpeedStep*$T$3:$T$1003)</f>
        <v>1078.9976585540044</v>
      </c>
      <c r="N9143" s="51">
        <f t="array" ref="N9143">_xlfn.SUM(_xlfn.NORM.DIST($S$3:$S$1003,$G9143,$Q9143,FALSE)*WindSpeedStep*$T$3:$T$1003)</f>
        <v>1087.6288665800339</v>
      </c>
      <c r="P9143" s="43">
        <f t="shared" si="570"/>
        <v>0.85245603296169348</v>
      </c>
      <c r="Q9143" s="43">
        <f t="shared" si="571"/>
        <v>1.0253598509680746</v>
      </c>
    </row>
    <row r="9144" spans="5:17" x14ac:dyDescent="0.2">
      <c r="E9144" s="16">
        <v>41087.083333333336</v>
      </c>
      <c r="F9144" s="22">
        <v>8.73</v>
      </c>
      <c r="G9144" s="22">
        <v>8.8031488068828914</v>
      </c>
      <c r="H9144" s="25">
        <v>0.10538373424971363</v>
      </c>
      <c r="I9144" s="3">
        <f t="shared" si="568"/>
        <v>1156.909999999948</v>
      </c>
      <c r="J9144" s="3">
        <f t="shared" si="569"/>
        <v>1182.5999999999474</v>
      </c>
      <c r="K9144" s="3">
        <f>MIN(J9144-M9144+N9144,'Power Look Up'!$F$4)</f>
        <v>1184.2778713784296</v>
      </c>
      <c r="M9144" s="51">
        <f t="array" ref="M9144">_xlfn.SUM(_xlfn.NORM.DIST($S$3:$S$1003,$G9144,$P9144,FALSE)*WindSpeedStep*$T$3:$T$1003)</f>
        <v>1184.1129064153499</v>
      </c>
      <c r="N9144" s="51">
        <f t="array" ref="N9144">_xlfn.SUM(_xlfn.NORM.DIST($S$3:$S$1003,$G9144,$Q9144,FALSE)*WindSpeedStep*$T$3:$T$1003)</f>
        <v>1185.7907777938321</v>
      </c>
      <c r="P9144" s="43">
        <f t="shared" si="570"/>
        <v>0.88031488068828923</v>
      </c>
      <c r="Q9144" s="43">
        <f t="shared" si="571"/>
        <v>0.9277086944252303</v>
      </c>
    </row>
    <row r="9145" spans="5:17" x14ac:dyDescent="0.2">
      <c r="E9145" s="16">
        <v>41087.090277777781</v>
      </c>
      <c r="F9145" s="22">
        <v>8.9700000000000006</v>
      </c>
      <c r="G9145" s="22">
        <v>9.0141365602964996</v>
      </c>
      <c r="H9145" s="25">
        <v>9.587513935340021E-2</v>
      </c>
      <c r="I9145" s="3">
        <f t="shared" si="568"/>
        <v>1244.9899999999461</v>
      </c>
      <c r="J9145" s="3">
        <f t="shared" si="569"/>
        <v>1259.8099999999438</v>
      </c>
      <c r="K9145" s="3">
        <f>MIN(J9145-M9145+N9145,'Power Look Up'!$F$4)</f>
        <v>1259.0608986263842</v>
      </c>
      <c r="M9145" s="51">
        <f t="array" ref="M9145">_xlfn.SUM(_xlfn.NORM.DIST($S$3:$S$1003,$G9145,$P9145,FALSE)*WindSpeedStep*$T$3:$T$1003)</f>
        <v>1265.2503415747879</v>
      </c>
      <c r="N9145" s="51">
        <f t="array" ref="N9145">_xlfn.SUM(_xlfn.NORM.DIST($S$3:$S$1003,$G9145,$Q9145,FALSE)*WindSpeedStep*$T$3:$T$1003)</f>
        <v>1264.5012402012283</v>
      </c>
      <c r="P9145" s="43">
        <f t="shared" si="570"/>
        <v>0.90141365602964996</v>
      </c>
      <c r="Q9145" s="43">
        <f t="shared" si="571"/>
        <v>0.86423159886900658</v>
      </c>
    </row>
    <row r="9146" spans="5:17" x14ac:dyDescent="0.2">
      <c r="E9146" s="16">
        <v>41087.097222222219</v>
      </c>
      <c r="F9146" s="22">
        <v>8.5399999999999991</v>
      </c>
      <c r="G9146" s="22">
        <v>8.5802605126385583</v>
      </c>
      <c r="H9146" s="25">
        <v>0.11241217798594849</v>
      </c>
      <c r="I9146" s="3">
        <f t="shared" si="568"/>
        <v>1087.1799999999496</v>
      </c>
      <c r="J9146" s="3">
        <f t="shared" si="569"/>
        <v>1101.8599999999492</v>
      </c>
      <c r="K9146" s="3">
        <f>MIN(J9146-M9146+N9146,'Power Look Up'!$F$4)</f>
        <v>1106.9814458160911</v>
      </c>
      <c r="M9146" s="51">
        <f t="array" ref="M9146">_xlfn.SUM(_xlfn.NORM.DIST($S$3:$S$1003,$G9146,$P9146,FALSE)*WindSpeedStep*$T$3:$T$1003)</f>
        <v>1099.7413335556175</v>
      </c>
      <c r="N9146" s="51">
        <f t="array" ref="N9146">_xlfn.SUM(_xlfn.NORM.DIST($S$3:$S$1003,$G9146,$Q9146,FALSE)*WindSpeedStep*$T$3:$T$1003)</f>
        <v>1104.8627793717594</v>
      </c>
      <c r="P9146" s="43">
        <f t="shared" si="570"/>
        <v>0.85802605126385589</v>
      </c>
      <c r="Q9146" s="43">
        <f t="shared" si="571"/>
        <v>0.9645257719125313</v>
      </c>
    </row>
    <row r="9147" spans="5:17" x14ac:dyDescent="0.2">
      <c r="E9147" s="16">
        <v>41087.104166666664</v>
      </c>
      <c r="F9147" s="22">
        <v>9</v>
      </c>
      <c r="G9147" s="22">
        <v>8.9848203056804294</v>
      </c>
      <c r="H9147" s="25">
        <v>0.1</v>
      </c>
      <c r="I9147" s="3">
        <f t="shared" si="568"/>
        <v>1255.9999999999459</v>
      </c>
      <c r="J9147" s="3">
        <f t="shared" si="569"/>
        <v>1248.659999999946</v>
      </c>
      <c r="K9147" s="3">
        <f>MIN(J9147-M9147+N9147,'Power Look Up'!$F$4)</f>
        <v>1248.659999999946</v>
      </c>
      <c r="M9147" s="51">
        <f t="array" ref="M9147">_xlfn.SUM(_xlfn.NORM.DIST($S$3:$S$1003,$G9147,$P9147,FALSE)*WindSpeedStep*$T$3:$T$1003)</f>
        <v>1253.9431724327367</v>
      </c>
      <c r="N9147" s="51">
        <f t="array" ref="N9147">_xlfn.SUM(_xlfn.NORM.DIST($S$3:$S$1003,$G9147,$Q9147,FALSE)*WindSpeedStep*$T$3:$T$1003)</f>
        <v>1253.9431724327367</v>
      </c>
      <c r="P9147" s="43">
        <f t="shared" si="570"/>
        <v>0.89848203056804299</v>
      </c>
      <c r="Q9147" s="43">
        <f t="shared" si="571"/>
        <v>0.89848203056804299</v>
      </c>
    </row>
    <row r="9148" spans="5:17" x14ac:dyDescent="0.2">
      <c r="E9148" s="16">
        <v>41087.111111111109</v>
      </c>
      <c r="F9148" s="22">
        <v>8.49</v>
      </c>
      <c r="G9148" s="22">
        <v>8.4612864214037202</v>
      </c>
      <c r="H9148" s="25">
        <v>0.11189634864546524</v>
      </c>
      <c r="I9148" s="3">
        <f t="shared" si="568"/>
        <v>1068.8299999999499</v>
      </c>
      <c r="J9148" s="3">
        <f t="shared" si="569"/>
        <v>1057.8199999999501</v>
      </c>
      <c r="K9148" s="3">
        <f>MIN(J9148-M9148+N9148,'Power Look Up'!$F$4)</f>
        <v>1063.2008451839317</v>
      </c>
      <c r="M9148" s="51">
        <f t="array" ref="M9148">_xlfn.SUM(_xlfn.NORM.DIST($S$3:$S$1003,$G9148,$P9148,FALSE)*WindSpeedStep*$T$3:$T$1003)</f>
        <v>1055.6336777492334</v>
      </c>
      <c r="N9148" s="51">
        <f t="array" ref="N9148">_xlfn.SUM(_xlfn.NORM.DIST($S$3:$S$1003,$G9148,$Q9148,FALSE)*WindSpeedStep*$T$3:$T$1003)</f>
        <v>1061.0145229332149</v>
      </c>
      <c r="P9148" s="43">
        <f t="shared" si="570"/>
        <v>0.84612864214037209</v>
      </c>
      <c r="Q9148" s="43">
        <f t="shared" si="571"/>
        <v>0.94678705539853159</v>
      </c>
    </row>
    <row r="9149" spans="5:17" x14ac:dyDescent="0.2">
      <c r="E9149" s="16">
        <v>41087.118055555555</v>
      </c>
      <c r="F9149" s="22">
        <v>8.77</v>
      </c>
      <c r="G9149" s="22">
        <v>8.9058276217196966</v>
      </c>
      <c r="H9149" s="25">
        <v>0.10034207525655645</v>
      </c>
      <c r="I9149" s="3">
        <f t="shared" si="568"/>
        <v>1171.5899999999476</v>
      </c>
      <c r="J9149" s="3">
        <f t="shared" si="569"/>
        <v>1222.9699999999466</v>
      </c>
      <c r="K9149" s="3">
        <f>MIN(J9149-M9149+N9149,'Power Look Up'!$F$4)</f>
        <v>1223.0569475921659</v>
      </c>
      <c r="M9149" s="51">
        <f t="array" ref="M9149">_xlfn.SUM(_xlfn.NORM.DIST($S$3:$S$1003,$G9149,$P9149,FALSE)*WindSpeedStep*$T$3:$T$1003)</f>
        <v>1223.511597877517</v>
      </c>
      <c r="N9149" s="51">
        <f t="array" ref="N9149">_xlfn.SUM(_xlfn.NORM.DIST($S$3:$S$1003,$G9149,$Q9149,FALSE)*WindSpeedStep*$T$3:$T$1003)</f>
        <v>1223.5985454697363</v>
      </c>
      <c r="P9149" s="43">
        <f t="shared" si="570"/>
        <v>0.89058276217196974</v>
      </c>
      <c r="Q9149" s="43">
        <f t="shared" si="571"/>
        <v>0.89362922544051693</v>
      </c>
    </row>
    <row r="9150" spans="5:17" x14ac:dyDescent="0.2">
      <c r="E9150" s="16">
        <v>41087.125</v>
      </c>
      <c r="F9150" s="22">
        <v>8.76</v>
      </c>
      <c r="G9150" s="22">
        <v>8.7496352755868489</v>
      </c>
      <c r="H9150" s="25">
        <v>0.11073059360730593</v>
      </c>
      <c r="I9150" s="3">
        <f t="shared" si="568"/>
        <v>1167.9199999999478</v>
      </c>
      <c r="J9150" s="3">
        <f t="shared" si="569"/>
        <v>1164.2499999999477</v>
      </c>
      <c r="K9150" s="3">
        <f>MIN(J9150-M9150+N9150,'Power Look Up'!$F$4)</f>
        <v>1167.8271209437444</v>
      </c>
      <c r="M9150" s="51">
        <f t="array" ref="M9150">_xlfn.SUM(_xlfn.NORM.DIST($S$3:$S$1003,$G9150,$P9150,FALSE)*WindSpeedStep*$T$3:$T$1003)</f>
        <v>1163.6877743990399</v>
      </c>
      <c r="N9150" s="51">
        <f t="array" ref="N9150">_xlfn.SUM(_xlfn.NORM.DIST($S$3:$S$1003,$G9150,$Q9150,FALSE)*WindSpeedStep*$T$3:$T$1003)</f>
        <v>1167.2648953428366</v>
      </c>
      <c r="P9150" s="43">
        <f t="shared" si="570"/>
        <v>0.87496352755868489</v>
      </c>
      <c r="Q9150" s="43">
        <f t="shared" si="571"/>
        <v>0.96885230791315557</v>
      </c>
    </row>
    <row r="9151" spans="5:17" x14ac:dyDescent="0.2">
      <c r="E9151" s="16">
        <v>41087.131944444445</v>
      </c>
      <c r="F9151" s="22">
        <v>8.33</v>
      </c>
      <c r="G9151" s="22">
        <v>8.4397509401055171</v>
      </c>
      <c r="H9151" s="25">
        <v>0.13445378151260506</v>
      </c>
      <c r="I9151" s="3">
        <f t="shared" si="568"/>
        <v>1010.1099999999511</v>
      </c>
      <c r="J9151" s="3">
        <f t="shared" si="569"/>
        <v>1050.4799999999502</v>
      </c>
      <c r="K9151" s="3">
        <f>MIN(J9151-M9151+N9151,'Power Look Up'!$F$4)</f>
        <v>1065.6785668540433</v>
      </c>
      <c r="M9151" s="51">
        <f t="array" ref="M9151">_xlfn.SUM(_xlfn.NORM.DIST($S$3:$S$1003,$G9151,$P9151,FALSE)*WindSpeedStep*$T$3:$T$1003)</f>
        <v>1047.7332222032294</v>
      </c>
      <c r="N9151" s="51">
        <f t="array" ref="N9151">_xlfn.SUM(_xlfn.NORM.DIST($S$3:$S$1003,$G9151,$Q9151,FALSE)*WindSpeedStep*$T$3:$T$1003)</f>
        <v>1062.9317890573225</v>
      </c>
      <c r="P9151" s="43">
        <f t="shared" si="570"/>
        <v>0.84397509401055171</v>
      </c>
      <c r="Q9151" s="43">
        <f t="shared" si="571"/>
        <v>1.1347564289217504</v>
      </c>
    </row>
    <row r="9152" spans="5:17" x14ac:dyDescent="0.2">
      <c r="E9152" s="16">
        <v>41087.138888888891</v>
      </c>
      <c r="F9152" s="22">
        <v>8.23</v>
      </c>
      <c r="G9152" s="22">
        <v>8.2158970909810307</v>
      </c>
      <c r="H9152" s="25">
        <v>0.1117861482381531</v>
      </c>
      <c r="I9152" s="3">
        <f t="shared" si="568"/>
        <v>973.40999999995188</v>
      </c>
      <c r="J9152" s="3">
        <f t="shared" si="569"/>
        <v>969.73999999995203</v>
      </c>
      <c r="K9152" s="3">
        <f>MIN(J9152-M9152+N9152,'Power Look Up'!$F$4)</f>
        <v>975.54117574291229</v>
      </c>
      <c r="M9152" s="51">
        <f t="array" ref="M9152">_xlfn.SUM(_xlfn.NORM.DIST($S$3:$S$1003,$G9152,$P9152,FALSE)*WindSpeedStep*$T$3:$T$1003)</f>
        <v>967.32334276200686</v>
      </c>
      <c r="N9152" s="51">
        <f t="array" ref="N9152">_xlfn.SUM(_xlfn.NORM.DIST($S$3:$S$1003,$G9152,$Q9152,FALSE)*WindSpeedStep*$T$3:$T$1003)</f>
        <v>973.12451850496711</v>
      </c>
      <c r="P9152" s="43">
        <f t="shared" si="570"/>
        <v>0.82158970909810314</v>
      </c>
      <c r="Q9152" s="43">
        <f t="shared" si="571"/>
        <v>0.91842349012181634</v>
      </c>
    </row>
    <row r="9153" spans="5:17" x14ac:dyDescent="0.2">
      <c r="E9153" s="16">
        <v>41087.145833333336</v>
      </c>
      <c r="F9153" s="22">
        <v>7.46</v>
      </c>
      <c r="G9153" s="22">
        <v>7.4849172266954653</v>
      </c>
      <c r="H9153" s="25">
        <v>8.8471849865951746E-2</v>
      </c>
      <c r="I9153" s="3">
        <f t="shared" si="568"/>
        <v>726.45999999996548</v>
      </c>
      <c r="J9153" s="3">
        <f t="shared" si="569"/>
        <v>732.47999999996534</v>
      </c>
      <c r="K9153" s="3">
        <f>MIN(J9153-M9153+N9153,'Power Look Up'!$F$4)</f>
        <v>728.01990882902101</v>
      </c>
      <c r="M9153" s="51">
        <f t="array" ref="M9153">_xlfn.SUM(_xlfn.NORM.DIST($S$3:$S$1003,$G9153,$P9153,FALSE)*WindSpeedStep*$T$3:$T$1003)</f>
        <v>729.84681833298987</v>
      </c>
      <c r="N9153" s="51">
        <f t="array" ref="N9153">_xlfn.SUM(_xlfn.NORM.DIST($S$3:$S$1003,$G9153,$Q9153,FALSE)*WindSpeedStep*$T$3:$T$1003)</f>
        <v>725.38672716204553</v>
      </c>
      <c r="P9153" s="43">
        <f t="shared" si="570"/>
        <v>0.74849172266954656</v>
      </c>
      <c r="Q9153" s="43">
        <f t="shared" si="571"/>
        <v>0.66220447313927711</v>
      </c>
    </row>
    <row r="9154" spans="5:17" x14ac:dyDescent="0.2">
      <c r="E9154" s="16">
        <v>41087.152777777781</v>
      </c>
      <c r="F9154" s="22">
        <v>7.45</v>
      </c>
      <c r="G9154" s="22">
        <v>7.4560581815154823</v>
      </c>
      <c r="H9154" s="25">
        <v>0.13020134228187918</v>
      </c>
      <c r="I9154" s="3">
        <f t="shared" si="568"/>
        <v>723.4499999999656</v>
      </c>
      <c r="J9154" s="3">
        <f t="shared" si="569"/>
        <v>726.45999999996548</v>
      </c>
      <c r="K9154" s="3">
        <f>MIN(J9154-M9154+N9154,'Power Look Up'!$F$4)</f>
        <v>740.41639054026609</v>
      </c>
      <c r="M9154" s="51">
        <f t="array" ref="M9154">_xlfn.SUM(_xlfn.NORM.DIST($S$3:$S$1003,$G9154,$P9154,FALSE)*WindSpeedStep*$T$3:$T$1003)</f>
        <v>721.295417807489</v>
      </c>
      <c r="N9154" s="51">
        <f t="array" ref="N9154">_xlfn.SUM(_xlfn.NORM.DIST($S$3:$S$1003,$G9154,$Q9154,FALSE)*WindSpeedStep*$T$3:$T$1003)</f>
        <v>735.25180834778962</v>
      </c>
      <c r="P9154" s="43">
        <f t="shared" si="570"/>
        <v>0.74560581815154825</v>
      </c>
      <c r="Q9154" s="43">
        <f t="shared" si="571"/>
        <v>0.97078878336510299</v>
      </c>
    </row>
    <row r="9155" spans="5:17" x14ac:dyDescent="0.2">
      <c r="E9155" s="16">
        <v>41087.159722222219</v>
      </c>
      <c r="F9155" s="22">
        <v>6.93</v>
      </c>
      <c r="G9155" s="22">
        <v>7.0317502180119389</v>
      </c>
      <c r="H9155" s="25">
        <v>0.12121212121212122</v>
      </c>
      <c r="I9155" s="3">
        <f t="shared" ref="I9155:I9218" si="572">INDEX(PowerArray,MIN(MaximumPowerIndex,ROUND(F9155*100,0)))</f>
        <v>572.17999999997664</v>
      </c>
      <c r="J9155" s="3">
        <f t="shared" ref="J9155:J9218" si="573">INDEX(PowerArray,MIN(MaximumPowerIndex,ROUND(G9155*100,0)))</f>
        <v>597.02999999996825</v>
      </c>
      <c r="K9155" s="3">
        <f>MIN(J9155-M9155+N9155,'Power Look Up'!$F$4)</f>
        <v>605.15434532252539</v>
      </c>
      <c r="M9155" s="51">
        <f t="array" ref="M9155">_xlfn.SUM(_xlfn.NORM.DIST($S$3:$S$1003,$G9155,$P9155,FALSE)*WindSpeedStep*$T$3:$T$1003)</f>
        <v>602.67797047017302</v>
      </c>
      <c r="N9155" s="51">
        <f t="array" ref="N9155">_xlfn.SUM(_xlfn.NORM.DIST($S$3:$S$1003,$G9155,$Q9155,FALSE)*WindSpeedStep*$T$3:$T$1003)</f>
        <v>610.80231579273016</v>
      </c>
      <c r="P9155" s="43">
        <f t="shared" ref="P9155:P9218" si="574">ReferenceTurbulence*G9155</f>
        <v>0.70317502180119396</v>
      </c>
      <c r="Q9155" s="43">
        <f t="shared" si="571"/>
        <v>0.85233335975902291</v>
      </c>
    </row>
    <row r="9156" spans="5:17" x14ac:dyDescent="0.2">
      <c r="E9156" s="16">
        <v>41087.166666666664</v>
      </c>
      <c r="F9156" s="22">
        <v>7.02</v>
      </c>
      <c r="G9156" s="22">
        <v>6.8988787951938262</v>
      </c>
      <c r="H9156" s="25">
        <v>0.14814814814814817</v>
      </c>
      <c r="I9156" s="3">
        <f t="shared" si="572"/>
        <v>594.01999999996838</v>
      </c>
      <c r="J9156" s="3">
        <f t="shared" si="573"/>
        <v>565.39999999997679</v>
      </c>
      <c r="K9156" s="3">
        <f>MIN(J9156-M9156+N9156,'Power Look Up'!$F$4)</f>
        <v>584.62038112448829</v>
      </c>
      <c r="M9156" s="51">
        <f t="array" ref="M9156">_xlfn.SUM(_xlfn.NORM.DIST($S$3:$S$1003,$G9156,$P9156,FALSE)*WindSpeedStep*$T$3:$T$1003)</f>
        <v>568.23161469237039</v>
      </c>
      <c r="N9156" s="51">
        <f t="array" ref="N9156">_xlfn.SUM(_xlfn.NORM.DIST($S$3:$S$1003,$G9156,$Q9156,FALSE)*WindSpeedStep*$T$3:$T$1003)</f>
        <v>587.45199581688189</v>
      </c>
      <c r="P9156" s="43">
        <f t="shared" si="574"/>
        <v>0.68988787951938269</v>
      </c>
      <c r="Q9156" s="43">
        <f t="shared" ref="Q9156:Q9219" si="575">G9156*H9156</f>
        <v>1.0220561178064929</v>
      </c>
    </row>
    <row r="9157" spans="5:17" x14ac:dyDescent="0.2">
      <c r="E9157" s="16">
        <v>41087.173611111109</v>
      </c>
      <c r="F9157" s="22">
        <v>8.0299999999999994</v>
      </c>
      <c r="G9157" s="22">
        <v>8.0127745993560158</v>
      </c>
      <c r="H9157" s="25">
        <v>0.11207970112079703</v>
      </c>
      <c r="I9157" s="3">
        <f t="shared" si="572"/>
        <v>900.00999999995349</v>
      </c>
      <c r="J9157" s="3">
        <f t="shared" si="573"/>
        <v>892.66999999995369</v>
      </c>
      <c r="K9157" s="3">
        <f>MIN(J9157-M9157+N9157,'Power Look Up'!$F$4)</f>
        <v>898.63657768282815</v>
      </c>
      <c r="M9157" s="51">
        <f t="array" ref="M9157">_xlfn.SUM(_xlfn.NORM.DIST($S$3:$S$1003,$G9157,$P9157,FALSE)*WindSpeedStep*$T$3:$T$1003)</f>
        <v>897.3355315132344</v>
      </c>
      <c r="N9157" s="51">
        <f t="array" ref="N9157">_xlfn.SUM(_xlfn.NORM.DIST($S$3:$S$1003,$G9157,$Q9157,FALSE)*WindSpeedStep*$T$3:$T$1003)</f>
        <v>903.30210919610886</v>
      </c>
      <c r="P9157" s="43">
        <f t="shared" si="574"/>
        <v>0.80127745993560162</v>
      </c>
      <c r="Q9157" s="43">
        <f t="shared" si="575"/>
        <v>0.89806938224413646</v>
      </c>
    </row>
    <row r="9158" spans="5:17" x14ac:dyDescent="0.2">
      <c r="E9158" s="16">
        <v>41087.180555555555</v>
      </c>
      <c r="F9158" s="22">
        <v>7.13</v>
      </c>
      <c r="G9158" s="22">
        <v>7.2260541330064845</v>
      </c>
      <c r="H9158" s="25">
        <v>0.11640953716690042</v>
      </c>
      <c r="I9158" s="3">
        <f t="shared" si="572"/>
        <v>627.12999999996759</v>
      </c>
      <c r="J9158" s="3">
        <f t="shared" si="573"/>
        <v>657.22999999996694</v>
      </c>
      <c r="K9158" s="3">
        <f>MIN(J9158-M9158+N9158,'Power Look Up'!$F$4)</f>
        <v>663.86377591909888</v>
      </c>
      <c r="M9158" s="51">
        <f t="array" ref="M9158">_xlfn.SUM(_xlfn.NORM.DIST($S$3:$S$1003,$G9158,$P9158,FALSE)*WindSpeedStep*$T$3:$T$1003)</f>
        <v>655.35443443792076</v>
      </c>
      <c r="N9158" s="51">
        <f t="array" ref="N9158">_xlfn.SUM(_xlfn.NORM.DIST($S$3:$S$1003,$G9158,$Q9158,FALSE)*WindSpeedStep*$T$3:$T$1003)</f>
        <v>661.98821035705271</v>
      </c>
      <c r="P9158" s="43">
        <f t="shared" si="574"/>
        <v>0.72260541330064854</v>
      </c>
      <c r="Q9158" s="43">
        <f t="shared" si="575"/>
        <v>0.84118161716625273</v>
      </c>
    </row>
    <row r="9159" spans="5:17" x14ac:dyDescent="0.2">
      <c r="E9159" s="16">
        <v>41087.1875</v>
      </c>
      <c r="F9159" s="22">
        <v>7.76</v>
      </c>
      <c r="G9159" s="22">
        <v>7.6922982174467904</v>
      </c>
      <c r="H9159" s="25">
        <v>0.1134020618556701</v>
      </c>
      <c r="I9159" s="3">
        <f t="shared" si="572"/>
        <v>816.75999999996361</v>
      </c>
      <c r="J9159" s="3">
        <f t="shared" si="573"/>
        <v>795.68999999996402</v>
      </c>
      <c r="K9159" s="3">
        <f>MIN(J9159-M9159+N9159,'Power Look Up'!$F$4)</f>
        <v>801.93142533652144</v>
      </c>
      <c r="M9159" s="51">
        <f t="array" ref="M9159">_xlfn.SUM(_xlfn.NORM.DIST($S$3:$S$1003,$G9159,$P9159,FALSE)*WindSpeedStep*$T$3:$T$1003)</f>
        <v>793.13807261326315</v>
      </c>
      <c r="N9159" s="51">
        <f t="array" ref="N9159">_xlfn.SUM(_xlfn.NORM.DIST($S$3:$S$1003,$G9159,$Q9159,FALSE)*WindSpeedStep*$T$3:$T$1003)</f>
        <v>799.37949794982057</v>
      </c>
      <c r="P9159" s="43">
        <f t="shared" si="574"/>
        <v>0.76922982174467913</v>
      </c>
      <c r="Q9159" s="43">
        <f t="shared" si="575"/>
        <v>0.8723224782671618</v>
      </c>
    </row>
    <row r="9160" spans="5:17" x14ac:dyDescent="0.2">
      <c r="E9160" s="16">
        <v>41087.194444444445</v>
      </c>
      <c r="F9160" s="22">
        <v>7.22</v>
      </c>
      <c r="G9160" s="22">
        <v>7.255129145638513</v>
      </c>
      <c r="H9160" s="25">
        <v>0.13988919667590027</v>
      </c>
      <c r="I9160" s="3">
        <f t="shared" si="572"/>
        <v>654.21999999996706</v>
      </c>
      <c r="J9160" s="3">
        <f t="shared" si="573"/>
        <v>666.25999999996679</v>
      </c>
      <c r="K9160" s="3">
        <f>MIN(J9160-M9160+N9160,'Power Look Up'!$F$4)</f>
        <v>684.08244185447131</v>
      </c>
      <c r="M9160" s="51">
        <f t="array" ref="M9160">_xlfn.SUM(_xlfn.NORM.DIST($S$3:$S$1003,$G9160,$P9160,FALSE)*WindSpeedStep*$T$3:$T$1003)</f>
        <v>663.47422228116909</v>
      </c>
      <c r="N9160" s="51">
        <f t="array" ref="N9160">_xlfn.SUM(_xlfn.NORM.DIST($S$3:$S$1003,$G9160,$Q9160,FALSE)*WindSpeedStep*$T$3:$T$1003)</f>
        <v>681.29666413567361</v>
      </c>
      <c r="P9160" s="43">
        <f t="shared" si="574"/>
        <v>0.72551291456385136</v>
      </c>
      <c r="Q9160" s="43">
        <f t="shared" si="575"/>
        <v>1.0149141879632824</v>
      </c>
    </row>
    <row r="9161" spans="5:17" x14ac:dyDescent="0.2">
      <c r="E9161" s="16">
        <v>41087.201388888891</v>
      </c>
      <c r="F9161" s="22">
        <v>7.96</v>
      </c>
      <c r="G9161" s="22">
        <v>7.9686670689481929</v>
      </c>
      <c r="H9161" s="25">
        <v>0.11432160804020101</v>
      </c>
      <c r="I9161" s="3">
        <f t="shared" si="572"/>
        <v>876.95999999996229</v>
      </c>
      <c r="J9161" s="3">
        <f t="shared" si="573"/>
        <v>879.96999999996228</v>
      </c>
      <c r="K9161" s="3">
        <f>MIN(J9161-M9161+N9161,'Power Look Up'!$F$4)</f>
        <v>887.05323222331697</v>
      </c>
      <c r="M9161" s="51">
        <f t="array" ref="M9161">_xlfn.SUM(_xlfn.NORM.DIST($S$3:$S$1003,$G9161,$P9161,FALSE)*WindSpeedStep*$T$3:$T$1003)</f>
        <v>882.53628057689752</v>
      </c>
      <c r="N9161" s="51">
        <f t="array" ref="N9161">_xlfn.SUM(_xlfn.NORM.DIST($S$3:$S$1003,$G9161,$Q9161,FALSE)*WindSpeedStep*$T$3:$T$1003)</f>
        <v>889.61951280025221</v>
      </c>
      <c r="P9161" s="43">
        <f t="shared" si="574"/>
        <v>0.79686670689481931</v>
      </c>
      <c r="Q9161" s="43">
        <f t="shared" si="575"/>
        <v>0.91099083325915275</v>
      </c>
    </row>
    <row r="9162" spans="5:17" x14ac:dyDescent="0.2">
      <c r="E9162" s="16">
        <v>41087.208333333336</v>
      </c>
      <c r="F9162" s="22">
        <v>6.82</v>
      </c>
      <c r="G9162" s="22">
        <v>6.7629456780882222</v>
      </c>
      <c r="H9162" s="25">
        <v>0.11730205278592376</v>
      </c>
      <c r="I9162" s="3">
        <f t="shared" si="572"/>
        <v>547.3199999999772</v>
      </c>
      <c r="J9162" s="3">
        <f t="shared" si="573"/>
        <v>533.75999999997748</v>
      </c>
      <c r="K9162" s="3">
        <f>MIN(J9162-M9162+N9162,'Power Look Up'!$F$4)</f>
        <v>539.58781246814885</v>
      </c>
      <c r="M9162" s="51">
        <f t="array" ref="M9162">_xlfn.SUM(_xlfn.NORM.DIST($S$3:$S$1003,$G9162,$P9162,FALSE)*WindSpeedStep*$T$3:$T$1003)</f>
        <v>534.30012839272092</v>
      </c>
      <c r="N9162" s="51">
        <f t="array" ref="N9162">_xlfn.SUM(_xlfn.NORM.DIST($S$3:$S$1003,$G9162,$Q9162,FALSE)*WindSpeedStep*$T$3:$T$1003)</f>
        <v>540.12794086089229</v>
      </c>
      <c r="P9162" s="43">
        <f t="shared" si="574"/>
        <v>0.67629456780882224</v>
      </c>
      <c r="Q9162" s="43">
        <f t="shared" si="575"/>
        <v>0.79330741091943957</v>
      </c>
    </row>
    <row r="9163" spans="5:17" x14ac:dyDescent="0.2">
      <c r="E9163" s="16">
        <v>41087.215277777781</v>
      </c>
      <c r="F9163" s="22">
        <v>7.93</v>
      </c>
      <c r="G9163" s="22">
        <v>7.9919417901259786</v>
      </c>
      <c r="H9163" s="25">
        <v>0.15889029003783103</v>
      </c>
      <c r="I9163" s="3">
        <f t="shared" si="572"/>
        <v>867.92999999996255</v>
      </c>
      <c r="J9163" s="3">
        <f t="shared" si="573"/>
        <v>885.98999999996204</v>
      </c>
      <c r="K9163" s="3">
        <f>MIN(J9163-M9163+N9163,'Power Look Up'!$F$4)</f>
        <v>916.67804663480808</v>
      </c>
      <c r="M9163" s="51">
        <f t="array" ref="M9163">_xlfn.SUM(_xlfn.NORM.DIST($S$3:$S$1003,$G9163,$P9163,FALSE)*WindSpeedStep*$T$3:$T$1003)</f>
        <v>890.32753341217665</v>
      </c>
      <c r="N9163" s="51">
        <f t="array" ref="N9163">_xlfn.SUM(_xlfn.NORM.DIST($S$3:$S$1003,$G9163,$Q9163,FALSE)*WindSpeedStep*$T$3:$T$1003)</f>
        <v>921.01558004702269</v>
      </c>
      <c r="P9163" s="43">
        <f t="shared" si="574"/>
        <v>0.79919417901259793</v>
      </c>
      <c r="Q9163" s="43">
        <f t="shared" si="575"/>
        <v>1.2698419489985793</v>
      </c>
    </row>
    <row r="9164" spans="5:17" x14ac:dyDescent="0.2">
      <c r="E9164" s="16">
        <v>41087.222222222219</v>
      </c>
      <c r="F9164" s="22">
        <v>8.64</v>
      </c>
      <c r="G9164" s="22">
        <v>8.6288686014434752</v>
      </c>
      <c r="H9164" s="25">
        <v>0.13425925925925924</v>
      </c>
      <c r="I9164" s="3">
        <f t="shared" si="572"/>
        <v>1123.8799999999487</v>
      </c>
      <c r="J9164" s="3">
        <f t="shared" si="573"/>
        <v>1120.2099999999489</v>
      </c>
      <c r="K9164" s="3">
        <f>MIN(J9164-M9164+N9164,'Power Look Up'!$F$4)</f>
        <v>1132.468120554752</v>
      </c>
      <c r="M9164" s="51">
        <f t="array" ref="M9164">_xlfn.SUM(_xlfn.NORM.DIST($S$3:$S$1003,$G9164,$P9164,FALSE)*WindSpeedStep*$T$3:$T$1003)</f>
        <v>1117.9679873752507</v>
      </c>
      <c r="N9164" s="51">
        <f t="array" ref="N9164">_xlfn.SUM(_xlfn.NORM.DIST($S$3:$S$1003,$G9164,$Q9164,FALSE)*WindSpeedStep*$T$3:$T$1003)</f>
        <v>1130.2261079300538</v>
      </c>
      <c r="P9164" s="43">
        <f t="shared" si="574"/>
        <v>0.86288686014434757</v>
      </c>
      <c r="Q9164" s="43">
        <f t="shared" si="575"/>
        <v>1.1585055066752812</v>
      </c>
    </row>
    <row r="9165" spans="5:17" x14ac:dyDescent="0.2">
      <c r="E9165" s="16">
        <v>41087.229166666664</v>
      </c>
      <c r="F9165" s="22">
        <v>8.57</v>
      </c>
      <c r="G9165" s="22">
        <v>8.5063638561782202</v>
      </c>
      <c r="H9165" s="25">
        <v>9.4515752625437571E-2</v>
      </c>
      <c r="I9165" s="3">
        <f t="shared" si="572"/>
        <v>1098.1899999999494</v>
      </c>
      <c r="J9165" s="3">
        <f t="shared" si="573"/>
        <v>1076.1699999999496</v>
      </c>
      <c r="K9165" s="3">
        <f>MIN(J9165-M9165+N9165,'Power Look Up'!$F$4)</f>
        <v>1073.7230750817646</v>
      </c>
      <c r="M9165" s="51">
        <f t="array" ref="M9165">_xlfn.SUM(_xlfn.NORM.DIST($S$3:$S$1003,$G9165,$P9165,FALSE)*WindSpeedStep*$T$3:$T$1003)</f>
        <v>1072.2560408694701</v>
      </c>
      <c r="N9165" s="51">
        <f t="array" ref="N9165">_xlfn.SUM(_xlfn.NORM.DIST($S$3:$S$1003,$G9165,$Q9165,FALSE)*WindSpeedStep*$T$3:$T$1003)</f>
        <v>1069.8091159512851</v>
      </c>
      <c r="P9165" s="43">
        <f t="shared" si="574"/>
        <v>0.85063638561782207</v>
      </c>
      <c r="Q9165" s="43">
        <f t="shared" si="575"/>
        <v>0.80398538197250391</v>
      </c>
    </row>
    <row r="9166" spans="5:17" x14ac:dyDescent="0.2">
      <c r="E9166" s="16">
        <v>41087.236111111109</v>
      </c>
      <c r="F9166" s="22">
        <v>7.95</v>
      </c>
      <c r="G9166" s="22">
        <v>7.9195192776205339</v>
      </c>
      <c r="H9166" s="25">
        <v>0.10440251572327043</v>
      </c>
      <c r="I9166" s="3">
        <f t="shared" si="572"/>
        <v>873.9499999999623</v>
      </c>
      <c r="J9166" s="3">
        <f t="shared" si="573"/>
        <v>864.91999999996256</v>
      </c>
      <c r="K9166" s="3">
        <f>MIN(J9166-M9166+N9166,'Power Look Up'!$F$4)</f>
        <v>867.01440328487661</v>
      </c>
      <c r="M9166" s="51">
        <f t="array" ref="M9166">_xlfn.SUM(_xlfn.NORM.DIST($S$3:$S$1003,$G9166,$P9166,FALSE)*WindSpeedStep*$T$3:$T$1003)</f>
        <v>866.21702251566182</v>
      </c>
      <c r="N9166" s="51">
        <f t="array" ref="N9166">_xlfn.SUM(_xlfn.NORM.DIST($S$3:$S$1003,$G9166,$Q9166,FALSE)*WindSpeedStep*$T$3:$T$1003)</f>
        <v>868.31142580057588</v>
      </c>
      <c r="P9166" s="43">
        <f t="shared" si="574"/>
        <v>0.79195192776205348</v>
      </c>
      <c r="Q9166" s="43">
        <f t="shared" si="575"/>
        <v>0.82681773590252106</v>
      </c>
    </row>
    <row r="9167" spans="5:17" x14ac:dyDescent="0.2">
      <c r="E9167" s="16">
        <v>41087.243055555555</v>
      </c>
      <c r="F9167" s="22">
        <v>7.84</v>
      </c>
      <c r="G9167" s="22">
        <v>7.798015756519229</v>
      </c>
      <c r="H9167" s="25">
        <v>0.14668367346938774</v>
      </c>
      <c r="I9167" s="3">
        <f t="shared" si="572"/>
        <v>840.83999999996308</v>
      </c>
      <c r="J9167" s="3">
        <f t="shared" si="573"/>
        <v>828.79999999996335</v>
      </c>
      <c r="K9167" s="3">
        <f>MIN(J9167-M9167+N9167,'Power Look Up'!$F$4)</f>
        <v>853.06466265909251</v>
      </c>
      <c r="M9167" s="51">
        <f t="array" ref="M9167">_xlfn.SUM(_xlfn.NORM.DIST($S$3:$S$1003,$G9167,$P9167,FALSE)*WindSpeedStep*$T$3:$T$1003)</f>
        <v>826.65301219688513</v>
      </c>
      <c r="N9167" s="51">
        <f t="array" ref="N9167">_xlfn.SUM(_xlfn.NORM.DIST($S$3:$S$1003,$G9167,$Q9167,FALSE)*WindSpeedStep*$T$3:$T$1003)</f>
        <v>850.91767485601429</v>
      </c>
      <c r="P9167" s="43">
        <f t="shared" si="574"/>
        <v>0.77980157565192298</v>
      </c>
      <c r="Q9167" s="43">
        <f t="shared" si="575"/>
        <v>1.1438415969384073</v>
      </c>
    </row>
    <row r="9168" spans="5:17" x14ac:dyDescent="0.2">
      <c r="E9168" s="16">
        <v>41087.25</v>
      </c>
      <c r="F9168" s="22">
        <v>8.6199999999999992</v>
      </c>
      <c r="G9168" s="22">
        <v>8.5806796519354371</v>
      </c>
      <c r="H9168" s="25">
        <v>8.4686774941995363E-2</v>
      </c>
      <c r="I9168" s="3">
        <f t="shared" si="572"/>
        <v>1116.5399999999488</v>
      </c>
      <c r="J9168" s="3">
        <f t="shared" si="573"/>
        <v>1101.8599999999492</v>
      </c>
      <c r="K9168" s="3">
        <f>MIN(J9168-M9168+N9168,'Power Look Up'!$F$4)</f>
        <v>1095.2874311347919</v>
      </c>
      <c r="M9168" s="51">
        <f t="array" ref="M9168">_xlfn.SUM(_xlfn.NORM.DIST($S$3:$S$1003,$G9168,$P9168,FALSE)*WindSpeedStep*$T$3:$T$1003)</f>
        <v>1099.8980191820608</v>
      </c>
      <c r="N9168" s="51">
        <f t="array" ref="N9168">_xlfn.SUM(_xlfn.NORM.DIST($S$3:$S$1003,$G9168,$Q9168,FALSE)*WindSpeedStep*$T$3:$T$1003)</f>
        <v>1093.3254503169035</v>
      </c>
      <c r="P9168" s="43">
        <f t="shared" si="574"/>
        <v>0.85806796519354378</v>
      </c>
      <c r="Q9168" s="43">
        <f t="shared" si="575"/>
        <v>0.72667008653281551</v>
      </c>
    </row>
    <row r="9169" spans="5:17" x14ac:dyDescent="0.2">
      <c r="E9169" s="16">
        <v>41087.256944444445</v>
      </c>
      <c r="F9169" s="22">
        <v>8.7200000000000006</v>
      </c>
      <c r="G9169" s="22">
        <v>8.7744386504572809</v>
      </c>
      <c r="H9169" s="25">
        <v>0.1422018348623853</v>
      </c>
      <c r="I9169" s="3">
        <f t="shared" si="572"/>
        <v>1153.2399999999479</v>
      </c>
      <c r="J9169" s="3">
        <f t="shared" si="573"/>
        <v>1171.5899999999476</v>
      </c>
      <c r="K9169" s="3">
        <f>MIN(J9169-M9169+N9169,'Power Look Up'!$F$4)</f>
        <v>1182.1283197835814</v>
      </c>
      <c r="M9169" s="51">
        <f t="array" ref="M9169">_xlfn.SUM(_xlfn.NORM.DIST($S$3:$S$1003,$G9169,$P9169,FALSE)*WindSpeedStep*$T$3:$T$1003)</f>
        <v>1173.143827928119</v>
      </c>
      <c r="N9169" s="51">
        <f t="array" ref="N9169">_xlfn.SUM(_xlfn.NORM.DIST($S$3:$S$1003,$G9169,$Q9169,FALSE)*WindSpeedStep*$T$3:$T$1003)</f>
        <v>1183.6821477117528</v>
      </c>
      <c r="P9169" s="43">
        <f t="shared" si="574"/>
        <v>0.87744386504572813</v>
      </c>
      <c r="Q9169" s="43">
        <f t="shared" si="575"/>
        <v>1.2477412759824571</v>
      </c>
    </row>
    <row r="9170" spans="5:17" x14ac:dyDescent="0.2">
      <c r="E9170" s="16">
        <v>41087.263888888891</v>
      </c>
      <c r="F9170" s="22">
        <v>9.2799999999999994</v>
      </c>
      <c r="G9170" s="22">
        <v>9.1918744788461968</v>
      </c>
      <c r="H9170" s="25">
        <v>7.5431034482758619E-2</v>
      </c>
      <c r="I9170" s="3">
        <f t="shared" si="572"/>
        <v>1362.6799999999416</v>
      </c>
      <c r="J9170" s="3">
        <f t="shared" si="573"/>
        <v>1328.3899999999423</v>
      </c>
      <c r="K9170" s="3">
        <f>MIN(J9170-M9170+N9170,'Power Look Up'!$F$4)</f>
        <v>1326.4486832026569</v>
      </c>
      <c r="M9170" s="51">
        <f t="array" ref="M9170">_xlfn.SUM(_xlfn.NORM.DIST($S$3:$S$1003,$G9170,$P9170,FALSE)*WindSpeedStep*$T$3:$T$1003)</f>
        <v>1333.7256481332618</v>
      </c>
      <c r="N9170" s="51">
        <f t="array" ref="N9170">_xlfn.SUM(_xlfn.NORM.DIST($S$3:$S$1003,$G9170,$Q9170,FALSE)*WindSpeedStep*$T$3:$T$1003)</f>
        <v>1331.7843313359763</v>
      </c>
      <c r="P9170" s="43">
        <f t="shared" si="574"/>
        <v>0.9191874478846197</v>
      </c>
      <c r="Q9170" s="43">
        <f t="shared" si="575"/>
        <v>0.69335260077503635</v>
      </c>
    </row>
    <row r="9171" spans="5:17" x14ac:dyDescent="0.2">
      <c r="E9171" s="16">
        <v>41087.270833333336</v>
      </c>
      <c r="F9171" s="22">
        <v>7.73</v>
      </c>
      <c r="G9171" s="22">
        <v>7.726837380236538</v>
      </c>
      <c r="H9171" s="25">
        <v>0.13324708926261319</v>
      </c>
      <c r="I9171" s="3">
        <f t="shared" si="572"/>
        <v>807.72999999996375</v>
      </c>
      <c r="J9171" s="3">
        <f t="shared" si="573"/>
        <v>807.72999999996375</v>
      </c>
      <c r="K9171" s="3">
        <f>MIN(J9171-M9171+N9171,'Power Look Up'!$F$4)</f>
        <v>824.37260945210846</v>
      </c>
      <c r="M9171" s="51">
        <f t="array" ref="M9171">_xlfn.SUM(_xlfn.NORM.DIST($S$3:$S$1003,$G9171,$P9171,FALSE)*WindSpeedStep*$T$3:$T$1003)</f>
        <v>803.99468242010732</v>
      </c>
      <c r="N9171" s="51">
        <f t="array" ref="N9171">_xlfn.SUM(_xlfn.NORM.DIST($S$3:$S$1003,$G9171,$Q9171,FALSE)*WindSpeedStep*$T$3:$T$1003)</f>
        <v>820.63729187225204</v>
      </c>
      <c r="P9171" s="43">
        <f t="shared" si="574"/>
        <v>0.77268373802365387</v>
      </c>
      <c r="Q9171" s="43">
        <f t="shared" si="575"/>
        <v>1.0295785901220742</v>
      </c>
    </row>
    <row r="9172" spans="5:17" x14ac:dyDescent="0.2">
      <c r="E9172" s="16">
        <v>41087.277777777781</v>
      </c>
      <c r="F9172" s="22">
        <v>8.35</v>
      </c>
      <c r="G9172" s="22">
        <v>8.3543442300860082</v>
      </c>
      <c r="H9172" s="25">
        <v>0.11017964071856289</v>
      </c>
      <c r="I9172" s="3">
        <f t="shared" si="572"/>
        <v>1017.4499999999509</v>
      </c>
      <c r="J9172" s="3">
        <f t="shared" si="573"/>
        <v>1017.4499999999509</v>
      </c>
      <c r="K9172" s="3">
        <f>MIN(J9172-M9172+N9172,'Power Look Up'!$F$4)</f>
        <v>1022.2937120802853</v>
      </c>
      <c r="M9172" s="51">
        <f t="array" ref="M9172">_xlfn.SUM(_xlfn.NORM.DIST($S$3:$S$1003,$G9172,$P9172,FALSE)*WindSpeedStep*$T$3:$T$1003)</f>
        <v>1016.6749327455358</v>
      </c>
      <c r="N9172" s="51">
        <f t="array" ref="N9172">_xlfn.SUM(_xlfn.NORM.DIST($S$3:$S$1003,$G9172,$Q9172,FALSE)*WindSpeedStep*$T$3:$T$1003)</f>
        <v>1021.5186448258702</v>
      </c>
      <c r="P9172" s="43">
        <f t="shared" si="574"/>
        <v>0.83543442300860082</v>
      </c>
      <c r="Q9172" s="43">
        <f t="shared" si="575"/>
        <v>0.92047864571007521</v>
      </c>
    </row>
    <row r="9173" spans="5:17" x14ac:dyDescent="0.2">
      <c r="E9173" s="16">
        <v>41087.284722222219</v>
      </c>
      <c r="F9173" s="22">
        <v>8.11</v>
      </c>
      <c r="G9173" s="22">
        <v>8.1473047860786316</v>
      </c>
      <c r="H9173" s="25">
        <v>0.11837237977805179</v>
      </c>
      <c r="I9173" s="3">
        <f t="shared" si="572"/>
        <v>929.36999999995282</v>
      </c>
      <c r="J9173" s="3">
        <f t="shared" si="573"/>
        <v>944.04999999995255</v>
      </c>
      <c r="K9173" s="3">
        <f>MIN(J9173-M9173+N9173,'Power Look Up'!$F$4)</f>
        <v>953.23788813817509</v>
      </c>
      <c r="M9173" s="51">
        <f t="array" ref="M9173">_xlfn.SUM(_xlfn.NORM.DIST($S$3:$S$1003,$G9173,$P9173,FALSE)*WindSpeedStep*$T$3:$T$1003)</f>
        <v>943.35783887292575</v>
      </c>
      <c r="N9173" s="51">
        <f t="array" ref="N9173">_xlfn.SUM(_xlfn.NORM.DIST($S$3:$S$1003,$G9173,$Q9173,FALSE)*WindSpeedStep*$T$3:$T$1003)</f>
        <v>952.5457270111483</v>
      </c>
      <c r="P9173" s="43">
        <f t="shared" si="574"/>
        <v>0.81473047860786318</v>
      </c>
      <c r="Q9173" s="43">
        <f t="shared" si="575"/>
        <v>0.96441585630523874</v>
      </c>
    </row>
    <row r="9174" spans="5:17" x14ac:dyDescent="0.2">
      <c r="E9174" s="16">
        <v>41087.291666666664</v>
      </c>
      <c r="F9174" s="22">
        <v>8.4600000000000009</v>
      </c>
      <c r="G9174" s="22">
        <v>8.3824597718421767</v>
      </c>
      <c r="H9174" s="25">
        <v>0.15011820330969267</v>
      </c>
      <c r="I9174" s="3">
        <f t="shared" si="572"/>
        <v>1057.8199999999501</v>
      </c>
      <c r="J9174" s="3">
        <f t="shared" si="573"/>
        <v>1028.4599999999507</v>
      </c>
      <c r="K9174" s="3">
        <f>MIN(J9174-M9174+N9174,'Power Look Up'!$F$4)</f>
        <v>1050.695234619091</v>
      </c>
      <c r="M9174" s="51">
        <f t="array" ref="M9174">_xlfn.SUM(_xlfn.NORM.DIST($S$3:$S$1003,$G9174,$P9174,FALSE)*WindSpeedStep*$T$3:$T$1003)</f>
        <v>1026.849696419989</v>
      </c>
      <c r="N9174" s="51">
        <f t="array" ref="N9174">_xlfn.SUM(_xlfn.NORM.DIST($S$3:$S$1003,$G9174,$Q9174,FALSE)*WindSpeedStep*$T$3:$T$1003)</f>
        <v>1049.0849310391293</v>
      </c>
      <c r="P9174" s="43">
        <f t="shared" si="574"/>
        <v>0.83824597718421767</v>
      </c>
      <c r="Q9174" s="43">
        <f t="shared" si="575"/>
        <v>1.2583598002647238</v>
      </c>
    </row>
    <row r="9175" spans="5:17" x14ac:dyDescent="0.2">
      <c r="E9175" s="16">
        <v>41087.298611111109</v>
      </c>
      <c r="F9175" s="22">
        <v>8.1</v>
      </c>
      <c r="G9175" s="22">
        <v>8.1989626607457655</v>
      </c>
      <c r="H9175" s="25">
        <v>0.11111111111111112</v>
      </c>
      <c r="I9175" s="3">
        <f t="shared" si="572"/>
        <v>925.69999999995298</v>
      </c>
      <c r="J9175" s="3">
        <f t="shared" si="573"/>
        <v>962.39999999995212</v>
      </c>
      <c r="K9175" s="3">
        <f>MIN(J9175-M9175+N9175,'Power Look Up'!$F$4)</f>
        <v>967.87548220987287</v>
      </c>
      <c r="M9175" s="51">
        <f t="array" ref="M9175">_xlfn.SUM(_xlfn.NORM.DIST($S$3:$S$1003,$G9175,$P9175,FALSE)*WindSpeedStep*$T$3:$T$1003)</f>
        <v>961.37591751146954</v>
      </c>
      <c r="N9175" s="51">
        <f t="array" ref="N9175">_xlfn.SUM(_xlfn.NORM.DIST($S$3:$S$1003,$G9175,$Q9175,FALSE)*WindSpeedStep*$T$3:$T$1003)</f>
        <v>966.85139972139029</v>
      </c>
      <c r="P9175" s="43">
        <f t="shared" si="574"/>
        <v>0.81989626607457655</v>
      </c>
      <c r="Q9175" s="43">
        <f t="shared" si="575"/>
        <v>0.91099585119397397</v>
      </c>
    </row>
    <row r="9176" spans="5:17" x14ac:dyDescent="0.2">
      <c r="E9176" s="16">
        <v>41087.305555555555</v>
      </c>
      <c r="F9176" s="22">
        <v>8.17</v>
      </c>
      <c r="G9176" s="22">
        <v>8.2119541171681583</v>
      </c>
      <c r="H9176" s="25">
        <v>0.13953488372093023</v>
      </c>
      <c r="I9176" s="3">
        <f t="shared" si="572"/>
        <v>951.38999999995235</v>
      </c>
      <c r="J9176" s="3">
        <f t="shared" si="573"/>
        <v>966.06999999995207</v>
      </c>
      <c r="K9176" s="3">
        <f>MIN(J9176-M9176+N9176,'Power Look Up'!$F$4)</f>
        <v>985.69037445267861</v>
      </c>
      <c r="M9176" s="51">
        <f t="array" ref="M9176">_xlfn.SUM(_xlfn.NORM.DIST($S$3:$S$1003,$G9176,$P9176,FALSE)*WindSpeedStep*$T$3:$T$1003)</f>
        <v>965.93677792480798</v>
      </c>
      <c r="N9176" s="51">
        <f t="array" ref="N9176">_xlfn.SUM(_xlfn.NORM.DIST($S$3:$S$1003,$G9176,$Q9176,FALSE)*WindSpeedStep*$T$3:$T$1003)</f>
        <v>985.55715237753452</v>
      </c>
      <c r="P9176" s="43">
        <f t="shared" si="574"/>
        <v>0.82119541171681587</v>
      </c>
      <c r="Q9176" s="43">
        <f t="shared" si="575"/>
        <v>1.1458540628606733</v>
      </c>
    </row>
    <row r="9177" spans="5:17" x14ac:dyDescent="0.2">
      <c r="E9177" s="16">
        <v>41087.3125</v>
      </c>
      <c r="F9177" s="22">
        <v>7.75</v>
      </c>
      <c r="G9177" s="22">
        <v>7.8555926035516475</v>
      </c>
      <c r="H9177" s="25">
        <v>0.1664516129032258</v>
      </c>
      <c r="I9177" s="3">
        <f t="shared" si="572"/>
        <v>813.74999999996362</v>
      </c>
      <c r="J9177" s="3">
        <f t="shared" si="573"/>
        <v>846.85999999996295</v>
      </c>
      <c r="K9177" s="3">
        <f>MIN(J9177-M9177+N9177,'Power Look Up'!$F$4)</f>
        <v>882.04621433656746</v>
      </c>
      <c r="M9177" s="51">
        <f t="array" ref="M9177">_xlfn.SUM(_xlfn.NORM.DIST($S$3:$S$1003,$G9177,$P9177,FALSE)*WindSpeedStep*$T$3:$T$1003)</f>
        <v>845.26221024013421</v>
      </c>
      <c r="N9177" s="51">
        <f t="array" ref="N9177">_xlfn.SUM(_xlfn.NORM.DIST($S$3:$S$1003,$G9177,$Q9177,FALSE)*WindSpeedStep*$T$3:$T$1003)</f>
        <v>880.44842457673872</v>
      </c>
      <c r="P9177" s="43">
        <f t="shared" si="574"/>
        <v>0.78555926035516477</v>
      </c>
      <c r="Q9177" s="43">
        <f t="shared" si="575"/>
        <v>1.3075760591718226</v>
      </c>
    </row>
    <row r="9178" spans="5:17" x14ac:dyDescent="0.2">
      <c r="E9178" s="16">
        <v>41087.319444444445</v>
      </c>
      <c r="F9178" s="22">
        <v>8.6300000000000008</v>
      </c>
      <c r="G9178" s="22">
        <v>8.5563135610979195</v>
      </c>
      <c r="H9178" s="25">
        <v>0.11819235225955967</v>
      </c>
      <c r="I9178" s="3">
        <f t="shared" si="572"/>
        <v>1120.2099999999489</v>
      </c>
      <c r="J9178" s="3">
        <f t="shared" si="573"/>
        <v>1094.5199999999493</v>
      </c>
      <c r="K9178" s="3">
        <f>MIN(J9178-M9178+N9178,'Power Look Up'!$F$4)</f>
        <v>1102.0817633654374</v>
      </c>
      <c r="M9178" s="51">
        <f t="array" ref="M9178">_xlfn.SUM(_xlfn.NORM.DIST($S$3:$S$1003,$G9178,$P9178,FALSE)*WindSpeedStep*$T$3:$T$1003)</f>
        <v>1090.8037411596974</v>
      </c>
      <c r="N9178" s="51">
        <f t="array" ref="N9178">_xlfn.SUM(_xlfn.NORM.DIST($S$3:$S$1003,$G9178,$Q9178,FALSE)*WindSpeedStep*$T$3:$T$1003)</f>
        <v>1098.3655045251855</v>
      </c>
      <c r="P9178" s="43">
        <f t="shared" si="574"/>
        <v>0.85563135610979202</v>
      </c>
      <c r="Q9178" s="43">
        <f t="shared" si="575"/>
        <v>1.0112908264565328</v>
      </c>
    </row>
    <row r="9179" spans="5:17" x14ac:dyDescent="0.2">
      <c r="E9179" s="16">
        <v>41087.326388888891</v>
      </c>
      <c r="F9179" s="22">
        <v>7.61</v>
      </c>
      <c r="G9179" s="22">
        <v>7.6087122147523729</v>
      </c>
      <c r="H9179" s="25">
        <v>0.10906701708278579</v>
      </c>
      <c r="I9179" s="3">
        <f t="shared" si="572"/>
        <v>771.60999999996454</v>
      </c>
      <c r="J9179" s="3">
        <f t="shared" si="573"/>
        <v>771.60999999996454</v>
      </c>
      <c r="K9179" s="3">
        <f>MIN(J9179-M9179+N9179,'Power Look Up'!$F$4)</f>
        <v>775.6563598346022</v>
      </c>
      <c r="M9179" s="51">
        <f t="array" ref="M9179">_xlfn.SUM(_xlfn.NORM.DIST($S$3:$S$1003,$G9179,$P9179,FALSE)*WindSpeedStep*$T$3:$T$1003)</f>
        <v>767.23819015062782</v>
      </c>
      <c r="N9179" s="51">
        <f t="array" ref="N9179">_xlfn.SUM(_xlfn.NORM.DIST($S$3:$S$1003,$G9179,$Q9179,FALSE)*WindSpeedStep*$T$3:$T$1003)</f>
        <v>771.28454998526547</v>
      </c>
      <c r="P9179" s="43">
        <f t="shared" si="574"/>
        <v>0.76087122147523734</v>
      </c>
      <c r="Q9179" s="43">
        <f t="shared" si="575"/>
        <v>0.82985954510439797</v>
      </c>
    </row>
    <row r="9180" spans="5:17" x14ac:dyDescent="0.2">
      <c r="E9180" s="16">
        <v>41087.333333333336</v>
      </c>
      <c r="F9180" s="22">
        <v>8.82</v>
      </c>
      <c r="G9180" s="22">
        <v>8.7080402317073418</v>
      </c>
      <c r="H9180" s="25">
        <v>0.11337868480725623</v>
      </c>
      <c r="I9180" s="3">
        <f t="shared" si="572"/>
        <v>1189.9399999999473</v>
      </c>
      <c r="J9180" s="3">
        <f t="shared" si="573"/>
        <v>1149.5699999999481</v>
      </c>
      <c r="K9180" s="3">
        <f>MIN(J9180-M9180+N9180,'Power Look Up'!$F$4)</f>
        <v>1154.2771511840165</v>
      </c>
      <c r="M9180" s="51">
        <f t="array" ref="M9180">_xlfn.SUM(_xlfn.NORM.DIST($S$3:$S$1003,$G9180,$P9180,FALSE)*WindSpeedStep*$T$3:$T$1003)</f>
        <v>1147.8769905014749</v>
      </c>
      <c r="N9180" s="51">
        <f t="array" ref="N9180">_xlfn.SUM(_xlfn.NORM.DIST($S$3:$S$1003,$G9180,$Q9180,FALSE)*WindSpeedStep*$T$3:$T$1003)</f>
        <v>1152.5841416855433</v>
      </c>
      <c r="P9180" s="43">
        <f t="shared" si="574"/>
        <v>0.87080402317073424</v>
      </c>
      <c r="Q9180" s="43">
        <f t="shared" si="575"/>
        <v>0.98730614871965316</v>
      </c>
    </row>
    <row r="9181" spans="5:17" x14ac:dyDescent="0.2">
      <c r="E9181" s="16">
        <v>41087.340277777781</v>
      </c>
      <c r="F9181" s="22">
        <v>8.52</v>
      </c>
      <c r="G9181" s="22">
        <v>8.4754369812568235</v>
      </c>
      <c r="H9181" s="25">
        <v>0.17840375586854462</v>
      </c>
      <c r="I9181" s="3">
        <f t="shared" si="572"/>
        <v>1079.8399999999497</v>
      </c>
      <c r="J9181" s="3">
        <f t="shared" si="573"/>
        <v>1065.1599999999498</v>
      </c>
      <c r="K9181" s="3">
        <f>MIN(J9181-M9181+N9181,'Power Look Up'!$F$4)</f>
        <v>1093.3387992013427</v>
      </c>
      <c r="M9181" s="51">
        <f t="array" ref="M9181">_xlfn.SUM(_xlfn.NORM.DIST($S$3:$S$1003,$G9181,$P9181,FALSE)*WindSpeedStep*$T$3:$T$1003)</f>
        <v>1060.8394437356983</v>
      </c>
      <c r="N9181" s="51">
        <f t="array" ref="N9181">_xlfn.SUM(_xlfn.NORM.DIST($S$3:$S$1003,$G9181,$Q9181,FALSE)*WindSpeedStep*$T$3:$T$1003)</f>
        <v>1089.0182429370911</v>
      </c>
      <c r="P9181" s="43">
        <f t="shared" si="574"/>
        <v>0.84754369812568242</v>
      </c>
      <c r="Q9181" s="43">
        <f t="shared" si="575"/>
        <v>1.5120497900833771</v>
      </c>
    </row>
    <row r="9182" spans="5:17" x14ac:dyDescent="0.2">
      <c r="E9182" s="16">
        <v>41087.347222222219</v>
      </c>
      <c r="F9182" s="22">
        <v>8.44</v>
      </c>
      <c r="G9182" s="22">
        <v>8.3728610858312074</v>
      </c>
      <c r="H9182" s="25">
        <v>0.14573459715639811</v>
      </c>
      <c r="I9182" s="3">
        <f t="shared" si="572"/>
        <v>1050.4799999999502</v>
      </c>
      <c r="J9182" s="3">
        <f t="shared" si="573"/>
        <v>1024.7899999999509</v>
      </c>
      <c r="K9182" s="3">
        <f>MIN(J9182-M9182+N9182,'Power Look Up'!$F$4)</f>
        <v>1045.4564637301867</v>
      </c>
      <c r="M9182" s="51">
        <f t="array" ref="M9182">_xlfn.SUM(_xlfn.NORM.DIST($S$3:$S$1003,$G9182,$P9182,FALSE)*WindSpeedStep*$T$3:$T$1003)</f>
        <v>1023.3704480592141</v>
      </c>
      <c r="N9182" s="51">
        <f t="array" ref="N9182">_xlfn.SUM(_xlfn.NORM.DIST($S$3:$S$1003,$G9182,$Q9182,FALSE)*WindSpeedStep*$T$3:$T$1003)</f>
        <v>1044.03691178945</v>
      </c>
      <c r="P9182" s="43">
        <f t="shared" si="574"/>
        <v>0.8372861085831208</v>
      </c>
      <c r="Q9182" s="43">
        <f t="shared" si="575"/>
        <v>1.2202155373900931</v>
      </c>
    </row>
    <row r="9183" spans="5:17" x14ac:dyDescent="0.2">
      <c r="E9183" s="16">
        <v>41087.354166666664</v>
      </c>
      <c r="F9183" s="22">
        <v>8.34</v>
      </c>
      <c r="G9183" s="22">
        <v>8.239288659545517</v>
      </c>
      <c r="H9183" s="25">
        <v>0.15107913669064749</v>
      </c>
      <c r="I9183" s="3">
        <f t="shared" si="572"/>
        <v>1013.7799999999511</v>
      </c>
      <c r="J9183" s="3">
        <f t="shared" si="573"/>
        <v>977.07999999995184</v>
      </c>
      <c r="K9183" s="3">
        <f>MIN(J9183-M9183+N9183,'Power Look Up'!$F$4)</f>
        <v>1001.8488415981453</v>
      </c>
      <c r="M9183" s="51">
        <f t="array" ref="M9183">_xlfn.SUM(_xlfn.NORM.DIST($S$3:$S$1003,$G9183,$P9183,FALSE)*WindSpeedStep*$T$3:$T$1003)</f>
        <v>975.57116755961067</v>
      </c>
      <c r="N9183" s="51">
        <f t="array" ref="N9183">_xlfn.SUM(_xlfn.NORM.DIST($S$3:$S$1003,$G9183,$Q9183,FALSE)*WindSpeedStep*$T$3:$T$1003)</f>
        <v>1000.3400091578042</v>
      </c>
      <c r="P9183" s="43">
        <f t="shared" si="574"/>
        <v>0.82392886595455173</v>
      </c>
      <c r="Q9183" s="43">
        <f t="shared" si="575"/>
        <v>1.2447846176291788</v>
      </c>
    </row>
    <row r="9184" spans="5:17" x14ac:dyDescent="0.2">
      <c r="E9184" s="16">
        <v>41087.361111111109</v>
      </c>
      <c r="F9184" s="22">
        <v>8.84</v>
      </c>
      <c r="G9184" s="22">
        <v>8.7875996979907178</v>
      </c>
      <c r="H9184" s="25">
        <v>0.12217194570135748</v>
      </c>
      <c r="I9184" s="3">
        <f t="shared" si="572"/>
        <v>1197.2799999999472</v>
      </c>
      <c r="J9184" s="3">
        <f t="shared" si="573"/>
        <v>1178.9299999999475</v>
      </c>
      <c r="K9184" s="3">
        <f>MIN(J9184-M9184+N9184,'Power Look Up'!$F$4)</f>
        <v>1185.283440314875</v>
      </c>
      <c r="M9184" s="51">
        <f t="array" ref="M9184">_xlfn.SUM(_xlfn.NORM.DIST($S$3:$S$1003,$G9184,$P9184,FALSE)*WindSpeedStep*$T$3:$T$1003)</f>
        <v>1178.1691655893062</v>
      </c>
      <c r="N9184" s="51">
        <f t="array" ref="N9184">_xlfn.SUM(_xlfn.NORM.DIST($S$3:$S$1003,$G9184,$Q9184,FALSE)*WindSpeedStep*$T$3:$T$1003)</f>
        <v>1184.5226059042336</v>
      </c>
      <c r="P9184" s="43">
        <f t="shared" si="574"/>
        <v>0.87875996979907178</v>
      </c>
      <c r="Q9184" s="43">
        <f t="shared" si="575"/>
        <v>1.0735981531481873</v>
      </c>
    </row>
    <row r="9185" spans="5:17" x14ac:dyDescent="0.2">
      <c r="E9185" s="16">
        <v>41087.368055555555</v>
      </c>
      <c r="F9185" s="22">
        <v>9.0299999999999994</v>
      </c>
      <c r="G9185" s="22">
        <v>9.0468135979218829</v>
      </c>
      <c r="H9185" s="25">
        <v>0.1273532668881506</v>
      </c>
      <c r="I9185" s="3">
        <f t="shared" si="572"/>
        <v>1267.4299999999437</v>
      </c>
      <c r="J9185" s="3">
        <f t="shared" si="573"/>
        <v>1275.0499999999433</v>
      </c>
      <c r="K9185" s="3">
        <f>MIN(J9185-M9185+N9185,'Power Look Up'!$F$4)</f>
        <v>1276.7202794399288</v>
      </c>
      <c r="M9185" s="51">
        <f t="array" ref="M9185">_xlfn.SUM(_xlfn.NORM.DIST($S$3:$S$1003,$G9185,$P9185,FALSE)*WindSpeedStep*$T$3:$T$1003)</f>
        <v>1277.8560717507071</v>
      </c>
      <c r="N9185" s="51">
        <f t="array" ref="N9185">_xlfn.SUM(_xlfn.NORM.DIST($S$3:$S$1003,$G9185,$Q9185,FALSE)*WindSpeedStep*$T$3:$T$1003)</f>
        <v>1279.5263511906926</v>
      </c>
      <c r="P9185" s="43">
        <f t="shared" si="574"/>
        <v>0.90468135979218833</v>
      </c>
      <c r="Q9185" s="43">
        <f t="shared" si="575"/>
        <v>1.1521412666234956</v>
      </c>
    </row>
    <row r="9186" spans="5:17" x14ac:dyDescent="0.2">
      <c r="E9186" s="16">
        <v>41087.375</v>
      </c>
      <c r="F9186" s="22">
        <v>8.4</v>
      </c>
      <c r="G9186" s="22">
        <v>8.4878778173948994</v>
      </c>
      <c r="H9186" s="25">
        <v>0.17499999999999999</v>
      </c>
      <c r="I9186" s="3">
        <f t="shared" si="572"/>
        <v>1035.7999999999506</v>
      </c>
      <c r="J9186" s="3">
        <f t="shared" si="573"/>
        <v>1068.8299999999499</v>
      </c>
      <c r="K9186" s="3">
        <f>MIN(J9186-M9186+N9186,'Power Look Up'!$F$4)</f>
        <v>1095.7538402391267</v>
      </c>
      <c r="M9186" s="51">
        <f t="array" ref="M9186">_xlfn.SUM(_xlfn.NORM.DIST($S$3:$S$1003,$G9186,$P9186,FALSE)*WindSpeedStep*$T$3:$T$1003)</f>
        <v>1065.4255739632767</v>
      </c>
      <c r="N9186" s="51">
        <f t="array" ref="N9186">_xlfn.SUM(_xlfn.NORM.DIST($S$3:$S$1003,$G9186,$Q9186,FALSE)*WindSpeedStep*$T$3:$T$1003)</f>
        <v>1092.3494142024535</v>
      </c>
      <c r="P9186" s="43">
        <f t="shared" si="574"/>
        <v>0.84878778173948999</v>
      </c>
      <c r="Q9186" s="43">
        <f t="shared" si="575"/>
        <v>1.4853786180441073</v>
      </c>
    </row>
    <row r="9187" spans="5:17" x14ac:dyDescent="0.2">
      <c r="E9187" s="16">
        <v>41087.381944444445</v>
      </c>
      <c r="F9187" s="22">
        <v>8.77</v>
      </c>
      <c r="G9187" s="22">
        <v>8.781002234003866</v>
      </c>
      <c r="H9187" s="25">
        <v>0.20068415051311289</v>
      </c>
      <c r="I9187" s="3">
        <f t="shared" si="572"/>
        <v>1171.5899999999476</v>
      </c>
      <c r="J9187" s="3">
        <f t="shared" si="573"/>
        <v>1175.2599999999477</v>
      </c>
      <c r="K9187" s="3">
        <f>MIN(J9187-M9187+N9187,'Power Look Up'!$F$4)</f>
        <v>1186.5286079349935</v>
      </c>
      <c r="M9187" s="51">
        <f t="array" ref="M9187">_xlfn.SUM(_xlfn.NORM.DIST($S$3:$S$1003,$G9187,$P9187,FALSE)*WindSpeedStep*$T$3:$T$1003)</f>
        <v>1175.649375089198</v>
      </c>
      <c r="N9187" s="51">
        <f t="array" ref="N9187">_xlfn.SUM(_xlfn.NORM.DIST($S$3:$S$1003,$G9187,$Q9187,FALSE)*WindSpeedStep*$T$3:$T$1003)</f>
        <v>1186.9179830242438</v>
      </c>
      <c r="P9187" s="43">
        <f t="shared" si="574"/>
        <v>0.87810022340038663</v>
      </c>
      <c r="Q9187" s="43">
        <f t="shared" si="575"/>
        <v>1.7622079739848124</v>
      </c>
    </row>
    <row r="9188" spans="5:17" x14ac:dyDescent="0.2">
      <c r="E9188" s="16">
        <v>41087.388888888891</v>
      </c>
      <c r="F9188" s="22">
        <v>8.7200000000000006</v>
      </c>
      <c r="G9188" s="22">
        <v>8.7753678899449543</v>
      </c>
      <c r="H9188" s="25">
        <v>0.16169724770642199</v>
      </c>
      <c r="I9188" s="3">
        <f t="shared" si="572"/>
        <v>1153.2399999999479</v>
      </c>
      <c r="J9188" s="3">
        <f t="shared" si="573"/>
        <v>1175.2599999999477</v>
      </c>
      <c r="K9188" s="3">
        <f>MIN(J9188-M9188+N9188,'Power Look Up'!$F$4)</f>
        <v>1187.7839536111703</v>
      </c>
      <c r="M9188" s="51">
        <f t="array" ref="M9188">_xlfn.SUM(_xlfn.NORM.DIST($S$3:$S$1003,$G9188,$P9188,FALSE)*WindSpeedStep*$T$3:$T$1003)</f>
        <v>1173.4984707060105</v>
      </c>
      <c r="N9188" s="51">
        <f t="array" ref="N9188">_xlfn.SUM(_xlfn.NORM.DIST($S$3:$S$1003,$G9188,$Q9188,FALSE)*WindSpeedStep*$T$3:$T$1003)</f>
        <v>1186.0224243172331</v>
      </c>
      <c r="P9188" s="43">
        <f t="shared" si="574"/>
        <v>0.8775367889944955</v>
      </c>
      <c r="Q9188" s="43">
        <f t="shared" si="575"/>
        <v>1.4189528354154111</v>
      </c>
    </row>
    <row r="9189" spans="5:17" x14ac:dyDescent="0.2">
      <c r="E9189" s="16">
        <v>41087.395833333336</v>
      </c>
      <c r="F9189" s="22">
        <v>8.39</v>
      </c>
      <c r="G9189" s="22">
        <v>8.3350386565117258</v>
      </c>
      <c r="H9189" s="25">
        <v>0.16686531585220499</v>
      </c>
      <c r="I9189" s="3">
        <f t="shared" si="572"/>
        <v>1032.1299999999505</v>
      </c>
      <c r="J9189" s="3">
        <f t="shared" si="573"/>
        <v>1013.7799999999511</v>
      </c>
      <c r="K9189" s="3">
        <f>MIN(J9189-M9189+N9189,'Power Look Up'!$F$4)</f>
        <v>1043.1924771422107</v>
      </c>
      <c r="M9189" s="51">
        <f t="array" ref="M9189">_xlfn.SUM(_xlfn.NORM.DIST($S$3:$S$1003,$G9189,$P9189,FALSE)*WindSpeedStep*$T$3:$T$1003)</f>
        <v>1009.7174001363896</v>
      </c>
      <c r="N9189" s="51">
        <f t="array" ref="N9189">_xlfn.SUM(_xlfn.NORM.DIST($S$3:$S$1003,$G9189,$Q9189,FALSE)*WindSpeedStep*$T$3:$T$1003)</f>
        <v>1039.1298772786492</v>
      </c>
      <c r="P9189" s="43">
        <f t="shared" si="574"/>
        <v>0.83350386565117263</v>
      </c>
      <c r="Q9189" s="43">
        <f t="shared" si="575"/>
        <v>1.3908288580591674</v>
      </c>
    </row>
    <row r="9190" spans="5:17" x14ac:dyDescent="0.2">
      <c r="E9190" s="16">
        <v>41087.402777777781</v>
      </c>
      <c r="F9190" s="22">
        <v>8.61</v>
      </c>
      <c r="G9190" s="22">
        <v>8.6773192823949579</v>
      </c>
      <c r="H9190" s="25">
        <v>0.16608594657375145</v>
      </c>
      <c r="I9190" s="3">
        <f t="shared" si="572"/>
        <v>1112.869999999949</v>
      </c>
      <c r="J9190" s="3">
        <f t="shared" si="573"/>
        <v>1138.5599999999483</v>
      </c>
      <c r="K9190" s="3">
        <f>MIN(J9190-M9190+N9190,'Power Look Up'!$F$4)</f>
        <v>1155.9595193338102</v>
      </c>
      <c r="M9190" s="51">
        <f t="array" ref="M9190">_xlfn.SUM(_xlfn.NORM.DIST($S$3:$S$1003,$G9190,$P9190,FALSE)*WindSpeedStep*$T$3:$T$1003)</f>
        <v>1136.2408988709312</v>
      </c>
      <c r="N9190" s="51">
        <f t="array" ref="N9190">_xlfn.SUM(_xlfn.NORM.DIST($S$3:$S$1003,$G9190,$Q9190,FALSE)*WindSpeedStep*$T$3:$T$1003)</f>
        <v>1153.6404182047931</v>
      </c>
      <c r="P9190" s="43">
        <f t="shared" si="574"/>
        <v>0.86773192823949585</v>
      </c>
      <c r="Q9190" s="43">
        <f t="shared" si="575"/>
        <v>1.4411807867392321</v>
      </c>
    </row>
    <row r="9191" spans="5:17" x14ac:dyDescent="0.2">
      <c r="E9191" s="16">
        <v>41087.409722222219</v>
      </c>
      <c r="F9191" s="22">
        <v>8.0399999999999991</v>
      </c>
      <c r="G9191" s="22">
        <v>8.0580745942487368</v>
      </c>
      <c r="H9191" s="25">
        <v>0.16417910447761197</v>
      </c>
      <c r="I9191" s="3">
        <f t="shared" si="572"/>
        <v>903.67999999995345</v>
      </c>
      <c r="J9191" s="3">
        <f t="shared" si="573"/>
        <v>911.01999999995326</v>
      </c>
      <c r="K9191" s="3">
        <f>MIN(J9191-M9191+N9191,'Power Look Up'!$F$4)</f>
        <v>943.89540856146789</v>
      </c>
      <c r="M9191" s="51">
        <f t="array" ref="M9191">_xlfn.SUM(_xlfn.NORM.DIST($S$3:$S$1003,$G9191,$P9191,FALSE)*WindSpeedStep*$T$3:$T$1003)</f>
        <v>912.68489813365284</v>
      </c>
      <c r="N9191" s="51">
        <f t="array" ref="N9191">_xlfn.SUM(_xlfn.NORM.DIST($S$3:$S$1003,$G9191,$Q9191,FALSE)*WindSpeedStep*$T$3:$T$1003)</f>
        <v>945.56030669516747</v>
      </c>
      <c r="P9191" s="43">
        <f t="shared" si="574"/>
        <v>0.80580745942487375</v>
      </c>
      <c r="Q9191" s="43">
        <f t="shared" si="575"/>
        <v>1.322967470697554</v>
      </c>
    </row>
    <row r="9192" spans="5:17" x14ac:dyDescent="0.2">
      <c r="E9192" s="16">
        <v>41087.416666666664</v>
      </c>
      <c r="F9192" s="22">
        <v>8.06</v>
      </c>
      <c r="G9192" s="22">
        <v>8.0416442176805383</v>
      </c>
      <c r="H9192" s="25">
        <v>0.14764267990074439</v>
      </c>
      <c r="I9192" s="3">
        <f t="shared" si="572"/>
        <v>911.01999999995326</v>
      </c>
      <c r="J9192" s="3">
        <f t="shared" si="573"/>
        <v>903.67999999995345</v>
      </c>
      <c r="K9192" s="3">
        <f>MIN(J9192-M9192+N9192,'Power Look Up'!$F$4)</f>
        <v>928.30275366078592</v>
      </c>
      <c r="M9192" s="51">
        <f t="array" ref="M9192">_xlfn.SUM(_xlfn.NORM.DIST($S$3:$S$1003,$G9192,$P9192,FALSE)*WindSpeedStep*$T$3:$T$1003)</f>
        <v>907.1001792909741</v>
      </c>
      <c r="N9192" s="51">
        <f t="array" ref="N9192">_xlfn.SUM(_xlfn.NORM.DIST($S$3:$S$1003,$G9192,$Q9192,FALSE)*WindSpeedStep*$T$3:$T$1003)</f>
        <v>931.72293295180657</v>
      </c>
      <c r="P9192" s="43">
        <f t="shared" si="574"/>
        <v>0.80416442176805392</v>
      </c>
      <c r="Q9192" s="43">
        <f t="shared" si="575"/>
        <v>1.1872899031066797</v>
      </c>
    </row>
    <row r="9193" spans="5:17" x14ac:dyDescent="0.2">
      <c r="E9193" s="16">
        <v>41087.423611111109</v>
      </c>
      <c r="F9193" s="22">
        <v>9.26</v>
      </c>
      <c r="G9193" s="22">
        <v>9.1951346422761553</v>
      </c>
      <c r="H9193" s="25">
        <v>0.10259179265658747</v>
      </c>
      <c r="I9193" s="3">
        <f t="shared" si="572"/>
        <v>1355.0599999999417</v>
      </c>
      <c r="J9193" s="3">
        <f t="shared" si="573"/>
        <v>1332.1999999999423</v>
      </c>
      <c r="K9193" s="3">
        <f>MIN(J9193-M9193+N9193,'Power Look Up'!$F$4)</f>
        <v>1332.1716519011463</v>
      </c>
      <c r="M9193" s="51">
        <f t="array" ref="M9193">_xlfn.SUM(_xlfn.NORM.DIST($S$3:$S$1003,$G9193,$P9193,FALSE)*WindSpeedStep*$T$3:$T$1003)</f>
        <v>1334.9775763952803</v>
      </c>
      <c r="N9193" s="51">
        <f t="array" ref="N9193">_xlfn.SUM(_xlfn.NORM.DIST($S$3:$S$1003,$G9193,$Q9193,FALSE)*WindSpeedStep*$T$3:$T$1003)</f>
        <v>1334.9492282964843</v>
      </c>
      <c r="P9193" s="43">
        <f t="shared" si="574"/>
        <v>0.9195134642276156</v>
      </c>
      <c r="Q9193" s="43">
        <f t="shared" si="575"/>
        <v>0.94334534666979986</v>
      </c>
    </row>
    <row r="9194" spans="5:17" x14ac:dyDescent="0.2">
      <c r="E9194" s="16">
        <v>41087.430555555555</v>
      </c>
      <c r="F9194" s="22">
        <v>7.93</v>
      </c>
      <c r="G9194" s="22">
        <v>7.9700963028029932</v>
      </c>
      <c r="H9194" s="25">
        <v>0.15384615384615385</v>
      </c>
      <c r="I9194" s="3">
        <f t="shared" si="572"/>
        <v>867.92999999996255</v>
      </c>
      <c r="J9194" s="3">
        <f t="shared" si="573"/>
        <v>879.96999999996228</v>
      </c>
      <c r="K9194" s="3">
        <f>MIN(J9194-M9194+N9194,'Power Look Up'!$F$4)</f>
        <v>908.10487501016291</v>
      </c>
      <c r="M9194" s="51">
        <f t="array" ref="M9194">_xlfn.SUM(_xlfn.NORM.DIST($S$3:$S$1003,$G9194,$P9194,FALSE)*WindSpeedStep*$T$3:$T$1003)</f>
        <v>883.01355487841693</v>
      </c>
      <c r="N9194" s="51">
        <f t="array" ref="N9194">_xlfn.SUM(_xlfn.NORM.DIST($S$3:$S$1003,$G9194,$Q9194,FALSE)*WindSpeedStep*$T$3:$T$1003)</f>
        <v>911.14842988861756</v>
      </c>
      <c r="P9194" s="43">
        <f t="shared" si="574"/>
        <v>0.79700963028029936</v>
      </c>
      <c r="Q9194" s="43">
        <f t="shared" si="575"/>
        <v>1.2261686619696914</v>
      </c>
    </row>
    <row r="9195" spans="5:17" x14ac:dyDescent="0.2">
      <c r="E9195" s="16">
        <v>41087.4375</v>
      </c>
      <c r="F9195" s="22">
        <v>9.0500000000000007</v>
      </c>
      <c r="G9195" s="22">
        <v>9.0044842590594047</v>
      </c>
      <c r="H9195" s="25">
        <v>0.13812154696132595</v>
      </c>
      <c r="I9195" s="3">
        <f t="shared" si="572"/>
        <v>1275.0499999999433</v>
      </c>
      <c r="J9195" s="3">
        <f t="shared" si="573"/>
        <v>1255.9999999999459</v>
      </c>
      <c r="K9195" s="3">
        <f>MIN(J9195-M9195+N9195,'Power Look Up'!$F$4)</f>
        <v>1258.6712387421762</v>
      </c>
      <c r="M9195" s="51">
        <f t="array" ref="M9195">_xlfn.SUM(_xlfn.NORM.DIST($S$3:$S$1003,$G9195,$P9195,FALSE)*WindSpeedStep*$T$3:$T$1003)</f>
        <v>1261.5270929726651</v>
      </c>
      <c r="N9195" s="51">
        <f t="array" ref="N9195">_xlfn.SUM(_xlfn.NORM.DIST($S$3:$S$1003,$G9195,$Q9195,FALSE)*WindSpeedStep*$T$3:$T$1003)</f>
        <v>1264.1983317148954</v>
      </c>
      <c r="P9195" s="43">
        <f t="shared" si="574"/>
        <v>0.90044842590594054</v>
      </c>
      <c r="Q9195" s="43">
        <f t="shared" si="575"/>
        <v>1.2437132954501939</v>
      </c>
    </row>
    <row r="9196" spans="5:17" x14ac:dyDescent="0.2">
      <c r="E9196" s="16">
        <v>41087.444444444445</v>
      </c>
      <c r="F9196" s="22">
        <v>9.25</v>
      </c>
      <c r="G9196" s="22">
        <v>9.2869731357125325</v>
      </c>
      <c r="H9196" s="25">
        <v>0.13513513513513514</v>
      </c>
      <c r="I9196" s="3">
        <f t="shared" si="572"/>
        <v>1351.2499999999418</v>
      </c>
      <c r="J9196" s="3">
        <f t="shared" si="573"/>
        <v>1366.4899999999416</v>
      </c>
      <c r="K9196" s="3">
        <f>MIN(J9196-M9196+N9196,'Power Look Up'!$F$4)</f>
        <v>1358.768415693859</v>
      </c>
      <c r="M9196" s="51">
        <f t="array" ref="M9196">_xlfn.SUM(_xlfn.NORM.DIST($S$3:$S$1003,$G9196,$P9196,FALSE)*WindSpeedStep*$T$3:$T$1003)</f>
        <v>1370.1274500097795</v>
      </c>
      <c r="N9196" s="51">
        <f t="array" ref="N9196">_xlfn.SUM(_xlfn.NORM.DIST($S$3:$S$1003,$G9196,$Q9196,FALSE)*WindSpeedStep*$T$3:$T$1003)</f>
        <v>1362.4058657036969</v>
      </c>
      <c r="P9196" s="43">
        <f t="shared" si="574"/>
        <v>0.92869731357125329</v>
      </c>
      <c r="Q9196" s="43">
        <f t="shared" si="575"/>
        <v>1.2549963696908828</v>
      </c>
    </row>
    <row r="9197" spans="5:17" x14ac:dyDescent="0.2">
      <c r="E9197" s="16">
        <v>41087.451388888891</v>
      </c>
      <c r="F9197" s="22">
        <v>8.91</v>
      </c>
      <c r="G9197" s="22">
        <v>8.9162183945986619</v>
      </c>
      <c r="H9197" s="25">
        <v>0.16049382716049382</v>
      </c>
      <c r="I9197" s="3">
        <f t="shared" si="572"/>
        <v>1222.9699999999466</v>
      </c>
      <c r="J9197" s="3">
        <f t="shared" si="573"/>
        <v>1226.6399999999464</v>
      </c>
      <c r="K9197" s="3">
        <f>MIN(J9197-M9197+N9197,'Power Look Up'!$F$4)</f>
        <v>1232.1142159813205</v>
      </c>
      <c r="M9197" s="51">
        <f t="array" ref="M9197">_xlfn.SUM(_xlfn.NORM.DIST($S$3:$S$1003,$G9197,$P9197,FALSE)*WindSpeedStep*$T$3:$T$1003)</f>
        <v>1227.5101725563038</v>
      </c>
      <c r="N9197" s="51">
        <f t="array" ref="N9197">_xlfn.SUM(_xlfn.NORM.DIST($S$3:$S$1003,$G9197,$Q9197,FALSE)*WindSpeedStep*$T$3:$T$1003)</f>
        <v>1232.9843885376779</v>
      </c>
      <c r="P9197" s="43">
        <f t="shared" si="574"/>
        <v>0.89162183945986628</v>
      </c>
      <c r="Q9197" s="43">
        <f t="shared" si="575"/>
        <v>1.4309980139479332</v>
      </c>
    </row>
    <row r="9198" spans="5:17" x14ac:dyDescent="0.2">
      <c r="E9198" s="16">
        <v>41087.458333333336</v>
      </c>
      <c r="F9198" s="22">
        <v>9.57</v>
      </c>
      <c r="G9198" s="22">
        <v>9.5242460643759159</v>
      </c>
      <c r="H9198" s="25">
        <v>0.18077324973876696</v>
      </c>
      <c r="I9198" s="3">
        <f t="shared" si="572"/>
        <v>1473.1699999999391</v>
      </c>
      <c r="J9198" s="3">
        <f t="shared" si="573"/>
        <v>1454.1199999999396</v>
      </c>
      <c r="K9198" s="3">
        <f>MIN(J9198-M9198+N9198,'Power Look Up'!$F$4)</f>
        <v>1405.8526488685525</v>
      </c>
      <c r="M9198" s="51">
        <f t="array" ref="M9198">_xlfn.SUM(_xlfn.NORM.DIST($S$3:$S$1003,$G9198,$P9198,FALSE)*WindSpeedStep*$T$3:$T$1003)</f>
        <v>1459.260936983794</v>
      </c>
      <c r="N9198" s="51">
        <f t="array" ref="N9198">_xlfn.SUM(_xlfn.NORM.DIST($S$3:$S$1003,$G9198,$Q9198,FALSE)*WindSpeedStep*$T$3:$T$1003)</f>
        <v>1410.9935858524068</v>
      </c>
      <c r="P9198" s="43">
        <f t="shared" si="574"/>
        <v>0.95242460643759164</v>
      </c>
      <c r="Q9198" s="43">
        <f t="shared" si="575"/>
        <v>1.7217289123688957</v>
      </c>
    </row>
    <row r="9199" spans="5:17" x14ac:dyDescent="0.2">
      <c r="E9199" s="16">
        <v>41087.465277777781</v>
      </c>
      <c r="F9199" s="22">
        <v>9.01</v>
      </c>
      <c r="G9199" s="22">
        <v>8.9757480773487739</v>
      </c>
      <c r="H9199" s="25">
        <v>0.18867924528301885</v>
      </c>
      <c r="I9199" s="3">
        <f t="shared" si="572"/>
        <v>1259.8099999999438</v>
      </c>
      <c r="J9199" s="3">
        <f t="shared" si="573"/>
        <v>1248.659999999946</v>
      </c>
      <c r="K9199" s="3">
        <f>MIN(J9199-M9199+N9199,'Power Look Up'!$F$4)</f>
        <v>1245.9810251968186</v>
      </c>
      <c r="M9199" s="51">
        <f t="array" ref="M9199">_xlfn.SUM(_xlfn.NORM.DIST($S$3:$S$1003,$G9199,$P9199,FALSE)*WindSpeedStep*$T$3:$T$1003)</f>
        <v>1250.4449832395098</v>
      </c>
      <c r="N9199" s="51">
        <f t="array" ref="N9199">_xlfn.SUM(_xlfn.NORM.DIST($S$3:$S$1003,$G9199,$Q9199,FALSE)*WindSpeedStep*$T$3:$T$1003)</f>
        <v>1247.7660084363824</v>
      </c>
      <c r="P9199" s="43">
        <f t="shared" si="574"/>
        <v>0.89757480773487741</v>
      </c>
      <c r="Q9199" s="43">
        <f t="shared" si="575"/>
        <v>1.6935373730846741</v>
      </c>
    </row>
    <row r="9200" spans="5:17" x14ac:dyDescent="0.2">
      <c r="E9200" s="16">
        <v>41087.472222222219</v>
      </c>
      <c r="F9200" s="22">
        <v>8.65</v>
      </c>
      <c r="G9200" s="22">
        <v>8.6893878629727457</v>
      </c>
      <c r="H9200" s="25">
        <v>0.1791907514450867</v>
      </c>
      <c r="I9200" s="3">
        <f t="shared" si="572"/>
        <v>1127.5499999999486</v>
      </c>
      <c r="J9200" s="3">
        <f t="shared" si="573"/>
        <v>1142.2299999999484</v>
      </c>
      <c r="K9200" s="3">
        <f>MIN(J9200-M9200+N9200,'Power Look Up'!$F$4)</f>
        <v>1160.1679223450051</v>
      </c>
      <c r="M9200" s="51">
        <f t="array" ref="M9200">_xlfn.SUM(_xlfn.NORM.DIST($S$3:$S$1003,$G9200,$P9200,FALSE)*WindSpeedStep*$T$3:$T$1003)</f>
        <v>1140.8076786672586</v>
      </c>
      <c r="N9200" s="51">
        <f t="array" ref="N9200">_xlfn.SUM(_xlfn.NORM.DIST($S$3:$S$1003,$G9200,$Q9200,FALSE)*WindSpeedStep*$T$3:$T$1003)</f>
        <v>1158.7456010123153</v>
      </c>
      <c r="P9200" s="43">
        <f t="shared" si="574"/>
        <v>0.86893878629727461</v>
      </c>
      <c r="Q9200" s="43">
        <f t="shared" si="575"/>
        <v>1.5570579407639022</v>
      </c>
    </row>
    <row r="9201" spans="5:17" x14ac:dyDescent="0.2">
      <c r="E9201" s="16">
        <v>41087.479166666664</v>
      </c>
      <c r="F9201" s="22">
        <v>9.1199999999999992</v>
      </c>
      <c r="G9201" s="22">
        <v>9.1504903110875659</v>
      </c>
      <c r="H9201" s="25">
        <v>0.16337719298245615</v>
      </c>
      <c r="I9201" s="3">
        <f t="shared" si="572"/>
        <v>1301.719999999943</v>
      </c>
      <c r="J9201" s="3">
        <f t="shared" si="573"/>
        <v>1313.1499999999426</v>
      </c>
      <c r="K9201" s="3">
        <f>MIN(J9201-M9201+N9201,'Power Look Up'!$F$4)</f>
        <v>1303.9834311010732</v>
      </c>
      <c r="M9201" s="51">
        <f t="array" ref="M9201">_xlfn.SUM(_xlfn.NORM.DIST($S$3:$S$1003,$G9201,$P9201,FALSE)*WindSpeedStep*$T$3:$T$1003)</f>
        <v>1317.8151387406645</v>
      </c>
      <c r="N9201" s="51">
        <f t="array" ref="N9201">_xlfn.SUM(_xlfn.NORM.DIST($S$3:$S$1003,$G9201,$Q9201,FALSE)*WindSpeedStep*$T$3:$T$1003)</f>
        <v>1308.6485698417951</v>
      </c>
      <c r="P9201" s="43">
        <f t="shared" si="574"/>
        <v>0.91504903110875668</v>
      </c>
      <c r="Q9201" s="43">
        <f t="shared" si="575"/>
        <v>1.4949814214386485</v>
      </c>
    </row>
    <row r="9202" spans="5:17" x14ac:dyDescent="0.2">
      <c r="E9202" s="16">
        <v>41087.486111111109</v>
      </c>
      <c r="F9202" s="22">
        <v>8.61</v>
      </c>
      <c r="G9202" s="22">
        <v>8.5327618828476304</v>
      </c>
      <c r="H9202" s="25">
        <v>0.17653890824622534</v>
      </c>
      <c r="I9202" s="3">
        <f t="shared" si="572"/>
        <v>1112.869999999949</v>
      </c>
      <c r="J9202" s="3">
        <f t="shared" si="573"/>
        <v>1083.5099999999495</v>
      </c>
      <c r="K9202" s="3">
        <f>MIN(J9202-M9202+N9202,'Power Look Up'!$F$4)</f>
        <v>1108.89715902384</v>
      </c>
      <c r="M9202" s="51">
        <f t="array" ref="M9202">_xlfn.SUM(_xlfn.NORM.DIST($S$3:$S$1003,$G9202,$P9202,FALSE)*WindSpeedStep*$T$3:$T$1003)</f>
        <v>1082.0420250907168</v>
      </c>
      <c r="N9202" s="51">
        <f t="array" ref="N9202">_xlfn.SUM(_xlfn.NORM.DIST($S$3:$S$1003,$G9202,$Q9202,FALSE)*WindSpeedStep*$T$3:$T$1003)</f>
        <v>1107.4291841146073</v>
      </c>
      <c r="P9202" s="43">
        <f t="shared" si="574"/>
        <v>0.85327618828476304</v>
      </c>
      <c r="Q9202" s="43">
        <f t="shared" si="575"/>
        <v>1.5063644671229268</v>
      </c>
    </row>
    <row r="9203" spans="5:17" x14ac:dyDescent="0.2">
      <c r="E9203" s="16">
        <v>41087.493055555555</v>
      </c>
      <c r="F9203" s="22">
        <v>9.51</v>
      </c>
      <c r="G9203" s="22">
        <v>9.3839079480933307</v>
      </c>
      <c r="H9203" s="25">
        <v>0.17455310199789695</v>
      </c>
      <c r="I9203" s="3">
        <f t="shared" si="572"/>
        <v>1450.3099999999397</v>
      </c>
      <c r="J9203" s="3">
        <f t="shared" si="573"/>
        <v>1400.7799999999406</v>
      </c>
      <c r="K9203" s="3">
        <f>MIN(J9203-M9203+N9203,'Power Look Up'!$F$4)</f>
        <v>1368.9399429974119</v>
      </c>
      <c r="M9203" s="51">
        <f t="array" ref="M9203">_xlfn.SUM(_xlfn.NORM.DIST($S$3:$S$1003,$G9203,$P9203,FALSE)*WindSpeedStep*$T$3:$T$1003)</f>
        <v>1406.8975210642304</v>
      </c>
      <c r="N9203" s="51">
        <f t="array" ref="N9203">_xlfn.SUM(_xlfn.NORM.DIST($S$3:$S$1003,$G9203,$Q9203,FALSE)*WindSpeedStep*$T$3:$T$1003)</f>
        <v>1375.0574640617017</v>
      </c>
      <c r="P9203" s="43">
        <f t="shared" si="574"/>
        <v>0.93839079480933307</v>
      </c>
      <c r="Q9203" s="43">
        <f t="shared" si="575"/>
        <v>1.637990241202411</v>
      </c>
    </row>
    <row r="9204" spans="5:17" x14ac:dyDescent="0.2">
      <c r="E9204" s="16">
        <v>41087.5</v>
      </c>
      <c r="F9204" s="22">
        <v>9.2100000000000009</v>
      </c>
      <c r="G9204" s="22">
        <v>9.1170214374183285</v>
      </c>
      <c r="H9204" s="25">
        <v>0.12812160694896849</v>
      </c>
      <c r="I9204" s="3">
        <f t="shared" si="572"/>
        <v>1336.009999999942</v>
      </c>
      <c r="J9204" s="3">
        <f t="shared" si="573"/>
        <v>1301.719999999943</v>
      </c>
      <c r="K9204" s="3">
        <f>MIN(J9204-M9204+N9204,'Power Look Up'!$F$4)</f>
        <v>1301.4067128124348</v>
      </c>
      <c r="M9204" s="51">
        <f t="array" ref="M9204">_xlfn.SUM(_xlfn.NORM.DIST($S$3:$S$1003,$G9204,$P9204,FALSE)*WindSpeedStep*$T$3:$T$1003)</f>
        <v>1304.927048469689</v>
      </c>
      <c r="N9204" s="51">
        <f t="array" ref="N9204">_xlfn.SUM(_xlfn.NORM.DIST($S$3:$S$1003,$G9204,$Q9204,FALSE)*WindSpeedStep*$T$3:$T$1003)</f>
        <v>1304.6137612821808</v>
      </c>
      <c r="P9204" s="43">
        <f t="shared" si="574"/>
        <v>0.91170214374183289</v>
      </c>
      <c r="Q9204" s="43">
        <f t="shared" si="575"/>
        <v>1.1680874371502308</v>
      </c>
    </row>
    <row r="9205" spans="5:17" x14ac:dyDescent="0.2">
      <c r="E9205" s="16">
        <v>41087.506944444445</v>
      </c>
      <c r="F9205" s="22">
        <v>7.35</v>
      </c>
      <c r="G9205" s="22">
        <v>7.2987920216687732</v>
      </c>
      <c r="H9205" s="25">
        <v>0.19455782312925171</v>
      </c>
      <c r="I9205" s="3">
        <f t="shared" si="572"/>
        <v>693.34999999996626</v>
      </c>
      <c r="J9205" s="3">
        <f t="shared" si="573"/>
        <v>678.29999999996653</v>
      </c>
      <c r="K9205" s="3">
        <f>MIN(J9205-M9205+N9205,'Power Look Up'!$F$4)</f>
        <v>727.03146870875798</v>
      </c>
      <c r="M9205" s="51">
        <f t="array" ref="M9205">_xlfn.SUM(_xlfn.NORM.DIST($S$3:$S$1003,$G9205,$P9205,FALSE)*WindSpeedStep*$T$3:$T$1003)</f>
        <v>675.78485318360561</v>
      </c>
      <c r="N9205" s="51">
        <f t="array" ref="N9205">_xlfn.SUM(_xlfn.NORM.DIST($S$3:$S$1003,$G9205,$Q9205,FALSE)*WindSpeedStep*$T$3:$T$1003)</f>
        <v>724.51632189239706</v>
      </c>
      <c r="P9205" s="43">
        <f t="shared" si="574"/>
        <v>0.72987920216687741</v>
      </c>
      <c r="Q9205" s="43">
        <f t="shared" si="575"/>
        <v>1.4200370872090267</v>
      </c>
    </row>
    <row r="9206" spans="5:17" x14ac:dyDescent="0.2">
      <c r="E9206" s="16">
        <v>41087.513888888891</v>
      </c>
      <c r="F9206" s="22">
        <v>9.4499999999999993</v>
      </c>
      <c r="G9206" s="22">
        <v>9.4125400742490619</v>
      </c>
      <c r="H9206" s="25">
        <v>0.1322751322751323</v>
      </c>
      <c r="I9206" s="3">
        <f t="shared" si="572"/>
        <v>1427.4499999999402</v>
      </c>
      <c r="J9206" s="3">
        <f t="shared" si="573"/>
        <v>1412.2099999999405</v>
      </c>
      <c r="K9206" s="3">
        <f>MIN(J9206-M9206+N9206,'Power Look Up'!$F$4)</f>
        <v>1400.5057418818833</v>
      </c>
      <c r="M9206" s="51">
        <f t="array" ref="M9206">_xlfn.SUM(_xlfn.NORM.DIST($S$3:$S$1003,$G9206,$P9206,FALSE)*WindSpeedStep*$T$3:$T$1003)</f>
        <v>1417.6743714964125</v>
      </c>
      <c r="N9206" s="51">
        <f t="array" ref="N9206">_xlfn.SUM(_xlfn.NORM.DIST($S$3:$S$1003,$G9206,$Q9206,FALSE)*WindSpeedStep*$T$3:$T$1003)</f>
        <v>1405.9701133783553</v>
      </c>
      <c r="P9206" s="43">
        <f t="shared" si="574"/>
        <v>0.94125400742490628</v>
      </c>
      <c r="Q9206" s="43">
        <f t="shared" si="575"/>
        <v>1.2450449833662782</v>
      </c>
    </row>
    <row r="9207" spans="5:17" x14ac:dyDescent="0.2">
      <c r="E9207" s="16">
        <v>41087.520833333336</v>
      </c>
      <c r="F9207" s="22">
        <v>9.1300000000000008</v>
      </c>
      <c r="G9207" s="22">
        <v>9.1082097447547348</v>
      </c>
      <c r="H9207" s="25">
        <v>0.13253012048192769</v>
      </c>
      <c r="I9207" s="3">
        <f t="shared" si="572"/>
        <v>1305.5299999999427</v>
      </c>
      <c r="J9207" s="3">
        <f t="shared" si="573"/>
        <v>1297.909999999943</v>
      </c>
      <c r="K9207" s="3">
        <f>MIN(J9207-M9207+N9207,'Power Look Up'!$F$4)</f>
        <v>1297.4084111716754</v>
      </c>
      <c r="M9207" s="51">
        <f t="array" ref="M9207">_xlfn.SUM(_xlfn.NORM.DIST($S$3:$S$1003,$G9207,$P9207,FALSE)*WindSpeedStep*$T$3:$T$1003)</f>
        <v>1301.5315226776477</v>
      </c>
      <c r="N9207" s="51">
        <f t="array" ref="N9207">_xlfn.SUM(_xlfn.NORM.DIST($S$3:$S$1003,$G9207,$Q9207,FALSE)*WindSpeedStep*$T$3:$T$1003)</f>
        <v>1301.0299338493801</v>
      </c>
      <c r="P9207" s="43">
        <f t="shared" si="574"/>
        <v>0.9108209744754735</v>
      </c>
      <c r="Q9207" s="43">
        <f t="shared" si="575"/>
        <v>1.2071121348470129</v>
      </c>
    </row>
    <row r="9208" spans="5:17" x14ac:dyDescent="0.2">
      <c r="E9208" s="16">
        <v>41087.527777777781</v>
      </c>
      <c r="F9208" s="22">
        <v>8.77</v>
      </c>
      <c r="G9208" s="22">
        <v>8.7163661246178101</v>
      </c>
      <c r="H9208" s="25">
        <v>0.14709236031927025</v>
      </c>
      <c r="I9208" s="3">
        <f t="shared" si="572"/>
        <v>1171.5899999999476</v>
      </c>
      <c r="J9208" s="3">
        <f t="shared" si="573"/>
        <v>1153.2399999999479</v>
      </c>
      <c r="K9208" s="3">
        <f>MIN(J9208-M9208+N9208,'Power Look Up'!$F$4)</f>
        <v>1166.3683742961648</v>
      </c>
      <c r="M9208" s="51">
        <f t="array" ref="M9208">_xlfn.SUM(_xlfn.NORM.DIST($S$3:$S$1003,$G9208,$P9208,FALSE)*WindSpeedStep*$T$3:$T$1003)</f>
        <v>1151.0367878333197</v>
      </c>
      <c r="N9208" s="51">
        <f t="array" ref="N9208">_xlfn.SUM(_xlfn.NORM.DIST($S$3:$S$1003,$G9208,$Q9208,FALSE)*WindSpeedStep*$T$3:$T$1003)</f>
        <v>1164.1651621295366</v>
      </c>
      <c r="P9208" s="43">
        <f t="shared" si="574"/>
        <v>0.87163661246178104</v>
      </c>
      <c r="Q9208" s="43">
        <f t="shared" si="575"/>
        <v>1.2821108666769643</v>
      </c>
    </row>
    <row r="9209" spans="5:17" x14ac:dyDescent="0.2">
      <c r="E9209" s="16">
        <v>41087.534722222219</v>
      </c>
      <c r="F9209" s="22">
        <v>9.68</v>
      </c>
      <c r="G9209" s="22">
        <v>9.6422193300936812</v>
      </c>
      <c r="H9209" s="25">
        <v>0.16942148760330578</v>
      </c>
      <c r="I9209" s="3">
        <f t="shared" si="572"/>
        <v>1515.0799999999383</v>
      </c>
      <c r="J9209" s="3">
        <f t="shared" si="573"/>
        <v>1499.8399999999388</v>
      </c>
      <c r="K9209" s="3">
        <f>MIN(J9209-M9209+N9209,'Power Look Up'!$F$4)</f>
        <v>1449.8546054470623</v>
      </c>
      <c r="M9209" s="51">
        <f t="array" ref="M9209">_xlfn.SUM(_xlfn.NORM.DIST($S$3:$S$1003,$G9209,$P9209,FALSE)*WindSpeedStep*$T$3:$T$1003)</f>
        <v>1502.217630860456</v>
      </c>
      <c r="N9209" s="51">
        <f t="array" ref="N9209">_xlfn.SUM(_xlfn.NORM.DIST($S$3:$S$1003,$G9209,$Q9209,FALSE)*WindSpeedStep*$T$3:$T$1003)</f>
        <v>1452.2322363075796</v>
      </c>
      <c r="P9209" s="43">
        <f t="shared" si="574"/>
        <v>0.9642219330093682</v>
      </c>
      <c r="Q9209" s="43">
        <f t="shared" si="575"/>
        <v>1.6335991427018219</v>
      </c>
    </row>
    <row r="9210" spans="5:17" x14ac:dyDescent="0.2">
      <c r="E9210" s="16">
        <v>41087.541666666664</v>
      </c>
      <c r="F9210" s="22">
        <v>8.5299999999999994</v>
      </c>
      <c r="G9210" s="22">
        <v>8.5318639570123338</v>
      </c>
      <c r="H9210" s="25">
        <v>0.15709261430246191</v>
      </c>
      <c r="I9210" s="3">
        <f t="shared" si="572"/>
        <v>1083.5099999999495</v>
      </c>
      <c r="J9210" s="3">
        <f t="shared" si="573"/>
        <v>1083.5099999999495</v>
      </c>
      <c r="K9210" s="3">
        <f>MIN(J9210-M9210+N9210,'Power Look Up'!$F$4)</f>
        <v>1104.5259755113727</v>
      </c>
      <c r="M9210" s="51">
        <f t="array" ref="M9210">_xlfn.SUM(_xlfn.NORM.DIST($S$3:$S$1003,$G9210,$P9210,FALSE)*WindSpeedStep*$T$3:$T$1003)</f>
        <v>1081.7085477236915</v>
      </c>
      <c r="N9210" s="51">
        <f t="array" ref="N9210">_xlfn.SUM(_xlfn.NORM.DIST($S$3:$S$1003,$G9210,$Q9210,FALSE)*WindSpeedStep*$T$3:$T$1003)</f>
        <v>1102.7245232351147</v>
      </c>
      <c r="P9210" s="43">
        <f t="shared" si="574"/>
        <v>0.85318639570123345</v>
      </c>
      <c r="Q9210" s="43">
        <f t="shared" si="575"/>
        <v>1.340292813880015</v>
      </c>
    </row>
    <row r="9211" spans="5:17" x14ac:dyDescent="0.2">
      <c r="E9211" s="16">
        <v>41087.548611111109</v>
      </c>
      <c r="F9211" s="22">
        <v>9.44</v>
      </c>
      <c r="G9211" s="22">
        <v>9.479555984832599</v>
      </c>
      <c r="H9211" s="25">
        <v>0.10063559322033898</v>
      </c>
      <c r="I9211" s="3">
        <f t="shared" si="572"/>
        <v>1423.6399999999403</v>
      </c>
      <c r="J9211" s="3">
        <f t="shared" si="573"/>
        <v>1438.8799999999399</v>
      </c>
      <c r="K9211" s="3">
        <f>MIN(J9211-M9211+N9211,'Power Look Up'!$F$4)</f>
        <v>1438.6607413030802</v>
      </c>
      <c r="M9211" s="51">
        <f t="array" ref="M9211">_xlfn.SUM(_xlfn.NORM.DIST($S$3:$S$1003,$G9211,$P9211,FALSE)*WindSpeedStep*$T$3:$T$1003)</f>
        <v>1442.7180801382253</v>
      </c>
      <c r="N9211" s="51">
        <f t="array" ref="N9211">_xlfn.SUM(_xlfn.NORM.DIST($S$3:$S$1003,$G9211,$Q9211,FALSE)*WindSpeedStep*$T$3:$T$1003)</f>
        <v>1442.4988214413656</v>
      </c>
      <c r="P9211" s="43">
        <f t="shared" si="574"/>
        <v>0.94795559848325994</v>
      </c>
      <c r="Q9211" s="43">
        <f t="shared" si="575"/>
        <v>0.95398073999904331</v>
      </c>
    </row>
    <row r="9212" spans="5:17" x14ac:dyDescent="0.2">
      <c r="E9212" s="16">
        <v>41087.555555555555</v>
      </c>
      <c r="F9212" s="22">
        <v>9.3800000000000008</v>
      </c>
      <c r="G9212" s="22">
        <v>9.3708562239786293</v>
      </c>
      <c r="H9212" s="25">
        <v>0.10234541577825158</v>
      </c>
      <c r="I9212" s="3">
        <f t="shared" si="572"/>
        <v>1400.7799999999406</v>
      </c>
      <c r="J9212" s="3">
        <f t="shared" si="573"/>
        <v>1396.9699999999409</v>
      </c>
      <c r="K9212" s="3">
        <f>MIN(J9212-M9212+N9212,'Power Look Up'!$F$4)</f>
        <v>1396.4714886451045</v>
      </c>
      <c r="M9212" s="51">
        <f t="array" ref="M9212">_xlfn.SUM(_xlfn.NORM.DIST($S$3:$S$1003,$G9212,$P9212,FALSE)*WindSpeedStep*$T$3:$T$1003)</f>
        <v>1401.9711262868784</v>
      </c>
      <c r="N9212" s="51">
        <f t="array" ref="N9212">_xlfn.SUM(_xlfn.NORM.DIST($S$3:$S$1003,$G9212,$Q9212,FALSE)*WindSpeedStep*$T$3:$T$1003)</f>
        <v>1401.472614932042</v>
      </c>
      <c r="P9212" s="43">
        <f t="shared" si="574"/>
        <v>0.93708562239786297</v>
      </c>
      <c r="Q9212" s="43">
        <f t="shared" si="575"/>
        <v>0.95906417644130948</v>
      </c>
    </row>
    <row r="9213" spans="5:17" x14ac:dyDescent="0.2">
      <c r="E9213" s="16">
        <v>41087.5625</v>
      </c>
      <c r="F9213" s="22">
        <v>9.08</v>
      </c>
      <c r="G9213" s="22">
        <v>8.9694177677755285</v>
      </c>
      <c r="H9213" s="25">
        <v>0.10132158590308371</v>
      </c>
      <c r="I9213" s="3">
        <f t="shared" si="572"/>
        <v>1286.4799999999432</v>
      </c>
      <c r="J9213" s="3">
        <f t="shared" si="573"/>
        <v>1244.9899999999461</v>
      </c>
      <c r="K9213" s="3">
        <f>MIN(J9213-M9213+N9213,'Power Look Up'!$F$4)</f>
        <v>1245.2591878661517</v>
      </c>
      <c r="M9213" s="51">
        <f t="array" ref="M9213">_xlfn.SUM(_xlfn.NORM.DIST($S$3:$S$1003,$G9213,$P9213,FALSE)*WindSpeedStep*$T$3:$T$1003)</f>
        <v>1248.0044141746303</v>
      </c>
      <c r="N9213" s="51">
        <f t="array" ref="N9213">_xlfn.SUM(_xlfn.NORM.DIST($S$3:$S$1003,$G9213,$Q9213,FALSE)*WindSpeedStep*$T$3:$T$1003)</f>
        <v>1248.2736020408358</v>
      </c>
      <c r="P9213" s="43">
        <f t="shared" si="574"/>
        <v>0.89694177677755293</v>
      </c>
      <c r="Q9213" s="43">
        <f t="shared" si="575"/>
        <v>0.90879563285831355</v>
      </c>
    </row>
    <row r="9214" spans="5:17" x14ac:dyDescent="0.2">
      <c r="E9214" s="16">
        <v>41087.569444444445</v>
      </c>
      <c r="F9214" s="22">
        <v>9.2899999999999991</v>
      </c>
      <c r="G9214" s="22">
        <v>9.2931658715470817</v>
      </c>
      <c r="H9214" s="25">
        <v>0.12917115177610333</v>
      </c>
      <c r="I9214" s="3">
        <f t="shared" si="572"/>
        <v>1366.4899999999416</v>
      </c>
      <c r="J9214" s="3">
        <f t="shared" si="573"/>
        <v>1366.4899999999416</v>
      </c>
      <c r="K9214" s="3">
        <f>MIN(J9214-M9214+N9214,'Power Look Up'!$F$4)</f>
        <v>1360.3931148520505</v>
      </c>
      <c r="M9214" s="51">
        <f t="array" ref="M9214">_xlfn.SUM(_xlfn.NORM.DIST($S$3:$S$1003,$G9214,$P9214,FALSE)*WindSpeedStep*$T$3:$T$1003)</f>
        <v>1372.4880202655534</v>
      </c>
      <c r="N9214" s="51">
        <f t="array" ref="N9214">_xlfn.SUM(_xlfn.NORM.DIST($S$3:$S$1003,$G9214,$Q9214,FALSE)*WindSpeedStep*$T$3:$T$1003)</f>
        <v>1366.3911351176623</v>
      </c>
      <c r="P9214" s="43">
        <f t="shared" si="574"/>
        <v>0.92931658715470822</v>
      </c>
      <c r="Q9214" s="43">
        <f t="shared" si="575"/>
        <v>1.2004089392741117</v>
      </c>
    </row>
    <row r="9215" spans="5:17" x14ac:dyDescent="0.2">
      <c r="E9215" s="16">
        <v>41087.576388888891</v>
      </c>
      <c r="F9215" s="22">
        <v>8.6300000000000008</v>
      </c>
      <c r="G9215" s="22">
        <v>8.5910215760893873</v>
      </c>
      <c r="H9215" s="25">
        <v>0.12398609501738123</v>
      </c>
      <c r="I9215" s="3">
        <f t="shared" si="572"/>
        <v>1120.2099999999489</v>
      </c>
      <c r="J9215" s="3">
        <f t="shared" si="573"/>
        <v>1105.529999999949</v>
      </c>
      <c r="K9215" s="3">
        <f>MIN(J9215-M9215+N9215,'Power Look Up'!$F$4)</f>
        <v>1114.9660376754825</v>
      </c>
      <c r="M9215" s="51">
        <f t="array" ref="M9215">_xlfn.SUM(_xlfn.NORM.DIST($S$3:$S$1003,$G9215,$P9215,FALSE)*WindSpeedStep*$T$3:$T$1003)</f>
        <v>1103.7668112652805</v>
      </c>
      <c r="N9215" s="51">
        <f t="array" ref="N9215">_xlfn.SUM(_xlfn.NORM.DIST($S$3:$S$1003,$G9215,$Q9215,FALSE)*WindSpeedStep*$T$3:$T$1003)</f>
        <v>1113.202848940814</v>
      </c>
      <c r="P9215" s="43">
        <f t="shared" si="574"/>
        <v>0.85910215760893882</v>
      </c>
      <c r="Q9215" s="43">
        <f t="shared" si="575"/>
        <v>1.0651672174293909</v>
      </c>
    </row>
    <row r="9216" spans="5:17" x14ac:dyDescent="0.2">
      <c r="E9216" s="16">
        <v>41087.583333333336</v>
      </c>
      <c r="F9216" s="22">
        <v>9.1199999999999992</v>
      </c>
      <c r="G9216" s="22">
        <v>9.0189540670144162</v>
      </c>
      <c r="H9216" s="25">
        <v>0.18969298245614036</v>
      </c>
      <c r="I9216" s="3">
        <f t="shared" si="572"/>
        <v>1301.719999999943</v>
      </c>
      <c r="J9216" s="3">
        <f t="shared" si="573"/>
        <v>1263.6199999999437</v>
      </c>
      <c r="K9216" s="3">
        <f>MIN(J9216-M9216+N9216,'Power Look Up'!$F$4)</f>
        <v>1257.072118724129</v>
      </c>
      <c r="M9216" s="51">
        <f t="array" ref="M9216">_xlfn.SUM(_xlfn.NORM.DIST($S$3:$S$1003,$G9216,$P9216,FALSE)*WindSpeedStep*$T$3:$T$1003)</f>
        <v>1267.1087241144842</v>
      </c>
      <c r="N9216" s="51">
        <f t="array" ref="N9216">_xlfn.SUM(_xlfn.NORM.DIST($S$3:$S$1003,$G9216,$Q9216,FALSE)*WindSpeedStep*$T$3:$T$1003)</f>
        <v>1260.5608428386695</v>
      </c>
      <c r="P9216" s="43">
        <f t="shared" si="574"/>
        <v>0.90189540670144164</v>
      </c>
      <c r="Q9216" s="43">
        <f t="shared" si="575"/>
        <v>1.7108322956069013</v>
      </c>
    </row>
    <row r="9217" spans="5:17" x14ac:dyDescent="0.2">
      <c r="E9217" s="16">
        <v>41087.590277777781</v>
      </c>
      <c r="F9217" s="22">
        <v>9.7200000000000006</v>
      </c>
      <c r="G9217" s="22">
        <v>9.6088116411051043</v>
      </c>
      <c r="H9217" s="25">
        <v>0.14917695473251028</v>
      </c>
      <c r="I9217" s="3">
        <f t="shared" si="572"/>
        <v>1530.3199999999379</v>
      </c>
      <c r="J9217" s="3">
        <f t="shared" si="573"/>
        <v>1488.4099999999389</v>
      </c>
      <c r="K9217" s="3">
        <f>MIN(J9217-M9217+N9217,'Power Look Up'!$F$4)</f>
        <v>1456.5073957430466</v>
      </c>
      <c r="M9217" s="51">
        <f t="array" ref="M9217">_xlfn.SUM(_xlfn.NORM.DIST($S$3:$S$1003,$G9217,$P9217,FALSE)*WindSpeedStep*$T$3:$T$1003)</f>
        <v>1490.1668933757539</v>
      </c>
      <c r="N9217" s="51">
        <f t="array" ref="N9217">_xlfn.SUM(_xlfn.NORM.DIST($S$3:$S$1003,$G9217,$Q9217,FALSE)*WindSpeedStep*$T$3:$T$1003)</f>
        <v>1458.2642891188616</v>
      </c>
      <c r="P9217" s="43">
        <f t="shared" si="574"/>
        <v>0.9608811641105105</v>
      </c>
      <c r="Q9217" s="43">
        <f t="shared" si="575"/>
        <v>1.4334132592183539</v>
      </c>
    </row>
    <row r="9218" spans="5:17" x14ac:dyDescent="0.2">
      <c r="E9218" s="16">
        <v>41087.597222222219</v>
      </c>
      <c r="F9218" s="22">
        <v>9.8000000000000007</v>
      </c>
      <c r="G9218" s="22">
        <v>9.8007708458540836</v>
      </c>
      <c r="H9218" s="25">
        <v>9.285714285714286E-2</v>
      </c>
      <c r="I9218" s="3">
        <f t="shared" si="572"/>
        <v>1560.7999999999374</v>
      </c>
      <c r="J9218" s="3">
        <f t="shared" si="573"/>
        <v>1560.7999999999374</v>
      </c>
      <c r="K9218" s="3">
        <f>MIN(J9218-M9218+N9218,'Power Look Up'!$F$4)</f>
        <v>1566.2621157504682</v>
      </c>
      <c r="M9218" s="51">
        <f t="array" ref="M9218">_xlfn.SUM(_xlfn.NORM.DIST($S$3:$S$1003,$G9218,$P9218,FALSE)*WindSpeedStep*$T$3:$T$1003)</f>
        <v>1557.9902667642725</v>
      </c>
      <c r="N9218" s="51">
        <f t="array" ref="N9218">_xlfn.SUM(_xlfn.NORM.DIST($S$3:$S$1003,$G9218,$Q9218,FALSE)*WindSpeedStep*$T$3:$T$1003)</f>
        <v>1563.4523825148033</v>
      </c>
      <c r="P9218" s="43">
        <f t="shared" si="574"/>
        <v>0.98007708458540843</v>
      </c>
      <c r="Q9218" s="43">
        <f t="shared" si="575"/>
        <v>0.91007157854359355</v>
      </c>
    </row>
    <row r="9219" spans="5:17" x14ac:dyDescent="0.2">
      <c r="E9219" s="16">
        <v>41087.604166666664</v>
      </c>
      <c r="F9219" s="22">
        <v>9.42</v>
      </c>
      <c r="G9219" s="22">
        <v>9.2858363270999185</v>
      </c>
      <c r="H9219" s="25">
        <v>0.14861995753715498</v>
      </c>
      <c r="I9219" s="3">
        <f t="shared" ref="I9219:I9282" si="576">INDEX(PowerArray,MIN(MaximumPowerIndex,ROUND(F9219*100,0)))</f>
        <v>1416.0199999999404</v>
      </c>
      <c r="J9219" s="3">
        <f t="shared" ref="J9219:J9282" si="577">INDEX(PowerArray,MIN(MaximumPowerIndex,ROUND(G9219*100,0)))</f>
        <v>1366.4899999999416</v>
      </c>
      <c r="K9219" s="3">
        <f>MIN(J9219-M9219+N9219,'Power Look Up'!$F$4)</f>
        <v>1354.0358106728115</v>
      </c>
      <c r="M9219" s="51">
        <f t="array" ref="M9219">_xlfn.SUM(_xlfn.NORM.DIST($S$3:$S$1003,$G9219,$P9219,FALSE)*WindSpeedStep*$T$3:$T$1003)</f>
        <v>1369.6939667060317</v>
      </c>
      <c r="N9219" s="51">
        <f t="array" ref="N9219">_xlfn.SUM(_xlfn.NORM.DIST($S$3:$S$1003,$G9219,$Q9219,FALSE)*WindSpeedStep*$T$3:$T$1003)</f>
        <v>1357.2397773789016</v>
      </c>
      <c r="P9219" s="43">
        <f t="shared" ref="P9219:P9282" si="578">ReferenceTurbulence*G9219</f>
        <v>0.92858363270999189</v>
      </c>
      <c r="Q9219" s="43">
        <f t="shared" si="575"/>
        <v>1.3800606006305611</v>
      </c>
    </row>
    <row r="9220" spans="5:17" x14ac:dyDescent="0.2">
      <c r="E9220" s="16">
        <v>41087.611111111109</v>
      </c>
      <c r="F9220" s="22">
        <v>11.3</v>
      </c>
      <c r="G9220" s="22">
        <v>11.228679514918447</v>
      </c>
      <c r="H9220" s="25">
        <v>8.8495575221238937E-2</v>
      </c>
      <c r="I9220" s="3">
        <f t="shared" si="576"/>
        <v>1929.1999999999834</v>
      </c>
      <c r="J9220" s="3">
        <f t="shared" si="577"/>
        <v>1923.3199999999836</v>
      </c>
      <c r="K9220" s="3">
        <f>MIN(J9220-M9220+N9220,'Power Look Up'!$F$4)</f>
        <v>1943.8862158154309</v>
      </c>
      <c r="M9220" s="51">
        <f t="array" ref="M9220">_xlfn.SUM(_xlfn.NORM.DIST($S$3:$S$1003,$G9220,$P9220,FALSE)*WindSpeedStep*$T$3:$T$1003)</f>
        <v>1903.2648593222445</v>
      </c>
      <c r="N9220" s="51">
        <f t="array" ref="N9220">_xlfn.SUM(_xlfn.NORM.DIST($S$3:$S$1003,$G9220,$Q9220,FALSE)*WindSpeedStep*$T$3:$T$1003)</f>
        <v>1923.8310751376919</v>
      </c>
      <c r="P9220" s="43">
        <f t="shared" si="578"/>
        <v>1.1228679514918447</v>
      </c>
      <c r="Q9220" s="43">
        <f t="shared" ref="Q9220:Q9283" si="579">G9220*H9220</f>
        <v>0.99368845264765016</v>
      </c>
    </row>
    <row r="9221" spans="5:17" x14ac:dyDescent="0.2">
      <c r="E9221" s="16">
        <v>41087.618055555555</v>
      </c>
      <c r="F9221" s="22">
        <v>10.35</v>
      </c>
      <c r="G9221" s="22">
        <v>10.354079018942087</v>
      </c>
      <c r="H9221" s="25">
        <v>9.4685990338164258E-2</v>
      </c>
      <c r="I9221" s="3">
        <f t="shared" si="576"/>
        <v>1730.449999999953</v>
      </c>
      <c r="J9221" s="3">
        <f t="shared" si="577"/>
        <v>1730.449999999953</v>
      </c>
      <c r="K9221" s="3">
        <f>MIN(J9221-M9221+N9221,'Power Look Up'!$F$4)</f>
        <v>1738.3515153641772</v>
      </c>
      <c r="M9221" s="51">
        <f t="array" ref="M9221">_xlfn.SUM(_xlfn.NORM.DIST($S$3:$S$1003,$G9221,$P9221,FALSE)*WindSpeedStep*$T$3:$T$1003)</f>
        <v>1728.5387813836271</v>
      </c>
      <c r="N9221" s="51">
        <f t="array" ref="N9221">_xlfn.SUM(_xlfn.NORM.DIST($S$3:$S$1003,$G9221,$Q9221,FALSE)*WindSpeedStep*$T$3:$T$1003)</f>
        <v>1736.4402967478513</v>
      </c>
      <c r="P9221" s="43">
        <f t="shared" si="578"/>
        <v>1.0354079018942088</v>
      </c>
      <c r="Q9221" s="43">
        <f t="shared" si="579"/>
        <v>0.98038622594813973</v>
      </c>
    </row>
    <row r="9222" spans="5:17" x14ac:dyDescent="0.2">
      <c r="E9222" s="16">
        <v>41087.645833333336</v>
      </c>
      <c r="F9222" s="22">
        <v>9.9700000000000006</v>
      </c>
      <c r="G9222" s="22">
        <v>9.8456237653874297</v>
      </c>
      <c r="H9222" s="25">
        <v>9.9297893681043123E-2</v>
      </c>
      <c r="I9222" s="3">
        <f t="shared" si="576"/>
        <v>1625.569999999936</v>
      </c>
      <c r="J9222" s="3">
        <f t="shared" si="577"/>
        <v>1579.8499999999369</v>
      </c>
      <c r="K9222" s="3">
        <f>MIN(J9222-M9222+N9222,'Power Look Up'!$F$4)</f>
        <v>1580.4459707944784</v>
      </c>
      <c r="M9222" s="51">
        <f t="array" ref="M9222">_xlfn.SUM(_xlfn.NORM.DIST($S$3:$S$1003,$G9222,$P9222,FALSE)*WindSpeedStep*$T$3:$T$1003)</f>
        <v>1573.2948304305369</v>
      </c>
      <c r="N9222" s="51">
        <f t="array" ref="N9222">_xlfn.SUM(_xlfn.NORM.DIST($S$3:$S$1003,$G9222,$Q9222,FALSE)*WindSpeedStep*$T$3:$T$1003)</f>
        <v>1573.8908012250783</v>
      </c>
      <c r="P9222" s="43">
        <f t="shared" si="578"/>
        <v>0.98456237653874301</v>
      </c>
      <c r="Q9222" s="43">
        <f t="shared" si="579"/>
        <v>0.97764970187899247</v>
      </c>
    </row>
    <row r="9223" spans="5:17" x14ac:dyDescent="0.2">
      <c r="E9223" s="16">
        <v>41087.652777777781</v>
      </c>
      <c r="F9223" s="22">
        <v>8.9499999999999993</v>
      </c>
      <c r="G9223" s="22">
        <v>8.8806546527276691</v>
      </c>
      <c r="H9223" s="25">
        <v>0.15195530726256987</v>
      </c>
      <c r="I9223" s="3">
        <f t="shared" si="576"/>
        <v>1237.6499999999462</v>
      </c>
      <c r="J9223" s="3">
        <f t="shared" si="577"/>
        <v>1211.9599999999468</v>
      </c>
      <c r="K9223" s="3">
        <f>MIN(J9223-M9223+N9223,'Power Look Up'!$F$4)</f>
        <v>1219.3807044350922</v>
      </c>
      <c r="M9223" s="51">
        <f t="array" ref="M9223">_xlfn.SUM(_xlfn.NORM.DIST($S$3:$S$1003,$G9223,$P9223,FALSE)*WindSpeedStep*$T$3:$T$1003)</f>
        <v>1213.8319916111375</v>
      </c>
      <c r="N9223" s="51">
        <f t="array" ref="N9223">_xlfn.SUM(_xlfn.NORM.DIST($S$3:$S$1003,$G9223,$Q9223,FALSE)*WindSpeedStep*$T$3:$T$1003)</f>
        <v>1221.2526960462828</v>
      </c>
      <c r="P9223" s="43">
        <f t="shared" si="578"/>
        <v>0.88806546527276697</v>
      </c>
      <c r="Q9223" s="43">
        <f t="shared" si="579"/>
        <v>1.3494626064480038</v>
      </c>
    </row>
    <row r="9224" spans="5:17" x14ac:dyDescent="0.2">
      <c r="E9224" s="16">
        <v>41087.659722222219</v>
      </c>
      <c r="F9224" s="22">
        <v>9.0399999999999991</v>
      </c>
      <c r="G9224" s="22">
        <v>9.0474660294363112</v>
      </c>
      <c r="H9224" s="25">
        <v>0.14933628318584072</v>
      </c>
      <c r="I9224" s="3">
        <f t="shared" si="576"/>
        <v>1271.2399999999434</v>
      </c>
      <c r="J9224" s="3">
        <f t="shared" si="577"/>
        <v>1275.0499999999433</v>
      </c>
      <c r="K9224" s="3">
        <f>MIN(J9224-M9224+N9224,'Power Look Up'!$F$4)</f>
        <v>1274.9267388144904</v>
      </c>
      <c r="M9224" s="51">
        <f t="array" ref="M9224">_xlfn.SUM(_xlfn.NORM.DIST($S$3:$S$1003,$G9224,$P9224,FALSE)*WindSpeedStep*$T$3:$T$1003)</f>
        <v>1278.1077534640874</v>
      </c>
      <c r="N9224" s="51">
        <f t="array" ref="N9224">_xlfn.SUM(_xlfn.NORM.DIST($S$3:$S$1003,$G9224,$Q9224,FALSE)*WindSpeedStep*$T$3:$T$1003)</f>
        <v>1277.9844922786344</v>
      </c>
      <c r="P9224" s="43">
        <f t="shared" si="578"/>
        <v>0.90474660294363118</v>
      </c>
      <c r="Q9224" s="43">
        <f t="shared" si="579"/>
        <v>1.3511149490861749</v>
      </c>
    </row>
    <row r="9225" spans="5:17" x14ac:dyDescent="0.2">
      <c r="E9225" s="16">
        <v>41087.673611111109</v>
      </c>
      <c r="F9225" s="22">
        <v>10.56</v>
      </c>
      <c r="G9225" s="22">
        <v>10.598436755985057</v>
      </c>
      <c r="H9225" s="25">
        <v>7.3863636363636367E-2</v>
      </c>
      <c r="I9225" s="3">
        <f t="shared" si="576"/>
        <v>1786.5199999999518</v>
      </c>
      <c r="J9225" s="3">
        <f t="shared" si="577"/>
        <v>1797.1999999999516</v>
      </c>
      <c r="K9225" s="3">
        <f>MIN(J9225-M9225+N9225,'Power Look Up'!$F$4)</f>
        <v>1841.3069331908096</v>
      </c>
      <c r="M9225" s="51">
        <f t="array" ref="M9225">_xlfn.SUM(_xlfn.NORM.DIST($S$3:$S$1003,$G9225,$P9225,FALSE)*WindSpeedStep*$T$3:$T$1003)</f>
        <v>1789.4097524377598</v>
      </c>
      <c r="N9225" s="51">
        <f t="array" ref="N9225">_xlfn.SUM(_xlfn.NORM.DIST($S$3:$S$1003,$G9225,$Q9225,FALSE)*WindSpeedStep*$T$3:$T$1003)</f>
        <v>1833.5166856286178</v>
      </c>
      <c r="P9225" s="43">
        <f t="shared" si="578"/>
        <v>1.0598436755985057</v>
      </c>
      <c r="Q9225" s="43">
        <f t="shared" si="579"/>
        <v>0.78283907856707813</v>
      </c>
    </row>
    <row r="9226" spans="5:17" x14ac:dyDescent="0.2">
      <c r="E9226" s="16">
        <v>41087.694444444445</v>
      </c>
      <c r="F9226" s="22">
        <v>8.41</v>
      </c>
      <c r="G9226" s="22">
        <v>8.373533471571875</v>
      </c>
      <c r="H9226" s="25">
        <v>0.14744351961950058</v>
      </c>
      <c r="I9226" s="3">
        <f t="shared" si="576"/>
        <v>1039.4699999999505</v>
      </c>
      <c r="J9226" s="3">
        <f t="shared" si="577"/>
        <v>1024.7899999999509</v>
      </c>
      <c r="K9226" s="3">
        <f>MIN(J9226-M9226+N9226,'Power Look Up'!$F$4)</f>
        <v>1046.1303932787146</v>
      </c>
      <c r="M9226" s="51">
        <f t="array" ref="M9226">_xlfn.SUM(_xlfn.NORM.DIST($S$3:$S$1003,$G9226,$P9226,FALSE)*WindSpeedStep*$T$3:$T$1003)</f>
        <v>1023.6139815321454</v>
      </c>
      <c r="N9226" s="51">
        <f t="array" ref="N9226">_xlfn.SUM(_xlfn.NORM.DIST($S$3:$S$1003,$G9226,$Q9226,FALSE)*WindSpeedStep*$T$3:$T$1003)</f>
        <v>1044.9543748109093</v>
      </c>
      <c r="P9226" s="43">
        <f t="shared" si="578"/>
        <v>0.83735334715718757</v>
      </c>
      <c r="Q9226" s="43">
        <f t="shared" si="579"/>
        <v>1.2346232467002527</v>
      </c>
    </row>
    <row r="9227" spans="5:17" x14ac:dyDescent="0.2">
      <c r="E9227" s="16">
        <v>41087.770833333336</v>
      </c>
      <c r="F9227" s="22">
        <v>9.1300000000000008</v>
      </c>
      <c r="G9227" s="22">
        <v>9.0329218598018386</v>
      </c>
      <c r="H9227" s="25">
        <v>0.12267250821467689</v>
      </c>
      <c r="I9227" s="3">
        <f t="shared" si="576"/>
        <v>1305.5299999999427</v>
      </c>
      <c r="J9227" s="3">
        <f t="shared" si="577"/>
        <v>1267.4299999999437</v>
      </c>
      <c r="K9227" s="3">
        <f>MIN(J9227-M9227+N9227,'Power Look Up'!$F$4)</f>
        <v>1269.42766988107</v>
      </c>
      <c r="M9227" s="51">
        <f t="array" ref="M9227">_xlfn.SUM(_xlfn.NORM.DIST($S$3:$S$1003,$G9227,$P9227,FALSE)*WindSpeedStep*$T$3:$T$1003)</f>
        <v>1272.4970703407971</v>
      </c>
      <c r="N9227" s="51">
        <f t="array" ref="N9227">_xlfn.SUM(_xlfn.NORM.DIST($S$3:$S$1003,$G9227,$Q9227,FALSE)*WindSpeedStep*$T$3:$T$1003)</f>
        <v>1274.4947402219234</v>
      </c>
      <c r="P9227" s="43">
        <f t="shared" si="578"/>
        <v>0.9032921859801839</v>
      </c>
      <c r="Q9227" s="43">
        <f t="shared" si="579"/>
        <v>1.1080911810490754</v>
      </c>
    </row>
    <row r="9228" spans="5:17" x14ac:dyDescent="0.2">
      <c r="E9228" s="16">
        <v>41087.930555555555</v>
      </c>
      <c r="F9228" s="22">
        <v>8.1999999999999993</v>
      </c>
      <c r="G9228" s="22">
        <v>8.2678140131241964</v>
      </c>
      <c r="H9228" s="25">
        <v>0.11829268292682928</v>
      </c>
      <c r="I9228" s="3">
        <f t="shared" si="576"/>
        <v>962.39999999995212</v>
      </c>
      <c r="J9228" s="3">
        <f t="shared" si="577"/>
        <v>988.0899999999516</v>
      </c>
      <c r="K9228" s="3">
        <f>MIN(J9228-M9228+N9228,'Power Look Up'!$F$4)</f>
        <v>997.04418963902617</v>
      </c>
      <c r="M9228" s="51">
        <f t="array" ref="M9228">_xlfn.SUM(_xlfn.NORM.DIST($S$3:$S$1003,$G9228,$P9228,FALSE)*WindSpeedStep*$T$3:$T$1003)</f>
        <v>985.67978404741405</v>
      </c>
      <c r="N9228" s="51">
        <f t="array" ref="N9228">_xlfn.SUM(_xlfn.NORM.DIST($S$3:$S$1003,$G9228,$Q9228,FALSE)*WindSpeedStep*$T$3:$T$1003)</f>
        <v>994.63397368648862</v>
      </c>
      <c r="P9228" s="43">
        <f t="shared" si="578"/>
        <v>0.82678140131241973</v>
      </c>
      <c r="Q9228" s="43">
        <f t="shared" si="579"/>
        <v>0.97802190155249646</v>
      </c>
    </row>
    <row r="9229" spans="5:17" x14ac:dyDescent="0.2">
      <c r="E9229" s="16">
        <v>41088.055555555555</v>
      </c>
      <c r="F9229" s="22">
        <v>7.29</v>
      </c>
      <c r="G9229" s="22">
        <v>7.365201938035935</v>
      </c>
      <c r="H9229" s="25">
        <v>7.6817558299039787E-2</v>
      </c>
      <c r="I9229" s="3">
        <f t="shared" si="576"/>
        <v>675.28999999996654</v>
      </c>
      <c r="J9229" s="3">
        <f t="shared" si="577"/>
        <v>699.36999999996613</v>
      </c>
      <c r="K9229" s="3">
        <f>MIN(J9229-M9229+N9229,'Power Look Up'!$F$4)</f>
        <v>691.29939302474838</v>
      </c>
      <c r="M9229" s="51">
        <f t="array" ref="M9229">_xlfn.SUM(_xlfn.NORM.DIST($S$3:$S$1003,$G9229,$P9229,FALSE)*WindSpeedStep*$T$3:$T$1003)</f>
        <v>694.77893380921853</v>
      </c>
      <c r="N9229" s="51">
        <f t="array" ref="N9229">_xlfn.SUM(_xlfn.NORM.DIST($S$3:$S$1003,$G9229,$Q9229,FALSE)*WindSpeedStep*$T$3:$T$1003)</f>
        <v>686.70832683400079</v>
      </c>
      <c r="P9229" s="43">
        <f t="shared" si="578"/>
        <v>0.73652019380359357</v>
      </c>
      <c r="Q9229" s="43">
        <f t="shared" si="579"/>
        <v>0.5657768292592763</v>
      </c>
    </row>
    <row r="9230" spans="5:17" x14ac:dyDescent="0.2">
      <c r="E9230" s="16">
        <v>41088.0625</v>
      </c>
      <c r="F9230" s="22">
        <v>6.97</v>
      </c>
      <c r="G9230" s="22">
        <v>7.0916938392211026</v>
      </c>
      <c r="H9230" s="25">
        <v>9.1822094691535155E-2</v>
      </c>
      <c r="I9230" s="3">
        <f t="shared" si="576"/>
        <v>581.21999999997649</v>
      </c>
      <c r="J9230" s="3">
        <f t="shared" si="577"/>
        <v>615.08999999996786</v>
      </c>
      <c r="K9230" s="3">
        <f>MIN(J9230-M9230+N9230,'Power Look Up'!$F$4)</f>
        <v>612.27801369978999</v>
      </c>
      <c r="M9230" s="51">
        <f t="array" ref="M9230">_xlfn.SUM(_xlfn.NORM.DIST($S$3:$S$1003,$G9230,$P9230,FALSE)*WindSpeedStep*$T$3:$T$1003)</f>
        <v>618.6356118429494</v>
      </c>
      <c r="N9230" s="51">
        <f t="array" ref="N9230">_xlfn.SUM(_xlfn.NORM.DIST($S$3:$S$1003,$G9230,$Q9230,FALSE)*WindSpeedStep*$T$3:$T$1003)</f>
        <v>615.82362554277154</v>
      </c>
      <c r="P9230" s="43">
        <f t="shared" si="578"/>
        <v>0.70916938392211026</v>
      </c>
      <c r="Q9230" s="43">
        <f t="shared" si="579"/>
        <v>0.65117418322833653</v>
      </c>
    </row>
    <row r="9231" spans="5:17" x14ac:dyDescent="0.2">
      <c r="E9231" s="16">
        <v>41088.083333333336</v>
      </c>
      <c r="F9231" s="22">
        <v>6.62</v>
      </c>
      <c r="G9231" s="22">
        <v>6.7624510766715655</v>
      </c>
      <c r="H9231" s="25">
        <v>0.14199395770392748</v>
      </c>
      <c r="I9231" s="3">
        <f t="shared" si="576"/>
        <v>502.11999999997818</v>
      </c>
      <c r="J9231" s="3">
        <f t="shared" si="577"/>
        <v>533.75999999997748</v>
      </c>
      <c r="K9231" s="3">
        <f>MIN(J9231-M9231+N9231,'Power Look Up'!$F$4)</f>
        <v>549.19594445914822</v>
      </c>
      <c r="M9231" s="51">
        <f t="array" ref="M9231">_xlfn.SUM(_xlfn.NORM.DIST($S$3:$S$1003,$G9231,$P9231,FALSE)*WindSpeedStep*$T$3:$T$1003)</f>
        <v>534.17906440586023</v>
      </c>
      <c r="N9231" s="51">
        <f t="array" ref="N9231">_xlfn.SUM(_xlfn.NORM.DIST($S$3:$S$1003,$G9231,$Q9231,FALSE)*WindSpeedStep*$T$3:$T$1003)</f>
        <v>549.61500886503097</v>
      </c>
      <c r="P9231" s="43">
        <f t="shared" si="578"/>
        <v>0.67624510766715662</v>
      </c>
      <c r="Q9231" s="43">
        <f t="shared" si="579"/>
        <v>0.96022719215578112</v>
      </c>
    </row>
    <row r="9232" spans="5:17" x14ac:dyDescent="0.2">
      <c r="E9232" s="16">
        <v>41088.097222222219</v>
      </c>
      <c r="F9232" s="22">
        <v>7.06</v>
      </c>
      <c r="G9232" s="22">
        <v>7.2511357780435528</v>
      </c>
      <c r="H9232" s="25">
        <v>0.11473087818696885</v>
      </c>
      <c r="I9232" s="3">
        <f t="shared" si="576"/>
        <v>606.05999999996811</v>
      </c>
      <c r="J9232" s="3">
        <f t="shared" si="577"/>
        <v>663.2499999999668</v>
      </c>
      <c r="K9232" s="3">
        <f>MIN(J9232-M9232+N9232,'Power Look Up'!$F$4)</f>
        <v>669.21673068938833</v>
      </c>
      <c r="M9232" s="51">
        <f t="array" ref="M9232">_xlfn.SUM(_xlfn.NORM.DIST($S$3:$S$1003,$G9232,$P9232,FALSE)*WindSpeedStep*$T$3:$T$1003)</f>
        <v>662.35531144861227</v>
      </c>
      <c r="N9232" s="51">
        <f t="array" ref="N9232">_xlfn.SUM(_xlfn.NORM.DIST($S$3:$S$1003,$G9232,$Q9232,FALSE)*WindSpeedStep*$T$3:$T$1003)</f>
        <v>668.32204213803379</v>
      </c>
      <c r="P9232" s="43">
        <f t="shared" si="578"/>
        <v>0.72511357780435537</v>
      </c>
      <c r="Q9232" s="43">
        <f t="shared" si="579"/>
        <v>0.83192917566788649</v>
      </c>
    </row>
    <row r="9233" spans="5:17" x14ac:dyDescent="0.2">
      <c r="E9233" s="16">
        <v>41088.118055555555</v>
      </c>
      <c r="F9233" s="22">
        <v>5.19</v>
      </c>
      <c r="G9233" s="22">
        <v>5.4192042630095489</v>
      </c>
      <c r="H9233" s="25">
        <v>0.22736030828516374</v>
      </c>
      <c r="I9233" s="3">
        <f t="shared" si="576"/>
        <v>230.77999999998929</v>
      </c>
      <c r="J9233" s="3">
        <f t="shared" si="577"/>
        <v>268.03999999998848</v>
      </c>
      <c r="K9233" s="3">
        <f>MIN(J9233-M9233+N9233,'Power Look Up'!$F$4)</f>
        <v>294.44381164640782</v>
      </c>
      <c r="M9233" s="51">
        <f t="array" ref="M9233">_xlfn.SUM(_xlfn.NORM.DIST($S$3:$S$1003,$G9233,$P9233,FALSE)*WindSpeedStep*$T$3:$T$1003)</f>
        <v>263.00929068423704</v>
      </c>
      <c r="N9233" s="51">
        <f t="array" ref="N9233">_xlfn.SUM(_xlfn.NORM.DIST($S$3:$S$1003,$G9233,$Q9233,FALSE)*WindSpeedStep*$T$3:$T$1003)</f>
        <v>289.41310233065639</v>
      </c>
      <c r="P9233" s="43">
        <f t="shared" si="578"/>
        <v>0.54192042630095494</v>
      </c>
      <c r="Q9233" s="43">
        <f t="shared" si="579"/>
        <v>1.2321119518981245</v>
      </c>
    </row>
    <row r="9234" spans="5:17" x14ac:dyDescent="0.2">
      <c r="E9234" s="16">
        <v>41088.125</v>
      </c>
      <c r="F9234" s="22">
        <v>5.59</v>
      </c>
      <c r="G9234" s="22">
        <v>5.7423363684862805</v>
      </c>
      <c r="H9234" s="25">
        <v>0.14847942754919499</v>
      </c>
      <c r="I9234" s="3">
        <f t="shared" si="576"/>
        <v>295.57999999998788</v>
      </c>
      <c r="J9234" s="3">
        <f t="shared" si="577"/>
        <v>319.87999999998738</v>
      </c>
      <c r="K9234" s="3">
        <f>MIN(J9234-M9234+N9234,'Power Look Up'!$F$4)</f>
        <v>328.40491704044098</v>
      </c>
      <c r="M9234" s="51">
        <f t="array" ref="M9234">_xlfn.SUM(_xlfn.NORM.DIST($S$3:$S$1003,$G9234,$P9234,FALSE)*WindSpeedStep*$T$3:$T$1003)</f>
        <v>319.09079656283404</v>
      </c>
      <c r="N9234" s="51">
        <f t="array" ref="N9234">_xlfn.SUM(_xlfn.NORM.DIST($S$3:$S$1003,$G9234,$Q9234,FALSE)*WindSpeedStep*$T$3:$T$1003)</f>
        <v>327.61571360328765</v>
      </c>
      <c r="P9234" s="43">
        <f t="shared" si="578"/>
        <v>0.57423363684862805</v>
      </c>
      <c r="Q9234" s="43">
        <f t="shared" si="579"/>
        <v>0.85261881678776619</v>
      </c>
    </row>
    <row r="9235" spans="5:17" x14ac:dyDescent="0.2">
      <c r="E9235" s="16">
        <v>41088.131944444445</v>
      </c>
      <c r="F9235" s="22">
        <v>5.12</v>
      </c>
      <c r="G9235" s="22">
        <v>5.2120782256784493</v>
      </c>
      <c r="H9235" s="25">
        <v>0.2109375</v>
      </c>
      <c r="I9235" s="3">
        <f t="shared" si="576"/>
        <v>219.43999999998951</v>
      </c>
      <c r="J9235" s="3">
        <f t="shared" si="577"/>
        <v>234.01999999998921</v>
      </c>
      <c r="K9235" s="3">
        <f>MIN(J9235-M9235+N9235,'Power Look Up'!$F$4)</f>
        <v>252.31545094850776</v>
      </c>
      <c r="M9235" s="51">
        <f t="array" ref="M9235">_xlfn.SUM(_xlfn.NORM.DIST($S$3:$S$1003,$G9235,$P9235,FALSE)*WindSpeedStep*$T$3:$T$1003)</f>
        <v>228.81918988444059</v>
      </c>
      <c r="N9235" s="51">
        <f t="array" ref="N9235">_xlfn.SUM(_xlfn.NORM.DIST($S$3:$S$1003,$G9235,$Q9235,FALSE)*WindSpeedStep*$T$3:$T$1003)</f>
        <v>247.11464083295914</v>
      </c>
      <c r="P9235" s="43">
        <f t="shared" si="578"/>
        <v>0.52120782256784493</v>
      </c>
      <c r="Q9235" s="43">
        <f t="shared" si="579"/>
        <v>1.0994227507290479</v>
      </c>
    </row>
    <row r="9236" spans="5:17" x14ac:dyDescent="0.2">
      <c r="E9236" s="16">
        <v>41088.138888888891</v>
      </c>
      <c r="F9236" s="22">
        <v>4.93</v>
      </c>
      <c r="G9236" s="22">
        <v>5.1384171223181854</v>
      </c>
      <c r="H9236" s="25">
        <v>0.21703853955375257</v>
      </c>
      <c r="I9236" s="3">
        <f t="shared" si="576"/>
        <v>192.36999999999338</v>
      </c>
      <c r="J9236" s="3">
        <f t="shared" si="577"/>
        <v>222.67999999998943</v>
      </c>
      <c r="K9236" s="3">
        <f>MIN(J9236-M9236+N9236,'Power Look Up'!$F$4)</f>
        <v>242.14558479546182</v>
      </c>
      <c r="M9236" s="51">
        <f t="array" ref="M9236">_xlfn.SUM(_xlfn.NORM.DIST($S$3:$S$1003,$G9236,$P9236,FALSE)*WindSpeedStep*$T$3:$T$1003)</f>
        <v>216.85796712072303</v>
      </c>
      <c r="N9236" s="51">
        <f t="array" ref="N9236">_xlfn.SUM(_xlfn.NORM.DIST($S$3:$S$1003,$G9236,$Q9236,FALSE)*WindSpeedStep*$T$3:$T$1003)</f>
        <v>236.32355191619541</v>
      </c>
      <c r="P9236" s="43">
        <f t="shared" si="578"/>
        <v>0.51384171223181851</v>
      </c>
      <c r="Q9236" s="43">
        <f t="shared" si="579"/>
        <v>1.1152345478459349</v>
      </c>
    </row>
    <row r="9237" spans="5:17" x14ac:dyDescent="0.2">
      <c r="E9237" s="16">
        <v>41088.145833333336</v>
      </c>
      <c r="F9237" s="22">
        <v>5.75</v>
      </c>
      <c r="G9237" s="22">
        <v>5.8705246060882539</v>
      </c>
      <c r="H9237" s="25">
        <v>0.13043478260869565</v>
      </c>
      <c r="I9237" s="3">
        <f t="shared" si="576"/>
        <v>321.49999999998732</v>
      </c>
      <c r="J9237" s="3">
        <f t="shared" si="577"/>
        <v>340.93999999998692</v>
      </c>
      <c r="K9237" s="3">
        <f>MIN(J9237-M9237+N9237,'Power Look Up'!$F$4)</f>
        <v>346.62359701289705</v>
      </c>
      <c r="M9237" s="51">
        <f t="array" ref="M9237">_xlfn.SUM(_xlfn.NORM.DIST($S$3:$S$1003,$G9237,$P9237,FALSE)*WindSpeedStep*$T$3:$T$1003)</f>
        <v>342.64365414286624</v>
      </c>
      <c r="N9237" s="51">
        <f t="array" ref="N9237">_xlfn.SUM(_xlfn.NORM.DIST($S$3:$S$1003,$G9237,$Q9237,FALSE)*WindSpeedStep*$T$3:$T$1003)</f>
        <v>348.32725115577637</v>
      </c>
      <c r="P9237" s="43">
        <f t="shared" si="578"/>
        <v>0.58705246060882543</v>
      </c>
      <c r="Q9237" s="43">
        <f t="shared" si="579"/>
        <v>0.76572060079412008</v>
      </c>
    </row>
    <row r="9238" spans="5:17" x14ac:dyDescent="0.2">
      <c r="E9238" s="16">
        <v>41088.152777777781</v>
      </c>
      <c r="F9238" s="22">
        <v>5.79</v>
      </c>
      <c r="G9238" s="22">
        <v>5.7991632591433575</v>
      </c>
      <c r="H9238" s="25">
        <v>0.13126079447322972</v>
      </c>
      <c r="I9238" s="3">
        <f t="shared" si="576"/>
        <v>327.97999999998717</v>
      </c>
      <c r="J9238" s="3">
        <f t="shared" si="577"/>
        <v>329.59999999998718</v>
      </c>
      <c r="K9238" s="3">
        <f>MIN(J9238-M9238+N9238,'Power Look Up'!$F$4)</f>
        <v>334.99061565303538</v>
      </c>
      <c r="M9238" s="51">
        <f t="array" ref="M9238">_xlfn.SUM(_xlfn.NORM.DIST($S$3:$S$1003,$G9238,$P9238,FALSE)*WindSpeedStep*$T$3:$T$1003)</f>
        <v>329.4275715897337</v>
      </c>
      <c r="N9238" s="51">
        <f t="array" ref="N9238">_xlfn.SUM(_xlfn.NORM.DIST($S$3:$S$1003,$G9238,$Q9238,FALSE)*WindSpeedStep*$T$3:$T$1003)</f>
        <v>334.8181872427819</v>
      </c>
      <c r="P9238" s="43">
        <f t="shared" si="578"/>
        <v>0.57991632591433573</v>
      </c>
      <c r="Q9238" s="43">
        <f t="shared" si="579"/>
        <v>0.76120277667512126</v>
      </c>
    </row>
    <row r="9239" spans="5:17" x14ac:dyDescent="0.2">
      <c r="E9239" s="16">
        <v>41088.159722222219</v>
      </c>
      <c r="F9239" s="22">
        <v>6.15</v>
      </c>
      <c r="G9239" s="22">
        <v>6.1777594495631192</v>
      </c>
      <c r="H9239" s="25">
        <v>9.4308943089430886E-2</v>
      </c>
      <c r="I9239" s="3">
        <f t="shared" si="576"/>
        <v>395.89999999998042</v>
      </c>
      <c r="J9239" s="3">
        <f t="shared" si="577"/>
        <v>402.67999999998028</v>
      </c>
      <c r="K9239" s="3">
        <f>MIN(J9239-M9239+N9239,'Power Look Up'!$F$4)</f>
        <v>401.42355258011048</v>
      </c>
      <c r="M9239" s="51">
        <f t="array" ref="M9239">_xlfn.SUM(_xlfn.NORM.DIST($S$3:$S$1003,$G9239,$P9239,FALSE)*WindSpeedStep*$T$3:$T$1003)</f>
        <v>402.8439387214371</v>
      </c>
      <c r="N9239" s="51">
        <f t="array" ref="N9239">_xlfn.SUM(_xlfn.NORM.DIST($S$3:$S$1003,$G9239,$Q9239,FALSE)*WindSpeedStep*$T$3:$T$1003)</f>
        <v>401.5874913015673</v>
      </c>
      <c r="P9239" s="43">
        <f t="shared" si="578"/>
        <v>0.61777594495631194</v>
      </c>
      <c r="Q9239" s="43">
        <f t="shared" si="579"/>
        <v>0.58261796434904212</v>
      </c>
    </row>
    <row r="9240" spans="5:17" x14ac:dyDescent="0.2">
      <c r="E9240" s="16">
        <v>41088.166666666664</v>
      </c>
      <c r="F9240" s="22">
        <v>5.88</v>
      </c>
      <c r="G9240" s="22">
        <v>5.8669431603465148</v>
      </c>
      <c r="H9240" s="25">
        <v>0.12414965986394558</v>
      </c>
      <c r="I9240" s="3">
        <f t="shared" si="576"/>
        <v>342.55999999998687</v>
      </c>
      <c r="J9240" s="3">
        <f t="shared" si="577"/>
        <v>340.93999999998692</v>
      </c>
      <c r="K9240" s="3">
        <f>MIN(J9240-M9240+N9240,'Power Look Up'!$F$4)</f>
        <v>345.31656525481185</v>
      </c>
      <c r="M9240" s="51">
        <f t="array" ref="M9240">_xlfn.SUM(_xlfn.NORM.DIST($S$3:$S$1003,$G9240,$P9240,FALSE)*WindSpeedStep*$T$3:$T$1003)</f>
        <v>341.97391342205265</v>
      </c>
      <c r="N9240" s="51">
        <f t="array" ref="N9240">_xlfn.SUM(_xlfn.NORM.DIST($S$3:$S$1003,$G9240,$Q9240,FALSE)*WindSpeedStep*$T$3:$T$1003)</f>
        <v>346.35047867687757</v>
      </c>
      <c r="P9240" s="43">
        <f t="shared" si="578"/>
        <v>0.5866943160346515</v>
      </c>
      <c r="Q9240" s="43">
        <f t="shared" si="579"/>
        <v>0.72837899779812176</v>
      </c>
    </row>
    <row r="9241" spans="5:17" x14ac:dyDescent="0.2">
      <c r="E9241" s="16">
        <v>41088.173611111109</v>
      </c>
      <c r="F9241" s="22">
        <v>5.69</v>
      </c>
      <c r="G9241" s="22">
        <v>5.692702520811169</v>
      </c>
      <c r="H9241" s="25">
        <v>0.15992970123022845</v>
      </c>
      <c r="I9241" s="3">
        <f t="shared" si="576"/>
        <v>311.77999999998758</v>
      </c>
      <c r="J9241" s="3">
        <f t="shared" si="577"/>
        <v>311.77999999998758</v>
      </c>
      <c r="K9241" s="3">
        <f>MIN(J9241-M9241+N9241,'Power Look Up'!$F$4)</f>
        <v>322.40706697873918</v>
      </c>
      <c r="M9241" s="51">
        <f t="array" ref="M9241">_xlfn.SUM(_xlfn.NORM.DIST($S$3:$S$1003,$G9241,$P9241,FALSE)*WindSpeedStep*$T$3:$T$1003)</f>
        <v>310.19142401883431</v>
      </c>
      <c r="N9241" s="51">
        <f t="array" ref="N9241">_xlfn.SUM(_xlfn.NORM.DIST($S$3:$S$1003,$G9241,$Q9241,FALSE)*WindSpeedStep*$T$3:$T$1003)</f>
        <v>320.81849099758591</v>
      </c>
      <c r="P9241" s="43">
        <f t="shared" si="578"/>
        <v>0.56927025208111692</v>
      </c>
      <c r="Q9241" s="43">
        <f t="shared" si="579"/>
        <v>0.91043221334589863</v>
      </c>
    </row>
    <row r="9242" spans="5:17" x14ac:dyDescent="0.2">
      <c r="E9242" s="16">
        <v>41088.180555555555</v>
      </c>
      <c r="F9242" s="22">
        <v>5.59</v>
      </c>
      <c r="G9242" s="22">
        <v>5.602746521855118</v>
      </c>
      <c r="H9242" s="25">
        <v>0.11449016100178891</v>
      </c>
      <c r="I9242" s="3">
        <f t="shared" si="576"/>
        <v>295.57999999998788</v>
      </c>
      <c r="J9242" s="3">
        <f t="shared" si="577"/>
        <v>297.19999999998788</v>
      </c>
      <c r="K9242" s="3">
        <f>MIN(J9242-M9242+N9242,'Power Look Up'!$F$4)</f>
        <v>298.90842734240039</v>
      </c>
      <c r="M9242" s="51">
        <f t="array" ref="M9242">_xlfn.SUM(_xlfn.NORM.DIST($S$3:$S$1003,$G9242,$P9242,FALSE)*WindSpeedStep*$T$3:$T$1003)</f>
        <v>294.34811743932931</v>
      </c>
      <c r="N9242" s="51">
        <f t="array" ref="N9242">_xlfn.SUM(_xlfn.NORM.DIST($S$3:$S$1003,$G9242,$Q9242,FALSE)*WindSpeedStep*$T$3:$T$1003)</f>
        <v>296.05654478174182</v>
      </c>
      <c r="P9242" s="43">
        <f t="shared" si="578"/>
        <v>0.56027465218551187</v>
      </c>
      <c r="Q9242" s="43">
        <f t="shared" si="579"/>
        <v>0.64145935133940524</v>
      </c>
    </row>
    <row r="9243" spans="5:17" x14ac:dyDescent="0.2">
      <c r="E9243" s="16">
        <v>41088.1875</v>
      </c>
      <c r="F9243" s="22">
        <v>6.32</v>
      </c>
      <c r="G9243" s="22">
        <v>6.3010438395226904</v>
      </c>
      <c r="H9243" s="25">
        <v>9.9683544303797458E-2</v>
      </c>
      <c r="I9243" s="3">
        <f t="shared" si="576"/>
        <v>434.31999999997959</v>
      </c>
      <c r="J9243" s="3">
        <f t="shared" si="577"/>
        <v>429.79999999997972</v>
      </c>
      <c r="K9243" s="3">
        <f>MIN(J9243-M9243+N9243,'Power Look Up'!$F$4)</f>
        <v>429.72228706070314</v>
      </c>
      <c r="M9243" s="51">
        <f t="array" ref="M9243">_xlfn.SUM(_xlfn.NORM.DIST($S$3:$S$1003,$G9243,$P9243,FALSE)*WindSpeedStep*$T$3:$T$1003)</f>
        <v>428.63146726254502</v>
      </c>
      <c r="N9243" s="51">
        <f t="array" ref="N9243">_xlfn.SUM(_xlfn.NORM.DIST($S$3:$S$1003,$G9243,$Q9243,FALSE)*WindSpeedStep*$T$3:$T$1003)</f>
        <v>428.55375432326844</v>
      </c>
      <c r="P9243" s="43">
        <f t="shared" si="578"/>
        <v>0.63010438395226909</v>
      </c>
      <c r="Q9243" s="43">
        <f t="shared" si="579"/>
        <v>0.62811038273723019</v>
      </c>
    </row>
    <row r="9244" spans="5:17" x14ac:dyDescent="0.2">
      <c r="E9244" s="16">
        <v>41088.194444444445</v>
      </c>
      <c r="F9244" s="22">
        <v>5.77</v>
      </c>
      <c r="G9244" s="22">
        <v>5.8204543282532635</v>
      </c>
      <c r="H9244" s="25">
        <v>0.10225303292894281</v>
      </c>
      <c r="I9244" s="3">
        <f t="shared" si="576"/>
        <v>324.73999999998728</v>
      </c>
      <c r="J9244" s="3">
        <f t="shared" si="577"/>
        <v>332.83999999998707</v>
      </c>
      <c r="K9244" s="3">
        <f>MIN(J9244-M9244+N9244,'Power Look Up'!$F$4)</f>
        <v>333.19452353683118</v>
      </c>
      <c r="M9244" s="51">
        <f t="array" ref="M9244">_xlfn.SUM(_xlfn.NORM.DIST($S$3:$S$1003,$G9244,$P9244,FALSE)*WindSpeedStep*$T$3:$T$1003)</f>
        <v>333.34263230896255</v>
      </c>
      <c r="N9244" s="51">
        <f t="array" ref="N9244">_xlfn.SUM(_xlfn.NORM.DIST($S$3:$S$1003,$G9244,$Q9244,FALSE)*WindSpeedStep*$T$3:$T$1003)</f>
        <v>333.69715584580666</v>
      </c>
      <c r="P9244" s="43">
        <f t="shared" si="578"/>
        <v>0.58204543282532639</v>
      </c>
      <c r="Q9244" s="43">
        <f t="shared" si="579"/>
        <v>0.59515910808828865</v>
      </c>
    </row>
    <row r="9245" spans="5:17" x14ac:dyDescent="0.2">
      <c r="E9245" s="16">
        <v>41088.201388888891</v>
      </c>
      <c r="F9245" s="22">
        <v>5.58</v>
      </c>
      <c r="G9245" s="22">
        <v>5.5643783142324059</v>
      </c>
      <c r="H9245" s="25">
        <v>0.12007168458781363</v>
      </c>
      <c r="I9245" s="3">
        <f t="shared" si="576"/>
        <v>293.95999999998793</v>
      </c>
      <c r="J9245" s="3">
        <f t="shared" si="577"/>
        <v>290.71999999998798</v>
      </c>
      <c r="K9245" s="3">
        <f>MIN(J9245-M9245+N9245,'Power Look Up'!$F$4)</f>
        <v>293.01573565009107</v>
      </c>
      <c r="M9245" s="51">
        <f t="array" ref="M9245">_xlfn.SUM(_xlfn.NORM.DIST($S$3:$S$1003,$G9245,$P9245,FALSE)*WindSpeedStep*$T$3:$T$1003)</f>
        <v>287.69464937353018</v>
      </c>
      <c r="N9245" s="51">
        <f t="array" ref="N9245">_xlfn.SUM(_xlfn.NORM.DIST($S$3:$S$1003,$G9245,$Q9245,FALSE)*WindSpeedStep*$T$3:$T$1003)</f>
        <v>289.99038502363328</v>
      </c>
      <c r="P9245" s="43">
        <f t="shared" si="578"/>
        <v>0.55643783142324066</v>
      </c>
      <c r="Q9245" s="43">
        <f t="shared" si="579"/>
        <v>0.66812427787378359</v>
      </c>
    </row>
    <row r="9246" spans="5:17" x14ac:dyDescent="0.2">
      <c r="E9246" s="16">
        <v>41088.208333333336</v>
      </c>
      <c r="F9246" s="22">
        <v>5.95</v>
      </c>
      <c r="G9246" s="22">
        <v>5.9269329299697846</v>
      </c>
      <c r="H9246" s="25">
        <v>0.10588235294117647</v>
      </c>
      <c r="I9246" s="3">
        <f t="shared" si="576"/>
        <v>353.89999999998668</v>
      </c>
      <c r="J9246" s="3">
        <f t="shared" si="577"/>
        <v>350.65999999998672</v>
      </c>
      <c r="K9246" s="3">
        <f>MIN(J9246-M9246+N9246,'Power Look Up'!$F$4)</f>
        <v>351.72844720308632</v>
      </c>
      <c r="M9246" s="51">
        <f t="array" ref="M9246">_xlfn.SUM(_xlfn.NORM.DIST($S$3:$S$1003,$G9246,$P9246,FALSE)*WindSpeedStep*$T$3:$T$1003)</f>
        <v>353.2849598982192</v>
      </c>
      <c r="N9246" s="51">
        <f t="array" ref="N9246">_xlfn.SUM(_xlfn.NORM.DIST($S$3:$S$1003,$G9246,$Q9246,FALSE)*WindSpeedStep*$T$3:$T$1003)</f>
        <v>354.35340710131879</v>
      </c>
      <c r="P9246" s="43">
        <f t="shared" si="578"/>
        <v>0.59269329299697848</v>
      </c>
      <c r="Q9246" s="43">
        <f t="shared" si="579"/>
        <v>0.62755760434974184</v>
      </c>
    </row>
    <row r="9247" spans="5:17" x14ac:dyDescent="0.2">
      <c r="E9247" s="16">
        <v>41088.215277777781</v>
      </c>
      <c r="F9247" s="22">
        <v>5.61</v>
      </c>
      <c r="G9247" s="22">
        <v>5.7485057867205205</v>
      </c>
      <c r="H9247" s="25">
        <v>8.7344028520499106E-2</v>
      </c>
      <c r="I9247" s="3">
        <f t="shared" si="576"/>
        <v>298.81999999998783</v>
      </c>
      <c r="J9247" s="3">
        <f t="shared" si="577"/>
        <v>321.49999999998732</v>
      </c>
      <c r="K9247" s="3">
        <f>MIN(J9247-M9247+N9247,'Power Look Up'!$F$4)</f>
        <v>319.79764309953418</v>
      </c>
      <c r="M9247" s="51">
        <f t="array" ref="M9247">_xlfn.SUM(_xlfn.NORM.DIST($S$3:$S$1003,$G9247,$P9247,FALSE)*WindSpeedStep*$T$3:$T$1003)</f>
        <v>320.20524274869712</v>
      </c>
      <c r="N9247" s="51">
        <f t="array" ref="N9247">_xlfn.SUM(_xlfn.NORM.DIST($S$3:$S$1003,$G9247,$Q9247,FALSE)*WindSpeedStep*$T$3:$T$1003)</f>
        <v>318.50288584824398</v>
      </c>
      <c r="P9247" s="43">
        <f t="shared" si="578"/>
        <v>0.57485057867205203</v>
      </c>
      <c r="Q9247" s="43">
        <f t="shared" si="579"/>
        <v>0.50209765338557133</v>
      </c>
    </row>
    <row r="9248" spans="5:17" x14ac:dyDescent="0.2">
      <c r="E9248" s="16">
        <v>41088.222222222219</v>
      </c>
      <c r="F9248" s="22">
        <v>5.72</v>
      </c>
      <c r="G9248" s="22">
        <v>5.7580755077219701</v>
      </c>
      <c r="H9248" s="25">
        <v>0.13986013986013987</v>
      </c>
      <c r="I9248" s="3">
        <f t="shared" si="576"/>
        <v>316.63999999998742</v>
      </c>
      <c r="J9248" s="3">
        <f t="shared" si="577"/>
        <v>323.11999999998727</v>
      </c>
      <c r="K9248" s="3">
        <f>MIN(J9248-M9248+N9248,'Power Look Up'!$F$4)</f>
        <v>329.94224149811629</v>
      </c>
      <c r="M9248" s="51">
        <f t="array" ref="M9248">_xlfn.SUM(_xlfn.NORM.DIST($S$3:$S$1003,$G9248,$P9248,FALSE)*WindSpeedStep*$T$3:$T$1003)</f>
        <v>321.93761671919748</v>
      </c>
      <c r="N9248" s="51">
        <f t="array" ref="N9248">_xlfn.SUM(_xlfn.NORM.DIST($S$3:$S$1003,$G9248,$Q9248,FALSE)*WindSpeedStep*$T$3:$T$1003)</f>
        <v>328.7598582173265</v>
      </c>
      <c r="P9248" s="43">
        <f t="shared" si="578"/>
        <v>0.57580755077219703</v>
      </c>
      <c r="Q9248" s="43">
        <f t="shared" si="579"/>
        <v>0.80532524583524068</v>
      </c>
    </row>
    <row r="9249" spans="5:17" x14ac:dyDescent="0.2">
      <c r="E9249" s="16">
        <v>41088.229166666664</v>
      </c>
      <c r="F9249" s="22">
        <v>6.17</v>
      </c>
      <c r="G9249" s="22">
        <v>6.1198986414920338</v>
      </c>
      <c r="H9249" s="25">
        <v>0.11183144246353321</v>
      </c>
      <c r="I9249" s="3">
        <f t="shared" si="576"/>
        <v>400.41999999998029</v>
      </c>
      <c r="J9249" s="3">
        <f t="shared" si="577"/>
        <v>389.11999999998056</v>
      </c>
      <c r="K9249" s="3">
        <f>MIN(J9249-M9249+N9249,'Power Look Up'!$F$4)</f>
        <v>391.76290973669876</v>
      </c>
      <c r="M9249" s="51">
        <f t="array" ref="M9249">_xlfn.SUM(_xlfn.NORM.DIST($S$3:$S$1003,$G9249,$P9249,FALSE)*WindSpeedStep*$T$3:$T$1003)</f>
        <v>391.07370827024403</v>
      </c>
      <c r="N9249" s="51">
        <f t="array" ref="N9249">_xlfn.SUM(_xlfn.NORM.DIST($S$3:$S$1003,$G9249,$Q9249,FALSE)*WindSpeedStep*$T$3:$T$1003)</f>
        <v>393.71661800696222</v>
      </c>
      <c r="P9249" s="43">
        <f t="shared" si="578"/>
        <v>0.61198986414920342</v>
      </c>
      <c r="Q9249" s="43">
        <f t="shared" si="579"/>
        <v>0.68439709280867145</v>
      </c>
    </row>
    <row r="9250" spans="5:17" x14ac:dyDescent="0.2">
      <c r="E9250" s="16">
        <v>41088.236111111109</v>
      </c>
      <c r="F9250" s="22">
        <v>6.51</v>
      </c>
      <c r="G9250" s="22">
        <v>6.5496267945942641</v>
      </c>
      <c r="H9250" s="25">
        <v>0.11059907834101382</v>
      </c>
      <c r="I9250" s="3">
        <f t="shared" si="576"/>
        <v>477.25999999997867</v>
      </c>
      <c r="J9250" s="3">
        <f t="shared" si="577"/>
        <v>486.29999999997847</v>
      </c>
      <c r="K9250" s="3">
        <f>MIN(J9250-M9250+N9250,'Power Look Up'!$F$4)</f>
        <v>489.43784543986015</v>
      </c>
      <c r="M9250" s="51">
        <f t="array" ref="M9250">_xlfn.SUM(_xlfn.NORM.DIST($S$3:$S$1003,$G9250,$P9250,FALSE)*WindSpeedStep*$T$3:$T$1003)</f>
        <v>483.67940495239236</v>
      </c>
      <c r="N9250" s="51">
        <f t="array" ref="N9250">_xlfn.SUM(_xlfn.NORM.DIST($S$3:$S$1003,$G9250,$Q9250,FALSE)*WindSpeedStep*$T$3:$T$1003)</f>
        <v>486.81725039227405</v>
      </c>
      <c r="P9250" s="43">
        <f t="shared" si="578"/>
        <v>0.65496267945942643</v>
      </c>
      <c r="Q9250" s="43">
        <f t="shared" si="579"/>
        <v>0.72438268695973418</v>
      </c>
    </row>
    <row r="9251" spans="5:17" x14ac:dyDescent="0.2">
      <c r="E9251" s="16">
        <v>41088.243055555555</v>
      </c>
      <c r="F9251" s="22">
        <v>6.17</v>
      </c>
      <c r="G9251" s="22">
        <v>6.1546809505247735</v>
      </c>
      <c r="H9251" s="25">
        <v>0.10372771474878445</v>
      </c>
      <c r="I9251" s="3">
        <f t="shared" si="576"/>
        <v>400.41999999998029</v>
      </c>
      <c r="J9251" s="3">
        <f t="shared" si="577"/>
        <v>395.89999999998042</v>
      </c>
      <c r="K9251" s="3">
        <f>MIN(J9251-M9251+N9251,'Power Look Up'!$F$4)</f>
        <v>396.73445467792601</v>
      </c>
      <c r="M9251" s="51">
        <f t="array" ref="M9251">_xlfn.SUM(_xlfn.NORM.DIST($S$3:$S$1003,$G9251,$P9251,FALSE)*WindSpeedStep*$T$3:$T$1003)</f>
        <v>398.12417928067498</v>
      </c>
      <c r="N9251" s="51">
        <f t="array" ref="N9251">_xlfn.SUM(_xlfn.NORM.DIST($S$3:$S$1003,$G9251,$Q9251,FALSE)*WindSpeedStep*$T$3:$T$1003)</f>
        <v>398.95863395862057</v>
      </c>
      <c r="P9251" s="43">
        <f t="shared" si="578"/>
        <v>0.61546809505247735</v>
      </c>
      <c r="Q9251" s="43">
        <f t="shared" si="579"/>
        <v>0.63841099000581125</v>
      </c>
    </row>
    <row r="9252" spans="5:17" x14ac:dyDescent="0.2">
      <c r="E9252" s="16">
        <v>41088.25</v>
      </c>
      <c r="F9252" s="22">
        <v>5.9</v>
      </c>
      <c r="G9252" s="22">
        <v>5.9057908493395237</v>
      </c>
      <c r="H9252" s="25">
        <v>9.9999999999999992E-2</v>
      </c>
      <c r="I9252" s="3">
        <f t="shared" si="576"/>
        <v>345.79999999998682</v>
      </c>
      <c r="J9252" s="3">
        <f t="shared" si="577"/>
        <v>347.41999999998677</v>
      </c>
      <c r="K9252" s="3">
        <f>MIN(J9252-M9252+N9252,'Power Look Up'!$F$4)</f>
        <v>347.41999999998677</v>
      </c>
      <c r="M9252" s="51">
        <f t="array" ref="M9252">_xlfn.SUM(_xlfn.NORM.DIST($S$3:$S$1003,$G9252,$P9252,FALSE)*WindSpeedStep*$T$3:$T$1003)</f>
        <v>349.27593387190007</v>
      </c>
      <c r="N9252" s="51">
        <f t="array" ref="N9252">_xlfn.SUM(_xlfn.NORM.DIST($S$3:$S$1003,$G9252,$Q9252,FALSE)*WindSpeedStep*$T$3:$T$1003)</f>
        <v>349.27593387190007</v>
      </c>
      <c r="P9252" s="43">
        <f t="shared" si="578"/>
        <v>0.59057908493395239</v>
      </c>
      <c r="Q9252" s="43">
        <f t="shared" si="579"/>
        <v>0.59057908493395228</v>
      </c>
    </row>
    <row r="9253" spans="5:17" x14ac:dyDescent="0.2">
      <c r="E9253" s="16">
        <v>41088.256944444445</v>
      </c>
      <c r="F9253" s="22">
        <v>5.82</v>
      </c>
      <c r="G9253" s="22">
        <v>5.8277325664016333</v>
      </c>
      <c r="H9253" s="25">
        <v>0.14776632302405499</v>
      </c>
      <c r="I9253" s="3">
        <f t="shared" si="576"/>
        <v>332.83999999998707</v>
      </c>
      <c r="J9253" s="3">
        <f t="shared" si="577"/>
        <v>334.45999999998708</v>
      </c>
      <c r="K9253" s="3">
        <f>MIN(J9253-M9253+N9253,'Power Look Up'!$F$4)</f>
        <v>343.66113397072974</v>
      </c>
      <c r="M9253" s="51">
        <f t="array" ref="M9253">_xlfn.SUM(_xlfn.NORM.DIST($S$3:$S$1003,$G9253,$P9253,FALSE)*WindSpeedStep*$T$3:$T$1003)</f>
        <v>334.68638236847625</v>
      </c>
      <c r="N9253" s="51">
        <f t="array" ref="N9253">_xlfn.SUM(_xlfn.NORM.DIST($S$3:$S$1003,$G9253,$Q9253,FALSE)*WindSpeedStep*$T$3:$T$1003)</f>
        <v>343.88751633921891</v>
      </c>
      <c r="P9253" s="43">
        <f t="shared" si="578"/>
        <v>0.58277325664016333</v>
      </c>
      <c r="Q9253" s="43">
        <f t="shared" si="579"/>
        <v>0.86114261290470873</v>
      </c>
    </row>
    <row r="9254" spans="5:17" x14ac:dyDescent="0.2">
      <c r="E9254" s="16">
        <v>41088.263888888891</v>
      </c>
      <c r="F9254" s="22">
        <v>5.44</v>
      </c>
      <c r="G9254" s="22">
        <v>5.532598042437221</v>
      </c>
      <c r="H9254" s="25">
        <v>0.14338235294117646</v>
      </c>
      <c r="I9254" s="3">
        <f t="shared" si="576"/>
        <v>271.27999999998838</v>
      </c>
      <c r="J9254" s="3">
        <f t="shared" si="577"/>
        <v>285.85999999998808</v>
      </c>
      <c r="K9254" s="3">
        <f>MIN(J9254-M9254+N9254,'Power Look Up'!$F$4)</f>
        <v>291.50511392815963</v>
      </c>
      <c r="M9254" s="51">
        <f t="array" ref="M9254">_xlfn.SUM(_xlfn.NORM.DIST($S$3:$S$1003,$G9254,$P9254,FALSE)*WindSpeedStep*$T$3:$T$1003)</f>
        <v>282.22721004349989</v>
      </c>
      <c r="N9254" s="51">
        <f t="array" ref="N9254">_xlfn.SUM(_xlfn.NORM.DIST($S$3:$S$1003,$G9254,$Q9254,FALSE)*WindSpeedStep*$T$3:$T$1003)</f>
        <v>287.87232397167145</v>
      </c>
      <c r="P9254" s="43">
        <f t="shared" si="578"/>
        <v>0.55325980424372212</v>
      </c>
      <c r="Q9254" s="43">
        <f t="shared" si="579"/>
        <v>0.79327692520239557</v>
      </c>
    </row>
    <row r="9255" spans="5:17" x14ac:dyDescent="0.2">
      <c r="E9255" s="16">
        <v>41088.270833333336</v>
      </c>
      <c r="F9255" s="22">
        <v>5.48</v>
      </c>
      <c r="G9255" s="22">
        <v>5.448742253021531</v>
      </c>
      <c r="H9255" s="25">
        <v>0.10036496350364964</v>
      </c>
      <c r="I9255" s="3">
        <f t="shared" si="576"/>
        <v>277.75999999998828</v>
      </c>
      <c r="J9255" s="3">
        <f t="shared" si="577"/>
        <v>272.89999999998838</v>
      </c>
      <c r="K9255" s="3">
        <f>MIN(J9255-M9255+N9255,'Power Look Up'!$F$4)</f>
        <v>272.92730561398389</v>
      </c>
      <c r="M9255" s="51">
        <f t="array" ref="M9255">_xlfn.SUM(_xlfn.NORM.DIST($S$3:$S$1003,$G9255,$P9255,FALSE)*WindSpeedStep*$T$3:$T$1003)</f>
        <v>267.9748115687604</v>
      </c>
      <c r="N9255" s="51">
        <f t="array" ref="N9255">_xlfn.SUM(_xlfn.NORM.DIST($S$3:$S$1003,$G9255,$Q9255,FALSE)*WindSpeedStep*$T$3:$T$1003)</f>
        <v>268.00211718275591</v>
      </c>
      <c r="P9255" s="43">
        <f t="shared" si="578"/>
        <v>0.54487422530215313</v>
      </c>
      <c r="Q9255" s="43">
        <f t="shared" si="579"/>
        <v>0.54686281736529962</v>
      </c>
    </row>
    <row r="9256" spans="5:17" x14ac:dyDescent="0.2">
      <c r="E9256" s="16">
        <v>41088.284722222219</v>
      </c>
      <c r="F9256" s="22">
        <v>5.51</v>
      </c>
      <c r="G9256" s="22">
        <v>5.4843587215891958</v>
      </c>
      <c r="H9256" s="25">
        <v>0.14337568058076225</v>
      </c>
      <c r="I9256" s="3">
        <f t="shared" si="576"/>
        <v>282.61999999998818</v>
      </c>
      <c r="J9256" s="3">
        <f t="shared" si="577"/>
        <v>277.75999999998828</v>
      </c>
      <c r="K9256" s="3">
        <f>MIN(J9256-M9256+N9256,'Power Look Up'!$F$4)</f>
        <v>283.03277211878572</v>
      </c>
      <c r="M9256" s="51">
        <f t="array" ref="M9256">_xlfn.SUM(_xlfn.NORM.DIST($S$3:$S$1003,$G9256,$P9256,FALSE)*WindSpeedStep*$T$3:$T$1003)</f>
        <v>273.99893655998045</v>
      </c>
      <c r="N9256" s="51">
        <f t="array" ref="N9256">_xlfn.SUM(_xlfn.NORM.DIST($S$3:$S$1003,$G9256,$Q9256,FALSE)*WindSpeedStep*$T$3:$T$1003)</f>
        <v>279.27170867877788</v>
      </c>
      <c r="P9256" s="43">
        <f t="shared" si="578"/>
        <v>0.54843587215891965</v>
      </c>
      <c r="Q9256" s="43">
        <f t="shared" si="579"/>
        <v>0.78632366425689015</v>
      </c>
    </row>
    <row r="9257" spans="5:17" x14ac:dyDescent="0.2">
      <c r="E9257" s="16">
        <v>41088.291666666664</v>
      </c>
      <c r="F9257" s="22">
        <v>6.09</v>
      </c>
      <c r="G9257" s="22">
        <v>6.0349205101045955</v>
      </c>
      <c r="H9257" s="25">
        <v>0.15599343185550082</v>
      </c>
      <c r="I9257" s="3">
        <f t="shared" si="576"/>
        <v>382.33999999998071</v>
      </c>
      <c r="J9257" s="3">
        <f t="shared" si="577"/>
        <v>368.77999999998099</v>
      </c>
      <c r="K9257" s="3">
        <f>MIN(J9257-M9257+N9257,'Power Look Up'!$F$4)</f>
        <v>382.38227117063349</v>
      </c>
      <c r="M9257" s="51">
        <f t="array" ref="M9257">_xlfn.SUM(_xlfn.NORM.DIST($S$3:$S$1003,$G9257,$P9257,FALSE)*WindSpeedStep*$T$3:$T$1003)</f>
        <v>374.16033295084651</v>
      </c>
      <c r="N9257" s="51">
        <f t="array" ref="N9257">_xlfn.SUM(_xlfn.NORM.DIST($S$3:$S$1003,$G9257,$Q9257,FALSE)*WindSpeedStep*$T$3:$T$1003)</f>
        <v>387.76260412149901</v>
      </c>
      <c r="P9257" s="43">
        <f t="shared" si="578"/>
        <v>0.60349205101045955</v>
      </c>
      <c r="Q9257" s="43">
        <f t="shared" si="579"/>
        <v>0.94140796134636551</v>
      </c>
    </row>
    <row r="9258" spans="5:17" x14ac:dyDescent="0.2">
      <c r="E9258" s="16">
        <v>41088.298611111109</v>
      </c>
      <c r="F9258" s="22">
        <v>5.37</v>
      </c>
      <c r="G9258" s="22">
        <v>5.3547985918556948</v>
      </c>
      <c r="H9258" s="25">
        <v>8.7523277467411537E-2</v>
      </c>
      <c r="I9258" s="3">
        <f t="shared" si="576"/>
        <v>259.93999999998863</v>
      </c>
      <c r="J9258" s="3">
        <f t="shared" si="577"/>
        <v>256.69999999998873</v>
      </c>
      <c r="K9258" s="3">
        <f>MIN(J9258-M9258+N9258,'Power Look Up'!$F$4)</f>
        <v>256.12530563737403</v>
      </c>
      <c r="M9258" s="51">
        <f t="array" ref="M9258">_xlfn.SUM(_xlfn.NORM.DIST($S$3:$S$1003,$G9258,$P9258,FALSE)*WindSpeedStep*$T$3:$T$1003)</f>
        <v>252.26944669533776</v>
      </c>
      <c r="N9258" s="51">
        <f t="array" ref="N9258">_xlfn.SUM(_xlfn.NORM.DIST($S$3:$S$1003,$G9258,$Q9258,FALSE)*WindSpeedStep*$T$3:$T$1003)</f>
        <v>251.69475233272306</v>
      </c>
      <c r="P9258" s="43">
        <f t="shared" si="578"/>
        <v>0.53547985918556951</v>
      </c>
      <c r="Q9258" s="43">
        <f t="shared" si="579"/>
        <v>0.46866952293709058</v>
      </c>
    </row>
    <row r="9259" spans="5:17" x14ac:dyDescent="0.2">
      <c r="E9259" s="16">
        <v>41088.305555555555</v>
      </c>
      <c r="F9259" s="22">
        <v>5.73</v>
      </c>
      <c r="G9259" s="22">
        <v>5.7839341023859578</v>
      </c>
      <c r="H9259" s="25">
        <v>0.14310645724258289</v>
      </c>
      <c r="I9259" s="3">
        <f t="shared" si="576"/>
        <v>318.25999999998737</v>
      </c>
      <c r="J9259" s="3">
        <f t="shared" si="577"/>
        <v>326.35999999998722</v>
      </c>
      <c r="K9259" s="3">
        <f>MIN(J9259-M9259+N9259,'Power Look Up'!$F$4)</f>
        <v>334.09238399269253</v>
      </c>
      <c r="M9259" s="51">
        <f t="array" ref="M9259">_xlfn.SUM(_xlfn.NORM.DIST($S$3:$S$1003,$G9259,$P9259,FALSE)*WindSpeedStep*$T$3:$T$1003)</f>
        <v>326.64148339908496</v>
      </c>
      <c r="N9259" s="51">
        <f t="array" ref="N9259">_xlfn.SUM(_xlfn.NORM.DIST($S$3:$S$1003,$G9259,$Q9259,FALSE)*WindSpeedStep*$T$3:$T$1003)</f>
        <v>334.37386739179027</v>
      </c>
      <c r="P9259" s="43">
        <f t="shared" si="578"/>
        <v>0.57839341023859581</v>
      </c>
      <c r="Q9259" s="43">
        <f t="shared" si="579"/>
        <v>0.82771831831701315</v>
      </c>
    </row>
    <row r="9260" spans="5:17" x14ac:dyDescent="0.2">
      <c r="E9260" s="16">
        <v>41088.3125</v>
      </c>
      <c r="F9260" s="22">
        <v>6.77</v>
      </c>
      <c r="G9260" s="22">
        <v>6.7744446474531337</v>
      </c>
      <c r="H9260" s="25">
        <v>0.14771048744460857</v>
      </c>
      <c r="I9260" s="3">
        <f t="shared" si="576"/>
        <v>536.01999999997747</v>
      </c>
      <c r="J9260" s="3">
        <f t="shared" si="577"/>
        <v>536.01999999997747</v>
      </c>
      <c r="K9260" s="3">
        <f>MIN(J9260-M9260+N9260,'Power Look Up'!$F$4)</f>
        <v>553.99422285779167</v>
      </c>
      <c r="M9260" s="51">
        <f t="array" ref="M9260">_xlfn.SUM(_xlfn.NORM.DIST($S$3:$S$1003,$G9260,$P9260,FALSE)*WindSpeedStep*$T$3:$T$1003)</f>
        <v>537.1196220594021</v>
      </c>
      <c r="N9260" s="51">
        <f t="array" ref="N9260">_xlfn.SUM(_xlfn.NORM.DIST($S$3:$S$1003,$G9260,$Q9260,FALSE)*WindSpeedStep*$T$3:$T$1003)</f>
        <v>555.0938449172163</v>
      </c>
      <c r="P9260" s="43">
        <f t="shared" si="578"/>
        <v>0.67744446474531339</v>
      </c>
      <c r="Q9260" s="43">
        <f t="shared" si="579"/>
        <v>1.0006565210418219</v>
      </c>
    </row>
    <row r="9261" spans="5:17" x14ac:dyDescent="0.2">
      <c r="E9261" s="16">
        <v>41088.319444444445</v>
      </c>
      <c r="F9261" s="22">
        <v>5.76</v>
      </c>
      <c r="G9261" s="22">
        <v>5.7186676722294294</v>
      </c>
      <c r="H9261" s="25">
        <v>0.10069444444444445</v>
      </c>
      <c r="I9261" s="3">
        <f t="shared" si="576"/>
        <v>323.11999999998727</v>
      </c>
      <c r="J9261" s="3">
        <f t="shared" si="577"/>
        <v>316.63999999998742</v>
      </c>
      <c r="K9261" s="3">
        <f>MIN(J9261-M9261+N9261,'Power Look Up'!$F$4)</f>
        <v>316.73325643780259</v>
      </c>
      <c r="M9261" s="51">
        <f t="array" ref="M9261">_xlfn.SUM(_xlfn.NORM.DIST($S$3:$S$1003,$G9261,$P9261,FALSE)*WindSpeedStep*$T$3:$T$1003)</f>
        <v>314.83238125022712</v>
      </c>
      <c r="N9261" s="51">
        <f t="array" ref="N9261">_xlfn.SUM(_xlfn.NORM.DIST($S$3:$S$1003,$G9261,$Q9261,FALSE)*WindSpeedStep*$T$3:$T$1003)</f>
        <v>314.92563768804229</v>
      </c>
      <c r="P9261" s="43">
        <f t="shared" si="578"/>
        <v>0.57186676722294294</v>
      </c>
      <c r="Q9261" s="43">
        <f t="shared" si="579"/>
        <v>0.57583806421754669</v>
      </c>
    </row>
    <row r="9262" spans="5:17" x14ac:dyDescent="0.2">
      <c r="E9262" s="16">
        <v>41088.347222222219</v>
      </c>
      <c r="F9262" s="22">
        <v>6.45</v>
      </c>
      <c r="G9262" s="22">
        <v>6.3866247589676188</v>
      </c>
      <c r="H9262" s="25">
        <v>0.10232558139534884</v>
      </c>
      <c r="I9262" s="3">
        <f t="shared" si="576"/>
        <v>463.69999999997896</v>
      </c>
      <c r="J9262" s="3">
        <f t="shared" si="577"/>
        <v>450.13999999997924</v>
      </c>
      <c r="K9262" s="3">
        <f>MIN(J9262-M9262+N9262,'Power Look Up'!$F$4)</f>
        <v>450.74886521263403</v>
      </c>
      <c r="M9262" s="51">
        <f t="array" ref="M9262">_xlfn.SUM(_xlfn.NORM.DIST($S$3:$S$1003,$G9262,$P9262,FALSE)*WindSpeedStep*$T$3:$T$1003)</f>
        <v>447.11490090192746</v>
      </c>
      <c r="N9262" s="51">
        <f t="array" ref="N9262">_xlfn.SUM(_xlfn.NORM.DIST($S$3:$S$1003,$G9262,$Q9262,FALSE)*WindSpeedStep*$T$3:$T$1003)</f>
        <v>447.72376611458225</v>
      </c>
      <c r="P9262" s="43">
        <f t="shared" si="578"/>
        <v>0.63866247589676195</v>
      </c>
      <c r="Q9262" s="43">
        <f t="shared" si="579"/>
        <v>0.6535150916152912</v>
      </c>
    </row>
    <row r="9263" spans="5:17" x14ac:dyDescent="0.2">
      <c r="E9263" s="16">
        <v>41088.354166666664</v>
      </c>
      <c r="F9263" s="22">
        <v>5.55</v>
      </c>
      <c r="G9263" s="22">
        <v>5.5461122656653394</v>
      </c>
      <c r="H9263" s="25">
        <v>0.11891891891891893</v>
      </c>
      <c r="I9263" s="3">
        <f t="shared" si="576"/>
        <v>289.09999999998803</v>
      </c>
      <c r="J9263" s="3">
        <f t="shared" si="577"/>
        <v>289.09999999998803</v>
      </c>
      <c r="K9263" s="3">
        <f>MIN(J9263-M9263+N9263,'Power Look Up'!$F$4)</f>
        <v>291.17538263073743</v>
      </c>
      <c r="M9263" s="51">
        <f t="array" ref="M9263">_xlfn.SUM(_xlfn.NORM.DIST($S$3:$S$1003,$G9263,$P9263,FALSE)*WindSpeedStep*$T$3:$T$1003)</f>
        <v>284.54749499100723</v>
      </c>
      <c r="N9263" s="51">
        <f t="array" ref="N9263">_xlfn.SUM(_xlfn.NORM.DIST($S$3:$S$1003,$G9263,$Q9263,FALSE)*WindSpeedStep*$T$3:$T$1003)</f>
        <v>286.62287762175663</v>
      </c>
      <c r="P9263" s="43">
        <f t="shared" si="578"/>
        <v>0.55461122656653394</v>
      </c>
      <c r="Q9263" s="43">
        <f t="shared" si="579"/>
        <v>0.65953767483587822</v>
      </c>
    </row>
    <row r="9264" spans="5:17" x14ac:dyDescent="0.2">
      <c r="E9264" s="16">
        <v>41088.375</v>
      </c>
      <c r="F9264" s="22">
        <v>4.74</v>
      </c>
      <c r="G9264" s="22">
        <v>4.756911425577087</v>
      </c>
      <c r="H9264" s="25">
        <v>0.16244725738396623</v>
      </c>
      <c r="I9264" s="3">
        <f t="shared" si="576"/>
        <v>171.65999999999383</v>
      </c>
      <c r="J9264" s="3">
        <f t="shared" si="577"/>
        <v>173.83999999999378</v>
      </c>
      <c r="K9264" s="3">
        <f>MIN(J9264-M9264+N9264,'Power Look Up'!$F$4)</f>
        <v>181.34246636158082</v>
      </c>
      <c r="M9264" s="51">
        <f t="array" ref="M9264">_xlfn.SUM(_xlfn.NORM.DIST($S$3:$S$1003,$G9264,$P9264,FALSE)*WindSpeedStep*$T$3:$T$1003)</f>
        <v>155.81929381515977</v>
      </c>
      <c r="N9264" s="51">
        <f t="array" ref="N9264">_xlfn.SUM(_xlfn.NORM.DIST($S$3:$S$1003,$G9264,$Q9264,FALSE)*WindSpeedStep*$T$3:$T$1003)</f>
        <v>163.32176017674681</v>
      </c>
      <c r="P9264" s="43">
        <f t="shared" si="578"/>
        <v>0.47569114255770872</v>
      </c>
      <c r="Q9264" s="43">
        <f t="shared" si="579"/>
        <v>0.77274721470345076</v>
      </c>
    </row>
    <row r="9265" spans="5:17" x14ac:dyDescent="0.2">
      <c r="E9265" s="16">
        <v>41088.381944444445</v>
      </c>
      <c r="F9265" s="22">
        <v>5.6</v>
      </c>
      <c r="G9265" s="22">
        <v>5.5921654692032483</v>
      </c>
      <c r="H9265" s="25">
        <v>0.19821428571428573</v>
      </c>
      <c r="I9265" s="3">
        <f t="shared" si="576"/>
        <v>297.19999999998788</v>
      </c>
      <c r="J9265" s="3">
        <f t="shared" si="577"/>
        <v>295.57999999998788</v>
      </c>
      <c r="K9265" s="3">
        <f>MIN(J9265-M9265+N9265,'Power Look Up'!$F$4)</f>
        <v>315.3308345205333</v>
      </c>
      <c r="M9265" s="51">
        <f t="array" ref="M9265">_xlfn.SUM(_xlfn.NORM.DIST($S$3:$S$1003,$G9265,$P9265,FALSE)*WindSpeedStep*$T$3:$T$1003)</f>
        <v>292.50731841917354</v>
      </c>
      <c r="N9265" s="51">
        <f t="array" ref="N9265">_xlfn.SUM(_xlfn.NORM.DIST($S$3:$S$1003,$G9265,$Q9265,FALSE)*WindSpeedStep*$T$3:$T$1003)</f>
        <v>312.25815293971897</v>
      </c>
      <c r="P9265" s="43">
        <f t="shared" si="578"/>
        <v>0.55921654692032485</v>
      </c>
      <c r="Q9265" s="43">
        <f t="shared" si="579"/>
        <v>1.1084470840742153</v>
      </c>
    </row>
    <row r="9266" spans="5:17" x14ac:dyDescent="0.2">
      <c r="E9266" s="16">
        <v>41088.388888888891</v>
      </c>
      <c r="F9266" s="22">
        <v>6.5</v>
      </c>
      <c r="G9266" s="22">
        <v>6.4701330041635998</v>
      </c>
      <c r="H9266" s="25">
        <v>0.13538461538461538</v>
      </c>
      <c r="I9266" s="3">
        <f t="shared" si="576"/>
        <v>474.99999999997874</v>
      </c>
      <c r="J9266" s="3">
        <f t="shared" si="577"/>
        <v>468.21999999997888</v>
      </c>
      <c r="K9266" s="3">
        <f>MIN(J9266-M9266+N9266,'Power Look Up'!$F$4)</f>
        <v>479.13242763096906</v>
      </c>
      <c r="M9266" s="51">
        <f t="array" ref="M9266">_xlfn.SUM(_xlfn.NORM.DIST($S$3:$S$1003,$G9266,$P9266,FALSE)*WindSpeedStep*$T$3:$T$1003)</f>
        <v>465.62202065482194</v>
      </c>
      <c r="N9266" s="51">
        <f t="array" ref="N9266">_xlfn.SUM(_xlfn.NORM.DIST($S$3:$S$1003,$G9266,$Q9266,FALSE)*WindSpeedStep*$T$3:$T$1003)</f>
        <v>476.53444828581212</v>
      </c>
      <c r="P9266" s="43">
        <f t="shared" si="578"/>
        <v>0.64701330041636007</v>
      </c>
      <c r="Q9266" s="43">
        <f t="shared" si="579"/>
        <v>0.87595646825599505</v>
      </c>
    </row>
    <row r="9267" spans="5:17" x14ac:dyDescent="0.2">
      <c r="E9267" s="16">
        <v>41088.395833333336</v>
      </c>
      <c r="F9267" s="22">
        <v>6.39</v>
      </c>
      <c r="G9267" s="22">
        <v>6.2646967582626605</v>
      </c>
      <c r="H9267" s="25">
        <v>8.6071987480438192E-2</v>
      </c>
      <c r="I9267" s="3">
        <f t="shared" si="576"/>
        <v>450.13999999997924</v>
      </c>
      <c r="J9267" s="3">
        <f t="shared" si="577"/>
        <v>420.75999999997987</v>
      </c>
      <c r="K9267" s="3">
        <f>MIN(J9267-M9267+N9267,'Power Look Up'!$F$4)</f>
        <v>417.59077950974961</v>
      </c>
      <c r="M9267" s="51">
        <f t="array" ref="M9267">_xlfn.SUM(_xlfn.NORM.DIST($S$3:$S$1003,$G9267,$P9267,FALSE)*WindSpeedStep*$T$3:$T$1003)</f>
        <v>420.92690697581617</v>
      </c>
      <c r="N9267" s="51">
        <f t="array" ref="N9267">_xlfn.SUM(_xlfn.NORM.DIST($S$3:$S$1003,$G9267,$Q9267,FALSE)*WindSpeedStep*$T$3:$T$1003)</f>
        <v>417.75768648558591</v>
      </c>
      <c r="P9267" s="43">
        <f t="shared" si="578"/>
        <v>0.62646967582626611</v>
      </c>
      <c r="Q9267" s="43">
        <f t="shared" si="579"/>
        <v>0.53921490094592539</v>
      </c>
    </row>
    <row r="9268" spans="5:17" x14ac:dyDescent="0.2">
      <c r="E9268" s="16">
        <v>41088.402777777781</v>
      </c>
      <c r="F9268" s="22">
        <v>6.4</v>
      </c>
      <c r="G9268" s="22">
        <v>6.3761603697736975</v>
      </c>
      <c r="H9268" s="25">
        <v>0.10937499999999999</v>
      </c>
      <c r="I9268" s="3">
        <f t="shared" si="576"/>
        <v>452.39999999997917</v>
      </c>
      <c r="J9268" s="3">
        <f t="shared" si="577"/>
        <v>447.8799999999793</v>
      </c>
      <c r="K9268" s="3">
        <f>MIN(J9268-M9268+N9268,'Power Look Up'!$F$4)</f>
        <v>450.38151024625353</v>
      </c>
      <c r="M9268" s="51">
        <f t="array" ref="M9268">_xlfn.SUM(_xlfn.NORM.DIST($S$3:$S$1003,$G9268,$P9268,FALSE)*WindSpeedStep*$T$3:$T$1003)</f>
        <v>444.82878894694704</v>
      </c>
      <c r="N9268" s="51">
        <f t="array" ref="N9268">_xlfn.SUM(_xlfn.NORM.DIST($S$3:$S$1003,$G9268,$Q9268,FALSE)*WindSpeedStep*$T$3:$T$1003)</f>
        <v>447.33029919322126</v>
      </c>
      <c r="P9268" s="43">
        <f t="shared" si="578"/>
        <v>0.63761603697736979</v>
      </c>
      <c r="Q9268" s="43">
        <f t="shared" si="579"/>
        <v>0.69739254044399812</v>
      </c>
    </row>
    <row r="9269" spans="5:17" x14ac:dyDescent="0.2">
      <c r="E9269" s="16">
        <v>41088.409722222219</v>
      </c>
      <c r="F9269" s="22">
        <v>5.98</v>
      </c>
      <c r="G9269" s="22">
        <v>5.9018486477328933</v>
      </c>
      <c r="H9269" s="25">
        <v>0.13210702341137123</v>
      </c>
      <c r="I9269" s="3">
        <f t="shared" si="576"/>
        <v>358.75999999998658</v>
      </c>
      <c r="J9269" s="3">
        <f t="shared" si="577"/>
        <v>345.79999999998682</v>
      </c>
      <c r="K9269" s="3">
        <f>MIN(J9269-M9269+N9269,'Power Look Up'!$F$4)</f>
        <v>352.04812476123692</v>
      </c>
      <c r="M9269" s="51">
        <f t="array" ref="M9269">_xlfn.SUM(_xlfn.NORM.DIST($S$3:$S$1003,$G9269,$P9269,FALSE)*WindSpeedStep*$T$3:$T$1003)</f>
        <v>348.53115462679625</v>
      </c>
      <c r="N9269" s="51">
        <f t="array" ref="N9269">_xlfn.SUM(_xlfn.NORM.DIST($S$3:$S$1003,$G9269,$Q9269,FALSE)*WindSpeedStep*$T$3:$T$1003)</f>
        <v>354.77927938804635</v>
      </c>
      <c r="P9269" s="43">
        <f t="shared" si="578"/>
        <v>0.59018486477328935</v>
      </c>
      <c r="Q9269" s="43">
        <f t="shared" si="579"/>
        <v>0.77967565747641898</v>
      </c>
    </row>
    <row r="9270" spans="5:17" x14ac:dyDescent="0.2">
      <c r="E9270" s="16">
        <v>41088.416666666664</v>
      </c>
      <c r="F9270" s="22">
        <v>6.22</v>
      </c>
      <c r="G9270" s="22">
        <v>6.209262283736428</v>
      </c>
      <c r="H9270" s="25">
        <v>0.1672025723472669</v>
      </c>
      <c r="I9270" s="3">
        <f t="shared" si="576"/>
        <v>411.71999999998008</v>
      </c>
      <c r="J9270" s="3">
        <f t="shared" si="577"/>
        <v>409.45999999998014</v>
      </c>
      <c r="K9270" s="3">
        <f>MIN(J9270-M9270+N9270,'Power Look Up'!$F$4)</f>
        <v>428.92362402045671</v>
      </c>
      <c r="M9270" s="51">
        <f t="array" ref="M9270">_xlfn.SUM(_xlfn.NORM.DIST($S$3:$S$1003,$G9270,$P9270,FALSE)*WindSpeedStep*$T$3:$T$1003)</f>
        <v>409.34078657839137</v>
      </c>
      <c r="N9270" s="51">
        <f t="array" ref="N9270">_xlfn.SUM(_xlfn.NORM.DIST($S$3:$S$1003,$G9270,$Q9270,FALSE)*WindSpeedStep*$T$3:$T$1003)</f>
        <v>428.80441059886795</v>
      </c>
      <c r="P9270" s="43">
        <f t="shared" si="578"/>
        <v>0.62092622837364286</v>
      </c>
      <c r="Q9270" s="43">
        <f t="shared" si="579"/>
        <v>1.0382046262195959</v>
      </c>
    </row>
    <row r="9271" spans="5:17" x14ac:dyDescent="0.2">
      <c r="E9271" s="16">
        <v>41088.423611111109</v>
      </c>
      <c r="F9271" s="22">
        <v>6.08</v>
      </c>
      <c r="G9271" s="22">
        <v>6.0456633564089923</v>
      </c>
      <c r="H9271" s="25">
        <v>0.14802631578947367</v>
      </c>
      <c r="I9271" s="3">
        <f t="shared" si="576"/>
        <v>380.07999999998077</v>
      </c>
      <c r="J9271" s="3">
        <f t="shared" si="577"/>
        <v>373.29999999998091</v>
      </c>
      <c r="K9271" s="3">
        <f>MIN(J9271-M9271+N9271,'Power Look Up'!$F$4)</f>
        <v>384.71839637576812</v>
      </c>
      <c r="M9271" s="51">
        <f t="array" ref="M9271">_xlfn.SUM(_xlfn.NORM.DIST($S$3:$S$1003,$G9271,$P9271,FALSE)*WindSpeedStep*$T$3:$T$1003)</f>
        <v>376.27442548860341</v>
      </c>
      <c r="N9271" s="51">
        <f t="array" ref="N9271">_xlfn.SUM(_xlfn.NORM.DIST($S$3:$S$1003,$G9271,$Q9271,FALSE)*WindSpeedStep*$T$3:$T$1003)</f>
        <v>387.69282186439062</v>
      </c>
      <c r="P9271" s="43">
        <f t="shared" si="578"/>
        <v>0.60456633564089923</v>
      </c>
      <c r="Q9271" s="43">
        <f t="shared" si="579"/>
        <v>0.8949172731526468</v>
      </c>
    </row>
    <row r="9272" spans="5:17" x14ac:dyDescent="0.2">
      <c r="E9272" s="16">
        <v>41088.430555555555</v>
      </c>
      <c r="F9272" s="22">
        <v>6.09</v>
      </c>
      <c r="G9272" s="22">
        <v>6.096027523759882</v>
      </c>
      <c r="H9272" s="25">
        <v>0.16584564860426929</v>
      </c>
      <c r="I9272" s="3">
        <f t="shared" si="576"/>
        <v>382.33999999998071</v>
      </c>
      <c r="J9272" s="3">
        <f t="shared" si="577"/>
        <v>384.59999999998064</v>
      </c>
      <c r="K9272" s="3">
        <f>MIN(J9272-M9272+N9272,'Power Look Up'!$F$4)</f>
        <v>402.0548183667766</v>
      </c>
      <c r="M9272" s="51">
        <f t="array" ref="M9272">_xlfn.SUM(_xlfn.NORM.DIST($S$3:$S$1003,$G9272,$P9272,FALSE)*WindSpeedStep*$T$3:$T$1003)</f>
        <v>386.27823135788742</v>
      </c>
      <c r="N9272" s="51">
        <f t="array" ref="N9272">_xlfn.SUM(_xlfn.NORM.DIST($S$3:$S$1003,$G9272,$Q9272,FALSE)*WindSpeedStep*$T$3:$T$1003)</f>
        <v>403.73304972468338</v>
      </c>
      <c r="P9272" s="43">
        <f t="shared" si="578"/>
        <v>0.60960275237598827</v>
      </c>
      <c r="Q9272" s="43">
        <f t="shared" si="579"/>
        <v>1.0109996385874351</v>
      </c>
    </row>
    <row r="9273" spans="5:17" x14ac:dyDescent="0.2">
      <c r="E9273" s="16">
        <v>41088.4375</v>
      </c>
      <c r="F9273" s="22">
        <v>4.8899999999999997</v>
      </c>
      <c r="G9273" s="22">
        <v>4.9206585664800775</v>
      </c>
      <c r="H9273" s="25">
        <v>0.29243353783231085</v>
      </c>
      <c r="I9273" s="3">
        <f t="shared" si="576"/>
        <v>188.00999999999348</v>
      </c>
      <c r="J9273" s="3">
        <f t="shared" si="577"/>
        <v>191.27999999999341</v>
      </c>
      <c r="K9273" s="3">
        <f>MIN(J9273-M9273+N9273,'Power Look Up'!$F$4)</f>
        <v>235.13403528550279</v>
      </c>
      <c r="M9273" s="51">
        <f t="array" ref="M9273">_xlfn.SUM(_xlfn.NORM.DIST($S$3:$S$1003,$G9273,$P9273,FALSE)*WindSpeedStep*$T$3:$T$1003)</f>
        <v>181.85288183319088</v>
      </c>
      <c r="N9273" s="51">
        <f t="array" ref="N9273">_xlfn.SUM(_xlfn.NORM.DIST($S$3:$S$1003,$G9273,$Q9273,FALSE)*WindSpeedStep*$T$3:$T$1003)</f>
        <v>225.70691711870026</v>
      </c>
      <c r="P9273" s="43">
        <f t="shared" si="578"/>
        <v>0.49206585664800778</v>
      </c>
      <c r="Q9273" s="43">
        <f t="shared" si="579"/>
        <v>1.4389655930606362</v>
      </c>
    </row>
    <row r="9274" spans="5:17" x14ac:dyDescent="0.2">
      <c r="E9274" s="16">
        <v>41088.444444444445</v>
      </c>
      <c r="F9274" s="22">
        <v>4.3899999999999997</v>
      </c>
      <c r="G9274" s="22">
        <v>4.4843921034308769</v>
      </c>
      <c r="H9274" s="25">
        <v>0.33029612756264237</v>
      </c>
      <c r="I9274" s="3">
        <f t="shared" si="576"/>
        <v>133.50999999999465</v>
      </c>
      <c r="J9274" s="3">
        <f t="shared" si="577"/>
        <v>143.31999999999442</v>
      </c>
      <c r="K9274" s="3">
        <f>MIN(J9274-M9274+N9274,'Power Look Up'!$F$4)</f>
        <v>200.96474516574182</v>
      </c>
      <c r="M9274" s="51">
        <f t="array" ref="M9274">_xlfn.SUM(_xlfn.NORM.DIST($S$3:$S$1003,$G9274,$P9274,FALSE)*WindSpeedStep*$T$3:$T$1003)</f>
        <v>113.62933909450292</v>
      </c>
      <c r="N9274" s="51">
        <f t="array" ref="N9274">_xlfn.SUM(_xlfn.NORM.DIST($S$3:$S$1003,$G9274,$Q9274,FALSE)*WindSpeedStep*$T$3:$T$1003)</f>
        <v>171.27408426025031</v>
      </c>
      <c r="P9274" s="43">
        <f t="shared" si="578"/>
        <v>0.4484392103430877</v>
      </c>
      <c r="Q9274" s="43">
        <f t="shared" si="579"/>
        <v>1.481177346235711</v>
      </c>
    </row>
    <row r="9275" spans="5:17" x14ac:dyDescent="0.2">
      <c r="E9275" s="16">
        <v>41088.451388888891</v>
      </c>
      <c r="F9275" s="22">
        <v>7.7</v>
      </c>
      <c r="G9275" s="22">
        <v>7.6301024010441969</v>
      </c>
      <c r="H9275" s="25">
        <v>0.12337662337662336</v>
      </c>
      <c r="I9275" s="3">
        <f t="shared" si="576"/>
        <v>798.69999999996389</v>
      </c>
      <c r="J9275" s="3">
        <f t="shared" si="577"/>
        <v>777.62999999996441</v>
      </c>
      <c r="K9275" s="3">
        <f>MIN(J9275-M9275+N9275,'Power Look Up'!$F$4)</f>
        <v>788.73142687246695</v>
      </c>
      <c r="M9275" s="51">
        <f t="array" ref="M9275">_xlfn.SUM(_xlfn.NORM.DIST($S$3:$S$1003,$G9275,$P9275,FALSE)*WindSpeedStep*$T$3:$T$1003)</f>
        <v>773.81586532756285</v>
      </c>
      <c r="N9275" s="51">
        <f t="array" ref="N9275">_xlfn.SUM(_xlfn.NORM.DIST($S$3:$S$1003,$G9275,$Q9275,FALSE)*WindSpeedStep*$T$3:$T$1003)</f>
        <v>784.91729220006539</v>
      </c>
      <c r="P9275" s="43">
        <f t="shared" si="578"/>
        <v>0.76301024010441976</v>
      </c>
      <c r="Q9275" s="43">
        <f t="shared" si="579"/>
        <v>0.94137627025869952</v>
      </c>
    </row>
    <row r="9276" spans="5:17" x14ac:dyDescent="0.2">
      <c r="E9276" s="16">
        <v>41088.458333333336</v>
      </c>
      <c r="F9276" s="22">
        <v>7.71</v>
      </c>
      <c r="G9276" s="22">
        <v>7.6756647092948374</v>
      </c>
      <c r="H9276" s="25">
        <v>0.11673151750972763</v>
      </c>
      <c r="I9276" s="3">
        <f t="shared" si="576"/>
        <v>801.70999999996388</v>
      </c>
      <c r="J9276" s="3">
        <f t="shared" si="577"/>
        <v>792.67999999996414</v>
      </c>
      <c r="K9276" s="3">
        <f>MIN(J9276-M9276+N9276,'Power Look Up'!$F$4)</f>
        <v>800.53511429171567</v>
      </c>
      <c r="M9276" s="51">
        <f t="array" ref="M9276">_xlfn.SUM(_xlfn.NORM.DIST($S$3:$S$1003,$G9276,$P9276,FALSE)*WindSpeedStep*$T$3:$T$1003)</f>
        <v>787.94192427878158</v>
      </c>
      <c r="N9276" s="51">
        <f t="array" ref="N9276">_xlfn.SUM(_xlfn.NORM.DIST($S$3:$S$1003,$G9276,$Q9276,FALSE)*WindSpeedStep*$T$3:$T$1003)</f>
        <v>795.79703857053312</v>
      </c>
      <c r="P9276" s="43">
        <f t="shared" si="578"/>
        <v>0.76756647092948382</v>
      </c>
      <c r="Q9276" s="43">
        <f t="shared" si="579"/>
        <v>0.89599198941184877</v>
      </c>
    </row>
    <row r="9277" spans="5:17" x14ac:dyDescent="0.2">
      <c r="E9277" s="16">
        <v>41088.465277777781</v>
      </c>
      <c r="F9277" s="22">
        <v>6.29</v>
      </c>
      <c r="G9277" s="22">
        <v>6.2237915815527787</v>
      </c>
      <c r="H9277" s="25">
        <v>0.11764705882352941</v>
      </c>
      <c r="I9277" s="3">
        <f t="shared" si="576"/>
        <v>427.53999999997973</v>
      </c>
      <c r="J9277" s="3">
        <f t="shared" si="577"/>
        <v>411.71999999998008</v>
      </c>
      <c r="K9277" s="3">
        <f>MIN(J9277-M9277+N9277,'Power Look Up'!$F$4)</f>
        <v>416.08354967976288</v>
      </c>
      <c r="M9277" s="51">
        <f t="array" ref="M9277">_xlfn.SUM(_xlfn.NORM.DIST($S$3:$S$1003,$G9277,$P9277,FALSE)*WindSpeedStep*$T$3:$T$1003)</f>
        <v>412.35842998580881</v>
      </c>
      <c r="N9277" s="51">
        <f t="array" ref="N9277">_xlfn.SUM(_xlfn.NORM.DIST($S$3:$S$1003,$G9277,$Q9277,FALSE)*WindSpeedStep*$T$3:$T$1003)</f>
        <v>416.72197966559162</v>
      </c>
      <c r="P9277" s="43">
        <f t="shared" si="578"/>
        <v>0.62237915815527789</v>
      </c>
      <c r="Q9277" s="43">
        <f t="shared" si="579"/>
        <v>0.73221077430032688</v>
      </c>
    </row>
    <row r="9278" spans="5:17" x14ac:dyDescent="0.2">
      <c r="E9278" s="16">
        <v>41088.472222222219</v>
      </c>
      <c r="F9278" s="22">
        <v>5.14</v>
      </c>
      <c r="G9278" s="22">
        <v>5.2375873668055215</v>
      </c>
      <c r="H9278" s="25">
        <v>0.17120622568093385</v>
      </c>
      <c r="I9278" s="3">
        <f t="shared" si="576"/>
        <v>222.67999999998943</v>
      </c>
      <c r="J9278" s="3">
        <f t="shared" si="577"/>
        <v>238.87999999998908</v>
      </c>
      <c r="K9278" s="3">
        <f>MIN(J9278-M9278+N9278,'Power Look Up'!$F$4)</f>
        <v>247.48878499522323</v>
      </c>
      <c r="M9278" s="51">
        <f t="array" ref="M9278">_xlfn.SUM(_xlfn.NORM.DIST($S$3:$S$1003,$G9278,$P9278,FALSE)*WindSpeedStep*$T$3:$T$1003)</f>
        <v>232.98107415017617</v>
      </c>
      <c r="N9278" s="51">
        <f t="array" ref="N9278">_xlfn.SUM(_xlfn.NORM.DIST($S$3:$S$1003,$G9278,$Q9278,FALSE)*WindSpeedStep*$T$3:$T$1003)</f>
        <v>241.58985914541032</v>
      </c>
      <c r="P9278" s="43">
        <f t="shared" si="578"/>
        <v>0.52375873668055217</v>
      </c>
      <c r="Q9278" s="43">
        <f t="shared" si="579"/>
        <v>0.8967075647449142</v>
      </c>
    </row>
    <row r="9279" spans="5:17" x14ac:dyDescent="0.2">
      <c r="E9279" s="16">
        <v>41088.479166666664</v>
      </c>
      <c r="F9279" s="22">
        <v>4.8099999999999996</v>
      </c>
      <c r="G9279" s="22">
        <v>4.8084735065996513</v>
      </c>
      <c r="H9279" s="25">
        <v>0.16424116424116425</v>
      </c>
      <c r="I9279" s="3">
        <f t="shared" si="576"/>
        <v>179.28999999999365</v>
      </c>
      <c r="J9279" s="3">
        <f t="shared" si="577"/>
        <v>179.28999999999365</v>
      </c>
      <c r="K9279" s="3">
        <f>MIN(J9279-M9279+N9279,'Power Look Up'!$F$4)</f>
        <v>186.72426706905497</v>
      </c>
      <c r="M9279" s="51">
        <f t="array" ref="M9279">_xlfn.SUM(_xlfn.NORM.DIST($S$3:$S$1003,$G9279,$P9279,FALSE)*WindSpeedStep*$T$3:$T$1003)</f>
        <v>163.98493405743034</v>
      </c>
      <c r="N9279" s="51">
        <f t="array" ref="N9279">_xlfn.SUM(_xlfn.NORM.DIST($S$3:$S$1003,$G9279,$Q9279,FALSE)*WindSpeedStep*$T$3:$T$1003)</f>
        <v>171.41920112649166</v>
      </c>
      <c r="P9279" s="43">
        <f t="shared" si="578"/>
        <v>0.48084735065996514</v>
      </c>
      <c r="Q9279" s="43">
        <f t="shared" si="579"/>
        <v>0.78974928694672031</v>
      </c>
    </row>
    <row r="9280" spans="5:17" x14ac:dyDescent="0.2">
      <c r="E9280" s="16">
        <v>41088.486111111109</v>
      </c>
      <c r="F9280" s="22">
        <v>6.66</v>
      </c>
      <c r="G9280" s="22">
        <v>6.6753330374439264</v>
      </c>
      <c r="H9280" s="25">
        <v>0.16816816816816818</v>
      </c>
      <c r="I9280" s="3">
        <f t="shared" si="576"/>
        <v>511.15999999997791</v>
      </c>
      <c r="J9280" s="3">
        <f t="shared" si="577"/>
        <v>515.67999999997789</v>
      </c>
      <c r="K9280" s="3">
        <f>MIN(J9280-M9280+N9280,'Power Look Up'!$F$4)</f>
        <v>541.78735167061291</v>
      </c>
      <c r="M9280" s="51">
        <f t="array" ref="M9280">_xlfn.SUM(_xlfn.NORM.DIST($S$3:$S$1003,$G9280,$P9280,FALSE)*WindSpeedStep*$T$3:$T$1003)</f>
        <v>513.12434391815975</v>
      </c>
      <c r="N9280" s="51">
        <f t="array" ref="N9280">_xlfn.SUM(_xlfn.NORM.DIST($S$3:$S$1003,$G9280,$Q9280,FALSE)*WindSpeedStep*$T$3:$T$1003)</f>
        <v>539.23169558879476</v>
      </c>
      <c r="P9280" s="43">
        <f t="shared" si="578"/>
        <v>0.66753330374439268</v>
      </c>
      <c r="Q9280" s="43">
        <f t="shared" si="579"/>
        <v>1.122578528819399</v>
      </c>
    </row>
    <row r="9281" spans="5:17" x14ac:dyDescent="0.2">
      <c r="E9281" s="16">
        <v>41088.493055555555</v>
      </c>
      <c r="F9281" s="22">
        <v>6.59</v>
      </c>
      <c r="G9281" s="22">
        <v>6.6252022682651139</v>
      </c>
      <c r="H9281" s="25">
        <v>0.1441578148710167</v>
      </c>
      <c r="I9281" s="3">
        <f t="shared" si="576"/>
        <v>495.33999999997832</v>
      </c>
      <c r="J9281" s="3">
        <f t="shared" si="577"/>
        <v>504.37999999997811</v>
      </c>
      <c r="K9281" s="3">
        <f>MIN(J9281-M9281+N9281,'Power Look Up'!$F$4)</f>
        <v>519.65041913031212</v>
      </c>
      <c r="M9281" s="51">
        <f t="array" ref="M9281">_xlfn.SUM(_xlfn.NORM.DIST($S$3:$S$1003,$G9281,$P9281,FALSE)*WindSpeedStep*$T$3:$T$1003)</f>
        <v>501.25015628798525</v>
      </c>
      <c r="N9281" s="51">
        <f t="array" ref="N9281">_xlfn.SUM(_xlfn.NORM.DIST($S$3:$S$1003,$G9281,$Q9281,FALSE)*WindSpeedStep*$T$3:$T$1003)</f>
        <v>516.52057541831925</v>
      </c>
      <c r="P9281" s="43">
        <f t="shared" si="578"/>
        <v>0.66252022682651146</v>
      </c>
      <c r="Q9281" s="43">
        <f t="shared" si="579"/>
        <v>0.95507468207160218</v>
      </c>
    </row>
    <row r="9282" spans="5:17" x14ac:dyDescent="0.2">
      <c r="E9282" s="16">
        <v>41088.5</v>
      </c>
      <c r="F9282" s="22">
        <v>6.61</v>
      </c>
      <c r="G9282" s="22">
        <v>6.5641035257467406</v>
      </c>
      <c r="H9282" s="25">
        <v>0.11649016641452345</v>
      </c>
      <c r="I9282" s="3">
        <f t="shared" si="576"/>
        <v>499.85999999997819</v>
      </c>
      <c r="J9282" s="3">
        <f t="shared" si="577"/>
        <v>488.55999999997846</v>
      </c>
      <c r="K9282" s="3">
        <f>MIN(J9282-M9282+N9282,'Power Look Up'!$F$4)</f>
        <v>493.58566559058067</v>
      </c>
      <c r="M9282" s="51">
        <f t="array" ref="M9282">_xlfn.SUM(_xlfn.NORM.DIST($S$3:$S$1003,$G9282,$P9282,FALSE)*WindSpeedStep*$T$3:$T$1003)</f>
        <v>487.01454158625972</v>
      </c>
      <c r="N9282" s="51">
        <f t="array" ref="N9282">_xlfn.SUM(_xlfn.NORM.DIST($S$3:$S$1003,$G9282,$Q9282,FALSE)*WindSpeedStep*$T$3:$T$1003)</f>
        <v>492.04020717686194</v>
      </c>
      <c r="P9282" s="43">
        <f t="shared" si="578"/>
        <v>0.65641035257467406</v>
      </c>
      <c r="Q9282" s="43">
        <f t="shared" si="579"/>
        <v>0.76465351207639798</v>
      </c>
    </row>
    <row r="9283" spans="5:17" x14ac:dyDescent="0.2">
      <c r="E9283" s="16">
        <v>41088.506944444445</v>
      </c>
      <c r="F9283" s="22">
        <v>5.85</v>
      </c>
      <c r="G9283" s="22">
        <v>5.825698089579018</v>
      </c>
      <c r="H9283" s="25">
        <v>0.12136752136752137</v>
      </c>
      <c r="I9283" s="3">
        <f t="shared" ref="I9283:I9346" si="580">INDEX(PowerArray,MIN(MaximumPowerIndex,ROUND(F9283*100,0)))</f>
        <v>337.69999999998697</v>
      </c>
      <c r="J9283" s="3">
        <f t="shared" ref="J9283:J9346" si="581">INDEX(PowerArray,MIN(MaximumPowerIndex,ROUND(G9283*100,0)))</f>
        <v>334.45999999998708</v>
      </c>
      <c r="K9283" s="3">
        <f>MIN(J9283-M9283+N9283,'Power Look Up'!$F$4)</f>
        <v>338.10347831835287</v>
      </c>
      <c r="M9283" s="51">
        <f t="array" ref="M9283">_xlfn.SUM(_xlfn.NORM.DIST($S$3:$S$1003,$G9283,$P9283,FALSE)*WindSpeedStep*$T$3:$T$1003)</f>
        <v>334.31048618955782</v>
      </c>
      <c r="N9283" s="51">
        <f t="array" ref="N9283">_xlfn.SUM(_xlfn.NORM.DIST($S$3:$S$1003,$G9283,$Q9283,FALSE)*WindSpeedStep*$T$3:$T$1003)</f>
        <v>337.95396450792362</v>
      </c>
      <c r="P9283" s="43">
        <f t="shared" ref="P9283:P9346" si="582">ReferenceTurbulence*G9283</f>
        <v>0.58256980895790178</v>
      </c>
      <c r="Q9283" s="43">
        <f t="shared" si="579"/>
        <v>0.70705053736770984</v>
      </c>
    </row>
    <row r="9284" spans="5:17" x14ac:dyDescent="0.2">
      <c r="E9284" s="16">
        <v>41088.513888888891</v>
      </c>
      <c r="F9284" s="22">
        <v>6.33</v>
      </c>
      <c r="G9284" s="22">
        <v>6.2802945889484585</v>
      </c>
      <c r="H9284" s="25">
        <v>0.10900473933649288</v>
      </c>
      <c r="I9284" s="3">
        <f t="shared" si="580"/>
        <v>436.57999999997958</v>
      </c>
      <c r="J9284" s="3">
        <f t="shared" si="581"/>
        <v>425.27999999997979</v>
      </c>
      <c r="K9284" s="3">
        <f>MIN(J9284-M9284+N9284,'Power Look Up'!$F$4)</f>
        <v>427.53302049478896</v>
      </c>
      <c r="M9284" s="51">
        <f t="array" ref="M9284">_xlfn.SUM(_xlfn.NORM.DIST($S$3:$S$1003,$G9284,$P9284,FALSE)*WindSpeedStep*$T$3:$T$1003)</f>
        <v>424.22267848314715</v>
      </c>
      <c r="N9284" s="51">
        <f t="array" ref="N9284">_xlfn.SUM(_xlfn.NORM.DIST($S$3:$S$1003,$G9284,$Q9284,FALSE)*WindSpeedStep*$T$3:$T$1003)</f>
        <v>426.47569897795631</v>
      </c>
      <c r="P9284" s="43">
        <f t="shared" si="582"/>
        <v>0.62802945889484585</v>
      </c>
      <c r="Q9284" s="43">
        <f t="shared" ref="Q9284:Q9347" si="583">G9284*H9284</f>
        <v>0.68458187462471343</v>
      </c>
    </row>
    <row r="9285" spans="5:17" x14ac:dyDescent="0.2">
      <c r="E9285" s="16">
        <v>41088.520833333336</v>
      </c>
      <c r="F9285" s="22">
        <v>5.24</v>
      </c>
      <c r="G9285" s="22">
        <v>5.1939935444752043</v>
      </c>
      <c r="H9285" s="25">
        <v>0.11832061068702289</v>
      </c>
      <c r="I9285" s="3">
        <f t="shared" si="580"/>
        <v>238.87999999998908</v>
      </c>
      <c r="J9285" s="3">
        <f t="shared" si="581"/>
        <v>230.77999999998929</v>
      </c>
      <c r="K9285" s="3">
        <f>MIN(J9285-M9285+N9285,'Power Look Up'!$F$4)</f>
        <v>231.77539332614245</v>
      </c>
      <c r="M9285" s="51">
        <f t="array" ref="M9285">_xlfn.SUM(_xlfn.NORM.DIST($S$3:$S$1003,$G9285,$P9285,FALSE)*WindSpeedStep*$T$3:$T$1003)</f>
        <v>225.87514435343058</v>
      </c>
      <c r="N9285" s="51">
        <f t="array" ref="N9285">_xlfn.SUM(_xlfn.NORM.DIST($S$3:$S$1003,$G9285,$Q9285,FALSE)*WindSpeedStep*$T$3:$T$1003)</f>
        <v>226.87053767958375</v>
      </c>
      <c r="P9285" s="43">
        <f t="shared" si="582"/>
        <v>0.5193993544475205</v>
      </c>
      <c r="Q9285" s="43">
        <f t="shared" si="583"/>
        <v>0.61455648808676078</v>
      </c>
    </row>
    <row r="9286" spans="5:17" x14ac:dyDescent="0.2">
      <c r="E9286" s="16">
        <v>41088.527777777781</v>
      </c>
      <c r="F9286" s="22">
        <v>5.71</v>
      </c>
      <c r="G9286" s="22">
        <v>5.6288295342895216</v>
      </c>
      <c r="H9286" s="25">
        <v>0.16637478108581435</v>
      </c>
      <c r="I9286" s="3">
        <f t="shared" si="580"/>
        <v>315.01999999998748</v>
      </c>
      <c r="J9286" s="3">
        <f t="shared" si="581"/>
        <v>302.05999999998778</v>
      </c>
      <c r="K9286" s="3">
        <f>MIN(J9286-M9286+N9286,'Power Look Up'!$F$4)</f>
        <v>313.47425867094921</v>
      </c>
      <c r="M9286" s="51">
        <f t="array" ref="M9286">_xlfn.SUM(_xlfn.NORM.DIST($S$3:$S$1003,$G9286,$P9286,FALSE)*WindSpeedStep*$T$3:$T$1003)</f>
        <v>298.90570088854952</v>
      </c>
      <c r="N9286" s="51">
        <f t="array" ref="N9286">_xlfn.SUM(_xlfn.NORM.DIST($S$3:$S$1003,$G9286,$Q9286,FALSE)*WindSpeedStep*$T$3:$T$1003)</f>
        <v>310.31995955951095</v>
      </c>
      <c r="P9286" s="43">
        <f t="shared" si="582"/>
        <v>0.56288295342895223</v>
      </c>
      <c r="Q9286" s="43">
        <f t="shared" si="583"/>
        <v>0.93649528153678552</v>
      </c>
    </row>
    <row r="9287" spans="5:17" x14ac:dyDescent="0.2">
      <c r="E9287" s="16">
        <v>41088.534722222219</v>
      </c>
      <c r="F9287" s="22">
        <v>6.7</v>
      </c>
      <c r="G9287" s="22">
        <v>6.7006594792803034</v>
      </c>
      <c r="H9287" s="25">
        <v>0.15074626865671642</v>
      </c>
      <c r="I9287" s="3">
        <f t="shared" si="580"/>
        <v>520.19999999997776</v>
      </c>
      <c r="J9287" s="3">
        <f t="shared" si="581"/>
        <v>520.19999999997776</v>
      </c>
      <c r="K9287" s="3">
        <f>MIN(J9287-M9287+N9287,'Power Look Up'!$F$4)</f>
        <v>538.83090702196569</v>
      </c>
      <c r="M9287" s="51">
        <f t="array" ref="M9287">_xlfn.SUM(_xlfn.NORM.DIST($S$3:$S$1003,$G9287,$P9287,FALSE)*WindSpeedStep*$T$3:$T$1003)</f>
        <v>519.1901708584154</v>
      </c>
      <c r="N9287" s="51">
        <f t="array" ref="N9287">_xlfn.SUM(_xlfn.NORM.DIST($S$3:$S$1003,$G9287,$Q9287,FALSE)*WindSpeedStep*$T$3:$T$1003)</f>
        <v>537.82107788040332</v>
      </c>
      <c r="P9287" s="43">
        <f t="shared" si="582"/>
        <v>0.67006594792803043</v>
      </c>
      <c r="Q9287" s="43">
        <f t="shared" si="583"/>
        <v>1.0100994140407622</v>
      </c>
    </row>
    <row r="9288" spans="5:17" x14ac:dyDescent="0.2">
      <c r="E9288" s="16">
        <v>41088.541666666664</v>
      </c>
      <c r="F9288" s="22">
        <v>7.14</v>
      </c>
      <c r="G9288" s="22">
        <v>7.1245260736689593</v>
      </c>
      <c r="H9288" s="25">
        <v>7.5630252100840345E-2</v>
      </c>
      <c r="I9288" s="3">
        <f t="shared" si="580"/>
        <v>630.13999999996759</v>
      </c>
      <c r="J9288" s="3">
        <f t="shared" si="581"/>
        <v>624.11999999996772</v>
      </c>
      <c r="K9288" s="3">
        <f>MIN(J9288-M9288+N9288,'Power Look Up'!$F$4)</f>
        <v>616.32309463250124</v>
      </c>
      <c r="M9288" s="51">
        <f t="array" ref="M9288">_xlfn.SUM(_xlfn.NORM.DIST($S$3:$S$1003,$G9288,$P9288,FALSE)*WindSpeedStep*$T$3:$T$1003)</f>
        <v>627.48655297923233</v>
      </c>
      <c r="N9288" s="51">
        <f t="array" ref="N9288">_xlfn.SUM(_xlfn.NORM.DIST($S$3:$S$1003,$G9288,$Q9288,FALSE)*WindSpeedStep*$T$3:$T$1003)</f>
        <v>619.68964761176585</v>
      </c>
      <c r="P9288" s="43">
        <f t="shared" si="582"/>
        <v>0.71245260736689597</v>
      </c>
      <c r="Q9288" s="43">
        <f t="shared" si="583"/>
        <v>0.53882970305059363</v>
      </c>
    </row>
    <row r="9289" spans="5:17" x14ac:dyDescent="0.2">
      <c r="E9289" s="16">
        <v>41088.548611111109</v>
      </c>
      <c r="F9289" s="22">
        <v>6.83</v>
      </c>
      <c r="G9289" s="22">
        <v>6.8235141085728701</v>
      </c>
      <c r="H9289" s="25">
        <v>0.12005856515373352</v>
      </c>
      <c r="I9289" s="3">
        <f t="shared" si="580"/>
        <v>549.57999999997719</v>
      </c>
      <c r="J9289" s="3">
        <f t="shared" si="581"/>
        <v>547.3199999999772</v>
      </c>
      <c r="K9289" s="3">
        <f>MIN(J9289-M9289+N9289,'Power Look Up'!$F$4)</f>
        <v>554.3340248613863</v>
      </c>
      <c r="M9289" s="51">
        <f t="array" ref="M9289">_xlfn.SUM(_xlfn.NORM.DIST($S$3:$S$1003,$G9289,$P9289,FALSE)*WindSpeedStep*$T$3:$T$1003)</f>
        <v>549.25663639551601</v>
      </c>
      <c r="N9289" s="51">
        <f t="array" ref="N9289">_xlfn.SUM(_xlfn.NORM.DIST($S$3:$S$1003,$G9289,$Q9289,FALSE)*WindSpeedStep*$T$3:$T$1003)</f>
        <v>556.27066125692511</v>
      </c>
      <c r="P9289" s="43">
        <f t="shared" si="582"/>
        <v>0.68235141085728701</v>
      </c>
      <c r="Q9289" s="43">
        <f t="shared" si="583"/>
        <v>0.81922131318151581</v>
      </c>
    </row>
    <row r="9290" spans="5:17" x14ac:dyDescent="0.2">
      <c r="E9290" s="16">
        <v>41088.555555555555</v>
      </c>
      <c r="F9290" s="22">
        <v>6.79</v>
      </c>
      <c r="G9290" s="22">
        <v>6.8175950193354771</v>
      </c>
      <c r="H9290" s="25">
        <v>9.720176730486009E-2</v>
      </c>
      <c r="I9290" s="3">
        <f t="shared" si="580"/>
        <v>540.53999999997734</v>
      </c>
      <c r="J9290" s="3">
        <f t="shared" si="581"/>
        <v>547.3199999999772</v>
      </c>
      <c r="K9290" s="3">
        <f>MIN(J9290-M9290+N9290,'Power Look Up'!$F$4)</f>
        <v>546.43093708232675</v>
      </c>
      <c r="M9290" s="51">
        <f t="array" ref="M9290">_xlfn.SUM(_xlfn.NORM.DIST($S$3:$S$1003,$G9290,$P9290,FALSE)*WindSpeedStep*$T$3:$T$1003)</f>
        <v>547.78351332609373</v>
      </c>
      <c r="N9290" s="51">
        <f t="array" ref="N9290">_xlfn.SUM(_xlfn.NORM.DIST($S$3:$S$1003,$G9290,$Q9290,FALSE)*WindSpeedStep*$T$3:$T$1003)</f>
        <v>546.89445040844328</v>
      </c>
      <c r="P9290" s="43">
        <f t="shared" si="582"/>
        <v>0.68175950193354773</v>
      </c>
      <c r="Q9290" s="43">
        <f t="shared" si="583"/>
        <v>0.66268228464822021</v>
      </c>
    </row>
    <row r="9291" spans="5:17" x14ac:dyDescent="0.2">
      <c r="E9291" s="16">
        <v>41088.5625</v>
      </c>
      <c r="F9291" s="22">
        <v>5.98</v>
      </c>
      <c r="G9291" s="22">
        <v>5.9592678176081106</v>
      </c>
      <c r="H9291" s="25">
        <v>0.11371237458193979</v>
      </c>
      <c r="I9291" s="3">
        <f t="shared" si="580"/>
        <v>358.75999999998658</v>
      </c>
      <c r="J9291" s="3">
        <f t="shared" si="581"/>
        <v>355.51999999998662</v>
      </c>
      <c r="K9291" s="3">
        <f>MIN(J9291-M9291+N9291,'Power Look Up'!$F$4)</f>
        <v>358.16839710800332</v>
      </c>
      <c r="M9291" s="51">
        <f t="array" ref="M9291">_xlfn.SUM(_xlfn.NORM.DIST($S$3:$S$1003,$G9291,$P9291,FALSE)*WindSpeedStep*$T$3:$T$1003)</f>
        <v>359.4651075456394</v>
      </c>
      <c r="N9291" s="51">
        <f t="array" ref="N9291">_xlfn.SUM(_xlfn.NORM.DIST($S$3:$S$1003,$G9291,$Q9291,FALSE)*WindSpeedStep*$T$3:$T$1003)</f>
        <v>362.11350465365609</v>
      </c>
      <c r="P9291" s="43">
        <f t="shared" si="582"/>
        <v>0.59592678176081104</v>
      </c>
      <c r="Q9291" s="43">
        <f t="shared" si="583"/>
        <v>0.67764249430995238</v>
      </c>
    </row>
    <row r="9292" spans="5:17" x14ac:dyDescent="0.2">
      <c r="E9292" s="16">
        <v>41088.569444444445</v>
      </c>
      <c r="F9292" s="22">
        <v>5.52</v>
      </c>
      <c r="G9292" s="22">
        <v>5.5419349572232068</v>
      </c>
      <c r="H9292" s="25">
        <v>0.12862318840579712</v>
      </c>
      <c r="I9292" s="3">
        <f t="shared" si="580"/>
        <v>284.23999999998813</v>
      </c>
      <c r="J9292" s="3">
        <f t="shared" si="581"/>
        <v>287.47999999998808</v>
      </c>
      <c r="K9292" s="3">
        <f>MIN(J9292-M9292+N9292,'Power Look Up'!$F$4)</f>
        <v>290.84218785941317</v>
      </c>
      <c r="M9292" s="51">
        <f t="array" ref="M9292">_xlfn.SUM(_xlfn.NORM.DIST($S$3:$S$1003,$G9292,$P9292,FALSE)*WindSpeedStep*$T$3:$T$1003)</f>
        <v>283.82955302444321</v>
      </c>
      <c r="N9292" s="51">
        <f t="array" ref="N9292">_xlfn.SUM(_xlfn.NORM.DIST($S$3:$S$1003,$G9292,$Q9292,FALSE)*WindSpeedStep*$T$3:$T$1003)</f>
        <v>287.19174088386831</v>
      </c>
      <c r="P9292" s="43">
        <f t="shared" si="582"/>
        <v>0.55419349572232068</v>
      </c>
      <c r="Q9292" s="43">
        <f t="shared" si="583"/>
        <v>0.71282134413559373</v>
      </c>
    </row>
    <row r="9293" spans="5:17" x14ac:dyDescent="0.2">
      <c r="E9293" s="16">
        <v>41088.576388888891</v>
      </c>
      <c r="F9293" s="22">
        <v>6.74</v>
      </c>
      <c r="G9293" s="22">
        <v>6.7077226927581544</v>
      </c>
      <c r="H9293" s="25">
        <v>0.13353115727002968</v>
      </c>
      <c r="I9293" s="3">
        <f t="shared" si="580"/>
        <v>529.2399999999775</v>
      </c>
      <c r="J9293" s="3">
        <f t="shared" si="581"/>
        <v>522.45999999997775</v>
      </c>
      <c r="K9293" s="3">
        <f>MIN(J9293-M9293+N9293,'Power Look Up'!$F$4)</f>
        <v>534.12546705741443</v>
      </c>
      <c r="M9293" s="51">
        <f t="array" ref="M9293">_xlfn.SUM(_xlfn.NORM.DIST($S$3:$S$1003,$G9293,$P9293,FALSE)*WindSpeedStep*$T$3:$T$1003)</f>
        <v>520.88988567399565</v>
      </c>
      <c r="N9293" s="51">
        <f t="array" ref="N9293">_xlfn.SUM(_xlfn.NORM.DIST($S$3:$S$1003,$G9293,$Q9293,FALSE)*WindSpeedStep*$T$3:$T$1003)</f>
        <v>532.55535273143232</v>
      </c>
      <c r="P9293" s="43">
        <f t="shared" si="582"/>
        <v>0.67077226927581546</v>
      </c>
      <c r="Q9293" s="43">
        <f t="shared" si="583"/>
        <v>0.89568997381043602</v>
      </c>
    </row>
    <row r="9294" spans="5:17" x14ac:dyDescent="0.2">
      <c r="E9294" s="16">
        <v>41088.583333333336</v>
      </c>
      <c r="F9294" s="22">
        <v>5.95</v>
      </c>
      <c r="G9294" s="22">
        <v>5.8743845421775687</v>
      </c>
      <c r="H9294" s="25">
        <v>0.14789915966386555</v>
      </c>
      <c r="I9294" s="3">
        <f t="shared" si="580"/>
        <v>353.89999999998668</v>
      </c>
      <c r="J9294" s="3">
        <f t="shared" si="581"/>
        <v>340.93999999998692</v>
      </c>
      <c r="K9294" s="3">
        <f>MIN(J9294-M9294+N9294,'Power Look Up'!$F$4)</f>
        <v>350.63316527594634</v>
      </c>
      <c r="M9294" s="51">
        <f t="array" ref="M9294">_xlfn.SUM(_xlfn.NORM.DIST($S$3:$S$1003,$G9294,$P9294,FALSE)*WindSpeedStep*$T$3:$T$1003)</f>
        <v>343.36625168706001</v>
      </c>
      <c r="N9294" s="51">
        <f t="array" ref="N9294">_xlfn.SUM(_xlfn.NORM.DIST($S$3:$S$1003,$G9294,$Q9294,FALSE)*WindSpeedStep*$T$3:$T$1003)</f>
        <v>353.05941696301943</v>
      </c>
      <c r="P9294" s="43">
        <f t="shared" si="582"/>
        <v>0.58743845421775687</v>
      </c>
      <c r="Q9294" s="43">
        <f t="shared" si="583"/>
        <v>0.86881653733046393</v>
      </c>
    </row>
    <row r="9295" spans="5:17" x14ac:dyDescent="0.2">
      <c r="E9295" s="16">
        <v>41088.590277777781</v>
      </c>
      <c r="F9295" s="22">
        <v>6.11</v>
      </c>
      <c r="G9295" s="22">
        <v>6.1270899661350455</v>
      </c>
      <c r="H9295" s="25">
        <v>0.15711947626841241</v>
      </c>
      <c r="I9295" s="3">
        <f t="shared" si="580"/>
        <v>386.85999999998057</v>
      </c>
      <c r="J9295" s="3">
        <f t="shared" si="581"/>
        <v>391.3799999999805</v>
      </c>
      <c r="K9295" s="3">
        <f>MIN(J9295-M9295+N9295,'Power Look Up'!$F$4)</f>
        <v>406.39391597733623</v>
      </c>
      <c r="M9295" s="51">
        <f t="array" ref="M9295">_xlfn.SUM(_xlfn.NORM.DIST($S$3:$S$1003,$G9295,$P9295,FALSE)*WindSpeedStep*$T$3:$T$1003)</f>
        <v>392.52525432781198</v>
      </c>
      <c r="N9295" s="51">
        <f t="array" ref="N9295">_xlfn.SUM(_xlfn.NORM.DIST($S$3:$S$1003,$G9295,$Q9295,FALSE)*WindSpeedStep*$T$3:$T$1003)</f>
        <v>407.53917030516772</v>
      </c>
      <c r="P9295" s="43">
        <f t="shared" si="582"/>
        <v>0.61270899661350464</v>
      </c>
      <c r="Q9295" s="43">
        <f t="shared" si="583"/>
        <v>0.96268516652858305</v>
      </c>
    </row>
    <row r="9296" spans="5:17" x14ac:dyDescent="0.2">
      <c r="E9296" s="16">
        <v>41088.597222222219</v>
      </c>
      <c r="F9296" s="22">
        <v>6.39</v>
      </c>
      <c r="G9296" s="22">
        <v>6.3164604786216447</v>
      </c>
      <c r="H9296" s="25">
        <v>0.1111111111111111</v>
      </c>
      <c r="I9296" s="3">
        <f t="shared" si="580"/>
        <v>450.13999999997924</v>
      </c>
      <c r="J9296" s="3">
        <f t="shared" si="581"/>
        <v>434.31999999997959</v>
      </c>
      <c r="K9296" s="3">
        <f>MIN(J9296-M9296+N9296,'Power Look Up'!$F$4)</f>
        <v>437.18985553502108</v>
      </c>
      <c r="M9296" s="51">
        <f t="array" ref="M9296">_xlfn.SUM(_xlfn.NORM.DIST($S$3:$S$1003,$G9296,$P9296,FALSE)*WindSpeedStep*$T$3:$T$1003)</f>
        <v>431.92541209098908</v>
      </c>
      <c r="N9296" s="51">
        <f t="array" ref="N9296">_xlfn.SUM(_xlfn.NORM.DIST($S$3:$S$1003,$G9296,$Q9296,FALSE)*WindSpeedStep*$T$3:$T$1003)</f>
        <v>434.79526762603058</v>
      </c>
      <c r="P9296" s="43">
        <f t="shared" si="582"/>
        <v>0.63164604786216449</v>
      </c>
      <c r="Q9296" s="43">
        <f t="shared" si="583"/>
        <v>0.70182894206907165</v>
      </c>
    </row>
    <row r="9297" spans="5:17" x14ac:dyDescent="0.2">
      <c r="E9297" s="16">
        <v>41088.604166666664</v>
      </c>
      <c r="F9297" s="22">
        <v>5.83</v>
      </c>
      <c r="G9297" s="22">
        <v>5.7423287654289998</v>
      </c>
      <c r="H9297" s="25">
        <v>0.13036020583190394</v>
      </c>
      <c r="I9297" s="3">
        <f t="shared" si="580"/>
        <v>334.45999999998708</v>
      </c>
      <c r="J9297" s="3">
        <f t="shared" si="581"/>
        <v>319.87999999998738</v>
      </c>
      <c r="K9297" s="3">
        <f>MIN(J9297-M9297+N9297,'Power Look Up'!$F$4)</f>
        <v>324.73127810175248</v>
      </c>
      <c r="M9297" s="51">
        <f t="array" ref="M9297">_xlfn.SUM(_xlfn.NORM.DIST($S$3:$S$1003,$G9297,$P9297,FALSE)*WindSpeedStep*$T$3:$T$1003)</f>
        <v>319.08942429005418</v>
      </c>
      <c r="N9297" s="51">
        <f t="array" ref="N9297">_xlfn.SUM(_xlfn.NORM.DIST($S$3:$S$1003,$G9297,$Q9297,FALSE)*WindSpeedStep*$T$3:$T$1003)</f>
        <v>323.94070239181929</v>
      </c>
      <c r="P9297" s="43">
        <f t="shared" si="582"/>
        <v>0.57423287654290001</v>
      </c>
      <c r="Q9297" s="43">
        <f t="shared" si="583"/>
        <v>0.74857115981578726</v>
      </c>
    </row>
    <row r="9298" spans="5:17" x14ac:dyDescent="0.2">
      <c r="E9298" s="16">
        <v>41088.611111111109</v>
      </c>
      <c r="F9298" s="22">
        <v>5.62</v>
      </c>
      <c r="G9298" s="22">
        <v>5.6177739944457352</v>
      </c>
      <c r="H9298" s="25">
        <v>0.18505338078291816</v>
      </c>
      <c r="I9298" s="3">
        <f t="shared" si="580"/>
        <v>300.43999999998778</v>
      </c>
      <c r="J9298" s="3">
        <f t="shared" si="581"/>
        <v>300.43999999998778</v>
      </c>
      <c r="K9298" s="3">
        <f>MIN(J9298-M9298+N9298,'Power Look Up'!$F$4)</f>
        <v>316.65168293837377</v>
      </c>
      <c r="M9298" s="51">
        <f t="array" ref="M9298">_xlfn.SUM(_xlfn.NORM.DIST($S$3:$S$1003,$G9298,$P9298,FALSE)*WindSpeedStep*$T$3:$T$1003)</f>
        <v>296.97042813687818</v>
      </c>
      <c r="N9298" s="51">
        <f t="array" ref="N9298">_xlfn.SUM(_xlfn.NORM.DIST($S$3:$S$1003,$G9298,$Q9298,FALSE)*WindSpeedStep*$T$3:$T$1003)</f>
        <v>313.18211107526417</v>
      </c>
      <c r="P9298" s="43">
        <f t="shared" si="582"/>
        <v>0.5617773994445735</v>
      </c>
      <c r="Q9298" s="43">
        <f t="shared" si="583"/>
        <v>1.0395880701465419</v>
      </c>
    </row>
    <row r="9299" spans="5:17" x14ac:dyDescent="0.2">
      <c r="E9299" s="16">
        <v>41088.618055555555</v>
      </c>
      <c r="F9299" s="22">
        <v>6.5</v>
      </c>
      <c r="G9299" s="22">
        <v>6.5609734502593833</v>
      </c>
      <c r="H9299" s="25">
        <v>0.11692307692307692</v>
      </c>
      <c r="I9299" s="3">
        <f t="shared" si="580"/>
        <v>474.99999999997874</v>
      </c>
      <c r="J9299" s="3">
        <f t="shared" si="581"/>
        <v>488.55999999997846</v>
      </c>
      <c r="K9299" s="3">
        <f>MIN(J9299-M9299+N9299,'Power Look Up'!$F$4)</f>
        <v>493.71703072135296</v>
      </c>
      <c r="M9299" s="51">
        <f t="array" ref="M9299">_xlfn.SUM(_xlfn.NORM.DIST($S$3:$S$1003,$G9299,$P9299,FALSE)*WindSpeedStep*$T$3:$T$1003)</f>
        <v>486.29221284188725</v>
      </c>
      <c r="N9299" s="51">
        <f t="array" ref="N9299">_xlfn.SUM(_xlfn.NORM.DIST($S$3:$S$1003,$G9299,$Q9299,FALSE)*WindSpeedStep*$T$3:$T$1003)</f>
        <v>491.44924356326175</v>
      </c>
      <c r="P9299" s="43">
        <f t="shared" si="582"/>
        <v>0.65609734502593842</v>
      </c>
      <c r="Q9299" s="43">
        <f t="shared" si="583"/>
        <v>0.76712920341494328</v>
      </c>
    </row>
    <row r="9300" spans="5:17" x14ac:dyDescent="0.2">
      <c r="E9300" s="16">
        <v>41088.625</v>
      </c>
      <c r="F9300" s="22">
        <v>6.7</v>
      </c>
      <c r="G9300" s="22">
        <v>6.6786847365863631</v>
      </c>
      <c r="H9300" s="25">
        <v>0.18805970149253731</v>
      </c>
      <c r="I9300" s="3">
        <f t="shared" si="580"/>
        <v>520.19999999997776</v>
      </c>
      <c r="J9300" s="3">
        <f t="shared" si="581"/>
        <v>515.67999999997789</v>
      </c>
      <c r="K9300" s="3">
        <f>MIN(J9300-M9300+N9300,'Power Look Up'!$F$4)</f>
        <v>551.51045839885967</v>
      </c>
      <c r="M9300" s="51">
        <f t="array" ref="M9300">_xlfn.SUM(_xlfn.NORM.DIST($S$3:$S$1003,$G9300,$P9300,FALSE)*WindSpeedStep*$T$3:$T$1003)</f>
        <v>513.92451104979205</v>
      </c>
      <c r="N9300" s="51">
        <f t="array" ref="N9300">_xlfn.SUM(_xlfn.NORM.DIST($S$3:$S$1003,$G9300,$Q9300,FALSE)*WindSpeedStep*$T$3:$T$1003)</f>
        <v>549.75496944867382</v>
      </c>
      <c r="P9300" s="43">
        <f t="shared" si="582"/>
        <v>0.66786847365863633</v>
      </c>
      <c r="Q9300" s="43">
        <f t="shared" si="583"/>
        <v>1.2559914579251967</v>
      </c>
    </row>
    <row r="9301" spans="5:17" x14ac:dyDescent="0.2">
      <c r="E9301" s="16">
        <v>41088.631944444445</v>
      </c>
      <c r="F9301" s="22">
        <v>7.5</v>
      </c>
      <c r="G9301" s="22">
        <v>7.4307449067154963</v>
      </c>
      <c r="H9301" s="25">
        <v>0.17466666666666666</v>
      </c>
      <c r="I9301" s="3">
        <f t="shared" si="580"/>
        <v>738.49999999996521</v>
      </c>
      <c r="J9301" s="3">
        <f t="shared" si="581"/>
        <v>717.42999999996573</v>
      </c>
      <c r="K9301" s="3">
        <f>MIN(J9301-M9301+N9301,'Power Look Up'!$F$4)</f>
        <v>755.81119068661621</v>
      </c>
      <c r="M9301" s="51">
        <f t="array" ref="M9301">_xlfn.SUM(_xlfn.NORM.DIST($S$3:$S$1003,$G9301,$P9301,FALSE)*WindSpeedStep*$T$3:$T$1003)</f>
        <v>713.84591548887818</v>
      </c>
      <c r="N9301" s="51">
        <f t="array" ref="N9301">_xlfn.SUM(_xlfn.NORM.DIST($S$3:$S$1003,$G9301,$Q9301,FALSE)*WindSpeedStep*$T$3:$T$1003)</f>
        <v>752.22710617552866</v>
      </c>
      <c r="P9301" s="43">
        <f t="shared" si="582"/>
        <v>0.74307449067154963</v>
      </c>
      <c r="Q9301" s="43">
        <f t="shared" si="583"/>
        <v>1.2979034437063066</v>
      </c>
    </row>
    <row r="9302" spans="5:17" x14ac:dyDescent="0.2">
      <c r="E9302" s="16">
        <v>41088.638888888891</v>
      </c>
      <c r="F9302" s="22">
        <v>6.79</v>
      </c>
      <c r="G9302" s="22">
        <v>6.719953961297759</v>
      </c>
      <c r="H9302" s="25">
        <v>0.13549337260677469</v>
      </c>
      <c r="I9302" s="3">
        <f t="shared" si="580"/>
        <v>540.53999999997734</v>
      </c>
      <c r="J9302" s="3">
        <f t="shared" si="581"/>
        <v>524.71999999997763</v>
      </c>
      <c r="K9302" s="3">
        <f>MIN(J9302-M9302+N9302,'Power Look Up'!$F$4)</f>
        <v>537.22541994336109</v>
      </c>
      <c r="M9302" s="51">
        <f t="array" ref="M9302">_xlfn.SUM(_xlfn.NORM.DIST($S$3:$S$1003,$G9302,$P9302,FALSE)*WindSpeedStep*$T$3:$T$1003)</f>
        <v>523.8415609327302</v>
      </c>
      <c r="N9302" s="51">
        <f t="array" ref="N9302">_xlfn.SUM(_xlfn.NORM.DIST($S$3:$S$1003,$G9302,$Q9302,FALSE)*WindSpeedStep*$T$3:$T$1003)</f>
        <v>536.34698087611366</v>
      </c>
      <c r="P9302" s="43">
        <f t="shared" si="582"/>
        <v>0.67199539612977599</v>
      </c>
      <c r="Q9302" s="43">
        <f t="shared" si="583"/>
        <v>0.91050922597848882</v>
      </c>
    </row>
    <row r="9303" spans="5:17" x14ac:dyDescent="0.2">
      <c r="E9303" s="16">
        <v>41088.645833333336</v>
      </c>
      <c r="F9303" s="22">
        <v>6.89</v>
      </c>
      <c r="G9303" s="22">
        <v>6.8837630263276379</v>
      </c>
      <c r="H9303" s="25">
        <v>0.14949201741654572</v>
      </c>
      <c r="I9303" s="3">
        <f t="shared" si="580"/>
        <v>563.13999999997691</v>
      </c>
      <c r="J9303" s="3">
        <f t="shared" si="581"/>
        <v>560.87999999997692</v>
      </c>
      <c r="K9303" s="3">
        <f>MIN(J9303-M9303+N9303,'Power Look Up'!$F$4)</f>
        <v>580.59263483136237</v>
      </c>
      <c r="M9303" s="51">
        <f t="array" ref="M9303">_xlfn.SUM(_xlfn.NORM.DIST($S$3:$S$1003,$G9303,$P9303,FALSE)*WindSpeedStep*$T$3:$T$1003)</f>
        <v>564.39329452696609</v>
      </c>
      <c r="N9303" s="51">
        <f t="array" ref="N9303">_xlfn.SUM(_xlfn.NORM.DIST($S$3:$S$1003,$G9303,$Q9303,FALSE)*WindSpeedStep*$T$3:$T$1003)</f>
        <v>584.10592935835155</v>
      </c>
      <c r="P9303" s="43">
        <f t="shared" si="582"/>
        <v>0.68837630263276384</v>
      </c>
      <c r="Q9303" s="43">
        <f t="shared" si="583"/>
        <v>1.0290676222231447</v>
      </c>
    </row>
    <row r="9304" spans="5:17" x14ac:dyDescent="0.2">
      <c r="E9304" s="16">
        <v>41088.652777777781</v>
      </c>
      <c r="F9304" s="22">
        <v>6.6</v>
      </c>
      <c r="G9304" s="22">
        <v>6.60841239076127</v>
      </c>
      <c r="H9304" s="25">
        <v>0.13636363636363638</v>
      </c>
      <c r="I9304" s="3">
        <f t="shared" si="580"/>
        <v>497.59999999997825</v>
      </c>
      <c r="J9304" s="3">
        <f t="shared" si="581"/>
        <v>499.85999999997819</v>
      </c>
      <c r="K9304" s="3">
        <f>MIN(J9304-M9304+N9304,'Power Look Up'!$F$4)</f>
        <v>512.0075648404669</v>
      </c>
      <c r="M9304" s="51">
        <f t="array" ref="M9304">_xlfn.SUM(_xlfn.NORM.DIST($S$3:$S$1003,$G9304,$P9304,FALSE)*WindSpeedStep*$T$3:$T$1003)</f>
        <v>497.31241304386691</v>
      </c>
      <c r="N9304" s="51">
        <f t="array" ref="N9304">_xlfn.SUM(_xlfn.NORM.DIST($S$3:$S$1003,$G9304,$Q9304,FALSE)*WindSpeedStep*$T$3:$T$1003)</f>
        <v>509.45997788435562</v>
      </c>
      <c r="P9304" s="43">
        <f t="shared" si="582"/>
        <v>0.66084123907612702</v>
      </c>
      <c r="Q9304" s="43">
        <f t="shared" si="583"/>
        <v>0.90114714419471875</v>
      </c>
    </row>
    <row r="9305" spans="5:17" x14ac:dyDescent="0.2">
      <c r="E9305" s="16">
        <v>41088.659722222219</v>
      </c>
      <c r="F9305" s="22">
        <v>7.3</v>
      </c>
      <c r="G9305" s="22">
        <v>7.209954233582395</v>
      </c>
      <c r="H9305" s="25">
        <v>0.12191780821917808</v>
      </c>
      <c r="I9305" s="3">
        <f t="shared" si="580"/>
        <v>678.29999999996653</v>
      </c>
      <c r="J9305" s="3">
        <f t="shared" si="581"/>
        <v>651.20999999996707</v>
      </c>
      <c r="K9305" s="3">
        <f>MIN(J9305-M9305+N9305,'Power Look Up'!$F$4)</f>
        <v>660.2217246917171</v>
      </c>
      <c r="M9305" s="51">
        <f t="array" ref="M9305">_xlfn.SUM(_xlfn.NORM.DIST($S$3:$S$1003,$G9305,$P9305,FALSE)*WindSpeedStep*$T$3:$T$1003)</f>
        <v>650.88491840681513</v>
      </c>
      <c r="N9305" s="51">
        <f t="array" ref="N9305">_xlfn.SUM(_xlfn.NORM.DIST($S$3:$S$1003,$G9305,$Q9305,FALSE)*WindSpeedStep*$T$3:$T$1003)</f>
        <v>659.89664309856516</v>
      </c>
      <c r="P9305" s="43">
        <f t="shared" si="582"/>
        <v>0.72099542335823952</v>
      </c>
      <c r="Q9305" s="43">
        <f t="shared" si="583"/>
        <v>0.87902181751894948</v>
      </c>
    </row>
    <row r="9306" spans="5:17" x14ac:dyDescent="0.2">
      <c r="E9306" s="16">
        <v>41088.666666666664</v>
      </c>
      <c r="F9306" s="22">
        <v>6.87</v>
      </c>
      <c r="G9306" s="22">
        <v>6.8566989386590986</v>
      </c>
      <c r="H9306" s="25">
        <v>8.7336244541484712E-2</v>
      </c>
      <c r="I9306" s="3">
        <f t="shared" si="580"/>
        <v>558.61999999997693</v>
      </c>
      <c r="J9306" s="3">
        <f t="shared" si="581"/>
        <v>556.35999999997694</v>
      </c>
      <c r="K9306" s="3">
        <f>MIN(J9306-M9306+N9306,'Power Look Up'!$F$4)</f>
        <v>552.4539055667185</v>
      </c>
      <c r="M9306" s="51">
        <f t="array" ref="M9306">_xlfn.SUM(_xlfn.NORM.DIST($S$3:$S$1003,$G9306,$P9306,FALSE)*WindSpeedStep*$T$3:$T$1003)</f>
        <v>557.5617867545825</v>
      </c>
      <c r="N9306" s="51">
        <f t="array" ref="N9306">_xlfn.SUM(_xlfn.NORM.DIST($S$3:$S$1003,$G9306,$Q9306,FALSE)*WindSpeedStep*$T$3:$T$1003)</f>
        <v>553.65569232132407</v>
      </c>
      <c r="P9306" s="43">
        <f t="shared" si="582"/>
        <v>0.68566989386590993</v>
      </c>
      <c r="Q9306" s="43">
        <f t="shared" si="583"/>
        <v>0.59883833525406971</v>
      </c>
    </row>
    <row r="9307" spans="5:17" x14ac:dyDescent="0.2">
      <c r="E9307" s="16">
        <v>41088.673611111109</v>
      </c>
      <c r="F9307" s="22">
        <v>7.23</v>
      </c>
      <c r="G9307" s="22">
        <v>7.2227140704684336</v>
      </c>
      <c r="H9307" s="25">
        <v>0.11479944674965421</v>
      </c>
      <c r="I9307" s="3">
        <f t="shared" si="580"/>
        <v>657.22999999996694</v>
      </c>
      <c r="J9307" s="3">
        <f t="shared" si="581"/>
        <v>654.21999999996706</v>
      </c>
      <c r="K9307" s="3">
        <f>MIN(J9307-M9307+N9307,'Power Look Up'!$F$4)</f>
        <v>660.15458352499343</v>
      </c>
      <c r="M9307" s="51">
        <f t="array" ref="M9307">_xlfn.SUM(_xlfn.NORM.DIST($S$3:$S$1003,$G9307,$P9307,FALSE)*WindSpeedStep*$T$3:$T$1003)</f>
        <v>654.42563116596818</v>
      </c>
      <c r="N9307" s="51">
        <f t="array" ref="N9307">_xlfn.SUM(_xlfn.NORM.DIST($S$3:$S$1003,$G9307,$Q9307,FALSE)*WindSpeedStep*$T$3:$T$1003)</f>
        <v>660.36021469099455</v>
      </c>
      <c r="P9307" s="43">
        <f t="shared" si="582"/>
        <v>0.72227140704684345</v>
      </c>
      <c r="Q9307" s="43">
        <f t="shared" si="583"/>
        <v>0.82916357932071916</v>
      </c>
    </row>
    <row r="9308" spans="5:17" x14ac:dyDescent="0.2">
      <c r="E9308" s="16">
        <v>41088.680555555555</v>
      </c>
      <c r="F9308" s="22">
        <v>7.16</v>
      </c>
      <c r="G9308" s="22">
        <v>7.1721813340075</v>
      </c>
      <c r="H9308" s="25">
        <v>0.12290502793296089</v>
      </c>
      <c r="I9308" s="3">
        <f t="shared" si="580"/>
        <v>636.15999999996745</v>
      </c>
      <c r="J9308" s="3">
        <f t="shared" si="581"/>
        <v>639.16999999996733</v>
      </c>
      <c r="K9308" s="3">
        <f>MIN(J9308-M9308+N9308,'Power Look Up'!$F$4)</f>
        <v>648.49315228686839</v>
      </c>
      <c r="M9308" s="51">
        <f t="array" ref="M9308">_xlfn.SUM(_xlfn.NORM.DIST($S$3:$S$1003,$G9308,$P9308,FALSE)*WindSpeedStep*$T$3:$T$1003)</f>
        <v>640.47330132279387</v>
      </c>
      <c r="N9308" s="51">
        <f t="array" ref="N9308">_xlfn.SUM(_xlfn.NORM.DIST($S$3:$S$1003,$G9308,$Q9308,FALSE)*WindSpeedStep*$T$3:$T$1003)</f>
        <v>649.79645360969494</v>
      </c>
      <c r="P9308" s="43">
        <f t="shared" si="582"/>
        <v>0.71721813340075002</v>
      </c>
      <c r="Q9308" s="43">
        <f t="shared" si="583"/>
        <v>0.88149714719645245</v>
      </c>
    </row>
    <row r="9309" spans="5:17" x14ac:dyDescent="0.2">
      <c r="E9309" s="16">
        <v>41088.6875</v>
      </c>
      <c r="F9309" s="22">
        <v>7.3</v>
      </c>
      <c r="G9309" s="22">
        <v>7.1965448585976279</v>
      </c>
      <c r="H9309" s="25">
        <v>0.13698630136986301</v>
      </c>
      <c r="I9309" s="3">
        <f t="shared" si="580"/>
        <v>678.29999999996653</v>
      </c>
      <c r="J9309" s="3">
        <f t="shared" si="581"/>
        <v>648.19999999996719</v>
      </c>
      <c r="K9309" s="3">
        <f>MIN(J9309-M9309+N9309,'Power Look Up'!$F$4)</f>
        <v>664.21827995101319</v>
      </c>
      <c r="M9309" s="51">
        <f t="array" ref="M9309">_xlfn.SUM(_xlfn.NORM.DIST($S$3:$S$1003,$G9309,$P9309,FALSE)*WindSpeedStep*$T$3:$T$1003)</f>
        <v>647.1768321766391</v>
      </c>
      <c r="N9309" s="51">
        <f t="array" ref="N9309">_xlfn.SUM(_xlfn.NORM.DIST($S$3:$S$1003,$G9309,$Q9309,FALSE)*WindSpeedStep*$T$3:$T$1003)</f>
        <v>663.19511212768509</v>
      </c>
      <c r="P9309" s="43">
        <f t="shared" si="582"/>
        <v>0.71965448585976288</v>
      </c>
      <c r="Q9309" s="43">
        <f t="shared" si="583"/>
        <v>0.98582806282159285</v>
      </c>
    </row>
    <row r="9310" spans="5:17" x14ac:dyDescent="0.2">
      <c r="E9310" s="16">
        <v>41088.694444444445</v>
      </c>
      <c r="F9310" s="22">
        <v>7.56</v>
      </c>
      <c r="G9310" s="22">
        <v>7.5406866961054693</v>
      </c>
      <c r="H9310" s="25">
        <v>0.12830687830687831</v>
      </c>
      <c r="I9310" s="3">
        <f t="shared" si="580"/>
        <v>756.55999999996493</v>
      </c>
      <c r="J9310" s="3">
        <f t="shared" si="581"/>
        <v>750.53999999996495</v>
      </c>
      <c r="K9310" s="3">
        <f>MIN(J9310-M9310+N9310,'Power Look Up'!$F$4)</f>
        <v>763.87291826905778</v>
      </c>
      <c r="M9310" s="51">
        <f t="array" ref="M9310">_xlfn.SUM(_xlfn.NORM.DIST($S$3:$S$1003,$G9310,$P9310,FALSE)*WindSpeedStep*$T$3:$T$1003)</f>
        <v>746.54899593083189</v>
      </c>
      <c r="N9310" s="51">
        <f t="array" ref="N9310">_xlfn.SUM(_xlfn.NORM.DIST($S$3:$S$1003,$G9310,$Q9310,FALSE)*WindSpeedStep*$T$3:$T$1003)</f>
        <v>759.88191419992472</v>
      </c>
      <c r="P9310" s="43">
        <f t="shared" si="582"/>
        <v>0.75406866961054697</v>
      </c>
      <c r="Q9310" s="43">
        <f t="shared" si="583"/>
        <v>0.96752197026750075</v>
      </c>
    </row>
    <row r="9311" spans="5:17" x14ac:dyDescent="0.2">
      <c r="E9311" s="16">
        <v>41088.701388888891</v>
      </c>
      <c r="F9311" s="22">
        <v>7.45</v>
      </c>
      <c r="G9311" s="22">
        <v>7.3609592365236862</v>
      </c>
      <c r="H9311" s="25">
        <v>0.12348993288590604</v>
      </c>
      <c r="I9311" s="3">
        <f t="shared" si="580"/>
        <v>723.4499999999656</v>
      </c>
      <c r="J9311" s="3">
        <f t="shared" si="581"/>
        <v>696.35999999996613</v>
      </c>
      <c r="K9311" s="3">
        <f>MIN(J9311-M9311+N9311,'Power Look Up'!$F$4)</f>
        <v>706.61841835127984</v>
      </c>
      <c r="M9311" s="51">
        <f t="array" ref="M9311">_xlfn.SUM(_xlfn.NORM.DIST($S$3:$S$1003,$G9311,$P9311,FALSE)*WindSpeedStep*$T$3:$T$1003)</f>
        <v>693.55569936226391</v>
      </c>
      <c r="N9311" s="51">
        <f t="array" ref="N9311">_xlfn.SUM(_xlfn.NORM.DIST($S$3:$S$1003,$G9311,$Q9311,FALSE)*WindSpeedStep*$T$3:$T$1003)</f>
        <v>703.81411771357762</v>
      </c>
      <c r="P9311" s="43">
        <f t="shared" si="582"/>
        <v>0.73609592365236864</v>
      </c>
      <c r="Q9311" s="43">
        <f t="shared" si="583"/>
        <v>0.90900436209420021</v>
      </c>
    </row>
    <row r="9312" spans="5:17" x14ac:dyDescent="0.2">
      <c r="E9312" s="16">
        <v>41088.708333333336</v>
      </c>
      <c r="F9312" s="22">
        <v>7.64</v>
      </c>
      <c r="G9312" s="22">
        <v>7.5859618591410634</v>
      </c>
      <c r="H9312" s="25">
        <v>0.10732984293193717</v>
      </c>
      <c r="I9312" s="3">
        <f t="shared" si="580"/>
        <v>780.6399999999644</v>
      </c>
      <c r="J9312" s="3">
        <f t="shared" si="581"/>
        <v>765.58999999996468</v>
      </c>
      <c r="K9312" s="3">
        <f>MIN(J9312-M9312+N9312,'Power Look Up'!$F$4)</f>
        <v>768.81284479893043</v>
      </c>
      <c r="M9312" s="51">
        <f t="array" ref="M9312">_xlfn.SUM(_xlfn.NORM.DIST($S$3:$S$1003,$G9312,$P9312,FALSE)*WindSpeedStep*$T$3:$T$1003)</f>
        <v>760.28013328943109</v>
      </c>
      <c r="N9312" s="51">
        <f t="array" ref="N9312">_xlfn.SUM(_xlfn.NORM.DIST($S$3:$S$1003,$G9312,$Q9312,FALSE)*WindSpeedStep*$T$3:$T$1003)</f>
        <v>763.50297808839684</v>
      </c>
      <c r="P9312" s="43">
        <f t="shared" si="582"/>
        <v>0.75859618591410638</v>
      </c>
      <c r="Q9312" s="43">
        <f t="shared" si="583"/>
        <v>0.81420009482927647</v>
      </c>
    </row>
    <row r="9313" spans="5:17" x14ac:dyDescent="0.2">
      <c r="E9313" s="16">
        <v>41088.715277777781</v>
      </c>
      <c r="F9313" s="22">
        <v>6.74</v>
      </c>
      <c r="G9313" s="22">
        <v>6.7159934469551326</v>
      </c>
      <c r="H9313" s="25">
        <v>0.14836795252225518</v>
      </c>
      <c r="I9313" s="3">
        <f t="shared" si="580"/>
        <v>529.2399999999775</v>
      </c>
      <c r="J9313" s="3">
        <f t="shared" si="581"/>
        <v>524.71999999997763</v>
      </c>
      <c r="K9313" s="3">
        <f>MIN(J9313-M9313+N9313,'Power Look Up'!$F$4)</f>
        <v>542.47488979885827</v>
      </c>
      <c r="M9313" s="51">
        <f t="array" ref="M9313">_xlfn.SUM(_xlfn.NORM.DIST($S$3:$S$1003,$G9313,$P9313,FALSE)*WindSpeedStep*$T$3:$T$1003)</f>
        <v>522.88464825265919</v>
      </c>
      <c r="N9313" s="51">
        <f t="array" ref="N9313">_xlfn.SUM(_xlfn.NORM.DIST($S$3:$S$1003,$G9313,$Q9313,FALSE)*WindSpeedStep*$T$3:$T$1003)</f>
        <v>540.63953805153983</v>
      </c>
      <c r="P9313" s="43">
        <f t="shared" si="582"/>
        <v>0.6715993446955133</v>
      </c>
      <c r="Q9313" s="43">
        <f t="shared" si="583"/>
        <v>0.99643819687761603</v>
      </c>
    </row>
    <row r="9314" spans="5:17" x14ac:dyDescent="0.2">
      <c r="E9314" s="16">
        <v>41088.722222222219</v>
      </c>
      <c r="F9314" s="22">
        <v>5.49</v>
      </c>
      <c r="G9314" s="22">
        <v>5.5184675880767511</v>
      </c>
      <c r="H9314" s="25">
        <v>0.18761384335154827</v>
      </c>
      <c r="I9314" s="3">
        <f t="shared" si="580"/>
        <v>279.37999999998823</v>
      </c>
      <c r="J9314" s="3">
        <f t="shared" si="581"/>
        <v>284.23999999998813</v>
      </c>
      <c r="K9314" s="3">
        <f>MIN(J9314-M9314+N9314,'Power Look Up'!$F$4)</f>
        <v>299.70656201657579</v>
      </c>
      <c r="M9314" s="51">
        <f t="array" ref="M9314">_xlfn.SUM(_xlfn.NORM.DIST($S$3:$S$1003,$G9314,$P9314,FALSE)*WindSpeedStep*$T$3:$T$1003)</f>
        <v>279.80835042999132</v>
      </c>
      <c r="N9314" s="51">
        <f t="array" ref="N9314">_xlfn.SUM(_xlfn.NORM.DIST($S$3:$S$1003,$G9314,$Q9314,FALSE)*WindSpeedStep*$T$3:$T$1003)</f>
        <v>295.27491244657898</v>
      </c>
      <c r="P9314" s="43">
        <f t="shared" si="582"/>
        <v>0.55184675880767509</v>
      </c>
      <c r="Q9314" s="43">
        <f t="shared" si="583"/>
        <v>1.035340913610028</v>
      </c>
    </row>
    <row r="9315" spans="5:17" x14ac:dyDescent="0.2">
      <c r="E9315" s="16">
        <v>41088.729166666664</v>
      </c>
      <c r="F9315" s="22">
        <v>6.17</v>
      </c>
      <c r="G9315" s="22">
        <v>6.1649041695061912</v>
      </c>
      <c r="H9315" s="25">
        <v>0.19611021069692058</v>
      </c>
      <c r="I9315" s="3">
        <f t="shared" si="580"/>
        <v>400.41999999998029</v>
      </c>
      <c r="J9315" s="3">
        <f t="shared" si="581"/>
        <v>398.15999999998036</v>
      </c>
      <c r="K9315" s="3">
        <f>MIN(J9315-M9315+N9315,'Power Look Up'!$F$4)</f>
        <v>428.11501118674664</v>
      </c>
      <c r="M9315" s="51">
        <f t="array" ref="M9315">_xlfn.SUM(_xlfn.NORM.DIST($S$3:$S$1003,$G9315,$P9315,FALSE)*WindSpeedStep*$T$3:$T$1003)</f>
        <v>400.21079449654735</v>
      </c>
      <c r="N9315" s="51">
        <f t="array" ref="N9315">_xlfn.SUM(_xlfn.NORM.DIST($S$3:$S$1003,$G9315,$Q9315,FALSE)*WindSpeedStep*$T$3:$T$1003)</f>
        <v>430.16580568331364</v>
      </c>
      <c r="P9315" s="43">
        <f t="shared" si="582"/>
        <v>0.61649041695061912</v>
      </c>
      <c r="Q9315" s="43">
        <f t="shared" si="583"/>
        <v>1.2090006556081834</v>
      </c>
    </row>
    <row r="9316" spans="5:17" x14ac:dyDescent="0.2">
      <c r="E9316" s="16">
        <v>41088.736111111109</v>
      </c>
      <c r="F9316" s="22">
        <v>6.4</v>
      </c>
      <c r="G9316" s="22">
        <v>6.4059154316136677</v>
      </c>
      <c r="H9316" s="25">
        <v>0.1046875</v>
      </c>
      <c r="I9316" s="3">
        <f t="shared" si="580"/>
        <v>452.39999999997917</v>
      </c>
      <c r="J9316" s="3">
        <f t="shared" si="581"/>
        <v>454.65999999997916</v>
      </c>
      <c r="K9316" s="3">
        <f>MIN(J9316-M9316+N9316,'Power Look Up'!$F$4)</f>
        <v>455.91248519343725</v>
      </c>
      <c r="M9316" s="51">
        <f t="array" ref="M9316">_xlfn.SUM(_xlfn.NORM.DIST($S$3:$S$1003,$G9316,$P9316,FALSE)*WindSpeedStep*$T$3:$T$1003)</f>
        <v>451.34843441756249</v>
      </c>
      <c r="N9316" s="51">
        <f t="array" ref="N9316">_xlfn.SUM(_xlfn.NORM.DIST($S$3:$S$1003,$G9316,$Q9316,FALSE)*WindSpeedStep*$T$3:$T$1003)</f>
        <v>452.60091961102057</v>
      </c>
      <c r="P9316" s="43">
        <f t="shared" si="582"/>
        <v>0.64059154316136679</v>
      </c>
      <c r="Q9316" s="43">
        <f t="shared" si="583"/>
        <v>0.67061927174705582</v>
      </c>
    </row>
    <row r="9317" spans="5:17" x14ac:dyDescent="0.2">
      <c r="E9317" s="16">
        <v>41088.743055555555</v>
      </c>
      <c r="F9317" s="22">
        <v>5.52</v>
      </c>
      <c r="G9317" s="22">
        <v>5.5240897203973036</v>
      </c>
      <c r="H9317" s="25">
        <v>0.15217391304347827</v>
      </c>
      <c r="I9317" s="3">
        <f t="shared" si="580"/>
        <v>284.23999999998813</v>
      </c>
      <c r="J9317" s="3">
        <f t="shared" si="581"/>
        <v>284.23999999998813</v>
      </c>
      <c r="K9317" s="3">
        <f>MIN(J9317-M9317+N9317,'Power Look Up'!$F$4)</f>
        <v>291.43007005253315</v>
      </c>
      <c r="M9317" s="51">
        <f t="array" ref="M9317">_xlfn.SUM(_xlfn.NORM.DIST($S$3:$S$1003,$G9317,$P9317,FALSE)*WindSpeedStep*$T$3:$T$1003)</f>
        <v>280.76987648108445</v>
      </c>
      <c r="N9317" s="51">
        <f t="array" ref="N9317">_xlfn.SUM(_xlfn.NORM.DIST($S$3:$S$1003,$G9317,$Q9317,FALSE)*WindSpeedStep*$T$3:$T$1003)</f>
        <v>287.95994653362948</v>
      </c>
      <c r="P9317" s="43">
        <f t="shared" si="582"/>
        <v>0.55240897203973038</v>
      </c>
      <c r="Q9317" s="43">
        <f t="shared" si="583"/>
        <v>0.84062234875611153</v>
      </c>
    </row>
    <row r="9318" spans="5:17" x14ac:dyDescent="0.2">
      <c r="E9318" s="16">
        <v>41088.75</v>
      </c>
      <c r="F9318" s="22">
        <v>5.14</v>
      </c>
      <c r="G9318" s="22">
        <v>5.189227224634867</v>
      </c>
      <c r="H9318" s="25">
        <v>0.1867704280155642</v>
      </c>
      <c r="I9318" s="3">
        <f t="shared" si="580"/>
        <v>222.67999999998943</v>
      </c>
      <c r="J9318" s="3">
        <f t="shared" si="581"/>
        <v>230.77999999998929</v>
      </c>
      <c r="K9318" s="3">
        <f>MIN(J9318-M9318+N9318,'Power Look Up'!$F$4)</f>
        <v>242.53293990845313</v>
      </c>
      <c r="M9318" s="51">
        <f t="array" ref="M9318">_xlfn.SUM(_xlfn.NORM.DIST($S$3:$S$1003,$G9318,$P9318,FALSE)*WindSpeedStep*$T$3:$T$1003)</f>
        <v>225.10007658816761</v>
      </c>
      <c r="N9318" s="51">
        <f t="array" ref="N9318">_xlfn.SUM(_xlfn.NORM.DIST($S$3:$S$1003,$G9318,$Q9318,FALSE)*WindSpeedStep*$T$3:$T$1003)</f>
        <v>236.85301649663145</v>
      </c>
      <c r="P9318" s="43">
        <f t="shared" si="582"/>
        <v>0.5189227224634867</v>
      </c>
      <c r="Q9318" s="43">
        <f t="shared" si="583"/>
        <v>0.96919418981507244</v>
      </c>
    </row>
    <row r="9319" spans="5:17" x14ac:dyDescent="0.2">
      <c r="E9319" s="16">
        <v>41088.756944444445</v>
      </c>
      <c r="F9319" s="22">
        <v>5.27</v>
      </c>
      <c r="G9319" s="22">
        <v>5.3010092788863572</v>
      </c>
      <c r="H9319" s="25">
        <v>0.10246679316888047</v>
      </c>
      <c r="I9319" s="3">
        <f t="shared" si="580"/>
        <v>243.73999999998898</v>
      </c>
      <c r="J9319" s="3">
        <f t="shared" si="581"/>
        <v>248.59999999998888</v>
      </c>
      <c r="K9319" s="3">
        <f>MIN(J9319-M9319+N9319,'Power Look Up'!$F$4)</f>
        <v>248.7235831346415</v>
      </c>
      <c r="M9319" s="51">
        <f t="array" ref="M9319">_xlfn.SUM(_xlfn.NORM.DIST($S$3:$S$1003,$G9319,$P9319,FALSE)*WindSpeedStep*$T$3:$T$1003)</f>
        <v>243.38103707472519</v>
      </c>
      <c r="N9319" s="51">
        <f t="array" ref="N9319">_xlfn.SUM(_xlfn.NORM.DIST($S$3:$S$1003,$G9319,$Q9319,FALSE)*WindSpeedStep*$T$3:$T$1003)</f>
        <v>243.5046202093778</v>
      </c>
      <c r="P9319" s="43">
        <f t="shared" si="582"/>
        <v>0.53010092788863572</v>
      </c>
      <c r="Q9319" s="43">
        <f t="shared" si="583"/>
        <v>0.54317742136596459</v>
      </c>
    </row>
    <row r="9320" spans="5:17" x14ac:dyDescent="0.2">
      <c r="E9320" s="16">
        <v>41088.763888888891</v>
      </c>
      <c r="F9320" s="22">
        <v>4.84</v>
      </c>
      <c r="G9320" s="22">
        <v>4.9209003505920235</v>
      </c>
      <c r="H9320" s="25">
        <v>0.14462809917355371</v>
      </c>
      <c r="I9320" s="3">
        <f t="shared" si="580"/>
        <v>182.55999999999358</v>
      </c>
      <c r="J9320" s="3">
        <f t="shared" si="581"/>
        <v>191.27999999999341</v>
      </c>
      <c r="K9320" s="3">
        <f>MIN(J9320-M9320+N9320,'Power Look Up'!$F$4)</f>
        <v>195.03997816065646</v>
      </c>
      <c r="M9320" s="51">
        <f t="array" ref="M9320">_xlfn.SUM(_xlfn.NORM.DIST($S$3:$S$1003,$G9320,$P9320,FALSE)*WindSpeedStep*$T$3:$T$1003)</f>
        <v>181.89151649182989</v>
      </c>
      <c r="N9320" s="51">
        <f t="array" ref="N9320">_xlfn.SUM(_xlfn.NORM.DIST($S$3:$S$1003,$G9320,$Q9320,FALSE)*WindSpeedStep*$T$3:$T$1003)</f>
        <v>185.65149465249294</v>
      </c>
      <c r="P9320" s="43">
        <f t="shared" si="582"/>
        <v>0.49209003505920235</v>
      </c>
      <c r="Q9320" s="43">
        <f t="shared" si="583"/>
        <v>0.71170046392859843</v>
      </c>
    </row>
    <row r="9321" spans="5:17" x14ac:dyDescent="0.2">
      <c r="E9321" s="16">
        <v>41088.770833333336</v>
      </c>
      <c r="F9321" s="22">
        <v>4.83</v>
      </c>
      <c r="G9321" s="22">
        <v>4.8476593530733441</v>
      </c>
      <c r="H9321" s="25">
        <v>8.9026915113871632E-2</v>
      </c>
      <c r="I9321" s="3">
        <f t="shared" si="580"/>
        <v>181.4699999999936</v>
      </c>
      <c r="J9321" s="3">
        <f t="shared" si="581"/>
        <v>183.64999999999355</v>
      </c>
      <c r="K9321" s="3">
        <f>MIN(J9321-M9321+N9321,'Power Look Up'!$F$4)</f>
        <v>183.33652297103612</v>
      </c>
      <c r="M9321" s="51">
        <f t="array" ref="M9321">_xlfn.SUM(_xlfn.NORM.DIST($S$3:$S$1003,$G9321,$P9321,FALSE)*WindSpeedStep*$T$3:$T$1003)</f>
        <v>170.21205625291313</v>
      </c>
      <c r="N9321" s="51">
        <f t="array" ref="N9321">_xlfn.SUM(_xlfn.NORM.DIST($S$3:$S$1003,$G9321,$Q9321,FALSE)*WindSpeedStep*$T$3:$T$1003)</f>
        <v>169.89857922395569</v>
      </c>
      <c r="P9321" s="43">
        <f t="shared" si="582"/>
        <v>0.48476593530733442</v>
      </c>
      <c r="Q9321" s="43">
        <f t="shared" si="583"/>
        <v>0.43157215772702645</v>
      </c>
    </row>
    <row r="9322" spans="5:17" x14ac:dyDescent="0.2">
      <c r="E9322" s="16">
        <v>41088.777777777781</v>
      </c>
      <c r="F9322" s="22">
        <v>4.3600000000000003</v>
      </c>
      <c r="G9322" s="22">
        <v>4.3462686050461707</v>
      </c>
      <c r="H9322" s="25">
        <v>7.1100917431192651E-2</v>
      </c>
      <c r="I9322" s="3">
        <f t="shared" si="580"/>
        <v>130.23999999999472</v>
      </c>
      <c r="J9322" s="3">
        <f t="shared" si="581"/>
        <v>129.14999999999475</v>
      </c>
      <c r="K9322" s="3">
        <f>MIN(J9322-M9322+N9322,'Power Look Up'!$F$4)</f>
        <v>124.76622525120602</v>
      </c>
      <c r="M9322" s="51">
        <f t="array" ref="M9322">_xlfn.SUM(_xlfn.NORM.DIST($S$3:$S$1003,$G9322,$P9322,FALSE)*WindSpeedStep*$T$3:$T$1003)</f>
        <v>93.431029443450214</v>
      </c>
      <c r="N9322" s="51">
        <f t="array" ref="N9322">_xlfn.SUM(_xlfn.NORM.DIST($S$3:$S$1003,$G9322,$Q9322,FALSE)*WindSpeedStep*$T$3:$T$1003)</f>
        <v>89.04725469466149</v>
      </c>
      <c r="P9322" s="43">
        <f t="shared" si="582"/>
        <v>0.43462686050461707</v>
      </c>
      <c r="Q9322" s="43">
        <f t="shared" si="583"/>
        <v>0.30902368522117263</v>
      </c>
    </row>
    <row r="9323" spans="5:17" x14ac:dyDescent="0.2">
      <c r="E9323" s="16">
        <v>41088.784722222219</v>
      </c>
      <c r="F9323" s="22">
        <v>4.09</v>
      </c>
      <c r="G9323" s="22">
        <v>4.0924565643110746</v>
      </c>
      <c r="H9323" s="25">
        <v>0.11735941320293398</v>
      </c>
      <c r="I9323" s="3">
        <f t="shared" si="580"/>
        <v>100.80999999999534</v>
      </c>
      <c r="J9323" s="3">
        <f t="shared" si="581"/>
        <v>100.80999999999534</v>
      </c>
      <c r="K9323" s="3">
        <f>MIN(J9323-M9323+N9323,'Power Look Up'!$F$4)</f>
        <v>104.71391377624215</v>
      </c>
      <c r="M9323" s="51">
        <f t="array" ref="M9323">_xlfn.SUM(_xlfn.NORM.DIST($S$3:$S$1003,$G9323,$P9323,FALSE)*WindSpeedStep*$T$3:$T$1003)</f>
        <v>60.429695595885441</v>
      </c>
      <c r="N9323" s="51">
        <f t="array" ref="N9323">_xlfn.SUM(_xlfn.NORM.DIST($S$3:$S$1003,$G9323,$Q9323,FALSE)*WindSpeedStep*$T$3:$T$1003)</f>
        <v>64.333609372132258</v>
      </c>
      <c r="P9323" s="43">
        <f t="shared" si="582"/>
        <v>0.4092456564311075</v>
      </c>
      <c r="Q9323" s="43">
        <f t="shared" si="583"/>
        <v>0.48028830094604297</v>
      </c>
    </row>
    <row r="9324" spans="5:17" x14ac:dyDescent="0.2">
      <c r="E9324" s="16">
        <v>41088.791666666664</v>
      </c>
      <c r="F9324" s="22">
        <v>4.4000000000000004</v>
      </c>
      <c r="G9324" s="22">
        <v>4.3445222365878546</v>
      </c>
      <c r="H9324" s="25">
        <v>7.7272727272727271E-2</v>
      </c>
      <c r="I9324" s="3">
        <f t="shared" si="580"/>
        <v>134.59999999999462</v>
      </c>
      <c r="J9324" s="3">
        <f t="shared" si="581"/>
        <v>128.05999999999477</v>
      </c>
      <c r="K9324" s="3">
        <f>MIN(J9324-M9324+N9324,'Power Look Up'!$F$4)</f>
        <v>124.48722071509266</v>
      </c>
      <c r="M9324" s="51">
        <f t="array" ref="M9324">_xlfn.SUM(_xlfn.NORM.DIST($S$3:$S$1003,$G9324,$P9324,FALSE)*WindSpeedStep*$T$3:$T$1003)</f>
        <v>93.183613838830908</v>
      </c>
      <c r="N9324" s="51">
        <f t="array" ref="N9324">_xlfn.SUM(_xlfn.NORM.DIST($S$3:$S$1003,$G9324,$Q9324,FALSE)*WindSpeedStep*$T$3:$T$1003)</f>
        <v>89.610834553928797</v>
      </c>
      <c r="P9324" s="43">
        <f t="shared" si="582"/>
        <v>0.4344522236587855</v>
      </c>
      <c r="Q9324" s="43">
        <f t="shared" si="583"/>
        <v>0.33571308191815241</v>
      </c>
    </row>
    <row r="9325" spans="5:17" x14ac:dyDescent="0.2">
      <c r="E9325" s="16">
        <v>41088.798611111109</v>
      </c>
      <c r="F9325" s="22">
        <v>4.3499999999999996</v>
      </c>
      <c r="G9325" s="22">
        <v>4.3787248312257381</v>
      </c>
      <c r="H9325" s="25">
        <v>0.14712643678160922</v>
      </c>
      <c r="I9325" s="3">
        <f t="shared" si="580"/>
        <v>129.14999999999475</v>
      </c>
      <c r="J9325" s="3">
        <f t="shared" si="581"/>
        <v>132.41999999999467</v>
      </c>
      <c r="K9325" s="3">
        <f>MIN(J9325-M9325+N9325,'Power Look Up'!$F$4)</f>
        <v>141.01737269867442</v>
      </c>
      <c r="M9325" s="51">
        <f t="array" ref="M9325">_xlfn.SUM(_xlfn.NORM.DIST($S$3:$S$1003,$G9325,$P9325,FALSE)*WindSpeedStep*$T$3:$T$1003)</f>
        <v>98.069322385979021</v>
      </c>
      <c r="N9325" s="51">
        <f t="array" ref="N9325">_xlfn.SUM(_xlfn.NORM.DIST($S$3:$S$1003,$G9325,$Q9325,FALSE)*WindSpeedStep*$T$3:$T$1003)</f>
        <v>106.66669508465876</v>
      </c>
      <c r="P9325" s="43">
        <f t="shared" si="582"/>
        <v>0.43787248312257382</v>
      </c>
      <c r="Q9325" s="43">
        <f t="shared" si="583"/>
        <v>0.64422618206539606</v>
      </c>
    </row>
    <row r="9326" spans="5:17" x14ac:dyDescent="0.2">
      <c r="E9326" s="16">
        <v>41088.805555555555</v>
      </c>
      <c r="F9326" s="22">
        <v>3.88</v>
      </c>
      <c r="G9326" s="22">
        <v>3.8962827226271473</v>
      </c>
      <c r="H9326" s="25">
        <v>0.15721649484536082</v>
      </c>
      <c r="I9326" s="3">
        <f t="shared" si="580"/>
        <v>80.079999999996474</v>
      </c>
      <c r="J9326" s="3">
        <f t="shared" si="581"/>
        <v>81.899999999996439</v>
      </c>
      <c r="K9326" s="3">
        <f>MIN(J9326-M9326+N9326,'Power Look Up'!$F$4)</f>
        <v>94.551853747344879</v>
      </c>
      <c r="M9326" s="51">
        <f t="array" ref="M9326">_xlfn.SUM(_xlfn.NORM.DIST($S$3:$S$1003,$G9326,$P9326,FALSE)*WindSpeedStep*$T$3:$T$1003)</f>
        <v>40.287349570905498</v>
      </c>
      <c r="N9326" s="51">
        <f t="array" ref="N9326">_xlfn.SUM(_xlfn.NORM.DIST($S$3:$S$1003,$G9326,$Q9326,FALSE)*WindSpeedStep*$T$3:$T$1003)</f>
        <v>52.939203318253938</v>
      </c>
      <c r="P9326" s="43">
        <f t="shared" si="582"/>
        <v>0.38962827226271474</v>
      </c>
      <c r="Q9326" s="43">
        <f t="shared" si="583"/>
        <v>0.61255991257797937</v>
      </c>
    </row>
    <row r="9327" spans="5:17" x14ac:dyDescent="0.2">
      <c r="E9327" s="16">
        <v>41088.8125</v>
      </c>
      <c r="F9327" s="22">
        <v>3.77</v>
      </c>
      <c r="G9327" s="22">
        <v>3.7701768790519057</v>
      </c>
      <c r="H9327" s="25">
        <v>0.11405835543766578</v>
      </c>
      <c r="I9327" s="3">
        <f t="shared" si="580"/>
        <v>70.069999999996682</v>
      </c>
      <c r="J9327" s="3">
        <f t="shared" si="581"/>
        <v>70.069999999996682</v>
      </c>
      <c r="K9327" s="3">
        <f>MIN(J9327-M9327+N9327,'Power Look Up'!$F$4)</f>
        <v>72.695729718478745</v>
      </c>
      <c r="M9327" s="51">
        <f t="array" ref="M9327">_xlfn.SUM(_xlfn.NORM.DIST($S$3:$S$1003,$G9327,$P9327,FALSE)*WindSpeedStep*$T$3:$T$1003)</f>
        <v>30.286923438892611</v>
      </c>
      <c r="N9327" s="51">
        <f t="array" ref="N9327">_xlfn.SUM(_xlfn.NORM.DIST($S$3:$S$1003,$G9327,$Q9327,FALSE)*WindSpeedStep*$T$3:$T$1003)</f>
        <v>32.912653157374677</v>
      </c>
      <c r="P9327" s="43">
        <f t="shared" si="582"/>
        <v>0.37701768790519058</v>
      </c>
      <c r="Q9327" s="43">
        <f t="shared" si="583"/>
        <v>0.43002017453377173</v>
      </c>
    </row>
    <row r="9328" spans="5:17" x14ac:dyDescent="0.2">
      <c r="E9328" s="16">
        <v>41088.819444444445</v>
      </c>
      <c r="F9328" s="22">
        <v>3.6</v>
      </c>
      <c r="G9328" s="22">
        <v>3.6259982577337135</v>
      </c>
      <c r="H9328" s="25">
        <v>9.9999999999999992E-2</v>
      </c>
      <c r="I9328" s="3">
        <f t="shared" si="580"/>
        <v>54.599999999997017</v>
      </c>
      <c r="J9328" s="3">
        <f t="shared" si="581"/>
        <v>57.329999999996957</v>
      </c>
      <c r="K9328" s="3">
        <f>MIN(J9328-M9328+N9328,'Power Look Up'!$F$4)</f>
        <v>57.32999999999695</v>
      </c>
      <c r="M9328" s="51">
        <f t="array" ref="M9328">_xlfn.SUM(_xlfn.NORM.DIST($S$3:$S$1003,$G9328,$P9328,FALSE)*WindSpeedStep*$T$3:$T$1003)</f>
        <v>21.572675816552671</v>
      </c>
      <c r="N9328" s="51">
        <f t="array" ref="N9328">_xlfn.SUM(_xlfn.NORM.DIST($S$3:$S$1003,$G9328,$Q9328,FALSE)*WindSpeedStep*$T$3:$T$1003)</f>
        <v>21.572675816552668</v>
      </c>
      <c r="P9328" s="43">
        <f t="shared" si="582"/>
        <v>0.36259982577337135</v>
      </c>
      <c r="Q9328" s="43">
        <f t="shared" si="583"/>
        <v>0.3625998257733713</v>
      </c>
    </row>
    <row r="9329" spans="5:17" x14ac:dyDescent="0.2">
      <c r="E9329" s="16">
        <v>41088.826388888891</v>
      </c>
      <c r="F9329" s="22">
        <v>2.96</v>
      </c>
      <c r="G9329" s="22">
        <v>3.0693036484702558</v>
      </c>
      <c r="H9329" s="25">
        <v>0.1114864864864865</v>
      </c>
      <c r="I9329" s="3">
        <f t="shared" si="580"/>
        <v>0</v>
      </c>
      <c r="J9329" s="3">
        <f t="shared" si="581"/>
        <v>6.3699999999980452</v>
      </c>
      <c r="K9329" s="3">
        <f>MIN(J9329-M9329+N9329,'Power Look Up'!$F$4)</f>
        <v>6.789051266948098</v>
      </c>
      <c r="M9329" s="51">
        <f t="array" ref="M9329">_xlfn.SUM(_xlfn.NORM.DIST($S$3:$S$1003,$G9329,$P9329,FALSE)*WindSpeedStep*$T$3:$T$1003)</f>
        <v>4.4407158054241664</v>
      </c>
      <c r="N9329" s="51">
        <f t="array" ref="N9329">_xlfn.SUM(_xlfn.NORM.DIST($S$3:$S$1003,$G9329,$Q9329,FALSE)*WindSpeedStep*$T$3:$T$1003)</f>
        <v>4.8597670723742192</v>
      </c>
      <c r="P9329" s="43">
        <f t="shared" si="582"/>
        <v>0.30693036484702563</v>
      </c>
      <c r="Q9329" s="43">
        <f t="shared" si="583"/>
        <v>0.34218587972810288</v>
      </c>
    </row>
    <row r="9330" spans="5:17" x14ac:dyDescent="0.2">
      <c r="E9330" s="16">
        <v>41088.833333333336</v>
      </c>
      <c r="F9330" s="22">
        <v>3.47</v>
      </c>
      <c r="G9330" s="22">
        <v>3.5091137024077939</v>
      </c>
      <c r="H9330" s="25">
        <v>0.1095100864553314</v>
      </c>
      <c r="I9330" s="3">
        <f t="shared" si="580"/>
        <v>42.769999999997268</v>
      </c>
      <c r="J9330" s="3">
        <f t="shared" si="581"/>
        <v>46.40999999999719</v>
      </c>
      <c r="K9330" s="3">
        <f>MIN(J9330-M9330+N9330,'Power Look Up'!$F$4)</f>
        <v>47.314586855343975</v>
      </c>
      <c r="M9330" s="51">
        <f t="array" ref="M9330">_xlfn.SUM(_xlfn.NORM.DIST($S$3:$S$1003,$G9330,$P9330,FALSE)*WindSpeedStep*$T$3:$T$1003)</f>
        <v>16.288946410624376</v>
      </c>
      <c r="N9330" s="51">
        <f t="array" ref="N9330">_xlfn.SUM(_xlfn.NORM.DIST($S$3:$S$1003,$G9330,$Q9330,FALSE)*WindSpeedStep*$T$3:$T$1003)</f>
        <v>17.193533265971165</v>
      </c>
      <c r="P9330" s="43">
        <f t="shared" si="582"/>
        <v>0.3509113702407794</v>
      </c>
      <c r="Q9330" s="43">
        <f t="shared" si="583"/>
        <v>0.38428334493226557</v>
      </c>
    </row>
    <row r="9331" spans="5:17" x14ac:dyDescent="0.2">
      <c r="E9331" s="16">
        <v>41088.840277777781</v>
      </c>
      <c r="F9331" s="22">
        <v>3.86</v>
      </c>
      <c r="G9331" s="22">
        <v>3.8525597392979449</v>
      </c>
      <c r="H9331" s="25">
        <v>8.8082901554404153E-2</v>
      </c>
      <c r="I9331" s="3">
        <f t="shared" si="580"/>
        <v>78.259999999996509</v>
      </c>
      <c r="J9331" s="3">
        <f t="shared" si="581"/>
        <v>77.349999999996527</v>
      </c>
      <c r="K9331" s="3">
        <f>MIN(J9331-M9331+N9331,'Power Look Up'!$F$4)</f>
        <v>74.938668249037548</v>
      </c>
      <c r="M9331" s="51">
        <f t="array" ref="M9331">_xlfn.SUM(_xlfn.NORM.DIST($S$3:$S$1003,$G9331,$P9331,FALSE)*WindSpeedStep*$T$3:$T$1003)</f>
        <v>36.555287886200496</v>
      </c>
      <c r="N9331" s="51">
        <f t="array" ref="N9331">_xlfn.SUM(_xlfn.NORM.DIST($S$3:$S$1003,$G9331,$Q9331,FALSE)*WindSpeedStep*$T$3:$T$1003)</f>
        <v>34.143956135241517</v>
      </c>
      <c r="P9331" s="43">
        <f t="shared" si="582"/>
        <v>0.38525597392979449</v>
      </c>
      <c r="Q9331" s="43">
        <f t="shared" si="583"/>
        <v>0.33934464024904182</v>
      </c>
    </row>
    <row r="9332" spans="5:17" x14ac:dyDescent="0.2">
      <c r="E9332" s="16">
        <v>41088.847222222219</v>
      </c>
      <c r="F9332" s="22">
        <v>4.16</v>
      </c>
      <c r="G9332" s="22">
        <v>4.1552431100431706</v>
      </c>
      <c r="H9332" s="25">
        <v>7.6923076923076927E-2</v>
      </c>
      <c r="I9332" s="3">
        <f t="shared" si="580"/>
        <v>108.43999999999517</v>
      </c>
      <c r="J9332" s="3">
        <f t="shared" si="581"/>
        <v>108.43999999999517</v>
      </c>
      <c r="K9332" s="3">
        <f>MIN(J9332-M9332+N9332,'Power Look Up'!$F$4)</f>
        <v>103.53364686903488</v>
      </c>
      <c r="M9332" s="51">
        <f t="array" ref="M9332">_xlfn.SUM(_xlfn.NORM.DIST($S$3:$S$1003,$G9332,$P9332,FALSE)*WindSpeedStep*$T$3:$T$1003)</f>
        <v>67.958742925919012</v>
      </c>
      <c r="N9332" s="51">
        <f t="array" ref="N9332">_xlfn.SUM(_xlfn.NORM.DIST($S$3:$S$1003,$G9332,$Q9332,FALSE)*WindSpeedStep*$T$3:$T$1003)</f>
        <v>63.052389794958728</v>
      </c>
      <c r="P9332" s="43">
        <f t="shared" si="582"/>
        <v>0.41552431100431708</v>
      </c>
      <c r="Q9332" s="43">
        <f t="shared" si="583"/>
        <v>0.3196340853879362</v>
      </c>
    </row>
    <row r="9333" spans="5:17" x14ac:dyDescent="0.2">
      <c r="E9333" s="16">
        <v>41088.854166666664</v>
      </c>
      <c r="F9333" s="22">
        <v>3.91</v>
      </c>
      <c r="G9333" s="22">
        <v>3.9256380980828824</v>
      </c>
      <c r="H9333" s="25">
        <v>7.9283887468030681E-2</v>
      </c>
      <c r="I9333" s="3">
        <f t="shared" si="580"/>
        <v>82.809999999996421</v>
      </c>
      <c r="J9333" s="3">
        <f t="shared" si="581"/>
        <v>84.629999999996372</v>
      </c>
      <c r="K9333" s="3">
        <f>MIN(J9333-M9333+N9333,'Power Look Up'!$F$4)</f>
        <v>80.1185507493188</v>
      </c>
      <c r="M9333" s="51">
        <f t="array" ref="M9333">_xlfn.SUM(_xlfn.NORM.DIST($S$3:$S$1003,$G9333,$P9333,FALSE)*WindSpeedStep*$T$3:$T$1003)</f>
        <v>42.951707610065277</v>
      </c>
      <c r="N9333" s="51">
        <f t="array" ref="N9333">_xlfn.SUM(_xlfn.NORM.DIST($S$3:$S$1003,$G9333,$Q9333,FALSE)*WindSpeedStep*$T$3:$T$1003)</f>
        <v>38.440258359387705</v>
      </c>
      <c r="P9333" s="43">
        <f t="shared" si="582"/>
        <v>0.39256380980828826</v>
      </c>
      <c r="Q9333" s="43">
        <f t="shared" si="583"/>
        <v>0.31123984920861725</v>
      </c>
    </row>
    <row r="9334" spans="5:17" x14ac:dyDescent="0.2">
      <c r="E9334" s="16">
        <v>41088.861111111109</v>
      </c>
      <c r="F9334" s="22">
        <v>3.73</v>
      </c>
      <c r="G9334" s="22">
        <v>3.7387641553851498</v>
      </c>
      <c r="H9334" s="25">
        <v>0.12064343163538874</v>
      </c>
      <c r="I9334" s="3">
        <f t="shared" si="580"/>
        <v>66.429999999996767</v>
      </c>
      <c r="J9334" s="3">
        <f t="shared" si="581"/>
        <v>67.339999999996749</v>
      </c>
      <c r="K9334" s="3">
        <f>MIN(J9334-M9334+N9334,'Power Look Up'!$F$4)</f>
        <v>71.053250879220798</v>
      </c>
      <c r="M9334" s="51">
        <f t="array" ref="M9334">_xlfn.SUM(_xlfn.NORM.DIST($S$3:$S$1003,$G9334,$P9334,FALSE)*WindSpeedStep*$T$3:$T$1003)</f>
        <v>28.153044373068475</v>
      </c>
      <c r="N9334" s="51">
        <f t="array" ref="N9334">_xlfn.SUM(_xlfn.NORM.DIST($S$3:$S$1003,$G9334,$Q9334,FALSE)*WindSpeedStep*$T$3:$T$1003)</f>
        <v>31.866295252292517</v>
      </c>
      <c r="P9334" s="43">
        <f t="shared" si="582"/>
        <v>0.37387641553851503</v>
      </c>
      <c r="Q9334" s="43">
        <f t="shared" si="583"/>
        <v>0.45105733778105023</v>
      </c>
    </row>
    <row r="9335" spans="5:17" x14ac:dyDescent="0.2">
      <c r="E9335" s="16">
        <v>41088.868055555555</v>
      </c>
      <c r="F9335" s="22">
        <v>3.44</v>
      </c>
      <c r="G9335" s="22">
        <v>3.4718796012323043</v>
      </c>
      <c r="H9335" s="25">
        <v>6.6860465116279078E-2</v>
      </c>
      <c r="I9335" s="3">
        <f t="shared" si="580"/>
        <v>40.039999999997328</v>
      </c>
      <c r="J9335" s="3">
        <f t="shared" si="581"/>
        <v>42.769999999997268</v>
      </c>
      <c r="K9335" s="3">
        <f>MIN(J9335-M9335+N9335,'Power Look Up'!$F$4)</f>
        <v>41.230033464444489</v>
      </c>
      <c r="M9335" s="51">
        <f t="array" ref="M9335">_xlfn.SUM(_xlfn.NORM.DIST($S$3:$S$1003,$G9335,$P9335,FALSE)*WindSpeedStep*$T$3:$T$1003)</f>
        <v>14.871572230819366</v>
      </c>
      <c r="N9335" s="51">
        <f t="array" ref="N9335">_xlfn.SUM(_xlfn.NORM.DIST($S$3:$S$1003,$G9335,$Q9335,FALSE)*WindSpeedStep*$T$3:$T$1003)</f>
        <v>13.331605695266591</v>
      </c>
      <c r="P9335" s="43">
        <f t="shared" si="582"/>
        <v>0.34718796012323044</v>
      </c>
      <c r="Q9335" s="43">
        <f t="shared" si="583"/>
        <v>0.23213148496611341</v>
      </c>
    </row>
    <row r="9336" spans="5:17" x14ac:dyDescent="0.2">
      <c r="E9336" s="16">
        <v>41088.875</v>
      </c>
      <c r="F9336" s="22">
        <v>3.62</v>
      </c>
      <c r="G9336" s="22">
        <v>3.5991767063892004</v>
      </c>
      <c r="H9336" s="25">
        <v>8.011049723756905E-2</v>
      </c>
      <c r="I9336" s="3">
        <f t="shared" si="580"/>
        <v>56.419999999996982</v>
      </c>
      <c r="J9336" s="3">
        <f t="shared" si="581"/>
        <v>54.599999999997017</v>
      </c>
      <c r="K9336" s="3">
        <f>MIN(J9336-M9336+N9336,'Power Look Up'!$F$4)</f>
        <v>52.606205587132962</v>
      </c>
      <c r="M9336" s="51">
        <f t="array" ref="M9336">_xlfn.SUM(_xlfn.NORM.DIST($S$3:$S$1003,$G9336,$P9336,FALSE)*WindSpeedStep*$T$3:$T$1003)</f>
        <v>20.235209377747136</v>
      </c>
      <c r="N9336" s="51">
        <f t="array" ref="N9336">_xlfn.SUM(_xlfn.NORM.DIST($S$3:$S$1003,$G9336,$Q9336,FALSE)*WindSpeedStep*$T$3:$T$1003)</f>
        <v>18.241414964883077</v>
      </c>
      <c r="P9336" s="43">
        <f t="shared" si="582"/>
        <v>0.35991767063892005</v>
      </c>
      <c r="Q9336" s="43">
        <f t="shared" si="583"/>
        <v>0.28833183559471492</v>
      </c>
    </row>
    <row r="9337" spans="5:17" x14ac:dyDescent="0.2">
      <c r="E9337" s="16">
        <v>41088.881944444445</v>
      </c>
      <c r="F9337" s="22">
        <v>3.24</v>
      </c>
      <c r="G9337" s="22">
        <v>3.3180458136965725</v>
      </c>
      <c r="H9337" s="25">
        <v>8.9506172839506154E-2</v>
      </c>
      <c r="I9337" s="3">
        <f t="shared" si="580"/>
        <v>21.839999999997715</v>
      </c>
      <c r="J9337" s="3">
        <f t="shared" si="581"/>
        <v>29.11999999999756</v>
      </c>
      <c r="K9337" s="3">
        <f>MIN(J9337-M9337+N9337,'Power Look Up'!$F$4)</f>
        <v>28.706508989407656</v>
      </c>
      <c r="M9337" s="51">
        <f t="array" ref="M9337">_xlfn.SUM(_xlfn.NORM.DIST($S$3:$S$1003,$G9337,$P9337,FALSE)*WindSpeedStep*$T$3:$T$1003)</f>
        <v>10.012930615656124</v>
      </c>
      <c r="N9337" s="51">
        <f t="array" ref="N9337">_xlfn.SUM(_xlfn.NORM.DIST($S$3:$S$1003,$G9337,$Q9337,FALSE)*WindSpeedStep*$T$3:$T$1003)</f>
        <v>9.5994396050662196</v>
      </c>
      <c r="P9337" s="43">
        <f t="shared" si="582"/>
        <v>0.33180458136965729</v>
      </c>
      <c r="Q9337" s="43">
        <f t="shared" si="583"/>
        <v>0.29698558209012527</v>
      </c>
    </row>
    <row r="9338" spans="5:17" x14ac:dyDescent="0.2">
      <c r="E9338" s="16">
        <v>41088.888888888891</v>
      </c>
      <c r="F9338" s="22">
        <v>2.93</v>
      </c>
      <c r="G9338" s="22">
        <v>3.0112252822755594</v>
      </c>
      <c r="H9338" s="25">
        <v>7.5085324232081904E-2</v>
      </c>
      <c r="I9338" s="3">
        <f t="shared" si="580"/>
        <v>0</v>
      </c>
      <c r="J9338" s="3">
        <f t="shared" si="581"/>
        <v>0.90999999999816206</v>
      </c>
      <c r="K9338" s="3">
        <f>MIN(J9338-M9338+N9338,'Power Look Up'!$F$4)</f>
        <v>5.7369255110857331E-2</v>
      </c>
      <c r="M9338" s="51">
        <f t="array" ref="M9338">_xlfn.SUM(_xlfn.NORM.DIST($S$3:$S$1003,$G9338,$P9338,FALSE)*WindSpeedStep*$T$3:$T$1003)</f>
        <v>3.4701987127642346</v>
      </c>
      <c r="N9338" s="51">
        <f t="array" ref="N9338">_xlfn.SUM(_xlfn.NORM.DIST($S$3:$S$1003,$G9338,$Q9338,FALSE)*WindSpeedStep*$T$3:$T$1003)</f>
        <v>2.6175679678769299</v>
      </c>
      <c r="P9338" s="43">
        <f t="shared" si="582"/>
        <v>0.30112252822755597</v>
      </c>
      <c r="Q9338" s="43">
        <f t="shared" si="583"/>
        <v>0.22609882665550274</v>
      </c>
    </row>
    <row r="9339" spans="5:17" x14ac:dyDescent="0.2">
      <c r="E9339" s="16">
        <v>41088.895833333336</v>
      </c>
      <c r="F9339" s="22">
        <v>2.85</v>
      </c>
      <c r="G9339" s="22">
        <v>2.9287557090052605</v>
      </c>
      <c r="H9339" s="25">
        <v>8.0701754385964913E-2</v>
      </c>
      <c r="I9339" s="3">
        <f t="shared" si="580"/>
        <v>0</v>
      </c>
      <c r="J9339" s="3">
        <f t="shared" si="581"/>
        <v>0</v>
      </c>
      <c r="K9339" s="3">
        <f>MIN(J9339-M9339+N9339,'Power Look Up'!$F$4)</f>
        <v>-0.61651823902616631</v>
      </c>
      <c r="M9339" s="51">
        <f t="array" ref="M9339">_xlfn.SUM(_xlfn.NORM.DIST($S$3:$S$1003,$G9339,$P9339,FALSE)*WindSpeedStep*$T$3:$T$1003)</f>
        <v>2.3158842237592205</v>
      </c>
      <c r="N9339" s="51">
        <f t="array" ref="N9339">_xlfn.SUM(_xlfn.NORM.DIST($S$3:$S$1003,$G9339,$Q9339,FALSE)*WindSpeedStep*$T$3:$T$1003)</f>
        <v>1.6993659847330542</v>
      </c>
      <c r="P9339" s="43">
        <f t="shared" si="582"/>
        <v>0.29287557090052607</v>
      </c>
      <c r="Q9339" s="43">
        <f t="shared" si="583"/>
        <v>0.23635572388463505</v>
      </c>
    </row>
    <row r="9340" spans="5:17" x14ac:dyDescent="0.2">
      <c r="E9340" s="16">
        <v>41088.902777777781</v>
      </c>
      <c r="F9340" s="22">
        <v>2.85</v>
      </c>
      <c r="G9340" s="22">
        <v>2.9678384755000922</v>
      </c>
      <c r="H9340" s="25">
        <v>0.12280701754385964</v>
      </c>
      <c r="I9340" s="3">
        <f t="shared" si="580"/>
        <v>0</v>
      </c>
      <c r="J9340" s="3">
        <f t="shared" si="581"/>
        <v>0</v>
      </c>
      <c r="K9340" s="3">
        <f>MIN(J9340-M9340+N9340,'Power Look Up'!$F$4)</f>
        <v>0.7886062826602207</v>
      </c>
      <c r="M9340" s="51">
        <f t="array" ref="M9340">_xlfn.SUM(_xlfn.NORM.DIST($S$3:$S$1003,$G9340,$P9340,FALSE)*WindSpeedStep*$T$3:$T$1003)</f>
        <v>2.8296213384530646</v>
      </c>
      <c r="N9340" s="51">
        <f t="array" ref="N9340">_xlfn.SUM(_xlfn.NORM.DIST($S$3:$S$1003,$G9340,$Q9340,FALSE)*WindSpeedStep*$T$3:$T$1003)</f>
        <v>3.6182276211132853</v>
      </c>
      <c r="P9340" s="43">
        <f t="shared" si="582"/>
        <v>0.29678384755000925</v>
      </c>
      <c r="Q9340" s="43">
        <f t="shared" si="583"/>
        <v>0.36447139172808146</v>
      </c>
    </row>
    <row r="9341" spans="5:17" x14ac:dyDescent="0.2">
      <c r="E9341" s="16">
        <v>41088.909722222219</v>
      </c>
      <c r="F9341" s="22">
        <v>3.09</v>
      </c>
      <c r="G9341" s="22">
        <v>3.1874801101240089</v>
      </c>
      <c r="H9341" s="25">
        <v>6.7961165048543687E-2</v>
      </c>
      <c r="I9341" s="3">
        <f t="shared" si="580"/>
        <v>8.1899999999980064</v>
      </c>
      <c r="J9341" s="3">
        <f t="shared" si="581"/>
        <v>17.289999999997814</v>
      </c>
      <c r="K9341" s="3">
        <f>MIN(J9341-M9341+N9341,'Power Look Up'!$F$4)</f>
        <v>16.328299404997644</v>
      </c>
      <c r="M9341" s="51">
        <f t="array" ref="M9341">_xlfn.SUM(_xlfn.NORM.DIST($S$3:$S$1003,$G9341,$P9341,FALSE)*WindSpeedStep*$T$3:$T$1003)</f>
        <v>6.7987679961077152</v>
      </c>
      <c r="N9341" s="51">
        <f t="array" ref="N9341">_xlfn.SUM(_xlfn.NORM.DIST($S$3:$S$1003,$G9341,$Q9341,FALSE)*WindSpeedStep*$T$3:$T$1003)</f>
        <v>5.8370674011075439</v>
      </c>
      <c r="P9341" s="43">
        <f t="shared" si="582"/>
        <v>0.31874801101240091</v>
      </c>
      <c r="Q9341" s="43">
        <f t="shared" si="583"/>
        <v>0.21662486185308796</v>
      </c>
    </row>
    <row r="9342" spans="5:17" x14ac:dyDescent="0.2">
      <c r="E9342" s="16">
        <v>41088.916666666664</v>
      </c>
      <c r="F9342" s="22">
        <v>2.57</v>
      </c>
      <c r="G9342" s="22">
        <v>2.6961427817169188</v>
      </c>
      <c r="H9342" s="25">
        <v>8.5603112840466927E-2</v>
      </c>
      <c r="I9342" s="3">
        <f t="shared" si="580"/>
        <v>0</v>
      </c>
      <c r="J9342" s="3">
        <f t="shared" si="581"/>
        <v>0</v>
      </c>
      <c r="K9342" s="3">
        <f>MIN(J9342-M9342+N9342,'Power Look Up'!$F$4)</f>
        <v>-0.20547613921701235</v>
      </c>
      <c r="M9342" s="51">
        <f t="array" ref="M9342">_xlfn.SUM(_xlfn.NORM.DIST($S$3:$S$1003,$G9342,$P9342,FALSE)*WindSpeedStep*$T$3:$T$1003)</f>
        <v>0.45445360503410737</v>
      </c>
      <c r="N9342" s="51">
        <f t="array" ref="N9342">_xlfn.SUM(_xlfn.NORM.DIST($S$3:$S$1003,$G9342,$Q9342,FALSE)*WindSpeedStep*$T$3:$T$1003)</f>
        <v>0.24897746581709501</v>
      </c>
      <c r="P9342" s="43">
        <f t="shared" si="582"/>
        <v>0.26961427817169187</v>
      </c>
      <c r="Q9342" s="43">
        <f t="shared" si="583"/>
        <v>0.23079821477732379</v>
      </c>
    </row>
    <row r="9343" spans="5:17" x14ac:dyDescent="0.2">
      <c r="E9343" s="16">
        <v>41088.923611111109</v>
      </c>
      <c r="F9343" s="22">
        <v>2.66</v>
      </c>
      <c r="G9343" s="22">
        <v>2.876146473291795</v>
      </c>
      <c r="H9343" s="25">
        <v>0.14285714285714285</v>
      </c>
      <c r="I9343" s="3">
        <f t="shared" si="580"/>
        <v>0</v>
      </c>
      <c r="J9343" s="3">
        <f t="shared" si="581"/>
        <v>0</v>
      </c>
      <c r="K9343" s="3">
        <f>MIN(J9343-M9343+N9343,'Power Look Up'!$F$4)</f>
        <v>1.3496710439059585</v>
      </c>
      <c r="M9343" s="51">
        <f t="array" ref="M9343">_xlfn.SUM(_xlfn.NORM.DIST($S$3:$S$1003,$G9343,$P9343,FALSE)*WindSpeedStep*$T$3:$T$1003)</f>
        <v>1.7197548864379633</v>
      </c>
      <c r="N9343" s="51">
        <f t="array" ref="N9343">_xlfn.SUM(_xlfn.NORM.DIST($S$3:$S$1003,$G9343,$Q9343,FALSE)*WindSpeedStep*$T$3:$T$1003)</f>
        <v>3.0694259303439217</v>
      </c>
      <c r="P9343" s="43">
        <f t="shared" si="582"/>
        <v>0.28761464732917952</v>
      </c>
      <c r="Q9343" s="43">
        <f t="shared" si="583"/>
        <v>0.41087806761311352</v>
      </c>
    </row>
    <row r="9344" spans="5:17" x14ac:dyDescent="0.2">
      <c r="E9344" s="16">
        <v>41088.930555555555</v>
      </c>
      <c r="F9344" s="22">
        <v>2.5099999999999998</v>
      </c>
      <c r="G9344" s="22">
        <v>2.7394614434888571</v>
      </c>
      <c r="H9344" s="25">
        <v>0.10358565737051795</v>
      </c>
      <c r="I9344" s="3">
        <f t="shared" si="580"/>
        <v>0</v>
      </c>
      <c r="J9344" s="3">
        <f t="shared" si="581"/>
        <v>0</v>
      </c>
      <c r="K9344" s="3">
        <f>MIN(J9344-M9344+N9344,'Power Look Up'!$F$4)</f>
        <v>7.1000813281907771E-2</v>
      </c>
      <c r="M9344" s="51">
        <f t="array" ref="M9344">_xlfn.SUM(_xlfn.NORM.DIST($S$3:$S$1003,$G9344,$P9344,FALSE)*WindSpeedStep*$T$3:$T$1003)</f>
        <v>0.65986564105044532</v>
      </c>
      <c r="N9344" s="51">
        <f t="array" ref="N9344">_xlfn.SUM(_xlfn.NORM.DIST($S$3:$S$1003,$G9344,$Q9344,FALSE)*WindSpeedStep*$T$3:$T$1003)</f>
        <v>0.73086645433235309</v>
      </c>
      <c r="P9344" s="43">
        <f t="shared" si="582"/>
        <v>0.2739461443488857</v>
      </c>
      <c r="Q9344" s="43">
        <f t="shared" si="583"/>
        <v>0.28376891446498126</v>
      </c>
    </row>
    <row r="9345" spans="5:17" x14ac:dyDescent="0.2">
      <c r="E9345" s="16">
        <v>41088.9375</v>
      </c>
      <c r="F9345" s="22">
        <v>2.79</v>
      </c>
      <c r="G9345" s="22">
        <v>2.80794040077271</v>
      </c>
      <c r="H9345" s="25">
        <v>6.4516129032258063E-2</v>
      </c>
      <c r="I9345" s="3">
        <f t="shared" si="580"/>
        <v>0</v>
      </c>
      <c r="J9345" s="3">
        <f t="shared" si="581"/>
        <v>0</v>
      </c>
      <c r="K9345" s="3">
        <f>MIN(J9345-M9345+N9345,'Power Look Up'!$F$4)</f>
        <v>-0.78061421438799794</v>
      </c>
      <c r="M9345" s="51">
        <f t="array" ref="M9345">_xlfn.SUM(_xlfn.NORM.DIST($S$3:$S$1003,$G9345,$P9345,FALSE)*WindSpeedStep*$T$3:$T$1003)</f>
        <v>1.106614213953889</v>
      </c>
      <c r="N9345" s="51">
        <f t="array" ref="N9345">_xlfn.SUM(_xlfn.NORM.DIST($S$3:$S$1003,$G9345,$Q9345,FALSE)*WindSpeedStep*$T$3:$T$1003)</f>
        <v>0.32599999956589115</v>
      </c>
      <c r="P9345" s="43">
        <f t="shared" si="582"/>
        <v>0.28079404007727099</v>
      </c>
      <c r="Q9345" s="43">
        <f t="shared" si="583"/>
        <v>0.18115744521114258</v>
      </c>
    </row>
    <row r="9346" spans="5:17" x14ac:dyDescent="0.2">
      <c r="E9346" s="16">
        <v>41088.944444444445</v>
      </c>
      <c r="F9346" s="22">
        <v>3.03</v>
      </c>
      <c r="G9346" s="22">
        <v>2.8926849241468511</v>
      </c>
      <c r="H9346" s="25">
        <v>3.9603960396039604E-2</v>
      </c>
      <c r="I9346" s="3">
        <f t="shared" si="580"/>
        <v>2.7299999999981233</v>
      </c>
      <c r="J9346" s="3">
        <f t="shared" si="581"/>
        <v>0</v>
      </c>
      <c r="K9346" s="3">
        <f>MIN(J9346-M9346+N9346,'Power Look Up'!$F$4)</f>
        <v>-1.6702151443801503</v>
      </c>
      <c r="M9346" s="51">
        <f t="array" ref="M9346">_xlfn.SUM(_xlfn.NORM.DIST($S$3:$S$1003,$G9346,$P9346,FALSE)*WindSpeedStep*$T$3:$T$1003)</f>
        <v>1.8953948700325287</v>
      </c>
      <c r="N9346" s="51">
        <f t="array" ref="N9346">_xlfn.SUM(_xlfn.NORM.DIST($S$3:$S$1003,$G9346,$Q9346,FALSE)*WindSpeedStep*$T$3:$T$1003)</f>
        <v>0.22517972565237851</v>
      </c>
      <c r="P9346" s="43">
        <f t="shared" si="582"/>
        <v>0.28926849241468511</v>
      </c>
      <c r="Q9346" s="43">
        <f t="shared" si="583"/>
        <v>0.11456177917413271</v>
      </c>
    </row>
    <row r="9347" spans="5:17" x14ac:dyDescent="0.2">
      <c r="E9347" s="16">
        <v>41088.951388888891</v>
      </c>
      <c r="F9347" s="22">
        <v>2.97</v>
      </c>
      <c r="G9347" s="22">
        <v>2.9239279191561072</v>
      </c>
      <c r="H9347" s="25">
        <v>3.3670033670033669E-2</v>
      </c>
      <c r="I9347" s="3">
        <f t="shared" ref="I9347:I9410" si="584">INDEX(PowerArray,MIN(MaximumPowerIndex,ROUND(F9347*100,0)))</f>
        <v>0</v>
      </c>
      <c r="J9347" s="3">
        <f t="shared" ref="J9347:J9410" si="585">INDEX(PowerArray,MIN(MaximumPowerIndex,ROUND(G9347*100,0)))</f>
        <v>0</v>
      </c>
      <c r="K9347" s="3">
        <f>MIN(J9347-M9347+N9347,'Power Look Up'!$F$4)</f>
        <v>-2.0046863554364469</v>
      </c>
      <c r="M9347" s="51">
        <f t="array" ref="M9347">_xlfn.SUM(_xlfn.NORM.DIST($S$3:$S$1003,$G9347,$P9347,FALSE)*WindSpeedStep*$T$3:$T$1003)</f>
        <v>2.2566195184191007</v>
      </c>
      <c r="N9347" s="51">
        <f t="array" ref="N9347">_xlfn.SUM(_xlfn.NORM.DIST($S$3:$S$1003,$G9347,$Q9347,FALSE)*WindSpeedStep*$T$3:$T$1003)</f>
        <v>0.25193316298265356</v>
      </c>
      <c r="P9347" s="43">
        <f t="shared" ref="P9347:P9410" si="586">ReferenceTurbulence*G9347</f>
        <v>0.29239279191561074</v>
      </c>
      <c r="Q9347" s="43">
        <f t="shared" si="583"/>
        <v>9.844875148673761E-2</v>
      </c>
    </row>
    <row r="9348" spans="5:17" x14ac:dyDescent="0.2">
      <c r="E9348" s="16">
        <v>41088.958333333336</v>
      </c>
      <c r="F9348" s="22">
        <v>2.89</v>
      </c>
      <c r="G9348" s="22">
        <v>2.8521790804612217</v>
      </c>
      <c r="H9348" s="25">
        <v>4.8442906574394463E-2</v>
      </c>
      <c r="I9348" s="3">
        <f t="shared" si="584"/>
        <v>0</v>
      </c>
      <c r="J9348" s="3">
        <f t="shared" si="585"/>
        <v>0</v>
      </c>
      <c r="K9348" s="3">
        <f>MIN(J9348-M9348+N9348,'Power Look Up'!$F$4)</f>
        <v>-1.2625425947376023</v>
      </c>
      <c r="M9348" s="51">
        <f t="array" ref="M9348">_xlfn.SUM(_xlfn.NORM.DIST($S$3:$S$1003,$G9348,$P9348,FALSE)*WindSpeedStep*$T$3:$T$1003)</f>
        <v>1.4841347450142113</v>
      </c>
      <c r="N9348" s="51">
        <f t="array" ref="N9348">_xlfn.SUM(_xlfn.NORM.DIST($S$3:$S$1003,$G9348,$Q9348,FALSE)*WindSpeedStep*$T$3:$T$1003)</f>
        <v>0.22159215027660897</v>
      </c>
      <c r="P9348" s="43">
        <f t="shared" si="586"/>
        <v>0.28521790804612218</v>
      </c>
      <c r="Q9348" s="43">
        <f t="shared" ref="Q9348:Q9411" si="587">G9348*H9348</f>
        <v>0.13816784472822527</v>
      </c>
    </row>
    <row r="9349" spans="5:17" x14ac:dyDescent="0.2">
      <c r="E9349" s="16">
        <v>41088.965277777781</v>
      </c>
      <c r="F9349" s="22">
        <v>3.09</v>
      </c>
      <c r="G9349" s="22">
        <v>3.1153248251023506</v>
      </c>
      <c r="H9349" s="25">
        <v>8.0906148867313926E-2</v>
      </c>
      <c r="I9349" s="3">
        <f t="shared" si="584"/>
        <v>8.1899999999980064</v>
      </c>
      <c r="J9349" s="3">
        <f t="shared" si="585"/>
        <v>10.919999999997948</v>
      </c>
      <c r="K9349" s="3">
        <f>MIN(J9349-M9349+N9349,'Power Look Up'!$F$4)</f>
        <v>10.279181438333763</v>
      </c>
      <c r="M9349" s="51">
        <f t="array" ref="M9349">_xlfn.SUM(_xlfn.NORM.DIST($S$3:$S$1003,$G9349,$P9349,FALSE)*WindSpeedStep*$T$3:$T$1003)</f>
        <v>5.2988376461309352</v>
      </c>
      <c r="N9349" s="51">
        <f t="array" ref="N9349">_xlfn.SUM(_xlfn.NORM.DIST($S$3:$S$1003,$G9349,$Q9349,FALSE)*WindSpeedStep*$T$3:$T$1003)</f>
        <v>4.6580190844667504</v>
      </c>
      <c r="P9349" s="43">
        <f t="shared" si="586"/>
        <v>0.31153248251023508</v>
      </c>
      <c r="Q9349" s="43">
        <f t="shared" si="587"/>
        <v>0.25204893406976953</v>
      </c>
    </row>
    <row r="9350" spans="5:17" x14ac:dyDescent="0.2">
      <c r="E9350" s="16">
        <v>41088.972222222219</v>
      </c>
      <c r="F9350" s="22">
        <v>2.89</v>
      </c>
      <c r="G9350" s="22">
        <v>2.9869419577587255</v>
      </c>
      <c r="H9350" s="25">
        <v>8.3044982698961933E-2</v>
      </c>
      <c r="I9350" s="3">
        <f t="shared" si="584"/>
        <v>0</v>
      </c>
      <c r="J9350" s="3">
        <f t="shared" si="585"/>
        <v>0</v>
      </c>
      <c r="K9350" s="3">
        <f>MIN(J9350-M9350+N9350,'Power Look Up'!$F$4)</f>
        <v>-0.57459767810916462</v>
      </c>
      <c r="M9350" s="51">
        <f t="array" ref="M9350">_xlfn.SUM(_xlfn.NORM.DIST($S$3:$S$1003,$G9350,$P9350,FALSE)*WindSpeedStep*$T$3:$T$1003)</f>
        <v>3.1026313111836119</v>
      </c>
      <c r="N9350" s="51">
        <f t="array" ref="N9350">_xlfn.SUM(_xlfn.NORM.DIST($S$3:$S$1003,$G9350,$Q9350,FALSE)*WindSpeedStep*$T$3:$T$1003)</f>
        <v>2.5280336330744473</v>
      </c>
      <c r="P9350" s="43">
        <f t="shared" si="586"/>
        <v>0.29869419577587258</v>
      </c>
      <c r="Q9350" s="43">
        <f t="shared" si="587"/>
        <v>0.24805054320487685</v>
      </c>
    </row>
    <row r="9351" spans="5:17" x14ac:dyDescent="0.2">
      <c r="E9351" s="16">
        <v>41088.979166666664</v>
      </c>
      <c r="F9351" s="22">
        <v>2.72</v>
      </c>
      <c r="G9351" s="22">
        <v>2.7255900989531572</v>
      </c>
      <c r="H9351" s="25">
        <v>0.11397058823529412</v>
      </c>
      <c r="I9351" s="3">
        <f t="shared" si="584"/>
        <v>0</v>
      </c>
      <c r="J9351" s="3">
        <f t="shared" si="585"/>
        <v>0</v>
      </c>
      <c r="K9351" s="3">
        <f>MIN(J9351-M9351+N9351,'Power Look Up'!$F$4)</f>
        <v>0.27317079164620328</v>
      </c>
      <c r="M9351" s="51">
        <f t="array" ref="M9351">_xlfn.SUM(_xlfn.NORM.DIST($S$3:$S$1003,$G9351,$P9351,FALSE)*WindSpeedStep*$T$3:$T$1003)</f>
        <v>0.58805775053736975</v>
      </c>
      <c r="N9351" s="51">
        <f t="array" ref="N9351">_xlfn.SUM(_xlfn.NORM.DIST($S$3:$S$1003,$G9351,$Q9351,FALSE)*WindSpeedStep*$T$3:$T$1003)</f>
        <v>0.86122854218357303</v>
      </c>
      <c r="P9351" s="43">
        <f t="shared" si="586"/>
        <v>0.27255900989531573</v>
      </c>
      <c r="Q9351" s="43">
        <f t="shared" si="587"/>
        <v>0.31063710686598484</v>
      </c>
    </row>
    <row r="9352" spans="5:17" x14ac:dyDescent="0.2">
      <c r="E9352" s="16">
        <v>41088.986111111109</v>
      </c>
      <c r="F9352" s="22">
        <v>2.7</v>
      </c>
      <c r="G9352" s="22">
        <v>2.5234517416909834</v>
      </c>
      <c r="H9352" s="25">
        <v>4.8148148148148148E-2</v>
      </c>
      <c r="I9352" s="3">
        <f t="shared" si="584"/>
        <v>0</v>
      </c>
      <c r="J9352" s="3">
        <f t="shared" si="585"/>
        <v>0</v>
      </c>
      <c r="K9352" s="3">
        <f>MIN(J9352-M9352+N9352,'Power Look Up'!$F$4)</f>
        <v>-7.4334853256891056E-2</v>
      </c>
      <c r="M9352" s="51">
        <f t="array" ref="M9352">_xlfn.SUM(_xlfn.NORM.DIST($S$3:$S$1003,$G9352,$P9352,FALSE)*WindSpeedStep*$T$3:$T$1003)</f>
        <v>6.0690772098117643E-2</v>
      </c>
      <c r="N9352" s="51">
        <f t="array" ref="N9352">_xlfn.SUM(_xlfn.NORM.DIST($S$3:$S$1003,$G9352,$Q9352,FALSE)*WindSpeedStep*$T$3:$T$1003)</f>
        <v>-1.3644081158773417E-2</v>
      </c>
      <c r="P9352" s="43">
        <f t="shared" si="586"/>
        <v>0.25234517416909835</v>
      </c>
      <c r="Q9352" s="43">
        <f t="shared" si="587"/>
        <v>0.12149952830363994</v>
      </c>
    </row>
    <row r="9353" spans="5:17" x14ac:dyDescent="0.2">
      <c r="E9353" s="16">
        <v>41088.993055555555</v>
      </c>
      <c r="F9353" s="22">
        <v>2.4300000000000002</v>
      </c>
      <c r="G9353" s="22">
        <v>2.4415230895159388</v>
      </c>
      <c r="H9353" s="25">
        <v>9.0534979423868303E-2</v>
      </c>
      <c r="I9353" s="3">
        <f t="shared" si="584"/>
        <v>0</v>
      </c>
      <c r="J9353" s="3">
        <f t="shared" si="585"/>
        <v>0</v>
      </c>
      <c r="K9353" s="3">
        <f>MIN(J9353-M9353+N9353,'Power Look Up'!$F$4)</f>
        <v>-1.345753560233422E-2</v>
      </c>
      <c r="M9353" s="51">
        <f t="array" ref="M9353">_xlfn.SUM(_xlfn.NORM.DIST($S$3:$S$1003,$G9353,$P9353,FALSE)*WindSpeedStep*$T$3:$T$1003)</f>
        <v>1.1677643507399381E-2</v>
      </c>
      <c r="N9353" s="51">
        <f t="array" ref="N9353">_xlfn.SUM(_xlfn.NORM.DIST($S$3:$S$1003,$G9353,$Q9353,FALSE)*WindSpeedStep*$T$3:$T$1003)</f>
        <v>-1.7798920949348392E-3</v>
      </c>
      <c r="P9353" s="43">
        <f t="shared" si="586"/>
        <v>0.2441523089515939</v>
      </c>
      <c r="Q9353" s="43">
        <f t="shared" si="587"/>
        <v>0.22104324267222489</v>
      </c>
    </row>
    <row r="9354" spans="5:17" x14ac:dyDescent="0.2">
      <c r="E9354" s="16">
        <v>41089</v>
      </c>
      <c r="F9354" s="22">
        <v>1.93</v>
      </c>
      <c r="G9354" s="22">
        <v>1.9699103504485505</v>
      </c>
      <c r="H9354" s="25">
        <v>4.6632124352331605E-2</v>
      </c>
      <c r="I9354" s="3">
        <f t="shared" si="584"/>
        <v>0</v>
      </c>
      <c r="J9354" s="3">
        <f t="shared" si="585"/>
        <v>0</v>
      </c>
      <c r="K9354" s="3">
        <f>MIN(J9354-M9354+N9354,'Power Look Up'!$F$4)</f>
        <v>1.118046246011954E-3</v>
      </c>
      <c r="M9354" s="51">
        <f t="array" ref="M9354">_xlfn.SUM(_xlfn.NORM.DIST($S$3:$S$1003,$G9354,$P9354,FALSE)*WindSpeedStep*$T$3:$T$1003)</f>
        <v>-1.6375162058295659E-3</v>
      </c>
      <c r="N9354" s="51">
        <f t="array" ref="N9354">_xlfn.SUM(_xlfn.NORM.DIST($S$3:$S$1003,$G9354,$Q9354,FALSE)*WindSpeedStep*$T$3:$T$1003)</f>
        <v>-5.1946995981761205E-4</v>
      </c>
      <c r="P9354" s="43">
        <f t="shared" si="586"/>
        <v>0.19699103504485505</v>
      </c>
      <c r="Q9354" s="43">
        <f t="shared" si="587"/>
        <v>9.1861104425061943E-2</v>
      </c>
    </row>
    <row r="9355" spans="5:17" x14ac:dyDescent="0.2">
      <c r="E9355" s="16">
        <v>41089.006944444445</v>
      </c>
      <c r="F9355" s="22">
        <v>1.8</v>
      </c>
      <c r="G9355" s="22">
        <v>1.9027026790742614</v>
      </c>
      <c r="H9355" s="25">
        <v>0.14444444444444446</v>
      </c>
      <c r="I9355" s="3">
        <f t="shared" si="584"/>
        <v>0</v>
      </c>
      <c r="J9355" s="3">
        <f t="shared" si="585"/>
        <v>0</v>
      </c>
      <c r="K9355" s="3">
        <f>MIN(J9355-M9355+N9355,'Power Look Up'!$F$4)</f>
        <v>-7.6852010848677107E-4</v>
      </c>
      <c r="M9355" s="51">
        <f t="array" ref="M9355">_xlfn.SUM(_xlfn.NORM.DIST($S$3:$S$1003,$G9355,$P9355,FALSE)*WindSpeedStep*$T$3:$T$1003)</f>
        <v>-9.2414239486605031E-4</v>
      </c>
      <c r="N9355" s="51">
        <f t="array" ref="N9355">_xlfn.SUM(_xlfn.NORM.DIST($S$3:$S$1003,$G9355,$Q9355,FALSE)*WindSpeedStep*$T$3:$T$1003)</f>
        <v>-1.6926625033528214E-3</v>
      </c>
      <c r="P9355" s="43">
        <f t="shared" si="586"/>
        <v>0.19027026790742615</v>
      </c>
      <c r="Q9355" s="43">
        <f t="shared" si="587"/>
        <v>0.27483483142183779</v>
      </c>
    </row>
    <row r="9356" spans="5:17" x14ac:dyDescent="0.2">
      <c r="E9356" s="16">
        <v>41089.013888888891</v>
      </c>
      <c r="F9356" s="22">
        <v>1.49</v>
      </c>
      <c r="G9356" s="22">
        <v>1.6248908462639633</v>
      </c>
      <c r="H9356" s="25">
        <v>5.3691275167785234E-2</v>
      </c>
      <c r="I9356" s="3">
        <f t="shared" si="584"/>
        <v>0</v>
      </c>
      <c r="J9356" s="3">
        <f t="shared" si="585"/>
        <v>0</v>
      </c>
      <c r="K9356" s="3">
        <f>MIN(J9356-M9356+N9356,'Power Look Up'!$F$4)</f>
        <v>1.1726747959250346E-5</v>
      </c>
      <c r="M9356" s="51">
        <f t="array" ref="M9356">_xlfn.SUM(_xlfn.NORM.DIST($S$3:$S$1003,$G9356,$P9356,FALSE)*WindSpeedStep*$T$3:$T$1003)</f>
        <v>-1.1727181991421153E-5</v>
      </c>
      <c r="N9356" s="51">
        <f t="array" ref="N9356">_xlfn.SUM(_xlfn.NORM.DIST($S$3:$S$1003,$G9356,$Q9356,FALSE)*WindSpeedStep*$T$3:$T$1003)</f>
        <v>-4.3403217080702785E-10</v>
      </c>
      <c r="P9356" s="43">
        <f t="shared" si="586"/>
        <v>0.16248908462639633</v>
      </c>
      <c r="Q9356" s="43">
        <f t="shared" si="587"/>
        <v>8.7242461544373873E-2</v>
      </c>
    </row>
    <row r="9357" spans="5:17" x14ac:dyDescent="0.2">
      <c r="E9357" s="16">
        <v>41089.020833333336</v>
      </c>
      <c r="F9357" s="22">
        <v>1.33</v>
      </c>
      <c r="G9357" s="22">
        <v>1.4397228656070269</v>
      </c>
      <c r="H9357" s="25">
        <v>7.5187969924812026E-2</v>
      </c>
      <c r="I9357" s="3">
        <f t="shared" si="584"/>
        <v>0</v>
      </c>
      <c r="J9357" s="3">
        <f t="shared" si="585"/>
        <v>0</v>
      </c>
      <c r="K9357" s="3">
        <f>MIN(J9357-M9357+N9357,'Power Look Up'!$F$4)</f>
        <v>2.088746848165137E-8</v>
      </c>
      <c r="M9357" s="51">
        <f t="array" ref="M9357">_xlfn.SUM(_xlfn.NORM.DIST($S$3:$S$1003,$G9357,$P9357,FALSE)*WindSpeedStep*$T$3:$T$1003)</f>
        <v>-2.0895523380317493E-8</v>
      </c>
      <c r="N9357" s="51">
        <f t="array" ref="N9357">_xlfn.SUM(_xlfn.NORM.DIST($S$3:$S$1003,$G9357,$Q9357,FALSE)*WindSpeedStep*$T$3:$T$1003)</f>
        <v>-8.0548986661220971E-12</v>
      </c>
      <c r="P9357" s="43">
        <f t="shared" si="586"/>
        <v>0.14397228656070268</v>
      </c>
      <c r="Q9357" s="43">
        <f t="shared" si="587"/>
        <v>0.10824983951932532</v>
      </c>
    </row>
    <row r="9358" spans="5:17" x14ac:dyDescent="0.2">
      <c r="E9358" s="16">
        <v>41089.027777777781</v>
      </c>
      <c r="F9358" s="22">
        <v>0.97</v>
      </c>
      <c r="G9358" s="22">
        <v>1.1215386978738002</v>
      </c>
      <c r="H9358" s="25">
        <v>0.12371134020618557</v>
      </c>
      <c r="I9358" s="3">
        <f t="shared" si="584"/>
        <v>0</v>
      </c>
      <c r="J9358" s="3">
        <f t="shared" si="585"/>
        <v>0</v>
      </c>
      <c r="K9358" s="3">
        <f>MIN(J9358-M9358+N9358,'Power Look Up'!$F$4)</f>
        <v>-1.202353870297291E-14</v>
      </c>
      <c r="M9358" s="51">
        <f t="array" ref="M9358">_xlfn.SUM(_xlfn.NORM.DIST($S$3:$S$1003,$G9358,$P9358,FALSE)*WindSpeedStep*$T$3:$T$1003)</f>
        <v>-2.7550134224097065E-20</v>
      </c>
      <c r="N9358" s="51">
        <f t="array" ref="N9358">_xlfn.SUM(_xlfn.NORM.DIST($S$3:$S$1003,$G9358,$Q9358,FALSE)*WindSpeedStep*$T$3:$T$1003)</f>
        <v>-1.2023566253107134E-14</v>
      </c>
      <c r="P9358" s="43">
        <f t="shared" si="586"/>
        <v>0.11215386978738003</v>
      </c>
      <c r="Q9358" s="43">
        <f t="shared" si="587"/>
        <v>0.13874705540706808</v>
      </c>
    </row>
    <row r="9359" spans="5:17" x14ac:dyDescent="0.2">
      <c r="E9359" s="16">
        <v>41089.034722222219</v>
      </c>
      <c r="F9359" s="22">
        <v>0.92</v>
      </c>
      <c r="G9359" s="22">
        <v>1.1003081501979388</v>
      </c>
      <c r="H9359" s="25">
        <v>5.434782608695652E-2</v>
      </c>
      <c r="I9359" s="3">
        <f t="shared" si="584"/>
        <v>0</v>
      </c>
      <c r="J9359" s="3">
        <f t="shared" si="585"/>
        <v>0</v>
      </c>
      <c r="K9359" s="3">
        <f>MIN(J9359-M9359+N9359,'Power Look Up'!$F$4)</f>
        <v>1.1249591438070648E-21</v>
      </c>
      <c r="M9359" s="51">
        <f t="array" ref="M9359">_xlfn.SUM(_xlfn.NORM.DIST($S$3:$S$1003,$G9359,$P9359,FALSE)*WindSpeedStep*$T$3:$T$1003)</f>
        <v>-1.1276471113866451E-21</v>
      </c>
      <c r="N9359" s="51">
        <f t="array" ref="N9359">_xlfn.SUM(_xlfn.NORM.DIST($S$3:$S$1003,$G9359,$Q9359,FALSE)*WindSpeedStep*$T$3:$T$1003)</f>
        <v>-2.6879675795801813E-24</v>
      </c>
      <c r="P9359" s="43">
        <f t="shared" si="586"/>
        <v>0.11003081501979389</v>
      </c>
      <c r="Q9359" s="43">
        <f t="shared" si="587"/>
        <v>5.9799355989018414E-2</v>
      </c>
    </row>
    <row r="9360" spans="5:17" x14ac:dyDescent="0.2">
      <c r="E9360" s="16">
        <v>41089.041666666664</v>
      </c>
      <c r="F9360" s="22">
        <v>0.96</v>
      </c>
      <c r="G9360" s="22">
        <v>1.1353819169912041</v>
      </c>
      <c r="H9360" s="25">
        <v>7.2916666666666671E-2</v>
      </c>
      <c r="I9360" s="3">
        <f t="shared" si="584"/>
        <v>0</v>
      </c>
      <c r="J9360" s="3">
        <f t="shared" si="585"/>
        <v>0</v>
      </c>
      <c r="K9360" s="3">
        <f>MIN(J9360-M9360+N9360,'Power Look Up'!$F$4)</f>
        <v>1.9431559172907803E-19</v>
      </c>
      <c r="M9360" s="51">
        <f t="array" ref="M9360">_xlfn.SUM(_xlfn.NORM.DIST($S$3:$S$1003,$G9360,$P9360,FALSE)*WindSpeedStep*$T$3:$T$1003)</f>
        <v>-1.9431922808216849E-19</v>
      </c>
      <c r="N9360" s="51">
        <f t="array" ref="N9360">_xlfn.SUM(_xlfn.NORM.DIST($S$3:$S$1003,$G9360,$Q9360,FALSE)*WindSpeedStep*$T$3:$T$1003)</f>
        <v>-3.6363530904718262E-24</v>
      </c>
      <c r="P9360" s="43">
        <f t="shared" si="586"/>
        <v>0.11353819169912041</v>
      </c>
      <c r="Q9360" s="43">
        <f t="shared" si="587"/>
        <v>8.2788264780608634E-2</v>
      </c>
    </row>
    <row r="9361" spans="5:17" x14ac:dyDescent="0.2">
      <c r="E9361" s="16">
        <v>41089.076388888891</v>
      </c>
      <c r="F9361" s="22">
        <v>2.02</v>
      </c>
      <c r="G9361" s="22">
        <v>2.1423801582516599</v>
      </c>
      <c r="H9361" s="25">
        <v>6.9306930693069313E-2</v>
      </c>
      <c r="I9361" s="3">
        <f t="shared" si="584"/>
        <v>0</v>
      </c>
      <c r="J9361" s="3">
        <f t="shared" si="585"/>
        <v>0</v>
      </c>
      <c r="K9361" s="3">
        <f>MIN(J9361-M9361+N9361,'Power Look Up'!$F$4)</f>
        <v>4.7302415774567834E-4</v>
      </c>
      <c r="M9361" s="51">
        <f t="array" ref="M9361">_xlfn.SUM(_xlfn.NORM.DIST($S$3:$S$1003,$G9361,$P9361,FALSE)*WindSpeedStep*$T$3:$T$1003)</f>
        <v>-4.4994401185646203E-3</v>
      </c>
      <c r="N9361" s="51">
        <f t="array" ref="N9361">_xlfn.SUM(_xlfn.NORM.DIST($S$3:$S$1003,$G9361,$Q9361,FALSE)*WindSpeedStep*$T$3:$T$1003)</f>
        <v>-4.026415960818942E-3</v>
      </c>
      <c r="P9361" s="43">
        <f t="shared" si="586"/>
        <v>0.21423801582516599</v>
      </c>
      <c r="Q9361" s="43">
        <f t="shared" si="587"/>
        <v>0.14848179314615467</v>
      </c>
    </row>
    <row r="9362" spans="5:17" x14ac:dyDescent="0.2">
      <c r="E9362" s="16">
        <v>41089.083333333336</v>
      </c>
      <c r="F9362" s="22">
        <v>2.21</v>
      </c>
      <c r="G9362" s="22">
        <v>2.250697509581173</v>
      </c>
      <c r="H9362" s="25">
        <v>4.5248868778280549E-2</v>
      </c>
      <c r="I9362" s="3">
        <f t="shared" si="584"/>
        <v>0</v>
      </c>
      <c r="J9362" s="3">
        <f t="shared" si="585"/>
        <v>0</v>
      </c>
      <c r="K9362" s="3">
        <f>MIN(J9362-M9362+N9362,'Power Look Up'!$F$4)</f>
        <v>-2.0226510988702578E-4</v>
      </c>
      <c r="M9362" s="51">
        <f t="array" ref="M9362">_xlfn.SUM(_xlfn.NORM.DIST($S$3:$S$1003,$G9362,$P9362,FALSE)*WindSpeedStep*$T$3:$T$1003)</f>
        <v>-6.3409898044458814E-3</v>
      </c>
      <c r="N9362" s="51">
        <f t="array" ref="N9362">_xlfn.SUM(_xlfn.NORM.DIST($S$3:$S$1003,$G9362,$Q9362,FALSE)*WindSpeedStep*$T$3:$T$1003)</f>
        <v>-6.5432549143329072E-3</v>
      </c>
      <c r="P9362" s="43">
        <f t="shared" si="586"/>
        <v>0.22506975095811732</v>
      </c>
      <c r="Q9362" s="43">
        <f t="shared" si="587"/>
        <v>0.10184151627064132</v>
      </c>
    </row>
    <row r="9363" spans="5:17" x14ac:dyDescent="0.2">
      <c r="E9363" s="16">
        <v>41089.090277777781</v>
      </c>
      <c r="F9363" s="22">
        <v>2.4700000000000002</v>
      </c>
      <c r="G9363" s="22">
        <v>2.5553478831796572</v>
      </c>
      <c r="H9363" s="25">
        <v>5.6680161943319839E-2</v>
      </c>
      <c r="I9363" s="3">
        <f t="shared" si="584"/>
        <v>0</v>
      </c>
      <c r="J9363" s="3">
        <f t="shared" si="585"/>
        <v>0</v>
      </c>
      <c r="K9363" s="3">
        <f>MIN(J9363-M9363+N9363,'Power Look Up'!$F$4)</f>
        <v>-0.10992028319745965</v>
      </c>
      <c r="M9363" s="51">
        <f t="array" ref="M9363">_xlfn.SUM(_xlfn.NORM.DIST($S$3:$S$1003,$G9363,$P9363,FALSE)*WindSpeedStep*$T$3:$T$1003)</f>
        <v>9.6168512631629302E-2</v>
      </c>
      <c r="N9363" s="51">
        <f t="array" ref="N9363">_xlfn.SUM(_xlfn.NORM.DIST($S$3:$S$1003,$G9363,$Q9363,FALSE)*WindSpeedStep*$T$3:$T$1003)</f>
        <v>-1.375177056583035E-2</v>
      </c>
      <c r="P9363" s="43">
        <f t="shared" si="586"/>
        <v>0.25553478831796572</v>
      </c>
      <c r="Q9363" s="43">
        <f t="shared" si="587"/>
        <v>0.1448375318401425</v>
      </c>
    </row>
    <row r="9364" spans="5:17" x14ac:dyDescent="0.2">
      <c r="E9364" s="16">
        <v>41089.097222222219</v>
      </c>
      <c r="F9364" s="22">
        <v>2.73</v>
      </c>
      <c r="G9364" s="22">
        <v>2.8269330477280765</v>
      </c>
      <c r="H9364" s="25">
        <v>4.0293040293040296E-2</v>
      </c>
      <c r="I9364" s="3">
        <f t="shared" si="584"/>
        <v>0</v>
      </c>
      <c r="J9364" s="3">
        <f t="shared" si="585"/>
        <v>0</v>
      </c>
      <c r="K9364" s="3">
        <f>MIN(J9364-M9364+N9364,'Power Look Up'!$F$4)</f>
        <v>-1.2161849280252852</v>
      </c>
      <c r="M9364" s="51">
        <f t="array" ref="M9364">_xlfn.SUM(_xlfn.NORM.DIST($S$3:$S$1003,$G9364,$P9364,FALSE)*WindSpeedStep*$T$3:$T$1003)</f>
        <v>1.2597357927022481</v>
      </c>
      <c r="N9364" s="51">
        <f t="array" ref="N9364">_xlfn.SUM(_xlfn.NORM.DIST($S$3:$S$1003,$G9364,$Q9364,FALSE)*WindSpeedStep*$T$3:$T$1003)</f>
        <v>4.3550864676962953E-2</v>
      </c>
      <c r="P9364" s="43">
        <f t="shared" si="586"/>
        <v>0.28269330477280769</v>
      </c>
      <c r="Q9364" s="43">
        <f t="shared" si="587"/>
        <v>0.11390572719783459</v>
      </c>
    </row>
    <row r="9365" spans="5:17" x14ac:dyDescent="0.2">
      <c r="E9365" s="16">
        <v>41089.104166666664</v>
      </c>
      <c r="F9365" s="22">
        <v>2.72</v>
      </c>
      <c r="G9365" s="22">
        <v>2.7933962127904066</v>
      </c>
      <c r="H9365" s="25">
        <v>5.1470588235294122E-2</v>
      </c>
      <c r="I9365" s="3">
        <f t="shared" si="584"/>
        <v>0</v>
      </c>
      <c r="J9365" s="3">
        <f t="shared" si="585"/>
        <v>0</v>
      </c>
      <c r="K9365" s="3">
        <f>MIN(J9365-M9365+N9365,'Power Look Up'!$F$4)</f>
        <v>-0.90533757546658722</v>
      </c>
      <c r="M9365" s="51">
        <f t="array" ref="M9365">_xlfn.SUM(_xlfn.NORM.DIST($S$3:$S$1003,$G9365,$P9365,FALSE)*WindSpeedStep*$T$3:$T$1003)</f>
        <v>0.99822054492795476</v>
      </c>
      <c r="N9365" s="51">
        <f t="array" ref="N9365">_xlfn.SUM(_xlfn.NORM.DIST($S$3:$S$1003,$G9365,$Q9365,FALSE)*WindSpeedStep*$T$3:$T$1003)</f>
        <v>9.2882969461367509E-2</v>
      </c>
      <c r="P9365" s="43">
        <f t="shared" si="586"/>
        <v>0.27933962127904066</v>
      </c>
      <c r="Q9365" s="43">
        <f t="shared" si="587"/>
        <v>0.14377774624656506</v>
      </c>
    </row>
    <row r="9366" spans="5:17" x14ac:dyDescent="0.2">
      <c r="E9366" s="16">
        <v>41089.111111111109</v>
      </c>
      <c r="F9366" s="22">
        <v>3</v>
      </c>
      <c r="G9366" s="22">
        <v>3.0967305166130226</v>
      </c>
      <c r="H9366" s="25">
        <v>4.9999999999999996E-2</v>
      </c>
      <c r="I9366" s="3">
        <f t="shared" si="584"/>
        <v>0</v>
      </c>
      <c r="J9366" s="3">
        <f t="shared" si="585"/>
        <v>9.099999999997987</v>
      </c>
      <c r="K9366" s="3">
        <f>MIN(J9366-M9366+N9366,'Power Look Up'!$F$4)</f>
        <v>7.4887047187083642</v>
      </c>
      <c r="M9366" s="51">
        <f t="array" ref="M9366">_xlfn.SUM(_xlfn.NORM.DIST($S$3:$S$1003,$G9366,$P9366,FALSE)*WindSpeedStep*$T$3:$T$1003)</f>
        <v>4.942800768474978</v>
      </c>
      <c r="N9366" s="51">
        <f t="array" ref="N9366">_xlfn.SUM(_xlfn.NORM.DIST($S$3:$S$1003,$G9366,$Q9366,FALSE)*WindSpeedStep*$T$3:$T$1003)</f>
        <v>3.3315054871853547</v>
      </c>
      <c r="P9366" s="43">
        <f t="shared" si="586"/>
        <v>0.30967305166130227</v>
      </c>
      <c r="Q9366" s="43">
        <f t="shared" si="587"/>
        <v>0.15483652583065111</v>
      </c>
    </row>
    <row r="9367" spans="5:17" x14ac:dyDescent="0.2">
      <c r="E9367" s="16">
        <v>41089.458333333336</v>
      </c>
      <c r="F9367" s="22">
        <v>9.24</v>
      </c>
      <c r="G9367" s="22">
        <v>9.2554291417923835</v>
      </c>
      <c r="H9367" s="25">
        <v>0.15259740259740259</v>
      </c>
      <c r="I9367" s="3">
        <f t="shared" si="584"/>
        <v>1347.4399999999418</v>
      </c>
      <c r="J9367" s="3">
        <f t="shared" si="585"/>
        <v>1355.0599999999417</v>
      </c>
      <c r="K9367" s="3">
        <f>MIN(J9367-M9367+N9367,'Power Look Up'!$F$4)</f>
        <v>1342.8623220371642</v>
      </c>
      <c r="M9367" s="51">
        <f t="array" ref="M9367">_xlfn.SUM(_xlfn.NORM.DIST($S$3:$S$1003,$G9367,$P9367,FALSE)*WindSpeedStep*$T$3:$T$1003)</f>
        <v>1358.0828001222849</v>
      </c>
      <c r="N9367" s="51">
        <f t="array" ref="N9367">_xlfn.SUM(_xlfn.NORM.DIST($S$3:$S$1003,$G9367,$Q9367,FALSE)*WindSpeedStep*$T$3:$T$1003)</f>
        <v>1345.8851221595073</v>
      </c>
      <c r="P9367" s="43">
        <f t="shared" si="586"/>
        <v>0.9255429141792384</v>
      </c>
      <c r="Q9367" s="43">
        <f t="shared" si="587"/>
        <v>1.4123544469618248</v>
      </c>
    </row>
    <row r="9368" spans="5:17" x14ac:dyDescent="0.2">
      <c r="E9368" s="16">
        <v>41089.618055555555</v>
      </c>
      <c r="F9368" s="22">
        <v>8.93</v>
      </c>
      <c r="G9368" s="22">
        <v>9.0195915226121066</v>
      </c>
      <c r="H9368" s="25">
        <v>0.16237402015677491</v>
      </c>
      <c r="I9368" s="3">
        <f t="shared" si="584"/>
        <v>1230.3099999999465</v>
      </c>
      <c r="J9368" s="3">
        <f t="shared" si="585"/>
        <v>1263.6199999999437</v>
      </c>
      <c r="K9368" s="3">
        <f>MIN(J9368-M9368+N9368,'Power Look Up'!$F$4)</f>
        <v>1263.011877828646</v>
      </c>
      <c r="M9368" s="51">
        <f t="array" ref="M9368">_xlfn.SUM(_xlfn.NORM.DIST($S$3:$S$1003,$G9368,$P9368,FALSE)*WindSpeedStep*$T$3:$T$1003)</f>
        <v>1267.3546299605441</v>
      </c>
      <c r="N9368" s="51">
        <f t="array" ref="N9368">_xlfn.SUM(_xlfn.NORM.DIST($S$3:$S$1003,$G9368,$Q9368,FALSE)*WindSpeedStep*$T$3:$T$1003)</f>
        <v>1266.7465077892464</v>
      </c>
      <c r="P9368" s="43">
        <f t="shared" si="586"/>
        <v>0.90195915226121071</v>
      </c>
      <c r="Q9368" s="43">
        <f t="shared" si="587"/>
        <v>1.4645473356984944</v>
      </c>
    </row>
    <row r="9369" spans="5:17" x14ac:dyDescent="0.2">
      <c r="E9369" s="16">
        <v>41089.631944444445</v>
      </c>
      <c r="F9369" s="22">
        <v>8.5</v>
      </c>
      <c r="G9369" s="22">
        <v>8.4636338224684842</v>
      </c>
      <c r="H9369" s="25">
        <v>0.17647058823529413</v>
      </c>
      <c r="I9369" s="3">
        <f t="shared" si="584"/>
        <v>1072.4999999999498</v>
      </c>
      <c r="J9369" s="3">
        <f t="shared" si="585"/>
        <v>1057.8199999999501</v>
      </c>
      <c r="K9369" s="3">
        <f>MIN(J9369-M9369+N9369,'Power Look Up'!$F$4)</f>
        <v>1086.0271436661262</v>
      </c>
      <c r="M9369" s="51">
        <f t="array" ref="M9369">_xlfn.SUM(_xlfn.NORM.DIST($S$3:$S$1003,$G9369,$P9369,FALSE)*WindSpeedStep*$T$3:$T$1003)</f>
        <v>1056.496459351893</v>
      </c>
      <c r="N9369" s="51">
        <f t="array" ref="N9369">_xlfn.SUM(_xlfn.NORM.DIST($S$3:$S$1003,$G9369,$Q9369,FALSE)*WindSpeedStep*$T$3:$T$1003)</f>
        <v>1084.7036030180691</v>
      </c>
      <c r="P9369" s="43">
        <f t="shared" si="586"/>
        <v>0.84636338224684848</v>
      </c>
      <c r="Q9369" s="43">
        <f t="shared" si="587"/>
        <v>1.4935824392591444</v>
      </c>
    </row>
    <row r="9370" spans="5:17" x14ac:dyDescent="0.2">
      <c r="E9370" s="16">
        <v>41089.659722222219</v>
      </c>
      <c r="F9370" s="22">
        <v>6.57</v>
      </c>
      <c r="G9370" s="22">
        <v>6.5744491272050425</v>
      </c>
      <c r="H9370" s="25">
        <v>0.21308980213089801</v>
      </c>
      <c r="I9370" s="3">
        <f t="shared" si="584"/>
        <v>490.81999999997839</v>
      </c>
      <c r="J9370" s="3">
        <f t="shared" si="585"/>
        <v>490.81999999997839</v>
      </c>
      <c r="K9370" s="3">
        <f>MIN(J9370-M9370+N9370,'Power Look Up'!$F$4)</f>
        <v>537.72818945017787</v>
      </c>
      <c r="M9370" s="51">
        <f t="array" ref="M9370">_xlfn.SUM(_xlfn.NORM.DIST($S$3:$S$1003,$G9370,$P9370,FALSE)*WindSpeedStep*$T$3:$T$1003)</f>
        <v>489.40681363035554</v>
      </c>
      <c r="N9370" s="51">
        <f t="array" ref="N9370">_xlfn.SUM(_xlfn.NORM.DIST($S$3:$S$1003,$G9370,$Q9370,FALSE)*WindSpeedStep*$T$3:$T$1003)</f>
        <v>536.31500308055502</v>
      </c>
      <c r="P9370" s="43">
        <f t="shared" si="586"/>
        <v>0.65744491272050432</v>
      </c>
      <c r="Q9370" s="43">
        <f t="shared" si="587"/>
        <v>1.4009480636357776</v>
      </c>
    </row>
    <row r="9371" spans="5:17" x14ac:dyDescent="0.2">
      <c r="E9371" s="16">
        <v>41089.666666666664</v>
      </c>
      <c r="F9371" s="22">
        <v>7.03</v>
      </c>
      <c r="G9371" s="22">
        <v>6.9470327205726576</v>
      </c>
      <c r="H9371" s="25">
        <v>0.20768136557610239</v>
      </c>
      <c r="I9371" s="3">
        <f t="shared" si="584"/>
        <v>597.02999999996825</v>
      </c>
      <c r="J9371" s="3">
        <f t="shared" si="585"/>
        <v>576.69999999997663</v>
      </c>
      <c r="K9371" s="3">
        <f>MIN(J9371-M9371+N9371,'Power Look Up'!$F$4)</f>
        <v>628.08760456244954</v>
      </c>
      <c r="M9371" s="51">
        <f t="array" ref="M9371">_xlfn.SUM(_xlfn.NORM.DIST($S$3:$S$1003,$G9371,$P9371,FALSE)*WindSpeedStep*$T$3:$T$1003)</f>
        <v>580.56848821368237</v>
      </c>
      <c r="N9371" s="51">
        <f t="array" ref="N9371">_xlfn.SUM(_xlfn.NORM.DIST($S$3:$S$1003,$G9371,$Q9371,FALSE)*WindSpeedStep*$T$3:$T$1003)</f>
        <v>631.95609277615529</v>
      </c>
      <c r="P9371" s="43">
        <f t="shared" si="586"/>
        <v>0.69470327205726579</v>
      </c>
      <c r="Q9371" s="43">
        <f t="shared" si="587"/>
        <v>1.4427692421103953</v>
      </c>
    </row>
    <row r="9372" spans="5:17" x14ac:dyDescent="0.2">
      <c r="E9372" s="16">
        <v>41089.680555555555</v>
      </c>
      <c r="F9372" s="22">
        <v>5.78</v>
      </c>
      <c r="G9372" s="22">
        <v>5.8309219034445388</v>
      </c>
      <c r="H9372" s="25">
        <v>0.28892733564013839</v>
      </c>
      <c r="I9372" s="3">
        <f t="shared" si="584"/>
        <v>326.35999999998722</v>
      </c>
      <c r="J9372" s="3">
        <f t="shared" si="585"/>
        <v>334.45999999998708</v>
      </c>
      <c r="K9372" s="3">
        <f>MIN(J9372-M9372+N9372,'Power Look Up'!$F$4)</f>
        <v>400.13889834227496</v>
      </c>
      <c r="M9372" s="51">
        <f t="array" ref="M9372">_xlfn.SUM(_xlfn.NORM.DIST($S$3:$S$1003,$G9372,$P9372,FALSE)*WindSpeedStep*$T$3:$T$1003)</f>
        <v>335.2760915952054</v>
      </c>
      <c r="N9372" s="51">
        <f t="array" ref="N9372">_xlfn.SUM(_xlfn.NORM.DIST($S$3:$S$1003,$G9372,$Q9372,FALSE)*WindSpeedStep*$T$3:$T$1003)</f>
        <v>400.95498993749328</v>
      </c>
      <c r="P9372" s="43">
        <f t="shared" si="586"/>
        <v>0.58309219034445392</v>
      </c>
      <c r="Q9372" s="43">
        <f t="shared" si="587"/>
        <v>1.684712729887955</v>
      </c>
    </row>
    <row r="9373" spans="5:17" x14ac:dyDescent="0.2">
      <c r="E9373" s="16">
        <v>41089.6875</v>
      </c>
      <c r="F9373" s="22">
        <v>7.57</v>
      </c>
      <c r="G9373" s="22">
        <v>7.5806448849968655</v>
      </c>
      <c r="H9373" s="25">
        <v>0.17569352708058125</v>
      </c>
      <c r="I9373" s="3">
        <f t="shared" si="584"/>
        <v>759.56999999996481</v>
      </c>
      <c r="J9373" s="3">
        <f t="shared" si="585"/>
        <v>762.57999999996468</v>
      </c>
      <c r="K9373" s="3">
        <f>MIN(J9373-M9373+N9373,'Power Look Up'!$F$4)</f>
        <v>802.53660933263268</v>
      </c>
      <c r="M9373" s="51">
        <f t="array" ref="M9373">_xlfn.SUM(_xlfn.NORM.DIST($S$3:$S$1003,$G9373,$P9373,FALSE)*WindSpeedStep*$T$3:$T$1003)</f>
        <v>758.65959405626052</v>
      </c>
      <c r="N9373" s="51">
        <f t="array" ref="N9373">_xlfn.SUM(_xlfn.NORM.DIST($S$3:$S$1003,$G9373,$Q9373,FALSE)*WindSpeedStep*$T$3:$T$1003)</f>
        <v>798.61620338892851</v>
      </c>
      <c r="P9373" s="43">
        <f t="shared" si="586"/>
        <v>0.75806448849968655</v>
      </c>
      <c r="Q9373" s="43">
        <f t="shared" si="587"/>
        <v>1.3318702373904665</v>
      </c>
    </row>
    <row r="9374" spans="5:17" x14ac:dyDescent="0.2">
      <c r="E9374" s="16">
        <v>41089.694444444445</v>
      </c>
      <c r="F9374" s="22">
        <v>6.27</v>
      </c>
      <c r="G9374" s="22">
        <v>6.395340008668648</v>
      </c>
      <c r="H9374" s="25">
        <v>0.15311004784688995</v>
      </c>
      <c r="I9374" s="3">
        <f t="shared" si="584"/>
        <v>423.01999999997986</v>
      </c>
      <c r="J9374" s="3">
        <f t="shared" si="585"/>
        <v>452.39999999997917</v>
      </c>
      <c r="K9374" s="3">
        <f>MIN(J9374-M9374+N9374,'Power Look Up'!$F$4)</f>
        <v>468.98931424914309</v>
      </c>
      <c r="M9374" s="51">
        <f t="array" ref="M9374">_xlfn.SUM(_xlfn.NORM.DIST($S$3:$S$1003,$G9374,$P9374,FALSE)*WindSpeedStep*$T$3:$T$1003)</f>
        <v>449.02446664695123</v>
      </c>
      <c r="N9374" s="51">
        <f t="array" ref="N9374">_xlfn.SUM(_xlfn.NORM.DIST($S$3:$S$1003,$G9374,$Q9374,FALSE)*WindSpeedStep*$T$3:$T$1003)</f>
        <v>465.61378089611514</v>
      </c>
      <c r="P9374" s="43">
        <f t="shared" si="586"/>
        <v>0.63953400086686485</v>
      </c>
      <c r="Q9374" s="43">
        <f t="shared" si="587"/>
        <v>0.97919081472438629</v>
      </c>
    </row>
    <row r="9375" spans="5:17" x14ac:dyDescent="0.2">
      <c r="E9375" s="16">
        <v>41089.701388888891</v>
      </c>
      <c r="F9375" s="22">
        <v>6.69</v>
      </c>
      <c r="G9375" s="22">
        <v>6.9014301378155096</v>
      </c>
      <c r="H9375" s="25">
        <v>0.17937219730941703</v>
      </c>
      <c r="I9375" s="3">
        <f t="shared" si="584"/>
        <v>517.93999999997777</v>
      </c>
      <c r="J9375" s="3">
        <f t="shared" si="585"/>
        <v>565.39999999997679</v>
      </c>
      <c r="K9375" s="3">
        <f>MIN(J9375-M9375+N9375,'Power Look Up'!$F$4)</f>
        <v>600.21568458010051</v>
      </c>
      <c r="M9375" s="51">
        <f t="array" ref="M9375">_xlfn.SUM(_xlfn.NORM.DIST($S$3:$S$1003,$G9375,$P9375,FALSE)*WindSpeedStep*$T$3:$T$1003)</f>
        <v>568.88108665460402</v>
      </c>
      <c r="N9375" s="51">
        <f t="array" ref="N9375">_xlfn.SUM(_xlfn.NORM.DIST($S$3:$S$1003,$G9375,$Q9375,FALSE)*WindSpeedStep*$T$3:$T$1003)</f>
        <v>603.69677123472775</v>
      </c>
      <c r="P9375" s="43">
        <f t="shared" si="586"/>
        <v>0.69014301378155096</v>
      </c>
      <c r="Q9375" s="43">
        <f t="shared" si="587"/>
        <v>1.2379246883974007</v>
      </c>
    </row>
    <row r="9376" spans="5:17" x14ac:dyDescent="0.2">
      <c r="E9376" s="16">
        <v>41089.736111111109</v>
      </c>
      <c r="F9376" s="22">
        <v>10.47</v>
      </c>
      <c r="G9376" s="22">
        <v>10.545699660780375</v>
      </c>
      <c r="H9376" s="25">
        <v>0.14422158548233047</v>
      </c>
      <c r="I9376" s="3">
        <f t="shared" si="584"/>
        <v>1762.4899999999523</v>
      </c>
      <c r="J9376" s="3">
        <f t="shared" si="585"/>
        <v>1783.8499999999517</v>
      </c>
      <c r="K9376" s="3">
        <f>MIN(J9376-M9376+N9376,'Power Look Up'!$F$4)</f>
        <v>1712.2735200378543</v>
      </c>
      <c r="M9376" s="51">
        <f t="array" ref="M9376">_xlfn.SUM(_xlfn.NORM.DIST($S$3:$S$1003,$G9376,$P9376,FALSE)*WindSpeedStep*$T$3:$T$1003)</f>
        <v>1777.0777569360273</v>
      </c>
      <c r="N9376" s="51">
        <f t="array" ref="N9376">_xlfn.SUM(_xlfn.NORM.DIST($S$3:$S$1003,$G9376,$Q9376,FALSE)*WindSpeedStep*$T$3:$T$1003)</f>
        <v>1705.5012769739299</v>
      </c>
      <c r="P9376" s="43">
        <f t="shared" si="586"/>
        <v>1.0545699660780377</v>
      </c>
      <c r="Q9376" s="43">
        <f t="shared" si="587"/>
        <v>1.5209175250982203</v>
      </c>
    </row>
    <row r="9377" spans="5:17" x14ac:dyDescent="0.2">
      <c r="E9377" s="16">
        <v>41089.923611111109</v>
      </c>
      <c r="F9377" s="22">
        <v>14.39</v>
      </c>
      <c r="G9377" s="22">
        <v>14.216189325903992</v>
      </c>
      <c r="H9377" s="25">
        <v>9.8679638637943004E-2</v>
      </c>
      <c r="I9377" s="3">
        <f t="shared" si="584"/>
        <v>2000</v>
      </c>
      <c r="J9377" s="3">
        <f t="shared" si="585"/>
        <v>2000</v>
      </c>
      <c r="K9377" s="3">
        <f>MIN(J9377-M9377+N9377,'Power Look Up'!$F$4)</f>
        <v>2000</v>
      </c>
      <c r="M9377" s="51">
        <f t="array" ref="M9377">_xlfn.SUM(_xlfn.NORM.DIST($S$3:$S$1003,$G9377,$P9377,FALSE)*WindSpeedStep*$T$3:$T$1003)</f>
        <v>2003.2043455987164</v>
      </c>
      <c r="N9377" s="51">
        <f t="array" ref="N9377">_xlfn.SUM(_xlfn.NORM.DIST($S$3:$S$1003,$G9377,$Q9377,FALSE)*WindSpeedStep*$T$3:$T$1003)</f>
        <v>2003.3247501593787</v>
      </c>
      <c r="P9377" s="43">
        <f t="shared" si="586"/>
        <v>1.4216189325903992</v>
      </c>
      <c r="Q9377" s="43">
        <f t="shared" si="587"/>
        <v>1.4028484254887885</v>
      </c>
    </row>
    <row r="9378" spans="5:17" x14ac:dyDescent="0.2">
      <c r="E9378" s="16">
        <v>41089.930555555555</v>
      </c>
      <c r="F9378" s="22">
        <v>14.44</v>
      </c>
      <c r="G9378" s="22">
        <v>14.294803287549158</v>
      </c>
      <c r="H9378" s="25">
        <v>0.10249307479224377</v>
      </c>
      <c r="I9378" s="3">
        <f t="shared" si="584"/>
        <v>2000</v>
      </c>
      <c r="J9378" s="3">
        <f t="shared" si="585"/>
        <v>2000</v>
      </c>
      <c r="K9378" s="3">
        <f>MIN(J9378-M9378+N9378,'Power Look Up'!$F$4)</f>
        <v>1999.7670116084166</v>
      </c>
      <c r="M9378" s="51">
        <f t="array" ref="M9378">_xlfn.SUM(_xlfn.NORM.DIST($S$3:$S$1003,$G9378,$P9378,FALSE)*WindSpeedStep*$T$3:$T$1003)</f>
        <v>2003.1065934601627</v>
      </c>
      <c r="N9378" s="51">
        <f t="array" ref="N9378">_xlfn.SUM(_xlfn.NORM.DIST($S$3:$S$1003,$G9378,$Q9378,FALSE)*WindSpeedStep*$T$3:$T$1003)</f>
        <v>2002.8736050685793</v>
      </c>
      <c r="P9378" s="43">
        <f t="shared" si="586"/>
        <v>1.4294803287549158</v>
      </c>
      <c r="Q9378" s="43">
        <f t="shared" si="587"/>
        <v>1.465118342491188</v>
      </c>
    </row>
    <row r="9379" spans="5:17" x14ac:dyDescent="0.2">
      <c r="E9379" s="16">
        <v>41089.9375</v>
      </c>
      <c r="F9379" s="22">
        <v>13.79</v>
      </c>
      <c r="G9379" s="22">
        <v>13.701222916119693</v>
      </c>
      <c r="H9379" s="25">
        <v>0.10224800580130529</v>
      </c>
      <c r="I9379" s="3">
        <f t="shared" si="584"/>
        <v>1999.7899999999997</v>
      </c>
      <c r="J9379" s="3">
        <f t="shared" si="585"/>
        <v>1999.6999999999998</v>
      </c>
      <c r="K9379" s="3">
        <f>MIN(J9379-M9379+N9379,'Power Look Up'!$F$4)</f>
        <v>1999.1663541516259</v>
      </c>
      <c r="M9379" s="51">
        <f t="array" ref="M9379">_xlfn.SUM(_xlfn.NORM.DIST($S$3:$S$1003,$G9379,$P9379,FALSE)*WindSpeedStep*$T$3:$T$1003)</f>
        <v>2003.4186819818499</v>
      </c>
      <c r="N9379" s="51">
        <f t="array" ref="N9379">_xlfn.SUM(_xlfn.NORM.DIST($S$3:$S$1003,$G9379,$Q9379,FALSE)*WindSpeedStep*$T$3:$T$1003)</f>
        <v>2002.885036133476</v>
      </c>
      <c r="P9379" s="43">
        <f t="shared" si="586"/>
        <v>1.3701222916119695</v>
      </c>
      <c r="Q9379" s="43">
        <f t="shared" si="587"/>
        <v>1.4009227202123833</v>
      </c>
    </row>
    <row r="9380" spans="5:17" x14ac:dyDescent="0.2">
      <c r="E9380" s="16">
        <v>41089.944444444445</v>
      </c>
      <c r="F9380" s="22">
        <v>13.32</v>
      </c>
      <c r="G9380" s="22">
        <v>13.185447199241407</v>
      </c>
      <c r="H9380" s="25">
        <v>9.0840840840840834E-2</v>
      </c>
      <c r="I9380" s="3">
        <f t="shared" si="584"/>
        <v>1999.3199999999997</v>
      </c>
      <c r="J9380" s="3">
        <f t="shared" si="585"/>
        <v>1999.1899999999998</v>
      </c>
      <c r="K9380" s="3">
        <f>MIN(J9380-M9380+N9380,'Power Look Up'!$F$4)</f>
        <v>2000</v>
      </c>
      <c r="M9380" s="51">
        <f t="array" ref="M9380">_xlfn.SUM(_xlfn.NORM.DIST($S$3:$S$1003,$G9380,$P9380,FALSE)*WindSpeedStep*$T$3:$T$1003)</f>
        <v>2001.8387102246024</v>
      </c>
      <c r="N9380" s="51">
        <f t="array" ref="N9380">_xlfn.SUM(_xlfn.NORM.DIST($S$3:$S$1003,$G9380,$Q9380,FALSE)*WindSpeedStep*$T$3:$T$1003)</f>
        <v>2005.2575100477068</v>
      </c>
      <c r="P9380" s="43">
        <f t="shared" si="586"/>
        <v>1.3185447199241409</v>
      </c>
      <c r="Q9380" s="43">
        <f t="shared" si="587"/>
        <v>1.1977771104415993</v>
      </c>
    </row>
    <row r="9381" spans="5:17" x14ac:dyDescent="0.2">
      <c r="E9381" s="16">
        <v>41089.951388888891</v>
      </c>
      <c r="F9381" s="22">
        <v>12.54</v>
      </c>
      <c r="G9381" s="22">
        <v>12.490905824291733</v>
      </c>
      <c r="H9381" s="25">
        <v>0.11562998405103669</v>
      </c>
      <c r="I9381" s="3">
        <f t="shared" si="584"/>
        <v>1993.9399999999976</v>
      </c>
      <c r="J9381" s="3">
        <f t="shared" si="585"/>
        <v>1993.3899999999976</v>
      </c>
      <c r="K9381" s="3">
        <f>MIN(J9381-M9381+N9381,'Power Look Up'!$F$4)</f>
        <v>1977.6704421506756</v>
      </c>
      <c r="M9381" s="51">
        <f t="array" ref="M9381">_xlfn.SUM(_xlfn.NORM.DIST($S$3:$S$1003,$G9381,$P9381,FALSE)*WindSpeedStep*$T$3:$T$1003)</f>
        <v>1991.8569876236836</v>
      </c>
      <c r="N9381" s="51">
        <f t="array" ref="N9381">_xlfn.SUM(_xlfn.NORM.DIST($S$3:$S$1003,$G9381,$Q9381,FALSE)*WindSpeedStep*$T$3:$T$1003)</f>
        <v>1976.1374297743616</v>
      </c>
      <c r="P9381" s="43">
        <f t="shared" si="586"/>
        <v>1.2490905824291734</v>
      </c>
      <c r="Q9381" s="43">
        <f t="shared" si="587"/>
        <v>1.4443232412458544</v>
      </c>
    </row>
    <row r="9382" spans="5:17" x14ac:dyDescent="0.2">
      <c r="E9382" s="16">
        <v>41089.958333333336</v>
      </c>
      <c r="F9382" s="22">
        <v>12.57</v>
      </c>
      <c r="G9382" s="22">
        <v>12.56907468780234</v>
      </c>
      <c r="H9382" s="25">
        <v>0.11535401750198886</v>
      </c>
      <c r="I9382" s="3">
        <f t="shared" si="584"/>
        <v>1994.2699999999975</v>
      </c>
      <c r="J9382" s="3">
        <f t="shared" si="585"/>
        <v>1994.2699999999975</v>
      </c>
      <c r="K9382" s="3">
        <f>MIN(J9382-M9382+N9382,'Power Look Up'!$F$4)</f>
        <v>1979.7373493646662</v>
      </c>
      <c r="M9382" s="51">
        <f t="array" ref="M9382">_xlfn.SUM(_xlfn.NORM.DIST($S$3:$S$1003,$G9382,$P9382,FALSE)*WindSpeedStep*$T$3:$T$1003)</f>
        <v>1993.7329689960927</v>
      </c>
      <c r="N9382" s="51">
        <f t="array" ref="N9382">_xlfn.SUM(_xlfn.NORM.DIST($S$3:$S$1003,$G9382,$Q9382,FALSE)*WindSpeedStep*$T$3:$T$1003)</f>
        <v>1979.2003183607615</v>
      </c>
      <c r="P9382" s="43">
        <f t="shared" si="586"/>
        <v>1.2569074687802342</v>
      </c>
      <c r="Q9382" s="43">
        <f t="shared" si="587"/>
        <v>1.4498932615205562</v>
      </c>
    </row>
    <row r="9383" spans="5:17" x14ac:dyDescent="0.2">
      <c r="E9383" s="16">
        <v>41089.965277777781</v>
      </c>
      <c r="F9383" s="22">
        <v>12.59</v>
      </c>
      <c r="G9383" s="22">
        <v>12.515886014611944</v>
      </c>
      <c r="H9383" s="25">
        <v>0.1016679904686259</v>
      </c>
      <c r="I9383" s="3">
        <f t="shared" si="584"/>
        <v>1994.4899999999975</v>
      </c>
      <c r="J9383" s="3">
        <f t="shared" si="585"/>
        <v>1993.7199999999975</v>
      </c>
      <c r="K9383" s="3">
        <f>MIN(J9383-M9383+N9383,'Power Look Up'!$F$4)</f>
        <v>1992.2311850529511</v>
      </c>
      <c r="M9383" s="51">
        <f t="array" ref="M9383">_xlfn.SUM(_xlfn.NORM.DIST($S$3:$S$1003,$G9383,$P9383,FALSE)*WindSpeedStep*$T$3:$T$1003)</f>
        <v>1992.4838570454651</v>
      </c>
      <c r="N9383" s="51">
        <f t="array" ref="N9383">_xlfn.SUM(_xlfn.NORM.DIST($S$3:$S$1003,$G9383,$Q9383,FALSE)*WindSpeedStep*$T$3:$T$1003)</f>
        <v>1990.9950420984187</v>
      </c>
      <c r="P9383" s="43">
        <f t="shared" si="586"/>
        <v>1.2515886014611945</v>
      </c>
      <c r="Q9383" s="43">
        <f t="shared" si="587"/>
        <v>1.2724649800399752</v>
      </c>
    </row>
    <row r="9384" spans="5:17" x14ac:dyDescent="0.2">
      <c r="E9384" s="16">
        <v>41089.972222222219</v>
      </c>
      <c r="F9384" s="22">
        <v>12.14</v>
      </c>
      <c r="G9384" s="22">
        <v>12.012241043290516</v>
      </c>
      <c r="H9384" s="25">
        <v>0.11120263591433278</v>
      </c>
      <c r="I9384" s="3">
        <f t="shared" si="584"/>
        <v>1989.5399999999977</v>
      </c>
      <c r="J9384" s="3">
        <f t="shared" si="585"/>
        <v>1988.1099999999976</v>
      </c>
      <c r="K9384" s="3">
        <f>MIN(J9384-M9384+N9384,'Power Look Up'!$F$4)</f>
        <v>1972.9878100597753</v>
      </c>
      <c r="M9384" s="51">
        <f t="array" ref="M9384">_xlfn.SUM(_xlfn.NORM.DIST($S$3:$S$1003,$G9384,$P9384,FALSE)*WindSpeedStep*$T$3:$T$1003)</f>
        <v>1973.5972739439746</v>
      </c>
      <c r="N9384" s="51">
        <f t="array" ref="N9384">_xlfn.SUM(_xlfn.NORM.DIST($S$3:$S$1003,$G9384,$Q9384,FALSE)*WindSpeedStep*$T$3:$T$1003)</f>
        <v>1958.4750840037523</v>
      </c>
      <c r="P9384" s="43">
        <f t="shared" si="586"/>
        <v>1.2012241043290517</v>
      </c>
      <c r="Q9384" s="43">
        <f t="shared" si="587"/>
        <v>1.3357928672522401</v>
      </c>
    </row>
    <row r="9385" spans="5:17" x14ac:dyDescent="0.2">
      <c r="E9385" s="16">
        <v>41089.979166666664</v>
      </c>
      <c r="F9385" s="22">
        <v>11.53</v>
      </c>
      <c r="G9385" s="22">
        <v>11.548503909879365</v>
      </c>
      <c r="H9385" s="25">
        <v>0.11708586296617521</v>
      </c>
      <c r="I9385" s="3">
        <f t="shared" si="584"/>
        <v>1948.5199999999832</v>
      </c>
      <c r="J9385" s="3">
        <f t="shared" si="585"/>
        <v>1950.199999999983</v>
      </c>
      <c r="K9385" s="3">
        <f>MIN(J9385-M9385+N9385,'Power Look Up'!$F$4)</f>
        <v>1921.563074348087</v>
      </c>
      <c r="M9385" s="51">
        <f t="array" ref="M9385">_xlfn.SUM(_xlfn.NORM.DIST($S$3:$S$1003,$G9385,$P9385,FALSE)*WindSpeedStep*$T$3:$T$1003)</f>
        <v>1939.8185765282856</v>
      </c>
      <c r="N9385" s="51">
        <f t="array" ref="N9385">_xlfn.SUM(_xlfn.NORM.DIST($S$3:$S$1003,$G9385,$Q9385,FALSE)*WindSpeedStep*$T$3:$T$1003)</f>
        <v>1911.1816508763895</v>
      </c>
      <c r="P9385" s="43">
        <f t="shared" si="586"/>
        <v>1.1548503909879366</v>
      </c>
      <c r="Q9385" s="43">
        <f t="shared" si="587"/>
        <v>1.352166546256474</v>
      </c>
    </row>
    <row r="9386" spans="5:17" x14ac:dyDescent="0.2">
      <c r="E9386" s="16">
        <v>41089.986111111109</v>
      </c>
      <c r="F9386" s="22">
        <v>11.26</v>
      </c>
      <c r="G9386" s="22">
        <v>11.416560064708788</v>
      </c>
      <c r="H9386" s="25">
        <v>0.13587921847246892</v>
      </c>
      <c r="I9386" s="3">
        <f t="shared" si="584"/>
        <v>1925.8399999999835</v>
      </c>
      <c r="J9386" s="3">
        <f t="shared" si="585"/>
        <v>1939.2799999999834</v>
      </c>
      <c r="K9386" s="3">
        <f>MIN(J9386-M9386+N9386,'Power Look Up'!$F$4)</f>
        <v>1876.7264032200842</v>
      </c>
      <c r="M9386" s="51">
        <f t="array" ref="M9386">_xlfn.SUM(_xlfn.NORM.DIST($S$3:$S$1003,$G9386,$P9386,FALSE)*WindSpeedStep*$T$3:$T$1003)</f>
        <v>1926.245214565158</v>
      </c>
      <c r="N9386" s="51">
        <f t="array" ref="N9386">_xlfn.SUM(_xlfn.NORM.DIST($S$3:$S$1003,$G9386,$Q9386,FALSE)*WindSpeedStep*$T$3:$T$1003)</f>
        <v>1863.6916177852588</v>
      </c>
      <c r="P9386" s="43">
        <f t="shared" si="586"/>
        <v>1.1416560064708789</v>
      </c>
      <c r="Q9386" s="43">
        <f t="shared" si="587"/>
        <v>1.5512732592366294</v>
      </c>
    </row>
    <row r="9387" spans="5:17" x14ac:dyDescent="0.2">
      <c r="E9387" s="16">
        <v>41089.993055555555</v>
      </c>
      <c r="F9387" s="22">
        <v>11.71</v>
      </c>
      <c r="G9387" s="22">
        <v>11.65278486543107</v>
      </c>
      <c r="H9387" s="25">
        <v>0.17079419299743809</v>
      </c>
      <c r="I9387" s="3">
        <f t="shared" si="584"/>
        <v>1963.6399999999828</v>
      </c>
      <c r="J9387" s="3">
        <f t="shared" si="585"/>
        <v>1958.5999999999829</v>
      </c>
      <c r="K9387" s="3">
        <f>MIN(J9387-M9387+N9387,'Power Look Up'!$F$4)</f>
        <v>1841.0379253584931</v>
      </c>
      <c r="M9387" s="51">
        <f t="array" ref="M9387">_xlfn.SUM(_xlfn.NORM.DIST($S$3:$S$1003,$G9387,$P9387,FALSE)*WindSpeedStep*$T$3:$T$1003)</f>
        <v>1949.1861520534173</v>
      </c>
      <c r="N9387" s="51">
        <f t="array" ref="N9387">_xlfn.SUM(_xlfn.NORM.DIST($S$3:$S$1003,$G9387,$Q9387,FALSE)*WindSpeedStep*$T$3:$T$1003)</f>
        <v>1831.6240774119276</v>
      </c>
      <c r="P9387" s="43">
        <f t="shared" si="586"/>
        <v>1.165278486543107</v>
      </c>
      <c r="Q9387" s="43">
        <f t="shared" si="587"/>
        <v>1.9902279872640598</v>
      </c>
    </row>
    <row r="9388" spans="5:17" x14ac:dyDescent="0.2">
      <c r="E9388" s="16">
        <v>41090</v>
      </c>
      <c r="F9388" s="22">
        <v>11.05</v>
      </c>
      <c r="G9388" s="22">
        <v>11.05265395093447</v>
      </c>
      <c r="H9388" s="25">
        <v>0.14479638009049772</v>
      </c>
      <c r="I9388" s="3">
        <f t="shared" si="584"/>
        <v>1908.1999999999839</v>
      </c>
      <c r="J9388" s="3">
        <f t="shared" si="585"/>
        <v>1908.1999999999839</v>
      </c>
      <c r="K9388" s="3">
        <f>MIN(J9388-M9388+N9388,'Power Look Up'!$F$4)</f>
        <v>1828.049315599761</v>
      </c>
      <c r="M9388" s="51">
        <f t="array" ref="M9388">_xlfn.SUM(_xlfn.NORM.DIST($S$3:$S$1003,$G9388,$P9388,FALSE)*WindSpeedStep*$T$3:$T$1003)</f>
        <v>1877.4485785287686</v>
      </c>
      <c r="N9388" s="51">
        <f t="array" ref="N9388">_xlfn.SUM(_xlfn.NORM.DIST($S$3:$S$1003,$G9388,$Q9388,FALSE)*WindSpeedStep*$T$3:$T$1003)</f>
        <v>1797.2978941285457</v>
      </c>
      <c r="P9388" s="43">
        <f t="shared" si="586"/>
        <v>1.105265395093447</v>
      </c>
      <c r="Q9388" s="43">
        <f t="shared" si="587"/>
        <v>1.6003842824882488</v>
      </c>
    </row>
    <row r="9389" spans="5:17" x14ac:dyDescent="0.2">
      <c r="E9389" s="16">
        <v>41090.006944444445</v>
      </c>
      <c r="F9389" s="22">
        <v>12.52</v>
      </c>
      <c r="G9389" s="22">
        <v>12.60853862465426</v>
      </c>
      <c r="H9389" s="25">
        <v>0.11581469648562301</v>
      </c>
      <c r="I9389" s="3">
        <f t="shared" si="584"/>
        <v>1993.7199999999975</v>
      </c>
      <c r="J9389" s="3">
        <f t="shared" si="585"/>
        <v>1994.7099999999975</v>
      </c>
      <c r="K9389" s="3">
        <f>MIN(J9389-M9389+N9389,'Power Look Up'!$F$4)</f>
        <v>1980.1450936432714</v>
      </c>
      <c r="M9389" s="51">
        <f t="array" ref="M9389">_xlfn.SUM(_xlfn.NORM.DIST($S$3:$S$1003,$G9389,$P9389,FALSE)*WindSpeedStep*$T$3:$T$1003)</f>
        <v>1994.5880844168032</v>
      </c>
      <c r="N9389" s="51">
        <f t="array" ref="N9389">_xlfn.SUM(_xlfn.NORM.DIST($S$3:$S$1003,$G9389,$Q9389,FALSE)*WindSpeedStep*$T$3:$T$1003)</f>
        <v>1980.023178060077</v>
      </c>
      <c r="P9389" s="43">
        <f t="shared" si="586"/>
        <v>1.2608538624654262</v>
      </c>
      <c r="Q9389" s="43">
        <f t="shared" si="587"/>
        <v>1.4602540739415877</v>
      </c>
    </row>
    <row r="9390" spans="5:17" x14ac:dyDescent="0.2">
      <c r="E9390" s="16">
        <v>41090.013888888891</v>
      </c>
      <c r="F9390" s="22">
        <v>11.76</v>
      </c>
      <c r="G9390" s="22">
        <v>11.797309479239658</v>
      </c>
      <c r="H9390" s="25">
        <v>0.12840136054421769</v>
      </c>
      <c r="I9390" s="3">
        <f t="shared" si="584"/>
        <v>1967.8399999999826</v>
      </c>
      <c r="J9390" s="3">
        <f t="shared" si="585"/>
        <v>1971.1999999999825</v>
      </c>
      <c r="K9390" s="3">
        <f>MIN(J9390-M9390+N9390,'Power Look Up'!$F$4)</f>
        <v>1927.0569196237168</v>
      </c>
      <c r="M9390" s="51">
        <f t="array" ref="M9390">_xlfn.SUM(_xlfn.NORM.DIST($S$3:$S$1003,$G9390,$P9390,FALSE)*WindSpeedStep*$T$3:$T$1003)</f>
        <v>1960.3670876637382</v>
      </c>
      <c r="N9390" s="51">
        <f t="array" ref="N9390">_xlfn.SUM(_xlfn.NORM.DIST($S$3:$S$1003,$G9390,$Q9390,FALSE)*WindSpeedStep*$T$3:$T$1003)</f>
        <v>1916.2240072874724</v>
      </c>
      <c r="P9390" s="43">
        <f t="shared" si="586"/>
        <v>1.1797309479239659</v>
      </c>
      <c r="Q9390" s="43">
        <f t="shared" si="587"/>
        <v>1.5147905878955683</v>
      </c>
    </row>
    <row r="9391" spans="5:17" x14ac:dyDescent="0.2">
      <c r="E9391" s="16">
        <v>41090.020833333336</v>
      </c>
      <c r="F9391" s="22">
        <v>11.88</v>
      </c>
      <c r="G9391" s="22">
        <v>12.061182962057499</v>
      </c>
      <c r="H9391" s="25">
        <v>0.1616161616161616</v>
      </c>
      <c r="I9391" s="3">
        <f t="shared" si="584"/>
        <v>1977.9199999999823</v>
      </c>
      <c r="J9391" s="3">
        <f t="shared" si="585"/>
        <v>1988.6599999999976</v>
      </c>
      <c r="K9391" s="3">
        <f>MIN(J9391-M9391+N9391,'Power Look Up'!$F$4)</f>
        <v>1898.2409328148794</v>
      </c>
      <c r="M9391" s="51">
        <f t="array" ref="M9391">_xlfn.SUM(_xlfn.NORM.DIST($S$3:$S$1003,$G9391,$P9391,FALSE)*WindSpeedStep*$T$3:$T$1003)</f>
        <v>1976.1093926198296</v>
      </c>
      <c r="N9391" s="51">
        <f t="array" ref="N9391">_xlfn.SUM(_xlfn.NORM.DIST($S$3:$S$1003,$G9391,$Q9391,FALSE)*WindSpeedStep*$T$3:$T$1003)</f>
        <v>1885.6903254347114</v>
      </c>
      <c r="P9391" s="43">
        <f t="shared" si="586"/>
        <v>1.20611829620575</v>
      </c>
      <c r="Q9391" s="43">
        <f t="shared" si="587"/>
        <v>1.9492820948779794</v>
      </c>
    </row>
    <row r="9392" spans="5:17" x14ac:dyDescent="0.2">
      <c r="E9392" s="16">
        <v>41090.027777777781</v>
      </c>
      <c r="F9392" s="22">
        <v>12.98</v>
      </c>
      <c r="G9392" s="22">
        <v>13.020922443433035</v>
      </c>
      <c r="H9392" s="25">
        <v>0.13020030816640984</v>
      </c>
      <c r="I9392" s="3">
        <f t="shared" si="584"/>
        <v>1998.7799999999975</v>
      </c>
      <c r="J9392" s="3">
        <f t="shared" si="585"/>
        <v>1999.0199999999998</v>
      </c>
      <c r="K9392" s="3">
        <f>MIN(J9392-M9392+N9392,'Power Look Up'!$F$4)</f>
        <v>1976.4935812302886</v>
      </c>
      <c r="M9392" s="51">
        <f t="array" ref="M9392">_xlfn.SUM(_xlfn.NORM.DIST($S$3:$S$1003,$G9392,$P9392,FALSE)*WindSpeedStep*$T$3:$T$1003)</f>
        <v>2000.5774336840564</v>
      </c>
      <c r="N9392" s="51">
        <f t="array" ref="N9392">_xlfn.SUM(_xlfn.NORM.DIST($S$3:$S$1003,$G9392,$Q9392,FALSE)*WindSpeedStep*$T$3:$T$1003)</f>
        <v>1978.0510149143452</v>
      </c>
      <c r="P9392" s="43">
        <f t="shared" si="586"/>
        <v>1.3020922443433036</v>
      </c>
      <c r="Q9392" s="43">
        <f t="shared" si="587"/>
        <v>1.6953281147459034</v>
      </c>
    </row>
    <row r="9393" spans="5:17" x14ac:dyDescent="0.2">
      <c r="E9393" s="16">
        <v>41090.034722222219</v>
      </c>
      <c r="F9393" s="22">
        <v>11.98</v>
      </c>
      <c r="G9393" s="22">
        <v>12.091262830414427</v>
      </c>
      <c r="H9393" s="25">
        <v>0.12270450751252086</v>
      </c>
      <c r="I9393" s="3">
        <f t="shared" si="584"/>
        <v>1986.3199999999822</v>
      </c>
      <c r="J9393" s="3">
        <f t="shared" si="585"/>
        <v>1988.9899999999977</v>
      </c>
      <c r="K9393" s="3">
        <f>MIN(J9393-M9393+N9393,'Power Look Up'!$F$4)</f>
        <v>1958.5757844100795</v>
      </c>
      <c r="M9393" s="51">
        <f t="array" ref="M9393">_xlfn.SUM(_xlfn.NORM.DIST($S$3:$S$1003,$G9393,$P9393,FALSE)*WindSpeedStep*$T$3:$T$1003)</f>
        <v>1977.5697989968867</v>
      </c>
      <c r="N9393" s="51">
        <f t="array" ref="N9393">_xlfn.SUM(_xlfn.NORM.DIST($S$3:$S$1003,$G9393,$Q9393,FALSE)*WindSpeedStep*$T$3:$T$1003)</f>
        <v>1947.1555834069684</v>
      </c>
      <c r="P9393" s="43">
        <f t="shared" si="586"/>
        <v>1.2091262830414429</v>
      </c>
      <c r="Q9393" s="43">
        <f t="shared" si="587"/>
        <v>1.4836524508104514</v>
      </c>
    </row>
    <row r="9394" spans="5:17" x14ac:dyDescent="0.2">
      <c r="E9394" s="16">
        <v>41090.041666666664</v>
      </c>
      <c r="F9394" s="22">
        <v>12.76</v>
      </c>
      <c r="G9394" s="22">
        <v>12.673178218188816</v>
      </c>
      <c r="H9394" s="25">
        <v>0.10031347962382446</v>
      </c>
      <c r="I9394" s="3">
        <f t="shared" si="584"/>
        <v>1996.3599999999974</v>
      </c>
      <c r="J9394" s="3">
        <f t="shared" si="585"/>
        <v>1995.3699999999976</v>
      </c>
      <c r="K9394" s="3">
        <f>MIN(J9394-M9394+N9394,'Power Look Up'!$F$4)</f>
        <v>1995.1304915042488</v>
      </c>
      <c r="M9394" s="51">
        <f t="array" ref="M9394">_xlfn.SUM(_xlfn.NORM.DIST($S$3:$S$1003,$G9394,$P9394,FALSE)*WindSpeedStep*$T$3:$T$1003)</f>
        <v>1995.865398604793</v>
      </c>
      <c r="N9394" s="51">
        <f t="array" ref="N9394">_xlfn.SUM(_xlfn.NORM.DIST($S$3:$S$1003,$G9394,$Q9394,FALSE)*WindSpeedStep*$T$3:$T$1003)</f>
        <v>1995.6258901090441</v>
      </c>
      <c r="P9394" s="43">
        <f t="shared" si="586"/>
        <v>1.2673178218188816</v>
      </c>
      <c r="Q9394" s="43">
        <f t="shared" si="587"/>
        <v>1.2712906049593797</v>
      </c>
    </row>
    <row r="9395" spans="5:17" x14ac:dyDescent="0.2">
      <c r="E9395" s="16">
        <v>41090.048611111109</v>
      </c>
      <c r="F9395" s="22">
        <v>11.35</v>
      </c>
      <c r="G9395" s="22">
        <v>11.325992112464007</v>
      </c>
      <c r="H9395" s="25">
        <v>0.13215859030837004</v>
      </c>
      <c r="I9395" s="3">
        <f t="shared" si="584"/>
        <v>1933.3999999999835</v>
      </c>
      <c r="J9395" s="3">
        <f t="shared" si="585"/>
        <v>1931.7199999999834</v>
      </c>
      <c r="K9395" s="3">
        <f>MIN(J9395-M9395+N9395,'Power Look Up'!$F$4)</f>
        <v>1874.775200471883</v>
      </c>
      <c r="M9395" s="51">
        <f t="array" ref="M9395">_xlfn.SUM(_xlfn.NORM.DIST($S$3:$S$1003,$G9395,$P9395,FALSE)*WindSpeedStep*$T$3:$T$1003)</f>
        <v>1915.7284187917246</v>
      </c>
      <c r="N9395" s="51">
        <f t="array" ref="N9395">_xlfn.SUM(_xlfn.NORM.DIST($S$3:$S$1003,$G9395,$Q9395,FALSE)*WindSpeedStep*$T$3:$T$1003)</f>
        <v>1858.7836192636241</v>
      </c>
      <c r="P9395" s="43">
        <f t="shared" si="586"/>
        <v>1.1325992112464007</v>
      </c>
      <c r="Q9395" s="43">
        <f t="shared" si="587"/>
        <v>1.4968271514269613</v>
      </c>
    </row>
    <row r="9396" spans="5:17" x14ac:dyDescent="0.2">
      <c r="E9396" s="16">
        <v>41090.055555555555</v>
      </c>
      <c r="F9396" s="22">
        <v>11.01</v>
      </c>
      <c r="G9396" s="22">
        <v>11.09556625398718</v>
      </c>
      <c r="H9396" s="25">
        <v>0.1335149863760218</v>
      </c>
      <c r="I9396" s="3">
        <f t="shared" si="584"/>
        <v>1904.839999999984</v>
      </c>
      <c r="J9396" s="3">
        <f t="shared" si="585"/>
        <v>1912.3999999999839</v>
      </c>
      <c r="K9396" s="3">
        <f>MIN(J9396-M9396+N9396,'Power Look Up'!$F$4)</f>
        <v>1851.9658841672342</v>
      </c>
      <c r="M9396" s="51">
        <f t="array" ref="M9396">_xlfn.SUM(_xlfn.NORM.DIST($S$3:$S$1003,$G9396,$P9396,FALSE)*WindSpeedStep*$T$3:$T$1003)</f>
        <v>1884.145287247544</v>
      </c>
      <c r="N9396" s="51">
        <f t="array" ref="N9396">_xlfn.SUM(_xlfn.NORM.DIST($S$3:$S$1003,$G9396,$Q9396,FALSE)*WindSpeedStep*$T$3:$T$1003)</f>
        <v>1823.7111714147943</v>
      </c>
      <c r="P9396" s="43">
        <f t="shared" si="586"/>
        <v>1.1095566253987179</v>
      </c>
      <c r="Q9396" s="43">
        <f t="shared" si="587"/>
        <v>1.4814243772353455</v>
      </c>
    </row>
    <row r="9397" spans="5:17" x14ac:dyDescent="0.2">
      <c r="E9397" s="16">
        <v>41090.0625</v>
      </c>
      <c r="F9397" s="22">
        <v>9.5299999999999994</v>
      </c>
      <c r="G9397" s="22">
        <v>9.5967257527533594</v>
      </c>
      <c r="H9397" s="25">
        <v>0.1647429171038825</v>
      </c>
      <c r="I9397" s="3">
        <f t="shared" si="584"/>
        <v>1457.9299999999396</v>
      </c>
      <c r="J9397" s="3">
        <f t="shared" si="585"/>
        <v>1484.599999999939</v>
      </c>
      <c r="K9397" s="3">
        <f>MIN(J9397-M9397+N9397,'Power Look Up'!$F$4)</f>
        <v>1441.8824216697033</v>
      </c>
      <c r="M9397" s="51">
        <f t="array" ref="M9397">_xlfn.SUM(_xlfn.NORM.DIST($S$3:$S$1003,$G9397,$P9397,FALSE)*WindSpeedStep*$T$3:$T$1003)</f>
        <v>1485.7842214686079</v>
      </c>
      <c r="N9397" s="51">
        <f t="array" ref="N9397">_xlfn.SUM(_xlfn.NORM.DIST($S$3:$S$1003,$G9397,$Q9397,FALSE)*WindSpeedStep*$T$3:$T$1003)</f>
        <v>1443.0666431383722</v>
      </c>
      <c r="P9397" s="43">
        <f t="shared" si="586"/>
        <v>0.959672575275336</v>
      </c>
      <c r="Q9397" s="43">
        <f t="shared" si="587"/>
        <v>1.5809925951545412</v>
      </c>
    </row>
    <row r="9398" spans="5:17" x14ac:dyDescent="0.2">
      <c r="E9398" s="16">
        <v>41090.069444444445</v>
      </c>
      <c r="F9398" s="22">
        <v>9.41</v>
      </c>
      <c r="G9398" s="22">
        <v>9.5466585557031038</v>
      </c>
      <c r="H9398" s="25">
        <v>0.17747077577045695</v>
      </c>
      <c r="I9398" s="3">
        <f t="shared" si="584"/>
        <v>1412.2099999999405</v>
      </c>
      <c r="J9398" s="3">
        <f t="shared" si="585"/>
        <v>1465.5499999999392</v>
      </c>
      <c r="K9398" s="3">
        <f>MIN(J9398-M9398+N9398,'Power Look Up'!$F$4)</f>
        <v>1417.6030191506259</v>
      </c>
      <c r="M9398" s="51">
        <f t="array" ref="M9398">_xlfn.SUM(_xlfn.NORM.DIST($S$3:$S$1003,$G9398,$P9398,FALSE)*WindSpeedStep*$T$3:$T$1003)</f>
        <v>1467.5048895132547</v>
      </c>
      <c r="N9398" s="51">
        <f t="array" ref="N9398">_xlfn.SUM(_xlfn.NORM.DIST($S$3:$S$1003,$G9398,$Q9398,FALSE)*WindSpeedStep*$T$3:$T$1003)</f>
        <v>1419.5579086639414</v>
      </c>
      <c r="P9398" s="43">
        <f t="shared" si="586"/>
        <v>0.95466585557031047</v>
      </c>
      <c r="Q9398" s="43">
        <f t="shared" si="587"/>
        <v>1.6942528998962998</v>
      </c>
    </row>
    <row r="9399" spans="5:17" x14ac:dyDescent="0.2">
      <c r="E9399" s="16">
        <v>41090.076388888891</v>
      </c>
      <c r="F9399" s="22">
        <v>10.39</v>
      </c>
      <c r="G9399" s="22">
        <v>10.567102695821903</v>
      </c>
      <c r="H9399" s="25">
        <v>0.14918190567853706</v>
      </c>
      <c r="I9399" s="3">
        <f t="shared" si="584"/>
        <v>1741.1299999999528</v>
      </c>
      <c r="J9399" s="3">
        <f t="shared" si="585"/>
        <v>1789.1899999999516</v>
      </c>
      <c r="K9399" s="3">
        <f>MIN(J9399-M9399+N9399,'Power Look Up'!$F$4)</f>
        <v>1709.2631484302449</v>
      </c>
      <c r="M9399" s="51">
        <f t="array" ref="M9399">_xlfn.SUM(_xlfn.NORM.DIST($S$3:$S$1003,$G9399,$P9399,FALSE)*WindSpeedStep*$T$3:$T$1003)</f>
        <v>1782.1363470264398</v>
      </c>
      <c r="N9399" s="51">
        <f t="array" ref="N9399">_xlfn.SUM(_xlfn.NORM.DIST($S$3:$S$1003,$G9399,$Q9399,FALSE)*WindSpeedStep*$T$3:$T$1003)</f>
        <v>1702.2094954567331</v>
      </c>
      <c r="P9399" s="43">
        <f t="shared" si="586"/>
        <v>1.0567102695821904</v>
      </c>
      <c r="Q9399" s="43">
        <f t="shared" si="587"/>
        <v>1.576420517663518</v>
      </c>
    </row>
    <row r="9400" spans="5:17" x14ac:dyDescent="0.2">
      <c r="E9400" s="16">
        <v>41090.083333333336</v>
      </c>
      <c r="F9400" s="22">
        <v>9.58</v>
      </c>
      <c r="G9400" s="22">
        <v>9.6960061776911708</v>
      </c>
      <c r="H9400" s="25">
        <v>0.16910229645093947</v>
      </c>
      <c r="I9400" s="3">
        <f t="shared" si="584"/>
        <v>1476.9799999999391</v>
      </c>
      <c r="J9400" s="3">
        <f t="shared" si="585"/>
        <v>1522.6999999999382</v>
      </c>
      <c r="K9400" s="3">
        <f>MIN(J9400-M9400+N9400,'Power Look Up'!$F$4)</f>
        <v>1468.6074809227896</v>
      </c>
      <c r="M9400" s="51">
        <f t="array" ref="M9400">_xlfn.SUM(_xlfn.NORM.DIST($S$3:$S$1003,$G9400,$P9400,FALSE)*WindSpeedStep*$T$3:$T$1003)</f>
        <v>1521.4118048391176</v>
      </c>
      <c r="N9400" s="51">
        <f t="array" ref="N9400">_xlfn.SUM(_xlfn.NORM.DIST($S$3:$S$1003,$G9400,$Q9400,FALSE)*WindSpeedStep*$T$3:$T$1003)</f>
        <v>1467.319285761969</v>
      </c>
      <c r="P9400" s="43">
        <f t="shared" si="586"/>
        <v>0.9696006177691171</v>
      </c>
      <c r="Q9400" s="43">
        <f t="shared" si="587"/>
        <v>1.6396169110500729</v>
      </c>
    </row>
    <row r="9401" spans="5:17" x14ac:dyDescent="0.2">
      <c r="E9401" s="16">
        <v>41090.090277777781</v>
      </c>
      <c r="F9401" s="22">
        <v>10.26</v>
      </c>
      <c r="G9401" s="22">
        <v>10.423149777485335</v>
      </c>
      <c r="H9401" s="25">
        <v>0.16471734892787523</v>
      </c>
      <c r="I9401" s="3">
        <f t="shared" si="584"/>
        <v>1706.4199999999535</v>
      </c>
      <c r="J9401" s="3">
        <f t="shared" si="585"/>
        <v>1749.1399999999526</v>
      </c>
      <c r="K9401" s="3">
        <f>MIN(J9401-M9401+N9401,'Power Look Up'!$F$4)</f>
        <v>1651.5058092149079</v>
      </c>
      <c r="M9401" s="51">
        <f t="array" ref="M9401">_xlfn.SUM(_xlfn.NORM.DIST($S$3:$S$1003,$G9401,$P9401,FALSE)*WindSpeedStep*$T$3:$T$1003)</f>
        <v>1746.7048196649816</v>
      </c>
      <c r="N9401" s="51">
        <f t="array" ref="N9401">_xlfn.SUM(_xlfn.NORM.DIST($S$3:$S$1003,$G9401,$Q9401,FALSE)*WindSpeedStep*$T$3:$T$1003)</f>
        <v>1649.070628879937</v>
      </c>
      <c r="P9401" s="43">
        <f t="shared" si="586"/>
        <v>1.0423149777485337</v>
      </c>
      <c r="Q9401" s="43">
        <f t="shared" si="587"/>
        <v>1.716873598825557</v>
      </c>
    </row>
    <row r="9402" spans="5:17" x14ac:dyDescent="0.2">
      <c r="E9402" s="16">
        <v>41090.097222222219</v>
      </c>
      <c r="F9402" s="22">
        <v>9.8699999999999992</v>
      </c>
      <c r="G9402" s="22">
        <v>10.044955934994997</v>
      </c>
      <c r="H9402" s="25">
        <v>0.15197568389057753</v>
      </c>
      <c r="I9402" s="3">
        <f t="shared" si="584"/>
        <v>1587.4699999999368</v>
      </c>
      <c r="J9402" s="3">
        <f t="shared" si="585"/>
        <v>1647.6799999999548</v>
      </c>
      <c r="K9402" s="3">
        <f>MIN(J9402-M9402+N9402,'Power Look Up'!$F$4)</f>
        <v>1586.7966824290802</v>
      </c>
      <c r="M9402" s="51">
        <f t="array" ref="M9402">_xlfn.SUM(_xlfn.NORM.DIST($S$3:$S$1003,$G9402,$P9402,FALSE)*WindSpeedStep*$T$3:$T$1003)</f>
        <v>1638.3936489501523</v>
      </c>
      <c r="N9402" s="51">
        <f t="array" ref="N9402">_xlfn.SUM(_xlfn.NORM.DIST($S$3:$S$1003,$G9402,$Q9402,FALSE)*WindSpeedStep*$T$3:$T$1003)</f>
        <v>1577.5103313792777</v>
      </c>
      <c r="P9402" s="43">
        <f t="shared" si="586"/>
        <v>1.0044955934994997</v>
      </c>
      <c r="Q9402" s="43">
        <f t="shared" si="587"/>
        <v>1.5265890478715802</v>
      </c>
    </row>
    <row r="9403" spans="5:17" x14ac:dyDescent="0.2">
      <c r="E9403" s="16">
        <v>41090.104166666664</v>
      </c>
      <c r="F9403" s="22">
        <v>9.5399999999999991</v>
      </c>
      <c r="G9403" s="22">
        <v>9.6837077732180159</v>
      </c>
      <c r="H9403" s="25">
        <v>0.15094339622641509</v>
      </c>
      <c r="I9403" s="3">
        <f t="shared" si="584"/>
        <v>1461.7399999999395</v>
      </c>
      <c r="J9403" s="3">
        <f t="shared" si="585"/>
        <v>1515.0799999999383</v>
      </c>
      <c r="K9403" s="3">
        <f>MIN(J9403-M9403+N9403,'Power Look Up'!$F$4)</f>
        <v>1477.1428524590081</v>
      </c>
      <c r="M9403" s="51">
        <f t="array" ref="M9403">_xlfn.SUM(_xlfn.NORM.DIST($S$3:$S$1003,$G9403,$P9403,FALSE)*WindSpeedStep*$T$3:$T$1003)</f>
        <v>1517.0465141369652</v>
      </c>
      <c r="N9403" s="51">
        <f t="array" ref="N9403">_xlfn.SUM(_xlfn.NORM.DIST($S$3:$S$1003,$G9403,$Q9403,FALSE)*WindSpeedStep*$T$3:$T$1003)</f>
        <v>1479.109366596035</v>
      </c>
      <c r="P9403" s="43">
        <f t="shared" si="586"/>
        <v>0.96837077732180166</v>
      </c>
      <c r="Q9403" s="43">
        <f t="shared" si="587"/>
        <v>1.4616917393536628</v>
      </c>
    </row>
    <row r="9404" spans="5:17" x14ac:dyDescent="0.2">
      <c r="E9404" s="16">
        <v>41090.111111111109</v>
      </c>
      <c r="F9404" s="22">
        <v>9.4700000000000006</v>
      </c>
      <c r="G9404" s="22">
        <v>9.6572856542652588</v>
      </c>
      <c r="H9404" s="25">
        <v>0.14149947201689544</v>
      </c>
      <c r="I9404" s="3">
        <f t="shared" si="584"/>
        <v>1435.0699999999401</v>
      </c>
      <c r="J9404" s="3">
        <f t="shared" si="585"/>
        <v>1507.4599999999384</v>
      </c>
      <c r="K9404" s="3">
        <f>MIN(J9404-M9404+N9404,'Power Look Up'!$F$4)</f>
        <v>1478.6082059726095</v>
      </c>
      <c r="M9404" s="51">
        <f t="array" ref="M9404">_xlfn.SUM(_xlfn.NORM.DIST($S$3:$S$1003,$G9404,$P9404,FALSE)*WindSpeedStep*$T$3:$T$1003)</f>
        <v>1507.6206280812921</v>
      </c>
      <c r="N9404" s="51">
        <f t="array" ref="N9404">_xlfn.SUM(_xlfn.NORM.DIST($S$3:$S$1003,$G9404,$Q9404,FALSE)*WindSpeedStep*$T$3:$T$1003)</f>
        <v>1478.7688340539632</v>
      </c>
      <c r="P9404" s="43">
        <f t="shared" si="586"/>
        <v>0.96572856542652596</v>
      </c>
      <c r="Q9404" s="43">
        <f t="shared" si="587"/>
        <v>1.3665008211948728</v>
      </c>
    </row>
    <row r="9405" spans="5:17" x14ac:dyDescent="0.2">
      <c r="E9405" s="16">
        <v>41090.118055555555</v>
      </c>
      <c r="F9405" s="22">
        <v>8.73</v>
      </c>
      <c r="G9405" s="22">
        <v>8.8380496757474543</v>
      </c>
      <c r="H9405" s="25">
        <v>0.14776632302405499</v>
      </c>
      <c r="I9405" s="3">
        <f t="shared" si="584"/>
        <v>1156.909999999948</v>
      </c>
      <c r="J9405" s="3">
        <f t="shared" si="585"/>
        <v>1197.2799999999472</v>
      </c>
      <c r="K9405" s="3">
        <f>MIN(J9405-M9405+N9405,'Power Look Up'!$F$4)</f>
        <v>1206.2693960687623</v>
      </c>
      <c r="M9405" s="51">
        <f t="array" ref="M9405">_xlfn.SUM(_xlfn.NORM.DIST($S$3:$S$1003,$G9405,$P9405,FALSE)*WindSpeedStep*$T$3:$T$1003)</f>
        <v>1197.4778280733451</v>
      </c>
      <c r="N9405" s="51">
        <f t="array" ref="N9405">_xlfn.SUM(_xlfn.NORM.DIST($S$3:$S$1003,$G9405,$Q9405,FALSE)*WindSpeedStep*$T$3:$T$1003)</f>
        <v>1206.4672241421601</v>
      </c>
      <c r="P9405" s="43">
        <f t="shared" si="586"/>
        <v>0.88380496757474547</v>
      </c>
      <c r="Q9405" s="43">
        <f t="shared" si="587"/>
        <v>1.3059661032891428</v>
      </c>
    </row>
    <row r="9406" spans="5:17" x14ac:dyDescent="0.2">
      <c r="E9406" s="16">
        <v>41090.125</v>
      </c>
      <c r="F9406" s="22">
        <v>8.48</v>
      </c>
      <c r="G9406" s="22">
        <v>8.5834317887279923</v>
      </c>
      <c r="H9406" s="25">
        <v>0.16155660377358491</v>
      </c>
      <c r="I9406" s="3">
        <f t="shared" si="584"/>
        <v>1065.1599999999498</v>
      </c>
      <c r="J9406" s="3">
        <f t="shared" si="585"/>
        <v>1101.8599999999492</v>
      </c>
      <c r="K9406" s="3">
        <f>MIN(J9406-M9406+N9406,'Power Look Up'!$F$4)</f>
        <v>1122.2675345289447</v>
      </c>
      <c r="M9406" s="51">
        <f t="array" ref="M9406">_xlfn.SUM(_xlfn.NORM.DIST($S$3:$S$1003,$G9406,$P9406,FALSE)*WindSpeedStep*$T$3:$T$1003)</f>
        <v>1100.9270551658662</v>
      </c>
      <c r="N9406" s="51">
        <f t="array" ref="N9406">_xlfn.SUM(_xlfn.NORM.DIST($S$3:$S$1003,$G9406,$Q9406,FALSE)*WindSpeedStep*$T$3:$T$1003)</f>
        <v>1121.3345896948617</v>
      </c>
      <c r="P9406" s="43">
        <f t="shared" si="586"/>
        <v>0.85834317887279932</v>
      </c>
      <c r="Q9406" s="43">
        <f t="shared" si="587"/>
        <v>1.3867100885091215</v>
      </c>
    </row>
    <row r="9407" spans="5:17" x14ac:dyDescent="0.2">
      <c r="E9407" s="16">
        <v>41090.131944444445</v>
      </c>
      <c r="F9407" s="22">
        <v>8.89</v>
      </c>
      <c r="G9407" s="22">
        <v>9.0196006975945906</v>
      </c>
      <c r="H9407" s="25">
        <v>0.14848143982002249</v>
      </c>
      <c r="I9407" s="3">
        <f t="shared" si="584"/>
        <v>1215.6299999999467</v>
      </c>
      <c r="J9407" s="3">
        <f t="shared" si="585"/>
        <v>1263.6199999999437</v>
      </c>
      <c r="K9407" s="3">
        <f>MIN(J9407-M9407+N9407,'Power Look Up'!$F$4)</f>
        <v>1264.9253363196451</v>
      </c>
      <c r="M9407" s="51">
        <f t="array" ref="M9407">_xlfn.SUM(_xlfn.NORM.DIST($S$3:$S$1003,$G9407,$P9407,FALSE)*WindSpeedStep*$T$3:$T$1003)</f>
        <v>1267.3581693210265</v>
      </c>
      <c r="N9407" s="51">
        <f t="array" ref="N9407">_xlfn.SUM(_xlfn.NORM.DIST($S$3:$S$1003,$G9407,$Q9407,FALSE)*WindSpeedStep*$T$3:$T$1003)</f>
        <v>1268.6635056407279</v>
      </c>
      <c r="P9407" s="43">
        <f t="shared" si="586"/>
        <v>0.90196006975945908</v>
      </c>
      <c r="Q9407" s="43">
        <f t="shared" si="587"/>
        <v>1.339243298180524</v>
      </c>
    </row>
    <row r="9408" spans="5:17" x14ac:dyDescent="0.2">
      <c r="E9408" s="16">
        <v>41090.138888888891</v>
      </c>
      <c r="F9408" s="22">
        <v>9.34</v>
      </c>
      <c r="G9408" s="22">
        <v>9.513011334878108</v>
      </c>
      <c r="H9408" s="25">
        <v>0.16809421841541758</v>
      </c>
      <c r="I9408" s="3">
        <f t="shared" si="584"/>
        <v>1385.5399999999411</v>
      </c>
      <c r="J9408" s="3">
        <f t="shared" si="585"/>
        <v>1450.3099999999397</v>
      </c>
      <c r="K9408" s="3">
        <f>MIN(J9408-M9408+N9408,'Power Look Up'!$F$4)</f>
        <v>1411.7938243636759</v>
      </c>
      <c r="M9408" s="51">
        <f t="array" ref="M9408">_xlfn.SUM(_xlfn.NORM.DIST($S$3:$S$1003,$G9408,$P9408,FALSE)*WindSpeedStep*$T$3:$T$1003)</f>
        <v>1455.1149944015713</v>
      </c>
      <c r="N9408" s="51">
        <f t="array" ref="N9408">_xlfn.SUM(_xlfn.NORM.DIST($S$3:$S$1003,$G9408,$Q9408,FALSE)*WindSpeedStep*$T$3:$T$1003)</f>
        <v>1416.5988187653074</v>
      </c>
      <c r="P9408" s="43">
        <f t="shared" si="586"/>
        <v>0.95130113348781087</v>
      </c>
      <c r="Q9408" s="43">
        <f t="shared" si="587"/>
        <v>1.5990822051133438</v>
      </c>
    </row>
    <row r="9409" spans="5:17" x14ac:dyDescent="0.2">
      <c r="E9409" s="16">
        <v>41090.145833333336</v>
      </c>
      <c r="F9409" s="22">
        <v>9.07</v>
      </c>
      <c r="G9409" s="22">
        <v>9.2307380000193149</v>
      </c>
      <c r="H9409" s="25">
        <v>0.15986769570011025</v>
      </c>
      <c r="I9409" s="3">
        <f t="shared" si="584"/>
        <v>1282.6699999999432</v>
      </c>
      <c r="J9409" s="3">
        <f t="shared" si="585"/>
        <v>1343.6299999999419</v>
      </c>
      <c r="K9409" s="3">
        <f>MIN(J9409-M9409+N9409,'Power Look Up'!$F$4)</f>
        <v>1330.2997035805943</v>
      </c>
      <c r="M9409" s="51">
        <f t="array" ref="M9409">_xlfn.SUM(_xlfn.NORM.DIST($S$3:$S$1003,$G9409,$P9409,FALSE)*WindSpeedStep*$T$3:$T$1003)</f>
        <v>1348.6329139288514</v>
      </c>
      <c r="N9409" s="51">
        <f t="array" ref="N9409">_xlfn.SUM(_xlfn.NORM.DIST($S$3:$S$1003,$G9409,$Q9409,FALSE)*WindSpeedStep*$T$3:$T$1003)</f>
        <v>1335.3026175095038</v>
      </c>
      <c r="P9409" s="43">
        <f t="shared" si="586"/>
        <v>0.92307380000193151</v>
      </c>
      <c r="Q9409" s="43">
        <f t="shared" si="587"/>
        <v>1.4756968136745321</v>
      </c>
    </row>
    <row r="9410" spans="5:17" x14ac:dyDescent="0.2">
      <c r="E9410" s="16">
        <v>41090.152777777781</v>
      </c>
      <c r="F9410" s="22">
        <v>9.07</v>
      </c>
      <c r="G9410" s="22">
        <v>9.2357433075917896</v>
      </c>
      <c r="H9410" s="25">
        <v>0.16758544652701213</v>
      </c>
      <c r="I9410" s="3">
        <f t="shared" si="584"/>
        <v>1282.6699999999432</v>
      </c>
      <c r="J9410" s="3">
        <f t="shared" si="585"/>
        <v>1347.4399999999418</v>
      </c>
      <c r="K9410" s="3">
        <f>MIN(J9410-M9410+N9410,'Power Look Up'!$F$4)</f>
        <v>1330.7818287040723</v>
      </c>
      <c r="M9410" s="51">
        <f t="array" ref="M9410">_xlfn.SUM(_xlfn.NORM.DIST($S$3:$S$1003,$G9410,$P9410,FALSE)*WindSpeedStep*$T$3:$T$1003)</f>
        <v>1350.5499957784207</v>
      </c>
      <c r="N9410" s="51">
        <f t="array" ref="N9410">_xlfn.SUM(_xlfn.NORM.DIST($S$3:$S$1003,$G9410,$Q9410,FALSE)*WindSpeedStep*$T$3:$T$1003)</f>
        <v>1333.8918244825511</v>
      </c>
      <c r="P9410" s="43">
        <f t="shared" si="586"/>
        <v>0.92357433075917905</v>
      </c>
      <c r="Q9410" s="43">
        <f t="shared" si="587"/>
        <v>1.5477761662116341</v>
      </c>
    </row>
    <row r="9411" spans="5:17" x14ac:dyDescent="0.2">
      <c r="E9411" s="16">
        <v>41090.159722222219</v>
      </c>
      <c r="F9411" s="22">
        <v>8.1</v>
      </c>
      <c r="G9411" s="22">
        <v>8.3991951553662378</v>
      </c>
      <c r="H9411" s="25">
        <v>0.17407407407407408</v>
      </c>
      <c r="I9411" s="3">
        <f t="shared" ref="I9411:I9474" si="588">INDEX(PowerArray,MIN(MaximumPowerIndex,ROUND(F9411*100,0)))</f>
        <v>925.69999999995298</v>
      </c>
      <c r="J9411" s="3">
        <f t="shared" ref="J9411:J9474" si="589">INDEX(PowerArray,MIN(MaximumPowerIndex,ROUND(G9411*100,0)))</f>
        <v>1035.7999999999506</v>
      </c>
      <c r="K9411" s="3">
        <f>MIN(J9411-M9411+N9411,'Power Look Up'!$F$4)</f>
        <v>1065.6832571968657</v>
      </c>
      <c r="M9411" s="51">
        <f t="array" ref="M9411">_xlfn.SUM(_xlfn.NORM.DIST($S$3:$S$1003,$G9411,$P9411,FALSE)*WindSpeedStep*$T$3:$T$1003)</f>
        <v>1032.9294281772495</v>
      </c>
      <c r="N9411" s="51">
        <f t="array" ref="N9411">_xlfn.SUM(_xlfn.NORM.DIST($S$3:$S$1003,$G9411,$Q9411,FALSE)*WindSpeedStep*$T$3:$T$1003)</f>
        <v>1062.8126853741646</v>
      </c>
      <c r="P9411" s="43">
        <f t="shared" ref="P9411:P9474" si="590">ReferenceTurbulence*G9411</f>
        <v>0.83991951553662381</v>
      </c>
      <c r="Q9411" s="43">
        <f t="shared" si="587"/>
        <v>1.4620821196378266</v>
      </c>
    </row>
    <row r="9412" spans="5:17" x14ac:dyDescent="0.2">
      <c r="E9412" s="16">
        <v>41090.166666666664</v>
      </c>
      <c r="F9412" s="22">
        <v>7.76</v>
      </c>
      <c r="G9412" s="22">
        <v>8.05234463990198</v>
      </c>
      <c r="H9412" s="25">
        <v>0.16237113402061856</v>
      </c>
      <c r="I9412" s="3">
        <f t="shared" si="588"/>
        <v>816.75999999996361</v>
      </c>
      <c r="J9412" s="3">
        <f t="shared" si="589"/>
        <v>907.3499999999533</v>
      </c>
      <c r="K9412" s="3">
        <f>MIN(J9412-M9412+N9412,'Power Look Up'!$F$4)</f>
        <v>939.39005041434996</v>
      </c>
      <c r="M9412" s="51">
        <f t="array" ref="M9412">_xlfn.SUM(_xlfn.NORM.DIST($S$3:$S$1003,$G9412,$P9412,FALSE)*WindSpeedStep*$T$3:$T$1003)</f>
        <v>910.73502221638796</v>
      </c>
      <c r="N9412" s="51">
        <f t="array" ref="N9412">_xlfn.SUM(_xlfn.NORM.DIST($S$3:$S$1003,$G9412,$Q9412,FALSE)*WindSpeedStep*$T$3:$T$1003)</f>
        <v>942.77507263078462</v>
      </c>
      <c r="P9412" s="43">
        <f t="shared" si="590"/>
        <v>0.80523446399019805</v>
      </c>
      <c r="Q9412" s="43">
        <f t="shared" ref="Q9412:Q9475" si="591">G9412*H9412</f>
        <v>1.307468330705734</v>
      </c>
    </row>
    <row r="9413" spans="5:17" x14ac:dyDescent="0.2">
      <c r="E9413" s="16">
        <v>41090.173611111109</v>
      </c>
      <c r="F9413" s="22">
        <v>8.01</v>
      </c>
      <c r="G9413" s="22">
        <v>8.3186931169063243</v>
      </c>
      <c r="H9413" s="25">
        <v>0.15480649188514356</v>
      </c>
      <c r="I9413" s="3">
        <f t="shared" si="588"/>
        <v>892.66999999995369</v>
      </c>
      <c r="J9413" s="3">
        <f t="shared" si="589"/>
        <v>1006.4399999999512</v>
      </c>
      <c r="K9413" s="3">
        <f>MIN(J9413-M9413+N9413,'Power Look Up'!$F$4)</f>
        <v>1031.6386276430335</v>
      </c>
      <c r="M9413" s="51">
        <f t="array" ref="M9413">_xlfn.SUM(_xlfn.NORM.DIST($S$3:$S$1003,$G9413,$P9413,FALSE)*WindSpeedStep*$T$3:$T$1003)</f>
        <v>1003.8453873292194</v>
      </c>
      <c r="N9413" s="51">
        <f t="array" ref="N9413">_xlfn.SUM(_xlfn.NORM.DIST($S$3:$S$1003,$G9413,$Q9413,FALSE)*WindSpeedStep*$T$3:$T$1003)</f>
        <v>1029.0440149723017</v>
      </c>
      <c r="P9413" s="43">
        <f t="shared" si="590"/>
        <v>0.8318693116906325</v>
      </c>
      <c r="Q9413" s="43">
        <f t="shared" si="591"/>
        <v>1.2877876984973584</v>
      </c>
    </row>
    <row r="9414" spans="5:17" x14ac:dyDescent="0.2">
      <c r="E9414" s="16">
        <v>41090.180555555555</v>
      </c>
      <c r="F9414" s="22">
        <v>8.1999999999999993</v>
      </c>
      <c r="G9414" s="22">
        <v>8.3048193898816862</v>
      </c>
      <c r="H9414" s="25">
        <v>0.14756097560975612</v>
      </c>
      <c r="I9414" s="3">
        <f t="shared" si="588"/>
        <v>962.39999999995212</v>
      </c>
      <c r="J9414" s="3">
        <f t="shared" si="589"/>
        <v>999.09999999995136</v>
      </c>
      <c r="K9414" s="3">
        <f>MIN(J9414-M9414+N9414,'Power Look Up'!$F$4)</f>
        <v>1021.49214167542</v>
      </c>
      <c r="M9414" s="51">
        <f t="array" ref="M9414">_xlfn.SUM(_xlfn.NORM.DIST($S$3:$S$1003,$G9414,$P9414,FALSE)*WindSpeedStep*$T$3:$T$1003)</f>
        <v>998.87500962386946</v>
      </c>
      <c r="N9414" s="51">
        <f t="array" ref="N9414">_xlfn.SUM(_xlfn.NORM.DIST($S$3:$S$1003,$G9414,$Q9414,FALSE)*WindSpeedStep*$T$3:$T$1003)</f>
        <v>1021.2671512993381</v>
      </c>
      <c r="P9414" s="43">
        <f t="shared" si="590"/>
        <v>0.83048193898816869</v>
      </c>
      <c r="Q9414" s="43">
        <f t="shared" si="591"/>
        <v>1.2254672514337612</v>
      </c>
    </row>
    <row r="9415" spans="5:17" x14ac:dyDescent="0.2">
      <c r="E9415" s="16">
        <v>41090.201388888891</v>
      </c>
      <c r="F9415" s="22">
        <v>6.75</v>
      </c>
      <c r="G9415" s="22">
        <v>6.9013366799490967</v>
      </c>
      <c r="H9415" s="25">
        <v>0.20444444444444443</v>
      </c>
      <c r="I9415" s="3">
        <f t="shared" si="588"/>
        <v>531.49999999997749</v>
      </c>
      <c r="J9415" s="3">
        <f t="shared" si="589"/>
        <v>565.39999999997679</v>
      </c>
      <c r="K9415" s="3">
        <f>MIN(J9415-M9415+N9415,'Power Look Up'!$F$4)</f>
        <v>614.10286819921441</v>
      </c>
      <c r="M9415" s="51">
        <f t="array" ref="M9415">_xlfn.SUM(_xlfn.NORM.DIST($S$3:$S$1003,$G9415,$P9415,FALSE)*WindSpeedStep*$T$3:$T$1003)</f>
        <v>568.85728771049457</v>
      </c>
      <c r="N9415" s="51">
        <f t="array" ref="N9415">_xlfn.SUM(_xlfn.NORM.DIST($S$3:$S$1003,$G9415,$Q9415,FALSE)*WindSpeedStep*$T$3:$T$1003)</f>
        <v>617.5601559097322</v>
      </c>
      <c r="P9415" s="43">
        <f t="shared" si="590"/>
        <v>0.69013366799490972</v>
      </c>
      <c r="Q9415" s="43">
        <f t="shared" si="591"/>
        <v>1.4109399434562597</v>
      </c>
    </row>
    <row r="9416" spans="5:17" x14ac:dyDescent="0.2">
      <c r="E9416" s="16">
        <v>41090.3125</v>
      </c>
      <c r="F9416" s="22">
        <v>5.73</v>
      </c>
      <c r="G9416" s="22">
        <v>5.8300954394320019</v>
      </c>
      <c r="H9416" s="25">
        <v>0.17975567190226877</v>
      </c>
      <c r="I9416" s="3">
        <f t="shared" si="588"/>
        <v>318.25999999998737</v>
      </c>
      <c r="J9416" s="3">
        <f t="shared" si="589"/>
        <v>334.45999999998708</v>
      </c>
      <c r="K9416" s="3">
        <f>MIN(J9416-M9416+N9416,'Power Look Up'!$F$4)</f>
        <v>352.42576957052626</v>
      </c>
      <c r="M9416" s="51">
        <f t="array" ref="M9416">_xlfn.SUM(_xlfn.NORM.DIST($S$3:$S$1003,$G9416,$P9416,FALSE)*WindSpeedStep*$T$3:$T$1003)</f>
        <v>335.12322684720817</v>
      </c>
      <c r="N9416" s="51">
        <f t="array" ref="N9416">_xlfn.SUM(_xlfn.NORM.DIST($S$3:$S$1003,$G9416,$Q9416,FALSE)*WindSpeedStep*$T$3:$T$1003)</f>
        <v>353.08899641774735</v>
      </c>
      <c r="P9416" s="43">
        <f t="shared" si="590"/>
        <v>0.58300954394320026</v>
      </c>
      <c r="Q9416" s="43">
        <f t="shared" si="591"/>
        <v>1.0479927229694523</v>
      </c>
    </row>
    <row r="9417" spans="5:17" x14ac:dyDescent="0.2">
      <c r="E9417" s="16">
        <v>41090.347222222219</v>
      </c>
      <c r="F9417" s="22">
        <v>6.63</v>
      </c>
      <c r="G9417" s="22">
        <v>6.8111025911435421</v>
      </c>
      <c r="H9417" s="25">
        <v>0.18853695324283559</v>
      </c>
      <c r="I9417" s="3">
        <f t="shared" si="588"/>
        <v>504.37999999997811</v>
      </c>
      <c r="J9417" s="3">
        <f t="shared" si="589"/>
        <v>545.05999999997721</v>
      </c>
      <c r="K9417" s="3">
        <f>MIN(J9417-M9417+N9417,'Power Look Up'!$F$4)</f>
        <v>583.36802568845656</v>
      </c>
      <c r="M9417" s="51">
        <f t="array" ref="M9417">_xlfn.SUM(_xlfn.NORM.DIST($S$3:$S$1003,$G9417,$P9417,FALSE)*WindSpeedStep*$T$3:$T$1003)</f>
        <v>546.17056584186446</v>
      </c>
      <c r="N9417" s="51">
        <f t="array" ref="N9417">_xlfn.SUM(_xlfn.NORM.DIST($S$3:$S$1003,$G9417,$Q9417,FALSE)*WindSpeedStep*$T$3:$T$1003)</f>
        <v>584.47859153034381</v>
      </c>
      <c r="P9417" s="43">
        <f t="shared" si="590"/>
        <v>0.6811102591143543</v>
      </c>
      <c r="Q9417" s="43">
        <f t="shared" si="591"/>
        <v>1.2841445307585864</v>
      </c>
    </row>
    <row r="9418" spans="5:17" x14ac:dyDescent="0.2">
      <c r="E9418" s="16">
        <v>41090.354166666664</v>
      </c>
      <c r="F9418" s="22">
        <v>7</v>
      </c>
      <c r="G9418" s="22">
        <v>6.9996486053985256</v>
      </c>
      <c r="H9418" s="25">
        <v>0.17142857142857143</v>
      </c>
      <c r="I9418" s="3">
        <f t="shared" si="588"/>
        <v>587.99999999997635</v>
      </c>
      <c r="J9418" s="3">
        <f t="shared" si="589"/>
        <v>587.99999999997635</v>
      </c>
      <c r="K9418" s="3">
        <f>MIN(J9418-M9418+N9418,'Power Look Up'!$F$4)</f>
        <v>619.90155225224692</v>
      </c>
      <c r="M9418" s="51">
        <f t="array" ref="M9418">_xlfn.SUM(_xlfn.NORM.DIST($S$3:$S$1003,$G9418,$P9418,FALSE)*WindSpeedStep*$T$3:$T$1003)</f>
        <v>594.23917743279469</v>
      </c>
      <c r="N9418" s="51">
        <f t="array" ref="N9418">_xlfn.SUM(_xlfn.NORM.DIST($S$3:$S$1003,$G9418,$Q9418,FALSE)*WindSpeedStep*$T$3:$T$1003)</f>
        <v>626.14072968506525</v>
      </c>
      <c r="P9418" s="43">
        <f t="shared" si="590"/>
        <v>0.69996486053985263</v>
      </c>
      <c r="Q9418" s="43">
        <f t="shared" si="591"/>
        <v>1.1999397609254616</v>
      </c>
    </row>
    <row r="9419" spans="5:17" x14ac:dyDescent="0.2">
      <c r="E9419" s="16">
        <v>41090.361111111109</v>
      </c>
      <c r="F9419" s="22">
        <v>8.16</v>
      </c>
      <c r="G9419" s="22">
        <v>8.253215247505695</v>
      </c>
      <c r="H9419" s="25">
        <v>0.1875</v>
      </c>
      <c r="I9419" s="3">
        <f t="shared" si="588"/>
        <v>947.71999999995251</v>
      </c>
      <c r="J9419" s="3">
        <f t="shared" si="589"/>
        <v>980.7499999999518</v>
      </c>
      <c r="K9419" s="3">
        <f>MIN(J9419-M9419+N9419,'Power Look Up'!$F$4)</f>
        <v>1019.4742673240333</v>
      </c>
      <c r="M9419" s="51">
        <f t="array" ref="M9419">_xlfn.SUM(_xlfn.NORM.DIST($S$3:$S$1003,$G9419,$P9419,FALSE)*WindSpeedStep*$T$3:$T$1003)</f>
        <v>980.49947134123352</v>
      </c>
      <c r="N9419" s="51">
        <f t="array" ref="N9419">_xlfn.SUM(_xlfn.NORM.DIST($S$3:$S$1003,$G9419,$Q9419,FALSE)*WindSpeedStep*$T$3:$T$1003)</f>
        <v>1019.2237386653151</v>
      </c>
      <c r="P9419" s="43">
        <f t="shared" si="590"/>
        <v>0.82532152475056952</v>
      </c>
      <c r="Q9419" s="43">
        <f t="shared" si="591"/>
        <v>1.5474778589073179</v>
      </c>
    </row>
    <row r="9420" spans="5:17" x14ac:dyDescent="0.2">
      <c r="E9420" s="16">
        <v>41090.368055555555</v>
      </c>
      <c r="F9420" s="22">
        <v>8.39</v>
      </c>
      <c r="G9420" s="22">
        <v>8.2200450565765131</v>
      </c>
      <c r="H9420" s="25">
        <v>0.12276519666269368</v>
      </c>
      <c r="I9420" s="3">
        <f t="shared" si="588"/>
        <v>1032.1299999999505</v>
      </c>
      <c r="J9420" s="3">
        <f t="shared" si="589"/>
        <v>969.73999999995203</v>
      </c>
      <c r="K9420" s="3">
        <f>MIN(J9420-M9420+N9420,'Power Look Up'!$F$4)</f>
        <v>981.03376768327144</v>
      </c>
      <c r="M9420" s="51">
        <f t="array" ref="M9420">_xlfn.SUM(_xlfn.NORM.DIST($S$3:$S$1003,$G9420,$P9420,FALSE)*WindSpeedStep*$T$3:$T$1003)</f>
        <v>968.78315616160228</v>
      </c>
      <c r="N9420" s="51">
        <f t="array" ref="N9420">_xlfn.SUM(_xlfn.NORM.DIST($S$3:$S$1003,$G9420,$Q9420,FALSE)*WindSpeedStep*$T$3:$T$1003)</f>
        <v>980.07692384492168</v>
      </c>
      <c r="P9420" s="43">
        <f t="shared" si="590"/>
        <v>0.82200450565765137</v>
      </c>
      <c r="Q9420" s="43">
        <f t="shared" si="591"/>
        <v>1.0091354479468186</v>
      </c>
    </row>
    <row r="9421" spans="5:17" x14ac:dyDescent="0.2">
      <c r="E9421" s="16">
        <v>41090.375</v>
      </c>
      <c r="F9421" s="22">
        <v>9.1199999999999992</v>
      </c>
      <c r="G9421" s="22">
        <v>9.0965290090190276</v>
      </c>
      <c r="H9421" s="25">
        <v>0.14144736842105265</v>
      </c>
      <c r="I9421" s="3">
        <f t="shared" si="588"/>
        <v>1301.719999999943</v>
      </c>
      <c r="J9421" s="3">
        <f t="shared" si="589"/>
        <v>1294.0999999999431</v>
      </c>
      <c r="K9421" s="3">
        <f>MIN(J9421-M9421+N9421,'Power Look Up'!$F$4)</f>
        <v>1292.8732135791149</v>
      </c>
      <c r="M9421" s="51">
        <f t="array" ref="M9421">_xlfn.SUM(_xlfn.NORM.DIST($S$3:$S$1003,$G9421,$P9421,FALSE)*WindSpeedStep*$T$3:$T$1003)</f>
        <v>1297.0292222315281</v>
      </c>
      <c r="N9421" s="51">
        <f t="array" ref="N9421">_xlfn.SUM(_xlfn.NORM.DIST($S$3:$S$1003,$G9421,$Q9421,FALSE)*WindSpeedStep*$T$3:$T$1003)</f>
        <v>1295.8024358107</v>
      </c>
      <c r="P9421" s="43">
        <f t="shared" si="590"/>
        <v>0.90965290090190276</v>
      </c>
      <c r="Q9421" s="43">
        <f t="shared" si="591"/>
        <v>1.2866800900915074</v>
      </c>
    </row>
    <row r="9422" spans="5:17" x14ac:dyDescent="0.2">
      <c r="E9422" s="16">
        <v>41090.381944444445</v>
      </c>
      <c r="F9422" s="22">
        <v>7.48</v>
      </c>
      <c r="G9422" s="22">
        <v>7.4813784389012135</v>
      </c>
      <c r="H9422" s="25">
        <v>0.22326203208556147</v>
      </c>
      <c r="I9422" s="3">
        <f t="shared" si="588"/>
        <v>732.47999999996534</v>
      </c>
      <c r="J9422" s="3">
        <f t="shared" si="589"/>
        <v>732.47999999996534</v>
      </c>
      <c r="K9422" s="3">
        <f>MIN(J9422-M9422+N9422,'Power Look Up'!$F$4)</f>
        <v>798.91176741715969</v>
      </c>
      <c r="M9422" s="51">
        <f t="array" ref="M9422">_xlfn.SUM(_xlfn.NORM.DIST($S$3:$S$1003,$G9422,$P9422,FALSE)*WindSpeedStep*$T$3:$T$1003)</f>
        <v>728.79486686409416</v>
      </c>
      <c r="N9422" s="51">
        <f t="array" ref="N9422">_xlfn.SUM(_xlfn.NORM.DIST($S$3:$S$1003,$G9422,$Q9422,FALSE)*WindSpeedStep*$T$3:$T$1003)</f>
        <v>795.22663428128851</v>
      </c>
      <c r="P9422" s="43">
        <f t="shared" si="590"/>
        <v>0.74813784389012139</v>
      </c>
      <c r="Q9422" s="43">
        <f t="shared" si="591"/>
        <v>1.6703077530701906</v>
      </c>
    </row>
    <row r="9423" spans="5:17" x14ac:dyDescent="0.2">
      <c r="E9423" s="16">
        <v>41090.388888888891</v>
      </c>
      <c r="F9423" s="22">
        <v>5.09</v>
      </c>
      <c r="G9423" s="22">
        <v>5.3218903332973886</v>
      </c>
      <c r="H9423" s="25">
        <v>0.21611001964636545</v>
      </c>
      <c r="I9423" s="3">
        <f t="shared" si="588"/>
        <v>214.57999999998961</v>
      </c>
      <c r="J9423" s="3">
        <f t="shared" si="589"/>
        <v>251.83999999998883</v>
      </c>
      <c r="K9423" s="3">
        <f>MIN(J9423-M9423+N9423,'Power Look Up'!$F$4)</f>
        <v>272.95715136252568</v>
      </c>
      <c r="M9423" s="51">
        <f t="array" ref="M9423">_xlfn.SUM(_xlfn.NORM.DIST($S$3:$S$1003,$G9423,$P9423,FALSE)*WindSpeedStep*$T$3:$T$1003)</f>
        <v>246.82349394091605</v>
      </c>
      <c r="N9423" s="51">
        <f t="array" ref="N9423">_xlfn.SUM(_xlfn.NORM.DIST($S$3:$S$1003,$G9423,$Q9423,FALSE)*WindSpeedStep*$T$3:$T$1003)</f>
        <v>267.94064530345292</v>
      </c>
      <c r="P9423" s="43">
        <f t="shared" si="590"/>
        <v>0.53218903332973888</v>
      </c>
      <c r="Q9423" s="43">
        <f t="shared" si="591"/>
        <v>1.1501138244847009</v>
      </c>
    </row>
    <row r="9424" spans="5:17" x14ac:dyDescent="0.2">
      <c r="E9424" s="16">
        <v>41090.395833333336</v>
      </c>
      <c r="F9424" s="22">
        <v>4.7699999999999996</v>
      </c>
      <c r="G9424" s="22">
        <v>4.9742757544346787</v>
      </c>
      <c r="H9424" s="25">
        <v>0.18029350104821804</v>
      </c>
      <c r="I9424" s="3">
        <f t="shared" si="588"/>
        <v>174.92999999999375</v>
      </c>
      <c r="J9424" s="3">
        <f t="shared" si="589"/>
        <v>196.72999999999331</v>
      </c>
      <c r="K9424" s="3">
        <f>MIN(J9424-M9424+N9424,'Power Look Up'!$F$4)</f>
        <v>206.5467718255257</v>
      </c>
      <c r="M9424" s="51">
        <f t="array" ref="M9424">_xlfn.SUM(_xlfn.NORM.DIST($S$3:$S$1003,$G9424,$P9424,FALSE)*WindSpeedStep*$T$3:$T$1003)</f>
        <v>190.43230761882359</v>
      </c>
      <c r="N9424" s="51">
        <f t="array" ref="N9424">_xlfn.SUM(_xlfn.NORM.DIST($S$3:$S$1003,$G9424,$Q9424,FALSE)*WindSpeedStep*$T$3:$T$1003)</f>
        <v>200.24907944435597</v>
      </c>
      <c r="P9424" s="43">
        <f t="shared" si="590"/>
        <v>0.49742757544346788</v>
      </c>
      <c r="Q9424" s="43">
        <f t="shared" si="591"/>
        <v>0.89682959094629433</v>
      </c>
    </row>
    <row r="9425" spans="5:17" x14ac:dyDescent="0.2">
      <c r="E9425" s="16">
        <v>41090.402777777781</v>
      </c>
      <c r="F9425" s="22">
        <v>5.48</v>
      </c>
      <c r="G9425" s="22">
        <v>5.4828972031266066</v>
      </c>
      <c r="H9425" s="25">
        <v>0.21350364963503646</v>
      </c>
      <c r="I9425" s="3">
        <f t="shared" si="588"/>
        <v>277.75999999998828</v>
      </c>
      <c r="J9425" s="3">
        <f t="shared" si="589"/>
        <v>277.75999999998828</v>
      </c>
      <c r="K9425" s="3">
        <f>MIN(J9425-M9425+N9425,'Power Look Up'!$F$4)</f>
        <v>300.55675299701318</v>
      </c>
      <c r="M9425" s="51">
        <f t="array" ref="M9425">_xlfn.SUM(_xlfn.NORM.DIST($S$3:$S$1003,$G9425,$P9425,FALSE)*WindSpeedStep*$T$3:$T$1003)</f>
        <v>273.750911004383</v>
      </c>
      <c r="N9425" s="51">
        <f t="array" ref="N9425">_xlfn.SUM(_xlfn.NORM.DIST($S$3:$S$1003,$G9425,$Q9425,FALSE)*WindSpeedStep*$T$3:$T$1003)</f>
        <v>296.5476640014079</v>
      </c>
      <c r="P9425" s="43">
        <f t="shared" si="590"/>
        <v>0.54828972031266066</v>
      </c>
      <c r="Q9425" s="43">
        <f t="shared" si="591"/>
        <v>1.1706185634412642</v>
      </c>
    </row>
    <row r="9426" spans="5:17" x14ac:dyDescent="0.2">
      <c r="E9426" s="16">
        <v>41090.409722222219</v>
      </c>
      <c r="F9426" s="22">
        <v>5.58</v>
      </c>
      <c r="G9426" s="22">
        <v>5.7730355159922579</v>
      </c>
      <c r="H9426" s="25">
        <v>0.1971326164874552</v>
      </c>
      <c r="I9426" s="3">
        <f t="shared" si="588"/>
        <v>293.95999999998793</v>
      </c>
      <c r="J9426" s="3">
        <f t="shared" si="589"/>
        <v>324.73999999998728</v>
      </c>
      <c r="K9426" s="3">
        <f>MIN(J9426-M9426+N9426,'Power Look Up'!$F$4)</f>
        <v>347.39502533212777</v>
      </c>
      <c r="M9426" s="51">
        <f t="array" ref="M9426">_xlfn.SUM(_xlfn.NORM.DIST($S$3:$S$1003,$G9426,$P9426,FALSE)*WindSpeedStep*$T$3:$T$1003)</f>
        <v>324.65486768080228</v>
      </c>
      <c r="N9426" s="51">
        <f t="array" ref="N9426">_xlfn.SUM(_xlfn.NORM.DIST($S$3:$S$1003,$G9426,$Q9426,FALSE)*WindSpeedStep*$T$3:$T$1003)</f>
        <v>347.30989301294278</v>
      </c>
      <c r="P9426" s="43">
        <f t="shared" si="590"/>
        <v>0.57730355159922586</v>
      </c>
      <c r="Q9426" s="43">
        <f t="shared" si="591"/>
        <v>1.1380535963425598</v>
      </c>
    </row>
    <row r="9427" spans="5:17" x14ac:dyDescent="0.2">
      <c r="E9427" s="16">
        <v>41090.416666666664</v>
      </c>
      <c r="F9427" s="22">
        <v>5.05</v>
      </c>
      <c r="G9427" s="22">
        <v>5.1669686819902507</v>
      </c>
      <c r="H9427" s="25">
        <v>0.16633663366336635</v>
      </c>
      <c r="I9427" s="3">
        <f t="shared" si="588"/>
        <v>208.09999999998976</v>
      </c>
      <c r="J9427" s="3">
        <f t="shared" si="589"/>
        <v>227.53999999998933</v>
      </c>
      <c r="K9427" s="3">
        <f>MIN(J9427-M9427+N9427,'Power Look Up'!$F$4)</f>
        <v>234.82725511511273</v>
      </c>
      <c r="M9427" s="51">
        <f t="array" ref="M9427">_xlfn.SUM(_xlfn.NORM.DIST($S$3:$S$1003,$G9427,$P9427,FALSE)*WindSpeedStep*$T$3:$T$1003)</f>
        <v>221.48500493670346</v>
      </c>
      <c r="N9427" s="51">
        <f t="array" ref="N9427">_xlfn.SUM(_xlfn.NORM.DIST($S$3:$S$1003,$G9427,$Q9427,FALSE)*WindSpeedStep*$T$3:$T$1003)</f>
        <v>228.77226005182686</v>
      </c>
      <c r="P9427" s="43">
        <f t="shared" si="590"/>
        <v>0.51669686819902505</v>
      </c>
      <c r="Q9427" s="43">
        <f t="shared" si="591"/>
        <v>0.85945617680629915</v>
      </c>
    </row>
    <row r="9428" spans="5:17" x14ac:dyDescent="0.2">
      <c r="E9428" s="16">
        <v>41090.423611111109</v>
      </c>
      <c r="F9428" s="22">
        <v>4.84</v>
      </c>
      <c r="G9428" s="22">
        <v>4.8836684878431669</v>
      </c>
      <c r="H9428" s="25">
        <v>0.19008264462809918</v>
      </c>
      <c r="I9428" s="3">
        <f t="shared" si="588"/>
        <v>182.55999999999358</v>
      </c>
      <c r="J9428" s="3">
        <f t="shared" si="589"/>
        <v>186.91999999999351</v>
      </c>
      <c r="K9428" s="3">
        <f>MIN(J9428-M9428+N9428,'Power Look Up'!$F$4)</f>
        <v>199.15944426738994</v>
      </c>
      <c r="M9428" s="51">
        <f t="array" ref="M9428">_xlfn.SUM(_xlfn.NORM.DIST($S$3:$S$1003,$G9428,$P9428,FALSE)*WindSpeedStep*$T$3:$T$1003)</f>
        <v>175.94818516202591</v>
      </c>
      <c r="N9428" s="51">
        <f t="array" ref="N9428">_xlfn.SUM(_xlfn.NORM.DIST($S$3:$S$1003,$G9428,$Q9428,FALSE)*WindSpeedStep*$T$3:$T$1003)</f>
        <v>188.18762942942234</v>
      </c>
      <c r="P9428" s="43">
        <f t="shared" si="590"/>
        <v>0.48836684878431669</v>
      </c>
      <c r="Q9428" s="43">
        <f t="shared" si="591"/>
        <v>0.92830062165613914</v>
      </c>
    </row>
    <row r="9429" spans="5:17" x14ac:dyDescent="0.2">
      <c r="E9429" s="16">
        <v>41090.430555555555</v>
      </c>
      <c r="F9429" s="22">
        <v>4.75</v>
      </c>
      <c r="G9429" s="22">
        <v>4.723415434918647</v>
      </c>
      <c r="H9429" s="25">
        <v>0.15157894736842104</v>
      </c>
      <c r="I9429" s="3">
        <f t="shared" si="588"/>
        <v>172.7499999999938</v>
      </c>
      <c r="J9429" s="3">
        <f t="shared" si="589"/>
        <v>169.47999999999388</v>
      </c>
      <c r="K9429" s="3">
        <f>MIN(J9429-M9429+N9429,'Power Look Up'!$F$4)</f>
        <v>175.39543733546148</v>
      </c>
      <c r="M9429" s="51">
        <f t="array" ref="M9429">_xlfn.SUM(_xlfn.NORM.DIST($S$3:$S$1003,$G9429,$P9429,FALSE)*WindSpeedStep*$T$3:$T$1003)</f>
        <v>150.53532705688323</v>
      </c>
      <c r="N9429" s="51">
        <f t="array" ref="N9429">_xlfn.SUM(_xlfn.NORM.DIST($S$3:$S$1003,$G9429,$Q9429,FALSE)*WindSpeedStep*$T$3:$T$1003)</f>
        <v>156.45076439235083</v>
      </c>
      <c r="P9429" s="43">
        <f t="shared" si="590"/>
        <v>0.47234154349186475</v>
      </c>
      <c r="Q9429" s="43">
        <f t="shared" si="591"/>
        <v>0.71597033960872114</v>
      </c>
    </row>
    <row r="9430" spans="5:17" x14ac:dyDescent="0.2">
      <c r="E9430" s="16">
        <v>41090.4375</v>
      </c>
      <c r="F9430" s="22">
        <v>5.13</v>
      </c>
      <c r="G9430" s="22">
        <v>5.0570250818659055</v>
      </c>
      <c r="H9430" s="25">
        <v>0.16374269005847952</v>
      </c>
      <c r="I9430" s="3">
        <f t="shared" si="588"/>
        <v>221.05999999998949</v>
      </c>
      <c r="J9430" s="3">
        <f t="shared" si="589"/>
        <v>209.71999999998971</v>
      </c>
      <c r="K9430" s="3">
        <f>MIN(J9430-M9430+N9430,'Power Look Up'!$F$4)</f>
        <v>216.27689583145693</v>
      </c>
      <c r="M9430" s="51">
        <f t="array" ref="M9430">_xlfn.SUM(_xlfn.NORM.DIST($S$3:$S$1003,$G9430,$P9430,FALSE)*WindSpeedStep*$T$3:$T$1003)</f>
        <v>203.7212448420955</v>
      </c>
      <c r="N9430" s="51">
        <f t="array" ref="N9430">_xlfn.SUM(_xlfn.NORM.DIST($S$3:$S$1003,$G9430,$Q9430,FALSE)*WindSpeedStep*$T$3:$T$1003)</f>
        <v>210.27814067356272</v>
      </c>
      <c r="P9430" s="43">
        <f t="shared" si="590"/>
        <v>0.50570250818659057</v>
      </c>
      <c r="Q9430" s="43">
        <f t="shared" si="591"/>
        <v>0.82805089059792603</v>
      </c>
    </row>
    <row r="9431" spans="5:17" x14ac:dyDescent="0.2">
      <c r="E9431" s="16">
        <v>41090.472222222219</v>
      </c>
      <c r="F9431" s="22">
        <v>7.09</v>
      </c>
      <c r="G9431" s="22">
        <v>7.0380986476908358</v>
      </c>
      <c r="H9431" s="25">
        <v>0.12834978843441466</v>
      </c>
      <c r="I9431" s="3">
        <f t="shared" si="588"/>
        <v>615.08999999996786</v>
      </c>
      <c r="J9431" s="3">
        <f t="shared" si="589"/>
        <v>600.03999999996824</v>
      </c>
      <c r="K9431" s="3">
        <f>MIN(J9431-M9431+N9431,'Power Look Up'!$F$4)</f>
        <v>611.23073637343646</v>
      </c>
      <c r="M9431" s="51">
        <f t="array" ref="M9431">_xlfn.SUM(_xlfn.NORM.DIST($S$3:$S$1003,$G9431,$P9431,FALSE)*WindSpeedStep*$T$3:$T$1003)</f>
        <v>604.35565810774654</v>
      </c>
      <c r="N9431" s="51">
        <f t="array" ref="N9431">_xlfn.SUM(_xlfn.NORM.DIST($S$3:$S$1003,$G9431,$Q9431,FALSE)*WindSpeedStep*$T$3:$T$1003)</f>
        <v>615.54639448121475</v>
      </c>
      <c r="P9431" s="43">
        <f t="shared" si="590"/>
        <v>0.70380986476908358</v>
      </c>
      <c r="Q9431" s="43">
        <f t="shared" si="591"/>
        <v>0.90333847241165877</v>
      </c>
    </row>
    <row r="9432" spans="5:17" x14ac:dyDescent="0.2">
      <c r="E9432" s="16">
        <v>41090.479166666664</v>
      </c>
      <c r="F9432" s="22">
        <v>7.51</v>
      </c>
      <c r="G9432" s="22">
        <v>7.4906538954556954</v>
      </c>
      <c r="H9432" s="25">
        <v>0.14247669773635155</v>
      </c>
      <c r="I9432" s="3">
        <f t="shared" si="588"/>
        <v>741.5099999999652</v>
      </c>
      <c r="J9432" s="3">
        <f t="shared" si="589"/>
        <v>735.48999999996533</v>
      </c>
      <c r="K9432" s="3">
        <f>MIN(J9432-M9432+N9432,'Power Look Up'!$F$4)</f>
        <v>756.11053787759852</v>
      </c>
      <c r="M9432" s="51">
        <f t="array" ref="M9432">_xlfn.SUM(_xlfn.NORM.DIST($S$3:$S$1003,$G9432,$P9432,FALSE)*WindSpeedStep*$T$3:$T$1003)</f>
        <v>731.55411093964335</v>
      </c>
      <c r="N9432" s="51">
        <f t="array" ref="N9432">_xlfn.SUM(_xlfn.NORM.DIST($S$3:$S$1003,$G9432,$Q9432,FALSE)*WindSpeedStep*$T$3:$T$1003)</f>
        <v>752.17464881727653</v>
      </c>
      <c r="P9432" s="43">
        <f t="shared" si="590"/>
        <v>0.74906538954556956</v>
      </c>
      <c r="Q9432" s="43">
        <f t="shared" si="591"/>
        <v>1.0672436309104654</v>
      </c>
    </row>
    <row r="9433" spans="5:17" x14ac:dyDescent="0.2">
      <c r="E9433" s="16">
        <v>41090.631944444445</v>
      </c>
      <c r="F9433" s="22">
        <v>7.65</v>
      </c>
      <c r="G9433" s="22">
        <v>7.7146028664983106</v>
      </c>
      <c r="H9433" s="25">
        <v>0.16339869281045752</v>
      </c>
      <c r="I9433" s="3">
        <f t="shared" si="588"/>
        <v>783.64999999996428</v>
      </c>
      <c r="J9433" s="3">
        <f t="shared" si="589"/>
        <v>801.70999999996388</v>
      </c>
      <c r="K9433" s="3">
        <f>MIN(J9433-M9433+N9433,'Power Look Up'!$F$4)</f>
        <v>835.15980437737915</v>
      </c>
      <c r="M9433" s="51">
        <f t="array" ref="M9433">_xlfn.SUM(_xlfn.NORM.DIST($S$3:$S$1003,$G9433,$P9433,FALSE)*WindSpeedStep*$T$3:$T$1003)</f>
        <v>800.1387048755247</v>
      </c>
      <c r="N9433" s="51">
        <f t="array" ref="N9433">_xlfn.SUM(_xlfn.NORM.DIST($S$3:$S$1003,$G9433,$Q9433,FALSE)*WindSpeedStep*$T$3:$T$1003)</f>
        <v>833.58850925293996</v>
      </c>
      <c r="P9433" s="43">
        <f t="shared" si="590"/>
        <v>0.77146028664983113</v>
      </c>
      <c r="Q9433" s="43">
        <f t="shared" si="591"/>
        <v>1.2605560239376326</v>
      </c>
    </row>
    <row r="9434" spans="5:17" x14ac:dyDescent="0.2">
      <c r="E9434" s="16">
        <v>41090.638888888891</v>
      </c>
      <c r="F9434" s="22">
        <v>7.59</v>
      </c>
      <c r="G9434" s="22">
        <v>7.6190805234129195</v>
      </c>
      <c r="H9434" s="25">
        <v>0.13965744400527011</v>
      </c>
      <c r="I9434" s="3">
        <f t="shared" si="588"/>
        <v>765.58999999996468</v>
      </c>
      <c r="J9434" s="3">
        <f t="shared" si="589"/>
        <v>774.61999999996442</v>
      </c>
      <c r="K9434" s="3">
        <f>MIN(J9434-M9434+N9434,'Power Look Up'!$F$4)</f>
        <v>794.35301460448125</v>
      </c>
      <c r="M9434" s="51">
        <f t="array" ref="M9434">_xlfn.SUM(_xlfn.NORM.DIST($S$3:$S$1003,$G9434,$P9434,FALSE)*WindSpeedStep*$T$3:$T$1003)</f>
        <v>770.42222515355252</v>
      </c>
      <c r="N9434" s="51">
        <f t="array" ref="N9434">_xlfn.SUM(_xlfn.NORM.DIST($S$3:$S$1003,$G9434,$Q9434,FALSE)*WindSpeedStep*$T$3:$T$1003)</f>
        <v>790.15523975806934</v>
      </c>
      <c r="P9434" s="43">
        <f t="shared" si="590"/>
        <v>0.761908052341292</v>
      </c>
      <c r="Q9434" s="43">
        <f t="shared" si="591"/>
        <v>1.0640613115701838</v>
      </c>
    </row>
    <row r="9435" spans="5:17" x14ac:dyDescent="0.2">
      <c r="E9435" s="16">
        <v>41090.645833333336</v>
      </c>
      <c r="F9435" s="22">
        <v>7.55</v>
      </c>
      <c r="G9435" s="22">
        <v>7.5808075279078029</v>
      </c>
      <c r="H9435" s="25">
        <v>0.15231788079470199</v>
      </c>
      <c r="I9435" s="3">
        <f t="shared" si="588"/>
        <v>753.54999999996494</v>
      </c>
      <c r="J9435" s="3">
        <f t="shared" si="589"/>
        <v>762.57999999996468</v>
      </c>
      <c r="K9435" s="3">
        <f>MIN(J9435-M9435+N9435,'Power Look Up'!$F$4)</f>
        <v>789.18121703987254</v>
      </c>
      <c r="M9435" s="51">
        <f t="array" ref="M9435">_xlfn.SUM(_xlfn.NORM.DIST($S$3:$S$1003,$G9435,$P9435,FALSE)*WindSpeedStep*$T$3:$T$1003)</f>
        <v>758.70913375654709</v>
      </c>
      <c r="N9435" s="51">
        <f t="array" ref="N9435">_xlfn.SUM(_xlfn.NORM.DIST($S$3:$S$1003,$G9435,$Q9435,FALSE)*WindSpeedStep*$T$3:$T$1003)</f>
        <v>785.31035079645494</v>
      </c>
      <c r="P9435" s="43">
        <f t="shared" si="590"/>
        <v>0.75808075279078035</v>
      </c>
      <c r="Q9435" s="43">
        <f t="shared" si="591"/>
        <v>1.1546925373634402</v>
      </c>
    </row>
    <row r="9436" spans="5:17" x14ac:dyDescent="0.2">
      <c r="E9436" s="16">
        <v>41090.680555555555</v>
      </c>
      <c r="F9436" s="22">
        <v>8.8800000000000008</v>
      </c>
      <c r="G9436" s="22">
        <v>8.8490273328827858</v>
      </c>
      <c r="H9436" s="25">
        <v>0.13963963963963963</v>
      </c>
      <c r="I9436" s="3">
        <f t="shared" si="588"/>
        <v>1211.9599999999468</v>
      </c>
      <c r="J9436" s="3">
        <f t="shared" si="589"/>
        <v>1200.9499999999471</v>
      </c>
      <c r="K9436" s="3">
        <f>MIN(J9436-M9436+N9436,'Power Look Up'!$F$4)</f>
        <v>1208.8765350621286</v>
      </c>
      <c r="M9436" s="51">
        <f t="array" ref="M9436">_xlfn.SUM(_xlfn.NORM.DIST($S$3:$S$1003,$G9436,$P9436,FALSE)*WindSpeedStep*$T$3:$T$1003)</f>
        <v>1201.6878605400184</v>
      </c>
      <c r="N9436" s="51">
        <f t="array" ref="N9436">_xlfn.SUM(_xlfn.NORM.DIST($S$3:$S$1003,$G9436,$Q9436,FALSE)*WindSpeedStep*$T$3:$T$1003)</f>
        <v>1209.6143956021999</v>
      </c>
      <c r="P9436" s="43">
        <f t="shared" si="590"/>
        <v>0.88490273328827862</v>
      </c>
      <c r="Q9436" s="43">
        <f t="shared" si="591"/>
        <v>1.2356749879250737</v>
      </c>
    </row>
    <row r="9437" spans="5:17" x14ac:dyDescent="0.2">
      <c r="E9437" s="16">
        <v>41090.75</v>
      </c>
      <c r="F9437" s="22">
        <v>8.1300000000000008</v>
      </c>
      <c r="G9437" s="22">
        <v>8.0009570222783228</v>
      </c>
      <c r="H9437" s="25">
        <v>0.1193111931119311</v>
      </c>
      <c r="I9437" s="3">
        <f t="shared" si="588"/>
        <v>936.70999999995274</v>
      </c>
      <c r="J9437" s="3">
        <f t="shared" si="589"/>
        <v>888.99999999996203</v>
      </c>
      <c r="K9437" s="3">
        <f>MIN(J9437-M9437+N9437,'Power Look Up'!$F$4)</f>
        <v>898.69265680579952</v>
      </c>
      <c r="M9437" s="51">
        <f t="array" ref="M9437">_xlfn.SUM(_xlfn.NORM.DIST($S$3:$S$1003,$G9437,$P9437,FALSE)*WindSpeedStep*$T$3:$T$1003)</f>
        <v>893.35623345716442</v>
      </c>
      <c r="N9437" s="51">
        <f t="array" ref="N9437">_xlfn.SUM(_xlfn.NORM.DIST($S$3:$S$1003,$G9437,$Q9437,FALSE)*WindSpeedStep*$T$3:$T$1003)</f>
        <v>903.04889026300191</v>
      </c>
      <c r="P9437" s="43">
        <f t="shared" si="590"/>
        <v>0.80009570222783233</v>
      </c>
      <c r="Q9437" s="43">
        <f t="shared" si="591"/>
        <v>0.95460372836531016</v>
      </c>
    </row>
    <row r="9438" spans="5:17" x14ac:dyDescent="0.2">
      <c r="E9438" s="16">
        <v>41090.756944444445</v>
      </c>
      <c r="F9438" s="22">
        <v>6.79</v>
      </c>
      <c r="G9438" s="22">
        <v>6.7321821722327924</v>
      </c>
      <c r="H9438" s="25">
        <v>0.14874815905743741</v>
      </c>
      <c r="I9438" s="3">
        <f t="shared" si="588"/>
        <v>540.53999999997734</v>
      </c>
      <c r="J9438" s="3">
        <f t="shared" si="589"/>
        <v>526.97999999997762</v>
      </c>
      <c r="K9438" s="3">
        <f>MIN(J9438-M9438+N9438,'Power Look Up'!$F$4)</f>
        <v>545.03866645920925</v>
      </c>
      <c r="M9438" s="51">
        <f t="array" ref="M9438">_xlfn.SUM(_xlfn.NORM.DIST($S$3:$S$1003,$G9438,$P9438,FALSE)*WindSpeedStep*$T$3:$T$1003)</f>
        <v>526.80303335817143</v>
      </c>
      <c r="N9438" s="51">
        <f t="array" ref="N9438">_xlfn.SUM(_xlfn.NORM.DIST($S$3:$S$1003,$G9438,$Q9438,FALSE)*WindSpeedStep*$T$3:$T$1003)</f>
        <v>544.86169981740306</v>
      </c>
      <c r="P9438" s="43">
        <f t="shared" si="590"/>
        <v>0.67321821722327924</v>
      </c>
      <c r="Q9438" s="43">
        <f t="shared" si="591"/>
        <v>1.0013997045589278</v>
      </c>
    </row>
    <row r="9439" spans="5:17" x14ac:dyDescent="0.2">
      <c r="E9439" s="16">
        <v>41090.763888888891</v>
      </c>
      <c r="F9439" s="22">
        <v>5.67</v>
      </c>
      <c r="G9439" s="22">
        <v>5.8163388773626767</v>
      </c>
      <c r="H9439" s="25">
        <v>0.1851851851851852</v>
      </c>
      <c r="I9439" s="3">
        <f t="shared" si="588"/>
        <v>308.53999999998763</v>
      </c>
      <c r="J9439" s="3">
        <f t="shared" si="589"/>
        <v>332.83999999998707</v>
      </c>
      <c r="K9439" s="3">
        <f>MIN(J9439-M9439+N9439,'Power Look Up'!$F$4)</f>
        <v>352.29816087867556</v>
      </c>
      <c r="M9439" s="51">
        <f t="array" ref="M9439">_xlfn.SUM(_xlfn.NORM.DIST($S$3:$S$1003,$G9439,$P9439,FALSE)*WindSpeedStep*$T$3:$T$1003)</f>
        <v>332.58403919641285</v>
      </c>
      <c r="N9439" s="51">
        <f t="array" ref="N9439">_xlfn.SUM(_xlfn.NORM.DIST($S$3:$S$1003,$G9439,$Q9439,FALSE)*WindSpeedStep*$T$3:$T$1003)</f>
        <v>352.04220007510133</v>
      </c>
      <c r="P9439" s="43">
        <f t="shared" si="590"/>
        <v>0.58163388773626767</v>
      </c>
      <c r="Q9439" s="43">
        <f t="shared" si="591"/>
        <v>1.0770997921041996</v>
      </c>
    </row>
    <row r="9440" spans="5:17" x14ac:dyDescent="0.2">
      <c r="E9440" s="16">
        <v>41090.770833333336</v>
      </c>
      <c r="F9440" s="22">
        <v>5.05</v>
      </c>
      <c r="G9440" s="22">
        <v>5.0611934818713173</v>
      </c>
      <c r="H9440" s="25">
        <v>0.21584158415841587</v>
      </c>
      <c r="I9440" s="3">
        <f t="shared" si="588"/>
        <v>208.09999999998976</v>
      </c>
      <c r="J9440" s="3">
        <f t="shared" si="589"/>
        <v>209.71999999998971</v>
      </c>
      <c r="K9440" s="3">
        <f>MIN(J9440-M9440+N9440,'Power Look Up'!$F$4)</f>
        <v>228.4073004097074</v>
      </c>
      <c r="M9440" s="51">
        <f t="array" ref="M9440">_xlfn.SUM(_xlfn.NORM.DIST($S$3:$S$1003,$G9440,$P9440,FALSE)*WindSpeedStep*$T$3:$T$1003)</f>
        <v>204.39231507975805</v>
      </c>
      <c r="N9440" s="51">
        <f t="array" ref="N9440">_xlfn.SUM(_xlfn.NORM.DIST($S$3:$S$1003,$G9440,$Q9440,FALSE)*WindSpeedStep*$T$3:$T$1003)</f>
        <v>223.07961548947574</v>
      </c>
      <c r="P9440" s="43">
        <f t="shared" si="590"/>
        <v>0.50611934818713178</v>
      </c>
      <c r="Q9440" s="43">
        <f t="shared" si="591"/>
        <v>1.0924160188593537</v>
      </c>
    </row>
    <row r="9441" spans="5:17" x14ac:dyDescent="0.2">
      <c r="E9441" s="16">
        <v>41090.777777777781</v>
      </c>
      <c r="F9441" s="22">
        <v>5.42</v>
      </c>
      <c r="G9441" s="22">
        <v>5.5561219451097461</v>
      </c>
      <c r="H9441" s="25">
        <v>0.15498154981549814</v>
      </c>
      <c r="I9441" s="3">
        <f t="shared" si="588"/>
        <v>268.03999999998848</v>
      </c>
      <c r="J9441" s="3">
        <f t="shared" si="589"/>
        <v>290.71999999998798</v>
      </c>
      <c r="K9441" s="3">
        <f>MIN(J9441-M9441+N9441,'Power Look Up'!$F$4)</f>
        <v>298.77435112849975</v>
      </c>
      <c r="M9441" s="51">
        <f t="array" ref="M9441">_xlfn.SUM(_xlfn.NORM.DIST($S$3:$S$1003,$G9441,$P9441,FALSE)*WindSpeedStep*$T$3:$T$1003)</f>
        <v>286.27052691891345</v>
      </c>
      <c r="N9441" s="51">
        <f t="array" ref="N9441">_xlfn.SUM(_xlfn.NORM.DIST($S$3:$S$1003,$G9441,$Q9441,FALSE)*WindSpeedStep*$T$3:$T$1003)</f>
        <v>294.32487804742522</v>
      </c>
      <c r="P9441" s="43">
        <f t="shared" si="590"/>
        <v>0.55561219451097466</v>
      </c>
      <c r="Q9441" s="43">
        <f t="shared" si="591"/>
        <v>0.86109639001700855</v>
      </c>
    </row>
    <row r="9442" spans="5:17" x14ac:dyDescent="0.2">
      <c r="E9442" s="16">
        <v>41090.784722222219</v>
      </c>
      <c r="F9442" s="22">
        <v>5.38</v>
      </c>
      <c r="G9442" s="22">
        <v>5.3609885026738384</v>
      </c>
      <c r="H9442" s="25">
        <v>0.17286245353159851</v>
      </c>
      <c r="I9442" s="3">
        <f t="shared" si="588"/>
        <v>261.55999999998863</v>
      </c>
      <c r="J9442" s="3">
        <f t="shared" si="589"/>
        <v>258.31999999998868</v>
      </c>
      <c r="K9442" s="3">
        <f>MIN(J9442-M9442+N9442,'Power Look Up'!$F$4)</f>
        <v>268.2512045073388</v>
      </c>
      <c r="M9442" s="51">
        <f t="array" ref="M9442">_xlfn.SUM(_xlfn.NORM.DIST($S$3:$S$1003,$G9442,$P9442,FALSE)*WindSpeedStep*$T$3:$T$1003)</f>
        <v>253.29679591081492</v>
      </c>
      <c r="N9442" s="51">
        <f t="array" ref="N9442">_xlfn.SUM(_xlfn.NORM.DIST($S$3:$S$1003,$G9442,$Q9442,FALSE)*WindSpeedStep*$T$3:$T$1003)</f>
        <v>263.22800041816504</v>
      </c>
      <c r="P9442" s="43">
        <f t="shared" si="590"/>
        <v>0.53609885026738391</v>
      </c>
      <c r="Q9442" s="43">
        <f t="shared" si="591"/>
        <v>0.92671362592689033</v>
      </c>
    </row>
    <row r="9443" spans="5:17" x14ac:dyDescent="0.2">
      <c r="E9443" s="16">
        <v>41090.791666666664</v>
      </c>
      <c r="F9443" s="22">
        <v>5.28</v>
      </c>
      <c r="G9443" s="22">
        <v>5.4144311845605264</v>
      </c>
      <c r="H9443" s="25">
        <v>0.15909090909090909</v>
      </c>
      <c r="I9443" s="3">
        <f t="shared" si="588"/>
        <v>245.35999999998896</v>
      </c>
      <c r="J9443" s="3">
        <f t="shared" si="589"/>
        <v>266.41999999998848</v>
      </c>
      <c r="K9443" s="3">
        <f>MIN(J9443-M9443+N9443,'Power Look Up'!$F$4)</f>
        <v>273.9653616140111</v>
      </c>
      <c r="M9443" s="51">
        <f t="array" ref="M9443">_xlfn.SUM(_xlfn.NORM.DIST($S$3:$S$1003,$G9443,$P9443,FALSE)*WindSpeedStep*$T$3:$T$1003)</f>
        <v>262.20937436727081</v>
      </c>
      <c r="N9443" s="51">
        <f t="array" ref="N9443">_xlfn.SUM(_xlfn.NORM.DIST($S$3:$S$1003,$G9443,$Q9443,FALSE)*WindSpeedStep*$T$3:$T$1003)</f>
        <v>269.75473598129344</v>
      </c>
      <c r="P9443" s="43">
        <f t="shared" si="590"/>
        <v>0.54144311845605264</v>
      </c>
      <c r="Q9443" s="43">
        <f t="shared" si="591"/>
        <v>0.86138677936190189</v>
      </c>
    </row>
    <row r="9444" spans="5:17" x14ac:dyDescent="0.2">
      <c r="E9444" s="16">
        <v>41090.798611111109</v>
      </c>
      <c r="F9444" s="22">
        <v>4.47</v>
      </c>
      <c r="G9444" s="22">
        <v>4.4677100951150468</v>
      </c>
      <c r="H9444" s="25">
        <v>0.29530201342281881</v>
      </c>
      <c r="I9444" s="3">
        <f t="shared" si="588"/>
        <v>142.22999999999445</v>
      </c>
      <c r="J9444" s="3">
        <f t="shared" si="589"/>
        <v>142.22999999999445</v>
      </c>
      <c r="K9444" s="3">
        <f>MIN(J9444-M9444+N9444,'Power Look Up'!$F$4)</f>
        <v>188.12738704820799</v>
      </c>
      <c r="M9444" s="51">
        <f t="array" ref="M9444">_xlfn.SUM(_xlfn.NORM.DIST($S$3:$S$1003,$G9444,$P9444,FALSE)*WindSpeedStep*$T$3:$T$1003)</f>
        <v>111.13187544136726</v>
      </c>
      <c r="N9444" s="51">
        <f t="array" ref="N9444">_xlfn.SUM(_xlfn.NORM.DIST($S$3:$S$1003,$G9444,$Q9444,FALSE)*WindSpeedStep*$T$3:$T$1003)</f>
        <v>157.02926248958082</v>
      </c>
      <c r="P9444" s="43">
        <f t="shared" si="590"/>
        <v>0.44677100951150472</v>
      </c>
      <c r="Q9444" s="43">
        <f t="shared" si="591"/>
        <v>1.3193237864769267</v>
      </c>
    </row>
    <row r="9445" spans="5:17" x14ac:dyDescent="0.2">
      <c r="E9445" s="16">
        <v>41090.805555555555</v>
      </c>
      <c r="F9445" s="22">
        <v>6.3</v>
      </c>
      <c r="G9445" s="22">
        <v>6.3153553531496165</v>
      </c>
      <c r="H9445" s="25">
        <v>0.1111111111111111</v>
      </c>
      <c r="I9445" s="3">
        <f t="shared" si="588"/>
        <v>429.79999999997972</v>
      </c>
      <c r="J9445" s="3">
        <f t="shared" si="589"/>
        <v>434.31999999997959</v>
      </c>
      <c r="K9445" s="3">
        <f>MIN(J9445-M9445+N9445,'Power Look Up'!$F$4)</f>
        <v>437.18773710284705</v>
      </c>
      <c r="M9445" s="51">
        <f t="array" ref="M9445">_xlfn.SUM(_xlfn.NORM.DIST($S$3:$S$1003,$G9445,$P9445,FALSE)*WindSpeedStep*$T$3:$T$1003)</f>
        <v>431.68877052607422</v>
      </c>
      <c r="N9445" s="51">
        <f t="array" ref="N9445">_xlfn.SUM(_xlfn.NORM.DIST($S$3:$S$1003,$G9445,$Q9445,FALSE)*WindSpeedStep*$T$3:$T$1003)</f>
        <v>434.55650762894169</v>
      </c>
      <c r="P9445" s="43">
        <f t="shared" si="590"/>
        <v>0.63153553531496165</v>
      </c>
      <c r="Q9445" s="43">
        <f t="shared" si="591"/>
        <v>0.70170615034995731</v>
      </c>
    </row>
    <row r="9446" spans="5:17" x14ac:dyDescent="0.2">
      <c r="E9446" s="16">
        <v>41090.8125</v>
      </c>
      <c r="F9446" s="22">
        <v>5.19</v>
      </c>
      <c r="G9446" s="22">
        <v>5.2232075049855071</v>
      </c>
      <c r="H9446" s="25">
        <v>0.1445086705202312</v>
      </c>
      <c r="I9446" s="3">
        <f t="shared" si="588"/>
        <v>230.77999999998929</v>
      </c>
      <c r="J9446" s="3">
        <f t="shared" si="589"/>
        <v>235.63999999998919</v>
      </c>
      <c r="K9446" s="3">
        <f>MIN(J9446-M9446+N9446,'Power Look Up'!$F$4)</f>
        <v>239.54385282395549</v>
      </c>
      <c r="M9446" s="51">
        <f t="array" ref="M9446">_xlfn.SUM(_xlfn.NORM.DIST($S$3:$S$1003,$G9446,$P9446,FALSE)*WindSpeedStep*$T$3:$T$1003)</f>
        <v>230.63359438394104</v>
      </c>
      <c r="N9446" s="51">
        <f t="array" ref="N9446">_xlfn.SUM(_xlfn.NORM.DIST($S$3:$S$1003,$G9446,$Q9446,FALSE)*WindSpeedStep*$T$3:$T$1003)</f>
        <v>234.53744720790735</v>
      </c>
      <c r="P9446" s="43">
        <f t="shared" si="590"/>
        <v>0.52232075049855076</v>
      </c>
      <c r="Q9446" s="43">
        <f t="shared" si="591"/>
        <v>0.75479877239674953</v>
      </c>
    </row>
    <row r="9447" spans="5:17" x14ac:dyDescent="0.2">
      <c r="E9447" s="16">
        <v>41090.819444444445</v>
      </c>
      <c r="F9447" s="22">
        <v>3.21</v>
      </c>
      <c r="G9447" s="22">
        <v>3.323204527747976</v>
      </c>
      <c r="H9447" s="25">
        <v>0.11214953271028037</v>
      </c>
      <c r="I9447" s="3">
        <f t="shared" si="588"/>
        <v>19.109999999997775</v>
      </c>
      <c r="J9447" s="3">
        <f t="shared" si="589"/>
        <v>29.11999999999756</v>
      </c>
      <c r="K9447" s="3">
        <f>MIN(J9447-M9447+N9447,'Power Look Up'!$F$4)</f>
        <v>29.768605597058126</v>
      </c>
      <c r="M9447" s="51">
        <f t="array" ref="M9447">_xlfn.SUM(_xlfn.NORM.DIST($S$3:$S$1003,$G9447,$P9447,FALSE)*WindSpeedStep*$T$3:$T$1003)</f>
        <v>10.154671594065029</v>
      </c>
      <c r="N9447" s="51">
        <f t="array" ref="N9447">_xlfn.SUM(_xlfn.NORM.DIST($S$3:$S$1003,$G9447,$Q9447,FALSE)*WindSpeedStep*$T$3:$T$1003)</f>
        <v>10.803277191125597</v>
      </c>
      <c r="P9447" s="43">
        <f t="shared" si="590"/>
        <v>0.3323204527747976</v>
      </c>
      <c r="Q9447" s="43">
        <f t="shared" si="591"/>
        <v>0.37269583488762348</v>
      </c>
    </row>
    <row r="9448" spans="5:17" x14ac:dyDescent="0.2">
      <c r="E9448" s="16">
        <v>41090.826388888891</v>
      </c>
      <c r="F9448" s="22">
        <v>2.4</v>
      </c>
      <c r="G9448" s="22">
        <v>2.4712523072940038</v>
      </c>
      <c r="H9448" s="25">
        <v>0.17499999999999999</v>
      </c>
      <c r="I9448" s="3">
        <f t="shared" si="588"/>
        <v>0</v>
      </c>
      <c r="J9448" s="3">
        <f t="shared" si="589"/>
        <v>0</v>
      </c>
      <c r="K9448" s="3">
        <f>MIN(J9448-M9448+N9448,'Power Look Up'!$F$4)</f>
        <v>0.60393104029046984</v>
      </c>
      <c r="M9448" s="51">
        <f t="array" ref="M9448">_xlfn.SUM(_xlfn.NORM.DIST($S$3:$S$1003,$G9448,$P9448,FALSE)*WindSpeedStep*$T$3:$T$1003)</f>
        <v>2.4024498971113573E-2</v>
      </c>
      <c r="N9448" s="51">
        <f t="array" ref="N9448">_xlfn.SUM(_xlfn.NORM.DIST($S$3:$S$1003,$G9448,$Q9448,FALSE)*WindSpeedStep*$T$3:$T$1003)</f>
        <v>0.62795553926158343</v>
      </c>
      <c r="P9448" s="43">
        <f t="shared" si="590"/>
        <v>0.2471252307294004</v>
      </c>
      <c r="Q9448" s="43">
        <f t="shared" si="591"/>
        <v>0.43246915377645062</v>
      </c>
    </row>
    <row r="9449" spans="5:17" x14ac:dyDescent="0.2">
      <c r="E9449" s="16">
        <v>41090.833333333336</v>
      </c>
      <c r="F9449" s="22">
        <v>1.83</v>
      </c>
      <c r="G9449" s="22">
        <v>1.8848235280393533</v>
      </c>
      <c r="H9449" s="25">
        <v>0.19672131147540983</v>
      </c>
      <c r="I9449" s="3">
        <f t="shared" si="588"/>
        <v>0</v>
      </c>
      <c r="J9449" s="3">
        <f t="shared" si="589"/>
        <v>0</v>
      </c>
      <c r="K9449" s="3">
        <f>MIN(J9449-M9449+N9449,'Power Look Up'!$F$4)</f>
        <v>1.8539711796012048E-3</v>
      </c>
      <c r="M9449" s="51">
        <f t="array" ref="M9449">_xlfn.SUM(_xlfn.NORM.DIST($S$3:$S$1003,$G9449,$P9449,FALSE)*WindSpeedStep*$T$3:$T$1003)</f>
        <v>-7.7605900706128738E-4</v>
      </c>
      <c r="N9449" s="51">
        <f t="array" ref="N9449">_xlfn.SUM(_xlfn.NORM.DIST($S$3:$S$1003,$G9449,$Q9449,FALSE)*WindSpeedStep*$T$3:$T$1003)</f>
        <v>1.0779121725399176E-3</v>
      </c>
      <c r="P9449" s="43">
        <f t="shared" si="590"/>
        <v>0.18848235280393533</v>
      </c>
      <c r="Q9449" s="43">
        <f t="shared" si="591"/>
        <v>0.37078495633561048</v>
      </c>
    </row>
    <row r="9450" spans="5:17" x14ac:dyDescent="0.2">
      <c r="E9450" s="16">
        <v>41090.840277777781</v>
      </c>
      <c r="F9450" s="22">
        <v>2.52</v>
      </c>
      <c r="G9450" s="22">
        <v>2.6227748351458957</v>
      </c>
      <c r="H9450" s="25">
        <v>0.28174603174603174</v>
      </c>
      <c r="I9450" s="3">
        <f t="shared" si="588"/>
        <v>0</v>
      </c>
      <c r="J9450" s="3">
        <f t="shared" si="589"/>
        <v>0</v>
      </c>
      <c r="K9450" s="3">
        <f>MIN(J9450-M9450+N9450,'Power Look Up'!$F$4)</f>
        <v>5.0252606246196079</v>
      </c>
      <c r="M9450" s="51">
        <f t="array" ref="M9450">_xlfn.SUM(_xlfn.NORM.DIST($S$3:$S$1003,$G9450,$P9450,FALSE)*WindSpeedStep*$T$3:$T$1003)</f>
        <v>0.21855978976850055</v>
      </c>
      <c r="N9450" s="51">
        <f t="array" ref="N9450">_xlfn.SUM(_xlfn.NORM.DIST($S$3:$S$1003,$G9450,$Q9450,FALSE)*WindSpeedStep*$T$3:$T$1003)</f>
        <v>5.2438204143881082</v>
      </c>
      <c r="P9450" s="43">
        <f t="shared" si="590"/>
        <v>0.26227748351458957</v>
      </c>
      <c r="Q9450" s="43">
        <f t="shared" si="591"/>
        <v>0.73895640196570866</v>
      </c>
    </row>
    <row r="9451" spans="5:17" x14ac:dyDescent="0.2">
      <c r="E9451" s="16">
        <v>41090.847222222219</v>
      </c>
      <c r="F9451" s="22">
        <v>2.76</v>
      </c>
      <c r="G9451" s="22">
        <v>2.8266460831510902</v>
      </c>
      <c r="H9451" s="25">
        <v>0.13768115942028986</v>
      </c>
      <c r="I9451" s="3">
        <f t="shared" si="588"/>
        <v>0</v>
      </c>
      <c r="J9451" s="3">
        <f t="shared" si="589"/>
        <v>0</v>
      </c>
      <c r="K9451" s="3">
        <f>MIN(J9451-M9451+N9451,'Power Look Up'!$F$4)</f>
        <v>1.0621201527510145</v>
      </c>
      <c r="M9451" s="51">
        <f t="array" ref="M9451">_xlfn.SUM(_xlfn.NORM.DIST($S$3:$S$1003,$G9451,$P9451,FALSE)*WindSpeedStep*$T$3:$T$1003)</f>
        <v>1.2573230618737601</v>
      </c>
      <c r="N9451" s="51">
        <f t="array" ref="N9451">_xlfn.SUM(_xlfn.NORM.DIST($S$3:$S$1003,$G9451,$Q9451,FALSE)*WindSpeedStep*$T$3:$T$1003)</f>
        <v>2.3194432146247745</v>
      </c>
      <c r="P9451" s="43">
        <f t="shared" si="590"/>
        <v>0.28266460831510903</v>
      </c>
      <c r="Q9451" s="43">
        <f t="shared" si="591"/>
        <v>0.38917590999906315</v>
      </c>
    </row>
    <row r="9452" spans="5:17" x14ac:dyDescent="0.2">
      <c r="E9452" s="16">
        <v>41090.854166666664</v>
      </c>
      <c r="F9452" s="22">
        <v>2.2999999999999998</v>
      </c>
      <c r="G9452" s="22">
        <v>2.5023167377579685</v>
      </c>
      <c r="H9452" s="25">
        <v>0.26956521739130435</v>
      </c>
      <c r="I9452" s="3">
        <f t="shared" si="588"/>
        <v>0</v>
      </c>
      <c r="J9452" s="3">
        <f t="shared" si="589"/>
        <v>0</v>
      </c>
      <c r="K9452" s="3">
        <f>MIN(J9452-M9452+N9452,'Power Look Up'!$F$4)</f>
        <v>2.8915906385739909</v>
      </c>
      <c r="M9452" s="51">
        <f t="array" ref="M9452">_xlfn.SUM(_xlfn.NORM.DIST($S$3:$S$1003,$G9452,$P9452,FALSE)*WindSpeedStep*$T$3:$T$1003)</f>
        <v>4.3096195488483161E-2</v>
      </c>
      <c r="N9452" s="51">
        <f t="array" ref="N9452">_xlfn.SUM(_xlfn.NORM.DIST($S$3:$S$1003,$G9452,$Q9452,FALSE)*WindSpeedStep*$T$3:$T$1003)</f>
        <v>2.9346868340624739</v>
      </c>
      <c r="P9452" s="43">
        <f t="shared" si="590"/>
        <v>0.25023167377579686</v>
      </c>
      <c r="Q9452" s="43">
        <f t="shared" si="591"/>
        <v>0.67453755539562632</v>
      </c>
    </row>
    <row r="9453" spans="5:17" x14ac:dyDescent="0.2">
      <c r="E9453" s="16">
        <v>41090.861111111109</v>
      </c>
      <c r="F9453" s="22">
        <v>1.48</v>
      </c>
      <c r="G9453" s="22">
        <v>1.6290589484356675</v>
      </c>
      <c r="H9453" s="25">
        <v>0.1891891891891892</v>
      </c>
      <c r="I9453" s="3">
        <f t="shared" si="588"/>
        <v>0</v>
      </c>
      <c r="J9453" s="3">
        <f t="shared" si="589"/>
        <v>0</v>
      </c>
      <c r="K9453" s="3">
        <f>MIN(J9453-M9453+N9453,'Power Look Up'!$F$4)</f>
        <v>-4.1490109894701884E-4</v>
      </c>
      <c r="M9453" s="51">
        <f t="array" ref="M9453">_xlfn.SUM(_xlfn.NORM.DIST($S$3:$S$1003,$G9453,$P9453,FALSE)*WindSpeedStep*$T$3:$T$1003)</f>
        <v>-1.2971578213069091E-5</v>
      </c>
      <c r="N9453" s="51">
        <f t="array" ref="N9453">_xlfn.SUM(_xlfn.NORM.DIST($S$3:$S$1003,$G9453,$Q9453,FALSE)*WindSpeedStep*$T$3:$T$1003)</f>
        <v>-4.2787267716008792E-4</v>
      </c>
      <c r="P9453" s="43">
        <f t="shared" si="590"/>
        <v>0.16290589484356677</v>
      </c>
      <c r="Q9453" s="43">
        <f t="shared" si="591"/>
        <v>0.30820034159593712</v>
      </c>
    </row>
    <row r="9454" spans="5:17" x14ac:dyDescent="0.2">
      <c r="E9454" s="16">
        <v>41090.875</v>
      </c>
      <c r="F9454" s="22">
        <v>1.08</v>
      </c>
      <c r="G9454" s="22">
        <v>1.2964543121394541</v>
      </c>
      <c r="H9454" s="25">
        <v>0.30555555555555552</v>
      </c>
      <c r="I9454" s="3">
        <f t="shared" si="588"/>
        <v>0</v>
      </c>
      <c r="J9454" s="3">
        <f t="shared" si="589"/>
        <v>0</v>
      </c>
      <c r="K9454" s="3">
        <f>MIN(J9454-M9454+N9454,'Power Look Up'!$F$4)</f>
        <v>-1.3425747559700588E-4</v>
      </c>
      <c r="M9454" s="51">
        <f t="array" ref="M9454">_xlfn.SUM(_xlfn.NORM.DIST($S$3:$S$1003,$G9454,$P9454,FALSE)*WindSpeedStep*$T$3:$T$1003)</f>
        <v>-3.6999050176816804E-12</v>
      </c>
      <c r="N9454" s="51">
        <f t="array" ref="N9454">_xlfn.SUM(_xlfn.NORM.DIST($S$3:$S$1003,$G9454,$Q9454,FALSE)*WindSpeedStep*$T$3:$T$1003)</f>
        <v>-1.342574792969109E-4</v>
      </c>
      <c r="P9454" s="43">
        <f t="shared" si="590"/>
        <v>0.12964543121394542</v>
      </c>
      <c r="Q9454" s="43">
        <f t="shared" si="591"/>
        <v>0.39613881759816649</v>
      </c>
    </row>
    <row r="9455" spans="5:17" x14ac:dyDescent="0.2">
      <c r="E9455" s="16">
        <v>41090.881944444445</v>
      </c>
      <c r="F9455" s="22">
        <v>2.11</v>
      </c>
      <c r="G9455" s="22">
        <v>2.2615674931215226</v>
      </c>
      <c r="H9455" s="25">
        <v>0.25592417061611378</v>
      </c>
      <c r="I9455" s="3">
        <f t="shared" si="588"/>
        <v>0</v>
      </c>
      <c r="J9455" s="3">
        <f t="shared" si="589"/>
        <v>0</v>
      </c>
      <c r="K9455" s="3">
        <f>MIN(J9455-M9455+N9455,'Power Look Up'!$F$4)</f>
        <v>0.79555578662098159</v>
      </c>
      <c r="M9455" s="51">
        <f t="array" ref="M9455">_xlfn.SUM(_xlfn.NORM.DIST($S$3:$S$1003,$G9455,$P9455,FALSE)*WindSpeedStep*$T$3:$T$1003)</f>
        <v>-6.4278561387248623E-3</v>
      </c>
      <c r="N9455" s="51">
        <f t="array" ref="N9455">_xlfn.SUM(_xlfn.NORM.DIST($S$3:$S$1003,$G9455,$Q9455,FALSE)*WindSpeedStep*$T$3:$T$1003)</f>
        <v>0.78912793048225671</v>
      </c>
      <c r="P9455" s="43">
        <f t="shared" si="590"/>
        <v>0.22615674931215227</v>
      </c>
      <c r="Q9455" s="43">
        <f t="shared" si="591"/>
        <v>0.5787897849694893</v>
      </c>
    </row>
    <row r="9456" spans="5:17" x14ac:dyDescent="0.2">
      <c r="E9456" s="16">
        <v>41090.888888888891</v>
      </c>
      <c r="F9456" s="22">
        <v>2.2999999999999998</v>
      </c>
      <c r="G9456" s="22">
        <v>2.3693438859258782</v>
      </c>
      <c r="H9456" s="25">
        <v>0.38695652173913048</v>
      </c>
      <c r="I9456" s="3">
        <f t="shared" si="588"/>
        <v>0</v>
      </c>
      <c r="J9456" s="3">
        <f t="shared" si="589"/>
        <v>0</v>
      </c>
      <c r="K9456" s="3">
        <f>MIN(J9456-M9456+N9456,'Power Look Up'!$F$4)</f>
        <v>5.646478977101383</v>
      </c>
      <c r="M9456" s="51">
        <f t="array" ref="M9456">_xlfn.SUM(_xlfn.NORM.DIST($S$3:$S$1003,$G9456,$P9456,FALSE)*WindSpeedStep*$T$3:$T$1003)</f>
        <v>-2.8951978267492923E-3</v>
      </c>
      <c r="N9456" s="51">
        <f t="array" ref="N9456">_xlfn.SUM(_xlfn.NORM.DIST($S$3:$S$1003,$G9456,$Q9456,FALSE)*WindSpeedStep*$T$3:$T$1003)</f>
        <v>5.6435837792746337</v>
      </c>
      <c r="P9456" s="43">
        <f t="shared" si="590"/>
        <v>0.23693438859258784</v>
      </c>
      <c r="Q9456" s="43">
        <f t="shared" si="591"/>
        <v>0.91683306890175298</v>
      </c>
    </row>
    <row r="9457" spans="5:17" x14ac:dyDescent="0.2">
      <c r="E9457" s="16">
        <v>41090.895833333336</v>
      </c>
      <c r="F9457" s="22">
        <v>2.12</v>
      </c>
      <c r="G9457" s="22">
        <v>2.3007058642342666</v>
      </c>
      <c r="H9457" s="25">
        <v>0.23113207547169809</v>
      </c>
      <c r="I9457" s="3">
        <f t="shared" si="588"/>
        <v>0</v>
      </c>
      <c r="J9457" s="3">
        <f t="shared" si="589"/>
        <v>0</v>
      </c>
      <c r="K9457" s="3">
        <f>MIN(J9457-M9457+N9457,'Power Look Up'!$F$4)</f>
        <v>0.65860256059059852</v>
      </c>
      <c r="M9457" s="51">
        <f t="array" ref="M9457">_xlfn.SUM(_xlfn.NORM.DIST($S$3:$S$1003,$G9457,$P9457,FALSE)*WindSpeedStep*$T$3:$T$1003)</f>
        <v>-6.3275808967436682E-3</v>
      </c>
      <c r="N9457" s="51">
        <f t="array" ref="N9457">_xlfn.SUM(_xlfn.NORM.DIST($S$3:$S$1003,$G9457,$Q9457,FALSE)*WindSpeedStep*$T$3:$T$1003)</f>
        <v>0.65227497969385484</v>
      </c>
      <c r="P9457" s="43">
        <f t="shared" si="590"/>
        <v>0.23007058642342668</v>
      </c>
      <c r="Q9457" s="43">
        <f t="shared" si="591"/>
        <v>0.53176692145037285</v>
      </c>
    </row>
    <row r="9458" spans="5:17" x14ac:dyDescent="0.2">
      <c r="E9458" s="16">
        <v>41090.902777777781</v>
      </c>
      <c r="F9458" s="22">
        <v>2.29</v>
      </c>
      <c r="G9458" s="22">
        <v>2.3763997964884664</v>
      </c>
      <c r="H9458" s="25">
        <v>0.13973799126637554</v>
      </c>
      <c r="I9458" s="3">
        <f t="shared" si="588"/>
        <v>0</v>
      </c>
      <c r="J9458" s="3">
        <f t="shared" si="589"/>
        <v>0</v>
      </c>
      <c r="K9458" s="3">
        <f>MIN(J9458-M9458+N9458,'Power Look Up'!$F$4)</f>
        <v>9.5839771803909499E-2</v>
      </c>
      <c r="M9458" s="51">
        <f t="array" ref="M9458">_xlfn.SUM(_xlfn.NORM.DIST($S$3:$S$1003,$G9458,$P9458,FALSE)*WindSpeedStep*$T$3:$T$1003)</f>
        <v>-2.1305054138209705E-3</v>
      </c>
      <c r="N9458" s="51">
        <f t="array" ref="N9458">_xlfn.SUM(_xlfn.NORM.DIST($S$3:$S$1003,$G9458,$Q9458,FALSE)*WindSpeedStep*$T$3:$T$1003)</f>
        <v>9.370926639008853E-2</v>
      </c>
      <c r="P9458" s="43">
        <f t="shared" si="590"/>
        <v>0.23763997964884664</v>
      </c>
      <c r="Q9458" s="43">
        <f t="shared" si="591"/>
        <v>0.33207333400712191</v>
      </c>
    </row>
    <row r="9459" spans="5:17" x14ac:dyDescent="0.2">
      <c r="E9459" s="16">
        <v>41090.909722222219</v>
      </c>
      <c r="F9459" s="22">
        <v>2.3199999999999998</v>
      </c>
      <c r="G9459" s="22">
        <v>2.3543895205937915</v>
      </c>
      <c r="H9459" s="25">
        <v>0.16379310344827588</v>
      </c>
      <c r="I9459" s="3">
        <f t="shared" si="588"/>
        <v>0</v>
      </c>
      <c r="J9459" s="3">
        <f t="shared" si="589"/>
        <v>0</v>
      </c>
      <c r="K9459" s="3">
        <f>MIN(J9459-M9459+N9459,'Power Look Up'!$F$4)</f>
        <v>0.19839643674907359</v>
      </c>
      <c r="M9459" s="51">
        <f t="array" ref="M9459">_xlfn.SUM(_xlfn.NORM.DIST($S$3:$S$1003,$G9459,$P9459,FALSE)*WindSpeedStep*$T$3:$T$1003)</f>
        <v>-4.196401112078905E-3</v>
      </c>
      <c r="N9459" s="51">
        <f t="array" ref="N9459">_xlfn.SUM(_xlfn.NORM.DIST($S$3:$S$1003,$G9459,$Q9459,FALSE)*WindSpeedStep*$T$3:$T$1003)</f>
        <v>0.19420003563699467</v>
      </c>
      <c r="P9459" s="43">
        <f t="shared" si="590"/>
        <v>0.23543895205937915</v>
      </c>
      <c r="Q9459" s="43">
        <f t="shared" si="591"/>
        <v>0.38563276630415555</v>
      </c>
    </row>
    <row r="9460" spans="5:17" x14ac:dyDescent="0.2">
      <c r="E9460" s="16">
        <v>41090.930555555555</v>
      </c>
      <c r="F9460" s="22">
        <v>2.11</v>
      </c>
      <c r="G9460" s="22">
        <v>2.1666993259270964</v>
      </c>
      <c r="H9460" s="25">
        <v>0.13270142180094788</v>
      </c>
      <c r="I9460" s="3">
        <f t="shared" si="588"/>
        <v>0</v>
      </c>
      <c r="J9460" s="3">
        <f t="shared" si="589"/>
        <v>0</v>
      </c>
      <c r="K9460" s="3">
        <f>MIN(J9460-M9460+N9460,'Power Look Up'!$F$4)</f>
        <v>3.2664272562270766E-3</v>
      </c>
      <c r="M9460" s="51">
        <f t="array" ref="M9460">_xlfn.SUM(_xlfn.NORM.DIST($S$3:$S$1003,$G9460,$P9460,FALSE)*WindSpeedStep*$T$3:$T$1003)</f>
        <v>-4.9739798274407582E-3</v>
      </c>
      <c r="N9460" s="51">
        <f t="array" ref="N9460">_xlfn.SUM(_xlfn.NORM.DIST($S$3:$S$1003,$G9460,$Q9460,FALSE)*WindSpeedStep*$T$3:$T$1003)</f>
        <v>-1.7075525712136816E-3</v>
      </c>
      <c r="P9460" s="43">
        <f t="shared" si="590"/>
        <v>0.21666993259270964</v>
      </c>
      <c r="Q9460" s="43">
        <f t="shared" si="591"/>
        <v>0.28752408116568107</v>
      </c>
    </row>
    <row r="9461" spans="5:17" x14ac:dyDescent="0.2">
      <c r="E9461" s="16">
        <v>41090.944444444445</v>
      </c>
      <c r="F9461" s="22">
        <v>2.0099999999999998</v>
      </c>
      <c r="G9461" s="22">
        <v>2.0390033585965122</v>
      </c>
      <c r="H9461" s="25">
        <v>0.12935323383084579</v>
      </c>
      <c r="I9461" s="3">
        <f t="shared" si="588"/>
        <v>0</v>
      </c>
      <c r="J9461" s="3">
        <f t="shared" si="589"/>
        <v>0</v>
      </c>
      <c r="K9461" s="3">
        <f>MIN(J9461-M9461+N9461,'Power Look Up'!$F$4)</f>
        <v>-4.2517163480648669E-4</v>
      </c>
      <c r="M9461" s="51">
        <f t="array" ref="M9461">_xlfn.SUM(_xlfn.NORM.DIST($S$3:$S$1003,$G9461,$P9461,FALSE)*WindSpeedStep*$T$3:$T$1003)</f>
        <v>-2.6265770756588444E-3</v>
      </c>
      <c r="N9461" s="51">
        <f t="array" ref="N9461">_xlfn.SUM(_xlfn.NORM.DIST($S$3:$S$1003,$G9461,$Q9461,FALSE)*WindSpeedStep*$T$3:$T$1003)</f>
        <v>-3.0517487104653311E-3</v>
      </c>
      <c r="P9461" s="43">
        <f t="shared" si="590"/>
        <v>0.20390033585965123</v>
      </c>
      <c r="Q9461" s="43">
        <f t="shared" si="591"/>
        <v>0.26375167822641454</v>
      </c>
    </row>
    <row r="9462" spans="5:17" x14ac:dyDescent="0.2">
      <c r="E9462" s="16">
        <v>41091</v>
      </c>
      <c r="F9462" s="22">
        <v>2.75</v>
      </c>
      <c r="G9462" s="22">
        <v>2.6740988619361548</v>
      </c>
      <c r="H9462" s="25">
        <v>0.13454545454545455</v>
      </c>
      <c r="I9462" s="3">
        <f t="shared" si="588"/>
        <v>0</v>
      </c>
      <c r="J9462" s="3">
        <f t="shared" si="589"/>
        <v>0</v>
      </c>
      <c r="K9462" s="3">
        <f>MIN(J9462-M9462+N9462,'Power Look Up'!$F$4)</f>
        <v>0.59722311743679413</v>
      </c>
      <c r="M9462" s="51">
        <f t="array" ref="M9462">_xlfn.SUM(_xlfn.NORM.DIST($S$3:$S$1003,$G9462,$P9462,FALSE)*WindSpeedStep*$T$3:$T$1003)</f>
        <v>0.37001479660703829</v>
      </c>
      <c r="N9462" s="51">
        <f t="array" ref="N9462">_xlfn.SUM(_xlfn.NORM.DIST($S$3:$S$1003,$G9462,$Q9462,FALSE)*WindSpeedStep*$T$3:$T$1003)</f>
        <v>0.96723791404383241</v>
      </c>
      <c r="P9462" s="43">
        <f t="shared" si="590"/>
        <v>0.2674098861936155</v>
      </c>
      <c r="Q9462" s="43">
        <f t="shared" si="591"/>
        <v>0.35978784687868265</v>
      </c>
    </row>
    <row r="9463" spans="5:17" x14ac:dyDescent="0.2">
      <c r="E9463" s="16">
        <v>41091.020833333336</v>
      </c>
      <c r="F9463" s="22">
        <v>3.35</v>
      </c>
      <c r="G9463" s="22">
        <v>3.2839411819304929</v>
      </c>
      <c r="H9463" s="25">
        <v>5.9701492537313432E-2</v>
      </c>
      <c r="I9463" s="3">
        <f t="shared" si="588"/>
        <v>31.849999999997504</v>
      </c>
      <c r="J9463" s="3">
        <f t="shared" si="589"/>
        <v>25.479999999997638</v>
      </c>
      <c r="K9463" s="3">
        <f>MIN(J9463-M9463+N9463,'Power Look Up'!$F$4)</f>
        <v>24.454441488110568</v>
      </c>
      <c r="M9463" s="51">
        <f t="array" ref="M9463">_xlfn.SUM(_xlfn.NORM.DIST($S$3:$S$1003,$G9463,$P9463,FALSE)*WindSpeedStep*$T$3:$T$1003)</f>
        <v>9.1061697206530621</v>
      </c>
      <c r="N9463" s="51">
        <f t="array" ref="N9463">_xlfn.SUM(_xlfn.NORM.DIST($S$3:$S$1003,$G9463,$Q9463,FALSE)*WindSpeedStep*$T$3:$T$1003)</f>
        <v>8.0806112087659958</v>
      </c>
      <c r="P9463" s="43">
        <f t="shared" si="590"/>
        <v>0.32839411819304931</v>
      </c>
      <c r="Q9463" s="43">
        <f t="shared" si="591"/>
        <v>0.19605618996599958</v>
      </c>
    </row>
    <row r="9464" spans="5:17" x14ac:dyDescent="0.2">
      <c r="E9464" s="16">
        <v>41091.055555555555</v>
      </c>
      <c r="F9464" s="22">
        <v>2.74</v>
      </c>
      <c r="G9464" s="22">
        <v>2.6810767629880732</v>
      </c>
      <c r="H9464" s="25">
        <v>0.16058394160583941</v>
      </c>
      <c r="I9464" s="3">
        <f t="shared" si="588"/>
        <v>0</v>
      </c>
      <c r="J9464" s="3">
        <f t="shared" si="589"/>
        <v>0</v>
      </c>
      <c r="K9464" s="3">
        <f>MIN(J9464-M9464+N9464,'Power Look Up'!$F$4)</f>
        <v>1.1939911566260104</v>
      </c>
      <c r="M9464" s="51">
        <f t="array" ref="M9464">_xlfn.SUM(_xlfn.NORM.DIST($S$3:$S$1003,$G9464,$P9464,FALSE)*WindSpeedStep*$T$3:$T$1003)</f>
        <v>0.39537822621207269</v>
      </c>
      <c r="N9464" s="51">
        <f t="array" ref="N9464">_xlfn.SUM(_xlfn.NORM.DIST($S$3:$S$1003,$G9464,$Q9464,FALSE)*WindSpeedStep*$T$3:$T$1003)</f>
        <v>1.589369382838083</v>
      </c>
      <c r="P9464" s="43">
        <f t="shared" si="590"/>
        <v>0.26810767629880733</v>
      </c>
      <c r="Q9464" s="43">
        <f t="shared" si="591"/>
        <v>0.4305378743484497</v>
      </c>
    </row>
    <row r="9465" spans="5:17" x14ac:dyDescent="0.2">
      <c r="E9465" s="16">
        <v>41091.0625</v>
      </c>
      <c r="F9465" s="22">
        <v>1.99</v>
      </c>
      <c r="G9465" s="22">
        <v>1.9885753350492621</v>
      </c>
      <c r="H9465" s="25">
        <v>6.5326633165829151E-2</v>
      </c>
      <c r="I9465" s="3">
        <f t="shared" si="588"/>
        <v>0</v>
      </c>
      <c r="J9465" s="3">
        <f t="shared" si="589"/>
        <v>0</v>
      </c>
      <c r="K9465" s="3">
        <f>MIN(J9465-M9465+N9465,'Power Look Up'!$F$4)</f>
        <v>7.4022826044483096E-4</v>
      </c>
      <c r="M9465" s="51">
        <f t="array" ref="M9465">_xlfn.SUM(_xlfn.NORM.DIST($S$3:$S$1003,$G9465,$P9465,FALSE)*WindSpeedStep*$T$3:$T$1003)</f>
        <v>-1.8798751945614629E-3</v>
      </c>
      <c r="N9465" s="51">
        <f t="array" ref="N9465">_xlfn.SUM(_xlfn.NORM.DIST($S$3:$S$1003,$G9465,$Q9465,FALSE)*WindSpeedStep*$T$3:$T$1003)</f>
        <v>-1.1396469341166319E-3</v>
      </c>
      <c r="P9465" s="43">
        <f t="shared" si="590"/>
        <v>0.19885753350492621</v>
      </c>
      <c r="Q9465" s="43">
        <f t="shared" si="591"/>
        <v>0.12990693143537893</v>
      </c>
    </row>
    <row r="9466" spans="5:17" x14ac:dyDescent="0.2">
      <c r="E9466" s="16">
        <v>41091.069444444445</v>
      </c>
      <c r="F9466" s="22">
        <v>1.33</v>
      </c>
      <c r="G9466" s="22">
        <v>1.3270785499197464</v>
      </c>
      <c r="H9466" s="25">
        <v>0.14285714285714285</v>
      </c>
      <c r="I9466" s="3">
        <f t="shared" si="588"/>
        <v>0</v>
      </c>
      <c r="J9466" s="3">
        <f t="shared" si="589"/>
        <v>0</v>
      </c>
      <c r="K9466" s="3">
        <f>MIN(J9466-M9466+N9466,'Power Look Up'!$F$4)</f>
        <v>-1.6568192998173757E-7</v>
      </c>
      <c r="M9466" s="51">
        <f t="array" ref="M9466">_xlfn.SUM(_xlfn.NORM.DIST($S$3:$S$1003,$G9466,$P9466,FALSE)*WindSpeedStep*$T$3:$T$1003)</f>
        <v>-3.4401356158256156E-11</v>
      </c>
      <c r="N9466" s="51">
        <f t="array" ref="N9466">_xlfn.SUM(_xlfn.NORM.DIST($S$3:$S$1003,$G9466,$Q9466,FALSE)*WindSpeedStep*$T$3:$T$1003)</f>
        <v>-1.6571633133789583E-7</v>
      </c>
      <c r="P9466" s="43">
        <f t="shared" si="590"/>
        <v>0.13270785499197466</v>
      </c>
      <c r="Q9466" s="43">
        <f t="shared" si="591"/>
        <v>0.18958264998853519</v>
      </c>
    </row>
    <row r="9467" spans="5:17" x14ac:dyDescent="0.2">
      <c r="E9467" s="16">
        <v>41091.076388888891</v>
      </c>
      <c r="F9467" s="22">
        <v>1.07</v>
      </c>
      <c r="G9467" s="22">
        <v>1.1496727971565628</v>
      </c>
      <c r="H9467" s="25">
        <v>0.17757009345794392</v>
      </c>
      <c r="I9467" s="3">
        <f t="shared" si="588"/>
        <v>0</v>
      </c>
      <c r="J9467" s="3">
        <f t="shared" si="589"/>
        <v>0</v>
      </c>
      <c r="K9467" s="3">
        <f>MIN(J9467-M9467+N9467,'Power Look Up'!$F$4)</f>
        <v>-1.2074725250912721E-8</v>
      </c>
      <c r="M9467" s="51">
        <f t="array" ref="M9467">_xlfn.SUM(_xlfn.NORM.DIST($S$3:$S$1003,$G9467,$P9467,FALSE)*WindSpeedStep*$T$3:$T$1003)</f>
        <v>-1.3183642588590104E-18</v>
      </c>
      <c r="N9467" s="51">
        <f t="array" ref="N9467">_xlfn.SUM(_xlfn.NORM.DIST($S$3:$S$1003,$G9467,$Q9467,FALSE)*WindSpeedStep*$T$3:$T$1003)</f>
        <v>-1.2074725252231085E-8</v>
      </c>
      <c r="P9467" s="43">
        <f t="shared" si="590"/>
        <v>0.11496727971565629</v>
      </c>
      <c r="Q9467" s="43">
        <f t="shared" si="591"/>
        <v>0.20414750603714665</v>
      </c>
    </row>
    <row r="9468" spans="5:17" x14ac:dyDescent="0.2">
      <c r="E9468" s="16">
        <v>41091.083333333336</v>
      </c>
      <c r="F9468" s="22">
        <v>1.49</v>
      </c>
      <c r="G9468" s="22">
        <v>1.4434936789005994</v>
      </c>
      <c r="H9468" s="25">
        <v>0.44966442953020136</v>
      </c>
      <c r="I9468" s="3">
        <f t="shared" si="588"/>
        <v>0</v>
      </c>
      <c r="J9468" s="3">
        <f t="shared" si="589"/>
        <v>0</v>
      </c>
      <c r="K9468" s="3">
        <f>MIN(J9468-M9468+N9468,'Power Look Up'!$F$4)</f>
        <v>4.7925947221223286E-2</v>
      </c>
      <c r="M9468" s="51">
        <f t="array" ref="M9468">_xlfn.SUM(_xlfn.NORM.DIST($S$3:$S$1003,$G9468,$P9468,FALSE)*WindSpeedStep*$T$3:$T$1003)</f>
        <v>-2.4861327075442808E-8</v>
      </c>
      <c r="N9468" s="51">
        <f t="array" ref="N9468">_xlfn.SUM(_xlfn.NORM.DIST($S$3:$S$1003,$G9468,$Q9468,FALSE)*WindSpeedStep*$T$3:$T$1003)</f>
        <v>4.7925922359896213E-2</v>
      </c>
      <c r="P9468" s="43">
        <f t="shared" si="590"/>
        <v>0.14434936789005995</v>
      </c>
      <c r="Q9468" s="43">
        <f t="shared" si="591"/>
        <v>0.64908776165328974</v>
      </c>
    </row>
    <row r="9469" spans="5:17" x14ac:dyDescent="0.2">
      <c r="E9469" s="16">
        <v>41091.090277777781</v>
      </c>
      <c r="F9469" s="22">
        <v>2.23</v>
      </c>
      <c r="G9469" s="22">
        <v>2.0913368876475826</v>
      </c>
      <c r="H9469" s="25">
        <v>0.1031390134529148</v>
      </c>
      <c r="I9469" s="3">
        <f t="shared" si="588"/>
        <v>0</v>
      </c>
      <c r="J9469" s="3">
        <f t="shared" si="589"/>
        <v>0</v>
      </c>
      <c r="K9469" s="3">
        <f>MIN(J9469-M9469+N9469,'Power Look Up'!$F$4)</f>
        <v>-5.754234232782738E-5</v>
      </c>
      <c r="M9469" s="51">
        <f t="array" ref="M9469">_xlfn.SUM(_xlfn.NORM.DIST($S$3:$S$1003,$G9469,$P9469,FALSE)*WindSpeedStep*$T$3:$T$1003)</f>
        <v>-3.5287029373475705E-3</v>
      </c>
      <c r="N9469" s="51">
        <f t="array" ref="N9469">_xlfn.SUM(_xlfn.NORM.DIST($S$3:$S$1003,$G9469,$Q9469,FALSE)*WindSpeedStep*$T$3:$T$1003)</f>
        <v>-3.5862452796753979E-3</v>
      </c>
      <c r="P9469" s="43">
        <f t="shared" si="590"/>
        <v>0.20913368876475827</v>
      </c>
      <c r="Q9469" s="43">
        <f t="shared" si="591"/>
        <v>0.215698423389661</v>
      </c>
    </row>
    <row r="9470" spans="5:17" x14ac:dyDescent="0.2">
      <c r="E9470" s="16">
        <v>41091.097222222219</v>
      </c>
      <c r="F9470" s="22">
        <v>1.93</v>
      </c>
      <c r="G9470" s="22">
        <v>1.9307130066882872</v>
      </c>
      <c r="H9470" s="25">
        <v>6.7357512953367879E-2</v>
      </c>
      <c r="I9470" s="3">
        <f t="shared" si="588"/>
        <v>0</v>
      </c>
      <c r="J9470" s="3">
        <f t="shared" si="589"/>
        <v>0</v>
      </c>
      <c r="K9470" s="3">
        <f>MIN(J9470-M9470+N9470,'Power Look Up'!$F$4)</f>
        <v>6.1280126794453489E-4</v>
      </c>
      <c r="M9470" s="51">
        <f t="array" ref="M9470">_xlfn.SUM(_xlfn.NORM.DIST($S$3:$S$1003,$G9470,$P9470,FALSE)*WindSpeedStep*$T$3:$T$1003)</f>
        <v>-1.1910591088045983E-3</v>
      </c>
      <c r="N9470" s="51">
        <f t="array" ref="N9470">_xlfn.SUM(_xlfn.NORM.DIST($S$3:$S$1003,$G9470,$Q9470,FALSE)*WindSpeedStep*$T$3:$T$1003)</f>
        <v>-5.7825784086006343E-4</v>
      </c>
      <c r="P9470" s="43">
        <f t="shared" si="590"/>
        <v>0.19307130066882872</v>
      </c>
      <c r="Q9470" s="43">
        <f t="shared" si="591"/>
        <v>0.13004802635724214</v>
      </c>
    </row>
    <row r="9471" spans="5:17" x14ac:dyDescent="0.2">
      <c r="E9471" s="16">
        <v>41091.152777777781</v>
      </c>
      <c r="F9471" s="22">
        <v>1.39</v>
      </c>
      <c r="G9471" s="22">
        <v>1.3576488421601041</v>
      </c>
      <c r="H9471" s="25">
        <v>0.12230215827338131</v>
      </c>
      <c r="I9471" s="3">
        <f t="shared" si="588"/>
        <v>0</v>
      </c>
      <c r="J9471" s="3">
        <f t="shared" si="589"/>
        <v>0</v>
      </c>
      <c r="K9471" s="3">
        <f>MIN(J9471-M9471+N9471,'Power Look Up'!$F$4)</f>
        <v>-3.1802223876823629E-8</v>
      </c>
      <c r="M9471" s="51">
        <f t="array" ref="M9471">_xlfn.SUM(_xlfn.NORM.DIST($S$3:$S$1003,$G9471,$P9471,FALSE)*WindSpeedStep*$T$3:$T$1003)</f>
        <v>-2.5355002921706486E-10</v>
      </c>
      <c r="N9471" s="51">
        <f t="array" ref="N9471">_xlfn.SUM(_xlfn.NORM.DIST($S$3:$S$1003,$G9471,$Q9471,FALSE)*WindSpeedStep*$T$3:$T$1003)</f>
        <v>-3.2055773906040693E-8</v>
      </c>
      <c r="P9471" s="43">
        <f t="shared" si="590"/>
        <v>0.13576488421601041</v>
      </c>
      <c r="Q9471" s="43">
        <f t="shared" si="591"/>
        <v>0.16604338357353793</v>
      </c>
    </row>
    <row r="9472" spans="5:17" x14ac:dyDescent="0.2">
      <c r="E9472" s="16">
        <v>41091.1875</v>
      </c>
      <c r="F9472" s="22">
        <v>1.05</v>
      </c>
      <c r="G9472" s="22">
        <v>1.0417020933872043</v>
      </c>
      <c r="H9472" s="25">
        <v>0.22857142857142856</v>
      </c>
      <c r="I9472" s="3">
        <f t="shared" si="588"/>
        <v>0</v>
      </c>
      <c r="J9472" s="3">
        <f t="shared" si="589"/>
        <v>0</v>
      </c>
      <c r="K9472" s="3">
        <f>MIN(J9472-M9472+N9472,'Power Look Up'!$F$4)</f>
        <v>-3.0075388914967671E-8</v>
      </c>
      <c r="M9472" s="51">
        <f t="array" ref="M9472">_xlfn.SUM(_xlfn.NORM.DIST($S$3:$S$1003,$G9472,$P9472,FALSE)*WindSpeedStep*$T$3:$T$1003)</f>
        <v>-1.7099937689584981E-24</v>
      </c>
      <c r="N9472" s="51">
        <f t="array" ref="N9472">_xlfn.SUM(_xlfn.NORM.DIST($S$3:$S$1003,$G9472,$Q9472,FALSE)*WindSpeedStep*$T$3:$T$1003)</f>
        <v>-3.0075388914967671E-8</v>
      </c>
      <c r="P9472" s="43">
        <f t="shared" si="590"/>
        <v>0.10417020933872044</v>
      </c>
      <c r="Q9472" s="43">
        <f t="shared" si="591"/>
        <v>0.23810333563136099</v>
      </c>
    </row>
    <row r="9473" spans="5:17" x14ac:dyDescent="0.2">
      <c r="E9473" s="16">
        <v>41091.194444444445</v>
      </c>
      <c r="F9473" s="22">
        <v>1.02</v>
      </c>
      <c r="G9473" s="22">
        <v>1.0184367552474378</v>
      </c>
      <c r="H9473" s="25">
        <v>0.15686274509803921</v>
      </c>
      <c r="I9473" s="3">
        <f t="shared" si="588"/>
        <v>0</v>
      </c>
      <c r="J9473" s="3">
        <f t="shared" si="589"/>
        <v>0</v>
      </c>
      <c r="K9473" s="3">
        <f>MIN(J9473-M9473+N9473,'Power Look Up'!$F$4)</f>
        <v>-7.4354272521775657E-14</v>
      </c>
      <c r="M9473" s="51">
        <f t="array" ref="M9473">_xlfn.SUM(_xlfn.NORM.DIST($S$3:$S$1003,$G9473,$P9473,FALSE)*WindSpeedStep*$T$3:$T$1003)</f>
        <v>-1.258166430341746E-24</v>
      </c>
      <c r="N9473" s="51">
        <f t="array" ref="N9473">_xlfn.SUM(_xlfn.NORM.DIST($S$3:$S$1003,$G9473,$Q9473,FALSE)*WindSpeedStep*$T$3:$T$1003)</f>
        <v>-7.4354272523033821E-14</v>
      </c>
      <c r="P9473" s="43">
        <f t="shared" si="590"/>
        <v>0.10184367552474378</v>
      </c>
      <c r="Q9473" s="43">
        <f t="shared" si="591"/>
        <v>0.15975478513685298</v>
      </c>
    </row>
    <row r="9474" spans="5:17" x14ac:dyDescent="0.2">
      <c r="E9474" s="16">
        <v>41091.201388888891</v>
      </c>
      <c r="F9474" s="22">
        <v>0.78</v>
      </c>
      <c r="G9474" s="22">
        <v>0.96860355373434293</v>
      </c>
      <c r="H9474" s="25">
        <v>0.55128205128205121</v>
      </c>
      <c r="I9474" s="3">
        <f t="shared" si="588"/>
        <v>0</v>
      </c>
      <c r="J9474" s="3">
        <f t="shared" si="589"/>
        <v>0</v>
      </c>
      <c r="K9474" s="3">
        <f>MIN(J9474-M9474+N9474,'Power Look Up'!$F$4)</f>
        <v>9.8387839643188695E-5</v>
      </c>
      <c r="M9474" s="51">
        <f t="array" ref="M9474">_xlfn.SUM(_xlfn.NORM.DIST($S$3:$S$1003,$G9474,$P9474,FALSE)*WindSpeedStep*$T$3:$T$1003)</f>
        <v>-5.7440236047347833E-25</v>
      </c>
      <c r="N9474" s="51">
        <f t="array" ref="N9474">_xlfn.SUM(_xlfn.NORM.DIST($S$3:$S$1003,$G9474,$Q9474,FALSE)*WindSpeedStep*$T$3:$T$1003)</f>
        <v>9.8387839643188695E-5</v>
      </c>
      <c r="P9474" s="43">
        <f t="shared" si="590"/>
        <v>9.6860355373434293E-2</v>
      </c>
      <c r="Q9474" s="43">
        <f t="shared" si="591"/>
        <v>0.53397375398175306</v>
      </c>
    </row>
    <row r="9475" spans="5:17" x14ac:dyDescent="0.2">
      <c r="E9475" s="16">
        <v>41091.208333333336</v>
      </c>
      <c r="F9475" s="22">
        <v>0.47</v>
      </c>
      <c r="G9475" s="22">
        <v>0.57759889534025111</v>
      </c>
      <c r="H9475" s="25">
        <v>0.59574468085106391</v>
      </c>
      <c r="I9475" s="3">
        <f t="shared" ref="I9475:I9538" si="592">INDEX(PowerArray,MIN(MaximumPowerIndex,ROUND(F9475*100,0)))</f>
        <v>0</v>
      </c>
      <c r="J9475" s="3">
        <f t="shared" ref="J9475:J9538" si="593">INDEX(PowerArray,MIN(MaximumPowerIndex,ROUND(G9475*100,0)))</f>
        <v>0</v>
      </c>
      <c r="K9475" s="3">
        <f>MIN(J9475-M9475+N9475,'Power Look Up'!$F$4)</f>
        <v>-3.058910137116267E-8</v>
      </c>
      <c r="M9475" s="51">
        <f t="array" ref="M9475">_xlfn.SUM(_xlfn.NORM.DIST($S$3:$S$1003,$G9475,$P9475,FALSE)*WindSpeedStep*$T$3:$T$1003)</f>
        <v>-3.1832357406216103E-42</v>
      </c>
      <c r="N9475" s="51">
        <f t="array" ref="N9475">_xlfn.SUM(_xlfn.NORM.DIST($S$3:$S$1003,$G9475,$Q9475,FALSE)*WindSpeedStep*$T$3:$T$1003)</f>
        <v>-3.058910137116267E-8</v>
      </c>
      <c r="P9475" s="43">
        <f t="shared" ref="P9475:P9538" si="594">ReferenceTurbulence*G9475</f>
        <v>5.7759889534025111E-2</v>
      </c>
      <c r="Q9475" s="43">
        <f t="shared" si="591"/>
        <v>0.34410146956440496</v>
      </c>
    </row>
    <row r="9476" spans="5:17" x14ac:dyDescent="0.2">
      <c r="E9476" s="16">
        <v>41091.215277777781</v>
      </c>
      <c r="F9476" s="22">
        <v>0.99</v>
      </c>
      <c r="G9476" s="22">
        <v>0.94045993107315051</v>
      </c>
      <c r="H9476" s="25">
        <v>0.28282828282828287</v>
      </c>
      <c r="I9476" s="3">
        <f t="shared" si="592"/>
        <v>0</v>
      </c>
      <c r="J9476" s="3">
        <f t="shared" si="593"/>
        <v>0</v>
      </c>
      <c r="K9476" s="3">
        <f>MIN(J9476-M9476+N9476,'Power Look Up'!$F$4)</f>
        <v>-4.2830192679528538E-8</v>
      </c>
      <c r="M9476" s="51">
        <f t="array" ref="M9476">_xlfn.SUM(_xlfn.NORM.DIST($S$3:$S$1003,$G9476,$P9476,FALSE)*WindSpeedStep*$T$3:$T$1003)</f>
        <v>-3.2107868839296811E-25</v>
      </c>
      <c r="N9476" s="51">
        <f t="array" ref="N9476">_xlfn.SUM(_xlfn.NORM.DIST($S$3:$S$1003,$G9476,$Q9476,FALSE)*WindSpeedStep*$T$3:$T$1003)</f>
        <v>-4.2830192679528538E-8</v>
      </c>
      <c r="P9476" s="43">
        <f t="shared" si="594"/>
        <v>9.4045993107315054E-2</v>
      </c>
      <c r="Q9476" s="43">
        <f t="shared" ref="Q9476:Q9539" si="595">G9476*H9476</f>
        <v>0.26598866737422444</v>
      </c>
    </row>
    <row r="9477" spans="5:17" x14ac:dyDescent="0.2">
      <c r="E9477" s="16">
        <v>41091.236111111109</v>
      </c>
      <c r="F9477" s="22">
        <v>1.05</v>
      </c>
      <c r="G9477" s="22">
        <v>1.0587091646070563</v>
      </c>
      <c r="H9477" s="25">
        <v>0.29523809523809524</v>
      </c>
      <c r="I9477" s="3">
        <f t="shared" si="592"/>
        <v>0</v>
      </c>
      <c r="J9477" s="3">
        <f t="shared" si="593"/>
        <v>0</v>
      </c>
      <c r="K9477" s="3">
        <f>MIN(J9477-M9477+N9477,'Power Look Up'!$F$4)</f>
        <v>-2.7067200736367872E-6</v>
      </c>
      <c r="M9477" s="51">
        <f t="array" ref="M9477">_xlfn.SUM(_xlfn.NORM.DIST($S$3:$S$1003,$G9477,$P9477,FALSE)*WindSpeedStep*$T$3:$T$1003)</f>
        <v>-2.9749253898482952E-24</v>
      </c>
      <c r="N9477" s="51">
        <f t="array" ref="N9477">_xlfn.SUM(_xlfn.NORM.DIST($S$3:$S$1003,$G9477,$Q9477,FALSE)*WindSpeedStep*$T$3:$T$1003)</f>
        <v>-2.7067200736367872E-6</v>
      </c>
      <c r="P9477" s="43">
        <f t="shared" si="594"/>
        <v>0.10587091646070564</v>
      </c>
      <c r="Q9477" s="43">
        <f t="shared" si="595"/>
        <v>0.31257127716970234</v>
      </c>
    </row>
    <row r="9478" spans="5:17" x14ac:dyDescent="0.2">
      <c r="E9478" s="16">
        <v>41091.333333333336</v>
      </c>
      <c r="F9478" s="22">
        <v>1.72</v>
      </c>
      <c r="G9478" s="22">
        <v>1.8368242949540101</v>
      </c>
      <c r="H9478" s="25">
        <v>0.22674418604651164</v>
      </c>
      <c r="I9478" s="3">
        <f t="shared" si="592"/>
        <v>0</v>
      </c>
      <c r="J9478" s="3">
        <f t="shared" si="593"/>
        <v>0</v>
      </c>
      <c r="K9478" s="3">
        <f>MIN(J9478-M9478+N9478,'Power Look Up'!$F$4)</f>
        <v>6.5923653945452057E-3</v>
      </c>
      <c r="M9478" s="51">
        <f t="array" ref="M9478">_xlfn.SUM(_xlfn.NORM.DIST($S$3:$S$1003,$G9478,$P9478,FALSE)*WindSpeedStep*$T$3:$T$1003)</f>
        <v>-4.5971255671959326E-4</v>
      </c>
      <c r="N9478" s="51">
        <f t="array" ref="N9478">_xlfn.SUM(_xlfn.NORM.DIST($S$3:$S$1003,$G9478,$Q9478,FALSE)*WindSpeedStep*$T$3:$T$1003)</f>
        <v>6.1326528378256124E-3</v>
      </c>
      <c r="P9478" s="43">
        <f t="shared" si="594"/>
        <v>0.18368242949540103</v>
      </c>
      <c r="Q9478" s="43">
        <f t="shared" si="595"/>
        <v>0.41648922966980467</v>
      </c>
    </row>
    <row r="9479" spans="5:17" x14ac:dyDescent="0.2">
      <c r="E9479" s="16">
        <v>41091.340277777781</v>
      </c>
      <c r="F9479" s="22">
        <v>1.63</v>
      </c>
      <c r="G9479" s="22">
        <v>1.6060488939062962</v>
      </c>
      <c r="H9479" s="25">
        <v>0.3619631901840491</v>
      </c>
      <c r="I9479" s="3">
        <f t="shared" si="592"/>
        <v>0</v>
      </c>
      <c r="J9479" s="3">
        <f t="shared" si="593"/>
        <v>0</v>
      </c>
      <c r="K9479" s="3">
        <f>MIN(J9479-M9479+N9479,'Power Look Up'!$F$4)</f>
        <v>4.1759684444951005E-2</v>
      </c>
      <c r="M9479" s="51">
        <f t="array" ref="M9479">_xlfn.SUM(_xlfn.NORM.DIST($S$3:$S$1003,$G9479,$P9479,FALSE)*WindSpeedStep*$T$3:$T$1003)</f>
        <v>-7.2967645245582682E-6</v>
      </c>
      <c r="N9479" s="51">
        <f t="array" ref="N9479">_xlfn.SUM(_xlfn.NORM.DIST($S$3:$S$1003,$G9479,$Q9479,FALSE)*WindSpeedStep*$T$3:$T$1003)</f>
        <v>4.1752387680426446E-2</v>
      </c>
      <c r="P9479" s="43">
        <f t="shared" si="594"/>
        <v>0.16060488939062964</v>
      </c>
      <c r="Q9479" s="43">
        <f t="shared" si="595"/>
        <v>0.58133058122988635</v>
      </c>
    </row>
    <row r="9480" spans="5:17" x14ac:dyDescent="0.2">
      <c r="E9480" s="16">
        <v>41091.347222222219</v>
      </c>
      <c r="F9480" s="22">
        <v>1.74</v>
      </c>
      <c r="G9480" s="22">
        <v>1.7149298282075349</v>
      </c>
      <c r="H9480" s="25">
        <v>0.28160919540229884</v>
      </c>
      <c r="I9480" s="3">
        <f t="shared" si="592"/>
        <v>0</v>
      </c>
      <c r="J9480" s="3">
        <f t="shared" si="593"/>
        <v>0</v>
      </c>
      <c r="K9480" s="3">
        <f>MIN(J9480-M9480+N9480,'Power Look Up'!$F$4)</f>
        <v>1.3670786511465863E-2</v>
      </c>
      <c r="M9480" s="51">
        <f t="array" ref="M9480">_xlfn.SUM(_xlfn.NORM.DIST($S$3:$S$1003,$G9480,$P9480,FALSE)*WindSpeedStep*$T$3:$T$1003)</f>
        <v>-7.7341716987154683E-5</v>
      </c>
      <c r="N9480" s="51">
        <f t="array" ref="N9480">_xlfn.SUM(_xlfn.NORM.DIST($S$3:$S$1003,$G9480,$Q9480,FALSE)*WindSpeedStep*$T$3:$T$1003)</f>
        <v>1.3593444794478708E-2</v>
      </c>
      <c r="P9480" s="43">
        <f t="shared" si="594"/>
        <v>0.17149298282075351</v>
      </c>
      <c r="Q9480" s="43">
        <f t="shared" si="595"/>
        <v>0.4829400090929265</v>
      </c>
    </row>
    <row r="9481" spans="5:17" x14ac:dyDescent="0.2">
      <c r="E9481" s="16">
        <v>41091.354166666664</v>
      </c>
      <c r="F9481" s="22">
        <v>2.0499999999999998</v>
      </c>
      <c r="G9481" s="22">
        <v>2.0458737304126773</v>
      </c>
      <c r="H9481" s="25">
        <v>0.20487804878048782</v>
      </c>
      <c r="I9481" s="3">
        <f t="shared" si="592"/>
        <v>0</v>
      </c>
      <c r="J9481" s="3">
        <f t="shared" si="593"/>
        <v>0</v>
      </c>
      <c r="K9481" s="3">
        <f>MIN(J9481-M9481+N9481,'Power Look Up'!$F$4)</f>
        <v>4.2186042879492777E-2</v>
      </c>
      <c r="M9481" s="51">
        <f t="array" ref="M9481">_xlfn.SUM(_xlfn.NORM.DIST($S$3:$S$1003,$G9481,$P9481,FALSE)*WindSpeedStep*$T$3:$T$1003)</f>
        <v>-2.7381317744737356E-3</v>
      </c>
      <c r="N9481" s="51">
        <f t="array" ref="N9481">_xlfn.SUM(_xlfn.NORM.DIST($S$3:$S$1003,$G9481,$Q9481,FALSE)*WindSpeedStep*$T$3:$T$1003)</f>
        <v>3.9447911105019044E-2</v>
      </c>
      <c r="P9481" s="43">
        <f t="shared" si="594"/>
        <v>0.20458737304126773</v>
      </c>
      <c r="Q9481" s="43">
        <f t="shared" si="595"/>
        <v>0.41915461793820707</v>
      </c>
    </row>
    <row r="9482" spans="5:17" x14ac:dyDescent="0.2">
      <c r="E9482" s="16">
        <v>41091.361111111109</v>
      </c>
      <c r="F9482" s="22">
        <v>2.16</v>
      </c>
      <c r="G9482" s="22">
        <v>2.1535212527573271</v>
      </c>
      <c r="H9482" s="25">
        <v>0.25</v>
      </c>
      <c r="I9482" s="3">
        <f t="shared" si="592"/>
        <v>0</v>
      </c>
      <c r="J9482" s="3">
        <f t="shared" si="593"/>
        <v>0</v>
      </c>
      <c r="K9482" s="3">
        <f>MIN(J9482-M9482+N9482,'Power Look Up'!$F$4)</f>
        <v>0.37135712905532703</v>
      </c>
      <c r="M9482" s="51">
        <f t="array" ref="M9482">_xlfn.SUM(_xlfn.NORM.DIST($S$3:$S$1003,$G9482,$P9482,FALSE)*WindSpeedStep*$T$3:$T$1003)</f>
        <v>-4.7170813255603709E-3</v>
      </c>
      <c r="N9482" s="51">
        <f t="array" ref="N9482">_xlfn.SUM(_xlfn.NORM.DIST($S$3:$S$1003,$G9482,$Q9482,FALSE)*WindSpeedStep*$T$3:$T$1003)</f>
        <v>0.36664004772976666</v>
      </c>
      <c r="P9482" s="43">
        <f t="shared" si="594"/>
        <v>0.21535212527573272</v>
      </c>
      <c r="Q9482" s="43">
        <f t="shared" si="595"/>
        <v>0.53838031318933177</v>
      </c>
    </row>
    <row r="9483" spans="5:17" x14ac:dyDescent="0.2">
      <c r="E9483" s="16">
        <v>41091.368055555555</v>
      </c>
      <c r="F9483" s="22">
        <v>2.29</v>
      </c>
      <c r="G9483" s="22">
        <v>2.3155877349680183</v>
      </c>
      <c r="H9483" s="25">
        <v>0.2576419213973799</v>
      </c>
      <c r="I9483" s="3">
        <f t="shared" si="592"/>
        <v>0</v>
      </c>
      <c r="J9483" s="3">
        <f t="shared" si="593"/>
        <v>0</v>
      </c>
      <c r="K9483" s="3">
        <f>MIN(J9483-M9483+N9483,'Power Look Up'!$F$4)</f>
        <v>1.0874381123995571</v>
      </c>
      <c r="M9483" s="51">
        <f t="array" ref="M9483">_xlfn.SUM(_xlfn.NORM.DIST($S$3:$S$1003,$G9483,$P9483,FALSE)*WindSpeedStep*$T$3:$T$1003)</f>
        <v>-6.0378859193583505E-3</v>
      </c>
      <c r="N9483" s="51">
        <f t="array" ref="N9483">_xlfn.SUM(_xlfn.NORM.DIST($S$3:$S$1003,$G9483,$Q9483,FALSE)*WindSpeedStep*$T$3:$T$1003)</f>
        <v>1.0814002264801987</v>
      </c>
      <c r="P9483" s="43">
        <f t="shared" si="594"/>
        <v>0.23155877349680185</v>
      </c>
      <c r="Q9483" s="43">
        <f t="shared" si="595"/>
        <v>0.5965924732013671</v>
      </c>
    </row>
    <row r="9484" spans="5:17" x14ac:dyDescent="0.2">
      <c r="E9484" s="16">
        <v>41091.375</v>
      </c>
      <c r="F9484" s="22">
        <v>3.16</v>
      </c>
      <c r="G9484" s="22">
        <v>3.1357220512434303</v>
      </c>
      <c r="H9484" s="25">
        <v>0.18354430379746833</v>
      </c>
      <c r="I9484" s="3">
        <f t="shared" si="592"/>
        <v>14.559999999997871</v>
      </c>
      <c r="J9484" s="3">
        <f t="shared" si="593"/>
        <v>12.739999999997909</v>
      </c>
      <c r="K9484" s="3">
        <f>MIN(J9484-M9484+N9484,'Power Look Up'!$F$4)</f>
        <v>17.830398441496396</v>
      </c>
      <c r="M9484" s="51">
        <f t="array" ref="M9484">_xlfn.SUM(_xlfn.NORM.DIST($S$3:$S$1003,$G9484,$P9484,FALSE)*WindSpeedStep*$T$3:$T$1003)</f>
        <v>5.7037985414403343</v>
      </c>
      <c r="N9484" s="51">
        <f t="array" ref="N9484">_xlfn.SUM(_xlfn.NORM.DIST($S$3:$S$1003,$G9484,$Q9484,FALSE)*WindSpeedStep*$T$3:$T$1003)</f>
        <v>10.79419698293882</v>
      </c>
      <c r="P9484" s="43">
        <f t="shared" si="594"/>
        <v>0.31357220512434303</v>
      </c>
      <c r="Q9484" s="43">
        <f t="shared" si="595"/>
        <v>0.57554392079784478</v>
      </c>
    </row>
    <row r="9485" spans="5:17" x14ac:dyDescent="0.2">
      <c r="E9485" s="16">
        <v>41091.381944444445</v>
      </c>
      <c r="F9485" s="22">
        <v>2.99</v>
      </c>
      <c r="G9485" s="22">
        <v>2.9912204662571584</v>
      </c>
      <c r="H9485" s="25">
        <v>0.22408026755852842</v>
      </c>
      <c r="I9485" s="3">
        <f t="shared" si="592"/>
        <v>0</v>
      </c>
      <c r="J9485" s="3">
        <f t="shared" si="593"/>
        <v>0</v>
      </c>
      <c r="K9485" s="3">
        <f>MIN(J9485-M9485+N9485,'Power Look Up'!$F$4)</f>
        <v>6.8609913413070078</v>
      </c>
      <c r="M9485" s="51">
        <f t="array" ref="M9485">_xlfn.SUM(_xlfn.NORM.DIST($S$3:$S$1003,$G9485,$P9485,FALSE)*WindSpeedStep*$T$3:$T$1003)</f>
        <v>3.16573198385165</v>
      </c>
      <c r="N9485" s="51">
        <f t="array" ref="N9485">_xlfn.SUM(_xlfn.NORM.DIST($S$3:$S$1003,$G9485,$Q9485,FALSE)*WindSpeedStep*$T$3:$T$1003)</f>
        <v>10.026723325158658</v>
      </c>
      <c r="P9485" s="43">
        <f t="shared" si="594"/>
        <v>0.29912204662571584</v>
      </c>
      <c r="Q9485" s="43">
        <f t="shared" si="595"/>
        <v>0.67027348240545015</v>
      </c>
    </row>
    <row r="9486" spans="5:17" x14ac:dyDescent="0.2">
      <c r="E9486" s="16">
        <v>41091.388888888891</v>
      </c>
      <c r="F9486" s="22">
        <v>1.88</v>
      </c>
      <c r="G9486" s="22">
        <v>1.9277383569158713</v>
      </c>
      <c r="H9486" s="25">
        <v>0.26063829787234044</v>
      </c>
      <c r="I9486" s="3">
        <f t="shared" si="592"/>
        <v>0</v>
      </c>
      <c r="J9486" s="3">
        <f t="shared" si="593"/>
        <v>0</v>
      </c>
      <c r="K9486" s="3">
        <f>MIN(J9486-M9486+N9486,'Power Look Up'!$F$4)</f>
        <v>7.7987746542430694E-2</v>
      </c>
      <c r="M9486" s="51">
        <f t="array" ref="M9486">_xlfn.SUM(_xlfn.NORM.DIST($S$3:$S$1003,$G9486,$P9486,FALSE)*WindSpeedStep*$T$3:$T$1003)</f>
        <v>-1.1606602458554315E-3</v>
      </c>
      <c r="N9486" s="51">
        <f t="array" ref="N9486">_xlfn.SUM(_xlfn.NORM.DIST($S$3:$S$1003,$G9486,$Q9486,FALSE)*WindSpeedStep*$T$3:$T$1003)</f>
        <v>7.6827086296575267E-2</v>
      </c>
      <c r="P9486" s="43">
        <f t="shared" si="594"/>
        <v>0.19277383569158713</v>
      </c>
      <c r="Q9486" s="43">
        <f t="shared" si="595"/>
        <v>0.50244244408977501</v>
      </c>
    </row>
    <row r="9487" spans="5:17" x14ac:dyDescent="0.2">
      <c r="E9487" s="16">
        <v>41091.395833333336</v>
      </c>
      <c r="F9487" s="22">
        <v>2.11</v>
      </c>
      <c r="G9487" s="22">
        <v>2.118034831282916</v>
      </c>
      <c r="H9487" s="25">
        <v>0.23696682464454977</v>
      </c>
      <c r="I9487" s="3">
        <f t="shared" si="592"/>
        <v>0</v>
      </c>
      <c r="J9487" s="3">
        <f t="shared" si="593"/>
        <v>0</v>
      </c>
      <c r="K9487" s="3">
        <f>MIN(J9487-M9487+N9487,'Power Look Up'!$F$4)</f>
        <v>0.21781617181476831</v>
      </c>
      <c r="M9487" s="51">
        <f t="array" ref="M9487">_xlfn.SUM(_xlfn.NORM.DIST($S$3:$S$1003,$G9487,$P9487,FALSE)*WindSpeedStep*$T$3:$T$1003)</f>
        <v>-4.0286174236056262E-3</v>
      </c>
      <c r="N9487" s="51">
        <f t="array" ref="N9487">_xlfn.SUM(_xlfn.NORM.DIST($S$3:$S$1003,$G9487,$Q9487,FALSE)*WindSpeedStep*$T$3:$T$1003)</f>
        <v>0.21378755439116268</v>
      </c>
      <c r="P9487" s="43">
        <f t="shared" si="594"/>
        <v>0.21180348312829161</v>
      </c>
      <c r="Q9487" s="43">
        <f t="shared" si="595"/>
        <v>0.5019039884556673</v>
      </c>
    </row>
    <row r="9488" spans="5:17" x14ac:dyDescent="0.2">
      <c r="E9488" s="16">
        <v>41091.402777777781</v>
      </c>
      <c r="F9488" s="22">
        <v>2.0299999999999998</v>
      </c>
      <c r="G9488" s="22">
        <v>2.0135017917284386</v>
      </c>
      <c r="H9488" s="25">
        <v>0.25615763546798032</v>
      </c>
      <c r="I9488" s="3">
        <f t="shared" si="592"/>
        <v>0</v>
      </c>
      <c r="J9488" s="3">
        <f t="shared" si="593"/>
        <v>0</v>
      </c>
      <c r="K9488" s="3">
        <f>MIN(J9488-M9488+N9488,'Power Look Up'!$F$4)</f>
        <v>0.14920287745432245</v>
      </c>
      <c r="M9488" s="51">
        <f t="array" ref="M9488">_xlfn.SUM(_xlfn.NORM.DIST($S$3:$S$1003,$G9488,$P9488,FALSE)*WindSpeedStep*$T$3:$T$1003)</f>
        <v>-2.2326571779728859E-3</v>
      </c>
      <c r="N9488" s="51">
        <f t="array" ref="N9488">_xlfn.SUM(_xlfn.NORM.DIST($S$3:$S$1003,$G9488,$Q9488,FALSE)*WindSpeedStep*$T$3:$T$1003)</f>
        <v>0.14697022027634957</v>
      </c>
      <c r="P9488" s="43">
        <f t="shared" si="594"/>
        <v>0.20135017917284387</v>
      </c>
      <c r="Q9488" s="43">
        <f t="shared" si="595"/>
        <v>0.51577385797969855</v>
      </c>
    </row>
    <row r="9489" spans="5:17" x14ac:dyDescent="0.2">
      <c r="E9489" s="16">
        <v>41091.409722222219</v>
      </c>
      <c r="F9489" s="22">
        <v>2.27</v>
      </c>
      <c r="G9489" s="22">
        <v>2.1629114808185954</v>
      </c>
      <c r="H9489" s="25">
        <v>0.22466960352422907</v>
      </c>
      <c r="I9489" s="3">
        <f t="shared" si="592"/>
        <v>0</v>
      </c>
      <c r="J9489" s="3">
        <f t="shared" si="593"/>
        <v>0</v>
      </c>
      <c r="K9489" s="3">
        <f>MIN(J9489-M9489+N9489,'Power Look Up'!$F$4)</f>
        <v>0.22971828832185393</v>
      </c>
      <c r="M9489" s="51">
        <f t="array" ref="M9489">_xlfn.SUM(_xlfn.NORM.DIST($S$3:$S$1003,$G9489,$P9489,FALSE)*WindSpeedStep*$T$3:$T$1003)</f>
        <v>-4.9003296236924858E-3</v>
      </c>
      <c r="N9489" s="51">
        <f t="array" ref="N9489">_xlfn.SUM(_xlfn.NORM.DIST($S$3:$S$1003,$G9489,$Q9489,FALSE)*WindSpeedStep*$T$3:$T$1003)</f>
        <v>0.22481795869816143</v>
      </c>
      <c r="P9489" s="43">
        <f t="shared" si="594"/>
        <v>0.21629114808185956</v>
      </c>
      <c r="Q9489" s="43">
        <f t="shared" si="595"/>
        <v>0.48594046485351705</v>
      </c>
    </row>
    <row r="9490" spans="5:17" x14ac:dyDescent="0.2">
      <c r="E9490" s="16">
        <v>41091.416666666664</v>
      </c>
      <c r="F9490" s="22">
        <v>2.63</v>
      </c>
      <c r="G9490" s="22">
        <v>2.625989513382649</v>
      </c>
      <c r="H9490" s="25">
        <v>0.19771863117870725</v>
      </c>
      <c r="I9490" s="3">
        <f t="shared" si="592"/>
        <v>0</v>
      </c>
      <c r="J9490" s="3">
        <f t="shared" si="593"/>
        <v>0</v>
      </c>
      <c r="K9490" s="3">
        <f>MIN(J9490-M9490+N9490,'Power Look Up'!$F$4)</f>
        <v>1.8382717304910763</v>
      </c>
      <c r="M9490" s="51">
        <f t="array" ref="M9490">_xlfn.SUM(_xlfn.NORM.DIST($S$3:$S$1003,$G9490,$P9490,FALSE)*WindSpeedStep*$T$3:$T$1003)</f>
        <v>0.22637974659747775</v>
      </c>
      <c r="N9490" s="51">
        <f t="array" ref="N9490">_xlfn.SUM(_xlfn.NORM.DIST($S$3:$S$1003,$G9490,$Q9490,FALSE)*WindSpeedStep*$T$3:$T$1003)</f>
        <v>2.064651477088554</v>
      </c>
      <c r="P9490" s="43">
        <f t="shared" si="594"/>
        <v>0.26259895133826489</v>
      </c>
      <c r="Q9490" s="43">
        <f t="shared" si="595"/>
        <v>0.51920705207565687</v>
      </c>
    </row>
    <row r="9491" spans="5:17" x14ac:dyDescent="0.2">
      <c r="E9491" s="16">
        <v>41091.430555555555</v>
      </c>
      <c r="F9491" s="22">
        <v>2.11</v>
      </c>
      <c r="G9491" s="22">
        <v>2.1608165738324137</v>
      </c>
      <c r="H9491" s="25">
        <v>0.24170616113744078</v>
      </c>
      <c r="I9491" s="3">
        <f t="shared" si="592"/>
        <v>0</v>
      </c>
      <c r="J9491" s="3">
        <f t="shared" si="593"/>
        <v>0</v>
      </c>
      <c r="K9491" s="3">
        <f>MIN(J9491-M9491+N9491,'Power Look Up'!$F$4)</f>
        <v>0.33041585614639252</v>
      </c>
      <c r="M9491" s="51">
        <f t="array" ref="M9491">_xlfn.SUM(_xlfn.NORM.DIST($S$3:$S$1003,$G9491,$P9491,FALSE)*WindSpeedStep*$T$3:$T$1003)</f>
        <v>-4.8595125436308329E-3</v>
      </c>
      <c r="N9491" s="51">
        <f t="array" ref="N9491">_xlfn.SUM(_xlfn.NORM.DIST($S$3:$S$1003,$G9491,$Q9491,FALSE)*WindSpeedStep*$T$3:$T$1003)</f>
        <v>0.3255563436027617</v>
      </c>
      <c r="P9491" s="43">
        <f t="shared" si="594"/>
        <v>0.21608165738324137</v>
      </c>
      <c r="Q9491" s="43">
        <f t="shared" si="595"/>
        <v>0.52228267898319014</v>
      </c>
    </row>
    <row r="9492" spans="5:17" x14ac:dyDescent="0.2">
      <c r="E9492" s="16">
        <v>41091.4375</v>
      </c>
      <c r="F9492" s="22">
        <v>2.42</v>
      </c>
      <c r="G9492" s="22">
        <v>2.3275507459761786</v>
      </c>
      <c r="H9492" s="25">
        <v>0.16942148760330578</v>
      </c>
      <c r="I9492" s="3">
        <f t="shared" si="592"/>
        <v>0</v>
      </c>
      <c r="J9492" s="3">
        <f t="shared" si="593"/>
        <v>0</v>
      </c>
      <c r="K9492" s="3">
        <f>MIN(J9492-M9492+N9492,'Power Look Up'!$F$4)</f>
        <v>0.18991334974277524</v>
      </c>
      <c r="M9492" s="51">
        <f t="array" ref="M9492">_xlfn.SUM(_xlfn.NORM.DIST($S$3:$S$1003,$G9492,$P9492,FALSE)*WindSpeedStep*$T$3:$T$1003)</f>
        <v>-5.6612059117677471E-3</v>
      </c>
      <c r="N9492" s="51">
        <f t="array" ref="N9492">_xlfn.SUM(_xlfn.NORM.DIST($S$3:$S$1003,$G9492,$Q9492,FALSE)*WindSpeedStep*$T$3:$T$1003)</f>
        <v>0.18425214383100749</v>
      </c>
      <c r="P9492" s="43">
        <f t="shared" si="594"/>
        <v>0.23275507459761788</v>
      </c>
      <c r="Q9492" s="43">
        <f t="shared" si="595"/>
        <v>0.39433710985546827</v>
      </c>
    </row>
    <row r="9493" spans="5:17" x14ac:dyDescent="0.2">
      <c r="E9493" s="16">
        <v>41091.444444444445</v>
      </c>
      <c r="F9493" s="22">
        <v>2.38</v>
      </c>
      <c r="G9493" s="22">
        <v>2.3269831719506353</v>
      </c>
      <c r="H9493" s="25">
        <v>0.2142857142857143</v>
      </c>
      <c r="I9493" s="3">
        <f t="shared" si="592"/>
        <v>0</v>
      </c>
      <c r="J9493" s="3">
        <f t="shared" si="593"/>
        <v>0</v>
      </c>
      <c r="K9493" s="3">
        <f>MIN(J9493-M9493+N9493,'Power Look Up'!$F$4)</f>
        <v>0.56584037545384613</v>
      </c>
      <c r="M9493" s="51">
        <f t="array" ref="M9493">_xlfn.SUM(_xlfn.NORM.DIST($S$3:$S$1003,$G9493,$P9493,FALSE)*WindSpeedStep*$T$3:$T$1003)</f>
        <v>-5.6824003119730852E-3</v>
      </c>
      <c r="N9493" s="51">
        <f t="array" ref="N9493">_xlfn.SUM(_xlfn.NORM.DIST($S$3:$S$1003,$G9493,$Q9493,FALSE)*WindSpeedStep*$T$3:$T$1003)</f>
        <v>0.56015797514187304</v>
      </c>
      <c r="P9493" s="43">
        <f t="shared" si="594"/>
        <v>0.23269831719506354</v>
      </c>
      <c r="Q9493" s="43">
        <f t="shared" si="595"/>
        <v>0.49863925113227903</v>
      </c>
    </row>
    <row r="9494" spans="5:17" x14ac:dyDescent="0.2">
      <c r="E9494" s="16">
        <v>41091.451388888891</v>
      </c>
      <c r="F9494" s="22">
        <v>1.63</v>
      </c>
      <c r="G9494" s="22">
        <v>1.6551172856613836</v>
      </c>
      <c r="H9494" s="25">
        <v>0.25766871165644173</v>
      </c>
      <c r="I9494" s="3">
        <f t="shared" si="592"/>
        <v>0</v>
      </c>
      <c r="J9494" s="3">
        <f t="shared" si="593"/>
        <v>0</v>
      </c>
      <c r="K9494" s="3">
        <f>MIN(J9494-M9494+N9494,'Power Look Up'!$F$4)</f>
        <v>1.199339819226531E-3</v>
      </c>
      <c r="M9494" s="51">
        <f t="array" ref="M9494">_xlfn.SUM(_xlfn.NORM.DIST($S$3:$S$1003,$G9494,$P9494,FALSE)*WindSpeedStep*$T$3:$T$1003)</f>
        <v>-2.3603647146602596E-5</v>
      </c>
      <c r="N9494" s="51">
        <f t="array" ref="N9494">_xlfn.SUM(_xlfn.NORM.DIST($S$3:$S$1003,$G9494,$Q9494,FALSE)*WindSpeedStep*$T$3:$T$1003)</f>
        <v>1.1757361720799284E-3</v>
      </c>
      <c r="P9494" s="43">
        <f t="shared" si="594"/>
        <v>0.16551172856613838</v>
      </c>
      <c r="Q9494" s="43">
        <f t="shared" si="595"/>
        <v>0.42647193863667554</v>
      </c>
    </row>
    <row r="9495" spans="5:17" x14ac:dyDescent="0.2">
      <c r="E9495" s="16">
        <v>41091.458333333336</v>
      </c>
      <c r="F9495" s="22">
        <v>1.64</v>
      </c>
      <c r="G9495" s="22">
        <v>1.6215669704822839</v>
      </c>
      <c r="H9495" s="25">
        <v>0.31097560975609756</v>
      </c>
      <c r="I9495" s="3">
        <f t="shared" si="592"/>
        <v>0</v>
      </c>
      <c r="J9495" s="3">
        <f t="shared" si="593"/>
        <v>0</v>
      </c>
      <c r="K9495" s="3">
        <f>MIN(J9495-M9495+N9495,'Power Look Up'!$F$4)</f>
        <v>1.1285116402886462E-2</v>
      </c>
      <c r="M9495" s="51">
        <f t="array" ref="M9495">_xlfn.SUM(_xlfn.NORM.DIST($S$3:$S$1003,$G9495,$P9495,FALSE)*WindSpeedStep*$T$3:$T$1003)</f>
        <v>-1.0809628669551107E-5</v>
      </c>
      <c r="N9495" s="51">
        <f t="array" ref="N9495">_xlfn.SUM(_xlfn.NORM.DIST($S$3:$S$1003,$G9495,$Q9495,FALSE)*WindSpeedStep*$T$3:$T$1003)</f>
        <v>1.1274306774216911E-2</v>
      </c>
      <c r="P9495" s="43">
        <f t="shared" si="594"/>
        <v>0.16215669704822841</v>
      </c>
      <c r="Q9495" s="43">
        <f t="shared" si="595"/>
        <v>0.50426777740607609</v>
      </c>
    </row>
    <row r="9496" spans="5:17" x14ac:dyDescent="0.2">
      <c r="E9496" s="16">
        <v>41092.472222222219</v>
      </c>
      <c r="F9496" s="22">
        <v>5.05</v>
      </c>
      <c r="G9496" s="22">
        <v>5.1002585729925265</v>
      </c>
      <c r="H9496" s="25">
        <v>0.12673267326732673</v>
      </c>
      <c r="I9496" s="3">
        <f t="shared" si="592"/>
        <v>208.09999999998976</v>
      </c>
      <c r="J9496" s="3">
        <f t="shared" si="593"/>
        <v>216.19999999998959</v>
      </c>
      <c r="K9496" s="3">
        <f>MIN(J9496-M9496+N9496,'Power Look Up'!$F$4)</f>
        <v>217.77468009132974</v>
      </c>
      <c r="M9496" s="51">
        <f t="array" ref="M9496">_xlfn.SUM(_xlfn.NORM.DIST($S$3:$S$1003,$G9496,$P9496,FALSE)*WindSpeedStep*$T$3:$T$1003)</f>
        <v>210.69000958741182</v>
      </c>
      <c r="N9496" s="51">
        <f t="array" ref="N9496">_xlfn.SUM(_xlfn.NORM.DIST($S$3:$S$1003,$G9496,$Q9496,FALSE)*WindSpeedStep*$T$3:$T$1003)</f>
        <v>212.26468967875198</v>
      </c>
      <c r="P9496" s="43">
        <f t="shared" si="594"/>
        <v>0.51002585729925265</v>
      </c>
      <c r="Q9496" s="43">
        <f t="shared" si="595"/>
        <v>0.64636940330994397</v>
      </c>
    </row>
    <row r="9497" spans="5:17" x14ac:dyDescent="0.2">
      <c r="E9497" s="16">
        <v>41092.479166666664</v>
      </c>
      <c r="F9497" s="22">
        <v>6.64</v>
      </c>
      <c r="G9497" s="22">
        <v>6.6258639398475561</v>
      </c>
      <c r="H9497" s="25">
        <v>0.18524096385542169</v>
      </c>
      <c r="I9497" s="3">
        <f t="shared" si="592"/>
        <v>506.63999999997804</v>
      </c>
      <c r="J9497" s="3">
        <f t="shared" si="593"/>
        <v>504.37999999997811</v>
      </c>
      <c r="K9497" s="3">
        <f>MIN(J9497-M9497+N9497,'Power Look Up'!$F$4)</f>
        <v>537.90494563960874</v>
      </c>
      <c r="M9497" s="51">
        <f t="array" ref="M9497">_xlfn.SUM(_xlfn.NORM.DIST($S$3:$S$1003,$G9497,$P9497,FALSE)*WindSpeedStep*$T$3:$T$1003)</f>
        <v>501.405740412363</v>
      </c>
      <c r="N9497" s="51">
        <f t="array" ref="N9497">_xlfn.SUM(_xlfn.NORM.DIST($S$3:$S$1003,$G9497,$Q9497,FALSE)*WindSpeedStep*$T$3:$T$1003)</f>
        <v>534.93068605199369</v>
      </c>
      <c r="P9497" s="43">
        <f t="shared" si="594"/>
        <v>0.66258639398475561</v>
      </c>
      <c r="Q9497" s="43">
        <f t="shared" si="595"/>
        <v>1.227381422592243</v>
      </c>
    </row>
    <row r="9498" spans="5:17" x14ac:dyDescent="0.2">
      <c r="E9498" s="16">
        <v>41092.486111111109</v>
      </c>
      <c r="F9498" s="22">
        <v>6.92</v>
      </c>
      <c r="G9498" s="22">
        <v>6.9056714300371285</v>
      </c>
      <c r="H9498" s="25">
        <v>0.10115606936416184</v>
      </c>
      <c r="I9498" s="3">
        <f t="shared" si="592"/>
        <v>569.91999999997665</v>
      </c>
      <c r="J9498" s="3">
        <f t="shared" si="593"/>
        <v>567.65999999997678</v>
      </c>
      <c r="K9498" s="3">
        <f>MIN(J9498-M9498+N9498,'Power Look Up'!$F$4)</f>
        <v>568.04729739941365</v>
      </c>
      <c r="M9498" s="51">
        <f t="array" ref="M9498">_xlfn.SUM(_xlfn.NORM.DIST($S$3:$S$1003,$G9498,$P9498,FALSE)*WindSpeedStep*$T$3:$T$1003)</f>
        <v>569.96178589547094</v>
      </c>
      <c r="N9498" s="51">
        <f t="array" ref="N9498">_xlfn.SUM(_xlfn.NORM.DIST($S$3:$S$1003,$G9498,$Q9498,FALSE)*WindSpeedStep*$T$3:$T$1003)</f>
        <v>570.34908329490781</v>
      </c>
      <c r="P9498" s="43">
        <f t="shared" si="594"/>
        <v>0.69056714300371291</v>
      </c>
      <c r="Q9498" s="43">
        <f t="shared" si="595"/>
        <v>0.69855057818294641</v>
      </c>
    </row>
    <row r="9499" spans="5:17" x14ac:dyDescent="0.2">
      <c r="E9499" s="16">
        <v>41092.493055555555</v>
      </c>
      <c r="F9499" s="22">
        <v>6.94</v>
      </c>
      <c r="G9499" s="22">
        <v>6.8707597917045895</v>
      </c>
      <c r="H9499" s="25">
        <v>0.14841498559077809</v>
      </c>
      <c r="I9499" s="3">
        <f t="shared" si="592"/>
        <v>574.43999999997664</v>
      </c>
      <c r="J9499" s="3">
        <f t="shared" si="593"/>
        <v>558.61999999997693</v>
      </c>
      <c r="K9499" s="3">
        <f>MIN(J9499-M9499+N9499,'Power Look Up'!$F$4)</f>
        <v>577.72577964184541</v>
      </c>
      <c r="M9499" s="51">
        <f t="array" ref="M9499">_xlfn.SUM(_xlfn.NORM.DIST($S$3:$S$1003,$G9499,$P9499,FALSE)*WindSpeedStep*$T$3:$T$1003)</f>
        <v>561.10448851576541</v>
      </c>
      <c r="N9499" s="51">
        <f t="array" ref="N9499">_xlfn.SUM(_xlfn.NORM.DIST($S$3:$S$1003,$G9499,$Q9499,FALSE)*WindSpeedStep*$T$3:$T$1003)</f>
        <v>580.21026815763389</v>
      </c>
      <c r="P9499" s="43">
        <f t="shared" si="594"/>
        <v>0.68707597917045904</v>
      </c>
      <c r="Q9499" s="43">
        <f t="shared" si="595"/>
        <v>1.0197237154835341</v>
      </c>
    </row>
    <row r="9500" spans="5:17" x14ac:dyDescent="0.2">
      <c r="E9500" s="16">
        <v>41092.5</v>
      </c>
      <c r="F9500" s="22">
        <v>6.53</v>
      </c>
      <c r="G9500" s="22">
        <v>6.5348801293854839</v>
      </c>
      <c r="H9500" s="25">
        <v>0.14241960183767227</v>
      </c>
      <c r="I9500" s="3">
        <f t="shared" si="592"/>
        <v>481.7799999999786</v>
      </c>
      <c r="J9500" s="3">
        <f t="shared" si="593"/>
        <v>481.7799999999786</v>
      </c>
      <c r="K9500" s="3">
        <f>MIN(J9500-M9500+N9500,'Power Look Up'!$F$4)</f>
        <v>495.67274441948342</v>
      </c>
      <c r="M9500" s="51">
        <f t="array" ref="M9500">_xlfn.SUM(_xlfn.NORM.DIST($S$3:$S$1003,$G9500,$P9500,FALSE)*WindSpeedStep*$T$3:$T$1003)</f>
        <v>480.29692124544198</v>
      </c>
      <c r="N9500" s="51">
        <f t="array" ref="N9500">_xlfn.SUM(_xlfn.NORM.DIST($S$3:$S$1003,$G9500,$Q9500,FALSE)*WindSpeedStep*$T$3:$T$1003)</f>
        <v>494.1896656649468</v>
      </c>
      <c r="P9500" s="43">
        <f t="shared" si="594"/>
        <v>0.65348801293854841</v>
      </c>
      <c r="Q9500" s="43">
        <f t="shared" si="595"/>
        <v>0.9306950260839969</v>
      </c>
    </row>
    <row r="9501" spans="5:17" x14ac:dyDescent="0.2">
      <c r="E9501" s="16">
        <v>41092.506944444445</v>
      </c>
      <c r="F9501" s="22">
        <v>7.3</v>
      </c>
      <c r="G9501" s="22">
        <v>7.2186845851437367</v>
      </c>
      <c r="H9501" s="25">
        <v>0.11095890410958906</v>
      </c>
      <c r="I9501" s="3">
        <f t="shared" si="592"/>
        <v>678.29999999996653</v>
      </c>
      <c r="J9501" s="3">
        <f t="shared" si="593"/>
        <v>654.21999999996706</v>
      </c>
      <c r="K9501" s="3">
        <f>MIN(J9501-M9501+N9501,'Power Look Up'!$F$4)</f>
        <v>658.53502887742525</v>
      </c>
      <c r="M9501" s="51">
        <f t="array" ref="M9501">_xlfn.SUM(_xlfn.NORM.DIST($S$3:$S$1003,$G9501,$P9501,FALSE)*WindSpeedStep*$T$3:$T$1003)</f>
        <v>653.30620329140743</v>
      </c>
      <c r="N9501" s="51">
        <f t="array" ref="N9501">_xlfn.SUM(_xlfn.NORM.DIST($S$3:$S$1003,$G9501,$Q9501,FALSE)*WindSpeedStep*$T$3:$T$1003)</f>
        <v>657.62123216886562</v>
      </c>
      <c r="P9501" s="43">
        <f t="shared" si="594"/>
        <v>0.72186845851437376</v>
      </c>
      <c r="Q9501" s="43">
        <f t="shared" si="595"/>
        <v>0.8009773306803325</v>
      </c>
    </row>
    <row r="9502" spans="5:17" x14ac:dyDescent="0.2">
      <c r="E9502" s="16">
        <v>41092.513888888891</v>
      </c>
      <c r="F9502" s="22">
        <v>8.2799999999999994</v>
      </c>
      <c r="G9502" s="22">
        <v>8.3060299246978353</v>
      </c>
      <c r="H9502" s="25">
        <v>9.6618357487922718E-2</v>
      </c>
      <c r="I9502" s="3">
        <f t="shared" si="592"/>
        <v>991.75999999995156</v>
      </c>
      <c r="J9502" s="3">
        <f t="shared" si="593"/>
        <v>1002.7699999999513</v>
      </c>
      <c r="K9502" s="3">
        <f>MIN(J9502-M9502+N9502,'Power Look Up'!$F$4)</f>
        <v>1001.1611373356225</v>
      </c>
      <c r="M9502" s="51">
        <f t="array" ref="M9502">_xlfn.SUM(_xlfn.NORM.DIST($S$3:$S$1003,$G9502,$P9502,FALSE)*WindSpeedStep*$T$3:$T$1003)</f>
        <v>999.30819111775361</v>
      </c>
      <c r="N9502" s="51">
        <f t="array" ref="N9502">_xlfn.SUM(_xlfn.NORM.DIST($S$3:$S$1003,$G9502,$Q9502,FALSE)*WindSpeedStep*$T$3:$T$1003)</f>
        <v>997.69932845342476</v>
      </c>
      <c r="P9502" s="43">
        <f t="shared" si="594"/>
        <v>0.83060299246978353</v>
      </c>
      <c r="Q9502" s="43">
        <f t="shared" si="595"/>
        <v>0.80251496856983928</v>
      </c>
    </row>
    <row r="9503" spans="5:17" x14ac:dyDescent="0.2">
      <c r="E9503" s="16">
        <v>41092.520833333336</v>
      </c>
      <c r="F9503" s="22">
        <v>7.36</v>
      </c>
      <c r="G9503" s="22">
        <v>7.4638087350736386</v>
      </c>
      <c r="H9503" s="25">
        <v>0.12771739130434781</v>
      </c>
      <c r="I9503" s="3">
        <f t="shared" si="592"/>
        <v>696.35999999996613</v>
      </c>
      <c r="J9503" s="3">
        <f t="shared" si="593"/>
        <v>726.45999999996548</v>
      </c>
      <c r="K9503" s="3">
        <f>MIN(J9503-M9503+N9503,'Power Look Up'!$F$4)</f>
        <v>739.18671088008557</v>
      </c>
      <c r="M9503" s="51">
        <f t="array" ref="M9503">_xlfn.SUM(_xlfn.NORM.DIST($S$3:$S$1003,$G9503,$P9503,FALSE)*WindSpeedStep*$T$3:$T$1003)</f>
        <v>723.58591491642369</v>
      </c>
      <c r="N9503" s="51">
        <f t="array" ref="N9503">_xlfn.SUM(_xlfn.NORM.DIST($S$3:$S$1003,$G9503,$Q9503,FALSE)*WindSpeedStep*$T$3:$T$1003)</f>
        <v>736.31262579654378</v>
      </c>
      <c r="P9503" s="43">
        <f t="shared" si="594"/>
        <v>0.74638087350736393</v>
      </c>
      <c r="Q9503" s="43">
        <f t="shared" si="595"/>
        <v>0.95325818083820912</v>
      </c>
    </row>
    <row r="9504" spans="5:17" x14ac:dyDescent="0.2">
      <c r="E9504" s="16">
        <v>41092.527777777781</v>
      </c>
      <c r="F9504" s="22">
        <v>6.31</v>
      </c>
      <c r="G9504" s="22">
        <v>6.3600531750470299</v>
      </c>
      <c r="H9504" s="25">
        <v>0.14263074484944532</v>
      </c>
      <c r="I9504" s="3">
        <f t="shared" si="592"/>
        <v>432.05999999997965</v>
      </c>
      <c r="J9504" s="3">
        <f t="shared" si="593"/>
        <v>443.35999999997938</v>
      </c>
      <c r="K9504" s="3">
        <f>MIN(J9504-M9504+N9504,'Power Look Up'!$F$4)</f>
        <v>455.94063862300681</v>
      </c>
      <c r="M9504" s="51">
        <f t="array" ref="M9504">_xlfn.SUM(_xlfn.NORM.DIST($S$3:$S$1003,$G9504,$P9504,FALSE)*WindSpeedStep*$T$3:$T$1003)</f>
        <v>441.32416873976769</v>
      </c>
      <c r="N9504" s="51">
        <f t="array" ref="N9504">_xlfn.SUM(_xlfn.NORM.DIST($S$3:$S$1003,$G9504,$Q9504,FALSE)*WindSpeedStep*$T$3:$T$1003)</f>
        <v>453.90480736279511</v>
      </c>
      <c r="P9504" s="43">
        <f t="shared" si="594"/>
        <v>0.63600531750470302</v>
      </c>
      <c r="Q9504" s="43">
        <f t="shared" si="595"/>
        <v>0.90713912163903754</v>
      </c>
    </row>
    <row r="9505" spans="5:17" x14ac:dyDescent="0.2">
      <c r="E9505" s="16">
        <v>41092.534722222219</v>
      </c>
      <c r="F9505" s="22">
        <v>6.52</v>
      </c>
      <c r="G9505" s="22">
        <v>6.5423362236694498</v>
      </c>
      <c r="H9505" s="25">
        <v>0.20858895705521474</v>
      </c>
      <c r="I9505" s="3">
        <f t="shared" si="592"/>
        <v>479.51999999997861</v>
      </c>
      <c r="J9505" s="3">
        <f t="shared" si="593"/>
        <v>484.03999999997853</v>
      </c>
      <c r="K9505" s="3">
        <f>MIN(J9505-M9505+N9505,'Power Look Up'!$F$4)</f>
        <v>527.84261318088443</v>
      </c>
      <c r="M9505" s="51">
        <f t="array" ref="M9505">_xlfn.SUM(_xlfn.NORM.DIST($S$3:$S$1003,$G9505,$P9505,FALSE)*WindSpeedStep*$T$3:$T$1003)</f>
        <v>482.00527662128832</v>
      </c>
      <c r="N9505" s="51">
        <f t="array" ref="N9505">_xlfn.SUM(_xlfn.NORM.DIST($S$3:$S$1003,$G9505,$Q9505,FALSE)*WindSpeedStep*$T$3:$T$1003)</f>
        <v>525.80788980219427</v>
      </c>
      <c r="P9505" s="43">
        <f t="shared" si="594"/>
        <v>0.65423362236694504</v>
      </c>
      <c r="Q9505" s="43">
        <f t="shared" si="595"/>
        <v>1.3646590895997626</v>
      </c>
    </row>
    <row r="9506" spans="5:17" x14ac:dyDescent="0.2">
      <c r="E9506" s="16">
        <v>41092.541666666664</v>
      </c>
      <c r="F9506" s="22">
        <v>5.77</v>
      </c>
      <c r="G9506" s="22">
        <v>5.7054367027923876</v>
      </c>
      <c r="H9506" s="25">
        <v>0.18197573656845756</v>
      </c>
      <c r="I9506" s="3">
        <f t="shared" si="592"/>
        <v>324.73999999998728</v>
      </c>
      <c r="J9506" s="3">
        <f t="shared" si="593"/>
        <v>315.01999999998748</v>
      </c>
      <c r="K9506" s="3">
        <f>MIN(J9506-M9506+N9506,'Power Look Up'!$F$4)</f>
        <v>331.69028872470767</v>
      </c>
      <c r="M9506" s="51">
        <f t="array" ref="M9506">_xlfn.SUM(_xlfn.NORM.DIST($S$3:$S$1003,$G9506,$P9506,FALSE)*WindSpeedStep*$T$3:$T$1003)</f>
        <v>312.46355241011645</v>
      </c>
      <c r="N9506" s="51">
        <f t="array" ref="N9506">_xlfn.SUM(_xlfn.NORM.DIST($S$3:$S$1003,$G9506,$Q9506,FALSE)*WindSpeedStep*$T$3:$T$1003)</f>
        <v>329.13384113483664</v>
      </c>
      <c r="P9506" s="43">
        <f t="shared" si="594"/>
        <v>0.5705436702792388</v>
      </c>
      <c r="Q9506" s="43">
        <f t="shared" si="595"/>
        <v>1.0382510464353567</v>
      </c>
    </row>
    <row r="9507" spans="5:17" x14ac:dyDescent="0.2">
      <c r="E9507" s="16">
        <v>41092.548611111109</v>
      </c>
      <c r="F9507" s="22">
        <v>4.79</v>
      </c>
      <c r="G9507" s="22">
        <v>4.7785429744309829</v>
      </c>
      <c r="H9507" s="25">
        <v>0.13778705636743216</v>
      </c>
      <c r="I9507" s="3">
        <f t="shared" si="592"/>
        <v>177.1099999999937</v>
      </c>
      <c r="J9507" s="3">
        <f t="shared" si="593"/>
        <v>176.01999999999373</v>
      </c>
      <c r="K9507" s="3">
        <f>MIN(J9507-M9507+N9507,'Power Look Up'!$F$4)</f>
        <v>179.5096011656579</v>
      </c>
      <c r="M9507" s="51">
        <f t="array" ref="M9507">_xlfn.SUM(_xlfn.NORM.DIST($S$3:$S$1003,$G9507,$P9507,FALSE)*WindSpeedStep*$T$3:$T$1003)</f>
        <v>159.2406761855419</v>
      </c>
      <c r="N9507" s="51">
        <f t="array" ref="N9507">_xlfn.SUM(_xlfn.NORM.DIST($S$3:$S$1003,$G9507,$Q9507,FALSE)*WindSpeedStep*$T$3:$T$1003)</f>
        <v>162.73027735120607</v>
      </c>
      <c r="P9507" s="43">
        <f t="shared" si="594"/>
        <v>0.47785429744309832</v>
      </c>
      <c r="Q9507" s="43">
        <f t="shared" si="595"/>
        <v>0.65842137017211877</v>
      </c>
    </row>
    <row r="9508" spans="5:17" x14ac:dyDescent="0.2">
      <c r="E9508" s="16">
        <v>41092.555555555555</v>
      </c>
      <c r="F9508" s="22">
        <v>6.04</v>
      </c>
      <c r="G9508" s="22">
        <v>5.9815570609436159</v>
      </c>
      <c r="H9508" s="25">
        <v>0.15894039735099338</v>
      </c>
      <c r="I9508" s="3">
        <f t="shared" si="592"/>
        <v>371.03999999998092</v>
      </c>
      <c r="J9508" s="3">
        <f t="shared" si="593"/>
        <v>358.75999999998658</v>
      </c>
      <c r="K9508" s="3">
        <f>MIN(J9508-M9508+N9508,'Power Look Up'!$F$4)</f>
        <v>372.5980297670506</v>
      </c>
      <c r="M9508" s="51">
        <f t="array" ref="M9508">_xlfn.SUM(_xlfn.NORM.DIST($S$3:$S$1003,$G9508,$P9508,FALSE)*WindSpeedStep*$T$3:$T$1003)</f>
        <v>363.76003914673015</v>
      </c>
      <c r="N9508" s="51">
        <f t="array" ref="N9508">_xlfn.SUM(_xlfn.NORM.DIST($S$3:$S$1003,$G9508,$Q9508,FALSE)*WindSpeedStep*$T$3:$T$1003)</f>
        <v>377.59806891379418</v>
      </c>
      <c r="P9508" s="43">
        <f t="shared" si="594"/>
        <v>0.59815570609436164</v>
      </c>
      <c r="Q9508" s="43">
        <f t="shared" si="595"/>
        <v>0.95071105604401851</v>
      </c>
    </row>
    <row r="9509" spans="5:17" x14ac:dyDescent="0.2">
      <c r="E9509" s="16">
        <v>41092.5625</v>
      </c>
      <c r="F9509" s="22">
        <v>8.4499999999999993</v>
      </c>
      <c r="G9509" s="22">
        <v>8.406687782291014</v>
      </c>
      <c r="H9509" s="25">
        <v>0.26508875739644977</v>
      </c>
      <c r="I9509" s="3">
        <f t="shared" si="592"/>
        <v>1054.1499999999501</v>
      </c>
      <c r="J9509" s="3">
        <f t="shared" si="593"/>
        <v>1039.4699999999505</v>
      </c>
      <c r="K9509" s="3">
        <f>MIN(J9509-M9509+N9509,'Power Look Up'!$F$4)</f>
        <v>1081.4270711864447</v>
      </c>
      <c r="M9509" s="51">
        <f t="array" ref="M9509">_xlfn.SUM(_xlfn.NORM.DIST($S$3:$S$1003,$G9509,$P9509,FALSE)*WindSpeedStep*$T$3:$T$1003)</f>
        <v>1035.6569556343627</v>
      </c>
      <c r="N9509" s="51">
        <f t="array" ref="N9509">_xlfn.SUM(_xlfn.NORM.DIST($S$3:$S$1003,$G9509,$Q9509,FALSE)*WindSpeedStep*$T$3:$T$1003)</f>
        <v>1077.6140268208569</v>
      </c>
      <c r="P9509" s="43">
        <f t="shared" si="594"/>
        <v>0.84066877822910147</v>
      </c>
      <c r="Q9509" s="43">
        <f t="shared" si="595"/>
        <v>2.2285184180274409</v>
      </c>
    </row>
    <row r="9510" spans="5:17" x14ac:dyDescent="0.2">
      <c r="E9510" s="16">
        <v>41092.569444444445</v>
      </c>
      <c r="F9510" s="22">
        <v>10.39</v>
      </c>
      <c r="G9510" s="22">
        <v>10.295093670534715</v>
      </c>
      <c r="H9510" s="25">
        <v>0.14340712223291627</v>
      </c>
      <c r="I9510" s="3">
        <f t="shared" si="592"/>
        <v>1741.1299999999528</v>
      </c>
      <c r="J9510" s="3">
        <f t="shared" si="593"/>
        <v>1717.0999999999533</v>
      </c>
      <c r="K9510" s="3">
        <f>MIN(J9510-M9510+N9510,'Power Look Up'!$F$4)</f>
        <v>1655.2387522981453</v>
      </c>
      <c r="M9510" s="51">
        <f t="array" ref="M9510">_xlfn.SUM(_xlfn.NORM.DIST($S$3:$S$1003,$G9510,$P9510,FALSE)*WindSpeedStep*$T$3:$T$1003)</f>
        <v>1712.4373004968188</v>
      </c>
      <c r="N9510" s="51">
        <f t="array" ref="N9510">_xlfn.SUM(_xlfn.NORM.DIST($S$3:$S$1003,$G9510,$Q9510,FALSE)*WindSpeedStep*$T$3:$T$1003)</f>
        <v>1650.5760527950108</v>
      </c>
      <c r="P9510" s="43">
        <f t="shared" si="594"/>
        <v>1.0295093670534716</v>
      </c>
      <c r="Q9510" s="43">
        <f t="shared" si="595"/>
        <v>1.4763897564096946</v>
      </c>
    </row>
    <row r="9511" spans="5:17" x14ac:dyDescent="0.2">
      <c r="E9511" s="16">
        <v>41092.604166666664</v>
      </c>
      <c r="F9511" s="22">
        <v>6.42</v>
      </c>
      <c r="G9511" s="22">
        <v>6.4323719546650047</v>
      </c>
      <c r="H9511" s="25">
        <v>0.20716510903426794</v>
      </c>
      <c r="I9511" s="3">
        <f t="shared" si="592"/>
        <v>456.9199999999791</v>
      </c>
      <c r="J9511" s="3">
        <f t="shared" si="593"/>
        <v>459.17999999997903</v>
      </c>
      <c r="K9511" s="3">
        <f>MIN(J9511-M9511+N9511,'Power Look Up'!$F$4)</f>
        <v>499.85232936879669</v>
      </c>
      <c r="M9511" s="51">
        <f t="array" ref="M9511">_xlfn.SUM(_xlfn.NORM.DIST($S$3:$S$1003,$G9511,$P9511,FALSE)*WindSpeedStep*$T$3:$T$1003)</f>
        <v>457.19519287701593</v>
      </c>
      <c r="N9511" s="51">
        <f t="array" ref="N9511">_xlfn.SUM(_xlfn.NORM.DIST($S$3:$S$1003,$G9511,$Q9511,FALSE)*WindSpeedStep*$T$3:$T$1003)</f>
        <v>497.86752224583358</v>
      </c>
      <c r="P9511" s="43">
        <f t="shared" si="594"/>
        <v>0.64323719546650049</v>
      </c>
      <c r="Q9511" s="43">
        <f t="shared" si="595"/>
        <v>1.3325630373371429</v>
      </c>
    </row>
    <row r="9512" spans="5:17" x14ac:dyDescent="0.2">
      <c r="E9512" s="16">
        <v>41092.611111111109</v>
      </c>
      <c r="F9512" s="22">
        <v>6.94</v>
      </c>
      <c r="G9512" s="22">
        <v>6.8954026269836497</v>
      </c>
      <c r="H9512" s="25">
        <v>0.14697406340057637</v>
      </c>
      <c r="I9512" s="3">
        <f t="shared" si="592"/>
        <v>574.43999999997664</v>
      </c>
      <c r="J9512" s="3">
        <f t="shared" si="593"/>
        <v>565.39999999997679</v>
      </c>
      <c r="K9512" s="3">
        <f>MIN(J9512-M9512+N9512,'Power Look Up'!$F$4)</f>
        <v>584.05106608502126</v>
      </c>
      <c r="M9512" s="51">
        <f t="array" ref="M9512">_xlfn.SUM(_xlfn.NORM.DIST($S$3:$S$1003,$G9512,$P9512,FALSE)*WindSpeedStep*$T$3:$T$1003)</f>
        <v>567.34746887134656</v>
      </c>
      <c r="N9512" s="51">
        <f t="array" ref="N9512">_xlfn.SUM(_xlfn.NORM.DIST($S$3:$S$1003,$G9512,$Q9512,FALSE)*WindSpeedStep*$T$3:$T$1003)</f>
        <v>585.99853495639104</v>
      </c>
      <c r="P9512" s="43">
        <f t="shared" si="594"/>
        <v>0.68954026269836499</v>
      </c>
      <c r="Q9512" s="43">
        <f t="shared" si="595"/>
        <v>1.0134453428707957</v>
      </c>
    </row>
    <row r="9513" spans="5:17" x14ac:dyDescent="0.2">
      <c r="E9513" s="16">
        <v>41092.618055555555</v>
      </c>
      <c r="F9513" s="22">
        <v>6.56</v>
      </c>
      <c r="G9513" s="22">
        <v>6.6044439223404146</v>
      </c>
      <c r="H9513" s="25">
        <v>0.12957317073170732</v>
      </c>
      <c r="I9513" s="3">
        <f t="shared" si="592"/>
        <v>488.55999999997846</v>
      </c>
      <c r="J9513" s="3">
        <f t="shared" si="593"/>
        <v>497.59999999997825</v>
      </c>
      <c r="K9513" s="3">
        <f>MIN(J9513-M9513+N9513,'Power Look Up'!$F$4)</f>
        <v>507.23535713077183</v>
      </c>
      <c r="M9513" s="51">
        <f t="array" ref="M9513">_xlfn.SUM(_xlfn.NORM.DIST($S$3:$S$1003,$G9513,$P9513,FALSE)*WindSpeedStep*$T$3:$T$1003)</f>
        <v>496.38454843477604</v>
      </c>
      <c r="N9513" s="51">
        <f t="array" ref="N9513">_xlfn.SUM(_xlfn.NORM.DIST($S$3:$S$1003,$G9513,$Q9513,FALSE)*WindSpeedStep*$T$3:$T$1003)</f>
        <v>506.01990556556962</v>
      </c>
      <c r="P9513" s="43">
        <f t="shared" si="594"/>
        <v>0.6604443922340415</v>
      </c>
      <c r="Q9513" s="43">
        <f t="shared" si="595"/>
        <v>0.85575873993740126</v>
      </c>
    </row>
    <row r="9514" spans="5:17" x14ac:dyDescent="0.2">
      <c r="E9514" s="16">
        <v>41092.625</v>
      </c>
      <c r="F9514" s="22">
        <v>7.35</v>
      </c>
      <c r="G9514" s="22">
        <v>7.3078651645674242</v>
      </c>
      <c r="H9514" s="25">
        <v>0.13469387755102041</v>
      </c>
      <c r="I9514" s="3">
        <f t="shared" si="592"/>
        <v>693.34999999996626</v>
      </c>
      <c r="J9514" s="3">
        <f t="shared" si="593"/>
        <v>681.30999999996652</v>
      </c>
      <c r="K9514" s="3">
        <f>MIN(J9514-M9514+N9514,'Power Look Up'!$F$4)</f>
        <v>696.81988462374375</v>
      </c>
      <c r="M9514" s="51">
        <f t="array" ref="M9514">_xlfn.SUM(_xlfn.NORM.DIST($S$3:$S$1003,$G9514,$P9514,FALSE)*WindSpeedStep*$T$3:$T$1003)</f>
        <v>678.36064778724506</v>
      </c>
      <c r="N9514" s="51">
        <f t="array" ref="N9514">_xlfn.SUM(_xlfn.NORM.DIST($S$3:$S$1003,$G9514,$Q9514,FALSE)*WindSpeedStep*$T$3:$T$1003)</f>
        <v>693.87053241102228</v>
      </c>
      <c r="P9514" s="43">
        <f t="shared" si="594"/>
        <v>0.73078651645674242</v>
      </c>
      <c r="Q9514" s="43">
        <f t="shared" si="595"/>
        <v>0.98432469563561231</v>
      </c>
    </row>
    <row r="9515" spans="5:17" x14ac:dyDescent="0.2">
      <c r="E9515" s="16">
        <v>41092.631944444445</v>
      </c>
      <c r="F9515" s="22">
        <v>6.82</v>
      </c>
      <c r="G9515" s="22">
        <v>6.8443997249611064</v>
      </c>
      <c r="H9515" s="25">
        <v>0.1158357771260997</v>
      </c>
      <c r="I9515" s="3">
        <f t="shared" si="592"/>
        <v>547.3199999999772</v>
      </c>
      <c r="J9515" s="3">
        <f t="shared" si="593"/>
        <v>551.83999999997707</v>
      </c>
      <c r="K9515" s="3">
        <f>MIN(J9515-M9515+N9515,'Power Look Up'!$F$4)</f>
        <v>557.33770778053918</v>
      </c>
      <c r="M9515" s="51">
        <f t="array" ref="M9515">_xlfn.SUM(_xlfn.NORM.DIST($S$3:$S$1003,$G9515,$P9515,FALSE)*WindSpeedStep*$T$3:$T$1003)</f>
        <v>554.47451188476816</v>
      </c>
      <c r="N9515" s="51">
        <f t="array" ref="N9515">_xlfn.SUM(_xlfn.NORM.DIST($S$3:$S$1003,$G9515,$Q9515,FALSE)*WindSpeedStep*$T$3:$T$1003)</f>
        <v>559.97221966533027</v>
      </c>
      <c r="P9515" s="43">
        <f t="shared" si="594"/>
        <v>0.68443997249611066</v>
      </c>
      <c r="Q9515" s="43">
        <f t="shared" si="595"/>
        <v>0.7928263611025328</v>
      </c>
    </row>
    <row r="9516" spans="5:17" x14ac:dyDescent="0.2">
      <c r="E9516" s="16">
        <v>41092.638888888891</v>
      </c>
      <c r="F9516" s="22">
        <v>5.86</v>
      </c>
      <c r="G9516" s="22">
        <v>5.8714262022936685</v>
      </c>
      <c r="H9516" s="25">
        <v>0.16040955631399315</v>
      </c>
      <c r="I9516" s="3">
        <f t="shared" si="592"/>
        <v>339.31999999998698</v>
      </c>
      <c r="J9516" s="3">
        <f t="shared" si="593"/>
        <v>340.93999999998692</v>
      </c>
      <c r="K9516" s="3">
        <f>MIN(J9516-M9516+N9516,'Power Look Up'!$F$4)</f>
        <v>353.84444962062355</v>
      </c>
      <c r="M9516" s="51">
        <f t="array" ref="M9516">_xlfn.SUM(_xlfn.NORM.DIST($S$3:$S$1003,$G9516,$P9516,FALSE)*WindSpeedStep*$T$3:$T$1003)</f>
        <v>342.81236469215941</v>
      </c>
      <c r="N9516" s="51">
        <f t="array" ref="N9516">_xlfn.SUM(_xlfn.NORM.DIST($S$3:$S$1003,$G9516,$Q9516,FALSE)*WindSpeedStep*$T$3:$T$1003)</f>
        <v>355.71681431279603</v>
      </c>
      <c r="P9516" s="43">
        <f t="shared" si="594"/>
        <v>0.58714262022936692</v>
      </c>
      <c r="Q9516" s="43">
        <f t="shared" si="595"/>
        <v>0.9418328720402811</v>
      </c>
    </row>
    <row r="9517" spans="5:17" x14ac:dyDescent="0.2">
      <c r="E9517" s="16">
        <v>41092.645833333336</v>
      </c>
      <c r="F9517" s="22">
        <v>6.42</v>
      </c>
      <c r="G9517" s="22">
        <v>6.3410096883576426</v>
      </c>
      <c r="H9517" s="25">
        <v>0.1542056074766355</v>
      </c>
      <c r="I9517" s="3">
        <f t="shared" si="592"/>
        <v>456.9199999999791</v>
      </c>
      <c r="J9517" s="3">
        <f t="shared" si="593"/>
        <v>438.83999999997951</v>
      </c>
      <c r="K9517" s="3">
        <f>MIN(J9517-M9517+N9517,'Power Look Up'!$F$4)</f>
        <v>455.25670429017663</v>
      </c>
      <c r="M9517" s="51">
        <f t="array" ref="M9517">_xlfn.SUM(_xlfn.NORM.DIST($S$3:$S$1003,$G9517,$P9517,FALSE)*WindSpeedStep*$T$3:$T$1003)</f>
        <v>437.2028792821111</v>
      </c>
      <c r="N9517" s="51">
        <f t="array" ref="N9517">_xlfn.SUM(_xlfn.NORM.DIST($S$3:$S$1003,$G9517,$Q9517,FALSE)*WindSpeedStep*$T$3:$T$1003)</f>
        <v>453.61958357230822</v>
      </c>
      <c r="P9517" s="43">
        <f t="shared" si="594"/>
        <v>0.63410096883576428</v>
      </c>
      <c r="Q9517" s="43">
        <f t="shared" si="595"/>
        <v>0.97781925100842149</v>
      </c>
    </row>
    <row r="9518" spans="5:17" x14ac:dyDescent="0.2">
      <c r="E9518" s="16">
        <v>41092.652777777781</v>
      </c>
      <c r="F9518" s="22">
        <v>6.39</v>
      </c>
      <c r="G9518" s="22">
        <v>6.4265987204113371</v>
      </c>
      <c r="H9518" s="25">
        <v>0.13928012519561817</v>
      </c>
      <c r="I9518" s="3">
        <f t="shared" si="592"/>
        <v>450.13999999997924</v>
      </c>
      <c r="J9518" s="3">
        <f t="shared" si="593"/>
        <v>459.17999999997903</v>
      </c>
      <c r="K9518" s="3">
        <f>MIN(J9518-M9518+N9518,'Power Look Up'!$F$4)</f>
        <v>471.13418929129591</v>
      </c>
      <c r="M9518" s="51">
        <f t="array" ref="M9518">_xlfn.SUM(_xlfn.NORM.DIST($S$3:$S$1003,$G9518,$P9518,FALSE)*WindSpeedStep*$T$3:$T$1003)</f>
        <v>455.91531964909933</v>
      </c>
      <c r="N9518" s="51">
        <f t="array" ref="N9518">_xlfn.SUM(_xlfn.NORM.DIST($S$3:$S$1003,$G9518,$Q9518,FALSE)*WindSpeedStep*$T$3:$T$1003)</f>
        <v>467.86950894041621</v>
      </c>
      <c r="P9518" s="43">
        <f t="shared" si="594"/>
        <v>0.64265987204113373</v>
      </c>
      <c r="Q9518" s="43">
        <f t="shared" si="595"/>
        <v>0.89509747436089049</v>
      </c>
    </row>
    <row r="9519" spans="5:17" x14ac:dyDescent="0.2">
      <c r="E9519" s="16">
        <v>41092.659722222219</v>
      </c>
      <c r="F9519" s="22">
        <v>6.15</v>
      </c>
      <c r="G9519" s="22">
        <v>6.1319964707779402</v>
      </c>
      <c r="H9519" s="25">
        <v>0.1040650406504065</v>
      </c>
      <c r="I9519" s="3">
        <f t="shared" si="592"/>
        <v>395.89999999998042</v>
      </c>
      <c r="J9519" s="3">
        <f t="shared" si="593"/>
        <v>391.3799999999805</v>
      </c>
      <c r="K9519" s="3">
        <f>MIN(J9519-M9519+N9519,'Power Look Up'!$F$4)</f>
        <v>392.27431272990339</v>
      </c>
      <c r="M9519" s="51">
        <f t="array" ref="M9519">_xlfn.SUM(_xlfn.NORM.DIST($S$3:$S$1003,$G9519,$P9519,FALSE)*WindSpeedStep*$T$3:$T$1003)</f>
        <v>393.51745298395218</v>
      </c>
      <c r="N9519" s="51">
        <f t="array" ref="N9519">_xlfn.SUM(_xlfn.NORM.DIST($S$3:$S$1003,$G9519,$Q9519,FALSE)*WindSpeedStep*$T$3:$T$1003)</f>
        <v>394.41176571387507</v>
      </c>
      <c r="P9519" s="43">
        <f t="shared" si="594"/>
        <v>0.61319964707779406</v>
      </c>
      <c r="Q9519" s="43">
        <f t="shared" si="595"/>
        <v>0.63812646199965561</v>
      </c>
    </row>
    <row r="9520" spans="5:17" x14ac:dyDescent="0.2">
      <c r="E9520" s="16">
        <v>41092.666666666664</v>
      </c>
      <c r="F9520" s="22">
        <v>6.33</v>
      </c>
      <c r="G9520" s="22">
        <v>6.3280175651152737</v>
      </c>
      <c r="H9520" s="25">
        <v>0.12638230647709323</v>
      </c>
      <c r="I9520" s="3">
        <f t="shared" si="592"/>
        <v>436.57999999997958</v>
      </c>
      <c r="J9520" s="3">
        <f t="shared" si="593"/>
        <v>436.57999999997958</v>
      </c>
      <c r="K9520" s="3">
        <f>MIN(J9520-M9520+N9520,'Power Look Up'!$F$4)</f>
        <v>443.80670703023179</v>
      </c>
      <c r="M9520" s="51">
        <f t="array" ref="M9520">_xlfn.SUM(_xlfn.NORM.DIST($S$3:$S$1003,$G9520,$P9520,FALSE)*WindSpeedStep*$T$3:$T$1003)</f>
        <v>434.4049515782059</v>
      </c>
      <c r="N9520" s="51">
        <f t="array" ref="N9520">_xlfn.SUM(_xlfn.NORM.DIST($S$3:$S$1003,$G9520,$Q9520,FALSE)*WindSpeedStep*$T$3:$T$1003)</f>
        <v>441.63165860845811</v>
      </c>
      <c r="P9520" s="43">
        <f t="shared" si="594"/>
        <v>0.63280175651152737</v>
      </c>
      <c r="Q9520" s="43">
        <f t="shared" si="595"/>
        <v>0.79974945530682773</v>
      </c>
    </row>
    <row r="9521" spans="5:17" x14ac:dyDescent="0.2">
      <c r="E9521" s="16">
        <v>41092.673611111109</v>
      </c>
      <c r="F9521" s="22">
        <v>6.59</v>
      </c>
      <c r="G9521" s="22">
        <v>6.5842848297450569</v>
      </c>
      <c r="H9521" s="25">
        <v>0.12139605462822459</v>
      </c>
      <c r="I9521" s="3">
        <f t="shared" si="592"/>
        <v>495.33999999997832</v>
      </c>
      <c r="J9521" s="3">
        <f t="shared" si="593"/>
        <v>493.07999999997833</v>
      </c>
      <c r="K9521" s="3">
        <f>MIN(J9521-M9521+N9521,'Power Look Up'!$F$4)</f>
        <v>499.78582278184024</v>
      </c>
      <c r="M9521" s="51">
        <f t="array" ref="M9521">_xlfn.SUM(_xlfn.NORM.DIST($S$3:$S$1003,$G9521,$P9521,FALSE)*WindSpeedStep*$T$3:$T$1003)</f>
        <v>491.68804043018213</v>
      </c>
      <c r="N9521" s="51">
        <f t="array" ref="N9521">_xlfn.SUM(_xlfn.NORM.DIST($S$3:$S$1003,$G9521,$Q9521,FALSE)*WindSpeedStep*$T$3:$T$1003)</f>
        <v>498.39386321204404</v>
      </c>
      <c r="P9521" s="43">
        <f t="shared" si="594"/>
        <v>0.65842848297450574</v>
      </c>
      <c r="Q9521" s="43">
        <f t="shared" si="595"/>
        <v>0.79930620087952131</v>
      </c>
    </row>
    <row r="9522" spans="5:17" x14ac:dyDescent="0.2">
      <c r="E9522" s="16">
        <v>41092.680555555555</v>
      </c>
      <c r="F9522" s="22">
        <v>6.01</v>
      </c>
      <c r="G9522" s="22">
        <v>6.0481142599162583</v>
      </c>
      <c r="H9522" s="25">
        <v>0.11480865224625623</v>
      </c>
      <c r="I9522" s="3">
        <f t="shared" si="592"/>
        <v>364.25999999998106</v>
      </c>
      <c r="J9522" s="3">
        <f t="shared" si="593"/>
        <v>373.29999999998091</v>
      </c>
      <c r="K9522" s="3">
        <f>MIN(J9522-M9522+N9522,'Power Look Up'!$F$4)</f>
        <v>376.43444052163341</v>
      </c>
      <c r="M9522" s="51">
        <f t="array" ref="M9522">_xlfn.SUM(_xlfn.NORM.DIST($S$3:$S$1003,$G9522,$P9522,FALSE)*WindSpeedStep*$T$3:$T$1003)</f>
        <v>376.75770668281285</v>
      </c>
      <c r="N9522" s="51">
        <f t="array" ref="N9522">_xlfn.SUM(_xlfn.NORM.DIST($S$3:$S$1003,$G9522,$Q9522,FALSE)*WindSpeedStep*$T$3:$T$1003)</f>
        <v>379.89214720446535</v>
      </c>
      <c r="P9522" s="43">
        <f t="shared" si="594"/>
        <v>0.60481142599162585</v>
      </c>
      <c r="Q9522" s="43">
        <f t="shared" si="595"/>
        <v>0.6943758468123491</v>
      </c>
    </row>
    <row r="9523" spans="5:17" x14ac:dyDescent="0.2">
      <c r="E9523" s="16">
        <v>41092.6875</v>
      </c>
      <c r="F9523" s="22">
        <v>6.13</v>
      </c>
      <c r="G9523" s="22">
        <v>6.1181096829259056</v>
      </c>
      <c r="H9523" s="25">
        <v>9.7879282218597055E-2</v>
      </c>
      <c r="I9523" s="3">
        <f t="shared" si="592"/>
        <v>391.3799999999805</v>
      </c>
      <c r="J9523" s="3">
        <f t="shared" si="593"/>
        <v>389.11999999998056</v>
      </c>
      <c r="K9523" s="3">
        <f>MIN(J9523-M9523+N9523,'Power Look Up'!$F$4)</f>
        <v>388.66803083461946</v>
      </c>
      <c r="M9523" s="51">
        <f t="array" ref="M9523">_xlfn.SUM(_xlfn.NORM.DIST($S$3:$S$1003,$G9523,$P9523,FALSE)*WindSpeedStep*$T$3:$T$1003)</f>
        <v>390.7131087710336</v>
      </c>
      <c r="N9523" s="51">
        <f t="array" ref="N9523">_xlfn.SUM(_xlfn.NORM.DIST($S$3:$S$1003,$G9523,$Q9523,FALSE)*WindSpeedStep*$T$3:$T$1003)</f>
        <v>390.2611396056725</v>
      </c>
      <c r="P9523" s="43">
        <f t="shared" si="594"/>
        <v>0.61181096829259063</v>
      </c>
      <c r="Q9523" s="43">
        <f t="shared" si="595"/>
        <v>0.59883618429943608</v>
      </c>
    </row>
    <row r="9524" spans="5:17" x14ac:dyDescent="0.2">
      <c r="E9524" s="16">
        <v>41092.694444444445</v>
      </c>
      <c r="F9524" s="22">
        <v>4.8600000000000003</v>
      </c>
      <c r="G9524" s="22">
        <v>4.8370190638922175</v>
      </c>
      <c r="H9524" s="25">
        <v>0.16460905349794239</v>
      </c>
      <c r="I9524" s="3">
        <f t="shared" si="592"/>
        <v>184.73999999999353</v>
      </c>
      <c r="J9524" s="3">
        <f t="shared" si="593"/>
        <v>182.55999999999358</v>
      </c>
      <c r="K9524" s="3">
        <f>MIN(J9524-M9524+N9524,'Power Look Up'!$F$4)</f>
        <v>189.87457188500494</v>
      </c>
      <c r="M9524" s="51">
        <f t="array" ref="M9524">_xlfn.SUM(_xlfn.NORM.DIST($S$3:$S$1003,$G9524,$P9524,FALSE)*WindSpeedStep*$T$3:$T$1003)</f>
        <v>168.51954360947681</v>
      </c>
      <c r="N9524" s="51">
        <f t="array" ref="N9524">_xlfn.SUM(_xlfn.NORM.DIST($S$3:$S$1003,$G9524,$Q9524,FALSE)*WindSpeedStep*$T$3:$T$1003)</f>
        <v>175.83411549448817</v>
      </c>
      <c r="P9524" s="43">
        <f t="shared" si="594"/>
        <v>0.48370190638922178</v>
      </c>
      <c r="Q9524" s="43">
        <f t="shared" si="595"/>
        <v>0.79621712985880122</v>
      </c>
    </row>
    <row r="9525" spans="5:17" x14ac:dyDescent="0.2">
      <c r="E9525" s="16">
        <v>41092.701388888891</v>
      </c>
      <c r="F9525" s="22">
        <v>4.66</v>
      </c>
      <c r="G9525" s="22">
        <v>4.6515597514066167</v>
      </c>
      <c r="H9525" s="25">
        <v>0.14377682403433475</v>
      </c>
      <c r="I9525" s="3">
        <f t="shared" si="592"/>
        <v>162.93999999999403</v>
      </c>
      <c r="J9525" s="3">
        <f t="shared" si="593"/>
        <v>161.84999999999405</v>
      </c>
      <c r="K9525" s="3">
        <f>MIN(J9525-M9525+N9525,'Power Look Up'!$F$4)</f>
        <v>167.12312927506969</v>
      </c>
      <c r="M9525" s="51">
        <f t="array" ref="M9525">_xlfn.SUM(_xlfn.NORM.DIST($S$3:$S$1003,$G9525,$P9525,FALSE)*WindSpeedStep*$T$3:$T$1003)</f>
        <v>139.27022382555</v>
      </c>
      <c r="N9525" s="51">
        <f t="array" ref="N9525">_xlfn.SUM(_xlfn.NORM.DIST($S$3:$S$1003,$G9525,$Q9525,FALSE)*WindSpeedStep*$T$3:$T$1003)</f>
        <v>144.54335310062564</v>
      </c>
      <c r="P9525" s="43">
        <f t="shared" si="594"/>
        <v>0.4651559751406617</v>
      </c>
      <c r="Q9525" s="43">
        <f t="shared" si="595"/>
        <v>0.66878648786318307</v>
      </c>
    </row>
    <row r="9526" spans="5:17" x14ac:dyDescent="0.2">
      <c r="E9526" s="16">
        <v>41092.708333333336</v>
      </c>
      <c r="F9526" s="22">
        <v>5.07</v>
      </c>
      <c r="G9526" s="22">
        <v>5.0572835999293249</v>
      </c>
      <c r="H9526" s="25">
        <v>0.12031558185404338</v>
      </c>
      <c r="I9526" s="3">
        <f t="shared" si="592"/>
        <v>211.33999999998969</v>
      </c>
      <c r="J9526" s="3">
        <f t="shared" si="593"/>
        <v>209.71999999998971</v>
      </c>
      <c r="K9526" s="3">
        <f>MIN(J9526-M9526+N9526,'Power Look Up'!$F$4)</f>
        <v>210.74356465198673</v>
      </c>
      <c r="M9526" s="51">
        <f t="array" ref="M9526">_xlfn.SUM(_xlfn.NORM.DIST($S$3:$S$1003,$G9526,$P9526,FALSE)*WindSpeedStep*$T$3:$T$1003)</f>
        <v>203.76285870105056</v>
      </c>
      <c r="N9526" s="51">
        <f t="array" ref="N9526">_xlfn.SUM(_xlfn.NORM.DIST($S$3:$S$1003,$G9526,$Q9526,FALSE)*WindSpeedStep*$T$3:$T$1003)</f>
        <v>204.78642335304758</v>
      </c>
      <c r="P9526" s="43">
        <f t="shared" si="594"/>
        <v>0.50572835999293253</v>
      </c>
      <c r="Q9526" s="43">
        <f t="shared" si="595"/>
        <v>0.60847001892640784</v>
      </c>
    </row>
    <row r="9527" spans="5:17" x14ac:dyDescent="0.2">
      <c r="E9527" s="16">
        <v>41092.715277777781</v>
      </c>
      <c r="F9527" s="22">
        <v>5.19</v>
      </c>
      <c r="G9527" s="22">
        <v>5.122929104252969</v>
      </c>
      <c r="H9527" s="25">
        <v>0.11946050096339113</v>
      </c>
      <c r="I9527" s="3">
        <f t="shared" si="592"/>
        <v>230.77999999998929</v>
      </c>
      <c r="J9527" s="3">
        <f t="shared" si="593"/>
        <v>219.43999999998951</v>
      </c>
      <c r="K9527" s="3">
        <f>MIN(J9527-M9527+N9527,'Power Look Up'!$F$4)</f>
        <v>220.43274419273664</v>
      </c>
      <c r="M9527" s="51">
        <f t="array" ref="M9527">_xlfn.SUM(_xlfn.NORM.DIST($S$3:$S$1003,$G9527,$P9527,FALSE)*WindSpeedStep*$T$3:$T$1003)</f>
        <v>214.35238732187005</v>
      </c>
      <c r="N9527" s="51">
        <f t="array" ref="N9527">_xlfn.SUM(_xlfn.NORM.DIST($S$3:$S$1003,$G9527,$Q9527,FALSE)*WindSpeedStep*$T$3:$T$1003)</f>
        <v>215.34513151461718</v>
      </c>
      <c r="P9527" s="43">
        <f t="shared" si="594"/>
        <v>0.5122929104252969</v>
      </c>
      <c r="Q9527" s="43">
        <f t="shared" si="595"/>
        <v>0.61198767719399627</v>
      </c>
    </row>
    <row r="9528" spans="5:17" x14ac:dyDescent="0.2">
      <c r="E9528" s="16">
        <v>41092.722222222219</v>
      </c>
      <c r="F9528" s="22">
        <v>5.3</v>
      </c>
      <c r="G9528" s="22">
        <v>5.3118954750588534</v>
      </c>
      <c r="H9528" s="25">
        <v>0.11132075471698114</v>
      </c>
      <c r="I9528" s="3">
        <f t="shared" si="592"/>
        <v>248.59999999998888</v>
      </c>
      <c r="J9528" s="3">
        <f t="shared" si="593"/>
        <v>250.21999999998886</v>
      </c>
      <c r="K9528" s="3">
        <f>MIN(J9528-M9528+N9528,'Power Look Up'!$F$4)</f>
        <v>250.90504096088807</v>
      </c>
      <c r="M9528" s="51">
        <f t="array" ref="M9528">_xlfn.SUM(_xlfn.NORM.DIST($S$3:$S$1003,$G9528,$P9528,FALSE)*WindSpeedStep*$T$3:$T$1003)</f>
        <v>245.17451772911372</v>
      </c>
      <c r="N9528" s="51">
        <f t="array" ref="N9528">_xlfn.SUM(_xlfn.NORM.DIST($S$3:$S$1003,$G9528,$Q9528,FALSE)*WindSpeedStep*$T$3:$T$1003)</f>
        <v>245.85955869001293</v>
      </c>
      <c r="P9528" s="43">
        <f t="shared" si="594"/>
        <v>0.53118954750588532</v>
      </c>
      <c r="Q9528" s="43">
        <f t="shared" si="595"/>
        <v>0.59132421326126861</v>
      </c>
    </row>
    <row r="9529" spans="5:17" x14ac:dyDescent="0.2">
      <c r="E9529" s="16">
        <v>41092.729166666664</v>
      </c>
      <c r="F9529" s="22">
        <v>4.72</v>
      </c>
      <c r="G9529" s="22">
        <v>4.6700332607712767</v>
      </c>
      <c r="H9529" s="25">
        <v>0.12923728813559324</v>
      </c>
      <c r="I9529" s="3">
        <f t="shared" si="592"/>
        <v>169.47999999999388</v>
      </c>
      <c r="J9529" s="3">
        <f t="shared" si="593"/>
        <v>164.029999999994</v>
      </c>
      <c r="K9529" s="3">
        <f>MIN(J9529-M9529+N9529,'Power Look Up'!$F$4)</f>
        <v>167.05966779514594</v>
      </c>
      <c r="M9529" s="51">
        <f t="array" ref="M9529">_xlfn.SUM(_xlfn.NORM.DIST($S$3:$S$1003,$G9529,$P9529,FALSE)*WindSpeedStep*$T$3:$T$1003)</f>
        <v>142.15597041541375</v>
      </c>
      <c r="N9529" s="51">
        <f t="array" ref="N9529">_xlfn.SUM(_xlfn.NORM.DIST($S$3:$S$1003,$G9529,$Q9529,FALSE)*WindSpeedStep*$T$3:$T$1003)</f>
        <v>145.18563821056568</v>
      </c>
      <c r="P9529" s="43">
        <f t="shared" si="594"/>
        <v>0.46700332607712769</v>
      </c>
      <c r="Q9529" s="43">
        <f t="shared" si="595"/>
        <v>0.60354243412510156</v>
      </c>
    </row>
    <row r="9530" spans="5:17" x14ac:dyDescent="0.2">
      <c r="E9530" s="16">
        <v>41092.736111111109</v>
      </c>
      <c r="F9530" s="22">
        <v>3.72</v>
      </c>
      <c r="G9530" s="22">
        <v>3.737341182074092</v>
      </c>
      <c r="H9530" s="25">
        <v>0.11827956989247311</v>
      </c>
      <c r="I9530" s="3">
        <f t="shared" si="592"/>
        <v>65.519999999996784</v>
      </c>
      <c r="J9530" s="3">
        <f t="shared" si="593"/>
        <v>67.339999999996749</v>
      </c>
      <c r="K9530" s="3">
        <f>MIN(J9530-M9530+N9530,'Power Look Up'!$F$4)</f>
        <v>70.602385289453494</v>
      </c>
      <c r="M9530" s="51">
        <f t="array" ref="M9530">_xlfn.SUM(_xlfn.NORM.DIST($S$3:$S$1003,$G9530,$P9530,FALSE)*WindSpeedStep*$T$3:$T$1003)</f>
        <v>28.05963029558778</v>
      </c>
      <c r="N9530" s="51">
        <f t="array" ref="N9530">_xlfn.SUM(_xlfn.NORM.DIST($S$3:$S$1003,$G9530,$Q9530,FALSE)*WindSpeedStep*$T$3:$T$1003)</f>
        <v>31.322015585044525</v>
      </c>
      <c r="P9530" s="43">
        <f t="shared" si="594"/>
        <v>0.3737341182074092</v>
      </c>
      <c r="Q9530" s="43">
        <f t="shared" si="595"/>
        <v>0.44205110755715066</v>
      </c>
    </row>
    <row r="9531" spans="5:17" x14ac:dyDescent="0.2">
      <c r="E9531" s="16">
        <v>41092.743055555555</v>
      </c>
      <c r="F9531" s="22">
        <v>4.7699999999999996</v>
      </c>
      <c r="G9531" s="22">
        <v>4.7948740570632706</v>
      </c>
      <c r="H9531" s="25">
        <v>0.14465408805031446</v>
      </c>
      <c r="I9531" s="3">
        <f t="shared" si="592"/>
        <v>174.92999999999375</v>
      </c>
      <c r="J9531" s="3">
        <f t="shared" si="593"/>
        <v>177.1099999999937</v>
      </c>
      <c r="K9531" s="3">
        <f>MIN(J9531-M9531+N9531,'Power Look Up'!$F$4)</f>
        <v>181.45111728600588</v>
      </c>
      <c r="M9531" s="51">
        <f t="array" ref="M9531">_xlfn.SUM(_xlfn.NORM.DIST($S$3:$S$1003,$G9531,$P9531,FALSE)*WindSpeedStep*$T$3:$T$1003)</f>
        <v>161.827905156177</v>
      </c>
      <c r="N9531" s="51">
        <f t="array" ref="N9531">_xlfn.SUM(_xlfn.NORM.DIST($S$3:$S$1003,$G9531,$Q9531,FALSE)*WindSpeedStep*$T$3:$T$1003)</f>
        <v>166.16902244218917</v>
      </c>
      <c r="P9531" s="43">
        <f t="shared" si="594"/>
        <v>0.47948740570632709</v>
      </c>
      <c r="Q9531" s="43">
        <f t="shared" si="595"/>
        <v>0.69359813404059889</v>
      </c>
    </row>
    <row r="9532" spans="5:17" x14ac:dyDescent="0.2">
      <c r="E9532" s="16">
        <v>41092.75</v>
      </c>
      <c r="F9532" s="22">
        <v>5.19</v>
      </c>
      <c r="G9532" s="22">
        <v>5.1882834772801072</v>
      </c>
      <c r="H9532" s="25">
        <v>0.12524084778420039</v>
      </c>
      <c r="I9532" s="3">
        <f t="shared" si="592"/>
        <v>230.77999999998929</v>
      </c>
      <c r="J9532" s="3">
        <f t="shared" si="593"/>
        <v>230.77999999998929</v>
      </c>
      <c r="K9532" s="3">
        <f>MIN(J9532-M9532+N9532,'Power Look Up'!$F$4)</f>
        <v>232.34290567439024</v>
      </c>
      <c r="M9532" s="51">
        <f t="array" ref="M9532">_xlfn.SUM(_xlfn.NORM.DIST($S$3:$S$1003,$G9532,$P9532,FALSE)*WindSpeedStep*$T$3:$T$1003)</f>
        <v>224.94665157730913</v>
      </c>
      <c r="N9532" s="51">
        <f t="array" ref="N9532">_xlfn.SUM(_xlfn.NORM.DIST($S$3:$S$1003,$G9532,$Q9532,FALSE)*WindSpeedStep*$T$3:$T$1003)</f>
        <v>226.50955725171008</v>
      </c>
      <c r="P9532" s="43">
        <f t="shared" si="594"/>
        <v>0.51882834772801079</v>
      </c>
      <c r="Q9532" s="43">
        <f t="shared" si="595"/>
        <v>0.6497850212393198</v>
      </c>
    </row>
    <row r="9533" spans="5:17" x14ac:dyDescent="0.2">
      <c r="E9533" s="16">
        <v>41092.756944444445</v>
      </c>
      <c r="F9533" s="22">
        <v>6.13</v>
      </c>
      <c r="G9533" s="22">
        <v>6.1041650725911394</v>
      </c>
      <c r="H9533" s="25">
        <v>8.9722675367047311E-2</v>
      </c>
      <c r="I9533" s="3">
        <f t="shared" si="592"/>
        <v>391.3799999999805</v>
      </c>
      <c r="J9533" s="3">
        <f t="shared" si="593"/>
        <v>384.59999999998064</v>
      </c>
      <c r="K9533" s="3">
        <f>MIN(J9533-M9533+N9533,'Power Look Up'!$F$4)</f>
        <v>382.49205741953688</v>
      </c>
      <c r="M9533" s="51">
        <f t="array" ref="M9533">_xlfn.SUM(_xlfn.NORM.DIST($S$3:$S$1003,$G9533,$P9533,FALSE)*WindSpeedStep*$T$3:$T$1003)</f>
        <v>387.90905566596086</v>
      </c>
      <c r="N9533" s="51">
        <f t="array" ref="N9533">_xlfn.SUM(_xlfn.NORM.DIST($S$3:$S$1003,$G9533,$Q9533,FALSE)*WindSpeedStep*$T$3:$T$1003)</f>
        <v>385.8011130855171</v>
      </c>
      <c r="P9533" s="43">
        <f t="shared" si="594"/>
        <v>0.61041650725911401</v>
      </c>
      <c r="Q9533" s="43">
        <f t="shared" si="595"/>
        <v>0.54768202119496356</v>
      </c>
    </row>
    <row r="9534" spans="5:17" x14ac:dyDescent="0.2">
      <c r="E9534" s="16">
        <v>41092.763888888891</v>
      </c>
      <c r="F9534" s="22">
        <v>5.33</v>
      </c>
      <c r="G9534" s="22">
        <v>5.3739075054761569</v>
      </c>
      <c r="H9534" s="25">
        <v>0.11069418386491557</v>
      </c>
      <c r="I9534" s="3">
        <f t="shared" si="592"/>
        <v>253.45999999998878</v>
      </c>
      <c r="J9534" s="3">
        <f t="shared" si="593"/>
        <v>259.93999999998863</v>
      </c>
      <c r="K9534" s="3">
        <f>MIN(J9534-M9534+N9534,'Power Look Up'!$F$4)</f>
        <v>260.68612353056596</v>
      </c>
      <c r="M9534" s="51">
        <f t="array" ref="M9534">_xlfn.SUM(_xlfn.NORM.DIST($S$3:$S$1003,$G9534,$P9534,FALSE)*WindSpeedStep*$T$3:$T$1003)</f>
        <v>255.444172498227</v>
      </c>
      <c r="N9534" s="51">
        <f t="array" ref="N9534">_xlfn.SUM(_xlfn.NORM.DIST($S$3:$S$1003,$G9534,$Q9534,FALSE)*WindSpeedStep*$T$3:$T$1003)</f>
        <v>256.19029602880431</v>
      </c>
      <c r="P9534" s="43">
        <f t="shared" si="594"/>
        <v>0.53739075054761576</v>
      </c>
      <c r="Q9534" s="43">
        <f t="shared" si="595"/>
        <v>0.59486030548422753</v>
      </c>
    </row>
    <row r="9535" spans="5:17" x14ac:dyDescent="0.2">
      <c r="E9535" s="16">
        <v>41092.770833333336</v>
      </c>
      <c r="F9535" s="22">
        <v>5.4</v>
      </c>
      <c r="G9535" s="22">
        <v>5.4694477124062413</v>
      </c>
      <c r="H9535" s="25">
        <v>0.13518518518518519</v>
      </c>
      <c r="I9535" s="3">
        <f t="shared" si="592"/>
        <v>264.79999999998853</v>
      </c>
      <c r="J9535" s="3">
        <f t="shared" si="593"/>
        <v>276.13999999998828</v>
      </c>
      <c r="K9535" s="3">
        <f>MIN(J9535-M9535+N9535,'Power Look Up'!$F$4)</f>
        <v>280.02691063121483</v>
      </c>
      <c r="M9535" s="51">
        <f t="array" ref="M9535">_xlfn.SUM(_xlfn.NORM.DIST($S$3:$S$1003,$G9535,$P9535,FALSE)*WindSpeedStep*$T$3:$T$1003)</f>
        <v>271.47184302979952</v>
      </c>
      <c r="N9535" s="51">
        <f t="array" ref="N9535">_xlfn.SUM(_xlfn.NORM.DIST($S$3:$S$1003,$G9535,$Q9535,FALSE)*WindSpeedStep*$T$3:$T$1003)</f>
        <v>275.35875366102607</v>
      </c>
      <c r="P9535" s="43">
        <f t="shared" si="594"/>
        <v>0.54694477124062413</v>
      </c>
      <c r="Q9535" s="43">
        <f t="shared" si="595"/>
        <v>0.73938830186232518</v>
      </c>
    </row>
    <row r="9536" spans="5:17" x14ac:dyDescent="0.2">
      <c r="E9536" s="16">
        <v>41092.777777777781</v>
      </c>
      <c r="F9536" s="22">
        <v>4.8099999999999996</v>
      </c>
      <c r="G9536" s="22">
        <v>4.7717072023955414</v>
      </c>
      <c r="H9536" s="25">
        <v>0.1185031185031185</v>
      </c>
      <c r="I9536" s="3">
        <f t="shared" si="592"/>
        <v>179.28999999999365</v>
      </c>
      <c r="J9536" s="3">
        <f t="shared" si="593"/>
        <v>174.92999999999375</v>
      </c>
      <c r="K9536" s="3">
        <f>MIN(J9536-M9536+N9536,'Power Look Up'!$F$4)</f>
        <v>176.27890804244424</v>
      </c>
      <c r="M9536" s="51">
        <f t="array" ref="M9536">_xlfn.SUM(_xlfn.NORM.DIST($S$3:$S$1003,$G9536,$P9536,FALSE)*WindSpeedStep*$T$3:$T$1003)</f>
        <v>158.1587777697429</v>
      </c>
      <c r="N9536" s="51">
        <f t="array" ref="N9536">_xlfn.SUM(_xlfn.NORM.DIST($S$3:$S$1003,$G9536,$Q9536,FALSE)*WindSpeedStep*$T$3:$T$1003)</f>
        <v>159.50768581219339</v>
      </c>
      <c r="P9536" s="43">
        <f t="shared" si="594"/>
        <v>0.47717072023955415</v>
      </c>
      <c r="Q9536" s="43">
        <f t="shared" si="595"/>
        <v>0.56546218406766291</v>
      </c>
    </row>
    <row r="9537" spans="5:17" x14ac:dyDescent="0.2">
      <c r="E9537" s="16">
        <v>41092.784722222219</v>
      </c>
      <c r="F9537" s="22">
        <v>4.93</v>
      </c>
      <c r="G9537" s="22">
        <v>4.9637974233763886</v>
      </c>
      <c r="H9537" s="25">
        <v>0.15212981744421908</v>
      </c>
      <c r="I9537" s="3">
        <f t="shared" si="592"/>
        <v>192.36999999999338</v>
      </c>
      <c r="J9537" s="3">
        <f t="shared" si="593"/>
        <v>195.63999999999334</v>
      </c>
      <c r="K9537" s="3">
        <f>MIN(J9537-M9537+N9537,'Power Look Up'!$F$4)</f>
        <v>200.36402916766264</v>
      </c>
      <c r="M9537" s="51">
        <f t="array" ref="M9537">_xlfn.SUM(_xlfn.NORM.DIST($S$3:$S$1003,$G9537,$P9537,FALSE)*WindSpeedStep*$T$3:$T$1003)</f>
        <v>188.75376707722359</v>
      </c>
      <c r="N9537" s="51">
        <f t="array" ref="N9537">_xlfn.SUM(_xlfn.NORM.DIST($S$3:$S$1003,$G9537,$Q9537,FALSE)*WindSpeedStep*$T$3:$T$1003)</f>
        <v>193.47779624489289</v>
      </c>
      <c r="P9537" s="43">
        <f t="shared" si="594"/>
        <v>0.49637974233763887</v>
      </c>
      <c r="Q9537" s="43">
        <f t="shared" si="595"/>
        <v>0.75514159584833507</v>
      </c>
    </row>
    <row r="9538" spans="5:17" x14ac:dyDescent="0.2">
      <c r="E9538" s="16">
        <v>41092.791666666664</v>
      </c>
      <c r="F9538" s="22">
        <v>6.42</v>
      </c>
      <c r="G9538" s="22">
        <v>6.4634078810859457</v>
      </c>
      <c r="H9538" s="25">
        <v>0.10436137071651092</v>
      </c>
      <c r="I9538" s="3">
        <f t="shared" si="592"/>
        <v>456.9199999999791</v>
      </c>
      <c r="J9538" s="3">
        <f t="shared" si="593"/>
        <v>465.95999999997889</v>
      </c>
      <c r="K9538" s="3">
        <f>MIN(J9538-M9538+N9538,'Power Look Up'!$F$4)</f>
        <v>467.1635291746955</v>
      </c>
      <c r="M9538" s="51">
        <f t="array" ref="M9538">_xlfn.SUM(_xlfn.NORM.DIST($S$3:$S$1003,$G9538,$P9538,FALSE)*WindSpeedStep*$T$3:$T$1003)</f>
        <v>464.11415958399675</v>
      </c>
      <c r="N9538" s="51">
        <f t="array" ref="N9538">_xlfn.SUM(_xlfn.NORM.DIST($S$3:$S$1003,$G9538,$Q9538,FALSE)*WindSpeedStep*$T$3:$T$1003)</f>
        <v>465.31768875871336</v>
      </c>
      <c r="P9538" s="43">
        <f t="shared" si="594"/>
        <v>0.64634078810859463</v>
      </c>
      <c r="Q9538" s="43">
        <f t="shared" si="595"/>
        <v>0.67453010597002871</v>
      </c>
    </row>
    <row r="9539" spans="5:17" x14ac:dyDescent="0.2">
      <c r="E9539" s="16">
        <v>41092.798611111109</v>
      </c>
      <c r="F9539" s="22">
        <v>7.25</v>
      </c>
      <c r="G9539" s="22">
        <v>7.1615494179902877</v>
      </c>
      <c r="H9539" s="25">
        <v>0.11172413793103449</v>
      </c>
      <c r="I9539" s="3">
        <f t="shared" ref="I9539:I9602" si="596">INDEX(PowerArray,MIN(MaximumPowerIndex,ROUND(F9539*100,0)))</f>
        <v>663.2499999999668</v>
      </c>
      <c r="J9539" s="3">
        <f t="shared" ref="J9539:J9602" si="597">INDEX(PowerArray,MIN(MaximumPowerIndex,ROUND(G9539*100,0)))</f>
        <v>636.15999999996745</v>
      </c>
      <c r="K9539" s="3">
        <f>MIN(J9539-M9539+N9539,'Power Look Up'!$F$4)</f>
        <v>640.69583807187303</v>
      </c>
      <c r="M9539" s="51">
        <f t="array" ref="M9539">_xlfn.SUM(_xlfn.NORM.DIST($S$3:$S$1003,$G9539,$P9539,FALSE)*WindSpeedStep*$T$3:$T$1003)</f>
        <v>637.56157865545879</v>
      </c>
      <c r="N9539" s="51">
        <f t="array" ref="N9539">_xlfn.SUM(_xlfn.NORM.DIST($S$3:$S$1003,$G9539,$Q9539,FALSE)*WindSpeedStep*$T$3:$T$1003)</f>
        <v>642.09741672736436</v>
      </c>
      <c r="P9539" s="43">
        <f t="shared" ref="P9539:P9602" si="598">ReferenceTurbulence*G9539</f>
        <v>0.71615494179902883</v>
      </c>
      <c r="Q9539" s="43">
        <f t="shared" si="595"/>
        <v>0.80011793497546668</v>
      </c>
    </row>
    <row r="9540" spans="5:17" x14ac:dyDescent="0.2">
      <c r="E9540" s="16">
        <v>41092.805555555555</v>
      </c>
      <c r="F9540" s="22">
        <v>7.03</v>
      </c>
      <c r="G9540" s="22">
        <v>7.0396588637888353</v>
      </c>
      <c r="H9540" s="25">
        <v>0.13940256045519203</v>
      </c>
      <c r="I9540" s="3">
        <f t="shared" si="596"/>
        <v>597.02999999996825</v>
      </c>
      <c r="J9540" s="3">
        <f t="shared" si="597"/>
        <v>600.03999999996824</v>
      </c>
      <c r="K9540" s="3">
        <f>MIN(J9540-M9540+N9540,'Power Look Up'!$F$4)</f>
        <v>616.23983801541192</v>
      </c>
      <c r="M9540" s="51">
        <f t="array" ref="M9540">_xlfn.SUM(_xlfn.NORM.DIST($S$3:$S$1003,$G9540,$P9540,FALSE)*WindSpeedStep*$T$3:$T$1003)</f>
        <v>604.76842019734386</v>
      </c>
      <c r="N9540" s="51">
        <f t="array" ref="N9540">_xlfn.SUM(_xlfn.NORM.DIST($S$3:$S$1003,$G9540,$Q9540,FALSE)*WindSpeedStep*$T$3:$T$1003)</f>
        <v>620.96825821278753</v>
      </c>
      <c r="P9540" s="43">
        <f t="shared" si="598"/>
        <v>0.70396588637888358</v>
      </c>
      <c r="Q9540" s="43">
        <f t="shared" ref="Q9540:Q9603" si="599">G9540*H9540</f>
        <v>0.98134647034325151</v>
      </c>
    </row>
    <row r="9541" spans="5:17" x14ac:dyDescent="0.2">
      <c r="E9541" s="16">
        <v>41092.8125</v>
      </c>
      <c r="F9541" s="22">
        <v>6.24</v>
      </c>
      <c r="G9541" s="22">
        <v>6.267788312616374</v>
      </c>
      <c r="H9541" s="25">
        <v>0.1378205128205128</v>
      </c>
      <c r="I9541" s="3">
        <f t="shared" si="596"/>
        <v>416.23999999998</v>
      </c>
      <c r="J9541" s="3">
        <f t="shared" si="597"/>
        <v>423.01999999997986</v>
      </c>
      <c r="K9541" s="3">
        <f>MIN(J9541-M9541+N9541,'Power Look Up'!$F$4)</f>
        <v>433.34165773574716</v>
      </c>
      <c r="M9541" s="51">
        <f t="array" ref="M9541">_xlfn.SUM(_xlfn.NORM.DIST($S$3:$S$1003,$G9541,$P9541,FALSE)*WindSpeedStep*$T$3:$T$1003)</f>
        <v>421.57888832376881</v>
      </c>
      <c r="N9541" s="51">
        <f t="array" ref="N9541">_xlfn.SUM(_xlfn.NORM.DIST($S$3:$S$1003,$G9541,$Q9541,FALSE)*WindSpeedStep*$T$3:$T$1003)</f>
        <v>431.90054605953611</v>
      </c>
      <c r="P9541" s="43">
        <f t="shared" si="598"/>
        <v>0.62677883126163747</v>
      </c>
      <c r="Q9541" s="43">
        <f t="shared" si="599"/>
        <v>0.86382979949520533</v>
      </c>
    </row>
    <row r="9542" spans="5:17" x14ac:dyDescent="0.2">
      <c r="E9542" s="16">
        <v>41092.819444444445</v>
      </c>
      <c r="F9542" s="22">
        <v>5.47</v>
      </c>
      <c r="G9542" s="22">
        <v>5.5169792319967463</v>
      </c>
      <c r="H9542" s="25">
        <v>0.16819012797074956</v>
      </c>
      <c r="I9542" s="3">
        <f t="shared" si="596"/>
        <v>276.13999999998828</v>
      </c>
      <c r="J9542" s="3">
        <f t="shared" si="597"/>
        <v>284.23999999998813</v>
      </c>
      <c r="K9542" s="3">
        <f>MIN(J9542-M9542+N9542,'Power Look Up'!$F$4)</f>
        <v>294.75313448271805</v>
      </c>
      <c r="M9542" s="51">
        <f t="array" ref="M9542">_xlfn.SUM(_xlfn.NORM.DIST($S$3:$S$1003,$G9542,$P9542,FALSE)*WindSpeedStep*$T$3:$T$1003)</f>
        <v>279.55399569118526</v>
      </c>
      <c r="N9542" s="51">
        <f t="array" ref="N9542">_xlfn.SUM(_xlfn.NORM.DIST($S$3:$S$1003,$G9542,$Q9542,FALSE)*WindSpeedStep*$T$3:$T$1003)</f>
        <v>290.06713017391519</v>
      </c>
      <c r="P9542" s="43">
        <f t="shared" si="598"/>
        <v>0.5516979231996747</v>
      </c>
      <c r="Q9542" s="43">
        <f t="shared" si="599"/>
        <v>0.92790144304150035</v>
      </c>
    </row>
    <row r="9543" spans="5:17" x14ac:dyDescent="0.2">
      <c r="E9543" s="16">
        <v>41092.826388888891</v>
      </c>
      <c r="F9543" s="22">
        <v>5.94</v>
      </c>
      <c r="G9543" s="22">
        <v>6.0494860246662645</v>
      </c>
      <c r="H9543" s="25">
        <v>0.132996632996633</v>
      </c>
      <c r="I9543" s="3">
        <f t="shared" si="596"/>
        <v>352.27999999998667</v>
      </c>
      <c r="J9543" s="3">
        <f t="shared" si="597"/>
        <v>373.29999999998091</v>
      </c>
      <c r="K9543" s="3">
        <f>MIN(J9543-M9543+N9543,'Power Look Up'!$F$4)</f>
        <v>380.74610695717126</v>
      </c>
      <c r="M9543" s="51">
        <f t="array" ref="M9543">_xlfn.SUM(_xlfn.NORM.DIST($S$3:$S$1003,$G9543,$P9543,FALSE)*WindSpeedStep*$T$3:$T$1003)</f>
        <v>377.02835500982872</v>
      </c>
      <c r="N9543" s="51">
        <f t="array" ref="N9543">_xlfn.SUM(_xlfn.NORM.DIST($S$3:$S$1003,$G9543,$Q9543,FALSE)*WindSpeedStep*$T$3:$T$1003)</f>
        <v>384.47446196701907</v>
      </c>
      <c r="P9543" s="43">
        <f t="shared" si="598"/>
        <v>0.60494860246662652</v>
      </c>
      <c r="Q9543" s="43">
        <f t="shared" si="599"/>
        <v>0.80456127264079957</v>
      </c>
    </row>
    <row r="9544" spans="5:17" x14ac:dyDescent="0.2">
      <c r="E9544" s="16">
        <v>41092.833333333336</v>
      </c>
      <c r="F9544" s="22">
        <v>6.25</v>
      </c>
      <c r="G9544" s="22">
        <v>6.3559472881399071</v>
      </c>
      <c r="H9544" s="25">
        <v>0.10400000000000001</v>
      </c>
      <c r="I9544" s="3">
        <f t="shared" si="596"/>
        <v>418.49999999997993</v>
      </c>
      <c r="J9544" s="3">
        <f t="shared" si="597"/>
        <v>443.35999999997938</v>
      </c>
      <c r="K9544" s="3">
        <f>MIN(J9544-M9544+N9544,'Power Look Up'!$F$4)</f>
        <v>444.3938642969083</v>
      </c>
      <c r="M9544" s="51">
        <f t="array" ref="M9544">_xlfn.SUM(_xlfn.NORM.DIST($S$3:$S$1003,$G9544,$P9544,FALSE)*WindSpeedStep*$T$3:$T$1003)</f>
        <v>440.43356274159999</v>
      </c>
      <c r="N9544" s="51">
        <f t="array" ref="N9544">_xlfn.SUM(_xlfn.NORM.DIST($S$3:$S$1003,$G9544,$Q9544,FALSE)*WindSpeedStep*$T$3:$T$1003)</f>
        <v>441.46742703852891</v>
      </c>
      <c r="P9544" s="43">
        <f t="shared" si="598"/>
        <v>0.63559472881399071</v>
      </c>
      <c r="Q9544" s="43">
        <f t="shared" si="599"/>
        <v>0.66101851796655042</v>
      </c>
    </row>
    <row r="9545" spans="5:17" x14ac:dyDescent="0.2">
      <c r="E9545" s="16">
        <v>41092.840277777781</v>
      </c>
      <c r="F9545" s="22">
        <v>5.44</v>
      </c>
      <c r="G9545" s="22">
        <v>5.4550402531438626</v>
      </c>
      <c r="H9545" s="25">
        <v>0.15073529411764705</v>
      </c>
      <c r="I9545" s="3">
        <f t="shared" si="596"/>
        <v>271.27999999998838</v>
      </c>
      <c r="J9545" s="3">
        <f t="shared" si="597"/>
        <v>274.51999999998833</v>
      </c>
      <c r="K9545" s="3">
        <f>MIN(J9545-M9545+N9545,'Power Look Up'!$F$4)</f>
        <v>280.84124138749809</v>
      </c>
      <c r="M9545" s="51">
        <f t="array" ref="M9545">_xlfn.SUM(_xlfn.NORM.DIST($S$3:$S$1003,$G9545,$P9545,FALSE)*WindSpeedStep*$T$3:$T$1003)</f>
        <v>269.03704808270675</v>
      </c>
      <c r="N9545" s="51">
        <f t="array" ref="N9545">_xlfn.SUM(_xlfn.NORM.DIST($S$3:$S$1003,$G9545,$Q9545,FALSE)*WindSpeedStep*$T$3:$T$1003)</f>
        <v>275.3582894702165</v>
      </c>
      <c r="P9545" s="43">
        <f t="shared" si="598"/>
        <v>0.54550402531438624</v>
      </c>
      <c r="Q9545" s="43">
        <f t="shared" si="599"/>
        <v>0.82226709698124401</v>
      </c>
    </row>
    <row r="9546" spans="5:17" x14ac:dyDescent="0.2">
      <c r="E9546" s="16">
        <v>41092.847222222219</v>
      </c>
      <c r="F9546" s="22">
        <v>6.05</v>
      </c>
      <c r="G9546" s="22">
        <v>6.1232841320690188</v>
      </c>
      <c r="H9546" s="25">
        <v>0.11074380165289258</v>
      </c>
      <c r="I9546" s="3">
        <f t="shared" si="596"/>
        <v>373.29999999998091</v>
      </c>
      <c r="J9546" s="3">
        <f t="shared" si="597"/>
        <v>389.11999999998056</v>
      </c>
      <c r="K9546" s="3">
        <f>MIN(J9546-M9546+N9546,'Power Look Up'!$F$4)</f>
        <v>391.51827551166502</v>
      </c>
      <c r="M9546" s="51">
        <f t="array" ref="M9546">_xlfn.SUM(_xlfn.NORM.DIST($S$3:$S$1003,$G9546,$P9546,FALSE)*WindSpeedStep*$T$3:$T$1003)</f>
        <v>391.75666064947632</v>
      </c>
      <c r="N9546" s="51">
        <f t="array" ref="N9546">_xlfn.SUM(_xlfn.NORM.DIST($S$3:$S$1003,$G9546,$Q9546,FALSE)*WindSpeedStep*$T$3:$T$1003)</f>
        <v>394.15493616116078</v>
      </c>
      <c r="P9546" s="43">
        <f t="shared" si="598"/>
        <v>0.6123284132069019</v>
      </c>
      <c r="Q9546" s="43">
        <f t="shared" si="599"/>
        <v>0.67811576338615587</v>
      </c>
    </row>
    <row r="9547" spans="5:17" x14ac:dyDescent="0.2">
      <c r="E9547" s="16">
        <v>41092.854166666664</v>
      </c>
      <c r="F9547" s="22">
        <v>5.27</v>
      </c>
      <c r="G9547" s="22">
        <v>5.4335729910646684</v>
      </c>
      <c r="H9547" s="25">
        <v>9.8671726755218223E-2</v>
      </c>
      <c r="I9547" s="3">
        <f t="shared" si="596"/>
        <v>243.73999999998898</v>
      </c>
      <c r="J9547" s="3">
        <f t="shared" si="597"/>
        <v>269.65999999998843</v>
      </c>
      <c r="K9547" s="3">
        <f>MIN(J9547-M9547+N9547,'Power Look Up'!$F$4)</f>
        <v>269.56648642020576</v>
      </c>
      <c r="M9547" s="51">
        <f t="array" ref="M9547">_xlfn.SUM(_xlfn.NORM.DIST($S$3:$S$1003,$G9547,$P9547,FALSE)*WindSpeedStep*$T$3:$T$1003)</f>
        <v>265.42143250396987</v>
      </c>
      <c r="N9547" s="51">
        <f t="array" ref="N9547">_xlfn.SUM(_xlfn.NORM.DIST($S$3:$S$1003,$G9547,$Q9547,FALSE)*WindSpeedStep*$T$3:$T$1003)</f>
        <v>265.3279189241872</v>
      </c>
      <c r="P9547" s="43">
        <f t="shared" si="598"/>
        <v>0.54335729910646691</v>
      </c>
      <c r="Q9547" s="43">
        <f t="shared" si="599"/>
        <v>0.53614002947886674</v>
      </c>
    </row>
    <row r="9548" spans="5:17" x14ac:dyDescent="0.2">
      <c r="E9548" s="16">
        <v>41092.861111111109</v>
      </c>
      <c r="F9548" s="22">
        <v>5.37</v>
      </c>
      <c r="G9548" s="22">
        <v>5.3993741609106607</v>
      </c>
      <c r="H9548" s="25">
        <v>0.1042830540037244</v>
      </c>
      <c r="I9548" s="3">
        <f t="shared" si="596"/>
        <v>259.93999999998863</v>
      </c>
      <c r="J9548" s="3">
        <f t="shared" si="597"/>
        <v>264.79999999998853</v>
      </c>
      <c r="K9548" s="3">
        <f>MIN(J9548-M9548+N9548,'Power Look Up'!$F$4)</f>
        <v>265.09318512361648</v>
      </c>
      <c r="M9548" s="51">
        <f t="array" ref="M9548">_xlfn.SUM(_xlfn.NORM.DIST($S$3:$S$1003,$G9548,$P9548,FALSE)*WindSpeedStep*$T$3:$T$1003)</f>
        <v>259.69031519185006</v>
      </c>
      <c r="N9548" s="51">
        <f t="array" ref="N9548">_xlfn.SUM(_xlfn.NORM.DIST($S$3:$S$1003,$G9548,$Q9548,FALSE)*WindSpeedStep*$T$3:$T$1003)</f>
        <v>259.98350031547801</v>
      </c>
      <c r="P9548" s="43">
        <f t="shared" si="598"/>
        <v>0.53993741609106605</v>
      </c>
      <c r="Q9548" s="43">
        <f t="shared" si="599"/>
        <v>0.5630632272085605</v>
      </c>
    </row>
    <row r="9549" spans="5:17" x14ac:dyDescent="0.2">
      <c r="E9549" s="16">
        <v>41092.868055555555</v>
      </c>
      <c r="F9549" s="22">
        <v>5.54</v>
      </c>
      <c r="G9549" s="22">
        <v>5.5872652061746333</v>
      </c>
      <c r="H9549" s="25">
        <v>7.0397111913357402E-2</v>
      </c>
      <c r="I9549" s="3">
        <f t="shared" si="596"/>
        <v>287.47999999998808</v>
      </c>
      <c r="J9549" s="3">
        <f t="shared" si="597"/>
        <v>295.57999999998788</v>
      </c>
      <c r="K9549" s="3">
        <f>MIN(J9549-M9549+N9549,'Power Look Up'!$F$4)</f>
        <v>292.963112247737</v>
      </c>
      <c r="M9549" s="51">
        <f t="array" ref="M9549">_xlfn.SUM(_xlfn.NORM.DIST($S$3:$S$1003,$G9549,$P9549,FALSE)*WindSpeedStep*$T$3:$T$1003)</f>
        <v>291.65636045607971</v>
      </c>
      <c r="N9549" s="51">
        <f t="array" ref="N9549">_xlfn.SUM(_xlfn.NORM.DIST($S$3:$S$1003,$G9549,$Q9549,FALSE)*WindSpeedStep*$T$3:$T$1003)</f>
        <v>289.03947270382884</v>
      </c>
      <c r="P9549" s="43">
        <f t="shared" si="598"/>
        <v>0.55872652061746331</v>
      </c>
      <c r="Q9549" s="43">
        <f t="shared" si="599"/>
        <v>0.39332733400868358</v>
      </c>
    </row>
    <row r="9550" spans="5:17" x14ac:dyDescent="0.2">
      <c r="E9550" s="16">
        <v>41092.875</v>
      </c>
      <c r="F9550" s="22">
        <v>5.51</v>
      </c>
      <c r="G9550" s="22">
        <v>5.554940657379114</v>
      </c>
      <c r="H9550" s="25">
        <v>0.10344827586206896</v>
      </c>
      <c r="I9550" s="3">
        <f t="shared" si="596"/>
        <v>282.61999999998818</v>
      </c>
      <c r="J9550" s="3">
        <f t="shared" si="597"/>
        <v>289.09999999998803</v>
      </c>
      <c r="K9550" s="3">
        <f>MIN(J9550-M9550+N9550,'Power Look Up'!$F$4)</f>
        <v>289.44345151763662</v>
      </c>
      <c r="M9550" s="51">
        <f t="array" ref="M9550">_xlfn.SUM(_xlfn.NORM.DIST($S$3:$S$1003,$G9550,$P9550,FALSE)*WindSpeedStep*$T$3:$T$1003)</f>
        <v>286.06698461393052</v>
      </c>
      <c r="N9550" s="51">
        <f t="array" ref="N9550">_xlfn.SUM(_xlfn.NORM.DIST($S$3:$S$1003,$G9550,$Q9550,FALSE)*WindSpeedStep*$T$3:$T$1003)</f>
        <v>286.4104361315791</v>
      </c>
      <c r="P9550" s="43">
        <f t="shared" si="598"/>
        <v>0.55549406573791138</v>
      </c>
      <c r="Q9550" s="43">
        <f t="shared" si="599"/>
        <v>0.57464903352197727</v>
      </c>
    </row>
    <row r="9551" spans="5:17" x14ac:dyDescent="0.2">
      <c r="E9551" s="16">
        <v>41092.881944444445</v>
      </c>
      <c r="F9551" s="22">
        <v>6.14</v>
      </c>
      <c r="G9551" s="22">
        <v>6.3473708190526992</v>
      </c>
      <c r="H9551" s="25">
        <v>0.14006514657980457</v>
      </c>
      <c r="I9551" s="3">
        <f t="shared" si="596"/>
        <v>393.63999999998043</v>
      </c>
      <c r="J9551" s="3">
        <f t="shared" si="597"/>
        <v>441.09999999997945</v>
      </c>
      <c r="K9551" s="3">
        <f>MIN(J9551-M9551+N9551,'Power Look Up'!$F$4)</f>
        <v>452.72790124071986</v>
      </c>
      <c r="M9551" s="51">
        <f t="array" ref="M9551">_xlfn.SUM(_xlfn.NORM.DIST($S$3:$S$1003,$G9551,$P9551,FALSE)*WindSpeedStep*$T$3:$T$1003)</f>
        <v>438.57685023495793</v>
      </c>
      <c r="N9551" s="51">
        <f t="array" ref="N9551">_xlfn.SUM(_xlfn.NORM.DIST($S$3:$S$1003,$G9551,$Q9551,FALSE)*WindSpeedStep*$T$3:$T$1003)</f>
        <v>450.20475147569834</v>
      </c>
      <c r="P9551" s="43">
        <f t="shared" si="598"/>
        <v>0.63473708190527001</v>
      </c>
      <c r="Q9551" s="43">
        <f t="shared" si="599"/>
        <v>0.88904542416699051</v>
      </c>
    </row>
    <row r="9552" spans="5:17" x14ac:dyDescent="0.2">
      <c r="E9552" s="16">
        <v>41092.888888888891</v>
      </c>
      <c r="F9552" s="22">
        <v>6.58</v>
      </c>
      <c r="G9552" s="22">
        <v>6.6533513095465535</v>
      </c>
      <c r="H9552" s="25">
        <v>0.1337386018237082</v>
      </c>
      <c r="I9552" s="3">
        <f t="shared" si="596"/>
        <v>493.07999999997833</v>
      </c>
      <c r="J9552" s="3">
        <f t="shared" si="597"/>
        <v>508.89999999997804</v>
      </c>
      <c r="K9552" s="3">
        <f>MIN(J9552-M9552+N9552,'Power Look Up'!$F$4)</f>
        <v>520.33327304835893</v>
      </c>
      <c r="M9552" s="51">
        <f t="array" ref="M9552">_xlfn.SUM(_xlfn.NORM.DIST($S$3:$S$1003,$G9552,$P9552,FALSE)*WindSpeedStep*$T$3:$T$1003)</f>
        <v>507.89604023519991</v>
      </c>
      <c r="N9552" s="51">
        <f t="array" ref="N9552">_xlfn.SUM(_xlfn.NORM.DIST($S$3:$S$1003,$G9552,$Q9552,FALSE)*WindSpeedStep*$T$3:$T$1003)</f>
        <v>519.32931328358075</v>
      </c>
      <c r="P9552" s="43">
        <f t="shared" si="598"/>
        <v>0.66533513095465535</v>
      </c>
      <c r="Q9552" s="43">
        <f t="shared" si="599"/>
        <v>0.88980990158069406</v>
      </c>
    </row>
    <row r="9553" spans="5:17" x14ac:dyDescent="0.2">
      <c r="E9553" s="16">
        <v>41092.895833333336</v>
      </c>
      <c r="F9553" s="22">
        <v>6.48</v>
      </c>
      <c r="G9553" s="22">
        <v>6.501157925150661</v>
      </c>
      <c r="H9553" s="25">
        <v>0.12191358024691358</v>
      </c>
      <c r="I9553" s="3">
        <f t="shared" si="596"/>
        <v>470.47999999997882</v>
      </c>
      <c r="J9553" s="3">
        <f t="shared" si="597"/>
        <v>474.99999999997874</v>
      </c>
      <c r="K9553" s="3">
        <f>MIN(J9553-M9553+N9553,'Power Look Up'!$F$4)</f>
        <v>481.57654167962818</v>
      </c>
      <c r="M9553" s="51">
        <f t="array" ref="M9553">_xlfn.SUM(_xlfn.NORM.DIST($S$3:$S$1003,$G9553,$P9553,FALSE)*WindSpeedStep*$T$3:$T$1003)</f>
        <v>472.61805868634838</v>
      </c>
      <c r="N9553" s="51">
        <f t="array" ref="N9553">_xlfn.SUM(_xlfn.NORM.DIST($S$3:$S$1003,$G9553,$Q9553,FALSE)*WindSpeedStep*$T$3:$T$1003)</f>
        <v>479.19460036599781</v>
      </c>
      <c r="P9553" s="43">
        <f t="shared" si="598"/>
        <v>0.65011579251506613</v>
      </c>
      <c r="Q9553" s="43">
        <f t="shared" si="599"/>
        <v>0.79257943840571332</v>
      </c>
    </row>
    <row r="9554" spans="5:17" x14ac:dyDescent="0.2">
      <c r="E9554" s="16">
        <v>41092.902777777781</v>
      </c>
      <c r="F9554" s="22">
        <v>6.97</v>
      </c>
      <c r="G9554" s="22">
        <v>7.0871638950941049</v>
      </c>
      <c r="H9554" s="25">
        <v>9.7560975609756115E-2</v>
      </c>
      <c r="I9554" s="3">
        <f t="shared" si="596"/>
        <v>581.21999999997649</v>
      </c>
      <c r="J9554" s="3">
        <f t="shared" si="597"/>
        <v>615.08999999996786</v>
      </c>
      <c r="K9554" s="3">
        <f>MIN(J9554-M9554+N9554,'Power Look Up'!$F$4)</f>
        <v>614.22920361974934</v>
      </c>
      <c r="M9554" s="51">
        <f t="array" ref="M9554">_xlfn.SUM(_xlfn.NORM.DIST($S$3:$S$1003,$G9554,$P9554,FALSE)*WindSpeedStep*$T$3:$T$1003)</f>
        <v>617.4205818174953</v>
      </c>
      <c r="N9554" s="51">
        <f t="array" ref="N9554">_xlfn.SUM(_xlfn.NORM.DIST($S$3:$S$1003,$G9554,$Q9554,FALSE)*WindSpeedStep*$T$3:$T$1003)</f>
        <v>616.55978543727679</v>
      </c>
      <c r="P9554" s="43">
        <f t="shared" si="598"/>
        <v>0.70871638950941052</v>
      </c>
      <c r="Q9554" s="43">
        <f t="shared" si="599"/>
        <v>0.69143062391162013</v>
      </c>
    </row>
    <row r="9555" spans="5:17" x14ac:dyDescent="0.2">
      <c r="E9555" s="16">
        <v>41092.909722222219</v>
      </c>
      <c r="F9555" s="22">
        <v>7.19</v>
      </c>
      <c r="G9555" s="22">
        <v>7.211115743294255</v>
      </c>
      <c r="H9555" s="25">
        <v>9.5966620305980521E-2</v>
      </c>
      <c r="I9555" s="3">
        <f t="shared" si="596"/>
        <v>645.1899999999672</v>
      </c>
      <c r="J9555" s="3">
        <f t="shared" si="597"/>
        <v>651.20999999996707</v>
      </c>
      <c r="K9555" s="3">
        <f>MIN(J9555-M9555+N9555,'Power Look Up'!$F$4)</f>
        <v>649.7337048995538</v>
      </c>
      <c r="M9555" s="51">
        <f t="array" ref="M9555">_xlfn.SUM(_xlfn.NORM.DIST($S$3:$S$1003,$G9555,$P9555,FALSE)*WindSpeedStep*$T$3:$T$1003)</f>
        <v>651.20673031752938</v>
      </c>
      <c r="N9555" s="51">
        <f t="array" ref="N9555">_xlfn.SUM(_xlfn.NORM.DIST($S$3:$S$1003,$G9555,$Q9555,FALSE)*WindSpeedStep*$T$3:$T$1003)</f>
        <v>649.73043521711611</v>
      </c>
      <c r="P9555" s="43">
        <f t="shared" si="598"/>
        <v>0.72111157432942552</v>
      </c>
      <c r="Q9555" s="43">
        <f t="shared" si="599"/>
        <v>0.69202640651919822</v>
      </c>
    </row>
    <row r="9556" spans="5:17" x14ac:dyDescent="0.2">
      <c r="E9556" s="16">
        <v>41092.916666666664</v>
      </c>
      <c r="F9556" s="22">
        <v>7</v>
      </c>
      <c r="G9556" s="22">
        <v>7.1173006830548733</v>
      </c>
      <c r="H9556" s="25">
        <v>0.12714285714285714</v>
      </c>
      <c r="I9556" s="3">
        <f t="shared" si="596"/>
        <v>587.99999999997635</v>
      </c>
      <c r="J9556" s="3">
        <f t="shared" si="597"/>
        <v>624.11999999996772</v>
      </c>
      <c r="K9556" s="3">
        <f>MIN(J9556-M9556+N9556,'Power Look Up'!$F$4)</f>
        <v>635.12154151491461</v>
      </c>
      <c r="M9556" s="51">
        <f t="array" ref="M9556">_xlfn.SUM(_xlfn.NORM.DIST($S$3:$S$1003,$G9556,$P9556,FALSE)*WindSpeedStep*$T$3:$T$1003)</f>
        <v>625.53199149792613</v>
      </c>
      <c r="N9556" s="51">
        <f t="array" ref="N9556">_xlfn.SUM(_xlfn.NORM.DIST($S$3:$S$1003,$G9556,$Q9556,FALSE)*WindSpeedStep*$T$3:$T$1003)</f>
        <v>636.53353301287302</v>
      </c>
      <c r="P9556" s="43">
        <f t="shared" si="598"/>
        <v>0.71173006830548735</v>
      </c>
      <c r="Q9556" s="43">
        <f t="shared" si="599"/>
        <v>0.9049139439884053</v>
      </c>
    </row>
    <row r="9557" spans="5:17" x14ac:dyDescent="0.2">
      <c r="E9557" s="16">
        <v>41092.923611111109</v>
      </c>
      <c r="F9557" s="22">
        <v>7.3</v>
      </c>
      <c r="G9557" s="22">
        <v>7.3704574954907764</v>
      </c>
      <c r="H9557" s="25">
        <v>0.11095890410958906</v>
      </c>
      <c r="I9557" s="3">
        <f t="shared" si="596"/>
        <v>678.29999999996653</v>
      </c>
      <c r="J9557" s="3">
        <f t="shared" si="597"/>
        <v>699.36999999996613</v>
      </c>
      <c r="K9557" s="3">
        <f>MIN(J9557-M9557+N9557,'Power Look Up'!$F$4)</f>
        <v>703.92508390881449</v>
      </c>
      <c r="M9557" s="51">
        <f t="array" ref="M9557">_xlfn.SUM(_xlfn.NORM.DIST($S$3:$S$1003,$G9557,$P9557,FALSE)*WindSpeedStep*$T$3:$T$1003)</f>
        <v>696.29604186177517</v>
      </c>
      <c r="N9557" s="51">
        <f t="array" ref="N9557">_xlfn.SUM(_xlfn.NORM.DIST($S$3:$S$1003,$G9557,$Q9557,FALSE)*WindSpeedStep*$T$3:$T$1003)</f>
        <v>700.85112577062353</v>
      </c>
      <c r="P9557" s="43">
        <f t="shared" si="598"/>
        <v>0.73704574954907764</v>
      </c>
      <c r="Q9557" s="43">
        <f t="shared" si="599"/>
        <v>0.81781788648596299</v>
      </c>
    </row>
    <row r="9558" spans="5:17" x14ac:dyDescent="0.2">
      <c r="E9558" s="16">
        <v>41092.930555555555</v>
      </c>
      <c r="F9558" s="22">
        <v>7.16</v>
      </c>
      <c r="G9558" s="22">
        <v>7.1356672898064391</v>
      </c>
      <c r="H9558" s="25">
        <v>7.8212290502793297E-2</v>
      </c>
      <c r="I9558" s="3">
        <f t="shared" si="596"/>
        <v>636.15999999996745</v>
      </c>
      <c r="J9558" s="3">
        <f t="shared" si="597"/>
        <v>630.13999999996759</v>
      </c>
      <c r="K9558" s="3">
        <f>MIN(J9558-M9558+N9558,'Power Look Up'!$F$4)</f>
        <v>623.04650121943644</v>
      </c>
      <c r="M9558" s="51">
        <f t="array" ref="M9558">_xlfn.SUM(_xlfn.NORM.DIST($S$3:$S$1003,$G9558,$P9558,FALSE)*WindSpeedStep*$T$3:$T$1003)</f>
        <v>630.50785215272367</v>
      </c>
      <c r="N9558" s="51">
        <f t="array" ref="N9558">_xlfn.SUM(_xlfn.NORM.DIST($S$3:$S$1003,$G9558,$Q9558,FALSE)*WindSpeedStep*$T$3:$T$1003)</f>
        <v>623.41435337219252</v>
      </c>
      <c r="P9558" s="43">
        <f t="shared" si="598"/>
        <v>0.71356672898064399</v>
      </c>
      <c r="Q9558" s="43">
        <f t="shared" si="599"/>
        <v>0.55809688300162097</v>
      </c>
    </row>
    <row r="9559" spans="5:17" x14ac:dyDescent="0.2">
      <c r="E9559" s="16">
        <v>41092.9375</v>
      </c>
      <c r="F9559" s="22">
        <v>7.34</v>
      </c>
      <c r="G9559" s="22">
        <v>7.3471171021605972</v>
      </c>
      <c r="H9559" s="25">
        <v>8.1743869209809264E-2</v>
      </c>
      <c r="I9559" s="3">
        <f t="shared" si="596"/>
        <v>690.33999999996627</v>
      </c>
      <c r="J9559" s="3">
        <f t="shared" si="597"/>
        <v>693.34999999996626</v>
      </c>
      <c r="K9559" s="3">
        <f>MIN(J9559-M9559+N9559,'Power Look Up'!$F$4)</f>
        <v>686.8534251515556</v>
      </c>
      <c r="M9559" s="51">
        <f t="array" ref="M9559">_xlfn.SUM(_xlfn.NORM.DIST($S$3:$S$1003,$G9559,$P9559,FALSE)*WindSpeedStep*$T$3:$T$1003)</f>
        <v>689.57408669097265</v>
      </c>
      <c r="N9559" s="51">
        <f t="array" ref="N9559">_xlfn.SUM(_xlfn.NORM.DIST($S$3:$S$1003,$G9559,$Q9559,FALSE)*WindSpeedStep*$T$3:$T$1003)</f>
        <v>683.07751184256199</v>
      </c>
      <c r="P9559" s="43">
        <f t="shared" si="598"/>
        <v>0.73471171021605974</v>
      </c>
      <c r="Q9559" s="43">
        <f t="shared" si="599"/>
        <v>0.60058177946816871</v>
      </c>
    </row>
    <row r="9560" spans="5:17" x14ac:dyDescent="0.2">
      <c r="E9560" s="16">
        <v>41092.944444444445</v>
      </c>
      <c r="F9560" s="22">
        <v>7.63</v>
      </c>
      <c r="G9560" s="22">
        <v>7.5646007105496205</v>
      </c>
      <c r="H9560" s="25">
        <v>5.6356487549148099E-2</v>
      </c>
      <c r="I9560" s="3">
        <f t="shared" si="596"/>
        <v>777.62999999996441</v>
      </c>
      <c r="J9560" s="3">
        <f t="shared" si="597"/>
        <v>756.55999999996493</v>
      </c>
      <c r="K9560" s="3">
        <f>MIN(J9560-M9560+N9560,'Power Look Up'!$F$4)</f>
        <v>742.3560686733905</v>
      </c>
      <c r="M9560" s="51">
        <f t="array" ref="M9560">_xlfn.SUM(_xlfn.NORM.DIST($S$3:$S$1003,$G9560,$P9560,FALSE)*WindSpeedStep*$T$3:$T$1003)</f>
        <v>753.78246122111818</v>
      </c>
      <c r="N9560" s="51">
        <f t="array" ref="N9560">_xlfn.SUM(_xlfn.NORM.DIST($S$3:$S$1003,$G9560,$Q9560,FALSE)*WindSpeedStep*$T$3:$T$1003)</f>
        <v>739.57852989454375</v>
      </c>
      <c r="P9560" s="43">
        <f t="shared" si="598"/>
        <v>0.75646007105496205</v>
      </c>
      <c r="Q9560" s="43">
        <f t="shared" si="599"/>
        <v>0.42631432575836653</v>
      </c>
    </row>
    <row r="9561" spans="5:17" x14ac:dyDescent="0.2">
      <c r="E9561" s="16">
        <v>41092.951388888891</v>
      </c>
      <c r="F9561" s="22">
        <v>6.5</v>
      </c>
      <c r="G9561" s="22">
        <v>6.4218474023417729</v>
      </c>
      <c r="H9561" s="25">
        <v>6.1538461538461542E-2</v>
      </c>
      <c r="I9561" s="3">
        <f t="shared" si="596"/>
        <v>474.99999999997874</v>
      </c>
      <c r="J9561" s="3">
        <f t="shared" si="597"/>
        <v>456.9199999999791</v>
      </c>
      <c r="K9561" s="3">
        <f>MIN(J9561-M9561+N9561,'Power Look Up'!$F$4)</f>
        <v>448.54815031676077</v>
      </c>
      <c r="M9561" s="51">
        <f t="array" ref="M9561">_xlfn.SUM(_xlfn.NORM.DIST($S$3:$S$1003,$G9561,$P9561,FALSE)*WindSpeedStep*$T$3:$T$1003)</f>
        <v>454.86368016833723</v>
      </c>
      <c r="N9561" s="51">
        <f t="array" ref="N9561">_xlfn.SUM(_xlfn.NORM.DIST($S$3:$S$1003,$G9561,$Q9561,FALSE)*WindSpeedStep*$T$3:$T$1003)</f>
        <v>446.4918304851189</v>
      </c>
      <c r="P9561" s="43">
        <f t="shared" si="598"/>
        <v>0.64218474023417738</v>
      </c>
      <c r="Q9561" s="43">
        <f t="shared" si="599"/>
        <v>0.39519060937487838</v>
      </c>
    </row>
    <row r="9562" spans="5:17" x14ac:dyDescent="0.2">
      <c r="E9562" s="16">
        <v>41092.958333333336</v>
      </c>
      <c r="F9562" s="22">
        <v>6.14</v>
      </c>
      <c r="G9562" s="22">
        <v>6.2864642988809996</v>
      </c>
      <c r="H9562" s="25">
        <v>0.10912052117263844</v>
      </c>
      <c r="I9562" s="3">
        <f t="shared" si="596"/>
        <v>393.63999999998043</v>
      </c>
      <c r="J9562" s="3">
        <f t="shared" si="597"/>
        <v>427.53999999997973</v>
      </c>
      <c r="K9562" s="3">
        <f>MIN(J9562-M9562+N9562,'Power Look Up'!$F$4)</f>
        <v>429.83264153455752</v>
      </c>
      <c r="M9562" s="51">
        <f t="array" ref="M9562">_xlfn.SUM(_xlfn.NORM.DIST($S$3:$S$1003,$G9562,$P9562,FALSE)*WindSpeedStep*$T$3:$T$1003)</f>
        <v>425.53068227304999</v>
      </c>
      <c r="N9562" s="51">
        <f t="array" ref="N9562">_xlfn.SUM(_xlfn.NORM.DIST($S$3:$S$1003,$G9562,$Q9562,FALSE)*WindSpeedStep*$T$3:$T$1003)</f>
        <v>427.82332380762779</v>
      </c>
      <c r="P9562" s="43">
        <f t="shared" si="598"/>
        <v>0.62864642988810004</v>
      </c>
      <c r="Q9562" s="43">
        <f t="shared" si="599"/>
        <v>0.68598226062707979</v>
      </c>
    </row>
    <row r="9563" spans="5:17" x14ac:dyDescent="0.2">
      <c r="E9563" s="16">
        <v>41093.506944444445</v>
      </c>
      <c r="F9563" s="22">
        <v>4.3499999999999996</v>
      </c>
      <c r="G9563" s="22">
        <v>4.2978071283244708</v>
      </c>
      <c r="H9563" s="25">
        <v>0.10114942528735633</v>
      </c>
      <c r="I9563" s="3">
        <f t="shared" si="596"/>
        <v>129.14999999999475</v>
      </c>
      <c r="J9563" s="3">
        <f t="shared" si="597"/>
        <v>123.69999999999484</v>
      </c>
      <c r="K9563" s="3">
        <f>MIN(J9563-M9563+N9563,'Power Look Up'!$F$4)</f>
        <v>123.91237809158112</v>
      </c>
      <c r="M9563" s="51">
        <f t="array" ref="M9563">_xlfn.SUM(_xlfn.NORM.DIST($S$3:$S$1003,$G9563,$P9563,FALSE)*WindSpeedStep*$T$3:$T$1003)</f>
        <v>86.653393168717557</v>
      </c>
      <c r="N9563" s="51">
        <f t="array" ref="N9563">_xlfn.SUM(_xlfn.NORM.DIST($S$3:$S$1003,$G9563,$Q9563,FALSE)*WindSpeedStep*$T$3:$T$1003)</f>
        <v>86.865771260303831</v>
      </c>
      <c r="P9563" s="43">
        <f t="shared" si="598"/>
        <v>0.42978071283244712</v>
      </c>
      <c r="Q9563" s="43">
        <f t="shared" si="599"/>
        <v>0.43472072102592352</v>
      </c>
    </row>
    <row r="9564" spans="5:17" x14ac:dyDescent="0.2">
      <c r="E9564" s="16">
        <v>41093.513888888891</v>
      </c>
      <c r="F9564" s="22">
        <v>3.03</v>
      </c>
      <c r="G9564" s="22">
        <v>3.0143722232277894</v>
      </c>
      <c r="H9564" s="25">
        <v>0.13531353135313531</v>
      </c>
      <c r="I9564" s="3">
        <f t="shared" si="596"/>
        <v>2.7299999999981233</v>
      </c>
      <c r="J9564" s="3">
        <f t="shared" si="597"/>
        <v>0.90999999999816206</v>
      </c>
      <c r="K9564" s="3">
        <f>MIN(J9564-M9564+N9564,'Power Look Up'!$F$4)</f>
        <v>2.2429527049006803</v>
      </c>
      <c r="M9564" s="51">
        <f t="array" ref="M9564">_xlfn.SUM(_xlfn.NORM.DIST($S$3:$S$1003,$G9564,$P9564,FALSE)*WindSpeedStep*$T$3:$T$1003)</f>
        <v>3.5195011789983885</v>
      </c>
      <c r="N9564" s="51">
        <f t="array" ref="N9564">_xlfn.SUM(_xlfn.NORM.DIST($S$3:$S$1003,$G9564,$Q9564,FALSE)*WindSpeedStep*$T$3:$T$1003)</f>
        <v>4.8524538839009068</v>
      </c>
      <c r="P9564" s="43">
        <f t="shared" si="598"/>
        <v>0.30143722232277897</v>
      </c>
      <c r="Q9564" s="43">
        <f t="shared" si="599"/>
        <v>0.40788535033775369</v>
      </c>
    </row>
    <row r="9565" spans="5:17" x14ac:dyDescent="0.2">
      <c r="E9565" s="16">
        <v>41093.520833333336</v>
      </c>
      <c r="F9565" s="22">
        <v>2.96</v>
      </c>
      <c r="G9565" s="22">
        <v>2.8653722292827739</v>
      </c>
      <c r="H9565" s="25">
        <v>0.16216216216216217</v>
      </c>
      <c r="I9565" s="3">
        <f t="shared" si="596"/>
        <v>0</v>
      </c>
      <c r="J9565" s="3">
        <f t="shared" si="597"/>
        <v>0</v>
      </c>
      <c r="K9565" s="3">
        <f>MIN(J9565-M9565+N9565,'Power Look Up'!$F$4)</f>
        <v>2.0197464703922399</v>
      </c>
      <c r="M9565" s="51">
        <f t="array" ref="M9565">_xlfn.SUM(_xlfn.NORM.DIST($S$3:$S$1003,$G9565,$P9565,FALSE)*WindSpeedStep*$T$3:$T$1003)</f>
        <v>1.6110818268608353</v>
      </c>
      <c r="N9565" s="51">
        <f t="array" ref="N9565">_xlfn.SUM(_xlfn.NORM.DIST($S$3:$S$1003,$G9565,$Q9565,FALSE)*WindSpeedStep*$T$3:$T$1003)</f>
        <v>3.6308282972530752</v>
      </c>
      <c r="P9565" s="43">
        <f t="shared" si="598"/>
        <v>0.28653722292827738</v>
      </c>
      <c r="Q9565" s="43">
        <f t="shared" si="599"/>
        <v>0.46465495609990931</v>
      </c>
    </row>
    <row r="9566" spans="5:17" x14ac:dyDescent="0.2">
      <c r="E9566" s="16">
        <v>41093.527777777781</v>
      </c>
      <c r="F9566" s="22">
        <v>3.12</v>
      </c>
      <c r="G9566" s="22">
        <v>3.1286026639720887</v>
      </c>
      <c r="H9566" s="25">
        <v>0.24358974358974358</v>
      </c>
      <c r="I9566" s="3">
        <f t="shared" si="596"/>
        <v>10.919999999997948</v>
      </c>
      <c r="J9566" s="3">
        <f t="shared" si="597"/>
        <v>11.829999999997929</v>
      </c>
      <c r="K9566" s="3">
        <f>MIN(J9566-M9566+N9566,'Power Look Up'!$F$4)</f>
        <v>23.344916019892541</v>
      </c>
      <c r="M9566" s="51">
        <f t="array" ref="M9566">_xlfn.SUM(_xlfn.NORM.DIST($S$3:$S$1003,$G9566,$P9566,FALSE)*WindSpeedStep*$T$3:$T$1003)</f>
        <v>5.5607457591910583</v>
      </c>
      <c r="N9566" s="51">
        <f t="array" ref="N9566">_xlfn.SUM(_xlfn.NORM.DIST($S$3:$S$1003,$G9566,$Q9566,FALSE)*WindSpeedStep*$T$3:$T$1003)</f>
        <v>17.075661779085671</v>
      </c>
      <c r="P9566" s="43">
        <f t="shared" si="598"/>
        <v>0.31286026639720887</v>
      </c>
      <c r="Q9566" s="43">
        <f t="shared" si="599"/>
        <v>0.76209552071114983</v>
      </c>
    </row>
    <row r="9567" spans="5:17" x14ac:dyDescent="0.2">
      <c r="E9567" s="16">
        <v>41093.534722222219</v>
      </c>
      <c r="F9567" s="22">
        <v>3.08</v>
      </c>
      <c r="G9567" s="22">
        <v>3.1068658787501118</v>
      </c>
      <c r="H9567" s="25">
        <v>0.16558441558441558</v>
      </c>
      <c r="I9567" s="3">
        <f t="shared" si="596"/>
        <v>7.2799999999980258</v>
      </c>
      <c r="J9567" s="3">
        <f t="shared" si="597"/>
        <v>10.009999999997968</v>
      </c>
      <c r="K9567" s="3">
        <f>MIN(J9567-M9567+N9567,'Power Look Up'!$F$4)</f>
        <v>13.383045431384168</v>
      </c>
      <c r="M9567" s="51">
        <f t="array" ref="M9567">_xlfn.SUM(_xlfn.NORM.DIST($S$3:$S$1003,$G9567,$P9567,FALSE)*WindSpeedStep*$T$3:$T$1003)</f>
        <v>5.1353110935508903</v>
      </c>
      <c r="N9567" s="51">
        <f t="array" ref="N9567">_xlfn.SUM(_xlfn.NORM.DIST($S$3:$S$1003,$G9567,$Q9567,FALSE)*WindSpeedStep*$T$3:$T$1003)</f>
        <v>8.508356524937092</v>
      </c>
      <c r="P9567" s="43">
        <f t="shared" si="598"/>
        <v>0.31068658787501119</v>
      </c>
      <c r="Q9567" s="43">
        <f t="shared" si="599"/>
        <v>0.51444857083199902</v>
      </c>
    </row>
    <row r="9568" spans="5:17" x14ac:dyDescent="0.2">
      <c r="E9568" s="16">
        <v>41093.541666666664</v>
      </c>
      <c r="F9568" s="22">
        <v>2.64</v>
      </c>
      <c r="G9568" s="22">
        <v>2.5634722552646645</v>
      </c>
      <c r="H9568" s="25">
        <v>0.25</v>
      </c>
      <c r="I9568" s="3">
        <f t="shared" si="596"/>
        <v>0</v>
      </c>
      <c r="J9568" s="3">
        <f t="shared" si="597"/>
        <v>0</v>
      </c>
      <c r="K9568" s="3">
        <f>MIN(J9568-M9568+N9568,'Power Look Up'!$F$4)</f>
        <v>2.8959109245954586</v>
      </c>
      <c r="M9568" s="51">
        <f t="array" ref="M9568">_xlfn.SUM(_xlfn.NORM.DIST($S$3:$S$1003,$G9568,$P9568,FALSE)*WindSpeedStep*$T$3:$T$1003)</f>
        <v>0.10720414813681145</v>
      </c>
      <c r="N9568" s="51">
        <f t="array" ref="N9568">_xlfn.SUM(_xlfn.NORM.DIST($S$3:$S$1003,$G9568,$Q9568,FALSE)*WindSpeedStep*$T$3:$T$1003)</f>
        <v>3.0031150727322702</v>
      </c>
      <c r="P9568" s="43">
        <f t="shared" si="598"/>
        <v>0.25634722552646644</v>
      </c>
      <c r="Q9568" s="43">
        <f t="shared" si="599"/>
        <v>0.64086806381616612</v>
      </c>
    </row>
    <row r="9569" spans="5:17" x14ac:dyDescent="0.2">
      <c r="E9569" s="16">
        <v>41093.548611111109</v>
      </c>
      <c r="F9569" s="22">
        <v>5.12</v>
      </c>
      <c r="G9569" s="22">
        <v>5.1100040438046888</v>
      </c>
      <c r="H9569" s="25">
        <v>0.16015625</v>
      </c>
      <c r="I9569" s="3">
        <f t="shared" si="596"/>
        <v>219.43999999998951</v>
      </c>
      <c r="J9569" s="3">
        <f t="shared" si="597"/>
        <v>217.81999999998953</v>
      </c>
      <c r="K9569" s="3">
        <f>MIN(J9569-M9569+N9569,'Power Look Up'!$F$4)</f>
        <v>223.82126182282701</v>
      </c>
      <c r="M9569" s="51">
        <f t="array" ref="M9569">_xlfn.SUM(_xlfn.NORM.DIST($S$3:$S$1003,$G9569,$P9569,FALSE)*WindSpeedStep*$T$3:$T$1003)</f>
        <v>212.26364386291058</v>
      </c>
      <c r="N9569" s="51">
        <f t="array" ref="N9569">_xlfn.SUM(_xlfn.NORM.DIST($S$3:$S$1003,$G9569,$Q9569,FALSE)*WindSpeedStep*$T$3:$T$1003)</f>
        <v>218.26490568574806</v>
      </c>
      <c r="P9569" s="43">
        <f t="shared" si="598"/>
        <v>0.5110004043804689</v>
      </c>
      <c r="Q9569" s="43">
        <f t="shared" si="599"/>
        <v>0.81839908514059467</v>
      </c>
    </row>
    <row r="9570" spans="5:17" x14ac:dyDescent="0.2">
      <c r="E9570" s="16">
        <v>41093.555555555555</v>
      </c>
      <c r="F9570" s="22">
        <v>5.36</v>
      </c>
      <c r="G9570" s="22">
        <v>5.3301986268065811</v>
      </c>
      <c r="H9570" s="25">
        <v>0.15111940298507462</v>
      </c>
      <c r="I9570" s="3">
        <f t="shared" si="596"/>
        <v>258.31999999998868</v>
      </c>
      <c r="J9570" s="3">
        <f t="shared" si="597"/>
        <v>253.45999999998878</v>
      </c>
      <c r="K9570" s="3">
        <f>MIN(J9570-M9570+N9570,'Power Look Up'!$F$4)</f>
        <v>258.92821101317031</v>
      </c>
      <c r="M9570" s="51">
        <f t="array" ref="M9570">_xlfn.SUM(_xlfn.NORM.DIST($S$3:$S$1003,$G9570,$P9570,FALSE)*WindSpeedStep*$T$3:$T$1003)</f>
        <v>248.19597092244069</v>
      </c>
      <c r="N9570" s="51">
        <f t="array" ref="N9570">_xlfn.SUM(_xlfn.NORM.DIST($S$3:$S$1003,$G9570,$Q9570,FALSE)*WindSpeedStep*$T$3:$T$1003)</f>
        <v>253.66418193562222</v>
      </c>
      <c r="P9570" s="43">
        <f t="shared" si="598"/>
        <v>0.53301986268065815</v>
      </c>
      <c r="Q9570" s="43">
        <f t="shared" si="599"/>
        <v>0.80549643427487505</v>
      </c>
    </row>
    <row r="9571" spans="5:17" x14ac:dyDescent="0.2">
      <c r="E9571" s="16">
        <v>41093.5625</v>
      </c>
      <c r="F9571" s="22">
        <v>4.82</v>
      </c>
      <c r="G9571" s="22">
        <v>4.7865633143745319</v>
      </c>
      <c r="H9571" s="25">
        <v>0.13485477178423236</v>
      </c>
      <c r="I9571" s="3">
        <f t="shared" si="596"/>
        <v>180.37999999999363</v>
      </c>
      <c r="J9571" s="3">
        <f t="shared" si="597"/>
        <v>177.1099999999937</v>
      </c>
      <c r="K9571" s="3">
        <f>MIN(J9571-M9571+N9571,'Power Look Up'!$F$4)</f>
        <v>180.17869019770171</v>
      </c>
      <c r="M9571" s="51">
        <f t="array" ref="M9571">_xlfn.SUM(_xlfn.NORM.DIST($S$3:$S$1003,$G9571,$P9571,FALSE)*WindSpeedStep*$T$3:$T$1003)</f>
        <v>160.51085544095082</v>
      </c>
      <c r="N9571" s="51">
        <f t="array" ref="N9571">_xlfn.SUM(_xlfn.NORM.DIST($S$3:$S$1003,$G9571,$Q9571,FALSE)*WindSpeedStep*$T$3:$T$1003)</f>
        <v>163.57954563865883</v>
      </c>
      <c r="P9571" s="43">
        <f t="shared" si="598"/>
        <v>0.47865633143745323</v>
      </c>
      <c r="Q9571" s="43">
        <f t="shared" si="599"/>
        <v>0.64549090339075632</v>
      </c>
    </row>
    <row r="9572" spans="5:17" x14ac:dyDescent="0.2">
      <c r="E9572" s="16">
        <v>41093.569444444445</v>
      </c>
      <c r="F9572" s="22">
        <v>4.8499999999999996</v>
      </c>
      <c r="G9572" s="22">
        <v>4.8146078066138029</v>
      </c>
      <c r="H9572" s="25">
        <v>0.11752577319587629</v>
      </c>
      <c r="I9572" s="3">
        <f t="shared" si="596"/>
        <v>183.64999999999355</v>
      </c>
      <c r="J9572" s="3">
        <f t="shared" si="597"/>
        <v>179.28999999999365</v>
      </c>
      <c r="K9572" s="3">
        <f>MIN(J9572-M9572+N9572,'Power Look Up'!$F$4)</f>
        <v>180.42601782904114</v>
      </c>
      <c r="M9572" s="51">
        <f t="array" ref="M9572">_xlfn.SUM(_xlfn.NORM.DIST($S$3:$S$1003,$G9572,$P9572,FALSE)*WindSpeedStep*$T$3:$T$1003)</f>
        <v>164.95862592500546</v>
      </c>
      <c r="N9572" s="51">
        <f t="array" ref="N9572">_xlfn.SUM(_xlfn.NORM.DIST($S$3:$S$1003,$G9572,$Q9572,FALSE)*WindSpeedStep*$T$3:$T$1003)</f>
        <v>166.09464375405295</v>
      </c>
      <c r="P9572" s="43">
        <f t="shared" si="598"/>
        <v>0.48146078066138032</v>
      </c>
      <c r="Q9572" s="43">
        <f t="shared" si="599"/>
        <v>0.5658405051071892</v>
      </c>
    </row>
    <row r="9573" spans="5:17" x14ac:dyDescent="0.2">
      <c r="E9573" s="16">
        <v>41093.576388888891</v>
      </c>
      <c r="F9573" s="22">
        <v>4.1399999999999997</v>
      </c>
      <c r="G9573" s="22">
        <v>4.1402742605518696</v>
      </c>
      <c r="H9573" s="25">
        <v>0.11352657004830918</v>
      </c>
      <c r="I9573" s="3">
        <f t="shared" si="596"/>
        <v>106.25999999999522</v>
      </c>
      <c r="J9573" s="3">
        <f t="shared" si="597"/>
        <v>106.25999999999522</v>
      </c>
      <c r="K9573" s="3">
        <f>MIN(J9573-M9573+N9573,'Power Look Up'!$F$4)</f>
        <v>109.23309739579958</v>
      </c>
      <c r="M9573" s="51">
        <f t="array" ref="M9573">_xlfn.SUM(_xlfn.NORM.DIST($S$3:$S$1003,$G9573,$P9573,FALSE)*WindSpeedStep*$T$3:$T$1003)</f>
        <v>66.120821233688517</v>
      </c>
      <c r="N9573" s="51">
        <f t="array" ref="N9573">_xlfn.SUM(_xlfn.NORM.DIST($S$3:$S$1003,$G9573,$Q9573,FALSE)*WindSpeedStep*$T$3:$T$1003)</f>
        <v>69.093918629492876</v>
      </c>
      <c r="P9573" s="43">
        <f t="shared" si="598"/>
        <v>0.414027426055187</v>
      </c>
      <c r="Q9573" s="43">
        <f t="shared" si="599"/>
        <v>0.47003113585975331</v>
      </c>
    </row>
    <row r="9574" spans="5:17" x14ac:dyDescent="0.2">
      <c r="E9574" s="16">
        <v>41093.583333333336</v>
      </c>
      <c r="F9574" s="22">
        <v>3.69</v>
      </c>
      <c r="G9574" s="22">
        <v>3.721921556556766</v>
      </c>
      <c r="H9574" s="25">
        <v>0.14363143631436315</v>
      </c>
      <c r="I9574" s="3">
        <f t="shared" si="596"/>
        <v>62.789999999996844</v>
      </c>
      <c r="J9574" s="3">
        <f t="shared" si="597"/>
        <v>65.519999999996784</v>
      </c>
      <c r="K9574" s="3">
        <f>MIN(J9574-M9574+N9574,'Power Look Up'!$F$4)</f>
        <v>73.526348149380482</v>
      </c>
      <c r="M9574" s="51">
        <f t="array" ref="M9574">_xlfn.SUM(_xlfn.NORM.DIST($S$3:$S$1003,$G9574,$P9574,FALSE)*WindSpeedStep*$T$3:$T$1003)</f>
        <v>27.06513095651675</v>
      </c>
      <c r="N9574" s="51">
        <f t="array" ref="N9574">_xlfn.SUM(_xlfn.NORM.DIST($S$3:$S$1003,$G9574,$Q9574,FALSE)*WindSpeedStep*$T$3:$T$1003)</f>
        <v>35.071479105900451</v>
      </c>
      <c r="P9574" s="43">
        <f t="shared" si="598"/>
        <v>0.37219215565567665</v>
      </c>
      <c r="Q9574" s="43">
        <f t="shared" si="599"/>
        <v>0.53458493901763848</v>
      </c>
    </row>
    <row r="9575" spans="5:17" x14ac:dyDescent="0.2">
      <c r="E9575" s="16">
        <v>41093.590277777781</v>
      </c>
      <c r="F9575" s="22">
        <v>3.19</v>
      </c>
      <c r="G9575" s="22">
        <v>3.1771304873071151</v>
      </c>
      <c r="H9575" s="25">
        <v>0.2445141065830721</v>
      </c>
      <c r="I9575" s="3">
        <f t="shared" si="596"/>
        <v>17.289999999997814</v>
      </c>
      <c r="J9575" s="3">
        <f t="shared" si="597"/>
        <v>16.379999999997832</v>
      </c>
      <c r="K9575" s="3">
        <f>MIN(J9575-M9575+N9575,'Power Look Up'!$F$4)</f>
        <v>29.194283430902846</v>
      </c>
      <c r="M9575" s="51">
        <f t="array" ref="M9575">_xlfn.SUM(_xlfn.NORM.DIST($S$3:$S$1003,$G9575,$P9575,FALSE)*WindSpeedStep*$T$3:$T$1003)</f>
        <v>6.572061727609662</v>
      </c>
      <c r="N9575" s="51">
        <f t="array" ref="N9575">_xlfn.SUM(_xlfn.NORM.DIST($S$3:$S$1003,$G9575,$Q9575,FALSE)*WindSpeedStep*$T$3:$T$1003)</f>
        <v>19.386345158514676</v>
      </c>
      <c r="P9575" s="43">
        <f t="shared" si="598"/>
        <v>0.31771304873071154</v>
      </c>
      <c r="Q9575" s="43">
        <f t="shared" si="599"/>
        <v>0.77685322260173972</v>
      </c>
    </row>
    <row r="9576" spans="5:17" x14ac:dyDescent="0.2">
      <c r="E9576" s="16">
        <v>41093.597222222219</v>
      </c>
      <c r="F9576" s="22">
        <v>3.5</v>
      </c>
      <c r="G9576" s="22">
        <v>3.5162479050622961</v>
      </c>
      <c r="H9576" s="25">
        <v>0.24571428571428572</v>
      </c>
      <c r="I9576" s="3">
        <f t="shared" si="596"/>
        <v>45.499999999997215</v>
      </c>
      <c r="J9576" s="3">
        <f t="shared" si="597"/>
        <v>47.319999999997172</v>
      </c>
      <c r="K9576" s="3">
        <f>MIN(J9576-M9576+N9576,'Power Look Up'!$F$4)</f>
        <v>70.873855632634687</v>
      </c>
      <c r="M9576" s="51">
        <f t="array" ref="M9576">_xlfn.SUM(_xlfn.NORM.DIST($S$3:$S$1003,$G9576,$P9576,FALSE)*WindSpeedStep*$T$3:$T$1003)</f>
        <v>16.573696115132556</v>
      </c>
      <c r="N9576" s="51">
        <f t="array" ref="N9576">_xlfn.SUM(_xlfn.NORM.DIST($S$3:$S$1003,$G9576,$Q9576,FALSE)*WindSpeedStep*$T$3:$T$1003)</f>
        <v>40.12755174777007</v>
      </c>
      <c r="P9576" s="43">
        <f t="shared" si="598"/>
        <v>0.35162479050622963</v>
      </c>
      <c r="Q9576" s="43">
        <f t="shared" si="599"/>
        <v>0.86399234238673561</v>
      </c>
    </row>
    <row r="9577" spans="5:17" x14ac:dyDescent="0.2">
      <c r="E9577" s="16">
        <v>41093.604166666664</v>
      </c>
      <c r="F9577" s="22">
        <v>4.09</v>
      </c>
      <c r="G9577" s="22">
        <v>4.1114645881968226</v>
      </c>
      <c r="H9577" s="25">
        <v>0.20293398533007334</v>
      </c>
      <c r="I9577" s="3">
        <f t="shared" si="596"/>
        <v>100.80999999999534</v>
      </c>
      <c r="J9577" s="3">
        <f t="shared" si="597"/>
        <v>102.98999999999529</v>
      </c>
      <c r="K9577" s="3">
        <f>MIN(J9577-M9577+N9577,'Power Look Up'!$F$4)</f>
        <v>126.73175512619123</v>
      </c>
      <c r="M9577" s="51">
        <f t="array" ref="M9577">_xlfn.SUM(_xlfn.NORM.DIST($S$3:$S$1003,$G9577,$P9577,FALSE)*WindSpeedStep*$T$3:$T$1003)</f>
        <v>62.658367007524589</v>
      </c>
      <c r="N9577" s="51">
        <f t="array" ref="N9577">_xlfn.SUM(_xlfn.NORM.DIST($S$3:$S$1003,$G9577,$Q9577,FALSE)*WindSpeedStep*$T$3:$T$1003)</f>
        <v>86.400122133720529</v>
      </c>
      <c r="P9577" s="43">
        <f t="shared" si="598"/>
        <v>0.41114645881968226</v>
      </c>
      <c r="Q9577" s="43">
        <f t="shared" si="599"/>
        <v>0.83435589442625002</v>
      </c>
    </row>
    <row r="9578" spans="5:17" x14ac:dyDescent="0.2">
      <c r="E9578" s="16">
        <v>41093.611111111109</v>
      </c>
      <c r="F9578" s="22">
        <v>4.97</v>
      </c>
      <c r="G9578" s="22">
        <v>4.9525647930169878</v>
      </c>
      <c r="H9578" s="25">
        <v>0.1488933601609658</v>
      </c>
      <c r="I9578" s="3">
        <f t="shared" si="596"/>
        <v>196.72999999999331</v>
      </c>
      <c r="J9578" s="3">
        <f t="shared" si="597"/>
        <v>194.54999999999333</v>
      </c>
      <c r="K9578" s="3">
        <f>MIN(J9578-M9578+N9578,'Power Look Up'!$F$4)</f>
        <v>198.82078550226868</v>
      </c>
      <c r="M9578" s="51">
        <f t="array" ref="M9578">_xlfn.SUM(_xlfn.NORM.DIST($S$3:$S$1003,$G9578,$P9578,FALSE)*WindSpeedStep*$T$3:$T$1003)</f>
        <v>186.95540490973914</v>
      </c>
      <c r="N9578" s="51">
        <f t="array" ref="N9578">_xlfn.SUM(_xlfn.NORM.DIST($S$3:$S$1003,$G9578,$Q9578,FALSE)*WindSpeedStep*$T$3:$T$1003)</f>
        <v>191.22619041201449</v>
      </c>
      <c r="P9578" s="43">
        <f t="shared" si="598"/>
        <v>0.4952564793016988</v>
      </c>
      <c r="Q9578" s="43">
        <f t="shared" si="599"/>
        <v>0.73740401344719742</v>
      </c>
    </row>
    <row r="9579" spans="5:17" x14ac:dyDescent="0.2">
      <c r="E9579" s="16">
        <v>41093.618055555555</v>
      </c>
      <c r="F9579" s="22">
        <v>4.68</v>
      </c>
      <c r="G9579" s="22">
        <v>4.6080218914177005</v>
      </c>
      <c r="H9579" s="25">
        <v>0.23504273504273507</v>
      </c>
      <c r="I9579" s="3">
        <f t="shared" si="596"/>
        <v>165.11999999999398</v>
      </c>
      <c r="J9579" s="3">
        <f t="shared" si="597"/>
        <v>157.48999999999413</v>
      </c>
      <c r="K9579" s="3">
        <f>MIN(J9579-M9579+N9579,'Power Look Up'!$F$4)</f>
        <v>183.63077497758289</v>
      </c>
      <c r="M9579" s="51">
        <f t="array" ref="M9579">_xlfn.SUM(_xlfn.NORM.DIST($S$3:$S$1003,$G9579,$P9579,FALSE)*WindSpeedStep*$T$3:$T$1003)</f>
        <v>132.50314797234347</v>
      </c>
      <c r="N9579" s="51">
        <f t="array" ref="N9579">_xlfn.SUM(_xlfn.NORM.DIST($S$3:$S$1003,$G9579,$Q9579,FALSE)*WindSpeedStep*$T$3:$T$1003)</f>
        <v>158.64392294993223</v>
      </c>
      <c r="P9579" s="43">
        <f t="shared" si="598"/>
        <v>0.46080218914177007</v>
      </c>
      <c r="Q9579" s="43">
        <f t="shared" si="599"/>
        <v>1.0830820684956135</v>
      </c>
    </row>
    <row r="9580" spans="5:17" x14ac:dyDescent="0.2">
      <c r="E9580" s="16">
        <v>41093.625</v>
      </c>
      <c r="F9580" s="22">
        <v>5.41</v>
      </c>
      <c r="G9580" s="22">
        <v>5.4667484516633245</v>
      </c>
      <c r="H9580" s="25">
        <v>0.12384473197781885</v>
      </c>
      <c r="I9580" s="3">
        <f t="shared" si="596"/>
        <v>266.41999999998848</v>
      </c>
      <c r="J9580" s="3">
        <f t="shared" si="597"/>
        <v>276.13999999998828</v>
      </c>
      <c r="K9580" s="3">
        <f>MIN(J9580-M9580+N9580,'Power Look Up'!$F$4)</f>
        <v>278.49529022569197</v>
      </c>
      <c r="M9580" s="51">
        <f t="array" ref="M9580">_xlfn.SUM(_xlfn.NORM.DIST($S$3:$S$1003,$G9580,$P9580,FALSE)*WindSpeedStep*$T$3:$T$1003)</f>
        <v>271.01516582022305</v>
      </c>
      <c r="N9580" s="51">
        <f t="array" ref="N9580">_xlfn.SUM(_xlfn.NORM.DIST($S$3:$S$1003,$G9580,$Q9580,FALSE)*WindSpeedStep*$T$3:$T$1003)</f>
        <v>273.37045604592674</v>
      </c>
      <c r="P9580" s="43">
        <f t="shared" si="598"/>
        <v>0.54667484516633247</v>
      </c>
      <c r="Q9580" s="43">
        <f t="shared" si="599"/>
        <v>0.67702799678640058</v>
      </c>
    </row>
    <row r="9581" spans="5:17" x14ac:dyDescent="0.2">
      <c r="E9581" s="16">
        <v>41093.631944444445</v>
      </c>
      <c r="F9581" s="22">
        <v>4.88</v>
      </c>
      <c r="G9581" s="22">
        <v>4.8493842963147396</v>
      </c>
      <c r="H9581" s="25">
        <v>0.11475409836065575</v>
      </c>
      <c r="I9581" s="3">
        <f t="shared" si="596"/>
        <v>186.91999999999351</v>
      </c>
      <c r="J9581" s="3">
        <f t="shared" si="597"/>
        <v>183.64999999999355</v>
      </c>
      <c r="K9581" s="3">
        <f>MIN(J9581-M9581+N9581,'Power Look Up'!$F$4)</f>
        <v>184.48756642661218</v>
      </c>
      <c r="M9581" s="51">
        <f t="array" ref="M9581">_xlfn.SUM(_xlfn.NORM.DIST($S$3:$S$1003,$G9581,$P9581,FALSE)*WindSpeedStep*$T$3:$T$1003)</f>
        <v>170.48654600668652</v>
      </c>
      <c r="N9581" s="51">
        <f t="array" ref="N9581">_xlfn.SUM(_xlfn.NORM.DIST($S$3:$S$1003,$G9581,$Q9581,FALSE)*WindSpeedStep*$T$3:$T$1003)</f>
        <v>171.32411243330515</v>
      </c>
      <c r="P9581" s="43">
        <f t="shared" si="598"/>
        <v>0.48493842963147399</v>
      </c>
      <c r="Q9581" s="43">
        <f t="shared" si="599"/>
        <v>0.55648672252792097</v>
      </c>
    </row>
    <row r="9582" spans="5:17" x14ac:dyDescent="0.2">
      <c r="E9582" s="16">
        <v>41093.638888888891</v>
      </c>
      <c r="F9582" s="22">
        <v>5.62</v>
      </c>
      <c r="G9582" s="22">
        <v>5.5103476710037622</v>
      </c>
      <c r="H9582" s="25">
        <v>0.12633451957295372</v>
      </c>
      <c r="I9582" s="3">
        <f t="shared" si="596"/>
        <v>300.43999999998778</v>
      </c>
      <c r="J9582" s="3">
        <f t="shared" si="597"/>
        <v>282.61999999998818</v>
      </c>
      <c r="K9582" s="3">
        <f>MIN(J9582-M9582+N9582,'Power Look Up'!$F$4)</f>
        <v>285.4976772156524</v>
      </c>
      <c r="M9582" s="51">
        <f t="array" ref="M9582">_xlfn.SUM(_xlfn.NORM.DIST($S$3:$S$1003,$G9582,$P9582,FALSE)*WindSpeedStep*$T$3:$T$1003)</f>
        <v>278.42165255683665</v>
      </c>
      <c r="N9582" s="51">
        <f t="array" ref="N9582">_xlfn.SUM(_xlfn.NORM.DIST($S$3:$S$1003,$G9582,$Q9582,FALSE)*WindSpeedStep*$T$3:$T$1003)</f>
        <v>281.29932977250087</v>
      </c>
      <c r="P9582" s="43">
        <f t="shared" si="598"/>
        <v>0.55103476710037624</v>
      </c>
      <c r="Q9582" s="43">
        <f t="shared" si="599"/>
        <v>0.69614712569620474</v>
      </c>
    </row>
    <row r="9583" spans="5:17" x14ac:dyDescent="0.2">
      <c r="E9583" s="16">
        <v>41093.645833333336</v>
      </c>
      <c r="F9583" s="22">
        <v>4.22</v>
      </c>
      <c r="G9583" s="22">
        <v>4.2900914811371509</v>
      </c>
      <c r="H9583" s="25">
        <v>0.17061611374407584</v>
      </c>
      <c r="I9583" s="3">
        <f t="shared" si="596"/>
        <v>114.97999999999504</v>
      </c>
      <c r="J9583" s="3">
        <f t="shared" si="597"/>
        <v>122.60999999999487</v>
      </c>
      <c r="K9583" s="3">
        <f>MIN(J9583-M9583+N9583,'Power Look Up'!$F$4)</f>
        <v>137.2059181726209</v>
      </c>
      <c r="M9583" s="51">
        <f t="array" ref="M9583">_xlfn.SUM(_xlfn.NORM.DIST($S$3:$S$1003,$G9583,$P9583,FALSE)*WindSpeedStep*$T$3:$T$1003)</f>
        <v>85.592016256423605</v>
      </c>
      <c r="N9583" s="51">
        <f t="array" ref="N9583">_xlfn.SUM(_xlfn.NORM.DIST($S$3:$S$1003,$G9583,$Q9583,FALSE)*WindSpeedStep*$T$3:$T$1003)</f>
        <v>100.18793442904965</v>
      </c>
      <c r="P9583" s="43">
        <f t="shared" si="598"/>
        <v>0.4290091481137151</v>
      </c>
      <c r="Q9583" s="43">
        <f t="shared" si="599"/>
        <v>0.73195873611818696</v>
      </c>
    </row>
    <row r="9584" spans="5:17" x14ac:dyDescent="0.2">
      <c r="E9584" s="16">
        <v>41093.652777777781</v>
      </c>
      <c r="F9584" s="22">
        <v>4.8099999999999996</v>
      </c>
      <c r="G9584" s="22">
        <v>4.8138006735553098</v>
      </c>
      <c r="H9584" s="25">
        <v>9.1476091476091481E-2</v>
      </c>
      <c r="I9584" s="3">
        <f t="shared" si="596"/>
        <v>179.28999999999365</v>
      </c>
      <c r="J9584" s="3">
        <f t="shared" si="597"/>
        <v>179.28999999999365</v>
      </c>
      <c r="K9584" s="3">
        <f>MIN(J9584-M9584+N9584,'Power Look Up'!$F$4)</f>
        <v>178.98080194784444</v>
      </c>
      <c r="M9584" s="51">
        <f t="array" ref="M9584">_xlfn.SUM(_xlfn.NORM.DIST($S$3:$S$1003,$G9584,$P9584,FALSE)*WindSpeedStep*$T$3:$T$1003)</f>
        <v>164.83048547614857</v>
      </c>
      <c r="N9584" s="51">
        <f t="array" ref="N9584">_xlfn.SUM(_xlfn.NORM.DIST($S$3:$S$1003,$G9584,$Q9584,FALSE)*WindSpeedStep*$T$3:$T$1003)</f>
        <v>164.52128742399935</v>
      </c>
      <c r="P9584" s="43">
        <f t="shared" si="598"/>
        <v>0.48138006735553102</v>
      </c>
      <c r="Q9584" s="43">
        <f t="shared" si="599"/>
        <v>0.4403476707618163</v>
      </c>
    </row>
    <row r="9585" spans="5:17" x14ac:dyDescent="0.2">
      <c r="E9585" s="16">
        <v>41093.659722222219</v>
      </c>
      <c r="F9585" s="22">
        <v>4.7699999999999996</v>
      </c>
      <c r="G9585" s="22">
        <v>4.8396457709008729</v>
      </c>
      <c r="H9585" s="25">
        <v>0.19916142557651992</v>
      </c>
      <c r="I9585" s="3">
        <f t="shared" si="596"/>
        <v>174.92999999999375</v>
      </c>
      <c r="J9585" s="3">
        <f t="shared" si="597"/>
        <v>182.55999999999358</v>
      </c>
      <c r="K9585" s="3">
        <f>MIN(J9585-M9585+N9585,'Power Look Up'!$F$4)</f>
        <v>197.15592847223158</v>
      </c>
      <c r="M9585" s="51">
        <f t="array" ref="M9585">_xlfn.SUM(_xlfn.NORM.DIST($S$3:$S$1003,$G9585,$P9585,FALSE)*WindSpeedStep*$T$3:$T$1003)</f>
        <v>168.93725543094058</v>
      </c>
      <c r="N9585" s="51">
        <f t="array" ref="N9585">_xlfn.SUM(_xlfn.NORM.DIST($S$3:$S$1003,$G9585,$Q9585,FALSE)*WindSpeedStep*$T$3:$T$1003)</f>
        <v>183.53318390317858</v>
      </c>
      <c r="P9585" s="43">
        <f t="shared" si="598"/>
        <v>0.48396457709008733</v>
      </c>
      <c r="Q9585" s="43">
        <f t="shared" si="599"/>
        <v>0.96387075101799358</v>
      </c>
    </row>
    <row r="9586" spans="5:17" x14ac:dyDescent="0.2">
      <c r="E9586" s="16">
        <v>41093.666666666664</v>
      </c>
      <c r="F9586" s="22">
        <v>4.72</v>
      </c>
      <c r="G9586" s="22">
        <v>4.6806731106925543</v>
      </c>
      <c r="H9586" s="25">
        <v>9.9576271186440676E-2</v>
      </c>
      <c r="I9586" s="3">
        <f t="shared" si="596"/>
        <v>169.47999999999388</v>
      </c>
      <c r="J9586" s="3">
        <f t="shared" si="597"/>
        <v>165.11999999999398</v>
      </c>
      <c r="K9586" s="3">
        <f>MIN(J9586-M9586+N9586,'Power Look Up'!$F$4)</f>
        <v>165.08942537288081</v>
      </c>
      <c r="M9586" s="51">
        <f t="array" ref="M9586">_xlfn.SUM(_xlfn.NORM.DIST($S$3:$S$1003,$G9586,$P9586,FALSE)*WindSpeedStep*$T$3:$T$1003)</f>
        <v>143.82150987390435</v>
      </c>
      <c r="N9586" s="51">
        <f t="array" ref="N9586">_xlfn.SUM(_xlfn.NORM.DIST($S$3:$S$1003,$G9586,$Q9586,FALSE)*WindSpeedStep*$T$3:$T$1003)</f>
        <v>143.79093524679118</v>
      </c>
      <c r="P9586" s="43">
        <f t="shared" si="598"/>
        <v>0.46806731106925548</v>
      </c>
      <c r="Q9586" s="43">
        <f t="shared" si="599"/>
        <v>0.46608397500540266</v>
      </c>
    </row>
    <row r="9587" spans="5:17" x14ac:dyDescent="0.2">
      <c r="E9587" s="16">
        <v>41093.673611111109</v>
      </c>
      <c r="F9587" s="22">
        <v>4.8600000000000003</v>
      </c>
      <c r="G9587" s="22">
        <v>4.8823276643864801</v>
      </c>
      <c r="H9587" s="25">
        <v>0.11934156378600821</v>
      </c>
      <c r="I9587" s="3">
        <f t="shared" si="596"/>
        <v>184.73999999999353</v>
      </c>
      <c r="J9587" s="3">
        <f t="shared" si="597"/>
        <v>186.91999999999351</v>
      </c>
      <c r="K9587" s="3">
        <f>MIN(J9587-M9587+N9587,'Power Look Up'!$F$4)</f>
        <v>188.04438844723632</v>
      </c>
      <c r="M9587" s="51">
        <f t="array" ref="M9587">_xlfn.SUM(_xlfn.NORM.DIST($S$3:$S$1003,$G9587,$P9587,FALSE)*WindSpeedStep*$T$3:$T$1003)</f>
        <v>175.73437799713557</v>
      </c>
      <c r="N9587" s="51">
        <f t="array" ref="N9587">_xlfn.SUM(_xlfn.NORM.DIST($S$3:$S$1003,$G9587,$Q9587,FALSE)*WindSpeedStep*$T$3:$T$1003)</f>
        <v>176.85876644437838</v>
      </c>
      <c r="P9587" s="43">
        <f t="shared" si="598"/>
        <v>0.48823276643864805</v>
      </c>
      <c r="Q9587" s="43">
        <f t="shared" si="599"/>
        <v>0.58266461838357164</v>
      </c>
    </row>
    <row r="9588" spans="5:17" x14ac:dyDescent="0.2">
      <c r="E9588" s="16">
        <v>41093.680555555555</v>
      </c>
      <c r="F9588" s="22">
        <v>4.1500000000000004</v>
      </c>
      <c r="G9588" s="22">
        <v>4.2455964822439984</v>
      </c>
      <c r="H9588" s="25">
        <v>0.21204819277108433</v>
      </c>
      <c r="I9588" s="3">
        <f t="shared" si="596"/>
        <v>107.34999999999519</v>
      </c>
      <c r="J9588" s="3">
        <f t="shared" si="597"/>
        <v>118.24999999999497</v>
      </c>
      <c r="K9588" s="3">
        <f>MIN(J9588-M9588+N9588,'Power Look Up'!$F$4)</f>
        <v>143.18180884841109</v>
      </c>
      <c r="M9588" s="51">
        <f t="array" ref="M9588">_xlfn.SUM(_xlfn.NORM.DIST($S$3:$S$1003,$G9588,$P9588,FALSE)*WindSpeedStep*$T$3:$T$1003)</f>
        <v>79.574460411206275</v>
      </c>
      <c r="N9588" s="51">
        <f t="array" ref="N9588">_xlfn.SUM(_xlfn.NORM.DIST($S$3:$S$1003,$G9588,$Q9588,FALSE)*WindSpeedStep*$T$3:$T$1003)</f>
        <v>104.50626925962239</v>
      </c>
      <c r="P9588" s="43">
        <f t="shared" si="598"/>
        <v>0.42455964822439984</v>
      </c>
      <c r="Q9588" s="43">
        <f t="shared" si="599"/>
        <v>0.90027106129511292</v>
      </c>
    </row>
    <row r="9589" spans="5:17" x14ac:dyDescent="0.2">
      <c r="E9589" s="16">
        <v>41093.6875</v>
      </c>
      <c r="F9589" s="22">
        <v>4.04</v>
      </c>
      <c r="G9589" s="22">
        <v>4.1006258541691496</v>
      </c>
      <c r="H9589" s="25">
        <v>0.17821782178217821</v>
      </c>
      <c r="I9589" s="3">
        <f t="shared" si="596"/>
        <v>95.359999999995452</v>
      </c>
      <c r="J9589" s="3">
        <f t="shared" si="597"/>
        <v>101.89999999999532</v>
      </c>
      <c r="K9589" s="3">
        <f>MIN(J9589-M9589+N9589,'Power Look Up'!$F$4)</f>
        <v>119.77183238468544</v>
      </c>
      <c r="M9589" s="51">
        <f t="array" ref="M9589">_xlfn.SUM(_xlfn.NORM.DIST($S$3:$S$1003,$G9589,$P9589,FALSE)*WindSpeedStep*$T$3:$T$1003)</f>
        <v>61.381993617362347</v>
      </c>
      <c r="N9589" s="51">
        <f t="array" ref="N9589">_xlfn.SUM(_xlfn.NORM.DIST($S$3:$S$1003,$G9589,$Q9589,FALSE)*WindSpeedStep*$T$3:$T$1003)</f>
        <v>79.253826002052463</v>
      </c>
      <c r="P9589" s="43">
        <f t="shared" si="598"/>
        <v>0.41006258541691498</v>
      </c>
      <c r="Q9589" s="43">
        <f t="shared" si="599"/>
        <v>0.73080460767370981</v>
      </c>
    </row>
    <row r="9590" spans="5:17" x14ac:dyDescent="0.2">
      <c r="E9590" s="16">
        <v>41093.694444444445</v>
      </c>
      <c r="F9590" s="22">
        <v>4.03</v>
      </c>
      <c r="G9590" s="22">
        <v>4.0280278622606112</v>
      </c>
      <c r="H9590" s="25">
        <v>0.17369727047146399</v>
      </c>
      <c r="I9590" s="3">
        <f t="shared" si="596"/>
        <v>94.269999999995477</v>
      </c>
      <c r="J9590" s="3">
        <f t="shared" si="597"/>
        <v>94.269999999995477</v>
      </c>
      <c r="K9590" s="3">
        <f>MIN(J9590-M9590+N9590,'Power Look Up'!$F$4)</f>
        <v>111.21761151063228</v>
      </c>
      <c r="M9590" s="51">
        <f t="array" ref="M9590">_xlfn.SUM(_xlfn.NORM.DIST($S$3:$S$1003,$G9590,$P9590,FALSE)*WindSpeedStep*$T$3:$T$1003)</f>
        <v>53.223190066647604</v>
      </c>
      <c r="N9590" s="51">
        <f t="array" ref="N9590">_xlfn.SUM(_xlfn.NORM.DIST($S$3:$S$1003,$G9590,$Q9590,FALSE)*WindSpeedStep*$T$3:$T$1003)</f>
        <v>70.170801577284408</v>
      </c>
      <c r="P9590" s="43">
        <f t="shared" si="598"/>
        <v>0.40280278622606114</v>
      </c>
      <c r="Q9590" s="43">
        <f t="shared" si="599"/>
        <v>0.69965744505767424</v>
      </c>
    </row>
    <row r="9591" spans="5:17" x14ac:dyDescent="0.2">
      <c r="E9591" s="16">
        <v>41093.701388888891</v>
      </c>
      <c r="F9591" s="22">
        <v>3.51</v>
      </c>
      <c r="G9591" s="22">
        <v>3.5756724442877532</v>
      </c>
      <c r="H9591" s="25">
        <v>0.17663817663817666</v>
      </c>
      <c r="I9591" s="3">
        <f t="shared" si="596"/>
        <v>46.40999999999719</v>
      </c>
      <c r="J9591" s="3">
        <f t="shared" si="597"/>
        <v>52.779999999997059</v>
      </c>
      <c r="K9591" s="3">
        <f>MIN(J9591-M9591+N9591,'Power Look Up'!$F$4)</f>
        <v>64.6606783041494</v>
      </c>
      <c r="M9591" s="51">
        <f t="array" ref="M9591">_xlfn.SUM(_xlfn.NORM.DIST($S$3:$S$1003,$G9591,$P9591,FALSE)*WindSpeedStep*$T$3:$T$1003)</f>
        <v>19.127701481153444</v>
      </c>
      <c r="N9591" s="51">
        <f t="array" ref="N9591">_xlfn.SUM(_xlfn.NORM.DIST($S$3:$S$1003,$G9591,$Q9591,FALSE)*WindSpeedStep*$T$3:$T$1003)</f>
        <v>31.008379785305788</v>
      </c>
      <c r="P9591" s="43">
        <f t="shared" si="598"/>
        <v>0.35756724442877535</v>
      </c>
      <c r="Q9591" s="43">
        <f t="shared" si="599"/>
        <v>0.63160026081436105</v>
      </c>
    </row>
    <row r="9592" spans="5:17" x14ac:dyDescent="0.2">
      <c r="E9592" s="16">
        <v>41093.708333333336</v>
      </c>
      <c r="F9592" s="22">
        <v>3.73</v>
      </c>
      <c r="G9592" s="22">
        <v>3.8068062517780734</v>
      </c>
      <c r="H9592" s="25">
        <v>0.13941018766756033</v>
      </c>
      <c r="I9592" s="3">
        <f t="shared" si="596"/>
        <v>66.429999999996767</v>
      </c>
      <c r="J9592" s="3">
        <f t="shared" si="597"/>
        <v>73.709999999996612</v>
      </c>
      <c r="K9592" s="3">
        <f>MIN(J9592-M9592+N9592,'Power Look Up'!$F$4)</f>
        <v>81.724304833080794</v>
      </c>
      <c r="M9592" s="51">
        <f t="array" ref="M9592">_xlfn.SUM(_xlfn.NORM.DIST($S$3:$S$1003,$G9592,$P9592,FALSE)*WindSpeedStep*$T$3:$T$1003)</f>
        <v>32.952066385895073</v>
      </c>
      <c r="N9592" s="51">
        <f t="array" ref="N9592">_xlfn.SUM(_xlfn.NORM.DIST($S$3:$S$1003,$G9592,$Q9592,FALSE)*WindSpeedStep*$T$3:$T$1003)</f>
        <v>40.966371218979248</v>
      </c>
      <c r="P9592" s="43">
        <f t="shared" si="598"/>
        <v>0.38068062517780737</v>
      </c>
      <c r="Q9592" s="43">
        <f t="shared" si="599"/>
        <v>0.53070757397442314</v>
      </c>
    </row>
    <row r="9593" spans="5:17" x14ac:dyDescent="0.2">
      <c r="E9593" s="16">
        <v>41093.715277777781</v>
      </c>
      <c r="F9593" s="22">
        <v>4.1100000000000003</v>
      </c>
      <c r="G9593" s="22">
        <v>4.1319775344299536</v>
      </c>
      <c r="H9593" s="25">
        <v>0.16058394160583941</v>
      </c>
      <c r="I9593" s="3">
        <f t="shared" si="596"/>
        <v>102.98999999999529</v>
      </c>
      <c r="J9593" s="3">
        <f t="shared" si="597"/>
        <v>105.16999999999524</v>
      </c>
      <c r="K9593" s="3">
        <f>MIN(J9593-M9593+N9593,'Power Look Up'!$F$4)</f>
        <v>118.78572113153523</v>
      </c>
      <c r="M9593" s="51">
        <f t="array" ref="M9593">_xlfn.SUM(_xlfn.NORM.DIST($S$3:$S$1003,$G9593,$P9593,FALSE)*WindSpeedStep*$T$3:$T$1003)</f>
        <v>65.113456018488833</v>
      </c>
      <c r="N9593" s="51">
        <f t="array" ref="N9593">_xlfn.SUM(_xlfn.NORM.DIST($S$3:$S$1003,$G9593,$Q9593,FALSE)*WindSpeedStep*$T$3:$T$1003)</f>
        <v>78.729177150028818</v>
      </c>
      <c r="P9593" s="43">
        <f t="shared" si="598"/>
        <v>0.41319775344299536</v>
      </c>
      <c r="Q9593" s="43">
        <f t="shared" si="599"/>
        <v>0.66352923910553996</v>
      </c>
    </row>
    <row r="9594" spans="5:17" x14ac:dyDescent="0.2">
      <c r="E9594" s="16">
        <v>41093.722222222219</v>
      </c>
      <c r="F9594" s="22">
        <v>4.74</v>
      </c>
      <c r="G9594" s="22">
        <v>4.7312647041407985</v>
      </c>
      <c r="H9594" s="25">
        <v>0.11814345991561181</v>
      </c>
      <c r="I9594" s="3">
        <f t="shared" si="596"/>
        <v>171.65999999999383</v>
      </c>
      <c r="J9594" s="3">
        <f t="shared" si="597"/>
        <v>170.56999999999385</v>
      </c>
      <c r="K9594" s="3">
        <f>MIN(J9594-M9594+N9594,'Power Look Up'!$F$4)</f>
        <v>172.02274925677932</v>
      </c>
      <c r="M9594" s="51">
        <f t="array" ref="M9594">_xlfn.SUM(_xlfn.NORM.DIST($S$3:$S$1003,$G9594,$P9594,FALSE)*WindSpeedStep*$T$3:$T$1003)</f>
        <v>151.77190560165789</v>
      </c>
      <c r="N9594" s="51">
        <f t="array" ref="N9594">_xlfn.SUM(_xlfn.NORM.DIST($S$3:$S$1003,$G9594,$Q9594,FALSE)*WindSpeedStep*$T$3:$T$1003)</f>
        <v>153.22465485844336</v>
      </c>
      <c r="P9594" s="43">
        <f t="shared" si="598"/>
        <v>0.47312647041407985</v>
      </c>
      <c r="Q9594" s="43">
        <f t="shared" si="599"/>
        <v>0.55896798192380737</v>
      </c>
    </row>
    <row r="9595" spans="5:17" x14ac:dyDescent="0.2">
      <c r="E9595" s="16">
        <v>41093.729166666664</v>
      </c>
      <c r="F9595" s="22">
        <v>4.26</v>
      </c>
      <c r="G9595" s="22">
        <v>4.2452939819708195</v>
      </c>
      <c r="H9595" s="25">
        <v>0.13380281690140844</v>
      </c>
      <c r="I9595" s="3">
        <f t="shared" si="596"/>
        <v>119.33999999999494</v>
      </c>
      <c r="J9595" s="3">
        <f t="shared" si="597"/>
        <v>118.24999999999497</v>
      </c>
      <c r="K9595" s="3">
        <f>MIN(J9595-M9595+N9595,'Power Look Up'!$F$4)</f>
        <v>125.20779671770293</v>
      </c>
      <c r="M9595" s="51">
        <f t="array" ref="M9595">_xlfn.SUM(_xlfn.NORM.DIST($S$3:$S$1003,$G9595,$P9595,FALSE)*WindSpeedStep*$T$3:$T$1003)</f>
        <v>79.534177795202794</v>
      </c>
      <c r="N9595" s="51">
        <f t="array" ref="N9595">_xlfn.SUM(_xlfn.NORM.DIST($S$3:$S$1003,$G9595,$Q9595,FALSE)*WindSpeedStep*$T$3:$T$1003)</f>
        <v>86.491974512910758</v>
      </c>
      <c r="P9595" s="43">
        <f t="shared" si="598"/>
        <v>0.42452939819708196</v>
      </c>
      <c r="Q9595" s="43">
        <f t="shared" si="599"/>
        <v>0.56803229336229266</v>
      </c>
    </row>
    <row r="9596" spans="5:17" x14ac:dyDescent="0.2">
      <c r="E9596" s="16">
        <v>41093.736111111109</v>
      </c>
      <c r="F9596" s="22">
        <v>4.32</v>
      </c>
      <c r="G9596" s="22">
        <v>4.2746943607408445</v>
      </c>
      <c r="H9596" s="25">
        <v>0.10648148148148148</v>
      </c>
      <c r="I9596" s="3">
        <f t="shared" si="596"/>
        <v>125.87999999999479</v>
      </c>
      <c r="J9596" s="3">
        <f t="shared" si="597"/>
        <v>120.42999999999492</v>
      </c>
      <c r="K9596" s="3">
        <f>MIN(J9596-M9596+N9596,'Power Look Up'!$F$4)</f>
        <v>121.67870714569314</v>
      </c>
      <c r="M9596" s="51">
        <f t="array" ref="M9596">_xlfn.SUM(_xlfn.NORM.DIST($S$3:$S$1003,$G9596,$P9596,FALSE)*WindSpeedStep*$T$3:$T$1003)</f>
        <v>83.489407426791189</v>
      </c>
      <c r="N9596" s="51">
        <f t="array" ref="N9596">_xlfn.SUM(_xlfn.NORM.DIST($S$3:$S$1003,$G9596,$Q9596,FALSE)*WindSpeedStep*$T$3:$T$1003)</f>
        <v>84.738114572489408</v>
      </c>
      <c r="P9596" s="43">
        <f t="shared" si="598"/>
        <v>0.4274694360740845</v>
      </c>
      <c r="Q9596" s="43">
        <f t="shared" si="599"/>
        <v>0.45517578841221956</v>
      </c>
    </row>
    <row r="9597" spans="5:17" x14ac:dyDescent="0.2">
      <c r="E9597" s="16">
        <v>41093.743055555555</v>
      </c>
      <c r="F9597" s="22">
        <v>4.09</v>
      </c>
      <c r="G9597" s="22">
        <v>4.1297307407577568</v>
      </c>
      <c r="H9597" s="25">
        <v>0.11246943765281174</v>
      </c>
      <c r="I9597" s="3">
        <f t="shared" si="596"/>
        <v>100.80999999999534</v>
      </c>
      <c r="J9597" s="3">
        <f t="shared" si="597"/>
        <v>105.16999999999524</v>
      </c>
      <c r="K9597" s="3">
        <f>MIN(J9597-M9597+N9597,'Power Look Up'!$F$4)</f>
        <v>107.92583006908094</v>
      </c>
      <c r="M9597" s="51">
        <f t="array" ref="M9597">_xlfn.SUM(_xlfn.NORM.DIST($S$3:$S$1003,$G9597,$P9597,FALSE)*WindSpeedStep*$T$3:$T$1003)</f>
        <v>64.842067186784547</v>
      </c>
      <c r="N9597" s="51">
        <f t="array" ref="N9597">_xlfn.SUM(_xlfn.NORM.DIST($S$3:$S$1003,$G9597,$Q9597,FALSE)*WindSpeedStep*$T$3:$T$1003)</f>
        <v>67.597897255870251</v>
      </c>
      <c r="P9597" s="43">
        <f t="shared" si="598"/>
        <v>0.41297307407577571</v>
      </c>
      <c r="Q9597" s="43">
        <f t="shared" si="599"/>
        <v>0.46446849407055457</v>
      </c>
    </row>
    <row r="9598" spans="5:17" x14ac:dyDescent="0.2">
      <c r="E9598" s="16">
        <v>41093.75</v>
      </c>
      <c r="F9598" s="22">
        <v>4</v>
      </c>
      <c r="G9598" s="22">
        <v>4.0077599817604979</v>
      </c>
      <c r="H9598" s="25">
        <v>0.17249999999999999</v>
      </c>
      <c r="I9598" s="3">
        <f t="shared" si="596"/>
        <v>90.999999999996248</v>
      </c>
      <c r="J9598" s="3">
        <f t="shared" si="597"/>
        <v>92.089999999995527</v>
      </c>
      <c r="K9598" s="3">
        <f>MIN(J9598-M9598+N9598,'Power Look Up'!$F$4)</f>
        <v>108.74258503925063</v>
      </c>
      <c r="M9598" s="51">
        <f t="array" ref="M9598">_xlfn.SUM(_xlfn.NORM.DIST($S$3:$S$1003,$G9598,$P9598,FALSE)*WindSpeedStep*$T$3:$T$1003)</f>
        <v>51.07190822995269</v>
      </c>
      <c r="N9598" s="51">
        <f t="array" ref="N9598">_xlfn.SUM(_xlfn.NORM.DIST($S$3:$S$1003,$G9598,$Q9598,FALSE)*WindSpeedStep*$T$3:$T$1003)</f>
        <v>67.724493269207798</v>
      </c>
      <c r="P9598" s="43">
        <f t="shared" si="598"/>
        <v>0.40077599817604981</v>
      </c>
      <c r="Q9598" s="43">
        <f t="shared" si="599"/>
        <v>0.69133859685368582</v>
      </c>
    </row>
    <row r="9599" spans="5:17" x14ac:dyDescent="0.2">
      <c r="E9599" s="16">
        <v>41093.756944444445</v>
      </c>
      <c r="F9599" s="22">
        <v>4.37</v>
      </c>
      <c r="G9599" s="22">
        <v>4.3657971805255631</v>
      </c>
      <c r="H9599" s="25">
        <v>7.3226544622425629E-2</v>
      </c>
      <c r="I9599" s="3">
        <f t="shared" si="596"/>
        <v>131.3299999999947</v>
      </c>
      <c r="J9599" s="3">
        <f t="shared" si="597"/>
        <v>131.3299999999947</v>
      </c>
      <c r="K9599" s="3">
        <f>MIN(J9599-M9599+N9599,'Power Look Up'!$F$4)</f>
        <v>127.40924594120969</v>
      </c>
      <c r="M9599" s="51">
        <f t="array" ref="M9599">_xlfn.SUM(_xlfn.NORM.DIST($S$3:$S$1003,$G9599,$P9599,FALSE)*WindSpeedStep*$T$3:$T$1003)</f>
        <v>96.212911916447766</v>
      </c>
      <c r="N9599" s="51">
        <f t="array" ref="N9599">_xlfn.SUM(_xlfn.NORM.DIST($S$3:$S$1003,$G9599,$Q9599,FALSE)*WindSpeedStep*$T$3:$T$1003)</f>
        <v>92.292157857662758</v>
      </c>
      <c r="P9599" s="43">
        <f t="shared" si="598"/>
        <v>0.43657971805255635</v>
      </c>
      <c r="Q9599" s="43">
        <f t="shared" si="599"/>
        <v>0.31969224205221514</v>
      </c>
    </row>
    <row r="9600" spans="5:17" x14ac:dyDescent="0.2">
      <c r="E9600" s="16">
        <v>41093.763888888891</v>
      </c>
      <c r="F9600" s="22">
        <v>3.45</v>
      </c>
      <c r="G9600" s="22">
        <v>3.485841698682199</v>
      </c>
      <c r="H9600" s="25">
        <v>0.15942028985507248</v>
      </c>
      <c r="I9600" s="3">
        <f t="shared" si="596"/>
        <v>40.94999999999731</v>
      </c>
      <c r="J9600" s="3">
        <f t="shared" si="597"/>
        <v>44.589999999997232</v>
      </c>
      <c r="K9600" s="3">
        <f>MIN(J9600-M9600+N9600,'Power Look Up'!$F$4)</f>
        <v>51.814133997984243</v>
      </c>
      <c r="M9600" s="51">
        <f t="array" ref="M9600">_xlfn.SUM(_xlfn.NORM.DIST($S$3:$S$1003,$G9600,$P9600,FALSE)*WindSpeedStep*$T$3:$T$1003)</f>
        <v>15.389952328077189</v>
      </c>
      <c r="N9600" s="51">
        <f t="array" ref="N9600">_xlfn.SUM(_xlfn.NORM.DIST($S$3:$S$1003,$G9600,$Q9600,FALSE)*WindSpeedStep*$T$3:$T$1003)</f>
        <v>22.6140863260642</v>
      </c>
      <c r="P9600" s="43">
        <f t="shared" si="598"/>
        <v>0.34858416986821994</v>
      </c>
      <c r="Q9600" s="43">
        <f t="shared" si="599"/>
        <v>0.55571389399281435</v>
      </c>
    </row>
    <row r="9601" spans="5:17" x14ac:dyDescent="0.2">
      <c r="E9601" s="16">
        <v>41093.770833333336</v>
      </c>
      <c r="F9601" s="22">
        <v>3.15</v>
      </c>
      <c r="G9601" s="22">
        <v>3.1208350994094776</v>
      </c>
      <c r="H9601" s="25">
        <v>9.2063492063492056E-2</v>
      </c>
      <c r="I9601" s="3">
        <f t="shared" si="596"/>
        <v>13.64999999999789</v>
      </c>
      <c r="J9601" s="3">
        <f t="shared" si="597"/>
        <v>10.919999999997948</v>
      </c>
      <c r="K9601" s="3">
        <f>MIN(J9601-M9601+N9601,'Power Look Up'!$F$4)</f>
        <v>10.645239312494976</v>
      </c>
      <c r="M9601" s="51">
        <f t="array" ref="M9601">_xlfn.SUM(_xlfn.NORM.DIST($S$3:$S$1003,$G9601,$P9601,FALSE)*WindSpeedStep*$T$3:$T$1003)</f>
        <v>5.4067553962012198</v>
      </c>
      <c r="N9601" s="51">
        <f t="array" ref="N9601">_xlfn.SUM(_xlfn.NORM.DIST($S$3:$S$1003,$G9601,$Q9601,FALSE)*WindSpeedStep*$T$3:$T$1003)</f>
        <v>5.1319947086982483</v>
      </c>
      <c r="P9601" s="43">
        <f t="shared" si="598"/>
        <v>0.3120835099409478</v>
      </c>
      <c r="Q9601" s="43">
        <f t="shared" si="599"/>
        <v>0.28731497740595185</v>
      </c>
    </row>
    <row r="9602" spans="5:17" x14ac:dyDescent="0.2">
      <c r="E9602" s="16">
        <v>41093.777777777781</v>
      </c>
      <c r="F9602" s="22">
        <v>3.18</v>
      </c>
      <c r="G9602" s="22">
        <v>3.1996066486157484</v>
      </c>
      <c r="H9602" s="25">
        <v>0.13836477987421383</v>
      </c>
      <c r="I9602" s="3">
        <f t="shared" si="596"/>
        <v>16.379999999997832</v>
      </c>
      <c r="J9602" s="3">
        <f t="shared" si="597"/>
        <v>18.199999999997793</v>
      </c>
      <c r="K9602" s="3">
        <f>MIN(J9602-M9602+N9602,'Power Look Up'!$F$4)</f>
        <v>20.163151069467268</v>
      </c>
      <c r="M9602" s="51">
        <f t="array" ref="M9602">_xlfn.SUM(_xlfn.NORM.DIST($S$3:$S$1003,$G9602,$P9602,FALSE)*WindSpeedStep*$T$3:$T$1003)</f>
        <v>7.0693780840904736</v>
      </c>
      <c r="N9602" s="51">
        <f t="array" ref="N9602">_xlfn.SUM(_xlfn.NORM.DIST($S$3:$S$1003,$G9602,$Q9602,FALSE)*WindSpeedStep*$T$3:$T$1003)</f>
        <v>9.0325291535599508</v>
      </c>
      <c r="P9602" s="43">
        <f t="shared" si="598"/>
        <v>0.31996066486157487</v>
      </c>
      <c r="Q9602" s="43">
        <f t="shared" si="599"/>
        <v>0.44271286961978906</v>
      </c>
    </row>
    <row r="9603" spans="5:17" x14ac:dyDescent="0.2">
      <c r="E9603" s="16">
        <v>41093.784722222219</v>
      </c>
      <c r="F9603" s="22">
        <v>3.18</v>
      </c>
      <c r="G9603" s="22">
        <v>3.1982480281836727</v>
      </c>
      <c r="H9603" s="25">
        <v>7.5471698113207544E-2</v>
      </c>
      <c r="I9603" s="3">
        <f t="shared" ref="I9603:I9666" si="600">INDEX(PowerArray,MIN(MaximumPowerIndex,ROUND(F9603*100,0)))</f>
        <v>16.379999999997832</v>
      </c>
      <c r="J9603" s="3">
        <f t="shared" ref="J9603:J9666" si="601">INDEX(PowerArray,MIN(MaximumPowerIndex,ROUND(G9603*100,0)))</f>
        <v>18.199999999997793</v>
      </c>
      <c r="K9603" s="3">
        <f>MIN(J9603-M9603+N9603,'Power Look Up'!$F$4)</f>
        <v>17.437886637885349</v>
      </c>
      <c r="M9603" s="51">
        <f t="array" ref="M9603">_xlfn.SUM(_xlfn.NORM.DIST($S$3:$S$1003,$G9603,$P9603,FALSE)*WindSpeedStep*$T$3:$T$1003)</f>
        <v>7.0387910273858649</v>
      </c>
      <c r="N9603" s="51">
        <f t="array" ref="N9603">_xlfn.SUM(_xlfn.NORM.DIST($S$3:$S$1003,$G9603,$Q9603,FALSE)*WindSpeedStep*$T$3:$T$1003)</f>
        <v>6.2766776652734224</v>
      </c>
      <c r="P9603" s="43">
        <f t="shared" ref="P9603:P9666" si="602">ReferenceTurbulence*G9603</f>
        <v>0.31982480281836728</v>
      </c>
      <c r="Q9603" s="43">
        <f t="shared" si="599"/>
        <v>0.24137720967423945</v>
      </c>
    </row>
    <row r="9604" spans="5:17" x14ac:dyDescent="0.2">
      <c r="E9604" s="16">
        <v>41093.791666666664</v>
      </c>
      <c r="F9604" s="22">
        <v>2.74</v>
      </c>
      <c r="G9604" s="22">
        <v>2.7032883824180813</v>
      </c>
      <c r="H9604" s="25">
        <v>0.11313868613138685</v>
      </c>
      <c r="I9604" s="3">
        <f t="shared" si="600"/>
        <v>0</v>
      </c>
      <c r="J9604" s="3">
        <f t="shared" si="601"/>
        <v>0</v>
      </c>
      <c r="K9604" s="3">
        <f>MIN(J9604-M9604+N9604,'Power Look Up'!$F$4)</f>
        <v>0.23296762020867945</v>
      </c>
      <c r="M9604" s="51">
        <f t="array" ref="M9604">_xlfn.SUM(_xlfn.NORM.DIST($S$3:$S$1003,$G9604,$P9604,FALSE)*WindSpeedStep*$T$3:$T$1003)</f>
        <v>0.48461084002232802</v>
      </c>
      <c r="N9604" s="51">
        <f t="array" ref="N9604">_xlfn.SUM(_xlfn.NORM.DIST($S$3:$S$1003,$G9604,$Q9604,FALSE)*WindSpeedStep*$T$3:$T$1003)</f>
        <v>0.71757846023100746</v>
      </c>
      <c r="P9604" s="43">
        <f t="shared" si="602"/>
        <v>0.27032883824180814</v>
      </c>
      <c r="Q9604" s="43">
        <f t="shared" ref="Q9604:Q9667" si="603">G9604*H9604</f>
        <v>0.30584649582102374</v>
      </c>
    </row>
    <row r="9605" spans="5:17" x14ac:dyDescent="0.2">
      <c r="E9605" s="16">
        <v>41093.798611111109</v>
      </c>
      <c r="F9605" s="22">
        <v>3.57</v>
      </c>
      <c r="G9605" s="22">
        <v>3.5965989087837205</v>
      </c>
      <c r="H9605" s="25">
        <v>0.17086834733893558</v>
      </c>
      <c r="I9605" s="3">
        <f t="shared" si="600"/>
        <v>51.869999999997077</v>
      </c>
      <c r="J9605" s="3">
        <f t="shared" si="601"/>
        <v>54.599999999997017</v>
      </c>
      <c r="K9605" s="3">
        <f>MIN(J9605-M9605+N9605,'Power Look Up'!$F$4)</f>
        <v>65.838435200258502</v>
      </c>
      <c r="M9605" s="51">
        <f t="array" ref="M9605">_xlfn.SUM(_xlfn.NORM.DIST($S$3:$S$1003,$G9605,$P9605,FALSE)*WindSpeedStep*$T$3:$T$1003)</f>
        <v>20.110867234835101</v>
      </c>
      <c r="N9605" s="51">
        <f t="array" ref="N9605">_xlfn.SUM(_xlfn.NORM.DIST($S$3:$S$1003,$G9605,$Q9605,FALSE)*WindSpeedStep*$T$3:$T$1003)</f>
        <v>31.34930243509659</v>
      </c>
      <c r="P9605" s="43">
        <f t="shared" si="602"/>
        <v>0.35965989087837208</v>
      </c>
      <c r="Q9605" s="43">
        <f t="shared" si="603"/>
        <v>0.61454491158489344</v>
      </c>
    </row>
    <row r="9606" spans="5:17" x14ac:dyDescent="0.2">
      <c r="E9606" s="16">
        <v>41093.805555555555</v>
      </c>
      <c r="F9606" s="22">
        <v>3.77</v>
      </c>
      <c r="G9606" s="22">
        <v>3.7595325892115072</v>
      </c>
      <c r="H9606" s="25">
        <v>4.2440318302387266E-2</v>
      </c>
      <c r="I9606" s="3">
        <f t="shared" si="600"/>
        <v>70.069999999996682</v>
      </c>
      <c r="J9606" s="3">
        <f t="shared" si="601"/>
        <v>69.159999999996714</v>
      </c>
      <c r="K9606" s="3">
        <f>MIN(J9606-M9606+N9606,'Power Look Up'!$F$4)</f>
        <v>61.384270549143167</v>
      </c>
      <c r="M9606" s="51">
        <f t="array" ref="M9606">_xlfn.SUM(_xlfn.NORM.DIST($S$3:$S$1003,$G9606,$P9606,FALSE)*WindSpeedStep*$T$3:$T$1003)</f>
        <v>29.548368644394561</v>
      </c>
      <c r="N9606" s="51">
        <f t="array" ref="N9606">_xlfn.SUM(_xlfn.NORM.DIST($S$3:$S$1003,$G9606,$Q9606,FALSE)*WindSpeedStep*$T$3:$T$1003)</f>
        <v>21.772639193541011</v>
      </c>
      <c r="P9606" s="43">
        <f t="shared" si="602"/>
        <v>0.37595325892115072</v>
      </c>
      <c r="Q9606" s="43">
        <f t="shared" si="603"/>
        <v>0.1595557597543345</v>
      </c>
    </row>
    <row r="9607" spans="5:17" x14ac:dyDescent="0.2">
      <c r="E9607" s="16">
        <v>41093.8125</v>
      </c>
      <c r="F9607" s="22">
        <v>3.31</v>
      </c>
      <c r="G9607" s="22">
        <v>3.3072501868344353</v>
      </c>
      <c r="H9607" s="25">
        <v>7.8549848942598186E-2</v>
      </c>
      <c r="I9607" s="3">
        <f t="shared" si="600"/>
        <v>28.209999999997581</v>
      </c>
      <c r="J9607" s="3">
        <f t="shared" si="601"/>
        <v>28.209999999997581</v>
      </c>
      <c r="K9607" s="3">
        <f>MIN(J9607-M9607+N9607,'Power Look Up'!$F$4)</f>
        <v>27.500419771699349</v>
      </c>
      <c r="M9607" s="51">
        <f t="array" ref="M9607">_xlfn.SUM(_xlfn.NORM.DIST($S$3:$S$1003,$G9607,$P9607,FALSE)*WindSpeedStep*$T$3:$T$1003)</f>
        <v>9.7202897467132523</v>
      </c>
      <c r="N9607" s="51">
        <f t="array" ref="N9607">_xlfn.SUM(_xlfn.NORM.DIST($S$3:$S$1003,$G9607,$Q9607,FALSE)*WindSpeedStep*$T$3:$T$1003)</f>
        <v>9.0107095184150214</v>
      </c>
      <c r="P9607" s="43">
        <f t="shared" si="602"/>
        <v>0.33072501868344356</v>
      </c>
      <c r="Q9607" s="43">
        <f t="shared" si="603"/>
        <v>0.25978400259122453</v>
      </c>
    </row>
    <row r="9608" spans="5:17" x14ac:dyDescent="0.2">
      <c r="E9608" s="16">
        <v>41093.819444444445</v>
      </c>
      <c r="F9608" s="22">
        <v>2.89</v>
      </c>
      <c r="G9608" s="22">
        <v>2.8610144969871527</v>
      </c>
      <c r="H9608" s="25">
        <v>6.5743944636678195E-2</v>
      </c>
      <c r="I9608" s="3">
        <f t="shared" si="600"/>
        <v>0</v>
      </c>
      <c r="J9608" s="3">
        <f t="shared" si="601"/>
        <v>0</v>
      </c>
      <c r="K9608" s="3">
        <f>MIN(J9608-M9608+N9608,'Power Look Up'!$F$4)</f>
        <v>-0.92474617422448047</v>
      </c>
      <c r="M9608" s="51">
        <f t="array" ref="M9608">_xlfn.SUM(_xlfn.NORM.DIST($S$3:$S$1003,$G9608,$P9608,FALSE)*WindSpeedStep*$T$3:$T$1003)</f>
        <v>1.5684080794136022</v>
      </c>
      <c r="N9608" s="51">
        <f t="array" ref="N9608">_xlfn.SUM(_xlfn.NORM.DIST($S$3:$S$1003,$G9608,$Q9608,FALSE)*WindSpeedStep*$T$3:$T$1003)</f>
        <v>0.6436619051891217</v>
      </c>
      <c r="P9608" s="43">
        <f t="shared" si="602"/>
        <v>0.28610144969871526</v>
      </c>
      <c r="Q9608" s="43">
        <f t="shared" si="603"/>
        <v>0.18809437869465709</v>
      </c>
    </row>
    <row r="9609" spans="5:17" x14ac:dyDescent="0.2">
      <c r="E9609" s="16">
        <v>41093.826388888891</v>
      </c>
      <c r="F9609" s="22">
        <v>2.65</v>
      </c>
      <c r="G9609" s="22">
        <v>2.6272897808195728</v>
      </c>
      <c r="H9609" s="25">
        <v>7.5471698113207558E-2</v>
      </c>
      <c r="I9609" s="3">
        <f t="shared" si="600"/>
        <v>0</v>
      </c>
      <c r="J9609" s="3">
        <f t="shared" si="601"/>
        <v>0</v>
      </c>
      <c r="K9609" s="3">
        <f>MIN(J9609-M9609+N9609,'Power Look Up'!$F$4)</f>
        <v>-0.18904292053098093</v>
      </c>
      <c r="M9609" s="51">
        <f t="array" ref="M9609">_xlfn.SUM(_xlfn.NORM.DIST($S$3:$S$1003,$G9609,$P9609,FALSE)*WindSpeedStep*$T$3:$T$1003)</f>
        <v>0.22960123321453366</v>
      </c>
      <c r="N9609" s="51">
        <f t="array" ref="N9609">_xlfn.SUM(_xlfn.NORM.DIST($S$3:$S$1003,$G9609,$Q9609,FALSE)*WindSpeedStep*$T$3:$T$1003)</f>
        <v>4.0558312683552727E-2</v>
      </c>
      <c r="P9609" s="43">
        <f t="shared" si="602"/>
        <v>0.26272897808195728</v>
      </c>
      <c r="Q9609" s="43">
        <f t="shared" si="603"/>
        <v>0.19828602119393005</v>
      </c>
    </row>
    <row r="9610" spans="5:17" x14ac:dyDescent="0.2">
      <c r="E9610" s="16">
        <v>41093.833333333336</v>
      </c>
      <c r="F9610" s="22">
        <v>2.16</v>
      </c>
      <c r="G9610" s="22">
        <v>2.1837412372570513</v>
      </c>
      <c r="H9610" s="25">
        <v>5.5555555555555552E-2</v>
      </c>
      <c r="I9610" s="3">
        <f t="shared" si="600"/>
        <v>0</v>
      </c>
      <c r="J9610" s="3">
        <f t="shared" si="601"/>
        <v>0</v>
      </c>
      <c r="K9610" s="3">
        <f>MIN(J9610-M9610+N9610,'Power Look Up'!$F$4)</f>
        <v>4.3931476455531891E-4</v>
      </c>
      <c r="M9610" s="51">
        <f t="array" ref="M9610">_xlfn.SUM(_xlfn.NORM.DIST($S$3:$S$1003,$G9610,$P9610,FALSE)*WindSpeedStep*$T$3:$T$1003)</f>
        <v>-5.3010649790435037E-3</v>
      </c>
      <c r="N9610" s="51">
        <f t="array" ref="N9610">_xlfn.SUM(_xlfn.NORM.DIST($S$3:$S$1003,$G9610,$Q9610,FALSE)*WindSpeedStep*$T$3:$T$1003)</f>
        <v>-4.8617502144881848E-3</v>
      </c>
      <c r="P9610" s="43">
        <f t="shared" si="602"/>
        <v>0.21837412372570514</v>
      </c>
      <c r="Q9610" s="43">
        <f t="shared" si="603"/>
        <v>0.12131895762539173</v>
      </c>
    </row>
    <row r="9611" spans="5:17" x14ac:dyDescent="0.2">
      <c r="E9611" s="16">
        <v>41093.840277777781</v>
      </c>
      <c r="F9611" s="22">
        <v>2.2599999999999998</v>
      </c>
      <c r="G9611" s="22">
        <v>2.2890569394589853</v>
      </c>
      <c r="H9611" s="25">
        <v>5.7522123893805316E-2</v>
      </c>
      <c r="I9611" s="3">
        <f t="shared" si="600"/>
        <v>0</v>
      </c>
      <c r="J9611" s="3">
        <f t="shared" si="601"/>
        <v>0</v>
      </c>
      <c r="K9611" s="3">
        <f>MIN(J9611-M9611+N9611,'Power Look Up'!$F$4)</f>
        <v>-1.1104818805683985E-3</v>
      </c>
      <c r="M9611" s="51">
        <f t="array" ref="M9611">_xlfn.SUM(_xlfn.NORM.DIST($S$3:$S$1003,$G9611,$P9611,FALSE)*WindSpeedStep*$T$3:$T$1003)</f>
        <v>-6.4424427275486824E-3</v>
      </c>
      <c r="N9611" s="51">
        <f t="array" ref="N9611">_xlfn.SUM(_xlfn.NORM.DIST($S$3:$S$1003,$G9611,$Q9611,FALSE)*WindSpeedStep*$T$3:$T$1003)</f>
        <v>-7.5529246081170809E-3</v>
      </c>
      <c r="P9611" s="43">
        <f t="shared" si="602"/>
        <v>0.22890569394589855</v>
      </c>
      <c r="Q9611" s="43">
        <f t="shared" si="603"/>
        <v>0.13167141687153455</v>
      </c>
    </row>
    <row r="9612" spans="5:17" x14ac:dyDescent="0.2">
      <c r="E9612" s="16">
        <v>41093.847222222219</v>
      </c>
      <c r="F9612" s="22">
        <v>2.11</v>
      </c>
      <c r="G9612" s="22">
        <v>2.1057881822560969</v>
      </c>
      <c r="H9612" s="25">
        <v>4.2654028436018961E-2</v>
      </c>
      <c r="I9612" s="3">
        <f t="shared" si="600"/>
        <v>0</v>
      </c>
      <c r="J9612" s="3">
        <f t="shared" si="601"/>
        <v>0</v>
      </c>
      <c r="K9612" s="3">
        <f>MIN(J9612-M9612+N9612,'Power Look Up'!$F$4)</f>
        <v>9.4557629976769813E-4</v>
      </c>
      <c r="M9612" s="51">
        <f t="array" ref="M9612">_xlfn.SUM(_xlfn.NORM.DIST($S$3:$S$1003,$G9612,$P9612,FALSE)*WindSpeedStep*$T$3:$T$1003)</f>
        <v>-3.7966262549485024E-3</v>
      </c>
      <c r="N9612" s="51">
        <f t="array" ref="N9612">_xlfn.SUM(_xlfn.NORM.DIST($S$3:$S$1003,$G9612,$Q9612,FALSE)*WindSpeedStep*$T$3:$T$1003)</f>
        <v>-2.8510499551808043E-3</v>
      </c>
      <c r="P9612" s="43">
        <f t="shared" si="602"/>
        <v>0.2105788182256097</v>
      </c>
      <c r="Q9612" s="43">
        <f t="shared" si="603"/>
        <v>8.9820349006184227E-2</v>
      </c>
    </row>
    <row r="9613" spans="5:17" x14ac:dyDescent="0.2">
      <c r="E9613" s="16">
        <v>41093.854166666664</v>
      </c>
      <c r="F9613" s="22">
        <v>1.73</v>
      </c>
      <c r="G9613" s="22">
        <v>1.7235327681170007</v>
      </c>
      <c r="H9613" s="25">
        <v>0.19653179190751446</v>
      </c>
      <c r="I9613" s="3">
        <f t="shared" si="600"/>
        <v>0</v>
      </c>
      <c r="J9613" s="3">
        <f t="shared" si="601"/>
        <v>0</v>
      </c>
      <c r="K9613" s="3">
        <f>MIN(J9613-M9613+N9613,'Power Look Up'!$F$4)</f>
        <v>-7.6077078403122918E-4</v>
      </c>
      <c r="M9613" s="51">
        <f t="array" ref="M9613">_xlfn.SUM(_xlfn.NORM.DIST($S$3:$S$1003,$G9613,$P9613,FALSE)*WindSpeedStep*$T$3:$T$1003)</f>
        <v>-8.9994470319597198E-5</v>
      </c>
      <c r="N9613" s="51">
        <f t="array" ref="N9613">_xlfn.SUM(_xlfn.NORM.DIST($S$3:$S$1003,$G9613,$Q9613,FALSE)*WindSpeedStep*$T$3:$T$1003)</f>
        <v>-8.5076525435082639E-4</v>
      </c>
      <c r="P9613" s="43">
        <f t="shared" si="602"/>
        <v>0.1723532768117001</v>
      </c>
      <c r="Q9613" s="43">
        <f t="shared" si="603"/>
        <v>0.33872898332935275</v>
      </c>
    </row>
    <row r="9614" spans="5:17" x14ac:dyDescent="0.2">
      <c r="E9614" s="16">
        <v>41093.861111111109</v>
      </c>
      <c r="F9614" s="22">
        <v>1.77</v>
      </c>
      <c r="G9614" s="22">
        <v>1.7502973259000458</v>
      </c>
      <c r="H9614" s="25">
        <v>0.16949152542372881</v>
      </c>
      <c r="I9614" s="3">
        <f t="shared" si="600"/>
        <v>0</v>
      </c>
      <c r="J9614" s="3">
        <f t="shared" si="601"/>
        <v>0</v>
      </c>
      <c r="K9614" s="3">
        <f>MIN(J9614-M9614+N9614,'Power Look Up'!$F$4)</f>
        <v>-6.8441249913731971E-4</v>
      </c>
      <c r="M9614" s="51">
        <f t="array" ref="M9614">_xlfn.SUM(_xlfn.NORM.DIST($S$3:$S$1003,$G9614,$P9614,FALSE)*WindSpeedStep*$T$3:$T$1003)</f>
        <v>-1.4027010378112325E-4</v>
      </c>
      <c r="N9614" s="51">
        <f t="array" ref="N9614">_xlfn.SUM(_xlfn.NORM.DIST($S$3:$S$1003,$G9614,$Q9614,FALSE)*WindSpeedStep*$T$3:$T$1003)</f>
        <v>-8.246826029184429E-4</v>
      </c>
      <c r="P9614" s="43">
        <f t="shared" si="602"/>
        <v>0.17502973259000459</v>
      </c>
      <c r="Q9614" s="43">
        <f t="shared" si="603"/>
        <v>0.29666056371187216</v>
      </c>
    </row>
    <row r="9615" spans="5:17" x14ac:dyDescent="0.2">
      <c r="E9615" s="16">
        <v>41093.868055555555</v>
      </c>
      <c r="F9615" s="22">
        <v>1.86</v>
      </c>
      <c r="G9615" s="22">
        <v>1.7823187674830732</v>
      </c>
      <c r="H9615" s="25">
        <v>9.1397849462365593E-2</v>
      </c>
      <c r="I9615" s="3">
        <f t="shared" si="600"/>
        <v>0</v>
      </c>
      <c r="J9615" s="3">
        <f t="shared" si="601"/>
        <v>0</v>
      </c>
      <c r="K9615" s="3">
        <f>MIN(J9615-M9615+N9615,'Power Look Up'!$F$4)</f>
        <v>6.9187935114903222E-5</v>
      </c>
      <c r="M9615" s="51">
        <f t="array" ref="M9615">_xlfn.SUM(_xlfn.NORM.DIST($S$3:$S$1003,$G9615,$P9615,FALSE)*WindSpeedStep*$T$3:$T$1003)</f>
        <v>-2.2677023854794333E-4</v>
      </c>
      <c r="N9615" s="51">
        <f t="array" ref="N9615">_xlfn.SUM(_xlfn.NORM.DIST($S$3:$S$1003,$G9615,$Q9615,FALSE)*WindSpeedStep*$T$3:$T$1003)</f>
        <v>-1.5758230343304011E-4</v>
      </c>
      <c r="P9615" s="43">
        <f t="shared" si="602"/>
        <v>0.17823187674830732</v>
      </c>
      <c r="Q9615" s="43">
        <f t="shared" si="603"/>
        <v>0.16290010240436689</v>
      </c>
    </row>
    <row r="9616" spans="5:17" x14ac:dyDescent="0.2">
      <c r="E9616" s="16">
        <v>41093.875</v>
      </c>
      <c r="F9616" s="22">
        <v>1.01</v>
      </c>
      <c r="G9616" s="22">
        <v>0.99985921831280733</v>
      </c>
      <c r="H9616" s="25">
        <v>0.14851485148514851</v>
      </c>
      <c r="I9616" s="3">
        <f t="shared" si="600"/>
        <v>0</v>
      </c>
      <c r="J9616" s="3">
        <f t="shared" si="601"/>
        <v>0</v>
      </c>
      <c r="K9616" s="3">
        <f>MIN(J9616-M9616+N9616,'Power Look Up'!$F$4)</f>
        <v>-8.5417867121586831E-16</v>
      </c>
      <c r="M9616" s="51">
        <f t="array" ref="M9616">_xlfn.SUM(_xlfn.NORM.DIST($S$3:$S$1003,$G9616,$P9616,FALSE)*WindSpeedStep*$T$3:$T$1003)</f>
        <v>-9.6885247123941509E-25</v>
      </c>
      <c r="N9616" s="51">
        <f t="array" ref="N9616">_xlfn.SUM(_xlfn.NORM.DIST($S$3:$S$1003,$G9616,$Q9616,FALSE)*WindSpeedStep*$T$3:$T$1003)</f>
        <v>-8.5417867218472074E-16</v>
      </c>
      <c r="P9616" s="43">
        <f t="shared" si="602"/>
        <v>9.9985921831280744E-2</v>
      </c>
      <c r="Q9616" s="43">
        <f t="shared" si="603"/>
        <v>0.14849394331378327</v>
      </c>
    </row>
    <row r="9617" spans="5:17" x14ac:dyDescent="0.2">
      <c r="E9617" s="16">
        <v>41093.881944444445</v>
      </c>
      <c r="F9617" s="22">
        <v>1.22</v>
      </c>
      <c r="G9617" s="22">
        <v>1.2173654621909367</v>
      </c>
      <c r="H9617" s="25">
        <v>0.18032786885245902</v>
      </c>
      <c r="I9617" s="3">
        <f t="shared" si="600"/>
        <v>0</v>
      </c>
      <c r="J9617" s="3">
        <f t="shared" si="601"/>
        <v>0</v>
      </c>
      <c r="K9617" s="3">
        <f>MIN(J9617-M9617+N9617,'Power Look Up'!$F$4)</f>
        <v>-1.9716331596001291E-7</v>
      </c>
      <c r="M9617" s="51">
        <f t="array" ref="M9617">_xlfn.SUM(_xlfn.NORM.DIST($S$3:$S$1003,$G9617,$P9617,FALSE)*WindSpeedStep*$T$3:$T$1003)</f>
        <v>-3.3006165172960323E-15</v>
      </c>
      <c r="N9617" s="51">
        <f t="array" ref="N9617">_xlfn.SUM(_xlfn.NORM.DIST($S$3:$S$1003,$G9617,$Q9617,FALSE)*WindSpeedStep*$T$3:$T$1003)</f>
        <v>-1.9716331926062944E-7</v>
      </c>
      <c r="P9617" s="43">
        <f t="shared" si="602"/>
        <v>0.12173654621909367</v>
      </c>
      <c r="Q9617" s="43">
        <f t="shared" si="603"/>
        <v>0.21952491941148039</v>
      </c>
    </row>
    <row r="9618" spans="5:17" x14ac:dyDescent="0.2">
      <c r="E9618" s="16">
        <v>41093.888888888891</v>
      </c>
      <c r="F9618" s="22">
        <v>1.47</v>
      </c>
      <c r="G9618" s="22">
        <v>1.5169793845264705</v>
      </c>
      <c r="H9618" s="25">
        <v>8.1632653061224483E-2</v>
      </c>
      <c r="I9618" s="3">
        <f t="shared" si="600"/>
        <v>0</v>
      </c>
      <c r="J9618" s="3">
        <f t="shared" si="601"/>
        <v>0</v>
      </c>
      <c r="K9618" s="3">
        <f>MIN(J9618-M9618+N9618,'Power Look Up'!$F$4)</f>
        <v>4.7002877954719122E-7</v>
      </c>
      <c r="M9618" s="51">
        <f t="array" ref="M9618">_xlfn.SUM(_xlfn.NORM.DIST($S$3:$S$1003,$G9618,$P9618,FALSE)*WindSpeedStep*$T$3:$T$1003)</f>
        <v>-4.8337197670034313E-7</v>
      </c>
      <c r="N9618" s="51">
        <f t="array" ref="N9618">_xlfn.SUM(_xlfn.NORM.DIST($S$3:$S$1003,$G9618,$Q9618,FALSE)*WindSpeedStep*$T$3:$T$1003)</f>
        <v>-1.3343197153151924E-8</v>
      </c>
      <c r="P9618" s="43">
        <f t="shared" si="602"/>
        <v>0.15169793845264706</v>
      </c>
      <c r="Q9618" s="43">
        <f t="shared" si="603"/>
        <v>0.12383505179807922</v>
      </c>
    </row>
    <row r="9619" spans="5:17" x14ac:dyDescent="0.2">
      <c r="E9619" s="16">
        <v>41093.895833333336</v>
      </c>
      <c r="F9619" s="22">
        <v>1.17</v>
      </c>
      <c r="G9619" s="22">
        <v>1.2037370703803871</v>
      </c>
      <c r="H9619" s="25">
        <v>0.11111111111111112</v>
      </c>
      <c r="I9619" s="3">
        <f t="shared" si="600"/>
        <v>0</v>
      </c>
      <c r="J9619" s="3">
        <f t="shared" si="601"/>
        <v>0</v>
      </c>
      <c r="K9619" s="3">
        <f>MIN(J9619-M9619+N9619,'Power Look Up'!$F$4)</f>
        <v>-1.3868324288668708E-13</v>
      </c>
      <c r="M9619" s="51">
        <f t="array" ref="M9619">_xlfn.SUM(_xlfn.NORM.DIST($S$3:$S$1003,$G9619,$P9619,FALSE)*WindSpeedStep*$T$3:$T$1003)</f>
        <v>-7.9412752723767288E-16</v>
      </c>
      <c r="N9619" s="51">
        <f t="array" ref="N9619">_xlfn.SUM(_xlfn.NORM.DIST($S$3:$S$1003,$G9619,$Q9619,FALSE)*WindSpeedStep*$T$3:$T$1003)</f>
        <v>-1.3947737041392477E-13</v>
      </c>
      <c r="P9619" s="43">
        <f t="shared" si="602"/>
        <v>0.12037370703803872</v>
      </c>
      <c r="Q9619" s="43">
        <f t="shared" si="603"/>
        <v>0.13374856337559857</v>
      </c>
    </row>
    <row r="9620" spans="5:17" x14ac:dyDescent="0.2">
      <c r="E9620" s="16">
        <v>41093.902777777781</v>
      </c>
      <c r="F9620" s="22">
        <v>0.72</v>
      </c>
      <c r="G9620" s="22">
        <v>0.75192257524637995</v>
      </c>
      <c r="H9620" s="25">
        <v>0.15277777777777779</v>
      </c>
      <c r="I9620" s="3">
        <f t="shared" si="600"/>
        <v>0</v>
      </c>
      <c r="J9620" s="3">
        <f t="shared" si="601"/>
        <v>0</v>
      </c>
      <c r="K9620" s="3">
        <f>MIN(J9620-M9620+N9620,'Power Look Up'!$F$4)</f>
        <v>-1.0327547109209369E-26</v>
      </c>
      <c r="M9620" s="51">
        <f t="array" ref="M9620">_xlfn.SUM(_xlfn.NORM.DIST($S$3:$S$1003,$G9620,$P9620,FALSE)*WindSpeedStep*$T$3:$T$1003)</f>
        <v>-3.1515792728981881E-29</v>
      </c>
      <c r="N9620" s="51">
        <f t="array" ref="N9620">_xlfn.SUM(_xlfn.NORM.DIST($S$3:$S$1003,$G9620,$Q9620,FALSE)*WindSpeedStep*$T$3:$T$1003)</f>
        <v>-1.035906290193835E-26</v>
      </c>
      <c r="P9620" s="43">
        <f t="shared" si="602"/>
        <v>7.5192257524637998E-2</v>
      </c>
      <c r="Q9620" s="43">
        <f t="shared" si="603"/>
        <v>0.11487706010708583</v>
      </c>
    </row>
    <row r="9621" spans="5:17" x14ac:dyDescent="0.2">
      <c r="E9621" s="16">
        <v>41093.909722222219</v>
      </c>
      <c r="F9621" s="22">
        <v>1.01</v>
      </c>
      <c r="G9621" s="22">
        <v>1.1398615003286299</v>
      </c>
      <c r="H9621" s="25">
        <v>0.12871287128712872</v>
      </c>
      <c r="I9621" s="3">
        <f t="shared" si="600"/>
        <v>0</v>
      </c>
      <c r="J9621" s="3">
        <f t="shared" si="601"/>
        <v>0</v>
      </c>
      <c r="K9621" s="3">
        <f>MIN(J9621-M9621+N9621,'Power Look Up'!$F$4)</f>
        <v>-3.6227351824299361E-13</v>
      </c>
      <c r="M9621" s="51">
        <f t="array" ref="M9621">_xlfn.SUM(_xlfn.NORM.DIST($S$3:$S$1003,$G9621,$P9621,FALSE)*WindSpeedStep*$T$3:$T$1003)</f>
        <v>-3.5800514237844834E-19</v>
      </c>
      <c r="N9621" s="51">
        <f t="array" ref="N9621">_xlfn.SUM(_xlfn.NORM.DIST($S$3:$S$1003,$G9621,$Q9621,FALSE)*WindSpeedStep*$T$3:$T$1003)</f>
        <v>-3.6227387624813597E-13</v>
      </c>
      <c r="P9621" s="43">
        <f t="shared" si="602"/>
        <v>0.113986150032863</v>
      </c>
      <c r="Q9621" s="43">
        <f t="shared" si="603"/>
        <v>0.14671484657695236</v>
      </c>
    </row>
    <row r="9622" spans="5:17" x14ac:dyDescent="0.2">
      <c r="E9622" s="16">
        <v>41093.916666666664</v>
      </c>
      <c r="F9622" s="22">
        <v>1.1599999999999999</v>
      </c>
      <c r="G9622" s="22">
        <v>1.2573580751703992</v>
      </c>
      <c r="H9622" s="25">
        <v>5.1724137931034482E-2</v>
      </c>
      <c r="I9622" s="3">
        <f t="shared" si="600"/>
        <v>0</v>
      </c>
      <c r="J9622" s="3">
        <f t="shared" si="601"/>
        <v>0</v>
      </c>
      <c r="K9622" s="3">
        <f>MIN(J9622-M9622+N9622,'Power Look Up'!$F$4)</f>
        <v>1.4734133306159081E-13</v>
      </c>
      <c r="M9622" s="51">
        <f t="array" ref="M9622">_xlfn.SUM(_xlfn.NORM.DIST($S$3:$S$1003,$G9622,$P9622,FALSE)*WindSpeedStep*$T$3:$T$1003)</f>
        <v>-1.4734133306845779E-13</v>
      </c>
      <c r="N9622" s="51">
        <f t="array" ref="N9622">_xlfn.SUM(_xlfn.NORM.DIST($S$3:$S$1003,$G9622,$Q9622,FALSE)*WindSpeedStep*$T$3:$T$1003)</f>
        <v>-6.8669882926026803E-24</v>
      </c>
      <c r="P9622" s="43">
        <f t="shared" si="602"/>
        <v>0.12573580751703992</v>
      </c>
      <c r="Q9622" s="43">
        <f t="shared" si="603"/>
        <v>6.5035762508813752E-2</v>
      </c>
    </row>
    <row r="9623" spans="5:17" x14ac:dyDescent="0.2">
      <c r="E9623" s="16">
        <v>41093.923611111109</v>
      </c>
      <c r="F9623" s="22">
        <v>1.03</v>
      </c>
      <c r="G9623" s="22">
        <v>1.021671032500068</v>
      </c>
      <c r="H9623" s="25">
        <v>0.18446601941747573</v>
      </c>
      <c r="I9623" s="3">
        <f t="shared" si="600"/>
        <v>0</v>
      </c>
      <c r="J9623" s="3">
        <f t="shared" si="601"/>
        <v>0</v>
      </c>
      <c r="K9623" s="3">
        <f>MIN(J9623-M9623+N9623,'Power Look Up'!$F$4)</f>
        <v>-4.6739029009730229E-11</v>
      </c>
      <c r="M9623" s="51">
        <f t="array" ref="M9623">_xlfn.SUM(_xlfn.NORM.DIST($S$3:$S$1003,$G9623,$P9623,FALSE)*WindSpeedStep*$T$3:$T$1003)</f>
        <v>-1.3126864894039674E-24</v>
      </c>
      <c r="N9623" s="51">
        <f t="array" ref="N9623">_xlfn.SUM(_xlfn.NORM.DIST($S$3:$S$1003,$G9623,$Q9623,FALSE)*WindSpeedStep*$T$3:$T$1003)</f>
        <v>-4.6739029009731541E-11</v>
      </c>
      <c r="P9623" s="43">
        <f t="shared" si="602"/>
        <v>0.1021671032500068</v>
      </c>
      <c r="Q9623" s="43">
        <f t="shared" si="603"/>
        <v>0.18846358851943001</v>
      </c>
    </row>
    <row r="9624" spans="5:17" x14ac:dyDescent="0.2">
      <c r="E9624" s="16">
        <v>41093.930555555555</v>
      </c>
      <c r="F9624" s="22">
        <v>0.82</v>
      </c>
      <c r="G9624" s="22">
        <v>0.83512862983980507</v>
      </c>
      <c r="H9624" s="25">
        <v>0.17073170731707318</v>
      </c>
      <c r="I9624" s="3">
        <f t="shared" si="600"/>
        <v>0</v>
      </c>
      <c r="J9624" s="3">
        <f t="shared" si="601"/>
        <v>0</v>
      </c>
      <c r="K9624" s="3">
        <f>MIN(J9624-M9624+N9624,'Power Look Up'!$F$4)</f>
        <v>-5.9682433103964261E-21</v>
      </c>
      <c r="M9624" s="51">
        <f t="array" ref="M9624">_xlfn.SUM(_xlfn.NORM.DIST($S$3:$S$1003,$G9624,$P9624,FALSE)*WindSpeedStep*$T$3:$T$1003)</f>
        <v>-8.5229542628641705E-27</v>
      </c>
      <c r="N9624" s="51">
        <f t="array" ref="N9624">_xlfn.SUM(_xlfn.NORM.DIST($S$3:$S$1003,$G9624,$Q9624,FALSE)*WindSpeedStep*$T$3:$T$1003)</f>
        <v>-5.9682518333506889E-21</v>
      </c>
      <c r="P9624" s="43">
        <f t="shared" si="602"/>
        <v>8.3512862983980515E-2</v>
      </c>
      <c r="Q9624" s="43">
        <f t="shared" si="603"/>
        <v>0.14258293680191794</v>
      </c>
    </row>
    <row r="9625" spans="5:17" x14ac:dyDescent="0.2">
      <c r="E9625" s="16">
        <v>41093.9375</v>
      </c>
      <c r="F9625" s="22">
        <v>0.99</v>
      </c>
      <c r="G9625" s="22">
        <v>1.0205695770527763</v>
      </c>
      <c r="H9625" s="25">
        <v>0.14141414141414144</v>
      </c>
      <c r="I9625" s="3">
        <f t="shared" si="600"/>
        <v>0</v>
      </c>
      <c r="J9625" s="3">
        <f t="shared" si="601"/>
        <v>0</v>
      </c>
      <c r="K9625" s="3">
        <f>MIN(J9625-M9625+N9625,'Power Look Up'!$F$4)</f>
        <v>-5.1851642751170388E-16</v>
      </c>
      <c r="M9625" s="51">
        <f t="array" ref="M9625">_xlfn.SUM(_xlfn.NORM.DIST($S$3:$S$1003,$G9625,$P9625,FALSE)*WindSpeedStep*$T$3:$T$1003)</f>
        <v>-1.2939692817244385E-24</v>
      </c>
      <c r="N9625" s="51">
        <f t="array" ref="N9625">_xlfn.SUM(_xlfn.NORM.DIST($S$3:$S$1003,$G9625,$Q9625,FALSE)*WindSpeedStep*$T$3:$T$1003)</f>
        <v>-5.1851642880567311E-16</v>
      </c>
      <c r="P9625" s="43">
        <f t="shared" si="602"/>
        <v>0.10205695770527763</v>
      </c>
      <c r="Q9625" s="43">
        <f t="shared" si="603"/>
        <v>0.14432297049231183</v>
      </c>
    </row>
    <row r="9626" spans="5:17" x14ac:dyDescent="0.2">
      <c r="E9626" s="16">
        <v>41093.944444444445</v>
      </c>
      <c r="F9626" s="22">
        <v>0.42</v>
      </c>
      <c r="G9626" s="22">
        <v>0.522460169710389</v>
      </c>
      <c r="H9626" s="25">
        <v>0.33333333333333337</v>
      </c>
      <c r="I9626" s="3">
        <f t="shared" si="600"/>
        <v>0</v>
      </c>
      <c r="J9626" s="3">
        <f t="shared" si="601"/>
        <v>0</v>
      </c>
      <c r="K9626" s="3">
        <f>MIN(J9626-M9626+N9626,'Power Look Up'!$F$4)</f>
        <v>-9.1794396083759635E-22</v>
      </c>
      <c r="M9626" s="51">
        <f t="array" ref="M9626">_xlfn.SUM(_xlfn.NORM.DIST($S$3:$S$1003,$G9626,$P9626,FALSE)*WindSpeedStep*$T$3:$T$1003)</f>
        <v>-5.9513933504376256E-51</v>
      </c>
      <c r="N9626" s="51">
        <f t="array" ref="N9626">_xlfn.SUM(_xlfn.NORM.DIST($S$3:$S$1003,$G9626,$Q9626,FALSE)*WindSpeedStep*$T$3:$T$1003)</f>
        <v>-9.1794396083759635E-22</v>
      </c>
      <c r="P9626" s="43">
        <f t="shared" si="602"/>
        <v>5.2246016971038901E-2</v>
      </c>
      <c r="Q9626" s="43">
        <f t="shared" si="603"/>
        <v>0.17415338990346302</v>
      </c>
    </row>
    <row r="9627" spans="5:17" x14ac:dyDescent="0.2">
      <c r="E9627" s="16">
        <v>41093.951388888891</v>
      </c>
      <c r="F9627" s="22">
        <v>0.56000000000000005</v>
      </c>
      <c r="G9627" s="22">
        <v>0.57884024533395362</v>
      </c>
      <c r="H9627" s="25">
        <v>0.25</v>
      </c>
      <c r="I9627" s="3">
        <f t="shared" si="600"/>
        <v>0</v>
      </c>
      <c r="J9627" s="3">
        <f t="shared" si="601"/>
        <v>0</v>
      </c>
      <c r="K9627" s="3">
        <f>MIN(J9627-M9627+N9627,'Power Look Up'!$F$4)</f>
        <v>-2.0085432911769048E-27</v>
      </c>
      <c r="M9627" s="51">
        <f t="array" ref="M9627">_xlfn.SUM(_xlfn.NORM.DIST($S$3:$S$1003,$G9627,$P9627,FALSE)*WindSpeedStep*$T$3:$T$1003)</f>
        <v>-4.5919402056300732E-42</v>
      </c>
      <c r="N9627" s="51">
        <f t="array" ref="N9627">_xlfn.SUM(_xlfn.NORM.DIST($S$3:$S$1003,$G9627,$Q9627,FALSE)*WindSpeedStep*$T$3:$T$1003)</f>
        <v>-2.0085432911769095E-27</v>
      </c>
      <c r="P9627" s="43">
        <f t="shared" si="602"/>
        <v>5.7884024533395362E-2</v>
      </c>
      <c r="Q9627" s="43">
        <f t="shared" si="603"/>
        <v>0.1447100613334884</v>
      </c>
    </row>
    <row r="9628" spans="5:17" x14ac:dyDescent="0.2">
      <c r="E9628" s="16">
        <v>41093.958333333336</v>
      </c>
      <c r="F9628" s="22">
        <v>0.98</v>
      </c>
      <c r="G9628" s="22">
        <v>0.99551417214196858</v>
      </c>
      <c r="H9628" s="25">
        <v>8.1632653061224497E-2</v>
      </c>
      <c r="I9628" s="3">
        <f t="shared" si="600"/>
        <v>0</v>
      </c>
      <c r="J9628" s="3">
        <f t="shared" si="601"/>
        <v>0</v>
      </c>
      <c r="K9628" s="3">
        <f>MIN(J9628-M9628+N9628,'Power Look Up'!$F$4)</f>
        <v>2.1962724127662852E-25</v>
      </c>
      <c r="M9628" s="51">
        <f t="array" ref="M9628">_xlfn.SUM(_xlfn.NORM.DIST($S$3:$S$1003,$G9628,$P9628,FALSE)*WindSpeedStep*$T$3:$T$1003)</f>
        <v>-9.0696342686685789E-25</v>
      </c>
      <c r="N9628" s="51">
        <f t="array" ref="N9628">_xlfn.SUM(_xlfn.NORM.DIST($S$3:$S$1003,$G9628,$Q9628,FALSE)*WindSpeedStep*$T$3:$T$1003)</f>
        <v>-6.8733618559022937E-25</v>
      </c>
      <c r="P9628" s="43">
        <f t="shared" si="602"/>
        <v>9.9551417214196858E-2</v>
      </c>
      <c r="Q9628" s="43">
        <f t="shared" si="603"/>
        <v>8.1266463031997443E-2</v>
      </c>
    </row>
    <row r="9629" spans="5:17" x14ac:dyDescent="0.2">
      <c r="E9629" s="16">
        <v>41093.993055555555</v>
      </c>
      <c r="F9629" s="22">
        <v>0.97</v>
      </c>
      <c r="G9629" s="22">
        <v>1.14154911479401</v>
      </c>
      <c r="H9629" s="25">
        <v>0.13402061855670103</v>
      </c>
      <c r="I9629" s="3">
        <f t="shared" si="600"/>
        <v>0</v>
      </c>
      <c r="J9629" s="3">
        <f t="shared" si="601"/>
        <v>0</v>
      </c>
      <c r="K9629" s="3">
        <f>MIN(J9629-M9629+N9629,'Power Look Up'!$F$4)</f>
        <v>-2.0988825855789053E-12</v>
      </c>
      <c r="M9629" s="51">
        <f t="array" ref="M9629">_xlfn.SUM(_xlfn.NORM.DIST($S$3:$S$1003,$G9629,$P9629,FALSE)*WindSpeedStep*$T$3:$T$1003)</f>
        <v>-4.495035334627937E-19</v>
      </c>
      <c r="N9629" s="51">
        <f t="array" ref="N9629">_xlfn.SUM(_xlfn.NORM.DIST($S$3:$S$1003,$G9629,$Q9629,FALSE)*WindSpeedStep*$T$3:$T$1003)</f>
        <v>-2.0988830350824388E-12</v>
      </c>
      <c r="P9629" s="43">
        <f t="shared" si="602"/>
        <v>0.114154911479401</v>
      </c>
      <c r="Q9629" s="43">
        <f t="shared" si="603"/>
        <v>0.15299111847754773</v>
      </c>
    </row>
    <row r="9630" spans="5:17" x14ac:dyDescent="0.2">
      <c r="E9630" s="16">
        <v>41094</v>
      </c>
      <c r="F9630" s="22">
        <v>0.95</v>
      </c>
      <c r="G9630" s="22">
        <v>1.028835990414833</v>
      </c>
      <c r="H9630" s="25">
        <v>4.2105263157894743E-2</v>
      </c>
      <c r="I9630" s="3">
        <f t="shared" si="600"/>
        <v>0</v>
      </c>
      <c r="J9630" s="3">
        <f t="shared" si="601"/>
        <v>0</v>
      </c>
      <c r="K9630" s="3">
        <f>MIN(J9630-M9630+N9630,'Power Look Up'!$F$4)</f>
        <v>7.9932571354020099E-25</v>
      </c>
      <c r="M9630" s="51">
        <f t="array" ref="M9630">_xlfn.SUM(_xlfn.NORM.DIST($S$3:$S$1003,$G9630,$P9630,FALSE)*WindSpeedStep*$T$3:$T$1003)</f>
        <v>-1.4388986675996913E-24</v>
      </c>
      <c r="N9630" s="51">
        <f t="array" ref="N9630">_xlfn.SUM(_xlfn.NORM.DIST($S$3:$S$1003,$G9630,$Q9630,FALSE)*WindSpeedStep*$T$3:$T$1003)</f>
        <v>-6.3957295405949031E-25</v>
      </c>
      <c r="P9630" s="43">
        <f t="shared" si="602"/>
        <v>0.10288359904148331</v>
      </c>
      <c r="Q9630" s="43">
        <f t="shared" si="603"/>
        <v>4.3319410122729815E-2</v>
      </c>
    </row>
    <row r="9631" spans="5:17" x14ac:dyDescent="0.2">
      <c r="E9631" s="16">
        <v>41094.006944444445</v>
      </c>
      <c r="F9631" s="22">
        <v>1</v>
      </c>
      <c r="G9631" s="22">
        <v>1.0924055789324623</v>
      </c>
      <c r="H9631" s="25">
        <v>0.08</v>
      </c>
      <c r="I9631" s="3">
        <f t="shared" si="600"/>
        <v>0</v>
      </c>
      <c r="J9631" s="3">
        <f t="shared" si="601"/>
        <v>0</v>
      </c>
      <c r="K9631" s="3">
        <f>MIN(J9631-M9631+N9631,'Power Look Up'!$F$4)</f>
        <v>3.2020713182380431E-22</v>
      </c>
      <c r="M9631" s="51">
        <f t="array" ref="M9631">_xlfn.SUM(_xlfn.NORM.DIST($S$3:$S$1003,$G9631,$P9631,FALSE)*WindSpeedStep*$T$3:$T$1003)</f>
        <v>-3.2279039886102831E-22</v>
      </c>
      <c r="N9631" s="51">
        <f t="array" ref="N9631">_xlfn.SUM(_xlfn.NORM.DIST($S$3:$S$1003,$G9631,$Q9631,FALSE)*WindSpeedStep*$T$3:$T$1003)</f>
        <v>-2.583267037224022E-24</v>
      </c>
      <c r="P9631" s="43">
        <f t="shared" si="602"/>
        <v>0.10924055789324623</v>
      </c>
      <c r="Q9631" s="43">
        <f t="shared" si="603"/>
        <v>8.7392446314596986E-2</v>
      </c>
    </row>
    <row r="9632" spans="5:17" x14ac:dyDescent="0.2">
      <c r="E9632" s="16">
        <v>41094.013888888891</v>
      </c>
      <c r="F9632" s="22">
        <v>1.21</v>
      </c>
      <c r="G9632" s="22">
        <v>1.2868744237041192</v>
      </c>
      <c r="H9632" s="25">
        <v>6.6115702479338845E-2</v>
      </c>
      <c r="I9632" s="3">
        <f t="shared" si="600"/>
        <v>0</v>
      </c>
      <c r="J9632" s="3">
        <f t="shared" si="601"/>
        <v>0</v>
      </c>
      <c r="K9632" s="3">
        <f>MIN(J9632-M9632+N9632,'Power Look Up'!$F$4)</f>
        <v>1.7498314964563894E-12</v>
      </c>
      <c r="M9632" s="51">
        <f t="array" ref="M9632">_xlfn.SUM(_xlfn.NORM.DIST($S$3:$S$1003,$G9632,$P9632,FALSE)*WindSpeedStep*$T$3:$T$1003)</f>
        <v>-1.7498314964820157E-12</v>
      </c>
      <c r="N9632" s="51">
        <f t="array" ref="N9632">_xlfn.SUM(_xlfn.NORM.DIST($S$3:$S$1003,$G9632,$Q9632,FALSE)*WindSpeedStep*$T$3:$T$1003)</f>
        <v>-2.562627614440308E-23</v>
      </c>
      <c r="P9632" s="43">
        <f t="shared" si="602"/>
        <v>0.12868744237041194</v>
      </c>
      <c r="Q9632" s="43">
        <f t="shared" si="603"/>
        <v>8.5082606525892182E-2</v>
      </c>
    </row>
    <row r="9633" spans="5:17" x14ac:dyDescent="0.2">
      <c r="E9633" s="16">
        <v>41094.020833333336</v>
      </c>
      <c r="F9633" s="22">
        <v>1.37</v>
      </c>
      <c r="G9633" s="22">
        <v>1.4280075269913128</v>
      </c>
      <c r="H9633" s="25">
        <v>0.21167883211678828</v>
      </c>
      <c r="I9633" s="3">
        <f t="shared" si="600"/>
        <v>0</v>
      </c>
      <c r="J9633" s="3">
        <f t="shared" si="601"/>
        <v>0</v>
      </c>
      <c r="K9633" s="3">
        <f>MIN(J9633-M9633+N9633,'Power Look Up'!$F$4)</f>
        <v>-8.409445849767655E-5</v>
      </c>
      <c r="M9633" s="51">
        <f t="array" ref="M9633">_xlfn.SUM(_xlfn.NORM.DIST($S$3:$S$1003,$G9633,$P9633,FALSE)*WindSpeedStep*$T$3:$T$1003)</f>
        <v>-1.1998385003064537E-8</v>
      </c>
      <c r="N9633" s="51">
        <f t="array" ref="N9633">_xlfn.SUM(_xlfn.NORM.DIST($S$3:$S$1003,$G9633,$Q9633,FALSE)*WindSpeedStep*$T$3:$T$1003)</f>
        <v>-8.4106456882679609E-5</v>
      </c>
      <c r="P9633" s="43">
        <f t="shared" si="602"/>
        <v>0.14280075269913128</v>
      </c>
      <c r="Q9633" s="43">
        <f t="shared" si="603"/>
        <v>0.30227896556750411</v>
      </c>
    </row>
    <row r="9634" spans="5:17" x14ac:dyDescent="0.2">
      <c r="E9634" s="16">
        <v>41094.256944444445</v>
      </c>
      <c r="F9634" s="22">
        <v>6.7</v>
      </c>
      <c r="G9634" s="22">
        <v>6.7089812942209068</v>
      </c>
      <c r="H9634" s="25">
        <v>0.1</v>
      </c>
      <c r="I9634" s="3">
        <f t="shared" si="600"/>
        <v>520.19999999997776</v>
      </c>
      <c r="J9634" s="3">
        <f t="shared" si="601"/>
        <v>522.45999999997775</v>
      </c>
      <c r="K9634" s="3">
        <f>MIN(J9634-M9634+N9634,'Power Look Up'!$F$4)</f>
        <v>522.45999999997775</v>
      </c>
      <c r="M9634" s="51">
        <f t="array" ref="M9634">_xlfn.SUM(_xlfn.NORM.DIST($S$3:$S$1003,$G9634,$P9634,FALSE)*WindSpeedStep*$T$3:$T$1003)</f>
        <v>521.19312798702663</v>
      </c>
      <c r="N9634" s="51">
        <f t="array" ref="N9634">_xlfn.SUM(_xlfn.NORM.DIST($S$3:$S$1003,$G9634,$Q9634,FALSE)*WindSpeedStep*$T$3:$T$1003)</f>
        <v>521.19312798702663</v>
      </c>
      <c r="P9634" s="43">
        <f t="shared" si="602"/>
        <v>0.67089812942209071</v>
      </c>
      <c r="Q9634" s="43">
        <f t="shared" si="603"/>
        <v>0.67089812942209071</v>
      </c>
    </row>
    <row r="9635" spans="5:17" x14ac:dyDescent="0.2">
      <c r="E9635" s="16">
        <v>41094.263888888891</v>
      </c>
      <c r="F9635" s="22">
        <v>6.48</v>
      </c>
      <c r="G9635" s="22">
        <v>6.5466039453410785</v>
      </c>
      <c r="H9635" s="25">
        <v>0.11882716049382716</v>
      </c>
      <c r="I9635" s="3">
        <f t="shared" si="600"/>
        <v>470.47999999997882</v>
      </c>
      <c r="J9635" s="3">
        <f t="shared" si="601"/>
        <v>486.29999999997847</v>
      </c>
      <c r="K9635" s="3">
        <f>MIN(J9635-M9635+N9635,'Power Look Up'!$F$4)</f>
        <v>492.03187310026141</v>
      </c>
      <c r="M9635" s="51">
        <f t="array" ref="M9635">_xlfn.SUM(_xlfn.NORM.DIST($S$3:$S$1003,$G9635,$P9635,FALSE)*WindSpeedStep*$T$3:$T$1003)</f>
        <v>482.9848263328978</v>
      </c>
      <c r="N9635" s="51">
        <f t="array" ref="N9635">_xlfn.SUM(_xlfn.NORM.DIST($S$3:$S$1003,$G9635,$Q9635,FALSE)*WindSpeedStep*$T$3:$T$1003)</f>
        <v>488.71669943318074</v>
      </c>
      <c r="P9635" s="43">
        <f t="shared" si="602"/>
        <v>0.65466039453410785</v>
      </c>
      <c r="Q9635" s="43">
        <f t="shared" si="603"/>
        <v>0.77791435770256645</v>
      </c>
    </row>
    <row r="9636" spans="5:17" x14ac:dyDescent="0.2">
      <c r="E9636" s="16">
        <v>41094.326388888891</v>
      </c>
      <c r="F9636" s="22">
        <v>5.43</v>
      </c>
      <c r="G9636" s="22">
        <v>5.4057208883099817</v>
      </c>
      <c r="H9636" s="25">
        <v>0.16390423572744015</v>
      </c>
      <c r="I9636" s="3">
        <f t="shared" si="600"/>
        <v>269.65999999998843</v>
      </c>
      <c r="J9636" s="3">
        <f t="shared" si="601"/>
        <v>266.41999999998848</v>
      </c>
      <c r="K9636" s="3">
        <f>MIN(J9636-M9636+N9636,'Power Look Up'!$F$4)</f>
        <v>274.85197204133851</v>
      </c>
      <c r="M9636" s="51">
        <f t="array" ref="M9636">_xlfn.SUM(_xlfn.NORM.DIST($S$3:$S$1003,$G9636,$P9636,FALSE)*WindSpeedStep*$T$3:$T$1003)</f>
        <v>260.75133643947487</v>
      </c>
      <c r="N9636" s="51">
        <f t="array" ref="N9636">_xlfn.SUM(_xlfn.NORM.DIST($S$3:$S$1003,$G9636,$Q9636,FALSE)*WindSpeedStep*$T$3:$T$1003)</f>
        <v>269.18330848082491</v>
      </c>
      <c r="P9636" s="43">
        <f t="shared" si="602"/>
        <v>0.54057208883099817</v>
      </c>
      <c r="Q9636" s="43">
        <f t="shared" si="603"/>
        <v>0.88602055075430641</v>
      </c>
    </row>
    <row r="9637" spans="5:17" x14ac:dyDescent="0.2">
      <c r="E9637" s="16">
        <v>41094.333333333336</v>
      </c>
      <c r="F9637" s="22">
        <v>4.74</v>
      </c>
      <c r="G9637" s="22">
        <v>4.8974664919520796</v>
      </c>
      <c r="H9637" s="25">
        <v>0.16666666666666666</v>
      </c>
      <c r="I9637" s="3">
        <f t="shared" si="600"/>
        <v>171.65999999999383</v>
      </c>
      <c r="J9637" s="3">
        <f t="shared" si="601"/>
        <v>189.09999999999346</v>
      </c>
      <c r="K9637" s="3">
        <f>MIN(J9637-M9637+N9637,'Power Look Up'!$F$4)</f>
        <v>196.47208423331443</v>
      </c>
      <c r="M9637" s="51">
        <f t="array" ref="M9637">_xlfn.SUM(_xlfn.NORM.DIST($S$3:$S$1003,$G9637,$P9637,FALSE)*WindSpeedStep*$T$3:$T$1003)</f>
        <v>178.14934877465902</v>
      </c>
      <c r="N9637" s="51">
        <f t="array" ref="N9637">_xlfn.SUM(_xlfn.NORM.DIST($S$3:$S$1003,$G9637,$Q9637,FALSE)*WindSpeedStep*$T$3:$T$1003)</f>
        <v>185.52143300797999</v>
      </c>
      <c r="P9637" s="43">
        <f t="shared" si="602"/>
        <v>0.48974664919520799</v>
      </c>
      <c r="Q9637" s="43">
        <f t="shared" si="603"/>
        <v>0.81624441532534653</v>
      </c>
    </row>
    <row r="9638" spans="5:17" x14ac:dyDescent="0.2">
      <c r="E9638" s="16">
        <v>41094.340277777781</v>
      </c>
      <c r="F9638" s="22">
        <v>4.3099999999999996</v>
      </c>
      <c r="G9638" s="22">
        <v>4.3963217652816837</v>
      </c>
      <c r="H9638" s="25">
        <v>0.19489559164733181</v>
      </c>
      <c r="I9638" s="3">
        <f t="shared" si="600"/>
        <v>124.78999999999482</v>
      </c>
      <c r="J9638" s="3">
        <f t="shared" si="601"/>
        <v>134.59999999999462</v>
      </c>
      <c r="K9638" s="3">
        <f>MIN(J9638-M9638+N9638,'Power Look Up'!$F$4)</f>
        <v>153.42171415459632</v>
      </c>
      <c r="M9638" s="51">
        <f t="array" ref="M9638">_xlfn.SUM(_xlfn.NORM.DIST($S$3:$S$1003,$G9638,$P9638,FALSE)*WindSpeedStep*$T$3:$T$1003)</f>
        <v>100.61433171980907</v>
      </c>
      <c r="N9638" s="51">
        <f t="array" ref="N9638">_xlfn.SUM(_xlfn.NORM.DIST($S$3:$S$1003,$G9638,$Q9638,FALSE)*WindSpeedStep*$T$3:$T$1003)</f>
        <v>119.43604587441075</v>
      </c>
      <c r="P9638" s="43">
        <f t="shared" si="602"/>
        <v>0.43963217652816838</v>
      </c>
      <c r="Q9638" s="43">
        <f t="shared" si="603"/>
        <v>0.85682373151661595</v>
      </c>
    </row>
    <row r="9639" spans="5:17" x14ac:dyDescent="0.2">
      <c r="E9639" s="16">
        <v>41094.347222222219</v>
      </c>
      <c r="F9639" s="22">
        <v>5.17</v>
      </c>
      <c r="G9639" s="22">
        <v>5.1974901932580542</v>
      </c>
      <c r="H9639" s="25">
        <v>0.15860735009671179</v>
      </c>
      <c r="I9639" s="3">
        <f t="shared" si="600"/>
        <v>227.53999999998933</v>
      </c>
      <c r="J9639" s="3">
        <f t="shared" si="601"/>
        <v>232.39999999998923</v>
      </c>
      <c r="K9639" s="3">
        <f>MIN(J9639-M9639+N9639,'Power Look Up'!$F$4)</f>
        <v>238.41312865531398</v>
      </c>
      <c r="M9639" s="51">
        <f t="array" ref="M9639">_xlfn.SUM(_xlfn.NORM.DIST($S$3:$S$1003,$G9639,$P9639,FALSE)*WindSpeedStep*$T$3:$T$1003)</f>
        <v>226.44396875916721</v>
      </c>
      <c r="N9639" s="51">
        <f t="array" ref="N9639">_xlfn.SUM(_xlfn.NORM.DIST($S$3:$S$1003,$G9639,$Q9639,FALSE)*WindSpeedStep*$T$3:$T$1003)</f>
        <v>232.45709741449195</v>
      </c>
      <c r="P9639" s="43">
        <f t="shared" si="602"/>
        <v>0.51974901932580542</v>
      </c>
      <c r="Q9639" s="43">
        <f t="shared" si="603"/>
        <v>0.82436014670630642</v>
      </c>
    </row>
    <row r="9640" spans="5:17" x14ac:dyDescent="0.2">
      <c r="E9640" s="16">
        <v>41094.354166666664</v>
      </c>
      <c r="F9640" s="22">
        <v>4.6399999999999997</v>
      </c>
      <c r="G9640" s="22">
        <v>4.703349185730672</v>
      </c>
      <c r="H9640" s="25">
        <v>0.1788793103448276</v>
      </c>
      <c r="I9640" s="3">
        <f t="shared" si="600"/>
        <v>160.75999999999408</v>
      </c>
      <c r="J9640" s="3">
        <f t="shared" si="601"/>
        <v>167.29999999999393</v>
      </c>
      <c r="K9640" s="3">
        <f>MIN(J9640-M9640+N9640,'Power Look Up'!$F$4)</f>
        <v>178.50081815508759</v>
      </c>
      <c r="M9640" s="51">
        <f t="array" ref="M9640">_xlfn.SUM(_xlfn.NORM.DIST($S$3:$S$1003,$G9640,$P9640,FALSE)*WindSpeedStep*$T$3:$T$1003)</f>
        <v>147.37903234777329</v>
      </c>
      <c r="N9640" s="51">
        <f t="array" ref="N9640">_xlfn.SUM(_xlfn.NORM.DIST($S$3:$S$1003,$G9640,$Q9640,FALSE)*WindSpeedStep*$T$3:$T$1003)</f>
        <v>158.57985050286695</v>
      </c>
      <c r="P9640" s="43">
        <f t="shared" si="602"/>
        <v>0.4703349185730672</v>
      </c>
      <c r="Q9640" s="43">
        <f t="shared" si="603"/>
        <v>0.84133185865440907</v>
      </c>
    </row>
    <row r="9641" spans="5:17" x14ac:dyDescent="0.2">
      <c r="E9641" s="16">
        <v>41094.361111111109</v>
      </c>
      <c r="F9641" s="22">
        <v>4.6100000000000003</v>
      </c>
      <c r="G9641" s="22">
        <v>4.7013612757872787</v>
      </c>
      <c r="H9641" s="25">
        <v>0.17787418655097612</v>
      </c>
      <c r="I9641" s="3">
        <f t="shared" si="600"/>
        <v>157.48999999999413</v>
      </c>
      <c r="J9641" s="3">
        <f t="shared" si="601"/>
        <v>167.29999999999393</v>
      </c>
      <c r="K9641" s="3">
        <f>MIN(J9641-M9641+N9641,'Power Look Up'!$F$4)</f>
        <v>178.31231663342069</v>
      </c>
      <c r="M9641" s="51">
        <f t="array" ref="M9641">_xlfn.SUM(_xlfn.NORM.DIST($S$3:$S$1003,$G9641,$P9641,FALSE)*WindSpeedStep*$T$3:$T$1003)</f>
        <v>147.06675289567488</v>
      </c>
      <c r="N9641" s="51">
        <f t="array" ref="N9641">_xlfn.SUM(_xlfn.NORM.DIST($S$3:$S$1003,$G9641,$Q9641,FALSE)*WindSpeedStep*$T$3:$T$1003)</f>
        <v>158.07906952910164</v>
      </c>
      <c r="P9641" s="43">
        <f t="shared" si="602"/>
        <v>0.47013612757872791</v>
      </c>
      <c r="Q9641" s="43">
        <f t="shared" si="603"/>
        <v>0.83625081261292145</v>
      </c>
    </row>
    <row r="9642" spans="5:17" x14ac:dyDescent="0.2">
      <c r="E9642" s="16">
        <v>41094.395833333336</v>
      </c>
      <c r="F9642" s="22">
        <v>6.6</v>
      </c>
      <c r="G9642" s="22">
        <v>6.7725220547615548</v>
      </c>
      <c r="H9642" s="25">
        <v>0.12121212121212123</v>
      </c>
      <c r="I9642" s="3">
        <f t="shared" si="600"/>
        <v>497.59999999997825</v>
      </c>
      <c r="J9642" s="3">
        <f t="shared" si="601"/>
        <v>536.01999999997747</v>
      </c>
      <c r="K9642" s="3">
        <f>MIN(J9642-M9642+N9642,'Power Look Up'!$F$4)</f>
        <v>543.30176002506562</v>
      </c>
      <c r="M9642" s="51">
        <f t="array" ref="M9642">_xlfn.SUM(_xlfn.NORM.DIST($S$3:$S$1003,$G9642,$P9642,FALSE)*WindSpeedStep*$T$3:$T$1003)</f>
        <v>536.64755937310008</v>
      </c>
      <c r="N9642" s="51">
        <f t="array" ref="N9642">_xlfn.SUM(_xlfn.NORM.DIST($S$3:$S$1003,$G9642,$Q9642,FALSE)*WindSpeedStep*$T$3:$T$1003)</f>
        <v>543.92931939818823</v>
      </c>
      <c r="P9642" s="43">
        <f t="shared" si="602"/>
        <v>0.6772522054761555</v>
      </c>
      <c r="Q9642" s="43">
        <f t="shared" si="603"/>
        <v>0.82091176421352186</v>
      </c>
    </row>
    <row r="9643" spans="5:17" x14ac:dyDescent="0.2">
      <c r="E9643" s="16">
        <v>41094.402777777781</v>
      </c>
      <c r="F9643" s="22">
        <v>6.96</v>
      </c>
      <c r="G9643" s="22">
        <v>7.0130589282759805</v>
      </c>
      <c r="H9643" s="25">
        <v>0.13793103448275862</v>
      </c>
      <c r="I9643" s="3">
        <f t="shared" si="600"/>
        <v>578.9599999999765</v>
      </c>
      <c r="J9643" s="3">
        <f t="shared" si="601"/>
        <v>591.00999999996839</v>
      </c>
      <c r="K9643" s="3">
        <f>MIN(J9643-M9643+N9643,'Power Look Up'!$F$4)</f>
        <v>606.35852560073681</v>
      </c>
      <c r="M9643" s="51">
        <f t="array" ref="M9643">_xlfn.SUM(_xlfn.NORM.DIST($S$3:$S$1003,$G9643,$P9643,FALSE)*WindSpeedStep*$T$3:$T$1003)</f>
        <v>597.75539049997019</v>
      </c>
      <c r="N9643" s="51">
        <f t="array" ref="N9643">_xlfn.SUM(_xlfn.NORM.DIST($S$3:$S$1003,$G9643,$Q9643,FALSE)*WindSpeedStep*$T$3:$T$1003)</f>
        <v>613.10391610073862</v>
      </c>
      <c r="P9643" s="43">
        <f t="shared" si="602"/>
        <v>0.70130589282759814</v>
      </c>
      <c r="Q9643" s="43">
        <f t="shared" si="603"/>
        <v>0.96731847286565242</v>
      </c>
    </row>
    <row r="9644" spans="5:17" x14ac:dyDescent="0.2">
      <c r="E9644" s="16">
        <v>41094.409722222219</v>
      </c>
      <c r="F9644" s="22">
        <v>6.34</v>
      </c>
      <c r="G9644" s="22">
        <v>6.4042498825081715</v>
      </c>
      <c r="H9644" s="25">
        <v>0.1719242902208202</v>
      </c>
      <c r="I9644" s="3">
        <f t="shared" si="600"/>
        <v>438.83999999997951</v>
      </c>
      <c r="J9644" s="3">
        <f t="shared" si="601"/>
        <v>452.39999999997917</v>
      </c>
      <c r="K9644" s="3">
        <f>MIN(J9644-M9644+N9644,'Power Look Up'!$F$4)</f>
        <v>476.42812679023172</v>
      </c>
      <c r="M9644" s="51">
        <f t="array" ref="M9644">_xlfn.SUM(_xlfn.NORM.DIST($S$3:$S$1003,$G9644,$P9644,FALSE)*WindSpeedStep*$T$3:$T$1003)</f>
        <v>450.98192987456326</v>
      </c>
      <c r="N9644" s="51">
        <f t="array" ref="N9644">_xlfn.SUM(_xlfn.NORM.DIST($S$3:$S$1003,$G9644,$Q9644,FALSE)*WindSpeedStep*$T$3:$T$1003)</f>
        <v>475.01005666481581</v>
      </c>
      <c r="P9644" s="43">
        <f t="shared" si="602"/>
        <v>0.64042498825081717</v>
      </c>
      <c r="Q9644" s="43">
        <f t="shared" si="603"/>
        <v>1.1010461154469886</v>
      </c>
    </row>
    <row r="9645" spans="5:17" x14ac:dyDescent="0.2">
      <c r="E9645" s="16">
        <v>41094.416666666664</v>
      </c>
      <c r="F9645" s="22">
        <v>6.37</v>
      </c>
      <c r="G9645" s="22">
        <v>6.5367790250184408</v>
      </c>
      <c r="H9645" s="25">
        <v>0.17425431711145997</v>
      </c>
      <c r="I9645" s="3">
        <f t="shared" si="600"/>
        <v>445.61999999997931</v>
      </c>
      <c r="J9645" s="3">
        <f t="shared" si="601"/>
        <v>484.03999999997853</v>
      </c>
      <c r="K9645" s="3">
        <f>MIN(J9645-M9645+N9645,'Power Look Up'!$F$4)</f>
        <v>510.99994261228414</v>
      </c>
      <c r="M9645" s="51">
        <f t="array" ref="M9645">_xlfn.SUM(_xlfn.NORM.DIST($S$3:$S$1003,$G9645,$P9645,FALSE)*WindSpeedStep*$T$3:$T$1003)</f>
        <v>480.73163732872865</v>
      </c>
      <c r="N9645" s="51">
        <f t="array" ref="N9645">_xlfn.SUM(_xlfn.NORM.DIST($S$3:$S$1003,$G9645,$Q9645,FALSE)*WindSpeedStep*$T$3:$T$1003)</f>
        <v>507.69157994103426</v>
      </c>
      <c r="P9645" s="43">
        <f t="shared" si="602"/>
        <v>0.6536779025018441</v>
      </c>
      <c r="Q9645" s="43">
        <f t="shared" si="603"/>
        <v>1.1390619651131035</v>
      </c>
    </row>
    <row r="9646" spans="5:17" x14ac:dyDescent="0.2">
      <c r="E9646" s="16">
        <v>41094.423611111109</v>
      </c>
      <c r="F9646" s="22">
        <v>5.74</v>
      </c>
      <c r="G9646" s="22">
        <v>5.8402675246810301</v>
      </c>
      <c r="H9646" s="25">
        <v>0.18641114982578397</v>
      </c>
      <c r="I9646" s="3">
        <f t="shared" si="600"/>
        <v>319.87999999998738</v>
      </c>
      <c r="J9646" s="3">
        <f t="shared" si="601"/>
        <v>336.07999999998702</v>
      </c>
      <c r="K9646" s="3">
        <f>MIN(J9646-M9646+N9646,'Power Look Up'!$F$4)</f>
        <v>356.34503342833358</v>
      </c>
      <c r="M9646" s="51">
        <f t="array" ref="M9646">_xlfn.SUM(_xlfn.NORM.DIST($S$3:$S$1003,$G9646,$P9646,FALSE)*WindSpeedStep*$T$3:$T$1003)</f>
        <v>337.00718736005433</v>
      </c>
      <c r="N9646" s="51">
        <f t="array" ref="N9646">_xlfn.SUM(_xlfn.NORM.DIST($S$3:$S$1003,$G9646,$Q9646,FALSE)*WindSpeedStep*$T$3:$T$1003)</f>
        <v>357.27222078840089</v>
      </c>
      <c r="P9646" s="43">
        <f t="shared" si="602"/>
        <v>0.58402675246810298</v>
      </c>
      <c r="Q9646" s="43">
        <f t="shared" si="603"/>
        <v>1.088690984565976</v>
      </c>
    </row>
    <row r="9647" spans="5:17" x14ac:dyDescent="0.2">
      <c r="E9647" s="16">
        <v>41094.430555555555</v>
      </c>
      <c r="F9647" s="22">
        <v>7.39</v>
      </c>
      <c r="G9647" s="22">
        <v>7.4979747915327764</v>
      </c>
      <c r="H9647" s="25">
        <v>0.1853856562922869</v>
      </c>
      <c r="I9647" s="3">
        <f t="shared" si="600"/>
        <v>705.38999999996599</v>
      </c>
      <c r="J9647" s="3">
        <f t="shared" si="601"/>
        <v>738.49999999996521</v>
      </c>
      <c r="K9647" s="3">
        <f>MIN(J9647-M9647+N9647,'Power Look Up'!$F$4)</f>
        <v>783.57794313099441</v>
      </c>
      <c r="M9647" s="51">
        <f t="array" ref="M9647">_xlfn.SUM(_xlfn.NORM.DIST($S$3:$S$1003,$G9647,$P9647,FALSE)*WindSpeedStep*$T$3:$T$1003)</f>
        <v>733.73646614307961</v>
      </c>
      <c r="N9647" s="51">
        <f t="array" ref="N9647">_xlfn.SUM(_xlfn.NORM.DIST($S$3:$S$1003,$G9647,$Q9647,FALSE)*WindSpeedStep*$T$3:$T$1003)</f>
        <v>778.81440927410881</v>
      </c>
      <c r="P9647" s="43">
        <f t="shared" si="602"/>
        <v>0.74979747915327766</v>
      </c>
      <c r="Q9647" s="43">
        <f t="shared" si="603"/>
        <v>1.3900169775913267</v>
      </c>
    </row>
    <row r="9648" spans="5:17" x14ac:dyDescent="0.2">
      <c r="E9648" s="16">
        <v>41094.4375</v>
      </c>
      <c r="F9648" s="22">
        <v>7.86</v>
      </c>
      <c r="G9648" s="22">
        <v>7.804123896305148</v>
      </c>
      <c r="H9648" s="25">
        <v>0.18575063613231552</v>
      </c>
      <c r="I9648" s="3">
        <f t="shared" si="600"/>
        <v>846.85999999996295</v>
      </c>
      <c r="J9648" s="3">
        <f t="shared" si="601"/>
        <v>828.79999999996335</v>
      </c>
      <c r="K9648" s="3">
        <f>MIN(J9648-M9648+N9648,'Power Look Up'!$F$4)</f>
        <v>874.43656916165287</v>
      </c>
      <c r="M9648" s="51">
        <f t="array" ref="M9648">_xlfn.SUM(_xlfn.NORM.DIST($S$3:$S$1003,$G9648,$P9648,FALSE)*WindSpeedStep*$T$3:$T$1003)</f>
        <v>828.61530590318046</v>
      </c>
      <c r="N9648" s="51">
        <f t="array" ref="N9648">_xlfn.SUM(_xlfn.NORM.DIST($S$3:$S$1003,$G9648,$Q9648,FALSE)*WindSpeedStep*$T$3:$T$1003)</f>
        <v>874.25187506486998</v>
      </c>
      <c r="P9648" s="43">
        <f t="shared" si="602"/>
        <v>0.78041238963051485</v>
      </c>
      <c r="Q9648" s="43">
        <f t="shared" si="603"/>
        <v>1.4496209781940861</v>
      </c>
    </row>
    <row r="9649" spans="5:17" x14ac:dyDescent="0.2">
      <c r="E9649" s="16">
        <v>41094.444444444445</v>
      </c>
      <c r="F9649" s="22">
        <v>7.72</v>
      </c>
      <c r="G9649" s="22">
        <v>7.8640339631379135</v>
      </c>
      <c r="H9649" s="25">
        <v>0.15544041450777202</v>
      </c>
      <c r="I9649" s="3">
        <f t="shared" si="600"/>
        <v>804.71999999996387</v>
      </c>
      <c r="J9649" s="3">
        <f t="shared" si="601"/>
        <v>846.85999999996295</v>
      </c>
      <c r="K9649" s="3">
        <f>MIN(J9649-M9649+N9649,'Power Look Up'!$F$4)</f>
        <v>876.03903637065002</v>
      </c>
      <c r="M9649" s="51">
        <f t="array" ref="M9649">_xlfn.SUM(_xlfn.NORM.DIST($S$3:$S$1003,$G9649,$P9649,FALSE)*WindSpeedStep*$T$3:$T$1003)</f>
        <v>848.01157901279555</v>
      </c>
      <c r="N9649" s="51">
        <f t="array" ref="N9649">_xlfn.SUM(_xlfn.NORM.DIST($S$3:$S$1003,$G9649,$Q9649,FALSE)*WindSpeedStep*$T$3:$T$1003)</f>
        <v>877.19061538348262</v>
      </c>
      <c r="P9649" s="43">
        <f t="shared" si="602"/>
        <v>0.78640339631379141</v>
      </c>
      <c r="Q9649" s="43">
        <f t="shared" si="603"/>
        <v>1.2223886989333543</v>
      </c>
    </row>
    <row r="9650" spans="5:17" x14ac:dyDescent="0.2">
      <c r="E9650" s="16">
        <v>41094.493055555555</v>
      </c>
      <c r="F9650" s="22">
        <v>6.87</v>
      </c>
      <c r="G9650" s="22">
        <v>6.9133535448165375</v>
      </c>
      <c r="H9650" s="25">
        <v>0.19650655021834063</v>
      </c>
      <c r="I9650" s="3">
        <f t="shared" si="600"/>
        <v>558.61999999997693</v>
      </c>
      <c r="J9650" s="3">
        <f t="shared" si="601"/>
        <v>567.65999999997678</v>
      </c>
      <c r="K9650" s="3">
        <f>MIN(J9650-M9650+N9650,'Power Look Up'!$F$4)</f>
        <v>612.06059472119955</v>
      </c>
      <c r="M9650" s="51">
        <f t="array" ref="M9650">_xlfn.SUM(_xlfn.NORM.DIST($S$3:$S$1003,$G9650,$P9650,FALSE)*WindSpeedStep*$T$3:$T$1003)</f>
        <v>571.92250456614693</v>
      </c>
      <c r="N9650" s="51">
        <f t="array" ref="N9650">_xlfn.SUM(_xlfn.NORM.DIST($S$3:$S$1003,$G9650,$Q9650,FALSE)*WindSpeedStep*$T$3:$T$1003)</f>
        <v>616.3230992873697</v>
      </c>
      <c r="P9650" s="43">
        <f t="shared" si="602"/>
        <v>0.69133535448165384</v>
      </c>
      <c r="Q9650" s="43">
        <f t="shared" si="603"/>
        <v>1.3585192555316341</v>
      </c>
    </row>
    <row r="9651" spans="5:17" x14ac:dyDescent="0.2">
      <c r="E9651" s="16">
        <v>41094.5</v>
      </c>
      <c r="F9651" s="22">
        <v>7.63</v>
      </c>
      <c r="G9651" s="22">
        <v>7.6510692154113462</v>
      </c>
      <c r="H9651" s="25">
        <v>0.24770642201834861</v>
      </c>
      <c r="I9651" s="3">
        <f t="shared" si="600"/>
        <v>777.62999999996441</v>
      </c>
      <c r="J9651" s="3">
        <f t="shared" si="601"/>
        <v>783.64999999996428</v>
      </c>
      <c r="K9651" s="3">
        <f>MIN(J9651-M9651+N9651,'Power Look Up'!$F$4)</f>
        <v>861.20794232255491</v>
      </c>
      <c r="M9651" s="51">
        <f t="array" ref="M9651">_xlfn.SUM(_xlfn.NORM.DIST($S$3:$S$1003,$G9651,$P9651,FALSE)*WindSpeedStep*$T$3:$T$1003)</f>
        <v>780.29688729099655</v>
      </c>
      <c r="N9651" s="51">
        <f t="array" ref="N9651">_xlfn.SUM(_xlfn.NORM.DIST($S$3:$S$1003,$G9651,$Q9651,FALSE)*WindSpeedStep*$T$3:$T$1003)</f>
        <v>857.85482961358719</v>
      </c>
      <c r="P9651" s="43">
        <f t="shared" si="602"/>
        <v>0.76510692154113469</v>
      </c>
      <c r="Q9651" s="43">
        <f t="shared" si="603"/>
        <v>1.8952189799642782</v>
      </c>
    </row>
    <row r="9652" spans="5:17" x14ac:dyDescent="0.2">
      <c r="E9652" s="16">
        <v>41094.506944444445</v>
      </c>
      <c r="F9652" s="22">
        <v>9.18</v>
      </c>
      <c r="G9652" s="22">
        <v>9.2204791641896886</v>
      </c>
      <c r="H9652" s="25">
        <v>0.14161220043572986</v>
      </c>
      <c r="I9652" s="3">
        <f t="shared" si="600"/>
        <v>1324.5799999999424</v>
      </c>
      <c r="J9652" s="3">
        <f t="shared" si="601"/>
        <v>1339.819999999942</v>
      </c>
      <c r="K9652" s="3">
        <f>MIN(J9652-M9652+N9652,'Power Look Up'!$F$4)</f>
        <v>1333.0486262346997</v>
      </c>
      <c r="M9652" s="51">
        <f t="array" ref="M9652">_xlfn.SUM(_xlfn.NORM.DIST($S$3:$S$1003,$G9652,$P9652,FALSE)*WindSpeedStep*$T$3:$T$1003)</f>
        <v>1344.701536304234</v>
      </c>
      <c r="N9652" s="51">
        <f t="array" ref="N9652">_xlfn.SUM(_xlfn.NORM.DIST($S$3:$S$1003,$G9652,$Q9652,FALSE)*WindSpeedStep*$T$3:$T$1003)</f>
        <v>1337.9301625389917</v>
      </c>
      <c r="P9652" s="43">
        <f t="shared" si="602"/>
        <v>0.92204791641896888</v>
      </c>
      <c r="Q9652" s="43">
        <f t="shared" si="603"/>
        <v>1.3057323435127011</v>
      </c>
    </row>
    <row r="9653" spans="5:17" x14ac:dyDescent="0.2">
      <c r="E9653" s="16">
        <v>41094.513888888891</v>
      </c>
      <c r="F9653" s="22">
        <v>7.74</v>
      </c>
      <c r="G9653" s="22">
        <v>7.8065126563809777</v>
      </c>
      <c r="H9653" s="25">
        <v>0.17054263565891473</v>
      </c>
      <c r="I9653" s="3">
        <f t="shared" si="600"/>
        <v>810.73999999996374</v>
      </c>
      <c r="J9653" s="3">
        <f t="shared" si="601"/>
        <v>831.80999999996322</v>
      </c>
      <c r="K9653" s="3">
        <f>MIN(J9653-M9653+N9653,'Power Look Up'!$F$4)</f>
        <v>869.29975367312511</v>
      </c>
      <c r="M9653" s="51">
        <f t="array" ref="M9653">_xlfn.SUM(_xlfn.NORM.DIST($S$3:$S$1003,$G9653,$P9653,FALSE)*WindSpeedStep*$T$3:$T$1003)</f>
        <v>829.38348453707579</v>
      </c>
      <c r="N9653" s="51">
        <f t="array" ref="N9653">_xlfn.SUM(_xlfn.NORM.DIST($S$3:$S$1003,$G9653,$Q9653,FALSE)*WindSpeedStep*$T$3:$T$1003)</f>
        <v>866.87323821023767</v>
      </c>
      <c r="P9653" s="43">
        <f t="shared" si="602"/>
        <v>0.78065126563809784</v>
      </c>
      <c r="Q9653" s="43">
        <f t="shared" si="603"/>
        <v>1.3313432437238877</v>
      </c>
    </row>
    <row r="9654" spans="5:17" x14ac:dyDescent="0.2">
      <c r="E9654" s="16">
        <v>41094.680555555555</v>
      </c>
      <c r="F9654" s="22">
        <v>3.57</v>
      </c>
      <c r="G9654" s="22">
        <v>3.6843509672173269</v>
      </c>
      <c r="H9654" s="25">
        <v>0.18487394957983194</v>
      </c>
      <c r="I9654" s="3">
        <f t="shared" si="600"/>
        <v>51.869999999997077</v>
      </c>
      <c r="J9654" s="3">
        <f t="shared" si="601"/>
        <v>61.879999999996862</v>
      </c>
      <c r="K9654" s="3">
        <f>MIN(J9654-M9654+N9654,'Power Look Up'!$F$4)</f>
        <v>77.670673668172782</v>
      </c>
      <c r="M9654" s="51">
        <f t="array" ref="M9654">_xlfn.SUM(_xlfn.NORM.DIST($S$3:$S$1003,$G9654,$P9654,FALSE)*WindSpeedStep*$T$3:$T$1003)</f>
        <v>24.775085446508019</v>
      </c>
      <c r="N9654" s="51">
        <f t="array" ref="N9654">_xlfn.SUM(_xlfn.NORM.DIST($S$3:$S$1003,$G9654,$Q9654,FALSE)*WindSpeedStep*$T$3:$T$1003)</f>
        <v>40.565759114683949</v>
      </c>
      <c r="P9654" s="43">
        <f t="shared" si="602"/>
        <v>0.36843509672173269</v>
      </c>
      <c r="Q9654" s="43">
        <f t="shared" si="603"/>
        <v>0.68114051494774119</v>
      </c>
    </row>
    <row r="9655" spans="5:17" x14ac:dyDescent="0.2">
      <c r="E9655" s="16">
        <v>41094.6875</v>
      </c>
      <c r="F9655" s="22">
        <v>3.94</v>
      </c>
      <c r="G9655" s="22">
        <v>3.9495968596653355</v>
      </c>
      <c r="H9655" s="25">
        <v>0.19543147208121828</v>
      </c>
      <c r="I9655" s="3">
        <f t="shared" si="600"/>
        <v>85.539999999996354</v>
      </c>
      <c r="J9655" s="3">
        <f t="shared" si="601"/>
        <v>86.449999999996336</v>
      </c>
      <c r="K9655" s="3">
        <f>MIN(J9655-M9655+N9655,'Power Look Up'!$F$4)</f>
        <v>108.29999169040381</v>
      </c>
      <c r="M9655" s="51">
        <f t="array" ref="M9655">_xlfn.SUM(_xlfn.NORM.DIST($S$3:$S$1003,$G9655,$P9655,FALSE)*WindSpeedStep*$T$3:$T$1003)</f>
        <v>45.220117371800313</v>
      </c>
      <c r="N9655" s="51">
        <f t="array" ref="N9655">_xlfn.SUM(_xlfn.NORM.DIST($S$3:$S$1003,$G9655,$Q9655,FALSE)*WindSpeedStep*$T$3:$T$1003)</f>
        <v>67.070109062207791</v>
      </c>
      <c r="P9655" s="43">
        <f t="shared" si="602"/>
        <v>0.39495968596653358</v>
      </c>
      <c r="Q9655" s="43">
        <f t="shared" si="603"/>
        <v>0.77187552841175344</v>
      </c>
    </row>
    <row r="9656" spans="5:17" x14ac:dyDescent="0.2">
      <c r="E9656" s="16">
        <v>41094.694444444445</v>
      </c>
      <c r="F9656" s="22">
        <v>3.3</v>
      </c>
      <c r="G9656" s="22">
        <v>3.3016989129327197</v>
      </c>
      <c r="H9656" s="25">
        <v>0.20909090909090908</v>
      </c>
      <c r="I9656" s="3">
        <f t="shared" si="600"/>
        <v>27.299999999997599</v>
      </c>
      <c r="J9656" s="3">
        <f t="shared" si="601"/>
        <v>27.299999999997599</v>
      </c>
      <c r="K9656" s="3">
        <f>MIN(J9656-M9656+N9656,'Power Look Up'!$F$4)</f>
        <v>38.186135624176707</v>
      </c>
      <c r="M9656" s="51">
        <f t="array" ref="M9656">_xlfn.SUM(_xlfn.NORM.DIST($S$3:$S$1003,$G9656,$P9656,FALSE)*WindSpeedStep*$T$3:$T$1003)</f>
        <v>9.5718647890077992</v>
      </c>
      <c r="N9656" s="51">
        <f t="array" ref="N9656">_xlfn.SUM(_xlfn.NORM.DIST($S$3:$S$1003,$G9656,$Q9656,FALSE)*WindSpeedStep*$T$3:$T$1003)</f>
        <v>20.458000413186909</v>
      </c>
      <c r="P9656" s="43">
        <f t="shared" si="602"/>
        <v>0.33016989129327201</v>
      </c>
      <c r="Q9656" s="43">
        <f t="shared" si="603"/>
        <v>0.69035522724956866</v>
      </c>
    </row>
    <row r="9657" spans="5:17" x14ac:dyDescent="0.2">
      <c r="E9657" s="16">
        <v>41094.701388888891</v>
      </c>
      <c r="F9657" s="22">
        <v>4.5999999999999996</v>
      </c>
      <c r="G9657" s="22">
        <v>4.6261786984210262</v>
      </c>
      <c r="H9657" s="25">
        <v>0.13695652173913045</v>
      </c>
      <c r="I9657" s="3">
        <f t="shared" si="600"/>
        <v>156.39999999999415</v>
      </c>
      <c r="J9657" s="3">
        <f t="shared" si="601"/>
        <v>159.66999999999408</v>
      </c>
      <c r="K9657" s="3">
        <f>MIN(J9657-M9657+N9657,'Power Look Up'!$F$4)</f>
        <v>164.10043162048851</v>
      </c>
      <c r="M9657" s="51">
        <f t="array" ref="M9657">_xlfn.SUM(_xlfn.NORM.DIST($S$3:$S$1003,$G9657,$P9657,FALSE)*WindSpeedStep*$T$3:$T$1003)</f>
        <v>135.31907065643691</v>
      </c>
      <c r="N9657" s="51">
        <f t="array" ref="N9657">_xlfn.SUM(_xlfn.NORM.DIST($S$3:$S$1003,$G9657,$Q9657,FALSE)*WindSpeedStep*$T$3:$T$1003)</f>
        <v>139.74950227693134</v>
      </c>
      <c r="P9657" s="43">
        <f t="shared" si="602"/>
        <v>0.46261786984210262</v>
      </c>
      <c r="Q9657" s="43">
        <f t="shared" si="603"/>
        <v>0.63358534347940154</v>
      </c>
    </row>
    <row r="9658" spans="5:17" x14ac:dyDescent="0.2">
      <c r="E9658" s="16">
        <v>41094.708333333336</v>
      </c>
      <c r="F9658" s="22">
        <v>5.29</v>
      </c>
      <c r="G9658" s="22">
        <v>5.3120060685901294</v>
      </c>
      <c r="H9658" s="25">
        <v>9.8298676748582239E-2</v>
      </c>
      <c r="I9658" s="3">
        <f t="shared" si="600"/>
        <v>246.97999999998893</v>
      </c>
      <c r="J9658" s="3">
        <f t="shared" si="601"/>
        <v>250.21999999998886</v>
      </c>
      <c r="K9658" s="3">
        <f>MIN(J9658-M9658+N9658,'Power Look Up'!$F$4)</f>
        <v>250.1385620599055</v>
      </c>
      <c r="M9658" s="51">
        <f t="array" ref="M9658">_xlfn.SUM(_xlfn.NORM.DIST($S$3:$S$1003,$G9658,$P9658,FALSE)*WindSpeedStep*$T$3:$T$1003)</f>
        <v>245.19275132549834</v>
      </c>
      <c r="N9658" s="51">
        <f t="array" ref="N9658">_xlfn.SUM(_xlfn.NORM.DIST($S$3:$S$1003,$G9658,$Q9658,FALSE)*WindSpeedStep*$T$3:$T$1003)</f>
        <v>245.11131338541497</v>
      </c>
      <c r="P9658" s="43">
        <f t="shared" si="602"/>
        <v>0.53120060685901294</v>
      </c>
      <c r="Q9658" s="43">
        <f t="shared" si="603"/>
        <v>0.5221631674228483</v>
      </c>
    </row>
    <row r="9659" spans="5:17" x14ac:dyDescent="0.2">
      <c r="E9659" s="16">
        <v>41094.722222222219</v>
      </c>
      <c r="F9659" s="22">
        <v>5.74</v>
      </c>
      <c r="G9659" s="22">
        <v>5.72243892781872</v>
      </c>
      <c r="H9659" s="25">
        <v>0.11672473867595819</v>
      </c>
      <c r="I9659" s="3">
        <f t="shared" si="600"/>
        <v>319.87999999998738</v>
      </c>
      <c r="J9659" s="3">
        <f t="shared" si="601"/>
        <v>316.63999999998742</v>
      </c>
      <c r="K9659" s="3">
        <f>MIN(J9659-M9659+N9659,'Power Look Up'!$F$4)</f>
        <v>319.06806377300336</v>
      </c>
      <c r="M9659" s="51">
        <f t="array" ref="M9659">_xlfn.SUM(_xlfn.NORM.DIST($S$3:$S$1003,$G9659,$P9659,FALSE)*WindSpeedStep*$T$3:$T$1003)</f>
        <v>315.50909462698957</v>
      </c>
      <c r="N9659" s="51">
        <f t="array" ref="N9659">_xlfn.SUM(_xlfn.NORM.DIST($S$3:$S$1003,$G9659,$Q9659,FALSE)*WindSpeedStep*$T$3:$T$1003)</f>
        <v>317.9371584000055</v>
      </c>
      <c r="P9659" s="43">
        <f t="shared" si="602"/>
        <v>0.57224389278187204</v>
      </c>
      <c r="Q9659" s="43">
        <f t="shared" si="603"/>
        <v>0.66795018843877041</v>
      </c>
    </row>
    <row r="9660" spans="5:17" x14ac:dyDescent="0.2">
      <c r="E9660" s="16">
        <v>41094.729166666664</v>
      </c>
      <c r="F9660" s="22">
        <v>5.05</v>
      </c>
      <c r="G9660" s="22">
        <v>5.026456912370687</v>
      </c>
      <c r="H9660" s="25">
        <v>0.1386138613861386</v>
      </c>
      <c r="I9660" s="3">
        <f t="shared" si="600"/>
        <v>208.09999999998976</v>
      </c>
      <c r="J9660" s="3">
        <f t="shared" si="601"/>
        <v>204.85999999998984</v>
      </c>
      <c r="K9660" s="3">
        <f>MIN(J9660-M9660+N9660,'Power Look Up'!$F$4)</f>
        <v>207.66959876301084</v>
      </c>
      <c r="M9660" s="51">
        <f t="array" ref="M9660">_xlfn.SUM(_xlfn.NORM.DIST($S$3:$S$1003,$G9660,$P9660,FALSE)*WindSpeedStep*$T$3:$T$1003)</f>
        <v>198.8051213925759</v>
      </c>
      <c r="N9660" s="51">
        <f t="array" ref="N9660">_xlfn.SUM(_xlfn.NORM.DIST($S$3:$S$1003,$G9660,$Q9660,FALSE)*WindSpeedStep*$T$3:$T$1003)</f>
        <v>201.6147201555969</v>
      </c>
      <c r="P9660" s="43">
        <f t="shared" si="602"/>
        <v>0.5026456912370687</v>
      </c>
      <c r="Q9660" s="43">
        <f t="shared" si="603"/>
        <v>0.6967366017147486</v>
      </c>
    </row>
    <row r="9661" spans="5:17" x14ac:dyDescent="0.2">
      <c r="E9661" s="16">
        <v>41094.736111111109</v>
      </c>
      <c r="F9661" s="22">
        <v>5.31</v>
      </c>
      <c r="G9661" s="22">
        <v>5.3564044713373704</v>
      </c>
      <c r="H9661" s="25">
        <v>0.15065913370998119</v>
      </c>
      <c r="I9661" s="3">
        <f t="shared" si="600"/>
        <v>250.21999999998886</v>
      </c>
      <c r="J9661" s="3">
        <f t="shared" si="601"/>
        <v>258.31999999998868</v>
      </c>
      <c r="K9661" s="3">
        <f>MIN(J9661-M9661+N9661,'Power Look Up'!$F$4)</f>
        <v>263.88462174651511</v>
      </c>
      <c r="M9661" s="51">
        <f t="array" ref="M9661">_xlfn.SUM(_xlfn.NORM.DIST($S$3:$S$1003,$G9661,$P9661,FALSE)*WindSpeedStep*$T$3:$T$1003)</f>
        <v>252.53588335871399</v>
      </c>
      <c r="N9661" s="51">
        <f t="array" ref="N9661">_xlfn.SUM(_xlfn.NORM.DIST($S$3:$S$1003,$G9661,$Q9661,FALSE)*WindSpeedStep*$T$3:$T$1003)</f>
        <v>258.10050510524042</v>
      </c>
      <c r="P9661" s="43">
        <f t="shared" si="602"/>
        <v>0.53564044713373704</v>
      </c>
      <c r="Q9661" s="43">
        <f t="shared" si="603"/>
        <v>0.80699125745195799</v>
      </c>
    </row>
    <row r="9662" spans="5:17" x14ac:dyDescent="0.2">
      <c r="E9662" s="16">
        <v>41094.763888888891</v>
      </c>
      <c r="F9662" s="22">
        <v>6.11</v>
      </c>
      <c r="G9662" s="22">
        <v>6.0814334540477804</v>
      </c>
      <c r="H9662" s="25">
        <v>0.11947626841243862</v>
      </c>
      <c r="I9662" s="3">
        <f t="shared" si="600"/>
        <v>386.85999999998057</v>
      </c>
      <c r="J9662" s="3">
        <f t="shared" si="601"/>
        <v>380.07999999998077</v>
      </c>
      <c r="K9662" s="3">
        <f>MIN(J9662-M9662+N9662,'Power Look Up'!$F$4)</f>
        <v>384.39554850195788</v>
      </c>
      <c r="M9662" s="51">
        <f t="array" ref="M9662">_xlfn.SUM(_xlfn.NORM.DIST($S$3:$S$1003,$G9662,$P9662,FALSE)*WindSpeedStep*$T$3:$T$1003)</f>
        <v>383.36360532131278</v>
      </c>
      <c r="N9662" s="51">
        <f t="array" ref="N9662">_xlfn.SUM(_xlfn.NORM.DIST($S$3:$S$1003,$G9662,$Q9662,FALSE)*WindSpeedStep*$T$3:$T$1003)</f>
        <v>387.67915382328988</v>
      </c>
      <c r="P9662" s="43">
        <f t="shared" si="602"/>
        <v>0.6081433454047781</v>
      </c>
      <c r="Q9662" s="43">
        <f t="shared" si="603"/>
        <v>0.7265869756881963</v>
      </c>
    </row>
    <row r="9663" spans="5:17" x14ac:dyDescent="0.2">
      <c r="E9663" s="16">
        <v>41094.770833333336</v>
      </c>
      <c r="F9663" s="22">
        <v>5.9</v>
      </c>
      <c r="G9663" s="22">
        <v>5.9362855340265712</v>
      </c>
      <c r="H9663" s="25">
        <v>0.16779661016949152</v>
      </c>
      <c r="I9663" s="3">
        <f t="shared" si="600"/>
        <v>345.79999999998682</v>
      </c>
      <c r="J9663" s="3">
        <f t="shared" si="601"/>
        <v>352.27999999998667</v>
      </c>
      <c r="K9663" s="3">
        <f>MIN(J9663-M9663+N9663,'Power Look Up'!$F$4)</f>
        <v>368.16164932388762</v>
      </c>
      <c r="M9663" s="51">
        <f t="array" ref="M9663">_xlfn.SUM(_xlfn.NORM.DIST($S$3:$S$1003,$G9663,$P9663,FALSE)*WindSpeedStep*$T$3:$T$1003)</f>
        <v>355.06642618293142</v>
      </c>
      <c r="N9663" s="51">
        <f t="array" ref="N9663">_xlfn.SUM(_xlfn.NORM.DIST($S$3:$S$1003,$G9663,$Q9663,FALSE)*WindSpeedStep*$T$3:$T$1003)</f>
        <v>370.94807550683237</v>
      </c>
      <c r="P9663" s="43">
        <f t="shared" si="602"/>
        <v>0.59362855340265719</v>
      </c>
      <c r="Q9663" s="43">
        <f t="shared" si="603"/>
        <v>0.9960885896078483</v>
      </c>
    </row>
    <row r="9664" spans="5:17" x14ac:dyDescent="0.2">
      <c r="E9664" s="16">
        <v>41094.833333333336</v>
      </c>
      <c r="F9664" s="22">
        <v>6.65</v>
      </c>
      <c r="G9664" s="22">
        <v>6.6718252330779633</v>
      </c>
      <c r="H9664" s="25">
        <v>8.5714285714285701E-2</v>
      </c>
      <c r="I9664" s="3">
        <f t="shared" si="600"/>
        <v>508.89999999997804</v>
      </c>
      <c r="J9664" s="3">
        <f t="shared" si="601"/>
        <v>513.4199999999779</v>
      </c>
      <c r="K9664" s="3">
        <f>MIN(J9664-M9664+N9664,'Power Look Up'!$F$4)</f>
        <v>509.3749863375686</v>
      </c>
      <c r="M9664" s="51">
        <f t="array" ref="M9664">_xlfn.SUM(_xlfn.NORM.DIST($S$3:$S$1003,$G9664,$P9664,FALSE)*WindSpeedStep*$T$3:$T$1003)</f>
        <v>512.28775220999614</v>
      </c>
      <c r="N9664" s="51">
        <f t="array" ref="N9664">_xlfn.SUM(_xlfn.NORM.DIST($S$3:$S$1003,$G9664,$Q9664,FALSE)*WindSpeedStep*$T$3:$T$1003)</f>
        <v>508.24273854758684</v>
      </c>
      <c r="P9664" s="43">
        <f t="shared" si="602"/>
        <v>0.66718252330779637</v>
      </c>
      <c r="Q9664" s="43">
        <f t="shared" si="603"/>
        <v>0.57187073426382529</v>
      </c>
    </row>
    <row r="9665" spans="5:17" x14ac:dyDescent="0.2">
      <c r="E9665" s="16">
        <v>41095.326388888891</v>
      </c>
      <c r="F9665" s="22">
        <v>4.07</v>
      </c>
      <c r="G9665" s="22">
        <v>4.1028073306622819</v>
      </c>
      <c r="H9665" s="25">
        <v>0.1769041769041769</v>
      </c>
      <c r="I9665" s="3">
        <f t="shared" si="600"/>
        <v>98.629999999995391</v>
      </c>
      <c r="J9665" s="3">
        <f t="shared" si="601"/>
        <v>101.89999999999532</v>
      </c>
      <c r="K9665" s="3">
        <f>MIN(J9665-M9665+N9665,'Power Look Up'!$F$4)</f>
        <v>119.45357987497211</v>
      </c>
      <c r="M9665" s="51">
        <f t="array" ref="M9665">_xlfn.SUM(_xlfn.NORM.DIST($S$3:$S$1003,$G9665,$P9665,FALSE)*WindSpeedStep*$T$3:$T$1003)</f>
        <v>61.637708784027723</v>
      </c>
      <c r="N9665" s="51">
        <f t="array" ref="N9665">_xlfn.SUM(_xlfn.NORM.DIST($S$3:$S$1003,$G9665,$Q9665,FALSE)*WindSpeedStep*$T$3:$T$1003)</f>
        <v>79.191288659004513</v>
      </c>
      <c r="P9665" s="43">
        <f t="shared" si="602"/>
        <v>0.4102807330662282</v>
      </c>
      <c r="Q9665" s="43">
        <f t="shared" si="603"/>
        <v>0.72580375382723405</v>
      </c>
    </row>
    <row r="9666" spans="5:17" x14ac:dyDescent="0.2">
      <c r="E9666" s="16">
        <v>41095.333333333336</v>
      </c>
      <c r="F9666" s="22">
        <v>3.98</v>
      </c>
      <c r="G9666" s="22">
        <v>3.9492838729337501</v>
      </c>
      <c r="H9666" s="25">
        <v>0.17587939698492461</v>
      </c>
      <c r="I9666" s="3">
        <f t="shared" si="600"/>
        <v>89.179999999996284</v>
      </c>
      <c r="J9666" s="3">
        <f t="shared" si="601"/>
        <v>86.449999999996336</v>
      </c>
      <c r="K9666" s="3">
        <f>MIN(J9666-M9666+N9666,'Power Look Up'!$F$4)</f>
        <v>103.71173059141594</v>
      </c>
      <c r="M9666" s="51">
        <f t="array" ref="M9666">_xlfn.SUM(_xlfn.NORM.DIST($S$3:$S$1003,$G9666,$P9666,FALSE)*WindSpeedStep*$T$3:$T$1003)</f>
        <v>45.189943603708009</v>
      </c>
      <c r="N9666" s="51">
        <f t="array" ref="N9666">_xlfn.SUM(_xlfn.NORM.DIST($S$3:$S$1003,$G9666,$Q9666,FALSE)*WindSpeedStep*$T$3:$T$1003)</f>
        <v>62.451674195127616</v>
      </c>
      <c r="P9666" s="43">
        <f t="shared" si="602"/>
        <v>0.39492838729337504</v>
      </c>
      <c r="Q9666" s="43">
        <f t="shared" si="603"/>
        <v>0.69459766609387552</v>
      </c>
    </row>
    <row r="9667" spans="5:17" x14ac:dyDescent="0.2">
      <c r="E9667" s="16">
        <v>41095.340277777781</v>
      </c>
      <c r="F9667" s="22">
        <v>4.09</v>
      </c>
      <c r="G9667" s="22">
        <v>4.1274274230044323</v>
      </c>
      <c r="H9667" s="25">
        <v>0.22493887530562348</v>
      </c>
      <c r="I9667" s="3">
        <f t="shared" ref="I9667:I9730" si="604">INDEX(PowerArray,MIN(MaximumPowerIndex,ROUND(F9667*100,0)))</f>
        <v>100.80999999999534</v>
      </c>
      <c r="J9667" s="3">
        <f t="shared" ref="J9667:J9730" si="605">INDEX(PowerArray,MIN(MaximumPowerIndex,ROUND(G9667*100,0)))</f>
        <v>105.16999999999524</v>
      </c>
      <c r="K9667" s="3">
        <f>MIN(J9667-M9667+N9667,'Power Look Up'!$F$4)</f>
        <v>134.28067638889027</v>
      </c>
      <c r="M9667" s="51">
        <f t="array" ref="M9667">_xlfn.SUM(_xlfn.NORM.DIST($S$3:$S$1003,$G9667,$P9667,FALSE)*WindSpeedStep*$T$3:$T$1003)</f>
        <v>64.564479246024234</v>
      </c>
      <c r="N9667" s="51">
        <f t="array" ref="N9667">_xlfn.SUM(_xlfn.NORM.DIST($S$3:$S$1003,$G9667,$Q9667,FALSE)*WindSpeedStep*$T$3:$T$1003)</f>
        <v>93.675155634919264</v>
      </c>
      <c r="P9667" s="43">
        <f t="shared" ref="P9667:P9730" si="606">ReferenceTurbulence*G9667</f>
        <v>0.41274274230044328</v>
      </c>
      <c r="Q9667" s="43">
        <f t="shared" si="603"/>
        <v>0.92841888243620485</v>
      </c>
    </row>
    <row r="9668" spans="5:17" x14ac:dyDescent="0.2">
      <c r="E9668" s="16">
        <v>41095.347222222219</v>
      </c>
      <c r="F9668" s="22">
        <v>4.74</v>
      </c>
      <c r="G9668" s="22">
        <v>4.8903307915208867</v>
      </c>
      <c r="H9668" s="25">
        <v>0.20042194092827004</v>
      </c>
      <c r="I9668" s="3">
        <f t="shared" si="604"/>
        <v>171.65999999999383</v>
      </c>
      <c r="J9668" s="3">
        <f t="shared" si="605"/>
        <v>188.00999999999348</v>
      </c>
      <c r="K9668" s="3">
        <f>MIN(J9668-M9668+N9668,'Power Look Up'!$F$4)</f>
        <v>202.65769242833534</v>
      </c>
      <c r="M9668" s="51">
        <f t="array" ref="M9668">_xlfn.SUM(_xlfn.NORM.DIST($S$3:$S$1003,$G9668,$P9668,FALSE)*WindSpeedStep*$T$3:$T$1003)</f>
        <v>177.01079456423244</v>
      </c>
      <c r="N9668" s="51">
        <f t="array" ref="N9668">_xlfn.SUM(_xlfn.NORM.DIST($S$3:$S$1003,$G9668,$Q9668,FALSE)*WindSpeedStep*$T$3:$T$1003)</f>
        <v>191.6584869925743</v>
      </c>
      <c r="P9668" s="43">
        <f t="shared" si="606"/>
        <v>0.48903307915208871</v>
      </c>
      <c r="Q9668" s="43">
        <f t="shared" ref="Q9668:Q9731" si="607">G9668*H9668</f>
        <v>0.98012958901789915</v>
      </c>
    </row>
    <row r="9669" spans="5:17" x14ac:dyDescent="0.2">
      <c r="E9669" s="16">
        <v>41095.354166666664</v>
      </c>
      <c r="F9669" s="22">
        <v>5.07</v>
      </c>
      <c r="G9669" s="22">
        <v>5.067562171554914</v>
      </c>
      <c r="H9669" s="25">
        <v>0.1893491124260355</v>
      </c>
      <c r="I9669" s="3">
        <f t="shared" si="604"/>
        <v>211.33999999998969</v>
      </c>
      <c r="J9669" s="3">
        <f t="shared" si="605"/>
        <v>211.33999999998969</v>
      </c>
      <c r="K9669" s="3">
        <f>MIN(J9669-M9669+N9669,'Power Look Up'!$F$4)</f>
        <v>223.1864598338116</v>
      </c>
      <c r="M9669" s="51">
        <f t="array" ref="M9669">_xlfn.SUM(_xlfn.NORM.DIST($S$3:$S$1003,$G9669,$P9669,FALSE)*WindSpeedStep*$T$3:$T$1003)</f>
        <v>205.41794055555084</v>
      </c>
      <c r="N9669" s="51">
        <f t="array" ref="N9669">_xlfn.SUM(_xlfn.NORM.DIST($S$3:$S$1003,$G9669,$Q9669,FALSE)*WindSpeedStep*$T$3:$T$1003)</f>
        <v>217.26440038937275</v>
      </c>
      <c r="P9669" s="43">
        <f t="shared" si="606"/>
        <v>0.50675621715549146</v>
      </c>
      <c r="Q9669" s="43">
        <f t="shared" si="607"/>
        <v>0.95953839934767604</v>
      </c>
    </row>
    <row r="9670" spans="5:17" x14ac:dyDescent="0.2">
      <c r="E9670" s="16">
        <v>41095.361111111109</v>
      </c>
      <c r="F9670" s="22">
        <v>4.71</v>
      </c>
      <c r="G9670" s="22">
        <v>4.7589778201249278</v>
      </c>
      <c r="H9670" s="25">
        <v>0.23991507430997874</v>
      </c>
      <c r="I9670" s="3">
        <f t="shared" si="604"/>
        <v>168.3899999999939</v>
      </c>
      <c r="J9670" s="3">
        <f t="shared" si="605"/>
        <v>173.83999999999378</v>
      </c>
      <c r="K9670" s="3">
        <f>MIN(J9670-M9670+N9670,'Power Look Up'!$F$4)</f>
        <v>199.94824721752636</v>
      </c>
      <c r="M9670" s="51">
        <f t="array" ref="M9670">_xlfn.SUM(_xlfn.NORM.DIST($S$3:$S$1003,$G9670,$P9670,FALSE)*WindSpeedStep*$T$3:$T$1003)</f>
        <v>156.14583862168027</v>
      </c>
      <c r="N9670" s="51">
        <f t="array" ref="N9670">_xlfn.SUM(_xlfn.NORM.DIST($S$3:$S$1003,$G9670,$Q9670,FALSE)*WindSpeedStep*$T$3:$T$1003)</f>
        <v>182.25408583921285</v>
      </c>
      <c r="P9670" s="43">
        <f t="shared" si="606"/>
        <v>0.47589778201249278</v>
      </c>
      <c r="Q9670" s="43">
        <f t="shared" si="607"/>
        <v>1.1417505173548126</v>
      </c>
    </row>
    <row r="9671" spans="5:17" x14ac:dyDescent="0.2">
      <c r="E9671" s="16">
        <v>41095.375</v>
      </c>
      <c r="F9671" s="22">
        <v>5.03</v>
      </c>
      <c r="G9671" s="22">
        <v>4.964100367306818</v>
      </c>
      <c r="H9671" s="25">
        <v>0.19085487077534791</v>
      </c>
      <c r="I9671" s="3">
        <f t="shared" si="604"/>
        <v>204.85999999998984</v>
      </c>
      <c r="J9671" s="3">
        <f t="shared" si="605"/>
        <v>195.63999999999334</v>
      </c>
      <c r="K9671" s="3">
        <f>MIN(J9671-M9671+N9671,'Power Look Up'!$F$4)</f>
        <v>207.80483732041367</v>
      </c>
      <c r="M9671" s="51">
        <f t="array" ref="M9671">_xlfn.SUM(_xlfn.NORM.DIST($S$3:$S$1003,$G9671,$P9671,FALSE)*WindSpeedStep*$T$3:$T$1003)</f>
        <v>188.8022833571039</v>
      </c>
      <c r="N9671" s="51">
        <f t="array" ref="N9671">_xlfn.SUM(_xlfn.NORM.DIST($S$3:$S$1003,$G9671,$Q9671,FALSE)*WindSpeedStep*$T$3:$T$1003)</f>
        <v>200.96712067752424</v>
      </c>
      <c r="P9671" s="43">
        <f t="shared" si="606"/>
        <v>0.49641003673068185</v>
      </c>
      <c r="Q9671" s="43">
        <f t="shared" si="607"/>
        <v>0.94742273411819988</v>
      </c>
    </row>
    <row r="9672" spans="5:17" x14ac:dyDescent="0.2">
      <c r="E9672" s="16">
        <v>41095.381944444445</v>
      </c>
      <c r="F9672" s="22">
        <v>5.13</v>
      </c>
      <c r="G9672" s="22">
        <v>5.1141077468076741</v>
      </c>
      <c r="H9672" s="25">
        <v>0.20272904483430801</v>
      </c>
      <c r="I9672" s="3">
        <f t="shared" si="604"/>
        <v>221.05999999998949</v>
      </c>
      <c r="J9672" s="3">
        <f t="shared" si="605"/>
        <v>217.81999999998953</v>
      </c>
      <c r="K9672" s="3">
        <f>MIN(J9672-M9672+N9672,'Power Look Up'!$F$4)</f>
        <v>233.15108593195185</v>
      </c>
      <c r="M9672" s="51">
        <f t="array" ref="M9672">_xlfn.SUM(_xlfn.NORM.DIST($S$3:$S$1003,$G9672,$P9672,FALSE)*WindSpeedStep*$T$3:$T$1003)</f>
        <v>212.92660723026967</v>
      </c>
      <c r="N9672" s="51">
        <f t="array" ref="N9672">_xlfn.SUM(_xlfn.NORM.DIST($S$3:$S$1003,$G9672,$Q9672,FALSE)*WindSpeedStep*$T$3:$T$1003)</f>
        <v>228.25769316223199</v>
      </c>
      <c r="P9672" s="43">
        <f t="shared" si="606"/>
        <v>0.51141077468076745</v>
      </c>
      <c r="Q9672" s="43">
        <f t="shared" si="607"/>
        <v>1.036778178690055</v>
      </c>
    </row>
    <row r="9673" spans="5:17" x14ac:dyDescent="0.2">
      <c r="E9673" s="16">
        <v>41095.395833333336</v>
      </c>
      <c r="F9673" s="22">
        <v>5.04</v>
      </c>
      <c r="G9673" s="22">
        <v>5.077108421912512</v>
      </c>
      <c r="H9673" s="25">
        <v>0.24801587301587302</v>
      </c>
      <c r="I9673" s="3">
        <f t="shared" si="604"/>
        <v>206.47999999998979</v>
      </c>
      <c r="J9673" s="3">
        <f t="shared" si="605"/>
        <v>212.95999999998966</v>
      </c>
      <c r="K9673" s="3">
        <f>MIN(J9673-M9673+N9673,'Power Look Up'!$F$4)</f>
        <v>241.82114729133602</v>
      </c>
      <c r="M9673" s="51">
        <f t="array" ref="M9673">_xlfn.SUM(_xlfn.NORM.DIST($S$3:$S$1003,$G9673,$P9673,FALSE)*WindSpeedStep*$T$3:$T$1003)</f>
        <v>206.95605025569324</v>
      </c>
      <c r="N9673" s="51">
        <f t="array" ref="N9673">_xlfn.SUM(_xlfn.NORM.DIST($S$3:$S$1003,$G9673,$Q9673,FALSE)*WindSpeedStep*$T$3:$T$1003)</f>
        <v>235.8171975470396</v>
      </c>
      <c r="P9673" s="43">
        <f t="shared" si="606"/>
        <v>0.50771084219125118</v>
      </c>
      <c r="Q9673" s="43">
        <f t="shared" si="607"/>
        <v>1.259203477656873</v>
      </c>
    </row>
    <row r="9674" spans="5:17" x14ac:dyDescent="0.2">
      <c r="E9674" s="16">
        <v>41095.409722222219</v>
      </c>
      <c r="F9674" s="22">
        <v>5.14</v>
      </c>
      <c r="G9674" s="22">
        <v>5.146646032772499</v>
      </c>
      <c r="H9674" s="25">
        <v>0.19260700389105059</v>
      </c>
      <c r="I9674" s="3">
        <f t="shared" si="604"/>
        <v>222.67999999998943</v>
      </c>
      <c r="J9674" s="3">
        <f t="shared" si="605"/>
        <v>224.29999999998941</v>
      </c>
      <c r="K9674" s="3">
        <f>MIN(J9674-M9674+N9674,'Power Look Up'!$F$4)</f>
        <v>237.21800089731735</v>
      </c>
      <c r="M9674" s="51">
        <f t="array" ref="M9674">_xlfn.SUM(_xlfn.NORM.DIST($S$3:$S$1003,$G9674,$P9674,FALSE)*WindSpeedStep*$T$3:$T$1003)</f>
        <v>218.19042916481754</v>
      </c>
      <c r="N9674" s="51">
        <f t="array" ref="N9674">_xlfn.SUM(_xlfn.NORM.DIST($S$3:$S$1003,$G9674,$Q9674,FALSE)*WindSpeedStep*$T$3:$T$1003)</f>
        <v>231.10843006214549</v>
      </c>
      <c r="P9674" s="43">
        <f t="shared" si="606"/>
        <v>0.51466460327724994</v>
      </c>
      <c r="Q9674" s="43">
        <f t="shared" si="607"/>
        <v>0.99128007246007277</v>
      </c>
    </row>
    <row r="9675" spans="5:17" x14ac:dyDescent="0.2">
      <c r="E9675" s="16">
        <v>41095.416666666664</v>
      </c>
      <c r="F9675" s="22">
        <v>4.92</v>
      </c>
      <c r="G9675" s="22">
        <v>4.9757738890279155</v>
      </c>
      <c r="H9675" s="25">
        <v>0.20528455284552846</v>
      </c>
      <c r="I9675" s="3">
        <f t="shared" si="604"/>
        <v>191.27999999999341</v>
      </c>
      <c r="J9675" s="3">
        <f t="shared" si="605"/>
        <v>197.81999999999329</v>
      </c>
      <c r="K9675" s="3">
        <f>MIN(J9675-M9675+N9675,'Power Look Up'!$F$4)</f>
        <v>213.49922411075892</v>
      </c>
      <c r="M9675" s="51">
        <f t="array" ref="M9675">_xlfn.SUM(_xlfn.NORM.DIST($S$3:$S$1003,$G9675,$P9675,FALSE)*WindSpeedStep*$T$3:$T$1003)</f>
        <v>190.67237078023558</v>
      </c>
      <c r="N9675" s="51">
        <f t="array" ref="N9675">_xlfn.SUM(_xlfn.NORM.DIST($S$3:$S$1003,$G9675,$Q9675,FALSE)*WindSpeedStep*$T$3:$T$1003)</f>
        <v>206.35159489100121</v>
      </c>
      <c r="P9675" s="43">
        <f t="shared" si="606"/>
        <v>0.49757738890279157</v>
      </c>
      <c r="Q9675" s="43">
        <f t="shared" si="607"/>
        <v>1.0214495178695517</v>
      </c>
    </row>
    <row r="9676" spans="5:17" x14ac:dyDescent="0.2">
      <c r="E9676" s="16">
        <v>41095.423611111109</v>
      </c>
      <c r="F9676" s="22">
        <v>4.45</v>
      </c>
      <c r="G9676" s="22">
        <v>4.4266078666075606</v>
      </c>
      <c r="H9676" s="25">
        <v>0.23595505617977527</v>
      </c>
      <c r="I9676" s="3">
        <f t="shared" si="604"/>
        <v>140.0499999999945</v>
      </c>
      <c r="J9676" s="3">
        <f t="shared" si="605"/>
        <v>137.86999999999455</v>
      </c>
      <c r="K9676" s="3">
        <f>MIN(J9676-M9676+N9676,'Power Look Up'!$F$4)</f>
        <v>166.65722192549964</v>
      </c>
      <c r="M9676" s="51">
        <f t="array" ref="M9676">_xlfn.SUM(_xlfn.NORM.DIST($S$3:$S$1003,$G9676,$P9676,FALSE)*WindSpeedStep*$T$3:$T$1003)</f>
        <v>105.04046964846619</v>
      </c>
      <c r="N9676" s="51">
        <f t="array" ref="N9676">_xlfn.SUM(_xlfn.NORM.DIST($S$3:$S$1003,$G9676,$Q9676,FALSE)*WindSpeedStep*$T$3:$T$1003)</f>
        <v>133.82769157397129</v>
      </c>
      <c r="P9676" s="43">
        <f t="shared" si="606"/>
        <v>0.44266078666075609</v>
      </c>
      <c r="Q9676" s="43">
        <f t="shared" si="607"/>
        <v>1.044480507851222</v>
      </c>
    </row>
    <row r="9677" spans="5:17" x14ac:dyDescent="0.2">
      <c r="E9677" s="16">
        <v>41095.4375</v>
      </c>
      <c r="F9677" s="22">
        <v>3.98</v>
      </c>
      <c r="G9677" s="22">
        <v>3.9040863308506202</v>
      </c>
      <c r="H9677" s="25">
        <v>0.28140703517587945</v>
      </c>
      <c r="I9677" s="3">
        <f t="shared" si="604"/>
        <v>89.179999999996284</v>
      </c>
      <c r="J9677" s="3">
        <f t="shared" si="605"/>
        <v>81.899999999996439</v>
      </c>
      <c r="K9677" s="3">
        <f>MIN(J9677-M9677+N9677,'Power Look Up'!$F$4)</f>
        <v>124.3294612918457</v>
      </c>
      <c r="M9677" s="51">
        <f t="array" ref="M9677">_xlfn.SUM(_xlfn.NORM.DIST($S$3:$S$1003,$G9677,$P9677,FALSE)*WindSpeedStep*$T$3:$T$1003)</f>
        <v>40.98320886875581</v>
      </c>
      <c r="N9677" s="51">
        <f t="array" ref="N9677">_xlfn.SUM(_xlfn.NORM.DIST($S$3:$S$1003,$G9677,$Q9677,FALSE)*WindSpeedStep*$T$3:$T$1003)</f>
        <v>83.412670160605074</v>
      </c>
      <c r="P9677" s="43">
        <f t="shared" si="606"/>
        <v>0.39040863308506202</v>
      </c>
      <c r="Q9677" s="43">
        <f t="shared" si="607"/>
        <v>1.0986373594353507</v>
      </c>
    </row>
    <row r="9678" spans="5:17" x14ac:dyDescent="0.2">
      <c r="E9678" s="16">
        <v>41095.444444444445</v>
      </c>
      <c r="F9678" s="22">
        <v>5.24</v>
      </c>
      <c r="G9678" s="22">
        <v>5.2485265140915995</v>
      </c>
      <c r="H9678" s="25">
        <v>0.27671755725190839</v>
      </c>
      <c r="I9678" s="3">
        <f t="shared" si="604"/>
        <v>238.87999999998908</v>
      </c>
      <c r="J9678" s="3">
        <f t="shared" si="605"/>
        <v>240.49999999998906</v>
      </c>
      <c r="K9678" s="3">
        <f>MIN(J9678-M9678+N9678,'Power Look Up'!$F$4)</f>
        <v>282.67086481668082</v>
      </c>
      <c r="M9678" s="51">
        <f t="array" ref="M9678">_xlfn.SUM(_xlfn.NORM.DIST($S$3:$S$1003,$G9678,$P9678,FALSE)*WindSpeedStep*$T$3:$T$1003)</f>
        <v>234.76932832484891</v>
      </c>
      <c r="N9678" s="51">
        <f t="array" ref="N9678">_xlfn.SUM(_xlfn.NORM.DIST($S$3:$S$1003,$G9678,$Q9678,FALSE)*WindSpeedStep*$T$3:$T$1003)</f>
        <v>276.94019314154065</v>
      </c>
      <c r="P9678" s="43">
        <f t="shared" si="606"/>
        <v>0.52485265140915993</v>
      </c>
      <c r="Q9678" s="43">
        <f t="shared" si="607"/>
        <v>1.4523594361513013</v>
      </c>
    </row>
    <row r="9679" spans="5:17" x14ac:dyDescent="0.2">
      <c r="E9679" s="16">
        <v>41095.451388888891</v>
      </c>
      <c r="F9679" s="22">
        <v>4.1399999999999997</v>
      </c>
      <c r="G9679" s="22">
        <v>4.0907447353935718</v>
      </c>
      <c r="H9679" s="25">
        <v>0.22222222222222224</v>
      </c>
      <c r="I9679" s="3">
        <f t="shared" si="604"/>
        <v>106.25999999999522</v>
      </c>
      <c r="J9679" s="3">
        <f t="shared" si="605"/>
        <v>100.80999999999534</v>
      </c>
      <c r="K9679" s="3">
        <f>MIN(J9679-M9679+N9679,'Power Look Up'!$F$4)</f>
        <v>129.37722423058622</v>
      </c>
      <c r="M9679" s="51">
        <f t="array" ref="M9679">_xlfn.SUM(_xlfn.NORM.DIST($S$3:$S$1003,$G9679,$P9679,FALSE)*WindSpeedStep*$T$3:$T$1003)</f>
        <v>60.231216255466094</v>
      </c>
      <c r="N9679" s="51">
        <f t="array" ref="N9679">_xlfn.SUM(_xlfn.NORM.DIST($S$3:$S$1003,$G9679,$Q9679,FALSE)*WindSpeedStep*$T$3:$T$1003)</f>
        <v>88.798440486056975</v>
      </c>
      <c r="P9679" s="43">
        <f t="shared" si="606"/>
        <v>0.40907447353935722</v>
      </c>
      <c r="Q9679" s="43">
        <f t="shared" si="607"/>
        <v>0.90905438564301599</v>
      </c>
    </row>
    <row r="9680" spans="5:17" x14ac:dyDescent="0.2">
      <c r="E9680" s="16">
        <v>41095.458333333336</v>
      </c>
      <c r="F9680" s="22">
        <v>4.5599999999999996</v>
      </c>
      <c r="G9680" s="22">
        <v>4.5385691983807313</v>
      </c>
      <c r="H9680" s="25">
        <v>0.21271929824561406</v>
      </c>
      <c r="I9680" s="3">
        <f t="shared" si="604"/>
        <v>152.03999999999425</v>
      </c>
      <c r="J9680" s="3">
        <f t="shared" si="605"/>
        <v>149.8599999999943</v>
      </c>
      <c r="K9680" s="3">
        <f>MIN(J9680-M9680+N9680,'Power Look Up'!$F$4)</f>
        <v>170.98360530015464</v>
      </c>
      <c r="M9680" s="51">
        <f t="array" ref="M9680">_xlfn.SUM(_xlfn.NORM.DIST($S$3:$S$1003,$G9680,$P9680,FALSE)*WindSpeedStep*$T$3:$T$1003)</f>
        <v>121.82801187185338</v>
      </c>
      <c r="N9680" s="51">
        <f t="array" ref="N9680">_xlfn.SUM(_xlfn.NORM.DIST($S$3:$S$1003,$G9680,$Q9680,FALSE)*WindSpeedStep*$T$3:$T$1003)</f>
        <v>142.95161717201373</v>
      </c>
      <c r="P9680" s="43">
        <f t="shared" si="606"/>
        <v>0.45385691983807314</v>
      </c>
      <c r="Q9680" s="43">
        <f t="shared" si="607"/>
        <v>0.96544125491870825</v>
      </c>
    </row>
    <row r="9681" spans="5:17" x14ac:dyDescent="0.2">
      <c r="E9681" s="16">
        <v>41095.465277777781</v>
      </c>
      <c r="F9681" s="22">
        <v>5.65</v>
      </c>
      <c r="G9681" s="22">
        <v>5.5998858352555594</v>
      </c>
      <c r="H9681" s="25">
        <v>0.13805309734513274</v>
      </c>
      <c r="I9681" s="3">
        <f t="shared" si="604"/>
        <v>305.29999999998768</v>
      </c>
      <c r="J9681" s="3">
        <f t="shared" si="605"/>
        <v>297.19999999998788</v>
      </c>
      <c r="K9681" s="3">
        <f>MIN(J9681-M9681+N9681,'Power Look Up'!$F$4)</f>
        <v>302.43507671495979</v>
      </c>
      <c r="M9681" s="51">
        <f t="array" ref="M9681">_xlfn.SUM(_xlfn.NORM.DIST($S$3:$S$1003,$G9681,$P9681,FALSE)*WindSpeedStep*$T$3:$T$1003)</f>
        <v>293.84998709293797</v>
      </c>
      <c r="N9681" s="51">
        <f t="array" ref="N9681">_xlfn.SUM(_xlfn.NORM.DIST($S$3:$S$1003,$G9681,$Q9681,FALSE)*WindSpeedStep*$T$3:$T$1003)</f>
        <v>299.08506380790988</v>
      </c>
      <c r="P9681" s="43">
        <f t="shared" si="606"/>
        <v>0.55998858352555592</v>
      </c>
      <c r="Q9681" s="43">
        <f t="shared" si="607"/>
        <v>0.77308158433616569</v>
      </c>
    </row>
    <row r="9682" spans="5:17" x14ac:dyDescent="0.2">
      <c r="E9682" s="16">
        <v>41095.472222222219</v>
      </c>
      <c r="F9682" s="22">
        <v>5.23</v>
      </c>
      <c r="G9682" s="22">
        <v>5.1748372350713723</v>
      </c>
      <c r="H9682" s="25">
        <v>0.21223709369024857</v>
      </c>
      <c r="I9682" s="3">
        <f t="shared" si="604"/>
        <v>237.25999999998913</v>
      </c>
      <c r="J9682" s="3">
        <f t="shared" si="605"/>
        <v>227.53999999998933</v>
      </c>
      <c r="K9682" s="3">
        <f>MIN(J9682-M9682+N9682,'Power Look Up'!$F$4)</f>
        <v>245.88691297274582</v>
      </c>
      <c r="M9682" s="51">
        <f t="array" ref="M9682">_xlfn.SUM(_xlfn.NORM.DIST($S$3:$S$1003,$G9682,$P9682,FALSE)*WindSpeedStep*$T$3:$T$1003)</f>
        <v>222.7621362417857</v>
      </c>
      <c r="N9682" s="51">
        <f t="array" ref="N9682">_xlfn.SUM(_xlfn.NORM.DIST($S$3:$S$1003,$G9682,$Q9682,FALSE)*WindSpeedStep*$T$3:$T$1003)</f>
        <v>241.10904921454218</v>
      </c>
      <c r="P9682" s="43">
        <f t="shared" si="606"/>
        <v>0.51748372350713723</v>
      </c>
      <c r="Q9682" s="43">
        <f t="shared" si="607"/>
        <v>1.0982924150916298</v>
      </c>
    </row>
    <row r="9683" spans="5:17" x14ac:dyDescent="0.2">
      <c r="E9683" s="16">
        <v>41095.479166666664</v>
      </c>
      <c r="F9683" s="22">
        <v>5.23</v>
      </c>
      <c r="G9683" s="22">
        <v>5.1422577251266439</v>
      </c>
      <c r="H9683" s="25">
        <v>0.21223709369024857</v>
      </c>
      <c r="I9683" s="3">
        <f t="shared" si="604"/>
        <v>237.25999999998913</v>
      </c>
      <c r="J9683" s="3">
        <f t="shared" si="605"/>
        <v>222.67999999998943</v>
      </c>
      <c r="K9683" s="3">
        <f>MIN(J9683-M9683+N9683,'Power Look Up'!$F$4)</f>
        <v>240.78319929208124</v>
      </c>
      <c r="M9683" s="51">
        <f t="array" ref="M9683">_xlfn.SUM(_xlfn.NORM.DIST($S$3:$S$1003,$G9683,$P9683,FALSE)*WindSpeedStep*$T$3:$T$1003)</f>
        <v>217.47974636481564</v>
      </c>
      <c r="N9683" s="51">
        <f t="array" ref="N9683">_xlfn.SUM(_xlfn.NORM.DIST($S$3:$S$1003,$G9683,$Q9683,FALSE)*WindSpeedStep*$T$3:$T$1003)</f>
        <v>235.58294565690744</v>
      </c>
      <c r="P9683" s="43">
        <f t="shared" si="606"/>
        <v>0.51422577251266444</v>
      </c>
      <c r="Q9683" s="43">
        <f t="shared" si="607"/>
        <v>1.0913778345871079</v>
      </c>
    </row>
    <row r="9684" spans="5:17" x14ac:dyDescent="0.2">
      <c r="E9684" s="16">
        <v>41095.486111111109</v>
      </c>
      <c r="F9684" s="22">
        <v>3.78</v>
      </c>
      <c r="G9684" s="22">
        <v>3.7606641207048397</v>
      </c>
      <c r="H9684" s="25">
        <v>0.19576719576719578</v>
      </c>
      <c r="I9684" s="3">
        <f t="shared" si="604"/>
        <v>70.979999999996664</v>
      </c>
      <c r="J9684" s="3">
        <f t="shared" si="605"/>
        <v>69.159999999996714</v>
      </c>
      <c r="K9684" s="3">
        <f>MIN(J9684-M9684+N9684,'Power Look Up'!$F$4)</f>
        <v>88.771070263073568</v>
      </c>
      <c r="M9684" s="51">
        <f t="array" ref="M9684">_xlfn.SUM(_xlfn.NORM.DIST($S$3:$S$1003,$G9684,$P9684,FALSE)*WindSpeedStep*$T$3:$T$1003)</f>
        <v>29.626120974936924</v>
      </c>
      <c r="N9684" s="51">
        <f t="array" ref="N9684">_xlfn.SUM(_xlfn.NORM.DIST($S$3:$S$1003,$G9684,$Q9684,FALSE)*WindSpeedStep*$T$3:$T$1003)</f>
        <v>49.237191238013779</v>
      </c>
      <c r="P9684" s="43">
        <f t="shared" si="606"/>
        <v>0.37606641207048397</v>
      </c>
      <c r="Q9684" s="43">
        <f t="shared" si="607"/>
        <v>0.73621466913269351</v>
      </c>
    </row>
    <row r="9685" spans="5:17" x14ac:dyDescent="0.2">
      <c r="E9685" s="16">
        <v>41095.493055555555</v>
      </c>
      <c r="F9685" s="22">
        <v>4.57</v>
      </c>
      <c r="G9685" s="22">
        <v>4.5591794113412591</v>
      </c>
      <c r="H9685" s="25">
        <v>0.19912472647702406</v>
      </c>
      <c r="I9685" s="3">
        <f t="shared" si="604"/>
        <v>153.12999999999423</v>
      </c>
      <c r="J9685" s="3">
        <f t="shared" si="605"/>
        <v>152.03999999999425</v>
      </c>
      <c r="K9685" s="3">
        <f>MIN(J9685-M9685+N9685,'Power Look Up'!$F$4)</f>
        <v>169.54287560926798</v>
      </c>
      <c r="M9685" s="51">
        <f t="array" ref="M9685">_xlfn.SUM(_xlfn.NORM.DIST($S$3:$S$1003,$G9685,$P9685,FALSE)*WindSpeedStep*$T$3:$T$1003)</f>
        <v>124.97843086870616</v>
      </c>
      <c r="N9685" s="51">
        <f t="array" ref="N9685">_xlfn.SUM(_xlfn.NORM.DIST($S$3:$S$1003,$G9685,$Q9685,FALSE)*WindSpeedStep*$T$3:$T$1003)</f>
        <v>142.48130647797987</v>
      </c>
      <c r="P9685" s="43">
        <f t="shared" si="606"/>
        <v>0.45591794113412593</v>
      </c>
      <c r="Q9685" s="43">
        <f t="shared" si="607"/>
        <v>0.90784535324300775</v>
      </c>
    </row>
    <row r="9686" spans="5:17" x14ac:dyDescent="0.2">
      <c r="E9686" s="16">
        <v>41095.5</v>
      </c>
      <c r="F9686" s="22">
        <v>3.77</v>
      </c>
      <c r="G9686" s="22">
        <v>3.715848476097563</v>
      </c>
      <c r="H9686" s="25">
        <v>0.23607427055702918</v>
      </c>
      <c r="I9686" s="3">
        <f t="shared" si="604"/>
        <v>70.069999999996682</v>
      </c>
      <c r="J9686" s="3">
        <f t="shared" si="605"/>
        <v>65.519999999996784</v>
      </c>
      <c r="K9686" s="3">
        <f>MIN(J9686-M9686+N9686,'Power Look Up'!$F$4)</f>
        <v>93.116828381812127</v>
      </c>
      <c r="M9686" s="51">
        <f t="array" ref="M9686">_xlfn.SUM(_xlfn.NORM.DIST($S$3:$S$1003,$G9686,$P9686,FALSE)*WindSpeedStep*$T$3:$T$1003)</f>
        <v>26.682287334733257</v>
      </c>
      <c r="N9686" s="51">
        <f t="array" ref="N9686">_xlfn.SUM(_xlfn.NORM.DIST($S$3:$S$1003,$G9686,$Q9686,FALSE)*WindSpeedStep*$T$3:$T$1003)</f>
        <v>54.27911571654861</v>
      </c>
      <c r="P9686" s="43">
        <f t="shared" si="606"/>
        <v>0.3715848476097563</v>
      </c>
      <c r="Q9686" s="43">
        <f t="shared" si="607"/>
        <v>0.87721621849518061</v>
      </c>
    </row>
    <row r="9687" spans="5:17" x14ac:dyDescent="0.2">
      <c r="E9687" s="16">
        <v>41095.506944444445</v>
      </c>
      <c r="F9687" s="22">
        <v>4.16</v>
      </c>
      <c r="G9687" s="22">
        <v>4.0473848556497334</v>
      </c>
      <c r="H9687" s="25">
        <v>0.19711538461538461</v>
      </c>
      <c r="I9687" s="3">
        <f t="shared" si="604"/>
        <v>108.43999999999517</v>
      </c>
      <c r="J9687" s="3">
        <f t="shared" si="605"/>
        <v>96.449999999995427</v>
      </c>
      <c r="K9687" s="3">
        <f>MIN(J9687-M9687+N9687,'Power Look Up'!$F$4)</f>
        <v>118.95123608045915</v>
      </c>
      <c r="M9687" s="51">
        <f t="array" ref="M9687">_xlfn.SUM(_xlfn.NORM.DIST($S$3:$S$1003,$G9687,$P9687,FALSE)*WindSpeedStep*$T$3:$T$1003)</f>
        <v>55.33035467562874</v>
      </c>
      <c r="N9687" s="51">
        <f t="array" ref="N9687">_xlfn.SUM(_xlfn.NORM.DIST($S$3:$S$1003,$G9687,$Q9687,FALSE)*WindSpeedStep*$T$3:$T$1003)</f>
        <v>77.831590756092467</v>
      </c>
      <c r="P9687" s="43">
        <f t="shared" si="606"/>
        <v>0.40473848556497338</v>
      </c>
      <c r="Q9687" s="43">
        <f t="shared" si="607"/>
        <v>0.79780182250788012</v>
      </c>
    </row>
    <row r="9688" spans="5:17" x14ac:dyDescent="0.2">
      <c r="E9688" s="16">
        <v>41095.513888888891</v>
      </c>
      <c r="F9688" s="22">
        <v>4.1900000000000004</v>
      </c>
      <c r="G9688" s="22">
        <v>4.2238445185146629</v>
      </c>
      <c r="H9688" s="25">
        <v>0.24105011933174222</v>
      </c>
      <c r="I9688" s="3">
        <f t="shared" si="604"/>
        <v>111.70999999999511</v>
      </c>
      <c r="J9688" s="3">
        <f t="shared" si="605"/>
        <v>114.97999999999504</v>
      </c>
      <c r="K9688" s="3">
        <f>MIN(J9688-M9688+N9688,'Power Look Up'!$F$4)</f>
        <v>147.56271620272452</v>
      </c>
      <c r="M9688" s="51">
        <f t="array" ref="M9688">_xlfn.SUM(_xlfn.NORM.DIST($S$3:$S$1003,$G9688,$P9688,FALSE)*WindSpeedStep*$T$3:$T$1003)</f>
        <v>76.700577940974824</v>
      </c>
      <c r="N9688" s="51">
        <f t="array" ref="N9688">_xlfn.SUM(_xlfn.NORM.DIST($S$3:$S$1003,$G9688,$Q9688,FALSE)*WindSpeedStep*$T$3:$T$1003)</f>
        <v>109.28329414370428</v>
      </c>
      <c r="P9688" s="43">
        <f t="shared" si="606"/>
        <v>0.42238445185146634</v>
      </c>
      <c r="Q9688" s="43">
        <f t="shared" si="607"/>
        <v>1.0181582252266848</v>
      </c>
    </row>
    <row r="9689" spans="5:17" x14ac:dyDescent="0.2">
      <c r="E9689" s="16">
        <v>41095.520833333336</v>
      </c>
      <c r="F9689" s="22">
        <v>5.93</v>
      </c>
      <c r="G9689" s="22">
        <v>5.9272163009671388</v>
      </c>
      <c r="H9689" s="25">
        <v>0.16357504215851604</v>
      </c>
      <c r="I9689" s="3">
        <f t="shared" si="604"/>
        <v>350.65999999998672</v>
      </c>
      <c r="J9689" s="3">
        <f t="shared" si="605"/>
        <v>350.65999999998672</v>
      </c>
      <c r="K9689" s="3">
        <f>MIN(J9689-M9689+N9689,'Power Look Up'!$F$4)</f>
        <v>365.16523019909664</v>
      </c>
      <c r="M9689" s="51">
        <f t="array" ref="M9689">_xlfn.SUM(_xlfn.NORM.DIST($S$3:$S$1003,$G9689,$P9689,FALSE)*WindSpeedStep*$T$3:$T$1003)</f>
        <v>353.33886349561158</v>
      </c>
      <c r="N9689" s="51">
        <f t="array" ref="N9689">_xlfn.SUM(_xlfn.NORM.DIST($S$3:$S$1003,$G9689,$Q9689,FALSE)*WindSpeedStep*$T$3:$T$1003)</f>
        <v>367.84409369472149</v>
      </c>
      <c r="P9689" s="43">
        <f t="shared" si="606"/>
        <v>0.59272163009671386</v>
      </c>
      <c r="Q9689" s="43">
        <f t="shared" si="607"/>
        <v>0.96954465631334319</v>
      </c>
    </row>
    <row r="9690" spans="5:17" x14ac:dyDescent="0.2">
      <c r="E9690" s="16">
        <v>41095.527777777781</v>
      </c>
      <c r="F9690" s="22">
        <v>4.72</v>
      </c>
      <c r="G9690" s="22">
        <v>4.7107758054089768</v>
      </c>
      <c r="H9690" s="25">
        <v>0.19703389830508478</v>
      </c>
      <c r="I9690" s="3">
        <f t="shared" si="604"/>
        <v>169.47999999999388</v>
      </c>
      <c r="J9690" s="3">
        <f t="shared" si="605"/>
        <v>168.3899999999939</v>
      </c>
      <c r="K9690" s="3">
        <f>MIN(J9690-M9690+N9690,'Power Look Up'!$F$4)</f>
        <v>183.54427106232936</v>
      </c>
      <c r="M9690" s="51">
        <f t="array" ref="M9690">_xlfn.SUM(_xlfn.NORM.DIST($S$3:$S$1003,$G9690,$P9690,FALSE)*WindSpeedStep*$T$3:$T$1003)</f>
        <v>148.54633579621881</v>
      </c>
      <c r="N9690" s="51">
        <f t="array" ref="N9690">_xlfn.SUM(_xlfn.NORM.DIST($S$3:$S$1003,$G9690,$Q9690,FALSE)*WindSpeedStep*$T$3:$T$1003)</f>
        <v>163.70060685855427</v>
      </c>
      <c r="P9690" s="43">
        <f t="shared" si="606"/>
        <v>0.47107758054089771</v>
      </c>
      <c r="Q9690" s="43">
        <f t="shared" si="607"/>
        <v>0.92818252098100618</v>
      </c>
    </row>
    <row r="9691" spans="5:17" x14ac:dyDescent="0.2">
      <c r="E9691" s="16">
        <v>41095.534722222219</v>
      </c>
      <c r="F9691" s="22">
        <v>4.9800000000000004</v>
      </c>
      <c r="G9691" s="22">
        <v>4.9798794087233267</v>
      </c>
      <c r="H9691" s="25">
        <v>0.15863453815261044</v>
      </c>
      <c r="I9691" s="3">
        <f t="shared" si="604"/>
        <v>197.81999999999329</v>
      </c>
      <c r="J9691" s="3">
        <f t="shared" si="605"/>
        <v>197.81999999999329</v>
      </c>
      <c r="K9691" s="3">
        <f>MIN(J9691-M9691+N9691,'Power Look Up'!$F$4)</f>
        <v>203.54391233357128</v>
      </c>
      <c r="M9691" s="51">
        <f t="array" ref="M9691">_xlfn.SUM(_xlfn.NORM.DIST($S$3:$S$1003,$G9691,$P9691,FALSE)*WindSpeedStep*$T$3:$T$1003)</f>
        <v>191.33034091303804</v>
      </c>
      <c r="N9691" s="51">
        <f t="array" ref="N9691">_xlfn.SUM(_xlfn.NORM.DIST($S$3:$S$1003,$G9691,$Q9691,FALSE)*WindSpeedStep*$T$3:$T$1003)</f>
        <v>197.05425324661604</v>
      </c>
      <c r="P9691" s="43">
        <f t="shared" si="606"/>
        <v>0.49798794087233267</v>
      </c>
      <c r="Q9691" s="43">
        <f t="shared" si="607"/>
        <v>0.78998087005851969</v>
      </c>
    </row>
    <row r="9692" spans="5:17" x14ac:dyDescent="0.2">
      <c r="E9692" s="16">
        <v>41095.541666666664</v>
      </c>
      <c r="F9692" s="22">
        <v>4.75</v>
      </c>
      <c r="G9692" s="22">
        <v>4.8171485611283842</v>
      </c>
      <c r="H9692" s="25">
        <v>0.21052631578947367</v>
      </c>
      <c r="I9692" s="3">
        <f t="shared" si="604"/>
        <v>172.7499999999938</v>
      </c>
      <c r="J9692" s="3">
        <f t="shared" si="605"/>
        <v>180.37999999999363</v>
      </c>
      <c r="K9692" s="3">
        <f>MIN(J9692-M9692+N9692,'Power Look Up'!$F$4)</f>
        <v>197.95022742212939</v>
      </c>
      <c r="M9692" s="51">
        <f t="array" ref="M9692">_xlfn.SUM(_xlfn.NORM.DIST($S$3:$S$1003,$G9692,$P9692,FALSE)*WindSpeedStep*$T$3:$T$1003)</f>
        <v>165.36204490302862</v>
      </c>
      <c r="N9692" s="51">
        <f t="array" ref="N9692">_xlfn.SUM(_xlfn.NORM.DIST($S$3:$S$1003,$G9692,$Q9692,FALSE)*WindSpeedStep*$T$3:$T$1003)</f>
        <v>182.93227232516438</v>
      </c>
      <c r="P9692" s="43">
        <f t="shared" si="606"/>
        <v>0.48171485611283843</v>
      </c>
      <c r="Q9692" s="43">
        <f t="shared" si="607"/>
        <v>1.0141365391849229</v>
      </c>
    </row>
    <row r="9693" spans="5:17" x14ac:dyDescent="0.2">
      <c r="E9693" s="16">
        <v>41095.548611111109</v>
      </c>
      <c r="F9693" s="22">
        <v>5.1100000000000003</v>
      </c>
      <c r="G9693" s="22">
        <v>5.0639460318876015</v>
      </c>
      <c r="H9693" s="25">
        <v>0.18395303326810175</v>
      </c>
      <c r="I9693" s="3">
        <f t="shared" si="604"/>
        <v>217.81999999998953</v>
      </c>
      <c r="J9693" s="3">
        <f t="shared" si="605"/>
        <v>209.71999999998971</v>
      </c>
      <c r="K9693" s="3">
        <f>MIN(J9693-M9693+N9693,'Power Look Up'!$F$4)</f>
        <v>220.33175748694595</v>
      </c>
      <c r="M9693" s="51">
        <f t="array" ref="M9693">_xlfn.SUM(_xlfn.NORM.DIST($S$3:$S$1003,$G9693,$P9693,FALSE)*WindSpeedStep*$T$3:$T$1003)</f>
        <v>204.83554138333753</v>
      </c>
      <c r="N9693" s="51">
        <f t="array" ref="N9693">_xlfn.SUM(_xlfn.NORM.DIST($S$3:$S$1003,$G9693,$Q9693,FALSE)*WindSpeedStep*$T$3:$T$1003)</f>
        <v>215.44729887029376</v>
      </c>
      <c r="P9693" s="43">
        <f t="shared" si="606"/>
        <v>0.50639460318876017</v>
      </c>
      <c r="Q9693" s="43">
        <f t="shared" si="607"/>
        <v>0.93152823287169184</v>
      </c>
    </row>
    <row r="9694" spans="5:17" x14ac:dyDescent="0.2">
      <c r="E9694" s="16">
        <v>41095.555555555555</v>
      </c>
      <c r="F9694" s="22">
        <v>4.43</v>
      </c>
      <c r="G9694" s="22">
        <v>4.4660515642530552</v>
      </c>
      <c r="H9694" s="25">
        <v>0.2234762979683973</v>
      </c>
      <c r="I9694" s="3">
        <f t="shared" si="604"/>
        <v>137.86999999999455</v>
      </c>
      <c r="J9694" s="3">
        <f t="shared" si="605"/>
        <v>142.22999999999445</v>
      </c>
      <c r="K9694" s="3">
        <f>MIN(J9694-M9694+N9694,'Power Look Up'!$F$4)</f>
        <v>167.1462631554177</v>
      </c>
      <c r="M9694" s="51">
        <f t="array" ref="M9694">_xlfn.SUM(_xlfn.NORM.DIST($S$3:$S$1003,$G9694,$P9694,FALSE)*WindSpeedStep*$T$3:$T$1003)</f>
        <v>110.88433511436295</v>
      </c>
      <c r="N9694" s="51">
        <f t="array" ref="N9694">_xlfn.SUM(_xlfn.NORM.DIST($S$3:$S$1003,$G9694,$Q9694,FALSE)*WindSpeedStep*$T$3:$T$1003)</f>
        <v>135.80059826978621</v>
      </c>
      <c r="P9694" s="43">
        <f t="shared" si="606"/>
        <v>0.44660515642530552</v>
      </c>
      <c r="Q9694" s="43">
        <f t="shared" si="607"/>
        <v>0.99805667011524257</v>
      </c>
    </row>
    <row r="9695" spans="5:17" x14ac:dyDescent="0.2">
      <c r="E9695" s="16">
        <v>41095.5625</v>
      </c>
      <c r="F9695" s="22">
        <v>4.83</v>
      </c>
      <c r="G9695" s="22">
        <v>4.8844091917825434</v>
      </c>
      <c r="H9695" s="25">
        <v>0.16563146997929606</v>
      </c>
      <c r="I9695" s="3">
        <f t="shared" si="604"/>
        <v>181.4699999999936</v>
      </c>
      <c r="J9695" s="3">
        <f t="shared" si="605"/>
        <v>186.91999999999351</v>
      </c>
      <c r="K9695" s="3">
        <f>MIN(J9695-M9695+N9695,'Power Look Up'!$F$4)</f>
        <v>194.16261747852897</v>
      </c>
      <c r="M9695" s="51">
        <f t="array" ref="M9695">_xlfn.SUM(_xlfn.NORM.DIST($S$3:$S$1003,$G9695,$P9695,FALSE)*WindSpeedStep*$T$3:$T$1003)</f>
        <v>176.06630451948763</v>
      </c>
      <c r="N9695" s="51">
        <f t="array" ref="N9695">_xlfn.SUM(_xlfn.NORM.DIST($S$3:$S$1003,$G9695,$Q9695,FALSE)*WindSpeedStep*$T$3:$T$1003)</f>
        <v>183.3089219980231</v>
      </c>
      <c r="P9695" s="43">
        <f t="shared" si="606"/>
        <v>0.48844091917825438</v>
      </c>
      <c r="Q9695" s="43">
        <f t="shared" si="607"/>
        <v>0.80901187441532807</v>
      </c>
    </row>
    <row r="9696" spans="5:17" x14ac:dyDescent="0.2">
      <c r="E9696" s="16">
        <v>41095.569444444445</v>
      </c>
      <c r="F9696" s="22">
        <v>4.0599999999999996</v>
      </c>
      <c r="G9696" s="22">
        <v>4.0896414298502313</v>
      </c>
      <c r="H9696" s="25">
        <v>0.17733990147783252</v>
      </c>
      <c r="I9696" s="3">
        <f t="shared" si="604"/>
        <v>97.539999999995402</v>
      </c>
      <c r="J9696" s="3">
        <f t="shared" si="605"/>
        <v>100.80999999999534</v>
      </c>
      <c r="K9696" s="3">
        <f>MIN(J9696-M9696+N9696,'Power Look Up'!$F$4)</f>
        <v>118.51476982725599</v>
      </c>
      <c r="M9696" s="51">
        <f t="array" ref="M9696">_xlfn.SUM(_xlfn.NORM.DIST($S$3:$S$1003,$G9696,$P9696,FALSE)*WindSpeedStep*$T$3:$T$1003)</f>
        <v>60.103490003624074</v>
      </c>
      <c r="N9696" s="51">
        <f t="array" ref="N9696">_xlfn.SUM(_xlfn.NORM.DIST($S$3:$S$1003,$G9696,$Q9696,FALSE)*WindSpeedStep*$T$3:$T$1003)</f>
        <v>77.808259830884722</v>
      </c>
      <c r="P9696" s="43">
        <f t="shared" si="606"/>
        <v>0.40896414298502315</v>
      </c>
      <c r="Q9696" s="43">
        <f t="shared" si="607"/>
        <v>0.72525660824930216</v>
      </c>
    </row>
    <row r="9697" spans="5:17" x14ac:dyDescent="0.2">
      <c r="E9697" s="16">
        <v>41095.576388888891</v>
      </c>
      <c r="F9697" s="22">
        <v>4.47</v>
      </c>
      <c r="G9697" s="22">
        <v>4.5495181444564636</v>
      </c>
      <c r="H9697" s="25">
        <v>0.18120805369127518</v>
      </c>
      <c r="I9697" s="3">
        <f t="shared" si="604"/>
        <v>142.22999999999445</v>
      </c>
      <c r="J9697" s="3">
        <f t="shared" si="605"/>
        <v>150.94999999999428</v>
      </c>
      <c r="K9697" s="3">
        <f>MIN(J9697-M9697+N9697,'Power Look Up'!$F$4)</f>
        <v>164.49958202014804</v>
      </c>
      <c r="M9697" s="51">
        <f t="array" ref="M9697">_xlfn.SUM(_xlfn.NORM.DIST($S$3:$S$1003,$G9697,$P9697,FALSE)*WindSpeedStep*$T$3:$T$1003)</f>
        <v>123.49965575918489</v>
      </c>
      <c r="N9697" s="51">
        <f t="array" ref="N9697">_xlfn.SUM(_xlfn.NORM.DIST($S$3:$S$1003,$G9697,$Q9697,FALSE)*WindSpeedStep*$T$3:$T$1003)</f>
        <v>137.04923777933865</v>
      </c>
      <c r="P9697" s="43">
        <f t="shared" si="606"/>
        <v>0.45495181444564636</v>
      </c>
      <c r="Q9697" s="43">
        <f t="shared" si="607"/>
        <v>0.82440932819009749</v>
      </c>
    </row>
    <row r="9698" spans="5:17" x14ac:dyDescent="0.2">
      <c r="E9698" s="16">
        <v>41095.583333333336</v>
      </c>
      <c r="F9698" s="22">
        <v>5.64</v>
      </c>
      <c r="G9698" s="22">
        <v>5.6806029983110884</v>
      </c>
      <c r="H9698" s="25">
        <v>0.21276595744680851</v>
      </c>
      <c r="I9698" s="3">
        <f t="shared" si="604"/>
        <v>303.67999999998773</v>
      </c>
      <c r="J9698" s="3">
        <f t="shared" si="605"/>
        <v>310.15999999998758</v>
      </c>
      <c r="K9698" s="3">
        <f>MIN(J9698-M9698+N9698,'Power Look Up'!$F$4)</f>
        <v>336.50569025900035</v>
      </c>
      <c r="M9698" s="51">
        <f t="array" ref="M9698">_xlfn.SUM(_xlfn.NORM.DIST($S$3:$S$1003,$G9698,$P9698,FALSE)*WindSpeedStep*$T$3:$T$1003)</f>
        <v>308.03948833027579</v>
      </c>
      <c r="N9698" s="51">
        <f t="array" ref="N9698">_xlfn.SUM(_xlfn.NORM.DIST($S$3:$S$1003,$G9698,$Q9698,FALSE)*WindSpeedStep*$T$3:$T$1003)</f>
        <v>334.38517858928856</v>
      </c>
      <c r="P9698" s="43">
        <f t="shared" si="606"/>
        <v>0.56806029983110884</v>
      </c>
      <c r="Q9698" s="43">
        <f t="shared" si="607"/>
        <v>1.2086389358108698</v>
      </c>
    </row>
    <row r="9699" spans="5:17" x14ac:dyDescent="0.2">
      <c r="E9699" s="16">
        <v>41095.590277777781</v>
      </c>
      <c r="F9699" s="22">
        <v>5.95</v>
      </c>
      <c r="G9699" s="22">
        <v>6.0245883247918206</v>
      </c>
      <c r="H9699" s="25">
        <v>0.14117647058823529</v>
      </c>
      <c r="I9699" s="3">
        <f t="shared" si="604"/>
        <v>353.89999999998668</v>
      </c>
      <c r="J9699" s="3">
        <f t="shared" si="605"/>
        <v>366.51999999998105</v>
      </c>
      <c r="K9699" s="3">
        <f>MIN(J9699-M9699+N9699,'Power Look Up'!$F$4)</f>
        <v>375.88399751518688</v>
      </c>
      <c r="M9699" s="51">
        <f t="array" ref="M9699">_xlfn.SUM(_xlfn.NORM.DIST($S$3:$S$1003,$G9699,$P9699,FALSE)*WindSpeedStep*$T$3:$T$1003)</f>
        <v>372.13353681888225</v>
      </c>
      <c r="N9699" s="51">
        <f t="array" ref="N9699">_xlfn.SUM(_xlfn.NORM.DIST($S$3:$S$1003,$G9699,$Q9699,FALSE)*WindSpeedStep*$T$3:$T$1003)</f>
        <v>381.49753433408807</v>
      </c>
      <c r="P9699" s="43">
        <f t="shared" si="606"/>
        <v>0.60245883247918208</v>
      </c>
      <c r="Q9699" s="43">
        <f t="shared" si="607"/>
        <v>0.85053011644119814</v>
      </c>
    </row>
    <row r="9700" spans="5:17" x14ac:dyDescent="0.2">
      <c r="E9700" s="16">
        <v>41095.597222222219</v>
      </c>
      <c r="F9700" s="22">
        <v>5.6</v>
      </c>
      <c r="G9700" s="22">
        <v>5.6263475643321073</v>
      </c>
      <c r="H9700" s="25">
        <v>0.15892857142857145</v>
      </c>
      <c r="I9700" s="3">
        <f t="shared" si="604"/>
        <v>297.19999999998788</v>
      </c>
      <c r="J9700" s="3">
        <f t="shared" si="605"/>
        <v>302.05999999998778</v>
      </c>
      <c r="K9700" s="3">
        <f>MIN(J9700-M9700+N9700,'Power Look Up'!$F$4)</f>
        <v>311.69968021685571</v>
      </c>
      <c r="M9700" s="51">
        <f t="array" ref="M9700">_xlfn.SUM(_xlfn.NORM.DIST($S$3:$S$1003,$G9700,$P9700,FALSE)*WindSpeedStep*$T$3:$T$1003)</f>
        <v>298.47077928976296</v>
      </c>
      <c r="N9700" s="51">
        <f t="array" ref="N9700">_xlfn.SUM(_xlfn.NORM.DIST($S$3:$S$1003,$G9700,$Q9700,FALSE)*WindSpeedStep*$T$3:$T$1003)</f>
        <v>308.11045950663089</v>
      </c>
      <c r="P9700" s="43">
        <f t="shared" si="606"/>
        <v>0.5626347564332107</v>
      </c>
      <c r="Q9700" s="43">
        <f t="shared" si="607"/>
        <v>0.89418738075992432</v>
      </c>
    </row>
    <row r="9701" spans="5:17" x14ac:dyDescent="0.2">
      <c r="E9701" s="16">
        <v>41095.604166666664</v>
      </c>
      <c r="F9701" s="22">
        <v>5.3</v>
      </c>
      <c r="G9701" s="22">
        <v>5.2580574905510966</v>
      </c>
      <c r="H9701" s="25">
        <v>0.14528301886792452</v>
      </c>
      <c r="I9701" s="3">
        <f t="shared" si="604"/>
        <v>248.59999999998888</v>
      </c>
      <c r="J9701" s="3">
        <f t="shared" si="605"/>
        <v>242.11999999998903</v>
      </c>
      <c r="K9701" s="3">
        <f>MIN(J9701-M9701+N9701,'Power Look Up'!$F$4)</f>
        <v>246.2820216948104</v>
      </c>
      <c r="M9701" s="51">
        <f t="array" ref="M9701">_xlfn.SUM(_xlfn.NORM.DIST($S$3:$S$1003,$G9701,$P9701,FALSE)*WindSpeedStep*$T$3:$T$1003)</f>
        <v>236.32918685939018</v>
      </c>
      <c r="N9701" s="51">
        <f t="array" ref="N9701">_xlfn.SUM(_xlfn.NORM.DIST($S$3:$S$1003,$G9701,$Q9701,FALSE)*WindSpeedStep*$T$3:$T$1003)</f>
        <v>240.49120855421154</v>
      </c>
      <c r="P9701" s="43">
        <f t="shared" si="606"/>
        <v>0.52580574905510968</v>
      </c>
      <c r="Q9701" s="43">
        <f t="shared" si="607"/>
        <v>0.76390646560836684</v>
      </c>
    </row>
    <row r="9702" spans="5:17" x14ac:dyDescent="0.2">
      <c r="E9702" s="16">
        <v>41095.611111111109</v>
      </c>
      <c r="F9702" s="22">
        <v>4.8</v>
      </c>
      <c r="G9702" s="22">
        <v>4.8608311277635243</v>
      </c>
      <c r="H9702" s="25">
        <v>0.16250000000000001</v>
      </c>
      <c r="I9702" s="3">
        <f t="shared" si="604"/>
        <v>178.19999999999368</v>
      </c>
      <c r="J9702" s="3">
        <f t="shared" si="605"/>
        <v>184.73999999999353</v>
      </c>
      <c r="K9702" s="3">
        <f>MIN(J9702-M9702+N9702,'Power Look Up'!$F$4)</f>
        <v>191.54320724146112</v>
      </c>
      <c r="M9702" s="51">
        <f t="array" ref="M9702">_xlfn.SUM(_xlfn.NORM.DIST($S$3:$S$1003,$G9702,$P9702,FALSE)*WindSpeedStep*$T$3:$T$1003)</f>
        <v>172.3088283410647</v>
      </c>
      <c r="N9702" s="51">
        <f t="array" ref="N9702">_xlfn.SUM(_xlfn.NORM.DIST($S$3:$S$1003,$G9702,$Q9702,FALSE)*WindSpeedStep*$T$3:$T$1003)</f>
        <v>179.11203558253229</v>
      </c>
      <c r="P9702" s="43">
        <f t="shared" si="606"/>
        <v>0.48608311277635247</v>
      </c>
      <c r="Q9702" s="43">
        <f t="shared" si="607"/>
        <v>0.78988505826157274</v>
      </c>
    </row>
    <row r="9703" spans="5:17" x14ac:dyDescent="0.2">
      <c r="E9703" s="16">
        <v>41095.618055555555</v>
      </c>
      <c r="F9703" s="22">
        <v>5.93</v>
      </c>
      <c r="G9703" s="22">
        <v>5.9902606932084987</v>
      </c>
      <c r="H9703" s="25">
        <v>0.15682967959527827</v>
      </c>
      <c r="I9703" s="3">
        <f t="shared" si="604"/>
        <v>350.65999999998672</v>
      </c>
      <c r="J9703" s="3">
        <f t="shared" si="605"/>
        <v>360.37999999998652</v>
      </c>
      <c r="K9703" s="3">
        <f>MIN(J9703-M9703+N9703,'Power Look Up'!$F$4)</f>
        <v>373.7091492681339</v>
      </c>
      <c r="M9703" s="51">
        <f t="array" ref="M9703">_xlfn.SUM(_xlfn.NORM.DIST($S$3:$S$1003,$G9703,$P9703,FALSE)*WindSpeedStep*$T$3:$T$1003)</f>
        <v>365.44494948747013</v>
      </c>
      <c r="N9703" s="51">
        <f t="array" ref="N9703">_xlfn.SUM(_xlfn.NORM.DIST($S$3:$S$1003,$G9703,$Q9703,FALSE)*WindSpeedStep*$T$3:$T$1003)</f>
        <v>378.7740987556175</v>
      </c>
      <c r="P9703" s="43">
        <f t="shared" si="606"/>
        <v>0.5990260693208499</v>
      </c>
      <c r="Q9703" s="43">
        <f t="shared" si="607"/>
        <v>0.93945066520807841</v>
      </c>
    </row>
    <row r="9704" spans="5:17" x14ac:dyDescent="0.2">
      <c r="E9704" s="16">
        <v>41095.625</v>
      </c>
      <c r="F9704" s="22">
        <v>6.19</v>
      </c>
      <c r="G9704" s="22">
        <v>6.2098974130581519</v>
      </c>
      <c r="H9704" s="25">
        <v>0.15993537964458804</v>
      </c>
      <c r="I9704" s="3">
        <f t="shared" si="604"/>
        <v>404.93999999998022</v>
      </c>
      <c r="J9704" s="3">
        <f t="shared" si="605"/>
        <v>409.45999999998014</v>
      </c>
      <c r="K9704" s="3">
        <f>MIN(J9704-M9704+N9704,'Power Look Up'!$F$4)</f>
        <v>426.38652516751858</v>
      </c>
      <c r="M9704" s="51">
        <f t="array" ref="M9704">_xlfn.SUM(_xlfn.NORM.DIST($S$3:$S$1003,$G9704,$P9704,FALSE)*WindSpeedStep*$T$3:$T$1003)</f>
        <v>409.47241747553068</v>
      </c>
      <c r="N9704" s="51">
        <f t="array" ref="N9704">_xlfn.SUM(_xlfn.NORM.DIST($S$3:$S$1003,$G9704,$Q9704,FALSE)*WindSpeedStep*$T$3:$T$1003)</f>
        <v>426.39894264306912</v>
      </c>
      <c r="P9704" s="43">
        <f t="shared" si="606"/>
        <v>0.62098974130581519</v>
      </c>
      <c r="Q9704" s="43">
        <f t="shared" si="607"/>
        <v>0.99318230031140065</v>
      </c>
    </row>
    <row r="9705" spans="5:17" x14ac:dyDescent="0.2">
      <c r="E9705" s="16">
        <v>41095.631944444445</v>
      </c>
      <c r="F9705" s="22">
        <v>5.48</v>
      </c>
      <c r="G9705" s="22">
        <v>5.4518479264005952</v>
      </c>
      <c r="H9705" s="25">
        <v>0.18978102189781021</v>
      </c>
      <c r="I9705" s="3">
        <f t="shared" si="604"/>
        <v>277.75999999998828</v>
      </c>
      <c r="J9705" s="3">
        <f t="shared" si="605"/>
        <v>272.89999999998838</v>
      </c>
      <c r="K9705" s="3">
        <f>MIN(J9705-M9705+N9705,'Power Look Up'!$F$4)</f>
        <v>288.04259962445553</v>
      </c>
      <c r="M9705" s="51">
        <f t="array" ref="M9705">_xlfn.SUM(_xlfn.NORM.DIST($S$3:$S$1003,$G9705,$P9705,FALSE)*WindSpeedStep*$T$3:$T$1003)</f>
        <v>268.49846475175116</v>
      </c>
      <c r="N9705" s="51">
        <f t="array" ref="N9705">_xlfn.SUM(_xlfn.NORM.DIST($S$3:$S$1003,$G9705,$Q9705,FALSE)*WindSpeedStep*$T$3:$T$1003)</f>
        <v>283.64106437621831</v>
      </c>
      <c r="P9705" s="43">
        <f t="shared" si="606"/>
        <v>0.54518479264005959</v>
      </c>
      <c r="Q9705" s="43">
        <f t="shared" si="607"/>
        <v>1.0346572707037625</v>
      </c>
    </row>
    <row r="9706" spans="5:17" x14ac:dyDescent="0.2">
      <c r="E9706" s="16">
        <v>41095.638888888891</v>
      </c>
      <c r="F9706" s="22">
        <v>4.7300000000000004</v>
      </c>
      <c r="G9706" s="22">
        <v>4.7623790209454162</v>
      </c>
      <c r="H9706" s="25">
        <v>0.17336152219873147</v>
      </c>
      <c r="I9706" s="3">
        <f t="shared" si="604"/>
        <v>170.56999999999385</v>
      </c>
      <c r="J9706" s="3">
        <f t="shared" si="605"/>
        <v>173.83999999999378</v>
      </c>
      <c r="K9706" s="3">
        <f>MIN(J9706-M9706+N9706,'Power Look Up'!$F$4)</f>
        <v>183.35942807919687</v>
      </c>
      <c r="M9706" s="51">
        <f t="array" ref="M9706">_xlfn.SUM(_xlfn.NORM.DIST($S$3:$S$1003,$G9706,$P9706,FALSE)*WindSpeedStep*$T$3:$T$1003)</f>
        <v>156.68345433056558</v>
      </c>
      <c r="N9706" s="51">
        <f t="array" ref="N9706">_xlfn.SUM(_xlfn.NORM.DIST($S$3:$S$1003,$G9706,$Q9706,FALSE)*WindSpeedStep*$T$3:$T$1003)</f>
        <v>166.20288240976868</v>
      </c>
      <c r="P9706" s="43">
        <f t="shared" si="606"/>
        <v>0.47623790209454164</v>
      </c>
      <c r="Q9706" s="43">
        <f t="shared" si="607"/>
        <v>0.82561327635840176</v>
      </c>
    </row>
    <row r="9707" spans="5:17" x14ac:dyDescent="0.2">
      <c r="E9707" s="16">
        <v>41095.645833333336</v>
      </c>
      <c r="F9707" s="22">
        <v>5.0599999999999996</v>
      </c>
      <c r="G9707" s="22">
        <v>5.1420463910877237</v>
      </c>
      <c r="H9707" s="25">
        <v>0.18379446640316208</v>
      </c>
      <c r="I9707" s="3">
        <f t="shared" si="604"/>
        <v>209.71999999998971</v>
      </c>
      <c r="J9707" s="3">
        <f t="shared" si="605"/>
        <v>222.67999999998943</v>
      </c>
      <c r="K9707" s="3">
        <f>MIN(J9707-M9707+N9707,'Power Look Up'!$F$4)</f>
        <v>233.49557932220605</v>
      </c>
      <c r="M9707" s="51">
        <f t="array" ref="M9707">_xlfn.SUM(_xlfn.NORM.DIST($S$3:$S$1003,$G9707,$P9707,FALSE)*WindSpeedStep*$T$3:$T$1003)</f>
        <v>217.44552726848113</v>
      </c>
      <c r="N9707" s="51">
        <f t="array" ref="N9707">_xlfn.SUM(_xlfn.NORM.DIST($S$3:$S$1003,$G9707,$Q9707,FALSE)*WindSpeedStep*$T$3:$T$1003)</f>
        <v>228.26110659069775</v>
      </c>
      <c r="P9707" s="43">
        <f t="shared" si="606"/>
        <v>0.51420463910877234</v>
      </c>
      <c r="Q9707" s="43">
        <f t="shared" si="607"/>
        <v>0.94507967267027349</v>
      </c>
    </row>
    <row r="9708" spans="5:17" x14ac:dyDescent="0.2">
      <c r="E9708" s="16">
        <v>41095.652777777781</v>
      </c>
      <c r="F9708" s="22">
        <v>5.43</v>
      </c>
      <c r="G9708" s="22">
        <v>5.4496860427840632</v>
      </c>
      <c r="H9708" s="25">
        <v>0.15653775322283611</v>
      </c>
      <c r="I9708" s="3">
        <f t="shared" si="604"/>
        <v>269.65999999998843</v>
      </c>
      <c r="J9708" s="3">
        <f t="shared" si="605"/>
        <v>272.89999999998838</v>
      </c>
      <c r="K9708" s="3">
        <f>MIN(J9708-M9708+N9708,'Power Look Up'!$F$4)</f>
        <v>280.26014001579722</v>
      </c>
      <c r="M9708" s="51">
        <f t="array" ref="M9708">_xlfn.SUM(_xlfn.NORM.DIST($S$3:$S$1003,$G9708,$P9708,FALSE)*WindSpeedStep*$T$3:$T$1003)</f>
        <v>268.13391337103116</v>
      </c>
      <c r="N9708" s="51">
        <f t="array" ref="N9708">_xlfn.SUM(_xlfn.NORM.DIST($S$3:$S$1003,$G9708,$Q9708,FALSE)*WindSpeedStep*$T$3:$T$1003)</f>
        <v>275.49405338683999</v>
      </c>
      <c r="P9708" s="43">
        <f t="shared" si="606"/>
        <v>0.54496860427840632</v>
      </c>
      <c r="Q9708" s="43">
        <f t="shared" si="607"/>
        <v>0.85308160890726592</v>
      </c>
    </row>
    <row r="9709" spans="5:17" x14ac:dyDescent="0.2">
      <c r="E9709" s="16">
        <v>41095.659722222219</v>
      </c>
      <c r="F9709" s="22">
        <v>5.43</v>
      </c>
      <c r="G9709" s="22">
        <v>5.6151492420995881</v>
      </c>
      <c r="H9709" s="25">
        <v>0.16022099447513813</v>
      </c>
      <c r="I9709" s="3">
        <f t="shared" si="604"/>
        <v>269.65999999998843</v>
      </c>
      <c r="J9709" s="3">
        <f t="shared" si="605"/>
        <v>300.43999999998778</v>
      </c>
      <c r="K9709" s="3">
        <f>MIN(J9709-M9709+N9709,'Power Look Up'!$F$4)</f>
        <v>310.24707805208737</v>
      </c>
      <c r="M9709" s="51">
        <f t="array" ref="M9709">_xlfn.SUM(_xlfn.NORM.DIST($S$3:$S$1003,$G9709,$P9709,FALSE)*WindSpeedStep*$T$3:$T$1003)</f>
        <v>296.51172509093635</v>
      </c>
      <c r="N9709" s="51">
        <f t="array" ref="N9709">_xlfn.SUM(_xlfn.NORM.DIST($S$3:$S$1003,$G9709,$Q9709,FALSE)*WindSpeedStep*$T$3:$T$1003)</f>
        <v>306.31880314303595</v>
      </c>
      <c r="P9709" s="43">
        <f t="shared" si="606"/>
        <v>0.56151492420995885</v>
      </c>
      <c r="Q9709" s="43">
        <f t="shared" si="607"/>
        <v>0.89966479569551416</v>
      </c>
    </row>
    <row r="9710" spans="5:17" x14ac:dyDescent="0.2">
      <c r="E9710" s="16">
        <v>41095.666666666664</v>
      </c>
      <c r="F9710" s="22">
        <v>5.03</v>
      </c>
      <c r="G9710" s="22">
        <v>5.1584952141053435</v>
      </c>
      <c r="H9710" s="25">
        <v>0.17296222664015903</v>
      </c>
      <c r="I9710" s="3">
        <f t="shared" si="604"/>
        <v>204.85999999998984</v>
      </c>
      <c r="J9710" s="3">
        <f t="shared" si="605"/>
        <v>225.91999999998939</v>
      </c>
      <c r="K9710" s="3">
        <f>MIN(J9710-M9710+N9710,'Power Look Up'!$F$4)</f>
        <v>234.47465016583584</v>
      </c>
      <c r="M9710" s="51">
        <f t="array" ref="M9710">_xlfn.SUM(_xlfn.NORM.DIST($S$3:$S$1003,$G9710,$P9710,FALSE)*WindSpeedStep*$T$3:$T$1003)</f>
        <v>220.11066094412124</v>
      </c>
      <c r="N9710" s="51">
        <f t="array" ref="N9710">_xlfn.SUM(_xlfn.NORM.DIST($S$3:$S$1003,$G9710,$Q9710,FALSE)*WindSpeedStep*$T$3:$T$1003)</f>
        <v>228.66531110996769</v>
      </c>
      <c r="P9710" s="43">
        <f t="shared" si="606"/>
        <v>0.51584952141053442</v>
      </c>
      <c r="Q9710" s="43">
        <f t="shared" si="607"/>
        <v>0.89222481834426415</v>
      </c>
    </row>
    <row r="9711" spans="5:17" x14ac:dyDescent="0.2">
      <c r="E9711" s="16">
        <v>41095.673611111109</v>
      </c>
      <c r="F9711" s="22">
        <v>4.2300000000000004</v>
      </c>
      <c r="G9711" s="22">
        <v>4.2119216663063277</v>
      </c>
      <c r="H9711" s="25">
        <v>0.24113475177304963</v>
      </c>
      <c r="I9711" s="3">
        <f t="shared" si="604"/>
        <v>116.06999999999502</v>
      </c>
      <c r="J9711" s="3">
        <f t="shared" si="605"/>
        <v>113.88999999999506</v>
      </c>
      <c r="K9711" s="3">
        <f>MIN(J9711-M9711+N9711,'Power Look Up'!$F$4)</f>
        <v>146.59852735105818</v>
      </c>
      <c r="M9711" s="51">
        <f t="array" ref="M9711">_xlfn.SUM(_xlfn.NORM.DIST($S$3:$S$1003,$G9711,$P9711,FALSE)*WindSpeedStep*$T$3:$T$1003)</f>
        <v>75.145363711887669</v>
      </c>
      <c r="N9711" s="51">
        <f t="array" ref="N9711">_xlfn.SUM(_xlfn.NORM.DIST($S$3:$S$1003,$G9711,$Q9711,FALSE)*WindSpeedStep*$T$3:$T$1003)</f>
        <v>107.85389106295078</v>
      </c>
      <c r="P9711" s="43">
        <f t="shared" si="606"/>
        <v>0.4211921666306328</v>
      </c>
      <c r="Q9711" s="43">
        <f t="shared" si="607"/>
        <v>1.0156406854923059</v>
      </c>
    </row>
    <row r="9712" spans="5:17" x14ac:dyDescent="0.2">
      <c r="E9712" s="16">
        <v>41095.680555555555</v>
      </c>
      <c r="F9712" s="22">
        <v>5.51</v>
      </c>
      <c r="G9712" s="22">
        <v>5.5087460212523922</v>
      </c>
      <c r="H9712" s="25">
        <v>0.25408348457350272</v>
      </c>
      <c r="I9712" s="3">
        <f t="shared" si="604"/>
        <v>282.61999999998818</v>
      </c>
      <c r="J9712" s="3">
        <f t="shared" si="605"/>
        <v>282.61999999998818</v>
      </c>
      <c r="K9712" s="3">
        <f>MIN(J9712-M9712+N9712,'Power Look Up'!$F$4)</f>
        <v>321.29319786394785</v>
      </c>
      <c r="M9712" s="51">
        <f t="array" ref="M9712">_xlfn.SUM(_xlfn.NORM.DIST($S$3:$S$1003,$G9712,$P9712,FALSE)*WindSpeedStep*$T$3:$T$1003)</f>
        <v>278.14840529952818</v>
      </c>
      <c r="N9712" s="51">
        <f t="array" ref="N9712">_xlfn.SUM(_xlfn.NORM.DIST($S$3:$S$1003,$G9712,$Q9712,FALSE)*WindSpeedStep*$T$3:$T$1003)</f>
        <v>316.82160316348785</v>
      </c>
      <c r="P9712" s="43">
        <f t="shared" si="606"/>
        <v>0.5508746021252392</v>
      </c>
      <c r="Q9712" s="43">
        <f t="shared" si="607"/>
        <v>1.3996813847102267</v>
      </c>
    </row>
    <row r="9713" spans="5:17" x14ac:dyDescent="0.2">
      <c r="E9713" s="16">
        <v>41095.6875</v>
      </c>
      <c r="F9713" s="22">
        <v>5.38</v>
      </c>
      <c r="G9713" s="22">
        <v>5.350402689278325</v>
      </c>
      <c r="H9713" s="25">
        <v>0.19330855018587362</v>
      </c>
      <c r="I9713" s="3">
        <f t="shared" si="604"/>
        <v>261.55999999998863</v>
      </c>
      <c r="J9713" s="3">
        <f t="shared" si="605"/>
        <v>256.69999999998873</v>
      </c>
      <c r="K9713" s="3">
        <f>MIN(J9713-M9713+N9713,'Power Look Up'!$F$4)</f>
        <v>271.53103012224756</v>
      </c>
      <c r="M9713" s="51">
        <f t="array" ref="M9713">_xlfn.SUM(_xlfn.NORM.DIST($S$3:$S$1003,$G9713,$P9713,FALSE)*WindSpeedStep*$T$3:$T$1003)</f>
        <v>251.54044090576946</v>
      </c>
      <c r="N9713" s="51">
        <f t="array" ref="N9713">_xlfn.SUM(_xlfn.NORM.DIST($S$3:$S$1003,$G9713,$Q9713,FALSE)*WindSpeedStep*$T$3:$T$1003)</f>
        <v>266.37147102802828</v>
      </c>
      <c r="P9713" s="43">
        <f t="shared" si="606"/>
        <v>0.53504026892783252</v>
      </c>
      <c r="Q9713" s="43">
        <f t="shared" si="607"/>
        <v>1.0342785867749922</v>
      </c>
    </row>
    <row r="9714" spans="5:17" x14ac:dyDescent="0.2">
      <c r="E9714" s="16">
        <v>41095.694444444445</v>
      </c>
      <c r="F9714" s="22">
        <v>6.64</v>
      </c>
      <c r="G9714" s="22">
        <v>6.6194167038172553</v>
      </c>
      <c r="H9714" s="25">
        <v>0.21536144578313254</v>
      </c>
      <c r="I9714" s="3">
        <f t="shared" si="604"/>
        <v>506.63999999997804</v>
      </c>
      <c r="J9714" s="3">
        <f t="shared" si="605"/>
        <v>502.11999999997818</v>
      </c>
      <c r="K9714" s="3">
        <f>MIN(J9714-M9714+N9714,'Power Look Up'!$F$4)</f>
        <v>551.27244204514841</v>
      </c>
      <c r="M9714" s="51">
        <f t="array" ref="M9714">_xlfn.SUM(_xlfn.NORM.DIST($S$3:$S$1003,$G9714,$P9714,FALSE)*WindSpeedStep*$T$3:$T$1003)</f>
        <v>499.8910487756504</v>
      </c>
      <c r="N9714" s="51">
        <f t="array" ref="N9714">_xlfn.SUM(_xlfn.NORM.DIST($S$3:$S$1003,$G9714,$Q9714,FALSE)*WindSpeedStep*$T$3:$T$1003)</f>
        <v>549.04349082082069</v>
      </c>
      <c r="P9714" s="43">
        <f t="shared" si="606"/>
        <v>0.66194167038172558</v>
      </c>
      <c r="Q9714" s="43">
        <f t="shared" si="607"/>
        <v>1.4255671515751018</v>
      </c>
    </row>
    <row r="9715" spans="5:17" x14ac:dyDescent="0.2">
      <c r="E9715" s="16">
        <v>41095.701388888891</v>
      </c>
      <c r="F9715" s="22">
        <v>7.07</v>
      </c>
      <c r="G9715" s="22">
        <v>6.9735087306159844</v>
      </c>
      <c r="H9715" s="25">
        <v>9.9009900990099001E-2</v>
      </c>
      <c r="I9715" s="3">
        <f t="shared" si="604"/>
        <v>609.06999999996799</v>
      </c>
      <c r="J9715" s="3">
        <f t="shared" si="605"/>
        <v>581.21999999997649</v>
      </c>
      <c r="K9715" s="3">
        <f>MIN(J9715-M9715+N9715,'Power Look Up'!$F$4)</f>
        <v>580.88271873376436</v>
      </c>
      <c r="M9715" s="51">
        <f t="array" ref="M9715">_xlfn.SUM(_xlfn.NORM.DIST($S$3:$S$1003,$G9715,$P9715,FALSE)*WindSpeedStep*$T$3:$T$1003)</f>
        <v>587.4225635172204</v>
      </c>
      <c r="N9715" s="51">
        <f t="array" ref="N9715">_xlfn.SUM(_xlfn.NORM.DIST($S$3:$S$1003,$G9715,$Q9715,FALSE)*WindSpeedStep*$T$3:$T$1003)</f>
        <v>587.08528225100827</v>
      </c>
      <c r="P9715" s="43">
        <f t="shared" si="606"/>
        <v>0.69735087306159849</v>
      </c>
      <c r="Q9715" s="43">
        <f t="shared" si="607"/>
        <v>0.69044640897187959</v>
      </c>
    </row>
    <row r="9716" spans="5:17" x14ac:dyDescent="0.2">
      <c r="E9716" s="16">
        <v>41095.708333333336</v>
      </c>
      <c r="F9716" s="22">
        <v>6.14</v>
      </c>
      <c r="G9716" s="22">
        <v>6.066980334949065</v>
      </c>
      <c r="H9716" s="25">
        <v>0.10097719869706841</v>
      </c>
      <c r="I9716" s="3">
        <f t="shared" si="604"/>
        <v>393.63999999998043</v>
      </c>
      <c r="J9716" s="3">
        <f t="shared" si="605"/>
        <v>377.81999999998078</v>
      </c>
      <c r="K9716" s="3">
        <f>MIN(J9716-M9716+N9716,'Power Look Up'!$F$4)</f>
        <v>378.0212369792726</v>
      </c>
      <c r="M9716" s="51">
        <f t="array" ref="M9716">_xlfn.SUM(_xlfn.NORM.DIST($S$3:$S$1003,$G9716,$P9716,FALSE)*WindSpeedStep*$T$3:$T$1003)</f>
        <v>380.48988560836091</v>
      </c>
      <c r="N9716" s="51">
        <f t="array" ref="N9716">_xlfn.SUM(_xlfn.NORM.DIST($S$3:$S$1003,$G9716,$Q9716,FALSE)*WindSpeedStep*$T$3:$T$1003)</f>
        <v>380.69112258765273</v>
      </c>
      <c r="P9716" s="43">
        <f t="shared" si="606"/>
        <v>0.60669803349490659</v>
      </c>
      <c r="Q9716" s="43">
        <f t="shared" si="607"/>
        <v>0.61262667877335841</v>
      </c>
    </row>
    <row r="9717" spans="5:17" x14ac:dyDescent="0.2">
      <c r="E9717" s="16">
        <v>41095.715277777781</v>
      </c>
      <c r="F9717" s="22">
        <v>4.78</v>
      </c>
      <c r="G9717" s="22">
        <v>4.7928388435950007</v>
      </c>
      <c r="H9717" s="25">
        <v>0.14644351464435146</v>
      </c>
      <c r="I9717" s="3">
        <f t="shared" si="604"/>
        <v>176.01999999999373</v>
      </c>
      <c r="J9717" s="3">
        <f t="shared" si="605"/>
        <v>177.1099999999937</v>
      </c>
      <c r="K9717" s="3">
        <f>MIN(J9717-M9717+N9717,'Power Look Up'!$F$4)</f>
        <v>181.7247039890604</v>
      </c>
      <c r="M9717" s="51">
        <f t="array" ref="M9717">_xlfn.SUM(_xlfn.NORM.DIST($S$3:$S$1003,$G9717,$P9717,FALSE)*WindSpeedStep*$T$3:$T$1003)</f>
        <v>161.50529250625181</v>
      </c>
      <c r="N9717" s="51">
        <f t="array" ref="N9717">_xlfn.SUM(_xlfn.NORM.DIST($S$3:$S$1003,$G9717,$Q9717,FALSE)*WindSpeedStep*$T$3:$T$1003)</f>
        <v>166.1199964953185</v>
      </c>
      <c r="P9717" s="43">
        <f t="shared" si="606"/>
        <v>0.47928388435950009</v>
      </c>
      <c r="Q9717" s="43">
        <f t="shared" si="607"/>
        <v>0.70188016538002096</v>
      </c>
    </row>
    <row r="9718" spans="5:17" x14ac:dyDescent="0.2">
      <c r="E9718" s="16">
        <v>41095.729166666664</v>
      </c>
      <c r="F9718" s="22">
        <v>4.97</v>
      </c>
      <c r="G9718" s="22">
        <v>4.9505506784610063</v>
      </c>
      <c r="H9718" s="25">
        <v>8.651911468812877E-2</v>
      </c>
      <c r="I9718" s="3">
        <f t="shared" si="604"/>
        <v>196.72999999999331</v>
      </c>
      <c r="J9718" s="3">
        <f t="shared" si="605"/>
        <v>194.54999999999333</v>
      </c>
      <c r="K9718" s="3">
        <f>MIN(J9718-M9718+N9718,'Power Look Up'!$F$4)</f>
        <v>194.3415454783937</v>
      </c>
      <c r="M9718" s="51">
        <f t="array" ref="M9718">_xlfn.SUM(_xlfn.NORM.DIST($S$3:$S$1003,$G9718,$P9718,FALSE)*WindSpeedStep*$T$3:$T$1003)</f>
        <v>186.6330523663247</v>
      </c>
      <c r="N9718" s="51">
        <f t="array" ref="N9718">_xlfn.SUM(_xlfn.NORM.DIST($S$3:$S$1003,$G9718,$Q9718,FALSE)*WindSpeedStep*$T$3:$T$1003)</f>
        <v>186.42459784472507</v>
      </c>
      <c r="P9718" s="43">
        <f t="shared" si="606"/>
        <v>0.49505506784610065</v>
      </c>
      <c r="Q9718" s="43">
        <f t="shared" si="607"/>
        <v>0.42831726191916147</v>
      </c>
    </row>
    <row r="9719" spans="5:17" x14ac:dyDescent="0.2">
      <c r="E9719" s="16">
        <v>41095.736111111109</v>
      </c>
      <c r="F9719" s="22">
        <v>4.43</v>
      </c>
      <c r="G9719" s="22">
        <v>4.4458171482425035</v>
      </c>
      <c r="H9719" s="25">
        <v>0.1489841986455982</v>
      </c>
      <c r="I9719" s="3">
        <f t="shared" si="604"/>
        <v>137.86999999999455</v>
      </c>
      <c r="J9719" s="3">
        <f t="shared" si="605"/>
        <v>140.0499999999945</v>
      </c>
      <c r="K9719" s="3">
        <f>MIN(J9719-M9719+N9719,'Power Look Up'!$F$4)</f>
        <v>148.30493848298761</v>
      </c>
      <c r="M9719" s="51">
        <f t="array" ref="M9719">_xlfn.SUM(_xlfn.NORM.DIST($S$3:$S$1003,$G9719,$P9719,FALSE)*WindSpeedStep*$T$3:$T$1003)</f>
        <v>107.87584251096256</v>
      </c>
      <c r="N9719" s="51">
        <f t="array" ref="N9719">_xlfn.SUM(_xlfn.NORM.DIST($S$3:$S$1003,$G9719,$Q9719,FALSE)*WindSpeedStep*$T$3:$T$1003)</f>
        <v>116.13078099395565</v>
      </c>
      <c r="P9719" s="43">
        <f t="shared" si="606"/>
        <v>0.44458171482425035</v>
      </c>
      <c r="Q9719" s="43">
        <f t="shared" si="607"/>
        <v>0.66235650515576805</v>
      </c>
    </row>
    <row r="9720" spans="5:17" x14ac:dyDescent="0.2">
      <c r="E9720" s="16">
        <v>41095.743055555555</v>
      </c>
      <c r="F9720" s="22">
        <v>4.03</v>
      </c>
      <c r="G9720" s="22">
        <v>4.1038297935388979</v>
      </c>
      <c r="H9720" s="25">
        <v>0.11910669975186103</v>
      </c>
      <c r="I9720" s="3">
        <f t="shared" si="604"/>
        <v>94.269999999995477</v>
      </c>
      <c r="J9720" s="3">
        <f t="shared" si="605"/>
        <v>101.89999999999532</v>
      </c>
      <c r="K9720" s="3">
        <f>MIN(J9720-M9720+N9720,'Power Look Up'!$F$4)</f>
        <v>106.18117733207382</v>
      </c>
      <c r="M9720" s="51">
        <f t="array" ref="M9720">_xlfn.SUM(_xlfn.NORM.DIST($S$3:$S$1003,$G9720,$P9720,FALSE)*WindSpeedStep*$T$3:$T$1003)</f>
        <v>61.757767858133398</v>
      </c>
      <c r="N9720" s="51">
        <f t="array" ref="N9720">_xlfn.SUM(_xlfn.NORM.DIST($S$3:$S$1003,$G9720,$Q9720,FALSE)*WindSpeedStep*$T$3:$T$1003)</f>
        <v>66.038945190211905</v>
      </c>
      <c r="P9720" s="43">
        <f t="shared" si="606"/>
        <v>0.41038297935388979</v>
      </c>
      <c r="Q9720" s="43">
        <f t="shared" si="607"/>
        <v>0.48879362305177937</v>
      </c>
    </row>
    <row r="9721" spans="5:17" x14ac:dyDescent="0.2">
      <c r="E9721" s="16">
        <v>41095.75</v>
      </c>
      <c r="F9721" s="22">
        <v>4.57</v>
      </c>
      <c r="G9721" s="22">
        <v>4.5478445303846637</v>
      </c>
      <c r="H9721" s="25">
        <v>0.12472647702407</v>
      </c>
      <c r="I9721" s="3">
        <f t="shared" si="604"/>
        <v>153.12999999999423</v>
      </c>
      <c r="J9721" s="3">
        <f t="shared" si="605"/>
        <v>150.94999999999428</v>
      </c>
      <c r="K9721" s="3">
        <f>MIN(J9721-M9721+N9721,'Power Look Up'!$F$4)</f>
        <v>154.13223622318716</v>
      </c>
      <c r="M9721" s="51">
        <f t="array" ref="M9721">_xlfn.SUM(_xlfn.NORM.DIST($S$3:$S$1003,$G9721,$P9721,FALSE)*WindSpeedStep*$T$3:$T$1003)</f>
        <v>123.24383956548473</v>
      </c>
      <c r="N9721" s="51">
        <f t="array" ref="N9721">_xlfn.SUM(_xlfn.NORM.DIST($S$3:$S$1003,$G9721,$Q9721,FALSE)*WindSpeedStep*$T$3:$T$1003)</f>
        <v>126.42607578867762</v>
      </c>
      <c r="P9721" s="43">
        <f t="shared" si="606"/>
        <v>0.45478445303846637</v>
      </c>
      <c r="Q9721" s="43">
        <f t="shared" si="607"/>
        <v>0.56723662632806515</v>
      </c>
    </row>
    <row r="9722" spans="5:17" x14ac:dyDescent="0.2">
      <c r="E9722" s="16">
        <v>41095.756944444445</v>
      </c>
      <c r="F9722" s="22">
        <v>4.6500000000000004</v>
      </c>
      <c r="G9722" s="22">
        <v>4.670368977224828</v>
      </c>
      <c r="H9722" s="25">
        <v>9.6774193548387094E-2</v>
      </c>
      <c r="I9722" s="3">
        <f t="shared" si="604"/>
        <v>161.84999999999405</v>
      </c>
      <c r="J9722" s="3">
        <f t="shared" si="605"/>
        <v>164.029999999994</v>
      </c>
      <c r="K9722" s="3">
        <f>MIN(J9722-M9722+N9722,'Power Look Up'!$F$4)</f>
        <v>163.79823844179478</v>
      </c>
      <c r="M9722" s="51">
        <f t="array" ref="M9722">_xlfn.SUM(_xlfn.NORM.DIST($S$3:$S$1003,$G9722,$P9722,FALSE)*WindSpeedStep*$T$3:$T$1003)</f>
        <v>142.20848491136175</v>
      </c>
      <c r="N9722" s="51">
        <f t="array" ref="N9722">_xlfn.SUM(_xlfn.NORM.DIST($S$3:$S$1003,$G9722,$Q9722,FALSE)*WindSpeedStep*$T$3:$T$1003)</f>
        <v>141.97672335316253</v>
      </c>
      <c r="P9722" s="43">
        <f t="shared" si="606"/>
        <v>0.4670368977224828</v>
      </c>
      <c r="Q9722" s="43">
        <f t="shared" si="607"/>
        <v>0.45197119134433816</v>
      </c>
    </row>
    <row r="9723" spans="5:17" x14ac:dyDescent="0.2">
      <c r="E9723" s="16">
        <v>41095.763888888891</v>
      </c>
      <c r="F9723" s="22">
        <v>4.33</v>
      </c>
      <c r="G9723" s="22">
        <v>4.3693889196604081</v>
      </c>
      <c r="H9723" s="25">
        <v>6.4665127020785224E-2</v>
      </c>
      <c r="I9723" s="3">
        <f t="shared" si="604"/>
        <v>126.96999999999478</v>
      </c>
      <c r="J9723" s="3">
        <f t="shared" si="605"/>
        <v>131.3299999999947</v>
      </c>
      <c r="K9723" s="3">
        <f>MIN(J9723-M9723+N9723,'Power Look Up'!$F$4)</f>
        <v>126.48359708569765</v>
      </c>
      <c r="M9723" s="51">
        <f t="array" ref="M9723">_xlfn.SUM(_xlfn.NORM.DIST($S$3:$S$1003,$G9723,$P9723,FALSE)*WindSpeedStep*$T$3:$T$1003)</f>
        <v>96.72752589952546</v>
      </c>
      <c r="N9723" s="51">
        <f t="array" ref="N9723">_xlfn.SUM(_xlfn.NORM.DIST($S$3:$S$1003,$G9723,$Q9723,FALSE)*WindSpeedStep*$T$3:$T$1003)</f>
        <v>91.881122985228416</v>
      </c>
      <c r="P9723" s="43">
        <f t="shared" si="606"/>
        <v>0.43693889196604085</v>
      </c>
      <c r="Q9723" s="43">
        <f t="shared" si="607"/>
        <v>0.2825470894930518</v>
      </c>
    </row>
    <row r="9724" spans="5:17" x14ac:dyDescent="0.2">
      <c r="E9724" s="16">
        <v>41095.770833333336</v>
      </c>
      <c r="F9724" s="22">
        <v>4.4000000000000004</v>
      </c>
      <c r="G9724" s="22">
        <v>4.3759171128913312</v>
      </c>
      <c r="H9724" s="25">
        <v>5.4545454545454536E-2</v>
      </c>
      <c r="I9724" s="3">
        <f t="shared" si="604"/>
        <v>134.59999999999462</v>
      </c>
      <c r="J9724" s="3">
        <f t="shared" si="605"/>
        <v>132.41999999999467</v>
      </c>
      <c r="K9724" s="3">
        <f>MIN(J9724-M9724+N9724,'Power Look Up'!$F$4)</f>
        <v>126.80937658322544</v>
      </c>
      <c r="M9724" s="51">
        <f t="array" ref="M9724">_xlfn.SUM(_xlfn.NORM.DIST($S$3:$S$1003,$G9724,$P9724,FALSE)*WindSpeedStep*$T$3:$T$1003)</f>
        <v>97.665157655962574</v>
      </c>
      <c r="N9724" s="51">
        <f t="array" ref="N9724">_xlfn.SUM(_xlfn.NORM.DIST($S$3:$S$1003,$G9724,$Q9724,FALSE)*WindSpeedStep*$T$3:$T$1003)</f>
        <v>92.054534239193345</v>
      </c>
      <c r="P9724" s="43">
        <f t="shared" si="606"/>
        <v>0.43759171128913316</v>
      </c>
      <c r="Q9724" s="43">
        <f t="shared" si="607"/>
        <v>0.23868638797589076</v>
      </c>
    </row>
    <row r="9725" spans="5:17" x14ac:dyDescent="0.2">
      <c r="E9725" s="16">
        <v>41095.777777777781</v>
      </c>
      <c r="F9725" s="22">
        <v>4.3</v>
      </c>
      <c r="G9725" s="22">
        <v>4.2889421313351512</v>
      </c>
      <c r="H9725" s="25">
        <v>5.1162790697674418E-2</v>
      </c>
      <c r="I9725" s="3">
        <f t="shared" si="604"/>
        <v>123.69999999999484</v>
      </c>
      <c r="J9725" s="3">
        <f t="shared" si="605"/>
        <v>122.60999999999487</v>
      </c>
      <c r="K9725" s="3">
        <f>MIN(J9725-M9725+N9725,'Power Look Up'!$F$4)</f>
        <v>115.07298181065303</v>
      </c>
      <c r="M9725" s="51">
        <f t="array" ref="M9725">_xlfn.SUM(_xlfn.NORM.DIST($S$3:$S$1003,$G9725,$P9725,FALSE)*WindSpeedStep*$T$3:$T$1003)</f>
        <v>85.434346809114174</v>
      </c>
      <c r="N9725" s="51">
        <f t="array" ref="N9725">_xlfn.SUM(_xlfn.NORM.DIST($S$3:$S$1003,$G9725,$Q9725,FALSE)*WindSpeedStep*$T$3:$T$1003)</f>
        <v>77.897328619772338</v>
      </c>
      <c r="P9725" s="43">
        <f t="shared" si="606"/>
        <v>0.42889421313351517</v>
      </c>
      <c r="Q9725" s="43">
        <f t="shared" si="607"/>
        <v>0.21943424857993796</v>
      </c>
    </row>
    <row r="9726" spans="5:17" x14ac:dyDescent="0.2">
      <c r="E9726" s="16">
        <v>41095.784722222219</v>
      </c>
      <c r="F9726" s="22">
        <v>4.7</v>
      </c>
      <c r="G9726" s="22">
        <v>4.6664965469578386</v>
      </c>
      <c r="H9726" s="25">
        <v>7.6595744680851063E-2</v>
      </c>
      <c r="I9726" s="3">
        <f t="shared" si="604"/>
        <v>167.29999999999393</v>
      </c>
      <c r="J9726" s="3">
        <f t="shared" si="605"/>
        <v>164.029999999994</v>
      </c>
      <c r="K9726" s="3">
        <f>MIN(J9726-M9726+N9726,'Power Look Up'!$F$4)</f>
        <v>162.80685591841223</v>
      </c>
      <c r="M9726" s="51">
        <f t="array" ref="M9726">_xlfn.SUM(_xlfn.NORM.DIST($S$3:$S$1003,$G9726,$P9726,FALSE)*WindSpeedStep*$T$3:$T$1003)</f>
        <v>141.60289254436003</v>
      </c>
      <c r="N9726" s="51">
        <f t="array" ref="N9726">_xlfn.SUM(_xlfn.NORM.DIST($S$3:$S$1003,$G9726,$Q9726,FALSE)*WindSpeedStep*$T$3:$T$1003)</f>
        <v>140.37974846277825</v>
      </c>
      <c r="P9726" s="43">
        <f t="shared" si="606"/>
        <v>0.4666496546957839</v>
      </c>
      <c r="Q9726" s="43">
        <f t="shared" si="607"/>
        <v>0.35743377806485571</v>
      </c>
    </row>
    <row r="9727" spans="5:17" x14ac:dyDescent="0.2">
      <c r="E9727" s="16">
        <v>41095.819444444445</v>
      </c>
      <c r="F9727" s="22">
        <v>4.8499999999999996</v>
      </c>
      <c r="G9727" s="22">
        <v>4.8512428036031991</v>
      </c>
      <c r="H9727" s="25">
        <v>5.7731958762886608E-2</v>
      </c>
      <c r="I9727" s="3">
        <f t="shared" si="604"/>
        <v>183.64999999999355</v>
      </c>
      <c r="J9727" s="3">
        <f t="shared" si="605"/>
        <v>183.64999999999355</v>
      </c>
      <c r="K9727" s="3">
        <f>MIN(J9727-M9727+N9727,'Power Look Up'!$F$4)</f>
        <v>183.54759002901986</v>
      </c>
      <c r="M9727" s="51">
        <f t="array" ref="M9727">_xlfn.SUM(_xlfn.NORM.DIST($S$3:$S$1003,$G9727,$P9727,FALSE)*WindSpeedStep*$T$3:$T$1003)</f>
        <v>170.78232330815848</v>
      </c>
      <c r="N9727" s="51">
        <f t="array" ref="N9727">_xlfn.SUM(_xlfn.NORM.DIST($S$3:$S$1003,$G9727,$Q9727,FALSE)*WindSpeedStep*$T$3:$T$1003)</f>
        <v>170.67991333718479</v>
      </c>
      <c r="P9727" s="43">
        <f t="shared" si="606"/>
        <v>0.48512428036031996</v>
      </c>
      <c r="Q9727" s="43">
        <f t="shared" si="607"/>
        <v>0.28007174948637031</v>
      </c>
    </row>
    <row r="9728" spans="5:17" x14ac:dyDescent="0.2">
      <c r="E9728" s="16">
        <v>41095.826388888891</v>
      </c>
      <c r="F9728" s="22">
        <v>4.8899999999999997</v>
      </c>
      <c r="G9728" s="22">
        <v>4.9169459122392025</v>
      </c>
      <c r="H9728" s="25">
        <v>5.3169734151329251E-2</v>
      </c>
      <c r="I9728" s="3">
        <f t="shared" si="604"/>
        <v>188.00999999999348</v>
      </c>
      <c r="J9728" s="3">
        <f t="shared" si="605"/>
        <v>191.27999999999341</v>
      </c>
      <c r="K9728" s="3">
        <f>MIN(J9728-M9728+N9728,'Power Look Up'!$F$4)</f>
        <v>191.55384728977</v>
      </c>
      <c r="M9728" s="51">
        <f t="array" ref="M9728">_xlfn.SUM(_xlfn.NORM.DIST($S$3:$S$1003,$G9728,$P9728,FALSE)*WindSpeedStep*$T$3:$T$1003)</f>
        <v>181.25969941149424</v>
      </c>
      <c r="N9728" s="51">
        <f t="array" ref="N9728">_xlfn.SUM(_xlfn.NORM.DIST($S$3:$S$1003,$G9728,$Q9728,FALSE)*WindSpeedStep*$T$3:$T$1003)</f>
        <v>181.53354670127084</v>
      </c>
      <c r="P9728" s="43">
        <f t="shared" si="606"/>
        <v>0.49169459122392029</v>
      </c>
      <c r="Q9728" s="43">
        <f t="shared" si="607"/>
        <v>0.26143270699022347</v>
      </c>
    </row>
    <row r="9729" spans="5:17" x14ac:dyDescent="0.2">
      <c r="E9729" s="16">
        <v>41095.833333333336</v>
      </c>
      <c r="F9729" s="22">
        <v>4.53</v>
      </c>
      <c r="G9729" s="22">
        <v>4.5811173250859119</v>
      </c>
      <c r="H9729" s="25">
        <v>6.6225165562913899E-2</v>
      </c>
      <c r="I9729" s="3">
        <f t="shared" si="604"/>
        <v>148.7699999999943</v>
      </c>
      <c r="J9729" s="3">
        <f t="shared" si="605"/>
        <v>154.2199999999942</v>
      </c>
      <c r="K9729" s="3">
        <f>MIN(J9729-M9729+N9729,'Power Look Up'!$F$4)</f>
        <v>152.01041528610034</v>
      </c>
      <c r="M9729" s="51">
        <f t="array" ref="M9729">_xlfn.SUM(_xlfn.NORM.DIST($S$3:$S$1003,$G9729,$P9729,FALSE)*WindSpeedStep*$T$3:$T$1003)</f>
        <v>128.348563329054</v>
      </c>
      <c r="N9729" s="51">
        <f t="array" ref="N9729">_xlfn.SUM(_xlfn.NORM.DIST($S$3:$S$1003,$G9729,$Q9729,FALSE)*WindSpeedStep*$T$3:$T$1003)</f>
        <v>126.13897861516016</v>
      </c>
      <c r="P9729" s="43">
        <f t="shared" si="606"/>
        <v>0.45811173250859122</v>
      </c>
      <c r="Q9729" s="43">
        <f t="shared" si="607"/>
        <v>0.30338525331694777</v>
      </c>
    </row>
    <row r="9730" spans="5:17" x14ac:dyDescent="0.2">
      <c r="E9730" s="16">
        <v>41095.840277777781</v>
      </c>
      <c r="F9730" s="22">
        <v>4.62</v>
      </c>
      <c r="G9730" s="22">
        <v>4.7841518235299398</v>
      </c>
      <c r="H9730" s="25">
        <v>9.7402597402597407E-2</v>
      </c>
      <c r="I9730" s="3">
        <f t="shared" si="604"/>
        <v>158.5799999999941</v>
      </c>
      <c r="J9730" s="3">
        <f t="shared" si="605"/>
        <v>176.01999999999373</v>
      </c>
      <c r="K9730" s="3">
        <f>MIN(J9730-M9730+N9730,'Power Look Up'!$F$4)</f>
        <v>175.89599773480705</v>
      </c>
      <c r="M9730" s="51">
        <f t="array" ref="M9730">_xlfn.SUM(_xlfn.NORM.DIST($S$3:$S$1003,$G9730,$P9730,FALSE)*WindSpeedStep*$T$3:$T$1003)</f>
        <v>160.1288591945266</v>
      </c>
      <c r="N9730" s="51">
        <f t="array" ref="N9730">_xlfn.SUM(_xlfn.NORM.DIST($S$3:$S$1003,$G9730,$Q9730,FALSE)*WindSpeedStep*$T$3:$T$1003)</f>
        <v>160.00485692933992</v>
      </c>
      <c r="P9730" s="43">
        <f t="shared" si="606"/>
        <v>0.47841518235299402</v>
      </c>
      <c r="Q9730" s="43">
        <f t="shared" si="607"/>
        <v>0.46598881398018899</v>
      </c>
    </row>
    <row r="9731" spans="5:17" x14ac:dyDescent="0.2">
      <c r="E9731" s="16">
        <v>41095.847222222219</v>
      </c>
      <c r="F9731" s="22">
        <v>4.6100000000000003</v>
      </c>
      <c r="G9731" s="22">
        <v>4.6435872545847037</v>
      </c>
      <c r="H9731" s="25">
        <v>0.12798264642082427</v>
      </c>
      <c r="I9731" s="3">
        <f t="shared" ref="I9731:I9794" si="608">INDEX(PowerArray,MIN(MaximumPowerIndex,ROUND(F9731*100,0)))</f>
        <v>157.48999999999413</v>
      </c>
      <c r="J9731" s="3">
        <f t="shared" ref="J9731:J9794" si="609">INDEX(PowerArray,MIN(MaximumPowerIndex,ROUND(G9731*100,0)))</f>
        <v>160.75999999999408</v>
      </c>
      <c r="K9731" s="3">
        <f>MIN(J9731-M9731+N9731,'Power Look Up'!$F$4)</f>
        <v>163.78893576232485</v>
      </c>
      <c r="M9731" s="51">
        <f t="array" ref="M9731">_xlfn.SUM(_xlfn.NORM.DIST($S$3:$S$1003,$G9731,$P9731,FALSE)*WindSpeedStep*$T$3:$T$1003)</f>
        <v>138.0273524319245</v>
      </c>
      <c r="N9731" s="51">
        <f t="array" ref="N9731">_xlfn.SUM(_xlfn.NORM.DIST($S$3:$S$1003,$G9731,$Q9731,FALSE)*WindSpeedStep*$T$3:$T$1003)</f>
        <v>141.05628819425527</v>
      </c>
      <c r="P9731" s="43">
        <f t="shared" ref="P9731:P9794" si="610">ReferenceTurbulence*G9731</f>
        <v>0.4643587254584704</v>
      </c>
      <c r="Q9731" s="43">
        <f t="shared" si="607"/>
        <v>0.59429858572776018</v>
      </c>
    </row>
    <row r="9732" spans="5:17" x14ac:dyDescent="0.2">
      <c r="E9732" s="16">
        <v>41095.854166666664</v>
      </c>
      <c r="F9732" s="22">
        <v>4.0199999999999996</v>
      </c>
      <c r="G9732" s="22">
        <v>4.2064007296673847</v>
      </c>
      <c r="H9732" s="25">
        <v>0.12437810945273634</v>
      </c>
      <c r="I9732" s="3">
        <f t="shared" si="608"/>
        <v>93.179999999995502</v>
      </c>
      <c r="J9732" s="3">
        <f t="shared" si="609"/>
        <v>113.88999999999506</v>
      </c>
      <c r="K9732" s="3">
        <f>MIN(J9732-M9732+N9732,'Power Look Up'!$F$4)</f>
        <v>119.03601648293304</v>
      </c>
      <c r="M9732" s="51">
        <f t="array" ref="M9732">_xlfn.SUM(_xlfn.NORM.DIST($S$3:$S$1003,$G9732,$P9732,FALSE)*WindSpeedStep*$T$3:$T$1003)</f>
        <v>74.430155673051431</v>
      </c>
      <c r="N9732" s="51">
        <f t="array" ref="N9732">_xlfn.SUM(_xlfn.NORM.DIST($S$3:$S$1003,$G9732,$Q9732,FALSE)*WindSpeedStep*$T$3:$T$1003)</f>
        <v>79.576172155989411</v>
      </c>
      <c r="P9732" s="43">
        <f t="shared" si="610"/>
        <v>0.4206400729667385</v>
      </c>
      <c r="Q9732" s="43">
        <f t="shared" ref="Q9732:Q9795" si="611">G9732*H9732</f>
        <v>0.52318417035664</v>
      </c>
    </row>
    <row r="9733" spans="5:17" x14ac:dyDescent="0.2">
      <c r="E9733" s="16">
        <v>41095.861111111109</v>
      </c>
      <c r="F9733" s="22">
        <v>4.88</v>
      </c>
      <c r="G9733" s="22">
        <v>5.1280338318174596</v>
      </c>
      <c r="H9733" s="25">
        <v>0.1905737704918033</v>
      </c>
      <c r="I9733" s="3">
        <f t="shared" si="608"/>
        <v>186.91999999999351</v>
      </c>
      <c r="J9733" s="3">
        <f t="shared" si="609"/>
        <v>221.05999999998949</v>
      </c>
      <c r="K9733" s="3">
        <f>MIN(J9733-M9733+N9733,'Power Look Up'!$F$4)</f>
        <v>233.39500435216158</v>
      </c>
      <c r="M9733" s="51">
        <f t="array" ref="M9733">_xlfn.SUM(_xlfn.NORM.DIST($S$3:$S$1003,$G9733,$P9733,FALSE)*WindSpeedStep*$T$3:$T$1003)</f>
        <v>215.17788042358666</v>
      </c>
      <c r="N9733" s="51">
        <f t="array" ref="N9733">_xlfn.SUM(_xlfn.NORM.DIST($S$3:$S$1003,$G9733,$Q9733,FALSE)*WindSpeedStep*$T$3:$T$1003)</f>
        <v>227.51288477575875</v>
      </c>
      <c r="P9733" s="43">
        <f t="shared" si="610"/>
        <v>0.51280338318174601</v>
      </c>
      <c r="Q9733" s="43">
        <f t="shared" si="611"/>
        <v>0.97726874253898321</v>
      </c>
    </row>
    <row r="9734" spans="5:17" x14ac:dyDescent="0.2">
      <c r="E9734" s="16">
        <v>41095.868055555555</v>
      </c>
      <c r="F9734" s="22">
        <v>6.11</v>
      </c>
      <c r="G9734" s="22">
        <v>6.2169035524388176</v>
      </c>
      <c r="H9734" s="25">
        <v>0.10801963993453355</v>
      </c>
      <c r="I9734" s="3">
        <f t="shared" si="608"/>
        <v>386.85999999998057</v>
      </c>
      <c r="J9734" s="3">
        <f t="shared" si="609"/>
        <v>411.71999999998008</v>
      </c>
      <c r="K9734" s="3">
        <f>MIN(J9734-M9734+N9734,'Power Look Up'!$F$4)</f>
        <v>413.63078355927951</v>
      </c>
      <c r="M9734" s="51">
        <f t="array" ref="M9734">_xlfn.SUM(_xlfn.NORM.DIST($S$3:$S$1003,$G9734,$P9734,FALSE)*WindSpeedStep*$T$3:$T$1003)</f>
        <v>410.92614990761928</v>
      </c>
      <c r="N9734" s="51">
        <f t="array" ref="N9734">_xlfn.SUM(_xlfn.NORM.DIST($S$3:$S$1003,$G9734,$Q9734,FALSE)*WindSpeedStep*$T$3:$T$1003)</f>
        <v>412.83693346691871</v>
      </c>
      <c r="P9734" s="43">
        <f t="shared" si="610"/>
        <v>0.62169035524388183</v>
      </c>
      <c r="Q9734" s="43">
        <f t="shared" si="611"/>
        <v>0.67154768324216363</v>
      </c>
    </row>
    <row r="9735" spans="5:17" x14ac:dyDescent="0.2">
      <c r="E9735" s="16">
        <v>41095.875</v>
      </c>
      <c r="F9735" s="22">
        <v>6.58</v>
      </c>
      <c r="G9735" s="22">
        <v>6.6273814652838805</v>
      </c>
      <c r="H9735" s="25">
        <v>0.14437689969604861</v>
      </c>
      <c r="I9735" s="3">
        <f t="shared" si="608"/>
        <v>493.07999999997833</v>
      </c>
      <c r="J9735" s="3">
        <f t="shared" si="609"/>
        <v>504.37999999997811</v>
      </c>
      <c r="K9735" s="3">
        <f>MIN(J9735-M9735+N9735,'Power Look Up'!$F$4)</f>
        <v>519.75466170417781</v>
      </c>
      <c r="M9735" s="51">
        <f t="array" ref="M9735">_xlfn.SUM(_xlfn.NORM.DIST($S$3:$S$1003,$G9735,$P9735,FALSE)*WindSpeedStep*$T$3:$T$1003)</f>
        <v>501.76268344926052</v>
      </c>
      <c r="N9735" s="51">
        <f t="array" ref="N9735">_xlfn.SUM(_xlfn.NORM.DIST($S$3:$S$1003,$G9735,$Q9735,FALSE)*WindSpeedStep*$T$3:$T$1003)</f>
        <v>517.13734515346016</v>
      </c>
      <c r="P9735" s="43">
        <f t="shared" si="610"/>
        <v>0.66273814652838814</v>
      </c>
      <c r="Q9735" s="43">
        <f t="shared" si="611"/>
        <v>0.95684078906074244</v>
      </c>
    </row>
    <row r="9736" spans="5:17" x14ac:dyDescent="0.2">
      <c r="E9736" s="16">
        <v>41095.881944444445</v>
      </c>
      <c r="F9736" s="22">
        <v>7.64</v>
      </c>
      <c r="G9736" s="22">
        <v>7.6654294819158899</v>
      </c>
      <c r="H9736" s="25">
        <v>6.0209424083769642E-2</v>
      </c>
      <c r="I9736" s="3">
        <f t="shared" si="608"/>
        <v>780.6399999999644</v>
      </c>
      <c r="J9736" s="3">
        <f t="shared" si="609"/>
        <v>789.66999999996415</v>
      </c>
      <c r="K9736" s="3">
        <f>MIN(J9736-M9736+N9736,'Power Look Up'!$F$4)</f>
        <v>775.88108597181042</v>
      </c>
      <c r="M9736" s="51">
        <f t="array" ref="M9736">_xlfn.SUM(_xlfn.NORM.DIST($S$3:$S$1003,$G9736,$P9736,FALSE)*WindSpeedStep*$T$3:$T$1003)</f>
        <v>784.75494208673035</v>
      </c>
      <c r="N9736" s="51">
        <f t="array" ref="N9736">_xlfn.SUM(_xlfn.NORM.DIST($S$3:$S$1003,$G9736,$Q9736,FALSE)*WindSpeedStep*$T$3:$T$1003)</f>
        <v>770.96602805857663</v>
      </c>
      <c r="P9736" s="43">
        <f t="shared" si="610"/>
        <v>0.76654294819158908</v>
      </c>
      <c r="Q9736" s="43">
        <f t="shared" si="611"/>
        <v>0.4615310944609044</v>
      </c>
    </row>
    <row r="9737" spans="5:17" x14ac:dyDescent="0.2">
      <c r="E9737" s="16">
        <v>41095.909722222219</v>
      </c>
      <c r="F9737" s="22">
        <v>6.55</v>
      </c>
      <c r="G9737" s="22">
        <v>6.7244620405708551</v>
      </c>
      <c r="H9737" s="25">
        <v>0.12977099236641221</v>
      </c>
      <c r="I9737" s="3">
        <f t="shared" si="608"/>
        <v>486.29999999997847</v>
      </c>
      <c r="J9737" s="3">
        <f t="shared" si="609"/>
        <v>524.71999999997763</v>
      </c>
      <c r="K9737" s="3">
        <f>MIN(J9737-M9737+N9737,'Power Look Up'!$F$4)</f>
        <v>535.02601058331561</v>
      </c>
      <c r="M9737" s="51">
        <f t="array" ref="M9737">_xlfn.SUM(_xlfn.NORM.DIST($S$3:$S$1003,$G9737,$P9737,FALSE)*WindSpeedStep*$T$3:$T$1003)</f>
        <v>524.93211728705614</v>
      </c>
      <c r="N9737" s="51">
        <f t="array" ref="N9737">_xlfn.SUM(_xlfn.NORM.DIST($S$3:$S$1003,$G9737,$Q9737,FALSE)*WindSpeedStep*$T$3:$T$1003)</f>
        <v>535.23812787039412</v>
      </c>
      <c r="P9737" s="43">
        <f t="shared" si="610"/>
        <v>0.67244620405708555</v>
      </c>
      <c r="Q9737" s="43">
        <f t="shared" si="611"/>
        <v>0.87264011213514914</v>
      </c>
    </row>
    <row r="9738" spans="5:17" x14ac:dyDescent="0.2">
      <c r="E9738" s="16">
        <v>41095.916666666664</v>
      </c>
      <c r="F9738" s="22">
        <v>5.97</v>
      </c>
      <c r="G9738" s="22">
        <v>6.048948931389031</v>
      </c>
      <c r="H9738" s="25">
        <v>0.11892797319932998</v>
      </c>
      <c r="I9738" s="3">
        <f t="shared" si="608"/>
        <v>357.13999999998657</v>
      </c>
      <c r="J9738" s="3">
        <f t="shared" si="609"/>
        <v>373.29999999998091</v>
      </c>
      <c r="K9738" s="3">
        <f>MIN(J9738-M9738+N9738,'Power Look Up'!$F$4)</f>
        <v>377.36511788362839</v>
      </c>
      <c r="M9738" s="51">
        <f t="array" ref="M9738">_xlfn.SUM(_xlfn.NORM.DIST($S$3:$S$1003,$G9738,$P9738,FALSE)*WindSpeedStep*$T$3:$T$1003)</f>
        <v>376.92237341229549</v>
      </c>
      <c r="N9738" s="51">
        <f t="array" ref="N9738">_xlfn.SUM(_xlfn.NORM.DIST($S$3:$S$1003,$G9738,$Q9738,FALSE)*WindSpeedStep*$T$3:$T$1003)</f>
        <v>380.98749129594296</v>
      </c>
      <c r="P9738" s="43">
        <f t="shared" si="610"/>
        <v>0.6048948931389031</v>
      </c>
      <c r="Q9738" s="43">
        <f t="shared" si="611"/>
        <v>0.71938923639635033</v>
      </c>
    </row>
    <row r="9739" spans="5:17" x14ac:dyDescent="0.2">
      <c r="E9739" s="16">
        <v>41095.923611111109</v>
      </c>
      <c r="F9739" s="22">
        <v>6.77</v>
      </c>
      <c r="G9739" s="22">
        <v>6.8453473804029406</v>
      </c>
      <c r="H9739" s="25">
        <v>0.12850812407680945</v>
      </c>
      <c r="I9739" s="3">
        <f t="shared" si="608"/>
        <v>536.01999999997747</v>
      </c>
      <c r="J9739" s="3">
        <f t="shared" si="609"/>
        <v>554.09999999997706</v>
      </c>
      <c r="K9739" s="3">
        <f>MIN(J9739-M9739+N9739,'Power Look Up'!$F$4)</f>
        <v>564.48535201120831</v>
      </c>
      <c r="M9739" s="51">
        <f t="array" ref="M9739">_xlfn.SUM(_xlfn.NORM.DIST($S$3:$S$1003,$G9739,$P9739,FALSE)*WindSpeedStep*$T$3:$T$1003)</f>
        <v>554.71200295252345</v>
      </c>
      <c r="N9739" s="51">
        <f t="array" ref="N9739">_xlfn.SUM(_xlfn.NORM.DIST($S$3:$S$1003,$G9739,$Q9739,FALSE)*WindSpeedStep*$T$3:$T$1003)</f>
        <v>565.0973549637547</v>
      </c>
      <c r="P9739" s="43">
        <f t="shared" si="610"/>
        <v>0.68453473804029408</v>
      </c>
      <c r="Q9739" s="43">
        <f t="shared" si="611"/>
        <v>0.87968275050968359</v>
      </c>
    </row>
    <row r="9740" spans="5:17" x14ac:dyDescent="0.2">
      <c r="E9740" s="16">
        <v>41095.930555555555</v>
      </c>
      <c r="F9740" s="22">
        <v>7.26</v>
      </c>
      <c r="G9740" s="22">
        <v>7.4612975587634942</v>
      </c>
      <c r="H9740" s="25">
        <v>0.12121212121212122</v>
      </c>
      <c r="I9740" s="3">
        <f t="shared" si="608"/>
        <v>666.25999999996679</v>
      </c>
      <c r="J9740" s="3">
        <f t="shared" si="609"/>
        <v>726.45999999996548</v>
      </c>
      <c r="K9740" s="3">
        <f>MIN(J9740-M9740+N9740,'Power Look Up'!$F$4)</f>
        <v>735.95565444263059</v>
      </c>
      <c r="M9740" s="51">
        <f t="array" ref="M9740">_xlfn.SUM(_xlfn.NORM.DIST($S$3:$S$1003,$G9740,$P9740,FALSE)*WindSpeedStep*$T$3:$T$1003)</f>
        <v>722.84330310819416</v>
      </c>
      <c r="N9740" s="51">
        <f t="array" ref="N9740">_xlfn.SUM(_xlfn.NORM.DIST($S$3:$S$1003,$G9740,$Q9740,FALSE)*WindSpeedStep*$T$3:$T$1003)</f>
        <v>732.33895755085928</v>
      </c>
      <c r="P9740" s="43">
        <f t="shared" si="610"/>
        <v>0.74612975587634944</v>
      </c>
      <c r="Q9740" s="43">
        <f t="shared" si="611"/>
        <v>0.90439970409254478</v>
      </c>
    </row>
    <row r="9741" spans="5:17" x14ac:dyDescent="0.2">
      <c r="E9741" s="16">
        <v>41095.9375</v>
      </c>
      <c r="F9741" s="22">
        <v>7.68</v>
      </c>
      <c r="G9741" s="22">
        <v>7.8352464708564531</v>
      </c>
      <c r="H9741" s="25">
        <v>8.5937500000000014E-2</v>
      </c>
      <c r="I9741" s="3">
        <f t="shared" si="608"/>
        <v>792.67999999996414</v>
      </c>
      <c r="J9741" s="3">
        <f t="shared" si="609"/>
        <v>840.83999999996308</v>
      </c>
      <c r="K9741" s="3">
        <f>MIN(J9741-M9741+N9741,'Power Look Up'!$F$4)</f>
        <v>834.80949018934314</v>
      </c>
      <c r="M9741" s="51">
        <f t="array" ref="M9741">_xlfn.SUM(_xlfn.NORM.DIST($S$3:$S$1003,$G9741,$P9741,FALSE)*WindSpeedStep*$T$3:$T$1003)</f>
        <v>838.65756169853989</v>
      </c>
      <c r="N9741" s="51">
        <f t="array" ref="N9741">_xlfn.SUM(_xlfn.NORM.DIST($S$3:$S$1003,$G9741,$Q9741,FALSE)*WindSpeedStep*$T$3:$T$1003)</f>
        <v>832.62705188791995</v>
      </c>
      <c r="P9741" s="43">
        <f t="shared" si="610"/>
        <v>0.7835246470856454</v>
      </c>
      <c r="Q9741" s="43">
        <f t="shared" si="611"/>
        <v>0.67334149358922657</v>
      </c>
    </row>
    <row r="9742" spans="5:17" x14ac:dyDescent="0.2">
      <c r="E9742" s="16">
        <v>41095.944444444445</v>
      </c>
      <c r="F9742" s="22">
        <v>7.23</v>
      </c>
      <c r="G9742" s="22">
        <v>7.4325771803131051</v>
      </c>
      <c r="H9742" s="25">
        <v>0.12863070539419086</v>
      </c>
      <c r="I9742" s="3">
        <f t="shared" si="608"/>
        <v>657.22999999996694</v>
      </c>
      <c r="J9742" s="3">
        <f t="shared" si="609"/>
        <v>717.42999999996573</v>
      </c>
      <c r="K9742" s="3">
        <f>MIN(J9742-M9742+N9742,'Power Look Up'!$F$4)</f>
        <v>730.48857708802768</v>
      </c>
      <c r="M9742" s="51">
        <f t="array" ref="M9742">_xlfn.SUM(_xlfn.NORM.DIST($S$3:$S$1003,$G9742,$P9742,FALSE)*WindSpeedStep*$T$3:$T$1003)</f>
        <v>714.38353428923438</v>
      </c>
      <c r="N9742" s="51">
        <f t="array" ref="N9742">_xlfn.SUM(_xlfn.NORM.DIST($S$3:$S$1003,$G9742,$Q9742,FALSE)*WindSpeedStep*$T$3:$T$1003)</f>
        <v>727.44211137729633</v>
      </c>
      <c r="P9742" s="43">
        <f t="shared" si="610"/>
        <v>0.74325771803131058</v>
      </c>
      <c r="Q9742" s="43">
        <f t="shared" si="611"/>
        <v>0.95605764560044082</v>
      </c>
    </row>
    <row r="9743" spans="5:17" x14ac:dyDescent="0.2">
      <c r="E9743" s="16">
        <v>41095.951388888891</v>
      </c>
      <c r="F9743" s="22">
        <v>8.07</v>
      </c>
      <c r="G9743" s="22">
        <v>7.9941233832109102</v>
      </c>
      <c r="H9743" s="25">
        <v>5.8240396530359353E-2</v>
      </c>
      <c r="I9743" s="3">
        <f t="shared" si="608"/>
        <v>914.68999999995322</v>
      </c>
      <c r="J9743" s="3">
        <f t="shared" si="609"/>
        <v>885.98999999996204</v>
      </c>
      <c r="K9743" s="3">
        <f>MIN(J9743-M9743+N9743,'Power Look Up'!$F$4)</f>
        <v>869.94276465008602</v>
      </c>
      <c r="M9743" s="51">
        <f t="array" ref="M9743">_xlfn.SUM(_xlfn.NORM.DIST($S$3:$S$1003,$G9743,$P9743,FALSE)*WindSpeedStep*$T$3:$T$1003)</f>
        <v>891.05989343677641</v>
      </c>
      <c r="N9743" s="51">
        <f t="array" ref="N9743">_xlfn.SUM(_xlfn.NORM.DIST($S$3:$S$1003,$G9743,$Q9743,FALSE)*WindSpeedStep*$T$3:$T$1003)</f>
        <v>875.01265808690039</v>
      </c>
      <c r="P9743" s="43">
        <f t="shared" si="610"/>
        <v>0.79941233832109104</v>
      </c>
      <c r="Q9743" s="43">
        <f t="shared" si="611"/>
        <v>0.46558091575082128</v>
      </c>
    </row>
    <row r="9744" spans="5:17" x14ac:dyDescent="0.2">
      <c r="E9744" s="16">
        <v>41095.958333333336</v>
      </c>
      <c r="F9744" s="22">
        <v>8.11</v>
      </c>
      <c r="G9744" s="22">
        <v>8.0754803897373861</v>
      </c>
      <c r="H9744" s="25">
        <v>6.7817509247842175E-2</v>
      </c>
      <c r="I9744" s="3">
        <f t="shared" si="608"/>
        <v>929.36999999995282</v>
      </c>
      <c r="J9744" s="3">
        <f t="shared" si="609"/>
        <v>918.35999999995306</v>
      </c>
      <c r="K9744" s="3">
        <f>MIN(J9744-M9744+N9744,'Power Look Up'!$F$4)</f>
        <v>904.93071196094888</v>
      </c>
      <c r="M9744" s="51">
        <f t="array" ref="M9744">_xlfn.SUM(_xlfn.NORM.DIST($S$3:$S$1003,$G9744,$P9744,FALSE)*WindSpeedStep*$T$3:$T$1003)</f>
        <v>918.62276003570901</v>
      </c>
      <c r="N9744" s="51">
        <f t="array" ref="N9744">_xlfn.SUM(_xlfn.NORM.DIST($S$3:$S$1003,$G9744,$Q9744,FALSE)*WindSpeedStep*$T$3:$T$1003)</f>
        <v>905.19347199670483</v>
      </c>
      <c r="P9744" s="43">
        <f t="shared" si="610"/>
        <v>0.80754803897373861</v>
      </c>
      <c r="Q9744" s="43">
        <f t="shared" si="611"/>
        <v>0.54765896601178332</v>
      </c>
    </row>
    <row r="9745" spans="5:17" x14ac:dyDescent="0.2">
      <c r="E9745" s="16">
        <v>41095.965277777781</v>
      </c>
      <c r="F9745" s="22">
        <v>7.47</v>
      </c>
      <c r="G9745" s="22">
        <v>7.4823523661151263</v>
      </c>
      <c r="H9745" s="25">
        <v>9.3708165997322623E-2</v>
      </c>
      <c r="I9745" s="3">
        <f t="shared" si="608"/>
        <v>729.46999999996547</v>
      </c>
      <c r="J9745" s="3">
        <f t="shared" si="609"/>
        <v>732.47999999996534</v>
      </c>
      <c r="K9745" s="3">
        <f>MIN(J9745-M9745+N9745,'Power Look Up'!$F$4)</f>
        <v>729.97929687684314</v>
      </c>
      <c r="M9745" s="51">
        <f t="array" ref="M9745">_xlfn.SUM(_xlfn.NORM.DIST($S$3:$S$1003,$G9745,$P9745,FALSE)*WindSpeedStep*$T$3:$T$1003)</f>
        <v>729.08428611244142</v>
      </c>
      <c r="N9745" s="51">
        <f t="array" ref="N9745">_xlfn.SUM(_xlfn.NORM.DIST($S$3:$S$1003,$G9745,$Q9745,FALSE)*WindSpeedStep*$T$3:$T$1003)</f>
        <v>726.58358298931921</v>
      </c>
      <c r="P9745" s="43">
        <f t="shared" si="610"/>
        <v>0.7482352366115127</v>
      </c>
      <c r="Q9745" s="43">
        <f t="shared" si="611"/>
        <v>0.70115751757437594</v>
      </c>
    </row>
    <row r="9746" spans="5:17" x14ac:dyDescent="0.2">
      <c r="E9746" s="16">
        <v>41095.972222222219</v>
      </c>
      <c r="F9746" s="22">
        <v>7.68</v>
      </c>
      <c r="G9746" s="22">
        <v>7.6335302553743434</v>
      </c>
      <c r="H9746" s="25">
        <v>9.2447916666666671E-2</v>
      </c>
      <c r="I9746" s="3">
        <f t="shared" si="608"/>
        <v>792.67999999996414</v>
      </c>
      <c r="J9746" s="3">
        <f t="shared" si="609"/>
        <v>777.62999999996441</v>
      </c>
      <c r="K9746" s="3">
        <f>MIN(J9746-M9746+N9746,'Power Look Up'!$F$4)</f>
        <v>774.49116620004031</v>
      </c>
      <c r="M9746" s="51">
        <f t="array" ref="M9746">_xlfn.SUM(_xlfn.NORM.DIST($S$3:$S$1003,$G9746,$P9746,FALSE)*WindSpeedStep*$T$3:$T$1003)</f>
        <v>774.87317323321724</v>
      </c>
      <c r="N9746" s="51">
        <f t="array" ref="N9746">_xlfn.SUM(_xlfn.NORM.DIST($S$3:$S$1003,$G9746,$Q9746,FALSE)*WindSpeedStep*$T$3:$T$1003)</f>
        <v>771.73433943329314</v>
      </c>
      <c r="P9746" s="43">
        <f t="shared" si="610"/>
        <v>0.76335302553743434</v>
      </c>
      <c r="Q9746" s="43">
        <f t="shared" si="611"/>
        <v>0.70570396892132603</v>
      </c>
    </row>
    <row r="9747" spans="5:17" x14ac:dyDescent="0.2">
      <c r="E9747" s="16">
        <v>41095.979166666664</v>
      </c>
      <c r="F9747" s="22">
        <v>7.32</v>
      </c>
      <c r="G9747" s="22">
        <v>7.36553356275612</v>
      </c>
      <c r="H9747" s="25">
        <v>9.699453551912568E-2</v>
      </c>
      <c r="I9747" s="3">
        <f t="shared" si="608"/>
        <v>684.3199999999664</v>
      </c>
      <c r="J9747" s="3">
        <f t="shared" si="609"/>
        <v>699.36999999996613</v>
      </c>
      <c r="K9747" s="3">
        <f>MIN(J9747-M9747+N9747,'Power Look Up'!$F$4)</f>
        <v>698.20312831034562</v>
      </c>
      <c r="M9747" s="51">
        <f t="array" ref="M9747">_xlfn.SUM(_xlfn.NORM.DIST($S$3:$S$1003,$G9747,$P9747,FALSE)*WindSpeedStep*$T$3:$T$1003)</f>
        <v>694.87460246164596</v>
      </c>
      <c r="N9747" s="51">
        <f t="array" ref="N9747">_xlfn.SUM(_xlfn.NORM.DIST($S$3:$S$1003,$G9747,$Q9747,FALSE)*WindSpeedStep*$T$3:$T$1003)</f>
        <v>693.70773077202546</v>
      </c>
      <c r="P9747" s="43">
        <f t="shared" si="610"/>
        <v>0.73655335627561203</v>
      </c>
      <c r="Q9747" s="43">
        <f t="shared" si="611"/>
        <v>0.71441650677006074</v>
      </c>
    </row>
    <row r="9748" spans="5:17" x14ac:dyDescent="0.2">
      <c r="E9748" s="16">
        <v>41095.986111111109</v>
      </c>
      <c r="F9748" s="22">
        <v>7.36</v>
      </c>
      <c r="G9748" s="22">
        <v>7.446644457436939</v>
      </c>
      <c r="H9748" s="25">
        <v>9.2391304347826095E-2</v>
      </c>
      <c r="I9748" s="3">
        <f t="shared" si="608"/>
        <v>696.35999999996613</v>
      </c>
      <c r="J9748" s="3">
        <f t="shared" si="609"/>
        <v>723.4499999999656</v>
      </c>
      <c r="K9748" s="3">
        <f>MIN(J9748-M9748+N9748,'Power Look Up'!$F$4)</f>
        <v>720.48321256295981</v>
      </c>
      <c r="M9748" s="51">
        <f t="array" ref="M9748">_xlfn.SUM(_xlfn.NORM.DIST($S$3:$S$1003,$G9748,$P9748,FALSE)*WindSpeedStep*$T$3:$T$1003)</f>
        <v>718.51944473165247</v>
      </c>
      <c r="N9748" s="51">
        <f t="array" ref="N9748">_xlfn.SUM(_xlfn.NORM.DIST($S$3:$S$1003,$G9748,$Q9748,FALSE)*WindSpeedStep*$T$3:$T$1003)</f>
        <v>715.55265729464668</v>
      </c>
      <c r="P9748" s="43">
        <f t="shared" si="610"/>
        <v>0.74466444574369395</v>
      </c>
      <c r="Q9748" s="43">
        <f t="shared" si="611"/>
        <v>0.6880051944371085</v>
      </c>
    </row>
    <row r="9749" spans="5:17" x14ac:dyDescent="0.2">
      <c r="E9749" s="16">
        <v>41095.993055555555</v>
      </c>
      <c r="F9749" s="22">
        <v>7.18</v>
      </c>
      <c r="G9749" s="22">
        <v>7.3691056420452785</v>
      </c>
      <c r="H9749" s="25">
        <v>0.10724233983286909</v>
      </c>
      <c r="I9749" s="3">
        <f t="shared" si="608"/>
        <v>642.17999999996732</v>
      </c>
      <c r="J9749" s="3">
        <f t="shared" si="609"/>
        <v>699.36999999996613</v>
      </c>
      <c r="K9749" s="3">
        <f>MIN(J9749-M9749+N9749,'Power Look Up'!$F$4)</f>
        <v>702.32837245366272</v>
      </c>
      <c r="M9749" s="51">
        <f t="array" ref="M9749">_xlfn.SUM(_xlfn.NORM.DIST($S$3:$S$1003,$G9749,$P9749,FALSE)*WindSpeedStep*$T$3:$T$1003)</f>
        <v>695.90561002242271</v>
      </c>
      <c r="N9749" s="51">
        <f t="array" ref="N9749">_xlfn.SUM(_xlfn.NORM.DIST($S$3:$S$1003,$G9749,$Q9749,FALSE)*WindSpeedStep*$T$3:$T$1003)</f>
        <v>698.8639824761193</v>
      </c>
      <c r="P9749" s="43">
        <f t="shared" si="610"/>
        <v>0.73691056420452794</v>
      </c>
      <c r="Q9749" s="43">
        <f t="shared" si="611"/>
        <v>0.79028013152853271</v>
      </c>
    </row>
    <row r="9750" spans="5:17" x14ac:dyDescent="0.2">
      <c r="E9750" s="16">
        <v>41096</v>
      </c>
      <c r="F9750" s="22">
        <v>6.93</v>
      </c>
      <c r="G9750" s="22">
        <v>7.0517892711534653</v>
      </c>
      <c r="H9750" s="25">
        <v>0.11832611832611832</v>
      </c>
      <c r="I9750" s="3">
        <f t="shared" si="608"/>
        <v>572.17999999997664</v>
      </c>
      <c r="J9750" s="3">
        <f t="shared" si="609"/>
        <v>603.04999999996812</v>
      </c>
      <c r="K9750" s="3">
        <f>MIN(J9750-M9750+N9750,'Power Look Up'!$F$4)</f>
        <v>610.04284423342949</v>
      </c>
      <c r="M9750" s="51">
        <f t="array" ref="M9750">_xlfn.SUM(_xlfn.NORM.DIST($S$3:$S$1003,$G9750,$P9750,FALSE)*WindSpeedStep*$T$3:$T$1003)</f>
        <v>607.98358833853297</v>
      </c>
      <c r="N9750" s="51">
        <f t="array" ref="N9750">_xlfn.SUM(_xlfn.NORM.DIST($S$3:$S$1003,$G9750,$Q9750,FALSE)*WindSpeedStep*$T$3:$T$1003)</f>
        <v>614.97643257199434</v>
      </c>
      <c r="P9750" s="43">
        <f t="shared" si="610"/>
        <v>0.70517892711534658</v>
      </c>
      <c r="Q9750" s="43">
        <f t="shared" si="611"/>
        <v>0.83441085170935658</v>
      </c>
    </row>
    <row r="9751" spans="5:17" x14ac:dyDescent="0.2">
      <c r="E9751" s="16">
        <v>41096.006944444445</v>
      </c>
      <c r="F9751" s="22">
        <v>6.8</v>
      </c>
      <c r="G9751" s="22">
        <v>6.9653376813705359</v>
      </c>
      <c r="H9751" s="25">
        <v>0.1161764705882353</v>
      </c>
      <c r="I9751" s="3">
        <f t="shared" si="608"/>
        <v>542.79999999997722</v>
      </c>
      <c r="J9751" s="3">
        <f t="shared" si="609"/>
        <v>581.21999999997649</v>
      </c>
      <c r="K9751" s="3">
        <f>MIN(J9751-M9751+N9751,'Power Look Up'!$F$4)</f>
        <v>587.13297375814909</v>
      </c>
      <c r="M9751" s="51">
        <f t="array" ref="M9751">_xlfn.SUM(_xlfn.NORM.DIST($S$3:$S$1003,$G9751,$P9751,FALSE)*WindSpeedStep*$T$3:$T$1003)</f>
        <v>585.30186825254714</v>
      </c>
      <c r="N9751" s="51">
        <f t="array" ref="N9751">_xlfn.SUM(_xlfn.NORM.DIST($S$3:$S$1003,$G9751,$Q9751,FALSE)*WindSpeedStep*$T$3:$T$1003)</f>
        <v>591.21484201071974</v>
      </c>
      <c r="P9751" s="43">
        <f t="shared" si="610"/>
        <v>0.69653376813705359</v>
      </c>
      <c r="Q9751" s="43">
        <f t="shared" si="611"/>
        <v>0.80920834827687116</v>
      </c>
    </row>
    <row r="9752" spans="5:17" x14ac:dyDescent="0.2">
      <c r="E9752" s="16">
        <v>41096.013888888891</v>
      </c>
      <c r="F9752" s="22">
        <v>6.92</v>
      </c>
      <c r="G9752" s="22">
        <v>6.9878600741505332</v>
      </c>
      <c r="H9752" s="25">
        <v>0.10838150289017341</v>
      </c>
      <c r="I9752" s="3">
        <f t="shared" si="608"/>
        <v>569.91999999997665</v>
      </c>
      <c r="J9752" s="3">
        <f t="shared" si="609"/>
        <v>585.73999999997636</v>
      </c>
      <c r="K9752" s="3">
        <f>MIN(J9752-M9752+N9752,'Power Look Up'!$F$4)</f>
        <v>588.73236720700561</v>
      </c>
      <c r="M9752" s="51">
        <f t="array" ref="M9752">_xlfn.SUM(_xlfn.NORM.DIST($S$3:$S$1003,$G9752,$P9752,FALSE)*WindSpeedStep*$T$3:$T$1003)</f>
        <v>591.15892641735263</v>
      </c>
      <c r="N9752" s="51">
        <f t="array" ref="N9752">_xlfn.SUM(_xlfn.NORM.DIST($S$3:$S$1003,$G9752,$Q9752,FALSE)*WindSpeedStep*$T$3:$T$1003)</f>
        <v>594.15129362438188</v>
      </c>
      <c r="P9752" s="43">
        <f t="shared" si="610"/>
        <v>0.69878600741505337</v>
      </c>
      <c r="Q9752" s="43">
        <f t="shared" si="611"/>
        <v>0.75735477682267338</v>
      </c>
    </row>
    <row r="9753" spans="5:17" x14ac:dyDescent="0.2">
      <c r="E9753" s="16">
        <v>41096.020833333336</v>
      </c>
      <c r="F9753" s="22">
        <v>7.28</v>
      </c>
      <c r="G9753" s="22">
        <v>7.3256915123716242</v>
      </c>
      <c r="H9753" s="25">
        <v>0.10851648351648352</v>
      </c>
      <c r="I9753" s="3">
        <f t="shared" si="608"/>
        <v>672.27999999996666</v>
      </c>
      <c r="J9753" s="3">
        <f t="shared" si="609"/>
        <v>687.32999999996628</v>
      </c>
      <c r="K9753" s="3">
        <f>MIN(J9753-M9753+N9753,'Power Look Up'!$F$4)</f>
        <v>690.77630085784301</v>
      </c>
      <c r="M9753" s="51">
        <f t="array" ref="M9753">_xlfn.SUM(_xlfn.NORM.DIST($S$3:$S$1003,$G9753,$P9753,FALSE)*WindSpeedStep*$T$3:$T$1003)</f>
        <v>683.43912543082513</v>
      </c>
      <c r="N9753" s="51">
        <f t="array" ref="N9753">_xlfn.SUM(_xlfn.NORM.DIST($S$3:$S$1003,$G9753,$Q9753,FALSE)*WindSpeedStep*$T$3:$T$1003)</f>
        <v>686.88542628870186</v>
      </c>
      <c r="P9753" s="43">
        <f t="shared" si="610"/>
        <v>0.73256915123716249</v>
      </c>
      <c r="Q9753" s="43">
        <f t="shared" si="611"/>
        <v>0.79495828224911858</v>
      </c>
    </row>
    <row r="9754" spans="5:17" x14ac:dyDescent="0.2">
      <c r="E9754" s="16">
        <v>41096.027777777781</v>
      </c>
      <c r="F9754" s="22">
        <v>7.59</v>
      </c>
      <c r="G9754" s="22">
        <v>7.5532305593849074</v>
      </c>
      <c r="H9754" s="25">
        <v>7.9051383399209488E-2</v>
      </c>
      <c r="I9754" s="3">
        <f t="shared" si="608"/>
        <v>765.58999999996468</v>
      </c>
      <c r="J9754" s="3">
        <f t="shared" si="609"/>
        <v>753.54999999996494</v>
      </c>
      <c r="K9754" s="3">
        <f>MIN(J9754-M9754+N9754,'Power Look Up'!$F$4)</f>
        <v>745.68305421907917</v>
      </c>
      <c r="M9754" s="51">
        <f t="array" ref="M9754">_xlfn.SUM(_xlfn.NORM.DIST($S$3:$S$1003,$G9754,$P9754,FALSE)*WindSpeedStep*$T$3:$T$1003)</f>
        <v>750.3378762872992</v>
      </c>
      <c r="N9754" s="51">
        <f t="array" ref="N9754">_xlfn.SUM(_xlfn.NORM.DIST($S$3:$S$1003,$G9754,$Q9754,FALSE)*WindSpeedStep*$T$3:$T$1003)</f>
        <v>742.47093050641342</v>
      </c>
      <c r="P9754" s="43">
        <f t="shared" si="610"/>
        <v>0.75532305593849081</v>
      </c>
      <c r="Q9754" s="43">
        <f t="shared" si="611"/>
        <v>0.59709332485256184</v>
      </c>
    </row>
    <row r="9755" spans="5:17" x14ac:dyDescent="0.2">
      <c r="E9755" s="16">
        <v>41096.034722222219</v>
      </c>
      <c r="F9755" s="22">
        <v>6.76</v>
      </c>
      <c r="G9755" s="22">
        <v>6.8111627707202986</v>
      </c>
      <c r="H9755" s="25">
        <v>0.10502958579881656</v>
      </c>
      <c r="I9755" s="3">
        <f t="shared" si="608"/>
        <v>533.75999999997748</v>
      </c>
      <c r="J9755" s="3">
        <f t="shared" si="609"/>
        <v>545.05999999997721</v>
      </c>
      <c r="K9755" s="3">
        <f>MIN(J9755-M9755+N9755,'Power Look Up'!$F$4)</f>
        <v>546.70812693649793</v>
      </c>
      <c r="M9755" s="51">
        <f t="array" ref="M9755">_xlfn.SUM(_xlfn.NORM.DIST($S$3:$S$1003,$G9755,$P9755,FALSE)*WindSpeedStep*$T$3:$T$1003)</f>
        <v>546.18550280152965</v>
      </c>
      <c r="N9755" s="51">
        <f t="array" ref="N9755">_xlfn.SUM(_xlfn.NORM.DIST($S$3:$S$1003,$G9755,$Q9755,FALSE)*WindSpeedStep*$T$3:$T$1003)</f>
        <v>547.83362973805038</v>
      </c>
      <c r="P9755" s="43">
        <f t="shared" si="610"/>
        <v>0.68111627707202993</v>
      </c>
      <c r="Q9755" s="43">
        <f t="shared" si="611"/>
        <v>0.71537360461707278</v>
      </c>
    </row>
    <row r="9756" spans="5:17" x14ac:dyDescent="0.2">
      <c r="E9756" s="16">
        <v>41096.041666666664</v>
      </c>
      <c r="F9756" s="22">
        <v>7.29</v>
      </c>
      <c r="G9756" s="22">
        <v>7.287312170048839</v>
      </c>
      <c r="H9756" s="25">
        <v>0.11522633744855966</v>
      </c>
      <c r="I9756" s="3">
        <f t="shared" si="608"/>
        <v>675.28999999996654</v>
      </c>
      <c r="J9756" s="3">
        <f t="shared" si="609"/>
        <v>675.28999999996654</v>
      </c>
      <c r="K9756" s="3">
        <f>MIN(J9756-M9756+N9756,'Power Look Up'!$F$4)</f>
        <v>681.55170035682863</v>
      </c>
      <c r="M9756" s="51">
        <f t="array" ref="M9756">_xlfn.SUM(_xlfn.NORM.DIST($S$3:$S$1003,$G9756,$P9756,FALSE)*WindSpeedStep*$T$3:$T$1003)</f>
        <v>672.53452143503102</v>
      </c>
      <c r="N9756" s="51">
        <f t="array" ref="N9756">_xlfn.SUM(_xlfn.NORM.DIST($S$3:$S$1003,$G9756,$Q9756,FALSE)*WindSpeedStep*$T$3:$T$1003)</f>
        <v>678.79622179189312</v>
      </c>
      <c r="P9756" s="43">
        <f t="shared" si="610"/>
        <v>0.72873121700488397</v>
      </c>
      <c r="Q9756" s="43">
        <f t="shared" si="611"/>
        <v>0.83969029119904315</v>
      </c>
    </row>
    <row r="9757" spans="5:17" x14ac:dyDescent="0.2">
      <c r="E9757" s="16">
        <v>41096.048611111109</v>
      </c>
      <c r="F9757" s="22">
        <v>6.85</v>
      </c>
      <c r="G9757" s="22">
        <v>7.02610100599723</v>
      </c>
      <c r="H9757" s="25">
        <v>0.10510948905109489</v>
      </c>
      <c r="I9757" s="3">
        <f t="shared" si="608"/>
        <v>554.09999999997706</v>
      </c>
      <c r="J9757" s="3">
        <f t="shared" si="609"/>
        <v>597.02999999996825</v>
      </c>
      <c r="K9757" s="3">
        <f>MIN(J9757-M9757+N9757,'Power Look Up'!$F$4)</f>
        <v>598.85497213807605</v>
      </c>
      <c r="M9757" s="51">
        <f t="array" ref="M9757">_xlfn.SUM(_xlfn.NORM.DIST($S$3:$S$1003,$G9757,$P9757,FALSE)*WindSpeedStep*$T$3:$T$1003)</f>
        <v>601.1875166095615</v>
      </c>
      <c r="N9757" s="51">
        <f t="array" ref="N9757">_xlfn.SUM(_xlfn.NORM.DIST($S$3:$S$1003,$G9757,$Q9757,FALSE)*WindSpeedStep*$T$3:$T$1003)</f>
        <v>603.01248874766929</v>
      </c>
      <c r="P9757" s="43">
        <f t="shared" si="610"/>
        <v>0.70261010059972306</v>
      </c>
      <c r="Q9757" s="43">
        <f t="shared" si="611"/>
        <v>0.73850988676175267</v>
      </c>
    </row>
    <row r="9758" spans="5:17" x14ac:dyDescent="0.2">
      <c r="E9758" s="16">
        <v>41096.055555555555</v>
      </c>
      <c r="F9758" s="22">
        <v>6.47</v>
      </c>
      <c r="G9758" s="22">
        <v>6.5882388055723435</v>
      </c>
      <c r="H9758" s="25">
        <v>0.11282843894899537</v>
      </c>
      <c r="I9758" s="3">
        <f t="shared" si="608"/>
        <v>468.21999999997888</v>
      </c>
      <c r="J9758" s="3">
        <f t="shared" si="609"/>
        <v>495.33999999997832</v>
      </c>
      <c r="K9758" s="3">
        <f>MIN(J9758-M9758+N9758,'Power Look Up'!$F$4)</f>
        <v>499.24690206578066</v>
      </c>
      <c r="M9758" s="51">
        <f t="array" ref="M9758">_xlfn.SUM(_xlfn.NORM.DIST($S$3:$S$1003,$G9758,$P9758,FALSE)*WindSpeedStep*$T$3:$T$1003)</f>
        <v>492.60698605585213</v>
      </c>
      <c r="N9758" s="51">
        <f t="array" ref="N9758">_xlfn.SUM(_xlfn.NORM.DIST($S$3:$S$1003,$G9758,$Q9758,FALSE)*WindSpeedStep*$T$3:$T$1003)</f>
        <v>496.51388812165447</v>
      </c>
      <c r="P9758" s="43">
        <f t="shared" si="610"/>
        <v>0.6588238805572344</v>
      </c>
      <c r="Q9758" s="43">
        <f t="shared" si="611"/>
        <v>0.74334069985592133</v>
      </c>
    </row>
    <row r="9759" spans="5:17" x14ac:dyDescent="0.2">
      <c r="E9759" s="16">
        <v>41096.0625</v>
      </c>
      <c r="F9759" s="22">
        <v>6.42</v>
      </c>
      <c r="G9759" s="22">
        <v>6.6047936944183609</v>
      </c>
      <c r="H9759" s="25">
        <v>0.10591900311526481</v>
      </c>
      <c r="I9759" s="3">
        <f t="shared" si="608"/>
        <v>456.9199999999791</v>
      </c>
      <c r="J9759" s="3">
        <f t="shared" si="609"/>
        <v>497.59999999997825</v>
      </c>
      <c r="K9759" s="3">
        <f>MIN(J9759-M9759+N9759,'Power Look Up'!$F$4)</f>
        <v>499.37093598520227</v>
      </c>
      <c r="M9759" s="51">
        <f t="array" ref="M9759">_xlfn.SUM(_xlfn.NORM.DIST($S$3:$S$1003,$G9759,$P9759,FALSE)*WindSpeedStep*$T$3:$T$1003)</f>
        <v>496.46628442663814</v>
      </c>
      <c r="N9759" s="51">
        <f t="array" ref="N9759">_xlfn.SUM(_xlfn.NORM.DIST($S$3:$S$1003,$G9759,$Q9759,FALSE)*WindSpeedStep*$T$3:$T$1003)</f>
        <v>498.23722041186215</v>
      </c>
      <c r="P9759" s="43">
        <f t="shared" si="610"/>
        <v>0.66047936944183616</v>
      </c>
      <c r="Q9759" s="43">
        <f t="shared" si="611"/>
        <v>0.69957316389477975</v>
      </c>
    </row>
    <row r="9760" spans="5:17" x14ac:dyDescent="0.2">
      <c r="E9760" s="16">
        <v>41096.069444444445</v>
      </c>
      <c r="F9760" s="22">
        <v>6.92</v>
      </c>
      <c r="G9760" s="22">
        <v>6.9326474869204331</v>
      </c>
      <c r="H9760" s="25">
        <v>0.10549132947976879</v>
      </c>
      <c r="I9760" s="3">
        <f t="shared" si="608"/>
        <v>569.91999999997665</v>
      </c>
      <c r="J9760" s="3">
        <f t="shared" si="609"/>
        <v>572.17999999997664</v>
      </c>
      <c r="K9760" s="3">
        <f>MIN(J9760-M9760+N9760,'Power Look Up'!$F$4)</f>
        <v>574.07481200695315</v>
      </c>
      <c r="M9760" s="51">
        <f t="array" ref="M9760">_xlfn.SUM(_xlfn.NORM.DIST($S$3:$S$1003,$G9760,$P9760,FALSE)*WindSpeedStep*$T$3:$T$1003)</f>
        <v>576.86560061985824</v>
      </c>
      <c r="N9760" s="51">
        <f t="array" ref="N9760">_xlfn.SUM(_xlfn.NORM.DIST($S$3:$S$1003,$G9760,$Q9760,FALSE)*WindSpeedStep*$T$3:$T$1003)</f>
        <v>578.76041262683475</v>
      </c>
      <c r="P9760" s="43">
        <f t="shared" si="610"/>
        <v>0.69326474869204335</v>
      </c>
      <c r="Q9760" s="43">
        <f t="shared" si="611"/>
        <v>0.73133420020981454</v>
      </c>
    </row>
    <row r="9761" spans="5:17" x14ac:dyDescent="0.2">
      <c r="E9761" s="16">
        <v>41096.076388888891</v>
      </c>
      <c r="F9761" s="22">
        <v>7.02</v>
      </c>
      <c r="G9761" s="22">
        <v>6.9923197544268305</v>
      </c>
      <c r="H9761" s="25">
        <v>8.9743589743589744E-2</v>
      </c>
      <c r="I9761" s="3">
        <f t="shared" si="608"/>
        <v>594.01999999996838</v>
      </c>
      <c r="J9761" s="3">
        <f t="shared" si="609"/>
        <v>585.73999999997636</v>
      </c>
      <c r="K9761" s="3">
        <f>MIN(J9761-M9761+N9761,'Power Look Up'!$F$4)</f>
        <v>582.3713469049178</v>
      </c>
      <c r="M9761" s="51">
        <f t="array" ref="M9761">_xlfn.SUM(_xlfn.NORM.DIST($S$3:$S$1003,$G9761,$P9761,FALSE)*WindSpeedStep*$T$3:$T$1003)</f>
        <v>592.32302655424155</v>
      </c>
      <c r="N9761" s="51">
        <f t="array" ref="N9761">_xlfn.SUM(_xlfn.NORM.DIST($S$3:$S$1003,$G9761,$Q9761,FALSE)*WindSpeedStep*$T$3:$T$1003)</f>
        <v>588.95437345918299</v>
      </c>
      <c r="P9761" s="43">
        <f t="shared" si="610"/>
        <v>0.69923197544268312</v>
      </c>
      <c r="Q9761" s="43">
        <f t="shared" si="611"/>
        <v>0.62751587539727971</v>
      </c>
    </row>
    <row r="9762" spans="5:17" x14ac:dyDescent="0.2">
      <c r="E9762" s="16">
        <v>41096.083333333336</v>
      </c>
      <c r="F9762" s="22">
        <v>7.13</v>
      </c>
      <c r="G9762" s="22">
        <v>7.0663136304708489</v>
      </c>
      <c r="H9762" s="25">
        <v>7.4333800841514724E-2</v>
      </c>
      <c r="I9762" s="3">
        <f t="shared" si="608"/>
        <v>627.12999999996759</v>
      </c>
      <c r="J9762" s="3">
        <f t="shared" si="609"/>
        <v>609.06999999996799</v>
      </c>
      <c r="K9762" s="3">
        <f>MIN(J9762-M9762+N9762,'Power Look Up'!$F$4)</f>
        <v>601.06942302485322</v>
      </c>
      <c r="M9762" s="51">
        <f t="array" ref="M9762">_xlfn.SUM(_xlfn.NORM.DIST($S$3:$S$1003,$G9762,$P9762,FALSE)*WindSpeedStep*$T$3:$T$1003)</f>
        <v>611.84730595279268</v>
      </c>
      <c r="N9762" s="51">
        <f t="array" ref="N9762">_xlfn.SUM(_xlfn.NORM.DIST($S$3:$S$1003,$G9762,$Q9762,FALSE)*WindSpeedStep*$T$3:$T$1003)</f>
        <v>603.84672897767791</v>
      </c>
      <c r="P9762" s="43">
        <f t="shared" si="610"/>
        <v>0.70663136304708496</v>
      </c>
      <c r="Q9762" s="43">
        <f t="shared" si="611"/>
        <v>0.525265950091101</v>
      </c>
    </row>
    <row r="9763" spans="5:17" x14ac:dyDescent="0.2">
      <c r="E9763" s="16">
        <v>41096.090277777781</v>
      </c>
      <c r="F9763" s="22">
        <v>6.6</v>
      </c>
      <c r="G9763" s="22">
        <v>6.5324141233058848</v>
      </c>
      <c r="H9763" s="25">
        <v>6.3636363636363644E-2</v>
      </c>
      <c r="I9763" s="3">
        <f t="shared" si="608"/>
        <v>497.59999999997825</v>
      </c>
      <c r="J9763" s="3">
        <f t="shared" si="609"/>
        <v>481.7799999999786</v>
      </c>
      <c r="K9763" s="3">
        <f>MIN(J9763-M9763+N9763,'Power Look Up'!$F$4)</f>
        <v>473.27753027439161</v>
      </c>
      <c r="M9763" s="51">
        <f t="array" ref="M9763">_xlfn.SUM(_xlfn.NORM.DIST($S$3:$S$1003,$G9763,$P9763,FALSE)*WindSpeedStep*$T$3:$T$1003)</f>
        <v>479.7327457814211</v>
      </c>
      <c r="N9763" s="51">
        <f t="array" ref="N9763">_xlfn.SUM(_xlfn.NORM.DIST($S$3:$S$1003,$G9763,$Q9763,FALSE)*WindSpeedStep*$T$3:$T$1003)</f>
        <v>471.23027605583411</v>
      </c>
      <c r="P9763" s="43">
        <f t="shared" si="610"/>
        <v>0.65324141233058852</v>
      </c>
      <c r="Q9763" s="43">
        <f t="shared" si="611"/>
        <v>0.41569908057401089</v>
      </c>
    </row>
    <row r="9764" spans="5:17" x14ac:dyDescent="0.2">
      <c r="E9764" s="16">
        <v>41096.097222222219</v>
      </c>
      <c r="F9764" s="22">
        <v>6.37</v>
      </c>
      <c r="G9764" s="22">
        <v>6.2162710530937764</v>
      </c>
      <c r="H9764" s="25">
        <v>7.2213500784929358E-2</v>
      </c>
      <c r="I9764" s="3">
        <f t="shared" si="608"/>
        <v>445.61999999997931</v>
      </c>
      <c r="J9764" s="3">
        <f t="shared" si="609"/>
        <v>411.71999999998008</v>
      </c>
      <c r="K9764" s="3">
        <f>MIN(J9764-M9764+N9764,'Power Look Up'!$F$4)</f>
        <v>405.94236985705902</v>
      </c>
      <c r="M9764" s="51">
        <f t="array" ref="M9764">_xlfn.SUM(_xlfn.NORM.DIST($S$3:$S$1003,$G9764,$P9764,FALSE)*WindSpeedStep*$T$3:$T$1003)</f>
        <v>410.79478146181475</v>
      </c>
      <c r="N9764" s="51">
        <f t="array" ref="N9764">_xlfn.SUM(_xlfn.NORM.DIST($S$3:$S$1003,$G9764,$Q9764,FALSE)*WindSpeedStep*$T$3:$T$1003)</f>
        <v>405.0171513188937</v>
      </c>
      <c r="P9764" s="43">
        <f t="shared" si="610"/>
        <v>0.6216271053093777</v>
      </c>
      <c r="Q9764" s="43">
        <f t="shared" si="611"/>
        <v>0.44889869457192105</v>
      </c>
    </row>
    <row r="9765" spans="5:17" x14ac:dyDescent="0.2">
      <c r="E9765" s="16">
        <v>41096.104166666664</v>
      </c>
      <c r="F9765" s="22">
        <v>6.06</v>
      </c>
      <c r="G9765" s="22">
        <v>5.8918370897614665</v>
      </c>
      <c r="H9765" s="25">
        <v>7.7557755775577553E-2</v>
      </c>
      <c r="I9765" s="3">
        <f t="shared" si="608"/>
        <v>375.55999999998085</v>
      </c>
      <c r="J9765" s="3">
        <f t="shared" si="609"/>
        <v>344.17999999998688</v>
      </c>
      <c r="K9765" s="3">
        <f>MIN(J9765-M9765+N9765,'Power Look Up'!$F$4)</f>
        <v>340.5656090386762</v>
      </c>
      <c r="M9765" s="51">
        <f t="array" ref="M9765">_xlfn.SUM(_xlfn.NORM.DIST($S$3:$S$1003,$G9765,$P9765,FALSE)*WindSpeedStep*$T$3:$T$1003)</f>
        <v>346.64358452327218</v>
      </c>
      <c r="N9765" s="51">
        <f t="array" ref="N9765">_xlfn.SUM(_xlfn.NORM.DIST($S$3:$S$1003,$G9765,$Q9765,FALSE)*WindSpeedStep*$T$3:$T$1003)</f>
        <v>343.02919356196151</v>
      </c>
      <c r="P9765" s="43">
        <f t="shared" si="610"/>
        <v>0.58918370897614669</v>
      </c>
      <c r="Q9765" s="43">
        <f t="shared" si="611"/>
        <v>0.45695766207720939</v>
      </c>
    </row>
    <row r="9766" spans="5:17" x14ac:dyDescent="0.2">
      <c r="E9766" s="16">
        <v>41096.111111111109</v>
      </c>
      <c r="F9766" s="22">
        <v>6.18</v>
      </c>
      <c r="G9766" s="22">
        <v>5.9789058455610453</v>
      </c>
      <c r="H9766" s="25">
        <v>7.9288025889967639E-2</v>
      </c>
      <c r="I9766" s="3">
        <f t="shared" si="608"/>
        <v>402.67999999998028</v>
      </c>
      <c r="J9766" s="3">
        <f t="shared" si="609"/>
        <v>358.75999999998658</v>
      </c>
      <c r="K9766" s="3">
        <f>MIN(J9766-M9766+N9766,'Power Look Up'!$F$4)</f>
        <v>355.07855553696027</v>
      </c>
      <c r="M9766" s="51">
        <f t="array" ref="M9766">_xlfn.SUM(_xlfn.NORM.DIST($S$3:$S$1003,$G9766,$P9766,FALSE)*WindSpeedStep*$T$3:$T$1003)</f>
        <v>363.24767182764504</v>
      </c>
      <c r="N9766" s="51">
        <f t="array" ref="N9766">_xlfn.SUM(_xlfn.NORM.DIST($S$3:$S$1003,$G9766,$Q9766,FALSE)*WindSpeedStep*$T$3:$T$1003)</f>
        <v>359.56622736461873</v>
      </c>
      <c r="P9766" s="43">
        <f t="shared" si="610"/>
        <v>0.59789058455610455</v>
      </c>
      <c r="Q9766" s="43">
        <f t="shared" si="611"/>
        <v>0.47405564147652302</v>
      </c>
    </row>
    <row r="9767" spans="5:17" x14ac:dyDescent="0.2">
      <c r="E9767" s="16">
        <v>41096.118055555555</v>
      </c>
      <c r="F9767" s="22">
        <v>5.88</v>
      </c>
      <c r="G9767" s="22">
        <v>5.7015408438904407</v>
      </c>
      <c r="H9767" s="25">
        <v>8.673469387755102E-2</v>
      </c>
      <c r="I9767" s="3">
        <f t="shared" si="608"/>
        <v>342.55999999998687</v>
      </c>
      <c r="J9767" s="3">
        <f t="shared" si="609"/>
        <v>313.39999999998753</v>
      </c>
      <c r="K9767" s="3">
        <f>MIN(J9767-M9767+N9767,'Power Look Up'!$F$4)</f>
        <v>311.7609872007028</v>
      </c>
      <c r="M9767" s="51">
        <f t="array" ref="M9767">_xlfn.SUM(_xlfn.NORM.DIST($S$3:$S$1003,$G9767,$P9767,FALSE)*WindSpeedStep*$T$3:$T$1003)</f>
        <v>311.76762115861925</v>
      </c>
      <c r="N9767" s="51">
        <f t="array" ref="N9767">_xlfn.SUM(_xlfn.NORM.DIST($S$3:$S$1003,$G9767,$Q9767,FALSE)*WindSpeedStep*$T$3:$T$1003)</f>
        <v>310.12860835933452</v>
      </c>
      <c r="P9767" s="43">
        <f t="shared" si="610"/>
        <v>0.57015408438904414</v>
      </c>
      <c r="Q9767" s="43">
        <f t="shared" si="611"/>
        <v>0.49452139972519127</v>
      </c>
    </row>
    <row r="9768" spans="5:17" x14ac:dyDescent="0.2">
      <c r="E9768" s="16">
        <v>41096.125</v>
      </c>
      <c r="F9768" s="22">
        <v>5.71</v>
      </c>
      <c r="G9768" s="22">
        <v>5.5598800970870172</v>
      </c>
      <c r="H9768" s="25">
        <v>7.5306479859894915E-2</v>
      </c>
      <c r="I9768" s="3">
        <f t="shared" si="608"/>
        <v>315.01999999998748</v>
      </c>
      <c r="J9768" s="3">
        <f t="shared" si="609"/>
        <v>290.71999999998798</v>
      </c>
      <c r="K9768" s="3">
        <f>MIN(J9768-M9768+N9768,'Power Look Up'!$F$4)</f>
        <v>288.64533126153771</v>
      </c>
      <c r="M9768" s="51">
        <f t="array" ref="M9768">_xlfn.SUM(_xlfn.NORM.DIST($S$3:$S$1003,$G9768,$P9768,FALSE)*WindSpeedStep*$T$3:$T$1003)</f>
        <v>286.91843466731996</v>
      </c>
      <c r="N9768" s="51">
        <f t="array" ref="N9768">_xlfn.SUM(_xlfn.NORM.DIST($S$3:$S$1003,$G9768,$Q9768,FALSE)*WindSpeedStep*$T$3:$T$1003)</f>
        <v>284.84376592886969</v>
      </c>
      <c r="P9768" s="43">
        <f t="shared" si="610"/>
        <v>0.55598800970870177</v>
      </c>
      <c r="Q9768" s="43">
        <f t="shared" si="611"/>
        <v>0.41869499855471404</v>
      </c>
    </row>
    <row r="9769" spans="5:17" x14ac:dyDescent="0.2">
      <c r="E9769" s="16">
        <v>41096.131944444445</v>
      </c>
      <c r="F9769" s="22">
        <v>5.54</v>
      </c>
      <c r="G9769" s="22">
        <v>5.3889969814294645</v>
      </c>
      <c r="H9769" s="25">
        <v>7.5812274368231042E-2</v>
      </c>
      <c r="I9769" s="3">
        <f t="shared" si="608"/>
        <v>287.47999999998808</v>
      </c>
      <c r="J9769" s="3">
        <f t="shared" si="609"/>
        <v>263.17999999998858</v>
      </c>
      <c r="K9769" s="3">
        <f>MIN(J9769-M9769+N9769,'Power Look Up'!$F$4)</f>
        <v>262.11096631997435</v>
      </c>
      <c r="M9769" s="51">
        <f t="array" ref="M9769">_xlfn.SUM(_xlfn.NORM.DIST($S$3:$S$1003,$G9769,$P9769,FALSE)*WindSpeedStep*$T$3:$T$1003)</f>
        <v>257.95794283251695</v>
      </c>
      <c r="N9769" s="51">
        <f t="array" ref="N9769">_xlfn.SUM(_xlfn.NORM.DIST($S$3:$S$1003,$G9769,$Q9769,FALSE)*WindSpeedStep*$T$3:$T$1003)</f>
        <v>256.88890915250272</v>
      </c>
      <c r="P9769" s="43">
        <f t="shared" si="610"/>
        <v>0.53889969814294647</v>
      </c>
      <c r="Q9769" s="43">
        <f t="shared" si="611"/>
        <v>0.40855211772569944</v>
      </c>
    </row>
    <row r="9770" spans="5:17" x14ac:dyDescent="0.2">
      <c r="E9770" s="16">
        <v>41096.138888888891</v>
      </c>
      <c r="F9770" s="22">
        <v>5.65</v>
      </c>
      <c r="G9770" s="22">
        <v>5.6205452613155469</v>
      </c>
      <c r="H9770" s="25">
        <v>8.8495575221238937E-2</v>
      </c>
      <c r="I9770" s="3">
        <f t="shared" si="608"/>
        <v>305.29999999998768</v>
      </c>
      <c r="J9770" s="3">
        <f t="shared" si="609"/>
        <v>300.43999999998778</v>
      </c>
      <c r="K9770" s="3">
        <f>MIN(J9770-M9770+N9770,'Power Look Up'!$F$4)</f>
        <v>299.22658409930324</v>
      </c>
      <c r="M9770" s="51">
        <f t="array" ref="M9770">_xlfn.SUM(_xlfn.NORM.DIST($S$3:$S$1003,$G9770,$P9770,FALSE)*WindSpeedStep*$T$3:$T$1003)</f>
        <v>297.45505144521883</v>
      </c>
      <c r="N9770" s="51">
        <f t="array" ref="N9770">_xlfn.SUM(_xlfn.NORM.DIST($S$3:$S$1003,$G9770,$Q9770,FALSE)*WindSpeedStep*$T$3:$T$1003)</f>
        <v>296.24163554453429</v>
      </c>
      <c r="P9770" s="43">
        <f t="shared" si="610"/>
        <v>0.56205452613155471</v>
      </c>
      <c r="Q9770" s="43">
        <f t="shared" si="611"/>
        <v>0.49739338595712801</v>
      </c>
    </row>
    <row r="9771" spans="5:17" x14ac:dyDescent="0.2">
      <c r="E9771" s="16">
        <v>41096.145833333336</v>
      </c>
      <c r="F9771" s="22">
        <v>5.87</v>
      </c>
      <c r="G9771" s="22">
        <v>5.8357386583452451</v>
      </c>
      <c r="H9771" s="25">
        <v>8.5178875638841564E-2</v>
      </c>
      <c r="I9771" s="3">
        <f t="shared" si="608"/>
        <v>340.93999999998692</v>
      </c>
      <c r="J9771" s="3">
        <f t="shared" si="609"/>
        <v>336.07999999998702</v>
      </c>
      <c r="K9771" s="3">
        <f>MIN(J9771-M9771+N9771,'Power Look Up'!$F$4)</f>
        <v>333.81834720828476</v>
      </c>
      <c r="M9771" s="51">
        <f t="array" ref="M9771">_xlfn.SUM(_xlfn.NORM.DIST($S$3:$S$1003,$G9771,$P9771,FALSE)*WindSpeedStep*$T$3:$T$1003)</f>
        <v>336.16772616064509</v>
      </c>
      <c r="N9771" s="51">
        <f t="array" ref="N9771">_xlfn.SUM(_xlfn.NORM.DIST($S$3:$S$1003,$G9771,$Q9771,FALSE)*WindSpeedStep*$T$3:$T$1003)</f>
        <v>333.90607336894283</v>
      </c>
      <c r="P9771" s="43">
        <f t="shared" si="610"/>
        <v>0.58357386583452453</v>
      </c>
      <c r="Q9771" s="43">
        <f t="shared" si="611"/>
        <v>0.49708165743996974</v>
      </c>
    </row>
    <row r="9772" spans="5:17" x14ac:dyDescent="0.2">
      <c r="E9772" s="16">
        <v>41096.152777777781</v>
      </c>
      <c r="F9772" s="22">
        <v>5.66</v>
      </c>
      <c r="G9772" s="22">
        <v>5.5705052088173836</v>
      </c>
      <c r="H9772" s="25">
        <v>8.1272084805653705E-2</v>
      </c>
      <c r="I9772" s="3">
        <f t="shared" si="608"/>
        <v>306.91999999998768</v>
      </c>
      <c r="J9772" s="3">
        <f t="shared" si="609"/>
        <v>292.33999999998798</v>
      </c>
      <c r="K9772" s="3">
        <f>MIN(J9772-M9772+N9772,'Power Look Up'!$F$4)</f>
        <v>290.65866081819843</v>
      </c>
      <c r="M9772" s="51">
        <f t="array" ref="M9772">_xlfn.SUM(_xlfn.NORM.DIST($S$3:$S$1003,$G9772,$P9772,FALSE)*WindSpeedStep*$T$3:$T$1003)</f>
        <v>288.75317984118198</v>
      </c>
      <c r="N9772" s="51">
        <f t="array" ref="N9772">_xlfn.SUM(_xlfn.NORM.DIST($S$3:$S$1003,$G9772,$Q9772,FALSE)*WindSpeedStep*$T$3:$T$1003)</f>
        <v>287.07184065939242</v>
      </c>
      <c r="P9772" s="43">
        <f t="shared" si="610"/>
        <v>0.55705052088173834</v>
      </c>
      <c r="Q9772" s="43">
        <f t="shared" si="611"/>
        <v>0.45272657174134212</v>
      </c>
    </row>
    <row r="9773" spans="5:17" x14ac:dyDescent="0.2">
      <c r="E9773" s="16">
        <v>41096.159722222219</v>
      </c>
      <c r="F9773" s="22">
        <v>5</v>
      </c>
      <c r="G9773" s="22">
        <v>4.9305002378559681</v>
      </c>
      <c r="H9773" s="25">
        <v>9.8000000000000004E-2</v>
      </c>
      <c r="I9773" s="3">
        <f t="shared" si="608"/>
        <v>199.99999999999324</v>
      </c>
      <c r="J9773" s="3">
        <f t="shared" si="609"/>
        <v>192.36999999999338</v>
      </c>
      <c r="K9773" s="3">
        <f>MIN(J9773-M9773+N9773,'Power Look Up'!$F$4)</f>
        <v>192.31205205145201</v>
      </c>
      <c r="M9773" s="51">
        <f t="array" ref="M9773">_xlfn.SUM(_xlfn.NORM.DIST($S$3:$S$1003,$G9773,$P9773,FALSE)*WindSpeedStep*$T$3:$T$1003)</f>
        <v>183.42587971421759</v>
      </c>
      <c r="N9773" s="51">
        <f t="array" ref="N9773">_xlfn.SUM(_xlfn.NORM.DIST($S$3:$S$1003,$G9773,$Q9773,FALSE)*WindSpeedStep*$T$3:$T$1003)</f>
        <v>183.36793176567622</v>
      </c>
      <c r="P9773" s="43">
        <f t="shared" si="610"/>
        <v>0.49305002378559681</v>
      </c>
      <c r="Q9773" s="43">
        <f t="shared" si="611"/>
        <v>0.48318902330988489</v>
      </c>
    </row>
    <row r="9774" spans="5:17" x14ac:dyDescent="0.2">
      <c r="E9774" s="16">
        <v>41096.166666666664</v>
      </c>
      <c r="F9774" s="22">
        <v>4.79</v>
      </c>
      <c r="G9774" s="22">
        <v>4.7202340368843894</v>
      </c>
      <c r="H9774" s="25">
        <v>9.3945720250521919E-2</v>
      </c>
      <c r="I9774" s="3">
        <f t="shared" si="608"/>
        <v>177.1099999999937</v>
      </c>
      <c r="J9774" s="3">
        <f t="shared" si="609"/>
        <v>169.47999999999388</v>
      </c>
      <c r="K9774" s="3">
        <f>MIN(J9774-M9774+N9774,'Power Look Up'!$F$4)</f>
        <v>169.13437254313214</v>
      </c>
      <c r="M9774" s="51">
        <f t="array" ref="M9774">_xlfn.SUM(_xlfn.NORM.DIST($S$3:$S$1003,$G9774,$P9774,FALSE)*WindSpeedStep*$T$3:$T$1003)</f>
        <v>150.03442988981084</v>
      </c>
      <c r="N9774" s="51">
        <f t="array" ref="N9774">_xlfn.SUM(_xlfn.NORM.DIST($S$3:$S$1003,$G9774,$Q9774,FALSE)*WindSpeedStep*$T$3:$T$1003)</f>
        <v>149.6888024329491</v>
      </c>
      <c r="P9774" s="43">
        <f t="shared" si="610"/>
        <v>0.47202340368843898</v>
      </c>
      <c r="Q9774" s="43">
        <f t="shared" si="611"/>
        <v>0.44344578634613263</v>
      </c>
    </row>
    <row r="9775" spans="5:17" x14ac:dyDescent="0.2">
      <c r="E9775" s="16">
        <v>41096.173611111109</v>
      </c>
      <c r="F9775" s="22">
        <v>4.5599999999999996</v>
      </c>
      <c r="G9775" s="22">
        <v>4.5405066554283495</v>
      </c>
      <c r="H9775" s="25">
        <v>0.125</v>
      </c>
      <c r="I9775" s="3">
        <f t="shared" si="608"/>
        <v>152.03999999999425</v>
      </c>
      <c r="J9775" s="3">
        <f t="shared" si="609"/>
        <v>149.8599999999943</v>
      </c>
      <c r="K9775" s="3">
        <f>MIN(J9775-M9775+N9775,'Power Look Up'!$F$4)</f>
        <v>153.12973053008039</v>
      </c>
      <c r="M9775" s="51">
        <f t="array" ref="M9775">_xlfn.SUM(_xlfn.NORM.DIST($S$3:$S$1003,$G9775,$P9775,FALSE)*WindSpeedStep*$T$3:$T$1003)</f>
        <v>122.12348040910933</v>
      </c>
      <c r="N9775" s="51">
        <f t="array" ref="N9775">_xlfn.SUM(_xlfn.NORM.DIST($S$3:$S$1003,$G9775,$Q9775,FALSE)*WindSpeedStep*$T$3:$T$1003)</f>
        <v>125.39321093919543</v>
      </c>
      <c r="P9775" s="43">
        <f t="shared" si="610"/>
        <v>0.45405066554283496</v>
      </c>
      <c r="Q9775" s="43">
        <f t="shared" si="611"/>
        <v>0.56756333192854369</v>
      </c>
    </row>
    <row r="9776" spans="5:17" x14ac:dyDescent="0.2">
      <c r="E9776" s="16">
        <v>41096.180555555555</v>
      </c>
      <c r="F9776" s="22">
        <v>4.12</v>
      </c>
      <c r="G9776" s="22">
        <v>4.2302637276664257</v>
      </c>
      <c r="H9776" s="25">
        <v>8.9805825242718448E-2</v>
      </c>
      <c r="I9776" s="3">
        <f t="shared" si="608"/>
        <v>104.07999999999527</v>
      </c>
      <c r="J9776" s="3">
        <f t="shared" si="609"/>
        <v>116.06999999999502</v>
      </c>
      <c r="K9776" s="3">
        <f>MIN(J9776-M9776+N9776,'Power Look Up'!$F$4)</f>
        <v>114.04556325834078</v>
      </c>
      <c r="M9776" s="51">
        <f t="array" ref="M9776">_xlfn.SUM(_xlfn.NORM.DIST($S$3:$S$1003,$G9776,$P9776,FALSE)*WindSpeedStep*$T$3:$T$1003)</f>
        <v>77.543839659304041</v>
      </c>
      <c r="N9776" s="51">
        <f t="array" ref="N9776">_xlfn.SUM(_xlfn.NORM.DIST($S$3:$S$1003,$G9776,$Q9776,FALSE)*WindSpeedStep*$T$3:$T$1003)</f>
        <v>75.519402917649799</v>
      </c>
      <c r="P9776" s="43">
        <f t="shared" si="610"/>
        <v>0.42302637276664257</v>
      </c>
      <c r="Q9776" s="43">
        <f t="shared" si="611"/>
        <v>0.37990232505742172</v>
      </c>
    </row>
    <row r="9777" spans="5:17" x14ac:dyDescent="0.2">
      <c r="E9777" s="16">
        <v>41096.1875</v>
      </c>
      <c r="F9777" s="22">
        <v>4.1500000000000004</v>
      </c>
      <c r="G9777" s="22">
        <v>4.0945684827359061</v>
      </c>
      <c r="H9777" s="25">
        <v>0.12771084337349398</v>
      </c>
      <c r="I9777" s="3">
        <f t="shared" si="608"/>
        <v>107.34999999999519</v>
      </c>
      <c r="J9777" s="3">
        <f t="shared" si="609"/>
        <v>100.80999999999534</v>
      </c>
      <c r="K9777" s="3">
        <f>MIN(J9777-M9777+N9777,'Power Look Up'!$F$4)</f>
        <v>107.0517734927093</v>
      </c>
      <c r="M9777" s="51">
        <f t="array" ref="M9777">_xlfn.SUM(_xlfn.NORM.DIST($S$3:$S$1003,$G9777,$P9777,FALSE)*WindSpeedStep*$T$3:$T$1003)</f>
        <v>60.675075617264909</v>
      </c>
      <c r="N9777" s="51">
        <f t="array" ref="N9777">_xlfn.SUM(_xlfn.NORM.DIST($S$3:$S$1003,$G9777,$Q9777,FALSE)*WindSpeedStep*$T$3:$T$1003)</f>
        <v>66.91684910997887</v>
      </c>
      <c r="P9777" s="43">
        <f t="shared" si="610"/>
        <v>0.40945684827359063</v>
      </c>
      <c r="Q9777" s="43">
        <f t="shared" si="611"/>
        <v>0.52292079418073023</v>
      </c>
    </row>
    <row r="9778" spans="5:17" x14ac:dyDescent="0.2">
      <c r="E9778" s="16">
        <v>41096.194444444445</v>
      </c>
      <c r="F9778" s="22">
        <v>3.77</v>
      </c>
      <c r="G9778" s="22">
        <v>3.8412425089310571</v>
      </c>
      <c r="H9778" s="25">
        <v>0.1273209549071618</v>
      </c>
      <c r="I9778" s="3">
        <f t="shared" si="608"/>
        <v>70.069999999996682</v>
      </c>
      <c r="J9778" s="3">
        <f t="shared" si="609"/>
        <v>76.439999999996559</v>
      </c>
      <c r="K9778" s="3">
        <f>MIN(J9778-M9778+N9778,'Power Look Up'!$F$4)</f>
        <v>82.128019717229037</v>
      </c>
      <c r="M9778" s="51">
        <f t="array" ref="M9778">_xlfn.SUM(_xlfn.NORM.DIST($S$3:$S$1003,$G9778,$P9778,FALSE)*WindSpeedStep*$T$3:$T$1003)</f>
        <v>35.635368493886112</v>
      </c>
      <c r="N9778" s="51">
        <f t="array" ref="N9778">_xlfn.SUM(_xlfn.NORM.DIST($S$3:$S$1003,$G9778,$Q9778,FALSE)*WindSpeedStep*$T$3:$T$1003)</f>
        <v>41.323388211118591</v>
      </c>
      <c r="P9778" s="43">
        <f t="shared" si="610"/>
        <v>0.38412425089310576</v>
      </c>
      <c r="Q9778" s="43">
        <f t="shared" si="611"/>
        <v>0.48907066426708418</v>
      </c>
    </row>
    <row r="9779" spans="5:17" x14ac:dyDescent="0.2">
      <c r="E9779" s="16">
        <v>41096.201388888891</v>
      </c>
      <c r="F9779" s="22">
        <v>3.84</v>
      </c>
      <c r="G9779" s="22">
        <v>3.7953545148089698</v>
      </c>
      <c r="H9779" s="25">
        <v>0.11197916666666667</v>
      </c>
      <c r="I9779" s="3">
        <f t="shared" si="608"/>
        <v>76.439999999996559</v>
      </c>
      <c r="J9779" s="3">
        <f t="shared" si="609"/>
        <v>72.799999999996629</v>
      </c>
      <c r="K9779" s="3">
        <f>MIN(J9779-M9779+N9779,'Power Look Up'!$F$4)</f>
        <v>75.115574024326946</v>
      </c>
      <c r="M9779" s="51">
        <f t="array" ref="M9779">_xlfn.SUM(_xlfn.NORM.DIST($S$3:$S$1003,$G9779,$P9779,FALSE)*WindSpeedStep*$T$3:$T$1003)</f>
        <v>32.098080702792934</v>
      </c>
      <c r="N9779" s="51">
        <f t="array" ref="N9779">_xlfn.SUM(_xlfn.NORM.DIST($S$3:$S$1003,$G9779,$Q9779,FALSE)*WindSpeedStep*$T$3:$T$1003)</f>
        <v>34.413654727123252</v>
      </c>
      <c r="P9779" s="43">
        <f t="shared" si="610"/>
        <v>0.37953545148089701</v>
      </c>
      <c r="Q9779" s="43">
        <f t="shared" si="611"/>
        <v>0.42500063577287944</v>
      </c>
    </row>
    <row r="9780" spans="5:17" x14ac:dyDescent="0.2">
      <c r="E9780" s="16">
        <v>41096.208333333336</v>
      </c>
      <c r="F9780" s="22">
        <v>3.64</v>
      </c>
      <c r="G9780" s="22">
        <v>3.6848714023969062</v>
      </c>
      <c r="H9780" s="25">
        <v>0.15934065934065933</v>
      </c>
      <c r="I9780" s="3">
        <f t="shared" si="608"/>
        <v>58.23999999999694</v>
      </c>
      <c r="J9780" s="3">
        <f t="shared" si="609"/>
        <v>61.879999999996862</v>
      </c>
      <c r="K9780" s="3">
        <f>MIN(J9780-M9780+N9780,'Power Look Up'!$F$4)</f>
        <v>72.486148651423235</v>
      </c>
      <c r="M9780" s="51">
        <f t="array" ref="M9780">_xlfn.SUM(_xlfn.NORM.DIST($S$3:$S$1003,$G9780,$P9780,FALSE)*WindSpeedStep*$T$3:$T$1003)</f>
        <v>24.805548687944498</v>
      </c>
      <c r="N9780" s="51">
        <f t="array" ref="N9780">_xlfn.SUM(_xlfn.NORM.DIST($S$3:$S$1003,$G9780,$Q9780,FALSE)*WindSpeedStep*$T$3:$T$1003)</f>
        <v>35.411697339370875</v>
      </c>
      <c r="P9780" s="43">
        <f t="shared" si="610"/>
        <v>0.36848714023969065</v>
      </c>
      <c r="Q9780" s="43">
        <f t="shared" si="611"/>
        <v>0.58714983884346306</v>
      </c>
    </row>
    <row r="9781" spans="5:17" x14ac:dyDescent="0.2">
      <c r="E9781" s="16">
        <v>41096.215277777781</v>
      </c>
      <c r="F9781" s="22">
        <v>2.91</v>
      </c>
      <c r="G9781" s="22">
        <v>3.111385420279194</v>
      </c>
      <c r="H9781" s="25">
        <v>0.13745704467353953</v>
      </c>
      <c r="I9781" s="3">
        <f t="shared" si="608"/>
        <v>0</v>
      </c>
      <c r="J9781" s="3">
        <f t="shared" si="609"/>
        <v>10.009999999997968</v>
      </c>
      <c r="K9781" s="3">
        <f>MIN(J9781-M9781+N9781,'Power Look Up'!$F$4)</f>
        <v>11.635203450349684</v>
      </c>
      <c r="M9781" s="51">
        <f t="array" ref="M9781">_xlfn.SUM(_xlfn.NORM.DIST($S$3:$S$1003,$G9781,$P9781,FALSE)*WindSpeedStep*$T$3:$T$1003)</f>
        <v>5.2223590460303733</v>
      </c>
      <c r="N9781" s="51">
        <f t="array" ref="N9781">_xlfn.SUM(_xlfn.NORM.DIST($S$3:$S$1003,$G9781,$Q9781,FALSE)*WindSpeedStep*$T$3:$T$1003)</f>
        <v>6.8475624963820891</v>
      </c>
      <c r="P9781" s="43">
        <f t="shared" si="610"/>
        <v>0.31113854202791941</v>
      </c>
      <c r="Q9781" s="43">
        <f t="shared" si="611"/>
        <v>0.42768184471191673</v>
      </c>
    </row>
    <row r="9782" spans="5:17" x14ac:dyDescent="0.2">
      <c r="E9782" s="16">
        <v>41096.222222222219</v>
      </c>
      <c r="F9782" s="22">
        <v>2.81</v>
      </c>
      <c r="G9782" s="22">
        <v>2.9012623834046045</v>
      </c>
      <c r="H9782" s="25">
        <v>0.12455516014234874</v>
      </c>
      <c r="I9782" s="3">
        <f t="shared" si="608"/>
        <v>0</v>
      </c>
      <c r="J9782" s="3">
        <f t="shared" si="609"/>
        <v>0</v>
      </c>
      <c r="K9782" s="3">
        <f>MIN(J9782-M9782+N9782,'Power Look Up'!$F$4)</f>
        <v>0.78000476549096875</v>
      </c>
      <c r="M9782" s="51">
        <f t="array" ref="M9782">_xlfn.SUM(_xlfn.NORM.DIST($S$3:$S$1003,$G9782,$P9782,FALSE)*WindSpeedStep*$T$3:$T$1003)</f>
        <v>1.9907236130704504</v>
      </c>
      <c r="N9782" s="51">
        <f t="array" ref="N9782">_xlfn.SUM(_xlfn.NORM.DIST($S$3:$S$1003,$G9782,$Q9782,FALSE)*WindSpeedStep*$T$3:$T$1003)</f>
        <v>2.7707283785614192</v>
      </c>
      <c r="P9782" s="43">
        <f t="shared" si="610"/>
        <v>0.29012623834046047</v>
      </c>
      <c r="Q9782" s="43">
        <f t="shared" si="611"/>
        <v>0.3613672007799329</v>
      </c>
    </row>
    <row r="9783" spans="5:17" x14ac:dyDescent="0.2">
      <c r="E9783" s="16">
        <v>41096.229166666664</v>
      </c>
      <c r="F9783" s="22">
        <v>3.73</v>
      </c>
      <c r="G9783" s="22">
        <v>3.5683233581478695</v>
      </c>
      <c r="H9783" s="25">
        <v>0.14745308310991959</v>
      </c>
      <c r="I9783" s="3">
        <f t="shared" si="608"/>
        <v>66.429999999996767</v>
      </c>
      <c r="J9783" s="3">
        <f t="shared" si="609"/>
        <v>51.869999999997077</v>
      </c>
      <c r="K9783" s="3">
        <f>MIN(J9783-M9783+N9783,'Power Look Up'!$F$4)</f>
        <v>58.490265800149778</v>
      </c>
      <c r="M9783" s="51">
        <f t="array" ref="M9783">_xlfn.SUM(_xlfn.NORM.DIST($S$3:$S$1003,$G9783,$P9783,FALSE)*WindSpeedStep*$T$3:$T$1003)</f>
        <v>18.793242438135401</v>
      </c>
      <c r="N9783" s="51">
        <f t="array" ref="N9783">_xlfn.SUM(_xlfn.NORM.DIST($S$3:$S$1003,$G9783,$Q9783,FALSE)*WindSpeedStep*$T$3:$T$1003)</f>
        <v>25.413508238288102</v>
      </c>
      <c r="P9783" s="43">
        <f t="shared" si="610"/>
        <v>0.35683233581478696</v>
      </c>
      <c r="Q9783" s="43">
        <f t="shared" si="611"/>
        <v>0.52616028069204512</v>
      </c>
    </row>
    <row r="9784" spans="5:17" x14ac:dyDescent="0.2">
      <c r="E9784" s="16">
        <v>41096.236111111109</v>
      </c>
      <c r="F9784" s="22">
        <v>4.05</v>
      </c>
      <c r="G9784" s="22">
        <v>3.9622928229841445</v>
      </c>
      <c r="H9784" s="25">
        <v>8.8888888888888892E-2</v>
      </c>
      <c r="I9784" s="3">
        <f t="shared" si="608"/>
        <v>96.449999999995427</v>
      </c>
      <c r="J9784" s="3">
        <f t="shared" si="609"/>
        <v>87.359999999996319</v>
      </c>
      <c r="K9784" s="3">
        <f>MIN(J9784-M9784+N9784,'Power Look Up'!$F$4)</f>
        <v>84.876960393574961</v>
      </c>
      <c r="M9784" s="51">
        <f t="array" ref="M9784">_xlfn.SUM(_xlfn.NORM.DIST($S$3:$S$1003,$G9784,$P9784,FALSE)*WindSpeedStep*$T$3:$T$1003)</f>
        <v>46.456068880365102</v>
      </c>
      <c r="N9784" s="51">
        <f t="array" ref="N9784">_xlfn.SUM(_xlfn.NORM.DIST($S$3:$S$1003,$G9784,$Q9784,FALSE)*WindSpeedStep*$T$3:$T$1003)</f>
        <v>43.973029273943744</v>
      </c>
      <c r="P9784" s="43">
        <f t="shared" si="610"/>
        <v>0.39622928229841448</v>
      </c>
      <c r="Q9784" s="43">
        <f t="shared" si="611"/>
        <v>0.35220380648747951</v>
      </c>
    </row>
    <row r="9785" spans="5:17" x14ac:dyDescent="0.2">
      <c r="E9785" s="16">
        <v>41096.243055555555</v>
      </c>
      <c r="F9785" s="22">
        <v>4.33</v>
      </c>
      <c r="G9785" s="22">
        <v>4.1192530050749649</v>
      </c>
      <c r="H9785" s="25">
        <v>9.4688221709006926E-2</v>
      </c>
      <c r="I9785" s="3">
        <f t="shared" si="608"/>
        <v>126.96999999999478</v>
      </c>
      <c r="J9785" s="3">
        <f t="shared" si="609"/>
        <v>104.07999999999527</v>
      </c>
      <c r="K9785" s="3">
        <f>MIN(J9785-M9785+N9785,'Power Look Up'!$F$4)</f>
        <v>102.90653334885954</v>
      </c>
      <c r="M9785" s="51">
        <f t="array" ref="M9785">_xlfn.SUM(_xlfn.NORM.DIST($S$3:$S$1003,$G9785,$P9785,FALSE)*WindSpeedStep*$T$3:$T$1003)</f>
        <v>63.584496895504337</v>
      </c>
      <c r="N9785" s="51">
        <f t="array" ref="N9785">_xlfn.SUM(_xlfn.NORM.DIST($S$3:$S$1003,$G9785,$Q9785,FALSE)*WindSpeedStep*$T$3:$T$1003)</f>
        <v>62.411030244368618</v>
      </c>
      <c r="P9785" s="43">
        <f t="shared" si="610"/>
        <v>0.41192530050749654</v>
      </c>
      <c r="Q9785" s="43">
        <f t="shared" si="611"/>
        <v>0.39004474182003129</v>
      </c>
    </row>
    <row r="9786" spans="5:17" x14ac:dyDescent="0.2">
      <c r="E9786" s="16">
        <v>41096.25</v>
      </c>
      <c r="F9786" s="22">
        <v>4.62</v>
      </c>
      <c r="G9786" s="22">
        <v>4.5179145888248167</v>
      </c>
      <c r="H9786" s="25">
        <v>0.12770562770562768</v>
      </c>
      <c r="I9786" s="3">
        <f t="shared" si="608"/>
        <v>158.5799999999941</v>
      </c>
      <c r="J9786" s="3">
        <f t="shared" si="609"/>
        <v>147.67999999999432</v>
      </c>
      <c r="K9786" s="3">
        <f>MIN(J9786-M9786+N9786,'Power Look Up'!$F$4)</f>
        <v>151.51810720736484</v>
      </c>
      <c r="M9786" s="51">
        <f t="array" ref="M9786">_xlfn.SUM(_xlfn.NORM.DIST($S$3:$S$1003,$G9786,$P9786,FALSE)*WindSpeedStep*$T$3:$T$1003)</f>
        <v>118.68744972110717</v>
      </c>
      <c r="N9786" s="51">
        <f t="array" ref="N9786">_xlfn.SUM(_xlfn.NORM.DIST($S$3:$S$1003,$G9786,$Q9786,FALSE)*WindSpeedStep*$T$3:$T$1003)</f>
        <v>122.52555692847768</v>
      </c>
      <c r="P9786" s="43">
        <f t="shared" si="610"/>
        <v>0.45179145888248168</v>
      </c>
      <c r="Q9786" s="43">
        <f t="shared" si="611"/>
        <v>0.57696311848628601</v>
      </c>
    </row>
    <row r="9787" spans="5:17" x14ac:dyDescent="0.2">
      <c r="E9787" s="16">
        <v>41096.256944444445</v>
      </c>
      <c r="F9787" s="22">
        <v>3.96</v>
      </c>
      <c r="G9787" s="22">
        <v>4.0689691651208717</v>
      </c>
      <c r="H9787" s="25">
        <v>0.15151515151515152</v>
      </c>
      <c r="I9787" s="3">
        <f t="shared" si="608"/>
        <v>87.359999999996319</v>
      </c>
      <c r="J9787" s="3">
        <f t="shared" si="609"/>
        <v>98.629999999995391</v>
      </c>
      <c r="K9787" s="3">
        <f>MIN(J9787-M9787+N9787,'Power Look Up'!$F$4)</f>
        <v>110.37025300641727</v>
      </c>
      <c r="M9787" s="51">
        <f t="array" ref="M9787">_xlfn.SUM(_xlfn.NORM.DIST($S$3:$S$1003,$G9787,$P9787,FALSE)*WindSpeedStep*$T$3:$T$1003)</f>
        <v>57.739236886674853</v>
      </c>
      <c r="N9787" s="51">
        <f t="array" ref="N9787">_xlfn.SUM(_xlfn.NORM.DIST($S$3:$S$1003,$G9787,$Q9787,FALSE)*WindSpeedStep*$T$3:$T$1003)</f>
        <v>69.479489893096726</v>
      </c>
      <c r="P9787" s="43">
        <f t="shared" si="610"/>
        <v>0.4068969165120872</v>
      </c>
      <c r="Q9787" s="43">
        <f t="shared" si="611"/>
        <v>0.61651047956376848</v>
      </c>
    </row>
    <row r="9788" spans="5:17" x14ac:dyDescent="0.2">
      <c r="E9788" s="16">
        <v>41096.270833333336</v>
      </c>
      <c r="F9788" s="22">
        <v>1.73</v>
      </c>
      <c r="G9788" s="22">
        <v>1.8054666155928885</v>
      </c>
      <c r="H9788" s="25">
        <v>0.34682080924855491</v>
      </c>
      <c r="I9788" s="3">
        <f t="shared" si="608"/>
        <v>0</v>
      </c>
      <c r="J9788" s="3">
        <f t="shared" si="609"/>
        <v>0</v>
      </c>
      <c r="K9788" s="3">
        <f>MIN(J9788-M9788+N9788,'Power Look Up'!$F$4)</f>
        <v>0.18847938762968094</v>
      </c>
      <c r="M9788" s="51">
        <f t="array" ref="M9788">_xlfn.SUM(_xlfn.NORM.DIST($S$3:$S$1003,$G9788,$P9788,FALSE)*WindSpeedStep*$T$3:$T$1003)</f>
        <v>-3.1107267241762133E-4</v>
      </c>
      <c r="N9788" s="51">
        <f t="array" ref="N9788">_xlfn.SUM(_xlfn.NORM.DIST($S$3:$S$1003,$G9788,$Q9788,FALSE)*WindSpeedStep*$T$3:$T$1003)</f>
        <v>0.18816831495726333</v>
      </c>
      <c r="P9788" s="43">
        <f t="shared" si="610"/>
        <v>0.18054666155928886</v>
      </c>
      <c r="Q9788" s="43">
        <f t="shared" si="611"/>
        <v>0.62617339269117522</v>
      </c>
    </row>
    <row r="9789" spans="5:17" x14ac:dyDescent="0.2">
      <c r="E9789" s="16">
        <v>41096.277777777781</v>
      </c>
      <c r="F9789" s="22">
        <v>2.91</v>
      </c>
      <c r="G9789" s="22">
        <v>2.8996953792335809</v>
      </c>
      <c r="H9789" s="25">
        <v>9.9656357388316144E-2</v>
      </c>
      <c r="I9789" s="3">
        <f t="shared" si="608"/>
        <v>0</v>
      </c>
      <c r="J9789" s="3">
        <f t="shared" si="609"/>
        <v>0</v>
      </c>
      <c r="K9789" s="3">
        <f>MIN(J9789-M9789+N9789,'Power Look Up'!$F$4)</f>
        <v>-1.0609238360487661E-2</v>
      </c>
      <c r="M9789" s="51">
        <f t="array" ref="M9789">_xlfn.SUM(_xlfn.NORM.DIST($S$3:$S$1003,$G9789,$P9789,FALSE)*WindSpeedStep*$T$3:$T$1003)</f>
        <v>1.9730914932399688</v>
      </c>
      <c r="N9789" s="51">
        <f t="array" ref="N9789">_xlfn.SUM(_xlfn.NORM.DIST($S$3:$S$1003,$G9789,$Q9789,FALSE)*WindSpeedStep*$T$3:$T$1003)</f>
        <v>1.9624822548794811</v>
      </c>
      <c r="P9789" s="43">
        <f t="shared" si="610"/>
        <v>0.28996953792335811</v>
      </c>
      <c r="Q9789" s="43">
        <f t="shared" si="611"/>
        <v>0.28897307903015063</v>
      </c>
    </row>
    <row r="9790" spans="5:17" x14ac:dyDescent="0.2">
      <c r="E9790" s="16">
        <v>41096.284722222219</v>
      </c>
      <c r="F9790" s="22">
        <v>2.02</v>
      </c>
      <c r="G9790" s="22">
        <v>1.9452709489259061</v>
      </c>
      <c r="H9790" s="25">
        <v>0.16336633663366337</v>
      </c>
      <c r="I9790" s="3">
        <f t="shared" si="608"/>
        <v>0</v>
      </c>
      <c r="J9790" s="3">
        <f t="shared" si="609"/>
        <v>0</v>
      </c>
      <c r="K9790" s="3">
        <f>MIN(J9790-M9790+N9790,'Power Look Up'!$F$4)</f>
        <v>-3.281142261825794E-4</v>
      </c>
      <c r="M9790" s="51">
        <f t="array" ref="M9790">_xlfn.SUM(_xlfn.NORM.DIST($S$3:$S$1003,$G9790,$P9790,FALSE)*WindSpeedStep*$T$3:$T$1003)</f>
        <v>-1.346917800278563E-3</v>
      </c>
      <c r="N9790" s="51">
        <f t="array" ref="N9790">_xlfn.SUM(_xlfn.NORM.DIST($S$3:$S$1003,$G9790,$Q9790,FALSE)*WindSpeedStep*$T$3:$T$1003)</f>
        <v>-1.6750320264611424E-3</v>
      </c>
      <c r="P9790" s="43">
        <f t="shared" si="610"/>
        <v>0.19452709489259062</v>
      </c>
      <c r="Q9790" s="43">
        <f t="shared" si="611"/>
        <v>0.31779178868591534</v>
      </c>
    </row>
    <row r="9791" spans="5:17" x14ac:dyDescent="0.2">
      <c r="E9791" s="16">
        <v>41096.291666666664</v>
      </c>
      <c r="F9791" s="22">
        <v>1.93</v>
      </c>
      <c r="G9791" s="22">
        <v>1.9598893297902098</v>
      </c>
      <c r="H9791" s="25">
        <v>0.22279792746113991</v>
      </c>
      <c r="I9791" s="3">
        <f t="shared" si="608"/>
        <v>0</v>
      </c>
      <c r="J9791" s="3">
        <f t="shared" si="609"/>
        <v>0</v>
      </c>
      <c r="K9791" s="3">
        <f>MIN(J9791-M9791+N9791,'Power Look Up'!$F$4)</f>
        <v>3.1384482496881624E-2</v>
      </c>
      <c r="M9791" s="51">
        <f t="array" ref="M9791">_xlfn.SUM(_xlfn.NORM.DIST($S$3:$S$1003,$G9791,$P9791,FALSE)*WindSpeedStep*$T$3:$T$1003)</f>
        <v>-1.5152724958089172E-3</v>
      </c>
      <c r="N9791" s="51">
        <f t="array" ref="N9791">_xlfn.SUM(_xlfn.NORM.DIST($S$3:$S$1003,$G9791,$Q9791,FALSE)*WindSpeedStep*$T$3:$T$1003)</f>
        <v>2.9869210001072705E-2</v>
      </c>
      <c r="P9791" s="43">
        <f t="shared" si="610"/>
        <v>0.19598893297902098</v>
      </c>
      <c r="Q9791" s="43">
        <f t="shared" si="611"/>
        <v>0.43665928073046129</v>
      </c>
    </row>
    <row r="9792" spans="5:17" x14ac:dyDescent="0.2">
      <c r="E9792" s="16">
        <v>41096.298611111109</v>
      </c>
      <c r="F9792" s="22">
        <v>1.66</v>
      </c>
      <c r="G9792" s="22">
        <v>1.7020462297732344</v>
      </c>
      <c r="H9792" s="25">
        <v>0.35542168674698793</v>
      </c>
      <c r="I9792" s="3">
        <f t="shared" si="608"/>
        <v>0</v>
      </c>
      <c r="J9792" s="3">
        <f t="shared" si="609"/>
        <v>0</v>
      </c>
      <c r="K9792" s="3">
        <f>MIN(J9792-M9792+N9792,'Power Look Up'!$F$4)</f>
        <v>9.3289427416757664E-2</v>
      </c>
      <c r="M9792" s="51">
        <f t="array" ref="M9792">_xlfn.SUM(_xlfn.NORM.DIST($S$3:$S$1003,$G9792,$P9792,FALSE)*WindSpeedStep*$T$3:$T$1003)</f>
        <v>-6.1117570923689988E-5</v>
      </c>
      <c r="N9792" s="51">
        <f t="array" ref="N9792">_xlfn.SUM(_xlfn.NORM.DIST($S$3:$S$1003,$G9792,$Q9792,FALSE)*WindSpeedStep*$T$3:$T$1003)</f>
        <v>9.3228309845833968E-2</v>
      </c>
      <c r="P9792" s="43">
        <f t="shared" si="610"/>
        <v>0.17020462297732344</v>
      </c>
      <c r="Q9792" s="43">
        <f t="shared" si="611"/>
        <v>0.60494414190735435</v>
      </c>
    </row>
    <row r="9793" spans="5:17" x14ac:dyDescent="0.2">
      <c r="E9793" s="16">
        <v>41096.305555555555</v>
      </c>
      <c r="F9793" s="22">
        <v>1.84</v>
      </c>
      <c r="G9793" s="22">
        <v>1.8509838056336194</v>
      </c>
      <c r="H9793" s="25">
        <v>0.25543478260869562</v>
      </c>
      <c r="I9793" s="3">
        <f t="shared" si="608"/>
        <v>0</v>
      </c>
      <c r="J9793" s="3">
        <f t="shared" si="609"/>
        <v>0</v>
      </c>
      <c r="K9793" s="3">
        <f>MIN(J9793-M9793+N9793,'Power Look Up'!$F$4)</f>
        <v>2.9220294192615872E-2</v>
      </c>
      <c r="M9793" s="51">
        <f t="array" ref="M9793">_xlfn.SUM(_xlfn.NORM.DIST($S$3:$S$1003,$G9793,$P9793,FALSE)*WindSpeedStep*$T$3:$T$1003)</f>
        <v>-5.4125984469358308E-4</v>
      </c>
      <c r="N9793" s="51">
        <f t="array" ref="N9793">_xlfn.SUM(_xlfn.NORM.DIST($S$3:$S$1003,$G9793,$Q9793,FALSE)*WindSpeedStep*$T$3:$T$1003)</f>
        <v>2.8679034347922287E-2</v>
      </c>
      <c r="P9793" s="43">
        <f t="shared" si="610"/>
        <v>0.18509838056336195</v>
      </c>
      <c r="Q9793" s="43">
        <f t="shared" si="611"/>
        <v>0.47280564600423969</v>
      </c>
    </row>
    <row r="9794" spans="5:17" x14ac:dyDescent="0.2">
      <c r="E9794" s="16">
        <v>41096.3125</v>
      </c>
      <c r="F9794" s="22">
        <v>2.31</v>
      </c>
      <c r="G9794" s="22">
        <v>2.4231576373956929</v>
      </c>
      <c r="H9794" s="25">
        <v>0.20779220779220778</v>
      </c>
      <c r="I9794" s="3">
        <f t="shared" si="608"/>
        <v>0</v>
      </c>
      <c r="J9794" s="3">
        <f t="shared" si="609"/>
        <v>0</v>
      </c>
      <c r="K9794" s="3">
        <f>MIN(J9794-M9794+N9794,'Power Look Up'!$F$4)</f>
        <v>0.87097657147357788</v>
      </c>
      <c r="M9794" s="51">
        <f t="array" ref="M9794">_xlfn.SUM(_xlfn.NORM.DIST($S$3:$S$1003,$G9794,$P9794,FALSE)*WindSpeedStep*$T$3:$T$1003)</f>
        <v>6.2617832069878591E-3</v>
      </c>
      <c r="N9794" s="51">
        <f t="array" ref="N9794">_xlfn.SUM(_xlfn.NORM.DIST($S$3:$S$1003,$G9794,$Q9794,FALSE)*WindSpeedStep*$T$3:$T$1003)</f>
        <v>0.87723835468056577</v>
      </c>
      <c r="P9794" s="43">
        <f t="shared" si="610"/>
        <v>0.24231576373956931</v>
      </c>
      <c r="Q9794" s="43">
        <f t="shared" si="611"/>
        <v>0.50351327530300105</v>
      </c>
    </row>
    <row r="9795" spans="5:17" x14ac:dyDescent="0.2">
      <c r="E9795" s="16">
        <v>41096.319444444445</v>
      </c>
      <c r="F9795" s="22">
        <v>2.2200000000000002</v>
      </c>
      <c r="G9795" s="22">
        <v>2.2175721489980229</v>
      </c>
      <c r="H9795" s="25">
        <v>0.26576576576576572</v>
      </c>
      <c r="I9795" s="3">
        <f t="shared" ref="I9795:I9858" si="612">INDEX(PowerArray,MIN(MaximumPowerIndex,ROUND(F9795*100,0)))</f>
        <v>0</v>
      </c>
      <c r="J9795" s="3">
        <f t="shared" ref="J9795:J9858" si="613">INDEX(PowerArray,MIN(MaximumPowerIndex,ROUND(G9795*100,0)))</f>
        <v>0</v>
      </c>
      <c r="K9795" s="3">
        <f>MIN(J9795-M9795+N9795,'Power Look Up'!$F$4)</f>
        <v>0.72637869161071533</v>
      </c>
      <c r="M9795" s="51">
        <f t="array" ref="M9795">_xlfn.SUM(_xlfn.NORM.DIST($S$3:$S$1003,$G9795,$P9795,FALSE)*WindSpeedStep*$T$3:$T$1003)</f>
        <v>-5.9013484188608399E-3</v>
      </c>
      <c r="N9795" s="51">
        <f t="array" ref="N9795">_xlfn.SUM(_xlfn.NORM.DIST($S$3:$S$1003,$G9795,$Q9795,FALSE)*WindSpeedStep*$T$3:$T$1003)</f>
        <v>0.72047734319185452</v>
      </c>
      <c r="P9795" s="43">
        <f t="shared" ref="P9795:P9858" si="614">ReferenceTurbulence*G9795</f>
        <v>0.2217572148998023</v>
      </c>
      <c r="Q9795" s="43">
        <f t="shared" si="611"/>
        <v>0.58935476031929424</v>
      </c>
    </row>
    <row r="9796" spans="5:17" x14ac:dyDescent="0.2">
      <c r="E9796" s="16">
        <v>41096.326388888891</v>
      </c>
      <c r="F9796" s="22">
        <v>2.75</v>
      </c>
      <c r="G9796" s="22">
        <v>2.7098112076672161</v>
      </c>
      <c r="H9796" s="25">
        <v>0.20363636363636364</v>
      </c>
      <c r="I9796" s="3">
        <f t="shared" si="612"/>
        <v>0</v>
      </c>
      <c r="J9796" s="3">
        <f t="shared" si="613"/>
        <v>0</v>
      </c>
      <c r="K9796" s="3">
        <f>MIN(J9796-M9796+N9796,'Power Look Up'!$F$4)</f>
        <v>2.6351671237146634</v>
      </c>
      <c r="M9796" s="51">
        <f t="array" ref="M9796">_xlfn.SUM(_xlfn.NORM.DIST($S$3:$S$1003,$G9796,$P9796,FALSE)*WindSpeedStep*$T$3:$T$1003)</f>
        <v>0.51338314867292179</v>
      </c>
      <c r="N9796" s="51">
        <f t="array" ref="N9796">_xlfn.SUM(_xlfn.NORM.DIST($S$3:$S$1003,$G9796,$Q9796,FALSE)*WindSpeedStep*$T$3:$T$1003)</f>
        <v>3.1485502723875851</v>
      </c>
      <c r="P9796" s="43">
        <f t="shared" si="614"/>
        <v>0.27098112076672159</v>
      </c>
      <c r="Q9796" s="43">
        <f t="shared" ref="Q9796:Q9859" si="615">G9796*H9796</f>
        <v>0.55181610047041496</v>
      </c>
    </row>
    <row r="9797" spans="5:17" x14ac:dyDescent="0.2">
      <c r="E9797" s="16">
        <v>41096.333333333336</v>
      </c>
      <c r="F9797" s="22">
        <v>2.83</v>
      </c>
      <c r="G9797" s="22">
        <v>2.8503597879768447</v>
      </c>
      <c r="H9797" s="25">
        <v>0.1519434628975265</v>
      </c>
      <c r="I9797" s="3">
        <f t="shared" si="612"/>
        <v>0</v>
      </c>
      <c r="J9797" s="3">
        <f t="shared" si="613"/>
        <v>0</v>
      </c>
      <c r="K9797" s="3">
        <f>MIN(J9797-M9797+N9797,'Power Look Up'!$F$4)</f>
        <v>1.5902493220526386</v>
      </c>
      <c r="M9797" s="51">
        <f t="array" ref="M9797">_xlfn.SUM(_xlfn.NORM.DIST($S$3:$S$1003,$G9797,$P9797,FALSE)*WindSpeedStep*$T$3:$T$1003)</f>
        <v>1.4671544560094143</v>
      </c>
      <c r="N9797" s="51">
        <f t="array" ref="N9797">_xlfn.SUM(_xlfn.NORM.DIST($S$3:$S$1003,$G9797,$Q9797,FALSE)*WindSpeedStep*$T$3:$T$1003)</f>
        <v>3.0574037780620529</v>
      </c>
      <c r="P9797" s="43">
        <f t="shared" si="614"/>
        <v>0.2850359787976845</v>
      </c>
      <c r="Q9797" s="43">
        <f t="shared" si="615"/>
        <v>0.4330935366890612</v>
      </c>
    </row>
    <row r="9798" spans="5:17" x14ac:dyDescent="0.2">
      <c r="E9798" s="16">
        <v>41096.340277777781</v>
      </c>
      <c r="F9798" s="22">
        <v>2.98</v>
      </c>
      <c r="G9798" s="22">
        <v>3.0212016485554147</v>
      </c>
      <c r="H9798" s="25">
        <v>0.21476510067114093</v>
      </c>
      <c r="I9798" s="3">
        <f t="shared" si="612"/>
        <v>0</v>
      </c>
      <c r="J9798" s="3">
        <f t="shared" si="613"/>
        <v>1.8199999999981427</v>
      </c>
      <c r="K9798" s="3">
        <f>MIN(J9798-M9798+N9798,'Power Look Up'!$F$4)</f>
        <v>8.2932683933546603</v>
      </c>
      <c r="M9798" s="51">
        <f t="array" ref="M9798">_xlfn.SUM(_xlfn.NORM.DIST($S$3:$S$1003,$G9798,$P9798,FALSE)*WindSpeedStep*$T$3:$T$1003)</f>
        <v>3.6278043374589637</v>
      </c>
      <c r="N9798" s="51">
        <f t="array" ref="N9798">_xlfn.SUM(_xlfn.NORM.DIST($S$3:$S$1003,$G9798,$Q9798,FALSE)*WindSpeedStep*$T$3:$T$1003)</f>
        <v>10.101072730815481</v>
      </c>
      <c r="P9798" s="43">
        <f t="shared" si="614"/>
        <v>0.3021201648555415</v>
      </c>
      <c r="Q9798" s="43">
        <f t="shared" si="615"/>
        <v>0.64884867619982056</v>
      </c>
    </row>
    <row r="9799" spans="5:17" x14ac:dyDescent="0.2">
      <c r="E9799" s="16">
        <v>41096.347222222219</v>
      </c>
      <c r="F9799" s="22">
        <v>3.22</v>
      </c>
      <c r="G9799" s="22">
        <v>3.321983400999684</v>
      </c>
      <c r="H9799" s="25">
        <v>0.19565217391304346</v>
      </c>
      <c r="I9799" s="3">
        <f t="shared" si="612"/>
        <v>20.019999999997754</v>
      </c>
      <c r="J9799" s="3">
        <f t="shared" si="613"/>
        <v>29.11999999999756</v>
      </c>
      <c r="K9799" s="3">
        <f>MIN(J9799-M9799+N9799,'Power Look Up'!$F$4)</f>
        <v>38.540337523015545</v>
      </c>
      <c r="M9799" s="51">
        <f t="array" ref="M9799">_xlfn.SUM(_xlfn.NORM.DIST($S$3:$S$1003,$G9799,$P9799,FALSE)*WindSpeedStep*$T$3:$T$1003)</f>
        <v>10.121007204568679</v>
      </c>
      <c r="N9799" s="51">
        <f t="array" ref="N9799">_xlfn.SUM(_xlfn.NORM.DIST($S$3:$S$1003,$G9799,$Q9799,FALSE)*WindSpeedStep*$T$3:$T$1003)</f>
        <v>19.541344727586662</v>
      </c>
      <c r="P9799" s="43">
        <f t="shared" si="614"/>
        <v>0.3321983400999684</v>
      </c>
      <c r="Q9799" s="43">
        <f t="shared" si="615"/>
        <v>0.64995327410863379</v>
      </c>
    </row>
    <row r="9800" spans="5:17" x14ac:dyDescent="0.2">
      <c r="E9800" s="16">
        <v>41096.361111111109</v>
      </c>
      <c r="F9800" s="22">
        <v>2.8</v>
      </c>
      <c r="G9800" s="22">
        <v>2.8144855364888737</v>
      </c>
      <c r="H9800" s="25">
        <v>0.18214285714285716</v>
      </c>
      <c r="I9800" s="3">
        <f t="shared" si="612"/>
        <v>0</v>
      </c>
      <c r="J9800" s="3">
        <f t="shared" si="613"/>
        <v>0</v>
      </c>
      <c r="K9800" s="3">
        <f>MIN(J9800-M9800+N9800,'Power Look Up'!$F$4)</f>
        <v>2.5510333343505298</v>
      </c>
      <c r="M9800" s="51">
        <f t="array" ref="M9800">_xlfn.SUM(_xlfn.NORM.DIST($S$3:$S$1003,$G9800,$P9800,FALSE)*WindSpeedStep*$T$3:$T$1003)</f>
        <v>1.1578854322356418</v>
      </c>
      <c r="N9800" s="51">
        <f t="array" ref="N9800">_xlfn.SUM(_xlfn.NORM.DIST($S$3:$S$1003,$G9800,$Q9800,FALSE)*WindSpeedStep*$T$3:$T$1003)</f>
        <v>3.7089187665861716</v>
      </c>
      <c r="P9800" s="43">
        <f t="shared" si="614"/>
        <v>0.28144855364888738</v>
      </c>
      <c r="Q9800" s="43">
        <f t="shared" si="615"/>
        <v>0.51263843700333056</v>
      </c>
    </row>
    <row r="9801" spans="5:17" x14ac:dyDescent="0.2">
      <c r="E9801" s="16">
        <v>41096.368055555555</v>
      </c>
      <c r="F9801" s="22">
        <v>3.5</v>
      </c>
      <c r="G9801" s="22">
        <v>3.4702330617579027</v>
      </c>
      <c r="H9801" s="25">
        <v>0.16</v>
      </c>
      <c r="I9801" s="3">
        <f t="shared" si="612"/>
        <v>45.499999999997215</v>
      </c>
      <c r="J9801" s="3">
        <f t="shared" si="613"/>
        <v>42.769999999997268</v>
      </c>
      <c r="K9801" s="3">
        <f>MIN(J9801-M9801+N9801,'Power Look Up'!$F$4)</f>
        <v>49.821141797327599</v>
      </c>
      <c r="M9801" s="51">
        <f t="array" ref="M9801">_xlfn.SUM(_xlfn.NORM.DIST($S$3:$S$1003,$G9801,$P9801,FALSE)*WindSpeedStep*$T$3:$T$1003)</f>
        <v>14.811435477595158</v>
      </c>
      <c r="N9801" s="51">
        <f t="array" ref="N9801">_xlfn.SUM(_xlfn.NORM.DIST($S$3:$S$1003,$G9801,$Q9801,FALSE)*WindSpeedStep*$T$3:$T$1003)</f>
        <v>21.862577274925492</v>
      </c>
      <c r="P9801" s="43">
        <f t="shared" si="614"/>
        <v>0.3470233061757903</v>
      </c>
      <c r="Q9801" s="43">
        <f t="shared" si="615"/>
        <v>0.55523728988126442</v>
      </c>
    </row>
    <row r="9802" spans="5:17" x14ac:dyDescent="0.2">
      <c r="E9802" s="16">
        <v>41096.375</v>
      </c>
      <c r="F9802" s="22">
        <v>3.1</v>
      </c>
      <c r="G9802" s="22">
        <v>3.0704620469944053</v>
      </c>
      <c r="H9802" s="25">
        <v>0.22580645161290319</v>
      </c>
      <c r="I9802" s="3">
        <f t="shared" si="612"/>
        <v>9.099999999997987</v>
      </c>
      <c r="J9802" s="3">
        <f t="shared" si="613"/>
        <v>6.3699999999980452</v>
      </c>
      <c r="K9802" s="3">
        <f>MIN(J9802-M9802+N9802,'Power Look Up'!$F$4)</f>
        <v>14.667760614547532</v>
      </c>
      <c r="M9802" s="51">
        <f t="array" ref="M9802">_xlfn.SUM(_xlfn.NORM.DIST($S$3:$S$1003,$G9802,$P9802,FALSE)*WindSpeedStep*$T$3:$T$1003)</f>
        <v>4.4613610201917515</v>
      </c>
      <c r="N9802" s="51">
        <f t="array" ref="N9802">_xlfn.SUM(_xlfn.NORM.DIST($S$3:$S$1003,$G9802,$Q9802,FALSE)*WindSpeedStep*$T$3:$T$1003)</f>
        <v>12.759121634741238</v>
      </c>
      <c r="P9802" s="43">
        <f t="shared" si="614"/>
        <v>0.30704620469944055</v>
      </c>
      <c r="Q9802" s="43">
        <f t="shared" si="615"/>
        <v>0.69333013964389789</v>
      </c>
    </row>
    <row r="9803" spans="5:17" x14ac:dyDescent="0.2">
      <c r="E9803" s="16">
        <v>41096.381944444445</v>
      </c>
      <c r="F9803" s="22">
        <v>3.33</v>
      </c>
      <c r="G9803" s="22">
        <v>3.2796624943954269</v>
      </c>
      <c r="H9803" s="25">
        <v>0.21021021021021019</v>
      </c>
      <c r="I9803" s="3">
        <f t="shared" si="612"/>
        <v>30.029999999997543</v>
      </c>
      <c r="J9803" s="3">
        <f t="shared" si="613"/>
        <v>25.479999999997638</v>
      </c>
      <c r="K9803" s="3">
        <f>MIN(J9803-M9803+N9803,'Power Look Up'!$F$4)</f>
        <v>36.025607450985866</v>
      </c>
      <c r="M9803" s="51">
        <f t="array" ref="M9803">_xlfn.SUM(_xlfn.NORM.DIST($S$3:$S$1003,$G9803,$P9803,FALSE)*WindSpeedStep*$T$3:$T$1003)</f>
        <v>8.9959854656406169</v>
      </c>
      <c r="N9803" s="51">
        <f t="array" ref="N9803">_xlfn.SUM(_xlfn.NORM.DIST($S$3:$S$1003,$G9803,$Q9803,FALSE)*WindSpeedStep*$T$3:$T$1003)</f>
        <v>19.541592916628844</v>
      </c>
      <c r="P9803" s="43">
        <f t="shared" si="614"/>
        <v>0.32796624943954272</v>
      </c>
      <c r="Q9803" s="43">
        <f t="shared" si="615"/>
        <v>0.68941854236540501</v>
      </c>
    </row>
    <row r="9804" spans="5:17" x14ac:dyDescent="0.2">
      <c r="E9804" s="16">
        <v>41096.388888888891</v>
      </c>
      <c r="F9804" s="22">
        <v>3.99</v>
      </c>
      <c r="G9804" s="22">
        <v>3.9647265845687518</v>
      </c>
      <c r="H9804" s="25">
        <v>0.18295739348370926</v>
      </c>
      <c r="I9804" s="3">
        <f t="shared" si="612"/>
        <v>90.089999999996266</v>
      </c>
      <c r="J9804" s="3">
        <f t="shared" si="613"/>
        <v>87.359999999996319</v>
      </c>
      <c r="K9804" s="3">
        <f>MIN(J9804-M9804+N9804,'Power Look Up'!$F$4)</f>
        <v>106.34796564477864</v>
      </c>
      <c r="M9804" s="51">
        <f t="array" ref="M9804">_xlfn.SUM(_xlfn.NORM.DIST($S$3:$S$1003,$G9804,$P9804,FALSE)*WindSpeedStep*$T$3:$T$1003)</f>
        <v>46.695660105935808</v>
      </c>
      <c r="N9804" s="51">
        <f t="array" ref="N9804">_xlfn.SUM(_xlfn.NORM.DIST($S$3:$S$1003,$G9804,$Q9804,FALSE)*WindSpeedStep*$T$3:$T$1003)</f>
        <v>65.683625750718136</v>
      </c>
      <c r="P9804" s="43">
        <f t="shared" si="614"/>
        <v>0.39647265845687518</v>
      </c>
      <c r="Q9804" s="43">
        <f t="shared" si="615"/>
        <v>0.72537604178826787</v>
      </c>
    </row>
    <row r="9805" spans="5:17" x14ac:dyDescent="0.2">
      <c r="E9805" s="16">
        <v>41096.395833333336</v>
      </c>
      <c r="F9805" s="22">
        <v>4.2300000000000004</v>
      </c>
      <c r="G9805" s="22">
        <v>4.2082208974863891</v>
      </c>
      <c r="H9805" s="25">
        <v>0.21513002364066192</v>
      </c>
      <c r="I9805" s="3">
        <f t="shared" si="612"/>
        <v>116.06999999999502</v>
      </c>
      <c r="J9805" s="3">
        <f t="shared" si="613"/>
        <v>113.88999999999506</v>
      </c>
      <c r="K9805" s="3">
        <f>MIN(J9805-M9805+N9805,'Power Look Up'!$F$4)</f>
        <v>139.96406104846304</v>
      </c>
      <c r="M9805" s="51">
        <f t="array" ref="M9805">_xlfn.SUM(_xlfn.NORM.DIST($S$3:$S$1003,$G9805,$P9805,FALSE)*WindSpeedStep*$T$3:$T$1003)</f>
        <v>74.665599369152645</v>
      </c>
      <c r="N9805" s="51">
        <f t="array" ref="N9805">_xlfn.SUM(_xlfn.NORM.DIST($S$3:$S$1003,$G9805,$Q9805,FALSE)*WindSpeedStep*$T$3:$T$1003)</f>
        <v>100.73966041762063</v>
      </c>
      <c r="P9805" s="43">
        <f t="shared" si="614"/>
        <v>0.42082208974863894</v>
      </c>
      <c r="Q9805" s="43">
        <f t="shared" si="615"/>
        <v>0.90531466116137438</v>
      </c>
    </row>
    <row r="9806" spans="5:17" x14ac:dyDescent="0.2">
      <c r="E9806" s="16">
        <v>41096.402777777781</v>
      </c>
      <c r="F9806" s="22">
        <v>4.16</v>
      </c>
      <c r="G9806" s="22">
        <v>4.1586067156895528</v>
      </c>
      <c r="H9806" s="25">
        <v>0.22596153846153844</v>
      </c>
      <c r="I9806" s="3">
        <f t="shared" si="612"/>
        <v>108.43999999999517</v>
      </c>
      <c r="J9806" s="3">
        <f t="shared" si="613"/>
        <v>108.43999999999517</v>
      </c>
      <c r="K9806" s="3">
        <f>MIN(J9806-M9806+N9806,'Power Look Up'!$F$4)</f>
        <v>137.63278906067939</v>
      </c>
      <c r="M9806" s="51">
        <f t="array" ref="M9806">_xlfn.SUM(_xlfn.NORM.DIST($S$3:$S$1003,$G9806,$P9806,FALSE)*WindSpeedStep*$T$3:$T$1003)</f>
        <v>68.375302619840198</v>
      </c>
      <c r="N9806" s="51">
        <f t="array" ref="N9806">_xlfn.SUM(_xlfn.NORM.DIST($S$3:$S$1003,$G9806,$Q9806,FALSE)*WindSpeedStep*$T$3:$T$1003)</f>
        <v>97.568091680524404</v>
      </c>
      <c r="P9806" s="43">
        <f t="shared" si="614"/>
        <v>0.41586067156895529</v>
      </c>
      <c r="Q9806" s="43">
        <f t="shared" si="615"/>
        <v>0.93968517133369689</v>
      </c>
    </row>
    <row r="9807" spans="5:17" x14ac:dyDescent="0.2">
      <c r="E9807" s="16">
        <v>41096.409722222219</v>
      </c>
      <c r="F9807" s="22">
        <v>3.58</v>
      </c>
      <c r="G9807" s="22">
        <v>3.5118809679953573</v>
      </c>
      <c r="H9807" s="25">
        <v>0.29050279329608941</v>
      </c>
      <c r="I9807" s="3">
        <f t="shared" si="612"/>
        <v>52.779999999997059</v>
      </c>
      <c r="J9807" s="3">
        <f t="shared" si="613"/>
        <v>46.40999999999719</v>
      </c>
      <c r="K9807" s="3">
        <f>MIN(J9807-M9807+N9807,'Power Look Up'!$F$4)</f>
        <v>78.923849306848098</v>
      </c>
      <c r="M9807" s="51">
        <f t="array" ref="M9807">_xlfn.SUM(_xlfn.NORM.DIST($S$3:$S$1003,$G9807,$P9807,FALSE)*WindSpeedStep*$T$3:$T$1003)</f>
        <v>16.398873699384456</v>
      </c>
      <c r="N9807" s="51">
        <f t="array" ref="N9807">_xlfn.SUM(_xlfn.NORM.DIST($S$3:$S$1003,$G9807,$Q9807,FALSE)*WindSpeedStep*$T$3:$T$1003)</f>
        <v>48.912723006235368</v>
      </c>
      <c r="P9807" s="43">
        <f t="shared" si="614"/>
        <v>0.35118809679953578</v>
      </c>
      <c r="Q9807" s="43">
        <f t="shared" si="615"/>
        <v>1.0202112309260256</v>
      </c>
    </row>
    <row r="9808" spans="5:17" x14ac:dyDescent="0.2">
      <c r="E9808" s="16">
        <v>41096.416666666664</v>
      </c>
      <c r="F9808" s="22">
        <v>3.94</v>
      </c>
      <c r="G9808" s="22">
        <v>3.9891767310414741</v>
      </c>
      <c r="H9808" s="25">
        <v>0.16243654822335027</v>
      </c>
      <c r="I9808" s="3">
        <f t="shared" si="612"/>
        <v>85.539999999996354</v>
      </c>
      <c r="J9808" s="3">
        <f t="shared" si="613"/>
        <v>90.089999999996266</v>
      </c>
      <c r="K9808" s="3">
        <f>MIN(J9808-M9808+N9808,'Power Look Up'!$F$4)</f>
        <v>104.3634585486914</v>
      </c>
      <c r="M9808" s="51">
        <f t="array" ref="M9808">_xlfn.SUM(_xlfn.NORM.DIST($S$3:$S$1003,$G9808,$P9808,FALSE)*WindSpeedStep*$T$3:$T$1003)</f>
        <v>49.149832971463077</v>
      </c>
      <c r="N9808" s="51">
        <f t="array" ref="N9808">_xlfn.SUM(_xlfn.NORM.DIST($S$3:$S$1003,$G9808,$Q9808,FALSE)*WindSpeedStep*$T$3:$T$1003)</f>
        <v>63.423291520158216</v>
      </c>
      <c r="P9808" s="43">
        <f t="shared" si="614"/>
        <v>0.39891767310414744</v>
      </c>
      <c r="Q9808" s="43">
        <f t="shared" si="615"/>
        <v>0.6479880984432852</v>
      </c>
    </row>
    <row r="9809" spans="5:17" x14ac:dyDescent="0.2">
      <c r="E9809" s="16">
        <v>41096.423611111109</v>
      </c>
      <c r="F9809" s="22">
        <v>3.09</v>
      </c>
      <c r="G9809" s="22">
        <v>3.1139326930010345</v>
      </c>
      <c r="H9809" s="25">
        <v>0.25566343042071199</v>
      </c>
      <c r="I9809" s="3">
        <f t="shared" si="612"/>
        <v>8.1899999999980064</v>
      </c>
      <c r="J9809" s="3">
        <f t="shared" si="613"/>
        <v>10.009999999997968</v>
      </c>
      <c r="K9809" s="3">
        <f>MIN(J9809-M9809+N9809,'Power Look Up'!$F$4)</f>
        <v>22.694170054995695</v>
      </c>
      <c r="M9809" s="51">
        <f t="array" ref="M9809">_xlfn.SUM(_xlfn.NORM.DIST($S$3:$S$1003,$G9809,$P9809,FALSE)*WindSpeedStep*$T$3:$T$1003)</f>
        <v>5.2717468989420562</v>
      </c>
      <c r="N9809" s="51">
        <f t="array" ref="N9809">_xlfn.SUM(_xlfn.NORM.DIST($S$3:$S$1003,$G9809,$Q9809,FALSE)*WindSpeedStep*$T$3:$T$1003)</f>
        <v>17.955916953939784</v>
      </c>
      <c r="P9809" s="43">
        <f t="shared" si="614"/>
        <v>0.31139326930010347</v>
      </c>
      <c r="Q9809" s="43">
        <f t="shared" si="615"/>
        <v>0.79611871439185034</v>
      </c>
    </row>
    <row r="9810" spans="5:17" x14ac:dyDescent="0.2">
      <c r="E9810" s="16">
        <v>41096.4375</v>
      </c>
      <c r="F9810" s="22">
        <v>3.83</v>
      </c>
      <c r="G9810" s="22">
        <v>3.9085778460769975</v>
      </c>
      <c r="H9810" s="25">
        <v>0.18015665796344646</v>
      </c>
      <c r="I9810" s="3">
        <f t="shared" si="612"/>
        <v>75.529999999996576</v>
      </c>
      <c r="J9810" s="3">
        <f t="shared" si="613"/>
        <v>82.809999999996421</v>
      </c>
      <c r="K9810" s="3">
        <f>MIN(J9810-M9810+N9810,'Power Look Up'!$F$4)</f>
        <v>100.80732384907023</v>
      </c>
      <c r="M9810" s="51">
        <f t="array" ref="M9810">_xlfn.SUM(_xlfn.NORM.DIST($S$3:$S$1003,$G9810,$P9810,FALSE)*WindSpeedStep*$T$3:$T$1003)</f>
        <v>41.387805069451375</v>
      </c>
      <c r="N9810" s="51">
        <f t="array" ref="N9810">_xlfn.SUM(_xlfn.NORM.DIST($S$3:$S$1003,$G9810,$Q9810,FALSE)*WindSpeedStep*$T$3:$T$1003)</f>
        <v>59.38512891852519</v>
      </c>
      <c r="P9810" s="43">
        <f t="shared" si="614"/>
        <v>0.39085778460769977</v>
      </c>
      <c r="Q9810" s="43">
        <f t="shared" si="615"/>
        <v>0.70415632213919788</v>
      </c>
    </row>
    <row r="9811" spans="5:17" x14ac:dyDescent="0.2">
      <c r="E9811" s="16">
        <v>41096.444444444445</v>
      </c>
      <c r="F9811" s="22">
        <v>3.71</v>
      </c>
      <c r="G9811" s="22">
        <v>3.791447831087059</v>
      </c>
      <c r="H9811" s="25">
        <v>0.20754716981132076</v>
      </c>
      <c r="I9811" s="3">
        <f t="shared" si="612"/>
        <v>64.609999999996802</v>
      </c>
      <c r="J9811" s="3">
        <f t="shared" si="613"/>
        <v>71.889999999996647</v>
      </c>
      <c r="K9811" s="3">
        <f>MIN(J9811-M9811+N9811,'Power Look Up'!$F$4)</f>
        <v>94.690374831894246</v>
      </c>
      <c r="M9811" s="51">
        <f t="array" ref="M9811">_xlfn.SUM(_xlfn.NORM.DIST($S$3:$S$1003,$G9811,$P9811,FALSE)*WindSpeedStep*$T$3:$T$1003)</f>
        <v>31.811089584045387</v>
      </c>
      <c r="N9811" s="51">
        <f t="array" ref="N9811">_xlfn.SUM(_xlfn.NORM.DIST($S$3:$S$1003,$G9811,$Q9811,FALSE)*WindSpeedStep*$T$3:$T$1003)</f>
        <v>54.611464415942997</v>
      </c>
      <c r="P9811" s="43">
        <f t="shared" si="614"/>
        <v>0.37914478310870592</v>
      </c>
      <c r="Q9811" s="43">
        <f t="shared" si="615"/>
        <v>0.78690426682938963</v>
      </c>
    </row>
    <row r="9812" spans="5:17" x14ac:dyDescent="0.2">
      <c r="E9812" s="16">
        <v>41096.451388888891</v>
      </c>
      <c r="F9812" s="22">
        <v>3.17</v>
      </c>
      <c r="G9812" s="22">
        <v>3.2055656161810275</v>
      </c>
      <c r="H9812" s="25">
        <v>0.1892744479495268</v>
      </c>
      <c r="I9812" s="3">
        <f t="shared" si="612"/>
        <v>15.469999999997851</v>
      </c>
      <c r="J9812" s="3">
        <f t="shared" si="613"/>
        <v>19.109999999997775</v>
      </c>
      <c r="K9812" s="3">
        <f>MIN(J9812-M9812+N9812,'Power Look Up'!$F$4)</f>
        <v>25.66776057014026</v>
      </c>
      <c r="M9812" s="51">
        <f t="array" ref="M9812">_xlfn.SUM(_xlfn.NORM.DIST($S$3:$S$1003,$G9812,$P9812,FALSE)*WindSpeedStep*$T$3:$T$1003)</f>
        <v>7.2043393662734818</v>
      </c>
      <c r="N9812" s="51">
        <f t="array" ref="N9812">_xlfn.SUM(_xlfn.NORM.DIST($S$3:$S$1003,$G9812,$Q9812,FALSE)*WindSpeedStep*$T$3:$T$1003)</f>
        <v>13.762099936415968</v>
      </c>
      <c r="P9812" s="43">
        <f t="shared" si="614"/>
        <v>0.32055656161810275</v>
      </c>
      <c r="Q9812" s="43">
        <f t="shared" si="615"/>
        <v>0.60673166236864873</v>
      </c>
    </row>
    <row r="9813" spans="5:17" x14ac:dyDescent="0.2">
      <c r="E9813" s="16">
        <v>41096.506944444445</v>
      </c>
      <c r="F9813" s="22">
        <v>5</v>
      </c>
      <c r="G9813" s="22">
        <v>5.0339763253108281</v>
      </c>
      <c r="H9813" s="25">
        <v>0.248</v>
      </c>
      <c r="I9813" s="3">
        <f t="shared" si="612"/>
        <v>199.99999999999324</v>
      </c>
      <c r="J9813" s="3">
        <f t="shared" si="613"/>
        <v>204.85999999998984</v>
      </c>
      <c r="K9813" s="3">
        <f>MIN(J9813-M9813+N9813,'Power Look Up'!$F$4)</f>
        <v>233.40017918480439</v>
      </c>
      <c r="M9813" s="51">
        <f t="array" ref="M9813">_xlfn.SUM(_xlfn.NORM.DIST($S$3:$S$1003,$G9813,$P9813,FALSE)*WindSpeedStep*$T$3:$T$1003)</f>
        <v>200.01362651808563</v>
      </c>
      <c r="N9813" s="51">
        <f t="array" ref="N9813">_xlfn.SUM(_xlfn.NORM.DIST($S$3:$S$1003,$G9813,$Q9813,FALSE)*WindSpeedStep*$T$3:$T$1003)</f>
        <v>228.55380570290018</v>
      </c>
      <c r="P9813" s="43">
        <f t="shared" si="614"/>
        <v>0.50339763253108283</v>
      </c>
      <c r="Q9813" s="43">
        <f t="shared" si="615"/>
        <v>1.2484261286770852</v>
      </c>
    </row>
    <row r="9814" spans="5:17" x14ac:dyDescent="0.2">
      <c r="E9814" s="16">
        <v>41096.513888888891</v>
      </c>
      <c r="F9814" s="22">
        <v>5.86</v>
      </c>
      <c r="G9814" s="22">
        <v>5.8309473028447147</v>
      </c>
      <c r="H9814" s="25">
        <v>0.13139931740614333</v>
      </c>
      <c r="I9814" s="3">
        <f t="shared" si="612"/>
        <v>339.31999999998698</v>
      </c>
      <c r="J9814" s="3">
        <f t="shared" si="613"/>
        <v>334.45999999998708</v>
      </c>
      <c r="K9814" s="3">
        <f>MIN(J9814-M9814+N9814,'Power Look Up'!$F$4)</f>
        <v>340.08734282417174</v>
      </c>
      <c r="M9814" s="51">
        <f t="array" ref="M9814">_xlfn.SUM(_xlfn.NORM.DIST($S$3:$S$1003,$G9814,$P9814,FALSE)*WindSpeedStep*$T$3:$T$1003)</f>
        <v>335.28079009796517</v>
      </c>
      <c r="N9814" s="51">
        <f t="array" ref="N9814">_xlfn.SUM(_xlfn.NORM.DIST($S$3:$S$1003,$G9814,$Q9814,FALSE)*WindSpeedStep*$T$3:$T$1003)</f>
        <v>340.90813292214983</v>
      </c>
      <c r="P9814" s="43">
        <f t="shared" si="614"/>
        <v>0.58309473028447145</v>
      </c>
      <c r="Q9814" s="43">
        <f t="shared" si="615"/>
        <v>0.76618249542498806</v>
      </c>
    </row>
    <row r="9815" spans="5:17" x14ac:dyDescent="0.2">
      <c r="E9815" s="16">
        <v>41096.520833333336</v>
      </c>
      <c r="F9815" s="22">
        <v>4.4400000000000004</v>
      </c>
      <c r="G9815" s="22">
        <v>4.470887580624197</v>
      </c>
      <c r="H9815" s="25">
        <v>0.21846846846846843</v>
      </c>
      <c r="I9815" s="3">
        <f t="shared" si="612"/>
        <v>138.95999999999452</v>
      </c>
      <c r="J9815" s="3">
        <f t="shared" si="613"/>
        <v>142.22999999999445</v>
      </c>
      <c r="K9815" s="3">
        <f>MIN(J9815-M9815+N9815,'Power Look Up'!$F$4)</f>
        <v>165.78039089007939</v>
      </c>
      <c r="M9815" s="51">
        <f t="array" ref="M9815">_xlfn.SUM(_xlfn.NORM.DIST($S$3:$S$1003,$G9815,$P9815,FALSE)*WindSpeedStep*$T$3:$T$1003)</f>
        <v>111.60651312663198</v>
      </c>
      <c r="N9815" s="51">
        <f t="array" ref="N9815">_xlfn.SUM(_xlfn.NORM.DIST($S$3:$S$1003,$G9815,$Q9815,FALSE)*WindSpeedStep*$T$3:$T$1003)</f>
        <v>135.15690401671691</v>
      </c>
      <c r="P9815" s="43">
        <f t="shared" si="614"/>
        <v>0.44708875806241971</v>
      </c>
      <c r="Q9815" s="43">
        <f t="shared" si="615"/>
        <v>0.97674796243366446</v>
      </c>
    </row>
    <row r="9816" spans="5:17" x14ac:dyDescent="0.2">
      <c r="E9816" s="16">
        <v>41096.527777777781</v>
      </c>
      <c r="F9816" s="22">
        <v>3.93</v>
      </c>
      <c r="G9816" s="22">
        <v>3.9598889846897145</v>
      </c>
      <c r="H9816" s="25">
        <v>0.35623409669211192</v>
      </c>
      <c r="I9816" s="3">
        <f t="shared" si="612"/>
        <v>84.629999999996372</v>
      </c>
      <c r="J9816" s="3">
        <f t="shared" si="613"/>
        <v>87.359999999996319</v>
      </c>
      <c r="K9816" s="3">
        <f>MIN(J9816-M9816+N9816,'Power Look Up'!$F$4)</f>
        <v>151.10463343456701</v>
      </c>
      <c r="M9816" s="51">
        <f t="array" ref="M9816">_xlfn.SUM(_xlfn.NORM.DIST($S$3:$S$1003,$G9816,$P9816,FALSE)*WindSpeedStep*$T$3:$T$1003)</f>
        <v>46.220263330752914</v>
      </c>
      <c r="N9816" s="51">
        <f t="array" ref="N9816">_xlfn.SUM(_xlfn.NORM.DIST($S$3:$S$1003,$G9816,$Q9816,FALSE)*WindSpeedStep*$T$3:$T$1003)</f>
        <v>109.96489676532359</v>
      </c>
      <c r="P9816" s="43">
        <f t="shared" si="614"/>
        <v>0.39598889846897145</v>
      </c>
      <c r="Q9816" s="43">
        <f t="shared" si="615"/>
        <v>1.4106474754619847</v>
      </c>
    </row>
    <row r="9817" spans="5:17" x14ac:dyDescent="0.2">
      <c r="E9817" s="16">
        <v>41096.534722222219</v>
      </c>
      <c r="F9817" s="22">
        <v>5.07</v>
      </c>
      <c r="G9817" s="22">
        <v>5.1319130814122582</v>
      </c>
      <c r="H9817" s="25">
        <v>0.20512820512820512</v>
      </c>
      <c r="I9817" s="3">
        <f t="shared" si="612"/>
        <v>211.33999999998969</v>
      </c>
      <c r="J9817" s="3">
        <f t="shared" si="613"/>
        <v>221.05999999998949</v>
      </c>
      <c r="K9817" s="3">
        <f>MIN(J9817-M9817+N9817,'Power Look Up'!$F$4)</f>
        <v>237.12582566910629</v>
      </c>
      <c r="M9817" s="51">
        <f t="array" ref="M9817">_xlfn.SUM(_xlfn.NORM.DIST($S$3:$S$1003,$G9817,$P9817,FALSE)*WindSpeedStep*$T$3:$T$1003)</f>
        <v>215.80541243147948</v>
      </c>
      <c r="N9817" s="51">
        <f t="array" ref="N9817">_xlfn.SUM(_xlfn.NORM.DIST($S$3:$S$1003,$G9817,$Q9817,FALSE)*WindSpeedStep*$T$3:$T$1003)</f>
        <v>231.87123810059629</v>
      </c>
      <c r="P9817" s="43">
        <f t="shared" si="614"/>
        <v>0.51319130814122582</v>
      </c>
      <c r="Q9817" s="43">
        <f t="shared" si="615"/>
        <v>1.0527001192640528</v>
      </c>
    </row>
    <row r="9818" spans="5:17" x14ac:dyDescent="0.2">
      <c r="E9818" s="16">
        <v>41096.541666666664</v>
      </c>
      <c r="F9818" s="22">
        <v>4.34</v>
      </c>
      <c r="G9818" s="22">
        <v>4.3700336641905899</v>
      </c>
      <c r="H9818" s="25">
        <v>0.21658986175115208</v>
      </c>
      <c r="I9818" s="3">
        <f t="shared" si="612"/>
        <v>128.05999999999477</v>
      </c>
      <c r="J9818" s="3">
        <f t="shared" si="613"/>
        <v>131.3299999999947</v>
      </c>
      <c r="K9818" s="3">
        <f>MIN(J9818-M9818+N9818,'Power Look Up'!$F$4)</f>
        <v>155.84049985780081</v>
      </c>
      <c r="M9818" s="51">
        <f t="array" ref="M9818">_xlfn.SUM(_xlfn.NORM.DIST($S$3:$S$1003,$G9818,$P9818,FALSE)*WindSpeedStep*$T$3:$T$1003)</f>
        <v>96.819998301089399</v>
      </c>
      <c r="N9818" s="51">
        <f t="array" ref="N9818">_xlfn.SUM(_xlfn.NORM.DIST($S$3:$S$1003,$G9818,$Q9818,FALSE)*WindSpeedStep*$T$3:$T$1003)</f>
        <v>121.33049815889551</v>
      </c>
      <c r="P9818" s="43">
        <f t="shared" si="614"/>
        <v>0.43700336641905901</v>
      </c>
      <c r="Q9818" s="43">
        <f t="shared" si="615"/>
        <v>0.94650498717492038</v>
      </c>
    </row>
    <row r="9819" spans="5:17" x14ac:dyDescent="0.2">
      <c r="E9819" s="16">
        <v>41096.548611111109</v>
      </c>
      <c r="F9819" s="22">
        <v>4</v>
      </c>
      <c r="G9819" s="22">
        <v>4.0118675973820048</v>
      </c>
      <c r="H9819" s="25">
        <v>0.10249999999999999</v>
      </c>
      <c r="I9819" s="3">
        <f t="shared" si="612"/>
        <v>90.999999999996248</v>
      </c>
      <c r="J9819" s="3">
        <f t="shared" si="613"/>
        <v>92.089999999995527</v>
      </c>
      <c r="K9819" s="3">
        <f>MIN(J9819-M9819+N9819,'Power Look Up'!$F$4)</f>
        <v>92.657052925226253</v>
      </c>
      <c r="M9819" s="51">
        <f t="array" ref="M9819">_xlfn.SUM(_xlfn.NORM.DIST($S$3:$S$1003,$G9819,$P9819,FALSE)*WindSpeedStep*$T$3:$T$1003)</f>
        <v>51.503298165862113</v>
      </c>
      <c r="N9819" s="51">
        <f t="array" ref="N9819">_xlfn.SUM(_xlfn.NORM.DIST($S$3:$S$1003,$G9819,$Q9819,FALSE)*WindSpeedStep*$T$3:$T$1003)</f>
        <v>52.070351091092839</v>
      </c>
      <c r="P9819" s="43">
        <f t="shared" si="614"/>
        <v>0.4011867597382005</v>
      </c>
      <c r="Q9819" s="43">
        <f t="shared" si="615"/>
        <v>0.41121642873165548</v>
      </c>
    </row>
    <row r="9820" spans="5:17" x14ac:dyDescent="0.2">
      <c r="E9820" s="16">
        <v>41096.555555555555</v>
      </c>
      <c r="F9820" s="22">
        <v>3.7</v>
      </c>
      <c r="G9820" s="22">
        <v>3.7138577268202155</v>
      </c>
      <c r="H9820" s="25">
        <v>0.17837837837837839</v>
      </c>
      <c r="I9820" s="3">
        <f t="shared" si="612"/>
        <v>63.699999999996827</v>
      </c>
      <c r="J9820" s="3">
        <f t="shared" si="613"/>
        <v>64.609999999996802</v>
      </c>
      <c r="K9820" s="3">
        <f>MIN(J9820-M9820+N9820,'Power Look Up'!$F$4)</f>
        <v>79.610599600581196</v>
      </c>
      <c r="M9820" s="51">
        <f t="array" ref="M9820">_xlfn.SUM(_xlfn.NORM.DIST($S$3:$S$1003,$G9820,$P9820,FALSE)*WindSpeedStep*$T$3:$T$1003)</f>
        <v>26.557868905928981</v>
      </c>
      <c r="N9820" s="51">
        <f t="array" ref="N9820">_xlfn.SUM(_xlfn.NORM.DIST($S$3:$S$1003,$G9820,$Q9820,FALSE)*WindSpeedStep*$T$3:$T$1003)</f>
        <v>41.558468506513371</v>
      </c>
      <c r="P9820" s="43">
        <f t="shared" si="614"/>
        <v>0.37138577268202155</v>
      </c>
      <c r="Q9820" s="43">
        <f t="shared" si="615"/>
        <v>0.66247191883820067</v>
      </c>
    </row>
    <row r="9821" spans="5:17" x14ac:dyDescent="0.2">
      <c r="E9821" s="16">
        <v>41096.5625</v>
      </c>
      <c r="F9821" s="22">
        <v>2.99</v>
      </c>
      <c r="G9821" s="22">
        <v>3.0596430855296313</v>
      </c>
      <c r="H9821" s="25">
        <v>0.21070234113712374</v>
      </c>
      <c r="I9821" s="3">
        <f t="shared" si="612"/>
        <v>0</v>
      </c>
      <c r="J9821" s="3">
        <f t="shared" si="613"/>
        <v>5.4599999999980646</v>
      </c>
      <c r="K9821" s="3">
        <f>MIN(J9821-M9821+N9821,'Power Look Up'!$F$4)</f>
        <v>12.100410323164397</v>
      </c>
      <c r="M9821" s="51">
        <f t="array" ref="M9821">_xlfn.SUM(_xlfn.NORM.DIST($S$3:$S$1003,$G9821,$P9821,FALSE)*WindSpeedStep*$T$3:$T$1003)</f>
        <v>4.2704840562006927</v>
      </c>
      <c r="N9821" s="51">
        <f t="array" ref="N9821">_xlfn.SUM(_xlfn.NORM.DIST($S$3:$S$1003,$G9821,$Q9821,FALSE)*WindSpeedStep*$T$3:$T$1003)</f>
        <v>10.910894379367026</v>
      </c>
      <c r="P9821" s="43">
        <f t="shared" si="614"/>
        <v>0.30596430855296314</v>
      </c>
      <c r="Q9821" s="43">
        <f t="shared" si="615"/>
        <v>0.64467396116510622</v>
      </c>
    </row>
    <row r="9822" spans="5:17" x14ac:dyDescent="0.2">
      <c r="E9822" s="16">
        <v>41096.569444444445</v>
      </c>
      <c r="F9822" s="22">
        <v>3.2</v>
      </c>
      <c r="G9822" s="22">
        <v>3.257569206363566</v>
      </c>
      <c r="H9822" s="25">
        <v>0.13437499999999999</v>
      </c>
      <c r="I9822" s="3">
        <f t="shared" si="612"/>
        <v>18.199999999997793</v>
      </c>
      <c r="J9822" s="3">
        <f t="shared" si="613"/>
        <v>23.659999999997677</v>
      </c>
      <c r="K9822" s="3">
        <f>MIN(J9822-M9822+N9822,'Power Look Up'!$F$4)</f>
        <v>25.59776417827846</v>
      </c>
      <c r="M9822" s="51">
        <f t="array" ref="M9822">_xlfn.SUM(_xlfn.NORM.DIST($S$3:$S$1003,$G9822,$P9822,FALSE)*WindSpeedStep*$T$3:$T$1003)</f>
        <v>8.4391238525735144</v>
      </c>
      <c r="N9822" s="51">
        <f t="array" ref="N9822">_xlfn.SUM(_xlfn.NORM.DIST($S$3:$S$1003,$G9822,$Q9822,FALSE)*WindSpeedStep*$T$3:$T$1003)</f>
        <v>10.376888030854296</v>
      </c>
      <c r="P9822" s="43">
        <f t="shared" si="614"/>
        <v>0.32575692063635664</v>
      </c>
      <c r="Q9822" s="43">
        <f t="shared" si="615"/>
        <v>0.43773586210510418</v>
      </c>
    </row>
    <row r="9823" spans="5:17" x14ac:dyDescent="0.2">
      <c r="E9823" s="16">
        <v>41096.576388888891</v>
      </c>
      <c r="F9823" s="22">
        <v>3.33</v>
      </c>
      <c r="G9823" s="22">
        <v>3.3484798857942559</v>
      </c>
      <c r="H9823" s="25">
        <v>0.22222222222222221</v>
      </c>
      <c r="I9823" s="3">
        <f t="shared" si="612"/>
        <v>30.029999999997543</v>
      </c>
      <c r="J9823" s="3">
        <f t="shared" si="613"/>
        <v>31.849999999997504</v>
      </c>
      <c r="K9823" s="3">
        <f>MIN(J9823-M9823+N9823,'Power Look Up'!$F$4)</f>
        <v>45.912665097328087</v>
      </c>
      <c r="M9823" s="51">
        <f t="array" ref="M9823">_xlfn.SUM(_xlfn.NORM.DIST($S$3:$S$1003,$G9823,$P9823,FALSE)*WindSpeedStep*$T$3:$T$1003)</f>
        <v>10.867645428795848</v>
      </c>
      <c r="N9823" s="51">
        <f t="array" ref="N9823">_xlfn.SUM(_xlfn.NORM.DIST($S$3:$S$1003,$G9823,$Q9823,FALSE)*WindSpeedStep*$T$3:$T$1003)</f>
        <v>24.93031052612643</v>
      </c>
      <c r="P9823" s="43">
        <f t="shared" si="614"/>
        <v>0.3348479885794256</v>
      </c>
      <c r="Q9823" s="43">
        <f t="shared" si="615"/>
        <v>0.74410664128761239</v>
      </c>
    </row>
    <row r="9824" spans="5:17" x14ac:dyDescent="0.2">
      <c r="E9824" s="16">
        <v>41096.583333333336</v>
      </c>
      <c r="F9824" s="22">
        <v>3.32</v>
      </c>
      <c r="G9824" s="22">
        <v>3.3547006889668678</v>
      </c>
      <c r="H9824" s="25">
        <v>0.20481927710843376</v>
      </c>
      <c r="I9824" s="3">
        <f t="shared" si="612"/>
        <v>29.11999999999756</v>
      </c>
      <c r="J9824" s="3">
        <f t="shared" si="613"/>
        <v>31.849999999997504</v>
      </c>
      <c r="K9824" s="3">
        <f>MIN(J9824-M9824+N9824,'Power Look Up'!$F$4)</f>
        <v>43.346571020115817</v>
      </c>
      <c r="M9824" s="51">
        <f t="array" ref="M9824">_xlfn.SUM(_xlfn.NORM.DIST($S$3:$S$1003,$G9824,$P9824,FALSE)*WindSpeedStep*$T$3:$T$1003)</f>
        <v>11.048015886341867</v>
      </c>
      <c r="N9824" s="51">
        <f t="array" ref="N9824">_xlfn.SUM(_xlfn.NORM.DIST($S$3:$S$1003,$G9824,$Q9824,FALSE)*WindSpeedStep*$T$3:$T$1003)</f>
        <v>22.544586906460186</v>
      </c>
      <c r="P9824" s="43">
        <f t="shared" si="614"/>
        <v>0.33547006889668679</v>
      </c>
      <c r="Q9824" s="43">
        <f t="shared" si="615"/>
        <v>0.68710737002935851</v>
      </c>
    </row>
    <row r="9825" spans="5:17" x14ac:dyDescent="0.2">
      <c r="E9825" s="16">
        <v>41096.590277777781</v>
      </c>
      <c r="F9825" s="22">
        <v>3.21</v>
      </c>
      <c r="G9825" s="22">
        <v>3.1992301700949177</v>
      </c>
      <c r="H9825" s="25">
        <v>0.28971962616822433</v>
      </c>
      <c r="I9825" s="3">
        <f t="shared" si="612"/>
        <v>19.109999999997775</v>
      </c>
      <c r="J9825" s="3">
        <f t="shared" si="613"/>
        <v>18.199999999997793</v>
      </c>
      <c r="K9825" s="3">
        <f>MIN(J9825-M9825+N9825,'Power Look Up'!$F$4)</f>
        <v>38.30616845055917</v>
      </c>
      <c r="M9825" s="51">
        <f t="array" ref="M9825">_xlfn.SUM(_xlfn.NORM.DIST($S$3:$S$1003,$G9825,$P9825,FALSE)*WindSpeedStep*$T$3:$T$1003)</f>
        <v>7.0608954885473167</v>
      </c>
      <c r="N9825" s="51">
        <f t="array" ref="N9825">_xlfn.SUM(_xlfn.NORM.DIST($S$3:$S$1003,$G9825,$Q9825,FALSE)*WindSpeedStep*$T$3:$T$1003)</f>
        <v>27.16706393910869</v>
      </c>
      <c r="P9825" s="43">
        <f t="shared" si="614"/>
        <v>0.31992301700949177</v>
      </c>
      <c r="Q9825" s="43">
        <f t="shared" si="615"/>
        <v>0.92687976890600432</v>
      </c>
    </row>
    <row r="9826" spans="5:17" x14ac:dyDescent="0.2">
      <c r="E9826" s="16">
        <v>41096.597222222219</v>
      </c>
      <c r="F9826" s="22">
        <v>3.22</v>
      </c>
      <c r="G9826" s="22">
        <v>3.3011843055450494</v>
      </c>
      <c r="H9826" s="25">
        <v>0.15527950310559005</v>
      </c>
      <c r="I9826" s="3">
        <f t="shared" si="612"/>
        <v>20.019999999997754</v>
      </c>
      <c r="J9826" s="3">
        <f t="shared" si="613"/>
        <v>27.299999999997599</v>
      </c>
      <c r="K9826" s="3">
        <f>MIN(J9826-M9826+N9826,'Power Look Up'!$F$4)</f>
        <v>31.420249022712916</v>
      </c>
      <c r="M9826" s="51">
        <f t="array" ref="M9826">_xlfn.SUM(_xlfn.NORM.DIST($S$3:$S$1003,$G9826,$P9826,FALSE)*WindSpeedStep*$T$3:$T$1003)</f>
        <v>9.558175304924049</v>
      </c>
      <c r="N9826" s="51">
        <f t="array" ref="N9826">_xlfn.SUM(_xlfn.NORM.DIST($S$3:$S$1003,$G9826,$Q9826,FALSE)*WindSpeedStep*$T$3:$T$1003)</f>
        <v>13.678424327639364</v>
      </c>
      <c r="P9826" s="43">
        <f t="shared" si="614"/>
        <v>0.33011843055450496</v>
      </c>
      <c r="Q9826" s="43">
        <f t="shared" si="615"/>
        <v>0.51260625862500764</v>
      </c>
    </row>
    <row r="9827" spans="5:17" x14ac:dyDescent="0.2">
      <c r="E9827" s="16">
        <v>41096.604166666664</v>
      </c>
      <c r="F9827" s="22">
        <v>2.91</v>
      </c>
      <c r="G9827" s="22">
        <v>2.9365521984288967</v>
      </c>
      <c r="H9827" s="25">
        <v>0.26804123711340205</v>
      </c>
      <c r="I9827" s="3">
        <f t="shared" si="612"/>
        <v>0</v>
      </c>
      <c r="J9827" s="3">
        <f t="shared" si="613"/>
        <v>0</v>
      </c>
      <c r="K9827" s="3">
        <f>MIN(J9827-M9827+N9827,'Power Look Up'!$F$4)</f>
        <v>9.9561460980898282</v>
      </c>
      <c r="M9827" s="51">
        <f t="array" ref="M9827">_xlfn.SUM(_xlfn.NORM.DIST($S$3:$S$1003,$G9827,$P9827,FALSE)*WindSpeedStep*$T$3:$T$1003)</f>
        <v>2.4135422953797345</v>
      </c>
      <c r="N9827" s="51">
        <f t="array" ref="N9827">_xlfn.SUM(_xlfn.NORM.DIST($S$3:$S$1003,$G9827,$Q9827,FALSE)*WindSpeedStep*$T$3:$T$1003)</f>
        <v>12.369688393469563</v>
      </c>
      <c r="P9827" s="43">
        <f t="shared" si="614"/>
        <v>0.29365521984288967</v>
      </c>
      <c r="Q9827" s="43">
        <f t="shared" si="615"/>
        <v>0.78711708411496195</v>
      </c>
    </row>
    <row r="9828" spans="5:17" x14ac:dyDescent="0.2">
      <c r="E9828" s="16">
        <v>41096.611111111109</v>
      </c>
      <c r="F9828" s="22">
        <v>2.66</v>
      </c>
      <c r="G9828" s="22">
        <v>2.7863241081577987</v>
      </c>
      <c r="H9828" s="25">
        <v>0.30451127819548873</v>
      </c>
      <c r="I9828" s="3">
        <f t="shared" si="612"/>
        <v>0</v>
      </c>
      <c r="J9828" s="3">
        <f t="shared" si="613"/>
        <v>0</v>
      </c>
      <c r="K9828" s="3">
        <f>MIN(J9828-M9828+N9828,'Power Look Up'!$F$4)</f>
        <v>9.8547533557043465</v>
      </c>
      <c r="M9828" s="51">
        <f t="array" ref="M9828">_xlfn.SUM(_xlfn.NORM.DIST($S$3:$S$1003,$G9828,$P9828,FALSE)*WindSpeedStep*$T$3:$T$1003)</f>
        <v>0.94823031342671371</v>
      </c>
      <c r="N9828" s="51">
        <f t="array" ref="N9828">_xlfn.SUM(_xlfn.NORM.DIST($S$3:$S$1003,$G9828,$Q9828,FALSE)*WindSpeedStep*$T$3:$T$1003)</f>
        <v>10.802983669131061</v>
      </c>
      <c r="P9828" s="43">
        <f t="shared" si="614"/>
        <v>0.27863241081577989</v>
      </c>
      <c r="Q9828" s="43">
        <f t="shared" si="615"/>
        <v>0.84846711564203647</v>
      </c>
    </row>
    <row r="9829" spans="5:17" x14ac:dyDescent="0.2">
      <c r="E9829" s="16">
        <v>41096.625</v>
      </c>
      <c r="F9829" s="22">
        <v>3.33</v>
      </c>
      <c r="G9829" s="22">
        <v>3.3383430179214315</v>
      </c>
      <c r="H9829" s="25">
        <v>0.24624624624624622</v>
      </c>
      <c r="I9829" s="3">
        <f t="shared" si="612"/>
        <v>30.029999999997543</v>
      </c>
      <c r="J9829" s="3">
        <f t="shared" si="613"/>
        <v>30.939999999997521</v>
      </c>
      <c r="K9829" s="3">
        <f>MIN(J9829-M9829+N9829,'Power Look Up'!$F$4)</f>
        <v>48.645693546073161</v>
      </c>
      <c r="M9829" s="51">
        <f t="array" ref="M9829">_xlfn.SUM(_xlfn.NORM.DIST($S$3:$S$1003,$G9829,$P9829,FALSE)*WindSpeedStep*$T$3:$T$1003)</f>
        <v>10.577934448026884</v>
      </c>
      <c r="N9829" s="51">
        <f t="array" ref="N9829">_xlfn.SUM(_xlfn.NORM.DIST($S$3:$S$1003,$G9829,$Q9829,FALSE)*WindSpeedStep*$T$3:$T$1003)</f>
        <v>28.283627994102527</v>
      </c>
      <c r="P9829" s="43">
        <f t="shared" si="614"/>
        <v>0.33383430179214318</v>
      </c>
      <c r="Q9829" s="43">
        <f t="shared" si="615"/>
        <v>0.8220544368455176</v>
      </c>
    </row>
    <row r="9830" spans="5:17" x14ac:dyDescent="0.2">
      <c r="E9830" s="16">
        <v>41096.631944444445</v>
      </c>
      <c r="F9830" s="22">
        <v>4.08</v>
      </c>
      <c r="G9830" s="22">
        <v>4.0791452284426581</v>
      </c>
      <c r="H9830" s="25">
        <v>0.25245098039215685</v>
      </c>
      <c r="I9830" s="3">
        <f t="shared" si="612"/>
        <v>99.719999999995366</v>
      </c>
      <c r="J9830" s="3">
        <f t="shared" si="613"/>
        <v>99.719999999995366</v>
      </c>
      <c r="K9830" s="3">
        <f>MIN(J9830-M9830+N9830,'Power Look Up'!$F$4)</f>
        <v>136.00261549923977</v>
      </c>
      <c r="M9830" s="51">
        <f t="array" ref="M9830">_xlfn.SUM(_xlfn.NORM.DIST($S$3:$S$1003,$G9830,$P9830,FALSE)*WindSpeedStep*$T$3:$T$1003)</f>
        <v>58.896161356013963</v>
      </c>
      <c r="N9830" s="51">
        <f t="array" ref="N9830">_xlfn.SUM(_xlfn.NORM.DIST($S$3:$S$1003,$G9830,$Q9830,FALSE)*WindSpeedStep*$T$3:$T$1003)</f>
        <v>95.178776855258363</v>
      </c>
      <c r="P9830" s="43">
        <f t="shared" si="614"/>
        <v>0.40791452284426583</v>
      </c>
      <c r="Q9830" s="43">
        <f t="shared" si="615"/>
        <v>1.0297842120823377</v>
      </c>
    </row>
    <row r="9831" spans="5:17" x14ac:dyDescent="0.2">
      <c r="E9831" s="16">
        <v>41096.638888888891</v>
      </c>
      <c r="F9831" s="22">
        <v>4.6500000000000004</v>
      </c>
      <c r="G9831" s="22">
        <v>4.7231382060413818</v>
      </c>
      <c r="H9831" s="25">
        <v>0.15268817204301074</v>
      </c>
      <c r="I9831" s="3">
        <f t="shared" si="612"/>
        <v>161.84999999999405</v>
      </c>
      <c r="J9831" s="3">
        <f t="shared" si="613"/>
        <v>169.47999999999388</v>
      </c>
      <c r="K9831" s="3">
        <f>MIN(J9831-M9831+N9831,'Power Look Up'!$F$4)</f>
        <v>175.58000411357494</v>
      </c>
      <c r="M9831" s="51">
        <f t="array" ref="M9831">_xlfn.SUM(_xlfn.NORM.DIST($S$3:$S$1003,$G9831,$P9831,FALSE)*WindSpeedStep*$T$3:$T$1003)</f>
        <v>150.49167156507835</v>
      </c>
      <c r="N9831" s="51">
        <f t="array" ref="N9831">_xlfn.SUM(_xlfn.NORM.DIST($S$3:$S$1003,$G9831,$Q9831,FALSE)*WindSpeedStep*$T$3:$T$1003)</f>
        <v>156.59167567865941</v>
      </c>
      <c r="P9831" s="43">
        <f t="shared" si="614"/>
        <v>0.47231382060413818</v>
      </c>
      <c r="Q9831" s="43">
        <f t="shared" si="615"/>
        <v>0.72116733898696361</v>
      </c>
    </row>
    <row r="9832" spans="5:17" x14ac:dyDescent="0.2">
      <c r="E9832" s="16">
        <v>41096.645833333336</v>
      </c>
      <c r="F9832" s="22">
        <v>2.02</v>
      </c>
      <c r="G9832" s="22">
        <v>2.0714549640724247</v>
      </c>
      <c r="H9832" s="25">
        <v>0.34158415841584155</v>
      </c>
      <c r="I9832" s="3">
        <f t="shared" si="612"/>
        <v>0</v>
      </c>
      <c r="J9832" s="3">
        <f t="shared" si="613"/>
        <v>0</v>
      </c>
      <c r="K9832" s="3">
        <f>MIN(J9832-M9832+N9832,'Power Look Up'!$F$4)</f>
        <v>0.96314397457943268</v>
      </c>
      <c r="M9832" s="51">
        <f t="array" ref="M9832">_xlfn.SUM(_xlfn.NORM.DIST($S$3:$S$1003,$G9832,$P9832,FALSE)*WindSpeedStep*$T$3:$T$1003)</f>
        <v>-3.1723835923982342E-3</v>
      </c>
      <c r="N9832" s="51">
        <f t="array" ref="N9832">_xlfn.SUM(_xlfn.NORM.DIST($S$3:$S$1003,$G9832,$Q9832,FALSE)*WindSpeedStep*$T$3:$T$1003)</f>
        <v>0.95997159098703444</v>
      </c>
      <c r="P9832" s="43">
        <f t="shared" si="614"/>
        <v>0.20714549640724247</v>
      </c>
      <c r="Q9832" s="43">
        <f t="shared" si="615"/>
        <v>0.70757620059899651</v>
      </c>
    </row>
    <row r="9833" spans="5:17" x14ac:dyDescent="0.2">
      <c r="E9833" s="16">
        <v>41096.666666666664</v>
      </c>
      <c r="F9833" s="22">
        <v>4.29</v>
      </c>
      <c r="G9833" s="22">
        <v>4.2498915458369533</v>
      </c>
      <c r="H9833" s="25">
        <v>0.21212121212121213</v>
      </c>
      <c r="I9833" s="3">
        <f t="shared" si="612"/>
        <v>122.60999999999487</v>
      </c>
      <c r="J9833" s="3">
        <f t="shared" si="613"/>
        <v>118.24999999999497</v>
      </c>
      <c r="K9833" s="3">
        <f>MIN(J9833-M9833+N9833,'Power Look Up'!$F$4)</f>
        <v>143.15346434966921</v>
      </c>
      <c r="M9833" s="51">
        <f t="array" ref="M9833">_xlfn.SUM(_xlfn.NORM.DIST($S$3:$S$1003,$G9833,$P9833,FALSE)*WindSpeedStep*$T$3:$T$1003)</f>
        <v>80.14735844740845</v>
      </c>
      <c r="N9833" s="51">
        <f t="array" ref="N9833">_xlfn.SUM(_xlfn.NORM.DIST($S$3:$S$1003,$G9833,$Q9833,FALSE)*WindSpeedStep*$T$3:$T$1003)</f>
        <v>105.05082279708269</v>
      </c>
      <c r="P9833" s="43">
        <f t="shared" si="614"/>
        <v>0.42498915458369535</v>
      </c>
      <c r="Q9833" s="43">
        <f t="shared" si="615"/>
        <v>0.90149214608662642</v>
      </c>
    </row>
    <row r="9834" spans="5:17" x14ac:dyDescent="0.2">
      <c r="E9834" s="16">
        <v>41096.680555555555</v>
      </c>
      <c r="F9834" s="22">
        <v>4.55</v>
      </c>
      <c r="G9834" s="22">
        <v>4.7018721574419198</v>
      </c>
      <c r="H9834" s="25">
        <v>0.19120879120879122</v>
      </c>
      <c r="I9834" s="3">
        <f t="shared" si="612"/>
        <v>150.94999999999428</v>
      </c>
      <c r="J9834" s="3">
        <f t="shared" si="613"/>
        <v>167.29999999999393</v>
      </c>
      <c r="K9834" s="3">
        <f>MIN(J9834-M9834+N9834,'Power Look Up'!$F$4)</f>
        <v>181.20229476025472</v>
      </c>
      <c r="M9834" s="51">
        <f t="array" ref="M9834">_xlfn.SUM(_xlfn.NORM.DIST($S$3:$S$1003,$G9834,$P9834,FALSE)*WindSpeedStep*$T$3:$T$1003)</f>
        <v>147.14699972528058</v>
      </c>
      <c r="N9834" s="51">
        <f t="array" ref="N9834">_xlfn.SUM(_xlfn.NORM.DIST($S$3:$S$1003,$G9834,$Q9834,FALSE)*WindSpeedStep*$T$3:$T$1003)</f>
        <v>161.04929448554137</v>
      </c>
      <c r="P9834" s="43">
        <f t="shared" si="614"/>
        <v>0.47018721574419198</v>
      </c>
      <c r="Q9834" s="43">
        <f t="shared" si="615"/>
        <v>0.89903929164274077</v>
      </c>
    </row>
    <row r="9835" spans="5:17" x14ac:dyDescent="0.2">
      <c r="E9835" s="16">
        <v>41096.6875</v>
      </c>
      <c r="F9835" s="22">
        <v>4.04</v>
      </c>
      <c r="G9835" s="22">
        <v>4.0377667069270871</v>
      </c>
      <c r="H9835" s="25">
        <v>0.14356435643564355</v>
      </c>
      <c r="I9835" s="3">
        <f t="shared" si="612"/>
        <v>95.359999999995452</v>
      </c>
      <c r="J9835" s="3">
        <f t="shared" si="613"/>
        <v>95.359999999995452</v>
      </c>
      <c r="K9835" s="3">
        <f>MIN(J9835-M9835+N9835,'Power Look Up'!$F$4)</f>
        <v>105.30328959741405</v>
      </c>
      <c r="M9835" s="51">
        <f t="array" ref="M9835">_xlfn.SUM(_xlfn.NORM.DIST($S$3:$S$1003,$G9835,$P9835,FALSE)*WindSpeedStep*$T$3:$T$1003)</f>
        <v>54.276987617430919</v>
      </c>
      <c r="N9835" s="51">
        <f t="array" ref="N9835">_xlfn.SUM(_xlfn.NORM.DIST($S$3:$S$1003,$G9835,$Q9835,FALSE)*WindSpeedStep*$T$3:$T$1003)</f>
        <v>64.220277214849517</v>
      </c>
      <c r="P9835" s="43">
        <f t="shared" si="614"/>
        <v>0.40377667069270873</v>
      </c>
      <c r="Q9835" s="43">
        <f t="shared" si="615"/>
        <v>0.57967937871725506</v>
      </c>
    </row>
    <row r="9836" spans="5:17" x14ac:dyDescent="0.2">
      <c r="E9836" s="16">
        <v>41096.694444444445</v>
      </c>
      <c r="F9836" s="22">
        <v>4.95</v>
      </c>
      <c r="G9836" s="22">
        <v>4.9423078509800735</v>
      </c>
      <c r="H9836" s="25">
        <v>0.21616161616161617</v>
      </c>
      <c r="I9836" s="3">
        <f t="shared" si="612"/>
        <v>194.54999999999333</v>
      </c>
      <c r="J9836" s="3">
        <f t="shared" si="613"/>
        <v>193.45999999999336</v>
      </c>
      <c r="K9836" s="3">
        <f>MIN(J9836-M9836+N9836,'Power Look Up'!$F$4)</f>
        <v>212.05869859213047</v>
      </c>
      <c r="M9836" s="51">
        <f t="array" ref="M9836">_xlfn.SUM(_xlfn.NORM.DIST($S$3:$S$1003,$G9836,$P9836,FALSE)*WindSpeedStep*$T$3:$T$1003)</f>
        <v>185.31416463274496</v>
      </c>
      <c r="N9836" s="51">
        <f t="array" ref="N9836">_xlfn.SUM(_xlfn.NORM.DIST($S$3:$S$1003,$G9836,$Q9836,FALSE)*WindSpeedStep*$T$3:$T$1003)</f>
        <v>203.91286322488207</v>
      </c>
      <c r="P9836" s="43">
        <f t="shared" si="614"/>
        <v>0.49423078509800739</v>
      </c>
      <c r="Q9836" s="43">
        <f t="shared" si="615"/>
        <v>1.0683372526360968</v>
      </c>
    </row>
    <row r="9837" spans="5:17" x14ac:dyDescent="0.2">
      <c r="E9837" s="16">
        <v>41096.701388888891</v>
      </c>
      <c r="F9837" s="22">
        <v>4.7300000000000004</v>
      </c>
      <c r="G9837" s="22">
        <v>4.7430712117126879</v>
      </c>
      <c r="H9837" s="25">
        <v>0.14587737843551796</v>
      </c>
      <c r="I9837" s="3">
        <f t="shared" si="612"/>
        <v>170.56999999999385</v>
      </c>
      <c r="J9837" s="3">
        <f t="shared" si="613"/>
        <v>171.65999999999383</v>
      </c>
      <c r="K9837" s="3">
        <f>MIN(J9837-M9837+N9837,'Power Look Up'!$F$4)</f>
        <v>176.52623603601398</v>
      </c>
      <c r="M9837" s="51">
        <f t="array" ref="M9837">_xlfn.SUM(_xlfn.NORM.DIST($S$3:$S$1003,$G9837,$P9837,FALSE)*WindSpeedStep*$T$3:$T$1003)</f>
        <v>153.63383816360721</v>
      </c>
      <c r="N9837" s="51">
        <f t="array" ref="N9837">_xlfn.SUM(_xlfn.NORM.DIST($S$3:$S$1003,$G9837,$Q9837,FALSE)*WindSpeedStep*$T$3:$T$1003)</f>
        <v>158.50007419962736</v>
      </c>
      <c r="P9837" s="43">
        <f t="shared" si="614"/>
        <v>0.47430712117126883</v>
      </c>
      <c r="Q9837" s="43">
        <f t="shared" si="615"/>
        <v>0.69190679409762246</v>
      </c>
    </row>
    <row r="9838" spans="5:17" x14ac:dyDescent="0.2">
      <c r="E9838" s="16">
        <v>41096.708333333336</v>
      </c>
      <c r="F9838" s="22">
        <v>3.59</v>
      </c>
      <c r="G9838" s="22">
        <v>3.6347354602787698</v>
      </c>
      <c r="H9838" s="25">
        <v>0.25905292479108638</v>
      </c>
      <c r="I9838" s="3">
        <f t="shared" si="612"/>
        <v>53.689999999997035</v>
      </c>
      <c r="J9838" s="3">
        <f t="shared" si="613"/>
        <v>57.329999999996957</v>
      </c>
      <c r="K9838" s="3">
        <f>MIN(J9838-M9838+N9838,'Power Look Up'!$F$4)</f>
        <v>87.65332244234672</v>
      </c>
      <c r="M9838" s="51">
        <f t="array" ref="M9838">_xlfn.SUM(_xlfn.NORM.DIST($S$3:$S$1003,$G9838,$P9838,FALSE)*WindSpeedStep*$T$3:$T$1003)</f>
        <v>22.026058825650345</v>
      </c>
      <c r="N9838" s="51">
        <f t="array" ref="N9838">_xlfn.SUM(_xlfn.NORM.DIST($S$3:$S$1003,$G9838,$Q9838,FALSE)*WindSpeedStep*$T$3:$T$1003)</f>
        <v>52.349381268000108</v>
      </c>
      <c r="P9838" s="43">
        <f t="shared" si="614"/>
        <v>0.36347354602787701</v>
      </c>
      <c r="Q9838" s="43">
        <f t="shared" si="615"/>
        <v>0.94158885182709084</v>
      </c>
    </row>
    <row r="9839" spans="5:17" x14ac:dyDescent="0.2">
      <c r="E9839" s="16">
        <v>41096.715277777781</v>
      </c>
      <c r="F9839" s="22">
        <v>3.94</v>
      </c>
      <c r="G9839" s="22">
        <v>3.9071856809047061</v>
      </c>
      <c r="H9839" s="25">
        <v>0.233502538071066</v>
      </c>
      <c r="I9839" s="3">
        <f t="shared" si="612"/>
        <v>85.539999999996354</v>
      </c>
      <c r="J9839" s="3">
        <f t="shared" si="613"/>
        <v>82.809999999996421</v>
      </c>
      <c r="K9839" s="3">
        <f>MIN(J9839-M9839+N9839,'Power Look Up'!$F$4)</f>
        <v>113.39957783961373</v>
      </c>
      <c r="M9839" s="51">
        <f t="array" ref="M9839">_xlfn.SUM(_xlfn.NORM.DIST($S$3:$S$1003,$G9839,$P9839,FALSE)*WindSpeedStep*$T$3:$T$1003)</f>
        <v>41.262080020624026</v>
      </c>
      <c r="N9839" s="51">
        <f t="array" ref="N9839">_xlfn.SUM(_xlfn.NORM.DIST($S$3:$S$1003,$G9839,$Q9839,FALSE)*WindSpeedStep*$T$3:$T$1003)</f>
        <v>71.851657860241332</v>
      </c>
      <c r="P9839" s="43">
        <f t="shared" si="614"/>
        <v>0.39071856809047062</v>
      </c>
      <c r="Q9839" s="43">
        <f t="shared" si="615"/>
        <v>0.91233777320617504</v>
      </c>
    </row>
    <row r="9840" spans="5:17" x14ac:dyDescent="0.2">
      <c r="E9840" s="16">
        <v>41096.722222222219</v>
      </c>
      <c r="F9840" s="22">
        <v>5.58</v>
      </c>
      <c r="G9840" s="22">
        <v>5.5485433197858116</v>
      </c>
      <c r="H9840" s="25">
        <v>0.10215053763440859</v>
      </c>
      <c r="I9840" s="3">
        <f t="shared" si="612"/>
        <v>293.95999999998793</v>
      </c>
      <c r="J9840" s="3">
        <f t="shared" si="613"/>
        <v>289.09999999998803</v>
      </c>
      <c r="K9840" s="3">
        <f>MIN(J9840-M9840+N9840,'Power Look Up'!$F$4)</f>
        <v>289.30925203752861</v>
      </c>
      <c r="M9840" s="51">
        <f t="array" ref="M9840">_xlfn.SUM(_xlfn.NORM.DIST($S$3:$S$1003,$G9840,$P9840,FALSE)*WindSpeedStep*$T$3:$T$1003)</f>
        <v>284.96561712535606</v>
      </c>
      <c r="N9840" s="51">
        <f t="array" ref="N9840">_xlfn.SUM(_xlfn.NORM.DIST($S$3:$S$1003,$G9840,$Q9840,FALSE)*WindSpeedStep*$T$3:$T$1003)</f>
        <v>285.17486916289664</v>
      </c>
      <c r="P9840" s="43">
        <f t="shared" si="614"/>
        <v>0.55485433197858114</v>
      </c>
      <c r="Q9840" s="43">
        <f t="shared" si="615"/>
        <v>0.566786683203927</v>
      </c>
    </row>
    <row r="9841" spans="5:17" x14ac:dyDescent="0.2">
      <c r="E9841" s="16">
        <v>41096.729166666664</v>
      </c>
      <c r="F9841" s="22">
        <v>6.64</v>
      </c>
      <c r="G9841" s="22">
        <v>6.6849044195316853</v>
      </c>
      <c r="H9841" s="25">
        <v>9.036144578313253E-2</v>
      </c>
      <c r="I9841" s="3">
        <f t="shared" si="612"/>
        <v>506.63999999997804</v>
      </c>
      <c r="J9841" s="3">
        <f t="shared" si="613"/>
        <v>515.67999999997789</v>
      </c>
      <c r="K9841" s="3">
        <f>MIN(J9841-M9841+N9841,'Power Look Up'!$F$4)</f>
        <v>512.87463770032446</v>
      </c>
      <c r="M9841" s="51">
        <f t="array" ref="M9841">_xlfn.SUM(_xlfn.NORM.DIST($S$3:$S$1003,$G9841,$P9841,FALSE)*WindSpeedStep*$T$3:$T$1003)</f>
        <v>515.4114528076741</v>
      </c>
      <c r="N9841" s="51">
        <f t="array" ref="N9841">_xlfn.SUM(_xlfn.NORM.DIST($S$3:$S$1003,$G9841,$Q9841,FALSE)*WindSpeedStep*$T$3:$T$1003)</f>
        <v>512.60609050802066</v>
      </c>
      <c r="P9841" s="43">
        <f t="shared" si="614"/>
        <v>0.66849044195316853</v>
      </c>
      <c r="Q9841" s="43">
        <f t="shared" si="615"/>
        <v>0.60405762827093545</v>
      </c>
    </row>
    <row r="9842" spans="5:17" x14ac:dyDescent="0.2">
      <c r="E9842" s="16">
        <v>41096.736111111109</v>
      </c>
      <c r="F9842" s="22">
        <v>6.65</v>
      </c>
      <c r="G9842" s="22">
        <v>6.6647758263228276</v>
      </c>
      <c r="H9842" s="25">
        <v>9.4736842105263147E-2</v>
      </c>
      <c r="I9842" s="3">
        <f t="shared" si="612"/>
        <v>508.89999999997804</v>
      </c>
      <c r="J9842" s="3">
        <f t="shared" si="613"/>
        <v>511.15999999997791</v>
      </c>
      <c r="K9842" s="3">
        <f>MIN(J9842-M9842+N9842,'Power Look Up'!$F$4)</f>
        <v>509.6122297706284</v>
      </c>
      <c r="M9842" s="51">
        <f t="array" ref="M9842">_xlfn.SUM(_xlfn.NORM.DIST($S$3:$S$1003,$G9842,$P9842,FALSE)*WindSpeedStep*$T$3:$T$1003)</f>
        <v>510.60911456761039</v>
      </c>
      <c r="N9842" s="51">
        <f t="array" ref="N9842">_xlfn.SUM(_xlfn.NORM.DIST($S$3:$S$1003,$G9842,$Q9842,FALSE)*WindSpeedStep*$T$3:$T$1003)</f>
        <v>509.06134433826088</v>
      </c>
      <c r="P9842" s="43">
        <f t="shared" si="614"/>
        <v>0.66647758263228285</v>
      </c>
      <c r="Q9842" s="43">
        <f t="shared" si="615"/>
        <v>0.6313998151253204</v>
      </c>
    </row>
    <row r="9843" spans="5:17" x14ac:dyDescent="0.2">
      <c r="E9843" s="16">
        <v>41096.743055555555</v>
      </c>
      <c r="F9843" s="22">
        <v>5.5</v>
      </c>
      <c r="G9843" s="22">
        <v>5.4887198570434261</v>
      </c>
      <c r="H9843" s="25">
        <v>0.1</v>
      </c>
      <c r="I9843" s="3">
        <f t="shared" si="612"/>
        <v>280.99999999998818</v>
      </c>
      <c r="J9843" s="3">
        <f t="shared" si="613"/>
        <v>279.37999999998823</v>
      </c>
      <c r="K9843" s="3">
        <f>MIN(J9843-M9843+N9843,'Power Look Up'!$F$4)</f>
        <v>279.37999999998823</v>
      </c>
      <c r="M9843" s="51">
        <f t="array" ref="M9843">_xlfn.SUM(_xlfn.NORM.DIST($S$3:$S$1003,$G9843,$P9843,FALSE)*WindSpeedStep*$T$3:$T$1003)</f>
        <v>274.73947015168312</v>
      </c>
      <c r="N9843" s="51">
        <f t="array" ref="N9843">_xlfn.SUM(_xlfn.NORM.DIST($S$3:$S$1003,$G9843,$Q9843,FALSE)*WindSpeedStep*$T$3:$T$1003)</f>
        <v>274.73947015168312</v>
      </c>
      <c r="P9843" s="43">
        <f t="shared" si="614"/>
        <v>0.54887198570434259</v>
      </c>
      <c r="Q9843" s="43">
        <f t="shared" si="615"/>
        <v>0.54887198570434259</v>
      </c>
    </row>
    <row r="9844" spans="5:17" x14ac:dyDescent="0.2">
      <c r="E9844" s="16">
        <v>41096.75</v>
      </c>
      <c r="F9844" s="22">
        <v>5.56</v>
      </c>
      <c r="G9844" s="22">
        <v>5.5641183207902154</v>
      </c>
      <c r="H9844" s="25">
        <v>7.5539568345323743E-2</v>
      </c>
      <c r="I9844" s="3">
        <f t="shared" si="612"/>
        <v>290.71999999998798</v>
      </c>
      <c r="J9844" s="3">
        <f t="shared" si="613"/>
        <v>290.71999999998798</v>
      </c>
      <c r="K9844" s="3">
        <f>MIN(J9844-M9844+N9844,'Power Look Up'!$F$4)</f>
        <v>288.6361107311821</v>
      </c>
      <c r="M9844" s="51">
        <f t="array" ref="M9844">_xlfn.SUM(_xlfn.NORM.DIST($S$3:$S$1003,$G9844,$P9844,FALSE)*WindSpeedStep*$T$3:$T$1003)</f>
        <v>287.64976333832141</v>
      </c>
      <c r="N9844" s="51">
        <f t="array" ref="N9844">_xlfn.SUM(_xlfn.NORM.DIST($S$3:$S$1003,$G9844,$Q9844,FALSE)*WindSpeedStep*$T$3:$T$1003)</f>
        <v>285.56587406951553</v>
      </c>
      <c r="P9844" s="43">
        <f t="shared" si="614"/>
        <v>0.55641183207902156</v>
      </c>
      <c r="Q9844" s="43">
        <f t="shared" si="615"/>
        <v>0.42031109617480045</v>
      </c>
    </row>
    <row r="9845" spans="5:17" x14ac:dyDescent="0.2">
      <c r="E9845" s="16">
        <v>41096.756944444445</v>
      </c>
      <c r="F9845" s="22">
        <v>5.07</v>
      </c>
      <c r="G9845" s="22">
        <v>5.024356564864191</v>
      </c>
      <c r="H9845" s="25">
        <v>0.14990138067061143</v>
      </c>
      <c r="I9845" s="3">
        <f t="shared" si="612"/>
        <v>211.33999999998969</v>
      </c>
      <c r="J9845" s="3">
        <f t="shared" si="613"/>
        <v>203.23999999998986</v>
      </c>
      <c r="K9845" s="3">
        <f>MIN(J9845-M9845+N9845,'Power Look Up'!$F$4)</f>
        <v>207.55168579046733</v>
      </c>
      <c r="M9845" s="51">
        <f t="array" ref="M9845">_xlfn.SUM(_xlfn.NORM.DIST($S$3:$S$1003,$G9845,$P9845,FALSE)*WindSpeedStep*$T$3:$T$1003)</f>
        <v>198.46764899017001</v>
      </c>
      <c r="N9845" s="51">
        <f t="array" ref="N9845">_xlfn.SUM(_xlfn.NORM.DIST($S$3:$S$1003,$G9845,$Q9845,FALSE)*WindSpeedStep*$T$3:$T$1003)</f>
        <v>202.77933478064747</v>
      </c>
      <c r="P9845" s="43">
        <f t="shared" si="614"/>
        <v>0.50243565648641908</v>
      </c>
      <c r="Q9845" s="43">
        <f t="shared" si="615"/>
        <v>0.75315798605459272</v>
      </c>
    </row>
    <row r="9846" spans="5:17" x14ac:dyDescent="0.2">
      <c r="E9846" s="16">
        <v>41096.763888888891</v>
      </c>
      <c r="F9846" s="22">
        <v>5.4</v>
      </c>
      <c r="G9846" s="22">
        <v>5.3978492564037195</v>
      </c>
      <c r="H9846" s="25">
        <v>9.0740740740740733E-2</v>
      </c>
      <c r="I9846" s="3">
        <f t="shared" si="612"/>
        <v>264.79999999998853</v>
      </c>
      <c r="J9846" s="3">
        <f t="shared" si="613"/>
        <v>264.79999999998853</v>
      </c>
      <c r="K9846" s="3">
        <f>MIN(J9846-M9846+N9846,'Power Look Up'!$F$4)</f>
        <v>264.27236171868964</v>
      </c>
      <c r="M9846" s="51">
        <f t="array" ref="M9846">_xlfn.SUM(_xlfn.NORM.DIST($S$3:$S$1003,$G9846,$P9846,FALSE)*WindSpeedStep*$T$3:$T$1003)</f>
        <v>259.43555782030643</v>
      </c>
      <c r="N9846" s="51">
        <f t="array" ref="N9846">_xlfn.SUM(_xlfn.NORM.DIST($S$3:$S$1003,$G9846,$Q9846,FALSE)*WindSpeedStep*$T$3:$T$1003)</f>
        <v>258.90791953900754</v>
      </c>
      <c r="P9846" s="43">
        <f t="shared" si="614"/>
        <v>0.53978492564037195</v>
      </c>
      <c r="Q9846" s="43">
        <f t="shared" si="615"/>
        <v>0.48980483993293006</v>
      </c>
    </row>
    <row r="9847" spans="5:17" x14ac:dyDescent="0.2">
      <c r="E9847" s="16">
        <v>41096.770833333336</v>
      </c>
      <c r="F9847" s="22">
        <v>5.23</v>
      </c>
      <c r="G9847" s="22">
        <v>5.2108531321692819</v>
      </c>
      <c r="H9847" s="25">
        <v>8.6042065009560229E-2</v>
      </c>
      <c r="I9847" s="3">
        <f t="shared" si="612"/>
        <v>237.25999999998913</v>
      </c>
      <c r="J9847" s="3">
        <f t="shared" si="613"/>
        <v>234.01999999998921</v>
      </c>
      <c r="K9847" s="3">
        <f>MIN(J9847-M9847+N9847,'Power Look Up'!$F$4)</f>
        <v>233.7062296596182</v>
      </c>
      <c r="M9847" s="51">
        <f t="array" ref="M9847">_xlfn.SUM(_xlfn.NORM.DIST($S$3:$S$1003,$G9847,$P9847,FALSE)*WindSpeedStep*$T$3:$T$1003)</f>
        <v>228.61958855492799</v>
      </c>
      <c r="N9847" s="51">
        <f t="array" ref="N9847">_xlfn.SUM(_xlfn.NORM.DIST($S$3:$S$1003,$G9847,$Q9847,FALSE)*WindSpeedStep*$T$3:$T$1003)</f>
        <v>228.30581821455698</v>
      </c>
      <c r="P9847" s="43">
        <f t="shared" si="614"/>
        <v>0.52108531321692819</v>
      </c>
      <c r="Q9847" s="43">
        <f t="shared" si="615"/>
        <v>0.44835256395337991</v>
      </c>
    </row>
    <row r="9848" spans="5:17" x14ac:dyDescent="0.2">
      <c r="E9848" s="16">
        <v>41096.777777777781</v>
      </c>
      <c r="F9848" s="22">
        <v>5.2</v>
      </c>
      <c r="G9848" s="22">
        <v>5.1668169738030096</v>
      </c>
      <c r="H9848" s="25">
        <v>6.1538461538461535E-2</v>
      </c>
      <c r="I9848" s="3">
        <f t="shared" si="612"/>
        <v>232.39999999998923</v>
      </c>
      <c r="J9848" s="3">
        <f t="shared" si="613"/>
        <v>227.53999999998933</v>
      </c>
      <c r="K9848" s="3">
        <f>MIN(J9848-M9848+N9848,'Power Look Up'!$F$4)</f>
        <v>227.53842832547181</v>
      </c>
      <c r="M9848" s="51">
        <f t="array" ref="M9848">_xlfn.SUM(_xlfn.NORM.DIST($S$3:$S$1003,$G9848,$P9848,FALSE)*WindSpeedStep*$T$3:$T$1003)</f>
        <v>221.46039004825005</v>
      </c>
      <c r="N9848" s="51">
        <f t="array" ref="N9848">_xlfn.SUM(_xlfn.NORM.DIST($S$3:$S$1003,$G9848,$Q9848,FALSE)*WindSpeedStep*$T$3:$T$1003)</f>
        <v>221.45881837373253</v>
      </c>
      <c r="P9848" s="43">
        <f t="shared" si="614"/>
        <v>0.51668169738030101</v>
      </c>
      <c r="Q9848" s="43">
        <f t="shared" si="615"/>
        <v>0.31795796761864675</v>
      </c>
    </row>
    <row r="9849" spans="5:17" x14ac:dyDescent="0.2">
      <c r="E9849" s="16">
        <v>41096.784722222219</v>
      </c>
      <c r="F9849" s="22">
        <v>5.91</v>
      </c>
      <c r="G9849" s="22">
        <v>5.8401390232992254</v>
      </c>
      <c r="H9849" s="25">
        <v>6.2605752961082908E-2</v>
      </c>
      <c r="I9849" s="3">
        <f t="shared" si="612"/>
        <v>347.41999999998677</v>
      </c>
      <c r="J9849" s="3">
        <f t="shared" si="613"/>
        <v>336.07999999998702</v>
      </c>
      <c r="K9849" s="3">
        <f>MIN(J9849-M9849+N9849,'Power Look Up'!$F$4)</f>
        <v>330.60793627085519</v>
      </c>
      <c r="M9849" s="51">
        <f t="array" ref="M9849">_xlfn.SUM(_xlfn.NORM.DIST($S$3:$S$1003,$G9849,$P9849,FALSE)*WindSpeedStep*$T$3:$T$1003)</f>
        <v>336.98335364143361</v>
      </c>
      <c r="N9849" s="51">
        <f t="array" ref="N9849">_xlfn.SUM(_xlfn.NORM.DIST($S$3:$S$1003,$G9849,$Q9849,FALSE)*WindSpeedStep*$T$3:$T$1003)</f>
        <v>331.51128991230178</v>
      </c>
      <c r="P9849" s="43">
        <f t="shared" si="614"/>
        <v>0.58401390232992256</v>
      </c>
      <c r="Q9849" s="43">
        <f t="shared" si="615"/>
        <v>0.36562630095105131</v>
      </c>
    </row>
    <row r="9850" spans="5:17" x14ac:dyDescent="0.2">
      <c r="E9850" s="16">
        <v>41096.791666666664</v>
      </c>
      <c r="F9850" s="22">
        <v>5.98</v>
      </c>
      <c r="G9850" s="22">
        <v>5.854468834620346</v>
      </c>
      <c r="H9850" s="25">
        <v>6.354515050167224E-2</v>
      </c>
      <c r="I9850" s="3">
        <f t="shared" si="612"/>
        <v>358.75999999998658</v>
      </c>
      <c r="J9850" s="3">
        <f t="shared" si="613"/>
        <v>337.69999999998697</v>
      </c>
      <c r="K9850" s="3">
        <f>MIN(J9850-M9850+N9850,'Power Look Up'!$F$4)</f>
        <v>332.25035903596387</v>
      </c>
      <c r="M9850" s="51">
        <f t="array" ref="M9850">_xlfn.SUM(_xlfn.NORM.DIST($S$3:$S$1003,$G9850,$P9850,FALSE)*WindSpeedStep*$T$3:$T$1003)</f>
        <v>339.64658026656213</v>
      </c>
      <c r="N9850" s="51">
        <f t="array" ref="N9850">_xlfn.SUM(_xlfn.NORM.DIST($S$3:$S$1003,$G9850,$Q9850,FALSE)*WindSpeedStep*$T$3:$T$1003)</f>
        <v>334.19693930253902</v>
      </c>
      <c r="P9850" s="43">
        <f t="shared" si="614"/>
        <v>0.58544688346203466</v>
      </c>
      <c r="Q9850" s="43">
        <f t="shared" si="615"/>
        <v>0.37202310320329957</v>
      </c>
    </row>
    <row r="9851" spans="5:17" x14ac:dyDescent="0.2">
      <c r="E9851" s="16">
        <v>41096.798611111109</v>
      </c>
      <c r="F9851" s="22">
        <v>5.37</v>
      </c>
      <c r="G9851" s="22">
        <v>5.2680942981380765</v>
      </c>
      <c r="H9851" s="25">
        <v>8.0074487895716945E-2</v>
      </c>
      <c r="I9851" s="3">
        <f t="shared" si="612"/>
        <v>259.93999999998863</v>
      </c>
      <c r="J9851" s="3">
        <f t="shared" si="613"/>
        <v>243.73999999998898</v>
      </c>
      <c r="K9851" s="3">
        <f>MIN(J9851-M9851+N9851,'Power Look Up'!$F$4)</f>
        <v>243.23840843168213</v>
      </c>
      <c r="M9851" s="51">
        <f t="array" ref="M9851">_xlfn.SUM(_xlfn.NORM.DIST($S$3:$S$1003,$G9851,$P9851,FALSE)*WindSpeedStep*$T$3:$T$1003)</f>
        <v>237.97370500361365</v>
      </c>
      <c r="N9851" s="51">
        <f t="array" ref="N9851">_xlfn.SUM(_xlfn.NORM.DIST($S$3:$S$1003,$G9851,$Q9851,FALSE)*WindSpeedStep*$T$3:$T$1003)</f>
        <v>237.4721134353068</v>
      </c>
      <c r="P9851" s="43">
        <f t="shared" si="614"/>
        <v>0.52680942981380763</v>
      </c>
      <c r="Q9851" s="43">
        <f t="shared" si="615"/>
        <v>0.42183995310975286</v>
      </c>
    </row>
    <row r="9852" spans="5:17" x14ac:dyDescent="0.2">
      <c r="E9852" s="16">
        <v>41096.826388888891</v>
      </c>
      <c r="F9852" s="22">
        <v>5.61</v>
      </c>
      <c r="G9852" s="22">
        <v>5.5519465313985554</v>
      </c>
      <c r="H9852" s="25">
        <v>5.1693404634581101E-2</v>
      </c>
      <c r="I9852" s="3">
        <f t="shared" si="612"/>
        <v>298.81999999998783</v>
      </c>
      <c r="J9852" s="3">
        <f t="shared" si="613"/>
        <v>289.09999999998803</v>
      </c>
      <c r="K9852" s="3">
        <f>MIN(J9852-M9852+N9852,'Power Look Up'!$F$4)</f>
        <v>285.79321748544561</v>
      </c>
      <c r="M9852" s="51">
        <f t="array" ref="M9852">_xlfn.SUM(_xlfn.NORM.DIST($S$3:$S$1003,$G9852,$P9852,FALSE)*WindSpeedStep*$T$3:$T$1003)</f>
        <v>285.55132029711604</v>
      </c>
      <c r="N9852" s="51">
        <f t="array" ref="N9852">_xlfn.SUM(_xlfn.NORM.DIST($S$3:$S$1003,$G9852,$Q9852,FALSE)*WindSpeedStep*$T$3:$T$1003)</f>
        <v>282.24453778257362</v>
      </c>
      <c r="P9852" s="43">
        <f t="shared" si="614"/>
        <v>0.55519465313985561</v>
      </c>
      <c r="Q9852" s="43">
        <f t="shared" si="615"/>
        <v>0.28699901855714455</v>
      </c>
    </row>
    <row r="9853" spans="5:17" x14ac:dyDescent="0.2">
      <c r="E9853" s="16">
        <v>41096.833333333336</v>
      </c>
      <c r="F9853" s="22">
        <v>5.36</v>
      </c>
      <c r="G9853" s="22">
        <v>5.237986010064553</v>
      </c>
      <c r="H9853" s="25">
        <v>4.8507462686567165E-2</v>
      </c>
      <c r="I9853" s="3">
        <f t="shared" si="612"/>
        <v>258.31999999998868</v>
      </c>
      <c r="J9853" s="3">
        <f t="shared" si="613"/>
        <v>238.87999999998908</v>
      </c>
      <c r="K9853" s="3">
        <f>MIN(J9853-M9853+N9853,'Power Look Up'!$F$4)</f>
        <v>238.78550282069097</v>
      </c>
      <c r="M9853" s="51">
        <f t="array" ref="M9853">_xlfn.SUM(_xlfn.NORM.DIST($S$3:$S$1003,$G9853,$P9853,FALSE)*WindSpeedStep*$T$3:$T$1003)</f>
        <v>233.04620354506</v>
      </c>
      <c r="N9853" s="51">
        <f t="array" ref="N9853">_xlfn.SUM(_xlfn.NORM.DIST($S$3:$S$1003,$G9853,$Q9853,FALSE)*WindSpeedStep*$T$3:$T$1003)</f>
        <v>232.95170636576188</v>
      </c>
      <c r="P9853" s="43">
        <f t="shared" si="614"/>
        <v>0.52379860100645537</v>
      </c>
      <c r="Q9853" s="43">
        <f t="shared" si="615"/>
        <v>0.25408141093596714</v>
      </c>
    </row>
    <row r="9854" spans="5:17" x14ac:dyDescent="0.2">
      <c r="E9854" s="16">
        <v>41096.840277777781</v>
      </c>
      <c r="F9854" s="22">
        <v>4.17</v>
      </c>
      <c r="G9854" s="22">
        <v>4.2607782351507471</v>
      </c>
      <c r="H9854" s="25">
        <v>0.15347721822541968</v>
      </c>
      <c r="I9854" s="3">
        <f t="shared" si="612"/>
        <v>109.52999999999516</v>
      </c>
      <c r="J9854" s="3">
        <f t="shared" si="613"/>
        <v>119.33999999999494</v>
      </c>
      <c r="K9854" s="3">
        <f>MIN(J9854-M9854+N9854,'Power Look Up'!$F$4)</f>
        <v>130.42541061045702</v>
      </c>
      <c r="M9854" s="51">
        <f t="array" ref="M9854">_xlfn.SUM(_xlfn.NORM.DIST($S$3:$S$1003,$G9854,$P9854,FALSE)*WindSpeedStep*$T$3:$T$1003)</f>
        <v>81.607287021121067</v>
      </c>
      <c r="N9854" s="51">
        <f t="array" ref="N9854">_xlfn.SUM(_xlfn.NORM.DIST($S$3:$S$1003,$G9854,$Q9854,FALSE)*WindSpeedStep*$T$3:$T$1003)</f>
        <v>92.692697631583144</v>
      </c>
      <c r="P9854" s="43">
        <f t="shared" si="614"/>
        <v>0.42607782351507473</v>
      </c>
      <c r="Q9854" s="43">
        <f t="shared" si="615"/>
        <v>0.6539323910063497</v>
      </c>
    </row>
    <row r="9855" spans="5:17" x14ac:dyDescent="0.2">
      <c r="E9855" s="16">
        <v>41096.847222222219</v>
      </c>
      <c r="F9855" s="22">
        <v>3.75</v>
      </c>
      <c r="G9855" s="22">
        <v>3.8943079311492932</v>
      </c>
      <c r="H9855" s="25">
        <v>0.11466666666666667</v>
      </c>
      <c r="I9855" s="3">
        <f t="shared" si="612"/>
        <v>68.249999999996732</v>
      </c>
      <c r="J9855" s="3">
        <f t="shared" si="613"/>
        <v>80.989999999996456</v>
      </c>
      <c r="K9855" s="3">
        <f>MIN(J9855-M9855+N9855,'Power Look Up'!$F$4)</f>
        <v>84.159583975956409</v>
      </c>
      <c r="M9855" s="51">
        <f t="array" ref="M9855">_xlfn.SUM(_xlfn.NORM.DIST($S$3:$S$1003,$G9855,$P9855,FALSE)*WindSpeedStep*$T$3:$T$1003)</f>
        <v>40.112682694762967</v>
      </c>
      <c r="N9855" s="51">
        <f t="array" ref="N9855">_xlfn.SUM(_xlfn.NORM.DIST($S$3:$S$1003,$G9855,$Q9855,FALSE)*WindSpeedStep*$T$3:$T$1003)</f>
        <v>43.282266670722919</v>
      </c>
      <c r="P9855" s="43">
        <f t="shared" si="614"/>
        <v>0.38943079311492934</v>
      </c>
      <c r="Q9855" s="43">
        <f t="shared" si="615"/>
        <v>0.44654730943845228</v>
      </c>
    </row>
    <row r="9856" spans="5:17" x14ac:dyDescent="0.2">
      <c r="E9856" s="16">
        <v>41096.854166666664</v>
      </c>
      <c r="F9856" s="22">
        <v>3.97</v>
      </c>
      <c r="G9856" s="22">
        <v>4.0314360989147557</v>
      </c>
      <c r="H9856" s="25">
        <v>0.10579345088161209</v>
      </c>
      <c r="I9856" s="3">
        <f t="shared" si="612"/>
        <v>88.269999999996301</v>
      </c>
      <c r="J9856" s="3">
        <f t="shared" si="613"/>
        <v>94.269999999995477</v>
      </c>
      <c r="K9856" s="3">
        <f>MIN(J9856-M9856+N9856,'Power Look Up'!$F$4)</f>
        <v>95.585395331365461</v>
      </c>
      <c r="M9856" s="51">
        <f t="array" ref="M9856">_xlfn.SUM(_xlfn.NORM.DIST($S$3:$S$1003,$G9856,$P9856,FALSE)*WindSpeedStep*$T$3:$T$1003)</f>
        <v>53.590508490683206</v>
      </c>
      <c r="N9856" s="51">
        <f t="array" ref="N9856">_xlfn.SUM(_xlfn.NORM.DIST($S$3:$S$1003,$G9856,$Q9856,FALSE)*WindSpeedStep*$T$3:$T$1003)</f>
        <v>54.90590382205319</v>
      </c>
      <c r="P9856" s="43">
        <f t="shared" si="614"/>
        <v>0.40314360989147557</v>
      </c>
      <c r="Q9856" s="43">
        <f t="shared" si="615"/>
        <v>0.42649953691289605</v>
      </c>
    </row>
    <row r="9857" spans="5:17" x14ac:dyDescent="0.2">
      <c r="E9857" s="16">
        <v>41097.020833333336</v>
      </c>
      <c r="F9857" s="22">
        <v>3.72</v>
      </c>
      <c r="G9857" s="22">
        <v>3.5576908538479421</v>
      </c>
      <c r="H9857" s="25">
        <v>8.0645161290322578E-2</v>
      </c>
      <c r="I9857" s="3">
        <f t="shared" si="612"/>
        <v>65.519999999996784</v>
      </c>
      <c r="J9857" s="3">
        <f t="shared" si="613"/>
        <v>50.959999999997095</v>
      </c>
      <c r="K9857" s="3">
        <f>MIN(J9857-M9857+N9857,'Power Look Up'!$F$4)</f>
        <v>49.312358768158347</v>
      </c>
      <c r="M9857" s="51">
        <f t="array" ref="M9857">_xlfn.SUM(_xlfn.NORM.DIST($S$3:$S$1003,$G9857,$P9857,FALSE)*WindSpeedStep*$T$3:$T$1003)</f>
        <v>18.318988293563407</v>
      </c>
      <c r="N9857" s="51">
        <f t="array" ref="N9857">_xlfn.SUM(_xlfn.NORM.DIST($S$3:$S$1003,$G9857,$Q9857,FALSE)*WindSpeedStep*$T$3:$T$1003)</f>
        <v>16.671347061724664</v>
      </c>
      <c r="P9857" s="43">
        <f t="shared" si="614"/>
        <v>0.35576908538479424</v>
      </c>
      <c r="Q9857" s="43">
        <f t="shared" si="615"/>
        <v>0.28691055272967275</v>
      </c>
    </row>
    <row r="9858" spans="5:17" x14ac:dyDescent="0.2">
      <c r="E9858" s="16">
        <v>41097.027777777781</v>
      </c>
      <c r="F9858" s="22">
        <v>3.45</v>
      </c>
      <c r="G9858" s="22">
        <v>3.3073909933160137</v>
      </c>
      <c r="H9858" s="25">
        <v>7.2463768115942032E-2</v>
      </c>
      <c r="I9858" s="3">
        <f t="shared" si="612"/>
        <v>40.94999999999731</v>
      </c>
      <c r="J9858" s="3">
        <f t="shared" si="613"/>
        <v>28.209999999997581</v>
      </c>
      <c r="K9858" s="3">
        <f>MIN(J9858-M9858+N9858,'Power Look Up'!$F$4)</f>
        <v>27.373469319698689</v>
      </c>
      <c r="M9858" s="51">
        <f t="array" ref="M9858">_xlfn.SUM(_xlfn.NORM.DIST($S$3:$S$1003,$G9858,$P9858,FALSE)*WindSpeedStep*$T$3:$T$1003)</f>
        <v>9.724072479997643</v>
      </c>
      <c r="N9858" s="51">
        <f t="array" ref="N9858">_xlfn.SUM(_xlfn.NORM.DIST($S$3:$S$1003,$G9858,$Q9858,FALSE)*WindSpeedStep*$T$3:$T$1003)</f>
        <v>8.8875417996987487</v>
      </c>
      <c r="P9858" s="43">
        <f t="shared" si="614"/>
        <v>0.33073909933160139</v>
      </c>
      <c r="Q9858" s="43">
        <f t="shared" si="615"/>
        <v>0.23966601400840681</v>
      </c>
    </row>
    <row r="9859" spans="5:17" x14ac:dyDescent="0.2">
      <c r="E9859" s="16">
        <v>41097.034722222219</v>
      </c>
      <c r="F9859" s="22">
        <v>3.63</v>
      </c>
      <c r="G9859" s="22">
        <v>3.4162545013958447</v>
      </c>
      <c r="H9859" s="25">
        <v>3.8567493112947666E-2</v>
      </c>
      <c r="I9859" s="3">
        <f t="shared" ref="I9859:I9922" si="616">INDEX(PowerArray,MIN(MaximumPowerIndex,ROUND(F9859*100,0)))</f>
        <v>57.329999999996957</v>
      </c>
      <c r="J9859" s="3">
        <f t="shared" ref="J9859:J9922" si="617">INDEX(PowerArray,MIN(MaximumPowerIndex,ROUND(G9859*100,0)))</f>
        <v>38.21999999999737</v>
      </c>
      <c r="K9859" s="3">
        <f>MIN(J9859-M9859+N9859,'Power Look Up'!$F$4)</f>
        <v>36.88880010702556</v>
      </c>
      <c r="M9859" s="51">
        <f t="array" ref="M9859">_xlfn.SUM(_xlfn.NORM.DIST($S$3:$S$1003,$G9859,$P9859,FALSE)*WindSpeedStep*$T$3:$T$1003)</f>
        <v>12.947936341459188</v>
      </c>
      <c r="N9859" s="51">
        <f t="array" ref="N9859">_xlfn.SUM(_xlfn.NORM.DIST($S$3:$S$1003,$G9859,$Q9859,FALSE)*WindSpeedStep*$T$3:$T$1003)</f>
        <v>11.616736448487377</v>
      </c>
      <c r="P9859" s="43">
        <f t="shared" ref="P9859:P9922" si="618">ReferenceTurbulence*G9859</f>
        <v>0.34162545013958451</v>
      </c>
      <c r="Q9859" s="43">
        <f t="shared" si="615"/>
        <v>0.13175637195466069</v>
      </c>
    </row>
    <row r="9860" spans="5:17" x14ac:dyDescent="0.2">
      <c r="E9860" s="16">
        <v>41097.069444444445</v>
      </c>
      <c r="F9860" s="22">
        <v>2.93</v>
      </c>
      <c r="G9860" s="22">
        <v>3.0403330084874223</v>
      </c>
      <c r="H9860" s="25">
        <v>0.11262798634812286</v>
      </c>
      <c r="I9860" s="3">
        <f t="shared" si="616"/>
        <v>0</v>
      </c>
      <c r="J9860" s="3">
        <f t="shared" si="617"/>
        <v>3.6399999999981039</v>
      </c>
      <c r="K9860" s="3">
        <f>MIN(J9860-M9860+N9860,'Power Look Up'!$F$4)</f>
        <v>4.0942739569989461</v>
      </c>
      <c r="M9860" s="51">
        <f t="array" ref="M9860">_xlfn.SUM(_xlfn.NORM.DIST($S$3:$S$1003,$G9860,$P9860,FALSE)*WindSpeedStep*$T$3:$T$1003)</f>
        <v>3.940671432812604</v>
      </c>
      <c r="N9860" s="51">
        <f t="array" ref="N9860">_xlfn.SUM(_xlfn.NORM.DIST($S$3:$S$1003,$G9860,$Q9860,FALSE)*WindSpeedStep*$T$3:$T$1003)</f>
        <v>4.3949453898134463</v>
      </c>
      <c r="P9860" s="43">
        <f t="shared" si="618"/>
        <v>0.30403330084874225</v>
      </c>
      <c r="Q9860" s="43">
        <f t="shared" ref="Q9860:Q9923" si="619">G9860*H9860</f>
        <v>0.3424265845736687</v>
      </c>
    </row>
    <row r="9861" spans="5:17" x14ac:dyDescent="0.2">
      <c r="E9861" s="16">
        <v>41097.076388888891</v>
      </c>
      <c r="F9861" s="22">
        <v>2.98</v>
      </c>
      <c r="G9861" s="22">
        <v>2.9704337639042508</v>
      </c>
      <c r="H9861" s="25">
        <v>5.704697986577182E-2</v>
      </c>
      <c r="I9861" s="3">
        <f t="shared" si="616"/>
        <v>0</v>
      </c>
      <c r="J9861" s="3">
        <f t="shared" si="617"/>
        <v>0</v>
      </c>
      <c r="K9861" s="3">
        <f>MIN(J9861-M9861+N9861,'Power Look Up'!$F$4)</f>
        <v>-1.4387957695756748</v>
      </c>
      <c r="M9861" s="51">
        <f t="array" ref="M9861">_xlfn.SUM(_xlfn.NORM.DIST($S$3:$S$1003,$G9861,$P9861,FALSE)*WindSpeedStep*$T$3:$T$1003)</f>
        <v>2.8658706497502813</v>
      </c>
      <c r="N9861" s="51">
        <f t="array" ref="N9861">_xlfn.SUM(_xlfn.NORM.DIST($S$3:$S$1003,$G9861,$Q9861,FALSE)*WindSpeedStep*$T$3:$T$1003)</f>
        <v>1.4270748801746065</v>
      </c>
      <c r="P9861" s="43">
        <f t="shared" si="618"/>
        <v>0.29704337639042511</v>
      </c>
      <c r="Q9861" s="43">
        <f t="shared" si="619"/>
        <v>0.1694542751220546</v>
      </c>
    </row>
    <row r="9862" spans="5:17" x14ac:dyDescent="0.2">
      <c r="E9862" s="16">
        <v>41097.083333333336</v>
      </c>
      <c r="F9862" s="22">
        <v>2.76</v>
      </c>
      <c r="G9862" s="22">
        <v>2.7578902696858503</v>
      </c>
      <c r="H9862" s="25">
        <v>7.9710144927536239E-2</v>
      </c>
      <c r="I9862" s="3">
        <f t="shared" si="616"/>
        <v>0</v>
      </c>
      <c r="J9862" s="3">
        <f t="shared" si="617"/>
        <v>0</v>
      </c>
      <c r="K9862" s="3">
        <f>MIN(J9862-M9862+N9862,'Power Look Up'!$F$4)</f>
        <v>-0.38622157511693317</v>
      </c>
      <c r="M9862" s="51">
        <f t="array" ref="M9862">_xlfn.SUM(_xlfn.NORM.DIST($S$3:$S$1003,$G9862,$P9862,FALSE)*WindSpeedStep*$T$3:$T$1003)</f>
        <v>0.76460713567860783</v>
      </c>
      <c r="N9862" s="51">
        <f t="array" ref="N9862">_xlfn.SUM(_xlfn.NORM.DIST($S$3:$S$1003,$G9862,$Q9862,FALSE)*WindSpeedStep*$T$3:$T$1003)</f>
        <v>0.37838556056167466</v>
      </c>
      <c r="P9862" s="43">
        <f t="shared" si="618"/>
        <v>0.27578902696858504</v>
      </c>
      <c r="Q9862" s="43">
        <f t="shared" si="619"/>
        <v>0.21983183309090112</v>
      </c>
    </row>
    <row r="9863" spans="5:17" x14ac:dyDescent="0.2">
      <c r="E9863" s="16">
        <v>41097.090277777781</v>
      </c>
      <c r="F9863" s="22">
        <v>3.29</v>
      </c>
      <c r="G9863" s="22">
        <v>3.3001854760418161</v>
      </c>
      <c r="H9863" s="25">
        <v>0.12158054711246201</v>
      </c>
      <c r="I9863" s="3">
        <f t="shared" si="616"/>
        <v>26.38999999999762</v>
      </c>
      <c r="J9863" s="3">
        <f t="shared" si="617"/>
        <v>27.299999999997599</v>
      </c>
      <c r="K9863" s="3">
        <f>MIN(J9863-M9863+N9863,'Power Look Up'!$F$4)</f>
        <v>28.498882952061223</v>
      </c>
      <c r="M9863" s="51">
        <f t="array" ref="M9863">_xlfn.SUM(_xlfn.NORM.DIST($S$3:$S$1003,$G9863,$P9863,FALSE)*WindSpeedStep*$T$3:$T$1003)</f>
        <v>9.5316381450739716</v>
      </c>
      <c r="N9863" s="51">
        <f t="array" ref="N9863">_xlfn.SUM(_xlfn.NORM.DIST($S$3:$S$1003,$G9863,$Q9863,FALSE)*WindSpeedStep*$T$3:$T$1003)</f>
        <v>10.730521097137597</v>
      </c>
      <c r="P9863" s="43">
        <f t="shared" si="618"/>
        <v>0.33001854760418164</v>
      </c>
      <c r="Q9863" s="43">
        <f t="shared" si="619"/>
        <v>0.40123835574976491</v>
      </c>
    </row>
    <row r="9864" spans="5:17" x14ac:dyDescent="0.2">
      <c r="E9864" s="16">
        <v>41097.097222222219</v>
      </c>
      <c r="F9864" s="22">
        <v>3.95</v>
      </c>
      <c r="G9864" s="22">
        <v>3.872225674320958</v>
      </c>
      <c r="H9864" s="25">
        <v>9.11392405063291E-2</v>
      </c>
      <c r="I9864" s="3">
        <f t="shared" si="616"/>
        <v>86.449999999996336</v>
      </c>
      <c r="J9864" s="3">
        <f t="shared" si="617"/>
        <v>79.169999999996492</v>
      </c>
      <c r="K9864" s="3">
        <f>MIN(J9864-M9864+N9864,'Power Look Up'!$F$4)</f>
        <v>77.326520208739765</v>
      </c>
      <c r="M9864" s="51">
        <f t="array" ref="M9864">_xlfn.SUM(_xlfn.NORM.DIST($S$3:$S$1003,$G9864,$P9864,FALSE)*WindSpeedStep*$T$3:$T$1003)</f>
        <v>38.198878679268411</v>
      </c>
      <c r="N9864" s="51">
        <f t="array" ref="N9864">_xlfn.SUM(_xlfn.NORM.DIST($S$3:$S$1003,$G9864,$Q9864,FALSE)*WindSpeedStep*$T$3:$T$1003)</f>
        <v>36.355398888011678</v>
      </c>
      <c r="P9864" s="43">
        <f t="shared" si="618"/>
        <v>0.38722256743209582</v>
      </c>
      <c r="Q9864" s="43">
        <f t="shared" si="619"/>
        <v>0.35291170702672015</v>
      </c>
    </row>
    <row r="9865" spans="5:17" x14ac:dyDescent="0.2">
      <c r="E9865" s="16">
        <v>41097.104166666664</v>
      </c>
      <c r="F9865" s="22">
        <v>3.36</v>
      </c>
      <c r="G9865" s="22">
        <v>3.4601855638037526</v>
      </c>
      <c r="H9865" s="25">
        <v>9.8214285714285726E-2</v>
      </c>
      <c r="I9865" s="3">
        <f t="shared" si="616"/>
        <v>32.759999999997483</v>
      </c>
      <c r="J9865" s="3">
        <f t="shared" si="617"/>
        <v>41.859999999997292</v>
      </c>
      <c r="K9865" s="3">
        <f>MIN(J9865-M9865+N9865,'Power Look Up'!$F$4)</f>
        <v>41.732832498941974</v>
      </c>
      <c r="M9865" s="51">
        <f t="array" ref="M9865">_xlfn.SUM(_xlfn.NORM.DIST($S$3:$S$1003,$G9865,$P9865,FALSE)*WindSpeedStep*$T$3:$T$1003)</f>
        <v>14.448897602727955</v>
      </c>
      <c r="N9865" s="51">
        <f t="array" ref="N9865">_xlfn.SUM(_xlfn.NORM.DIST($S$3:$S$1003,$G9865,$Q9865,FALSE)*WindSpeedStep*$T$3:$T$1003)</f>
        <v>14.321730101672632</v>
      </c>
      <c r="P9865" s="43">
        <f t="shared" si="618"/>
        <v>0.34601855638037526</v>
      </c>
      <c r="Q9865" s="43">
        <f t="shared" si="619"/>
        <v>0.33983965358786861</v>
      </c>
    </row>
    <row r="9866" spans="5:17" x14ac:dyDescent="0.2">
      <c r="E9866" s="16">
        <v>41097.111111111109</v>
      </c>
      <c r="F9866" s="22">
        <v>3.38</v>
      </c>
      <c r="G9866" s="22">
        <v>3.3533144420014862</v>
      </c>
      <c r="H9866" s="25">
        <v>0.10059171597633138</v>
      </c>
      <c r="I9866" s="3">
        <f t="shared" si="616"/>
        <v>34.579999999997447</v>
      </c>
      <c r="J9866" s="3">
        <f t="shared" si="617"/>
        <v>31.849999999997504</v>
      </c>
      <c r="K9866" s="3">
        <f>MIN(J9866-M9866+N9866,'Power Look Up'!$F$4)</f>
        <v>31.879917418901066</v>
      </c>
      <c r="M9866" s="51">
        <f t="array" ref="M9866">_xlfn.SUM(_xlfn.NORM.DIST($S$3:$S$1003,$G9866,$P9866,FALSE)*WindSpeedStep*$T$3:$T$1003)</f>
        <v>11.007649418547674</v>
      </c>
      <c r="N9866" s="51">
        <f t="array" ref="N9866">_xlfn.SUM(_xlfn.NORM.DIST($S$3:$S$1003,$G9866,$Q9866,FALSE)*WindSpeedStep*$T$3:$T$1003)</f>
        <v>11.037566837451237</v>
      </c>
      <c r="P9866" s="43">
        <f t="shared" si="618"/>
        <v>0.33533144420014865</v>
      </c>
      <c r="Q9866" s="43">
        <f t="shared" si="619"/>
        <v>0.33731565392914364</v>
      </c>
    </row>
    <row r="9867" spans="5:17" x14ac:dyDescent="0.2">
      <c r="E9867" s="16">
        <v>41097.118055555555</v>
      </c>
      <c r="F9867" s="22">
        <v>3.66</v>
      </c>
      <c r="G9867" s="22">
        <v>3.7241670792743711</v>
      </c>
      <c r="H9867" s="25">
        <v>0.10382513661202185</v>
      </c>
      <c r="I9867" s="3">
        <f t="shared" si="616"/>
        <v>60.059999999996904</v>
      </c>
      <c r="J9867" s="3">
        <f t="shared" si="617"/>
        <v>65.519999999996784</v>
      </c>
      <c r="K9867" s="3">
        <f>MIN(J9867-M9867+N9867,'Power Look Up'!$F$4)</f>
        <v>66.160058821993175</v>
      </c>
      <c r="M9867" s="51">
        <f t="array" ref="M9867">_xlfn.SUM(_xlfn.NORM.DIST($S$3:$S$1003,$G9867,$P9867,FALSE)*WindSpeedStep*$T$3:$T$1003)</f>
        <v>27.2079464279525</v>
      </c>
      <c r="N9867" s="51">
        <f t="array" ref="N9867">_xlfn.SUM(_xlfn.NORM.DIST($S$3:$S$1003,$G9867,$Q9867,FALSE)*WindSpeedStep*$T$3:$T$1003)</f>
        <v>27.848005249948883</v>
      </c>
      <c r="P9867" s="43">
        <f t="shared" si="618"/>
        <v>0.37241670792743714</v>
      </c>
      <c r="Q9867" s="43">
        <f t="shared" si="619"/>
        <v>0.38666215577165597</v>
      </c>
    </row>
    <row r="9868" spans="5:17" x14ac:dyDescent="0.2">
      <c r="E9868" s="16">
        <v>41097.125</v>
      </c>
      <c r="F9868" s="22">
        <v>3.5</v>
      </c>
      <c r="G9868" s="22">
        <v>3.4215598199294526</v>
      </c>
      <c r="H9868" s="25">
        <v>0.1142857142857143</v>
      </c>
      <c r="I9868" s="3">
        <f t="shared" si="616"/>
        <v>45.499999999997215</v>
      </c>
      <c r="J9868" s="3">
        <f t="shared" si="617"/>
        <v>38.21999999999737</v>
      </c>
      <c r="K9868" s="3">
        <f>MIN(J9868-M9868+N9868,'Power Look Up'!$F$4)</f>
        <v>39.281823161491985</v>
      </c>
      <c r="M9868" s="51">
        <f t="array" ref="M9868">_xlfn.SUM(_xlfn.NORM.DIST($S$3:$S$1003,$G9868,$P9868,FALSE)*WindSpeedStep*$T$3:$T$1003)</f>
        <v>13.122306465187124</v>
      </c>
      <c r="N9868" s="51">
        <f t="array" ref="N9868">_xlfn.SUM(_xlfn.NORM.DIST($S$3:$S$1003,$G9868,$Q9868,FALSE)*WindSpeedStep*$T$3:$T$1003)</f>
        <v>14.18412962668174</v>
      </c>
      <c r="P9868" s="43">
        <f t="shared" si="618"/>
        <v>0.34215598199294528</v>
      </c>
      <c r="Q9868" s="43">
        <f t="shared" si="619"/>
        <v>0.39103540799193748</v>
      </c>
    </row>
    <row r="9869" spans="5:17" x14ac:dyDescent="0.2">
      <c r="E9869" s="16">
        <v>41097.138888888891</v>
      </c>
      <c r="F9869" s="22">
        <v>2.93</v>
      </c>
      <c r="G9869" s="22">
        <v>2.9363538641457474</v>
      </c>
      <c r="H9869" s="25">
        <v>7.1672354948805458E-2</v>
      </c>
      <c r="I9869" s="3">
        <f t="shared" si="616"/>
        <v>0</v>
      </c>
      <c r="J9869" s="3">
        <f t="shared" si="617"/>
        <v>0</v>
      </c>
      <c r="K9869" s="3">
        <f>MIN(J9869-M9869+N9869,'Power Look Up'!$F$4)</f>
        <v>-0.91188558318201784</v>
      </c>
      <c r="M9869" s="51">
        <f t="array" ref="M9869">_xlfn.SUM(_xlfn.NORM.DIST($S$3:$S$1003,$G9869,$P9869,FALSE)*WindSpeedStep*$T$3:$T$1003)</f>
        <v>2.4110281219582448</v>
      </c>
      <c r="N9869" s="51">
        <f t="array" ref="N9869">_xlfn.SUM(_xlfn.NORM.DIST($S$3:$S$1003,$G9869,$Q9869,FALSE)*WindSpeedStep*$T$3:$T$1003)</f>
        <v>1.4991425387762269</v>
      </c>
      <c r="P9869" s="43">
        <f t="shared" si="618"/>
        <v>0.29363538641457476</v>
      </c>
      <c r="Q9869" s="43">
        <f t="shared" si="619"/>
        <v>0.2104553964063505</v>
      </c>
    </row>
    <row r="9870" spans="5:17" x14ac:dyDescent="0.2">
      <c r="E9870" s="16">
        <v>41097.145833333336</v>
      </c>
      <c r="F9870" s="22">
        <v>3.01</v>
      </c>
      <c r="G9870" s="22">
        <v>3.0133211145061058</v>
      </c>
      <c r="H9870" s="25">
        <v>6.6445182724252497E-2</v>
      </c>
      <c r="I9870" s="3">
        <f t="shared" si="616"/>
        <v>0.90999999999816206</v>
      </c>
      <c r="J9870" s="3">
        <f t="shared" si="617"/>
        <v>0.90999999999816206</v>
      </c>
      <c r="K9870" s="3">
        <f>MIN(J9870-M9870+N9870,'Power Look Up'!$F$4)</f>
        <v>-0.23880621719298833</v>
      </c>
      <c r="M9870" s="51">
        <f t="array" ref="M9870">_xlfn.SUM(_xlfn.NORM.DIST($S$3:$S$1003,$G9870,$P9870,FALSE)*WindSpeedStep*$T$3:$T$1003)</f>
        <v>3.5029913185477533</v>
      </c>
      <c r="N9870" s="51">
        <f t="array" ref="N9870">_xlfn.SUM(_xlfn.NORM.DIST($S$3:$S$1003,$G9870,$Q9870,FALSE)*WindSpeedStep*$T$3:$T$1003)</f>
        <v>2.3541851013566029</v>
      </c>
      <c r="P9870" s="43">
        <f t="shared" si="618"/>
        <v>0.30133211145061062</v>
      </c>
      <c r="Q9870" s="43">
        <f t="shared" si="619"/>
        <v>0.20022067206020638</v>
      </c>
    </row>
    <row r="9871" spans="5:17" x14ac:dyDescent="0.2">
      <c r="E9871" s="16">
        <v>41097.152777777781</v>
      </c>
      <c r="F9871" s="22">
        <v>2.65</v>
      </c>
      <c r="G9871" s="22">
        <v>2.6869729607290807</v>
      </c>
      <c r="H9871" s="25">
        <v>8.6792452830188688E-2</v>
      </c>
      <c r="I9871" s="3">
        <f t="shared" si="616"/>
        <v>0</v>
      </c>
      <c r="J9871" s="3">
        <f t="shared" si="617"/>
        <v>0</v>
      </c>
      <c r="K9871" s="3">
        <f>MIN(J9871-M9871+N9871,'Power Look Up'!$F$4)</f>
        <v>-0.18028026742191347</v>
      </c>
      <c r="M9871" s="51">
        <f t="array" ref="M9871">_xlfn.SUM(_xlfn.NORM.DIST($S$3:$S$1003,$G9871,$P9871,FALSE)*WindSpeedStep*$T$3:$T$1003)</f>
        <v>0.41778394294554411</v>
      </c>
      <c r="N9871" s="51">
        <f t="array" ref="N9871">_xlfn.SUM(_xlfn.NORM.DIST($S$3:$S$1003,$G9871,$Q9871,FALSE)*WindSpeedStep*$T$3:$T$1003)</f>
        <v>0.23750367552363064</v>
      </c>
      <c r="P9871" s="43">
        <f t="shared" si="618"/>
        <v>0.2686972960729081</v>
      </c>
      <c r="Q9871" s="43">
        <f t="shared" si="619"/>
        <v>0.23320897395007117</v>
      </c>
    </row>
    <row r="9872" spans="5:17" x14ac:dyDescent="0.2">
      <c r="E9872" s="16">
        <v>41097.159722222219</v>
      </c>
      <c r="F9872" s="22">
        <v>2.62</v>
      </c>
      <c r="G9872" s="22">
        <v>2.5875209250283406</v>
      </c>
      <c r="H9872" s="25">
        <v>9.5419847328244267E-2</v>
      </c>
      <c r="I9872" s="3">
        <f t="shared" si="616"/>
        <v>0</v>
      </c>
      <c r="J9872" s="3">
        <f t="shared" si="617"/>
        <v>0</v>
      </c>
      <c r="K9872" s="3">
        <f>MIN(J9872-M9872+N9872,'Power Look Up'!$F$4)</f>
        <v>-3.4187259927815322E-2</v>
      </c>
      <c r="M9872" s="51">
        <f t="array" ref="M9872">_xlfn.SUM(_xlfn.NORM.DIST($S$3:$S$1003,$G9872,$P9872,FALSE)*WindSpeedStep*$T$3:$T$1003)</f>
        <v>0.1453861287386177</v>
      </c>
      <c r="N9872" s="51">
        <f t="array" ref="N9872">_xlfn.SUM(_xlfn.NORM.DIST($S$3:$S$1003,$G9872,$Q9872,FALSE)*WindSpeedStep*$T$3:$T$1003)</f>
        <v>0.11119886881080238</v>
      </c>
      <c r="P9872" s="43">
        <f t="shared" si="618"/>
        <v>0.2587520925028341</v>
      </c>
      <c r="Q9872" s="43">
        <f t="shared" si="619"/>
        <v>0.24690085162484166</v>
      </c>
    </row>
    <row r="9873" spans="5:17" x14ac:dyDescent="0.2">
      <c r="E9873" s="16">
        <v>41097.166666666664</v>
      </c>
      <c r="F9873" s="22">
        <v>2.38</v>
      </c>
      <c r="G9873" s="22">
        <v>2.3125310258358596</v>
      </c>
      <c r="H9873" s="25">
        <v>7.1428571428571438E-2</v>
      </c>
      <c r="I9873" s="3">
        <f t="shared" si="616"/>
        <v>0</v>
      </c>
      <c r="J9873" s="3">
        <f t="shared" si="617"/>
        <v>0</v>
      </c>
      <c r="K9873" s="3">
        <f>MIN(J9873-M9873+N9873,'Power Look Up'!$F$4)</f>
        <v>-2.0729901209300284E-3</v>
      </c>
      <c r="M9873" s="51">
        <f t="array" ref="M9873">_xlfn.SUM(_xlfn.NORM.DIST($S$3:$S$1003,$G9873,$P9873,FALSE)*WindSpeedStep*$T$3:$T$1003)</f>
        <v>-6.1122720959643773E-3</v>
      </c>
      <c r="N9873" s="51">
        <f t="array" ref="N9873">_xlfn.SUM(_xlfn.NORM.DIST($S$3:$S$1003,$G9873,$Q9873,FALSE)*WindSpeedStep*$T$3:$T$1003)</f>
        <v>-8.1852622168944057E-3</v>
      </c>
      <c r="P9873" s="43">
        <f t="shared" si="618"/>
        <v>0.23125310258358597</v>
      </c>
      <c r="Q9873" s="43">
        <f t="shared" si="619"/>
        <v>0.16518078755970428</v>
      </c>
    </row>
    <row r="9874" spans="5:17" x14ac:dyDescent="0.2">
      <c r="E9874" s="16">
        <v>41097.173611111109</v>
      </c>
      <c r="F9874" s="22">
        <v>1.73</v>
      </c>
      <c r="G9874" s="22">
        <v>1.7601394542217668</v>
      </c>
      <c r="H9874" s="25">
        <v>0.19075144508670522</v>
      </c>
      <c r="I9874" s="3">
        <f t="shared" si="616"/>
        <v>0</v>
      </c>
      <c r="J9874" s="3">
        <f t="shared" si="617"/>
        <v>0</v>
      </c>
      <c r="K9874" s="3">
        <f>MIN(J9874-M9874+N9874,'Power Look Up'!$F$4)</f>
        <v>-8.1535376090763551E-4</v>
      </c>
      <c r="M9874" s="51">
        <f t="array" ref="M9874">_xlfn.SUM(_xlfn.NORM.DIST($S$3:$S$1003,$G9874,$P9874,FALSE)*WindSpeedStep*$T$3:$T$1003)</f>
        <v>-1.6350344721775972E-4</v>
      </c>
      <c r="N9874" s="51">
        <f t="array" ref="N9874">_xlfn.SUM(_xlfn.NORM.DIST($S$3:$S$1003,$G9874,$Q9874,FALSE)*WindSpeedStep*$T$3:$T$1003)</f>
        <v>-9.7885720812539525E-4</v>
      </c>
      <c r="P9874" s="43">
        <f t="shared" si="618"/>
        <v>0.17601394542217669</v>
      </c>
      <c r="Q9874" s="43">
        <f t="shared" si="619"/>
        <v>0.33574914444692666</v>
      </c>
    </row>
    <row r="9875" spans="5:17" x14ac:dyDescent="0.2">
      <c r="E9875" s="16">
        <v>41097.1875</v>
      </c>
      <c r="F9875" s="22">
        <v>0.95</v>
      </c>
      <c r="G9875" s="22">
        <v>1.1717808574916171</v>
      </c>
      <c r="H9875" s="25">
        <v>0.11578947368421053</v>
      </c>
      <c r="I9875" s="3">
        <f t="shared" si="616"/>
        <v>0</v>
      </c>
      <c r="J9875" s="3">
        <f t="shared" si="617"/>
        <v>0</v>
      </c>
      <c r="K9875" s="3">
        <f>MIN(J9875-M9875+N9875,'Power Look Up'!$F$4)</f>
        <v>-5.3197834601645433E-14</v>
      </c>
      <c r="M9875" s="51">
        <f t="array" ref="M9875">_xlfn.SUM(_xlfn.NORM.DIST($S$3:$S$1003,$G9875,$P9875,FALSE)*WindSpeedStep*$T$3:$T$1003)</f>
        <v>-2.1057240647780846E-17</v>
      </c>
      <c r="N9875" s="51">
        <f t="array" ref="N9875">_xlfn.SUM(_xlfn.NORM.DIST($S$3:$S$1003,$G9875,$Q9875,FALSE)*WindSpeedStep*$T$3:$T$1003)</f>
        <v>-5.3218891842293216E-14</v>
      </c>
      <c r="P9875" s="43">
        <f t="shared" si="618"/>
        <v>0.11717808574916172</v>
      </c>
      <c r="Q9875" s="43">
        <f t="shared" si="619"/>
        <v>0.13567988876218723</v>
      </c>
    </row>
    <row r="9876" spans="5:17" x14ac:dyDescent="0.2">
      <c r="E9876" s="16">
        <v>41097.194444444445</v>
      </c>
      <c r="F9876" s="22">
        <v>1.06</v>
      </c>
      <c r="G9876" s="22">
        <v>1.2168790381424339</v>
      </c>
      <c r="H9876" s="25">
        <v>0.1981132075471698</v>
      </c>
      <c r="I9876" s="3">
        <f t="shared" si="616"/>
        <v>0</v>
      </c>
      <c r="J9876" s="3">
        <f t="shared" si="617"/>
        <v>0</v>
      </c>
      <c r="K9876" s="3">
        <f>MIN(J9876-M9876+N9876,'Power Look Up'!$F$4)</f>
        <v>-8.0328654910920342E-7</v>
      </c>
      <c r="M9876" s="51">
        <f t="array" ref="M9876">_xlfn.SUM(_xlfn.NORM.DIST($S$3:$S$1003,$G9876,$P9876,FALSE)*WindSpeedStep*$T$3:$T$1003)</f>
        <v>-3.1407437256571724E-15</v>
      </c>
      <c r="N9876" s="51">
        <f t="array" ref="N9876">_xlfn.SUM(_xlfn.NORM.DIST($S$3:$S$1003,$G9876,$Q9876,FALSE)*WindSpeedStep*$T$3:$T$1003)</f>
        <v>-8.0328655224994717E-7</v>
      </c>
      <c r="P9876" s="43">
        <f t="shared" si="618"/>
        <v>0.12168790381424339</v>
      </c>
      <c r="Q9876" s="43">
        <f t="shared" si="619"/>
        <v>0.24107980944331237</v>
      </c>
    </row>
    <row r="9877" spans="5:17" x14ac:dyDescent="0.2">
      <c r="E9877" s="16">
        <v>41097.208333333336</v>
      </c>
      <c r="F9877" s="22">
        <v>0.96</v>
      </c>
      <c r="G9877" s="22">
        <v>0.99140706869273132</v>
      </c>
      <c r="H9877" s="25">
        <v>0.23958333333333334</v>
      </c>
      <c r="I9877" s="3">
        <f t="shared" si="616"/>
        <v>0</v>
      </c>
      <c r="J9877" s="3">
        <f t="shared" si="617"/>
        <v>0</v>
      </c>
      <c r="K9877" s="3">
        <f>MIN(J9877-M9877+N9877,'Power Look Up'!$F$4)</f>
        <v>-1.0629212125310961E-8</v>
      </c>
      <c r="M9877" s="51">
        <f t="array" ref="M9877">_xlfn.SUM(_xlfn.NORM.DIST($S$3:$S$1003,$G9877,$P9877,FALSE)*WindSpeedStep*$T$3:$T$1003)</f>
        <v>-8.5052266385693408E-25</v>
      </c>
      <c r="N9877" s="51">
        <f t="array" ref="N9877">_xlfn.SUM(_xlfn.NORM.DIST($S$3:$S$1003,$G9877,$Q9877,FALSE)*WindSpeedStep*$T$3:$T$1003)</f>
        <v>-1.0629212125310963E-8</v>
      </c>
      <c r="P9877" s="43">
        <f t="shared" si="618"/>
        <v>9.9140706869273135E-2</v>
      </c>
      <c r="Q9877" s="43">
        <f t="shared" si="619"/>
        <v>0.23752461020763355</v>
      </c>
    </row>
    <row r="9878" spans="5:17" x14ac:dyDescent="0.2">
      <c r="E9878" s="16">
        <v>41097.215277777781</v>
      </c>
      <c r="F9878" s="22">
        <v>1.06</v>
      </c>
      <c r="G9878" s="22">
        <v>1.0290493794899598</v>
      </c>
      <c r="H9878" s="25">
        <v>0.1981132075471698</v>
      </c>
      <c r="I9878" s="3">
        <f t="shared" si="616"/>
        <v>0</v>
      </c>
      <c r="J9878" s="3">
        <f t="shared" si="617"/>
        <v>0</v>
      </c>
      <c r="K9878" s="3">
        <f>MIN(J9878-M9878+N9878,'Power Look Up'!$F$4)</f>
        <v>-5.9559441706017151E-10</v>
      </c>
      <c r="M9878" s="51">
        <f t="array" ref="M9878">_xlfn.SUM(_xlfn.NORM.DIST($S$3:$S$1003,$G9878,$P9878,FALSE)*WindSpeedStep*$T$3:$T$1003)</f>
        <v>-1.4428015476810663E-24</v>
      </c>
      <c r="N9878" s="51">
        <f t="array" ref="N9878">_xlfn.SUM(_xlfn.NORM.DIST($S$3:$S$1003,$G9878,$Q9878,FALSE)*WindSpeedStep*$T$3:$T$1003)</f>
        <v>-5.9559441706017296E-10</v>
      </c>
      <c r="P9878" s="43">
        <f t="shared" si="618"/>
        <v>0.10290493794899598</v>
      </c>
      <c r="Q9878" s="43">
        <f t="shared" si="619"/>
        <v>0.2038682732951807</v>
      </c>
    </row>
    <row r="9879" spans="5:17" x14ac:dyDescent="0.2">
      <c r="E9879" s="16">
        <v>41097.222222222219</v>
      </c>
      <c r="F9879" s="22">
        <v>1.85</v>
      </c>
      <c r="G9879" s="22">
        <v>1.7748821251117874</v>
      </c>
      <c r="H9879" s="25">
        <v>0.12432432432432432</v>
      </c>
      <c r="I9879" s="3">
        <f t="shared" si="616"/>
        <v>0</v>
      </c>
      <c r="J9879" s="3">
        <f t="shared" si="617"/>
        <v>0</v>
      </c>
      <c r="K9879" s="3">
        <f>MIN(J9879-M9879+N9879,'Power Look Up'!$F$4)</f>
        <v>-2.3434042485963538E-4</v>
      </c>
      <c r="M9879" s="51">
        <f t="array" ref="M9879">_xlfn.SUM(_xlfn.NORM.DIST($S$3:$S$1003,$G9879,$P9879,FALSE)*WindSpeedStep*$T$3:$T$1003)</f>
        <v>-2.0377185509555076E-4</v>
      </c>
      <c r="N9879" s="51">
        <f t="array" ref="N9879">_xlfn.SUM(_xlfn.NORM.DIST($S$3:$S$1003,$G9879,$Q9879,FALSE)*WindSpeedStep*$T$3:$T$1003)</f>
        <v>-4.3811227995518614E-4</v>
      </c>
      <c r="P9879" s="43">
        <f t="shared" si="618"/>
        <v>0.17748821251117874</v>
      </c>
      <c r="Q9879" s="43">
        <f t="shared" si="619"/>
        <v>0.22066102095984383</v>
      </c>
    </row>
    <row r="9880" spans="5:17" x14ac:dyDescent="0.2">
      <c r="E9880" s="16">
        <v>41097.229166666664</v>
      </c>
      <c r="F9880" s="22">
        <v>1.8</v>
      </c>
      <c r="G9880" s="22">
        <v>1.7383560756278276</v>
      </c>
      <c r="H9880" s="25">
        <v>0.14444444444444446</v>
      </c>
      <c r="I9880" s="3">
        <f t="shared" si="616"/>
        <v>0</v>
      </c>
      <c r="J9880" s="3">
        <f t="shared" si="617"/>
        <v>0</v>
      </c>
      <c r="K9880" s="3">
        <f>MIN(J9880-M9880+N9880,'Power Look Up'!$F$4)</f>
        <v>-3.6757055980596439E-4</v>
      </c>
      <c r="M9880" s="51">
        <f t="array" ref="M9880">_xlfn.SUM(_xlfn.NORM.DIST($S$3:$S$1003,$G9880,$P9880,FALSE)*WindSpeedStep*$T$3:$T$1003)</f>
        <v>-1.1564972354217583E-4</v>
      </c>
      <c r="N9880" s="51">
        <f t="array" ref="N9880">_xlfn.SUM(_xlfn.NORM.DIST($S$3:$S$1003,$G9880,$Q9880,FALSE)*WindSpeedStep*$T$3:$T$1003)</f>
        <v>-4.8322028334814022E-4</v>
      </c>
      <c r="P9880" s="43">
        <f t="shared" si="618"/>
        <v>0.17383560756278277</v>
      </c>
      <c r="Q9880" s="43">
        <f t="shared" si="619"/>
        <v>0.25109587759068625</v>
      </c>
    </row>
    <row r="9881" spans="5:17" x14ac:dyDescent="0.2">
      <c r="E9881" s="16">
        <v>41097.236111111109</v>
      </c>
      <c r="F9881" s="22">
        <v>1.51</v>
      </c>
      <c r="G9881" s="22">
        <v>1.5158514983727391</v>
      </c>
      <c r="H9881" s="25">
        <v>0.23841059602649006</v>
      </c>
      <c r="I9881" s="3">
        <f t="shared" si="616"/>
        <v>0</v>
      </c>
      <c r="J9881" s="3">
        <f t="shared" si="617"/>
        <v>0</v>
      </c>
      <c r="K9881" s="3">
        <f>MIN(J9881-M9881+N9881,'Power Look Up'!$F$4)</f>
        <v>-3.4455219902557345E-4</v>
      </c>
      <c r="M9881" s="51">
        <f t="array" ref="M9881">_xlfn.SUM(_xlfn.NORM.DIST($S$3:$S$1003,$G9881,$P9881,FALSE)*WindSpeedStep*$T$3:$T$1003)</f>
        <v>-4.6439955191190372E-7</v>
      </c>
      <c r="N9881" s="51">
        <f t="array" ref="N9881">_xlfn.SUM(_xlfn.NORM.DIST($S$3:$S$1003,$G9881,$Q9881,FALSE)*WindSpeedStep*$T$3:$T$1003)</f>
        <v>-3.4501659857748534E-4</v>
      </c>
      <c r="P9881" s="43">
        <f t="shared" si="618"/>
        <v>0.15158514983727392</v>
      </c>
      <c r="Q9881" s="43">
        <f t="shared" si="619"/>
        <v>0.36139505921469278</v>
      </c>
    </row>
    <row r="9882" spans="5:17" x14ac:dyDescent="0.2">
      <c r="E9882" s="16">
        <v>41097.256944444445</v>
      </c>
      <c r="F9882" s="22">
        <v>1.03</v>
      </c>
      <c r="G9882" s="22">
        <v>1.0319308631322952</v>
      </c>
      <c r="H9882" s="25">
        <v>0.47572815533980578</v>
      </c>
      <c r="I9882" s="3">
        <f t="shared" si="616"/>
        <v>0</v>
      </c>
      <c r="J9882" s="3">
        <f t="shared" si="617"/>
        <v>0</v>
      </c>
      <c r="K9882" s="3">
        <f>MIN(J9882-M9882+N9882,'Power Look Up'!$F$4)</f>
        <v>-2.6244218191027351E-5</v>
      </c>
      <c r="M9882" s="51">
        <f t="array" ref="M9882">_xlfn.SUM(_xlfn.NORM.DIST($S$3:$S$1003,$G9882,$P9882,FALSE)*WindSpeedStep*$T$3:$T$1003)</f>
        <v>-1.4966286236806792E-24</v>
      </c>
      <c r="N9882" s="51">
        <f t="array" ref="N9882">_xlfn.SUM(_xlfn.NORM.DIST($S$3:$S$1003,$G9882,$Q9882,FALSE)*WindSpeedStep*$T$3:$T$1003)</f>
        <v>-2.6244218191027351E-5</v>
      </c>
      <c r="P9882" s="43">
        <f t="shared" si="618"/>
        <v>0.10319308631322953</v>
      </c>
      <c r="Q9882" s="43">
        <f t="shared" si="619"/>
        <v>0.49091856595614042</v>
      </c>
    </row>
    <row r="9883" spans="5:17" x14ac:dyDescent="0.2">
      <c r="E9883" s="16">
        <v>41097.263888888891</v>
      </c>
      <c r="F9883" s="22">
        <v>1.2</v>
      </c>
      <c r="G9883" s="22">
        <v>1.165509427472524</v>
      </c>
      <c r="H9883" s="25">
        <v>0.42500000000000004</v>
      </c>
      <c r="I9883" s="3">
        <f t="shared" si="616"/>
        <v>0</v>
      </c>
      <c r="J9883" s="3">
        <f t="shared" si="617"/>
        <v>0</v>
      </c>
      <c r="K9883" s="3">
        <f>MIN(J9883-M9883+N9883,'Power Look Up'!$F$4)</f>
        <v>9.4011427010641112E-5</v>
      </c>
      <c r="M9883" s="51">
        <f t="array" ref="M9883">_xlfn.SUM(_xlfn.NORM.DIST($S$3:$S$1003,$G9883,$P9883,FALSE)*WindSpeedStep*$T$3:$T$1003)</f>
        <v>-9.8147900271269558E-18</v>
      </c>
      <c r="N9883" s="51">
        <f t="array" ref="N9883">_xlfn.SUM(_xlfn.NORM.DIST($S$3:$S$1003,$G9883,$Q9883,FALSE)*WindSpeedStep*$T$3:$T$1003)</f>
        <v>9.40114270106313E-5</v>
      </c>
      <c r="P9883" s="43">
        <f t="shared" si="618"/>
        <v>0.1165509427472524</v>
      </c>
      <c r="Q9883" s="43">
        <f t="shared" si="619"/>
        <v>0.49534150667582272</v>
      </c>
    </row>
    <row r="9884" spans="5:17" x14ac:dyDescent="0.2">
      <c r="E9884" s="16">
        <v>41097.270833333336</v>
      </c>
      <c r="F9884" s="22">
        <v>1.5</v>
      </c>
      <c r="G9884" s="22">
        <v>1.7714199560956319</v>
      </c>
      <c r="H9884" s="25">
        <v>0.26666666666666666</v>
      </c>
      <c r="I9884" s="3">
        <f t="shared" si="616"/>
        <v>0</v>
      </c>
      <c r="J9884" s="3">
        <f t="shared" si="617"/>
        <v>0</v>
      </c>
      <c r="K9884" s="3">
        <f>MIN(J9884-M9884+N9884,'Power Look Up'!$F$4)</f>
        <v>1.6371526687598434E-2</v>
      </c>
      <c r="M9884" s="51">
        <f t="array" ref="M9884">_xlfn.SUM(_xlfn.NORM.DIST($S$3:$S$1003,$G9884,$P9884,FALSE)*WindSpeedStep*$T$3:$T$1003)</f>
        <v>-1.9369519603843963E-4</v>
      </c>
      <c r="N9884" s="51">
        <f t="array" ref="N9884">_xlfn.SUM(_xlfn.NORM.DIST($S$3:$S$1003,$G9884,$Q9884,FALSE)*WindSpeedStep*$T$3:$T$1003)</f>
        <v>1.6177831491559994E-2</v>
      </c>
      <c r="P9884" s="43">
        <f t="shared" si="618"/>
        <v>0.1771419956095632</v>
      </c>
      <c r="Q9884" s="43">
        <f t="shared" si="619"/>
        <v>0.47237865495883513</v>
      </c>
    </row>
    <row r="9885" spans="5:17" x14ac:dyDescent="0.2">
      <c r="E9885" s="16">
        <v>41097.277777777781</v>
      </c>
      <c r="F9885" s="22">
        <v>1.65</v>
      </c>
      <c r="G9885" s="22">
        <v>1.671309643655061</v>
      </c>
      <c r="H9885" s="25">
        <v>0.16363636363636366</v>
      </c>
      <c r="I9885" s="3">
        <f t="shared" si="616"/>
        <v>0</v>
      </c>
      <c r="J9885" s="3">
        <f t="shared" si="617"/>
        <v>0</v>
      </c>
      <c r="K9885" s="3">
        <f>MIN(J9885-M9885+N9885,'Power Look Up'!$F$4)</f>
        <v>-3.4941771330925794E-4</v>
      </c>
      <c r="M9885" s="51">
        <f t="array" ref="M9885">_xlfn.SUM(_xlfn.NORM.DIST($S$3:$S$1003,$G9885,$P9885,FALSE)*WindSpeedStep*$T$3:$T$1003)</f>
        <v>-3.335392925764302E-5</v>
      </c>
      <c r="N9885" s="51">
        <f t="array" ref="N9885">_xlfn.SUM(_xlfn.NORM.DIST($S$3:$S$1003,$G9885,$Q9885,FALSE)*WindSpeedStep*$T$3:$T$1003)</f>
        <v>-3.8277164256690096E-4</v>
      </c>
      <c r="P9885" s="43">
        <f t="shared" si="618"/>
        <v>0.16713096436550612</v>
      </c>
      <c r="Q9885" s="43">
        <f t="shared" si="619"/>
        <v>0.27348703259810092</v>
      </c>
    </row>
    <row r="9886" spans="5:17" x14ac:dyDescent="0.2">
      <c r="E9886" s="16">
        <v>41097.284722222219</v>
      </c>
      <c r="F9886" s="22">
        <v>1.37</v>
      </c>
      <c r="G9886" s="22">
        <v>1.404501625459925</v>
      </c>
      <c r="H9886" s="25">
        <v>0.25547445255474449</v>
      </c>
      <c r="I9886" s="3">
        <f t="shared" si="616"/>
        <v>0</v>
      </c>
      <c r="J9886" s="3">
        <f t="shared" si="617"/>
        <v>0</v>
      </c>
      <c r="K9886" s="3">
        <f>MIN(J9886-M9886+N9886,'Power Look Up'!$F$4)</f>
        <v>-1.7489221567181082E-4</v>
      </c>
      <c r="M9886" s="51">
        <f t="array" ref="M9886">_xlfn.SUM(_xlfn.NORM.DIST($S$3:$S$1003,$G9886,$P9886,FALSE)*WindSpeedStep*$T$3:$T$1003)</f>
        <v>-3.6715844248864538E-9</v>
      </c>
      <c r="N9886" s="51">
        <f t="array" ref="N9886">_xlfn.SUM(_xlfn.NORM.DIST($S$3:$S$1003,$G9886,$Q9886,FALSE)*WindSpeedStep*$T$3:$T$1003)</f>
        <v>-1.7489588725623571E-4</v>
      </c>
      <c r="P9886" s="43">
        <f t="shared" si="618"/>
        <v>0.14045016254599249</v>
      </c>
      <c r="Q9886" s="43">
        <f t="shared" si="619"/>
        <v>0.35881428387662312</v>
      </c>
    </row>
    <row r="9887" spans="5:17" x14ac:dyDescent="0.2">
      <c r="E9887" s="16">
        <v>41097.291666666664</v>
      </c>
      <c r="F9887" s="22">
        <v>1.25</v>
      </c>
      <c r="G9887" s="22">
        <v>1.2018297094948349</v>
      </c>
      <c r="H9887" s="25">
        <v>0.38400000000000001</v>
      </c>
      <c r="I9887" s="3">
        <f t="shared" si="616"/>
        <v>0</v>
      </c>
      <c r="J9887" s="3">
        <f t="shared" si="617"/>
        <v>0</v>
      </c>
      <c r="K9887" s="3">
        <f>MIN(J9887-M9887+N9887,'Power Look Up'!$F$4)</f>
        <v>-6.5053745489054713E-5</v>
      </c>
      <c r="M9887" s="51">
        <f t="array" ref="M9887">_xlfn.SUM(_xlfn.NORM.DIST($S$3:$S$1003,$G9887,$P9887,FALSE)*WindSpeedStep*$T$3:$T$1003)</f>
        <v>-6.4690548248092339E-16</v>
      </c>
      <c r="N9887" s="51">
        <f t="array" ref="N9887">_xlfn.SUM(_xlfn.NORM.DIST($S$3:$S$1003,$G9887,$Q9887,FALSE)*WindSpeedStep*$T$3:$T$1003)</f>
        <v>-6.5053745489701616E-5</v>
      </c>
      <c r="P9887" s="43">
        <f t="shared" si="618"/>
        <v>0.12018297094948349</v>
      </c>
      <c r="Q9887" s="43">
        <f t="shared" si="619"/>
        <v>0.46150260844601659</v>
      </c>
    </row>
    <row r="9888" spans="5:17" x14ac:dyDescent="0.2">
      <c r="E9888" s="16">
        <v>41097.298611111109</v>
      </c>
      <c r="F9888" s="22">
        <v>1.27</v>
      </c>
      <c r="G9888" s="22">
        <v>1.2986786082869541</v>
      </c>
      <c r="H9888" s="25">
        <v>0.33858267716535434</v>
      </c>
      <c r="I9888" s="3">
        <f t="shared" si="616"/>
        <v>0</v>
      </c>
      <c r="J9888" s="3">
        <f t="shared" si="617"/>
        <v>0</v>
      </c>
      <c r="K9888" s="3">
        <f>MIN(J9888-M9888+N9888,'Power Look Up'!$F$4)</f>
        <v>-1.1991270221757016E-4</v>
      </c>
      <c r="M9888" s="51">
        <f t="array" ref="M9888">_xlfn.SUM(_xlfn.NORM.DIST($S$3:$S$1003,$G9888,$P9888,FALSE)*WindSpeedStep*$T$3:$T$1003)</f>
        <v>-4.3865624550921021E-12</v>
      </c>
      <c r="N9888" s="51">
        <f t="array" ref="N9888">_xlfn.SUM(_xlfn.NORM.DIST($S$3:$S$1003,$G9888,$Q9888,FALSE)*WindSpeedStep*$T$3:$T$1003)</f>
        <v>-1.1991270660413261E-4</v>
      </c>
      <c r="P9888" s="43">
        <f t="shared" si="618"/>
        <v>0.12986786082869542</v>
      </c>
      <c r="Q9888" s="43">
        <f t="shared" si="619"/>
        <v>0.43971007997117345</v>
      </c>
    </row>
    <row r="9889" spans="5:17" x14ac:dyDescent="0.2">
      <c r="E9889" s="16">
        <v>41097.305555555555</v>
      </c>
      <c r="F9889" s="22">
        <v>1.71</v>
      </c>
      <c r="G9889" s="22">
        <v>1.6494550519279987</v>
      </c>
      <c r="H9889" s="25">
        <v>0.25146198830409355</v>
      </c>
      <c r="I9889" s="3">
        <f t="shared" si="616"/>
        <v>0</v>
      </c>
      <c r="J9889" s="3">
        <f t="shared" si="617"/>
        <v>0</v>
      </c>
      <c r="K9889" s="3">
        <f>MIN(J9889-M9889+N9889,'Power Look Up'!$F$4)</f>
        <v>4.7086058942493586E-4</v>
      </c>
      <c r="M9889" s="51">
        <f t="array" ref="M9889">_xlfn.SUM(_xlfn.NORM.DIST($S$3:$S$1003,$G9889,$P9889,FALSE)*WindSpeedStep*$T$3:$T$1003)</f>
        <v>-2.0818900305886445E-5</v>
      </c>
      <c r="N9889" s="51">
        <f t="array" ref="N9889">_xlfn.SUM(_xlfn.NORM.DIST($S$3:$S$1003,$G9889,$Q9889,FALSE)*WindSpeedStep*$T$3:$T$1003)</f>
        <v>4.500416891190494E-4</v>
      </c>
      <c r="P9889" s="43">
        <f t="shared" si="618"/>
        <v>0.16494550519279988</v>
      </c>
      <c r="Q9889" s="43">
        <f t="shared" si="619"/>
        <v>0.41477524697604645</v>
      </c>
    </row>
    <row r="9890" spans="5:17" x14ac:dyDescent="0.2">
      <c r="E9890" s="16">
        <v>41097.3125</v>
      </c>
      <c r="F9890" s="22">
        <v>1.26</v>
      </c>
      <c r="G9890" s="22">
        <v>1.3328351989611593</v>
      </c>
      <c r="H9890" s="25">
        <v>0.23015873015873015</v>
      </c>
      <c r="I9890" s="3">
        <f t="shared" si="616"/>
        <v>0</v>
      </c>
      <c r="J9890" s="3">
        <f t="shared" si="617"/>
        <v>0</v>
      </c>
      <c r="K9890" s="3">
        <f>MIN(J9890-M9890+N9890,'Power Look Up'!$F$4)</f>
        <v>-3.9367022305376768E-5</v>
      </c>
      <c r="M9890" s="51">
        <f t="array" ref="M9890">_xlfn.SUM(_xlfn.NORM.DIST($S$3:$S$1003,$G9890,$P9890,FALSE)*WindSpeedStep*$T$3:$T$1003)</f>
        <v>-5.095300019478046E-11</v>
      </c>
      <c r="N9890" s="51">
        <f t="array" ref="N9890">_xlfn.SUM(_xlfn.NORM.DIST($S$3:$S$1003,$G9890,$Q9890,FALSE)*WindSpeedStep*$T$3:$T$1003)</f>
        <v>-3.9367073258376962E-5</v>
      </c>
      <c r="P9890" s="43">
        <f t="shared" si="618"/>
        <v>0.13328351989611595</v>
      </c>
      <c r="Q9890" s="43">
        <f t="shared" si="619"/>
        <v>0.3067636569037589</v>
      </c>
    </row>
    <row r="9891" spans="5:17" x14ac:dyDescent="0.2">
      <c r="E9891" s="16">
        <v>41097.319444444445</v>
      </c>
      <c r="F9891" s="22">
        <v>1.21</v>
      </c>
      <c r="G9891" s="22">
        <v>1.18047538592928</v>
      </c>
      <c r="H9891" s="25">
        <v>0.38842975206611569</v>
      </c>
      <c r="I9891" s="3">
        <f t="shared" si="616"/>
        <v>0</v>
      </c>
      <c r="J9891" s="3">
        <f t="shared" si="617"/>
        <v>0</v>
      </c>
      <c r="K9891" s="3">
        <f>MIN(J9891-M9891+N9891,'Power Look Up'!$F$4)</f>
        <v>-7.4389811239265416E-5</v>
      </c>
      <c r="M9891" s="51">
        <f t="array" ref="M9891">_xlfn.SUM(_xlfn.NORM.DIST($S$3:$S$1003,$G9891,$P9891,FALSE)*WindSpeedStep*$T$3:$T$1003)</f>
        <v>-5.8970309244678015E-17</v>
      </c>
      <c r="N9891" s="51">
        <f t="array" ref="N9891">_xlfn.SUM(_xlfn.NORM.DIST($S$3:$S$1003,$G9891,$Q9891,FALSE)*WindSpeedStep*$T$3:$T$1003)</f>
        <v>-7.4389811239324383E-5</v>
      </c>
      <c r="P9891" s="43">
        <f t="shared" si="618"/>
        <v>0.11804753859292801</v>
      </c>
      <c r="Q9891" s="43">
        <f t="shared" si="619"/>
        <v>0.45853176147666247</v>
      </c>
    </row>
    <row r="9892" spans="5:17" x14ac:dyDescent="0.2">
      <c r="E9892" s="16">
        <v>41097.326388888891</v>
      </c>
      <c r="F9892" s="22">
        <v>1.34</v>
      </c>
      <c r="G9892" s="22">
        <v>1.3151459374252679</v>
      </c>
      <c r="H9892" s="25">
        <v>0.41044776119402987</v>
      </c>
      <c r="I9892" s="3">
        <f t="shared" si="616"/>
        <v>0</v>
      </c>
      <c r="J9892" s="3">
        <f t="shared" si="617"/>
        <v>0</v>
      </c>
      <c r="K9892" s="3">
        <f>MIN(J9892-M9892+N9892,'Power Look Up'!$F$4)</f>
        <v>2.934958924628583E-3</v>
      </c>
      <c r="M9892" s="51">
        <f t="array" ref="M9892">_xlfn.SUM(_xlfn.NORM.DIST($S$3:$S$1003,$G9892,$P9892,FALSE)*WindSpeedStep*$T$3:$T$1003)</f>
        <v>-1.484898295522947E-11</v>
      </c>
      <c r="N9892" s="51">
        <f t="array" ref="N9892">_xlfn.SUM(_xlfn.NORM.DIST($S$3:$S$1003,$G9892,$Q9892,FALSE)*WindSpeedStep*$T$3:$T$1003)</f>
        <v>2.9349589097795998E-3</v>
      </c>
      <c r="P9892" s="43">
        <f t="shared" si="618"/>
        <v>0.1315145937425268</v>
      </c>
      <c r="Q9892" s="43">
        <f t="shared" si="619"/>
        <v>0.53979870565962484</v>
      </c>
    </row>
    <row r="9893" spans="5:17" x14ac:dyDescent="0.2">
      <c r="E9893" s="16">
        <v>41097.333333333336</v>
      </c>
      <c r="F9893" s="22">
        <v>1.1200000000000001</v>
      </c>
      <c r="G9893" s="22">
        <v>1.12714583254404</v>
      </c>
      <c r="H9893" s="25">
        <v>0.35714285714285715</v>
      </c>
      <c r="I9893" s="3">
        <f t="shared" si="616"/>
        <v>0</v>
      </c>
      <c r="J9893" s="3">
        <f t="shared" si="617"/>
        <v>0</v>
      </c>
      <c r="K9893" s="3">
        <f>MIN(J9893-M9893+N9893,'Power Look Up'!$F$4)</f>
        <v>-5.0877341246403057E-5</v>
      </c>
      <c r="M9893" s="51">
        <f t="array" ref="M9893">_xlfn.SUM(_xlfn.NORM.DIST($S$3:$S$1003,$G9893,$P9893,FALSE)*WindSpeedStep*$T$3:$T$1003)</f>
        <v>-6.1517745649913358E-20</v>
      </c>
      <c r="N9893" s="51">
        <f t="array" ref="N9893">_xlfn.SUM(_xlfn.NORM.DIST($S$3:$S$1003,$G9893,$Q9893,FALSE)*WindSpeedStep*$T$3:$T$1003)</f>
        <v>-5.0877341246403118E-5</v>
      </c>
      <c r="P9893" s="43">
        <f t="shared" si="618"/>
        <v>0.112714583254404</v>
      </c>
      <c r="Q9893" s="43">
        <f t="shared" si="619"/>
        <v>0.40255208305144285</v>
      </c>
    </row>
    <row r="9894" spans="5:17" x14ac:dyDescent="0.2">
      <c r="E9894" s="16">
        <v>41097.340277777781</v>
      </c>
      <c r="F9894" s="22">
        <v>1.03</v>
      </c>
      <c r="G9894" s="22">
        <v>1.0354377479969112</v>
      </c>
      <c r="H9894" s="25">
        <v>0.40776699029126212</v>
      </c>
      <c r="I9894" s="3">
        <f t="shared" si="616"/>
        <v>0</v>
      </c>
      <c r="J9894" s="3">
        <f t="shared" si="617"/>
        <v>0</v>
      </c>
      <c r="K9894" s="3">
        <f>MIN(J9894-M9894+N9894,'Power Look Up'!$F$4)</f>
        <v>-3.7281320382080611E-5</v>
      </c>
      <c r="M9894" s="51">
        <f t="array" ref="M9894">_xlfn.SUM(_xlfn.NORM.DIST($S$3:$S$1003,$G9894,$P9894,FALSE)*WindSpeedStep*$T$3:$T$1003)</f>
        <v>-1.5659282343885688E-24</v>
      </c>
      <c r="N9894" s="51">
        <f t="array" ref="N9894">_xlfn.SUM(_xlfn.NORM.DIST($S$3:$S$1003,$G9894,$Q9894,FALSE)*WindSpeedStep*$T$3:$T$1003)</f>
        <v>-3.7281320382080611E-5</v>
      </c>
      <c r="P9894" s="43">
        <f t="shared" si="618"/>
        <v>0.10354377479969112</v>
      </c>
      <c r="Q9894" s="43">
        <f t="shared" si="619"/>
        <v>0.42221733413466284</v>
      </c>
    </row>
    <row r="9895" spans="5:17" x14ac:dyDescent="0.2">
      <c r="E9895" s="16">
        <v>41097.361111111109</v>
      </c>
      <c r="F9895" s="22">
        <v>1.93</v>
      </c>
      <c r="G9895" s="22">
        <v>1.8451503693605502</v>
      </c>
      <c r="H9895" s="25">
        <v>0.37305699481865284</v>
      </c>
      <c r="I9895" s="3">
        <f t="shared" si="616"/>
        <v>0</v>
      </c>
      <c r="J9895" s="3">
        <f t="shared" si="617"/>
        <v>0</v>
      </c>
      <c r="K9895" s="3">
        <f>MIN(J9895-M9895+N9895,'Power Look Up'!$F$4)</f>
        <v>0.38653822230248597</v>
      </c>
      <c r="M9895" s="51">
        <f t="array" ref="M9895">_xlfn.SUM(_xlfn.NORM.DIST($S$3:$S$1003,$G9895,$P9895,FALSE)*WindSpeedStep*$T$3:$T$1003)</f>
        <v>-5.065192258992265E-4</v>
      </c>
      <c r="N9895" s="51">
        <f t="array" ref="N9895">_xlfn.SUM(_xlfn.NORM.DIST($S$3:$S$1003,$G9895,$Q9895,FALSE)*WindSpeedStep*$T$3:$T$1003)</f>
        <v>0.38603170307658674</v>
      </c>
      <c r="P9895" s="43">
        <f t="shared" si="618"/>
        <v>0.18451503693605503</v>
      </c>
      <c r="Q9895" s="43">
        <f t="shared" si="619"/>
        <v>0.68834625178217412</v>
      </c>
    </row>
    <row r="9896" spans="5:17" x14ac:dyDescent="0.2">
      <c r="E9896" s="16">
        <v>41097.368055555555</v>
      </c>
      <c r="F9896" s="22">
        <v>2.52</v>
      </c>
      <c r="G9896" s="22">
        <v>2.6473142847929299</v>
      </c>
      <c r="H9896" s="25">
        <v>0.22619047619047616</v>
      </c>
      <c r="I9896" s="3">
        <f t="shared" si="616"/>
        <v>0</v>
      </c>
      <c r="J9896" s="3">
        <f t="shared" si="617"/>
        <v>0</v>
      </c>
      <c r="K9896" s="3">
        <f>MIN(J9896-M9896+N9896,'Power Look Up'!$F$4)</f>
        <v>2.9048745125144695</v>
      </c>
      <c r="M9896" s="51">
        <f t="array" ref="M9896">_xlfn.SUM(_xlfn.NORM.DIST($S$3:$S$1003,$G9896,$P9896,FALSE)*WindSpeedStep*$T$3:$T$1003)</f>
        <v>0.28364895166194332</v>
      </c>
      <c r="N9896" s="51">
        <f t="array" ref="N9896">_xlfn.SUM(_xlfn.NORM.DIST($S$3:$S$1003,$G9896,$Q9896,FALSE)*WindSpeedStep*$T$3:$T$1003)</f>
        <v>3.1885234641764129</v>
      </c>
      <c r="P9896" s="43">
        <f t="shared" si="618"/>
        <v>0.26473142847929299</v>
      </c>
      <c r="Q9896" s="43">
        <f t="shared" si="619"/>
        <v>0.59879727870316268</v>
      </c>
    </row>
    <row r="9897" spans="5:17" x14ac:dyDescent="0.2">
      <c r="E9897" s="16">
        <v>41097.375</v>
      </c>
      <c r="F9897" s="22">
        <v>2.2599999999999998</v>
      </c>
      <c r="G9897" s="22">
        <v>2.2293194786450288</v>
      </c>
      <c r="H9897" s="25">
        <v>0.23893805309734517</v>
      </c>
      <c r="I9897" s="3">
        <f t="shared" si="616"/>
        <v>0</v>
      </c>
      <c r="J9897" s="3">
        <f t="shared" si="617"/>
        <v>0</v>
      </c>
      <c r="K9897" s="3">
        <f>MIN(J9897-M9897+N9897,'Power Look Up'!$F$4)</f>
        <v>0.49208726424258131</v>
      </c>
      <c r="M9897" s="51">
        <f t="array" ref="M9897">_xlfn.SUM(_xlfn.NORM.DIST($S$3:$S$1003,$G9897,$P9897,FALSE)*WindSpeedStep*$T$3:$T$1003)</f>
        <v>-6.0808050115112667E-3</v>
      </c>
      <c r="N9897" s="51">
        <f t="array" ref="N9897">_xlfn.SUM(_xlfn.NORM.DIST($S$3:$S$1003,$G9897,$Q9897,FALSE)*WindSpeedStep*$T$3:$T$1003)</f>
        <v>0.48600645923107005</v>
      </c>
      <c r="P9897" s="43">
        <f t="shared" si="618"/>
        <v>0.22293194786450288</v>
      </c>
      <c r="Q9897" s="43">
        <f t="shared" si="619"/>
        <v>0.53266925595943171</v>
      </c>
    </row>
    <row r="9898" spans="5:17" x14ac:dyDescent="0.2">
      <c r="E9898" s="16">
        <v>41097.381944444445</v>
      </c>
      <c r="F9898" s="22">
        <v>3.34</v>
      </c>
      <c r="G9898" s="22">
        <v>3.3380302980867782</v>
      </c>
      <c r="H9898" s="25">
        <v>0.21556886227544911</v>
      </c>
      <c r="I9898" s="3">
        <f t="shared" si="616"/>
        <v>30.939999999997521</v>
      </c>
      <c r="J9898" s="3">
        <f t="shared" si="617"/>
        <v>30.939999999997521</v>
      </c>
      <c r="K9898" s="3">
        <f>MIN(J9898-M9898+N9898,'Power Look Up'!$F$4)</f>
        <v>43.677344980815917</v>
      </c>
      <c r="M9898" s="51">
        <f t="array" ref="M9898">_xlfn.SUM(_xlfn.NORM.DIST($S$3:$S$1003,$G9898,$P9898,FALSE)*WindSpeedStep*$T$3:$T$1003)</f>
        <v>10.569078376185166</v>
      </c>
      <c r="N9898" s="51">
        <f t="array" ref="N9898">_xlfn.SUM(_xlfn.NORM.DIST($S$3:$S$1003,$G9898,$Q9898,FALSE)*WindSpeedStep*$T$3:$T$1003)</f>
        <v>23.306423357003556</v>
      </c>
      <c r="P9898" s="43">
        <f t="shared" si="618"/>
        <v>0.33380302980867782</v>
      </c>
      <c r="Q9898" s="43">
        <f t="shared" si="619"/>
        <v>0.71957539359954503</v>
      </c>
    </row>
    <row r="9899" spans="5:17" x14ac:dyDescent="0.2">
      <c r="E9899" s="16">
        <v>41097.395833333336</v>
      </c>
      <c r="F9899" s="22">
        <v>3.86</v>
      </c>
      <c r="G9899" s="22">
        <v>3.8873525198833421</v>
      </c>
      <c r="H9899" s="25">
        <v>0.15544041450777202</v>
      </c>
      <c r="I9899" s="3">
        <f t="shared" si="616"/>
        <v>78.259999999996509</v>
      </c>
      <c r="J9899" s="3">
        <f t="shared" si="617"/>
        <v>80.989999999996456</v>
      </c>
      <c r="K9899" s="3">
        <f>MIN(J9899-M9899+N9899,'Power Look Up'!$F$4)</f>
        <v>93.177411465422381</v>
      </c>
      <c r="M9899" s="51">
        <f t="array" ref="M9899">_xlfn.SUM(_xlfn.NORM.DIST($S$3:$S$1003,$G9899,$P9899,FALSE)*WindSpeedStep*$T$3:$T$1003)</f>
        <v>39.502085909660593</v>
      </c>
      <c r="N9899" s="51">
        <f t="array" ref="N9899">_xlfn.SUM(_xlfn.NORM.DIST($S$3:$S$1003,$G9899,$Q9899,FALSE)*WindSpeedStep*$T$3:$T$1003)</f>
        <v>51.689497375086518</v>
      </c>
      <c r="P9899" s="43">
        <f t="shared" si="618"/>
        <v>0.38873525198833425</v>
      </c>
      <c r="Q9899" s="43">
        <f t="shared" si="619"/>
        <v>0.60425168702849874</v>
      </c>
    </row>
    <row r="9900" spans="5:17" x14ac:dyDescent="0.2">
      <c r="E9900" s="16">
        <v>41097.402777777781</v>
      </c>
      <c r="F9900" s="22">
        <v>3.27</v>
      </c>
      <c r="G9900" s="22">
        <v>3.3469350693031941</v>
      </c>
      <c r="H9900" s="25">
        <v>0.16513761467889909</v>
      </c>
      <c r="I9900" s="3">
        <f t="shared" si="616"/>
        <v>24.569999999997659</v>
      </c>
      <c r="J9900" s="3">
        <f t="shared" si="617"/>
        <v>31.849999999997504</v>
      </c>
      <c r="K9900" s="3">
        <f>MIN(J9900-M9900+N9900,'Power Look Up'!$F$4)</f>
        <v>37.664802599486656</v>
      </c>
      <c r="M9900" s="51">
        <f t="array" ref="M9900">_xlfn.SUM(_xlfn.NORM.DIST($S$3:$S$1003,$G9900,$P9900,FALSE)*WindSpeedStep*$T$3:$T$1003)</f>
        <v>10.82316083368087</v>
      </c>
      <c r="N9900" s="51">
        <f t="array" ref="N9900">_xlfn.SUM(_xlfn.NORM.DIST($S$3:$S$1003,$G9900,$Q9900,FALSE)*WindSpeedStep*$T$3:$T$1003)</f>
        <v>16.637963433170022</v>
      </c>
      <c r="P9900" s="43">
        <f t="shared" si="618"/>
        <v>0.33469350693031941</v>
      </c>
      <c r="Q9900" s="43">
        <f t="shared" si="619"/>
        <v>0.55270487382988531</v>
      </c>
    </row>
    <row r="9901" spans="5:17" x14ac:dyDescent="0.2">
      <c r="E9901" s="16">
        <v>41097.409722222219</v>
      </c>
      <c r="F9901" s="22">
        <v>3.87</v>
      </c>
      <c r="G9901" s="22">
        <v>3.8465037808851834</v>
      </c>
      <c r="H9901" s="25">
        <v>0.14728682170542634</v>
      </c>
      <c r="I9901" s="3">
        <f t="shared" si="616"/>
        <v>79.169999999996492</v>
      </c>
      <c r="J9901" s="3">
        <f t="shared" si="617"/>
        <v>77.349999999996527</v>
      </c>
      <c r="K9901" s="3">
        <f>MIN(J9901-M9901+N9901,'Power Look Up'!$F$4)</f>
        <v>87.403206346255871</v>
      </c>
      <c r="M9901" s="51">
        <f t="array" ref="M9901">_xlfn.SUM(_xlfn.NORM.DIST($S$3:$S$1003,$G9901,$P9901,FALSE)*WindSpeedStep*$T$3:$T$1003)</f>
        <v>36.060678174771937</v>
      </c>
      <c r="N9901" s="51">
        <f t="array" ref="N9901">_xlfn.SUM(_xlfn.NORM.DIST($S$3:$S$1003,$G9901,$Q9901,FALSE)*WindSpeedStep*$T$3:$T$1003)</f>
        <v>46.113884521031281</v>
      </c>
      <c r="P9901" s="43">
        <f t="shared" si="618"/>
        <v>0.38465037808851837</v>
      </c>
      <c r="Q9901" s="43">
        <f t="shared" si="619"/>
        <v>0.56653931656448431</v>
      </c>
    </row>
    <row r="9902" spans="5:17" x14ac:dyDescent="0.2">
      <c r="E9902" s="16">
        <v>41097.416666666664</v>
      </c>
      <c r="F9902" s="22">
        <v>3.83</v>
      </c>
      <c r="G9902" s="22">
        <v>3.8029925053537581</v>
      </c>
      <c r="H9902" s="25">
        <v>0.15143603133159267</v>
      </c>
      <c r="I9902" s="3">
        <f t="shared" si="616"/>
        <v>75.529999999996576</v>
      </c>
      <c r="J9902" s="3">
        <f t="shared" si="617"/>
        <v>72.799999999996629</v>
      </c>
      <c r="K9902" s="3">
        <f>MIN(J9902-M9902+N9902,'Power Look Up'!$F$4)</f>
        <v>83.346965702801185</v>
      </c>
      <c r="M9902" s="51">
        <f t="array" ref="M9902">_xlfn.SUM(_xlfn.NORM.DIST($S$3:$S$1003,$G9902,$P9902,FALSE)*WindSpeedStep*$T$3:$T$1003)</f>
        <v>32.665553418075852</v>
      </c>
      <c r="N9902" s="51">
        <f t="array" ref="N9902">_xlfn.SUM(_xlfn.NORM.DIST($S$3:$S$1003,$G9902,$Q9902,FALSE)*WindSpeedStep*$T$3:$T$1003)</f>
        <v>43.212519120880415</v>
      </c>
      <c r="P9902" s="43">
        <f t="shared" si="618"/>
        <v>0.38029925053537583</v>
      </c>
      <c r="Q9902" s="43">
        <f t="shared" si="619"/>
        <v>0.57591009219456379</v>
      </c>
    </row>
    <row r="9903" spans="5:17" x14ac:dyDescent="0.2">
      <c r="E9903" s="16">
        <v>41097.423611111109</v>
      </c>
      <c r="F9903" s="22">
        <v>3.42</v>
      </c>
      <c r="G9903" s="22">
        <v>3.424660261425728</v>
      </c>
      <c r="H9903" s="25">
        <v>0.15789473684210528</v>
      </c>
      <c r="I9903" s="3">
        <f t="shared" si="616"/>
        <v>38.21999999999737</v>
      </c>
      <c r="J9903" s="3">
        <f t="shared" si="617"/>
        <v>38.21999999999737</v>
      </c>
      <c r="K9903" s="3">
        <f>MIN(J9903-M9903+N9903,'Power Look Up'!$F$4)</f>
        <v>44.244808249559583</v>
      </c>
      <c r="M9903" s="51">
        <f t="array" ref="M9903">_xlfn.SUM(_xlfn.NORM.DIST($S$3:$S$1003,$G9903,$P9903,FALSE)*WindSpeedStep*$T$3:$T$1003)</f>
        <v>13.225051053947986</v>
      </c>
      <c r="N9903" s="51">
        <f t="array" ref="N9903">_xlfn.SUM(_xlfn.NORM.DIST($S$3:$S$1003,$G9903,$Q9903,FALSE)*WindSpeedStep*$T$3:$T$1003)</f>
        <v>19.249859303510203</v>
      </c>
      <c r="P9903" s="43">
        <f t="shared" si="618"/>
        <v>0.34246602614257282</v>
      </c>
      <c r="Q9903" s="43">
        <f t="shared" si="619"/>
        <v>0.54073583075143083</v>
      </c>
    </row>
    <row r="9904" spans="5:17" x14ac:dyDescent="0.2">
      <c r="E9904" s="16">
        <v>41097.430555555555</v>
      </c>
      <c r="F9904" s="22">
        <v>3.38</v>
      </c>
      <c r="G9904" s="22">
        <v>3.358202101157286</v>
      </c>
      <c r="H9904" s="25">
        <v>0.17455621301775148</v>
      </c>
      <c r="I9904" s="3">
        <f t="shared" si="616"/>
        <v>34.579999999997447</v>
      </c>
      <c r="J9904" s="3">
        <f t="shared" si="617"/>
        <v>32.759999999997483</v>
      </c>
      <c r="K9904" s="3">
        <f>MIN(J9904-M9904+N9904,'Power Look Up'!$F$4)</f>
        <v>39.968579851513148</v>
      </c>
      <c r="M9904" s="51">
        <f t="array" ref="M9904">_xlfn.SUM(_xlfn.NORM.DIST($S$3:$S$1003,$G9904,$P9904,FALSE)*WindSpeedStep*$T$3:$T$1003)</f>
        <v>11.150419737880611</v>
      </c>
      <c r="N9904" s="51">
        <f t="array" ref="N9904">_xlfn.SUM(_xlfn.NORM.DIST($S$3:$S$1003,$G9904,$Q9904,FALSE)*WindSpeedStep*$T$3:$T$1003)</f>
        <v>18.358999589396277</v>
      </c>
      <c r="P9904" s="43">
        <f t="shared" si="618"/>
        <v>0.3358202101157286</v>
      </c>
      <c r="Q9904" s="43">
        <f t="shared" si="619"/>
        <v>0.58619504132627187</v>
      </c>
    </row>
    <row r="9905" spans="5:17" x14ac:dyDescent="0.2">
      <c r="E9905" s="16">
        <v>41097.4375</v>
      </c>
      <c r="F9905" s="22">
        <v>3.75</v>
      </c>
      <c r="G9905" s="22">
        <v>3.787742634023417</v>
      </c>
      <c r="H9905" s="25">
        <v>0.13066666666666665</v>
      </c>
      <c r="I9905" s="3">
        <f t="shared" si="616"/>
        <v>68.249999999996732</v>
      </c>
      <c r="J9905" s="3">
        <f t="shared" si="617"/>
        <v>71.889999999996647</v>
      </c>
      <c r="K9905" s="3">
        <f>MIN(J9905-M9905+N9905,'Power Look Up'!$F$4)</f>
        <v>77.92433628581442</v>
      </c>
      <c r="M9905" s="51">
        <f t="array" ref="M9905">_xlfn.SUM(_xlfn.NORM.DIST($S$3:$S$1003,$G9905,$P9905,FALSE)*WindSpeedStep*$T$3:$T$1003)</f>
        <v>31.54093214378052</v>
      </c>
      <c r="N9905" s="51">
        <f t="array" ref="N9905">_xlfn.SUM(_xlfn.NORM.DIST($S$3:$S$1003,$G9905,$Q9905,FALSE)*WindSpeedStep*$T$3:$T$1003)</f>
        <v>37.575268429598296</v>
      </c>
      <c r="P9905" s="43">
        <f t="shared" si="618"/>
        <v>0.37877426340234172</v>
      </c>
      <c r="Q9905" s="43">
        <f t="shared" si="619"/>
        <v>0.49493170417905979</v>
      </c>
    </row>
    <row r="9906" spans="5:17" x14ac:dyDescent="0.2">
      <c r="E9906" s="16">
        <v>41097.444444444445</v>
      </c>
      <c r="F9906" s="22">
        <v>3.61</v>
      </c>
      <c r="G9906" s="22">
        <v>3.6465158631239762</v>
      </c>
      <c r="H9906" s="25">
        <v>0.1440443213296399</v>
      </c>
      <c r="I9906" s="3">
        <f t="shared" si="616"/>
        <v>55.509999999997</v>
      </c>
      <c r="J9906" s="3">
        <f t="shared" si="617"/>
        <v>59.149999999996922</v>
      </c>
      <c r="K9906" s="3">
        <f>MIN(J9906-M9906+N9906,'Power Look Up'!$F$4)</f>
        <v>66.277088005621408</v>
      </c>
      <c r="M9906" s="51">
        <f t="array" ref="M9906">_xlfn.SUM(_xlfn.NORM.DIST($S$3:$S$1003,$G9906,$P9906,FALSE)*WindSpeedStep*$T$3:$T$1003)</f>
        <v>22.651577098586944</v>
      </c>
      <c r="N9906" s="51">
        <f t="array" ref="N9906">_xlfn.SUM(_xlfn.NORM.DIST($S$3:$S$1003,$G9906,$Q9906,FALSE)*WindSpeedStep*$T$3:$T$1003)</f>
        <v>29.77866510421142</v>
      </c>
      <c r="P9906" s="43">
        <f t="shared" si="618"/>
        <v>0.36465158631239764</v>
      </c>
      <c r="Q9906" s="43">
        <f t="shared" si="619"/>
        <v>0.52525990272145928</v>
      </c>
    </row>
    <row r="9907" spans="5:17" x14ac:dyDescent="0.2">
      <c r="E9907" s="16">
        <v>41097.451388888891</v>
      </c>
      <c r="F9907" s="22">
        <v>3.55</v>
      </c>
      <c r="G9907" s="22">
        <v>3.5520657546779448</v>
      </c>
      <c r="H9907" s="25">
        <v>0.13802816901408452</v>
      </c>
      <c r="I9907" s="3">
        <f t="shared" si="616"/>
        <v>50.049999999997112</v>
      </c>
      <c r="J9907" s="3">
        <f t="shared" si="617"/>
        <v>50.049999999997112</v>
      </c>
      <c r="K9907" s="3">
        <f>MIN(J9907-M9907+N9907,'Power Look Up'!$F$4)</f>
        <v>54.959852275930871</v>
      </c>
      <c r="M9907" s="51">
        <f t="array" ref="M9907">_xlfn.SUM(_xlfn.NORM.DIST($S$3:$S$1003,$G9907,$P9907,FALSE)*WindSpeedStep*$T$3:$T$1003)</f>
        <v>18.072601056767947</v>
      </c>
      <c r="N9907" s="51">
        <f t="array" ref="N9907">_xlfn.SUM(_xlfn.NORM.DIST($S$3:$S$1003,$G9907,$Q9907,FALSE)*WindSpeedStep*$T$3:$T$1003)</f>
        <v>22.982453332701706</v>
      </c>
      <c r="P9907" s="43">
        <f t="shared" si="618"/>
        <v>0.35520657546779449</v>
      </c>
      <c r="Q9907" s="43">
        <f t="shared" si="619"/>
        <v>0.49028513233582904</v>
      </c>
    </row>
    <row r="9908" spans="5:17" x14ac:dyDescent="0.2">
      <c r="E9908" s="16">
        <v>41097.458333333336</v>
      </c>
      <c r="F9908" s="22">
        <v>3.8</v>
      </c>
      <c r="G9908" s="22">
        <v>3.7333796784590882</v>
      </c>
      <c r="H9908" s="25">
        <v>0.16578947368421054</v>
      </c>
      <c r="I9908" s="3">
        <f t="shared" si="616"/>
        <v>72.799999999996629</v>
      </c>
      <c r="J9908" s="3">
        <f t="shared" si="617"/>
        <v>66.429999999996767</v>
      </c>
      <c r="K9908" s="3">
        <f>MIN(J9908-M9908+N9908,'Power Look Up'!$F$4)</f>
        <v>79.117518406223411</v>
      </c>
      <c r="M9908" s="51">
        <f t="array" ref="M9908">_xlfn.SUM(_xlfn.NORM.DIST($S$3:$S$1003,$G9908,$P9908,FALSE)*WindSpeedStep*$T$3:$T$1003)</f>
        <v>27.801033604437858</v>
      </c>
      <c r="N9908" s="51">
        <f t="array" ref="N9908">_xlfn.SUM(_xlfn.NORM.DIST($S$3:$S$1003,$G9908,$Q9908,FALSE)*WindSpeedStep*$T$3:$T$1003)</f>
        <v>40.488552010664506</v>
      </c>
      <c r="P9908" s="43">
        <f t="shared" si="618"/>
        <v>0.37333796784590884</v>
      </c>
      <c r="Q9908" s="43">
        <f t="shared" si="619"/>
        <v>0.6189550519550594</v>
      </c>
    </row>
    <row r="9909" spans="5:17" x14ac:dyDescent="0.2">
      <c r="E9909" s="16">
        <v>41097.465277777781</v>
      </c>
      <c r="F9909" s="22">
        <v>3.72</v>
      </c>
      <c r="G9909" s="22">
        <v>3.7833466489209053</v>
      </c>
      <c r="H9909" s="25">
        <v>0.18010752688172044</v>
      </c>
      <c r="I9909" s="3">
        <f t="shared" si="616"/>
        <v>65.519999999996784</v>
      </c>
      <c r="J9909" s="3">
        <f t="shared" si="617"/>
        <v>70.979999999996664</v>
      </c>
      <c r="K9909" s="3">
        <f>MIN(J9909-M9909+N9909,'Power Look Up'!$F$4)</f>
        <v>87.517550103324538</v>
      </c>
      <c r="M9909" s="51">
        <f t="array" ref="M9909">_xlfn.SUM(_xlfn.NORM.DIST($S$3:$S$1003,$G9909,$P9909,FALSE)*WindSpeedStep*$T$3:$T$1003)</f>
        <v>31.222966327991763</v>
      </c>
      <c r="N9909" s="51">
        <f t="array" ref="N9909">_xlfn.SUM(_xlfn.NORM.DIST($S$3:$S$1003,$G9909,$Q9909,FALSE)*WindSpeedStep*$T$3:$T$1003)</f>
        <v>47.76051643131963</v>
      </c>
      <c r="P9909" s="43">
        <f t="shared" si="618"/>
        <v>0.37833466489209056</v>
      </c>
      <c r="Q9909" s="43">
        <f t="shared" si="619"/>
        <v>0.68140920827338891</v>
      </c>
    </row>
    <row r="9910" spans="5:17" x14ac:dyDescent="0.2">
      <c r="E9910" s="16">
        <v>41097.472222222219</v>
      </c>
      <c r="F9910" s="22">
        <v>4.5999999999999996</v>
      </c>
      <c r="G9910" s="22">
        <v>4.6575251768259509</v>
      </c>
      <c r="H9910" s="25">
        <v>0.10652173913043479</v>
      </c>
      <c r="I9910" s="3">
        <f t="shared" si="616"/>
        <v>156.39999999999415</v>
      </c>
      <c r="J9910" s="3">
        <f t="shared" si="617"/>
        <v>162.93999999999403</v>
      </c>
      <c r="K9910" s="3">
        <f>MIN(J9910-M9910+N9910,'Power Look Up'!$F$4)</f>
        <v>163.49297237953436</v>
      </c>
      <c r="M9910" s="51">
        <f t="array" ref="M9910">_xlfn.SUM(_xlfn.NORM.DIST($S$3:$S$1003,$G9910,$P9910,FALSE)*WindSpeedStep*$T$3:$T$1003)</f>
        <v>140.20121246402292</v>
      </c>
      <c r="N9910" s="51">
        <f t="array" ref="N9910">_xlfn.SUM(_xlfn.NORM.DIST($S$3:$S$1003,$G9910,$Q9910,FALSE)*WindSpeedStep*$T$3:$T$1003)</f>
        <v>140.75418484356325</v>
      </c>
      <c r="P9910" s="43">
        <f t="shared" si="618"/>
        <v>0.46575251768259512</v>
      </c>
      <c r="Q9910" s="43">
        <f t="shared" si="619"/>
        <v>0.49612768187928613</v>
      </c>
    </row>
    <row r="9911" spans="5:17" x14ac:dyDescent="0.2">
      <c r="E9911" s="16">
        <v>41097.479166666664</v>
      </c>
      <c r="F9911" s="22">
        <v>4.37</v>
      </c>
      <c r="G9911" s="22">
        <v>4.3993929604405366</v>
      </c>
      <c r="H9911" s="25">
        <v>0.15102974828375287</v>
      </c>
      <c r="I9911" s="3">
        <f t="shared" si="616"/>
        <v>131.3299999999947</v>
      </c>
      <c r="J9911" s="3">
        <f t="shared" si="617"/>
        <v>134.59999999999462</v>
      </c>
      <c r="K9911" s="3">
        <f>MIN(J9911-M9911+N9911,'Power Look Up'!$F$4)</f>
        <v>143.7653249414397</v>
      </c>
      <c r="M9911" s="51">
        <f t="array" ref="M9911">_xlfn.SUM(_xlfn.NORM.DIST($S$3:$S$1003,$G9911,$P9911,FALSE)*WindSpeedStep*$T$3:$T$1003)</f>
        <v>101.06057907574777</v>
      </c>
      <c r="N9911" s="51">
        <f t="array" ref="N9911">_xlfn.SUM(_xlfn.NORM.DIST($S$3:$S$1003,$G9911,$Q9911,FALSE)*WindSpeedStep*$T$3:$T$1003)</f>
        <v>110.22590401719286</v>
      </c>
      <c r="P9911" s="43">
        <f t="shared" si="618"/>
        <v>0.43993929604405368</v>
      </c>
      <c r="Q9911" s="43">
        <f t="shared" si="619"/>
        <v>0.66443921141664863</v>
      </c>
    </row>
    <row r="9912" spans="5:17" x14ac:dyDescent="0.2">
      <c r="E9912" s="16">
        <v>41097.486111111109</v>
      </c>
      <c r="F9912" s="22">
        <v>5.08</v>
      </c>
      <c r="G9912" s="22">
        <v>5.0373060102605178</v>
      </c>
      <c r="H9912" s="25">
        <v>6.8897637795275579E-2</v>
      </c>
      <c r="I9912" s="3">
        <f t="shared" si="616"/>
        <v>212.95999999998966</v>
      </c>
      <c r="J9912" s="3">
        <f t="shared" si="617"/>
        <v>206.47999999998979</v>
      </c>
      <c r="K9912" s="3">
        <f>MIN(J9912-M9912+N9912,'Power Look Up'!$F$4)</f>
        <v>206.53389602829546</v>
      </c>
      <c r="M9912" s="51">
        <f t="array" ref="M9912">_xlfn.SUM(_xlfn.NORM.DIST($S$3:$S$1003,$G9912,$P9912,FALSE)*WindSpeedStep*$T$3:$T$1003)</f>
        <v>200.54893170389778</v>
      </c>
      <c r="N9912" s="51">
        <f t="array" ref="N9912">_xlfn.SUM(_xlfn.NORM.DIST($S$3:$S$1003,$G9912,$Q9912,FALSE)*WindSpeedStep*$T$3:$T$1003)</f>
        <v>200.60282773220345</v>
      </c>
      <c r="P9912" s="43">
        <f t="shared" si="618"/>
        <v>0.50373060102605183</v>
      </c>
      <c r="Q9912" s="43">
        <f t="shared" si="619"/>
        <v>0.34705848495889391</v>
      </c>
    </row>
    <row r="9913" spans="5:17" x14ac:dyDescent="0.2">
      <c r="E9913" s="16">
        <v>41097.493055555555</v>
      </c>
      <c r="F9913" s="22">
        <v>4.3899999999999997</v>
      </c>
      <c r="G9913" s="22">
        <v>4.4594839409566918</v>
      </c>
      <c r="H9913" s="25">
        <v>0.17767653758542143</v>
      </c>
      <c r="I9913" s="3">
        <f t="shared" si="616"/>
        <v>133.50999999999465</v>
      </c>
      <c r="J9913" s="3">
        <f t="shared" si="617"/>
        <v>141.13999999999447</v>
      </c>
      <c r="K9913" s="3">
        <f>MIN(J9913-M9913+N9913,'Power Look Up'!$F$4)</f>
        <v>155.14496646453154</v>
      </c>
      <c r="M9913" s="51">
        <f t="array" ref="M9913">_xlfn.SUM(_xlfn.NORM.DIST($S$3:$S$1003,$G9913,$P9913,FALSE)*WindSpeedStep*$T$3:$T$1003)</f>
        <v>109.90548565006456</v>
      </c>
      <c r="N9913" s="51">
        <f t="array" ref="N9913">_xlfn.SUM(_xlfn.NORM.DIST($S$3:$S$1003,$G9913,$Q9913,FALSE)*WindSpeedStep*$T$3:$T$1003)</f>
        <v>123.91045211460161</v>
      </c>
      <c r="P9913" s="43">
        <f t="shared" si="618"/>
        <v>0.44594839409566922</v>
      </c>
      <c r="Q9913" s="43">
        <f t="shared" si="619"/>
        <v>0.79234566604697487</v>
      </c>
    </row>
    <row r="9914" spans="5:17" x14ac:dyDescent="0.2">
      <c r="E9914" s="16">
        <v>41097.5</v>
      </c>
      <c r="F9914" s="22">
        <v>3.8</v>
      </c>
      <c r="G9914" s="22">
        <v>3.8403840658479762</v>
      </c>
      <c r="H9914" s="25">
        <v>0.12631578947368421</v>
      </c>
      <c r="I9914" s="3">
        <f t="shared" si="616"/>
        <v>72.799999999996629</v>
      </c>
      <c r="J9914" s="3">
        <f t="shared" si="617"/>
        <v>76.439999999996559</v>
      </c>
      <c r="K9914" s="3">
        <f>MIN(J9914-M9914+N9914,'Power Look Up'!$F$4)</f>
        <v>81.908995413754752</v>
      </c>
      <c r="M9914" s="51">
        <f t="array" ref="M9914">_xlfn.SUM(_xlfn.NORM.DIST($S$3:$S$1003,$G9914,$P9914,FALSE)*WindSpeedStep*$T$3:$T$1003)</f>
        <v>35.566361266515109</v>
      </c>
      <c r="N9914" s="51">
        <f t="array" ref="N9914">_xlfn.SUM(_xlfn.NORM.DIST($S$3:$S$1003,$G9914,$Q9914,FALSE)*WindSpeedStep*$T$3:$T$1003)</f>
        <v>41.035356680273296</v>
      </c>
      <c r="P9914" s="43">
        <f t="shared" si="618"/>
        <v>0.38403840658479765</v>
      </c>
      <c r="Q9914" s="43">
        <f t="shared" si="619"/>
        <v>0.4851011451597444</v>
      </c>
    </row>
    <row r="9915" spans="5:17" x14ac:dyDescent="0.2">
      <c r="E9915" s="16">
        <v>41097.506944444445</v>
      </c>
      <c r="F9915" s="22">
        <v>3.7</v>
      </c>
      <c r="G9915" s="22">
        <v>3.7811110650055193</v>
      </c>
      <c r="H9915" s="25">
        <v>0.18108108108108109</v>
      </c>
      <c r="I9915" s="3">
        <f t="shared" si="616"/>
        <v>63.699999999996827</v>
      </c>
      <c r="J9915" s="3">
        <f t="shared" si="617"/>
        <v>70.979999999996664</v>
      </c>
      <c r="K9915" s="3">
        <f>MIN(J9915-M9915+N9915,'Power Look Up'!$F$4)</f>
        <v>87.697591387562255</v>
      </c>
      <c r="M9915" s="51">
        <f t="array" ref="M9915">_xlfn.SUM(_xlfn.NORM.DIST($S$3:$S$1003,$G9915,$P9915,FALSE)*WindSpeedStep*$T$3:$T$1003)</f>
        <v>31.062327194047676</v>
      </c>
      <c r="N9915" s="51">
        <f t="array" ref="N9915">_xlfn.SUM(_xlfn.NORM.DIST($S$3:$S$1003,$G9915,$Q9915,FALSE)*WindSpeedStep*$T$3:$T$1003)</f>
        <v>47.779918581613273</v>
      </c>
      <c r="P9915" s="43">
        <f t="shared" si="618"/>
        <v>0.37811110650055196</v>
      </c>
      <c r="Q9915" s="43">
        <f t="shared" si="619"/>
        <v>0.68468767933883734</v>
      </c>
    </row>
    <row r="9916" spans="5:17" x14ac:dyDescent="0.2">
      <c r="E9916" s="16">
        <v>41097.513888888891</v>
      </c>
      <c r="F9916" s="22">
        <v>4.43</v>
      </c>
      <c r="G9916" s="22">
        <v>4.2783843322336024</v>
      </c>
      <c r="H9916" s="25">
        <v>0.18284424379232508</v>
      </c>
      <c r="I9916" s="3">
        <f t="shared" si="616"/>
        <v>137.86999999999455</v>
      </c>
      <c r="J9916" s="3">
        <f t="shared" si="617"/>
        <v>121.51999999999489</v>
      </c>
      <c r="K9916" s="3">
        <f>MIN(J9916-M9916+N9916,'Power Look Up'!$F$4)</f>
        <v>139.04824972654117</v>
      </c>
      <c r="M9916" s="51">
        <f t="array" ref="M9916">_xlfn.SUM(_xlfn.NORM.DIST($S$3:$S$1003,$G9916,$P9916,FALSE)*WindSpeedStep*$T$3:$T$1003)</f>
        <v>83.991399814325447</v>
      </c>
      <c r="N9916" s="51">
        <f t="array" ref="N9916">_xlfn.SUM(_xlfn.NORM.DIST($S$3:$S$1003,$G9916,$Q9916,FALSE)*WindSpeedStep*$T$3:$T$1003)</f>
        <v>101.51964954087173</v>
      </c>
      <c r="P9916" s="43">
        <f t="shared" si="618"/>
        <v>0.42783843322336024</v>
      </c>
      <c r="Q9916" s="43">
        <f t="shared" si="619"/>
        <v>0.78227794788018479</v>
      </c>
    </row>
    <row r="9917" spans="5:17" x14ac:dyDescent="0.2">
      <c r="E9917" s="16">
        <v>41097.520833333336</v>
      </c>
      <c r="F9917" s="22">
        <v>4.92</v>
      </c>
      <c r="G9917" s="22">
        <v>4.8854836013378273</v>
      </c>
      <c r="H9917" s="25">
        <v>0.14024390243902438</v>
      </c>
      <c r="I9917" s="3">
        <f t="shared" si="616"/>
        <v>191.27999999999341</v>
      </c>
      <c r="J9917" s="3">
        <f t="shared" si="617"/>
        <v>188.00999999999348</v>
      </c>
      <c r="K9917" s="3">
        <f>MIN(J9917-M9917+N9917,'Power Look Up'!$F$4)</f>
        <v>191.31163389920434</v>
      </c>
      <c r="M9917" s="51">
        <f t="array" ref="M9917">_xlfn.SUM(_xlfn.NORM.DIST($S$3:$S$1003,$G9917,$P9917,FALSE)*WindSpeedStep*$T$3:$T$1003)</f>
        <v>176.23764843648158</v>
      </c>
      <c r="N9917" s="51">
        <f t="array" ref="N9917">_xlfn.SUM(_xlfn.NORM.DIST($S$3:$S$1003,$G9917,$Q9917,FALSE)*WindSpeedStep*$T$3:$T$1003)</f>
        <v>179.53928233569243</v>
      </c>
      <c r="P9917" s="43">
        <f t="shared" si="618"/>
        <v>0.48854836013378278</v>
      </c>
      <c r="Q9917" s="43">
        <f t="shared" si="619"/>
        <v>0.68515928555347572</v>
      </c>
    </row>
    <row r="9918" spans="5:17" x14ac:dyDescent="0.2">
      <c r="E9918" s="16">
        <v>41097.527777777781</v>
      </c>
      <c r="F9918" s="22">
        <v>5.27</v>
      </c>
      <c r="G9918" s="22">
        <v>5.252867296377671</v>
      </c>
      <c r="H9918" s="25">
        <v>0.10626185958254271</v>
      </c>
      <c r="I9918" s="3">
        <f t="shared" si="616"/>
        <v>243.73999999998898</v>
      </c>
      <c r="J9918" s="3">
        <f t="shared" si="617"/>
        <v>240.49999999998906</v>
      </c>
      <c r="K9918" s="3">
        <f>MIN(J9918-M9918+N9918,'Power Look Up'!$F$4)</f>
        <v>240.79595865144225</v>
      </c>
      <c r="M9918" s="51">
        <f t="array" ref="M9918">_xlfn.SUM(_xlfn.NORM.DIST($S$3:$S$1003,$G9918,$P9918,FALSE)*WindSpeedStep*$T$3:$T$1003)</f>
        <v>235.47953783410321</v>
      </c>
      <c r="N9918" s="51">
        <f t="array" ref="N9918">_xlfn.SUM(_xlfn.NORM.DIST($S$3:$S$1003,$G9918,$Q9918,FALSE)*WindSpeedStep*$T$3:$T$1003)</f>
        <v>235.7754964855564</v>
      </c>
      <c r="P9918" s="43">
        <f t="shared" si="618"/>
        <v>0.52528672963776712</v>
      </c>
      <c r="Q9918" s="43">
        <f t="shared" si="619"/>
        <v>0.55817944705341482</v>
      </c>
    </row>
    <row r="9919" spans="5:17" x14ac:dyDescent="0.2">
      <c r="E9919" s="16">
        <v>41097.534722222219</v>
      </c>
      <c r="F9919" s="22">
        <v>5.56</v>
      </c>
      <c r="G9919" s="22">
        <v>5.5352287194043663</v>
      </c>
      <c r="H9919" s="25">
        <v>8.0935251798561161E-2</v>
      </c>
      <c r="I9919" s="3">
        <f t="shared" si="616"/>
        <v>290.71999999998798</v>
      </c>
      <c r="J9919" s="3">
        <f t="shared" si="617"/>
        <v>287.47999999998808</v>
      </c>
      <c r="K9919" s="3">
        <f>MIN(J9919-M9919+N9919,'Power Look Up'!$F$4)</f>
        <v>285.93446620997139</v>
      </c>
      <c r="M9919" s="51">
        <f t="array" ref="M9919">_xlfn.SUM(_xlfn.NORM.DIST($S$3:$S$1003,$G9919,$P9919,FALSE)*WindSpeedStep*$T$3:$T$1003)</f>
        <v>282.67834164439819</v>
      </c>
      <c r="N9919" s="51">
        <f t="array" ref="N9919">_xlfn.SUM(_xlfn.NORM.DIST($S$3:$S$1003,$G9919,$Q9919,FALSE)*WindSpeedStep*$T$3:$T$1003)</f>
        <v>281.1328078543815</v>
      </c>
      <c r="P9919" s="43">
        <f t="shared" si="618"/>
        <v>0.5535228719404367</v>
      </c>
      <c r="Q9919" s="43">
        <f t="shared" si="619"/>
        <v>0.44799513016761966</v>
      </c>
    </row>
    <row r="9920" spans="5:17" x14ac:dyDescent="0.2">
      <c r="E9920" s="16">
        <v>41097.548611111109</v>
      </c>
      <c r="F9920" s="22">
        <v>4.76</v>
      </c>
      <c r="G9920" s="22">
        <v>4.788441036342248</v>
      </c>
      <c r="H9920" s="25">
        <v>0.15336134453781514</v>
      </c>
      <c r="I9920" s="3">
        <f t="shared" si="616"/>
        <v>173.83999999999378</v>
      </c>
      <c r="J9920" s="3">
        <f t="shared" si="617"/>
        <v>177.1099999999937</v>
      </c>
      <c r="K9920" s="3">
        <f>MIN(J9920-M9920+N9920,'Power Look Up'!$F$4)</f>
        <v>182.8231125425136</v>
      </c>
      <c r="M9920" s="51">
        <f t="array" ref="M9920">_xlfn.SUM(_xlfn.NORM.DIST($S$3:$S$1003,$G9920,$P9920,FALSE)*WindSpeedStep*$T$3:$T$1003)</f>
        <v>160.80835137753391</v>
      </c>
      <c r="N9920" s="51">
        <f t="array" ref="N9920">_xlfn.SUM(_xlfn.NORM.DIST($S$3:$S$1003,$G9920,$Q9920,FALSE)*WindSpeedStep*$T$3:$T$1003)</f>
        <v>166.5214639200538</v>
      </c>
      <c r="P9920" s="43">
        <f t="shared" si="618"/>
        <v>0.4788441036342248</v>
      </c>
      <c r="Q9920" s="43">
        <f t="shared" si="619"/>
        <v>0.73436175557349603</v>
      </c>
    </row>
    <row r="9921" spans="5:17" x14ac:dyDescent="0.2">
      <c r="E9921" s="16">
        <v>41098.25</v>
      </c>
      <c r="F9921" s="22">
        <v>1.74</v>
      </c>
      <c r="G9921" s="22">
        <v>1.6808818378317183</v>
      </c>
      <c r="H9921" s="25">
        <v>0.2011494252873563</v>
      </c>
      <c r="I9921" s="3">
        <f t="shared" si="616"/>
        <v>0</v>
      </c>
      <c r="J9921" s="3">
        <f t="shared" si="617"/>
        <v>0</v>
      </c>
      <c r="K9921" s="3">
        <f>MIN(J9921-M9921+N9921,'Power Look Up'!$F$4)</f>
        <v>-6.685526036426955E-4</v>
      </c>
      <c r="M9921" s="51">
        <f t="array" ref="M9921">_xlfn.SUM(_xlfn.NORM.DIST($S$3:$S$1003,$G9921,$P9921,FALSE)*WindSpeedStep*$T$3:$T$1003)</f>
        <v>-4.0556379015728757E-5</v>
      </c>
      <c r="N9921" s="51">
        <f t="array" ref="N9921">_xlfn.SUM(_xlfn.NORM.DIST($S$3:$S$1003,$G9921,$Q9921,FALSE)*WindSpeedStep*$T$3:$T$1003)</f>
        <v>-7.0910898265842421E-4</v>
      </c>
      <c r="P9921" s="43">
        <f t="shared" si="618"/>
        <v>0.16808818378317184</v>
      </c>
      <c r="Q9921" s="43">
        <f t="shared" si="619"/>
        <v>0.33810841565580535</v>
      </c>
    </row>
    <row r="9922" spans="5:17" x14ac:dyDescent="0.2">
      <c r="E9922" s="16">
        <v>41098.861111111109</v>
      </c>
      <c r="F9922" s="22">
        <v>3.37</v>
      </c>
      <c r="G9922" s="22">
        <v>3.3340000243422527</v>
      </c>
      <c r="H9922" s="25">
        <v>6.2314540059347175E-2</v>
      </c>
      <c r="I9922" s="3">
        <f t="shared" si="616"/>
        <v>33.669999999997465</v>
      </c>
      <c r="J9922" s="3">
        <f t="shared" si="617"/>
        <v>30.029999999997543</v>
      </c>
      <c r="K9922" s="3">
        <f>MIN(J9922-M9922+N9922,'Power Look Up'!$F$4)</f>
        <v>29.015126783337337</v>
      </c>
      <c r="M9922" s="51">
        <f t="array" ref="M9922">_xlfn.SUM(_xlfn.NORM.DIST($S$3:$S$1003,$G9922,$P9922,FALSE)*WindSpeedStep*$T$3:$T$1003)</f>
        <v>10.455372792089806</v>
      </c>
      <c r="N9922" s="51">
        <f t="array" ref="N9922">_xlfn.SUM(_xlfn.NORM.DIST($S$3:$S$1003,$G9922,$Q9922,FALSE)*WindSpeedStep*$T$3:$T$1003)</f>
        <v>9.4404995754295964</v>
      </c>
      <c r="P9922" s="43">
        <f t="shared" si="618"/>
        <v>0.3334000024342253</v>
      </c>
      <c r="Q9922" s="43">
        <f t="shared" si="619"/>
        <v>0.20775667807473977</v>
      </c>
    </row>
    <row r="9923" spans="5:17" x14ac:dyDescent="0.2">
      <c r="E9923" s="16">
        <v>41098.868055555555</v>
      </c>
      <c r="F9923" s="22">
        <v>3.37</v>
      </c>
      <c r="G9923" s="22">
        <v>3.3124774239818451</v>
      </c>
      <c r="H9923" s="25">
        <v>4.7477744807121663E-2</v>
      </c>
      <c r="I9923" s="3">
        <f t="shared" ref="I9923:I9986" si="620">INDEX(PowerArray,MIN(MaximumPowerIndex,ROUND(F9923*100,0)))</f>
        <v>33.669999999997465</v>
      </c>
      <c r="J9923" s="3">
        <f t="shared" ref="J9923:J9986" si="621">INDEX(PowerArray,MIN(MaximumPowerIndex,ROUND(G9923*100,0)))</f>
        <v>28.209999999997581</v>
      </c>
      <c r="K9923" s="3">
        <f>MIN(J9923-M9923+N9923,'Power Look Up'!$F$4)</f>
        <v>27.093413056995665</v>
      </c>
      <c r="M9923" s="51">
        <f t="array" ref="M9923">_xlfn.SUM(_xlfn.NORM.DIST($S$3:$S$1003,$G9923,$P9923,FALSE)*WindSpeedStep*$T$3:$T$1003)</f>
        <v>9.8613204744144145</v>
      </c>
      <c r="N9923" s="51">
        <f t="array" ref="N9923">_xlfn.SUM(_xlfn.NORM.DIST($S$3:$S$1003,$G9923,$Q9923,FALSE)*WindSpeedStep*$T$3:$T$1003)</f>
        <v>8.7447335314124981</v>
      </c>
      <c r="P9923" s="43">
        <f t="shared" ref="P9923:P9986" si="622">ReferenceTurbulence*G9923</f>
        <v>0.33124774239818455</v>
      </c>
      <c r="Q9923" s="43">
        <f t="shared" si="619"/>
        <v>0.15726895781516179</v>
      </c>
    </row>
    <row r="9924" spans="5:17" x14ac:dyDescent="0.2">
      <c r="E9924" s="16">
        <v>41098.875</v>
      </c>
      <c r="F9924" s="22">
        <v>3.27</v>
      </c>
      <c r="G9924" s="22">
        <v>3.2011913978838242</v>
      </c>
      <c r="H9924" s="25">
        <v>3.9755351681957186E-2</v>
      </c>
      <c r="I9924" s="3">
        <f t="shared" si="620"/>
        <v>24.569999999997659</v>
      </c>
      <c r="J9924" s="3">
        <f t="shared" si="621"/>
        <v>18.199999999997793</v>
      </c>
      <c r="K9924" s="3">
        <f>MIN(J9924-M9924+N9924,'Power Look Up'!$F$4)</f>
        <v>16.762692659969154</v>
      </c>
      <c r="M9924" s="51">
        <f t="array" ref="M9924">_xlfn.SUM(_xlfn.NORM.DIST($S$3:$S$1003,$G9924,$P9924,FALSE)*WindSpeedStep*$T$3:$T$1003)</f>
        <v>7.1051420623132904</v>
      </c>
      <c r="N9924" s="51">
        <f t="array" ref="N9924">_xlfn.SUM(_xlfn.NORM.DIST($S$3:$S$1003,$G9924,$Q9924,FALSE)*WindSpeedStep*$T$3:$T$1003)</f>
        <v>5.6678347222846508</v>
      </c>
      <c r="P9924" s="43">
        <f t="shared" si="622"/>
        <v>0.32011913978838247</v>
      </c>
      <c r="Q9924" s="43">
        <f t="shared" ref="Q9924:Q9987" si="623">G9924*H9924</f>
        <v>0.12726448982412758</v>
      </c>
    </row>
    <row r="9925" spans="5:17" x14ac:dyDescent="0.2">
      <c r="E9925" s="16">
        <v>41099.111111111109</v>
      </c>
      <c r="F9925" s="22">
        <v>3.2</v>
      </c>
      <c r="G9925" s="22">
        <v>3.2241405868002886</v>
      </c>
      <c r="H9925" s="25">
        <v>8.7500000000000008E-2</v>
      </c>
      <c r="I9925" s="3">
        <f t="shared" si="620"/>
        <v>18.199999999997793</v>
      </c>
      <c r="J9925" s="3">
        <f t="shared" si="621"/>
        <v>20.019999999997754</v>
      </c>
      <c r="K9925" s="3">
        <f>MIN(J9925-M9925+N9925,'Power Look Up'!$F$4)</f>
        <v>19.595967953031145</v>
      </c>
      <c r="M9925" s="51">
        <f t="array" ref="M9925">_xlfn.SUM(_xlfn.NORM.DIST($S$3:$S$1003,$G9925,$P9925,FALSE)*WindSpeedStep*$T$3:$T$1003)</f>
        <v>7.6335229964157723</v>
      </c>
      <c r="N9925" s="51">
        <f t="array" ref="N9925">_xlfn.SUM(_xlfn.NORM.DIST($S$3:$S$1003,$G9925,$Q9925,FALSE)*WindSpeedStep*$T$3:$T$1003)</f>
        <v>7.2094909494491644</v>
      </c>
      <c r="P9925" s="43">
        <f t="shared" si="622"/>
        <v>0.32241405868002887</v>
      </c>
      <c r="Q9925" s="43">
        <f t="shared" si="623"/>
        <v>0.2821123013450253</v>
      </c>
    </row>
    <row r="9926" spans="5:17" x14ac:dyDescent="0.2">
      <c r="E9926" s="16">
        <v>41099.229166666664</v>
      </c>
      <c r="F9926" s="22">
        <v>4</v>
      </c>
      <c r="G9926" s="22">
        <v>3.9989926505094795</v>
      </c>
      <c r="H9926" s="25">
        <v>8.7499999999999994E-2</v>
      </c>
      <c r="I9926" s="3">
        <f t="shared" si="620"/>
        <v>90.999999999996248</v>
      </c>
      <c r="J9926" s="3">
        <f t="shared" si="621"/>
        <v>90.999999999996248</v>
      </c>
      <c r="K9926" s="3">
        <f>MIN(J9926-M9926+N9926,'Power Look Up'!$F$4)</f>
        <v>88.17242856250698</v>
      </c>
      <c r="M9926" s="51">
        <f t="array" ref="M9926">_xlfn.SUM(_xlfn.NORM.DIST($S$3:$S$1003,$G9926,$P9926,FALSE)*WindSpeedStep*$T$3:$T$1003)</f>
        <v>50.15904079038846</v>
      </c>
      <c r="N9926" s="51">
        <f t="array" ref="N9926">_xlfn.SUM(_xlfn.NORM.DIST($S$3:$S$1003,$G9926,$Q9926,FALSE)*WindSpeedStep*$T$3:$T$1003)</f>
        <v>47.331469352899191</v>
      </c>
      <c r="P9926" s="43">
        <f t="shared" si="622"/>
        <v>0.39989926505094797</v>
      </c>
      <c r="Q9926" s="43">
        <f t="shared" si="623"/>
        <v>0.34991185691957943</v>
      </c>
    </row>
    <row r="9927" spans="5:17" x14ac:dyDescent="0.2">
      <c r="E9927" s="16">
        <v>41099.256944444445</v>
      </c>
      <c r="F9927" s="22">
        <v>3.82</v>
      </c>
      <c r="G9927" s="22">
        <v>3.8152236225711484</v>
      </c>
      <c r="H9927" s="25">
        <v>0.1099476439790576</v>
      </c>
      <c r="I9927" s="3">
        <f t="shared" si="620"/>
        <v>74.619999999996594</v>
      </c>
      <c r="J9927" s="3">
        <f t="shared" si="621"/>
        <v>74.619999999996594</v>
      </c>
      <c r="K9927" s="3">
        <f>MIN(J9927-M9927+N9927,'Power Look Up'!$F$4)</f>
        <v>76.590511147538479</v>
      </c>
      <c r="M9927" s="51">
        <f t="array" ref="M9927">_xlfn.SUM(_xlfn.NORM.DIST($S$3:$S$1003,$G9927,$P9927,FALSE)*WindSpeedStep*$T$3:$T$1003)</f>
        <v>33.591924735685375</v>
      </c>
      <c r="N9927" s="51">
        <f t="array" ref="N9927">_xlfn.SUM(_xlfn.NORM.DIST($S$3:$S$1003,$G9927,$Q9927,FALSE)*WindSpeedStep*$T$3:$T$1003)</f>
        <v>35.562435883227266</v>
      </c>
      <c r="P9927" s="43">
        <f t="shared" si="622"/>
        <v>0.38152236225711489</v>
      </c>
      <c r="Q9927" s="43">
        <f t="shared" si="623"/>
        <v>0.41947484855494305</v>
      </c>
    </row>
    <row r="9928" spans="5:17" x14ac:dyDescent="0.2">
      <c r="E9928" s="16">
        <v>41099.263888888891</v>
      </c>
      <c r="F9928" s="22">
        <v>3.01</v>
      </c>
      <c r="G9928" s="22">
        <v>3.0073473477784787</v>
      </c>
      <c r="H9928" s="25">
        <v>7.3089700996677748E-2</v>
      </c>
      <c r="I9928" s="3">
        <f t="shared" si="620"/>
        <v>0.90999999999816206</v>
      </c>
      <c r="J9928" s="3">
        <f t="shared" si="621"/>
        <v>0.90999999999816206</v>
      </c>
      <c r="K9928" s="3">
        <f>MIN(J9928-M9928+N9928,'Power Look Up'!$F$4)</f>
        <v>-9.8610498104716449E-3</v>
      </c>
      <c r="M9928" s="51">
        <f t="array" ref="M9928">_xlfn.SUM(_xlfn.NORM.DIST($S$3:$S$1003,$G9928,$P9928,FALSE)*WindSpeedStep*$T$3:$T$1003)</f>
        <v>3.4099683844584829</v>
      </c>
      <c r="N9928" s="51">
        <f t="array" ref="N9928">_xlfn.SUM(_xlfn.NORM.DIST($S$3:$S$1003,$G9928,$Q9928,FALSE)*WindSpeedStep*$T$3:$T$1003)</f>
        <v>2.4901073346498492</v>
      </c>
      <c r="P9928" s="43">
        <f t="shared" si="622"/>
        <v>0.3007347347778479</v>
      </c>
      <c r="Q9928" s="43">
        <f t="shared" si="623"/>
        <v>0.21980611844228085</v>
      </c>
    </row>
    <row r="9929" spans="5:17" x14ac:dyDescent="0.2">
      <c r="E9929" s="16">
        <v>41099.270833333336</v>
      </c>
      <c r="F9929" s="22">
        <v>3</v>
      </c>
      <c r="G9929" s="22">
        <v>2.992152151244392</v>
      </c>
      <c r="H9929" s="25">
        <v>9.0000000000000011E-2</v>
      </c>
      <c r="I9929" s="3">
        <f t="shared" si="620"/>
        <v>0</v>
      </c>
      <c r="J9929" s="3">
        <f t="shared" si="621"/>
        <v>0</v>
      </c>
      <c r="K9929" s="3">
        <f>MIN(J9929-M9929+N9929,'Power Look Up'!$F$4)</f>
        <v>-0.34050755925311149</v>
      </c>
      <c r="M9929" s="51">
        <f t="array" ref="M9929">_xlfn.SUM(_xlfn.NORM.DIST($S$3:$S$1003,$G9929,$P9929,FALSE)*WindSpeedStep*$T$3:$T$1003)</f>
        <v>3.1795672919549385</v>
      </c>
      <c r="N9929" s="51">
        <f t="array" ref="N9929">_xlfn.SUM(_xlfn.NORM.DIST($S$3:$S$1003,$G9929,$Q9929,FALSE)*WindSpeedStep*$T$3:$T$1003)</f>
        <v>2.839059732701827</v>
      </c>
      <c r="P9929" s="43">
        <f t="shared" si="622"/>
        <v>0.29921521512443922</v>
      </c>
      <c r="Q9929" s="43">
        <f t="shared" si="623"/>
        <v>0.26929369361199529</v>
      </c>
    </row>
    <row r="9930" spans="5:17" x14ac:dyDescent="0.2">
      <c r="E9930" s="16">
        <v>41099.277777777781</v>
      </c>
      <c r="F9930" s="22">
        <v>3.4</v>
      </c>
      <c r="G9930" s="22">
        <v>3.3587217006420449</v>
      </c>
      <c r="H9930" s="25">
        <v>0.11764705882352942</v>
      </c>
      <c r="I9930" s="3">
        <f t="shared" si="620"/>
        <v>36.399999999997405</v>
      </c>
      <c r="J9930" s="3">
        <f t="shared" si="621"/>
        <v>32.759999999997483</v>
      </c>
      <c r="K9930" s="3">
        <f>MIN(J9930-M9930+N9930,'Power Look Up'!$F$4)</f>
        <v>33.872069446716722</v>
      </c>
      <c r="M9930" s="51">
        <f t="array" ref="M9930">_xlfn.SUM(_xlfn.NORM.DIST($S$3:$S$1003,$G9930,$P9930,FALSE)*WindSpeedStep*$T$3:$T$1003)</f>
        <v>11.165670860530772</v>
      </c>
      <c r="N9930" s="51">
        <f t="array" ref="N9930">_xlfn.SUM(_xlfn.NORM.DIST($S$3:$S$1003,$G9930,$Q9930,FALSE)*WindSpeedStep*$T$3:$T$1003)</f>
        <v>12.277740307250014</v>
      </c>
      <c r="P9930" s="43">
        <f t="shared" si="622"/>
        <v>0.3358721700642045</v>
      </c>
      <c r="Q9930" s="43">
        <f t="shared" si="623"/>
        <v>0.39514372948729942</v>
      </c>
    </row>
    <row r="9931" spans="5:17" x14ac:dyDescent="0.2">
      <c r="E9931" s="16">
        <v>41099.284722222219</v>
      </c>
      <c r="F9931" s="22">
        <v>3.11</v>
      </c>
      <c r="G9931" s="22">
        <v>3.1483997144906324</v>
      </c>
      <c r="H9931" s="25">
        <v>9.3247588424437297E-2</v>
      </c>
      <c r="I9931" s="3">
        <f t="shared" si="620"/>
        <v>10.009999999997968</v>
      </c>
      <c r="J9931" s="3">
        <f t="shared" si="621"/>
        <v>13.64999999999789</v>
      </c>
      <c r="K9931" s="3">
        <f>MIN(J9931-M9931+N9931,'Power Look Up'!$F$4)</f>
        <v>13.415326816251888</v>
      </c>
      <c r="M9931" s="51">
        <f t="array" ref="M9931">_xlfn.SUM(_xlfn.NORM.DIST($S$3:$S$1003,$G9931,$P9931,FALSE)*WindSpeedStep*$T$3:$T$1003)</f>
        <v>5.9630588368815891</v>
      </c>
      <c r="N9931" s="51">
        <f t="array" ref="N9931">_xlfn.SUM(_xlfn.NORM.DIST($S$3:$S$1003,$G9931,$Q9931,FALSE)*WindSpeedStep*$T$3:$T$1003)</f>
        <v>5.7283856531355877</v>
      </c>
      <c r="P9931" s="43">
        <f t="shared" si="622"/>
        <v>0.31483997144906328</v>
      </c>
      <c r="Q9931" s="43">
        <f t="shared" si="623"/>
        <v>0.29358068077243837</v>
      </c>
    </row>
    <row r="9932" spans="5:17" x14ac:dyDescent="0.2">
      <c r="E9932" s="16">
        <v>41099.291666666664</v>
      </c>
      <c r="F9932" s="22">
        <v>3.15</v>
      </c>
      <c r="G9932" s="22">
        <v>3.1509510556370568</v>
      </c>
      <c r="H9932" s="25">
        <v>9.2063492063492056E-2</v>
      </c>
      <c r="I9932" s="3">
        <f t="shared" si="620"/>
        <v>13.64999999999789</v>
      </c>
      <c r="J9932" s="3">
        <f t="shared" si="621"/>
        <v>13.64999999999789</v>
      </c>
      <c r="K9932" s="3">
        <f>MIN(J9932-M9932+N9932,'Power Look Up'!$F$4)</f>
        <v>13.375746926019467</v>
      </c>
      <c r="M9932" s="51">
        <f t="array" ref="M9932">_xlfn.SUM(_xlfn.NORM.DIST($S$3:$S$1003,$G9932,$P9932,FALSE)*WindSpeedStep*$T$3:$T$1003)</f>
        <v>6.0159341085088087</v>
      </c>
      <c r="N9932" s="51">
        <f t="array" ref="N9932">_xlfn.SUM(_xlfn.NORM.DIST($S$3:$S$1003,$G9932,$Q9932,FALSE)*WindSpeedStep*$T$3:$T$1003)</f>
        <v>5.7416810345303855</v>
      </c>
      <c r="P9932" s="43">
        <f t="shared" si="622"/>
        <v>0.31509510556370568</v>
      </c>
      <c r="Q9932" s="43">
        <f t="shared" si="623"/>
        <v>0.29008755750309412</v>
      </c>
    </row>
    <row r="9933" spans="5:17" x14ac:dyDescent="0.2">
      <c r="E9933" s="16">
        <v>41099.298611111109</v>
      </c>
      <c r="F9933" s="22">
        <v>2.83</v>
      </c>
      <c r="G9933" s="22">
        <v>2.9417067838913322</v>
      </c>
      <c r="H9933" s="25">
        <v>0.1519434628975265</v>
      </c>
      <c r="I9933" s="3">
        <f t="shared" si="620"/>
        <v>0</v>
      </c>
      <c r="J9933" s="3">
        <f t="shared" si="621"/>
        <v>0</v>
      </c>
      <c r="K9933" s="3">
        <f>MIN(J9933-M9933+N9933,'Power Look Up'!$F$4)</f>
        <v>1.8757243751562109</v>
      </c>
      <c r="M9933" s="51">
        <f t="array" ref="M9933">_xlfn.SUM(_xlfn.NORM.DIST($S$3:$S$1003,$G9933,$P9933,FALSE)*WindSpeedStep*$T$3:$T$1003)</f>
        <v>2.4794305946296777</v>
      </c>
      <c r="N9933" s="51">
        <f t="array" ref="N9933">_xlfn.SUM(_xlfn.NORM.DIST($S$3:$S$1003,$G9933,$Q9933,FALSE)*WindSpeedStep*$T$3:$T$1003)</f>
        <v>4.3551549697858887</v>
      </c>
      <c r="P9933" s="43">
        <f t="shared" si="622"/>
        <v>0.29417067838913324</v>
      </c>
      <c r="Q9933" s="43">
        <f t="shared" si="623"/>
        <v>0.44697311557359465</v>
      </c>
    </row>
    <row r="9934" spans="5:17" x14ac:dyDescent="0.2">
      <c r="E9934" s="16">
        <v>41099.305555555555</v>
      </c>
      <c r="F9934" s="22">
        <v>2.8</v>
      </c>
      <c r="G9934" s="22">
        <v>2.9479058598713728</v>
      </c>
      <c r="H9934" s="25">
        <v>0.22142857142857145</v>
      </c>
      <c r="I9934" s="3">
        <f t="shared" si="620"/>
        <v>0</v>
      </c>
      <c r="J9934" s="3">
        <f t="shared" si="621"/>
        <v>0</v>
      </c>
      <c r="K9934" s="3">
        <f>MIN(J9934-M9934+N9934,'Power Look Up'!$F$4)</f>
        <v>6.0368099949199969</v>
      </c>
      <c r="M9934" s="51">
        <f t="array" ref="M9934">_xlfn.SUM(_xlfn.NORM.DIST($S$3:$S$1003,$G9934,$P9934,FALSE)*WindSpeedStep*$T$3:$T$1003)</f>
        <v>2.5600633566645765</v>
      </c>
      <c r="N9934" s="51">
        <f t="array" ref="N9934">_xlfn.SUM(_xlfn.NORM.DIST($S$3:$S$1003,$G9934,$Q9934,FALSE)*WindSpeedStep*$T$3:$T$1003)</f>
        <v>8.5968733515845734</v>
      </c>
      <c r="P9934" s="43">
        <f t="shared" si="622"/>
        <v>0.29479058598713731</v>
      </c>
      <c r="Q9934" s="43">
        <f t="shared" si="623"/>
        <v>0.65275058325723256</v>
      </c>
    </row>
    <row r="9935" spans="5:17" x14ac:dyDescent="0.2">
      <c r="E9935" s="16">
        <v>41099.3125</v>
      </c>
      <c r="F9935" s="22">
        <v>2.54</v>
      </c>
      <c r="G9935" s="22">
        <v>2.6926771086147263</v>
      </c>
      <c r="H9935" s="25">
        <v>0.14566929133858267</v>
      </c>
      <c r="I9935" s="3">
        <f t="shared" si="620"/>
        <v>0</v>
      </c>
      <c r="J9935" s="3">
        <f t="shared" si="621"/>
        <v>0</v>
      </c>
      <c r="K9935" s="3">
        <f>MIN(J9935-M9935+N9935,'Power Look Up'!$F$4)</f>
        <v>0.88850313508808598</v>
      </c>
      <c r="M9935" s="51">
        <f t="array" ref="M9935">_xlfn.SUM(_xlfn.NORM.DIST($S$3:$S$1003,$G9935,$P9935,FALSE)*WindSpeedStep*$T$3:$T$1003)</f>
        <v>0.44032970510274805</v>
      </c>
      <c r="N9935" s="51">
        <f t="array" ref="N9935">_xlfn.SUM(_xlfn.NORM.DIST($S$3:$S$1003,$G9935,$Q9935,FALSE)*WindSpeedStep*$T$3:$T$1003)</f>
        <v>1.328832840190834</v>
      </c>
      <c r="P9935" s="43">
        <f t="shared" si="622"/>
        <v>0.26926771086147266</v>
      </c>
      <c r="Q9935" s="43">
        <f t="shared" si="623"/>
        <v>0.39224036621553099</v>
      </c>
    </row>
    <row r="9936" spans="5:17" x14ac:dyDescent="0.2">
      <c r="E9936" s="16">
        <v>41099.319444444445</v>
      </c>
      <c r="F9936" s="22">
        <v>2.4</v>
      </c>
      <c r="G9936" s="22">
        <v>2.4873879519636182</v>
      </c>
      <c r="H9936" s="25">
        <v>0.15</v>
      </c>
      <c r="I9936" s="3">
        <f t="shared" si="620"/>
        <v>0</v>
      </c>
      <c r="J9936" s="3">
        <f t="shared" si="621"/>
        <v>0</v>
      </c>
      <c r="K9936" s="3">
        <f>MIN(J9936-M9936+N9936,'Power Look Up'!$F$4)</f>
        <v>0.3499878854072157</v>
      </c>
      <c r="M9936" s="51">
        <f t="array" ref="M9936">_xlfn.SUM(_xlfn.NORM.DIST($S$3:$S$1003,$G9936,$P9936,FALSE)*WindSpeedStep*$T$3:$T$1003)</f>
        <v>3.3026021218395027E-2</v>
      </c>
      <c r="N9936" s="51">
        <f t="array" ref="N9936">_xlfn.SUM(_xlfn.NORM.DIST($S$3:$S$1003,$G9936,$Q9936,FALSE)*WindSpeedStep*$T$3:$T$1003)</f>
        <v>0.38301390662561074</v>
      </c>
      <c r="P9936" s="43">
        <f t="shared" si="622"/>
        <v>0.24873879519636183</v>
      </c>
      <c r="Q9936" s="43">
        <f t="shared" si="623"/>
        <v>0.37310819279454271</v>
      </c>
    </row>
    <row r="9937" spans="5:17" x14ac:dyDescent="0.2">
      <c r="E9937" s="16">
        <v>41099.326388888891</v>
      </c>
      <c r="F9937" s="22">
        <v>2.92</v>
      </c>
      <c r="G9937" s="22">
        <v>2.9603388967009883</v>
      </c>
      <c r="H9937" s="25">
        <v>0.1541095890410959</v>
      </c>
      <c r="I9937" s="3">
        <f t="shared" si="620"/>
        <v>0</v>
      </c>
      <c r="J9937" s="3">
        <f t="shared" si="621"/>
        <v>0</v>
      </c>
      <c r="K9937" s="3">
        <f>MIN(J9937-M9937+N9937,'Power Look Up'!$F$4)</f>
        <v>2.0296488458023729</v>
      </c>
      <c r="M9937" s="51">
        <f t="array" ref="M9937">_xlfn.SUM(_xlfn.NORM.DIST($S$3:$S$1003,$G9937,$P9937,FALSE)*WindSpeedStep*$T$3:$T$1003)</f>
        <v>2.7263618925760928</v>
      </c>
      <c r="N9937" s="51">
        <f t="array" ref="N9937">_xlfn.SUM(_xlfn.NORM.DIST($S$3:$S$1003,$G9937,$Q9937,FALSE)*WindSpeedStep*$T$3:$T$1003)</f>
        <v>4.7560107383784658</v>
      </c>
      <c r="P9937" s="43">
        <f t="shared" si="622"/>
        <v>0.29603388967009886</v>
      </c>
      <c r="Q9937" s="43">
        <f t="shared" si="623"/>
        <v>0.45621661079296055</v>
      </c>
    </row>
    <row r="9938" spans="5:17" x14ac:dyDescent="0.2">
      <c r="E9938" s="16">
        <v>41099.333333333336</v>
      </c>
      <c r="F9938" s="22">
        <v>3.28</v>
      </c>
      <c r="G9938" s="22">
        <v>3.3080698202100263</v>
      </c>
      <c r="H9938" s="25">
        <v>0.21036585365853658</v>
      </c>
      <c r="I9938" s="3">
        <f t="shared" si="620"/>
        <v>25.479999999997638</v>
      </c>
      <c r="J9938" s="3">
        <f t="shared" si="621"/>
        <v>28.209999999997581</v>
      </c>
      <c r="K9938" s="3">
        <f>MIN(J9938-M9938+N9938,'Power Look Up'!$F$4)</f>
        <v>39.428570608486979</v>
      </c>
      <c r="M9938" s="51">
        <f t="array" ref="M9938">_xlfn.SUM(_xlfn.NORM.DIST($S$3:$S$1003,$G9938,$P9938,FALSE)*WindSpeedStep*$T$3:$T$1003)</f>
        <v>9.7423215575702411</v>
      </c>
      <c r="N9938" s="51">
        <f t="array" ref="N9938">_xlfn.SUM(_xlfn.NORM.DIST($S$3:$S$1003,$G9938,$Q9938,FALSE)*WindSpeedStep*$T$3:$T$1003)</f>
        <v>20.960892166059633</v>
      </c>
      <c r="P9938" s="43">
        <f t="shared" si="622"/>
        <v>0.33080698202100267</v>
      </c>
      <c r="Q9938" s="43">
        <f t="shared" si="623"/>
        <v>0.69590493169052381</v>
      </c>
    </row>
    <row r="9939" spans="5:17" x14ac:dyDescent="0.2">
      <c r="E9939" s="16">
        <v>41099.340277777781</v>
      </c>
      <c r="F9939" s="22">
        <v>4.03</v>
      </c>
      <c r="G9939" s="22">
        <v>4.0087106239204724</v>
      </c>
      <c r="H9939" s="25">
        <v>8.1885856079404462E-2</v>
      </c>
      <c r="I9939" s="3">
        <f t="shared" si="620"/>
        <v>94.269999999995477</v>
      </c>
      <c r="J9939" s="3">
        <f t="shared" si="621"/>
        <v>92.089999999995527</v>
      </c>
      <c r="K9939" s="3">
        <f>MIN(J9939-M9939+N9939,'Power Look Up'!$F$4)</f>
        <v>87.986030367552416</v>
      </c>
      <c r="M9939" s="51">
        <f t="array" ref="M9939">_xlfn.SUM(_xlfn.NORM.DIST($S$3:$S$1003,$G9939,$P9939,FALSE)*WindSpeedStep*$T$3:$T$1003)</f>
        <v>51.171537240147359</v>
      </c>
      <c r="N9939" s="51">
        <f t="array" ref="N9939">_xlfn.SUM(_xlfn.NORM.DIST($S$3:$S$1003,$G9939,$Q9939,FALSE)*WindSpeedStep*$T$3:$T$1003)</f>
        <v>47.067567607704248</v>
      </c>
      <c r="P9939" s="43">
        <f t="shared" si="622"/>
        <v>0.40087106239204728</v>
      </c>
      <c r="Q9939" s="43">
        <f t="shared" si="623"/>
        <v>0.32825670121433148</v>
      </c>
    </row>
    <row r="9940" spans="5:17" x14ac:dyDescent="0.2">
      <c r="E9940" s="16">
        <v>41099.347222222219</v>
      </c>
      <c r="F9940" s="22">
        <v>4.08</v>
      </c>
      <c r="G9940" s="22">
        <v>4.0633544605912819</v>
      </c>
      <c r="H9940" s="25">
        <v>9.0686274509803919E-2</v>
      </c>
      <c r="I9940" s="3">
        <f t="shared" si="620"/>
        <v>99.719999999995366</v>
      </c>
      <c r="J9940" s="3">
        <f t="shared" si="621"/>
        <v>97.539999999995402</v>
      </c>
      <c r="K9940" s="3">
        <f>MIN(J9940-M9940+N9940,'Power Look Up'!$F$4)</f>
        <v>95.436418358221658</v>
      </c>
      <c r="M9940" s="51">
        <f t="array" ref="M9940">_xlfn.SUM(_xlfn.NORM.DIST($S$3:$S$1003,$G9940,$P9940,FALSE)*WindSpeedStep*$T$3:$T$1003)</f>
        <v>57.106685612238287</v>
      </c>
      <c r="N9940" s="51">
        <f t="array" ref="N9940">_xlfn.SUM(_xlfn.NORM.DIST($S$3:$S$1003,$G9940,$Q9940,FALSE)*WindSpeedStep*$T$3:$T$1003)</f>
        <v>55.003103970464544</v>
      </c>
      <c r="P9940" s="43">
        <f t="shared" si="622"/>
        <v>0.40633544605912819</v>
      </c>
      <c r="Q9940" s="43">
        <f t="shared" si="623"/>
        <v>0.36849047804381724</v>
      </c>
    </row>
    <row r="9941" spans="5:17" x14ac:dyDescent="0.2">
      <c r="E9941" s="16">
        <v>41099.354166666664</v>
      </c>
      <c r="F9941" s="22">
        <v>3.09</v>
      </c>
      <c r="G9941" s="22">
        <v>3.1130411741086204</v>
      </c>
      <c r="H9941" s="25">
        <v>0.22977346278317151</v>
      </c>
      <c r="I9941" s="3">
        <f t="shared" si="620"/>
        <v>8.1899999999980064</v>
      </c>
      <c r="J9941" s="3">
        <f t="shared" si="621"/>
        <v>10.009999999997968</v>
      </c>
      <c r="K9941" s="3">
        <f>MIN(J9941-M9941+N9941,'Power Look Up'!$F$4)</f>
        <v>19.533747896677411</v>
      </c>
      <c r="M9941" s="51">
        <f t="array" ref="M9941">_xlfn.SUM(_xlfn.NORM.DIST($S$3:$S$1003,$G9941,$P9941,FALSE)*WindSpeedStep*$T$3:$T$1003)</f>
        <v>5.2544349131802335</v>
      </c>
      <c r="N9941" s="51">
        <f t="array" ref="N9941">_xlfn.SUM(_xlfn.NORM.DIST($S$3:$S$1003,$G9941,$Q9941,FALSE)*WindSpeedStep*$T$3:$T$1003)</f>
        <v>14.778182809859679</v>
      </c>
      <c r="P9941" s="43">
        <f t="shared" si="622"/>
        <v>0.31130411741086206</v>
      </c>
      <c r="Q9941" s="43">
        <f t="shared" si="623"/>
        <v>0.71529425036152761</v>
      </c>
    </row>
    <row r="9942" spans="5:17" x14ac:dyDescent="0.2">
      <c r="E9942" s="16">
        <v>41099.361111111109</v>
      </c>
      <c r="F9942" s="22">
        <v>3.78</v>
      </c>
      <c r="G9942" s="22">
        <v>3.7566499428196996</v>
      </c>
      <c r="H9942" s="25">
        <v>0.10052910052910054</v>
      </c>
      <c r="I9942" s="3">
        <f t="shared" si="620"/>
        <v>70.979999999996664</v>
      </c>
      <c r="J9942" s="3">
        <f t="shared" si="621"/>
        <v>69.159999999996714</v>
      </c>
      <c r="K9942" s="3">
        <f>MIN(J9942-M9942+N9942,'Power Look Up'!$F$4)</f>
        <v>69.253612514606345</v>
      </c>
      <c r="M9942" s="51">
        <f t="array" ref="M9942">_xlfn.SUM(_xlfn.NORM.DIST($S$3:$S$1003,$G9942,$P9942,FALSE)*WindSpeedStep*$T$3:$T$1003)</f>
        <v>29.351102495418584</v>
      </c>
      <c r="N9942" s="51">
        <f t="array" ref="N9942">_xlfn.SUM(_xlfn.NORM.DIST($S$3:$S$1003,$G9942,$Q9942,FALSE)*WindSpeedStep*$T$3:$T$1003)</f>
        <v>29.444715010028212</v>
      </c>
      <c r="P9942" s="43">
        <f t="shared" si="622"/>
        <v>0.37566499428196998</v>
      </c>
      <c r="Q9942" s="43">
        <f t="shared" si="623"/>
        <v>0.37765263975436136</v>
      </c>
    </row>
    <row r="9943" spans="5:17" x14ac:dyDescent="0.2">
      <c r="E9943" s="16">
        <v>41099.368055555555</v>
      </c>
      <c r="F9943" s="22">
        <v>3.62</v>
      </c>
      <c r="G9943" s="22">
        <v>3.6713772358006955</v>
      </c>
      <c r="H9943" s="25">
        <v>0.16850828729281767</v>
      </c>
      <c r="I9943" s="3">
        <f t="shared" si="620"/>
        <v>56.419999999996982</v>
      </c>
      <c r="J9943" s="3">
        <f t="shared" si="621"/>
        <v>60.96999999999688</v>
      </c>
      <c r="K9943" s="3">
        <f>MIN(J9943-M9943+N9943,'Power Look Up'!$F$4)</f>
        <v>73.173212068149269</v>
      </c>
      <c r="M9943" s="51">
        <f t="array" ref="M9943">_xlfn.SUM(_xlfn.NORM.DIST($S$3:$S$1003,$G9943,$P9943,FALSE)*WindSpeedStep*$T$3:$T$1003)</f>
        <v>24.026824391311624</v>
      </c>
      <c r="N9943" s="51">
        <f t="array" ref="N9943">_xlfn.SUM(_xlfn.NORM.DIST($S$3:$S$1003,$G9943,$Q9943,FALSE)*WindSpeedStep*$T$3:$T$1003)</f>
        <v>36.23003645946401</v>
      </c>
      <c r="P9943" s="43">
        <f t="shared" si="622"/>
        <v>0.36713772358006957</v>
      </c>
      <c r="Q9943" s="43">
        <f t="shared" si="623"/>
        <v>0.61865749001061443</v>
      </c>
    </row>
    <row r="9944" spans="5:17" x14ac:dyDescent="0.2">
      <c r="E9944" s="16">
        <v>41099.375</v>
      </c>
      <c r="F9944" s="22">
        <v>3.24</v>
      </c>
      <c r="G9944" s="22">
        <v>3.3135458715427446</v>
      </c>
      <c r="H9944" s="25">
        <v>0.16666666666666666</v>
      </c>
      <c r="I9944" s="3">
        <f t="shared" si="620"/>
        <v>21.839999999997715</v>
      </c>
      <c r="J9944" s="3">
        <f t="shared" si="621"/>
        <v>28.209999999997581</v>
      </c>
      <c r="K9944" s="3">
        <f>MIN(J9944-M9944+N9944,'Power Look Up'!$F$4)</f>
        <v>33.738713247465817</v>
      </c>
      <c r="M9944" s="51">
        <f t="array" ref="M9944">_xlfn.SUM(_xlfn.NORM.DIST($S$3:$S$1003,$G9944,$P9944,FALSE)*WindSpeedStep*$T$3:$T$1003)</f>
        <v>9.8903003890039027</v>
      </c>
      <c r="N9944" s="51">
        <f t="array" ref="N9944">_xlfn.SUM(_xlfn.NORM.DIST($S$3:$S$1003,$G9944,$Q9944,FALSE)*WindSpeedStep*$T$3:$T$1003)</f>
        <v>15.419013636472139</v>
      </c>
      <c r="P9944" s="43">
        <f t="shared" si="622"/>
        <v>0.33135458715427446</v>
      </c>
      <c r="Q9944" s="43">
        <f t="shared" si="623"/>
        <v>0.55225764525712406</v>
      </c>
    </row>
    <row r="9945" spans="5:17" x14ac:dyDescent="0.2">
      <c r="E9945" s="16">
        <v>41099.381944444445</v>
      </c>
      <c r="F9945" s="22">
        <v>4.1399999999999997</v>
      </c>
      <c r="G9945" s="22">
        <v>4.1494202422150588</v>
      </c>
      <c r="H9945" s="25">
        <v>0.16908212560386474</v>
      </c>
      <c r="I9945" s="3">
        <f t="shared" si="620"/>
        <v>106.25999999999522</v>
      </c>
      <c r="J9945" s="3">
        <f t="shared" si="621"/>
        <v>107.34999999999519</v>
      </c>
      <c r="K9945" s="3">
        <f>MIN(J9945-M9945+N9945,'Power Look Up'!$F$4)</f>
        <v>122.83514246192172</v>
      </c>
      <c r="M9945" s="51">
        <f t="array" ref="M9945">_xlfn.SUM(_xlfn.NORM.DIST($S$3:$S$1003,$G9945,$P9945,FALSE)*WindSpeedStep*$T$3:$T$1003)</f>
        <v>67.240697248862062</v>
      </c>
      <c r="N9945" s="51">
        <f t="array" ref="N9945">_xlfn.SUM(_xlfn.NORM.DIST($S$3:$S$1003,$G9945,$Q9945,FALSE)*WindSpeedStep*$T$3:$T$1003)</f>
        <v>82.725839710788591</v>
      </c>
      <c r="P9945" s="43">
        <f t="shared" si="622"/>
        <v>0.41494202422150589</v>
      </c>
      <c r="Q9945" s="43">
        <f t="shared" si="623"/>
        <v>0.7015927945774254</v>
      </c>
    </row>
    <row r="9946" spans="5:17" x14ac:dyDescent="0.2">
      <c r="E9946" s="16">
        <v>41099.388888888891</v>
      </c>
      <c r="F9946" s="22">
        <v>3.35</v>
      </c>
      <c r="G9946" s="22">
        <v>3.368146799435709</v>
      </c>
      <c r="H9946" s="25">
        <v>0.14328358208955222</v>
      </c>
      <c r="I9946" s="3">
        <f t="shared" si="620"/>
        <v>31.849999999997504</v>
      </c>
      <c r="J9946" s="3">
        <f t="shared" si="621"/>
        <v>33.669999999997465</v>
      </c>
      <c r="K9946" s="3">
        <f>MIN(J9946-M9946+N9946,'Power Look Up'!$F$4)</f>
        <v>37.200559541468337</v>
      </c>
      <c r="M9946" s="51">
        <f t="array" ref="M9946">_xlfn.SUM(_xlfn.NORM.DIST($S$3:$S$1003,$G9946,$P9946,FALSE)*WindSpeedStep*$T$3:$T$1003)</f>
        <v>11.444802411957946</v>
      </c>
      <c r="N9946" s="51">
        <f t="array" ref="N9946">_xlfn.SUM(_xlfn.NORM.DIST($S$3:$S$1003,$G9946,$Q9946,FALSE)*WindSpeedStep*$T$3:$T$1003)</f>
        <v>14.975361953428816</v>
      </c>
      <c r="P9946" s="43">
        <f t="shared" si="622"/>
        <v>0.33681467994357095</v>
      </c>
      <c r="Q9946" s="43">
        <f t="shared" si="623"/>
        <v>0.48260013842660898</v>
      </c>
    </row>
    <row r="9947" spans="5:17" x14ac:dyDescent="0.2">
      <c r="E9947" s="16">
        <v>41099.395833333336</v>
      </c>
      <c r="F9947" s="22">
        <v>3.13</v>
      </c>
      <c r="G9947" s="22">
        <v>3.0825267618356769</v>
      </c>
      <c r="H9947" s="25">
        <v>0.20766773162939298</v>
      </c>
      <c r="I9947" s="3">
        <f t="shared" si="620"/>
        <v>11.829999999997929</v>
      </c>
      <c r="J9947" s="3">
        <f t="shared" si="621"/>
        <v>7.2799999999980258</v>
      </c>
      <c r="K9947" s="3">
        <f>MIN(J9947-M9947+N9947,'Power Look Up'!$F$4)</f>
        <v>13.956894501297731</v>
      </c>
      <c r="M9947" s="51">
        <f t="array" ref="M9947">_xlfn.SUM(_xlfn.NORM.DIST($S$3:$S$1003,$G9947,$P9947,FALSE)*WindSpeedStep*$T$3:$T$1003)</f>
        <v>4.6793291081688615</v>
      </c>
      <c r="N9947" s="51">
        <f t="array" ref="N9947">_xlfn.SUM(_xlfn.NORM.DIST($S$3:$S$1003,$G9947,$Q9947,FALSE)*WindSpeedStep*$T$3:$T$1003)</f>
        <v>11.356223609468566</v>
      </c>
      <c r="P9947" s="43">
        <f t="shared" si="622"/>
        <v>0.30825267618356772</v>
      </c>
      <c r="Q9947" s="43">
        <f t="shared" si="623"/>
        <v>0.64014134031731307</v>
      </c>
    </row>
    <row r="9948" spans="5:17" x14ac:dyDescent="0.2">
      <c r="E9948" s="16">
        <v>41099.402777777781</v>
      </c>
      <c r="F9948" s="22">
        <v>3.19</v>
      </c>
      <c r="G9948" s="22">
        <v>3.1413015324466351</v>
      </c>
      <c r="H9948" s="25">
        <v>0.17554858934169282</v>
      </c>
      <c r="I9948" s="3">
        <f t="shared" si="620"/>
        <v>17.289999999997814</v>
      </c>
      <c r="J9948" s="3">
        <f t="shared" si="621"/>
        <v>12.739999999997909</v>
      </c>
      <c r="K9948" s="3">
        <f>MIN(J9948-M9948+N9948,'Power Look Up'!$F$4)</f>
        <v>17.179874999803111</v>
      </c>
      <c r="M9948" s="51">
        <f t="array" ref="M9948">_xlfn.SUM(_xlfn.NORM.DIST($S$3:$S$1003,$G9948,$P9948,FALSE)*WindSpeedStep*$T$3:$T$1003)</f>
        <v>5.8171864009232817</v>
      </c>
      <c r="N9948" s="51">
        <f t="array" ref="N9948">_xlfn.SUM(_xlfn.NORM.DIST($S$3:$S$1003,$G9948,$Q9948,FALSE)*WindSpeedStep*$T$3:$T$1003)</f>
        <v>10.257061400728485</v>
      </c>
      <c r="P9948" s="43">
        <f t="shared" si="622"/>
        <v>0.31413015324466353</v>
      </c>
      <c r="Q9948" s="43">
        <f t="shared" si="623"/>
        <v>0.55145105271790473</v>
      </c>
    </row>
    <row r="9949" spans="5:17" x14ac:dyDescent="0.2">
      <c r="E9949" s="16">
        <v>41099.409722222219</v>
      </c>
      <c r="F9949" s="22">
        <v>4.22</v>
      </c>
      <c r="G9949" s="22">
        <v>4.1635440587045371</v>
      </c>
      <c r="H9949" s="25">
        <v>0.19194312796208532</v>
      </c>
      <c r="I9949" s="3">
        <f t="shared" si="620"/>
        <v>114.97999999999504</v>
      </c>
      <c r="J9949" s="3">
        <f t="shared" si="621"/>
        <v>108.43999999999517</v>
      </c>
      <c r="K9949" s="3">
        <f>MIN(J9949-M9949+N9949,'Power Look Up'!$F$4)</f>
        <v>129.21844661148594</v>
      </c>
      <c r="M9949" s="51">
        <f t="array" ref="M9949">_xlfn.SUM(_xlfn.NORM.DIST($S$3:$S$1003,$G9949,$P9949,FALSE)*WindSpeedStep*$T$3:$T$1003)</f>
        <v>68.989097006491818</v>
      </c>
      <c r="N9949" s="51">
        <f t="array" ref="N9949">_xlfn.SUM(_xlfn.NORM.DIST($S$3:$S$1003,$G9949,$Q9949,FALSE)*WindSpeedStep*$T$3:$T$1003)</f>
        <v>89.767543617982582</v>
      </c>
      <c r="P9949" s="43">
        <f t="shared" si="622"/>
        <v>0.41635440587045375</v>
      </c>
      <c r="Q9949" s="43">
        <f t="shared" si="623"/>
        <v>0.7991636700357051</v>
      </c>
    </row>
    <row r="9950" spans="5:17" x14ac:dyDescent="0.2">
      <c r="E9950" s="16">
        <v>41099.416666666664</v>
      </c>
      <c r="F9950" s="22">
        <v>3.95</v>
      </c>
      <c r="G9950" s="22">
        <v>3.9220417396023683</v>
      </c>
      <c r="H9950" s="25">
        <v>0.20253164556962025</v>
      </c>
      <c r="I9950" s="3">
        <f t="shared" si="620"/>
        <v>86.449999999996336</v>
      </c>
      <c r="J9950" s="3">
        <f t="shared" si="621"/>
        <v>83.719999999996404</v>
      </c>
      <c r="K9950" s="3">
        <f>MIN(J9950-M9950+N9950,'Power Look Up'!$F$4)</f>
        <v>107.05460840747338</v>
      </c>
      <c r="M9950" s="51">
        <f t="array" ref="M9950">_xlfn.SUM(_xlfn.NORM.DIST($S$3:$S$1003,$G9950,$P9950,FALSE)*WindSpeedStep*$T$3:$T$1003)</f>
        <v>42.618466778807083</v>
      </c>
      <c r="N9950" s="51">
        <f t="array" ref="N9950">_xlfn.SUM(_xlfn.NORM.DIST($S$3:$S$1003,$G9950,$Q9950,FALSE)*WindSpeedStep*$T$3:$T$1003)</f>
        <v>65.953075186284067</v>
      </c>
      <c r="P9950" s="43">
        <f t="shared" si="622"/>
        <v>0.39220417396023688</v>
      </c>
      <c r="Q9950" s="43">
        <f t="shared" si="623"/>
        <v>0.79433756751440365</v>
      </c>
    </row>
    <row r="9951" spans="5:17" x14ac:dyDescent="0.2">
      <c r="E9951" s="16">
        <v>41099.423611111109</v>
      </c>
      <c r="F9951" s="22">
        <v>3.75</v>
      </c>
      <c r="G9951" s="22">
        <v>3.7756122796283011</v>
      </c>
      <c r="H9951" s="25">
        <v>0.2</v>
      </c>
      <c r="I9951" s="3">
        <f t="shared" si="620"/>
        <v>68.249999999996732</v>
      </c>
      <c r="J9951" s="3">
        <f t="shared" si="621"/>
        <v>70.979999999996664</v>
      </c>
      <c r="K9951" s="3">
        <f>MIN(J9951-M9951+N9951,'Power Look Up'!$F$4)</f>
        <v>91.80108272597802</v>
      </c>
      <c r="M9951" s="51">
        <f t="array" ref="M9951">_xlfn.SUM(_xlfn.NORM.DIST($S$3:$S$1003,$G9951,$P9951,FALSE)*WindSpeedStep*$T$3:$T$1003)</f>
        <v>30.670248728780255</v>
      </c>
      <c r="N9951" s="51">
        <f t="array" ref="N9951">_xlfn.SUM(_xlfn.NORM.DIST($S$3:$S$1003,$G9951,$Q9951,FALSE)*WindSpeedStep*$T$3:$T$1003)</f>
        <v>51.491331454761607</v>
      </c>
      <c r="P9951" s="43">
        <f t="shared" si="622"/>
        <v>0.37756122796283015</v>
      </c>
      <c r="Q9951" s="43">
        <f t="shared" si="623"/>
        <v>0.7551224559256603</v>
      </c>
    </row>
    <row r="9952" spans="5:17" x14ac:dyDescent="0.2">
      <c r="E9952" s="16">
        <v>41099.430555555555</v>
      </c>
      <c r="F9952" s="22">
        <v>3.77</v>
      </c>
      <c r="G9952" s="22">
        <v>3.7397898795293623</v>
      </c>
      <c r="H9952" s="25">
        <v>0.19098143236074269</v>
      </c>
      <c r="I9952" s="3">
        <f t="shared" si="620"/>
        <v>70.069999999996682</v>
      </c>
      <c r="J9952" s="3">
        <f t="shared" si="621"/>
        <v>67.339999999996749</v>
      </c>
      <c r="K9952" s="3">
        <f>MIN(J9952-M9952+N9952,'Power Look Up'!$F$4)</f>
        <v>85.516385033707451</v>
      </c>
      <c r="M9952" s="51">
        <f t="array" ref="M9952">_xlfn.SUM(_xlfn.NORM.DIST($S$3:$S$1003,$G9952,$P9952,FALSE)*WindSpeedStep*$T$3:$T$1003)</f>
        <v>28.220553048678401</v>
      </c>
      <c r="N9952" s="51">
        <f t="array" ref="N9952">_xlfn.SUM(_xlfn.NORM.DIST($S$3:$S$1003,$G9952,$Q9952,FALSE)*WindSpeedStep*$T$3:$T$1003)</f>
        <v>46.396938082389099</v>
      </c>
      <c r="P9952" s="43">
        <f t="shared" si="622"/>
        <v>0.37397898795293627</v>
      </c>
      <c r="Q9952" s="43">
        <f t="shared" si="623"/>
        <v>0.714230427920727</v>
      </c>
    </row>
    <row r="9953" spans="5:17" x14ac:dyDescent="0.2">
      <c r="E9953" s="16">
        <v>41099.4375</v>
      </c>
      <c r="F9953" s="22">
        <v>2.96</v>
      </c>
      <c r="G9953" s="22">
        <v>2.929246529982831</v>
      </c>
      <c r="H9953" s="25">
        <v>0.26013513513513514</v>
      </c>
      <c r="I9953" s="3">
        <f t="shared" si="620"/>
        <v>0</v>
      </c>
      <c r="J9953" s="3">
        <f t="shared" si="621"/>
        <v>0</v>
      </c>
      <c r="K9953" s="3">
        <f>MIN(J9953-M9953+N9953,'Power Look Up'!$F$4)</f>
        <v>9.0464735597124033</v>
      </c>
      <c r="M9953" s="51">
        <f t="array" ref="M9953">_xlfn.SUM(_xlfn.NORM.DIST($S$3:$S$1003,$G9953,$P9953,FALSE)*WindSpeedStep*$T$3:$T$1003)</f>
        <v>2.3219611470716948</v>
      </c>
      <c r="N9953" s="51">
        <f t="array" ref="N9953">_xlfn.SUM(_xlfn.NORM.DIST($S$3:$S$1003,$G9953,$Q9953,FALSE)*WindSpeedStep*$T$3:$T$1003)</f>
        <v>11.368434706784099</v>
      </c>
      <c r="P9953" s="43">
        <f t="shared" si="622"/>
        <v>0.29292465299828313</v>
      </c>
      <c r="Q9953" s="43">
        <f t="shared" si="623"/>
        <v>0.76199994192120946</v>
      </c>
    </row>
    <row r="9954" spans="5:17" x14ac:dyDescent="0.2">
      <c r="E9954" s="16">
        <v>41099.444444444445</v>
      </c>
      <c r="F9954" s="22">
        <v>3.22</v>
      </c>
      <c r="G9954" s="22">
        <v>3.2914451370008289</v>
      </c>
      <c r="H9954" s="25">
        <v>0.21428571428571425</v>
      </c>
      <c r="I9954" s="3">
        <f t="shared" si="620"/>
        <v>20.019999999997754</v>
      </c>
      <c r="J9954" s="3">
        <f t="shared" si="621"/>
        <v>26.38999999999762</v>
      </c>
      <c r="K9954" s="3">
        <f>MIN(J9954-M9954+N9954,'Power Look Up'!$F$4)</f>
        <v>37.785134724389664</v>
      </c>
      <c r="M9954" s="51">
        <f t="array" ref="M9954">_xlfn.SUM(_xlfn.NORM.DIST($S$3:$S$1003,$G9954,$P9954,FALSE)*WindSpeedStep*$T$3:$T$1003)</f>
        <v>9.3012925165314542</v>
      </c>
      <c r="N9954" s="51">
        <f t="array" ref="N9954">_xlfn.SUM(_xlfn.NORM.DIST($S$3:$S$1003,$G9954,$Q9954,FALSE)*WindSpeedStep*$T$3:$T$1003)</f>
        <v>20.696427240923494</v>
      </c>
      <c r="P9954" s="43">
        <f t="shared" si="622"/>
        <v>0.32914451370008291</v>
      </c>
      <c r="Q9954" s="43">
        <f t="shared" si="623"/>
        <v>0.70530967221446317</v>
      </c>
    </row>
    <row r="9955" spans="5:17" x14ac:dyDescent="0.2">
      <c r="E9955" s="16">
        <v>41099.451388888891</v>
      </c>
      <c r="F9955" s="22">
        <v>3.27</v>
      </c>
      <c r="G9955" s="22">
        <v>3.2487539943395549</v>
      </c>
      <c r="H9955" s="25">
        <v>0.19266055045871561</v>
      </c>
      <c r="I9955" s="3">
        <f t="shared" si="620"/>
        <v>24.569999999997659</v>
      </c>
      <c r="J9955" s="3">
        <f t="shared" si="621"/>
        <v>22.749999999997698</v>
      </c>
      <c r="K9955" s="3">
        <f>MIN(J9955-M9955+N9955,'Power Look Up'!$F$4)</f>
        <v>30.38812528371367</v>
      </c>
      <c r="M9955" s="51">
        <f t="array" ref="M9955">_xlfn.SUM(_xlfn.NORM.DIST($S$3:$S$1003,$G9955,$P9955,FALSE)*WindSpeedStep*$T$3:$T$1003)</f>
        <v>8.2224465948642553</v>
      </c>
      <c r="N9955" s="51">
        <f t="array" ref="N9955">_xlfn.SUM(_xlfn.NORM.DIST($S$3:$S$1003,$G9955,$Q9955,FALSE)*WindSpeedStep*$T$3:$T$1003)</f>
        <v>15.860571878580227</v>
      </c>
      <c r="P9955" s="43">
        <f t="shared" si="622"/>
        <v>0.32487539943395549</v>
      </c>
      <c r="Q9955" s="43">
        <f t="shared" si="623"/>
        <v>0.62590673285440968</v>
      </c>
    </row>
    <row r="9956" spans="5:17" x14ac:dyDescent="0.2">
      <c r="E9956" s="16">
        <v>41099.458333333336</v>
      </c>
      <c r="F9956" s="22">
        <v>2.98</v>
      </c>
      <c r="G9956" s="22">
        <v>2.9832123580577208</v>
      </c>
      <c r="H9956" s="25">
        <v>0.18456375838926176</v>
      </c>
      <c r="I9956" s="3">
        <f t="shared" si="620"/>
        <v>0</v>
      </c>
      <c r="J9956" s="3">
        <f t="shared" si="621"/>
        <v>0</v>
      </c>
      <c r="K9956" s="3">
        <f>MIN(J9956-M9956+N9956,'Power Look Up'!$F$4)</f>
        <v>3.7918686178710117</v>
      </c>
      <c r="M9956" s="51">
        <f t="array" ref="M9956">_xlfn.SUM(_xlfn.NORM.DIST($S$3:$S$1003,$G9956,$P9956,FALSE)*WindSpeedStep*$T$3:$T$1003)</f>
        <v>3.0482087075392417</v>
      </c>
      <c r="N9956" s="51">
        <f t="array" ref="N9956">_xlfn.SUM(_xlfn.NORM.DIST($S$3:$S$1003,$G9956,$Q9956,FALSE)*WindSpeedStep*$T$3:$T$1003)</f>
        <v>6.8400773254102534</v>
      </c>
      <c r="P9956" s="43">
        <f t="shared" si="622"/>
        <v>0.29832123580577208</v>
      </c>
      <c r="Q9956" s="43">
        <f t="shared" si="623"/>
        <v>0.55059288487642499</v>
      </c>
    </row>
    <row r="9957" spans="5:17" x14ac:dyDescent="0.2">
      <c r="E9957" s="16">
        <v>41099.465277777781</v>
      </c>
      <c r="F9957" s="22">
        <v>3.23</v>
      </c>
      <c r="G9957" s="22">
        <v>3.255598308380022</v>
      </c>
      <c r="H9957" s="25">
        <v>0.26625386996904027</v>
      </c>
      <c r="I9957" s="3">
        <f t="shared" si="620"/>
        <v>20.929999999997737</v>
      </c>
      <c r="J9957" s="3">
        <f t="shared" si="621"/>
        <v>23.659999999997677</v>
      </c>
      <c r="K9957" s="3">
        <f>MIN(J9957-M9957+N9957,'Power Look Up'!$F$4)</f>
        <v>41.966011745766352</v>
      </c>
      <c r="M9957" s="51">
        <f t="array" ref="M9957">_xlfn.SUM(_xlfn.NORM.DIST($S$3:$S$1003,$G9957,$P9957,FALSE)*WindSpeedStep*$T$3:$T$1003)</f>
        <v>8.3904109159129359</v>
      </c>
      <c r="N9957" s="51">
        <f t="array" ref="N9957">_xlfn.SUM(_xlfn.NORM.DIST($S$3:$S$1003,$G9957,$Q9957,FALSE)*WindSpeedStep*$T$3:$T$1003)</f>
        <v>26.696422661681609</v>
      </c>
      <c r="P9957" s="43">
        <f t="shared" si="622"/>
        <v>0.32555983083800222</v>
      </c>
      <c r="Q9957" s="43">
        <f t="shared" si="623"/>
        <v>0.86681564867084182</v>
      </c>
    </row>
    <row r="9958" spans="5:17" x14ac:dyDescent="0.2">
      <c r="E9958" s="16">
        <v>41099.472222222219</v>
      </c>
      <c r="F9958" s="22">
        <v>3.29</v>
      </c>
      <c r="G9958" s="22">
        <v>3.2864588236775392</v>
      </c>
      <c r="H9958" s="25">
        <v>0.15501519756838905</v>
      </c>
      <c r="I9958" s="3">
        <f t="shared" si="620"/>
        <v>26.38999999999762</v>
      </c>
      <c r="J9958" s="3">
        <f t="shared" si="621"/>
        <v>26.38999999999762</v>
      </c>
      <c r="K9958" s="3">
        <f>MIN(J9958-M9958+N9958,'Power Look Up'!$F$4)</f>
        <v>30.332363393311162</v>
      </c>
      <c r="M9958" s="51">
        <f t="array" ref="M9958">_xlfn.SUM(_xlfn.NORM.DIST($S$3:$S$1003,$G9958,$P9958,FALSE)*WindSpeedStep*$T$3:$T$1003)</f>
        <v>9.1713664439857183</v>
      </c>
      <c r="N9958" s="51">
        <f t="array" ref="N9958">_xlfn.SUM(_xlfn.NORM.DIST($S$3:$S$1003,$G9958,$Q9958,FALSE)*WindSpeedStep*$T$3:$T$1003)</f>
        <v>13.113729837299259</v>
      </c>
      <c r="P9958" s="43">
        <f t="shared" si="622"/>
        <v>0.32864588236775394</v>
      </c>
      <c r="Q9958" s="43">
        <f t="shared" si="623"/>
        <v>0.50945106385274919</v>
      </c>
    </row>
    <row r="9959" spans="5:17" x14ac:dyDescent="0.2">
      <c r="E9959" s="16">
        <v>41099.479166666664</v>
      </c>
      <c r="F9959" s="22">
        <v>3.19</v>
      </c>
      <c r="G9959" s="22">
        <v>3.2501588709557496</v>
      </c>
      <c r="H9959" s="25">
        <v>0.19122257053291536</v>
      </c>
      <c r="I9959" s="3">
        <f t="shared" si="620"/>
        <v>17.289999999997814</v>
      </c>
      <c r="J9959" s="3">
        <f t="shared" si="621"/>
        <v>22.749999999997698</v>
      </c>
      <c r="K9959" s="3">
        <f>MIN(J9959-M9959+N9959,'Power Look Up'!$F$4)</f>
        <v>30.237428576749043</v>
      </c>
      <c r="M9959" s="51">
        <f t="array" ref="M9959">_xlfn.SUM(_xlfn.NORM.DIST($S$3:$S$1003,$G9959,$P9959,FALSE)*WindSpeedStep*$T$3:$T$1003)</f>
        <v>8.2567719167209521</v>
      </c>
      <c r="N9959" s="51">
        <f t="array" ref="N9959">_xlfn.SUM(_xlfn.NORM.DIST($S$3:$S$1003,$G9959,$Q9959,FALSE)*WindSpeedStep*$T$3:$T$1003)</f>
        <v>15.744200493472297</v>
      </c>
      <c r="P9959" s="43">
        <f t="shared" si="622"/>
        <v>0.325015887095575</v>
      </c>
      <c r="Q9959" s="43">
        <f t="shared" si="623"/>
        <v>0.62150373394451641</v>
      </c>
    </row>
    <row r="9960" spans="5:17" x14ac:dyDescent="0.2">
      <c r="E9960" s="16">
        <v>41099.486111111109</v>
      </c>
      <c r="F9960" s="22">
        <v>3.57</v>
      </c>
      <c r="G9960" s="22">
        <v>3.6460183065583069</v>
      </c>
      <c r="H9960" s="25">
        <v>0.21568627450980393</v>
      </c>
      <c r="I9960" s="3">
        <f t="shared" si="620"/>
        <v>51.869999999997077</v>
      </c>
      <c r="J9960" s="3">
        <f t="shared" si="621"/>
        <v>59.149999999996922</v>
      </c>
      <c r="K9960" s="3">
        <f>MIN(J9960-M9960+N9960,'Power Look Up'!$F$4)</f>
        <v>80.495081096629661</v>
      </c>
      <c r="M9960" s="51">
        <f t="array" ref="M9960">_xlfn.SUM(_xlfn.NORM.DIST($S$3:$S$1003,$G9960,$P9960,FALSE)*WindSpeedStep*$T$3:$T$1003)</f>
        <v>22.624823148036597</v>
      </c>
      <c r="N9960" s="51">
        <f t="array" ref="N9960">_xlfn.SUM(_xlfn.NORM.DIST($S$3:$S$1003,$G9960,$Q9960,FALSE)*WindSpeedStep*$T$3:$T$1003)</f>
        <v>43.969904244669344</v>
      </c>
      <c r="P9960" s="43">
        <f t="shared" si="622"/>
        <v>0.36460183065583074</v>
      </c>
      <c r="Q9960" s="43">
        <f t="shared" si="623"/>
        <v>0.78639610533610549</v>
      </c>
    </row>
    <row r="9961" spans="5:17" x14ac:dyDescent="0.2">
      <c r="E9961" s="16">
        <v>41099.493055555555</v>
      </c>
      <c r="F9961" s="22">
        <v>3.75</v>
      </c>
      <c r="G9961" s="22">
        <v>3.7539872647434009</v>
      </c>
      <c r="H9961" s="25">
        <v>0.21066666666666667</v>
      </c>
      <c r="I9961" s="3">
        <f t="shared" si="620"/>
        <v>68.249999999996732</v>
      </c>
      <c r="J9961" s="3">
        <f t="shared" si="621"/>
        <v>68.249999999996732</v>
      </c>
      <c r="K9961" s="3">
        <f>MIN(J9961-M9961+N9961,'Power Look Up'!$F$4)</f>
        <v>91.040023987583794</v>
      </c>
      <c r="M9961" s="51">
        <f t="array" ref="M9961">_xlfn.SUM(_xlfn.NORM.DIST($S$3:$S$1003,$G9961,$P9961,FALSE)*WindSpeedStep*$T$3:$T$1003)</f>
        <v>29.169924191377312</v>
      </c>
      <c r="N9961" s="51">
        <f t="array" ref="N9961">_xlfn.SUM(_xlfn.NORM.DIST($S$3:$S$1003,$G9961,$Q9961,FALSE)*WindSpeedStep*$T$3:$T$1003)</f>
        <v>51.959948178964375</v>
      </c>
      <c r="P9961" s="43">
        <f t="shared" si="622"/>
        <v>0.37539872647434014</v>
      </c>
      <c r="Q9961" s="43">
        <f t="shared" si="623"/>
        <v>0.79083998377260978</v>
      </c>
    </row>
    <row r="9962" spans="5:17" x14ac:dyDescent="0.2">
      <c r="E9962" s="16">
        <v>41099.5</v>
      </c>
      <c r="F9962" s="22">
        <v>3.58</v>
      </c>
      <c r="G9962" s="22">
        <v>3.6738644141001213</v>
      </c>
      <c r="H9962" s="25">
        <v>0.29608938547486036</v>
      </c>
      <c r="I9962" s="3">
        <f t="shared" si="620"/>
        <v>52.779999999997059</v>
      </c>
      <c r="J9962" s="3">
        <f t="shared" si="621"/>
        <v>60.96999999999688</v>
      </c>
      <c r="K9962" s="3">
        <f>MIN(J9962-M9962+N9962,'Power Look Up'!$F$4)</f>
        <v>100.96639748636137</v>
      </c>
      <c r="M9962" s="51">
        <f t="array" ref="M9962">_xlfn.SUM(_xlfn.NORM.DIST($S$3:$S$1003,$G9962,$P9962,FALSE)*WindSpeedStep*$T$3:$T$1003)</f>
        <v>24.168621841898489</v>
      </c>
      <c r="N9962" s="51">
        <f t="array" ref="N9962">_xlfn.SUM(_xlfn.NORM.DIST($S$3:$S$1003,$G9962,$Q9962,FALSE)*WindSpeedStep*$T$3:$T$1003)</f>
        <v>64.165019328262986</v>
      </c>
      <c r="P9962" s="43">
        <f t="shared" si="622"/>
        <v>0.36738644141001214</v>
      </c>
      <c r="Q9962" s="43">
        <f t="shared" si="623"/>
        <v>1.0877922566888629</v>
      </c>
    </row>
    <row r="9963" spans="5:17" x14ac:dyDescent="0.2">
      <c r="E9963" s="16">
        <v>41099.506944444445</v>
      </c>
      <c r="F9963" s="22">
        <v>4.13</v>
      </c>
      <c r="G9963" s="22">
        <v>4.1112224520669995</v>
      </c>
      <c r="H9963" s="25">
        <v>0.22276029055690075</v>
      </c>
      <c r="I9963" s="3">
        <f t="shared" si="620"/>
        <v>105.16999999999524</v>
      </c>
      <c r="J9963" s="3">
        <f t="shared" si="621"/>
        <v>102.98999999999529</v>
      </c>
      <c r="K9963" s="3">
        <f>MIN(J9963-M9963+N9963,'Power Look Up'!$F$4)</f>
        <v>131.62424997938126</v>
      </c>
      <c r="M9963" s="51">
        <f t="array" ref="M9963">_xlfn.SUM(_xlfn.NORM.DIST($S$3:$S$1003,$G9963,$P9963,FALSE)*WindSpeedStep*$T$3:$T$1003)</f>
        <v>62.629693809658455</v>
      </c>
      <c r="N9963" s="51">
        <f t="array" ref="N9963">_xlfn.SUM(_xlfn.NORM.DIST($S$3:$S$1003,$G9963,$Q9963,FALSE)*WindSpeedStep*$T$3:$T$1003)</f>
        <v>91.263943789044419</v>
      </c>
      <c r="P9963" s="43">
        <f t="shared" si="622"/>
        <v>0.41112224520669999</v>
      </c>
      <c r="Q9963" s="43">
        <f t="shared" si="623"/>
        <v>0.91581710796649873</v>
      </c>
    </row>
    <row r="9964" spans="5:17" x14ac:dyDescent="0.2">
      <c r="E9964" s="16">
        <v>41099.513888888891</v>
      </c>
      <c r="F9964" s="22">
        <v>3.37</v>
      </c>
      <c r="G9964" s="22">
        <v>3.3397119940213038</v>
      </c>
      <c r="H9964" s="25">
        <v>0.228486646884273</v>
      </c>
      <c r="I9964" s="3">
        <f t="shared" si="620"/>
        <v>33.669999999997465</v>
      </c>
      <c r="J9964" s="3">
        <f t="shared" si="621"/>
        <v>30.939999999997521</v>
      </c>
      <c r="K9964" s="3">
        <f>MIN(J9964-M9964+N9964,'Power Look Up'!$F$4)</f>
        <v>45.764485699468096</v>
      </c>
      <c r="M9964" s="51">
        <f t="array" ref="M9964">_xlfn.SUM(_xlfn.NORM.DIST($S$3:$S$1003,$G9964,$P9964,FALSE)*WindSpeedStep*$T$3:$T$1003)</f>
        <v>10.616760036035236</v>
      </c>
      <c r="N9964" s="51">
        <f t="array" ref="N9964">_xlfn.SUM(_xlfn.NORM.DIST($S$3:$S$1003,$G9964,$Q9964,FALSE)*WindSpeedStep*$T$3:$T$1003)</f>
        <v>25.441245735505813</v>
      </c>
      <c r="P9964" s="43">
        <f t="shared" si="622"/>
        <v>0.33397119940213038</v>
      </c>
      <c r="Q9964" s="43">
        <f t="shared" si="623"/>
        <v>0.76307959507311696</v>
      </c>
    </row>
    <row r="9965" spans="5:17" x14ac:dyDescent="0.2">
      <c r="E9965" s="16">
        <v>41099.520833333336</v>
      </c>
      <c r="F9965" s="22">
        <v>3.42</v>
      </c>
      <c r="G9965" s="22">
        <v>3.3523840075483538</v>
      </c>
      <c r="H9965" s="25">
        <v>0.24269005847953215</v>
      </c>
      <c r="I9965" s="3">
        <f t="shared" si="620"/>
        <v>38.21999999999737</v>
      </c>
      <c r="J9965" s="3">
        <f t="shared" si="621"/>
        <v>31.849999999997504</v>
      </c>
      <c r="K9965" s="3">
        <f>MIN(J9965-M9965+N9965,'Power Look Up'!$F$4)</f>
        <v>49.400912189544613</v>
      </c>
      <c r="M9965" s="51">
        <f t="array" ref="M9965">_xlfn.SUM(_xlfn.NORM.DIST($S$3:$S$1003,$G9965,$P9965,FALSE)*WindSpeedStep*$T$3:$T$1003)</f>
        <v>10.980611617264977</v>
      </c>
      <c r="N9965" s="51">
        <f t="array" ref="N9965">_xlfn.SUM(_xlfn.NORM.DIST($S$3:$S$1003,$G9965,$Q9965,FALSE)*WindSpeedStep*$T$3:$T$1003)</f>
        <v>28.531523806812086</v>
      </c>
      <c r="P9965" s="43">
        <f t="shared" si="622"/>
        <v>0.33523840075483541</v>
      </c>
      <c r="Q9965" s="43">
        <f t="shared" si="623"/>
        <v>0.81359027083775837</v>
      </c>
    </row>
    <row r="9966" spans="5:17" x14ac:dyDescent="0.2">
      <c r="E9966" s="16">
        <v>41099.527777777781</v>
      </c>
      <c r="F9966" s="22">
        <v>3.42</v>
      </c>
      <c r="G9966" s="22">
        <v>3.3747757402005178</v>
      </c>
      <c r="H9966" s="25">
        <v>0.26023391812865498</v>
      </c>
      <c r="I9966" s="3">
        <f t="shared" si="620"/>
        <v>38.21999999999737</v>
      </c>
      <c r="J9966" s="3">
        <f t="shared" si="621"/>
        <v>33.669999999997465</v>
      </c>
      <c r="K9966" s="3">
        <f>MIN(J9966-M9966+N9966,'Power Look Up'!$F$4)</f>
        <v>55.025806466081292</v>
      </c>
      <c r="M9966" s="51">
        <f t="array" ref="M9966">_xlfn.SUM(_xlfn.NORM.DIST($S$3:$S$1003,$G9966,$P9966,FALSE)*WindSpeedStep*$T$3:$T$1003)</f>
        <v>11.644000782458088</v>
      </c>
      <c r="N9966" s="51">
        <f t="array" ref="N9966">_xlfn.SUM(_xlfn.NORM.DIST($S$3:$S$1003,$G9966,$Q9966,FALSE)*WindSpeedStep*$T$3:$T$1003)</f>
        <v>32.999807248541913</v>
      </c>
      <c r="P9966" s="43">
        <f t="shared" si="622"/>
        <v>0.3374775740200518</v>
      </c>
      <c r="Q9966" s="43">
        <f t="shared" si="623"/>
        <v>0.87823111367791262</v>
      </c>
    </row>
    <row r="9967" spans="5:17" x14ac:dyDescent="0.2">
      <c r="E9967" s="16">
        <v>41099.534722222219</v>
      </c>
      <c r="F9967" s="22">
        <v>3.71</v>
      </c>
      <c r="G9967" s="22">
        <v>3.696235012983867</v>
      </c>
      <c r="H9967" s="25">
        <v>0.19946091644204852</v>
      </c>
      <c r="I9967" s="3">
        <f t="shared" si="620"/>
        <v>64.609999999996802</v>
      </c>
      <c r="J9967" s="3">
        <f t="shared" si="621"/>
        <v>63.699999999996827</v>
      </c>
      <c r="K9967" s="3">
        <f>MIN(J9967-M9967+N9967,'Power Look Up'!$F$4)</f>
        <v>82.816065795369823</v>
      </c>
      <c r="M9967" s="51">
        <f t="array" ref="M9967">_xlfn.SUM(_xlfn.NORM.DIST($S$3:$S$1003,$G9967,$P9967,FALSE)*WindSpeedStep*$T$3:$T$1003)</f>
        <v>25.479416628283317</v>
      </c>
      <c r="N9967" s="51">
        <f t="array" ref="N9967">_xlfn.SUM(_xlfn.NORM.DIST($S$3:$S$1003,$G9967,$Q9967,FALSE)*WindSpeedStep*$T$3:$T$1003)</f>
        <v>44.595482423656314</v>
      </c>
      <c r="P9967" s="43">
        <f t="shared" si="622"/>
        <v>0.36962350129838673</v>
      </c>
      <c r="Q9967" s="43">
        <f t="shared" si="623"/>
        <v>0.73725442307494926</v>
      </c>
    </row>
    <row r="9968" spans="5:17" x14ac:dyDescent="0.2">
      <c r="E9968" s="16">
        <v>41099.541666666664</v>
      </c>
      <c r="F9968" s="22">
        <v>3.35</v>
      </c>
      <c r="G9968" s="22">
        <v>3.3381194771747129</v>
      </c>
      <c r="H9968" s="25">
        <v>0.20895522388059701</v>
      </c>
      <c r="I9968" s="3">
        <f t="shared" si="620"/>
        <v>31.849999999997504</v>
      </c>
      <c r="J9968" s="3">
        <f t="shared" si="621"/>
        <v>30.939999999997521</v>
      </c>
      <c r="K9968" s="3">
        <f>MIN(J9968-M9968+N9968,'Power Look Up'!$F$4)</f>
        <v>42.6663567063001</v>
      </c>
      <c r="M9968" s="51">
        <f t="array" ref="M9968">_xlfn.SUM(_xlfn.NORM.DIST($S$3:$S$1003,$G9968,$P9968,FALSE)*WindSpeedStep*$T$3:$T$1003)</f>
        <v>10.571603392527381</v>
      </c>
      <c r="N9968" s="51">
        <f t="array" ref="N9968">_xlfn.SUM(_xlfn.NORM.DIST($S$3:$S$1003,$G9968,$Q9968,FALSE)*WindSpeedStep*$T$3:$T$1003)</f>
        <v>22.297960098829961</v>
      </c>
      <c r="P9968" s="43">
        <f t="shared" si="622"/>
        <v>0.3338119477174713</v>
      </c>
      <c r="Q9968" s="43">
        <f t="shared" si="623"/>
        <v>0.69751750269322355</v>
      </c>
    </row>
    <row r="9969" spans="5:17" x14ac:dyDescent="0.2">
      <c r="E9969" s="16">
        <v>41099.548611111109</v>
      </c>
      <c r="F9969" s="22">
        <v>2.89</v>
      </c>
      <c r="G9969" s="22">
        <v>3.005303078692243</v>
      </c>
      <c r="H9969" s="25">
        <v>0.22837370242214533</v>
      </c>
      <c r="I9969" s="3">
        <f t="shared" si="620"/>
        <v>0</v>
      </c>
      <c r="J9969" s="3">
        <f t="shared" si="621"/>
        <v>0.90999999999816206</v>
      </c>
      <c r="K9969" s="3">
        <f>MIN(J9969-M9969+N9969,'Power Look Up'!$F$4)</f>
        <v>8.3723400342085448</v>
      </c>
      <c r="M9969" s="51">
        <f t="array" ref="M9969">_xlfn.SUM(_xlfn.NORM.DIST($S$3:$S$1003,$G9969,$P9969,FALSE)*WindSpeedStep*$T$3:$T$1003)</f>
        <v>3.3784512169807273</v>
      </c>
      <c r="N9969" s="51">
        <f t="array" ref="N9969">_xlfn.SUM(_xlfn.NORM.DIST($S$3:$S$1003,$G9969,$Q9969,FALSE)*WindSpeedStep*$T$3:$T$1003)</f>
        <v>10.84079125119111</v>
      </c>
      <c r="P9969" s="43">
        <f t="shared" si="622"/>
        <v>0.3005303078692243</v>
      </c>
      <c r="Q9969" s="43">
        <f t="shared" si="623"/>
        <v>0.68633219098161946</v>
      </c>
    </row>
    <row r="9970" spans="5:17" x14ac:dyDescent="0.2">
      <c r="E9970" s="16">
        <v>41099.555555555555</v>
      </c>
      <c r="F9970" s="22">
        <v>2.34</v>
      </c>
      <c r="G9970" s="22">
        <v>2.4503089650589209</v>
      </c>
      <c r="H9970" s="25">
        <v>0.37179487179487181</v>
      </c>
      <c r="I9970" s="3">
        <f t="shared" si="620"/>
        <v>0</v>
      </c>
      <c r="J9970" s="3">
        <f t="shared" si="621"/>
        <v>0</v>
      </c>
      <c r="K9970" s="3">
        <f>MIN(J9970-M9970+N9970,'Power Look Up'!$F$4)</f>
        <v>6.5528285371698987</v>
      </c>
      <c r="M9970" s="51">
        <f t="array" ref="M9970">_xlfn.SUM(_xlfn.NORM.DIST($S$3:$S$1003,$G9970,$P9970,FALSE)*WindSpeedStep*$T$3:$T$1003)</f>
        <v>1.482170189073655E-2</v>
      </c>
      <c r="N9970" s="51">
        <f t="array" ref="N9970">_xlfn.SUM(_xlfn.NORM.DIST($S$3:$S$1003,$G9970,$Q9970,FALSE)*WindSpeedStep*$T$3:$T$1003)</f>
        <v>6.5676502390606348</v>
      </c>
      <c r="P9970" s="43">
        <f t="shared" si="622"/>
        <v>0.2450308965058921</v>
      </c>
      <c r="Q9970" s="43">
        <f t="shared" si="623"/>
        <v>0.91101230752190654</v>
      </c>
    </row>
    <row r="9971" spans="5:17" x14ac:dyDescent="0.2">
      <c r="E9971" s="16">
        <v>41099.5625</v>
      </c>
      <c r="F9971" s="22">
        <v>2.8</v>
      </c>
      <c r="G9971" s="22">
        <v>2.8911698465537135</v>
      </c>
      <c r="H9971" s="25">
        <v>0.32142857142857145</v>
      </c>
      <c r="I9971" s="3">
        <f t="shared" si="620"/>
        <v>0</v>
      </c>
      <c r="J9971" s="3">
        <f t="shared" si="621"/>
        <v>0</v>
      </c>
      <c r="K9971" s="3">
        <f>MIN(J9971-M9971+N9971,'Power Look Up'!$F$4)</f>
        <v>14.373317149301593</v>
      </c>
      <c r="M9971" s="51">
        <f t="array" ref="M9971">_xlfn.SUM(_xlfn.NORM.DIST($S$3:$S$1003,$G9971,$P9971,FALSE)*WindSpeedStep*$T$3:$T$1003)</f>
        <v>1.8788577511600109</v>
      </c>
      <c r="N9971" s="51">
        <f t="array" ref="N9971">_xlfn.SUM(_xlfn.NORM.DIST($S$3:$S$1003,$G9971,$Q9971,FALSE)*WindSpeedStep*$T$3:$T$1003)</f>
        <v>16.252174900461604</v>
      </c>
      <c r="P9971" s="43">
        <f t="shared" si="622"/>
        <v>0.28911698465537133</v>
      </c>
      <c r="Q9971" s="43">
        <f t="shared" si="623"/>
        <v>0.92930459353512229</v>
      </c>
    </row>
    <row r="9972" spans="5:17" x14ac:dyDescent="0.2">
      <c r="E9972" s="16">
        <v>41099.569444444445</v>
      </c>
      <c r="F9972" s="22">
        <v>2.77</v>
      </c>
      <c r="G9972" s="22">
        <v>2.7796538405633053</v>
      </c>
      <c r="H9972" s="25">
        <v>0.3140794223826715</v>
      </c>
      <c r="I9972" s="3">
        <f t="shared" si="620"/>
        <v>0</v>
      </c>
      <c r="J9972" s="3">
        <f t="shared" si="621"/>
        <v>0</v>
      </c>
      <c r="K9972" s="3">
        <f>MIN(J9972-M9972+N9972,'Power Look Up'!$F$4)</f>
        <v>10.52042813108323</v>
      </c>
      <c r="M9972" s="51">
        <f t="array" ref="M9972">_xlfn.SUM(_xlfn.NORM.DIST($S$3:$S$1003,$G9972,$P9972,FALSE)*WindSpeedStep*$T$3:$T$1003)</f>
        <v>0.90268090247455346</v>
      </c>
      <c r="N9972" s="51">
        <f t="array" ref="N9972">_xlfn.SUM(_xlfn.NORM.DIST($S$3:$S$1003,$G9972,$Q9972,FALSE)*WindSpeedStep*$T$3:$T$1003)</f>
        <v>11.423109033557784</v>
      </c>
      <c r="P9972" s="43">
        <f t="shared" si="622"/>
        <v>0.27796538405633053</v>
      </c>
      <c r="Q9972" s="43">
        <f t="shared" si="623"/>
        <v>0.8730320726678974</v>
      </c>
    </row>
    <row r="9973" spans="5:17" x14ac:dyDescent="0.2">
      <c r="E9973" s="16">
        <v>41099.576388888891</v>
      </c>
      <c r="F9973" s="22">
        <v>3.2</v>
      </c>
      <c r="G9973" s="22">
        <v>3.1747838838739684</v>
      </c>
      <c r="H9973" s="25">
        <v>0.203125</v>
      </c>
      <c r="I9973" s="3">
        <f t="shared" si="620"/>
        <v>18.199999999997793</v>
      </c>
      <c r="J9973" s="3">
        <f t="shared" si="621"/>
        <v>15.469999999997851</v>
      </c>
      <c r="K9973" s="3">
        <f>MIN(J9973-M9973+N9973,'Power Look Up'!$F$4)</f>
        <v>23.085969908613318</v>
      </c>
      <c r="M9973" s="51">
        <f t="array" ref="M9973">_xlfn.SUM(_xlfn.NORM.DIST($S$3:$S$1003,$G9973,$P9973,FALSE)*WindSpeedStep*$T$3:$T$1003)</f>
        <v>6.5212015102311769</v>
      </c>
      <c r="N9973" s="51">
        <f t="array" ref="N9973">_xlfn.SUM(_xlfn.NORM.DIST($S$3:$S$1003,$G9973,$Q9973,FALSE)*WindSpeedStep*$T$3:$T$1003)</f>
        <v>14.137171418846645</v>
      </c>
      <c r="P9973" s="43">
        <f t="shared" si="622"/>
        <v>0.31747838838739684</v>
      </c>
      <c r="Q9973" s="43">
        <f t="shared" si="623"/>
        <v>0.64487797641189981</v>
      </c>
    </row>
    <row r="9974" spans="5:17" x14ac:dyDescent="0.2">
      <c r="E9974" s="16">
        <v>41099.583333333336</v>
      </c>
      <c r="F9974" s="22">
        <v>3.25</v>
      </c>
      <c r="G9974" s="22">
        <v>3.2203641328891819</v>
      </c>
      <c r="H9974" s="25">
        <v>0.24000000000000002</v>
      </c>
      <c r="I9974" s="3">
        <f t="shared" si="620"/>
        <v>22.749999999997698</v>
      </c>
      <c r="J9974" s="3">
        <f t="shared" si="621"/>
        <v>20.019999999997754</v>
      </c>
      <c r="K9974" s="3">
        <f>MIN(J9974-M9974+N9974,'Power Look Up'!$F$4)</f>
        <v>33.323437862430175</v>
      </c>
      <c r="M9974" s="51">
        <f t="array" ref="M9974">_xlfn.SUM(_xlfn.NORM.DIST($S$3:$S$1003,$G9974,$P9974,FALSE)*WindSpeedStep*$T$3:$T$1003)</f>
        <v>7.5452169240076117</v>
      </c>
      <c r="N9974" s="51">
        <f t="array" ref="N9974">_xlfn.SUM(_xlfn.NORM.DIST($S$3:$S$1003,$G9974,$Q9974,FALSE)*WindSpeedStep*$T$3:$T$1003)</f>
        <v>20.848654786440033</v>
      </c>
      <c r="P9974" s="43">
        <f t="shared" si="622"/>
        <v>0.32203641328891819</v>
      </c>
      <c r="Q9974" s="43">
        <f t="shared" si="623"/>
        <v>0.77288739189340372</v>
      </c>
    </row>
    <row r="9975" spans="5:17" x14ac:dyDescent="0.2">
      <c r="E9975" s="16">
        <v>41099.590277777781</v>
      </c>
      <c r="F9975" s="22">
        <v>2.63</v>
      </c>
      <c r="G9975" s="22">
        <v>2.7792805021823668</v>
      </c>
      <c r="H9975" s="25">
        <v>0.29277566539923955</v>
      </c>
      <c r="I9975" s="3">
        <f t="shared" si="620"/>
        <v>0</v>
      </c>
      <c r="J9975" s="3">
        <f t="shared" si="621"/>
        <v>0</v>
      </c>
      <c r="K9975" s="3">
        <f>MIN(J9975-M9975+N9975,'Power Look Up'!$F$4)</f>
        <v>8.7182295284180569</v>
      </c>
      <c r="M9975" s="51">
        <f t="array" ref="M9975">_xlfn.SUM(_xlfn.NORM.DIST($S$3:$S$1003,$G9975,$P9975,FALSE)*WindSpeedStep*$T$3:$T$1003)</f>
        <v>0.90017696363676125</v>
      </c>
      <c r="N9975" s="51">
        <f t="array" ref="N9975">_xlfn.SUM(_xlfn.NORM.DIST($S$3:$S$1003,$G9975,$Q9975,FALSE)*WindSpeedStep*$T$3:$T$1003)</f>
        <v>9.6184064920548185</v>
      </c>
      <c r="P9975" s="43">
        <f t="shared" si="622"/>
        <v>0.27792805021823669</v>
      </c>
      <c r="Q9975" s="43">
        <f t="shared" si="623"/>
        <v>0.81370569835757511</v>
      </c>
    </row>
    <row r="9976" spans="5:17" x14ac:dyDescent="0.2">
      <c r="E9976" s="16">
        <v>41099.597222222219</v>
      </c>
      <c r="F9976" s="22">
        <v>2.19</v>
      </c>
      <c r="G9976" s="22">
        <v>2.222869849671437</v>
      </c>
      <c r="H9976" s="25">
        <v>0.29223744292237447</v>
      </c>
      <c r="I9976" s="3">
        <f t="shared" si="620"/>
        <v>0</v>
      </c>
      <c r="J9976" s="3">
        <f t="shared" si="621"/>
        <v>0</v>
      </c>
      <c r="K9976" s="3">
        <f>MIN(J9976-M9976+N9976,'Power Look Up'!$F$4)</f>
        <v>1.1013178622973601</v>
      </c>
      <c r="M9976" s="51">
        <f t="array" ref="M9976">_xlfn.SUM(_xlfn.NORM.DIST($S$3:$S$1003,$G9976,$P9976,FALSE)*WindSpeedStep*$T$3:$T$1003)</f>
        <v>-5.9848238888853249E-3</v>
      </c>
      <c r="N9976" s="51">
        <f t="array" ref="N9976">_xlfn.SUM(_xlfn.NORM.DIST($S$3:$S$1003,$G9976,$Q9976,FALSE)*WindSpeedStep*$T$3:$T$1003)</f>
        <v>1.0953330384084747</v>
      </c>
      <c r="P9976" s="43">
        <f t="shared" si="622"/>
        <v>0.22228698496714372</v>
      </c>
      <c r="Q9976" s="43">
        <f t="shared" si="623"/>
        <v>0.64960580081722363</v>
      </c>
    </row>
    <row r="9977" spans="5:17" x14ac:dyDescent="0.2">
      <c r="E9977" s="16">
        <v>41099.604166666664</v>
      </c>
      <c r="F9977" s="22">
        <v>3.24</v>
      </c>
      <c r="G9977" s="22">
        <v>3.2282880269483973</v>
      </c>
      <c r="H9977" s="25">
        <v>0.24691358024691357</v>
      </c>
      <c r="I9977" s="3">
        <f t="shared" si="620"/>
        <v>21.839999999997715</v>
      </c>
      <c r="J9977" s="3">
        <f t="shared" si="621"/>
        <v>20.929999999997737</v>
      </c>
      <c r="K9977" s="3">
        <f>MIN(J9977-M9977+N9977,'Power Look Up'!$F$4)</f>
        <v>35.445791121253436</v>
      </c>
      <c r="M9977" s="51">
        <f t="array" ref="M9977">_xlfn.SUM(_xlfn.NORM.DIST($S$3:$S$1003,$G9977,$P9977,FALSE)*WindSpeedStep*$T$3:$T$1003)</f>
        <v>7.7311269411021071</v>
      </c>
      <c r="N9977" s="51">
        <f t="array" ref="N9977">_xlfn.SUM(_xlfn.NORM.DIST($S$3:$S$1003,$G9977,$Q9977,FALSE)*WindSpeedStep*$T$3:$T$1003)</f>
        <v>22.246918062357807</v>
      </c>
      <c r="P9977" s="43">
        <f t="shared" si="622"/>
        <v>0.32282880269483977</v>
      </c>
      <c r="Q9977" s="43">
        <f t="shared" si="623"/>
        <v>0.79710815480207342</v>
      </c>
    </row>
    <row r="9978" spans="5:17" x14ac:dyDescent="0.2">
      <c r="E9978" s="16">
        <v>41099.611111111109</v>
      </c>
      <c r="F9978" s="22">
        <v>3.18</v>
      </c>
      <c r="G9978" s="22">
        <v>3.101093759047294</v>
      </c>
      <c r="H9978" s="25">
        <v>0.27044025157232704</v>
      </c>
      <c r="I9978" s="3">
        <f t="shared" si="620"/>
        <v>16.379999999997832</v>
      </c>
      <c r="J9978" s="3">
        <f t="shared" si="621"/>
        <v>9.099999999997987</v>
      </c>
      <c r="K9978" s="3">
        <f>MIN(J9978-M9978+N9978,'Power Look Up'!$F$4)</f>
        <v>23.357778889185131</v>
      </c>
      <c r="M9978" s="51">
        <f t="array" ref="M9978">_xlfn.SUM(_xlfn.NORM.DIST($S$3:$S$1003,$G9978,$P9978,FALSE)*WindSpeedStep*$T$3:$T$1003)</f>
        <v>5.025217327874234</v>
      </c>
      <c r="N9978" s="51">
        <f t="array" ref="N9978">_xlfn.SUM(_xlfn.NORM.DIST($S$3:$S$1003,$G9978,$Q9978,FALSE)*WindSpeedStep*$T$3:$T$1003)</f>
        <v>19.282996217061378</v>
      </c>
      <c r="P9978" s="43">
        <f t="shared" si="622"/>
        <v>0.31010937590472942</v>
      </c>
      <c r="Q9978" s="43">
        <f t="shared" si="623"/>
        <v>0.83866057634612357</v>
      </c>
    </row>
    <row r="9979" spans="5:17" x14ac:dyDescent="0.2">
      <c r="E9979" s="16">
        <v>41099.618055555555</v>
      </c>
      <c r="F9979" s="22">
        <v>4.3</v>
      </c>
      <c r="G9979" s="22">
        <v>4.2559168555533748</v>
      </c>
      <c r="H9979" s="25">
        <v>0.16744186046511628</v>
      </c>
      <c r="I9979" s="3">
        <f t="shared" si="620"/>
        <v>123.69999999999484</v>
      </c>
      <c r="J9979" s="3">
        <f t="shared" si="621"/>
        <v>119.33999999999494</v>
      </c>
      <c r="K9979" s="3">
        <f>MIN(J9979-M9979+N9979,'Power Look Up'!$F$4)</f>
        <v>133.57962088199437</v>
      </c>
      <c r="M9979" s="51">
        <f t="array" ref="M9979">_xlfn.SUM(_xlfn.NORM.DIST($S$3:$S$1003,$G9979,$P9979,FALSE)*WindSpeedStep*$T$3:$T$1003)</f>
        <v>80.953993156596852</v>
      </c>
      <c r="N9979" s="51">
        <f t="array" ref="N9979">_xlfn.SUM(_xlfn.NORM.DIST($S$3:$S$1003,$G9979,$Q9979,FALSE)*WindSpeedStep*$T$3:$T$1003)</f>
        <v>95.19361403859628</v>
      </c>
      <c r="P9979" s="43">
        <f t="shared" si="622"/>
        <v>0.4255916855553375</v>
      </c>
      <c r="Q9979" s="43">
        <f t="shared" si="623"/>
        <v>0.71261863627870459</v>
      </c>
    </row>
    <row r="9980" spans="5:17" x14ac:dyDescent="0.2">
      <c r="E9980" s="16">
        <v>41099.625</v>
      </c>
      <c r="F9980" s="22">
        <v>3.35</v>
      </c>
      <c r="G9980" s="22">
        <v>3.3928974968788626</v>
      </c>
      <c r="H9980" s="25">
        <v>0.21492537313432836</v>
      </c>
      <c r="I9980" s="3">
        <f t="shared" si="620"/>
        <v>31.849999999997504</v>
      </c>
      <c r="J9980" s="3">
        <f t="shared" si="621"/>
        <v>35.489999999997423</v>
      </c>
      <c r="K9980" s="3">
        <f>MIN(J9980-M9980+N9980,'Power Look Up'!$F$4)</f>
        <v>49.576425650523454</v>
      </c>
      <c r="M9980" s="51">
        <f t="array" ref="M9980">_xlfn.SUM(_xlfn.NORM.DIST($S$3:$S$1003,$G9980,$P9980,FALSE)*WindSpeedStep*$T$3:$T$1003)</f>
        <v>12.20114552912057</v>
      </c>
      <c r="N9980" s="51">
        <f t="array" ref="N9980">_xlfn.SUM(_xlfn.NORM.DIST($S$3:$S$1003,$G9980,$Q9980,FALSE)*WindSpeedStep*$T$3:$T$1003)</f>
        <v>26.287571179646601</v>
      </c>
      <c r="P9980" s="43">
        <f t="shared" si="622"/>
        <v>0.33928974968788628</v>
      </c>
      <c r="Q9980" s="43">
        <f t="shared" si="623"/>
        <v>0.72921976052321824</v>
      </c>
    </row>
    <row r="9981" spans="5:17" x14ac:dyDescent="0.2">
      <c r="E9981" s="16">
        <v>41099.631944444445</v>
      </c>
      <c r="F9981" s="22">
        <v>3.35</v>
      </c>
      <c r="G9981" s="22">
        <v>3.3029939339147023</v>
      </c>
      <c r="H9981" s="25">
        <v>0.18208955223880596</v>
      </c>
      <c r="I9981" s="3">
        <f t="shared" si="620"/>
        <v>31.849999999997504</v>
      </c>
      <c r="J9981" s="3">
        <f t="shared" si="621"/>
        <v>27.299999999997599</v>
      </c>
      <c r="K9981" s="3">
        <f>MIN(J9981-M9981+N9981,'Power Look Up'!$F$4)</f>
        <v>34.549747117211744</v>
      </c>
      <c r="M9981" s="51">
        <f t="array" ref="M9981">_xlfn.SUM(_xlfn.NORM.DIST($S$3:$S$1003,$G9981,$P9981,FALSE)*WindSpeedStep*$T$3:$T$1003)</f>
        <v>9.6063667533595165</v>
      </c>
      <c r="N9981" s="51">
        <f t="array" ref="N9981">_xlfn.SUM(_xlfn.NORM.DIST($S$3:$S$1003,$G9981,$Q9981,FALSE)*WindSpeedStep*$T$3:$T$1003)</f>
        <v>16.856113870573662</v>
      </c>
      <c r="P9981" s="43">
        <f t="shared" si="622"/>
        <v>0.33029939339147024</v>
      </c>
      <c r="Q9981" s="43">
        <f t="shared" si="623"/>
        <v>0.60144068647402038</v>
      </c>
    </row>
    <row r="9982" spans="5:17" x14ac:dyDescent="0.2">
      <c r="E9982" s="16">
        <v>41099.638888888891</v>
      </c>
      <c r="F9982" s="22">
        <v>2.9</v>
      </c>
      <c r="G9982" s="22">
        <v>2.8783123460943765</v>
      </c>
      <c r="H9982" s="25">
        <v>0.18965517241379312</v>
      </c>
      <c r="I9982" s="3">
        <f t="shared" si="620"/>
        <v>0</v>
      </c>
      <c r="J9982" s="3">
        <f t="shared" si="621"/>
        <v>0</v>
      </c>
      <c r="K9982" s="3">
        <f>MIN(J9982-M9982+N9982,'Power Look Up'!$F$4)</f>
        <v>3.3135936166834199</v>
      </c>
      <c r="M9982" s="51">
        <f t="array" ref="M9982">_xlfn.SUM(_xlfn.NORM.DIST($S$3:$S$1003,$G9982,$P9982,FALSE)*WindSpeedStep*$T$3:$T$1003)</f>
        <v>1.7421468512649287</v>
      </c>
      <c r="N9982" s="51">
        <f t="array" ref="N9982">_xlfn.SUM(_xlfn.NORM.DIST($S$3:$S$1003,$G9982,$Q9982,FALSE)*WindSpeedStep*$T$3:$T$1003)</f>
        <v>5.0557404679483486</v>
      </c>
      <c r="P9982" s="43">
        <f t="shared" si="622"/>
        <v>0.28783123460943766</v>
      </c>
      <c r="Q9982" s="43">
        <f t="shared" si="623"/>
        <v>0.54588682425927837</v>
      </c>
    </row>
    <row r="9983" spans="5:17" x14ac:dyDescent="0.2">
      <c r="E9983" s="16">
        <v>41099.659722222219</v>
      </c>
      <c r="F9983" s="22">
        <v>3.49</v>
      </c>
      <c r="G9983" s="22">
        <v>3.5208031704432132</v>
      </c>
      <c r="H9983" s="25">
        <v>0.22349570200573066</v>
      </c>
      <c r="I9983" s="3">
        <f t="shared" si="620"/>
        <v>44.589999999997232</v>
      </c>
      <c r="J9983" s="3">
        <f t="shared" si="621"/>
        <v>47.319999999997172</v>
      </c>
      <c r="K9983" s="3">
        <f>MIN(J9983-M9983+N9983,'Power Look Up'!$F$4)</f>
        <v>66.667026504839839</v>
      </c>
      <c r="M9983" s="51">
        <f t="array" ref="M9983">_xlfn.SUM(_xlfn.NORM.DIST($S$3:$S$1003,$G9983,$P9983,FALSE)*WindSpeedStep*$T$3:$T$1003)</f>
        <v>16.757838777455241</v>
      </c>
      <c r="N9983" s="51">
        <f t="array" ref="N9983">_xlfn.SUM(_xlfn.NORM.DIST($S$3:$S$1003,$G9983,$Q9983,FALSE)*WindSpeedStep*$T$3:$T$1003)</f>
        <v>36.104865282297901</v>
      </c>
      <c r="P9983" s="43">
        <f t="shared" si="622"/>
        <v>0.35208031704432136</v>
      </c>
      <c r="Q9983" s="43">
        <f t="shared" si="623"/>
        <v>0.78688437620220808</v>
      </c>
    </row>
    <row r="9984" spans="5:17" x14ac:dyDescent="0.2">
      <c r="E9984" s="16">
        <v>41099.694444444445</v>
      </c>
      <c r="F9984" s="22">
        <v>3.49</v>
      </c>
      <c r="G9984" s="22">
        <v>3.4788626557548379</v>
      </c>
      <c r="H9984" s="25">
        <v>0.15472779369627507</v>
      </c>
      <c r="I9984" s="3">
        <f t="shared" si="620"/>
        <v>44.589999999997232</v>
      </c>
      <c r="J9984" s="3">
        <f t="shared" si="621"/>
        <v>43.67999999999725</v>
      </c>
      <c r="K9984" s="3">
        <f>MIN(J9984-M9984+N9984,'Power Look Up'!$F$4)</f>
        <v>50.084051934246588</v>
      </c>
      <c r="M9984" s="51">
        <f t="array" ref="M9984">_xlfn.SUM(_xlfn.NORM.DIST($S$3:$S$1003,$G9984,$P9984,FALSE)*WindSpeedStep*$T$3:$T$1003)</f>
        <v>15.128931898417642</v>
      </c>
      <c r="N9984" s="51">
        <f t="array" ref="N9984">_xlfn.SUM(_xlfn.NORM.DIST($S$3:$S$1003,$G9984,$Q9984,FALSE)*WindSpeedStep*$T$3:$T$1003)</f>
        <v>21.532983832666979</v>
      </c>
      <c r="P9984" s="43">
        <f t="shared" si="622"/>
        <v>0.3478862655754838</v>
      </c>
      <c r="Q9984" s="43">
        <f t="shared" si="623"/>
        <v>0.53827674329731012</v>
      </c>
    </row>
    <row r="9985" spans="5:17" x14ac:dyDescent="0.2">
      <c r="E9985" s="16">
        <v>41099.701388888891</v>
      </c>
      <c r="F9985" s="22">
        <v>3.59</v>
      </c>
      <c r="G9985" s="22">
        <v>3.6183920963707936</v>
      </c>
      <c r="H9985" s="25">
        <v>0.11977715877437327</v>
      </c>
      <c r="I9985" s="3">
        <f t="shared" si="620"/>
        <v>53.689999999997035</v>
      </c>
      <c r="J9985" s="3">
        <f t="shared" si="621"/>
        <v>56.419999999996982</v>
      </c>
      <c r="K9985" s="3">
        <f>MIN(J9985-M9985+N9985,'Power Look Up'!$F$4)</f>
        <v>59.18089776286817</v>
      </c>
      <c r="M9985" s="51">
        <f t="array" ref="M9985">_xlfn.SUM(_xlfn.NORM.DIST($S$3:$S$1003,$G9985,$P9985,FALSE)*WindSpeedStep*$T$3:$T$1003)</f>
        <v>21.185161039487742</v>
      </c>
      <c r="N9985" s="51">
        <f t="array" ref="N9985">_xlfn.SUM(_xlfn.NORM.DIST($S$3:$S$1003,$G9985,$Q9985,FALSE)*WindSpeedStep*$T$3:$T$1003)</f>
        <v>23.946058802358934</v>
      </c>
      <c r="P9985" s="43">
        <f t="shared" si="622"/>
        <v>0.36183920963707938</v>
      </c>
      <c r="Q9985" s="43">
        <f t="shared" si="623"/>
        <v>0.43340072463494189</v>
      </c>
    </row>
    <row r="9986" spans="5:17" x14ac:dyDescent="0.2">
      <c r="E9986" s="16">
        <v>41099.708333333336</v>
      </c>
      <c r="F9986" s="22">
        <v>3.81</v>
      </c>
      <c r="G9986" s="22">
        <v>3.8086824418822451</v>
      </c>
      <c r="H9986" s="25">
        <v>0.17847769028871391</v>
      </c>
      <c r="I9986" s="3">
        <f t="shared" si="620"/>
        <v>73.709999999996612</v>
      </c>
      <c r="J9986" s="3">
        <f t="shared" si="621"/>
        <v>73.709999999996612</v>
      </c>
      <c r="K9986" s="3">
        <f>MIN(J9986-M9986+N9986,'Power Look Up'!$F$4)</f>
        <v>90.251634858256466</v>
      </c>
      <c r="M9986" s="51">
        <f t="array" ref="M9986">_xlfn.SUM(_xlfn.NORM.DIST($S$3:$S$1003,$G9986,$P9986,FALSE)*WindSpeedStep*$T$3:$T$1003)</f>
        <v>33.093793704186751</v>
      </c>
      <c r="N9986" s="51">
        <f t="array" ref="N9986">_xlfn.SUM(_xlfn.NORM.DIST($S$3:$S$1003,$G9986,$Q9986,FALSE)*WindSpeedStep*$T$3:$T$1003)</f>
        <v>49.635428562446613</v>
      </c>
      <c r="P9986" s="43">
        <f t="shared" si="622"/>
        <v>0.38086824418822451</v>
      </c>
      <c r="Q9986" s="43">
        <f t="shared" si="623"/>
        <v>0.67976484527032199</v>
      </c>
    </row>
    <row r="9987" spans="5:17" x14ac:dyDescent="0.2">
      <c r="E9987" s="16">
        <v>41099.715277777781</v>
      </c>
      <c r="F9987" s="22">
        <v>3.84</v>
      </c>
      <c r="G9987" s="22">
        <v>3.9293989500833719</v>
      </c>
      <c r="H9987" s="25">
        <v>0.22916666666666669</v>
      </c>
      <c r="I9987" s="3">
        <f t="shared" ref="I9987:I10050" si="624">INDEX(PowerArray,MIN(MaximumPowerIndex,ROUND(F9987*100,0)))</f>
        <v>76.439999999996559</v>
      </c>
      <c r="J9987" s="3">
        <f t="shared" ref="J9987:J10050" si="625">INDEX(PowerArray,MIN(MaximumPowerIndex,ROUND(G9987*100,0)))</f>
        <v>84.629999999996372</v>
      </c>
      <c r="K9987" s="3">
        <f>MIN(J9987-M9987+N9987,'Power Look Up'!$F$4)</f>
        <v>114.40082094774154</v>
      </c>
      <c r="M9987" s="51">
        <f t="array" ref="M9987">_xlfn.SUM(_xlfn.NORM.DIST($S$3:$S$1003,$G9987,$P9987,FALSE)*WindSpeedStep*$T$3:$T$1003)</f>
        <v>43.302223230414981</v>
      </c>
      <c r="N9987" s="51">
        <f t="array" ref="N9987">_xlfn.SUM(_xlfn.NORM.DIST($S$3:$S$1003,$G9987,$Q9987,FALSE)*WindSpeedStep*$T$3:$T$1003)</f>
        <v>73.073044178160146</v>
      </c>
      <c r="P9987" s="43">
        <f t="shared" ref="P9987:P10050" si="626">ReferenceTurbulence*G9987</f>
        <v>0.3929398950083372</v>
      </c>
      <c r="Q9987" s="43">
        <f t="shared" si="623"/>
        <v>0.90048725939410612</v>
      </c>
    </row>
    <row r="9988" spans="5:17" x14ac:dyDescent="0.2">
      <c r="E9988" s="16">
        <v>41099.722222222219</v>
      </c>
      <c r="F9988" s="22">
        <v>5.13</v>
      </c>
      <c r="G9988" s="22">
        <v>5.1023922937525175</v>
      </c>
      <c r="H9988" s="25">
        <v>8.1871345029239762E-2</v>
      </c>
      <c r="I9988" s="3">
        <f t="shared" si="624"/>
        <v>221.05999999998949</v>
      </c>
      <c r="J9988" s="3">
        <f t="shared" si="625"/>
        <v>216.19999999998959</v>
      </c>
      <c r="K9988" s="3">
        <f>MIN(J9988-M9988+N9988,'Power Look Up'!$F$4)</f>
        <v>216.021650556883</v>
      </c>
      <c r="M9988" s="51">
        <f t="array" ref="M9988">_xlfn.SUM(_xlfn.NORM.DIST($S$3:$S$1003,$G9988,$P9988,FALSE)*WindSpeedStep*$T$3:$T$1003)</f>
        <v>211.03445720838107</v>
      </c>
      <c r="N9988" s="51">
        <f t="array" ref="N9988">_xlfn.SUM(_xlfn.NORM.DIST($S$3:$S$1003,$G9988,$Q9988,FALSE)*WindSpeedStep*$T$3:$T$1003)</f>
        <v>210.85610776527449</v>
      </c>
      <c r="P9988" s="43">
        <f t="shared" si="626"/>
        <v>0.51023922937525179</v>
      </c>
      <c r="Q9988" s="43">
        <f t="shared" ref="Q9988:Q10051" si="627">G9988*H9988</f>
        <v>0.41773971995634646</v>
      </c>
    </row>
    <row r="9989" spans="5:17" x14ac:dyDescent="0.2">
      <c r="E9989" s="16">
        <v>41099.729166666664</v>
      </c>
      <c r="F9989" s="22">
        <v>5.14</v>
      </c>
      <c r="G9989" s="22">
        <v>5.1284331960551004</v>
      </c>
      <c r="H9989" s="25">
        <v>0.15564202334630353</v>
      </c>
      <c r="I9989" s="3">
        <f t="shared" si="624"/>
        <v>222.67999999998943</v>
      </c>
      <c r="J9989" s="3">
        <f t="shared" si="625"/>
        <v>221.05999999998949</v>
      </c>
      <c r="K9989" s="3">
        <f>MIN(J9989-M9989+N9989,'Power Look Up'!$F$4)</f>
        <v>226.34771297893096</v>
      </c>
      <c r="M9989" s="51">
        <f t="array" ref="M9989">_xlfn.SUM(_xlfn.NORM.DIST($S$3:$S$1003,$G9989,$P9989,FALSE)*WindSpeedStep*$T$3:$T$1003)</f>
        <v>215.24247557561884</v>
      </c>
      <c r="N9989" s="51">
        <f t="array" ref="N9989">_xlfn.SUM(_xlfn.NORM.DIST($S$3:$S$1003,$G9989,$Q9989,FALSE)*WindSpeedStep*$T$3:$T$1003)</f>
        <v>220.53018855456031</v>
      </c>
      <c r="P9989" s="43">
        <f t="shared" si="626"/>
        <v>0.51284331960551011</v>
      </c>
      <c r="Q9989" s="43">
        <f t="shared" si="627"/>
        <v>0.79819971923036592</v>
      </c>
    </row>
    <row r="9990" spans="5:17" x14ac:dyDescent="0.2">
      <c r="E9990" s="16">
        <v>41099.736111111109</v>
      </c>
      <c r="F9990" s="22">
        <v>6.25</v>
      </c>
      <c r="G9990" s="22">
        <v>6.259316754539797</v>
      </c>
      <c r="H9990" s="25">
        <v>0.11359999999999999</v>
      </c>
      <c r="I9990" s="3">
        <f t="shared" si="624"/>
        <v>418.49999999997993</v>
      </c>
      <c r="J9990" s="3">
        <f t="shared" si="625"/>
        <v>420.75999999997987</v>
      </c>
      <c r="K9990" s="3">
        <f>MIN(J9990-M9990+N9990,'Power Look Up'!$F$4)</f>
        <v>424.16523306713293</v>
      </c>
      <c r="M9990" s="51">
        <f t="array" ref="M9990">_xlfn.SUM(_xlfn.NORM.DIST($S$3:$S$1003,$G9990,$P9990,FALSE)*WindSpeedStep*$T$3:$T$1003)</f>
        <v>419.79378746055477</v>
      </c>
      <c r="N9990" s="51">
        <f t="array" ref="N9990">_xlfn.SUM(_xlfn.NORM.DIST($S$3:$S$1003,$G9990,$Q9990,FALSE)*WindSpeedStep*$T$3:$T$1003)</f>
        <v>423.19902052770783</v>
      </c>
      <c r="P9990" s="43">
        <f t="shared" si="626"/>
        <v>0.62593167545397976</v>
      </c>
      <c r="Q9990" s="43">
        <f t="shared" si="627"/>
        <v>0.71105838331572091</v>
      </c>
    </row>
    <row r="9991" spans="5:17" x14ac:dyDescent="0.2">
      <c r="E9991" s="16">
        <v>41099.743055555555</v>
      </c>
      <c r="F9991" s="22">
        <v>5.33</v>
      </c>
      <c r="G9991" s="22">
        <v>5.3504583719557903</v>
      </c>
      <c r="H9991" s="25">
        <v>0.1350844277673546</v>
      </c>
      <c r="I9991" s="3">
        <f t="shared" si="624"/>
        <v>253.45999999998878</v>
      </c>
      <c r="J9991" s="3">
        <f t="shared" si="625"/>
        <v>256.69999999998873</v>
      </c>
      <c r="K9991" s="3">
        <f>MIN(J9991-M9991+N9991,'Power Look Up'!$F$4)</f>
        <v>259.90723401238523</v>
      </c>
      <c r="M9991" s="51">
        <f t="array" ref="M9991">_xlfn.SUM(_xlfn.NORM.DIST($S$3:$S$1003,$G9991,$P9991,FALSE)*WindSpeedStep*$T$3:$T$1003)</f>
        <v>251.54967215442716</v>
      </c>
      <c r="N9991" s="51">
        <f t="array" ref="N9991">_xlfn.SUM(_xlfn.NORM.DIST($S$3:$S$1003,$G9991,$Q9991,FALSE)*WindSpeedStep*$T$3:$T$1003)</f>
        <v>254.75690616682365</v>
      </c>
      <c r="P9991" s="43">
        <f t="shared" si="626"/>
        <v>0.53504583719557908</v>
      </c>
      <c r="Q9991" s="43">
        <f t="shared" si="627"/>
        <v>0.72276360746869972</v>
      </c>
    </row>
    <row r="9992" spans="5:17" x14ac:dyDescent="0.2">
      <c r="E9992" s="16">
        <v>41099.75</v>
      </c>
      <c r="F9992" s="22">
        <v>5.29</v>
      </c>
      <c r="G9992" s="22">
        <v>5.324623900700054</v>
      </c>
      <c r="H9992" s="25">
        <v>0.11342155009451796</v>
      </c>
      <c r="I9992" s="3">
        <f t="shared" si="624"/>
        <v>246.97999999998893</v>
      </c>
      <c r="J9992" s="3">
        <f t="shared" si="625"/>
        <v>251.83999999998883</v>
      </c>
      <c r="K9992" s="3">
        <f>MIN(J9992-M9992+N9992,'Power Look Up'!$F$4)</f>
        <v>252.70624702188758</v>
      </c>
      <c r="M9992" s="51">
        <f t="array" ref="M9992">_xlfn.SUM(_xlfn.NORM.DIST($S$3:$S$1003,$G9992,$P9992,FALSE)*WindSpeedStep*$T$3:$T$1003)</f>
        <v>247.27488388939236</v>
      </c>
      <c r="N9992" s="51">
        <f t="array" ref="N9992">_xlfn.SUM(_xlfn.NORM.DIST($S$3:$S$1003,$G9992,$Q9992,FALSE)*WindSpeedStep*$T$3:$T$1003)</f>
        <v>248.1411309112911</v>
      </c>
      <c r="P9992" s="43">
        <f t="shared" si="626"/>
        <v>0.5324623900700054</v>
      </c>
      <c r="Q9992" s="43">
        <f t="shared" si="627"/>
        <v>0.60392709648771881</v>
      </c>
    </row>
    <row r="9993" spans="5:17" x14ac:dyDescent="0.2">
      <c r="E9993" s="16">
        <v>41099.756944444445</v>
      </c>
      <c r="F9993" s="22">
        <v>5.47</v>
      </c>
      <c r="G9993" s="22">
        <v>5.556982984296611</v>
      </c>
      <c r="H9993" s="25">
        <v>0.10786106032906764</v>
      </c>
      <c r="I9993" s="3">
        <f t="shared" si="624"/>
        <v>276.13999999998828</v>
      </c>
      <c r="J9993" s="3">
        <f t="shared" si="625"/>
        <v>290.71999999998798</v>
      </c>
      <c r="K9993" s="3">
        <f>MIN(J9993-M9993+N9993,'Power Look Up'!$F$4)</f>
        <v>291.53133280804656</v>
      </c>
      <c r="M9993" s="51">
        <f t="array" ref="M9993">_xlfn.SUM(_xlfn.NORM.DIST($S$3:$S$1003,$G9993,$P9993,FALSE)*WindSpeedStep*$T$3:$T$1003)</f>
        <v>286.4189224909868</v>
      </c>
      <c r="N9993" s="51">
        <f t="array" ref="N9993">_xlfn.SUM(_xlfn.NORM.DIST($S$3:$S$1003,$G9993,$Q9993,FALSE)*WindSpeedStep*$T$3:$T$1003)</f>
        <v>287.23025529904538</v>
      </c>
      <c r="P9993" s="43">
        <f t="shared" si="626"/>
        <v>0.55569829842966112</v>
      </c>
      <c r="Q9993" s="43">
        <f t="shared" si="627"/>
        <v>0.59938207691681911</v>
      </c>
    </row>
    <row r="9994" spans="5:17" x14ac:dyDescent="0.2">
      <c r="E9994" s="16">
        <v>41099.763888888891</v>
      </c>
      <c r="F9994" s="22">
        <v>5.3</v>
      </c>
      <c r="G9994" s="22">
        <v>5.3812902602992381</v>
      </c>
      <c r="H9994" s="25">
        <v>6.4150943396226429E-2</v>
      </c>
      <c r="I9994" s="3">
        <f t="shared" si="624"/>
        <v>248.59999999998888</v>
      </c>
      <c r="J9994" s="3">
        <f t="shared" si="625"/>
        <v>261.55999999998863</v>
      </c>
      <c r="K9994" s="3">
        <f>MIN(J9994-M9994+N9994,'Power Look Up'!$F$4)</f>
        <v>260.31557224631467</v>
      </c>
      <c r="M9994" s="51">
        <f t="array" ref="M9994">_xlfn.SUM(_xlfn.NORM.DIST($S$3:$S$1003,$G9994,$P9994,FALSE)*WindSpeedStep*$T$3:$T$1003)</f>
        <v>256.67330312377868</v>
      </c>
      <c r="N9994" s="51">
        <f t="array" ref="N9994">_xlfn.SUM(_xlfn.NORM.DIST($S$3:$S$1003,$G9994,$Q9994,FALSE)*WindSpeedStep*$T$3:$T$1003)</f>
        <v>255.42887537010472</v>
      </c>
      <c r="P9994" s="43">
        <f t="shared" si="626"/>
        <v>0.53812902602992385</v>
      </c>
      <c r="Q9994" s="43">
        <f t="shared" si="627"/>
        <v>0.34521484688712101</v>
      </c>
    </row>
    <row r="9995" spans="5:17" x14ac:dyDescent="0.2">
      <c r="E9995" s="16">
        <v>41099.770833333336</v>
      </c>
      <c r="F9995" s="22">
        <v>5</v>
      </c>
      <c r="G9995" s="22">
        <v>5.0158073618196966</v>
      </c>
      <c r="H9995" s="25">
        <v>3.4000000000000002E-2</v>
      </c>
      <c r="I9995" s="3">
        <f t="shared" si="624"/>
        <v>199.99999999999324</v>
      </c>
      <c r="J9995" s="3">
        <f t="shared" si="625"/>
        <v>203.23999999998986</v>
      </c>
      <c r="K9995" s="3">
        <f>MIN(J9995-M9995+N9995,'Power Look Up'!$F$4)</f>
        <v>204.23271449881281</v>
      </c>
      <c r="M9995" s="51">
        <f t="array" ref="M9995">_xlfn.SUM(_xlfn.NORM.DIST($S$3:$S$1003,$G9995,$P9995,FALSE)*WindSpeedStep*$T$3:$T$1003)</f>
        <v>197.0944155328917</v>
      </c>
      <c r="N9995" s="51">
        <f t="array" ref="N9995">_xlfn.SUM(_xlfn.NORM.DIST($S$3:$S$1003,$G9995,$Q9995,FALSE)*WindSpeedStep*$T$3:$T$1003)</f>
        <v>198.08713003171465</v>
      </c>
      <c r="P9995" s="43">
        <f t="shared" si="626"/>
        <v>0.50158073618196963</v>
      </c>
      <c r="Q9995" s="43">
        <f t="shared" si="627"/>
        <v>0.1705374503018697</v>
      </c>
    </row>
    <row r="9996" spans="5:17" x14ac:dyDescent="0.2">
      <c r="E9996" s="16">
        <v>41099.777777777781</v>
      </c>
      <c r="F9996" s="22">
        <v>4.84</v>
      </c>
      <c r="G9996" s="22">
        <v>4.8694665320889827</v>
      </c>
      <c r="H9996" s="25">
        <v>4.7520661157024795E-2</v>
      </c>
      <c r="I9996" s="3">
        <f t="shared" si="624"/>
        <v>182.55999999999358</v>
      </c>
      <c r="J9996" s="3">
        <f t="shared" si="625"/>
        <v>185.82999999999353</v>
      </c>
      <c r="K9996" s="3">
        <f>MIN(J9996-M9996+N9996,'Power Look Up'!$F$4)</f>
        <v>186.0453726755218</v>
      </c>
      <c r="M9996" s="51">
        <f t="array" ref="M9996">_xlfn.SUM(_xlfn.NORM.DIST($S$3:$S$1003,$G9996,$P9996,FALSE)*WindSpeedStep*$T$3:$T$1003)</f>
        <v>173.68438822673147</v>
      </c>
      <c r="N9996" s="51">
        <f t="array" ref="N9996">_xlfn.SUM(_xlfn.NORM.DIST($S$3:$S$1003,$G9996,$Q9996,FALSE)*WindSpeedStep*$T$3:$T$1003)</f>
        <v>173.89976090225974</v>
      </c>
      <c r="P9996" s="43">
        <f t="shared" si="626"/>
        <v>0.48694665320889829</v>
      </c>
      <c r="Q9996" s="43">
        <f t="shared" si="627"/>
        <v>0.23140026908687314</v>
      </c>
    </row>
    <row r="9997" spans="5:17" x14ac:dyDescent="0.2">
      <c r="E9997" s="16">
        <v>41099.784722222219</v>
      </c>
      <c r="F9997" s="22">
        <v>4.62</v>
      </c>
      <c r="G9997" s="22">
        <v>4.6336200279853887</v>
      </c>
      <c r="H9997" s="25">
        <v>4.1125541125541128E-2</v>
      </c>
      <c r="I9997" s="3">
        <f t="shared" si="624"/>
        <v>158.5799999999941</v>
      </c>
      <c r="J9997" s="3">
        <f t="shared" si="625"/>
        <v>159.66999999999408</v>
      </c>
      <c r="K9997" s="3">
        <f>MIN(J9997-M9997+N9997,'Power Look Up'!$F$4)</f>
        <v>157.88468766418066</v>
      </c>
      <c r="M9997" s="51">
        <f t="array" ref="M9997">_xlfn.SUM(_xlfn.NORM.DIST($S$3:$S$1003,$G9997,$P9997,FALSE)*WindSpeedStep*$T$3:$T$1003)</f>
        <v>136.47576301249592</v>
      </c>
      <c r="N9997" s="51">
        <f t="array" ref="N9997">_xlfn.SUM(_xlfn.NORM.DIST($S$3:$S$1003,$G9997,$Q9997,FALSE)*WindSpeedStep*$T$3:$T$1003)</f>
        <v>134.6904506766825</v>
      </c>
      <c r="P9997" s="43">
        <f t="shared" si="626"/>
        <v>0.4633620027985389</v>
      </c>
      <c r="Q9997" s="43">
        <f t="shared" si="627"/>
        <v>0.19056013102104413</v>
      </c>
    </row>
    <row r="9998" spans="5:17" x14ac:dyDescent="0.2">
      <c r="E9998" s="16">
        <v>41099.791666666664</v>
      </c>
      <c r="F9998" s="22">
        <v>4.33</v>
      </c>
      <c r="G9998" s="22">
        <v>4.3624444224796965</v>
      </c>
      <c r="H9998" s="25">
        <v>6.6974595842956119E-2</v>
      </c>
      <c r="I9998" s="3">
        <f t="shared" si="624"/>
        <v>126.96999999999478</v>
      </c>
      <c r="J9998" s="3">
        <f t="shared" si="625"/>
        <v>130.23999999999472</v>
      </c>
      <c r="K9998" s="3">
        <f>MIN(J9998-M9998+N9998,'Power Look Up'!$F$4)</f>
        <v>125.54942856843965</v>
      </c>
      <c r="M9998" s="51">
        <f t="array" ref="M9998">_xlfn.SUM(_xlfn.NORM.DIST($S$3:$S$1003,$G9998,$P9998,FALSE)*WindSpeedStep*$T$3:$T$1003)</f>
        <v>95.733356581250803</v>
      </c>
      <c r="N9998" s="51">
        <f t="array" ref="N9998">_xlfn.SUM(_xlfn.NORM.DIST($S$3:$S$1003,$G9998,$Q9998,FALSE)*WindSpeedStep*$T$3:$T$1003)</f>
        <v>91.042785149695732</v>
      </c>
      <c r="P9998" s="43">
        <f t="shared" si="626"/>
        <v>0.43624444224796965</v>
      </c>
      <c r="Q9998" s="43">
        <f t="shared" si="627"/>
        <v>0.29217295208293581</v>
      </c>
    </row>
    <row r="9999" spans="5:17" x14ac:dyDescent="0.2">
      <c r="E9999" s="16">
        <v>41099.798611111109</v>
      </c>
      <c r="F9999" s="22">
        <v>4.67</v>
      </c>
      <c r="G9999" s="22">
        <v>4.6686472556296152</v>
      </c>
      <c r="H9999" s="25">
        <v>5.1391862955032119E-2</v>
      </c>
      <c r="I9999" s="3">
        <f t="shared" si="624"/>
        <v>164.029999999994</v>
      </c>
      <c r="J9999" s="3">
        <f t="shared" si="625"/>
        <v>164.029999999994</v>
      </c>
      <c r="K9999" s="3">
        <f>MIN(J9999-M9999+N9999,'Power Look Up'!$F$4)</f>
        <v>162.60875190466683</v>
      </c>
      <c r="M9999" s="51">
        <f t="array" ref="M9999">_xlfn.SUM(_xlfn.NORM.DIST($S$3:$S$1003,$G9999,$P9999,FALSE)*WindSpeedStep*$T$3:$T$1003)</f>
        <v>141.93919094589683</v>
      </c>
      <c r="N9999" s="51">
        <f t="array" ref="N9999">_xlfn.SUM(_xlfn.NORM.DIST($S$3:$S$1003,$G9999,$Q9999,FALSE)*WindSpeedStep*$T$3:$T$1003)</f>
        <v>140.51794285056965</v>
      </c>
      <c r="P9999" s="43">
        <f t="shared" si="626"/>
        <v>0.46686472556296155</v>
      </c>
      <c r="Q9999" s="43">
        <f t="shared" si="627"/>
        <v>0.239930479946704</v>
      </c>
    </row>
    <row r="10000" spans="5:17" x14ac:dyDescent="0.2">
      <c r="E10000" s="16">
        <v>41099.805555555555</v>
      </c>
      <c r="F10000" s="22">
        <v>4.51</v>
      </c>
      <c r="G10000" s="22">
        <v>4.4889955352241069</v>
      </c>
      <c r="H10000" s="25">
        <v>5.0997782705099783E-2</v>
      </c>
      <c r="I10000" s="3">
        <f t="shared" si="624"/>
        <v>146.58999999999435</v>
      </c>
      <c r="J10000" s="3">
        <f t="shared" si="625"/>
        <v>144.4099999999944</v>
      </c>
      <c r="K10000" s="3">
        <f>MIN(J10000-M10000+N10000,'Power Look Up'!$F$4)</f>
        <v>140.58668038913493</v>
      </c>
      <c r="M10000" s="51">
        <f t="array" ref="M10000">_xlfn.SUM(_xlfn.NORM.DIST($S$3:$S$1003,$G10000,$P10000,FALSE)*WindSpeedStep*$T$3:$T$1003)</f>
        <v>114.32089650406309</v>
      </c>
      <c r="N10000" s="51">
        <f t="array" ref="N10000">_xlfn.SUM(_xlfn.NORM.DIST($S$3:$S$1003,$G10000,$Q10000,FALSE)*WindSpeedStep*$T$3:$T$1003)</f>
        <v>110.49757689320361</v>
      </c>
      <c r="P10000" s="43">
        <f t="shared" si="626"/>
        <v>0.44889955352241073</v>
      </c>
      <c r="Q10000" s="43">
        <f t="shared" si="627"/>
        <v>0.2289288188695221</v>
      </c>
    </row>
    <row r="10001" spans="5:17" x14ac:dyDescent="0.2">
      <c r="E10001" s="16">
        <v>41099.8125</v>
      </c>
      <c r="F10001" s="22">
        <v>4.66</v>
      </c>
      <c r="G10001" s="22">
        <v>4.6641968555410482</v>
      </c>
      <c r="H10001" s="25">
        <v>5.3648068669527899E-2</v>
      </c>
      <c r="I10001" s="3">
        <f t="shared" si="624"/>
        <v>162.93999999999403</v>
      </c>
      <c r="J10001" s="3">
        <f t="shared" si="625"/>
        <v>162.93999999999403</v>
      </c>
      <c r="K10001" s="3">
        <f>MIN(J10001-M10001+N10001,'Power Look Up'!$F$4)</f>
        <v>161.46251905987884</v>
      </c>
      <c r="M10001" s="51">
        <f t="array" ref="M10001">_xlfn.SUM(_xlfn.NORM.DIST($S$3:$S$1003,$G10001,$P10001,FALSE)*WindSpeedStep*$T$3:$T$1003)</f>
        <v>141.24341400628595</v>
      </c>
      <c r="N10001" s="51">
        <f t="array" ref="N10001">_xlfn.SUM(_xlfn.NORM.DIST($S$3:$S$1003,$G10001,$Q10001,FALSE)*WindSpeedStep*$T$3:$T$1003)</f>
        <v>139.76593306617076</v>
      </c>
      <c r="P10001" s="43">
        <f t="shared" si="626"/>
        <v>0.46641968555410485</v>
      </c>
      <c r="Q10001" s="43">
        <f t="shared" si="627"/>
        <v>0.25022515319426225</v>
      </c>
    </row>
    <row r="10002" spans="5:17" x14ac:dyDescent="0.2">
      <c r="E10002" s="16">
        <v>41099.819444444445</v>
      </c>
      <c r="F10002" s="22">
        <v>4.8899999999999997</v>
      </c>
      <c r="G10002" s="22">
        <v>4.8791719329924899</v>
      </c>
      <c r="H10002" s="25">
        <v>7.5664621676891614E-2</v>
      </c>
      <c r="I10002" s="3">
        <f t="shared" si="624"/>
        <v>188.00999999999348</v>
      </c>
      <c r="J10002" s="3">
        <f t="shared" si="625"/>
        <v>186.91999999999351</v>
      </c>
      <c r="K10002" s="3">
        <f>MIN(J10002-M10002+N10002,'Power Look Up'!$F$4)</f>
        <v>186.6310993721348</v>
      </c>
      <c r="M10002" s="51">
        <f t="array" ref="M10002">_xlfn.SUM(_xlfn.NORM.DIST($S$3:$S$1003,$G10002,$P10002,FALSE)*WindSpeedStep*$T$3:$T$1003)</f>
        <v>175.23123113161131</v>
      </c>
      <c r="N10002" s="51">
        <f t="array" ref="N10002">_xlfn.SUM(_xlfn.NORM.DIST($S$3:$S$1003,$G10002,$Q10002,FALSE)*WindSpeedStep*$T$3:$T$1003)</f>
        <v>174.9423305037526</v>
      </c>
      <c r="P10002" s="43">
        <f t="shared" si="626"/>
        <v>0.48791719329924899</v>
      </c>
      <c r="Q10002" s="43">
        <f t="shared" si="627"/>
        <v>0.36918069840638468</v>
      </c>
    </row>
    <row r="10003" spans="5:17" x14ac:dyDescent="0.2">
      <c r="E10003" s="16">
        <v>41099.826388888891</v>
      </c>
      <c r="F10003" s="22">
        <v>5.55</v>
      </c>
      <c r="G10003" s="22">
        <v>5.612625294896219</v>
      </c>
      <c r="H10003" s="25">
        <v>7.7477477477477477E-2</v>
      </c>
      <c r="I10003" s="3">
        <f t="shared" si="624"/>
        <v>289.09999999998803</v>
      </c>
      <c r="J10003" s="3">
        <f t="shared" si="625"/>
        <v>298.81999999998783</v>
      </c>
      <c r="K10003" s="3">
        <f>MIN(J10003-M10003+N10003,'Power Look Up'!$F$4)</f>
        <v>296.60853628390538</v>
      </c>
      <c r="M10003" s="51">
        <f t="array" ref="M10003">_xlfn.SUM(_xlfn.NORM.DIST($S$3:$S$1003,$G10003,$P10003,FALSE)*WindSpeedStep*$T$3:$T$1003)</f>
        <v>296.07091182257659</v>
      </c>
      <c r="N10003" s="51">
        <f t="array" ref="N10003">_xlfn.SUM(_xlfn.NORM.DIST($S$3:$S$1003,$G10003,$Q10003,FALSE)*WindSpeedStep*$T$3:$T$1003)</f>
        <v>293.85944810649414</v>
      </c>
      <c r="P10003" s="43">
        <f t="shared" si="626"/>
        <v>0.56126252948962196</v>
      </c>
      <c r="Q10003" s="43">
        <f t="shared" si="627"/>
        <v>0.43485204987484216</v>
      </c>
    </row>
    <row r="10004" spans="5:17" x14ac:dyDescent="0.2">
      <c r="E10004" s="16">
        <v>41099.833333333336</v>
      </c>
      <c r="F10004" s="22">
        <v>5.5</v>
      </c>
      <c r="G10004" s="22">
        <v>5.4918286169532289</v>
      </c>
      <c r="H10004" s="25">
        <v>4.9090909090909095E-2</v>
      </c>
      <c r="I10004" s="3">
        <f t="shared" si="624"/>
        <v>280.99999999998818</v>
      </c>
      <c r="J10004" s="3">
        <f t="shared" si="625"/>
        <v>279.37999999998823</v>
      </c>
      <c r="K10004" s="3">
        <f>MIN(J10004-M10004+N10004,'Power Look Up'!$F$4)</f>
        <v>276.78488245404731</v>
      </c>
      <c r="M10004" s="51">
        <f t="array" ref="M10004">_xlfn.SUM(_xlfn.NORM.DIST($S$3:$S$1003,$G10004,$P10004,FALSE)*WindSpeedStep*$T$3:$T$1003)</f>
        <v>275.2677434570092</v>
      </c>
      <c r="N10004" s="51">
        <f t="array" ref="N10004">_xlfn.SUM(_xlfn.NORM.DIST($S$3:$S$1003,$G10004,$Q10004,FALSE)*WindSpeedStep*$T$3:$T$1003)</f>
        <v>272.67262591106828</v>
      </c>
      <c r="P10004" s="43">
        <f t="shared" si="626"/>
        <v>0.54918286169532293</v>
      </c>
      <c r="Q10004" s="43">
        <f t="shared" si="627"/>
        <v>0.269598859377704</v>
      </c>
    </row>
    <row r="10005" spans="5:17" x14ac:dyDescent="0.2">
      <c r="E10005" s="16">
        <v>41099.840277777781</v>
      </c>
      <c r="F10005" s="22">
        <v>5.61</v>
      </c>
      <c r="G10005" s="22">
        <v>5.7005282722032895</v>
      </c>
      <c r="H10005" s="25">
        <v>4.4563279857397504E-2</v>
      </c>
      <c r="I10005" s="3">
        <f t="shared" si="624"/>
        <v>298.81999999998783</v>
      </c>
      <c r="J10005" s="3">
        <f t="shared" si="625"/>
        <v>313.39999999998753</v>
      </c>
      <c r="K10005" s="3">
        <f>MIN(J10005-M10005+N10005,'Power Look Up'!$F$4)</f>
        <v>307.54931493541056</v>
      </c>
      <c r="M10005" s="51">
        <f t="array" ref="M10005">_xlfn.SUM(_xlfn.NORM.DIST($S$3:$S$1003,$G10005,$P10005,FALSE)*WindSpeedStep*$T$3:$T$1003)</f>
        <v>311.58685806188993</v>
      </c>
      <c r="N10005" s="51">
        <f t="array" ref="N10005">_xlfn.SUM(_xlfn.NORM.DIST($S$3:$S$1003,$G10005,$Q10005,FALSE)*WindSpeedStep*$T$3:$T$1003)</f>
        <v>305.73617299731296</v>
      </c>
      <c r="P10005" s="43">
        <f t="shared" si="626"/>
        <v>0.57005282722032902</v>
      </c>
      <c r="Q10005" s="43">
        <f t="shared" si="627"/>
        <v>0.25403423672920183</v>
      </c>
    </row>
    <row r="10006" spans="5:17" x14ac:dyDescent="0.2">
      <c r="E10006" s="16">
        <v>41099.847222222219</v>
      </c>
      <c r="F10006" s="22">
        <v>5.52</v>
      </c>
      <c r="G10006" s="22">
        <v>5.6189048537395765</v>
      </c>
      <c r="H10006" s="25">
        <v>9.2391304347826095E-2</v>
      </c>
      <c r="I10006" s="3">
        <f t="shared" si="624"/>
        <v>284.23999999998813</v>
      </c>
      <c r="J10006" s="3">
        <f t="shared" si="625"/>
        <v>300.43999999998778</v>
      </c>
      <c r="K10006" s="3">
        <f>MIN(J10006-M10006+N10006,'Power Look Up'!$F$4)</f>
        <v>299.62472462141506</v>
      </c>
      <c r="M10006" s="51">
        <f t="array" ref="M10006">_xlfn.SUM(_xlfn.NORM.DIST($S$3:$S$1003,$G10006,$P10006,FALSE)*WindSpeedStep*$T$3:$T$1003)</f>
        <v>297.16814716359113</v>
      </c>
      <c r="N10006" s="51">
        <f t="array" ref="N10006">_xlfn.SUM(_xlfn.NORM.DIST($S$3:$S$1003,$G10006,$Q10006,FALSE)*WindSpeedStep*$T$3:$T$1003)</f>
        <v>296.35287178501841</v>
      </c>
      <c r="P10006" s="43">
        <f t="shared" si="626"/>
        <v>0.56189048537395769</v>
      </c>
      <c r="Q10006" s="43">
        <f t="shared" si="627"/>
        <v>0.5191379484433305</v>
      </c>
    </row>
    <row r="10007" spans="5:17" x14ac:dyDescent="0.2">
      <c r="E10007" s="16">
        <v>41099.854166666664</v>
      </c>
      <c r="F10007" s="22">
        <v>6.41</v>
      </c>
      <c r="G10007" s="22">
        <v>6.4085388276847581</v>
      </c>
      <c r="H10007" s="25">
        <v>0.12792511700468018</v>
      </c>
      <c r="I10007" s="3">
        <f t="shared" si="624"/>
        <v>454.65999999997916</v>
      </c>
      <c r="J10007" s="3">
        <f t="shared" si="625"/>
        <v>454.65999999997916</v>
      </c>
      <c r="K10007" s="3">
        <f>MIN(J10007-M10007+N10007,'Power Look Up'!$F$4)</f>
        <v>462.75658990368225</v>
      </c>
      <c r="M10007" s="51">
        <f t="array" ref="M10007">_xlfn.SUM(_xlfn.NORM.DIST($S$3:$S$1003,$G10007,$P10007,FALSE)*WindSpeedStep*$T$3:$T$1003)</f>
        <v>451.92609078720682</v>
      </c>
      <c r="N10007" s="51">
        <f t="array" ref="N10007">_xlfn.SUM(_xlfn.NORM.DIST($S$3:$S$1003,$G10007,$Q10007,FALSE)*WindSpeedStep*$T$3:$T$1003)</f>
        <v>460.02268069090991</v>
      </c>
      <c r="P10007" s="43">
        <f t="shared" si="626"/>
        <v>0.64085388276847588</v>
      </c>
      <c r="Q10007" s="43">
        <f t="shared" si="627"/>
        <v>0.81981307936060865</v>
      </c>
    </row>
    <row r="10008" spans="5:17" x14ac:dyDescent="0.2">
      <c r="E10008" s="16">
        <v>41099.986111111109</v>
      </c>
      <c r="F10008" s="22">
        <v>11.19</v>
      </c>
      <c r="G10008" s="22">
        <v>11.166783780276337</v>
      </c>
      <c r="H10008" s="25">
        <v>0.10723860589812333</v>
      </c>
      <c r="I10008" s="3">
        <f t="shared" si="624"/>
        <v>1919.9599999999837</v>
      </c>
      <c r="J10008" s="3">
        <f t="shared" si="625"/>
        <v>1918.2799999999838</v>
      </c>
      <c r="K10008" s="3">
        <f>MIN(J10008-M10008+N10008,'Power Look Up'!$F$4)</f>
        <v>1905.1609179466268</v>
      </c>
      <c r="M10008" s="51">
        <f t="array" ref="M10008">_xlfn.SUM(_xlfn.NORM.DIST($S$3:$S$1003,$G10008,$P10008,FALSE)*WindSpeedStep*$T$3:$T$1003)</f>
        <v>1894.6801982375864</v>
      </c>
      <c r="N10008" s="51">
        <f t="array" ref="N10008">_xlfn.SUM(_xlfn.NORM.DIST($S$3:$S$1003,$G10008,$Q10008,FALSE)*WindSpeedStep*$T$3:$T$1003)</f>
        <v>1881.5611161842294</v>
      </c>
      <c r="P10008" s="43">
        <f t="shared" si="626"/>
        <v>1.1166783780276337</v>
      </c>
      <c r="Q10008" s="43">
        <f t="shared" si="627"/>
        <v>1.1975103249626098</v>
      </c>
    </row>
    <row r="10009" spans="5:17" x14ac:dyDescent="0.2">
      <c r="E10009" s="16">
        <v>41100.125</v>
      </c>
      <c r="F10009" s="22">
        <v>7.11</v>
      </c>
      <c r="G10009" s="22">
        <v>7.088795495085062</v>
      </c>
      <c r="H10009" s="25">
        <v>0.13924050632911392</v>
      </c>
      <c r="I10009" s="3">
        <f t="shared" si="624"/>
        <v>621.10999999996773</v>
      </c>
      <c r="J10009" s="3">
        <f t="shared" si="625"/>
        <v>615.08999999996786</v>
      </c>
      <c r="K10009" s="3">
        <f>MIN(J10009-M10009+N10009,'Power Look Up'!$F$4)</f>
        <v>631.53162442051746</v>
      </c>
      <c r="M10009" s="51">
        <f t="array" ref="M10009">_xlfn.SUM(_xlfn.NORM.DIST($S$3:$S$1003,$G10009,$P10009,FALSE)*WindSpeedStep*$T$3:$T$1003)</f>
        <v>617.85804074017176</v>
      </c>
      <c r="N10009" s="51">
        <f t="array" ref="N10009">_xlfn.SUM(_xlfn.NORM.DIST($S$3:$S$1003,$G10009,$Q10009,FALSE)*WindSpeedStep*$T$3:$T$1003)</f>
        <v>634.29966516072136</v>
      </c>
      <c r="P10009" s="43">
        <f t="shared" si="626"/>
        <v>0.70887954950850629</v>
      </c>
      <c r="Q10009" s="43">
        <f t="shared" si="627"/>
        <v>0.9870474739991858</v>
      </c>
    </row>
    <row r="10010" spans="5:17" x14ac:dyDescent="0.2">
      <c r="E10010" s="16">
        <v>41100.131944444445</v>
      </c>
      <c r="F10010" s="22">
        <v>7.53</v>
      </c>
      <c r="G10010" s="22">
        <v>7.4005911083995963</v>
      </c>
      <c r="H10010" s="25">
        <v>7.0385126162018599E-2</v>
      </c>
      <c r="I10010" s="3">
        <f t="shared" si="624"/>
        <v>747.52999999996507</v>
      </c>
      <c r="J10010" s="3">
        <f t="shared" si="625"/>
        <v>708.39999999996587</v>
      </c>
      <c r="K10010" s="3">
        <f>MIN(J10010-M10010+N10010,'Power Look Up'!$F$4)</f>
        <v>698.36233609766009</v>
      </c>
      <c r="M10010" s="51">
        <f t="array" ref="M10010">_xlfn.SUM(_xlfn.NORM.DIST($S$3:$S$1003,$G10010,$P10010,FALSE)*WindSpeedStep*$T$3:$T$1003)</f>
        <v>705.03423837983178</v>
      </c>
      <c r="N10010" s="51">
        <f t="array" ref="N10010">_xlfn.SUM(_xlfn.NORM.DIST($S$3:$S$1003,$G10010,$Q10010,FALSE)*WindSpeedStep*$T$3:$T$1003)</f>
        <v>694.996574477526</v>
      </c>
      <c r="P10010" s="43">
        <f t="shared" si="626"/>
        <v>0.74005911083995968</v>
      </c>
      <c r="Q10010" s="43">
        <f t="shared" si="627"/>
        <v>0.5208915388382187</v>
      </c>
    </row>
    <row r="10011" spans="5:17" x14ac:dyDescent="0.2">
      <c r="E10011" s="16">
        <v>41100.138888888891</v>
      </c>
      <c r="F10011" s="22">
        <v>7.09</v>
      </c>
      <c r="G10011" s="22">
        <v>7.11141772819831</v>
      </c>
      <c r="H10011" s="25">
        <v>9.7320169252468253E-2</v>
      </c>
      <c r="I10011" s="3">
        <f t="shared" si="624"/>
        <v>615.08999999996786</v>
      </c>
      <c r="J10011" s="3">
        <f t="shared" si="625"/>
        <v>621.10999999996773</v>
      </c>
      <c r="K10011" s="3">
        <f>MIN(J10011-M10011+N10011,'Power Look Up'!$F$4)</f>
        <v>620.15699116877306</v>
      </c>
      <c r="M10011" s="51">
        <f t="array" ref="M10011">_xlfn.SUM(_xlfn.NORM.DIST($S$3:$S$1003,$G10011,$P10011,FALSE)*WindSpeedStep*$T$3:$T$1003)</f>
        <v>623.94338456704975</v>
      </c>
      <c r="N10011" s="51">
        <f t="array" ref="N10011">_xlfn.SUM(_xlfn.NORM.DIST($S$3:$S$1003,$G10011,$Q10011,FALSE)*WindSpeedStep*$T$3:$T$1003)</f>
        <v>622.99037573585508</v>
      </c>
      <c r="P10011" s="43">
        <f t="shared" si="626"/>
        <v>0.71114177281983104</v>
      </c>
      <c r="Q10011" s="43">
        <f t="shared" si="627"/>
        <v>0.69208437693326275</v>
      </c>
    </row>
    <row r="10012" spans="5:17" x14ac:dyDescent="0.2">
      <c r="E10012" s="16">
        <v>41100.145833333336</v>
      </c>
      <c r="F10012" s="22">
        <v>7.18</v>
      </c>
      <c r="G10012" s="22">
        <v>7.234553051676663</v>
      </c>
      <c r="H10012" s="25">
        <v>0.11281337047353762</v>
      </c>
      <c r="I10012" s="3">
        <f t="shared" si="624"/>
        <v>642.17999999996732</v>
      </c>
      <c r="J10012" s="3">
        <f t="shared" si="625"/>
        <v>657.22999999996694</v>
      </c>
      <c r="K10012" s="3">
        <f>MIN(J10012-M10012+N10012,'Power Look Up'!$F$4)</f>
        <v>662.34607295599869</v>
      </c>
      <c r="M10012" s="51">
        <f t="array" ref="M10012">_xlfn.SUM(_xlfn.NORM.DIST($S$3:$S$1003,$G10012,$P10012,FALSE)*WindSpeedStep*$T$3:$T$1003)</f>
        <v>657.72150451434038</v>
      </c>
      <c r="N10012" s="51">
        <f t="array" ref="N10012">_xlfn.SUM(_xlfn.NORM.DIST($S$3:$S$1003,$G10012,$Q10012,FALSE)*WindSpeedStep*$T$3:$T$1003)</f>
        <v>662.83757747037214</v>
      </c>
      <c r="P10012" s="43">
        <f t="shared" si="626"/>
        <v>0.72345530516766632</v>
      </c>
      <c r="Q10012" s="43">
        <f t="shared" si="627"/>
        <v>0.8161543136292615</v>
      </c>
    </row>
    <row r="10013" spans="5:17" x14ac:dyDescent="0.2">
      <c r="E10013" s="16">
        <v>41100.256944444445</v>
      </c>
      <c r="F10013" s="22">
        <v>6.98</v>
      </c>
      <c r="G10013" s="22">
        <v>6.9554098564253035</v>
      </c>
      <c r="H10013" s="25">
        <v>9.5988538681948427E-2</v>
      </c>
      <c r="I10013" s="3">
        <f t="shared" si="624"/>
        <v>583.47999999997637</v>
      </c>
      <c r="J10013" s="3">
        <f t="shared" si="625"/>
        <v>578.9599999999765</v>
      </c>
      <c r="K10013" s="3">
        <f>MIN(J10013-M10013+N10013,'Power Look Up'!$F$4)</f>
        <v>577.62149412665326</v>
      </c>
      <c r="M10013" s="51">
        <f t="array" ref="M10013">_xlfn.SUM(_xlfn.NORM.DIST($S$3:$S$1003,$G10013,$P10013,FALSE)*WindSpeedStep*$T$3:$T$1003)</f>
        <v>582.73169347556677</v>
      </c>
      <c r="N10013" s="51">
        <f t="array" ref="N10013">_xlfn.SUM(_xlfn.NORM.DIST($S$3:$S$1003,$G10013,$Q10013,FALSE)*WindSpeedStep*$T$3:$T$1003)</f>
        <v>581.39318760224353</v>
      </c>
      <c r="P10013" s="43">
        <f t="shared" si="626"/>
        <v>0.69554098564253042</v>
      </c>
      <c r="Q10013" s="43">
        <f t="shared" si="627"/>
        <v>0.66763962805228561</v>
      </c>
    </row>
    <row r="10014" spans="5:17" x14ac:dyDescent="0.2">
      <c r="E10014" s="16">
        <v>41100.263888888891</v>
      </c>
      <c r="F10014" s="22">
        <v>7.35</v>
      </c>
      <c r="G10014" s="22">
        <v>7.3116517334522921</v>
      </c>
      <c r="H10014" s="25">
        <v>0.10612244897959185</v>
      </c>
      <c r="I10014" s="3">
        <f t="shared" si="624"/>
        <v>693.34999999996626</v>
      </c>
      <c r="J10014" s="3">
        <f t="shared" si="625"/>
        <v>681.30999999996652</v>
      </c>
      <c r="K10014" s="3">
        <f>MIN(J10014-M10014+N10014,'Power Look Up'!$F$4)</f>
        <v>683.74814444685683</v>
      </c>
      <c r="M10014" s="51">
        <f t="array" ref="M10014">_xlfn.SUM(_xlfn.NORM.DIST($S$3:$S$1003,$G10014,$P10014,FALSE)*WindSpeedStep*$T$3:$T$1003)</f>
        <v>679.4374236139887</v>
      </c>
      <c r="N10014" s="51">
        <f t="array" ref="N10014">_xlfn.SUM(_xlfn.NORM.DIST($S$3:$S$1003,$G10014,$Q10014,FALSE)*WindSpeedStep*$T$3:$T$1003)</f>
        <v>681.875568060879</v>
      </c>
      <c r="P10014" s="43">
        <f t="shared" si="626"/>
        <v>0.73116517334522924</v>
      </c>
      <c r="Q10014" s="43">
        <f t="shared" si="627"/>
        <v>0.77593038803983516</v>
      </c>
    </row>
    <row r="10015" spans="5:17" x14ac:dyDescent="0.2">
      <c r="E10015" s="16">
        <v>41100.270833333336</v>
      </c>
      <c r="F10015" s="22">
        <v>7.49</v>
      </c>
      <c r="G10015" s="22">
        <v>7.405409153725782</v>
      </c>
      <c r="H10015" s="25">
        <v>8.4112149532710276E-2</v>
      </c>
      <c r="I10015" s="3">
        <f t="shared" si="624"/>
        <v>735.48999999996533</v>
      </c>
      <c r="J10015" s="3">
        <f t="shared" si="625"/>
        <v>711.40999999996586</v>
      </c>
      <c r="K10015" s="3">
        <f>MIN(J10015-M10015+N10015,'Power Look Up'!$F$4)</f>
        <v>705.56842779012766</v>
      </c>
      <c r="M10015" s="51">
        <f t="array" ref="M10015">_xlfn.SUM(_xlfn.NORM.DIST($S$3:$S$1003,$G10015,$P10015,FALSE)*WindSpeedStep*$T$3:$T$1003)</f>
        <v>706.4376439439784</v>
      </c>
      <c r="N10015" s="51">
        <f t="array" ref="N10015">_xlfn.SUM(_xlfn.NORM.DIST($S$3:$S$1003,$G10015,$Q10015,FALSE)*WindSpeedStep*$T$3:$T$1003)</f>
        <v>700.5960717341402</v>
      </c>
      <c r="P10015" s="43">
        <f t="shared" si="626"/>
        <v>0.74054091537257827</v>
      </c>
      <c r="Q10015" s="43">
        <f t="shared" si="627"/>
        <v>0.62288488208908444</v>
      </c>
    </row>
    <row r="10016" spans="5:17" x14ac:dyDescent="0.2">
      <c r="E10016" s="16">
        <v>41100.277777777781</v>
      </c>
      <c r="F10016" s="22">
        <v>6.8</v>
      </c>
      <c r="G10016" s="22">
        <v>6.7330106112514532</v>
      </c>
      <c r="H10016" s="25">
        <v>9.8529411764705893E-2</v>
      </c>
      <c r="I10016" s="3">
        <f t="shared" si="624"/>
        <v>542.79999999997722</v>
      </c>
      <c r="J10016" s="3">
        <f t="shared" si="625"/>
        <v>526.97999999997762</v>
      </c>
      <c r="K10016" s="3">
        <f>MIN(J10016-M10016+N10016,'Power Look Up'!$F$4)</f>
        <v>526.52668986373374</v>
      </c>
      <c r="M10016" s="51">
        <f t="array" ref="M10016">_xlfn.SUM(_xlfn.NORM.DIST($S$3:$S$1003,$G10016,$P10016,FALSE)*WindSpeedStep*$T$3:$T$1003)</f>
        <v>527.00404906706785</v>
      </c>
      <c r="N10016" s="51">
        <f t="array" ref="N10016">_xlfn.SUM(_xlfn.NORM.DIST($S$3:$S$1003,$G10016,$Q10016,FALSE)*WindSpeedStep*$T$3:$T$1003)</f>
        <v>526.55073893082397</v>
      </c>
      <c r="P10016" s="43">
        <f t="shared" si="626"/>
        <v>0.67330106112514532</v>
      </c>
      <c r="Q10016" s="43">
        <f t="shared" si="627"/>
        <v>0.66339957493212853</v>
      </c>
    </row>
    <row r="10017" spans="5:17" x14ac:dyDescent="0.2">
      <c r="E10017" s="16">
        <v>41100.284722222219</v>
      </c>
      <c r="F10017" s="22">
        <v>6</v>
      </c>
      <c r="G10017" s="22">
        <v>5.9621481986890412</v>
      </c>
      <c r="H10017" s="25">
        <v>8.666666666666667E-2</v>
      </c>
      <c r="I10017" s="3">
        <f t="shared" si="624"/>
        <v>361.99999999998647</v>
      </c>
      <c r="J10017" s="3">
        <f t="shared" si="625"/>
        <v>355.51999999998662</v>
      </c>
      <c r="K10017" s="3">
        <f>MIN(J10017-M10017+N10017,'Power Look Up'!$F$4)</f>
        <v>353.14368742465365</v>
      </c>
      <c r="M10017" s="51">
        <f t="array" ref="M10017">_xlfn.SUM(_xlfn.NORM.DIST($S$3:$S$1003,$G10017,$P10017,FALSE)*WindSpeedStep*$T$3:$T$1003)</f>
        <v>360.01852190057735</v>
      </c>
      <c r="N10017" s="51">
        <f t="array" ref="N10017">_xlfn.SUM(_xlfn.NORM.DIST($S$3:$S$1003,$G10017,$Q10017,FALSE)*WindSpeedStep*$T$3:$T$1003)</f>
        <v>357.64220932524438</v>
      </c>
      <c r="P10017" s="43">
        <f t="shared" si="626"/>
        <v>0.59621481986890412</v>
      </c>
      <c r="Q10017" s="43">
        <f t="shared" si="627"/>
        <v>0.51671951055305021</v>
      </c>
    </row>
    <row r="10018" spans="5:17" x14ac:dyDescent="0.2">
      <c r="E10018" s="16">
        <v>41100.291666666664</v>
      </c>
      <c r="F10018" s="22">
        <v>5.19</v>
      </c>
      <c r="G10018" s="22">
        <v>5.1934816696631145</v>
      </c>
      <c r="H10018" s="25">
        <v>9.0558766859344886E-2</v>
      </c>
      <c r="I10018" s="3">
        <f t="shared" si="624"/>
        <v>230.77999999998929</v>
      </c>
      <c r="J10018" s="3">
        <f t="shared" si="625"/>
        <v>230.77999999998929</v>
      </c>
      <c r="K10018" s="3">
        <f>MIN(J10018-M10018+N10018,'Power Look Up'!$F$4)</f>
        <v>230.54660609458944</v>
      </c>
      <c r="M10018" s="51">
        <f t="array" ref="M10018">_xlfn.SUM(_xlfn.NORM.DIST($S$3:$S$1003,$G10018,$P10018,FALSE)*WindSpeedStep*$T$3:$T$1003)</f>
        <v>225.79188994473427</v>
      </c>
      <c r="N10018" s="51">
        <f t="array" ref="N10018">_xlfn.SUM(_xlfn.NORM.DIST($S$3:$S$1003,$G10018,$Q10018,FALSE)*WindSpeedStep*$T$3:$T$1003)</f>
        <v>225.55849603933441</v>
      </c>
      <c r="P10018" s="43">
        <f t="shared" si="626"/>
        <v>0.51934816696631148</v>
      </c>
      <c r="Q10018" s="43">
        <f t="shared" si="627"/>
        <v>0.47031529571130321</v>
      </c>
    </row>
    <row r="10019" spans="5:17" x14ac:dyDescent="0.2">
      <c r="E10019" s="16">
        <v>41100.298611111109</v>
      </c>
      <c r="F10019" s="22">
        <v>5.05</v>
      </c>
      <c r="G10019" s="22">
        <v>5.0837585970180754</v>
      </c>
      <c r="H10019" s="25">
        <v>8.9108910891089119E-2</v>
      </c>
      <c r="I10019" s="3">
        <f t="shared" si="624"/>
        <v>208.09999999998976</v>
      </c>
      <c r="J10019" s="3">
        <f t="shared" si="625"/>
        <v>212.95999999998966</v>
      </c>
      <c r="K10019" s="3">
        <f>MIN(J10019-M10019+N10019,'Power Look Up'!$F$4)</f>
        <v>212.78767918476038</v>
      </c>
      <c r="M10019" s="51">
        <f t="array" ref="M10019">_xlfn.SUM(_xlfn.NORM.DIST($S$3:$S$1003,$G10019,$P10019,FALSE)*WindSpeedStep*$T$3:$T$1003)</f>
        <v>208.02809310265471</v>
      </c>
      <c r="N10019" s="51">
        <f t="array" ref="N10019">_xlfn.SUM(_xlfn.NORM.DIST($S$3:$S$1003,$G10019,$Q10019,FALSE)*WindSpeedStep*$T$3:$T$1003)</f>
        <v>207.85577228742542</v>
      </c>
      <c r="P10019" s="43">
        <f t="shared" si="626"/>
        <v>0.50837585970180754</v>
      </c>
      <c r="Q10019" s="43">
        <f t="shared" si="627"/>
        <v>0.45300819181349194</v>
      </c>
    </row>
    <row r="10020" spans="5:17" x14ac:dyDescent="0.2">
      <c r="E10020" s="16">
        <v>41100.305555555555</v>
      </c>
      <c r="F10020" s="22">
        <v>5.22</v>
      </c>
      <c r="G10020" s="22">
        <v>5.1063262716252673</v>
      </c>
      <c r="H10020" s="25">
        <v>0.10153256704980844</v>
      </c>
      <c r="I10020" s="3">
        <f t="shared" si="624"/>
        <v>235.63999999998919</v>
      </c>
      <c r="J10020" s="3">
        <f t="shared" si="625"/>
        <v>217.81999999998953</v>
      </c>
      <c r="K10020" s="3">
        <f>MIN(J10020-M10020+N10020,'Power Look Up'!$F$4)</f>
        <v>217.86543194630067</v>
      </c>
      <c r="M10020" s="51">
        <f t="array" ref="M10020">_xlfn.SUM(_xlfn.NORM.DIST($S$3:$S$1003,$G10020,$P10020,FALSE)*WindSpeedStep*$T$3:$T$1003)</f>
        <v>211.66965519512576</v>
      </c>
      <c r="N10020" s="51">
        <f t="array" ref="N10020">_xlfn.SUM(_xlfn.NORM.DIST($S$3:$S$1003,$G10020,$Q10020,FALSE)*WindSpeedStep*$T$3:$T$1003)</f>
        <v>211.7150871414369</v>
      </c>
      <c r="P10020" s="43">
        <f t="shared" si="626"/>
        <v>0.51063262716252678</v>
      </c>
      <c r="Q10020" s="43">
        <f t="shared" si="627"/>
        <v>0.51845841455199082</v>
      </c>
    </row>
    <row r="10021" spans="5:17" x14ac:dyDescent="0.2">
      <c r="E10021" s="16">
        <v>41100.3125</v>
      </c>
      <c r="F10021" s="22">
        <v>5.21</v>
      </c>
      <c r="G10021" s="22">
        <v>5.1690314183466386</v>
      </c>
      <c r="H10021" s="25">
        <v>8.4452975047984644E-2</v>
      </c>
      <c r="I10021" s="3">
        <f t="shared" si="624"/>
        <v>234.01999999998921</v>
      </c>
      <c r="J10021" s="3">
        <f t="shared" si="625"/>
        <v>227.53999999998933</v>
      </c>
      <c r="K10021" s="3">
        <f>MIN(J10021-M10021+N10021,'Power Look Up'!$F$4)</f>
        <v>227.28007974398952</v>
      </c>
      <c r="M10021" s="51">
        <f t="array" ref="M10021">_xlfn.SUM(_xlfn.NORM.DIST($S$3:$S$1003,$G10021,$P10021,FALSE)*WindSpeedStep*$T$3:$T$1003)</f>
        <v>221.81971919632485</v>
      </c>
      <c r="N10021" s="51">
        <f t="array" ref="N10021">_xlfn.SUM(_xlfn.NORM.DIST($S$3:$S$1003,$G10021,$Q10021,FALSE)*WindSpeedStep*$T$3:$T$1003)</f>
        <v>221.55979894032504</v>
      </c>
      <c r="P10021" s="43">
        <f t="shared" si="626"/>
        <v>0.5169031418346639</v>
      </c>
      <c r="Q10021" s="43">
        <f t="shared" si="627"/>
        <v>0.43654008139587736</v>
      </c>
    </row>
    <row r="10022" spans="5:17" x14ac:dyDescent="0.2">
      <c r="E10022" s="16">
        <v>41100.319444444445</v>
      </c>
      <c r="F10022" s="22">
        <v>5.34</v>
      </c>
      <c r="G10022" s="22">
        <v>5.3019529554892424</v>
      </c>
      <c r="H10022" s="25">
        <v>8.2397003745318359E-2</v>
      </c>
      <c r="I10022" s="3">
        <f t="shared" si="624"/>
        <v>255.07999999998876</v>
      </c>
      <c r="J10022" s="3">
        <f t="shared" si="625"/>
        <v>248.59999999998888</v>
      </c>
      <c r="K10022" s="3">
        <f>MIN(J10022-M10022+N10022,'Power Look Up'!$F$4)</f>
        <v>248.02826705956682</v>
      </c>
      <c r="M10022" s="51">
        <f t="array" ref="M10022">_xlfn.SUM(_xlfn.NORM.DIST($S$3:$S$1003,$G10022,$P10022,FALSE)*WindSpeedStep*$T$3:$T$1003)</f>
        <v>243.53640277870525</v>
      </c>
      <c r="N10022" s="51">
        <f t="array" ref="N10022">_xlfn.SUM(_xlfn.NORM.DIST($S$3:$S$1003,$G10022,$Q10022,FALSE)*WindSpeedStep*$T$3:$T$1003)</f>
        <v>242.96466983828319</v>
      </c>
      <c r="P10022" s="43">
        <f t="shared" si="626"/>
        <v>0.53019529554892431</v>
      </c>
      <c r="Q10022" s="43">
        <f t="shared" si="627"/>
        <v>0.43686503753094885</v>
      </c>
    </row>
    <row r="10023" spans="5:17" x14ac:dyDescent="0.2">
      <c r="E10023" s="16">
        <v>41100.326388888891</v>
      </c>
      <c r="F10023" s="22">
        <v>4.8899999999999997</v>
      </c>
      <c r="G10023" s="22">
        <v>4.8987521876122528</v>
      </c>
      <c r="H10023" s="25">
        <v>0.13905930470347649</v>
      </c>
      <c r="I10023" s="3">
        <f t="shared" si="624"/>
        <v>188.00999999999348</v>
      </c>
      <c r="J10023" s="3">
        <f t="shared" si="625"/>
        <v>189.09999999999346</v>
      </c>
      <c r="K10023" s="3">
        <f>MIN(J10023-M10023+N10023,'Power Look Up'!$F$4)</f>
        <v>192.20549790233616</v>
      </c>
      <c r="M10023" s="51">
        <f t="array" ref="M10023">_xlfn.SUM(_xlfn.NORM.DIST($S$3:$S$1003,$G10023,$P10023,FALSE)*WindSpeedStep*$T$3:$T$1003)</f>
        <v>178.35453894863281</v>
      </c>
      <c r="N10023" s="51">
        <f t="array" ref="N10023">_xlfn.SUM(_xlfn.NORM.DIST($S$3:$S$1003,$G10023,$Q10023,FALSE)*WindSpeedStep*$T$3:$T$1003)</f>
        <v>181.46003685097551</v>
      </c>
      <c r="P10023" s="43">
        <f t="shared" si="626"/>
        <v>0.48987521876122531</v>
      </c>
      <c r="Q10023" s="43">
        <f t="shared" si="627"/>
        <v>0.68121707312399427</v>
      </c>
    </row>
    <row r="10024" spans="5:17" x14ac:dyDescent="0.2">
      <c r="E10024" s="16">
        <v>41100.333333333336</v>
      </c>
      <c r="F10024" s="22">
        <v>5.33</v>
      </c>
      <c r="G10024" s="22">
        <v>5.3783271865397362</v>
      </c>
      <c r="H10024" s="25">
        <v>9.0056285178236398E-2</v>
      </c>
      <c r="I10024" s="3">
        <f t="shared" si="624"/>
        <v>253.45999999998878</v>
      </c>
      <c r="J10024" s="3">
        <f t="shared" si="625"/>
        <v>261.55999999998863</v>
      </c>
      <c r="K10024" s="3">
        <f>MIN(J10024-M10024+N10024,'Power Look Up'!$F$4)</f>
        <v>261.03708492682779</v>
      </c>
      <c r="M10024" s="51">
        <f t="array" ref="M10024">_xlfn.SUM(_xlfn.NORM.DIST($S$3:$S$1003,$G10024,$P10024,FALSE)*WindSpeedStep*$T$3:$T$1003)</f>
        <v>256.17981511529962</v>
      </c>
      <c r="N10024" s="51">
        <f t="array" ref="N10024">_xlfn.SUM(_xlfn.NORM.DIST($S$3:$S$1003,$G10024,$Q10024,FALSE)*WindSpeedStep*$T$3:$T$1003)</f>
        <v>255.6569000421388</v>
      </c>
      <c r="P10024" s="43">
        <f t="shared" si="626"/>
        <v>0.53783271865397364</v>
      </c>
      <c r="Q10024" s="43">
        <f t="shared" si="627"/>
        <v>0.48435216689288429</v>
      </c>
    </row>
    <row r="10025" spans="5:17" x14ac:dyDescent="0.2">
      <c r="E10025" s="16">
        <v>41100.569444444445</v>
      </c>
      <c r="F10025" s="22">
        <v>5.04</v>
      </c>
      <c r="G10025" s="22">
        <v>5.0590031941075075</v>
      </c>
      <c r="H10025" s="25">
        <v>0.18253968253968256</v>
      </c>
      <c r="I10025" s="3">
        <f t="shared" si="624"/>
        <v>206.47999999998979</v>
      </c>
      <c r="J10025" s="3">
        <f t="shared" si="625"/>
        <v>209.71999999998971</v>
      </c>
      <c r="K10025" s="3">
        <f>MIN(J10025-M10025+N10025,'Power Look Up'!$F$4)</f>
        <v>220.01256694637004</v>
      </c>
      <c r="M10025" s="51">
        <f t="array" ref="M10025">_xlfn.SUM(_xlfn.NORM.DIST($S$3:$S$1003,$G10025,$P10025,FALSE)*WindSpeedStep*$T$3:$T$1003)</f>
        <v>204.03967971908671</v>
      </c>
      <c r="N10025" s="51">
        <f t="array" ref="N10025">_xlfn.SUM(_xlfn.NORM.DIST($S$3:$S$1003,$G10025,$Q10025,FALSE)*WindSpeedStep*$T$3:$T$1003)</f>
        <v>214.33224666546704</v>
      </c>
      <c r="P10025" s="43">
        <f t="shared" si="626"/>
        <v>0.50590031941075075</v>
      </c>
      <c r="Q10025" s="43">
        <f t="shared" si="627"/>
        <v>0.92346883701962446</v>
      </c>
    </row>
    <row r="10026" spans="5:17" x14ac:dyDescent="0.2">
      <c r="E10026" s="16">
        <v>41100.576388888891</v>
      </c>
      <c r="F10026" s="22">
        <v>4.04</v>
      </c>
      <c r="G10026" s="22">
        <v>4.0951562902130068</v>
      </c>
      <c r="H10026" s="25">
        <v>0.30693069306930693</v>
      </c>
      <c r="I10026" s="3">
        <f t="shared" si="624"/>
        <v>95.359999999995452</v>
      </c>
      <c r="J10026" s="3">
        <f t="shared" si="625"/>
        <v>101.89999999999532</v>
      </c>
      <c r="K10026" s="3">
        <f>MIN(J10026-M10026+N10026,'Power Look Up'!$F$4)</f>
        <v>153.05479711972092</v>
      </c>
      <c r="M10026" s="51">
        <f t="array" ref="M10026">_xlfn.SUM(_xlfn.NORM.DIST($S$3:$S$1003,$G10026,$P10026,FALSE)*WindSpeedStep*$T$3:$T$1003)</f>
        <v>60.743472321127946</v>
      </c>
      <c r="N10026" s="51">
        <f t="array" ref="N10026">_xlfn.SUM(_xlfn.NORM.DIST($S$3:$S$1003,$G10026,$Q10026,FALSE)*WindSpeedStep*$T$3:$T$1003)</f>
        <v>111.89826944085354</v>
      </c>
      <c r="P10026" s="43">
        <f t="shared" si="626"/>
        <v>0.40951562902130068</v>
      </c>
      <c r="Q10026" s="43">
        <f t="shared" si="627"/>
        <v>1.25692915838221</v>
      </c>
    </row>
    <row r="10027" spans="5:17" x14ac:dyDescent="0.2">
      <c r="E10027" s="16">
        <v>41100.583333333336</v>
      </c>
      <c r="F10027" s="22">
        <v>4.5999999999999996</v>
      </c>
      <c r="G10027" s="22">
        <v>4.670191034299056</v>
      </c>
      <c r="H10027" s="25">
        <v>0.15434782608695652</v>
      </c>
      <c r="I10027" s="3">
        <f t="shared" si="624"/>
        <v>156.39999999999415</v>
      </c>
      <c r="J10027" s="3">
        <f t="shared" si="625"/>
        <v>164.029999999994</v>
      </c>
      <c r="K10027" s="3">
        <f>MIN(J10027-M10027+N10027,'Power Look Up'!$F$4)</f>
        <v>170.88365488727129</v>
      </c>
      <c r="M10027" s="51">
        <f t="array" ref="M10027">_xlfn.SUM(_xlfn.NORM.DIST($S$3:$S$1003,$G10027,$P10027,FALSE)*WindSpeedStep*$T$3:$T$1003)</f>
        <v>142.18064985076606</v>
      </c>
      <c r="N10027" s="51">
        <f t="array" ref="N10027">_xlfn.SUM(_xlfn.NORM.DIST($S$3:$S$1003,$G10027,$Q10027,FALSE)*WindSpeedStep*$T$3:$T$1003)</f>
        <v>149.03430473804335</v>
      </c>
      <c r="P10027" s="43">
        <f t="shared" si="626"/>
        <v>0.4670191034299056</v>
      </c>
      <c r="Q10027" s="43">
        <f t="shared" si="627"/>
        <v>0.72083383355485431</v>
      </c>
    </row>
    <row r="10028" spans="5:17" x14ac:dyDescent="0.2">
      <c r="E10028" s="16">
        <v>41100.590277777781</v>
      </c>
      <c r="F10028" s="22">
        <v>4.83</v>
      </c>
      <c r="G10028" s="22">
        <v>4.8096918576597822</v>
      </c>
      <c r="H10028" s="25">
        <v>0.20496894409937888</v>
      </c>
      <c r="I10028" s="3">
        <f t="shared" si="624"/>
        <v>181.4699999999936</v>
      </c>
      <c r="J10028" s="3">
        <f t="shared" si="625"/>
        <v>179.28999999999365</v>
      </c>
      <c r="K10028" s="3">
        <f>MIN(J10028-M10028+N10028,'Power Look Up'!$F$4)</f>
        <v>195.50146368971056</v>
      </c>
      <c r="M10028" s="51">
        <f t="array" ref="M10028">_xlfn.SUM(_xlfn.NORM.DIST($S$3:$S$1003,$G10028,$P10028,FALSE)*WindSpeedStep*$T$3:$T$1003)</f>
        <v>164.17828685938591</v>
      </c>
      <c r="N10028" s="51">
        <f t="array" ref="N10028">_xlfn.SUM(_xlfn.NORM.DIST($S$3:$S$1003,$G10028,$Q10028,FALSE)*WindSpeedStep*$T$3:$T$1003)</f>
        <v>180.38975054910281</v>
      </c>
      <c r="P10028" s="43">
        <f t="shared" si="626"/>
        <v>0.48096918576597825</v>
      </c>
      <c r="Q10028" s="43">
        <f t="shared" si="627"/>
        <v>0.98583746150790563</v>
      </c>
    </row>
    <row r="10029" spans="5:17" x14ac:dyDescent="0.2">
      <c r="E10029" s="16">
        <v>41100.597222222219</v>
      </c>
      <c r="F10029" s="22">
        <v>4.57</v>
      </c>
      <c r="G10029" s="22">
        <v>4.6867372937444101</v>
      </c>
      <c r="H10029" s="25">
        <v>0.17286652078774617</v>
      </c>
      <c r="I10029" s="3">
        <f t="shared" si="624"/>
        <v>153.12999999999423</v>
      </c>
      <c r="J10029" s="3">
        <f t="shared" si="625"/>
        <v>166.20999999999395</v>
      </c>
      <c r="K10029" s="3">
        <f>MIN(J10029-M10029+N10029,'Power Look Up'!$F$4)</f>
        <v>176.35444906252499</v>
      </c>
      <c r="M10029" s="51">
        <f t="array" ref="M10029">_xlfn.SUM(_xlfn.NORM.DIST($S$3:$S$1003,$G10029,$P10029,FALSE)*WindSpeedStep*$T$3:$T$1003)</f>
        <v>144.77186481506138</v>
      </c>
      <c r="N10029" s="51">
        <f t="array" ref="N10029">_xlfn.SUM(_xlfn.NORM.DIST($S$3:$S$1003,$G10029,$Q10029,FALSE)*WindSpeedStep*$T$3:$T$1003)</f>
        <v>154.91631387759242</v>
      </c>
      <c r="P10029" s="43">
        <f t="shared" si="626"/>
        <v>0.46867372937444102</v>
      </c>
      <c r="Q10029" s="43">
        <f t="shared" si="627"/>
        <v>0.81017996981577334</v>
      </c>
    </row>
    <row r="10030" spans="5:17" x14ac:dyDescent="0.2">
      <c r="E10030" s="16">
        <v>41100.604166666664</v>
      </c>
      <c r="F10030" s="22">
        <v>4.1500000000000004</v>
      </c>
      <c r="G10030" s="22">
        <v>4.2411091183607876</v>
      </c>
      <c r="H10030" s="25">
        <v>0.21445783132530119</v>
      </c>
      <c r="I10030" s="3">
        <f t="shared" si="624"/>
        <v>107.34999999999519</v>
      </c>
      <c r="J10030" s="3">
        <f t="shared" si="625"/>
        <v>117.15999999999499</v>
      </c>
      <c r="K10030" s="3">
        <f>MIN(J10030-M10030+N10030,'Power Look Up'!$F$4)</f>
        <v>142.74067798779248</v>
      </c>
      <c r="M10030" s="51">
        <f t="array" ref="M10030">_xlfn.SUM(_xlfn.NORM.DIST($S$3:$S$1003,$G10030,$P10030,FALSE)*WindSpeedStep*$T$3:$T$1003)</f>
        <v>78.977801330364045</v>
      </c>
      <c r="N10030" s="51">
        <f t="array" ref="N10030">_xlfn.SUM(_xlfn.NORM.DIST($S$3:$S$1003,$G10030,$Q10030,FALSE)*WindSpeedStep*$T$3:$T$1003)</f>
        <v>104.55847931816152</v>
      </c>
      <c r="P10030" s="43">
        <f t="shared" si="626"/>
        <v>0.4241109118360788</v>
      </c>
      <c r="Q10030" s="43">
        <f t="shared" si="627"/>
        <v>0.90953906393761463</v>
      </c>
    </row>
    <row r="10031" spans="5:17" x14ac:dyDescent="0.2">
      <c r="E10031" s="16">
        <v>41100.611111111109</v>
      </c>
      <c r="F10031" s="22">
        <v>3.69</v>
      </c>
      <c r="G10031" s="22">
        <v>3.7779636413035065</v>
      </c>
      <c r="H10031" s="25">
        <v>0.17886178861788618</v>
      </c>
      <c r="I10031" s="3">
        <f t="shared" si="624"/>
        <v>62.789999999996844</v>
      </c>
      <c r="J10031" s="3">
        <f t="shared" si="625"/>
        <v>70.979999999996664</v>
      </c>
      <c r="K10031" s="3">
        <f>MIN(J10031-M10031+N10031,'Power Look Up'!$F$4)</f>
        <v>87.161944764519603</v>
      </c>
      <c r="M10031" s="51">
        <f t="array" ref="M10031">_xlfn.SUM(_xlfn.NORM.DIST($S$3:$S$1003,$G10031,$P10031,FALSE)*WindSpeedStep*$T$3:$T$1003)</f>
        <v>30.837378998670385</v>
      </c>
      <c r="N10031" s="51">
        <f t="array" ref="N10031">_xlfn.SUM(_xlfn.NORM.DIST($S$3:$S$1003,$G10031,$Q10031,FALSE)*WindSpeedStep*$T$3:$T$1003)</f>
        <v>47.019323763193334</v>
      </c>
      <c r="P10031" s="43">
        <f t="shared" si="626"/>
        <v>0.37779636413035067</v>
      </c>
      <c r="Q10031" s="43">
        <f t="shared" si="627"/>
        <v>0.6757333342168873</v>
      </c>
    </row>
    <row r="10032" spans="5:17" x14ac:dyDescent="0.2">
      <c r="E10032" s="16">
        <v>41100.618055555555</v>
      </c>
      <c r="F10032" s="22">
        <v>3.54</v>
      </c>
      <c r="G10032" s="22">
        <v>3.5484488591471384</v>
      </c>
      <c r="H10032" s="25">
        <v>0.24858757062146891</v>
      </c>
      <c r="I10032" s="3">
        <f t="shared" si="624"/>
        <v>49.139999999997137</v>
      </c>
      <c r="J10032" s="3">
        <f t="shared" si="625"/>
        <v>50.049999999997112</v>
      </c>
      <c r="K10032" s="3">
        <f>MIN(J10032-M10032+N10032,'Power Look Up'!$F$4)</f>
        <v>75.274385948403676</v>
      </c>
      <c r="M10032" s="51">
        <f t="array" ref="M10032">_xlfn.SUM(_xlfn.NORM.DIST($S$3:$S$1003,$G10032,$P10032,FALSE)*WindSpeedStep*$T$3:$T$1003)</f>
        <v>17.915797971057824</v>
      </c>
      <c r="N10032" s="51">
        <f t="array" ref="N10032">_xlfn.SUM(_xlfn.NORM.DIST($S$3:$S$1003,$G10032,$Q10032,FALSE)*WindSpeedStep*$T$3:$T$1003)</f>
        <v>43.140183919464384</v>
      </c>
      <c r="P10032" s="43">
        <f t="shared" si="626"/>
        <v>0.35484488591471386</v>
      </c>
      <c r="Q10032" s="43">
        <f t="shared" si="627"/>
        <v>0.88210028136991003</v>
      </c>
    </row>
    <row r="10033" spans="5:17" x14ac:dyDescent="0.2">
      <c r="E10033" s="16">
        <v>41100.625</v>
      </c>
      <c r="F10033" s="22">
        <v>4.57</v>
      </c>
      <c r="G10033" s="22">
        <v>4.5487797472465763</v>
      </c>
      <c r="H10033" s="25">
        <v>0.2275711159737418</v>
      </c>
      <c r="I10033" s="3">
        <f t="shared" si="624"/>
        <v>153.12999999999423</v>
      </c>
      <c r="J10033" s="3">
        <f t="shared" si="625"/>
        <v>150.94999999999428</v>
      </c>
      <c r="K10033" s="3">
        <f>MIN(J10033-M10033+N10033,'Power Look Up'!$F$4)</f>
        <v>175.79829803034559</v>
      </c>
      <c r="M10033" s="51">
        <f t="array" ref="M10033">_xlfn.SUM(_xlfn.NORM.DIST($S$3:$S$1003,$G10033,$P10033,FALSE)*WindSpeedStep*$T$3:$T$1003)</f>
        <v>123.38677690474941</v>
      </c>
      <c r="N10033" s="51">
        <f t="array" ref="N10033">_xlfn.SUM(_xlfn.NORM.DIST($S$3:$S$1003,$G10033,$Q10033,FALSE)*WindSpeedStep*$T$3:$T$1003)</f>
        <v>148.23507493510073</v>
      </c>
      <c r="P10033" s="43">
        <f t="shared" si="626"/>
        <v>0.45487797472465763</v>
      </c>
      <c r="Q10033" s="43">
        <f t="shared" si="627"/>
        <v>1.0351708833996585</v>
      </c>
    </row>
    <row r="10034" spans="5:17" x14ac:dyDescent="0.2">
      <c r="E10034" s="16">
        <v>41100.631944444445</v>
      </c>
      <c r="F10034" s="22">
        <v>5.53</v>
      </c>
      <c r="G10034" s="22">
        <v>5.4882656531138005</v>
      </c>
      <c r="H10034" s="25">
        <v>0.13562386980108498</v>
      </c>
      <c r="I10034" s="3">
        <f t="shared" si="624"/>
        <v>285.85999999998808</v>
      </c>
      <c r="J10034" s="3">
        <f t="shared" si="625"/>
        <v>279.37999999998823</v>
      </c>
      <c r="K10034" s="3">
        <f>MIN(J10034-M10034+N10034,'Power Look Up'!$F$4)</f>
        <v>283.44973813347684</v>
      </c>
      <c r="M10034" s="51">
        <f t="array" ref="M10034">_xlfn.SUM(_xlfn.NORM.DIST($S$3:$S$1003,$G10034,$P10034,FALSE)*WindSpeedStep*$T$3:$T$1003)</f>
        <v>274.66231474256472</v>
      </c>
      <c r="N10034" s="51">
        <f t="array" ref="N10034">_xlfn.SUM(_xlfn.NORM.DIST($S$3:$S$1003,$G10034,$Q10034,FALSE)*WindSpeedStep*$T$3:$T$1003)</f>
        <v>278.73205287605333</v>
      </c>
      <c r="P10034" s="43">
        <f t="shared" si="626"/>
        <v>0.54882656531138008</v>
      </c>
      <c r="Q10034" s="43">
        <f t="shared" si="627"/>
        <v>0.74433982637167273</v>
      </c>
    </row>
    <row r="10035" spans="5:17" x14ac:dyDescent="0.2">
      <c r="E10035" s="16">
        <v>41100.638888888891</v>
      </c>
      <c r="F10035" s="22">
        <v>4.6100000000000003</v>
      </c>
      <c r="G10035" s="22">
        <v>4.5755705139870875</v>
      </c>
      <c r="H10035" s="25">
        <v>0.13232104121475052</v>
      </c>
      <c r="I10035" s="3">
        <f t="shared" si="624"/>
        <v>157.48999999999413</v>
      </c>
      <c r="J10035" s="3">
        <f t="shared" si="625"/>
        <v>154.2199999999942</v>
      </c>
      <c r="K10035" s="3">
        <f>MIN(J10035-M10035+N10035,'Power Look Up'!$F$4)</f>
        <v>158.34527529434718</v>
      </c>
      <c r="M10035" s="51">
        <f t="array" ref="M10035">_xlfn.SUM(_xlfn.NORM.DIST($S$3:$S$1003,$G10035,$P10035,FALSE)*WindSpeedStep*$T$3:$T$1003)</f>
        <v>127.49490199383571</v>
      </c>
      <c r="N10035" s="51">
        <f t="array" ref="N10035">_xlfn.SUM(_xlfn.NORM.DIST($S$3:$S$1003,$G10035,$Q10035,FALSE)*WindSpeedStep*$T$3:$T$1003)</f>
        <v>131.6201772881887</v>
      </c>
      <c r="P10035" s="43">
        <f t="shared" si="626"/>
        <v>0.45755705139870878</v>
      </c>
      <c r="Q10035" s="43">
        <f t="shared" si="627"/>
        <v>0.60544425456228268</v>
      </c>
    </row>
    <row r="10036" spans="5:17" x14ac:dyDescent="0.2">
      <c r="E10036" s="16">
        <v>41100.645833333336</v>
      </c>
      <c r="F10036" s="22">
        <v>4.1399999999999997</v>
      </c>
      <c r="G10036" s="22">
        <v>4.1548611388485392</v>
      </c>
      <c r="H10036" s="25">
        <v>0.18357487922705315</v>
      </c>
      <c r="I10036" s="3">
        <f t="shared" si="624"/>
        <v>106.25999999999522</v>
      </c>
      <c r="J10036" s="3">
        <f t="shared" si="625"/>
        <v>107.34999999999519</v>
      </c>
      <c r="K10036" s="3">
        <f>MIN(J10036-M10036+N10036,'Power Look Up'!$F$4)</f>
        <v>126.19690583338203</v>
      </c>
      <c r="M10036" s="51">
        <f t="array" ref="M10036">_xlfn.SUM(_xlfn.NORM.DIST($S$3:$S$1003,$G10036,$P10036,FALSE)*WindSpeedStep*$T$3:$T$1003)</f>
        <v>67.911520425096242</v>
      </c>
      <c r="N10036" s="51">
        <f t="array" ref="N10036">_xlfn.SUM(_xlfn.NORM.DIST($S$3:$S$1003,$G10036,$Q10036,FALSE)*WindSpeedStep*$T$3:$T$1003)</f>
        <v>86.758426258483084</v>
      </c>
      <c r="P10036" s="43">
        <f t="shared" si="626"/>
        <v>0.41548611388485396</v>
      </c>
      <c r="Q10036" s="43">
        <f t="shared" si="627"/>
        <v>0.7627281317692971</v>
      </c>
    </row>
    <row r="10037" spans="5:17" x14ac:dyDescent="0.2">
      <c r="E10037" s="16">
        <v>41100.652777777781</v>
      </c>
      <c r="F10037" s="22">
        <v>5.03</v>
      </c>
      <c r="G10037" s="22">
        <v>5.0128038816237064</v>
      </c>
      <c r="H10037" s="25">
        <v>9.3439363817097401E-2</v>
      </c>
      <c r="I10037" s="3">
        <f t="shared" si="624"/>
        <v>204.85999999998984</v>
      </c>
      <c r="J10037" s="3">
        <f t="shared" si="625"/>
        <v>201.61999999998989</v>
      </c>
      <c r="K10037" s="3">
        <f>MIN(J10037-M10037+N10037,'Power Look Up'!$F$4)</f>
        <v>201.48980154944076</v>
      </c>
      <c r="M10037" s="51">
        <f t="array" ref="M10037">_xlfn.SUM(_xlfn.NORM.DIST($S$3:$S$1003,$G10037,$P10037,FALSE)*WindSpeedStep*$T$3:$T$1003)</f>
        <v>196.61212857973675</v>
      </c>
      <c r="N10037" s="51">
        <f t="array" ref="N10037">_xlfn.SUM(_xlfn.NORM.DIST($S$3:$S$1003,$G10037,$Q10037,FALSE)*WindSpeedStep*$T$3:$T$1003)</f>
        <v>196.48193012918762</v>
      </c>
      <c r="P10037" s="43">
        <f t="shared" si="626"/>
        <v>0.50128038816237064</v>
      </c>
      <c r="Q10037" s="43">
        <f t="shared" si="627"/>
        <v>0.46839320563879555</v>
      </c>
    </row>
    <row r="10038" spans="5:17" x14ac:dyDescent="0.2">
      <c r="E10038" s="16">
        <v>41100.659722222219</v>
      </c>
      <c r="F10038" s="22">
        <v>4.8499999999999996</v>
      </c>
      <c r="G10038" s="22">
        <v>4.8768490068810468</v>
      </c>
      <c r="H10038" s="25">
        <v>0.12989690721649486</v>
      </c>
      <c r="I10038" s="3">
        <f t="shared" si="624"/>
        <v>183.64999999999355</v>
      </c>
      <c r="J10038" s="3">
        <f t="shared" si="625"/>
        <v>186.91999999999351</v>
      </c>
      <c r="K10038" s="3">
        <f>MIN(J10038-M10038+N10038,'Power Look Up'!$F$4)</f>
        <v>189.04210695367652</v>
      </c>
      <c r="M10038" s="51">
        <f t="array" ref="M10038">_xlfn.SUM(_xlfn.NORM.DIST($S$3:$S$1003,$G10038,$P10038,FALSE)*WindSpeedStep*$T$3:$T$1003)</f>
        <v>174.86092441191374</v>
      </c>
      <c r="N10038" s="51">
        <f t="array" ref="N10038">_xlfn.SUM(_xlfn.NORM.DIST($S$3:$S$1003,$G10038,$Q10038,FALSE)*WindSpeedStep*$T$3:$T$1003)</f>
        <v>176.98303136559676</v>
      </c>
      <c r="P10038" s="43">
        <f t="shared" si="626"/>
        <v>0.48768490068810472</v>
      </c>
      <c r="Q10038" s="43">
        <f t="shared" si="627"/>
        <v>0.63348760295568241</v>
      </c>
    </row>
    <row r="10039" spans="5:17" x14ac:dyDescent="0.2">
      <c r="E10039" s="16">
        <v>41100.666666666664</v>
      </c>
      <c r="F10039" s="22">
        <v>4.37</v>
      </c>
      <c r="G10039" s="22">
        <v>4.4216079464294573</v>
      </c>
      <c r="H10039" s="25">
        <v>0.17391304347826086</v>
      </c>
      <c r="I10039" s="3">
        <f t="shared" si="624"/>
        <v>131.3299999999947</v>
      </c>
      <c r="J10039" s="3">
        <f t="shared" si="625"/>
        <v>136.77999999999457</v>
      </c>
      <c r="K10039" s="3">
        <f>MIN(J10039-M10039+N10039,'Power Look Up'!$F$4)</f>
        <v>150.47408322639495</v>
      </c>
      <c r="M10039" s="51">
        <f t="array" ref="M10039">_xlfn.SUM(_xlfn.NORM.DIST($S$3:$S$1003,$G10039,$P10039,FALSE)*WindSpeedStep*$T$3:$T$1003)</f>
        <v>104.30593338980732</v>
      </c>
      <c r="N10039" s="51">
        <f t="array" ref="N10039">_xlfn.SUM(_xlfn.NORM.DIST($S$3:$S$1003,$G10039,$Q10039,FALSE)*WindSpeedStep*$T$3:$T$1003)</f>
        <v>118.00001661620772</v>
      </c>
      <c r="P10039" s="43">
        <f t="shared" si="626"/>
        <v>0.44216079464294578</v>
      </c>
      <c r="Q10039" s="43">
        <f t="shared" si="627"/>
        <v>0.76897529503120998</v>
      </c>
    </row>
    <row r="10040" spans="5:17" x14ac:dyDescent="0.2">
      <c r="E10040" s="16">
        <v>41100.715277777781</v>
      </c>
      <c r="F10040" s="22">
        <v>4.87</v>
      </c>
      <c r="G10040" s="22">
        <v>4.9061428549795716</v>
      </c>
      <c r="H10040" s="25">
        <v>0.11293634496919919</v>
      </c>
      <c r="I10040" s="3">
        <f t="shared" si="624"/>
        <v>185.82999999999353</v>
      </c>
      <c r="J10040" s="3">
        <f t="shared" si="625"/>
        <v>190.18999999999343</v>
      </c>
      <c r="K10040" s="3">
        <f>MIN(J10040-M10040+N10040,'Power Look Up'!$F$4)</f>
        <v>190.81393063710757</v>
      </c>
      <c r="M10040" s="51">
        <f t="array" ref="M10040">_xlfn.SUM(_xlfn.NORM.DIST($S$3:$S$1003,$G10040,$P10040,FALSE)*WindSpeedStep*$T$3:$T$1003)</f>
        <v>179.53433036141328</v>
      </c>
      <c r="N10040" s="51">
        <f t="array" ref="N10040">_xlfn.SUM(_xlfn.NORM.DIST($S$3:$S$1003,$G10040,$Q10040,FALSE)*WindSpeedStep*$T$3:$T$1003)</f>
        <v>180.15826099852742</v>
      </c>
      <c r="P10040" s="43">
        <f t="shared" si="626"/>
        <v>0.49061428549795716</v>
      </c>
      <c r="Q10040" s="43">
        <f t="shared" si="627"/>
        <v>0.55408184193814469</v>
      </c>
    </row>
    <row r="10041" spans="5:17" x14ac:dyDescent="0.2">
      <c r="E10041" s="16">
        <v>41100.722222222219</v>
      </c>
      <c r="F10041" s="22">
        <v>4.78</v>
      </c>
      <c r="G10041" s="22">
        <v>4.7492318543887064</v>
      </c>
      <c r="H10041" s="25">
        <v>0.10460251046025104</v>
      </c>
      <c r="I10041" s="3">
        <f t="shared" si="624"/>
        <v>176.01999999999373</v>
      </c>
      <c r="J10041" s="3">
        <f t="shared" si="625"/>
        <v>172.7499999999938</v>
      </c>
      <c r="K10041" s="3">
        <f>MIN(J10041-M10041+N10041,'Power Look Up'!$F$4)</f>
        <v>173.03619461023865</v>
      </c>
      <c r="M10041" s="51">
        <f t="array" ref="M10041">_xlfn.SUM(_xlfn.NORM.DIST($S$3:$S$1003,$G10041,$P10041,FALSE)*WindSpeedStep*$T$3:$T$1003)</f>
        <v>154.60627907907701</v>
      </c>
      <c r="N10041" s="51">
        <f t="array" ref="N10041">_xlfn.SUM(_xlfn.NORM.DIST($S$3:$S$1003,$G10041,$Q10041,FALSE)*WindSpeedStep*$T$3:$T$1003)</f>
        <v>154.89247368932186</v>
      </c>
      <c r="P10041" s="43">
        <f t="shared" si="626"/>
        <v>0.47492318543887069</v>
      </c>
      <c r="Q10041" s="43">
        <f t="shared" si="627"/>
        <v>0.49678157472685214</v>
      </c>
    </row>
    <row r="10042" spans="5:17" x14ac:dyDescent="0.2">
      <c r="E10042" s="16">
        <v>41100.729166666664</v>
      </c>
      <c r="F10042" s="22">
        <v>4.43</v>
      </c>
      <c r="G10042" s="22">
        <v>4.4088023501232172</v>
      </c>
      <c r="H10042" s="25">
        <v>0.12641083521444696</v>
      </c>
      <c r="I10042" s="3">
        <f t="shared" si="624"/>
        <v>137.86999999999455</v>
      </c>
      <c r="J10042" s="3">
        <f t="shared" si="625"/>
        <v>135.6899999999946</v>
      </c>
      <c r="K10042" s="3">
        <f>MIN(J10042-M10042+N10042,'Power Look Up'!$F$4)</f>
        <v>140.07704589631243</v>
      </c>
      <c r="M10042" s="51">
        <f t="array" ref="M10042">_xlfn.SUM(_xlfn.NORM.DIST($S$3:$S$1003,$G10042,$P10042,FALSE)*WindSpeedStep*$T$3:$T$1003)</f>
        <v>102.43147851006698</v>
      </c>
      <c r="N10042" s="51">
        <f t="array" ref="N10042">_xlfn.SUM(_xlfn.NORM.DIST($S$3:$S$1003,$G10042,$Q10042,FALSE)*WindSpeedStep*$T$3:$T$1003)</f>
        <v>106.8185244063848</v>
      </c>
      <c r="P10042" s="43">
        <f t="shared" si="626"/>
        <v>0.44088023501232176</v>
      </c>
      <c r="Q10042" s="43">
        <f t="shared" si="627"/>
        <v>0.55732038737449252</v>
      </c>
    </row>
    <row r="10043" spans="5:17" x14ac:dyDescent="0.2">
      <c r="E10043" s="16">
        <v>41100.736111111109</v>
      </c>
      <c r="F10043" s="22">
        <v>4.5999999999999996</v>
      </c>
      <c r="G10043" s="22">
        <v>4.6294918664015912</v>
      </c>
      <c r="H10043" s="25">
        <v>8.6956521739130446E-2</v>
      </c>
      <c r="I10043" s="3">
        <f t="shared" si="624"/>
        <v>156.39999999999415</v>
      </c>
      <c r="J10043" s="3">
        <f t="shared" si="625"/>
        <v>159.66999999999408</v>
      </c>
      <c r="K10043" s="3">
        <f>MIN(J10043-M10043+N10043,'Power Look Up'!$F$4)</f>
        <v>158.72180328156858</v>
      </c>
      <c r="M10043" s="51">
        <f t="array" ref="M10043">_xlfn.SUM(_xlfn.NORM.DIST($S$3:$S$1003,$G10043,$P10043,FALSE)*WindSpeedStep*$T$3:$T$1003)</f>
        <v>135.83389238504387</v>
      </c>
      <c r="N10043" s="51">
        <f t="array" ref="N10043">_xlfn.SUM(_xlfn.NORM.DIST($S$3:$S$1003,$G10043,$Q10043,FALSE)*WindSpeedStep*$T$3:$T$1003)</f>
        <v>134.88569566661837</v>
      </c>
      <c r="P10043" s="43">
        <f t="shared" si="626"/>
        <v>0.46294918664015916</v>
      </c>
      <c r="Q10043" s="43">
        <f t="shared" si="627"/>
        <v>0.40256451012187755</v>
      </c>
    </row>
    <row r="10044" spans="5:17" x14ac:dyDescent="0.2">
      <c r="E10044" s="16">
        <v>41100.743055555555</v>
      </c>
      <c r="F10044" s="22">
        <v>4.0599999999999996</v>
      </c>
      <c r="G10044" s="22">
        <v>4.1187870153982153</v>
      </c>
      <c r="H10044" s="25">
        <v>0.13054187192118227</v>
      </c>
      <c r="I10044" s="3">
        <f t="shared" si="624"/>
        <v>97.539999999995402</v>
      </c>
      <c r="J10044" s="3">
        <f t="shared" si="625"/>
        <v>104.07999999999527</v>
      </c>
      <c r="K10044" s="3">
        <f>MIN(J10044-M10044+N10044,'Power Look Up'!$F$4)</f>
        <v>110.90424074683594</v>
      </c>
      <c r="M10044" s="51">
        <f t="array" ref="M10044">_xlfn.SUM(_xlfn.NORM.DIST($S$3:$S$1003,$G10044,$P10044,FALSE)*WindSpeedStep*$T$3:$T$1003)</f>
        <v>63.528876624294533</v>
      </c>
      <c r="N10044" s="51">
        <f t="array" ref="N10044">_xlfn.SUM(_xlfn.NORM.DIST($S$3:$S$1003,$G10044,$Q10044,FALSE)*WindSpeedStep*$T$3:$T$1003)</f>
        <v>70.353117371135212</v>
      </c>
      <c r="P10044" s="43">
        <f t="shared" si="626"/>
        <v>0.41187870153982153</v>
      </c>
      <c r="Q10044" s="43">
        <f t="shared" si="627"/>
        <v>0.53767416703474247</v>
      </c>
    </row>
    <row r="10045" spans="5:17" x14ac:dyDescent="0.2">
      <c r="E10045" s="16">
        <v>41100.75</v>
      </c>
      <c r="F10045" s="22">
        <v>3.76</v>
      </c>
      <c r="G10045" s="22">
        <v>3.8175196751748088</v>
      </c>
      <c r="H10045" s="25">
        <v>0.13297872340425532</v>
      </c>
      <c r="I10045" s="3">
        <f t="shared" si="624"/>
        <v>69.159999999996714</v>
      </c>
      <c r="J10045" s="3">
        <f t="shared" si="625"/>
        <v>74.619999999996594</v>
      </c>
      <c r="K10045" s="3">
        <f>MIN(J10045-M10045+N10045,'Power Look Up'!$F$4)</f>
        <v>81.357671354288954</v>
      </c>
      <c r="M10045" s="51">
        <f t="array" ref="M10045">_xlfn.SUM(_xlfn.NORM.DIST($S$3:$S$1003,$G10045,$P10045,FALSE)*WindSpeedStep*$T$3:$T$1003)</f>
        <v>33.768256781269947</v>
      </c>
      <c r="N10045" s="51">
        <f t="array" ref="N10045">_xlfn.SUM(_xlfn.NORM.DIST($S$3:$S$1003,$G10045,$Q10045,FALSE)*WindSpeedStep*$T$3:$T$1003)</f>
        <v>40.5059281355623</v>
      </c>
      <c r="P10045" s="43">
        <f t="shared" si="626"/>
        <v>0.38175196751748092</v>
      </c>
      <c r="Q10045" s="43">
        <f t="shared" si="627"/>
        <v>0.50764889297537352</v>
      </c>
    </row>
    <row r="10046" spans="5:17" x14ac:dyDescent="0.2">
      <c r="E10046" s="16">
        <v>41100.756944444445</v>
      </c>
      <c r="F10046" s="22">
        <v>4.3499999999999996</v>
      </c>
      <c r="G10046" s="22">
        <v>4.4368791449552507</v>
      </c>
      <c r="H10046" s="25">
        <v>9.6551724137931033E-2</v>
      </c>
      <c r="I10046" s="3">
        <f t="shared" si="624"/>
        <v>129.14999999999475</v>
      </c>
      <c r="J10046" s="3">
        <f t="shared" si="625"/>
        <v>138.95999999999452</v>
      </c>
      <c r="K10046" s="3">
        <f>MIN(J10046-M10046+N10046,'Power Look Up'!$F$4)</f>
        <v>138.47597739406135</v>
      </c>
      <c r="M10046" s="51">
        <f t="array" ref="M10046">_xlfn.SUM(_xlfn.NORM.DIST($S$3:$S$1003,$G10046,$P10046,FALSE)*WindSpeedStep*$T$3:$T$1003)</f>
        <v>106.55396407726124</v>
      </c>
      <c r="N10046" s="51">
        <f t="array" ref="N10046">_xlfn.SUM(_xlfn.NORM.DIST($S$3:$S$1003,$G10046,$Q10046,FALSE)*WindSpeedStep*$T$3:$T$1003)</f>
        <v>106.06994147132806</v>
      </c>
      <c r="P10046" s="43">
        <f t="shared" si="626"/>
        <v>0.44368791449552508</v>
      </c>
      <c r="Q10046" s="43">
        <f t="shared" si="627"/>
        <v>0.42838833123705866</v>
      </c>
    </row>
    <row r="10047" spans="5:17" x14ac:dyDescent="0.2">
      <c r="E10047" s="16">
        <v>41100.763888888891</v>
      </c>
      <c r="F10047" s="22">
        <v>4.6100000000000003</v>
      </c>
      <c r="G10047" s="22">
        <v>4.6047751359080387</v>
      </c>
      <c r="H10047" s="25">
        <v>0.1019522776572668</v>
      </c>
      <c r="I10047" s="3">
        <f t="shared" si="624"/>
        <v>157.48999999999413</v>
      </c>
      <c r="J10047" s="3">
        <f t="shared" si="625"/>
        <v>156.39999999999415</v>
      </c>
      <c r="K10047" s="3">
        <f>MIN(J10047-M10047+N10047,'Power Look Up'!$F$4)</f>
        <v>156.58392335808077</v>
      </c>
      <c r="M10047" s="51">
        <f t="array" ref="M10047">_xlfn.SUM(_xlfn.NORM.DIST($S$3:$S$1003,$G10047,$P10047,FALSE)*WindSpeedStep*$T$3:$T$1003)</f>
        <v>132.00060956946675</v>
      </c>
      <c r="N10047" s="51">
        <f t="array" ref="N10047">_xlfn.SUM(_xlfn.NORM.DIST($S$3:$S$1003,$G10047,$Q10047,FALSE)*WindSpeedStep*$T$3:$T$1003)</f>
        <v>132.18453292755336</v>
      </c>
      <c r="P10047" s="43">
        <f t="shared" si="626"/>
        <v>0.46047751359080391</v>
      </c>
      <c r="Q10047" s="43">
        <f t="shared" si="627"/>
        <v>0.46946731320537483</v>
      </c>
    </row>
    <row r="10048" spans="5:17" x14ac:dyDescent="0.2">
      <c r="E10048" s="16">
        <v>41100.770833333336</v>
      </c>
      <c r="F10048" s="22">
        <v>4.7699999999999996</v>
      </c>
      <c r="G10048" s="22">
        <v>4.7088780174781295</v>
      </c>
      <c r="H10048" s="25">
        <v>0.16561844863731659</v>
      </c>
      <c r="I10048" s="3">
        <f t="shared" si="624"/>
        <v>174.92999999999375</v>
      </c>
      <c r="J10048" s="3">
        <f t="shared" si="625"/>
        <v>168.3899999999939</v>
      </c>
      <c r="K10048" s="3">
        <f>MIN(J10048-M10048+N10048,'Power Look Up'!$F$4)</f>
        <v>176.90399574609754</v>
      </c>
      <c r="M10048" s="51">
        <f t="array" ref="M10048">_xlfn.SUM(_xlfn.NORM.DIST($S$3:$S$1003,$G10048,$P10048,FALSE)*WindSpeedStep*$T$3:$T$1003)</f>
        <v>148.24794672633024</v>
      </c>
      <c r="N10048" s="51">
        <f t="array" ref="N10048">_xlfn.SUM(_xlfn.NORM.DIST($S$3:$S$1003,$G10048,$Q10048,FALSE)*WindSpeedStep*$T$3:$T$1003)</f>
        <v>156.76194247243387</v>
      </c>
      <c r="P10048" s="43">
        <f t="shared" si="626"/>
        <v>0.47088780174781297</v>
      </c>
      <c r="Q10048" s="43">
        <f t="shared" si="627"/>
        <v>0.77987707207709078</v>
      </c>
    </row>
    <row r="10049" spans="5:17" x14ac:dyDescent="0.2">
      <c r="E10049" s="16">
        <v>41100.777777777781</v>
      </c>
      <c r="F10049" s="22">
        <v>5.46</v>
      </c>
      <c r="G10049" s="22">
        <v>5.3838685047543517</v>
      </c>
      <c r="H10049" s="25">
        <v>0.10439560439560439</v>
      </c>
      <c r="I10049" s="3">
        <f t="shared" si="624"/>
        <v>274.51999999998833</v>
      </c>
      <c r="J10049" s="3">
        <f t="shared" si="625"/>
        <v>261.55999999998863</v>
      </c>
      <c r="K10049" s="3">
        <f>MIN(J10049-M10049+N10049,'Power Look Up'!$F$4)</f>
        <v>261.84883012793102</v>
      </c>
      <c r="M10049" s="51">
        <f t="array" ref="M10049">_xlfn.SUM(_xlfn.NORM.DIST($S$3:$S$1003,$G10049,$P10049,FALSE)*WindSpeedStep*$T$3:$T$1003)</f>
        <v>257.10289249779726</v>
      </c>
      <c r="N10049" s="51">
        <f t="array" ref="N10049">_xlfn.SUM(_xlfn.NORM.DIST($S$3:$S$1003,$G10049,$Q10049,FALSE)*WindSpeedStep*$T$3:$T$1003)</f>
        <v>257.39172262573965</v>
      </c>
      <c r="P10049" s="43">
        <f t="shared" si="626"/>
        <v>0.53838685047543522</v>
      </c>
      <c r="Q10049" s="43">
        <f t="shared" si="627"/>
        <v>0.56205220654028942</v>
      </c>
    </row>
    <row r="10050" spans="5:17" x14ac:dyDescent="0.2">
      <c r="E10050" s="16">
        <v>41100.791666666664</v>
      </c>
      <c r="F10050" s="22">
        <v>5</v>
      </c>
      <c r="G10050" s="22">
        <v>4.9805070390616342</v>
      </c>
      <c r="H10050" s="25">
        <v>0.16</v>
      </c>
      <c r="I10050" s="3">
        <f t="shared" si="624"/>
        <v>199.99999999999324</v>
      </c>
      <c r="J10050" s="3">
        <f t="shared" si="625"/>
        <v>197.81999999999329</v>
      </c>
      <c r="K10050" s="3">
        <f>MIN(J10050-M10050+N10050,'Power Look Up'!$F$4)</f>
        <v>203.77106351162053</v>
      </c>
      <c r="M10050" s="51">
        <f t="array" ref="M10050">_xlfn.SUM(_xlfn.NORM.DIST($S$3:$S$1003,$G10050,$P10050,FALSE)*WindSpeedStep*$T$3:$T$1003)</f>
        <v>191.43094035186098</v>
      </c>
      <c r="N10050" s="51">
        <f t="array" ref="N10050">_xlfn.SUM(_xlfn.NORM.DIST($S$3:$S$1003,$G10050,$Q10050,FALSE)*WindSpeedStep*$T$3:$T$1003)</f>
        <v>197.38200386348822</v>
      </c>
      <c r="P10050" s="43">
        <f t="shared" si="626"/>
        <v>0.49805070390616346</v>
      </c>
      <c r="Q10050" s="43">
        <f t="shared" si="627"/>
        <v>0.79688112624986152</v>
      </c>
    </row>
    <row r="10051" spans="5:17" x14ac:dyDescent="0.2">
      <c r="E10051" s="16">
        <v>41100.798611111109</v>
      </c>
      <c r="F10051" s="22">
        <v>4.3099999999999996</v>
      </c>
      <c r="G10051" s="22">
        <v>4.3369345901049128</v>
      </c>
      <c r="H10051" s="25">
        <v>0.18329466357308588</v>
      </c>
      <c r="I10051" s="3">
        <f t="shared" ref="I10051:I10114" si="628">INDEX(PowerArray,MIN(MaximumPowerIndex,ROUND(F10051*100,0)))</f>
        <v>124.78999999999482</v>
      </c>
      <c r="J10051" s="3">
        <f t="shared" ref="J10051:J10114" si="629">INDEX(PowerArray,MIN(MaximumPowerIndex,ROUND(G10051*100,0)))</f>
        <v>128.05999999999477</v>
      </c>
      <c r="K10051" s="3">
        <f>MIN(J10051-M10051+N10051,'Power Look Up'!$F$4)</f>
        <v>144.97926587797576</v>
      </c>
      <c r="M10051" s="51">
        <f t="array" ref="M10051">_xlfn.SUM(_xlfn.NORM.DIST($S$3:$S$1003,$G10051,$P10051,FALSE)*WindSpeedStep*$T$3:$T$1003)</f>
        <v>92.111298232334889</v>
      </c>
      <c r="N10051" s="51">
        <f t="array" ref="N10051">_xlfn.SUM(_xlfn.NORM.DIST($S$3:$S$1003,$G10051,$Q10051,FALSE)*WindSpeedStep*$T$3:$T$1003)</f>
        <v>109.03056411031589</v>
      </c>
      <c r="P10051" s="43">
        <f t="shared" ref="P10051:P10114" si="630">ReferenceTurbulence*G10051</f>
        <v>0.43369345901049128</v>
      </c>
      <c r="Q10051" s="43">
        <f t="shared" si="627"/>
        <v>0.79493696663175906</v>
      </c>
    </row>
    <row r="10052" spans="5:17" x14ac:dyDescent="0.2">
      <c r="E10052" s="16">
        <v>41100.805555555555</v>
      </c>
      <c r="F10052" s="22">
        <v>4.25</v>
      </c>
      <c r="G10052" s="22">
        <v>4.2763763717481531</v>
      </c>
      <c r="H10052" s="25">
        <v>0.16941176470588235</v>
      </c>
      <c r="I10052" s="3">
        <f t="shared" si="628"/>
        <v>118.24999999999497</v>
      </c>
      <c r="J10052" s="3">
        <f t="shared" si="629"/>
        <v>121.51999999999489</v>
      </c>
      <c r="K10052" s="3">
        <f>MIN(J10052-M10052+N10052,'Power Look Up'!$F$4)</f>
        <v>135.99353832257492</v>
      </c>
      <c r="M10052" s="51">
        <f t="array" ref="M10052">_xlfn.SUM(_xlfn.NORM.DIST($S$3:$S$1003,$G10052,$P10052,FALSE)*WindSpeedStep*$T$3:$T$1003)</f>
        <v>83.718081562139503</v>
      </c>
      <c r="N10052" s="51">
        <f t="array" ref="N10052">_xlfn.SUM(_xlfn.NORM.DIST($S$3:$S$1003,$G10052,$Q10052,FALSE)*WindSpeedStep*$T$3:$T$1003)</f>
        <v>98.191619884719515</v>
      </c>
      <c r="P10052" s="43">
        <f t="shared" si="630"/>
        <v>0.42763763717481534</v>
      </c>
      <c r="Q10052" s="43">
        <f t="shared" ref="Q10052:Q10115" si="631">G10052*H10052</f>
        <v>0.72446846768439299</v>
      </c>
    </row>
    <row r="10053" spans="5:17" x14ac:dyDescent="0.2">
      <c r="E10053" s="16">
        <v>41100.8125</v>
      </c>
      <c r="F10053" s="22">
        <v>5.14</v>
      </c>
      <c r="G10053" s="22">
        <v>5.1382518952324023</v>
      </c>
      <c r="H10053" s="25">
        <v>0.12062256809338522</v>
      </c>
      <c r="I10053" s="3">
        <f t="shared" si="628"/>
        <v>222.67999999998943</v>
      </c>
      <c r="J10053" s="3">
        <f t="shared" si="629"/>
        <v>222.67999999998943</v>
      </c>
      <c r="K10053" s="3">
        <f>MIN(J10053-M10053+N10053,'Power Look Up'!$F$4)</f>
        <v>223.77604604311711</v>
      </c>
      <c r="M10053" s="51">
        <f t="array" ref="M10053">_xlfn.SUM(_xlfn.NORM.DIST($S$3:$S$1003,$G10053,$P10053,FALSE)*WindSpeedStep*$T$3:$T$1003)</f>
        <v>216.83122168701712</v>
      </c>
      <c r="N10053" s="51">
        <f t="array" ref="N10053">_xlfn.SUM(_xlfn.NORM.DIST($S$3:$S$1003,$G10053,$Q10053,FALSE)*WindSpeedStep*$T$3:$T$1003)</f>
        <v>217.92726773014479</v>
      </c>
      <c r="P10053" s="43">
        <f t="shared" si="630"/>
        <v>0.5138251895232403</v>
      </c>
      <c r="Q10053" s="43">
        <f t="shared" si="631"/>
        <v>0.61978913911363609</v>
      </c>
    </row>
    <row r="10054" spans="5:17" x14ac:dyDescent="0.2">
      <c r="E10054" s="16">
        <v>41100.819444444445</v>
      </c>
      <c r="F10054" s="22">
        <v>5.91</v>
      </c>
      <c r="G10054" s="22">
        <v>5.8489177543156279</v>
      </c>
      <c r="H10054" s="25">
        <v>7.7834179357021999E-2</v>
      </c>
      <c r="I10054" s="3">
        <f t="shared" si="628"/>
        <v>347.41999999998677</v>
      </c>
      <c r="J10054" s="3">
        <f t="shared" si="629"/>
        <v>337.69999999998697</v>
      </c>
      <c r="K10054" s="3">
        <f>MIN(J10054-M10054+N10054,'Power Look Up'!$F$4)</f>
        <v>334.31731756503831</v>
      </c>
      <c r="M10054" s="51">
        <f t="array" ref="M10054">_xlfn.SUM(_xlfn.NORM.DIST($S$3:$S$1003,$G10054,$P10054,FALSE)*WindSpeedStep*$T$3:$T$1003)</f>
        <v>338.61360084925508</v>
      </c>
      <c r="N10054" s="51">
        <f t="array" ref="N10054">_xlfn.SUM(_xlfn.NORM.DIST($S$3:$S$1003,$G10054,$Q10054,FALSE)*WindSpeedStep*$T$3:$T$1003)</f>
        <v>335.23091841430642</v>
      </c>
      <c r="P10054" s="43">
        <f t="shared" si="630"/>
        <v>0.58489177543156279</v>
      </c>
      <c r="Q10054" s="43">
        <f t="shared" si="631"/>
        <v>0.45524571353387289</v>
      </c>
    </row>
    <row r="10055" spans="5:17" x14ac:dyDescent="0.2">
      <c r="E10055" s="16">
        <v>41100.826388888891</v>
      </c>
      <c r="F10055" s="22">
        <v>5.46</v>
      </c>
      <c r="G10055" s="22">
        <v>5.5187965393497045</v>
      </c>
      <c r="H10055" s="25">
        <v>0.10622710622710622</v>
      </c>
      <c r="I10055" s="3">
        <f t="shared" si="628"/>
        <v>274.51999999998833</v>
      </c>
      <c r="J10055" s="3">
        <f t="shared" si="629"/>
        <v>284.23999999998813</v>
      </c>
      <c r="K10055" s="3">
        <f>MIN(J10055-M10055+N10055,'Power Look Up'!$F$4)</f>
        <v>284.82463425028129</v>
      </c>
      <c r="M10055" s="51">
        <f t="array" ref="M10055">_xlfn.SUM(_xlfn.NORM.DIST($S$3:$S$1003,$G10055,$P10055,FALSE)*WindSpeedStep*$T$3:$T$1003)</f>
        <v>279.86457781660198</v>
      </c>
      <c r="N10055" s="51">
        <f t="array" ref="N10055">_xlfn.SUM(_xlfn.NORM.DIST($S$3:$S$1003,$G10055,$Q10055,FALSE)*WindSpeedStep*$T$3:$T$1003)</f>
        <v>280.44921206689514</v>
      </c>
      <c r="P10055" s="43">
        <f t="shared" si="630"/>
        <v>0.55187965393497052</v>
      </c>
      <c r="Q10055" s="43">
        <f t="shared" si="631"/>
        <v>0.58624578623128731</v>
      </c>
    </row>
    <row r="10056" spans="5:17" x14ac:dyDescent="0.2">
      <c r="E10056" s="16">
        <v>41100.833333333336</v>
      </c>
      <c r="F10056" s="22">
        <v>5.4</v>
      </c>
      <c r="G10056" s="22">
        <v>5.4650655413019766</v>
      </c>
      <c r="H10056" s="25">
        <v>0.1074074074074074</v>
      </c>
      <c r="I10056" s="3">
        <f t="shared" si="628"/>
        <v>264.79999999998853</v>
      </c>
      <c r="J10056" s="3">
        <f t="shared" si="629"/>
        <v>276.13999999998828</v>
      </c>
      <c r="K10056" s="3">
        <f>MIN(J10056-M10056+N10056,'Power Look Up'!$F$4)</f>
        <v>276.76071069773781</v>
      </c>
      <c r="M10056" s="51">
        <f t="array" ref="M10056">_xlfn.SUM(_xlfn.NORM.DIST($S$3:$S$1003,$G10056,$P10056,FALSE)*WindSpeedStep*$T$3:$T$1003)</f>
        <v>270.73056176009942</v>
      </c>
      <c r="N10056" s="51">
        <f t="array" ref="N10056">_xlfn.SUM(_xlfn.NORM.DIST($S$3:$S$1003,$G10056,$Q10056,FALSE)*WindSpeedStep*$T$3:$T$1003)</f>
        <v>271.35127245784895</v>
      </c>
      <c r="P10056" s="43">
        <f t="shared" si="630"/>
        <v>0.54650655413019766</v>
      </c>
      <c r="Q10056" s="43">
        <f t="shared" si="631"/>
        <v>0.58698852110280486</v>
      </c>
    </row>
    <row r="10057" spans="5:17" x14ac:dyDescent="0.2">
      <c r="E10057" s="16">
        <v>41100.840277777781</v>
      </c>
      <c r="F10057" s="22">
        <v>5.31</v>
      </c>
      <c r="G10057" s="22">
        <v>5.3708846373997075</v>
      </c>
      <c r="H10057" s="25">
        <v>9.03954802259887E-2</v>
      </c>
      <c r="I10057" s="3">
        <f t="shared" si="628"/>
        <v>250.21999999998886</v>
      </c>
      <c r="J10057" s="3">
        <f t="shared" si="629"/>
        <v>259.93999999998863</v>
      </c>
      <c r="K10057" s="3">
        <f>MIN(J10057-M10057+N10057,'Power Look Up'!$F$4)</f>
        <v>259.44613992590337</v>
      </c>
      <c r="M10057" s="51">
        <f t="array" ref="M10057">_xlfn.SUM(_xlfn.NORM.DIST($S$3:$S$1003,$G10057,$P10057,FALSE)*WindSpeedStep*$T$3:$T$1003)</f>
        <v>254.94132422795099</v>
      </c>
      <c r="N10057" s="51">
        <f t="array" ref="N10057">_xlfn.SUM(_xlfn.NORM.DIST($S$3:$S$1003,$G10057,$Q10057,FALSE)*WindSpeedStep*$T$3:$T$1003)</f>
        <v>254.44746415386572</v>
      </c>
      <c r="P10057" s="43">
        <f t="shared" si="630"/>
        <v>0.53708846373997077</v>
      </c>
      <c r="Q10057" s="43">
        <f t="shared" si="631"/>
        <v>0.48550369603613175</v>
      </c>
    </row>
    <row r="10058" spans="5:17" x14ac:dyDescent="0.2">
      <c r="E10058" s="16">
        <v>41100.847222222219</v>
      </c>
      <c r="F10058" s="22">
        <v>5.6</v>
      </c>
      <c r="G10058" s="22">
        <v>5.5778492618117159</v>
      </c>
      <c r="H10058" s="25">
        <v>7.3214285714285718E-2</v>
      </c>
      <c r="I10058" s="3">
        <f t="shared" si="628"/>
        <v>297.19999999998788</v>
      </c>
      <c r="J10058" s="3">
        <f t="shared" si="629"/>
        <v>293.95999999998793</v>
      </c>
      <c r="K10058" s="3">
        <f>MIN(J10058-M10058+N10058,'Power Look Up'!$F$4)</f>
        <v>291.61808107762693</v>
      </c>
      <c r="M10058" s="51">
        <f t="array" ref="M10058">_xlfn.SUM(_xlfn.NORM.DIST($S$3:$S$1003,$G10058,$P10058,FALSE)*WindSpeedStep*$T$3:$T$1003)</f>
        <v>290.02394476754773</v>
      </c>
      <c r="N10058" s="51">
        <f t="array" ref="N10058">_xlfn.SUM(_xlfn.NORM.DIST($S$3:$S$1003,$G10058,$Q10058,FALSE)*WindSpeedStep*$T$3:$T$1003)</f>
        <v>287.68202584518673</v>
      </c>
      <c r="P10058" s="43">
        <f t="shared" si="630"/>
        <v>0.55778492618117159</v>
      </c>
      <c r="Q10058" s="43">
        <f t="shared" si="631"/>
        <v>0.40837824952550067</v>
      </c>
    </row>
    <row r="10059" spans="5:17" x14ac:dyDescent="0.2">
      <c r="E10059" s="16">
        <v>41100.854166666664</v>
      </c>
      <c r="F10059" s="22">
        <v>6.32</v>
      </c>
      <c r="G10059" s="22">
        <v>6.2671250733111439</v>
      </c>
      <c r="H10059" s="25">
        <v>5.0632911392405063E-2</v>
      </c>
      <c r="I10059" s="3">
        <f t="shared" si="628"/>
        <v>434.31999999997959</v>
      </c>
      <c r="J10059" s="3">
        <f t="shared" si="629"/>
        <v>423.01999999997986</v>
      </c>
      <c r="K10059" s="3">
        <f>MIN(J10059-M10059+N10059,'Power Look Up'!$F$4)</f>
        <v>413.69054794281271</v>
      </c>
      <c r="M10059" s="51">
        <f t="array" ref="M10059">_xlfn.SUM(_xlfn.NORM.DIST($S$3:$S$1003,$G10059,$P10059,FALSE)*WindSpeedStep*$T$3:$T$1003)</f>
        <v>421.43896486899393</v>
      </c>
      <c r="N10059" s="51">
        <f t="array" ref="N10059">_xlfn.SUM(_xlfn.NORM.DIST($S$3:$S$1003,$G10059,$Q10059,FALSE)*WindSpeedStep*$T$3:$T$1003)</f>
        <v>412.10951281182679</v>
      </c>
      <c r="P10059" s="43">
        <f t="shared" si="630"/>
        <v>0.62671250733111439</v>
      </c>
      <c r="Q10059" s="43">
        <f t="shared" si="631"/>
        <v>0.31732278852208323</v>
      </c>
    </row>
    <row r="10060" spans="5:17" x14ac:dyDescent="0.2">
      <c r="E10060" s="16">
        <v>41100.861111111109</v>
      </c>
      <c r="F10060" s="22">
        <v>6.12</v>
      </c>
      <c r="G10060" s="22">
        <v>6.0606090806973638</v>
      </c>
      <c r="H10060" s="25">
        <v>5.2287581699346407E-2</v>
      </c>
      <c r="I10060" s="3">
        <f t="shared" si="628"/>
        <v>389.11999999998056</v>
      </c>
      <c r="J10060" s="3">
        <f t="shared" si="629"/>
        <v>375.55999999998085</v>
      </c>
      <c r="K10060" s="3">
        <f>MIN(J10060-M10060+N10060,'Power Look Up'!$F$4)</f>
        <v>367.10369173458037</v>
      </c>
      <c r="M10060" s="51">
        <f t="array" ref="M10060">_xlfn.SUM(_xlfn.NORM.DIST($S$3:$S$1003,$G10060,$P10060,FALSE)*WindSpeedStep*$T$3:$T$1003)</f>
        <v>379.2270978142717</v>
      </c>
      <c r="N10060" s="51">
        <f t="array" ref="N10060">_xlfn.SUM(_xlfn.NORM.DIST($S$3:$S$1003,$G10060,$Q10060,FALSE)*WindSpeedStep*$T$3:$T$1003)</f>
        <v>370.77078954887122</v>
      </c>
      <c r="P10060" s="43">
        <f t="shared" si="630"/>
        <v>0.60606090806973645</v>
      </c>
      <c r="Q10060" s="43">
        <f t="shared" si="631"/>
        <v>0.31689459245476415</v>
      </c>
    </row>
    <row r="10061" spans="5:17" x14ac:dyDescent="0.2">
      <c r="E10061" s="16">
        <v>41100.868055555555</v>
      </c>
      <c r="F10061" s="22">
        <v>6.38</v>
      </c>
      <c r="G10061" s="22">
        <v>6.2845308297264388</v>
      </c>
      <c r="H10061" s="25">
        <v>5.1724137931034489E-2</v>
      </c>
      <c r="I10061" s="3">
        <f t="shared" si="628"/>
        <v>447.8799999999793</v>
      </c>
      <c r="J10061" s="3">
        <f t="shared" si="629"/>
        <v>425.27999999997979</v>
      </c>
      <c r="K10061" s="3">
        <f>MIN(J10061-M10061+N10061,'Power Look Up'!$F$4)</f>
        <v>416.04245943913338</v>
      </c>
      <c r="M10061" s="51">
        <f t="array" ref="M10061">_xlfn.SUM(_xlfn.NORM.DIST($S$3:$S$1003,$G10061,$P10061,FALSE)*WindSpeedStep*$T$3:$T$1003)</f>
        <v>425.1205122556953</v>
      </c>
      <c r="N10061" s="51">
        <f t="array" ref="N10061">_xlfn.SUM(_xlfn.NORM.DIST($S$3:$S$1003,$G10061,$Q10061,FALSE)*WindSpeedStep*$T$3:$T$1003)</f>
        <v>415.88297169484889</v>
      </c>
      <c r="P10061" s="43">
        <f t="shared" si="630"/>
        <v>0.62845308297264391</v>
      </c>
      <c r="Q10061" s="43">
        <f t="shared" si="631"/>
        <v>0.32506193946860895</v>
      </c>
    </row>
    <row r="10062" spans="5:17" x14ac:dyDescent="0.2">
      <c r="E10062" s="16">
        <v>41100.875</v>
      </c>
      <c r="F10062" s="22">
        <v>6.6</v>
      </c>
      <c r="G10062" s="22">
        <v>6.5822580894209892</v>
      </c>
      <c r="H10062" s="25">
        <v>4.3939393939393938E-2</v>
      </c>
      <c r="I10062" s="3">
        <f t="shared" si="628"/>
        <v>497.59999999997825</v>
      </c>
      <c r="J10062" s="3">
        <f t="shared" si="629"/>
        <v>493.07999999997833</v>
      </c>
      <c r="K10062" s="3">
        <f>MIN(J10062-M10062+N10062,'Power Look Up'!$F$4)</f>
        <v>481.64331241425612</v>
      </c>
      <c r="M10062" s="51">
        <f t="array" ref="M10062">_xlfn.SUM(_xlfn.NORM.DIST($S$3:$S$1003,$G10062,$P10062,FALSE)*WindSpeedStep*$T$3:$T$1003)</f>
        <v>491.21742430236537</v>
      </c>
      <c r="N10062" s="51">
        <f t="array" ref="N10062">_xlfn.SUM(_xlfn.NORM.DIST($S$3:$S$1003,$G10062,$Q10062,FALSE)*WindSpeedStep*$T$3:$T$1003)</f>
        <v>479.78073671664316</v>
      </c>
      <c r="P10062" s="43">
        <f t="shared" si="630"/>
        <v>0.65822580894209892</v>
      </c>
      <c r="Q10062" s="43">
        <f t="shared" si="631"/>
        <v>0.28922043120183133</v>
      </c>
    </row>
    <row r="10063" spans="5:17" x14ac:dyDescent="0.2">
      <c r="E10063" s="16">
        <v>41100.881944444445</v>
      </c>
      <c r="F10063" s="22">
        <v>6.64</v>
      </c>
      <c r="G10063" s="22">
        <v>6.4956489084944211</v>
      </c>
      <c r="H10063" s="25">
        <v>2.8614457831325303E-2</v>
      </c>
      <c r="I10063" s="3">
        <f t="shared" si="628"/>
        <v>506.63999999997804</v>
      </c>
      <c r="J10063" s="3">
        <f t="shared" si="629"/>
        <v>474.99999999997874</v>
      </c>
      <c r="K10063" s="3">
        <f>MIN(J10063-M10063+N10063,'Power Look Up'!$F$4)</f>
        <v>463.60230398918549</v>
      </c>
      <c r="M10063" s="51">
        <f t="array" ref="M10063">_xlfn.SUM(_xlfn.NORM.DIST($S$3:$S$1003,$G10063,$P10063,FALSE)*WindSpeedStep*$T$3:$T$1003)</f>
        <v>471.37099860542423</v>
      </c>
      <c r="N10063" s="51">
        <f t="array" ref="N10063">_xlfn.SUM(_xlfn.NORM.DIST($S$3:$S$1003,$G10063,$Q10063,FALSE)*WindSpeedStep*$T$3:$T$1003)</f>
        <v>459.97330259463098</v>
      </c>
      <c r="P10063" s="43">
        <f t="shared" si="630"/>
        <v>0.64956489084944213</v>
      </c>
      <c r="Q10063" s="43">
        <f t="shared" si="631"/>
        <v>0.18586947177920785</v>
      </c>
    </row>
    <row r="10064" spans="5:17" x14ac:dyDescent="0.2">
      <c r="E10064" s="16">
        <v>41100.888888888891</v>
      </c>
      <c r="F10064" s="22">
        <v>6.31</v>
      </c>
      <c r="G10064" s="22">
        <v>6.2656286357265643</v>
      </c>
      <c r="H10064" s="25">
        <v>4.4374009508716332E-2</v>
      </c>
      <c r="I10064" s="3">
        <f t="shared" si="628"/>
        <v>432.05999999997965</v>
      </c>
      <c r="J10064" s="3">
        <f t="shared" si="629"/>
        <v>423.01999999997986</v>
      </c>
      <c r="K10064" s="3">
        <f>MIN(J10064-M10064+N10064,'Power Look Up'!$F$4)</f>
        <v>412.96025459848045</v>
      </c>
      <c r="M10064" s="51">
        <f t="array" ref="M10064">_xlfn.SUM(_xlfn.NORM.DIST($S$3:$S$1003,$G10064,$P10064,FALSE)*WindSpeedStep*$T$3:$T$1003)</f>
        <v>421.12336646224327</v>
      </c>
      <c r="N10064" s="51">
        <f t="array" ref="N10064">_xlfn.SUM(_xlfn.NORM.DIST($S$3:$S$1003,$G10064,$Q10064,FALSE)*WindSpeedStep*$T$3:$T$1003)</f>
        <v>411.06362106074386</v>
      </c>
      <c r="P10064" s="43">
        <f t="shared" si="630"/>
        <v>0.62656286357265645</v>
      </c>
      <c r="Q10064" s="43">
        <f t="shared" si="631"/>
        <v>0.27803106465981592</v>
      </c>
    </row>
    <row r="10065" spans="5:17" x14ac:dyDescent="0.2">
      <c r="E10065" s="16">
        <v>41100.895833333336</v>
      </c>
      <c r="F10065" s="22">
        <v>6</v>
      </c>
      <c r="G10065" s="22">
        <v>5.9419708273056173</v>
      </c>
      <c r="H10065" s="25">
        <v>7.4999999999999997E-2</v>
      </c>
      <c r="I10065" s="3">
        <f t="shared" si="628"/>
        <v>361.99999999998647</v>
      </c>
      <c r="J10065" s="3">
        <f t="shared" si="629"/>
        <v>352.27999999998667</v>
      </c>
      <c r="K10065" s="3">
        <f>MIN(J10065-M10065+N10065,'Power Look Up'!$F$4)</f>
        <v>348.04451878195727</v>
      </c>
      <c r="M10065" s="51">
        <f t="array" ref="M10065">_xlfn.SUM(_xlfn.NORM.DIST($S$3:$S$1003,$G10065,$P10065,FALSE)*WindSpeedStep*$T$3:$T$1003)</f>
        <v>356.15176475377007</v>
      </c>
      <c r="N10065" s="51">
        <f t="array" ref="N10065">_xlfn.SUM(_xlfn.NORM.DIST($S$3:$S$1003,$G10065,$Q10065,FALSE)*WindSpeedStep*$T$3:$T$1003)</f>
        <v>351.91628353574066</v>
      </c>
      <c r="P10065" s="43">
        <f t="shared" si="630"/>
        <v>0.59419708273056171</v>
      </c>
      <c r="Q10065" s="43">
        <f t="shared" si="631"/>
        <v>0.44564781204792131</v>
      </c>
    </row>
    <row r="10066" spans="5:17" x14ac:dyDescent="0.2">
      <c r="E10066" s="16">
        <v>41100.902777777781</v>
      </c>
      <c r="F10066" s="22">
        <v>5.73</v>
      </c>
      <c r="G10066" s="22">
        <v>5.713634147790108</v>
      </c>
      <c r="H10066" s="25">
        <v>9.4240837696335081E-2</v>
      </c>
      <c r="I10066" s="3">
        <f t="shared" si="628"/>
        <v>318.25999999998737</v>
      </c>
      <c r="J10066" s="3">
        <f t="shared" si="629"/>
        <v>315.01999999998748</v>
      </c>
      <c r="K10066" s="3">
        <f>MIN(J10066-M10066+N10066,'Power Look Up'!$F$4)</f>
        <v>314.27247317687636</v>
      </c>
      <c r="M10066" s="51">
        <f t="array" ref="M10066">_xlfn.SUM(_xlfn.NORM.DIST($S$3:$S$1003,$G10066,$P10066,FALSE)*WindSpeedStep*$T$3:$T$1003)</f>
        <v>313.93022043124176</v>
      </c>
      <c r="N10066" s="51">
        <f t="array" ref="N10066">_xlfn.SUM(_xlfn.NORM.DIST($S$3:$S$1003,$G10066,$Q10066,FALSE)*WindSpeedStep*$T$3:$T$1003)</f>
        <v>313.18269360813065</v>
      </c>
      <c r="P10066" s="43">
        <f t="shared" si="630"/>
        <v>0.57136341477901087</v>
      </c>
      <c r="Q10066" s="43">
        <f t="shared" si="631"/>
        <v>0.53845766837812536</v>
      </c>
    </row>
    <row r="10067" spans="5:17" x14ac:dyDescent="0.2">
      <c r="E10067" s="16">
        <v>41100.909722222219</v>
      </c>
      <c r="F10067" s="22">
        <v>5.4</v>
      </c>
      <c r="G10067" s="22">
        <v>5.4196566108945907</v>
      </c>
      <c r="H10067" s="25">
        <v>6.6666666666666666E-2</v>
      </c>
      <c r="I10067" s="3">
        <f t="shared" si="628"/>
        <v>264.79999999998853</v>
      </c>
      <c r="J10067" s="3">
        <f t="shared" si="629"/>
        <v>268.03999999998848</v>
      </c>
      <c r="K10067" s="3">
        <f>MIN(J10067-M10067+N10067,'Power Look Up'!$F$4)</f>
        <v>266.54644169050698</v>
      </c>
      <c r="M10067" s="51">
        <f t="array" ref="M10067">_xlfn.SUM(_xlfn.NORM.DIST($S$3:$S$1003,$G10067,$P10067,FALSE)*WindSpeedStep*$T$3:$T$1003)</f>
        <v>263.08513415111247</v>
      </c>
      <c r="N10067" s="51">
        <f t="array" ref="N10067">_xlfn.SUM(_xlfn.NORM.DIST($S$3:$S$1003,$G10067,$Q10067,FALSE)*WindSpeedStep*$T$3:$T$1003)</f>
        <v>261.59157584163097</v>
      </c>
      <c r="P10067" s="43">
        <f t="shared" si="630"/>
        <v>0.54196566108945909</v>
      </c>
      <c r="Q10067" s="43">
        <f t="shared" si="631"/>
        <v>0.36131044072630603</v>
      </c>
    </row>
    <row r="10068" spans="5:17" x14ac:dyDescent="0.2">
      <c r="E10068" s="16">
        <v>41100.916666666664</v>
      </c>
      <c r="F10068" s="22">
        <v>4.9400000000000004</v>
      </c>
      <c r="G10068" s="22">
        <v>4.9809780979383191</v>
      </c>
      <c r="H10068" s="25">
        <v>6.4777327935222673E-2</v>
      </c>
      <c r="I10068" s="3">
        <f t="shared" si="628"/>
        <v>193.45999999999336</v>
      </c>
      <c r="J10068" s="3">
        <f t="shared" si="629"/>
        <v>197.81999999999329</v>
      </c>
      <c r="K10068" s="3">
        <f>MIN(J10068-M10068+N10068,'Power Look Up'!$F$4)</f>
        <v>197.93974049236061</v>
      </c>
      <c r="M10068" s="51">
        <f t="array" ref="M10068">_xlfn.SUM(_xlfn.NORM.DIST($S$3:$S$1003,$G10068,$P10068,FALSE)*WindSpeedStep*$T$3:$T$1003)</f>
        <v>191.50644597194719</v>
      </c>
      <c r="N10068" s="51">
        <f t="array" ref="N10068">_xlfn.SUM(_xlfn.NORM.DIST($S$3:$S$1003,$G10068,$Q10068,FALSE)*WindSpeedStep*$T$3:$T$1003)</f>
        <v>191.62618646431451</v>
      </c>
      <c r="P10068" s="43">
        <f t="shared" si="630"/>
        <v>0.49809780979383195</v>
      </c>
      <c r="Q10068" s="43">
        <f t="shared" si="631"/>
        <v>0.32265445168831219</v>
      </c>
    </row>
    <row r="10069" spans="5:17" x14ac:dyDescent="0.2">
      <c r="E10069" s="16">
        <v>41100.923611111109</v>
      </c>
      <c r="F10069" s="22">
        <v>4.47</v>
      </c>
      <c r="G10069" s="22">
        <v>4.4941929265764369</v>
      </c>
      <c r="H10069" s="25">
        <v>6.7114093959731544E-2</v>
      </c>
      <c r="I10069" s="3">
        <f t="shared" si="628"/>
        <v>142.22999999999445</v>
      </c>
      <c r="J10069" s="3">
        <f t="shared" si="629"/>
        <v>144.4099999999944</v>
      </c>
      <c r="K10069" s="3">
        <f>MIN(J10069-M10069+N10069,'Power Look Up'!$F$4)</f>
        <v>141.30716657744193</v>
      </c>
      <c r="M10069" s="51">
        <f t="array" ref="M10069">_xlfn.SUM(_xlfn.NORM.DIST($S$3:$S$1003,$G10069,$P10069,FALSE)*WindSpeedStep*$T$3:$T$1003)</f>
        <v>115.10287973965595</v>
      </c>
      <c r="N10069" s="51">
        <f t="array" ref="N10069">_xlfn.SUM(_xlfn.NORM.DIST($S$3:$S$1003,$G10069,$Q10069,FALSE)*WindSpeedStep*$T$3:$T$1003)</f>
        <v>112.0000463171035</v>
      </c>
      <c r="P10069" s="43">
        <f t="shared" si="630"/>
        <v>0.44941929265764369</v>
      </c>
      <c r="Q10069" s="43">
        <f t="shared" si="631"/>
        <v>0.30162368634741188</v>
      </c>
    </row>
    <row r="10070" spans="5:17" x14ac:dyDescent="0.2">
      <c r="E10070" s="16">
        <v>41100.930555555555</v>
      </c>
      <c r="F10070" s="22">
        <v>4.6100000000000003</v>
      </c>
      <c r="G10070" s="22">
        <v>4.6497514685677865</v>
      </c>
      <c r="H10070" s="25">
        <v>9.5444685466377438E-2</v>
      </c>
      <c r="I10070" s="3">
        <f t="shared" si="628"/>
        <v>157.48999999999413</v>
      </c>
      <c r="J10070" s="3">
        <f t="shared" si="629"/>
        <v>161.84999999999405</v>
      </c>
      <c r="K10070" s="3">
        <f>MIN(J10070-M10070+N10070,'Power Look Up'!$F$4)</f>
        <v>161.50478836222877</v>
      </c>
      <c r="M10070" s="51">
        <f t="array" ref="M10070">_xlfn.SUM(_xlfn.NORM.DIST($S$3:$S$1003,$G10070,$P10070,FALSE)*WindSpeedStep*$T$3:$T$1003)</f>
        <v>138.98818489205792</v>
      </c>
      <c r="N10070" s="51">
        <f t="array" ref="N10070">_xlfn.SUM(_xlfn.NORM.DIST($S$3:$S$1003,$G10070,$Q10070,FALSE)*WindSpeedStep*$T$3:$T$1003)</f>
        <v>138.64297325429263</v>
      </c>
      <c r="P10070" s="43">
        <f t="shared" si="630"/>
        <v>0.46497514685677865</v>
      </c>
      <c r="Q10070" s="43">
        <f t="shared" si="631"/>
        <v>0.44379406641427899</v>
      </c>
    </row>
    <row r="10071" spans="5:17" x14ac:dyDescent="0.2">
      <c r="E10071" s="16">
        <v>41100.9375</v>
      </c>
      <c r="F10071" s="22">
        <v>4.8600000000000003</v>
      </c>
      <c r="G10071" s="22">
        <v>4.8772286184356712</v>
      </c>
      <c r="H10071" s="25">
        <v>0.13580246913580246</v>
      </c>
      <c r="I10071" s="3">
        <f t="shared" si="628"/>
        <v>184.73999999999353</v>
      </c>
      <c r="J10071" s="3">
        <f t="shared" si="629"/>
        <v>186.91999999999351</v>
      </c>
      <c r="K10071" s="3">
        <f>MIN(J10071-M10071+N10071,'Power Look Up'!$F$4)</f>
        <v>189.7033654529121</v>
      </c>
      <c r="M10071" s="51">
        <f t="array" ref="M10071">_xlfn.SUM(_xlfn.NORM.DIST($S$3:$S$1003,$G10071,$P10071,FALSE)*WindSpeedStep*$T$3:$T$1003)</f>
        <v>174.92143636829283</v>
      </c>
      <c r="N10071" s="51">
        <f t="array" ref="N10071">_xlfn.SUM(_xlfn.NORM.DIST($S$3:$S$1003,$G10071,$Q10071,FALSE)*WindSpeedStep*$T$3:$T$1003)</f>
        <v>177.70480182121142</v>
      </c>
      <c r="P10071" s="43">
        <f t="shared" si="630"/>
        <v>0.48772286184356717</v>
      </c>
      <c r="Q10071" s="43">
        <f t="shared" si="631"/>
        <v>0.6623396889233627</v>
      </c>
    </row>
    <row r="10072" spans="5:17" x14ac:dyDescent="0.2">
      <c r="E10072" s="16">
        <v>41100.944444444445</v>
      </c>
      <c r="F10072" s="22">
        <v>4.58</v>
      </c>
      <c r="G10072" s="22">
        <v>4.5691733984941907</v>
      </c>
      <c r="H10072" s="25">
        <v>0.1091703056768559</v>
      </c>
      <c r="I10072" s="3">
        <f t="shared" si="628"/>
        <v>154.2199999999942</v>
      </c>
      <c r="J10072" s="3">
        <f t="shared" si="629"/>
        <v>153.12999999999423</v>
      </c>
      <c r="K10072" s="3">
        <f>MIN(J10072-M10072+N10072,'Power Look Up'!$F$4)</f>
        <v>154.14354117527313</v>
      </c>
      <c r="M10072" s="51">
        <f t="array" ref="M10072">_xlfn.SUM(_xlfn.NORM.DIST($S$3:$S$1003,$G10072,$P10072,FALSE)*WindSpeedStep*$T$3:$T$1003)</f>
        <v>126.51166462408604</v>
      </c>
      <c r="N10072" s="51">
        <f t="array" ref="N10072">_xlfn.SUM(_xlfn.NORM.DIST($S$3:$S$1003,$G10072,$Q10072,FALSE)*WindSpeedStep*$T$3:$T$1003)</f>
        <v>127.52520579936493</v>
      </c>
      <c r="P10072" s="43">
        <f t="shared" si="630"/>
        <v>0.45691733984941907</v>
      </c>
      <c r="Q10072" s="43">
        <f t="shared" si="631"/>
        <v>0.49881805660416934</v>
      </c>
    </row>
    <row r="10073" spans="5:17" x14ac:dyDescent="0.2">
      <c r="E10073" s="16">
        <v>41100.951388888891</v>
      </c>
      <c r="F10073" s="22">
        <v>5.44</v>
      </c>
      <c r="G10073" s="22">
        <v>5.4103972606565245</v>
      </c>
      <c r="H10073" s="25">
        <v>0.16176470588235292</v>
      </c>
      <c r="I10073" s="3">
        <f t="shared" si="628"/>
        <v>271.27999999998838</v>
      </c>
      <c r="J10073" s="3">
        <f t="shared" si="629"/>
        <v>266.41999999998848</v>
      </c>
      <c r="K10073" s="3">
        <f>MIN(J10073-M10073+N10073,'Power Look Up'!$F$4)</f>
        <v>274.4593365899737</v>
      </c>
      <c r="M10073" s="51">
        <f t="array" ref="M10073">_xlfn.SUM(_xlfn.NORM.DIST($S$3:$S$1003,$G10073,$P10073,FALSE)*WindSpeedStep*$T$3:$T$1003)</f>
        <v>261.53385254671889</v>
      </c>
      <c r="N10073" s="51">
        <f t="array" ref="N10073">_xlfn.SUM(_xlfn.NORM.DIST($S$3:$S$1003,$G10073,$Q10073,FALSE)*WindSpeedStep*$T$3:$T$1003)</f>
        <v>269.57318913670412</v>
      </c>
      <c r="P10073" s="43">
        <f t="shared" si="630"/>
        <v>0.54103972606565243</v>
      </c>
      <c r="Q10073" s="43">
        <f t="shared" si="631"/>
        <v>0.8752113215767906</v>
      </c>
    </row>
    <row r="10074" spans="5:17" x14ac:dyDescent="0.2">
      <c r="E10074" s="16">
        <v>41100.958333333336</v>
      </c>
      <c r="F10074" s="22">
        <v>6.02</v>
      </c>
      <c r="G10074" s="22">
        <v>5.9503902803034032</v>
      </c>
      <c r="H10074" s="25">
        <v>0.12790697674418605</v>
      </c>
      <c r="I10074" s="3">
        <f t="shared" si="628"/>
        <v>366.51999999998105</v>
      </c>
      <c r="J10074" s="3">
        <f t="shared" si="629"/>
        <v>353.89999999998668</v>
      </c>
      <c r="K10074" s="3">
        <f>MIN(J10074-M10074+N10074,'Power Look Up'!$F$4)</f>
        <v>359.52074360203289</v>
      </c>
      <c r="M10074" s="51">
        <f t="array" ref="M10074">_xlfn.SUM(_xlfn.NORM.DIST($S$3:$S$1003,$G10074,$P10074,FALSE)*WindSpeedStep*$T$3:$T$1003)</f>
        <v>357.7624316271623</v>
      </c>
      <c r="N10074" s="51">
        <f t="array" ref="N10074">_xlfn.SUM(_xlfn.NORM.DIST($S$3:$S$1003,$G10074,$Q10074,FALSE)*WindSpeedStep*$T$3:$T$1003)</f>
        <v>363.38317522920852</v>
      </c>
      <c r="P10074" s="43">
        <f t="shared" si="630"/>
        <v>0.59503902803034037</v>
      </c>
      <c r="Q10074" s="43">
        <f t="shared" si="631"/>
        <v>0.76109643120159809</v>
      </c>
    </row>
    <row r="10075" spans="5:17" x14ac:dyDescent="0.2">
      <c r="E10075" s="16">
        <v>41100.965277777781</v>
      </c>
      <c r="F10075" s="22">
        <v>6.35</v>
      </c>
      <c r="G10075" s="22">
        <v>6.2976588253565495</v>
      </c>
      <c r="H10075" s="25">
        <v>7.874015748031496E-2</v>
      </c>
      <c r="I10075" s="3">
        <f t="shared" si="628"/>
        <v>441.09999999997945</v>
      </c>
      <c r="J10075" s="3">
        <f t="shared" si="629"/>
        <v>429.79999999997972</v>
      </c>
      <c r="K10075" s="3">
        <f>MIN(J10075-M10075+N10075,'Power Look Up'!$F$4)</f>
        <v>425.01670132863592</v>
      </c>
      <c r="M10075" s="51">
        <f t="array" ref="M10075">_xlfn.SUM(_xlfn.NORM.DIST($S$3:$S$1003,$G10075,$P10075,FALSE)*WindSpeedStep*$T$3:$T$1003)</f>
        <v>427.91030317962014</v>
      </c>
      <c r="N10075" s="51">
        <f t="array" ref="N10075">_xlfn.SUM(_xlfn.NORM.DIST($S$3:$S$1003,$G10075,$Q10075,FALSE)*WindSpeedStep*$T$3:$T$1003)</f>
        <v>423.12700450827634</v>
      </c>
      <c r="P10075" s="43">
        <f t="shared" si="630"/>
        <v>0.62976588253565502</v>
      </c>
      <c r="Q10075" s="43">
        <f t="shared" si="631"/>
        <v>0.49587864766587003</v>
      </c>
    </row>
    <row r="10076" spans="5:17" x14ac:dyDescent="0.2">
      <c r="E10076" s="16">
        <v>41100.972222222219</v>
      </c>
      <c r="F10076" s="22">
        <v>6.12</v>
      </c>
      <c r="G10076" s="22">
        <v>6.0518530382380984</v>
      </c>
      <c r="H10076" s="25">
        <v>5.8823529411764705E-2</v>
      </c>
      <c r="I10076" s="3">
        <f t="shared" si="628"/>
        <v>389.11999999998056</v>
      </c>
      <c r="J10076" s="3">
        <f t="shared" si="629"/>
        <v>373.29999999998091</v>
      </c>
      <c r="K10076" s="3">
        <f>MIN(J10076-M10076+N10076,'Power Look Up'!$F$4)</f>
        <v>365.92144476396766</v>
      </c>
      <c r="M10076" s="51">
        <f t="array" ref="M10076">_xlfn.SUM(_xlfn.NORM.DIST($S$3:$S$1003,$G10076,$P10076,FALSE)*WindSpeedStep*$T$3:$T$1003)</f>
        <v>377.49563054041312</v>
      </c>
      <c r="N10076" s="51">
        <f t="array" ref="N10076">_xlfn.SUM(_xlfn.NORM.DIST($S$3:$S$1003,$G10076,$Q10076,FALSE)*WindSpeedStep*$T$3:$T$1003)</f>
        <v>370.11707530439986</v>
      </c>
      <c r="P10076" s="43">
        <f t="shared" si="630"/>
        <v>0.60518530382380986</v>
      </c>
      <c r="Q10076" s="43">
        <f t="shared" si="631"/>
        <v>0.35599135519047637</v>
      </c>
    </row>
    <row r="10077" spans="5:17" x14ac:dyDescent="0.2">
      <c r="E10077" s="16">
        <v>41100.979166666664</v>
      </c>
      <c r="F10077" s="22">
        <v>6.64</v>
      </c>
      <c r="G10077" s="22">
        <v>6.6744738877121703</v>
      </c>
      <c r="H10077" s="25">
        <v>9.9397590361445798E-2</v>
      </c>
      <c r="I10077" s="3">
        <f t="shared" si="628"/>
        <v>506.63999999997804</v>
      </c>
      <c r="J10077" s="3">
        <f t="shared" si="629"/>
        <v>513.4199999999779</v>
      </c>
      <c r="K10077" s="3">
        <f>MIN(J10077-M10077+N10077,'Power Look Up'!$F$4)</f>
        <v>513.23847706029255</v>
      </c>
      <c r="M10077" s="51">
        <f t="array" ref="M10077">_xlfn.SUM(_xlfn.NORM.DIST($S$3:$S$1003,$G10077,$P10077,FALSE)*WindSpeedStep*$T$3:$T$1003)</f>
        <v>512.91936178853621</v>
      </c>
      <c r="N10077" s="51">
        <f t="array" ref="N10077">_xlfn.SUM(_xlfn.NORM.DIST($S$3:$S$1003,$G10077,$Q10077,FALSE)*WindSpeedStep*$T$3:$T$1003)</f>
        <v>512.73783884885086</v>
      </c>
      <c r="P10077" s="43">
        <f t="shared" si="630"/>
        <v>0.66744738877121712</v>
      </c>
      <c r="Q10077" s="43">
        <f t="shared" si="631"/>
        <v>0.6634266213689809</v>
      </c>
    </row>
    <row r="10078" spans="5:17" x14ac:dyDescent="0.2">
      <c r="E10078" s="16">
        <v>41100.986111111109</v>
      </c>
      <c r="F10078" s="22">
        <v>6.44</v>
      </c>
      <c r="G10078" s="22">
        <v>6.4418016826851074</v>
      </c>
      <c r="H10078" s="25">
        <v>6.8322981366459618E-2</v>
      </c>
      <c r="I10078" s="3">
        <f t="shared" si="628"/>
        <v>461.43999999997902</v>
      </c>
      <c r="J10078" s="3">
        <f t="shared" si="629"/>
        <v>461.43999999997902</v>
      </c>
      <c r="K10078" s="3">
        <f>MIN(J10078-M10078+N10078,'Power Look Up'!$F$4)</f>
        <v>454.15088512051454</v>
      </c>
      <c r="M10078" s="51">
        <f t="array" ref="M10078">_xlfn.SUM(_xlfn.NORM.DIST($S$3:$S$1003,$G10078,$P10078,FALSE)*WindSpeedStep*$T$3:$T$1003)</f>
        <v>459.29051248181543</v>
      </c>
      <c r="N10078" s="51">
        <f t="array" ref="N10078">_xlfn.SUM(_xlfn.NORM.DIST($S$3:$S$1003,$G10078,$Q10078,FALSE)*WindSpeedStep*$T$3:$T$1003)</f>
        <v>452.00139760235095</v>
      </c>
      <c r="P10078" s="43">
        <f t="shared" si="630"/>
        <v>0.64418016826851077</v>
      </c>
      <c r="Q10078" s="43">
        <f t="shared" si="631"/>
        <v>0.44012309633252278</v>
      </c>
    </row>
    <row r="10079" spans="5:17" x14ac:dyDescent="0.2">
      <c r="E10079" s="16">
        <v>41100.993055555555</v>
      </c>
      <c r="F10079" s="22">
        <v>6.49</v>
      </c>
      <c r="G10079" s="22">
        <v>6.3915300105918114</v>
      </c>
      <c r="H10079" s="25">
        <v>6.4714946070878271E-2</v>
      </c>
      <c r="I10079" s="3">
        <f t="shared" si="628"/>
        <v>472.73999999997875</v>
      </c>
      <c r="J10079" s="3">
        <f t="shared" si="629"/>
        <v>450.13999999997924</v>
      </c>
      <c r="K10079" s="3">
        <f>MIN(J10079-M10079+N10079,'Power Look Up'!$F$4)</f>
        <v>442.40801660254067</v>
      </c>
      <c r="M10079" s="51">
        <f t="array" ref="M10079">_xlfn.SUM(_xlfn.NORM.DIST($S$3:$S$1003,$G10079,$P10079,FALSE)*WindSpeedStep*$T$3:$T$1003)</f>
        <v>448.18904751723312</v>
      </c>
      <c r="N10079" s="51">
        <f t="array" ref="N10079">_xlfn.SUM(_xlfn.NORM.DIST($S$3:$S$1003,$G10079,$Q10079,FALSE)*WindSpeedStep*$T$3:$T$1003)</f>
        <v>440.45706411979455</v>
      </c>
      <c r="P10079" s="43">
        <f t="shared" si="630"/>
        <v>0.63915300105918116</v>
      </c>
      <c r="Q10079" s="43">
        <f t="shared" si="631"/>
        <v>0.41362751994584912</v>
      </c>
    </row>
    <row r="10080" spans="5:17" x14ac:dyDescent="0.2">
      <c r="E10080" s="16">
        <v>41101</v>
      </c>
      <c r="F10080" s="22">
        <v>5.98</v>
      </c>
      <c r="G10080" s="22">
        <v>5.9541935109525248</v>
      </c>
      <c r="H10080" s="25">
        <v>0.11538461538461536</v>
      </c>
      <c r="I10080" s="3">
        <f t="shared" si="628"/>
        <v>358.75999999998658</v>
      </c>
      <c r="J10080" s="3">
        <f t="shared" si="629"/>
        <v>353.89999999998668</v>
      </c>
      <c r="K10080" s="3">
        <f>MIN(J10080-M10080+N10080,'Power Look Up'!$F$4)</f>
        <v>356.87259302277158</v>
      </c>
      <c r="M10080" s="51">
        <f t="array" ref="M10080">_xlfn.SUM(_xlfn.NORM.DIST($S$3:$S$1003,$G10080,$P10080,FALSE)*WindSpeedStep*$T$3:$T$1003)</f>
        <v>358.49132468843987</v>
      </c>
      <c r="N10080" s="51">
        <f t="array" ref="N10080">_xlfn.SUM(_xlfn.NORM.DIST($S$3:$S$1003,$G10080,$Q10080,FALSE)*WindSpeedStep*$T$3:$T$1003)</f>
        <v>361.46391771122478</v>
      </c>
      <c r="P10080" s="43">
        <f t="shared" si="630"/>
        <v>0.59541935109525246</v>
      </c>
      <c r="Q10080" s="43">
        <f t="shared" si="631"/>
        <v>0.68702232818682962</v>
      </c>
    </row>
    <row r="10081" spans="5:17" x14ac:dyDescent="0.2">
      <c r="E10081" s="16">
        <v>41101.006944444445</v>
      </c>
      <c r="F10081" s="22">
        <v>5.19</v>
      </c>
      <c r="G10081" s="22">
        <v>5.1363087557177014</v>
      </c>
      <c r="H10081" s="25">
        <v>8.8631984585741813E-2</v>
      </c>
      <c r="I10081" s="3">
        <f t="shared" si="628"/>
        <v>230.77999999998929</v>
      </c>
      <c r="J10081" s="3">
        <f t="shared" si="629"/>
        <v>222.67999999998943</v>
      </c>
      <c r="K10081" s="3">
        <f>MIN(J10081-M10081+N10081,'Power Look Up'!$F$4)</f>
        <v>222.47569659469815</v>
      </c>
      <c r="M10081" s="51">
        <f t="array" ref="M10081">_xlfn.SUM(_xlfn.NORM.DIST($S$3:$S$1003,$G10081,$P10081,FALSE)*WindSpeedStep*$T$3:$T$1003)</f>
        <v>216.51671012344769</v>
      </c>
      <c r="N10081" s="51">
        <f t="array" ref="N10081">_xlfn.SUM(_xlfn.NORM.DIST($S$3:$S$1003,$G10081,$Q10081,FALSE)*WindSpeedStep*$T$3:$T$1003)</f>
        <v>216.31240671815641</v>
      </c>
      <c r="P10081" s="43">
        <f t="shared" si="630"/>
        <v>0.51363087557177012</v>
      </c>
      <c r="Q10081" s="43">
        <f t="shared" si="631"/>
        <v>0.45524123846438203</v>
      </c>
    </row>
    <row r="10082" spans="5:17" x14ac:dyDescent="0.2">
      <c r="E10082" s="16">
        <v>41101.013888888891</v>
      </c>
      <c r="F10082" s="22">
        <v>5.55</v>
      </c>
      <c r="G10082" s="22">
        <v>5.4334433253439292</v>
      </c>
      <c r="H10082" s="25">
        <v>0.14594594594594595</v>
      </c>
      <c r="I10082" s="3">
        <f t="shared" si="628"/>
        <v>289.09999999998803</v>
      </c>
      <c r="J10082" s="3">
        <f t="shared" si="629"/>
        <v>269.65999999998843</v>
      </c>
      <c r="K10082" s="3">
        <f>MIN(J10082-M10082+N10082,'Power Look Up'!$F$4)</f>
        <v>274.98394007845724</v>
      </c>
      <c r="M10082" s="51">
        <f t="array" ref="M10082">_xlfn.SUM(_xlfn.NORM.DIST($S$3:$S$1003,$G10082,$P10082,FALSE)*WindSpeedStep*$T$3:$T$1003)</f>
        <v>265.39963704325135</v>
      </c>
      <c r="N10082" s="51">
        <f t="array" ref="N10082">_xlfn.SUM(_xlfn.NORM.DIST($S$3:$S$1003,$G10082,$Q10082,FALSE)*WindSpeedStep*$T$3:$T$1003)</f>
        <v>270.72357712172015</v>
      </c>
      <c r="P10082" s="43">
        <f t="shared" si="630"/>
        <v>0.54334433253439296</v>
      </c>
      <c r="Q10082" s="43">
        <f t="shared" si="631"/>
        <v>0.79298902586100595</v>
      </c>
    </row>
    <row r="10083" spans="5:17" x14ac:dyDescent="0.2">
      <c r="E10083" s="16">
        <v>41101.020833333336</v>
      </c>
      <c r="F10083" s="22">
        <v>5.43</v>
      </c>
      <c r="G10083" s="22">
        <v>5.3512052026271748</v>
      </c>
      <c r="H10083" s="25">
        <v>0.13443830570902396</v>
      </c>
      <c r="I10083" s="3">
        <f t="shared" si="628"/>
        <v>269.65999999998843</v>
      </c>
      <c r="J10083" s="3">
        <f t="shared" si="629"/>
        <v>256.69999999998873</v>
      </c>
      <c r="K10083" s="3">
        <f>MIN(J10083-M10083+N10083,'Power Look Up'!$F$4)</f>
        <v>259.82720390141048</v>
      </c>
      <c r="M10083" s="51">
        <f t="array" ref="M10083">_xlfn.SUM(_xlfn.NORM.DIST($S$3:$S$1003,$G10083,$P10083,FALSE)*WindSpeedStep*$T$3:$T$1003)</f>
        <v>251.67349157524842</v>
      </c>
      <c r="N10083" s="51">
        <f t="array" ref="N10083">_xlfn.SUM(_xlfn.NORM.DIST($S$3:$S$1003,$G10083,$Q10083,FALSE)*WindSpeedStep*$T$3:$T$1003)</f>
        <v>254.8006954766702</v>
      </c>
      <c r="P10083" s="43">
        <f t="shared" si="630"/>
        <v>0.5351205202627175</v>
      </c>
      <c r="Q10083" s="43">
        <f t="shared" si="631"/>
        <v>0.71940696094251166</v>
      </c>
    </row>
    <row r="10084" spans="5:17" x14ac:dyDescent="0.2">
      <c r="E10084" s="16">
        <v>41101.027777777781</v>
      </c>
      <c r="F10084" s="22">
        <v>5.32</v>
      </c>
      <c r="G10084" s="22">
        <v>5.3490708460766596</v>
      </c>
      <c r="H10084" s="25">
        <v>8.0827067669172928E-2</v>
      </c>
      <c r="I10084" s="3">
        <f t="shared" si="628"/>
        <v>251.83999999998883</v>
      </c>
      <c r="J10084" s="3">
        <f t="shared" si="629"/>
        <v>256.69999999998873</v>
      </c>
      <c r="K10084" s="3">
        <f>MIN(J10084-M10084+N10084,'Power Look Up'!$F$4)</f>
        <v>255.93744291718812</v>
      </c>
      <c r="M10084" s="51">
        <f t="array" ref="M10084">_xlfn.SUM(_xlfn.NORM.DIST($S$3:$S$1003,$G10084,$P10084,FALSE)*WindSpeedStep*$T$3:$T$1003)</f>
        <v>251.31966682908148</v>
      </c>
      <c r="N10084" s="51">
        <f t="array" ref="N10084">_xlfn.SUM(_xlfn.NORM.DIST($S$3:$S$1003,$G10084,$Q10084,FALSE)*WindSpeedStep*$T$3:$T$1003)</f>
        <v>250.55710974628087</v>
      </c>
      <c r="P10084" s="43">
        <f t="shared" si="630"/>
        <v>0.53490708460766601</v>
      </c>
      <c r="Q10084" s="43">
        <f t="shared" si="631"/>
        <v>0.43234971124303823</v>
      </c>
    </row>
    <row r="10085" spans="5:17" x14ac:dyDescent="0.2">
      <c r="E10085" s="16">
        <v>41101.034722222219</v>
      </c>
      <c r="F10085" s="22">
        <v>5.1100000000000003</v>
      </c>
      <c r="G10085" s="22">
        <v>5.0319863193930878</v>
      </c>
      <c r="H10085" s="25">
        <v>7.8277886497064575E-2</v>
      </c>
      <c r="I10085" s="3">
        <f t="shared" si="628"/>
        <v>217.81999999998953</v>
      </c>
      <c r="J10085" s="3">
        <f t="shared" si="629"/>
        <v>204.85999999998984</v>
      </c>
      <c r="K10085" s="3">
        <f>MIN(J10085-M10085+N10085,'Power Look Up'!$F$4)</f>
        <v>204.74636076258014</v>
      </c>
      <c r="M10085" s="51">
        <f t="array" ref="M10085">_xlfn.SUM(_xlfn.NORM.DIST($S$3:$S$1003,$G10085,$P10085,FALSE)*WindSpeedStep*$T$3:$T$1003)</f>
        <v>199.69374671718222</v>
      </c>
      <c r="N10085" s="51">
        <f t="array" ref="N10085">_xlfn.SUM(_xlfn.NORM.DIST($S$3:$S$1003,$G10085,$Q10085,FALSE)*WindSpeedStep*$T$3:$T$1003)</f>
        <v>199.58010747977252</v>
      </c>
      <c r="P10085" s="43">
        <f t="shared" si="630"/>
        <v>0.5031986319393088</v>
      </c>
      <c r="Q10085" s="43">
        <f t="shared" si="631"/>
        <v>0.39389325396423386</v>
      </c>
    </row>
    <row r="10086" spans="5:17" x14ac:dyDescent="0.2">
      <c r="E10086" s="16">
        <v>41101.041666666664</v>
      </c>
      <c r="F10086" s="22">
        <v>5</v>
      </c>
      <c r="G10086" s="22">
        <v>5.0291853354021594</v>
      </c>
      <c r="H10086" s="25">
        <v>9.4E-2</v>
      </c>
      <c r="I10086" s="3">
        <f t="shared" si="628"/>
        <v>199.99999999999324</v>
      </c>
      <c r="J10086" s="3">
        <f t="shared" si="629"/>
        <v>204.85999999998984</v>
      </c>
      <c r="K10086" s="3">
        <f>MIN(J10086-M10086+N10086,'Power Look Up'!$F$4)</f>
        <v>204.73884456469381</v>
      </c>
      <c r="M10086" s="51">
        <f t="array" ref="M10086">_xlfn.SUM(_xlfn.NORM.DIST($S$3:$S$1003,$G10086,$P10086,FALSE)*WindSpeedStep*$T$3:$T$1003)</f>
        <v>199.24356885785772</v>
      </c>
      <c r="N10086" s="51">
        <f t="array" ref="N10086">_xlfn.SUM(_xlfn.NORM.DIST($S$3:$S$1003,$G10086,$Q10086,FALSE)*WindSpeedStep*$T$3:$T$1003)</f>
        <v>199.12241342256169</v>
      </c>
      <c r="P10086" s="43">
        <f t="shared" si="630"/>
        <v>0.50291853354021598</v>
      </c>
      <c r="Q10086" s="43">
        <f t="shared" si="631"/>
        <v>0.47274342152780296</v>
      </c>
    </row>
    <row r="10087" spans="5:17" x14ac:dyDescent="0.2">
      <c r="E10087" s="16">
        <v>41101.048611111109</v>
      </c>
      <c r="F10087" s="22">
        <v>5.74</v>
      </c>
      <c r="G10087" s="22">
        <v>5.6358521544082087</v>
      </c>
      <c r="H10087" s="25">
        <v>0.13066202090592335</v>
      </c>
      <c r="I10087" s="3">
        <f t="shared" si="628"/>
        <v>319.87999999998738</v>
      </c>
      <c r="J10087" s="3">
        <f t="shared" si="629"/>
        <v>303.67999999998773</v>
      </c>
      <c r="K10087" s="3">
        <f>MIN(J10087-M10087+N10087,'Power Look Up'!$F$4)</f>
        <v>307.91133400833974</v>
      </c>
      <c r="M10087" s="51">
        <f t="array" ref="M10087">_xlfn.SUM(_xlfn.NORM.DIST($S$3:$S$1003,$G10087,$P10087,FALSE)*WindSpeedStep*$T$3:$T$1003)</f>
        <v>300.13772284358021</v>
      </c>
      <c r="N10087" s="51">
        <f t="array" ref="N10087">_xlfn.SUM(_xlfn.NORM.DIST($S$3:$S$1003,$G10087,$Q10087,FALSE)*WindSpeedStep*$T$3:$T$1003)</f>
        <v>304.36905685193221</v>
      </c>
      <c r="P10087" s="43">
        <f t="shared" si="630"/>
        <v>0.56358521544082085</v>
      </c>
      <c r="Q10087" s="43">
        <f t="shared" si="631"/>
        <v>0.73639183202197855</v>
      </c>
    </row>
    <row r="10088" spans="5:17" x14ac:dyDescent="0.2">
      <c r="E10088" s="16">
        <v>41101.055555555555</v>
      </c>
      <c r="F10088" s="22">
        <v>5.71</v>
      </c>
      <c r="G10088" s="22">
        <v>5.6705805654023216</v>
      </c>
      <c r="H10088" s="25">
        <v>8.9316987740805612E-2</v>
      </c>
      <c r="I10088" s="3">
        <f t="shared" si="628"/>
        <v>315.01999999998748</v>
      </c>
      <c r="J10088" s="3">
        <f t="shared" si="629"/>
        <v>308.53999999998763</v>
      </c>
      <c r="K10088" s="3">
        <f>MIN(J10088-M10088+N10088,'Power Look Up'!$F$4)</f>
        <v>307.28399044575656</v>
      </c>
      <c r="M10088" s="51">
        <f t="array" ref="M10088">_xlfn.SUM(_xlfn.NORM.DIST($S$3:$S$1003,$G10088,$P10088,FALSE)*WindSpeedStep*$T$3:$T$1003)</f>
        <v>306.26203176804665</v>
      </c>
      <c r="N10088" s="51">
        <f t="array" ref="N10088">_xlfn.SUM(_xlfn.NORM.DIST($S$3:$S$1003,$G10088,$Q10088,FALSE)*WindSpeedStep*$T$3:$T$1003)</f>
        <v>305.00602221381558</v>
      </c>
      <c r="P10088" s="43">
        <f t="shared" si="630"/>
        <v>0.56705805654023222</v>
      </c>
      <c r="Q10088" s="43">
        <f t="shared" si="631"/>
        <v>0.50647917484328975</v>
      </c>
    </row>
    <row r="10089" spans="5:17" x14ac:dyDescent="0.2">
      <c r="E10089" s="16">
        <v>41101.0625</v>
      </c>
      <c r="F10089" s="22">
        <v>6.27</v>
      </c>
      <c r="G10089" s="22">
        <v>6.1894858038521239</v>
      </c>
      <c r="H10089" s="25">
        <v>9.4098883572567779E-2</v>
      </c>
      <c r="I10089" s="3">
        <f t="shared" si="628"/>
        <v>423.01999999997986</v>
      </c>
      <c r="J10089" s="3">
        <f t="shared" si="629"/>
        <v>404.93999999998022</v>
      </c>
      <c r="K10089" s="3">
        <f>MIN(J10089-M10089+N10089,'Power Look Up'!$F$4)</f>
        <v>403.62662961491327</v>
      </c>
      <c r="M10089" s="51">
        <f t="array" ref="M10089">_xlfn.SUM(_xlfn.NORM.DIST($S$3:$S$1003,$G10089,$P10089,FALSE)*WindSpeedStep*$T$3:$T$1003)</f>
        <v>405.25492801824083</v>
      </c>
      <c r="N10089" s="51">
        <f t="array" ref="N10089">_xlfn.SUM(_xlfn.NORM.DIST($S$3:$S$1003,$G10089,$Q10089,FALSE)*WindSpeedStep*$T$3:$T$1003)</f>
        <v>403.94155763317389</v>
      </c>
      <c r="P10089" s="43">
        <f t="shared" si="630"/>
        <v>0.61894858038521239</v>
      </c>
      <c r="Q10089" s="43">
        <f t="shared" si="631"/>
        <v>0.58242370403074206</v>
      </c>
    </row>
    <row r="10090" spans="5:17" x14ac:dyDescent="0.2">
      <c r="E10090" s="16">
        <v>41101.069444444445</v>
      </c>
      <c r="F10090" s="22">
        <v>5.21</v>
      </c>
      <c r="G10090" s="22">
        <v>5.1828337059595304</v>
      </c>
      <c r="H10090" s="25">
        <v>8.0614203454894437E-2</v>
      </c>
      <c r="I10090" s="3">
        <f t="shared" si="628"/>
        <v>234.01999999998921</v>
      </c>
      <c r="J10090" s="3">
        <f t="shared" si="629"/>
        <v>229.15999999998931</v>
      </c>
      <c r="K10090" s="3">
        <f>MIN(J10090-M10090+N10090,'Power Look Up'!$F$4)</f>
        <v>228.87423590166884</v>
      </c>
      <c r="M10090" s="51">
        <f t="array" ref="M10090">_xlfn.SUM(_xlfn.NORM.DIST($S$3:$S$1003,$G10090,$P10090,FALSE)*WindSpeedStep*$T$3:$T$1003)</f>
        <v>224.0609440079314</v>
      </c>
      <c r="N10090" s="51">
        <f t="array" ref="N10090">_xlfn.SUM(_xlfn.NORM.DIST($S$3:$S$1003,$G10090,$Q10090,FALSE)*WindSpeedStep*$T$3:$T$1003)</f>
        <v>223.77517990961093</v>
      </c>
      <c r="P10090" s="43">
        <f t="shared" si="630"/>
        <v>0.51828337059595309</v>
      </c>
      <c r="Q10090" s="43">
        <f t="shared" si="631"/>
        <v>0.41781001084510611</v>
      </c>
    </row>
    <row r="10091" spans="5:17" x14ac:dyDescent="0.2">
      <c r="E10091" s="16">
        <v>41101.076388888891</v>
      </c>
      <c r="F10091" s="22">
        <v>5.13</v>
      </c>
      <c r="G10091" s="22">
        <v>5.0644710390396543</v>
      </c>
      <c r="H10091" s="25">
        <v>6.6276803118908392E-2</v>
      </c>
      <c r="I10091" s="3">
        <f t="shared" si="628"/>
        <v>221.05999999998949</v>
      </c>
      <c r="J10091" s="3">
        <f t="shared" si="629"/>
        <v>209.71999999998971</v>
      </c>
      <c r="K10091" s="3">
        <f>MIN(J10091-M10091+N10091,'Power Look Up'!$F$4)</f>
        <v>209.82228621176296</v>
      </c>
      <c r="M10091" s="51">
        <f t="array" ref="M10091">_xlfn.SUM(_xlfn.NORM.DIST($S$3:$S$1003,$G10091,$P10091,FALSE)*WindSpeedStep*$T$3:$T$1003)</f>
        <v>204.92008859060994</v>
      </c>
      <c r="N10091" s="51">
        <f t="array" ref="N10091">_xlfn.SUM(_xlfn.NORM.DIST($S$3:$S$1003,$G10091,$Q10091,FALSE)*WindSpeedStep*$T$3:$T$1003)</f>
        <v>205.02237480238318</v>
      </c>
      <c r="P10091" s="43">
        <f t="shared" si="630"/>
        <v>0.50644710390396541</v>
      </c>
      <c r="Q10091" s="43">
        <f t="shared" si="631"/>
        <v>0.33565694995584461</v>
      </c>
    </row>
    <row r="10092" spans="5:17" x14ac:dyDescent="0.2">
      <c r="E10092" s="16">
        <v>41101.083333333336</v>
      </c>
      <c r="F10092" s="22">
        <v>5.75</v>
      </c>
      <c r="G10092" s="22">
        <v>5.6483253338672759</v>
      </c>
      <c r="H10092" s="25">
        <v>5.2173913043478258E-2</v>
      </c>
      <c r="I10092" s="3">
        <f t="shared" si="628"/>
        <v>321.49999999998732</v>
      </c>
      <c r="J10092" s="3">
        <f t="shared" si="629"/>
        <v>305.29999999998768</v>
      </c>
      <c r="K10092" s="3">
        <f>MIN(J10092-M10092+N10092,'Power Look Up'!$F$4)</f>
        <v>300.74189007798651</v>
      </c>
      <c r="M10092" s="51">
        <f t="array" ref="M10092">_xlfn.SUM(_xlfn.NORM.DIST($S$3:$S$1003,$G10092,$P10092,FALSE)*WindSpeedStep*$T$3:$T$1003)</f>
        <v>302.33123480047578</v>
      </c>
      <c r="N10092" s="51">
        <f t="array" ref="N10092">_xlfn.SUM(_xlfn.NORM.DIST($S$3:$S$1003,$G10092,$Q10092,FALSE)*WindSpeedStep*$T$3:$T$1003)</f>
        <v>297.77312487847462</v>
      </c>
      <c r="P10092" s="43">
        <f t="shared" si="630"/>
        <v>0.56483253338672756</v>
      </c>
      <c r="Q10092" s="43">
        <f t="shared" si="631"/>
        <v>0.29469523481046656</v>
      </c>
    </row>
    <row r="10093" spans="5:17" x14ac:dyDescent="0.2">
      <c r="E10093" s="16">
        <v>41101.090277777781</v>
      </c>
      <c r="F10093" s="22">
        <v>5.59</v>
      </c>
      <c r="G10093" s="22">
        <v>5.5459816658374468</v>
      </c>
      <c r="H10093" s="25">
        <v>7.1556350626118079E-2</v>
      </c>
      <c r="I10093" s="3">
        <f t="shared" si="628"/>
        <v>295.57999999998788</v>
      </c>
      <c r="J10093" s="3">
        <f t="shared" si="629"/>
        <v>289.09999999998803</v>
      </c>
      <c r="K10093" s="3">
        <f>MIN(J10093-M10093+N10093,'Power Look Up'!$F$4)</f>
        <v>286.866712679052</v>
      </c>
      <c r="M10093" s="51">
        <f t="array" ref="M10093">_xlfn.SUM(_xlfn.NORM.DIST($S$3:$S$1003,$G10093,$P10093,FALSE)*WindSpeedStep*$T$3:$T$1003)</f>
        <v>284.52503919264097</v>
      </c>
      <c r="N10093" s="51">
        <f t="array" ref="N10093">_xlfn.SUM(_xlfn.NORM.DIST($S$3:$S$1003,$G10093,$Q10093,FALSE)*WindSpeedStep*$T$3:$T$1003)</f>
        <v>282.29175187170495</v>
      </c>
      <c r="P10093" s="43">
        <f t="shared" si="630"/>
        <v>0.55459816658374472</v>
      </c>
      <c r="Q10093" s="43">
        <f t="shared" si="631"/>
        <v>0.3968502086466868</v>
      </c>
    </row>
    <row r="10094" spans="5:17" x14ac:dyDescent="0.2">
      <c r="E10094" s="16">
        <v>41101.097222222219</v>
      </c>
      <c r="F10094" s="22">
        <v>5.82</v>
      </c>
      <c r="G10094" s="22">
        <v>5.8084701064022317</v>
      </c>
      <c r="H10094" s="25">
        <v>5.4982817869415807E-2</v>
      </c>
      <c r="I10094" s="3">
        <f t="shared" si="628"/>
        <v>332.83999999998707</v>
      </c>
      <c r="J10094" s="3">
        <f t="shared" si="629"/>
        <v>331.21999999998712</v>
      </c>
      <c r="K10094" s="3">
        <f>MIN(J10094-M10094+N10094,'Power Look Up'!$F$4)</f>
        <v>325.02870064179064</v>
      </c>
      <c r="M10094" s="51">
        <f t="array" ref="M10094">_xlfn.SUM(_xlfn.NORM.DIST($S$3:$S$1003,$G10094,$P10094,FALSE)*WindSpeedStep*$T$3:$T$1003)</f>
        <v>331.13605489784311</v>
      </c>
      <c r="N10094" s="51">
        <f t="array" ref="N10094">_xlfn.SUM(_xlfn.NORM.DIST($S$3:$S$1003,$G10094,$Q10094,FALSE)*WindSpeedStep*$T$3:$T$1003)</f>
        <v>324.94475553964662</v>
      </c>
      <c r="P10094" s="43">
        <f t="shared" si="630"/>
        <v>0.58084701064022315</v>
      </c>
      <c r="Q10094" s="43">
        <f t="shared" si="631"/>
        <v>0.31936605396026013</v>
      </c>
    </row>
    <row r="10095" spans="5:17" x14ac:dyDescent="0.2">
      <c r="E10095" s="16">
        <v>41101.104166666664</v>
      </c>
      <c r="F10095" s="22">
        <v>5.7</v>
      </c>
      <c r="G10095" s="22">
        <v>5.674048068707414</v>
      </c>
      <c r="H10095" s="25">
        <v>8.2456140350877186E-2</v>
      </c>
      <c r="I10095" s="3">
        <f t="shared" si="628"/>
        <v>313.39999999998753</v>
      </c>
      <c r="J10095" s="3">
        <f t="shared" si="629"/>
        <v>308.53999999998763</v>
      </c>
      <c r="K10095" s="3">
        <f>MIN(J10095-M10095+N10095,'Power Look Up'!$F$4)</f>
        <v>306.51757402977557</v>
      </c>
      <c r="M10095" s="51">
        <f t="array" ref="M10095">_xlfn.SUM(_xlfn.NORM.DIST($S$3:$S$1003,$G10095,$P10095,FALSE)*WindSpeedStep*$T$3:$T$1003)</f>
        <v>306.87647062821827</v>
      </c>
      <c r="N10095" s="51">
        <f t="array" ref="N10095">_xlfn.SUM(_xlfn.NORM.DIST($S$3:$S$1003,$G10095,$Q10095,FALSE)*WindSpeedStep*$T$3:$T$1003)</f>
        <v>304.85404465800622</v>
      </c>
      <c r="P10095" s="43">
        <f t="shared" si="630"/>
        <v>0.56740480687074146</v>
      </c>
      <c r="Q10095" s="43">
        <f t="shared" si="631"/>
        <v>0.46786010391096217</v>
      </c>
    </row>
    <row r="10096" spans="5:17" x14ac:dyDescent="0.2">
      <c r="E10096" s="16">
        <v>41101.111111111109</v>
      </c>
      <c r="F10096" s="22">
        <v>5.69</v>
      </c>
      <c r="G10096" s="22">
        <v>5.6732218504030651</v>
      </c>
      <c r="H10096" s="25">
        <v>8.260105448154656E-2</v>
      </c>
      <c r="I10096" s="3">
        <f t="shared" si="628"/>
        <v>311.77999999998758</v>
      </c>
      <c r="J10096" s="3">
        <f t="shared" si="629"/>
        <v>308.53999999998763</v>
      </c>
      <c r="K10096" s="3">
        <f>MIN(J10096-M10096+N10096,'Power Look Up'!$F$4)</f>
        <v>306.53659894584229</v>
      </c>
      <c r="M10096" s="51">
        <f t="array" ref="M10096">_xlfn.SUM(_xlfn.NORM.DIST($S$3:$S$1003,$G10096,$P10096,FALSE)*WindSpeedStep*$T$3:$T$1003)</f>
        <v>306.73001606475339</v>
      </c>
      <c r="N10096" s="51">
        <f t="array" ref="N10096">_xlfn.SUM(_xlfn.NORM.DIST($S$3:$S$1003,$G10096,$Q10096,FALSE)*WindSpeedStep*$T$3:$T$1003)</f>
        <v>304.72661501060804</v>
      </c>
      <c r="P10096" s="43">
        <f t="shared" si="630"/>
        <v>0.56732218504030651</v>
      </c>
      <c r="Q10096" s="43">
        <f t="shared" si="631"/>
        <v>0.46861410715104396</v>
      </c>
    </row>
    <row r="10097" spans="5:17" x14ac:dyDescent="0.2">
      <c r="E10097" s="16">
        <v>41101.118055555555</v>
      </c>
      <c r="F10097" s="22">
        <v>5.48</v>
      </c>
      <c r="G10097" s="22">
        <v>5.4762187725960212</v>
      </c>
      <c r="H10097" s="25">
        <v>0.10036496350364964</v>
      </c>
      <c r="I10097" s="3">
        <f t="shared" si="628"/>
        <v>277.75999999998828</v>
      </c>
      <c r="J10097" s="3">
        <f t="shared" si="629"/>
        <v>277.75999999998828</v>
      </c>
      <c r="K10097" s="3">
        <f>MIN(J10097-M10097+N10097,'Power Look Up'!$F$4)</f>
        <v>277.78937796338931</v>
      </c>
      <c r="M10097" s="51">
        <f t="array" ref="M10097">_xlfn.SUM(_xlfn.NORM.DIST($S$3:$S$1003,$G10097,$P10097,FALSE)*WindSpeedStep*$T$3:$T$1003)</f>
        <v>272.61847059371786</v>
      </c>
      <c r="N10097" s="51">
        <f t="array" ref="N10097">_xlfn.SUM(_xlfn.NORM.DIST($S$3:$S$1003,$G10097,$Q10097,FALSE)*WindSpeedStep*$T$3:$T$1003)</f>
        <v>272.64784855711889</v>
      </c>
      <c r="P10097" s="43">
        <f t="shared" si="630"/>
        <v>0.5476218772596021</v>
      </c>
      <c r="Q10097" s="43">
        <f t="shared" si="631"/>
        <v>0.54962049724960071</v>
      </c>
    </row>
    <row r="10098" spans="5:17" x14ac:dyDescent="0.2">
      <c r="E10098" s="16">
        <v>41101.125</v>
      </c>
      <c r="F10098" s="22">
        <v>5.48</v>
      </c>
      <c r="G10098" s="22">
        <v>5.3879699890579236</v>
      </c>
      <c r="H10098" s="25">
        <v>6.7518248175182483E-2</v>
      </c>
      <c r="I10098" s="3">
        <f t="shared" si="628"/>
        <v>277.75999999998828</v>
      </c>
      <c r="J10098" s="3">
        <f t="shared" si="629"/>
        <v>263.17999999998858</v>
      </c>
      <c r="K10098" s="3">
        <f>MIN(J10098-M10098+N10098,'Power Look Up'!$F$4)</f>
        <v>261.93442992480578</v>
      </c>
      <c r="M10098" s="51">
        <f t="array" ref="M10098">_xlfn.SUM(_xlfn.NORM.DIST($S$3:$S$1003,$G10098,$P10098,FALSE)*WindSpeedStep*$T$3:$T$1003)</f>
        <v>257.78665875732736</v>
      </c>
      <c r="N10098" s="51">
        <f t="array" ref="N10098">_xlfn.SUM(_xlfn.NORM.DIST($S$3:$S$1003,$G10098,$Q10098,FALSE)*WindSpeedStep*$T$3:$T$1003)</f>
        <v>256.54108868214456</v>
      </c>
      <c r="P10098" s="43">
        <f t="shared" si="630"/>
        <v>0.53879699890579236</v>
      </c>
      <c r="Q10098" s="43">
        <f t="shared" si="631"/>
        <v>0.36378629488164815</v>
      </c>
    </row>
    <row r="10099" spans="5:17" x14ac:dyDescent="0.2">
      <c r="E10099" s="16">
        <v>41101.131944444445</v>
      </c>
      <c r="F10099" s="22">
        <v>5.49</v>
      </c>
      <c r="G10099" s="22">
        <v>5.4024967606539294</v>
      </c>
      <c r="H10099" s="25">
        <v>5.6466302367941708E-2</v>
      </c>
      <c r="I10099" s="3">
        <f t="shared" si="628"/>
        <v>279.37999999998823</v>
      </c>
      <c r="J10099" s="3">
        <f t="shared" si="629"/>
        <v>264.79999999998853</v>
      </c>
      <c r="K10099" s="3">
        <f>MIN(J10099-M10099+N10099,'Power Look Up'!$F$4)</f>
        <v>263.30005600556115</v>
      </c>
      <c r="M10099" s="51">
        <f t="array" ref="M10099">_xlfn.SUM(_xlfn.NORM.DIST($S$3:$S$1003,$G10099,$P10099,FALSE)*WindSpeedStep*$T$3:$T$1003)</f>
        <v>260.21219598294743</v>
      </c>
      <c r="N10099" s="51">
        <f t="array" ref="N10099">_xlfn.SUM(_xlfn.NORM.DIST($S$3:$S$1003,$G10099,$Q10099,FALSE)*WindSpeedStep*$T$3:$T$1003)</f>
        <v>258.71225198852005</v>
      </c>
      <c r="P10099" s="43">
        <f t="shared" si="630"/>
        <v>0.54024967606539298</v>
      </c>
      <c r="Q10099" s="43">
        <f t="shared" si="631"/>
        <v>0.30505901562891036</v>
      </c>
    </row>
    <row r="10100" spans="5:17" x14ac:dyDescent="0.2">
      <c r="E10100" s="16">
        <v>41101.138888888891</v>
      </c>
      <c r="F10100" s="22">
        <v>5.2</v>
      </c>
      <c r="G10100" s="22">
        <v>5.1106726249876351</v>
      </c>
      <c r="H10100" s="25">
        <v>7.3076923076923081E-2</v>
      </c>
      <c r="I10100" s="3">
        <f t="shared" si="628"/>
        <v>232.39999999998923</v>
      </c>
      <c r="J10100" s="3">
        <f t="shared" si="629"/>
        <v>217.81999999998953</v>
      </c>
      <c r="K10100" s="3">
        <f>MIN(J10100-M10100+N10100,'Power Look Up'!$F$4)</f>
        <v>217.73318509376134</v>
      </c>
      <c r="M10100" s="51">
        <f t="array" ref="M10100">_xlfn.SUM(_xlfn.NORM.DIST($S$3:$S$1003,$G10100,$P10100,FALSE)*WindSpeedStep*$T$3:$T$1003)</f>
        <v>212.37164153816454</v>
      </c>
      <c r="N10100" s="51">
        <f t="array" ref="N10100">_xlfn.SUM(_xlfn.NORM.DIST($S$3:$S$1003,$G10100,$Q10100,FALSE)*WindSpeedStep*$T$3:$T$1003)</f>
        <v>212.28482663193634</v>
      </c>
      <c r="P10100" s="43">
        <f t="shared" si="630"/>
        <v>0.51106726249876355</v>
      </c>
      <c r="Q10100" s="43">
        <f t="shared" si="631"/>
        <v>0.37347223028755799</v>
      </c>
    </row>
    <row r="10101" spans="5:17" x14ac:dyDescent="0.2">
      <c r="E10101" s="16">
        <v>41101.145833333336</v>
      </c>
      <c r="F10101" s="22">
        <v>5.14</v>
      </c>
      <c r="G10101" s="22">
        <v>5.0577983432744151</v>
      </c>
      <c r="H10101" s="25">
        <v>5.8365758754863814E-2</v>
      </c>
      <c r="I10101" s="3">
        <f t="shared" si="628"/>
        <v>222.67999999998943</v>
      </c>
      <c r="J10101" s="3">
        <f t="shared" si="629"/>
        <v>209.71999999998971</v>
      </c>
      <c r="K10101" s="3">
        <f>MIN(J10101-M10101+N10101,'Power Look Up'!$F$4)</f>
        <v>210.02593490892363</v>
      </c>
      <c r="M10101" s="51">
        <f t="array" ref="M10101">_xlfn.SUM(_xlfn.NORM.DIST($S$3:$S$1003,$G10101,$P10101,FALSE)*WindSpeedStep*$T$3:$T$1003)</f>
        <v>203.8457192848978</v>
      </c>
      <c r="N10101" s="51">
        <f t="array" ref="N10101">_xlfn.SUM(_xlfn.NORM.DIST($S$3:$S$1003,$G10101,$Q10101,FALSE)*WindSpeedStep*$T$3:$T$1003)</f>
        <v>204.15165419383172</v>
      </c>
      <c r="P10101" s="43">
        <f t="shared" si="630"/>
        <v>0.50577983432744156</v>
      </c>
      <c r="Q10101" s="43">
        <f t="shared" si="631"/>
        <v>0.29520223793430439</v>
      </c>
    </row>
    <row r="10102" spans="5:17" x14ac:dyDescent="0.2">
      <c r="E10102" s="16">
        <v>41101.152777777781</v>
      </c>
      <c r="F10102" s="22">
        <v>5.49</v>
      </c>
      <c r="G10102" s="22">
        <v>5.4086191345780943</v>
      </c>
      <c r="H10102" s="25">
        <v>6.1930783242258654E-2</v>
      </c>
      <c r="I10102" s="3">
        <f t="shared" si="628"/>
        <v>279.37999999998823</v>
      </c>
      <c r="J10102" s="3">
        <f t="shared" si="629"/>
        <v>266.41999999998848</v>
      </c>
      <c r="K10102" s="3">
        <f>MIN(J10102-M10102+N10102,'Power Look Up'!$F$4)</f>
        <v>264.92563311006057</v>
      </c>
      <c r="M10102" s="51">
        <f t="array" ref="M10102">_xlfn.SUM(_xlfn.NORM.DIST($S$3:$S$1003,$G10102,$P10102,FALSE)*WindSpeedStep*$T$3:$T$1003)</f>
        <v>261.23623724464585</v>
      </c>
      <c r="N10102" s="51">
        <f t="array" ref="N10102">_xlfn.SUM(_xlfn.NORM.DIST($S$3:$S$1003,$G10102,$Q10102,FALSE)*WindSpeedStep*$T$3:$T$1003)</f>
        <v>259.74187035471795</v>
      </c>
      <c r="P10102" s="43">
        <f t="shared" si="630"/>
        <v>0.54086191345780943</v>
      </c>
      <c r="Q10102" s="43">
        <f t="shared" si="631"/>
        <v>0.33496001926348856</v>
      </c>
    </row>
    <row r="10103" spans="5:17" x14ac:dyDescent="0.2">
      <c r="E10103" s="16">
        <v>41101.173611111109</v>
      </c>
      <c r="F10103" s="22">
        <v>5.26</v>
      </c>
      <c r="G10103" s="22">
        <v>5.2637034950850161</v>
      </c>
      <c r="H10103" s="25">
        <v>5.1330798479087461E-2</v>
      </c>
      <c r="I10103" s="3">
        <f t="shared" si="628"/>
        <v>242.11999999998903</v>
      </c>
      <c r="J10103" s="3">
        <f t="shared" si="629"/>
        <v>242.11999999998903</v>
      </c>
      <c r="K10103" s="3">
        <f>MIN(J10103-M10103+N10103,'Power Look Up'!$F$4)</f>
        <v>241.80870420088661</v>
      </c>
      <c r="M10103" s="51">
        <f t="array" ref="M10103">_xlfn.SUM(_xlfn.NORM.DIST($S$3:$S$1003,$G10103,$P10103,FALSE)*WindSpeedStep*$T$3:$T$1003)</f>
        <v>237.25403711447973</v>
      </c>
      <c r="N10103" s="51">
        <f t="array" ref="N10103">_xlfn.SUM(_xlfn.NORM.DIST($S$3:$S$1003,$G10103,$Q10103,FALSE)*WindSpeedStep*$T$3:$T$1003)</f>
        <v>236.9427413153773</v>
      </c>
      <c r="P10103" s="43">
        <f t="shared" si="630"/>
        <v>0.52637034950850159</v>
      </c>
      <c r="Q10103" s="43">
        <f t="shared" si="631"/>
        <v>0.27019010335987731</v>
      </c>
    </row>
    <row r="10104" spans="5:17" x14ac:dyDescent="0.2">
      <c r="E10104" s="16">
        <v>41101.180555555555</v>
      </c>
      <c r="F10104" s="22">
        <v>5.19</v>
      </c>
      <c r="G10104" s="22">
        <v>5.1945034734653213</v>
      </c>
      <c r="H10104" s="25">
        <v>6.9364161849710976E-2</v>
      </c>
      <c r="I10104" s="3">
        <f t="shared" si="628"/>
        <v>230.77999999998929</v>
      </c>
      <c r="J10104" s="3">
        <f t="shared" si="629"/>
        <v>230.77999999998929</v>
      </c>
      <c r="K10104" s="3">
        <f>MIN(J10104-M10104+N10104,'Power Look Up'!$F$4)</f>
        <v>230.549746290646</v>
      </c>
      <c r="M10104" s="51">
        <f t="array" ref="M10104">_xlfn.SUM(_xlfn.NORM.DIST($S$3:$S$1003,$G10104,$P10104,FALSE)*WindSpeedStep*$T$3:$T$1003)</f>
        <v>225.95808629565963</v>
      </c>
      <c r="N10104" s="51">
        <f t="array" ref="N10104">_xlfn.SUM(_xlfn.NORM.DIST($S$3:$S$1003,$G10104,$Q10104,FALSE)*WindSpeedStep*$T$3:$T$1003)</f>
        <v>225.72783258631634</v>
      </c>
      <c r="P10104" s="43">
        <f t="shared" si="630"/>
        <v>0.51945034734653217</v>
      </c>
      <c r="Q10104" s="43">
        <f t="shared" si="631"/>
        <v>0.36031237966233437</v>
      </c>
    </row>
    <row r="10105" spans="5:17" x14ac:dyDescent="0.2">
      <c r="E10105" s="16">
        <v>41101.1875</v>
      </c>
      <c r="F10105" s="22">
        <v>5.58</v>
      </c>
      <c r="G10105" s="22">
        <v>5.5489244634159913</v>
      </c>
      <c r="H10105" s="25">
        <v>5.3763440860215048E-2</v>
      </c>
      <c r="I10105" s="3">
        <f t="shared" si="628"/>
        <v>293.95999999998793</v>
      </c>
      <c r="J10105" s="3">
        <f t="shared" si="629"/>
        <v>289.09999999998803</v>
      </c>
      <c r="K10105" s="3">
        <f>MIN(J10105-M10105+N10105,'Power Look Up'!$F$4)</f>
        <v>285.91126672280507</v>
      </c>
      <c r="M10105" s="51">
        <f t="array" ref="M10105">_xlfn.SUM(_xlfn.NORM.DIST($S$3:$S$1003,$G10105,$P10105,FALSE)*WindSpeedStep*$T$3:$T$1003)</f>
        <v>285.03119117495692</v>
      </c>
      <c r="N10105" s="51">
        <f t="array" ref="N10105">_xlfn.SUM(_xlfn.NORM.DIST($S$3:$S$1003,$G10105,$Q10105,FALSE)*WindSpeedStep*$T$3:$T$1003)</f>
        <v>281.84245789777395</v>
      </c>
      <c r="P10105" s="43">
        <f t="shared" si="630"/>
        <v>0.55489244634159918</v>
      </c>
      <c r="Q10105" s="43">
        <f t="shared" si="631"/>
        <v>0.29832927222666616</v>
      </c>
    </row>
    <row r="10106" spans="5:17" x14ac:dyDescent="0.2">
      <c r="E10106" s="16">
        <v>41101.194444444445</v>
      </c>
      <c r="F10106" s="22">
        <v>5.58</v>
      </c>
      <c r="G10106" s="22">
        <v>5.5269078595025682</v>
      </c>
      <c r="H10106" s="25">
        <v>6.0931899641577067E-2</v>
      </c>
      <c r="I10106" s="3">
        <f t="shared" si="628"/>
        <v>293.95999999998793</v>
      </c>
      <c r="J10106" s="3">
        <f t="shared" si="629"/>
        <v>285.85999999998808</v>
      </c>
      <c r="K10106" s="3">
        <f>MIN(J10106-M10106+N10106,'Power Look Up'!$F$4)</f>
        <v>283.22103848466134</v>
      </c>
      <c r="M10106" s="51">
        <f t="array" ref="M10106">_xlfn.SUM(_xlfn.NORM.DIST($S$3:$S$1003,$G10106,$P10106,FALSE)*WindSpeedStep*$T$3:$T$1003)</f>
        <v>281.2522822788531</v>
      </c>
      <c r="N10106" s="51">
        <f t="array" ref="N10106">_xlfn.SUM(_xlfn.NORM.DIST($S$3:$S$1003,$G10106,$Q10106,FALSE)*WindSpeedStep*$T$3:$T$1003)</f>
        <v>278.61332076352636</v>
      </c>
      <c r="P10106" s="43">
        <f t="shared" si="630"/>
        <v>0.55269078595025689</v>
      </c>
      <c r="Q10106" s="43">
        <f t="shared" si="631"/>
        <v>0.33676499502345403</v>
      </c>
    </row>
    <row r="10107" spans="5:17" x14ac:dyDescent="0.2">
      <c r="E10107" s="16">
        <v>41101.201388888891</v>
      </c>
      <c r="F10107" s="22">
        <v>6.05</v>
      </c>
      <c r="G10107" s="22">
        <v>5.9935376833066716</v>
      </c>
      <c r="H10107" s="25">
        <v>6.7768595041322308E-2</v>
      </c>
      <c r="I10107" s="3">
        <f t="shared" si="628"/>
        <v>373.29999999998091</v>
      </c>
      <c r="J10107" s="3">
        <f t="shared" si="629"/>
        <v>360.37999999998652</v>
      </c>
      <c r="K10107" s="3">
        <f>MIN(J10107-M10107+N10107,'Power Look Up'!$F$4)</f>
        <v>354.73500773266943</v>
      </c>
      <c r="M10107" s="51">
        <f t="array" ref="M10107">_xlfn.SUM(_xlfn.NORM.DIST($S$3:$S$1003,$G10107,$P10107,FALSE)*WindSpeedStep*$T$3:$T$1003)</f>
        <v>366.08047449116293</v>
      </c>
      <c r="N10107" s="51">
        <f t="array" ref="N10107">_xlfn.SUM(_xlfn.NORM.DIST($S$3:$S$1003,$G10107,$Q10107,FALSE)*WindSpeedStep*$T$3:$T$1003)</f>
        <v>360.43548222384584</v>
      </c>
      <c r="P10107" s="43">
        <f t="shared" si="630"/>
        <v>0.59935376833066722</v>
      </c>
      <c r="Q10107" s="43">
        <f t="shared" si="631"/>
        <v>0.40617362812491492</v>
      </c>
    </row>
    <row r="10108" spans="5:17" x14ac:dyDescent="0.2">
      <c r="E10108" s="16">
        <v>41101.208333333336</v>
      </c>
      <c r="F10108" s="22">
        <v>6.15</v>
      </c>
      <c r="G10108" s="22">
        <v>6.1608078209327948</v>
      </c>
      <c r="H10108" s="25">
        <v>6.1788617886178857E-2</v>
      </c>
      <c r="I10108" s="3">
        <f t="shared" si="628"/>
        <v>395.89999999998042</v>
      </c>
      <c r="J10108" s="3">
        <f t="shared" si="629"/>
        <v>398.15999999998036</v>
      </c>
      <c r="K10108" s="3">
        <f>MIN(J10108-M10108+N10108,'Power Look Up'!$F$4)</f>
        <v>390.80429349819036</v>
      </c>
      <c r="M10108" s="51">
        <f t="array" ref="M10108">_xlfn.SUM(_xlfn.NORM.DIST($S$3:$S$1003,$G10108,$P10108,FALSE)*WindSpeedStep*$T$3:$T$1003)</f>
        <v>399.37392112825358</v>
      </c>
      <c r="N10108" s="51">
        <f t="array" ref="N10108">_xlfn.SUM(_xlfn.NORM.DIST($S$3:$S$1003,$G10108,$Q10108,FALSE)*WindSpeedStep*$T$3:$T$1003)</f>
        <v>392.01821462646359</v>
      </c>
      <c r="P10108" s="43">
        <f t="shared" si="630"/>
        <v>0.61608078209327954</v>
      </c>
      <c r="Q10108" s="43">
        <f t="shared" si="631"/>
        <v>0.38066780031779868</v>
      </c>
    </row>
    <row r="10109" spans="5:17" x14ac:dyDescent="0.2">
      <c r="E10109" s="16">
        <v>41101.215277777781</v>
      </c>
      <c r="F10109" s="22">
        <v>5.88</v>
      </c>
      <c r="G10109" s="22">
        <v>5.8898118290321868</v>
      </c>
      <c r="H10109" s="25">
        <v>6.2925170068027211E-2</v>
      </c>
      <c r="I10109" s="3">
        <f t="shared" si="628"/>
        <v>342.55999999998687</v>
      </c>
      <c r="J10109" s="3">
        <f t="shared" si="629"/>
        <v>344.17999999998688</v>
      </c>
      <c r="K10109" s="3">
        <f>MIN(J10109-M10109+N10109,'Power Look Up'!$F$4)</f>
        <v>338.39022500981264</v>
      </c>
      <c r="M10109" s="51">
        <f t="array" ref="M10109">_xlfn.SUM(_xlfn.NORM.DIST($S$3:$S$1003,$G10109,$P10109,FALSE)*WindSpeedStep*$T$3:$T$1003)</f>
        <v>346.26241501672678</v>
      </c>
      <c r="N10109" s="51">
        <f t="array" ref="N10109">_xlfn.SUM(_xlfn.NORM.DIST($S$3:$S$1003,$G10109,$Q10109,FALSE)*WindSpeedStep*$T$3:$T$1003)</f>
        <v>340.47264002655254</v>
      </c>
      <c r="P10109" s="43">
        <f t="shared" si="630"/>
        <v>0.58898118290321866</v>
      </c>
      <c r="Q10109" s="43">
        <f t="shared" si="631"/>
        <v>0.37061741101052875</v>
      </c>
    </row>
    <row r="10110" spans="5:17" x14ac:dyDescent="0.2">
      <c r="E10110" s="16">
        <v>41101.222222222219</v>
      </c>
      <c r="F10110" s="22">
        <v>5.69</v>
      </c>
      <c r="G10110" s="22">
        <v>5.6924198324819653</v>
      </c>
      <c r="H10110" s="25">
        <v>7.9086115992970121E-2</v>
      </c>
      <c r="I10110" s="3">
        <f t="shared" si="628"/>
        <v>311.77999999998758</v>
      </c>
      <c r="J10110" s="3">
        <f t="shared" si="629"/>
        <v>311.77999999998758</v>
      </c>
      <c r="K10110" s="3">
        <f>MIN(J10110-M10110+N10110,'Power Look Up'!$F$4)</f>
        <v>309.30712452568599</v>
      </c>
      <c r="M10110" s="51">
        <f t="array" ref="M10110">_xlfn.SUM(_xlfn.NORM.DIST($S$3:$S$1003,$G10110,$P10110,FALSE)*WindSpeedStep*$T$3:$T$1003)</f>
        <v>310.14107015456051</v>
      </c>
      <c r="N10110" s="51">
        <f t="array" ref="N10110">_xlfn.SUM(_xlfn.NORM.DIST($S$3:$S$1003,$G10110,$Q10110,FALSE)*WindSpeedStep*$T$3:$T$1003)</f>
        <v>307.66819468025892</v>
      </c>
      <c r="P10110" s="43">
        <f t="shared" si="630"/>
        <v>0.56924198324819653</v>
      </c>
      <c r="Q10110" s="43">
        <f t="shared" si="631"/>
        <v>0.45019137515235225</v>
      </c>
    </row>
    <row r="10111" spans="5:17" x14ac:dyDescent="0.2">
      <c r="E10111" s="16">
        <v>41101.229166666664</v>
      </c>
      <c r="F10111" s="22">
        <v>5.16</v>
      </c>
      <c r="G10111" s="22">
        <v>5.08819045688616</v>
      </c>
      <c r="H10111" s="25">
        <v>9.1085271317829453E-2</v>
      </c>
      <c r="I10111" s="3">
        <f t="shared" si="628"/>
        <v>225.91999999998939</v>
      </c>
      <c r="J10111" s="3">
        <f t="shared" si="629"/>
        <v>214.57999999998961</v>
      </c>
      <c r="K10111" s="3">
        <f>MIN(J10111-M10111+N10111,'Power Look Up'!$F$4)</f>
        <v>214.42018523303943</v>
      </c>
      <c r="M10111" s="51">
        <f t="array" ref="M10111">_xlfn.SUM(_xlfn.NORM.DIST($S$3:$S$1003,$G10111,$P10111,FALSE)*WindSpeedStep*$T$3:$T$1003)</f>
        <v>208.74279018456565</v>
      </c>
      <c r="N10111" s="51">
        <f t="array" ref="N10111">_xlfn.SUM(_xlfn.NORM.DIST($S$3:$S$1003,$G10111,$Q10111,FALSE)*WindSpeedStep*$T$3:$T$1003)</f>
        <v>208.58297541761547</v>
      </c>
      <c r="P10111" s="43">
        <f t="shared" si="630"/>
        <v>0.50881904568861602</v>
      </c>
      <c r="Q10111" s="43">
        <f t="shared" si="631"/>
        <v>0.4634592082822665</v>
      </c>
    </row>
    <row r="10112" spans="5:17" x14ac:dyDescent="0.2">
      <c r="E10112" s="16">
        <v>41101.236111111109</v>
      </c>
      <c r="F10112" s="22">
        <v>5.1100000000000003</v>
      </c>
      <c r="G10112" s="22">
        <v>5.1315328627656633</v>
      </c>
      <c r="H10112" s="25">
        <v>8.0234833659491189E-2</v>
      </c>
      <c r="I10112" s="3">
        <f t="shared" si="628"/>
        <v>217.81999999998953</v>
      </c>
      <c r="J10112" s="3">
        <f t="shared" si="629"/>
        <v>221.05999999998949</v>
      </c>
      <c r="K10112" s="3">
        <f>MIN(J10112-M10112+N10112,'Power Look Up'!$F$4)</f>
        <v>220.86043996603888</v>
      </c>
      <c r="M10112" s="51">
        <f t="array" ref="M10112">_xlfn.SUM(_xlfn.NORM.DIST($S$3:$S$1003,$G10112,$P10112,FALSE)*WindSpeedStep*$T$3:$T$1003)</f>
        <v>215.74389764894724</v>
      </c>
      <c r="N10112" s="51">
        <f t="array" ref="N10112">_xlfn.SUM(_xlfn.NORM.DIST($S$3:$S$1003,$G10112,$Q10112,FALSE)*WindSpeedStep*$T$3:$T$1003)</f>
        <v>215.54433761499664</v>
      </c>
      <c r="P10112" s="43">
        <f t="shared" si="630"/>
        <v>0.51315328627656631</v>
      </c>
      <c r="Q10112" s="43">
        <f t="shared" si="631"/>
        <v>0.41172768566221563</v>
      </c>
    </row>
    <row r="10113" spans="5:17" x14ac:dyDescent="0.2">
      <c r="E10113" s="16">
        <v>41101.243055555555</v>
      </c>
      <c r="F10113" s="22">
        <v>4.6900000000000004</v>
      </c>
      <c r="G10113" s="22">
        <v>4.7735296034136701</v>
      </c>
      <c r="H10113" s="25">
        <v>0.15565031982942429</v>
      </c>
      <c r="I10113" s="3">
        <f t="shared" si="628"/>
        <v>166.20999999999395</v>
      </c>
      <c r="J10113" s="3">
        <f t="shared" si="629"/>
        <v>174.92999999999375</v>
      </c>
      <c r="K10113" s="3">
        <f>MIN(J10113-M10113+N10113,'Power Look Up'!$F$4)</f>
        <v>181.12479396775211</v>
      </c>
      <c r="M10113" s="51">
        <f t="array" ref="M10113">_xlfn.SUM(_xlfn.NORM.DIST($S$3:$S$1003,$G10113,$P10113,FALSE)*WindSpeedStep*$T$3:$T$1003)</f>
        <v>158.44714690062904</v>
      </c>
      <c r="N10113" s="51">
        <f t="array" ref="N10113">_xlfn.SUM(_xlfn.NORM.DIST($S$3:$S$1003,$G10113,$Q10113,FALSE)*WindSpeedStep*$T$3:$T$1003)</f>
        <v>164.64194086838739</v>
      </c>
      <c r="P10113" s="43">
        <f t="shared" si="630"/>
        <v>0.47735296034136704</v>
      </c>
      <c r="Q10113" s="43">
        <f t="shared" si="631"/>
        <v>0.74300140948656268</v>
      </c>
    </row>
    <row r="10114" spans="5:17" x14ac:dyDescent="0.2">
      <c r="E10114" s="16">
        <v>41101.25</v>
      </c>
      <c r="F10114" s="22">
        <v>4.63</v>
      </c>
      <c r="G10114" s="22">
        <v>4.6190805605948597</v>
      </c>
      <c r="H10114" s="25">
        <v>0.13174946004319654</v>
      </c>
      <c r="I10114" s="3">
        <f t="shared" si="628"/>
        <v>159.66999999999408</v>
      </c>
      <c r="J10114" s="3">
        <f t="shared" si="629"/>
        <v>158.5799999999941</v>
      </c>
      <c r="K10114" s="3">
        <f>MIN(J10114-M10114+N10114,'Power Look Up'!$F$4)</f>
        <v>162.29637938104474</v>
      </c>
      <c r="M10114" s="51">
        <f t="array" ref="M10114">_xlfn.SUM(_xlfn.NORM.DIST($S$3:$S$1003,$G10114,$P10114,FALSE)*WindSpeedStep*$T$3:$T$1003)</f>
        <v>134.21712284681169</v>
      </c>
      <c r="N10114" s="51">
        <f t="array" ref="N10114">_xlfn.SUM(_xlfn.NORM.DIST($S$3:$S$1003,$G10114,$Q10114,FALSE)*WindSpeedStep*$T$3:$T$1003)</f>
        <v>137.93350222786233</v>
      </c>
      <c r="P10114" s="43">
        <f t="shared" si="630"/>
        <v>0.46190805605948598</v>
      </c>
      <c r="Q10114" s="43">
        <f t="shared" si="631"/>
        <v>0.60856136975439834</v>
      </c>
    </row>
    <row r="10115" spans="5:17" x14ac:dyDescent="0.2">
      <c r="E10115" s="16">
        <v>41101.256944444445</v>
      </c>
      <c r="F10115" s="22">
        <v>4.3</v>
      </c>
      <c r="G10115" s="22">
        <v>4.3315103471408349</v>
      </c>
      <c r="H10115" s="25">
        <v>0.16279069767441859</v>
      </c>
      <c r="I10115" s="3">
        <f t="shared" ref="I10115:I10178" si="632">INDEX(PowerArray,MIN(MaximumPowerIndex,ROUND(F10115*100,0)))</f>
        <v>123.69999999999484</v>
      </c>
      <c r="J10115" s="3">
        <f t="shared" ref="J10115:J10178" si="633">INDEX(PowerArray,MIN(MaximumPowerIndex,ROUND(G10115*100,0)))</f>
        <v>126.96999999999478</v>
      </c>
      <c r="K10115" s="3">
        <f>MIN(J10115-M10115+N10115,'Power Look Up'!$F$4)</f>
        <v>139.36602486632927</v>
      </c>
      <c r="M10115" s="51">
        <f t="array" ref="M10115">_xlfn.SUM(_xlfn.NORM.DIST($S$3:$S$1003,$G10115,$P10115,FALSE)*WindSpeedStep*$T$3:$T$1003)</f>
        <v>91.347409617419004</v>
      </c>
      <c r="N10115" s="51">
        <f t="array" ref="N10115">_xlfn.SUM(_xlfn.NORM.DIST($S$3:$S$1003,$G10115,$Q10115,FALSE)*WindSpeedStep*$T$3:$T$1003)</f>
        <v>103.74343448375349</v>
      </c>
      <c r="P10115" s="43">
        <f t="shared" ref="P10115:P10178" si="634">ReferenceTurbulence*G10115</f>
        <v>0.4331510347140835</v>
      </c>
      <c r="Q10115" s="43">
        <f t="shared" si="631"/>
        <v>0.70512959139501952</v>
      </c>
    </row>
    <row r="10116" spans="5:17" x14ac:dyDescent="0.2">
      <c r="E10116" s="16">
        <v>41101.263888888891</v>
      </c>
      <c r="F10116" s="22">
        <v>4.34</v>
      </c>
      <c r="G10116" s="22">
        <v>4.3247909026522544</v>
      </c>
      <c r="H10116" s="25">
        <v>0.13364055299539171</v>
      </c>
      <c r="I10116" s="3">
        <f t="shared" si="632"/>
        <v>128.05999999999477</v>
      </c>
      <c r="J10116" s="3">
        <f t="shared" si="633"/>
        <v>125.87999999999479</v>
      </c>
      <c r="K10116" s="3">
        <f>MIN(J10116-M10116+N10116,'Power Look Up'!$F$4)</f>
        <v>132.25240217848886</v>
      </c>
      <c r="M10116" s="51">
        <f t="array" ref="M10116">_xlfn.SUM(_xlfn.NORM.DIST($S$3:$S$1003,$G10116,$P10116,FALSE)*WindSpeedStep*$T$3:$T$1003)</f>
        <v>90.404281802958181</v>
      </c>
      <c r="N10116" s="51">
        <f t="array" ref="N10116">_xlfn.SUM(_xlfn.NORM.DIST($S$3:$S$1003,$G10116,$Q10116,FALSE)*WindSpeedStep*$T$3:$T$1003)</f>
        <v>96.776683981452265</v>
      </c>
      <c r="P10116" s="43">
        <f t="shared" si="634"/>
        <v>0.43247909026522546</v>
      </c>
      <c r="Q10116" s="43">
        <f t="shared" ref="Q10116:Q10179" si="635">G10116*H10116</f>
        <v>0.57796744781988652</v>
      </c>
    </row>
    <row r="10117" spans="5:17" x14ac:dyDescent="0.2">
      <c r="E10117" s="16">
        <v>41101.270833333336</v>
      </c>
      <c r="F10117" s="22">
        <v>4.18</v>
      </c>
      <c r="G10117" s="22">
        <v>4.1789363071388177</v>
      </c>
      <c r="H10117" s="25">
        <v>0.13397129186602874</v>
      </c>
      <c r="I10117" s="3">
        <f t="shared" si="632"/>
        <v>110.61999999999513</v>
      </c>
      <c r="J10117" s="3">
        <f t="shared" si="633"/>
        <v>110.61999999999513</v>
      </c>
      <c r="K10117" s="3">
        <f>MIN(J10117-M10117+N10117,'Power Look Up'!$F$4)</f>
        <v>117.98221735632896</v>
      </c>
      <c r="M10117" s="51">
        <f t="array" ref="M10117">_xlfn.SUM(_xlfn.NORM.DIST($S$3:$S$1003,$G10117,$P10117,FALSE)*WindSpeedStep*$T$3:$T$1003)</f>
        <v>70.920209936742339</v>
      </c>
      <c r="N10117" s="51">
        <f t="array" ref="N10117">_xlfn.SUM(_xlfn.NORM.DIST($S$3:$S$1003,$G10117,$Q10117,FALSE)*WindSpeedStep*$T$3:$T$1003)</f>
        <v>78.282427293076168</v>
      </c>
      <c r="P10117" s="43">
        <f t="shared" si="634"/>
        <v>0.4178936307138818</v>
      </c>
      <c r="Q10117" s="43">
        <f t="shared" si="635"/>
        <v>0.55985749569323884</v>
      </c>
    </row>
    <row r="10118" spans="5:17" x14ac:dyDescent="0.2">
      <c r="E10118" s="16">
        <v>41101.277777777781</v>
      </c>
      <c r="F10118" s="22">
        <v>4.01</v>
      </c>
      <c r="G10118" s="22">
        <v>4.050392788657402</v>
      </c>
      <c r="H10118" s="25">
        <v>0.15710723192019951</v>
      </c>
      <c r="I10118" s="3">
        <f t="shared" si="632"/>
        <v>92.089999999995527</v>
      </c>
      <c r="J10118" s="3">
        <f t="shared" si="633"/>
        <v>96.449999999995427</v>
      </c>
      <c r="K10118" s="3">
        <f>MIN(J10118-M10118+N10118,'Power Look Up'!$F$4)</f>
        <v>109.51310771208715</v>
      </c>
      <c r="M10118" s="51">
        <f t="array" ref="M10118">_xlfn.SUM(_xlfn.NORM.DIST($S$3:$S$1003,$G10118,$P10118,FALSE)*WindSpeedStep*$T$3:$T$1003)</f>
        <v>55.662335038837654</v>
      </c>
      <c r="N10118" s="51">
        <f t="array" ref="N10118">_xlfn.SUM(_xlfn.NORM.DIST($S$3:$S$1003,$G10118,$Q10118,FALSE)*WindSpeedStep*$T$3:$T$1003)</f>
        <v>68.725442750929375</v>
      </c>
      <c r="P10118" s="43">
        <f t="shared" si="634"/>
        <v>0.4050392788657402</v>
      </c>
      <c r="Q10118" s="43">
        <f t="shared" si="635"/>
        <v>0.63634599921550217</v>
      </c>
    </row>
    <row r="10119" spans="5:17" x14ac:dyDescent="0.2">
      <c r="E10119" s="16">
        <v>41101.284722222219</v>
      </c>
      <c r="F10119" s="22">
        <v>4.5</v>
      </c>
      <c r="G10119" s="22">
        <v>4.5402606378069983</v>
      </c>
      <c r="H10119" s="25">
        <v>8.666666666666667E-2</v>
      </c>
      <c r="I10119" s="3">
        <f t="shared" si="632"/>
        <v>145.49999999999437</v>
      </c>
      <c r="J10119" s="3">
        <f t="shared" si="633"/>
        <v>149.8599999999943</v>
      </c>
      <c r="K10119" s="3">
        <f>MIN(J10119-M10119+N10119,'Power Look Up'!$F$4)</f>
        <v>148.54100107018124</v>
      </c>
      <c r="M10119" s="51">
        <f t="array" ref="M10119">_xlfn.SUM(_xlfn.NORM.DIST($S$3:$S$1003,$G10119,$P10119,FALSE)*WindSpeedStep*$T$3:$T$1003)</f>
        <v>122.08595383291647</v>
      </c>
      <c r="N10119" s="51">
        <f t="array" ref="N10119">_xlfn.SUM(_xlfn.NORM.DIST($S$3:$S$1003,$G10119,$Q10119,FALSE)*WindSpeedStep*$T$3:$T$1003)</f>
        <v>120.76695490310341</v>
      </c>
      <c r="P10119" s="43">
        <f t="shared" si="634"/>
        <v>0.45402606378069987</v>
      </c>
      <c r="Q10119" s="43">
        <f t="shared" si="635"/>
        <v>0.39348925527660655</v>
      </c>
    </row>
    <row r="10120" spans="5:17" x14ac:dyDescent="0.2">
      <c r="E10120" s="16">
        <v>41101.291666666664</v>
      </c>
      <c r="F10120" s="22">
        <v>4.29</v>
      </c>
      <c r="G10120" s="22">
        <v>4.2113847180861397</v>
      </c>
      <c r="H10120" s="25">
        <v>0.12587412587412589</v>
      </c>
      <c r="I10120" s="3">
        <f t="shared" si="632"/>
        <v>122.60999999999487</v>
      </c>
      <c r="J10120" s="3">
        <f t="shared" si="633"/>
        <v>113.88999999999506</v>
      </c>
      <c r="K10120" s="3">
        <f>MIN(J10120-M10120+N10120,'Power Look Up'!$F$4)</f>
        <v>119.33576875875634</v>
      </c>
      <c r="M10120" s="51">
        <f t="array" ref="M10120">_xlfn.SUM(_xlfn.NORM.DIST($S$3:$S$1003,$G10120,$P10120,FALSE)*WindSpeedStep*$T$3:$T$1003)</f>
        <v>75.075666413911904</v>
      </c>
      <c r="N10120" s="51">
        <f t="array" ref="N10120">_xlfn.SUM(_xlfn.NORM.DIST($S$3:$S$1003,$G10120,$Q10120,FALSE)*WindSpeedStep*$T$3:$T$1003)</f>
        <v>80.521435172673193</v>
      </c>
      <c r="P10120" s="43">
        <f t="shared" si="634"/>
        <v>0.42113847180861397</v>
      </c>
      <c r="Q10120" s="43">
        <f t="shared" si="635"/>
        <v>0.53010437010874489</v>
      </c>
    </row>
    <row r="10121" spans="5:17" x14ac:dyDescent="0.2">
      <c r="E10121" s="16">
        <v>41101.298611111109</v>
      </c>
      <c r="F10121" s="22">
        <v>4.1399999999999997</v>
      </c>
      <c r="G10121" s="22">
        <v>4.0626470566045088</v>
      </c>
      <c r="H10121" s="25">
        <v>0.14734299516908214</v>
      </c>
      <c r="I10121" s="3">
        <f t="shared" si="632"/>
        <v>106.25999999999522</v>
      </c>
      <c r="J10121" s="3">
        <f t="shared" si="633"/>
        <v>97.539999999995402</v>
      </c>
      <c r="K10121" s="3">
        <f>MIN(J10121-M10121+N10121,'Power Look Up'!$F$4)</f>
        <v>108.32897167734673</v>
      </c>
      <c r="M10121" s="51">
        <f t="array" ref="M10121">_xlfn.SUM(_xlfn.NORM.DIST($S$3:$S$1003,$G10121,$P10121,FALSE)*WindSpeedStep*$T$3:$T$1003)</f>
        <v>57.027283669285183</v>
      </c>
      <c r="N10121" s="51">
        <f t="array" ref="N10121">_xlfn.SUM(_xlfn.NORM.DIST($S$3:$S$1003,$G10121,$Q10121,FALSE)*WindSpeedStep*$T$3:$T$1003)</f>
        <v>67.81625534663651</v>
      </c>
      <c r="P10121" s="43">
        <f t="shared" si="634"/>
        <v>0.40626470566045092</v>
      </c>
      <c r="Q10121" s="43">
        <f t="shared" si="635"/>
        <v>0.59860258563496394</v>
      </c>
    </row>
    <row r="10122" spans="5:17" x14ac:dyDescent="0.2">
      <c r="E10122" s="16">
        <v>41101.305555555555</v>
      </c>
      <c r="F10122" s="22">
        <v>4.47</v>
      </c>
      <c r="G10122" s="22">
        <v>4.411370271969707</v>
      </c>
      <c r="H10122" s="25">
        <v>0.14541387024608501</v>
      </c>
      <c r="I10122" s="3">
        <f t="shared" si="632"/>
        <v>142.22999999999445</v>
      </c>
      <c r="J10122" s="3">
        <f t="shared" si="633"/>
        <v>135.6899999999946</v>
      </c>
      <c r="K10122" s="3">
        <f>MIN(J10122-M10122+N10122,'Power Look Up'!$F$4)</f>
        <v>143.61418904354562</v>
      </c>
      <c r="M10122" s="51">
        <f t="array" ref="M10122">_xlfn.SUM(_xlfn.NORM.DIST($S$3:$S$1003,$G10122,$P10122,FALSE)*WindSpeedStep*$T$3:$T$1003)</f>
        <v>102.8065671937227</v>
      </c>
      <c r="N10122" s="51">
        <f t="array" ref="N10122">_xlfn.SUM(_xlfn.NORM.DIST($S$3:$S$1003,$G10122,$Q10122,FALSE)*WindSpeedStep*$T$3:$T$1003)</f>
        <v>110.73075623727372</v>
      </c>
      <c r="P10122" s="43">
        <f t="shared" si="634"/>
        <v>0.44113702719697073</v>
      </c>
      <c r="Q10122" s="43">
        <f t="shared" si="635"/>
        <v>0.64147442433563973</v>
      </c>
    </row>
    <row r="10123" spans="5:17" x14ac:dyDescent="0.2">
      <c r="E10123" s="16">
        <v>41101.3125</v>
      </c>
      <c r="F10123" s="22">
        <v>4.47</v>
      </c>
      <c r="G10123" s="22">
        <v>4.4030744762045142</v>
      </c>
      <c r="H10123" s="25">
        <v>8.0536912751677847E-2</v>
      </c>
      <c r="I10123" s="3">
        <f t="shared" si="632"/>
        <v>142.22999999999445</v>
      </c>
      <c r="J10123" s="3">
        <f t="shared" si="633"/>
        <v>134.59999999999462</v>
      </c>
      <c r="K10123" s="3">
        <f>MIN(J10123-M10123+N10123,'Power Look Up'!$F$4)</f>
        <v>131.88734608224709</v>
      </c>
      <c r="M10123" s="51">
        <f t="array" ref="M10123">_xlfn.SUM(_xlfn.NORM.DIST($S$3:$S$1003,$G10123,$P10123,FALSE)*WindSpeedStep*$T$3:$T$1003)</f>
        <v>101.5962959256814</v>
      </c>
      <c r="N10123" s="51">
        <f t="array" ref="N10123">_xlfn.SUM(_xlfn.NORM.DIST($S$3:$S$1003,$G10123,$Q10123,FALSE)*WindSpeedStep*$T$3:$T$1003)</f>
        <v>98.883642007933872</v>
      </c>
      <c r="P10123" s="43">
        <f t="shared" si="634"/>
        <v>0.44030744762045143</v>
      </c>
      <c r="Q10123" s="43">
        <f t="shared" si="635"/>
        <v>0.35461002492922261</v>
      </c>
    </row>
    <row r="10124" spans="5:17" x14ac:dyDescent="0.2">
      <c r="E10124" s="16">
        <v>41101.319444444445</v>
      </c>
      <c r="F10124" s="22">
        <v>3.96</v>
      </c>
      <c r="G10124" s="22">
        <v>3.9487727696042336</v>
      </c>
      <c r="H10124" s="25">
        <v>0.16161616161616163</v>
      </c>
      <c r="I10124" s="3">
        <f t="shared" si="632"/>
        <v>87.359999999996319</v>
      </c>
      <c r="J10124" s="3">
        <f t="shared" si="633"/>
        <v>86.449999999996336</v>
      </c>
      <c r="K10124" s="3">
        <f>MIN(J10124-M10124+N10124,'Power Look Up'!$F$4)</f>
        <v>100.40347861823744</v>
      </c>
      <c r="M10124" s="51">
        <f t="array" ref="M10124">_xlfn.SUM(_xlfn.NORM.DIST($S$3:$S$1003,$G10124,$P10124,FALSE)*WindSpeedStep*$T$3:$T$1003)</f>
        <v>45.140700864427131</v>
      </c>
      <c r="N10124" s="51">
        <f t="array" ref="N10124">_xlfn.SUM(_xlfn.NORM.DIST($S$3:$S$1003,$G10124,$Q10124,FALSE)*WindSpeedStep*$T$3:$T$1003)</f>
        <v>59.094179482668245</v>
      </c>
      <c r="P10124" s="43">
        <f t="shared" si="634"/>
        <v>0.39487727696042341</v>
      </c>
      <c r="Q10124" s="43">
        <f t="shared" si="635"/>
        <v>0.63818549811785596</v>
      </c>
    </row>
    <row r="10125" spans="5:17" x14ac:dyDescent="0.2">
      <c r="E10125" s="16">
        <v>41101.326388888891</v>
      </c>
      <c r="F10125" s="22">
        <v>3.91</v>
      </c>
      <c r="G10125" s="22">
        <v>3.8513197741483753</v>
      </c>
      <c r="H10125" s="25">
        <v>0.15601023017902813</v>
      </c>
      <c r="I10125" s="3">
        <f t="shared" si="632"/>
        <v>82.809999999996421</v>
      </c>
      <c r="J10125" s="3">
        <f t="shared" si="633"/>
        <v>77.349999999996527</v>
      </c>
      <c r="K10125" s="3">
        <f>MIN(J10125-M10125+N10125,'Power Look Up'!$F$4)</f>
        <v>89.373750322056395</v>
      </c>
      <c r="M10125" s="51">
        <f t="array" ref="M10125">_xlfn.SUM(_xlfn.NORM.DIST($S$3:$S$1003,$G10125,$P10125,FALSE)*WindSpeedStep*$T$3:$T$1003)</f>
        <v>36.453574775231587</v>
      </c>
      <c r="N10125" s="51">
        <f t="array" ref="N10125">_xlfn.SUM(_xlfn.NORM.DIST($S$3:$S$1003,$G10125,$Q10125,FALSE)*WindSpeedStep*$T$3:$T$1003)</f>
        <v>48.477325097291448</v>
      </c>
      <c r="P10125" s="43">
        <f t="shared" si="634"/>
        <v>0.38513197741483757</v>
      </c>
      <c r="Q10125" s="43">
        <f t="shared" si="635"/>
        <v>0.60084528445793062</v>
      </c>
    </row>
    <row r="10126" spans="5:17" x14ac:dyDescent="0.2">
      <c r="E10126" s="16">
        <v>41101.333333333336</v>
      </c>
      <c r="F10126" s="22">
        <v>4.08</v>
      </c>
      <c r="G10126" s="22">
        <v>4.0827074392280407</v>
      </c>
      <c r="H10126" s="25">
        <v>0.10784313725490197</v>
      </c>
      <c r="I10126" s="3">
        <f t="shared" si="632"/>
        <v>99.719999999995366</v>
      </c>
      <c r="J10126" s="3">
        <f t="shared" si="633"/>
        <v>99.719999999995366</v>
      </c>
      <c r="K10126" s="3">
        <f>MIN(J10126-M10126+N10126,'Power Look Up'!$F$4)</f>
        <v>101.48613350979097</v>
      </c>
      <c r="M10126" s="51">
        <f t="array" ref="M10126">_xlfn.SUM(_xlfn.NORM.DIST($S$3:$S$1003,$G10126,$P10126,FALSE)*WindSpeedStep*$T$3:$T$1003)</f>
        <v>59.304320780869396</v>
      </c>
      <c r="N10126" s="51">
        <f t="array" ref="N10126">_xlfn.SUM(_xlfn.NORM.DIST($S$3:$S$1003,$G10126,$Q10126,FALSE)*WindSpeedStep*$T$3:$T$1003)</f>
        <v>61.070454290665005</v>
      </c>
      <c r="P10126" s="43">
        <f t="shared" si="634"/>
        <v>0.4082707439228041</v>
      </c>
      <c r="Q10126" s="43">
        <f t="shared" si="635"/>
        <v>0.44029197874027892</v>
      </c>
    </row>
    <row r="10127" spans="5:17" x14ac:dyDescent="0.2">
      <c r="E10127" s="16">
        <v>41101.340277777781</v>
      </c>
      <c r="F10127" s="22">
        <v>4.2300000000000004</v>
      </c>
      <c r="G10127" s="22">
        <v>4.1990555597470909</v>
      </c>
      <c r="H10127" s="25">
        <v>7.5650118203309691E-2</v>
      </c>
      <c r="I10127" s="3">
        <f t="shared" si="632"/>
        <v>116.06999999999502</v>
      </c>
      <c r="J10127" s="3">
        <f t="shared" si="633"/>
        <v>112.79999999999508</v>
      </c>
      <c r="K10127" s="3">
        <f>MIN(J10127-M10127+N10127,'Power Look Up'!$F$4)</f>
        <v>107.88223104419686</v>
      </c>
      <c r="M10127" s="51">
        <f t="array" ref="M10127">_xlfn.SUM(_xlfn.NORM.DIST($S$3:$S$1003,$G10127,$P10127,FALSE)*WindSpeedStep*$T$3:$T$1003)</f>
        <v>73.483560288616701</v>
      </c>
      <c r="N10127" s="51">
        <f t="array" ref="N10127">_xlfn.SUM(_xlfn.NORM.DIST($S$3:$S$1003,$G10127,$Q10127,FALSE)*WindSpeedStep*$T$3:$T$1003)</f>
        <v>68.565791332818478</v>
      </c>
      <c r="P10127" s="43">
        <f t="shared" si="634"/>
        <v>0.41990555597470913</v>
      </c>
      <c r="Q10127" s="43">
        <f t="shared" si="635"/>
        <v>0.31765904943713219</v>
      </c>
    </row>
    <row r="10128" spans="5:17" x14ac:dyDescent="0.2">
      <c r="E10128" s="16">
        <v>41101.347222222219</v>
      </c>
      <c r="F10128" s="22">
        <v>4.5599999999999996</v>
      </c>
      <c r="G10128" s="22">
        <v>4.5293702312048065</v>
      </c>
      <c r="H10128" s="25">
        <v>9.8684210526315805E-2</v>
      </c>
      <c r="I10128" s="3">
        <f t="shared" si="632"/>
        <v>152.03999999999425</v>
      </c>
      <c r="J10128" s="3">
        <f t="shared" si="633"/>
        <v>148.7699999999943</v>
      </c>
      <c r="K10128" s="3">
        <f>MIN(J10128-M10128+N10128,'Power Look Up'!$F$4)</f>
        <v>148.62111238832529</v>
      </c>
      <c r="M10128" s="51">
        <f t="array" ref="M10128">_xlfn.SUM(_xlfn.NORM.DIST($S$3:$S$1003,$G10128,$P10128,FALSE)*WindSpeedStep*$T$3:$T$1003)</f>
        <v>120.42715797582338</v>
      </c>
      <c r="N10128" s="51">
        <f t="array" ref="N10128">_xlfn.SUM(_xlfn.NORM.DIST($S$3:$S$1003,$G10128,$Q10128,FALSE)*WindSpeedStep*$T$3:$T$1003)</f>
        <v>120.27827036415435</v>
      </c>
      <c r="P10128" s="43">
        <f t="shared" si="634"/>
        <v>0.45293702312048068</v>
      </c>
      <c r="Q10128" s="43">
        <f t="shared" si="635"/>
        <v>0.4469773254478428</v>
      </c>
    </row>
    <row r="10129" spans="5:17" x14ac:dyDescent="0.2">
      <c r="E10129" s="16">
        <v>41101.354166666664</v>
      </c>
      <c r="F10129" s="22">
        <v>3.47</v>
      </c>
      <c r="G10129" s="22">
        <v>3.5052145331738509</v>
      </c>
      <c r="H10129" s="25">
        <v>0.14409221902017291</v>
      </c>
      <c r="I10129" s="3">
        <f t="shared" si="632"/>
        <v>42.769999999997268</v>
      </c>
      <c r="J10129" s="3">
        <f t="shared" si="633"/>
        <v>46.40999999999719</v>
      </c>
      <c r="K10129" s="3">
        <f>MIN(J10129-M10129+N10129,'Power Look Up'!$F$4)</f>
        <v>51.632179407428545</v>
      </c>
      <c r="M10129" s="51">
        <f t="array" ref="M10129">_xlfn.SUM(_xlfn.NORM.DIST($S$3:$S$1003,$G10129,$P10129,FALSE)*WindSpeedStep*$T$3:$T$1003)</f>
        <v>16.135168934280891</v>
      </c>
      <c r="N10129" s="51">
        <f t="array" ref="N10129">_xlfn.SUM(_xlfn.NORM.DIST($S$3:$S$1003,$G10129,$Q10129,FALSE)*WindSpeedStep*$T$3:$T$1003)</f>
        <v>21.357348341712246</v>
      </c>
      <c r="P10129" s="43">
        <f t="shared" si="634"/>
        <v>0.3505214533173851</v>
      </c>
      <c r="Q10129" s="43">
        <f t="shared" si="635"/>
        <v>0.50507414022677966</v>
      </c>
    </row>
    <row r="10130" spans="5:17" x14ac:dyDescent="0.2">
      <c r="E10130" s="16">
        <v>41101.361111111109</v>
      </c>
      <c r="F10130" s="22">
        <v>2.38</v>
      </c>
      <c r="G10130" s="22">
        <v>2.3431216667636736</v>
      </c>
      <c r="H10130" s="25">
        <v>0.2142857142857143</v>
      </c>
      <c r="I10130" s="3">
        <f t="shared" si="632"/>
        <v>0</v>
      </c>
      <c r="J10130" s="3">
        <f t="shared" si="633"/>
        <v>0</v>
      </c>
      <c r="K10130" s="3">
        <f>MIN(J10130-M10130+N10130,'Power Look Up'!$F$4)</f>
        <v>0.62358529608269153</v>
      </c>
      <c r="M10130" s="51">
        <f t="array" ref="M10130">_xlfn.SUM(_xlfn.NORM.DIST($S$3:$S$1003,$G10130,$P10130,FALSE)*WindSpeedStep*$T$3:$T$1003)</f>
        <v>-4.9308236479386255E-3</v>
      </c>
      <c r="N10130" s="51">
        <f t="array" ref="N10130">_xlfn.SUM(_xlfn.NORM.DIST($S$3:$S$1003,$G10130,$Q10130,FALSE)*WindSpeedStep*$T$3:$T$1003)</f>
        <v>0.61865447243475291</v>
      </c>
      <c r="P10130" s="43">
        <f t="shared" si="634"/>
        <v>0.23431216667636737</v>
      </c>
      <c r="Q10130" s="43">
        <f t="shared" si="635"/>
        <v>0.50209750002078724</v>
      </c>
    </row>
    <row r="10131" spans="5:17" x14ac:dyDescent="0.2">
      <c r="E10131" s="16">
        <v>41101.368055555555</v>
      </c>
      <c r="F10131" s="22">
        <v>3.33</v>
      </c>
      <c r="G10131" s="22">
        <v>3.2917529308439284</v>
      </c>
      <c r="H10131" s="25">
        <v>0.18618618618618618</v>
      </c>
      <c r="I10131" s="3">
        <f t="shared" si="632"/>
        <v>30.029999999997543</v>
      </c>
      <c r="J10131" s="3">
        <f t="shared" si="633"/>
        <v>26.38999999999762</v>
      </c>
      <c r="K10131" s="3">
        <f>MIN(J10131-M10131+N10131,'Power Look Up'!$F$4)</f>
        <v>33.966766218037975</v>
      </c>
      <c r="M10131" s="51">
        <f t="array" ref="M10131">_xlfn.SUM(_xlfn.NORM.DIST($S$3:$S$1003,$G10131,$P10131,FALSE)*WindSpeedStep*$T$3:$T$1003)</f>
        <v>9.3093476565418403</v>
      </c>
      <c r="N10131" s="51">
        <f t="array" ref="N10131">_xlfn.SUM(_xlfn.NORM.DIST($S$3:$S$1003,$G10131,$Q10131,FALSE)*WindSpeedStep*$T$3:$T$1003)</f>
        <v>16.886113874582193</v>
      </c>
      <c r="P10131" s="43">
        <f t="shared" si="634"/>
        <v>0.32917529308439286</v>
      </c>
      <c r="Q10131" s="43">
        <f t="shared" si="635"/>
        <v>0.61287892406103173</v>
      </c>
    </row>
    <row r="10132" spans="5:17" x14ac:dyDescent="0.2">
      <c r="E10132" s="16">
        <v>41101.375</v>
      </c>
      <c r="F10132" s="22">
        <v>3.41</v>
      </c>
      <c r="G10132" s="22">
        <v>3.3715443259333866</v>
      </c>
      <c r="H10132" s="25">
        <v>0.13489736070381231</v>
      </c>
      <c r="I10132" s="3">
        <f t="shared" si="632"/>
        <v>37.309999999997387</v>
      </c>
      <c r="J10132" s="3">
        <f t="shared" si="633"/>
        <v>33.669999999997465</v>
      </c>
      <c r="K10132" s="3">
        <f>MIN(J10132-M10132+N10132,'Power Look Up'!$F$4)</f>
        <v>36.359600784522883</v>
      </c>
      <c r="M10132" s="51">
        <f t="array" ref="M10132">_xlfn.SUM(_xlfn.NORM.DIST($S$3:$S$1003,$G10132,$P10132,FALSE)*WindSpeedStep*$T$3:$T$1003)</f>
        <v>11.546596444231906</v>
      </c>
      <c r="N10132" s="51">
        <f t="array" ref="N10132">_xlfn.SUM(_xlfn.NORM.DIST($S$3:$S$1003,$G10132,$Q10132,FALSE)*WindSpeedStep*$T$3:$T$1003)</f>
        <v>14.236197228757321</v>
      </c>
      <c r="P10132" s="43">
        <f t="shared" si="634"/>
        <v>0.33715443259333866</v>
      </c>
      <c r="Q10132" s="43">
        <f t="shared" si="635"/>
        <v>0.45481243106432778</v>
      </c>
    </row>
    <row r="10133" spans="5:17" x14ac:dyDescent="0.2">
      <c r="E10133" s="16">
        <v>41101.381944444445</v>
      </c>
      <c r="F10133" s="22">
        <v>3.61</v>
      </c>
      <c r="G10133" s="22">
        <v>3.5980119399750436</v>
      </c>
      <c r="H10133" s="25">
        <v>0.12742382271468145</v>
      </c>
      <c r="I10133" s="3">
        <f t="shared" si="632"/>
        <v>55.509999999997</v>
      </c>
      <c r="J10133" s="3">
        <f t="shared" si="633"/>
        <v>54.599999999997017</v>
      </c>
      <c r="K10133" s="3">
        <f>MIN(J10133-M10133+N10133,'Power Look Up'!$F$4)</f>
        <v>58.370811221224756</v>
      </c>
      <c r="M10133" s="51">
        <f t="array" ref="M10133">_xlfn.SUM(_xlfn.NORM.DIST($S$3:$S$1003,$G10133,$P10133,FALSE)*WindSpeedStep*$T$3:$T$1003)</f>
        <v>20.178936595203943</v>
      </c>
      <c r="N10133" s="51">
        <f t="array" ref="N10133">_xlfn.SUM(_xlfn.NORM.DIST($S$3:$S$1003,$G10133,$Q10133,FALSE)*WindSpeedStep*$T$3:$T$1003)</f>
        <v>23.949747816431678</v>
      </c>
      <c r="P10133" s="43">
        <f t="shared" si="634"/>
        <v>0.35980119399750438</v>
      </c>
      <c r="Q10133" s="43">
        <f t="shared" si="635"/>
        <v>0.45847243556468703</v>
      </c>
    </row>
    <row r="10134" spans="5:17" x14ac:dyDescent="0.2">
      <c r="E10134" s="16">
        <v>41101.388888888891</v>
      </c>
      <c r="F10134" s="22">
        <v>3.14</v>
      </c>
      <c r="G10134" s="22">
        <v>3.1816339004376761</v>
      </c>
      <c r="H10134" s="25">
        <v>0.15286624203821655</v>
      </c>
      <c r="I10134" s="3">
        <f t="shared" si="632"/>
        <v>12.739999999997909</v>
      </c>
      <c r="J10134" s="3">
        <f t="shared" si="633"/>
        <v>16.379999999997832</v>
      </c>
      <c r="K10134" s="3">
        <f>MIN(J10134-M10134+N10134,'Power Look Up'!$F$4)</f>
        <v>19.290513432724076</v>
      </c>
      <c r="M10134" s="51">
        <f t="array" ref="M10134">_xlfn.SUM(_xlfn.NORM.DIST($S$3:$S$1003,$G10134,$P10134,FALSE)*WindSpeedStep*$T$3:$T$1003)</f>
        <v>6.670228792289433</v>
      </c>
      <c r="N10134" s="51">
        <f t="array" ref="N10134">_xlfn.SUM(_xlfn.NORM.DIST($S$3:$S$1003,$G10134,$Q10134,FALSE)*WindSpeedStep*$T$3:$T$1003)</f>
        <v>9.5807422250156762</v>
      </c>
      <c r="P10134" s="43">
        <f t="shared" si="634"/>
        <v>0.31816339004376765</v>
      </c>
      <c r="Q10134" s="43">
        <f t="shared" si="635"/>
        <v>0.48636441790130081</v>
      </c>
    </row>
    <row r="10135" spans="5:17" x14ac:dyDescent="0.2">
      <c r="E10135" s="16">
        <v>41101.395833333336</v>
      </c>
      <c r="F10135" s="22">
        <v>3.96</v>
      </c>
      <c r="G10135" s="22">
        <v>3.9624225144263852</v>
      </c>
      <c r="H10135" s="25">
        <v>0.15404040404040403</v>
      </c>
      <c r="I10135" s="3">
        <f t="shared" si="632"/>
        <v>87.359999999996319</v>
      </c>
      <c r="J10135" s="3">
        <f t="shared" si="633"/>
        <v>87.359999999996319</v>
      </c>
      <c r="K10135" s="3">
        <f>MIN(J10135-M10135+N10135,'Power Look Up'!$F$4)</f>
        <v>99.619243649485298</v>
      </c>
      <c r="M10135" s="51">
        <f t="array" ref="M10135">_xlfn.SUM(_xlfn.NORM.DIST($S$3:$S$1003,$G10135,$P10135,FALSE)*WindSpeedStep*$T$3:$T$1003)</f>
        <v>46.468814760059793</v>
      </c>
      <c r="N10135" s="51">
        <f t="array" ref="N10135">_xlfn.SUM(_xlfn.NORM.DIST($S$3:$S$1003,$G10135,$Q10135,FALSE)*WindSpeedStep*$T$3:$T$1003)</f>
        <v>58.72805840954878</v>
      </c>
      <c r="P10135" s="43">
        <f t="shared" si="634"/>
        <v>0.39624225144263853</v>
      </c>
      <c r="Q10135" s="43">
        <f t="shared" si="635"/>
        <v>0.61037316510103401</v>
      </c>
    </row>
    <row r="10136" spans="5:17" x14ac:dyDescent="0.2">
      <c r="E10136" s="16">
        <v>41101.402777777781</v>
      </c>
      <c r="F10136" s="22">
        <v>4.2</v>
      </c>
      <c r="G10136" s="22">
        <v>4.163440245882172</v>
      </c>
      <c r="H10136" s="25">
        <v>0.14523809523809522</v>
      </c>
      <c r="I10136" s="3">
        <f t="shared" si="632"/>
        <v>112.79999999999508</v>
      </c>
      <c r="J10136" s="3">
        <f t="shared" si="633"/>
        <v>108.43999999999517</v>
      </c>
      <c r="K10136" s="3">
        <f>MIN(J10136-M10136+N10136,'Power Look Up'!$F$4)</f>
        <v>118.39342137159075</v>
      </c>
      <c r="M10136" s="51">
        <f t="array" ref="M10136">_xlfn.SUM(_xlfn.NORM.DIST($S$3:$S$1003,$G10136,$P10136,FALSE)*WindSpeedStep*$T$3:$T$1003)</f>
        <v>68.976162849194267</v>
      </c>
      <c r="N10136" s="51">
        <f t="array" ref="N10136">_xlfn.SUM(_xlfn.NORM.DIST($S$3:$S$1003,$G10136,$Q10136,FALSE)*WindSpeedStep*$T$3:$T$1003)</f>
        <v>78.929584220789849</v>
      </c>
      <c r="P10136" s="43">
        <f t="shared" si="634"/>
        <v>0.41634402458821723</v>
      </c>
      <c r="Q10136" s="43">
        <f t="shared" si="635"/>
        <v>0.60469013094955348</v>
      </c>
    </row>
    <row r="10137" spans="5:17" x14ac:dyDescent="0.2">
      <c r="E10137" s="16">
        <v>41101.409722222219</v>
      </c>
      <c r="F10137" s="22">
        <v>4.0199999999999996</v>
      </c>
      <c r="G10137" s="22">
        <v>3.9616251131088962</v>
      </c>
      <c r="H10137" s="25">
        <v>0.15174129353233831</v>
      </c>
      <c r="I10137" s="3">
        <f t="shared" si="632"/>
        <v>93.179999999995502</v>
      </c>
      <c r="J10137" s="3">
        <f t="shared" si="633"/>
        <v>87.359999999996319</v>
      </c>
      <c r="K10137" s="3">
        <f>MIN(J10137-M10137+N10137,'Power Look Up'!$F$4)</f>
        <v>99.087780741696577</v>
      </c>
      <c r="M10137" s="51">
        <f t="array" ref="M10137">_xlfn.SUM(_xlfn.NORM.DIST($S$3:$S$1003,$G10137,$P10137,FALSE)*WindSpeedStep*$T$3:$T$1003)</f>
        <v>46.390485818046287</v>
      </c>
      <c r="N10137" s="51">
        <f t="array" ref="N10137">_xlfn.SUM(_xlfn.NORM.DIST($S$3:$S$1003,$G10137,$Q10137,FALSE)*WindSpeedStep*$T$3:$T$1003)</f>
        <v>58.118266559746537</v>
      </c>
      <c r="P10137" s="43">
        <f t="shared" si="634"/>
        <v>0.39616251131088964</v>
      </c>
      <c r="Q10137" s="43">
        <f t="shared" si="635"/>
        <v>0.60114211915334004</v>
      </c>
    </row>
    <row r="10138" spans="5:17" x14ac:dyDescent="0.2">
      <c r="E10138" s="16">
        <v>41101.416666666664</v>
      </c>
      <c r="F10138" s="22">
        <v>3.48</v>
      </c>
      <c r="G10138" s="22">
        <v>3.4692901688309132</v>
      </c>
      <c r="H10138" s="25">
        <v>0.21264367816091953</v>
      </c>
      <c r="I10138" s="3">
        <f t="shared" si="632"/>
        <v>43.67999999999725</v>
      </c>
      <c r="J10138" s="3">
        <f t="shared" si="633"/>
        <v>42.769999999997268</v>
      </c>
      <c r="K10138" s="3">
        <f>MIN(J10138-M10138+N10138,'Power Look Up'!$F$4)</f>
        <v>58.583230302226511</v>
      </c>
      <c r="M10138" s="51">
        <f t="array" ref="M10138">_xlfn.SUM(_xlfn.NORM.DIST($S$3:$S$1003,$G10138,$P10138,FALSE)*WindSpeedStep*$T$3:$T$1003)</f>
        <v>14.777091003100827</v>
      </c>
      <c r="N10138" s="51">
        <f t="array" ref="N10138">_xlfn.SUM(_xlfn.NORM.DIST($S$3:$S$1003,$G10138,$Q10138,FALSE)*WindSpeedStep*$T$3:$T$1003)</f>
        <v>30.590321305330068</v>
      </c>
      <c r="P10138" s="43">
        <f t="shared" si="634"/>
        <v>0.34692901688309136</v>
      </c>
      <c r="Q10138" s="43">
        <f t="shared" si="635"/>
        <v>0.73772262210772288</v>
      </c>
    </row>
    <row r="10139" spans="5:17" x14ac:dyDescent="0.2">
      <c r="E10139" s="16">
        <v>41101.423611111109</v>
      </c>
      <c r="F10139" s="22">
        <v>2.92</v>
      </c>
      <c r="G10139" s="22">
        <v>2.9413216281599324</v>
      </c>
      <c r="H10139" s="25">
        <v>0.21917808219178084</v>
      </c>
      <c r="I10139" s="3">
        <f t="shared" si="632"/>
        <v>0</v>
      </c>
      <c r="J10139" s="3">
        <f t="shared" si="633"/>
        <v>0</v>
      </c>
      <c r="K10139" s="3">
        <f>MIN(J10139-M10139+N10139,'Power Look Up'!$F$4)</f>
        <v>5.7791385346133497</v>
      </c>
      <c r="M10139" s="51">
        <f t="array" ref="M10139">_xlfn.SUM(_xlfn.NORM.DIST($S$3:$S$1003,$G10139,$P10139,FALSE)*WindSpeedStep*$T$3:$T$1003)</f>
        <v>2.4744709794746553</v>
      </c>
      <c r="N10139" s="51">
        <f t="array" ref="N10139">_xlfn.SUM(_xlfn.NORM.DIST($S$3:$S$1003,$G10139,$Q10139,FALSE)*WindSpeedStep*$T$3:$T$1003)</f>
        <v>8.253609514088005</v>
      </c>
      <c r="P10139" s="43">
        <f t="shared" si="634"/>
        <v>0.29413216281599325</v>
      </c>
      <c r="Q10139" s="43">
        <f t="shared" si="635"/>
        <v>0.64467323356930029</v>
      </c>
    </row>
    <row r="10140" spans="5:17" x14ac:dyDescent="0.2">
      <c r="E10140" s="16">
        <v>41101.430555555555</v>
      </c>
      <c r="F10140" s="22">
        <v>3.09</v>
      </c>
      <c r="G10140" s="22">
        <v>3.1301850363041006</v>
      </c>
      <c r="H10140" s="25">
        <v>0.19093851132686085</v>
      </c>
      <c r="I10140" s="3">
        <f t="shared" si="632"/>
        <v>8.1899999999980064</v>
      </c>
      <c r="J10140" s="3">
        <f t="shared" si="633"/>
        <v>11.829999999997929</v>
      </c>
      <c r="K10140" s="3">
        <f>MIN(J10140-M10140+N10140,'Power Look Up'!$F$4)</f>
        <v>17.542269085073386</v>
      </c>
      <c r="M10140" s="51">
        <f t="array" ref="M10140">_xlfn.SUM(_xlfn.NORM.DIST($S$3:$S$1003,$G10140,$P10140,FALSE)*WindSpeedStep*$T$3:$T$1003)</f>
        <v>5.5923830211815613</v>
      </c>
      <c r="N10140" s="51">
        <f t="array" ref="N10140">_xlfn.SUM(_xlfn.NORM.DIST($S$3:$S$1003,$G10140,$Q10140,FALSE)*WindSpeedStep*$T$3:$T$1003)</f>
        <v>11.304652106257016</v>
      </c>
      <c r="P10140" s="43">
        <f t="shared" si="634"/>
        <v>0.31301850363041006</v>
      </c>
      <c r="Q10140" s="43">
        <f t="shared" si="635"/>
        <v>0.59767287100952082</v>
      </c>
    </row>
    <row r="10141" spans="5:17" x14ac:dyDescent="0.2">
      <c r="E10141" s="16">
        <v>41101.4375</v>
      </c>
      <c r="F10141" s="22">
        <v>2.9</v>
      </c>
      <c r="G10141" s="22">
        <v>2.8990577329137128</v>
      </c>
      <c r="H10141" s="25">
        <v>0.20689655172413793</v>
      </c>
      <c r="I10141" s="3">
        <f t="shared" si="632"/>
        <v>0</v>
      </c>
      <c r="J10141" s="3">
        <f t="shared" si="633"/>
        <v>0</v>
      </c>
      <c r="K10141" s="3">
        <f>MIN(J10141-M10141+N10141,'Power Look Up'!$F$4)</f>
        <v>4.4605498283659539</v>
      </c>
      <c r="M10141" s="51">
        <f t="array" ref="M10141">_xlfn.SUM(_xlfn.NORM.DIST($S$3:$S$1003,$G10141,$P10141,FALSE)*WindSpeedStep*$T$3:$T$1003)</f>
        <v>1.9659443628853612</v>
      </c>
      <c r="N10141" s="51">
        <f t="array" ref="N10141">_xlfn.SUM(_xlfn.NORM.DIST($S$3:$S$1003,$G10141,$Q10141,FALSE)*WindSpeedStep*$T$3:$T$1003)</f>
        <v>6.4264941912513152</v>
      </c>
      <c r="P10141" s="43">
        <f t="shared" si="634"/>
        <v>0.28990577329137129</v>
      </c>
      <c r="Q10141" s="43">
        <f t="shared" si="635"/>
        <v>0.59980504818904401</v>
      </c>
    </row>
    <row r="10142" spans="5:17" x14ac:dyDescent="0.2">
      <c r="E10142" s="16">
        <v>41101.444444444445</v>
      </c>
      <c r="F10142" s="22">
        <v>2.99</v>
      </c>
      <c r="G10142" s="22">
        <v>2.9812440808264675</v>
      </c>
      <c r="H10142" s="25">
        <v>0.22073578595317725</v>
      </c>
      <c r="I10142" s="3">
        <f t="shared" si="632"/>
        <v>0</v>
      </c>
      <c r="J10142" s="3">
        <f t="shared" si="633"/>
        <v>0</v>
      </c>
      <c r="K10142" s="3">
        <f>MIN(J10142-M10142+N10142,'Power Look Up'!$F$4)</f>
        <v>6.4328112134555688</v>
      </c>
      <c r="M10142" s="51">
        <f t="array" ref="M10142">_xlfn.SUM(_xlfn.NORM.DIST($S$3:$S$1003,$G10142,$P10142,FALSE)*WindSpeedStep*$T$3:$T$1003)</f>
        <v>3.0197065717129852</v>
      </c>
      <c r="N10142" s="51">
        <f t="array" ref="N10142">_xlfn.SUM(_xlfn.NORM.DIST($S$3:$S$1003,$G10142,$Q10142,FALSE)*WindSpeedStep*$T$3:$T$1003)</f>
        <v>9.4525177851685545</v>
      </c>
      <c r="P10142" s="43">
        <f t="shared" si="634"/>
        <v>0.29812440808264679</v>
      </c>
      <c r="Q10142" s="43">
        <f t="shared" si="635"/>
        <v>0.65806725529948784</v>
      </c>
    </row>
    <row r="10143" spans="5:17" x14ac:dyDescent="0.2">
      <c r="E10143" s="16">
        <v>41101.451388888891</v>
      </c>
      <c r="F10143" s="22">
        <v>3.6</v>
      </c>
      <c r="G10143" s="22">
        <v>3.5659826189726811</v>
      </c>
      <c r="H10143" s="25">
        <v>0.20555555555555555</v>
      </c>
      <c r="I10143" s="3">
        <f t="shared" si="632"/>
        <v>54.599999999997017</v>
      </c>
      <c r="J10143" s="3">
        <f t="shared" si="633"/>
        <v>51.869999999997077</v>
      </c>
      <c r="K10143" s="3">
        <f>MIN(J10143-M10143+N10143,'Power Look Up'!$F$4)</f>
        <v>69.023074894461104</v>
      </c>
      <c r="M10143" s="51">
        <f t="array" ref="M10143">_xlfn.SUM(_xlfn.NORM.DIST($S$3:$S$1003,$G10143,$P10143,FALSE)*WindSpeedStep*$T$3:$T$1003)</f>
        <v>18.687865703486025</v>
      </c>
      <c r="N10143" s="51">
        <f t="array" ref="N10143">_xlfn.SUM(_xlfn.NORM.DIST($S$3:$S$1003,$G10143,$Q10143,FALSE)*WindSpeedStep*$T$3:$T$1003)</f>
        <v>35.840940597950052</v>
      </c>
      <c r="P10143" s="43">
        <f t="shared" si="634"/>
        <v>0.35659826189726812</v>
      </c>
      <c r="Q10143" s="43">
        <f t="shared" si="635"/>
        <v>0.73300753834438437</v>
      </c>
    </row>
    <row r="10144" spans="5:17" x14ac:dyDescent="0.2">
      <c r="E10144" s="16">
        <v>41101.458333333336</v>
      </c>
      <c r="F10144" s="22">
        <v>3.22</v>
      </c>
      <c r="G10144" s="22">
        <v>3.224216232424888</v>
      </c>
      <c r="H10144" s="25">
        <v>0.20496894409937888</v>
      </c>
      <c r="I10144" s="3">
        <f t="shared" si="632"/>
        <v>20.019999999997754</v>
      </c>
      <c r="J10144" s="3">
        <f t="shared" si="633"/>
        <v>20.019999999997754</v>
      </c>
      <c r="K10144" s="3">
        <f>MIN(J10144-M10144+N10144,'Power Look Up'!$F$4)</f>
        <v>28.72995796217031</v>
      </c>
      <c r="M10144" s="51">
        <f t="array" ref="M10144">_xlfn.SUM(_xlfn.NORM.DIST($S$3:$S$1003,$G10144,$P10144,FALSE)*WindSpeedStep*$T$3:$T$1003)</f>
        <v>7.6352973567223703</v>
      </c>
      <c r="N10144" s="51">
        <f t="array" ref="N10144">_xlfn.SUM(_xlfn.NORM.DIST($S$3:$S$1003,$G10144,$Q10144,FALSE)*WindSpeedStep*$T$3:$T$1003)</f>
        <v>16.345255318894928</v>
      </c>
      <c r="P10144" s="43">
        <f t="shared" si="634"/>
        <v>0.3224216232424888</v>
      </c>
      <c r="Q10144" s="43">
        <f t="shared" si="635"/>
        <v>0.66086419670820684</v>
      </c>
    </row>
    <row r="10145" spans="5:17" x14ac:dyDescent="0.2">
      <c r="E10145" s="16">
        <v>41101.465277777781</v>
      </c>
      <c r="F10145" s="22">
        <v>3.59</v>
      </c>
      <c r="G10145" s="22">
        <v>3.6212763487864312</v>
      </c>
      <c r="H10145" s="25">
        <v>0.1977715877437326</v>
      </c>
      <c r="I10145" s="3">
        <f t="shared" si="632"/>
        <v>53.689999999997035</v>
      </c>
      <c r="J10145" s="3">
        <f t="shared" si="633"/>
        <v>56.419999999996982</v>
      </c>
      <c r="K10145" s="3">
        <f>MIN(J10145-M10145+N10145,'Power Look Up'!$F$4)</f>
        <v>73.442290135355194</v>
      </c>
      <c r="M10145" s="51">
        <f t="array" ref="M10145">_xlfn.SUM(_xlfn.NORM.DIST($S$3:$S$1003,$G10145,$P10145,FALSE)*WindSpeedStep*$T$3:$T$1003)</f>
        <v>21.33132736125593</v>
      </c>
      <c r="N10145" s="51">
        <f t="array" ref="N10145">_xlfn.SUM(_xlfn.NORM.DIST($S$3:$S$1003,$G10145,$Q10145,FALSE)*WindSpeedStep*$T$3:$T$1003)</f>
        <v>38.353617496614135</v>
      </c>
      <c r="P10145" s="43">
        <f t="shared" si="634"/>
        <v>0.36212763487864313</v>
      </c>
      <c r="Q10145" s="43">
        <f t="shared" si="635"/>
        <v>0.71618557315831932</v>
      </c>
    </row>
    <row r="10146" spans="5:17" x14ac:dyDescent="0.2">
      <c r="E10146" s="16">
        <v>41101.472222222219</v>
      </c>
      <c r="F10146" s="22">
        <v>3.76</v>
      </c>
      <c r="G10146" s="22">
        <v>3.7051833821570876</v>
      </c>
      <c r="H10146" s="25">
        <v>0.22606382978723405</v>
      </c>
      <c r="I10146" s="3">
        <f t="shared" si="632"/>
        <v>69.159999999996714</v>
      </c>
      <c r="J10146" s="3">
        <f t="shared" si="633"/>
        <v>64.609999999996802</v>
      </c>
      <c r="K10146" s="3">
        <f>MIN(J10146-M10146+N10146,'Power Look Up'!$F$4)</f>
        <v>89.712925068555748</v>
      </c>
      <c r="M10146" s="51">
        <f t="array" ref="M10146">_xlfn.SUM(_xlfn.NORM.DIST($S$3:$S$1003,$G10146,$P10146,FALSE)*WindSpeedStep*$T$3:$T$1003)</f>
        <v>26.021901045988045</v>
      </c>
      <c r="N10146" s="51">
        <f t="array" ref="N10146">_xlfn.SUM(_xlfn.NORM.DIST($S$3:$S$1003,$G10146,$Q10146,FALSE)*WindSpeedStep*$T$3:$T$1003)</f>
        <v>51.124826114546991</v>
      </c>
      <c r="P10146" s="43">
        <f t="shared" si="634"/>
        <v>0.37051833821570879</v>
      </c>
      <c r="Q10146" s="43">
        <f t="shared" si="635"/>
        <v>0.83760794543444805</v>
      </c>
    </row>
    <row r="10147" spans="5:17" x14ac:dyDescent="0.2">
      <c r="E10147" s="16">
        <v>41101.479166666664</v>
      </c>
      <c r="F10147" s="22">
        <v>3.52</v>
      </c>
      <c r="G10147" s="22">
        <v>3.5056205032875796</v>
      </c>
      <c r="H10147" s="25">
        <v>0.15909090909090912</v>
      </c>
      <c r="I10147" s="3">
        <f t="shared" si="632"/>
        <v>47.319999999997172</v>
      </c>
      <c r="J10147" s="3">
        <f t="shared" si="633"/>
        <v>46.40999999999719</v>
      </c>
      <c r="K10147" s="3">
        <f>MIN(J10147-M10147+N10147,'Power Look Up'!$F$4)</f>
        <v>53.916972545108592</v>
      </c>
      <c r="M10147" s="51">
        <f t="array" ref="M10147">_xlfn.SUM(_xlfn.NORM.DIST($S$3:$S$1003,$G10147,$P10147,FALSE)*WindSpeedStep*$T$3:$T$1003)</f>
        <v>16.151119412208946</v>
      </c>
      <c r="N10147" s="51">
        <f t="array" ref="N10147">_xlfn.SUM(_xlfn.NORM.DIST($S$3:$S$1003,$G10147,$Q10147,FALSE)*WindSpeedStep*$T$3:$T$1003)</f>
        <v>23.658091957320348</v>
      </c>
      <c r="P10147" s="43">
        <f t="shared" si="634"/>
        <v>0.35056205032875798</v>
      </c>
      <c r="Q10147" s="43">
        <f t="shared" si="635"/>
        <v>0.55771235279575138</v>
      </c>
    </row>
    <row r="10148" spans="5:17" x14ac:dyDescent="0.2">
      <c r="E10148" s="16">
        <v>41101.486111111109</v>
      </c>
      <c r="F10148" s="22">
        <v>3.01</v>
      </c>
      <c r="G10148" s="22">
        <v>2.9689399154757843</v>
      </c>
      <c r="H10148" s="25">
        <v>0.28239202657807311</v>
      </c>
      <c r="I10148" s="3">
        <f t="shared" si="632"/>
        <v>0.90999999999816206</v>
      </c>
      <c r="J10148" s="3">
        <f t="shared" si="633"/>
        <v>0</v>
      </c>
      <c r="K10148" s="3">
        <f>MIN(J10148-M10148+N10148,'Power Look Up'!$F$4)</f>
        <v>12.215954642690047</v>
      </c>
      <c r="M10148" s="51">
        <f t="array" ref="M10148">_xlfn.SUM(_xlfn.NORM.DIST($S$3:$S$1003,$G10148,$P10148,FALSE)*WindSpeedStep*$T$3:$T$1003)</f>
        <v>2.8449731937488036</v>
      </c>
      <c r="N10148" s="51">
        <f t="array" ref="N10148">_xlfn.SUM(_xlfn.NORM.DIST($S$3:$S$1003,$G10148,$Q10148,FALSE)*WindSpeedStep*$T$3:$T$1003)</f>
        <v>15.06092783643885</v>
      </c>
      <c r="P10148" s="43">
        <f t="shared" si="634"/>
        <v>0.29689399154757845</v>
      </c>
      <c r="Q10148" s="43">
        <f t="shared" si="635"/>
        <v>0.83840495951973981</v>
      </c>
    </row>
    <row r="10149" spans="5:17" x14ac:dyDescent="0.2">
      <c r="E10149" s="16">
        <v>41101.493055555555</v>
      </c>
      <c r="F10149" s="22">
        <v>3.67</v>
      </c>
      <c r="G10149" s="22">
        <v>3.7096522070018882</v>
      </c>
      <c r="H10149" s="25">
        <v>0.20163487738419619</v>
      </c>
      <c r="I10149" s="3">
        <f t="shared" si="632"/>
        <v>60.96999999999688</v>
      </c>
      <c r="J10149" s="3">
        <f t="shared" si="633"/>
        <v>64.609999999996802</v>
      </c>
      <c r="K10149" s="3">
        <f>MIN(J10149-M10149+N10149,'Power Look Up'!$F$4)</f>
        <v>84.484963206227917</v>
      </c>
      <c r="M10149" s="51">
        <f t="array" ref="M10149">_xlfn.SUM(_xlfn.NORM.DIST($S$3:$S$1003,$G10149,$P10149,FALSE)*WindSpeedStep*$T$3:$T$1003)</f>
        <v>26.296770713372069</v>
      </c>
      <c r="N10149" s="51">
        <f t="array" ref="N10149">_xlfn.SUM(_xlfn.NORM.DIST($S$3:$S$1003,$G10149,$Q10149,FALSE)*WindSpeedStep*$T$3:$T$1003)</f>
        <v>46.171733919603184</v>
      </c>
      <c r="P10149" s="43">
        <f t="shared" si="634"/>
        <v>0.37096522070018884</v>
      </c>
      <c r="Q10149" s="43">
        <f t="shared" si="635"/>
        <v>0.74799526789683857</v>
      </c>
    </row>
    <row r="10150" spans="5:17" x14ac:dyDescent="0.2">
      <c r="E10150" s="16">
        <v>41101.5</v>
      </c>
      <c r="F10150" s="22">
        <v>3.36</v>
      </c>
      <c r="G10150" s="22">
        <v>3.2694991195022585</v>
      </c>
      <c r="H10150" s="25">
        <v>0.14583333333333334</v>
      </c>
      <c r="I10150" s="3">
        <f t="shared" si="632"/>
        <v>32.759999999997483</v>
      </c>
      <c r="J10150" s="3">
        <f t="shared" si="633"/>
        <v>24.569999999997659</v>
      </c>
      <c r="K10150" s="3">
        <f>MIN(J10150-M10150+N10150,'Power Look Up'!$F$4)</f>
        <v>27.503284326685964</v>
      </c>
      <c r="M10150" s="51">
        <f t="array" ref="M10150">_xlfn.SUM(_xlfn.NORM.DIST($S$3:$S$1003,$G10150,$P10150,FALSE)*WindSpeedStep*$T$3:$T$1003)</f>
        <v>8.7373300313519859</v>
      </c>
      <c r="N10150" s="51">
        <f t="array" ref="N10150">_xlfn.SUM(_xlfn.NORM.DIST($S$3:$S$1003,$G10150,$Q10150,FALSE)*WindSpeedStep*$T$3:$T$1003)</f>
        <v>11.670614358040289</v>
      </c>
      <c r="P10150" s="43">
        <f t="shared" si="634"/>
        <v>0.32694991195022588</v>
      </c>
      <c r="Q10150" s="43">
        <f t="shared" si="635"/>
        <v>0.47680195492741273</v>
      </c>
    </row>
    <row r="10151" spans="5:17" x14ac:dyDescent="0.2">
      <c r="E10151" s="16">
        <v>41101.513888888891</v>
      </c>
      <c r="F10151" s="22">
        <v>3.35</v>
      </c>
      <c r="G10151" s="22">
        <v>3.3568168865363139</v>
      </c>
      <c r="H10151" s="25">
        <v>0.21194029850746268</v>
      </c>
      <c r="I10151" s="3">
        <f t="shared" si="632"/>
        <v>31.849999999997504</v>
      </c>
      <c r="J10151" s="3">
        <f t="shared" si="633"/>
        <v>32.759999999997483</v>
      </c>
      <c r="K10151" s="3">
        <f>MIN(J10151-M10151+N10151,'Power Look Up'!$F$4)</f>
        <v>45.412469839074468</v>
      </c>
      <c r="M10151" s="51">
        <f t="array" ref="M10151">_xlfn.SUM(_xlfn.NORM.DIST($S$3:$S$1003,$G10151,$P10151,FALSE)*WindSpeedStep*$T$3:$T$1003)</f>
        <v>11.109830566961897</v>
      </c>
      <c r="N10151" s="51">
        <f t="array" ref="N10151">_xlfn.SUM(_xlfn.NORM.DIST($S$3:$S$1003,$G10151,$Q10151,FALSE)*WindSpeedStep*$T$3:$T$1003)</f>
        <v>23.762300406038882</v>
      </c>
      <c r="P10151" s="43">
        <f t="shared" si="634"/>
        <v>0.3356816886536314</v>
      </c>
      <c r="Q10151" s="43">
        <f t="shared" si="635"/>
        <v>0.71144477296739783</v>
      </c>
    </row>
    <row r="10152" spans="5:17" x14ac:dyDescent="0.2">
      <c r="E10152" s="16">
        <v>41101.604166666664</v>
      </c>
      <c r="F10152" s="22">
        <v>3.23</v>
      </c>
      <c r="G10152" s="22">
        <v>3.2375652350042046</v>
      </c>
      <c r="H10152" s="25">
        <v>0.1764705882352941</v>
      </c>
      <c r="I10152" s="3">
        <f t="shared" si="632"/>
        <v>20.929999999997737</v>
      </c>
      <c r="J10152" s="3">
        <f t="shared" si="633"/>
        <v>21.839999999997715</v>
      </c>
      <c r="K10152" s="3">
        <f>MIN(J10152-M10152+N10152,'Power Look Up'!$F$4)</f>
        <v>27.451019095473566</v>
      </c>
      <c r="M10152" s="51">
        <f t="array" ref="M10152">_xlfn.SUM(_xlfn.NORM.DIST($S$3:$S$1003,$G10152,$P10152,FALSE)*WindSpeedStep*$T$3:$T$1003)</f>
        <v>7.9518326327767683</v>
      </c>
      <c r="N10152" s="51">
        <f t="array" ref="N10152">_xlfn.SUM(_xlfn.NORM.DIST($S$3:$S$1003,$G10152,$Q10152,FALSE)*WindSpeedStep*$T$3:$T$1003)</f>
        <v>13.562851728252618</v>
      </c>
      <c r="P10152" s="43">
        <f t="shared" si="634"/>
        <v>0.3237565235004205</v>
      </c>
      <c r="Q10152" s="43">
        <f t="shared" si="635"/>
        <v>0.57133504147133019</v>
      </c>
    </row>
    <row r="10153" spans="5:17" x14ac:dyDescent="0.2">
      <c r="E10153" s="16">
        <v>41101.798611111109</v>
      </c>
      <c r="F10153" s="22">
        <v>2.89</v>
      </c>
      <c r="G10153" s="22">
        <v>2.9297228449209229</v>
      </c>
      <c r="H10153" s="25">
        <v>0.20415224913494809</v>
      </c>
      <c r="I10153" s="3">
        <f t="shared" si="632"/>
        <v>0</v>
      </c>
      <c r="J10153" s="3">
        <f t="shared" si="633"/>
        <v>0</v>
      </c>
      <c r="K10153" s="3">
        <f>MIN(J10153-M10153+N10153,'Power Look Up'!$F$4)</f>
        <v>4.5903663657204294</v>
      </c>
      <c r="M10153" s="51">
        <f t="array" ref="M10153">_xlfn.SUM(_xlfn.NORM.DIST($S$3:$S$1003,$G10153,$P10153,FALSE)*WindSpeedStep*$T$3:$T$1003)</f>
        <v>2.32786759785616</v>
      </c>
      <c r="N10153" s="51">
        <f t="array" ref="N10153">_xlfn.SUM(_xlfn.NORM.DIST($S$3:$S$1003,$G10153,$Q10153,FALSE)*WindSpeedStep*$T$3:$T$1003)</f>
        <v>6.9182339635765899</v>
      </c>
      <c r="P10153" s="43">
        <f t="shared" si="634"/>
        <v>0.29297228449209228</v>
      </c>
      <c r="Q10153" s="43">
        <f t="shared" si="635"/>
        <v>0.59810950813264518</v>
      </c>
    </row>
    <row r="10154" spans="5:17" x14ac:dyDescent="0.2">
      <c r="E10154" s="16">
        <v>41101.805555555555</v>
      </c>
      <c r="F10154" s="22">
        <v>2.84</v>
      </c>
      <c r="G10154" s="22">
        <v>2.935880397554695</v>
      </c>
      <c r="H10154" s="25">
        <v>0.20774647887323944</v>
      </c>
      <c r="I10154" s="3">
        <f t="shared" si="632"/>
        <v>0</v>
      </c>
      <c r="J10154" s="3">
        <f t="shared" si="633"/>
        <v>0</v>
      </c>
      <c r="K10154" s="3">
        <f>MIN(J10154-M10154+N10154,'Power Look Up'!$F$4)</f>
        <v>4.8941999189855299</v>
      </c>
      <c r="M10154" s="51">
        <f t="array" ref="M10154">_xlfn.SUM(_xlfn.NORM.DIST($S$3:$S$1003,$G10154,$P10154,FALSE)*WindSpeedStep*$T$3:$T$1003)</f>
        <v>2.4050325502247096</v>
      </c>
      <c r="N10154" s="51">
        <f t="array" ref="N10154">_xlfn.SUM(_xlfn.NORM.DIST($S$3:$S$1003,$G10154,$Q10154,FALSE)*WindSpeedStep*$T$3:$T$1003)</f>
        <v>7.2992324692102395</v>
      </c>
      <c r="P10154" s="43">
        <f t="shared" si="634"/>
        <v>0.29358803975546949</v>
      </c>
      <c r="Q10154" s="43">
        <f t="shared" si="635"/>
        <v>0.60991881498495426</v>
      </c>
    </row>
    <row r="10155" spans="5:17" x14ac:dyDescent="0.2">
      <c r="E10155" s="16">
        <v>41101.8125</v>
      </c>
      <c r="F10155" s="22">
        <v>3.2</v>
      </c>
      <c r="G10155" s="22">
        <v>3.2796420884838895</v>
      </c>
      <c r="H10155" s="25">
        <v>0.15937499999999999</v>
      </c>
      <c r="I10155" s="3">
        <f t="shared" si="632"/>
        <v>18.199999999997793</v>
      </c>
      <c r="J10155" s="3">
        <f t="shared" si="633"/>
        <v>25.479999999997638</v>
      </c>
      <c r="K10155" s="3">
        <f>MIN(J10155-M10155+N10155,'Power Look Up'!$F$4)</f>
        <v>29.794145369601605</v>
      </c>
      <c r="M10155" s="51">
        <f t="array" ref="M10155">_xlfn.SUM(_xlfn.NORM.DIST($S$3:$S$1003,$G10155,$P10155,FALSE)*WindSpeedStep*$T$3:$T$1003)</f>
        <v>8.9954618246115814</v>
      </c>
      <c r="N10155" s="51">
        <f t="array" ref="N10155">_xlfn.SUM(_xlfn.NORM.DIST($S$3:$S$1003,$G10155,$Q10155,FALSE)*WindSpeedStep*$T$3:$T$1003)</f>
        <v>13.309607194215548</v>
      </c>
      <c r="P10155" s="43">
        <f t="shared" si="634"/>
        <v>0.32796420884838895</v>
      </c>
      <c r="Q10155" s="43">
        <f t="shared" si="635"/>
        <v>0.52269295785211989</v>
      </c>
    </row>
    <row r="10156" spans="5:17" x14ac:dyDescent="0.2">
      <c r="E10156" s="16">
        <v>41101.819444444445</v>
      </c>
      <c r="F10156" s="22">
        <v>3.2</v>
      </c>
      <c r="G10156" s="22">
        <v>3.2502504983076514</v>
      </c>
      <c r="H10156" s="25">
        <v>0.15312499999999998</v>
      </c>
      <c r="I10156" s="3">
        <f t="shared" si="632"/>
        <v>18.199999999997793</v>
      </c>
      <c r="J10156" s="3">
        <f t="shared" si="633"/>
        <v>22.749999999997698</v>
      </c>
      <c r="K10156" s="3">
        <f>MIN(J10156-M10156+N10156,'Power Look Up'!$F$4)</f>
        <v>26.181017164713282</v>
      </c>
      <c r="M10156" s="51">
        <f t="array" ref="M10156">_xlfn.SUM(_xlfn.NORM.DIST($S$3:$S$1003,$G10156,$P10156,FALSE)*WindSpeedStep*$T$3:$T$1003)</f>
        <v>8.2590133526977692</v>
      </c>
      <c r="N10156" s="51">
        <f t="array" ref="N10156">_xlfn.SUM(_xlfn.NORM.DIST($S$3:$S$1003,$G10156,$Q10156,FALSE)*WindSpeedStep*$T$3:$T$1003)</f>
        <v>11.690030517413351</v>
      </c>
      <c r="P10156" s="43">
        <f t="shared" si="634"/>
        <v>0.32502504983076519</v>
      </c>
      <c r="Q10156" s="43">
        <f t="shared" si="635"/>
        <v>0.49769460755335909</v>
      </c>
    </row>
    <row r="10157" spans="5:17" x14ac:dyDescent="0.2">
      <c r="E10157" s="16">
        <v>41101.826388888891</v>
      </c>
      <c r="F10157" s="22">
        <v>3.04</v>
      </c>
      <c r="G10157" s="22">
        <v>3.1630183480724026</v>
      </c>
      <c r="H10157" s="25">
        <v>0.17434210526315791</v>
      </c>
      <c r="I10157" s="3">
        <f t="shared" si="632"/>
        <v>3.6399999999981039</v>
      </c>
      <c r="J10157" s="3">
        <f t="shared" si="633"/>
        <v>14.559999999997871</v>
      </c>
      <c r="K10157" s="3">
        <f>MIN(J10157-M10157+N10157,'Power Look Up'!$F$4)</f>
        <v>19.105281844675901</v>
      </c>
      <c r="M10157" s="51">
        <f t="array" ref="M10157">_xlfn.SUM(_xlfn.NORM.DIST($S$3:$S$1003,$G10157,$P10157,FALSE)*WindSpeedStep*$T$3:$T$1003)</f>
        <v>6.2692025270076517</v>
      </c>
      <c r="N10157" s="51">
        <f t="array" ref="N10157">_xlfn.SUM(_xlfn.NORM.DIST($S$3:$S$1003,$G10157,$Q10157,FALSE)*WindSpeedStep*$T$3:$T$1003)</f>
        <v>10.814484371685683</v>
      </c>
      <c r="P10157" s="43">
        <f t="shared" si="634"/>
        <v>0.31630183480724028</v>
      </c>
      <c r="Q10157" s="43">
        <f t="shared" si="635"/>
        <v>0.55144727778893865</v>
      </c>
    </row>
    <row r="10158" spans="5:17" x14ac:dyDescent="0.2">
      <c r="E10158" s="16">
        <v>41101.833333333336</v>
      </c>
      <c r="F10158" s="22">
        <v>5.35</v>
      </c>
      <c r="G10158" s="22">
        <v>5.2674858776810281</v>
      </c>
      <c r="H10158" s="25">
        <v>0.18878504672897198</v>
      </c>
      <c r="I10158" s="3">
        <f t="shared" si="632"/>
        <v>256.69999999998873</v>
      </c>
      <c r="J10158" s="3">
        <f t="shared" si="633"/>
        <v>243.73999999998898</v>
      </c>
      <c r="K10158" s="3">
        <f>MIN(J10158-M10158+N10158,'Power Look Up'!$F$4)</f>
        <v>256.56442695903274</v>
      </c>
      <c r="M10158" s="51">
        <f t="array" ref="M10158">_xlfn.SUM(_xlfn.NORM.DIST($S$3:$S$1003,$G10158,$P10158,FALSE)*WindSpeedStep*$T$3:$T$1003)</f>
        <v>237.87396023727672</v>
      </c>
      <c r="N10158" s="51">
        <f t="array" ref="N10158">_xlfn.SUM(_xlfn.NORM.DIST($S$3:$S$1003,$G10158,$Q10158,FALSE)*WindSpeedStep*$T$3:$T$1003)</f>
        <v>250.69838719632051</v>
      </c>
      <c r="P10158" s="43">
        <f t="shared" si="634"/>
        <v>0.52674858776810285</v>
      </c>
      <c r="Q10158" s="43">
        <f t="shared" si="635"/>
        <v>0.99442256756221281</v>
      </c>
    </row>
    <row r="10159" spans="5:17" x14ac:dyDescent="0.2">
      <c r="E10159" s="16">
        <v>41101.840277777781</v>
      </c>
      <c r="F10159" s="22">
        <v>5.93</v>
      </c>
      <c r="G10159" s="22">
        <v>5.9349517818352711</v>
      </c>
      <c r="H10159" s="25">
        <v>9.4435075885328845E-2</v>
      </c>
      <c r="I10159" s="3">
        <f t="shared" si="632"/>
        <v>350.65999999998672</v>
      </c>
      <c r="J10159" s="3">
        <f t="shared" si="633"/>
        <v>350.65999999998672</v>
      </c>
      <c r="K10159" s="3">
        <f>MIN(J10159-M10159+N10159,'Power Look Up'!$F$4)</f>
        <v>349.67558502307907</v>
      </c>
      <c r="M10159" s="51">
        <f t="array" ref="M10159">_xlfn.SUM(_xlfn.NORM.DIST($S$3:$S$1003,$G10159,$P10159,FALSE)*WindSpeedStep*$T$3:$T$1003)</f>
        <v>354.81207394284866</v>
      </c>
      <c r="N10159" s="51">
        <f t="array" ref="N10159">_xlfn.SUM(_xlfn.NORM.DIST($S$3:$S$1003,$G10159,$Q10159,FALSE)*WindSpeedStep*$T$3:$T$1003)</f>
        <v>353.827658965941</v>
      </c>
      <c r="P10159" s="43">
        <f t="shared" si="634"/>
        <v>0.59349517818352715</v>
      </c>
      <c r="Q10159" s="43">
        <f t="shared" si="635"/>
        <v>0.56046762189338151</v>
      </c>
    </row>
    <row r="10160" spans="5:17" x14ac:dyDescent="0.2">
      <c r="E10160" s="16">
        <v>41101.847222222219</v>
      </c>
      <c r="F10160" s="22">
        <v>5.66</v>
      </c>
      <c r="G10160" s="22">
        <v>5.6259904288900602</v>
      </c>
      <c r="H10160" s="25">
        <v>8.4805653710247342E-2</v>
      </c>
      <c r="I10160" s="3">
        <f t="shared" si="632"/>
        <v>306.91999999998768</v>
      </c>
      <c r="J10160" s="3">
        <f t="shared" si="633"/>
        <v>302.05999999998778</v>
      </c>
      <c r="K10160" s="3">
        <f>MIN(J10160-M10160+N10160,'Power Look Up'!$F$4)</f>
        <v>300.4658233262702</v>
      </c>
      <c r="M10160" s="51">
        <f t="array" ref="M10160">_xlfn.SUM(_xlfn.NORM.DIST($S$3:$S$1003,$G10160,$P10160,FALSE)*WindSpeedStep*$T$3:$T$1003)</f>
        <v>298.40821922982582</v>
      </c>
      <c r="N10160" s="51">
        <f t="array" ref="N10160">_xlfn.SUM(_xlfn.NORM.DIST($S$3:$S$1003,$G10160,$Q10160,FALSE)*WindSpeedStep*$T$3:$T$1003)</f>
        <v>296.81404255610823</v>
      </c>
      <c r="P10160" s="43">
        <f t="shared" si="634"/>
        <v>0.56259904288900608</v>
      </c>
      <c r="Q10160" s="43">
        <f t="shared" si="635"/>
        <v>0.47711579608961635</v>
      </c>
    </row>
    <row r="10161" spans="5:17" x14ac:dyDescent="0.2">
      <c r="E10161" s="16">
        <v>41101.854166666664</v>
      </c>
      <c r="F10161" s="22">
        <v>4.91</v>
      </c>
      <c r="G10161" s="22">
        <v>4.9646604764252622</v>
      </c>
      <c r="H10161" s="25">
        <v>0.11812627291242361</v>
      </c>
      <c r="I10161" s="3">
        <f t="shared" si="632"/>
        <v>190.18999999999343</v>
      </c>
      <c r="J10161" s="3">
        <f t="shared" si="633"/>
        <v>195.63999999999334</v>
      </c>
      <c r="K10161" s="3">
        <f>MIN(J10161-M10161+N10161,'Power Look Up'!$F$4)</f>
        <v>196.5464833259004</v>
      </c>
      <c r="M10161" s="51">
        <f t="array" ref="M10161">_xlfn.SUM(_xlfn.NORM.DIST($S$3:$S$1003,$G10161,$P10161,FALSE)*WindSpeedStep*$T$3:$T$1003)</f>
        <v>188.8919864833282</v>
      </c>
      <c r="N10161" s="51">
        <f t="array" ref="N10161">_xlfn.SUM(_xlfn.NORM.DIST($S$3:$S$1003,$G10161,$Q10161,FALSE)*WindSpeedStep*$T$3:$T$1003)</f>
        <v>189.79846980923526</v>
      </c>
      <c r="P10161" s="43">
        <f t="shared" si="634"/>
        <v>0.49646604764252622</v>
      </c>
      <c r="Q10161" s="43">
        <f t="shared" si="635"/>
        <v>0.58645683835573359</v>
      </c>
    </row>
    <row r="10162" spans="5:17" x14ac:dyDescent="0.2">
      <c r="E10162" s="16">
        <v>41101.861111111109</v>
      </c>
      <c r="F10162" s="22">
        <v>5.3</v>
      </c>
      <c r="G10162" s="22">
        <v>5.2281580496111548</v>
      </c>
      <c r="H10162" s="25">
        <v>8.8679245283018862E-2</v>
      </c>
      <c r="I10162" s="3">
        <f t="shared" si="632"/>
        <v>248.59999999998888</v>
      </c>
      <c r="J10162" s="3">
        <f t="shared" si="633"/>
        <v>237.25999999998913</v>
      </c>
      <c r="K10162" s="3">
        <f>MIN(J10162-M10162+N10162,'Power Look Up'!$F$4)</f>
        <v>236.95496023699337</v>
      </c>
      <c r="M10162" s="51">
        <f t="array" ref="M10162">_xlfn.SUM(_xlfn.NORM.DIST($S$3:$S$1003,$G10162,$P10162,FALSE)*WindSpeedStep*$T$3:$T$1003)</f>
        <v>231.44135363382213</v>
      </c>
      <c r="N10162" s="51">
        <f t="array" ref="N10162">_xlfn.SUM(_xlfn.NORM.DIST($S$3:$S$1003,$G10162,$Q10162,FALSE)*WindSpeedStep*$T$3:$T$1003)</f>
        <v>231.13631387082637</v>
      </c>
      <c r="P10162" s="43">
        <f t="shared" si="634"/>
        <v>0.52281580496111546</v>
      </c>
      <c r="Q10162" s="43">
        <f t="shared" si="635"/>
        <v>0.46362911005985707</v>
      </c>
    </row>
    <row r="10163" spans="5:17" x14ac:dyDescent="0.2">
      <c r="E10163" s="16">
        <v>41101.868055555555</v>
      </c>
      <c r="F10163" s="22">
        <v>4.26</v>
      </c>
      <c r="G10163" s="22">
        <v>4.3292745338408256</v>
      </c>
      <c r="H10163" s="25">
        <v>0.1455399061032864</v>
      </c>
      <c r="I10163" s="3">
        <f t="shared" si="632"/>
        <v>119.33999999999494</v>
      </c>
      <c r="J10163" s="3">
        <f t="shared" si="633"/>
        <v>126.96999999999478</v>
      </c>
      <c r="K10163" s="3">
        <f>MIN(J10163-M10163+N10163,'Power Look Up'!$F$4)</f>
        <v>135.72867848314473</v>
      </c>
      <c r="M10163" s="51">
        <f t="array" ref="M10163">_xlfn.SUM(_xlfn.NORM.DIST($S$3:$S$1003,$G10163,$P10163,FALSE)*WindSpeedStep*$T$3:$T$1003)</f>
        <v>91.033204142567513</v>
      </c>
      <c r="N10163" s="51">
        <f t="array" ref="N10163">_xlfn.SUM(_xlfn.NORM.DIST($S$3:$S$1003,$G10163,$Q10163,FALSE)*WindSpeedStep*$T$3:$T$1003)</f>
        <v>99.791882625717477</v>
      </c>
      <c r="P10163" s="43">
        <f t="shared" si="634"/>
        <v>0.43292745338408256</v>
      </c>
      <c r="Q10163" s="43">
        <f t="shared" si="635"/>
        <v>0.6300822091505428</v>
      </c>
    </row>
    <row r="10164" spans="5:17" x14ac:dyDescent="0.2">
      <c r="E10164" s="16">
        <v>41101.902777777781</v>
      </c>
      <c r="F10164" s="22">
        <v>3.87</v>
      </c>
      <c r="G10164" s="22">
        <v>3.9979921232972884</v>
      </c>
      <c r="H10164" s="25">
        <v>0.13695090439276486</v>
      </c>
      <c r="I10164" s="3">
        <f t="shared" si="632"/>
        <v>79.169999999996492</v>
      </c>
      <c r="J10164" s="3">
        <f t="shared" si="633"/>
        <v>90.999999999996248</v>
      </c>
      <c r="K10164" s="3">
        <f>MIN(J10164-M10164+N10164,'Power Look Up'!$F$4)</f>
        <v>99.408907678731808</v>
      </c>
      <c r="M10164" s="51">
        <f t="array" ref="M10164">_xlfn.SUM(_xlfn.NORM.DIST($S$3:$S$1003,$G10164,$P10164,FALSE)*WindSpeedStep*$T$3:$T$1003)</f>
        <v>50.05555069437041</v>
      </c>
      <c r="N10164" s="51">
        <f t="array" ref="N10164">_xlfn.SUM(_xlfn.NORM.DIST($S$3:$S$1003,$G10164,$Q10164,FALSE)*WindSpeedStep*$T$3:$T$1003)</f>
        <v>58.46445837310597</v>
      </c>
      <c r="P10164" s="43">
        <f t="shared" si="634"/>
        <v>0.39979921232972887</v>
      </c>
      <c r="Q10164" s="43">
        <f t="shared" si="635"/>
        <v>0.54752863704071397</v>
      </c>
    </row>
    <row r="10165" spans="5:17" x14ac:dyDescent="0.2">
      <c r="E10165" s="16">
        <v>41101.909722222219</v>
      </c>
      <c r="F10165" s="22">
        <v>3.65</v>
      </c>
      <c r="G10165" s="22">
        <v>3.7452687382444974</v>
      </c>
      <c r="H10165" s="25">
        <v>0.16164383561643836</v>
      </c>
      <c r="I10165" s="3">
        <f t="shared" si="632"/>
        <v>59.149999999996922</v>
      </c>
      <c r="J10165" s="3">
        <f t="shared" si="633"/>
        <v>68.249999999996732</v>
      </c>
      <c r="K10165" s="3">
        <f>MIN(J10165-M10165+N10165,'Power Look Up'!$F$4)</f>
        <v>80.246283298738746</v>
      </c>
      <c r="M10165" s="51">
        <f t="array" ref="M10165">_xlfn.SUM(_xlfn.NORM.DIST($S$3:$S$1003,$G10165,$P10165,FALSE)*WindSpeedStep*$T$3:$T$1003)</f>
        <v>28.583607120944102</v>
      </c>
      <c r="N10165" s="51">
        <f t="array" ref="N10165">_xlfn.SUM(_xlfn.NORM.DIST($S$3:$S$1003,$G10165,$Q10165,FALSE)*WindSpeedStep*$T$3:$T$1003)</f>
        <v>40.579890419686116</v>
      </c>
      <c r="P10165" s="43">
        <f t="shared" si="634"/>
        <v>0.37452687382444977</v>
      </c>
      <c r="Q10165" s="43">
        <f t="shared" si="635"/>
        <v>0.60539960426417905</v>
      </c>
    </row>
    <row r="10166" spans="5:17" x14ac:dyDescent="0.2">
      <c r="E10166" s="16">
        <v>41101.916666666664</v>
      </c>
      <c r="F10166" s="22">
        <v>3.24</v>
      </c>
      <c r="G10166" s="22">
        <v>3.344399933341752</v>
      </c>
      <c r="H10166" s="25">
        <v>0.17901234567901231</v>
      </c>
      <c r="I10166" s="3">
        <f t="shared" si="632"/>
        <v>21.839999999997715</v>
      </c>
      <c r="J10166" s="3">
        <f t="shared" si="633"/>
        <v>30.939999999997521</v>
      </c>
      <c r="K10166" s="3">
        <f>MIN(J10166-M10166+N10166,'Power Look Up'!$F$4)</f>
        <v>38.505805119269958</v>
      </c>
      <c r="M10166" s="51">
        <f t="array" ref="M10166">_xlfn.SUM(_xlfn.NORM.DIST($S$3:$S$1003,$G10166,$P10166,FALSE)*WindSpeedStep*$T$3:$T$1003)</f>
        <v>10.750420749212095</v>
      </c>
      <c r="N10166" s="51">
        <f t="array" ref="N10166">_xlfn.SUM(_xlfn.NORM.DIST($S$3:$S$1003,$G10166,$Q10166,FALSE)*WindSpeedStep*$T$3:$T$1003)</f>
        <v>18.31622586848453</v>
      </c>
      <c r="P10166" s="43">
        <f t="shared" si="634"/>
        <v>0.33443999333417523</v>
      </c>
      <c r="Q10166" s="43">
        <f t="shared" si="635"/>
        <v>0.5986888769562394</v>
      </c>
    </row>
    <row r="10167" spans="5:17" x14ac:dyDescent="0.2">
      <c r="E10167" s="16">
        <v>41101.923611111109</v>
      </c>
      <c r="F10167" s="22">
        <v>2.87</v>
      </c>
      <c r="G10167" s="22">
        <v>3.032789067821922</v>
      </c>
      <c r="H10167" s="25">
        <v>0.13240418118466898</v>
      </c>
      <c r="I10167" s="3">
        <f t="shared" si="632"/>
        <v>0</v>
      </c>
      <c r="J10167" s="3">
        <f t="shared" si="633"/>
        <v>2.7299999999981233</v>
      </c>
      <c r="K10167" s="3">
        <f>MIN(J10167-M10167+N10167,'Power Look Up'!$F$4)</f>
        <v>3.9661928257464774</v>
      </c>
      <c r="M10167" s="51">
        <f t="array" ref="M10167">_xlfn.SUM(_xlfn.NORM.DIST($S$3:$S$1003,$G10167,$P10167,FALSE)*WindSpeedStep*$T$3:$T$1003)</f>
        <v>3.8156394833080185</v>
      </c>
      <c r="N10167" s="51">
        <f t="array" ref="N10167">_xlfn.SUM(_xlfn.NORM.DIST($S$3:$S$1003,$G10167,$Q10167,FALSE)*WindSpeedStep*$T$3:$T$1003)</f>
        <v>5.0518323090563726</v>
      </c>
      <c r="P10167" s="43">
        <f t="shared" si="634"/>
        <v>0.30327890678219221</v>
      </c>
      <c r="Q10167" s="43">
        <f t="shared" si="635"/>
        <v>0.40155395323077714</v>
      </c>
    </row>
    <row r="10168" spans="5:17" x14ac:dyDescent="0.2">
      <c r="E10168" s="16">
        <v>41101.930555555555</v>
      </c>
      <c r="F10168" s="22">
        <v>3.01</v>
      </c>
      <c r="G10168" s="22">
        <v>3.1253885187777408</v>
      </c>
      <c r="H10168" s="25">
        <v>0.13953488372093023</v>
      </c>
      <c r="I10168" s="3">
        <f t="shared" si="632"/>
        <v>0.90999999999816206</v>
      </c>
      <c r="J10168" s="3">
        <f t="shared" si="633"/>
        <v>11.829999999997929</v>
      </c>
      <c r="K10168" s="3">
        <f>MIN(J10168-M10168+N10168,'Power Look Up'!$F$4)</f>
        <v>13.607558738279302</v>
      </c>
      <c r="M10168" s="51">
        <f t="array" ref="M10168">_xlfn.SUM(_xlfn.NORM.DIST($S$3:$S$1003,$G10168,$P10168,FALSE)*WindSpeedStep*$T$3:$T$1003)</f>
        <v>5.49676172545926</v>
      </c>
      <c r="N10168" s="51">
        <f t="array" ref="N10168">_xlfn.SUM(_xlfn.NORM.DIST($S$3:$S$1003,$G10168,$Q10168,FALSE)*WindSpeedStep*$T$3:$T$1003)</f>
        <v>7.274320463740632</v>
      </c>
      <c r="P10168" s="43">
        <f t="shared" si="634"/>
        <v>0.31253885187777408</v>
      </c>
      <c r="Q10168" s="43">
        <f t="shared" si="635"/>
        <v>0.43610072355038243</v>
      </c>
    </row>
    <row r="10169" spans="5:17" x14ac:dyDescent="0.2">
      <c r="E10169" s="16">
        <v>41101.9375</v>
      </c>
      <c r="F10169" s="22">
        <v>3.22</v>
      </c>
      <c r="G10169" s="22">
        <v>3.3888676580351871</v>
      </c>
      <c r="H10169" s="25">
        <v>4.9689440993788817E-2</v>
      </c>
      <c r="I10169" s="3">
        <f t="shared" si="632"/>
        <v>20.019999999997754</v>
      </c>
      <c r="J10169" s="3">
        <f t="shared" si="633"/>
        <v>35.489999999997423</v>
      </c>
      <c r="K10169" s="3">
        <f>MIN(J10169-M10169+N10169,'Power Look Up'!$F$4)</f>
        <v>34.278453032488748</v>
      </c>
      <c r="M10169" s="51">
        <f t="array" ref="M10169">_xlfn.SUM(_xlfn.NORM.DIST($S$3:$S$1003,$G10169,$P10169,FALSE)*WindSpeedStep*$T$3:$T$1003)</f>
        <v>12.075619334953029</v>
      </c>
      <c r="N10169" s="51">
        <f t="array" ref="N10169">_xlfn.SUM(_xlfn.NORM.DIST($S$3:$S$1003,$G10169,$Q10169,FALSE)*WindSpeedStep*$T$3:$T$1003)</f>
        <v>10.864072367444354</v>
      </c>
      <c r="P10169" s="43">
        <f t="shared" si="634"/>
        <v>0.33888676580351873</v>
      </c>
      <c r="Q10169" s="43">
        <f t="shared" si="635"/>
        <v>0.16839093952969872</v>
      </c>
    </row>
    <row r="10170" spans="5:17" x14ac:dyDescent="0.2">
      <c r="E10170" s="16">
        <v>41102.097222222219</v>
      </c>
      <c r="F10170" s="22">
        <v>2.6</v>
      </c>
      <c r="G10170" s="22">
        <v>2.5525029323095474</v>
      </c>
      <c r="H10170" s="25">
        <v>6.5384615384615388E-2</v>
      </c>
      <c r="I10170" s="3">
        <f t="shared" si="632"/>
        <v>0</v>
      </c>
      <c r="J10170" s="3">
        <f t="shared" si="633"/>
        <v>0</v>
      </c>
      <c r="K10170" s="3">
        <f>MIN(J10170-M10170+N10170,'Power Look Up'!$F$4)</f>
        <v>-0.10302625458719639</v>
      </c>
      <c r="M10170" s="51">
        <f t="array" ref="M10170">_xlfn.SUM(_xlfn.NORM.DIST($S$3:$S$1003,$G10170,$P10170,FALSE)*WindSpeedStep*$T$3:$T$1003)</f>
        <v>9.2509489162889064E-2</v>
      </c>
      <c r="N10170" s="51">
        <f t="array" ref="N10170">_xlfn.SUM(_xlfn.NORM.DIST($S$3:$S$1003,$G10170,$Q10170,FALSE)*WindSpeedStep*$T$3:$T$1003)</f>
        <v>-1.051676542430733E-2</v>
      </c>
      <c r="P10170" s="43">
        <f t="shared" si="634"/>
        <v>0.25525029323095477</v>
      </c>
      <c r="Q10170" s="43">
        <f t="shared" si="635"/>
        <v>0.16689442249716271</v>
      </c>
    </row>
    <row r="10171" spans="5:17" x14ac:dyDescent="0.2">
      <c r="E10171" s="16">
        <v>41102.138888888891</v>
      </c>
      <c r="F10171" s="22">
        <v>0.76</v>
      </c>
      <c r="G10171" s="22">
        <v>0.94604667581096635</v>
      </c>
      <c r="H10171" s="25">
        <v>0.22368421052631579</v>
      </c>
      <c r="I10171" s="3">
        <f t="shared" si="632"/>
        <v>0</v>
      </c>
      <c r="J10171" s="3">
        <f t="shared" si="633"/>
        <v>0</v>
      </c>
      <c r="K10171" s="3">
        <f>MIN(J10171-M10171+N10171,'Power Look Up'!$F$4)</f>
        <v>-1.9705725829723492E-10</v>
      </c>
      <c r="M10171" s="51">
        <f t="array" ref="M10171">_xlfn.SUM(_xlfn.NORM.DIST($S$3:$S$1003,$G10171,$P10171,FALSE)*WindSpeedStep*$T$3:$T$1003)</f>
        <v>-3.6385784381629362E-25</v>
      </c>
      <c r="N10171" s="51">
        <f t="array" ref="N10171">_xlfn.SUM(_xlfn.NORM.DIST($S$3:$S$1003,$G10171,$Q10171,FALSE)*WindSpeedStep*$T$3:$T$1003)</f>
        <v>-1.9705725829723528E-10</v>
      </c>
      <c r="P10171" s="43">
        <f t="shared" si="634"/>
        <v>9.4604667581096646E-2</v>
      </c>
      <c r="Q10171" s="43">
        <f t="shared" si="635"/>
        <v>0.21161570379982142</v>
      </c>
    </row>
    <row r="10172" spans="5:17" x14ac:dyDescent="0.2">
      <c r="E10172" s="16">
        <v>41102.145833333336</v>
      </c>
      <c r="F10172" s="22">
        <v>1.28</v>
      </c>
      <c r="G10172" s="22">
        <v>1.4123374118729459</v>
      </c>
      <c r="H10172" s="25">
        <v>0.328125</v>
      </c>
      <c r="I10172" s="3">
        <f t="shared" si="632"/>
        <v>0</v>
      </c>
      <c r="J10172" s="3">
        <f t="shared" si="633"/>
        <v>0</v>
      </c>
      <c r="K10172" s="3">
        <f>MIN(J10172-M10172+N10172,'Power Look Up'!$F$4)</f>
        <v>3.8036788602925176E-4</v>
      </c>
      <c r="M10172" s="51">
        <f t="array" ref="M10172">_xlfn.SUM(_xlfn.NORM.DIST($S$3:$S$1003,$G10172,$P10172,FALSE)*WindSpeedStep*$T$3:$T$1003)</f>
        <v>-5.5082767549426533E-9</v>
      </c>
      <c r="N10172" s="51">
        <f t="array" ref="N10172">_xlfn.SUM(_xlfn.NORM.DIST($S$3:$S$1003,$G10172,$Q10172,FALSE)*WindSpeedStep*$T$3:$T$1003)</f>
        <v>3.8036237775249679E-4</v>
      </c>
      <c r="P10172" s="43">
        <f t="shared" si="634"/>
        <v>0.14123374118729459</v>
      </c>
      <c r="Q10172" s="43">
        <f t="shared" si="635"/>
        <v>0.46342321327081037</v>
      </c>
    </row>
    <row r="10173" spans="5:17" x14ac:dyDescent="0.2">
      <c r="E10173" s="16">
        <v>41102.152777777781</v>
      </c>
      <c r="F10173" s="22">
        <v>1.99</v>
      </c>
      <c r="G10173" s="22">
        <v>2.1043583949484734</v>
      </c>
      <c r="H10173" s="25">
        <v>9.0452261306532666E-2</v>
      </c>
      <c r="I10173" s="3">
        <f t="shared" si="632"/>
        <v>0</v>
      </c>
      <c r="J10173" s="3">
        <f t="shared" si="633"/>
        <v>0</v>
      </c>
      <c r="K10173" s="3">
        <f>MIN(J10173-M10173+N10173,'Power Look Up'!$F$4)</f>
        <v>1.7726491880212195E-4</v>
      </c>
      <c r="M10173" s="51">
        <f t="array" ref="M10173">_xlfn.SUM(_xlfn.NORM.DIST($S$3:$S$1003,$G10173,$P10173,FALSE)*WindSpeedStep*$T$3:$T$1003)</f>
        <v>-3.7698190211699527E-3</v>
      </c>
      <c r="N10173" s="51">
        <f t="array" ref="N10173">_xlfn.SUM(_xlfn.NORM.DIST($S$3:$S$1003,$G10173,$Q10173,FALSE)*WindSpeedStep*$T$3:$T$1003)</f>
        <v>-3.5925541023678308E-3</v>
      </c>
      <c r="P10173" s="43">
        <f t="shared" si="634"/>
        <v>0.21043583949484734</v>
      </c>
      <c r="Q10173" s="43">
        <f t="shared" si="635"/>
        <v>0.190343975422475</v>
      </c>
    </row>
    <row r="10174" spans="5:17" x14ac:dyDescent="0.2">
      <c r="E10174" s="16">
        <v>41102.159722222219</v>
      </c>
      <c r="F10174" s="22">
        <v>2.04</v>
      </c>
      <c r="G10174" s="22">
        <v>2.1120960083482081</v>
      </c>
      <c r="H10174" s="25">
        <v>0.16666666666666669</v>
      </c>
      <c r="I10174" s="3">
        <f t="shared" si="632"/>
        <v>0</v>
      </c>
      <c r="J10174" s="3">
        <f t="shared" si="633"/>
        <v>0</v>
      </c>
      <c r="K10174" s="3">
        <f>MIN(J10174-M10174+N10174,'Power Look Up'!$F$4)</f>
        <v>1.5980296894933743E-2</v>
      </c>
      <c r="M10174" s="51">
        <f t="array" ref="M10174">_xlfn.SUM(_xlfn.NORM.DIST($S$3:$S$1003,$G10174,$P10174,FALSE)*WindSpeedStep*$T$3:$T$1003)</f>
        <v>-3.9156074618525976E-3</v>
      </c>
      <c r="N10174" s="51">
        <f t="array" ref="N10174">_xlfn.SUM(_xlfn.NORM.DIST($S$3:$S$1003,$G10174,$Q10174,FALSE)*WindSpeedStep*$T$3:$T$1003)</f>
        <v>1.2064689433081144E-2</v>
      </c>
      <c r="P10174" s="43">
        <f t="shared" si="634"/>
        <v>0.21120960083482082</v>
      </c>
      <c r="Q10174" s="43">
        <f t="shared" si="635"/>
        <v>0.35201600139136807</v>
      </c>
    </row>
    <row r="10175" spans="5:17" x14ac:dyDescent="0.2">
      <c r="E10175" s="16">
        <v>41102.166666666664</v>
      </c>
      <c r="F10175" s="22">
        <v>2.14</v>
      </c>
      <c r="G10175" s="22">
        <v>2.3231238683582083</v>
      </c>
      <c r="H10175" s="25">
        <v>0.14953271028037382</v>
      </c>
      <c r="I10175" s="3">
        <f t="shared" si="632"/>
        <v>0</v>
      </c>
      <c r="J10175" s="3">
        <f t="shared" si="633"/>
        <v>0</v>
      </c>
      <c r="K10175" s="3">
        <f>MIN(J10175-M10175+N10175,'Power Look Up'!$F$4)</f>
        <v>8.7269161909499446E-2</v>
      </c>
      <c r="M10175" s="51">
        <f t="array" ref="M10175">_xlfn.SUM(_xlfn.NORM.DIST($S$3:$S$1003,$G10175,$P10175,FALSE)*WindSpeedStep*$T$3:$T$1003)</f>
        <v>-5.8173899973460496E-3</v>
      </c>
      <c r="N10175" s="51">
        <f t="array" ref="N10175">_xlfn.SUM(_xlfn.NORM.DIST($S$3:$S$1003,$G10175,$Q10175,FALSE)*WindSpeedStep*$T$3:$T$1003)</f>
        <v>8.1451771912153401E-2</v>
      </c>
      <c r="P10175" s="43">
        <f t="shared" si="634"/>
        <v>0.23231238683582084</v>
      </c>
      <c r="Q10175" s="43">
        <f t="shared" si="635"/>
        <v>0.34738300835262925</v>
      </c>
    </row>
    <row r="10176" spans="5:17" x14ac:dyDescent="0.2">
      <c r="E10176" s="16">
        <v>41102.180555555555</v>
      </c>
      <c r="F10176" s="22">
        <v>1.89</v>
      </c>
      <c r="G10176" s="22">
        <v>1.9235714272450579</v>
      </c>
      <c r="H10176" s="25">
        <v>0.25396825396825395</v>
      </c>
      <c r="I10176" s="3">
        <f t="shared" si="632"/>
        <v>0</v>
      </c>
      <c r="J10176" s="3">
        <f t="shared" si="633"/>
        <v>0</v>
      </c>
      <c r="K10176" s="3">
        <f>MIN(J10176-M10176+N10176,'Power Look Up'!$F$4)</f>
        <v>6.1654753723514991E-2</v>
      </c>
      <c r="M10176" s="51">
        <f t="array" ref="M10176">_xlfn.SUM(_xlfn.NORM.DIST($S$3:$S$1003,$G10176,$P10176,FALSE)*WindSpeedStep*$T$3:$T$1003)</f>
        <v>-1.118901294400748E-3</v>
      </c>
      <c r="N10176" s="51">
        <f t="array" ref="N10176">_xlfn.SUM(_xlfn.NORM.DIST($S$3:$S$1003,$G10176,$Q10176,FALSE)*WindSpeedStep*$T$3:$T$1003)</f>
        <v>6.0535852429114245E-2</v>
      </c>
      <c r="P10176" s="43">
        <f t="shared" si="634"/>
        <v>0.1923571427245058</v>
      </c>
      <c r="Q10176" s="43">
        <f t="shared" si="635"/>
        <v>0.48852607676064963</v>
      </c>
    </row>
    <row r="10177" spans="5:17" x14ac:dyDescent="0.2">
      <c r="E10177" s="16">
        <v>41102.1875</v>
      </c>
      <c r="F10177" s="22">
        <v>2.7</v>
      </c>
      <c r="G10177" s="22">
        <v>2.7053847719327595</v>
      </c>
      <c r="H10177" s="25">
        <v>0.29629629629629628</v>
      </c>
      <c r="I10177" s="3">
        <f t="shared" si="632"/>
        <v>0</v>
      </c>
      <c r="J10177" s="3">
        <f t="shared" si="633"/>
        <v>0</v>
      </c>
      <c r="K10177" s="3">
        <f>MIN(J10177-M10177+N10177,'Power Look Up'!$F$4)</f>
        <v>7.406031964857541</v>
      </c>
      <c r="M10177" s="51">
        <f t="array" ref="M10177">_xlfn.SUM(_xlfn.NORM.DIST($S$3:$S$1003,$G10177,$P10177,FALSE)*WindSpeedStep*$T$3:$T$1003)</f>
        <v>0.49372724689412689</v>
      </c>
      <c r="N10177" s="51">
        <f t="array" ref="N10177">_xlfn.SUM(_xlfn.NORM.DIST($S$3:$S$1003,$G10177,$Q10177,FALSE)*WindSpeedStep*$T$3:$T$1003)</f>
        <v>7.8997592117516682</v>
      </c>
      <c r="P10177" s="43">
        <f t="shared" si="634"/>
        <v>0.27053847719327595</v>
      </c>
      <c r="Q10177" s="43">
        <f t="shared" si="635"/>
        <v>0.80159548798007685</v>
      </c>
    </row>
    <row r="10178" spans="5:17" x14ac:dyDescent="0.2">
      <c r="E10178" s="16">
        <v>41102.194444444445</v>
      </c>
      <c r="F10178" s="22">
        <v>2.72</v>
      </c>
      <c r="G10178" s="22">
        <v>2.785035351498061</v>
      </c>
      <c r="H10178" s="25">
        <v>0.15441176470588233</v>
      </c>
      <c r="I10178" s="3">
        <f t="shared" si="632"/>
        <v>0</v>
      </c>
      <c r="J10178" s="3">
        <f t="shared" si="633"/>
        <v>0</v>
      </c>
      <c r="K10178" s="3">
        <f>MIN(J10178-M10178+N10178,'Power Look Up'!$F$4)</f>
        <v>1.4430146010693088</v>
      </c>
      <c r="M10178" s="51">
        <f t="array" ref="M10178">_xlfn.SUM(_xlfn.NORM.DIST($S$3:$S$1003,$G10178,$P10178,FALSE)*WindSpeedStep*$T$3:$T$1003)</f>
        <v>0.939309323343128</v>
      </c>
      <c r="N10178" s="51">
        <f t="array" ref="N10178">_xlfn.SUM(_xlfn.NORM.DIST($S$3:$S$1003,$G10178,$Q10178,FALSE)*WindSpeedStep*$T$3:$T$1003)</f>
        <v>2.3823239244124368</v>
      </c>
      <c r="P10178" s="43">
        <f t="shared" si="634"/>
        <v>0.27850353514980614</v>
      </c>
      <c r="Q10178" s="43">
        <f t="shared" si="635"/>
        <v>0.4300422233930829</v>
      </c>
    </row>
    <row r="10179" spans="5:17" x14ac:dyDescent="0.2">
      <c r="E10179" s="16">
        <v>41102.201388888891</v>
      </c>
      <c r="F10179" s="22">
        <v>2.69</v>
      </c>
      <c r="G10179" s="22">
        <v>2.7878074343824082</v>
      </c>
      <c r="H10179" s="25">
        <v>0.17472118959107807</v>
      </c>
      <c r="I10179" s="3">
        <f t="shared" ref="I10179:I10242" si="636">INDEX(PowerArray,MIN(MaximumPowerIndex,ROUND(F10179*100,0)))</f>
        <v>0</v>
      </c>
      <c r="J10179" s="3">
        <f t="shared" ref="J10179:J10242" si="637">INDEX(PowerArray,MIN(MaximumPowerIndex,ROUND(G10179*100,0)))</f>
        <v>0</v>
      </c>
      <c r="K10179" s="3">
        <f>MIN(J10179-M10179+N10179,'Power Look Up'!$F$4)</f>
        <v>2.1190640882847003</v>
      </c>
      <c r="M10179" s="51">
        <f t="array" ref="M10179">_xlfn.SUM(_xlfn.NORM.DIST($S$3:$S$1003,$G10179,$P10179,FALSE)*WindSpeedStep*$T$3:$T$1003)</f>
        <v>0.95856992991384726</v>
      </c>
      <c r="N10179" s="51">
        <f t="array" ref="N10179">_xlfn.SUM(_xlfn.NORM.DIST($S$3:$S$1003,$G10179,$Q10179,FALSE)*WindSpeedStep*$T$3:$T$1003)</f>
        <v>3.0776340181985473</v>
      </c>
      <c r="P10179" s="43">
        <f t="shared" ref="P10179:P10242" si="638">ReferenceTurbulence*G10179</f>
        <v>0.27878074343824083</v>
      </c>
      <c r="Q10179" s="43">
        <f t="shared" si="635"/>
        <v>0.48708903128614567</v>
      </c>
    </row>
    <row r="10180" spans="5:17" x14ac:dyDescent="0.2">
      <c r="E10180" s="16">
        <v>41102.208333333336</v>
      </c>
      <c r="F10180" s="22">
        <v>3.31</v>
      </c>
      <c r="G10180" s="22">
        <v>3.3656908326207038</v>
      </c>
      <c r="H10180" s="25">
        <v>0.16012084592145015</v>
      </c>
      <c r="I10180" s="3">
        <f t="shared" si="636"/>
        <v>28.209999999997581</v>
      </c>
      <c r="J10180" s="3">
        <f t="shared" si="637"/>
        <v>33.669999999997465</v>
      </c>
      <c r="K10180" s="3">
        <f>MIN(J10180-M10180+N10180,'Power Look Up'!$F$4)</f>
        <v>39.129283990287831</v>
      </c>
      <c r="M10180" s="51">
        <f t="array" ref="M10180">_xlfn.SUM(_xlfn.NORM.DIST($S$3:$S$1003,$G10180,$P10180,FALSE)*WindSpeedStep*$T$3:$T$1003)</f>
        <v>11.371608874545061</v>
      </c>
      <c r="N10180" s="51">
        <f t="array" ref="N10180">_xlfn.SUM(_xlfn.NORM.DIST($S$3:$S$1003,$G10180,$Q10180,FALSE)*WindSpeedStep*$T$3:$T$1003)</f>
        <v>16.830892864835427</v>
      </c>
      <c r="P10180" s="43">
        <f t="shared" si="638"/>
        <v>0.33656908326207041</v>
      </c>
      <c r="Q10180" s="43">
        <f t="shared" ref="Q10180:Q10243" si="639">G10180*H10180</f>
        <v>0.53891726322929701</v>
      </c>
    </row>
    <row r="10181" spans="5:17" x14ac:dyDescent="0.2">
      <c r="E10181" s="16">
        <v>41102.5</v>
      </c>
      <c r="F10181" s="22">
        <v>4.17</v>
      </c>
      <c r="G10181" s="22">
        <v>4.0336591326017741</v>
      </c>
      <c r="H10181" s="25">
        <v>0.23021582733812948</v>
      </c>
      <c r="I10181" s="3">
        <f t="shared" si="636"/>
        <v>109.52999999999516</v>
      </c>
      <c r="J10181" s="3">
        <f t="shared" si="637"/>
        <v>94.269999999995477</v>
      </c>
      <c r="K10181" s="3">
        <f>MIN(J10181-M10181+N10181,'Power Look Up'!$F$4)</f>
        <v>124.86467519516388</v>
      </c>
      <c r="M10181" s="51">
        <f t="array" ref="M10181">_xlfn.SUM(_xlfn.NORM.DIST($S$3:$S$1003,$G10181,$P10181,FALSE)*WindSpeedStep*$T$3:$T$1003)</f>
        <v>53.830948346749452</v>
      </c>
      <c r="N10181" s="51">
        <f t="array" ref="N10181">_xlfn.SUM(_xlfn.NORM.DIST($S$3:$S$1003,$G10181,$Q10181,FALSE)*WindSpeedStep*$T$3:$T$1003)</f>
        <v>84.425623541917858</v>
      </c>
      <c r="P10181" s="43">
        <f t="shared" si="638"/>
        <v>0.40336591326017746</v>
      </c>
      <c r="Q10181" s="43">
        <f t="shared" si="639"/>
        <v>0.92861217441191912</v>
      </c>
    </row>
    <row r="10182" spans="5:17" x14ac:dyDescent="0.2">
      <c r="E10182" s="16">
        <v>41102.673611111109</v>
      </c>
      <c r="F10182" s="22">
        <v>7.67</v>
      </c>
      <c r="G10182" s="22">
        <v>7.7330386682750323</v>
      </c>
      <c r="H10182" s="25">
        <v>0.13168187744458931</v>
      </c>
      <c r="I10182" s="3">
        <f t="shared" si="636"/>
        <v>789.66999999996415</v>
      </c>
      <c r="J10182" s="3">
        <f t="shared" si="637"/>
        <v>807.72999999996375</v>
      </c>
      <c r="K10182" s="3">
        <f>MIN(J10182-M10182+N10182,'Power Look Up'!$F$4)</f>
        <v>823.54341517323883</v>
      </c>
      <c r="M10182" s="51">
        <f t="array" ref="M10182">_xlfn.SUM(_xlfn.NORM.DIST($S$3:$S$1003,$G10182,$P10182,FALSE)*WindSpeedStep*$T$3:$T$1003)</f>
        <v>805.9534854685345</v>
      </c>
      <c r="N10182" s="51">
        <f t="array" ref="N10182">_xlfn.SUM(_xlfn.NORM.DIST($S$3:$S$1003,$G10182,$Q10182,FALSE)*WindSpeedStep*$T$3:$T$1003)</f>
        <v>821.76690064180957</v>
      </c>
      <c r="P10182" s="43">
        <f t="shared" si="638"/>
        <v>0.77330386682750329</v>
      </c>
      <c r="Q10182" s="43">
        <f t="shared" si="639"/>
        <v>1.0183010501900629</v>
      </c>
    </row>
    <row r="10183" spans="5:17" x14ac:dyDescent="0.2">
      <c r="E10183" s="16">
        <v>41102.708333333336</v>
      </c>
      <c r="F10183" s="22">
        <v>5.83</v>
      </c>
      <c r="G10183" s="22">
        <v>5.919361519913247</v>
      </c>
      <c r="H10183" s="25">
        <v>0.12864493996569468</v>
      </c>
      <c r="I10183" s="3">
        <f t="shared" si="636"/>
        <v>334.45999999998708</v>
      </c>
      <c r="J10183" s="3">
        <f t="shared" si="637"/>
        <v>349.03999999998678</v>
      </c>
      <c r="K10183" s="3">
        <f>MIN(J10183-M10183+N10183,'Power Look Up'!$F$4)</f>
        <v>354.64141070893334</v>
      </c>
      <c r="M10183" s="51">
        <f t="array" ref="M10183">_xlfn.SUM(_xlfn.NORM.DIST($S$3:$S$1003,$G10183,$P10183,FALSE)*WindSpeedStep*$T$3:$T$1003)</f>
        <v>351.84637489904168</v>
      </c>
      <c r="N10183" s="51">
        <f t="array" ref="N10183">_xlfn.SUM(_xlfn.NORM.DIST($S$3:$S$1003,$G10183,$Q10183,FALSE)*WindSpeedStep*$T$3:$T$1003)</f>
        <v>357.44778560798824</v>
      </c>
      <c r="P10183" s="43">
        <f t="shared" si="638"/>
        <v>0.59193615199132477</v>
      </c>
      <c r="Q10183" s="43">
        <f t="shared" si="639"/>
        <v>0.7614959073644828</v>
      </c>
    </row>
    <row r="10184" spans="5:17" x14ac:dyDescent="0.2">
      <c r="E10184" s="16">
        <v>41102.715277777781</v>
      </c>
      <c r="F10184" s="22">
        <v>6.01</v>
      </c>
      <c r="G10184" s="22">
        <v>5.994499597757101</v>
      </c>
      <c r="H10184" s="25">
        <v>0.16472545757071547</v>
      </c>
      <c r="I10184" s="3">
        <f t="shared" si="636"/>
        <v>364.25999999998106</v>
      </c>
      <c r="J10184" s="3">
        <f t="shared" si="637"/>
        <v>360.37999999998652</v>
      </c>
      <c r="K10184" s="3">
        <f>MIN(J10184-M10184+N10184,'Power Look Up'!$F$4)</f>
        <v>376.11555550030454</v>
      </c>
      <c r="M10184" s="51">
        <f t="array" ref="M10184">_xlfn.SUM(_xlfn.NORM.DIST($S$3:$S$1003,$G10184,$P10184,FALSE)*WindSpeedStep*$T$3:$T$1003)</f>
        <v>366.26714282874269</v>
      </c>
      <c r="N10184" s="51">
        <f t="array" ref="N10184">_xlfn.SUM(_xlfn.NORM.DIST($S$3:$S$1003,$G10184,$Q10184,FALSE)*WindSpeedStep*$T$3:$T$1003)</f>
        <v>382.00269832906071</v>
      </c>
      <c r="P10184" s="43">
        <f t="shared" si="638"/>
        <v>0.59944995977571014</v>
      </c>
      <c r="Q10184" s="43">
        <f t="shared" si="639"/>
        <v>0.98744668914800826</v>
      </c>
    </row>
    <row r="10185" spans="5:17" x14ac:dyDescent="0.2">
      <c r="E10185" s="16">
        <v>41102.722222222219</v>
      </c>
      <c r="F10185" s="22">
        <v>5.5</v>
      </c>
      <c r="G10185" s="22">
        <v>5.5638928500870675</v>
      </c>
      <c r="H10185" s="25">
        <v>0.15636363636363637</v>
      </c>
      <c r="I10185" s="3">
        <f t="shared" si="636"/>
        <v>280.99999999998818</v>
      </c>
      <c r="J10185" s="3">
        <f t="shared" si="637"/>
        <v>290.71999999998798</v>
      </c>
      <c r="K10185" s="3">
        <f>MIN(J10185-M10185+N10185,'Power Look Up'!$F$4)</f>
        <v>299.1385988070727</v>
      </c>
      <c r="M10185" s="51">
        <f t="array" ref="M10185">_xlfn.SUM(_xlfn.NORM.DIST($S$3:$S$1003,$G10185,$P10185,FALSE)*WindSpeedStep*$T$3:$T$1003)</f>
        <v>287.61083954397122</v>
      </c>
      <c r="N10185" s="51">
        <f t="array" ref="N10185">_xlfn.SUM(_xlfn.NORM.DIST($S$3:$S$1003,$G10185,$Q10185,FALSE)*WindSpeedStep*$T$3:$T$1003)</f>
        <v>296.02943835105594</v>
      </c>
      <c r="P10185" s="43">
        <f t="shared" si="638"/>
        <v>0.55638928500870677</v>
      </c>
      <c r="Q10185" s="43">
        <f t="shared" si="639"/>
        <v>0.86999051837725061</v>
      </c>
    </row>
    <row r="10186" spans="5:17" x14ac:dyDescent="0.2">
      <c r="E10186" s="16">
        <v>41102.729166666664</v>
      </c>
      <c r="F10186" s="22">
        <v>5.25</v>
      </c>
      <c r="G10186" s="22">
        <v>5.3479746323859745</v>
      </c>
      <c r="H10186" s="25">
        <v>0.23428571428571429</v>
      </c>
      <c r="I10186" s="3">
        <f t="shared" si="636"/>
        <v>240.49999999998906</v>
      </c>
      <c r="J10186" s="3">
        <f t="shared" si="637"/>
        <v>256.69999999998873</v>
      </c>
      <c r="K10186" s="3">
        <f>MIN(J10186-M10186+N10186,'Power Look Up'!$F$4)</f>
        <v>284.30062322461254</v>
      </c>
      <c r="M10186" s="51">
        <f t="array" ref="M10186">_xlfn.SUM(_xlfn.NORM.DIST($S$3:$S$1003,$G10186,$P10186,FALSE)*WindSpeedStep*$T$3:$T$1003)</f>
        <v>251.13798521216697</v>
      </c>
      <c r="N10186" s="51">
        <f t="array" ref="N10186">_xlfn.SUM(_xlfn.NORM.DIST($S$3:$S$1003,$G10186,$Q10186,FALSE)*WindSpeedStep*$T$3:$T$1003)</f>
        <v>278.7386084367908</v>
      </c>
      <c r="P10186" s="43">
        <f t="shared" si="638"/>
        <v>0.53479746323859745</v>
      </c>
      <c r="Q10186" s="43">
        <f t="shared" si="639"/>
        <v>1.2529540567304283</v>
      </c>
    </row>
    <row r="10187" spans="5:17" x14ac:dyDescent="0.2">
      <c r="E10187" s="16">
        <v>41102.736111111109</v>
      </c>
      <c r="F10187" s="22">
        <v>6.38</v>
      </c>
      <c r="G10187" s="22">
        <v>6.5381111778861909</v>
      </c>
      <c r="H10187" s="25">
        <v>0.17398119122257055</v>
      </c>
      <c r="I10187" s="3">
        <f t="shared" si="636"/>
        <v>447.8799999999793</v>
      </c>
      <c r="J10187" s="3">
        <f t="shared" si="637"/>
        <v>484.03999999997853</v>
      </c>
      <c r="K10187" s="3">
        <f>MIN(J10187-M10187+N10187,'Power Look Up'!$F$4)</f>
        <v>510.89728548619485</v>
      </c>
      <c r="M10187" s="51">
        <f t="array" ref="M10187">_xlfn.SUM(_xlfn.NORM.DIST($S$3:$S$1003,$G10187,$P10187,FALSE)*WindSpeedStep*$T$3:$T$1003)</f>
        <v>481.03675633626972</v>
      </c>
      <c r="N10187" s="51">
        <f t="array" ref="N10187">_xlfn.SUM(_xlfn.NORM.DIST($S$3:$S$1003,$G10187,$Q10187,FALSE)*WindSpeedStep*$T$3:$T$1003)</f>
        <v>507.89404182248603</v>
      </c>
      <c r="P10187" s="43">
        <f t="shared" si="638"/>
        <v>0.65381111778861911</v>
      </c>
      <c r="Q10187" s="43">
        <f t="shared" si="639"/>
        <v>1.1375083710742433</v>
      </c>
    </row>
    <row r="10188" spans="5:17" x14ac:dyDescent="0.2">
      <c r="E10188" s="16">
        <v>41102.743055555555</v>
      </c>
      <c r="F10188" s="22">
        <v>7.32</v>
      </c>
      <c r="G10188" s="22">
        <v>7.2957265613060978</v>
      </c>
      <c r="H10188" s="25">
        <v>0.12841530054644806</v>
      </c>
      <c r="I10188" s="3">
        <f t="shared" si="636"/>
        <v>684.3199999999664</v>
      </c>
      <c r="J10188" s="3">
        <f t="shared" si="637"/>
        <v>678.29999999996653</v>
      </c>
      <c r="K10188" s="3">
        <f>MIN(J10188-M10188+N10188,'Power Look Up'!$F$4)</f>
        <v>690.66277651602172</v>
      </c>
      <c r="M10188" s="51">
        <f t="array" ref="M10188">_xlfn.SUM(_xlfn.NORM.DIST($S$3:$S$1003,$G10188,$P10188,FALSE)*WindSpeedStep*$T$3:$T$1003)</f>
        <v>674.91596658793685</v>
      </c>
      <c r="N10188" s="51">
        <f t="array" ref="N10188">_xlfn.SUM(_xlfn.NORM.DIST($S$3:$S$1003,$G10188,$Q10188,FALSE)*WindSpeedStep*$T$3:$T$1003)</f>
        <v>687.27874310399204</v>
      </c>
      <c r="P10188" s="43">
        <f t="shared" si="638"/>
        <v>0.72957265613060984</v>
      </c>
      <c r="Q10188" s="43">
        <f t="shared" si="639"/>
        <v>0.93688291907482657</v>
      </c>
    </row>
    <row r="10189" spans="5:17" x14ac:dyDescent="0.2">
      <c r="E10189" s="16">
        <v>41102.75</v>
      </c>
      <c r="F10189" s="22">
        <v>7.24</v>
      </c>
      <c r="G10189" s="22">
        <v>7.2605113582816907</v>
      </c>
      <c r="H10189" s="25">
        <v>0.16298342541436464</v>
      </c>
      <c r="I10189" s="3">
        <f t="shared" si="636"/>
        <v>660.23999999996693</v>
      </c>
      <c r="J10189" s="3">
        <f t="shared" si="637"/>
        <v>666.25999999996679</v>
      </c>
      <c r="K10189" s="3">
        <f>MIN(J10189-M10189+N10189,'Power Look Up'!$F$4)</f>
        <v>696.43546783718853</v>
      </c>
      <c r="M10189" s="51">
        <f t="array" ref="M10189">_xlfn.SUM(_xlfn.NORM.DIST($S$3:$S$1003,$G10189,$P10189,FALSE)*WindSpeedStep*$T$3:$T$1003)</f>
        <v>664.98413332715415</v>
      </c>
      <c r="N10189" s="51">
        <f t="array" ref="N10189">_xlfn.SUM(_xlfn.NORM.DIST($S$3:$S$1003,$G10189,$Q10189,FALSE)*WindSpeedStep*$T$3:$T$1003)</f>
        <v>695.15960116437589</v>
      </c>
      <c r="P10189" s="43">
        <f t="shared" si="638"/>
        <v>0.72605113582816916</v>
      </c>
      <c r="Q10189" s="43">
        <f t="shared" si="639"/>
        <v>1.1833430114326513</v>
      </c>
    </row>
    <row r="10190" spans="5:17" x14ac:dyDescent="0.2">
      <c r="E10190" s="16">
        <v>41102.763888888891</v>
      </c>
      <c r="F10190" s="22">
        <v>7.85</v>
      </c>
      <c r="G10190" s="22">
        <v>7.8767125505793372</v>
      </c>
      <c r="H10190" s="25">
        <v>9.5541401273885357E-2</v>
      </c>
      <c r="I10190" s="3">
        <f t="shared" si="636"/>
        <v>843.84999999996296</v>
      </c>
      <c r="J10190" s="3">
        <f t="shared" si="637"/>
        <v>852.87999999996282</v>
      </c>
      <c r="K10190" s="3">
        <f>MIN(J10190-M10190+N10190,'Power Look Up'!$F$4)</f>
        <v>850.85339000316674</v>
      </c>
      <c r="M10190" s="51">
        <f t="array" ref="M10190">_xlfn.SUM(_xlfn.NORM.DIST($S$3:$S$1003,$G10190,$P10190,FALSE)*WindSpeedStep*$T$3:$T$1003)</f>
        <v>852.15113064992624</v>
      </c>
      <c r="N10190" s="51">
        <f t="array" ref="N10190">_xlfn.SUM(_xlfn.NORM.DIST($S$3:$S$1003,$G10190,$Q10190,FALSE)*WindSpeedStep*$T$3:$T$1003)</f>
        <v>850.12452065313016</v>
      </c>
      <c r="P10190" s="43">
        <f t="shared" si="638"/>
        <v>0.78767125505793378</v>
      </c>
      <c r="Q10190" s="43">
        <f t="shared" si="639"/>
        <v>0.75255215451394941</v>
      </c>
    </row>
    <row r="10191" spans="5:17" x14ac:dyDescent="0.2">
      <c r="E10191" s="16">
        <v>41102.770833333336</v>
      </c>
      <c r="F10191" s="22">
        <v>7.51</v>
      </c>
      <c r="G10191" s="22">
        <v>7.5213558798270572</v>
      </c>
      <c r="H10191" s="25">
        <v>9.1877496671105188E-2</v>
      </c>
      <c r="I10191" s="3">
        <f t="shared" si="636"/>
        <v>741.5099999999652</v>
      </c>
      <c r="J10191" s="3">
        <f t="shared" si="637"/>
        <v>744.51999999996508</v>
      </c>
      <c r="K10191" s="3">
        <f>MIN(J10191-M10191+N10191,'Power Look Up'!$F$4)</f>
        <v>741.27957729841091</v>
      </c>
      <c r="M10191" s="51">
        <f t="array" ref="M10191">_xlfn.SUM(_xlfn.NORM.DIST($S$3:$S$1003,$G10191,$P10191,FALSE)*WindSpeedStep*$T$3:$T$1003)</f>
        <v>740.73326229865961</v>
      </c>
      <c r="N10191" s="51">
        <f t="array" ref="N10191">_xlfn.SUM(_xlfn.NORM.DIST($S$3:$S$1003,$G10191,$Q10191,FALSE)*WindSpeedStep*$T$3:$T$1003)</f>
        <v>737.49283959710544</v>
      </c>
      <c r="P10191" s="43">
        <f t="shared" si="638"/>
        <v>0.75213558798270574</v>
      </c>
      <c r="Q10191" s="43">
        <f t="shared" si="639"/>
        <v>0.6910433498110079</v>
      </c>
    </row>
    <row r="10192" spans="5:17" x14ac:dyDescent="0.2">
      <c r="E10192" s="16">
        <v>41102.777777777781</v>
      </c>
      <c r="F10192" s="22">
        <v>7.88</v>
      </c>
      <c r="G10192" s="22">
        <v>7.9175526808636336</v>
      </c>
      <c r="H10192" s="25">
        <v>0.11928934010152284</v>
      </c>
      <c r="I10192" s="3">
        <f t="shared" si="636"/>
        <v>852.87999999996282</v>
      </c>
      <c r="J10192" s="3">
        <f t="shared" si="637"/>
        <v>864.91999999996256</v>
      </c>
      <c r="K10192" s="3">
        <f>MIN(J10192-M10192+N10192,'Power Look Up'!$F$4)</f>
        <v>874.52509534694616</v>
      </c>
      <c r="M10192" s="51">
        <f t="array" ref="M10192">_xlfn.SUM(_xlfn.NORM.DIST($S$3:$S$1003,$G10192,$P10192,FALSE)*WindSpeedStep*$T$3:$T$1003)</f>
        <v>865.56779475843064</v>
      </c>
      <c r="N10192" s="51">
        <f t="array" ref="N10192">_xlfn.SUM(_xlfn.NORM.DIST($S$3:$S$1003,$G10192,$Q10192,FALSE)*WindSpeedStep*$T$3:$T$1003)</f>
        <v>875.17289010541424</v>
      </c>
      <c r="P10192" s="43">
        <f t="shared" si="638"/>
        <v>0.79175526808636343</v>
      </c>
      <c r="Q10192" s="43">
        <f t="shared" si="639"/>
        <v>0.94447963451926586</v>
      </c>
    </row>
    <row r="10193" spans="5:17" x14ac:dyDescent="0.2">
      <c r="E10193" s="16">
        <v>41102.784722222219</v>
      </c>
      <c r="F10193" s="22">
        <v>7.54</v>
      </c>
      <c r="G10193" s="22">
        <v>7.5903633716816259</v>
      </c>
      <c r="H10193" s="25">
        <v>0.12599469496021221</v>
      </c>
      <c r="I10193" s="3">
        <f t="shared" si="636"/>
        <v>750.53999999996495</v>
      </c>
      <c r="J10193" s="3">
        <f t="shared" si="637"/>
        <v>765.58999999996468</v>
      </c>
      <c r="K10193" s="3">
        <f>MIN(J10193-M10193+N10193,'Power Look Up'!$F$4)</f>
        <v>777.91084459881426</v>
      </c>
      <c r="M10193" s="51">
        <f t="array" ref="M10193">_xlfn.SUM(_xlfn.NORM.DIST($S$3:$S$1003,$G10193,$P10193,FALSE)*WindSpeedStep*$T$3:$T$1003)</f>
        <v>761.62326437284298</v>
      </c>
      <c r="N10193" s="51">
        <f t="array" ref="N10193">_xlfn.SUM(_xlfn.NORM.DIST($S$3:$S$1003,$G10193,$Q10193,FALSE)*WindSpeedStep*$T$3:$T$1003)</f>
        <v>773.94410897169257</v>
      </c>
      <c r="P10193" s="43">
        <f t="shared" si="638"/>
        <v>0.75903633716816266</v>
      </c>
      <c r="Q10193" s="43">
        <f t="shared" si="639"/>
        <v>0.95634551765219422</v>
      </c>
    </row>
    <row r="10194" spans="5:17" x14ac:dyDescent="0.2">
      <c r="E10194" s="16">
        <v>41102.791666666664</v>
      </c>
      <c r="F10194" s="22">
        <v>8.32</v>
      </c>
      <c r="G10194" s="22">
        <v>8.3019303803246647</v>
      </c>
      <c r="H10194" s="25">
        <v>0.10456730769230768</v>
      </c>
      <c r="I10194" s="3">
        <f t="shared" si="636"/>
        <v>1006.4399999999512</v>
      </c>
      <c r="J10194" s="3">
        <f t="shared" si="637"/>
        <v>999.09999999995136</v>
      </c>
      <c r="K10194" s="3">
        <f>MIN(J10194-M10194+N10194,'Power Look Up'!$F$4)</f>
        <v>1001.2976070618146</v>
      </c>
      <c r="M10194" s="51">
        <f t="array" ref="M10194">_xlfn.SUM(_xlfn.NORM.DIST($S$3:$S$1003,$G10194,$P10194,FALSE)*WindSpeedStep*$T$3:$T$1003)</f>
        <v>997.84158739585496</v>
      </c>
      <c r="N10194" s="51">
        <f t="array" ref="N10194">_xlfn.SUM(_xlfn.NORM.DIST($S$3:$S$1003,$G10194,$Q10194,FALSE)*WindSpeedStep*$T$3:$T$1003)</f>
        <v>1000.0391944577182</v>
      </c>
      <c r="P10194" s="43">
        <f t="shared" si="638"/>
        <v>0.83019303803246647</v>
      </c>
      <c r="Q10194" s="43">
        <f t="shared" si="639"/>
        <v>0.86811050851952609</v>
      </c>
    </row>
    <row r="10195" spans="5:17" x14ac:dyDescent="0.2">
      <c r="E10195" s="16">
        <v>41102.798611111109</v>
      </c>
      <c r="F10195" s="22">
        <v>8.11</v>
      </c>
      <c r="G10195" s="22">
        <v>8.098673326244068</v>
      </c>
      <c r="H10195" s="25">
        <v>0.1060419235511714</v>
      </c>
      <c r="I10195" s="3">
        <f t="shared" si="636"/>
        <v>929.36999999995282</v>
      </c>
      <c r="J10195" s="3">
        <f t="shared" si="637"/>
        <v>925.69999999995298</v>
      </c>
      <c r="K10195" s="3">
        <f>MIN(J10195-M10195+N10195,'Power Look Up'!$F$4)</f>
        <v>928.6567349158496</v>
      </c>
      <c r="M10195" s="51">
        <f t="array" ref="M10195">_xlfn.SUM(_xlfn.NORM.DIST($S$3:$S$1003,$G10195,$P10195,FALSE)*WindSpeedStep*$T$3:$T$1003)</f>
        <v>926.56921820005255</v>
      </c>
      <c r="N10195" s="51">
        <f t="array" ref="N10195">_xlfn.SUM(_xlfn.NORM.DIST($S$3:$S$1003,$G10195,$Q10195,FALSE)*WindSpeedStep*$T$3:$T$1003)</f>
        <v>929.52595311594916</v>
      </c>
      <c r="P10195" s="43">
        <f t="shared" si="638"/>
        <v>0.8098673326244068</v>
      </c>
      <c r="Q10195" s="43">
        <f t="shared" si="639"/>
        <v>0.85879889772748441</v>
      </c>
    </row>
    <row r="10196" spans="5:17" x14ac:dyDescent="0.2">
      <c r="E10196" s="16">
        <v>41103.972222222219</v>
      </c>
      <c r="F10196" s="22">
        <v>4.45</v>
      </c>
      <c r="G10196" s="22">
        <v>4.4571427683371541</v>
      </c>
      <c r="H10196" s="25">
        <v>0.14382022471910111</v>
      </c>
      <c r="I10196" s="3">
        <f t="shared" si="636"/>
        <v>140.0499999999945</v>
      </c>
      <c r="J10196" s="3">
        <f t="shared" si="637"/>
        <v>141.13999999999447</v>
      </c>
      <c r="K10196" s="3">
        <f>MIN(J10196-M10196+N10196,'Power Look Up'!$F$4)</f>
        <v>148.2935778219626</v>
      </c>
      <c r="M10196" s="51">
        <f t="array" ref="M10196">_xlfn.SUM(_xlfn.NORM.DIST($S$3:$S$1003,$G10196,$P10196,FALSE)*WindSpeedStep*$T$3:$T$1003)</f>
        <v>109.55709523612836</v>
      </c>
      <c r="N10196" s="51">
        <f t="array" ref="N10196">_xlfn.SUM(_xlfn.NORM.DIST($S$3:$S$1003,$G10196,$Q10196,FALSE)*WindSpeedStep*$T$3:$T$1003)</f>
        <v>116.71067305809649</v>
      </c>
      <c r="P10196" s="43">
        <f t="shared" si="638"/>
        <v>0.44571427683371545</v>
      </c>
      <c r="Q10196" s="43">
        <f t="shared" si="639"/>
        <v>0.64102727454736586</v>
      </c>
    </row>
    <row r="10197" spans="5:17" x14ac:dyDescent="0.2">
      <c r="E10197" s="16">
        <v>41104.034722222219</v>
      </c>
      <c r="F10197" s="22">
        <v>4.4800000000000004</v>
      </c>
      <c r="G10197" s="22">
        <v>4.3669691834300943</v>
      </c>
      <c r="H10197" s="25">
        <v>8.0357142857142849E-2</v>
      </c>
      <c r="I10197" s="3">
        <f t="shared" si="636"/>
        <v>143.31999999999442</v>
      </c>
      <c r="J10197" s="3">
        <f t="shared" si="637"/>
        <v>131.3299999999947</v>
      </c>
      <c r="K10197" s="3">
        <f>MIN(J10197-M10197+N10197,'Power Look Up'!$F$4)</f>
        <v>128.34936155267133</v>
      </c>
      <c r="M10197" s="51">
        <f t="array" ref="M10197">_xlfn.SUM(_xlfn.NORM.DIST($S$3:$S$1003,$G10197,$P10197,FALSE)*WindSpeedStep*$T$3:$T$1003)</f>
        <v>96.380733886661616</v>
      </c>
      <c r="N10197" s="51">
        <f t="array" ref="N10197">_xlfn.SUM(_xlfn.NORM.DIST($S$3:$S$1003,$G10197,$Q10197,FALSE)*WindSpeedStep*$T$3:$T$1003)</f>
        <v>93.400095439338259</v>
      </c>
      <c r="P10197" s="43">
        <f t="shared" si="638"/>
        <v>0.43669691834300944</v>
      </c>
      <c r="Q10197" s="43">
        <f t="shared" si="639"/>
        <v>0.35091716652563254</v>
      </c>
    </row>
    <row r="10198" spans="5:17" x14ac:dyDescent="0.2">
      <c r="E10198" s="16">
        <v>41104.041666666664</v>
      </c>
      <c r="F10198" s="22">
        <v>4.58</v>
      </c>
      <c r="G10198" s="22">
        <v>4.505964048810438</v>
      </c>
      <c r="H10198" s="25">
        <v>9.3886462882096067E-2</v>
      </c>
      <c r="I10198" s="3">
        <f t="shared" si="636"/>
        <v>154.2199999999942</v>
      </c>
      <c r="J10198" s="3">
        <f t="shared" si="637"/>
        <v>146.58999999999435</v>
      </c>
      <c r="K10198" s="3">
        <f>MIN(J10198-M10198+N10198,'Power Look Up'!$F$4)</f>
        <v>145.87899456397622</v>
      </c>
      <c r="M10198" s="51">
        <f t="array" ref="M10198">_xlfn.SUM(_xlfn.NORM.DIST($S$3:$S$1003,$G10198,$P10198,FALSE)*WindSpeedStep*$T$3:$T$1003)</f>
        <v>116.87849990401143</v>
      </c>
      <c r="N10198" s="51">
        <f t="array" ref="N10198">_xlfn.SUM(_xlfn.NORM.DIST($S$3:$S$1003,$G10198,$Q10198,FALSE)*WindSpeedStep*$T$3:$T$1003)</f>
        <v>116.16749446799331</v>
      </c>
      <c r="P10198" s="43">
        <f t="shared" si="638"/>
        <v>0.4505964048810438</v>
      </c>
      <c r="Q10198" s="43">
        <f t="shared" si="639"/>
        <v>0.4230490264167005</v>
      </c>
    </row>
    <row r="10199" spans="5:17" x14ac:dyDescent="0.2">
      <c r="E10199" s="16">
        <v>41104.048611111109</v>
      </c>
      <c r="F10199" s="22">
        <v>4.66</v>
      </c>
      <c r="G10199" s="22">
        <v>4.5227983797873677</v>
      </c>
      <c r="H10199" s="25">
        <v>6.2231759656652355E-2</v>
      </c>
      <c r="I10199" s="3">
        <f t="shared" si="636"/>
        <v>162.93999999999403</v>
      </c>
      <c r="J10199" s="3">
        <f t="shared" si="637"/>
        <v>147.67999999999432</v>
      </c>
      <c r="K10199" s="3">
        <f>MIN(J10199-M10199+N10199,'Power Look Up'!$F$4)</f>
        <v>144.68027260842183</v>
      </c>
      <c r="M10199" s="51">
        <f t="array" ref="M10199">_xlfn.SUM(_xlfn.NORM.DIST($S$3:$S$1003,$G10199,$P10199,FALSE)*WindSpeedStep*$T$3:$T$1003)</f>
        <v>119.42846097663075</v>
      </c>
      <c r="N10199" s="51">
        <f t="array" ref="N10199">_xlfn.SUM(_xlfn.NORM.DIST($S$3:$S$1003,$G10199,$Q10199,FALSE)*WindSpeedStep*$T$3:$T$1003)</f>
        <v>116.42873358505824</v>
      </c>
      <c r="P10199" s="43">
        <f t="shared" si="638"/>
        <v>0.45227983797873678</v>
      </c>
      <c r="Q10199" s="43">
        <f t="shared" si="639"/>
        <v>0.28146170174642415</v>
      </c>
    </row>
    <row r="10200" spans="5:17" x14ac:dyDescent="0.2">
      <c r="E10200" s="16">
        <v>41104.180555555555</v>
      </c>
      <c r="F10200" s="22">
        <v>4.71</v>
      </c>
      <c r="G10200" s="22">
        <v>4.5703693149300602</v>
      </c>
      <c r="H10200" s="25">
        <v>0.11889596602972401</v>
      </c>
      <c r="I10200" s="3">
        <f t="shared" si="636"/>
        <v>168.3899999999939</v>
      </c>
      <c r="J10200" s="3">
        <f t="shared" si="637"/>
        <v>153.12999999999423</v>
      </c>
      <c r="K10200" s="3">
        <f>MIN(J10200-M10200+N10200,'Power Look Up'!$F$4)</f>
        <v>155.36529805936075</v>
      </c>
      <c r="M10200" s="51">
        <f t="array" ref="M10200">_xlfn.SUM(_xlfn.NORM.DIST($S$3:$S$1003,$G10200,$P10200,FALSE)*WindSpeedStep*$T$3:$T$1003)</f>
        <v>126.69537079571742</v>
      </c>
      <c r="N10200" s="51">
        <f t="array" ref="N10200">_xlfn.SUM(_xlfn.NORM.DIST($S$3:$S$1003,$G10200,$Q10200,FALSE)*WindSpeedStep*$T$3:$T$1003)</f>
        <v>128.93066885508395</v>
      </c>
      <c r="P10200" s="43">
        <f t="shared" si="638"/>
        <v>0.45703693149300606</v>
      </c>
      <c r="Q10200" s="43">
        <f t="shared" si="639"/>
        <v>0.54339847481121739</v>
      </c>
    </row>
    <row r="10201" spans="5:17" x14ac:dyDescent="0.2">
      <c r="E10201" s="16">
        <v>41104.236111111109</v>
      </c>
      <c r="F10201" s="22">
        <v>3.25</v>
      </c>
      <c r="G10201" s="22">
        <v>3.2562653109040074</v>
      </c>
      <c r="H10201" s="25">
        <v>0.13538461538461538</v>
      </c>
      <c r="I10201" s="3">
        <f t="shared" si="636"/>
        <v>22.749999999997698</v>
      </c>
      <c r="J10201" s="3">
        <f t="shared" si="637"/>
        <v>23.659999999997677</v>
      </c>
      <c r="K10201" s="3">
        <f>MIN(J10201-M10201+N10201,'Power Look Up'!$F$4)</f>
        <v>25.666285841479105</v>
      </c>
      <c r="M10201" s="51">
        <f t="array" ref="M10201">_xlfn.SUM(_xlfn.NORM.DIST($S$3:$S$1003,$G10201,$P10201,FALSE)*WindSpeedStep*$T$3:$T$1003)</f>
        <v>8.4068792373118715</v>
      </c>
      <c r="N10201" s="51">
        <f t="array" ref="N10201">_xlfn.SUM(_xlfn.NORM.DIST($S$3:$S$1003,$G10201,$Q10201,FALSE)*WindSpeedStep*$T$3:$T$1003)</f>
        <v>10.4131650787933</v>
      </c>
      <c r="P10201" s="43">
        <f t="shared" si="638"/>
        <v>0.32562653109040074</v>
      </c>
      <c r="Q10201" s="43">
        <f t="shared" si="639"/>
        <v>0.44084822670700408</v>
      </c>
    </row>
    <row r="10202" spans="5:17" x14ac:dyDescent="0.2">
      <c r="E10202" s="16">
        <v>41104.243055555555</v>
      </c>
      <c r="F10202" s="22">
        <v>3.14</v>
      </c>
      <c r="G10202" s="22">
        <v>3.1589614720046337</v>
      </c>
      <c r="H10202" s="25">
        <v>9.2356687898089165E-2</v>
      </c>
      <c r="I10202" s="3">
        <f t="shared" si="636"/>
        <v>12.739999999997909</v>
      </c>
      <c r="J10202" s="3">
        <f t="shared" si="637"/>
        <v>14.559999999997871</v>
      </c>
      <c r="K10202" s="3">
        <f>MIN(J10202-M10202+N10202,'Power Look Up'!$F$4)</f>
        <v>14.295433883135907</v>
      </c>
      <c r="M10202" s="51">
        <f t="array" ref="M10202">_xlfn.SUM(_xlfn.NORM.DIST($S$3:$S$1003,$G10202,$P10202,FALSE)*WindSpeedStep*$T$3:$T$1003)</f>
        <v>6.1834706956389631</v>
      </c>
      <c r="N10202" s="51">
        <f t="array" ref="N10202">_xlfn.SUM(_xlfn.NORM.DIST($S$3:$S$1003,$G10202,$Q10202,FALSE)*WindSpeedStep*$T$3:$T$1003)</f>
        <v>5.9189045787769992</v>
      </c>
      <c r="P10202" s="43">
        <f t="shared" si="638"/>
        <v>0.31589614720046338</v>
      </c>
      <c r="Q10202" s="43">
        <f t="shared" si="639"/>
        <v>0.29175121875202031</v>
      </c>
    </row>
    <row r="10203" spans="5:17" x14ac:dyDescent="0.2">
      <c r="E10203" s="16">
        <v>41104.25</v>
      </c>
      <c r="F10203" s="22">
        <v>3.26</v>
      </c>
      <c r="G10203" s="22">
        <v>3.2241077735185013</v>
      </c>
      <c r="H10203" s="25">
        <v>0.14110429447852763</v>
      </c>
      <c r="I10203" s="3">
        <f t="shared" si="636"/>
        <v>23.659999999997677</v>
      </c>
      <c r="J10203" s="3">
        <f t="shared" si="637"/>
        <v>20.019999999997754</v>
      </c>
      <c r="K10203" s="3">
        <f>MIN(J10203-M10203+N10203,'Power Look Up'!$F$4)</f>
        <v>22.289177964112596</v>
      </c>
      <c r="M10203" s="51">
        <f t="array" ref="M10203">_xlfn.SUM(_xlfn.NORM.DIST($S$3:$S$1003,$G10203,$P10203,FALSE)*WindSpeedStep*$T$3:$T$1003)</f>
        <v>7.6327533883569574</v>
      </c>
      <c r="N10203" s="51">
        <f t="array" ref="N10203">_xlfn.SUM(_xlfn.NORM.DIST($S$3:$S$1003,$G10203,$Q10203,FALSE)*WindSpeedStep*$T$3:$T$1003)</f>
        <v>9.9019313524717969</v>
      </c>
      <c r="P10203" s="43">
        <f t="shared" si="638"/>
        <v>0.32241077735185014</v>
      </c>
      <c r="Q10203" s="43">
        <f t="shared" si="639"/>
        <v>0.45493545270506464</v>
      </c>
    </row>
    <row r="10204" spans="5:17" x14ac:dyDescent="0.2">
      <c r="E10204" s="16">
        <v>41104.256944444445</v>
      </c>
      <c r="F10204" s="22">
        <v>3.42</v>
      </c>
      <c r="G10204" s="22">
        <v>3.4610590363849947</v>
      </c>
      <c r="H10204" s="25">
        <v>0.16374269005847955</v>
      </c>
      <c r="I10204" s="3">
        <f t="shared" si="636"/>
        <v>38.21999999999737</v>
      </c>
      <c r="J10204" s="3">
        <f t="shared" si="637"/>
        <v>41.859999999997292</v>
      </c>
      <c r="K10204" s="3">
        <f>MIN(J10204-M10204+N10204,'Power Look Up'!$F$4)</f>
        <v>49.318109569622791</v>
      </c>
      <c r="M10204" s="51">
        <f t="array" ref="M10204">_xlfn.SUM(_xlfn.NORM.DIST($S$3:$S$1003,$G10204,$P10204,FALSE)*WindSpeedStep*$T$3:$T$1003)</f>
        <v>14.480116090062843</v>
      </c>
      <c r="N10204" s="51">
        <f t="array" ref="N10204">_xlfn.SUM(_xlfn.NORM.DIST($S$3:$S$1003,$G10204,$Q10204,FALSE)*WindSpeedStep*$T$3:$T$1003)</f>
        <v>21.938225659688342</v>
      </c>
      <c r="P10204" s="43">
        <f t="shared" si="638"/>
        <v>0.34610590363849947</v>
      </c>
      <c r="Q10204" s="43">
        <f t="shared" si="639"/>
        <v>0.56672311706888812</v>
      </c>
    </row>
    <row r="10205" spans="5:17" x14ac:dyDescent="0.2">
      <c r="E10205" s="16">
        <v>41104.263888888891</v>
      </c>
      <c r="F10205" s="22">
        <v>3.64</v>
      </c>
      <c r="G10205" s="22">
        <v>3.6622725404001262</v>
      </c>
      <c r="H10205" s="25">
        <v>0.10164835164835165</v>
      </c>
      <c r="I10205" s="3">
        <f t="shared" si="636"/>
        <v>58.23999999999694</v>
      </c>
      <c r="J10205" s="3">
        <f t="shared" si="637"/>
        <v>60.059999999996904</v>
      </c>
      <c r="K10205" s="3">
        <f>MIN(J10205-M10205+N10205,'Power Look Up'!$F$4)</f>
        <v>60.29624198033811</v>
      </c>
      <c r="M10205" s="51">
        <f t="array" ref="M10205">_xlfn.SUM(_xlfn.NORM.DIST($S$3:$S$1003,$G10205,$P10205,FALSE)*WindSpeedStep*$T$3:$T$1003)</f>
        <v>23.514352644707799</v>
      </c>
      <c r="N10205" s="51">
        <f t="array" ref="N10205">_xlfn.SUM(_xlfn.NORM.DIST($S$3:$S$1003,$G10205,$Q10205,FALSE)*WindSpeedStep*$T$3:$T$1003)</f>
        <v>23.750594625049001</v>
      </c>
      <c r="P10205" s="43">
        <f t="shared" si="638"/>
        <v>0.36622725404001266</v>
      </c>
      <c r="Q10205" s="43">
        <f t="shared" si="639"/>
        <v>0.37226396701869413</v>
      </c>
    </row>
    <row r="10206" spans="5:17" x14ac:dyDescent="0.2">
      <c r="E10206" s="16">
        <v>41104.270833333336</v>
      </c>
      <c r="F10206" s="22">
        <v>3.15</v>
      </c>
      <c r="G10206" s="22">
        <v>3.1963117127358931</v>
      </c>
      <c r="H10206" s="25">
        <v>0.15555555555555556</v>
      </c>
      <c r="I10206" s="3">
        <f t="shared" si="636"/>
        <v>13.64999999999789</v>
      </c>
      <c r="J10206" s="3">
        <f t="shared" si="637"/>
        <v>18.199999999997793</v>
      </c>
      <c r="K10206" s="3">
        <f>MIN(J10206-M10206+N10206,'Power Look Up'!$F$4)</f>
        <v>21.421015530125647</v>
      </c>
      <c r="M10206" s="51">
        <f t="array" ref="M10206">_xlfn.SUM(_xlfn.NORM.DIST($S$3:$S$1003,$G10206,$P10206,FALSE)*WindSpeedStep*$T$3:$T$1003)</f>
        <v>6.9953156136632639</v>
      </c>
      <c r="N10206" s="51">
        <f t="array" ref="N10206">_xlfn.SUM(_xlfn.NORM.DIST($S$3:$S$1003,$G10206,$Q10206,FALSE)*WindSpeedStep*$T$3:$T$1003)</f>
        <v>10.216331143791118</v>
      </c>
      <c r="P10206" s="43">
        <f t="shared" si="638"/>
        <v>0.31963117127358931</v>
      </c>
      <c r="Q10206" s="43">
        <f t="shared" si="639"/>
        <v>0.49720404420336117</v>
      </c>
    </row>
    <row r="10207" spans="5:17" x14ac:dyDescent="0.2">
      <c r="E10207" s="16">
        <v>41104.277777777781</v>
      </c>
      <c r="F10207" s="22">
        <v>3.06</v>
      </c>
      <c r="G10207" s="22">
        <v>3.0778329276832519</v>
      </c>
      <c r="H10207" s="25">
        <v>0.10130718954248366</v>
      </c>
      <c r="I10207" s="3">
        <f t="shared" si="636"/>
        <v>5.4599999999980646</v>
      </c>
      <c r="J10207" s="3">
        <f t="shared" si="637"/>
        <v>7.2799999999980258</v>
      </c>
      <c r="K10207" s="3">
        <f>MIN(J10207-M10207+N10207,'Power Look Up'!$F$4)</f>
        <v>7.3264056584228889</v>
      </c>
      <c r="M10207" s="51">
        <f t="array" ref="M10207">_xlfn.SUM(_xlfn.NORM.DIST($S$3:$S$1003,$G10207,$P10207,FALSE)*WindSpeedStep*$T$3:$T$1003)</f>
        <v>4.5938893136095871</v>
      </c>
      <c r="N10207" s="51">
        <f t="array" ref="N10207">_xlfn.SUM(_xlfn.NORM.DIST($S$3:$S$1003,$G10207,$Q10207,FALSE)*WindSpeedStep*$T$3:$T$1003)</f>
        <v>4.6402949720344502</v>
      </c>
      <c r="P10207" s="43">
        <f t="shared" si="638"/>
        <v>0.30778329276832522</v>
      </c>
      <c r="Q10207" s="43">
        <f t="shared" si="639"/>
        <v>0.3118066037849046</v>
      </c>
    </row>
    <row r="10208" spans="5:17" x14ac:dyDescent="0.2">
      <c r="E10208" s="16">
        <v>41104.284722222219</v>
      </c>
      <c r="F10208" s="22">
        <v>2.19</v>
      </c>
      <c r="G10208" s="22">
        <v>2.2084978674937181</v>
      </c>
      <c r="H10208" s="25">
        <v>0.18264840182648404</v>
      </c>
      <c r="I10208" s="3">
        <f t="shared" si="636"/>
        <v>0</v>
      </c>
      <c r="J10208" s="3">
        <f t="shared" si="637"/>
        <v>0</v>
      </c>
      <c r="K10208" s="3">
        <f>MIN(J10208-M10208+N10208,'Power Look Up'!$F$4)</f>
        <v>0.10105992117059062</v>
      </c>
      <c r="M10208" s="51">
        <f t="array" ref="M10208">_xlfn.SUM(_xlfn.NORM.DIST($S$3:$S$1003,$G10208,$P10208,FALSE)*WindSpeedStep*$T$3:$T$1003)</f>
        <v>-5.7502134722243799E-3</v>
      </c>
      <c r="N10208" s="51">
        <f t="array" ref="N10208">_xlfn.SUM(_xlfn.NORM.DIST($S$3:$S$1003,$G10208,$Q10208,FALSE)*WindSpeedStep*$T$3:$T$1003)</f>
        <v>9.5309707698366247E-2</v>
      </c>
      <c r="P10208" s="43">
        <f t="shared" si="638"/>
        <v>0.22084978674937183</v>
      </c>
      <c r="Q10208" s="43">
        <f t="shared" si="639"/>
        <v>0.40337860593492575</v>
      </c>
    </row>
    <row r="10209" spans="5:17" x14ac:dyDescent="0.2">
      <c r="E10209" s="16">
        <v>41104.291666666664</v>
      </c>
      <c r="F10209" s="22">
        <v>1.83</v>
      </c>
      <c r="G10209" s="22">
        <v>1.8809097220790716</v>
      </c>
      <c r="H10209" s="25">
        <v>0.28415300546448086</v>
      </c>
      <c r="I10209" s="3">
        <f t="shared" si="636"/>
        <v>0</v>
      </c>
      <c r="J10209" s="3">
        <f t="shared" si="637"/>
        <v>0</v>
      </c>
      <c r="K10209" s="3">
        <f>MIN(J10209-M10209+N10209,'Power Look Up'!$F$4)</f>
        <v>9.3715933538748186E-2</v>
      </c>
      <c r="M10209" s="51">
        <f t="array" ref="M10209">_xlfn.SUM(_xlfn.NORM.DIST($S$3:$S$1003,$G10209,$P10209,FALSE)*WindSpeedStep*$T$3:$T$1003)</f>
        <v>-7.4590649488882237E-4</v>
      </c>
      <c r="N10209" s="51">
        <f t="array" ref="N10209">_xlfn.SUM(_xlfn.NORM.DIST($S$3:$S$1003,$G10209,$Q10209,FALSE)*WindSpeedStep*$T$3:$T$1003)</f>
        <v>9.2970027043859357E-2</v>
      </c>
      <c r="P10209" s="43">
        <f t="shared" si="638"/>
        <v>0.18809097220790716</v>
      </c>
      <c r="Q10209" s="43">
        <f t="shared" si="639"/>
        <v>0.53446615053612956</v>
      </c>
    </row>
    <row r="10210" spans="5:17" x14ac:dyDescent="0.2">
      <c r="E10210" s="16">
        <v>41104.298611111109</v>
      </c>
      <c r="F10210" s="22">
        <v>2.21</v>
      </c>
      <c r="G10210" s="22">
        <v>2.2855816562037163</v>
      </c>
      <c r="H10210" s="25">
        <v>0.21266968325791855</v>
      </c>
      <c r="I10210" s="3">
        <f t="shared" si="636"/>
        <v>0</v>
      </c>
      <c r="J10210" s="3">
        <f t="shared" si="637"/>
        <v>0</v>
      </c>
      <c r="K10210" s="3">
        <f>MIN(J10210-M10210+N10210,'Power Look Up'!$F$4)</f>
        <v>0.42085655999073224</v>
      </c>
      <c r="M10210" s="51">
        <f t="array" ref="M10210">_xlfn.SUM(_xlfn.NORM.DIST($S$3:$S$1003,$G10210,$P10210,FALSE)*WindSpeedStep*$T$3:$T$1003)</f>
        <v>-6.4607300882561685E-3</v>
      </c>
      <c r="N10210" s="51">
        <f t="array" ref="N10210">_xlfn.SUM(_xlfn.NORM.DIST($S$3:$S$1003,$G10210,$Q10210,FALSE)*WindSpeedStep*$T$3:$T$1003)</f>
        <v>0.41439582990247609</v>
      </c>
      <c r="P10210" s="43">
        <f t="shared" si="638"/>
        <v>0.22855816562037165</v>
      </c>
      <c r="Q10210" s="43">
        <f t="shared" si="639"/>
        <v>0.48607392688495321</v>
      </c>
    </row>
    <row r="10211" spans="5:17" x14ac:dyDescent="0.2">
      <c r="E10211" s="16">
        <v>41104.305555555555</v>
      </c>
      <c r="F10211" s="22">
        <v>1.47</v>
      </c>
      <c r="G10211" s="22">
        <v>1.4768016729971893</v>
      </c>
      <c r="H10211" s="25">
        <v>0.36734693877551022</v>
      </c>
      <c r="I10211" s="3">
        <f t="shared" si="636"/>
        <v>0</v>
      </c>
      <c r="J10211" s="3">
        <f t="shared" si="637"/>
        <v>0</v>
      </c>
      <c r="K10211" s="3">
        <f>MIN(J10211-M10211+N10211,'Power Look Up'!$F$4)</f>
        <v>9.7050194852157205E-3</v>
      </c>
      <c r="M10211" s="51">
        <f t="array" ref="M10211">_xlfn.SUM(_xlfn.NORM.DIST($S$3:$S$1003,$G10211,$P10211,FALSE)*WindSpeedStep*$T$3:$T$1003)</f>
        <v>-1.0488201260653185E-7</v>
      </c>
      <c r="N10211" s="51">
        <f t="array" ref="N10211">_xlfn.SUM(_xlfn.NORM.DIST($S$3:$S$1003,$G10211,$Q10211,FALSE)*WindSpeedStep*$T$3:$T$1003)</f>
        <v>9.7049146032031144E-3</v>
      </c>
      <c r="P10211" s="43">
        <f t="shared" si="638"/>
        <v>0.14768016729971895</v>
      </c>
      <c r="Q10211" s="43">
        <f t="shared" si="639"/>
        <v>0.54249857375406962</v>
      </c>
    </row>
    <row r="10212" spans="5:17" x14ac:dyDescent="0.2">
      <c r="E10212" s="16">
        <v>41104.3125</v>
      </c>
      <c r="F10212" s="22">
        <v>1.27</v>
      </c>
      <c r="G10212" s="22">
        <v>1.2922138876145453</v>
      </c>
      <c r="H10212" s="25">
        <v>0.37795275590551181</v>
      </c>
      <c r="I10212" s="3">
        <f t="shared" si="636"/>
        <v>0</v>
      </c>
      <c r="J10212" s="3">
        <f t="shared" si="637"/>
        <v>0</v>
      </c>
      <c r="K10212" s="3">
        <f>MIN(J10212-M10212+N10212,'Power Look Up'!$F$4)</f>
        <v>3.5640935079207222E-4</v>
      </c>
      <c r="M10212" s="51">
        <f t="array" ref="M10212">_xlfn.SUM(_xlfn.NORM.DIST($S$3:$S$1003,$G10212,$P10212,FALSE)*WindSpeedStep*$T$3:$T$1003)</f>
        <v>-2.6644825051387693E-12</v>
      </c>
      <c r="N10212" s="51">
        <f t="array" ref="N10212">_xlfn.SUM(_xlfn.NORM.DIST($S$3:$S$1003,$G10212,$Q10212,FALSE)*WindSpeedStep*$T$3:$T$1003)</f>
        <v>3.5640934812758971E-4</v>
      </c>
      <c r="P10212" s="43">
        <f t="shared" si="638"/>
        <v>0.12922138876145453</v>
      </c>
      <c r="Q10212" s="43">
        <f t="shared" si="639"/>
        <v>0.48839580004329269</v>
      </c>
    </row>
    <row r="10213" spans="5:17" x14ac:dyDescent="0.2">
      <c r="E10213" s="16">
        <v>41104.319444444445</v>
      </c>
      <c r="F10213" s="22">
        <v>1.72</v>
      </c>
      <c r="G10213" s="22">
        <v>1.8522986081419897</v>
      </c>
      <c r="H10213" s="25">
        <v>0.19767441860465118</v>
      </c>
      <c r="I10213" s="3">
        <f t="shared" si="636"/>
        <v>0</v>
      </c>
      <c r="J10213" s="3">
        <f t="shared" si="637"/>
        <v>0</v>
      </c>
      <c r="K10213" s="3">
        <f>MIN(J10213-M10213+N10213,'Power Look Up'!$F$4)</f>
        <v>6.168076114392737E-4</v>
      </c>
      <c r="M10213" s="51">
        <f t="array" ref="M10213">_xlfn.SUM(_xlfn.NORM.DIST($S$3:$S$1003,$G10213,$P10213,FALSE)*WindSpeedStep*$T$3:$T$1003)</f>
        <v>-5.4931553958293604E-4</v>
      </c>
      <c r="N10213" s="51">
        <f t="array" ref="N10213">_xlfn.SUM(_xlfn.NORM.DIST($S$3:$S$1003,$G10213,$Q10213,FALSE)*WindSpeedStep*$T$3:$T$1003)</f>
        <v>6.7492071856337663E-5</v>
      </c>
      <c r="P10213" s="43">
        <f t="shared" si="638"/>
        <v>0.18522986081419898</v>
      </c>
      <c r="Q10213" s="43">
        <f t="shared" si="639"/>
        <v>0.36615205044667243</v>
      </c>
    </row>
    <row r="10214" spans="5:17" x14ac:dyDescent="0.2">
      <c r="E10214" s="16">
        <v>41104.326388888891</v>
      </c>
      <c r="F10214" s="22">
        <v>1.81</v>
      </c>
      <c r="G10214" s="22">
        <v>1.9109204730221716</v>
      </c>
      <c r="H10214" s="25">
        <v>0.18784530386740333</v>
      </c>
      <c r="I10214" s="3">
        <f t="shared" si="636"/>
        <v>0</v>
      </c>
      <c r="J10214" s="3">
        <f t="shared" si="637"/>
        <v>0</v>
      </c>
      <c r="K10214" s="3">
        <f>MIN(J10214-M10214+N10214,'Power Look Up'!$F$4)</f>
        <v>1.4851890123253387E-3</v>
      </c>
      <c r="M10214" s="51">
        <f t="array" ref="M10214">_xlfn.SUM(_xlfn.NORM.DIST($S$3:$S$1003,$G10214,$P10214,FALSE)*WindSpeedStep*$T$3:$T$1003)</f>
        <v>-9.9798816115170201E-4</v>
      </c>
      <c r="N10214" s="51">
        <f t="array" ref="N10214">_xlfn.SUM(_xlfn.NORM.DIST($S$3:$S$1003,$G10214,$Q10214,FALSE)*WindSpeedStep*$T$3:$T$1003)</f>
        <v>4.8720085117363659E-4</v>
      </c>
      <c r="P10214" s="43">
        <f t="shared" si="638"/>
        <v>0.19109204730221718</v>
      </c>
      <c r="Q10214" s="43">
        <f t="shared" si="639"/>
        <v>0.35895743692129195</v>
      </c>
    </row>
    <row r="10215" spans="5:17" x14ac:dyDescent="0.2">
      <c r="E10215" s="16">
        <v>41104.340277777781</v>
      </c>
      <c r="F10215" s="22">
        <v>2.25</v>
      </c>
      <c r="G10215" s="22">
        <v>2.2722091255381152</v>
      </c>
      <c r="H10215" s="25">
        <v>0.24000000000000002</v>
      </c>
      <c r="I10215" s="3">
        <f t="shared" si="636"/>
        <v>0</v>
      </c>
      <c r="J10215" s="3">
        <f t="shared" si="637"/>
        <v>0</v>
      </c>
      <c r="K10215" s="3">
        <f>MIN(J10215-M10215+N10215,'Power Look Up'!$F$4)</f>
        <v>0.65046648310078714</v>
      </c>
      <c r="M10215" s="51">
        <f t="array" ref="M10215">_xlfn.SUM(_xlfn.NORM.DIST($S$3:$S$1003,$G10215,$P10215,FALSE)*WindSpeedStep*$T$3:$T$1003)</f>
        <v>-6.4732835625364409E-3</v>
      </c>
      <c r="N10215" s="51">
        <f t="array" ref="N10215">_xlfn.SUM(_xlfn.NORM.DIST($S$3:$S$1003,$G10215,$Q10215,FALSE)*WindSpeedStep*$T$3:$T$1003)</f>
        <v>0.64399319953825074</v>
      </c>
      <c r="P10215" s="43">
        <f t="shared" si="638"/>
        <v>0.22722091255381152</v>
      </c>
      <c r="Q10215" s="43">
        <f t="shared" si="639"/>
        <v>0.54533019012914763</v>
      </c>
    </row>
    <row r="10216" spans="5:17" x14ac:dyDescent="0.2">
      <c r="E10216" s="16">
        <v>41104.347222222219</v>
      </c>
      <c r="F10216" s="22">
        <v>1.7</v>
      </c>
      <c r="G10216" s="22">
        <v>1.750799359275278</v>
      </c>
      <c r="H10216" s="25">
        <v>0.24705882352941178</v>
      </c>
      <c r="I10216" s="3">
        <f t="shared" si="636"/>
        <v>0</v>
      </c>
      <c r="J10216" s="3">
        <f t="shared" si="637"/>
        <v>0</v>
      </c>
      <c r="K10216" s="3">
        <f>MIN(J10216-M10216+N10216,'Power Look Up'!$F$4)</f>
        <v>4.6910480461206583E-3</v>
      </c>
      <c r="M10216" s="51">
        <f t="array" ref="M10216">_xlfn.SUM(_xlfn.NORM.DIST($S$3:$S$1003,$G10216,$P10216,FALSE)*WindSpeedStep*$T$3:$T$1003)</f>
        <v>-1.4138871149548207E-4</v>
      </c>
      <c r="N10216" s="51">
        <f t="array" ref="N10216">_xlfn.SUM(_xlfn.NORM.DIST($S$3:$S$1003,$G10216,$Q10216,FALSE)*WindSpeedStep*$T$3:$T$1003)</f>
        <v>4.5496593346251758E-3</v>
      </c>
      <c r="P10216" s="43">
        <f t="shared" si="638"/>
        <v>0.1750799359275278</v>
      </c>
      <c r="Q10216" s="43">
        <f t="shared" si="639"/>
        <v>0.4325504299385981</v>
      </c>
    </row>
    <row r="10217" spans="5:17" x14ac:dyDescent="0.2">
      <c r="E10217" s="16">
        <v>41104.354166666664</v>
      </c>
      <c r="F10217" s="22">
        <v>2.39</v>
      </c>
      <c r="G10217" s="22">
        <v>2.4017999963914978</v>
      </c>
      <c r="H10217" s="25">
        <v>0.31799163179916318</v>
      </c>
      <c r="I10217" s="3">
        <f t="shared" si="636"/>
        <v>0</v>
      </c>
      <c r="J10217" s="3">
        <f t="shared" si="637"/>
        <v>0</v>
      </c>
      <c r="K10217" s="3">
        <f>MIN(J10217-M10217+N10217,'Power Look Up'!$F$4)</f>
        <v>3.3231503282068662</v>
      </c>
      <c r="M10217" s="51">
        <f t="array" ref="M10217">_xlfn.SUM(_xlfn.NORM.DIST($S$3:$S$1003,$G10217,$P10217,FALSE)*WindSpeedStep*$T$3:$T$1003)</f>
        <v>1.6112258035315742E-3</v>
      </c>
      <c r="N10217" s="51">
        <f t="array" ref="N10217">_xlfn.SUM(_xlfn.NORM.DIST($S$3:$S$1003,$G10217,$Q10217,FALSE)*WindSpeedStep*$T$3:$T$1003)</f>
        <v>3.3247615540103976</v>
      </c>
      <c r="P10217" s="43">
        <f t="shared" si="638"/>
        <v>0.24017999963914979</v>
      </c>
      <c r="Q10217" s="43">
        <f t="shared" si="639"/>
        <v>0.76375230010775663</v>
      </c>
    </row>
    <row r="10218" spans="5:17" x14ac:dyDescent="0.2">
      <c r="E10218" s="16">
        <v>41104.361111111109</v>
      </c>
      <c r="F10218" s="22">
        <v>3.62</v>
      </c>
      <c r="G10218" s="22">
        <v>3.6076657643976313</v>
      </c>
      <c r="H10218" s="25">
        <v>0.11878453038674032</v>
      </c>
      <c r="I10218" s="3">
        <f t="shared" si="636"/>
        <v>56.419999999996982</v>
      </c>
      <c r="J10218" s="3">
        <f t="shared" si="637"/>
        <v>55.509999999997</v>
      </c>
      <c r="K10218" s="3">
        <f>MIN(J10218-M10218+N10218,'Power Look Up'!$F$4)</f>
        <v>58.050651347728532</v>
      </c>
      <c r="M10218" s="51">
        <f t="array" ref="M10218">_xlfn.SUM(_xlfn.NORM.DIST($S$3:$S$1003,$G10218,$P10218,FALSE)*WindSpeedStep*$T$3:$T$1003)</f>
        <v>20.649822867621953</v>
      </c>
      <c r="N10218" s="51">
        <f t="array" ref="N10218">_xlfn.SUM(_xlfn.NORM.DIST($S$3:$S$1003,$G10218,$Q10218,FALSE)*WindSpeedStep*$T$3:$T$1003)</f>
        <v>23.190474215353493</v>
      </c>
      <c r="P10218" s="43">
        <f t="shared" si="638"/>
        <v>0.36076657643976318</v>
      </c>
      <c r="Q10218" s="43">
        <f t="shared" si="639"/>
        <v>0.42853488361629316</v>
      </c>
    </row>
    <row r="10219" spans="5:17" x14ac:dyDescent="0.2">
      <c r="E10219" s="16">
        <v>41104.368055555555</v>
      </c>
      <c r="F10219" s="22">
        <v>2.42</v>
      </c>
      <c r="G10219" s="22">
        <v>2.5252215223481875</v>
      </c>
      <c r="H10219" s="25">
        <v>0.16115702479338845</v>
      </c>
      <c r="I10219" s="3">
        <f t="shared" si="636"/>
        <v>0</v>
      </c>
      <c r="J10219" s="3">
        <f t="shared" si="637"/>
        <v>0</v>
      </c>
      <c r="K10219" s="3">
        <f>MIN(J10219-M10219+N10219,'Power Look Up'!$F$4)</f>
        <v>0.59789391223753074</v>
      </c>
      <c r="M10219" s="51">
        <f t="array" ref="M10219">_xlfn.SUM(_xlfn.NORM.DIST($S$3:$S$1003,$G10219,$P10219,FALSE)*WindSpeedStep*$T$3:$T$1003)</f>
        <v>6.2361185522364006E-2</v>
      </c>
      <c r="N10219" s="51">
        <f t="array" ref="N10219">_xlfn.SUM(_xlfn.NORM.DIST($S$3:$S$1003,$G10219,$Q10219,FALSE)*WindSpeedStep*$T$3:$T$1003)</f>
        <v>0.66025509775989477</v>
      </c>
      <c r="P10219" s="43">
        <f t="shared" si="638"/>
        <v>0.25252215223481878</v>
      </c>
      <c r="Q10219" s="43">
        <f t="shared" si="639"/>
        <v>0.40695718748586496</v>
      </c>
    </row>
    <row r="10220" spans="5:17" x14ac:dyDescent="0.2">
      <c r="E10220" s="16">
        <v>41104.381944444445</v>
      </c>
      <c r="F10220" s="22">
        <v>2.2999999999999998</v>
      </c>
      <c r="G10220" s="22">
        <v>2.3111287075877924</v>
      </c>
      <c r="H10220" s="25">
        <v>0.20869565217391306</v>
      </c>
      <c r="I10220" s="3">
        <f t="shared" si="636"/>
        <v>0</v>
      </c>
      <c r="J10220" s="3">
        <f t="shared" si="637"/>
        <v>0</v>
      </c>
      <c r="K10220" s="3">
        <f>MIN(J10220-M10220+N10220,'Power Look Up'!$F$4)</f>
        <v>0.45798967813187585</v>
      </c>
      <c r="M10220" s="51">
        <f t="array" ref="M10220">_xlfn.SUM(_xlfn.NORM.DIST($S$3:$S$1003,$G10220,$P10220,FALSE)*WindSpeedStep*$T$3:$T$1003)</f>
        <v>-6.1436751741879682E-3</v>
      </c>
      <c r="N10220" s="51">
        <f t="array" ref="N10220">_xlfn.SUM(_xlfn.NORM.DIST($S$3:$S$1003,$G10220,$Q10220,FALSE)*WindSpeedStep*$T$3:$T$1003)</f>
        <v>0.4518460029576879</v>
      </c>
      <c r="P10220" s="43">
        <f t="shared" si="638"/>
        <v>0.23111287075877926</v>
      </c>
      <c r="Q10220" s="43">
        <f t="shared" si="639"/>
        <v>0.48232251288788713</v>
      </c>
    </row>
    <row r="10221" spans="5:17" x14ac:dyDescent="0.2">
      <c r="E10221" s="16">
        <v>41104.652777777781</v>
      </c>
      <c r="F10221" s="22">
        <v>3.54</v>
      </c>
      <c r="G10221" s="22">
        <v>3.5851325146252742</v>
      </c>
      <c r="H10221" s="25">
        <v>0.16949152542372881</v>
      </c>
      <c r="I10221" s="3">
        <f t="shared" si="636"/>
        <v>49.139999999997137</v>
      </c>
      <c r="J10221" s="3">
        <f t="shared" si="637"/>
        <v>53.689999999997035</v>
      </c>
      <c r="K10221" s="3">
        <f>MIN(J10221-M10221+N10221,'Power Look Up'!$F$4)</f>
        <v>64.447469648261347</v>
      </c>
      <c r="M10221" s="51">
        <f t="array" ref="M10221">_xlfn.SUM(_xlfn.NORM.DIST($S$3:$S$1003,$G10221,$P10221,FALSE)*WindSpeedStep*$T$3:$T$1003)</f>
        <v>19.566431118029815</v>
      </c>
      <c r="N10221" s="51">
        <f t="array" ref="N10221">_xlfn.SUM(_xlfn.NORM.DIST($S$3:$S$1003,$G10221,$Q10221,FALSE)*WindSpeedStep*$T$3:$T$1003)</f>
        <v>30.323900766294138</v>
      </c>
      <c r="P10221" s="43">
        <f t="shared" si="638"/>
        <v>0.35851325146252744</v>
      </c>
      <c r="Q10221" s="43">
        <f t="shared" si="639"/>
        <v>0.60764957875004644</v>
      </c>
    </row>
    <row r="10222" spans="5:17" x14ac:dyDescent="0.2">
      <c r="E10222" s="16">
        <v>41105.131944444445</v>
      </c>
      <c r="F10222" s="22">
        <v>2.33</v>
      </c>
      <c r="G10222" s="22">
        <v>2.4209255731558099</v>
      </c>
      <c r="H10222" s="25">
        <v>6.8669527896995708E-2</v>
      </c>
      <c r="I10222" s="3">
        <f t="shared" si="636"/>
        <v>0</v>
      </c>
      <c r="J10222" s="3">
        <f t="shared" si="637"/>
        <v>0</v>
      </c>
      <c r="K10222" s="3">
        <f>MIN(J10222-M10222+N10222,'Power Look Up'!$F$4)</f>
        <v>-1.6502108814081248E-2</v>
      </c>
      <c r="M10222" s="51">
        <f t="array" ref="M10222">_xlfn.SUM(_xlfn.NORM.DIST($S$3:$S$1003,$G10222,$P10222,FALSE)*WindSpeedStep*$T$3:$T$1003)</f>
        <v>5.6992924187149411E-3</v>
      </c>
      <c r="N10222" s="51">
        <f t="array" ref="N10222">_xlfn.SUM(_xlfn.NORM.DIST($S$3:$S$1003,$G10222,$Q10222,FALSE)*WindSpeedStep*$T$3:$T$1003)</f>
        <v>-1.0802816395366305E-2</v>
      </c>
      <c r="P10222" s="43">
        <f t="shared" si="638"/>
        <v>0.24209255731558099</v>
      </c>
      <c r="Q10222" s="43">
        <f t="shared" si="639"/>
        <v>0.16624381618237322</v>
      </c>
    </row>
    <row r="10223" spans="5:17" x14ac:dyDescent="0.2">
      <c r="E10223" s="16">
        <v>41105.236111111109</v>
      </c>
      <c r="F10223" s="22">
        <v>1.5</v>
      </c>
      <c r="G10223" s="22">
        <v>1.5249976440127426</v>
      </c>
      <c r="H10223" s="25">
        <v>0.18666666666666668</v>
      </c>
      <c r="I10223" s="3">
        <f t="shared" si="636"/>
        <v>0</v>
      </c>
      <c r="J10223" s="3">
        <f t="shared" si="637"/>
        <v>0</v>
      </c>
      <c r="K10223" s="3">
        <f>MIN(J10223-M10223+N10223,'Power Look Up'!$F$4)</f>
        <v>-1.3830474456266511E-4</v>
      </c>
      <c r="M10223" s="51">
        <f t="array" ref="M10223">_xlfn.SUM(_xlfn.NORM.DIST($S$3:$S$1003,$G10223,$P10223,FALSE)*WindSpeedStep*$T$3:$T$1003)</f>
        <v>-6.3967475563154046E-7</v>
      </c>
      <c r="N10223" s="51">
        <f t="array" ref="N10223">_xlfn.SUM(_xlfn.NORM.DIST($S$3:$S$1003,$G10223,$Q10223,FALSE)*WindSpeedStep*$T$3:$T$1003)</f>
        <v>-1.3894441931829664E-4</v>
      </c>
      <c r="P10223" s="43">
        <f t="shared" si="638"/>
        <v>0.15249976440127427</v>
      </c>
      <c r="Q10223" s="43">
        <f t="shared" si="639"/>
        <v>0.28466622688237864</v>
      </c>
    </row>
    <row r="10224" spans="5:17" x14ac:dyDescent="0.2">
      <c r="E10224" s="16">
        <v>41105.25</v>
      </c>
      <c r="F10224" s="22">
        <v>1.66</v>
      </c>
      <c r="G10224" s="22">
        <v>1.6616091432223643</v>
      </c>
      <c r="H10224" s="25">
        <v>0.20481927710843376</v>
      </c>
      <c r="I10224" s="3">
        <f t="shared" si="636"/>
        <v>0</v>
      </c>
      <c r="J10224" s="3">
        <f t="shared" si="637"/>
        <v>0</v>
      </c>
      <c r="K10224" s="3">
        <f>MIN(J10224-M10224+N10224,'Power Look Up'!$F$4)</f>
        <v>-6.2476512485781658E-4</v>
      </c>
      <c r="M10224" s="51">
        <f t="array" ref="M10224">_xlfn.SUM(_xlfn.NORM.DIST($S$3:$S$1003,$G10224,$P10224,FALSE)*WindSpeedStep*$T$3:$T$1003)</f>
        <v>-2.7176454189779487E-5</v>
      </c>
      <c r="N10224" s="51">
        <f t="array" ref="N10224">_xlfn.SUM(_xlfn.NORM.DIST($S$3:$S$1003,$G10224,$Q10224,FALSE)*WindSpeedStep*$T$3:$T$1003)</f>
        <v>-6.5194157904759607E-4</v>
      </c>
      <c r="P10224" s="43">
        <f t="shared" si="638"/>
        <v>0.16616091432223645</v>
      </c>
      <c r="Q10224" s="43">
        <f t="shared" si="639"/>
        <v>0.34032958355156862</v>
      </c>
    </row>
    <row r="10225" spans="5:17" x14ac:dyDescent="0.2">
      <c r="E10225" s="16">
        <v>41105.256944444445</v>
      </c>
      <c r="F10225" s="22">
        <v>1.1499999999999999</v>
      </c>
      <c r="G10225" s="22">
        <v>1.1603573619668874</v>
      </c>
      <c r="H10225" s="25">
        <v>0.26956521739130435</v>
      </c>
      <c r="I10225" s="3">
        <f t="shared" si="636"/>
        <v>0</v>
      </c>
      <c r="J10225" s="3">
        <f t="shared" si="637"/>
        <v>0</v>
      </c>
      <c r="K10225" s="3">
        <f>MIN(J10225-M10225+N10225,'Power Look Up'!$F$4)</f>
        <v>-8.3704492897824915E-6</v>
      </c>
      <c r="M10225" s="51">
        <f t="array" ref="M10225">_xlfn.SUM(_xlfn.NORM.DIST($S$3:$S$1003,$G10225,$P10225,FALSE)*WindSpeedStep*$T$3:$T$1003)</f>
        <v>-5.1734903547599432E-18</v>
      </c>
      <c r="N10225" s="51">
        <f t="array" ref="N10225">_xlfn.SUM(_xlfn.NORM.DIST($S$3:$S$1003,$G10225,$Q10225,FALSE)*WindSpeedStep*$T$3:$T$1003)</f>
        <v>-8.3704492897876652E-6</v>
      </c>
      <c r="P10225" s="43">
        <f t="shared" si="638"/>
        <v>0.11603573619668875</v>
      </c>
      <c r="Q10225" s="43">
        <f t="shared" si="639"/>
        <v>0.31279198453020446</v>
      </c>
    </row>
    <row r="10226" spans="5:17" x14ac:dyDescent="0.2">
      <c r="E10226" s="16">
        <v>41105.263888888891</v>
      </c>
      <c r="F10226" s="22">
        <v>1.48</v>
      </c>
      <c r="G10226" s="22">
        <v>1.5323031976317545</v>
      </c>
      <c r="H10226" s="25">
        <v>0.20945945945945946</v>
      </c>
      <c r="I10226" s="3">
        <f t="shared" si="636"/>
        <v>0</v>
      </c>
      <c r="J10226" s="3">
        <f t="shared" si="637"/>
        <v>0</v>
      </c>
      <c r="K10226" s="3">
        <f>MIN(J10226-M10226+N10226,'Power Look Up'!$F$4)</f>
        <v>-2.5664166658201728E-4</v>
      </c>
      <c r="M10226" s="51">
        <f t="array" ref="M10226">_xlfn.SUM(_xlfn.NORM.DIST($S$3:$S$1003,$G10226,$P10226,FALSE)*WindSpeedStep*$T$3:$T$1003)</f>
        <v>-8.201741503760076E-7</v>
      </c>
      <c r="N10226" s="51">
        <f t="array" ref="N10226">_xlfn.SUM(_xlfn.NORM.DIST($S$3:$S$1003,$G10226,$Q10226,FALSE)*WindSpeedStep*$T$3:$T$1003)</f>
        <v>-2.5746184073239327E-4</v>
      </c>
      <c r="P10226" s="43">
        <f t="shared" si="638"/>
        <v>0.15323031976317547</v>
      </c>
      <c r="Q10226" s="43">
        <f t="shared" si="639"/>
        <v>0.32095539950394858</v>
      </c>
    </row>
    <row r="10227" spans="5:17" x14ac:dyDescent="0.2">
      <c r="E10227" s="16">
        <v>41105.270833333336</v>
      </c>
      <c r="F10227" s="22">
        <v>1.61</v>
      </c>
      <c r="G10227" s="22">
        <v>1.5806018450193153</v>
      </c>
      <c r="H10227" s="25">
        <v>0.20496894409937888</v>
      </c>
      <c r="I10227" s="3">
        <f t="shared" si="636"/>
        <v>0</v>
      </c>
      <c r="J10227" s="3">
        <f t="shared" si="637"/>
        <v>0</v>
      </c>
      <c r="K10227" s="3">
        <f>MIN(J10227-M10227+N10227,'Power Look Up'!$F$4)</f>
        <v>-3.6470205487103161E-4</v>
      </c>
      <c r="M10227" s="51">
        <f t="array" ref="M10227">_xlfn.SUM(_xlfn.NORM.DIST($S$3:$S$1003,$G10227,$P10227,FALSE)*WindSpeedStep*$T$3:$T$1003)</f>
        <v>-3.6527464763595475E-6</v>
      </c>
      <c r="N10227" s="51">
        <f t="array" ref="N10227">_xlfn.SUM(_xlfn.NORM.DIST($S$3:$S$1003,$G10227,$Q10227,FALSE)*WindSpeedStep*$T$3:$T$1003)</f>
        <v>-3.6835480134739116E-4</v>
      </c>
      <c r="P10227" s="43">
        <f t="shared" si="638"/>
        <v>0.15806018450193154</v>
      </c>
      <c r="Q10227" s="43">
        <f t="shared" si="639"/>
        <v>0.32397429121513915</v>
      </c>
    </row>
    <row r="10228" spans="5:17" x14ac:dyDescent="0.2">
      <c r="E10228" s="16">
        <v>41105.277777777781</v>
      </c>
      <c r="F10228" s="22">
        <v>1.43</v>
      </c>
      <c r="G10228" s="22">
        <v>1.4620543418857181</v>
      </c>
      <c r="H10228" s="25">
        <v>0.23776223776223779</v>
      </c>
      <c r="I10228" s="3">
        <f t="shared" si="636"/>
        <v>0</v>
      </c>
      <c r="J10228" s="3">
        <f t="shared" si="637"/>
        <v>0</v>
      </c>
      <c r="K10228" s="3">
        <f>MIN(J10228-M10228+N10228,'Power Look Up'!$F$4)</f>
        <v>-2.2237952110479235E-4</v>
      </c>
      <c r="M10228" s="51">
        <f t="array" ref="M10228">_xlfn.SUM(_xlfn.NORM.DIST($S$3:$S$1003,$G10228,$P10228,FALSE)*WindSpeedStep*$T$3:$T$1003)</f>
        <v>-5.6604157543349668E-8</v>
      </c>
      <c r="N10228" s="51">
        <f t="array" ref="N10228">_xlfn.SUM(_xlfn.NORM.DIST($S$3:$S$1003,$G10228,$Q10228,FALSE)*WindSpeedStep*$T$3:$T$1003)</f>
        <v>-2.224361252623357E-4</v>
      </c>
      <c r="P10228" s="43">
        <f t="shared" si="638"/>
        <v>0.14620543418857182</v>
      </c>
      <c r="Q10228" s="43">
        <f t="shared" si="639"/>
        <v>0.34762131205674424</v>
      </c>
    </row>
    <row r="10229" spans="5:17" x14ac:dyDescent="0.2">
      <c r="E10229" s="16">
        <v>41105.284722222219</v>
      </c>
      <c r="F10229" s="22">
        <v>1.6</v>
      </c>
      <c r="G10229" s="22">
        <v>1.6075040938853224</v>
      </c>
      <c r="H10229" s="25">
        <v>0.23749999999999999</v>
      </c>
      <c r="I10229" s="3">
        <f t="shared" si="636"/>
        <v>0</v>
      </c>
      <c r="J10229" s="3">
        <f t="shared" si="637"/>
        <v>0</v>
      </c>
      <c r="K10229" s="3">
        <f>MIN(J10229-M10229+N10229,'Power Look Up'!$F$4)</f>
        <v>-4.512419000661238E-4</v>
      </c>
      <c r="M10229" s="51">
        <f t="array" ref="M10229">_xlfn.SUM(_xlfn.NORM.DIST($S$3:$S$1003,$G10229,$P10229,FALSE)*WindSpeedStep*$T$3:$T$1003)</f>
        <v>-7.5775345582020928E-6</v>
      </c>
      <c r="N10229" s="51">
        <f t="array" ref="N10229">_xlfn.SUM(_xlfn.NORM.DIST($S$3:$S$1003,$G10229,$Q10229,FALSE)*WindSpeedStep*$T$3:$T$1003)</f>
        <v>-4.5881943462432591E-4</v>
      </c>
      <c r="P10229" s="43">
        <f t="shared" si="638"/>
        <v>0.16075040938853224</v>
      </c>
      <c r="Q10229" s="43">
        <f t="shared" si="639"/>
        <v>0.38178222229776404</v>
      </c>
    </row>
    <row r="10230" spans="5:17" x14ac:dyDescent="0.2">
      <c r="E10230" s="16">
        <v>41105.291666666664</v>
      </c>
      <c r="F10230" s="22">
        <v>1.39</v>
      </c>
      <c r="G10230" s="22">
        <v>1.3504623718954305</v>
      </c>
      <c r="H10230" s="25">
        <v>0.17985611510791369</v>
      </c>
      <c r="I10230" s="3">
        <f t="shared" si="636"/>
        <v>0</v>
      </c>
      <c r="J10230" s="3">
        <f t="shared" si="637"/>
        <v>0</v>
      </c>
      <c r="K10230" s="3">
        <f>MIN(J10230-M10230+N10230,'Power Look Up'!$F$4)</f>
        <v>-6.3580731442966328E-6</v>
      </c>
      <c r="M10230" s="51">
        <f t="array" ref="M10230">_xlfn.SUM(_xlfn.NORM.DIST($S$3:$S$1003,$G10230,$P10230,FALSE)*WindSpeedStep*$T$3:$T$1003)</f>
        <v>-1.6161041789336429E-10</v>
      </c>
      <c r="N10230" s="51">
        <f t="array" ref="N10230">_xlfn.SUM(_xlfn.NORM.DIST($S$3:$S$1003,$G10230,$Q10230,FALSE)*WindSpeedStep*$T$3:$T$1003)</f>
        <v>-6.3582347547145265E-6</v>
      </c>
      <c r="P10230" s="43">
        <f t="shared" si="638"/>
        <v>0.13504623718954306</v>
      </c>
      <c r="Q10230" s="43">
        <f t="shared" si="639"/>
        <v>0.2428889158085307</v>
      </c>
    </row>
    <row r="10231" spans="5:17" x14ac:dyDescent="0.2">
      <c r="E10231" s="16">
        <v>41105.305555555555</v>
      </c>
      <c r="F10231" s="22">
        <v>1.04</v>
      </c>
      <c r="G10231" s="22">
        <v>1.2208324243517208</v>
      </c>
      <c r="H10231" s="25">
        <v>0.35576923076923073</v>
      </c>
      <c r="I10231" s="3">
        <f t="shared" si="636"/>
        <v>0</v>
      </c>
      <c r="J10231" s="3">
        <f t="shared" si="637"/>
        <v>0</v>
      </c>
      <c r="K10231" s="3">
        <f>MIN(J10231-M10231+N10231,'Power Look Up'!$F$4)</f>
        <v>-1.0849049393908538E-4</v>
      </c>
      <c r="M10231" s="51">
        <f t="array" ref="M10231">_xlfn.SUM(_xlfn.NORM.DIST($S$3:$S$1003,$G10231,$P10231,FALSE)*WindSpeedStep*$T$3:$T$1003)</f>
        <v>-4.6901855451954393E-15</v>
      </c>
      <c r="N10231" s="51">
        <f t="array" ref="N10231">_xlfn.SUM(_xlfn.NORM.DIST($S$3:$S$1003,$G10231,$Q10231,FALSE)*WindSpeedStep*$T$3:$T$1003)</f>
        <v>-1.0849049394377557E-4</v>
      </c>
      <c r="P10231" s="43">
        <f t="shared" si="638"/>
        <v>0.12208324243517209</v>
      </c>
      <c r="Q10231" s="43">
        <f t="shared" si="639"/>
        <v>0.43433461250974675</v>
      </c>
    </row>
    <row r="10232" spans="5:17" x14ac:dyDescent="0.2">
      <c r="E10232" s="16">
        <v>41105.3125</v>
      </c>
      <c r="F10232" s="22">
        <v>1.32</v>
      </c>
      <c r="G10232" s="22">
        <v>1.5589738174760324</v>
      </c>
      <c r="H10232" s="25">
        <v>0.31060606060606055</v>
      </c>
      <c r="I10232" s="3">
        <f t="shared" si="636"/>
        <v>0</v>
      </c>
      <c r="J10232" s="3">
        <f t="shared" si="637"/>
        <v>0</v>
      </c>
      <c r="K10232" s="3">
        <f>MIN(J10232-M10232+N10232,'Power Look Up'!$F$4)</f>
        <v>4.1857125894084624E-3</v>
      </c>
      <c r="M10232" s="51">
        <f t="array" ref="M10232">_xlfn.SUM(_xlfn.NORM.DIST($S$3:$S$1003,$G10232,$P10232,FALSE)*WindSpeedStep*$T$3:$T$1003)</f>
        <v>-1.929858175157216E-6</v>
      </c>
      <c r="N10232" s="51">
        <f t="array" ref="N10232">_xlfn.SUM(_xlfn.NORM.DIST($S$3:$S$1003,$G10232,$Q10232,FALSE)*WindSpeedStep*$T$3:$T$1003)</f>
        <v>4.1837827312333053E-3</v>
      </c>
      <c r="P10232" s="43">
        <f t="shared" si="638"/>
        <v>0.15589738174760326</v>
      </c>
      <c r="Q10232" s="43">
        <f t="shared" si="639"/>
        <v>0.48422671603422207</v>
      </c>
    </row>
    <row r="10233" spans="5:17" x14ac:dyDescent="0.2">
      <c r="E10233" s="16">
        <v>41105.319444444445</v>
      </c>
      <c r="F10233" s="22">
        <v>1.1000000000000001</v>
      </c>
      <c r="G10233" s="22">
        <v>1.099944983609999</v>
      </c>
      <c r="H10233" s="25">
        <v>0.19999999999999998</v>
      </c>
      <c r="I10233" s="3">
        <f t="shared" si="636"/>
        <v>0</v>
      </c>
      <c r="J10233" s="3">
        <f t="shared" si="637"/>
        <v>0</v>
      </c>
      <c r="K10233" s="3">
        <f>MIN(J10233-M10233+N10233,'Power Look Up'!$F$4)</f>
        <v>-1.946050453891059E-8</v>
      </c>
      <c r="M10233" s="51">
        <f t="array" ref="M10233">_xlfn.SUM(_xlfn.NORM.DIST($S$3:$S$1003,$G10233,$P10233,FALSE)*WindSpeedStep*$T$3:$T$1003)</f>
        <v>-1.065380344529094E-21</v>
      </c>
      <c r="N10233" s="51">
        <f t="array" ref="N10233">_xlfn.SUM(_xlfn.NORM.DIST($S$3:$S$1003,$G10233,$Q10233,FALSE)*WindSpeedStep*$T$3:$T$1003)</f>
        <v>-1.9460504538911655E-8</v>
      </c>
      <c r="P10233" s="43">
        <f t="shared" si="638"/>
        <v>0.10999449836099991</v>
      </c>
      <c r="Q10233" s="43">
        <f t="shared" si="639"/>
        <v>0.21998899672199979</v>
      </c>
    </row>
    <row r="10234" spans="5:17" x14ac:dyDescent="0.2">
      <c r="E10234" s="16">
        <v>41105.326388888891</v>
      </c>
      <c r="F10234" s="22">
        <v>1.87</v>
      </c>
      <c r="G10234" s="22">
        <v>1.8870161223733621</v>
      </c>
      <c r="H10234" s="25">
        <v>0.21390374331550802</v>
      </c>
      <c r="I10234" s="3">
        <f t="shared" si="636"/>
        <v>0</v>
      </c>
      <c r="J10234" s="3">
        <f t="shared" si="637"/>
        <v>0</v>
      </c>
      <c r="K10234" s="3">
        <f>MIN(J10234-M10234+N10234,'Power Look Up'!$F$4)</f>
        <v>7.3351708204183663E-3</v>
      </c>
      <c r="M10234" s="51">
        <f t="array" ref="M10234">_xlfn.SUM(_xlfn.NORM.DIST($S$3:$S$1003,$G10234,$P10234,FALSE)*WindSpeedStep*$T$3:$T$1003)</f>
        <v>-7.9330302351613715E-4</v>
      </c>
      <c r="N10234" s="51">
        <f t="array" ref="N10234">_xlfn.SUM(_xlfn.NORM.DIST($S$3:$S$1003,$G10234,$Q10234,FALSE)*WindSpeedStep*$T$3:$T$1003)</f>
        <v>6.5418677969022289E-3</v>
      </c>
      <c r="P10234" s="43">
        <f t="shared" si="638"/>
        <v>0.18870161223733622</v>
      </c>
      <c r="Q10234" s="43">
        <f t="shared" si="639"/>
        <v>0.40363981227237694</v>
      </c>
    </row>
    <row r="10235" spans="5:17" x14ac:dyDescent="0.2">
      <c r="E10235" s="16">
        <v>41105.333333333336</v>
      </c>
      <c r="F10235" s="22">
        <v>1.89</v>
      </c>
      <c r="G10235" s="22">
        <v>1.8872989627076076</v>
      </c>
      <c r="H10235" s="25">
        <v>0.34920634920634924</v>
      </c>
      <c r="I10235" s="3">
        <f t="shared" si="636"/>
        <v>0</v>
      </c>
      <c r="J10235" s="3">
        <f t="shared" si="637"/>
        <v>0</v>
      </c>
      <c r="K10235" s="3">
        <f>MIN(J10235-M10235+N10235,'Power Look Up'!$F$4)</f>
        <v>0.35546068091793787</v>
      </c>
      <c r="M10235" s="51">
        <f t="array" ref="M10235">_xlfn.SUM(_xlfn.NORM.DIST($S$3:$S$1003,$G10235,$P10235,FALSE)*WindSpeedStep*$T$3:$T$1003)</f>
        <v>-7.9554594902736119E-4</v>
      </c>
      <c r="N10235" s="51">
        <f t="array" ref="N10235">_xlfn.SUM(_xlfn.NORM.DIST($S$3:$S$1003,$G10235,$Q10235,FALSE)*WindSpeedStep*$T$3:$T$1003)</f>
        <v>0.3546651349689105</v>
      </c>
      <c r="P10235" s="43">
        <f t="shared" si="638"/>
        <v>0.18872989627076076</v>
      </c>
      <c r="Q10235" s="43">
        <f t="shared" si="639"/>
        <v>0.65905678062805351</v>
      </c>
    </row>
    <row r="10236" spans="5:17" x14ac:dyDescent="0.2">
      <c r="E10236" s="16">
        <v>41105.340277777781</v>
      </c>
      <c r="F10236" s="22">
        <v>1.86</v>
      </c>
      <c r="G10236" s="22">
        <v>1.8474391254396896</v>
      </c>
      <c r="H10236" s="25">
        <v>0.31720430107526876</v>
      </c>
      <c r="I10236" s="3">
        <f t="shared" si="636"/>
        <v>0</v>
      </c>
      <c r="J10236" s="3">
        <f t="shared" si="637"/>
        <v>0</v>
      </c>
      <c r="K10236" s="3">
        <f>MIN(J10236-M10236+N10236,'Power Look Up'!$F$4)</f>
        <v>0.14842427169724143</v>
      </c>
      <c r="M10236" s="51">
        <f t="array" ref="M10236">_xlfn.SUM(_xlfn.NORM.DIST($S$3:$S$1003,$G10236,$P10236,FALSE)*WindSpeedStep*$T$3:$T$1003)</f>
        <v>-5.1995616345977547E-4</v>
      </c>
      <c r="N10236" s="51">
        <f t="array" ref="N10236">_xlfn.SUM(_xlfn.NORM.DIST($S$3:$S$1003,$G10236,$Q10236,FALSE)*WindSpeedStep*$T$3:$T$1003)</f>
        <v>0.14790431553378167</v>
      </c>
      <c r="P10236" s="43">
        <f t="shared" si="638"/>
        <v>0.18474391254396896</v>
      </c>
      <c r="Q10236" s="43">
        <f t="shared" si="639"/>
        <v>0.58601563656420252</v>
      </c>
    </row>
    <row r="10237" spans="5:17" x14ac:dyDescent="0.2">
      <c r="E10237" s="16">
        <v>41105.347222222219</v>
      </c>
      <c r="F10237" s="22">
        <v>1.53</v>
      </c>
      <c r="G10237" s="22">
        <v>1.5696741823557248</v>
      </c>
      <c r="H10237" s="25">
        <v>0.29411764705882354</v>
      </c>
      <c r="I10237" s="3">
        <f t="shared" si="636"/>
        <v>0</v>
      </c>
      <c r="J10237" s="3">
        <f t="shared" si="637"/>
        <v>0</v>
      </c>
      <c r="K10237" s="3">
        <f>MIN(J10237-M10237+N10237,'Power Look Up'!$F$4)</f>
        <v>2.1898996187541451E-3</v>
      </c>
      <c r="M10237" s="51">
        <f t="array" ref="M10237">_xlfn.SUM(_xlfn.NORM.DIST($S$3:$S$1003,$G10237,$P10237,FALSE)*WindSpeedStep*$T$3:$T$1003)</f>
        <v>-2.6620381742178474E-6</v>
      </c>
      <c r="N10237" s="51">
        <f t="array" ref="N10237">_xlfn.SUM(_xlfn.NORM.DIST($S$3:$S$1003,$G10237,$Q10237,FALSE)*WindSpeedStep*$T$3:$T$1003)</f>
        <v>2.1872375805799273E-3</v>
      </c>
      <c r="P10237" s="43">
        <f t="shared" si="638"/>
        <v>0.15696741823557248</v>
      </c>
      <c r="Q10237" s="43">
        <f t="shared" si="639"/>
        <v>0.46166887716344845</v>
      </c>
    </row>
    <row r="10238" spans="5:17" x14ac:dyDescent="0.2">
      <c r="E10238" s="16">
        <v>41105.354166666664</v>
      </c>
      <c r="F10238" s="22">
        <v>2.16</v>
      </c>
      <c r="G10238" s="22">
        <v>2.1796159160678612</v>
      </c>
      <c r="H10238" s="25">
        <v>0.17129629629629628</v>
      </c>
      <c r="I10238" s="3">
        <f t="shared" si="636"/>
        <v>0</v>
      </c>
      <c r="J10238" s="3">
        <f t="shared" si="637"/>
        <v>0</v>
      </c>
      <c r="K10238" s="3">
        <f>MIN(J10238-M10238+N10238,'Power Look Up'!$F$4)</f>
        <v>4.7853628551725168E-2</v>
      </c>
      <c r="M10238" s="51">
        <f t="array" ref="M10238">_xlfn.SUM(_xlfn.NORM.DIST($S$3:$S$1003,$G10238,$P10238,FALSE)*WindSpeedStep*$T$3:$T$1003)</f>
        <v>-5.2227508383507022E-3</v>
      </c>
      <c r="N10238" s="51">
        <f t="array" ref="N10238">_xlfn.SUM(_xlfn.NORM.DIST($S$3:$S$1003,$G10238,$Q10238,FALSE)*WindSpeedStep*$T$3:$T$1003)</f>
        <v>4.2630877713374468E-2</v>
      </c>
      <c r="P10238" s="43">
        <f t="shared" si="638"/>
        <v>0.21796159160678613</v>
      </c>
      <c r="Q10238" s="43">
        <f t="shared" si="639"/>
        <v>0.37336013377088362</v>
      </c>
    </row>
    <row r="10239" spans="5:17" x14ac:dyDescent="0.2">
      <c r="E10239" s="16">
        <v>41105.361111111109</v>
      </c>
      <c r="F10239" s="22">
        <v>1.79</v>
      </c>
      <c r="G10239" s="22">
        <v>1.7727960583753704</v>
      </c>
      <c r="H10239" s="25">
        <v>0.15083798882681565</v>
      </c>
      <c r="I10239" s="3">
        <f t="shared" si="636"/>
        <v>0</v>
      </c>
      <c r="J10239" s="3">
        <f t="shared" si="637"/>
        <v>0</v>
      </c>
      <c r="K10239" s="3">
        <f>MIN(J10239-M10239+N10239,'Power Look Up'!$F$4)</f>
        <v>-5.4482297399917681E-4</v>
      </c>
      <c r="M10239" s="51">
        <f t="array" ref="M10239">_xlfn.SUM(_xlfn.NORM.DIST($S$3:$S$1003,$G10239,$P10239,FALSE)*WindSpeedStep*$T$3:$T$1003)</f>
        <v>-1.976534128331566E-4</v>
      </c>
      <c r="N10239" s="51">
        <f t="array" ref="N10239">_xlfn.SUM(_xlfn.NORM.DIST($S$3:$S$1003,$G10239,$Q10239,FALSE)*WindSpeedStep*$T$3:$T$1003)</f>
        <v>-7.4247638683233347E-4</v>
      </c>
      <c r="P10239" s="43">
        <f t="shared" si="638"/>
        <v>0.17727960583753705</v>
      </c>
      <c r="Q10239" s="43">
        <f t="shared" si="639"/>
        <v>0.26740499204544693</v>
      </c>
    </row>
    <row r="10240" spans="5:17" x14ac:dyDescent="0.2">
      <c r="E10240" s="16">
        <v>41105.368055555555</v>
      </c>
      <c r="F10240" s="22">
        <v>1.1299999999999999</v>
      </c>
      <c r="G10240" s="22">
        <v>1.1916155530927257</v>
      </c>
      <c r="H10240" s="25">
        <v>0.44247787610619471</v>
      </c>
      <c r="I10240" s="3">
        <f t="shared" si="636"/>
        <v>0</v>
      </c>
      <c r="J10240" s="3">
        <f t="shared" si="637"/>
        <v>0</v>
      </c>
      <c r="K10240" s="3">
        <f>MIN(J10240-M10240+N10240,'Power Look Up'!$F$4)</f>
        <v>7.2272417514257319E-4</v>
      </c>
      <c r="M10240" s="51">
        <f t="array" ref="M10240">_xlfn.SUM(_xlfn.NORM.DIST($S$3:$S$1003,$G10240,$P10240,FALSE)*WindSpeedStep*$T$3:$T$1003)</f>
        <v>-2.1054773415592566E-16</v>
      </c>
      <c r="N10240" s="51">
        <f t="array" ref="N10240">_xlfn.SUM(_xlfn.NORM.DIST($S$3:$S$1003,$G10240,$Q10240,FALSE)*WindSpeedStep*$T$3:$T$1003)</f>
        <v>7.2272417514236264E-4</v>
      </c>
      <c r="P10240" s="43">
        <f t="shared" si="638"/>
        <v>0.11916155530927258</v>
      </c>
      <c r="Q10240" s="43">
        <f t="shared" si="639"/>
        <v>0.52726351906757774</v>
      </c>
    </row>
    <row r="10241" spans="5:17" x14ac:dyDescent="0.2">
      <c r="E10241" s="16">
        <v>41105.375</v>
      </c>
      <c r="F10241" s="22">
        <v>2.0699999999999998</v>
      </c>
      <c r="G10241" s="22">
        <v>2.0545913951651888</v>
      </c>
      <c r="H10241" s="25">
        <v>0.16425120772946863</v>
      </c>
      <c r="I10241" s="3">
        <f t="shared" si="636"/>
        <v>0</v>
      </c>
      <c r="J10241" s="3">
        <f t="shared" si="637"/>
        <v>0</v>
      </c>
      <c r="K10241" s="3">
        <f>MIN(J10241-M10241+N10241,'Power Look Up'!$F$4)</f>
        <v>5.2644109255400862E-3</v>
      </c>
      <c r="M10241" s="51">
        <f t="array" ref="M10241">_xlfn.SUM(_xlfn.NORM.DIST($S$3:$S$1003,$G10241,$P10241,FALSE)*WindSpeedStep*$T$3:$T$1003)</f>
        <v>-2.8828473572189476E-3</v>
      </c>
      <c r="N10241" s="51">
        <f t="array" ref="N10241">_xlfn.SUM(_xlfn.NORM.DIST($S$3:$S$1003,$G10241,$Q10241,FALSE)*WindSpeedStep*$T$3:$T$1003)</f>
        <v>2.3815635683211381E-3</v>
      </c>
      <c r="P10241" s="43">
        <f t="shared" si="638"/>
        <v>0.2054591395165189</v>
      </c>
      <c r="Q10241" s="43">
        <f t="shared" si="639"/>
        <v>0.33746911804645624</v>
      </c>
    </row>
    <row r="10242" spans="5:17" x14ac:dyDescent="0.2">
      <c r="E10242" s="16">
        <v>41105.381944444445</v>
      </c>
      <c r="F10242" s="22">
        <v>2.91</v>
      </c>
      <c r="G10242" s="22">
        <v>2.873190103729049</v>
      </c>
      <c r="H10242" s="25">
        <v>9.2783505154639179E-2</v>
      </c>
      <c r="I10242" s="3">
        <f t="shared" si="636"/>
        <v>0</v>
      </c>
      <c r="J10242" s="3">
        <f t="shared" si="637"/>
        <v>0</v>
      </c>
      <c r="K10242" s="3">
        <f>MIN(J10242-M10242+N10242,'Power Look Up'!$F$4)</f>
        <v>-0.21057934424399827</v>
      </c>
      <c r="M10242" s="51">
        <f t="array" ref="M10242">_xlfn.SUM(_xlfn.NORM.DIST($S$3:$S$1003,$G10242,$P10242,FALSE)*WindSpeedStep*$T$3:$T$1003)</f>
        <v>1.6894859303747014</v>
      </c>
      <c r="N10242" s="51">
        <f t="array" ref="N10242">_xlfn.SUM(_xlfn.NORM.DIST($S$3:$S$1003,$G10242,$Q10242,FALSE)*WindSpeedStep*$T$3:$T$1003)</f>
        <v>1.4789065861307031</v>
      </c>
      <c r="P10242" s="43">
        <f t="shared" si="638"/>
        <v>0.28731901037290491</v>
      </c>
      <c r="Q10242" s="43">
        <f t="shared" si="639"/>
        <v>0.26658464879960247</v>
      </c>
    </row>
    <row r="10243" spans="5:17" x14ac:dyDescent="0.2">
      <c r="E10243" s="16">
        <v>41106.013888888891</v>
      </c>
      <c r="F10243" s="22">
        <v>7.09</v>
      </c>
      <c r="G10243" s="22">
        <v>7.1400779165014336</v>
      </c>
      <c r="H10243" s="25">
        <v>0.1382228490832158</v>
      </c>
      <c r="I10243" s="3">
        <f t="shared" ref="I10243:I10306" si="640">INDEX(PowerArray,MIN(MaximumPowerIndex,ROUND(F10243*100,0)))</f>
        <v>615.08999999996786</v>
      </c>
      <c r="J10243" s="3">
        <f t="shared" ref="J10243:J10306" si="641">INDEX(PowerArray,MIN(MaximumPowerIndex,ROUND(G10243*100,0)))</f>
        <v>630.13999999996759</v>
      </c>
      <c r="K10243" s="3">
        <f>MIN(J10243-M10243+N10243,'Power Look Up'!$F$4)</f>
        <v>646.41756351786171</v>
      </c>
      <c r="M10243" s="51">
        <f t="array" ref="M10243">_xlfn.SUM(_xlfn.NORM.DIST($S$3:$S$1003,$G10243,$P10243,FALSE)*WindSpeedStep*$T$3:$T$1003)</f>
        <v>631.70643631204575</v>
      </c>
      <c r="N10243" s="51">
        <f t="array" ref="N10243">_xlfn.SUM(_xlfn.NORM.DIST($S$3:$S$1003,$G10243,$Q10243,FALSE)*WindSpeedStep*$T$3:$T$1003)</f>
        <v>647.98399982993988</v>
      </c>
      <c r="P10243" s="43">
        <f t="shared" ref="P10243:P10306" si="642">ReferenceTurbulence*G10243</f>
        <v>0.71400779165014339</v>
      </c>
      <c r="Q10243" s="43">
        <f t="shared" si="639"/>
        <v>0.98692191229497961</v>
      </c>
    </row>
    <row r="10244" spans="5:17" x14ac:dyDescent="0.2">
      <c r="E10244" s="16">
        <v>41106.020833333336</v>
      </c>
      <c r="F10244" s="22">
        <v>6.39</v>
      </c>
      <c r="G10244" s="22">
        <v>6.4653500390620406</v>
      </c>
      <c r="H10244" s="25">
        <v>0.17370892018779346</v>
      </c>
      <c r="I10244" s="3">
        <f t="shared" si="640"/>
        <v>450.13999999997924</v>
      </c>
      <c r="J10244" s="3">
        <f t="shared" si="641"/>
        <v>468.21999999997888</v>
      </c>
      <c r="K10244" s="3">
        <f>MIN(J10244-M10244+N10244,'Power Look Up'!$F$4)</f>
        <v>493.89092355478414</v>
      </c>
      <c r="M10244" s="51">
        <f t="array" ref="M10244">_xlfn.SUM(_xlfn.NORM.DIST($S$3:$S$1003,$G10244,$P10244,FALSE)*WindSpeedStep*$T$3:$T$1003)</f>
        <v>464.54930164204961</v>
      </c>
      <c r="N10244" s="51">
        <f t="array" ref="N10244">_xlfn.SUM(_xlfn.NORM.DIST($S$3:$S$1003,$G10244,$Q10244,FALSE)*WindSpeedStep*$T$3:$T$1003)</f>
        <v>490.22022519685487</v>
      </c>
      <c r="P10244" s="43">
        <f t="shared" si="642"/>
        <v>0.64653500390620411</v>
      </c>
      <c r="Q10244" s="43">
        <f t="shared" ref="Q10244:Q10307" si="643">G10244*H10244</f>
        <v>1.1230889739215755</v>
      </c>
    </row>
    <row r="10245" spans="5:17" x14ac:dyDescent="0.2">
      <c r="E10245" s="16">
        <v>41106.027777777781</v>
      </c>
      <c r="F10245" s="22">
        <v>6.21</v>
      </c>
      <c r="G10245" s="22">
        <v>6.2624255639407096</v>
      </c>
      <c r="H10245" s="25">
        <v>0.15458937198067632</v>
      </c>
      <c r="I10245" s="3">
        <f t="shared" si="640"/>
        <v>409.45999999998014</v>
      </c>
      <c r="J10245" s="3">
        <f t="shared" si="641"/>
        <v>420.75999999997987</v>
      </c>
      <c r="K10245" s="3">
        <f>MIN(J10245-M10245+N10245,'Power Look Up'!$F$4)</f>
        <v>436.46467039326518</v>
      </c>
      <c r="M10245" s="51">
        <f t="array" ref="M10245">_xlfn.SUM(_xlfn.NORM.DIST($S$3:$S$1003,$G10245,$P10245,FALSE)*WindSpeedStep*$T$3:$T$1003)</f>
        <v>420.44832668789633</v>
      </c>
      <c r="N10245" s="51">
        <f t="array" ref="N10245">_xlfn.SUM(_xlfn.NORM.DIST($S$3:$S$1003,$G10245,$Q10245,FALSE)*WindSpeedStep*$T$3:$T$1003)</f>
        <v>436.15299708118164</v>
      </c>
      <c r="P10245" s="43">
        <f t="shared" si="642"/>
        <v>0.626242556394071</v>
      </c>
      <c r="Q10245" s="43">
        <f t="shared" si="643"/>
        <v>0.96810443500532706</v>
      </c>
    </row>
    <row r="10246" spans="5:17" x14ac:dyDescent="0.2">
      <c r="E10246" s="16">
        <v>41106.034722222219</v>
      </c>
      <c r="F10246" s="22">
        <v>5.84</v>
      </c>
      <c r="G10246" s="22">
        <v>5.8989128615574398</v>
      </c>
      <c r="H10246" s="25">
        <v>0.20205479452054795</v>
      </c>
      <c r="I10246" s="3">
        <f t="shared" si="640"/>
        <v>336.07999999998702</v>
      </c>
      <c r="J10246" s="3">
        <f t="shared" si="641"/>
        <v>345.79999999998682</v>
      </c>
      <c r="K10246" s="3">
        <f>MIN(J10246-M10246+N10246,'Power Look Up'!$F$4)</f>
        <v>372.71097018644042</v>
      </c>
      <c r="M10246" s="51">
        <f t="array" ref="M10246">_xlfn.SUM(_xlfn.NORM.DIST($S$3:$S$1003,$G10246,$P10246,FALSE)*WindSpeedStep*$T$3:$T$1003)</f>
        <v>347.97707096081331</v>
      </c>
      <c r="N10246" s="51">
        <f t="array" ref="N10246">_xlfn.SUM(_xlfn.NORM.DIST($S$3:$S$1003,$G10246,$Q10246,FALSE)*WindSpeedStep*$T$3:$T$1003)</f>
        <v>374.8880411472669</v>
      </c>
      <c r="P10246" s="43">
        <f t="shared" si="642"/>
        <v>0.58989128615574404</v>
      </c>
      <c r="Q10246" s="43">
        <f t="shared" si="643"/>
        <v>1.1919036261366061</v>
      </c>
    </row>
    <row r="10247" spans="5:17" x14ac:dyDescent="0.2">
      <c r="E10247" s="16">
        <v>41106.041666666664</v>
      </c>
      <c r="F10247" s="22">
        <v>5.63</v>
      </c>
      <c r="G10247" s="22">
        <v>5.7124110765408007</v>
      </c>
      <c r="H10247" s="25">
        <v>0.24156305506216699</v>
      </c>
      <c r="I10247" s="3">
        <f t="shared" si="640"/>
        <v>302.05999999998778</v>
      </c>
      <c r="J10247" s="3">
        <f t="shared" si="641"/>
        <v>315.01999999998748</v>
      </c>
      <c r="K10247" s="3">
        <f>MIN(J10247-M10247+N10247,'Power Look Up'!$F$4)</f>
        <v>353.61632865789784</v>
      </c>
      <c r="M10247" s="51">
        <f t="array" ref="M10247">_xlfn.SUM(_xlfn.NORM.DIST($S$3:$S$1003,$G10247,$P10247,FALSE)*WindSpeedStep*$T$3:$T$1003)</f>
        <v>313.7111901511517</v>
      </c>
      <c r="N10247" s="51">
        <f t="array" ref="N10247">_xlfn.SUM(_xlfn.NORM.DIST($S$3:$S$1003,$G10247,$Q10247,FALSE)*WindSpeedStep*$T$3:$T$1003)</f>
        <v>352.30751880906206</v>
      </c>
      <c r="P10247" s="43">
        <f t="shared" si="642"/>
        <v>0.57124110765408009</v>
      </c>
      <c r="Q10247" s="43">
        <f t="shared" si="643"/>
        <v>1.379907471420158</v>
      </c>
    </row>
    <row r="10248" spans="5:17" x14ac:dyDescent="0.2">
      <c r="E10248" s="16">
        <v>41106.048611111109</v>
      </c>
      <c r="F10248" s="22">
        <v>5.3</v>
      </c>
      <c r="G10248" s="22">
        <v>5.3724068635661695</v>
      </c>
      <c r="H10248" s="25">
        <v>0.14716981132075474</v>
      </c>
      <c r="I10248" s="3">
        <f t="shared" si="640"/>
        <v>248.59999999998888</v>
      </c>
      <c r="J10248" s="3">
        <f t="shared" si="641"/>
        <v>259.93999999998863</v>
      </c>
      <c r="K10248" s="3">
        <f>MIN(J10248-M10248+N10248,'Power Look Up'!$F$4)</f>
        <v>265.03737454389113</v>
      </c>
      <c r="M10248" s="51">
        <f t="array" ref="M10248">_xlfn.SUM(_xlfn.NORM.DIST($S$3:$S$1003,$G10248,$P10248,FALSE)*WindSpeedStep*$T$3:$T$1003)</f>
        <v>255.19451340179694</v>
      </c>
      <c r="N10248" s="51">
        <f t="array" ref="N10248">_xlfn.SUM(_xlfn.NORM.DIST($S$3:$S$1003,$G10248,$Q10248,FALSE)*WindSpeedStep*$T$3:$T$1003)</f>
        <v>260.29188794569944</v>
      </c>
      <c r="P10248" s="43">
        <f t="shared" si="642"/>
        <v>0.53724068635661693</v>
      </c>
      <c r="Q10248" s="43">
        <f t="shared" si="643"/>
        <v>0.79065610444936096</v>
      </c>
    </row>
    <row r="10249" spans="5:17" x14ac:dyDescent="0.2">
      <c r="E10249" s="16">
        <v>41106.055555555555</v>
      </c>
      <c r="F10249" s="22">
        <v>6.18</v>
      </c>
      <c r="G10249" s="22">
        <v>6.1590554840287055</v>
      </c>
      <c r="H10249" s="25">
        <v>0.12297734627831716</v>
      </c>
      <c r="I10249" s="3">
        <f t="shared" si="640"/>
        <v>402.67999999998028</v>
      </c>
      <c r="J10249" s="3">
        <f t="shared" si="641"/>
        <v>398.15999999998036</v>
      </c>
      <c r="K10249" s="3">
        <f>MIN(J10249-M10249+N10249,'Power Look Up'!$F$4)</f>
        <v>403.65955146361546</v>
      </c>
      <c r="M10249" s="51">
        <f t="array" ref="M10249">_xlfn.SUM(_xlfn.NORM.DIST($S$3:$S$1003,$G10249,$P10249,FALSE)*WindSpeedStep*$T$3:$T$1003)</f>
        <v>399.01624442662904</v>
      </c>
      <c r="N10249" s="51">
        <f t="array" ref="N10249">_xlfn.SUM(_xlfn.NORM.DIST($S$3:$S$1003,$G10249,$Q10249,FALSE)*WindSpeedStep*$T$3:$T$1003)</f>
        <v>404.51579589026414</v>
      </c>
      <c r="P10249" s="43">
        <f t="shared" si="642"/>
        <v>0.6159055484028706</v>
      </c>
      <c r="Q10249" s="43">
        <f t="shared" si="643"/>
        <v>0.75742429900676644</v>
      </c>
    </row>
    <row r="10250" spans="5:17" x14ac:dyDescent="0.2">
      <c r="E10250" s="16">
        <v>41106.0625</v>
      </c>
      <c r="F10250" s="22">
        <v>6.68</v>
      </c>
      <c r="G10250" s="22">
        <v>6.7667653442856013</v>
      </c>
      <c r="H10250" s="25">
        <v>0.12574850299401197</v>
      </c>
      <c r="I10250" s="3">
        <f t="shared" si="640"/>
        <v>515.67999999997789</v>
      </c>
      <c r="J10250" s="3">
        <f t="shared" si="641"/>
        <v>536.01999999997747</v>
      </c>
      <c r="K10250" s="3">
        <f>MIN(J10250-M10250+N10250,'Power Look Up'!$F$4)</f>
        <v>544.98325679542302</v>
      </c>
      <c r="M10250" s="51">
        <f t="array" ref="M10250">_xlfn.SUM(_xlfn.NORM.DIST($S$3:$S$1003,$G10250,$P10250,FALSE)*WindSpeedStep*$T$3:$T$1003)</f>
        <v>535.23565431515908</v>
      </c>
      <c r="N10250" s="51">
        <f t="array" ref="N10250">_xlfn.SUM(_xlfn.NORM.DIST($S$3:$S$1003,$G10250,$Q10250,FALSE)*WindSpeedStep*$T$3:$T$1003)</f>
        <v>544.19891111060463</v>
      </c>
      <c r="P10250" s="43">
        <f t="shared" si="642"/>
        <v>0.67667653442856013</v>
      </c>
      <c r="Q10250" s="43">
        <f t="shared" si="643"/>
        <v>0.85091061215567432</v>
      </c>
    </row>
    <row r="10251" spans="5:17" x14ac:dyDescent="0.2">
      <c r="E10251" s="16">
        <v>41106.069444444445</v>
      </c>
      <c r="F10251" s="22">
        <v>7.32</v>
      </c>
      <c r="G10251" s="22">
        <v>7.3230172628524137</v>
      </c>
      <c r="H10251" s="25">
        <v>0.12431693989071038</v>
      </c>
      <c r="I10251" s="3">
        <f t="shared" si="640"/>
        <v>684.3199999999664</v>
      </c>
      <c r="J10251" s="3">
        <f t="shared" si="641"/>
        <v>684.3199999999664</v>
      </c>
      <c r="K10251" s="3">
        <f>MIN(J10251-M10251+N10251,'Power Look Up'!$F$4)</f>
        <v>694.8344967807036</v>
      </c>
      <c r="M10251" s="51">
        <f t="array" ref="M10251">_xlfn.SUM(_xlfn.NORM.DIST($S$3:$S$1003,$G10251,$P10251,FALSE)*WindSpeedStep*$T$3:$T$1003)</f>
        <v>682.67577107740055</v>
      </c>
      <c r="N10251" s="51">
        <f t="array" ref="N10251">_xlfn.SUM(_xlfn.NORM.DIST($S$3:$S$1003,$G10251,$Q10251,FALSE)*WindSpeedStep*$T$3:$T$1003)</f>
        <v>693.19026785813776</v>
      </c>
      <c r="P10251" s="43">
        <f t="shared" si="642"/>
        <v>0.73230172628524137</v>
      </c>
      <c r="Q10251" s="43">
        <f t="shared" si="643"/>
        <v>0.91037509688465801</v>
      </c>
    </row>
    <row r="10252" spans="5:17" x14ac:dyDescent="0.2">
      <c r="E10252" s="16">
        <v>41106.076388888891</v>
      </c>
      <c r="F10252" s="22">
        <v>7.21</v>
      </c>
      <c r="G10252" s="22">
        <v>7.3959170118762945</v>
      </c>
      <c r="H10252" s="25">
        <v>0.19694868238557559</v>
      </c>
      <c r="I10252" s="3">
        <f t="shared" si="640"/>
        <v>651.20999999996707</v>
      </c>
      <c r="J10252" s="3">
        <f t="shared" si="641"/>
        <v>708.39999999996587</v>
      </c>
      <c r="K10252" s="3">
        <f>MIN(J10252-M10252+N10252,'Power Look Up'!$F$4)</f>
        <v>759.45004634893962</v>
      </c>
      <c r="M10252" s="51">
        <f t="array" ref="M10252">_xlfn.SUM(_xlfn.NORM.DIST($S$3:$S$1003,$G10252,$P10252,FALSE)*WindSpeedStep*$T$3:$T$1003)</f>
        <v>703.67441288636462</v>
      </c>
      <c r="N10252" s="51">
        <f t="array" ref="N10252">_xlfn.SUM(_xlfn.NORM.DIST($S$3:$S$1003,$G10252,$Q10252,FALSE)*WindSpeedStep*$T$3:$T$1003)</f>
        <v>754.72445923533837</v>
      </c>
      <c r="P10252" s="43">
        <f t="shared" si="642"/>
        <v>0.73959170118762951</v>
      </c>
      <c r="Q10252" s="43">
        <f t="shared" si="643"/>
        <v>1.4566161105220996</v>
      </c>
    </row>
    <row r="10253" spans="5:17" x14ac:dyDescent="0.2">
      <c r="E10253" s="16">
        <v>41106.083333333336</v>
      </c>
      <c r="F10253" s="22">
        <v>7.06</v>
      </c>
      <c r="G10253" s="22">
        <v>7.1939343377061533</v>
      </c>
      <c r="H10253" s="25">
        <v>0.14872521246458925</v>
      </c>
      <c r="I10253" s="3">
        <f t="shared" si="640"/>
        <v>606.05999999996811</v>
      </c>
      <c r="J10253" s="3">
        <f t="shared" si="641"/>
        <v>645.1899999999672</v>
      </c>
      <c r="K10253" s="3">
        <f>MIN(J10253-M10253+N10253,'Power Look Up'!$F$4)</f>
        <v>667.10865608166546</v>
      </c>
      <c r="M10253" s="51">
        <f t="array" ref="M10253">_xlfn.SUM(_xlfn.NORM.DIST($S$3:$S$1003,$G10253,$P10253,FALSE)*WindSpeedStep*$T$3:$T$1003)</f>
        <v>646.45647867196169</v>
      </c>
      <c r="N10253" s="51">
        <f t="array" ref="N10253">_xlfn.SUM(_xlfn.NORM.DIST($S$3:$S$1003,$G10253,$Q10253,FALSE)*WindSpeedStep*$T$3:$T$1003)</f>
        <v>668.37513475365995</v>
      </c>
      <c r="P10253" s="43">
        <f t="shared" si="642"/>
        <v>0.71939343377061538</v>
      </c>
      <c r="Q10253" s="43">
        <f t="shared" si="643"/>
        <v>1.0699194128316518</v>
      </c>
    </row>
    <row r="10254" spans="5:17" x14ac:dyDescent="0.2">
      <c r="E10254" s="16">
        <v>41106.090277777781</v>
      </c>
      <c r="F10254" s="22">
        <v>7.86</v>
      </c>
      <c r="G10254" s="22">
        <v>7.9224320123613383</v>
      </c>
      <c r="H10254" s="25">
        <v>0.14631043256997453</v>
      </c>
      <c r="I10254" s="3">
        <f t="shared" si="640"/>
        <v>846.85999999996295</v>
      </c>
      <c r="J10254" s="3">
        <f t="shared" si="641"/>
        <v>864.91999999996256</v>
      </c>
      <c r="K10254" s="3">
        <f>MIN(J10254-M10254+N10254,'Power Look Up'!$F$4)</f>
        <v>889.08574066662766</v>
      </c>
      <c r="M10254" s="51">
        <f t="array" ref="M10254">_xlfn.SUM(_xlfn.NORM.DIST($S$3:$S$1003,$G10254,$P10254,FALSE)*WindSpeedStep*$T$3:$T$1003)</f>
        <v>867.1791304893153</v>
      </c>
      <c r="N10254" s="51">
        <f t="array" ref="N10254">_xlfn.SUM(_xlfn.NORM.DIST($S$3:$S$1003,$G10254,$Q10254,FALSE)*WindSpeedStep*$T$3:$T$1003)</f>
        <v>891.3448711559804</v>
      </c>
      <c r="P10254" s="43">
        <f t="shared" si="642"/>
        <v>0.7922432012361339</v>
      </c>
      <c r="Q10254" s="43">
        <f t="shared" si="643"/>
        <v>1.1591344547348013</v>
      </c>
    </row>
    <row r="10255" spans="5:17" x14ac:dyDescent="0.2">
      <c r="E10255" s="16">
        <v>41106.097222222219</v>
      </c>
      <c r="F10255" s="22">
        <v>7.09</v>
      </c>
      <c r="G10255" s="22">
        <v>7.2626809663682872</v>
      </c>
      <c r="H10255" s="25">
        <v>0.13258110014104371</v>
      </c>
      <c r="I10255" s="3">
        <f t="shared" si="640"/>
        <v>615.08999999996786</v>
      </c>
      <c r="J10255" s="3">
        <f t="shared" si="641"/>
        <v>666.25999999996679</v>
      </c>
      <c r="K10255" s="3">
        <f>MIN(J10255-M10255+N10255,'Power Look Up'!$F$4)</f>
        <v>680.4876592335296</v>
      </c>
      <c r="M10255" s="51">
        <f t="array" ref="M10255">_xlfn.SUM(_xlfn.NORM.DIST($S$3:$S$1003,$G10255,$P10255,FALSE)*WindSpeedStep*$T$3:$T$1003)</f>
        <v>665.59339215759735</v>
      </c>
      <c r="N10255" s="51">
        <f t="array" ref="N10255">_xlfn.SUM(_xlfn.NORM.DIST($S$3:$S$1003,$G10255,$Q10255,FALSE)*WindSpeedStep*$T$3:$T$1003)</f>
        <v>679.82105139116015</v>
      </c>
      <c r="P10255" s="43">
        <f t="shared" si="642"/>
        <v>0.72626809663682879</v>
      </c>
      <c r="Q10255" s="43">
        <f t="shared" si="643"/>
        <v>0.96289423249452599</v>
      </c>
    </row>
    <row r="10256" spans="5:17" x14ac:dyDescent="0.2">
      <c r="E10256" s="16">
        <v>41106.104166666664</v>
      </c>
      <c r="F10256" s="22">
        <v>7.2</v>
      </c>
      <c r="G10256" s="22">
        <v>7.2236816797523185</v>
      </c>
      <c r="H10256" s="25">
        <v>0.13472222222222222</v>
      </c>
      <c r="I10256" s="3">
        <f t="shared" si="640"/>
        <v>648.19999999996719</v>
      </c>
      <c r="J10256" s="3">
        <f t="shared" si="641"/>
        <v>654.21999999996706</v>
      </c>
      <c r="K10256" s="3">
        <f>MIN(J10256-M10256+N10256,'Power Look Up'!$F$4)</f>
        <v>669.28664351469217</v>
      </c>
      <c r="M10256" s="51">
        <f t="array" ref="M10256">_xlfn.SUM(_xlfn.NORM.DIST($S$3:$S$1003,$G10256,$P10256,FALSE)*WindSpeedStep*$T$3:$T$1003)</f>
        <v>654.69461931513592</v>
      </c>
      <c r="N10256" s="51">
        <f t="array" ref="N10256">_xlfn.SUM(_xlfn.NORM.DIST($S$3:$S$1003,$G10256,$Q10256,FALSE)*WindSpeedStep*$T$3:$T$1003)</f>
        <v>669.76126282986104</v>
      </c>
      <c r="P10256" s="43">
        <f t="shared" si="642"/>
        <v>0.72236816797523185</v>
      </c>
      <c r="Q10256" s="43">
        <f t="shared" si="643"/>
        <v>0.97319044852218728</v>
      </c>
    </row>
    <row r="10257" spans="5:17" x14ac:dyDescent="0.2">
      <c r="E10257" s="16">
        <v>41106.111111111109</v>
      </c>
      <c r="F10257" s="22">
        <v>7.65</v>
      </c>
      <c r="G10257" s="22">
        <v>7.7370135282466155</v>
      </c>
      <c r="H10257" s="25">
        <v>0.11241830065359476</v>
      </c>
      <c r="I10257" s="3">
        <f t="shared" si="640"/>
        <v>783.64999999996428</v>
      </c>
      <c r="J10257" s="3">
        <f t="shared" si="641"/>
        <v>810.73999999996374</v>
      </c>
      <c r="K10257" s="3">
        <f>MIN(J10257-M10257+N10257,'Power Look Up'!$F$4)</f>
        <v>816.57157136595799</v>
      </c>
      <c r="M10257" s="51">
        <f t="array" ref="M10257">_xlfn.SUM(_xlfn.NORM.DIST($S$3:$S$1003,$G10257,$P10257,FALSE)*WindSpeedStep*$T$3:$T$1003)</f>
        <v>807.21055799593773</v>
      </c>
      <c r="N10257" s="51">
        <f t="array" ref="N10257">_xlfn.SUM(_xlfn.NORM.DIST($S$3:$S$1003,$G10257,$Q10257,FALSE)*WindSpeedStep*$T$3:$T$1003)</f>
        <v>813.04212936193198</v>
      </c>
      <c r="P10257" s="43">
        <f t="shared" si="642"/>
        <v>0.77370135282466157</v>
      </c>
      <c r="Q10257" s="43">
        <f t="shared" si="643"/>
        <v>0.86978191297935803</v>
      </c>
    </row>
    <row r="10258" spans="5:17" x14ac:dyDescent="0.2">
      <c r="E10258" s="16">
        <v>41106.118055555555</v>
      </c>
      <c r="F10258" s="22">
        <v>7.15</v>
      </c>
      <c r="G10258" s="22">
        <v>7.3018439055156623</v>
      </c>
      <c r="H10258" s="25">
        <v>0.12307692307692307</v>
      </c>
      <c r="I10258" s="3">
        <f t="shared" si="640"/>
        <v>633.14999999996746</v>
      </c>
      <c r="J10258" s="3">
        <f t="shared" si="641"/>
        <v>678.29999999996653</v>
      </c>
      <c r="K10258" s="3">
        <f>MIN(J10258-M10258+N10258,'Power Look Up'!$F$4)</f>
        <v>688.15545854430036</v>
      </c>
      <c r="M10258" s="51">
        <f t="array" ref="M10258">_xlfn.SUM(_xlfn.NORM.DIST($S$3:$S$1003,$G10258,$P10258,FALSE)*WindSpeedStep*$T$3:$T$1003)</f>
        <v>676.65058072453121</v>
      </c>
      <c r="N10258" s="51">
        <f t="array" ref="N10258">_xlfn.SUM(_xlfn.NORM.DIST($S$3:$S$1003,$G10258,$Q10258,FALSE)*WindSpeedStep*$T$3:$T$1003)</f>
        <v>686.50603926886504</v>
      </c>
      <c r="P10258" s="43">
        <f t="shared" si="642"/>
        <v>0.73018439055156625</v>
      </c>
      <c r="Q10258" s="43">
        <f t="shared" si="643"/>
        <v>0.89868848067885065</v>
      </c>
    </row>
    <row r="10259" spans="5:17" x14ac:dyDescent="0.2">
      <c r="E10259" s="16">
        <v>41106.125</v>
      </c>
      <c r="F10259" s="22">
        <v>7.75</v>
      </c>
      <c r="G10259" s="22">
        <v>7.8215631935549226</v>
      </c>
      <c r="H10259" s="25">
        <v>9.4193548387096773E-2</v>
      </c>
      <c r="I10259" s="3">
        <f t="shared" si="640"/>
        <v>813.74999999996362</v>
      </c>
      <c r="J10259" s="3">
        <f t="shared" si="641"/>
        <v>834.81999999996322</v>
      </c>
      <c r="K10259" s="3">
        <f>MIN(J10259-M10259+N10259,'Power Look Up'!$F$4)</f>
        <v>832.23665378166845</v>
      </c>
      <c r="M10259" s="51">
        <f t="array" ref="M10259">_xlfn.SUM(_xlfn.NORM.DIST($S$3:$S$1003,$G10259,$P10259,FALSE)*WindSpeedStep*$T$3:$T$1003)</f>
        <v>834.23337821626978</v>
      </c>
      <c r="N10259" s="51">
        <f t="array" ref="N10259">_xlfn.SUM(_xlfn.NORM.DIST($S$3:$S$1003,$G10259,$Q10259,FALSE)*WindSpeedStep*$T$3:$T$1003)</f>
        <v>831.65003199797502</v>
      </c>
      <c r="P10259" s="43">
        <f t="shared" si="642"/>
        <v>0.78215631935549235</v>
      </c>
      <c r="Q10259" s="43">
        <f t="shared" si="643"/>
        <v>0.7367407911348508</v>
      </c>
    </row>
    <row r="10260" spans="5:17" x14ac:dyDescent="0.2">
      <c r="E10260" s="16">
        <v>41106.131944444445</v>
      </c>
      <c r="F10260" s="22">
        <v>7.12</v>
      </c>
      <c r="G10260" s="22">
        <v>7.1803526666722766</v>
      </c>
      <c r="H10260" s="25">
        <v>9.9719101123595499E-2</v>
      </c>
      <c r="I10260" s="3">
        <f t="shared" si="640"/>
        <v>624.11999999996772</v>
      </c>
      <c r="J10260" s="3">
        <f t="shared" si="641"/>
        <v>642.17999999996732</v>
      </c>
      <c r="K10260" s="3">
        <f>MIN(J10260-M10260+N10260,'Power Look Up'!$F$4)</f>
        <v>642.07642865349089</v>
      </c>
      <c r="M10260" s="51">
        <f t="array" ref="M10260">_xlfn.SUM(_xlfn.NORM.DIST($S$3:$S$1003,$G10260,$P10260,FALSE)*WindSpeedStep*$T$3:$T$1003)</f>
        <v>642.71677077010327</v>
      </c>
      <c r="N10260" s="51">
        <f t="array" ref="N10260">_xlfn.SUM(_xlfn.NORM.DIST($S$3:$S$1003,$G10260,$Q10260,FALSE)*WindSpeedStep*$T$3:$T$1003)</f>
        <v>642.61319942362684</v>
      </c>
      <c r="P10260" s="43">
        <f t="shared" si="642"/>
        <v>0.71803526666722772</v>
      </c>
      <c r="Q10260" s="43">
        <f t="shared" si="643"/>
        <v>0.71601831367097135</v>
      </c>
    </row>
    <row r="10261" spans="5:17" x14ac:dyDescent="0.2">
      <c r="E10261" s="16">
        <v>41106.138888888891</v>
      </c>
      <c r="F10261" s="22">
        <v>6.94</v>
      </c>
      <c r="G10261" s="22">
        <v>6.9512021157233166</v>
      </c>
      <c r="H10261" s="25">
        <v>0.11095100864553313</v>
      </c>
      <c r="I10261" s="3">
        <f t="shared" si="640"/>
        <v>574.43999999997664</v>
      </c>
      <c r="J10261" s="3">
        <f t="shared" si="641"/>
        <v>576.69999999997663</v>
      </c>
      <c r="K10261" s="3">
        <f>MIN(J10261-M10261+N10261,'Power Look Up'!$F$4)</f>
        <v>580.59576674593143</v>
      </c>
      <c r="M10261" s="51">
        <f t="array" ref="M10261">_xlfn.SUM(_xlfn.NORM.DIST($S$3:$S$1003,$G10261,$P10261,FALSE)*WindSpeedStep*$T$3:$T$1003)</f>
        <v>581.64450885314454</v>
      </c>
      <c r="N10261" s="51">
        <f t="array" ref="N10261">_xlfn.SUM(_xlfn.NORM.DIST($S$3:$S$1003,$G10261,$Q10261,FALSE)*WindSpeedStep*$T$3:$T$1003)</f>
        <v>585.54027559909935</v>
      </c>
      <c r="P10261" s="43">
        <f t="shared" si="642"/>
        <v>0.69512021157233173</v>
      </c>
      <c r="Q10261" s="43">
        <f t="shared" si="643"/>
        <v>0.77124288603846591</v>
      </c>
    </row>
    <row r="10262" spans="5:17" x14ac:dyDescent="0.2">
      <c r="E10262" s="16">
        <v>41106.145833333336</v>
      </c>
      <c r="F10262" s="22">
        <v>6.47</v>
      </c>
      <c r="G10262" s="22">
        <v>6.5235423215155626</v>
      </c>
      <c r="H10262" s="25">
        <v>8.0370942812983001E-2</v>
      </c>
      <c r="I10262" s="3">
        <f t="shared" si="640"/>
        <v>468.21999999997888</v>
      </c>
      <c r="J10262" s="3">
        <f t="shared" si="641"/>
        <v>479.51999999997861</v>
      </c>
      <c r="K10262" s="3">
        <f>MIN(J10262-M10262+N10262,'Power Look Up'!$F$4)</f>
        <v>474.47824601801591</v>
      </c>
      <c r="M10262" s="51">
        <f t="array" ref="M10262">_xlfn.SUM(_xlfn.NORM.DIST($S$3:$S$1003,$G10262,$P10262,FALSE)*WindSpeedStep*$T$3:$T$1003)</f>
        <v>477.70649870236565</v>
      </c>
      <c r="N10262" s="51">
        <f t="array" ref="N10262">_xlfn.SUM(_xlfn.NORM.DIST($S$3:$S$1003,$G10262,$Q10262,FALSE)*WindSpeedStep*$T$3:$T$1003)</f>
        <v>472.66474472040295</v>
      </c>
      <c r="P10262" s="43">
        <f t="shared" si="642"/>
        <v>0.6523542321515563</v>
      </c>
      <c r="Q10262" s="43">
        <f t="shared" si="643"/>
        <v>0.52430324686060159</v>
      </c>
    </row>
    <row r="10263" spans="5:17" x14ac:dyDescent="0.2">
      <c r="E10263" s="16">
        <v>41106.152777777781</v>
      </c>
      <c r="F10263" s="22">
        <v>6.82</v>
      </c>
      <c r="G10263" s="22">
        <v>6.945861975369942</v>
      </c>
      <c r="H10263" s="25">
        <v>9.3841642228739003E-2</v>
      </c>
      <c r="I10263" s="3">
        <f t="shared" si="640"/>
        <v>547.3199999999772</v>
      </c>
      <c r="J10263" s="3">
        <f t="shared" si="641"/>
        <v>576.69999999997663</v>
      </c>
      <c r="K10263" s="3">
        <f>MIN(J10263-M10263+N10263,'Power Look Up'!$F$4)</f>
        <v>574.67286242445925</v>
      </c>
      <c r="M10263" s="51">
        <f t="array" ref="M10263">_xlfn.SUM(_xlfn.NORM.DIST($S$3:$S$1003,$G10263,$P10263,FALSE)*WindSpeedStep*$T$3:$T$1003)</f>
        <v>580.26657185651186</v>
      </c>
      <c r="N10263" s="51">
        <f t="array" ref="N10263">_xlfn.SUM(_xlfn.NORM.DIST($S$3:$S$1003,$G10263,$Q10263,FALSE)*WindSpeedStep*$T$3:$T$1003)</f>
        <v>578.23943428099449</v>
      </c>
      <c r="P10263" s="43">
        <f t="shared" si="642"/>
        <v>0.69458619753699424</v>
      </c>
      <c r="Q10263" s="43">
        <f t="shared" si="643"/>
        <v>0.65181109446286845</v>
      </c>
    </row>
    <row r="10264" spans="5:17" x14ac:dyDescent="0.2">
      <c r="E10264" s="16">
        <v>41106.159722222219</v>
      </c>
      <c r="F10264" s="22">
        <v>7.99</v>
      </c>
      <c r="G10264" s="22">
        <v>8.0498749221960928</v>
      </c>
      <c r="H10264" s="25">
        <v>0.11889862327909886</v>
      </c>
      <c r="I10264" s="3">
        <f t="shared" si="640"/>
        <v>885.98999999996204</v>
      </c>
      <c r="J10264" s="3">
        <f t="shared" si="641"/>
        <v>907.3499999999533</v>
      </c>
      <c r="K10264" s="3">
        <f>MIN(J10264-M10264+N10264,'Power Look Up'!$F$4)</f>
        <v>916.84456729647059</v>
      </c>
      <c r="M10264" s="51">
        <f t="array" ref="M10264">_xlfn.SUM(_xlfn.NORM.DIST($S$3:$S$1003,$G10264,$P10264,FALSE)*WindSpeedStep*$T$3:$T$1003)</f>
        <v>909.89533267526508</v>
      </c>
      <c r="N10264" s="51">
        <f t="array" ref="N10264">_xlfn.SUM(_xlfn.NORM.DIST($S$3:$S$1003,$G10264,$Q10264,FALSE)*WindSpeedStep*$T$3:$T$1003)</f>
        <v>919.38989997178237</v>
      </c>
      <c r="P10264" s="43">
        <f t="shared" si="642"/>
        <v>0.8049874922196093</v>
      </c>
      <c r="Q10264" s="43">
        <f t="shared" si="643"/>
        <v>0.95711904581805851</v>
      </c>
    </row>
    <row r="10265" spans="5:17" x14ac:dyDescent="0.2">
      <c r="E10265" s="16">
        <v>41106.166666666664</v>
      </c>
      <c r="F10265" s="22">
        <v>8.19</v>
      </c>
      <c r="G10265" s="22">
        <v>8.1988814229982339</v>
      </c>
      <c r="H10265" s="25">
        <v>0.13064713064713065</v>
      </c>
      <c r="I10265" s="3">
        <f t="shared" si="640"/>
        <v>958.72999999995227</v>
      </c>
      <c r="J10265" s="3">
        <f t="shared" si="641"/>
        <v>962.39999999995212</v>
      </c>
      <c r="K10265" s="3">
        <f>MIN(J10265-M10265+N10265,'Power Look Up'!$F$4)</f>
        <v>977.70800957199617</v>
      </c>
      <c r="M10265" s="51">
        <f t="array" ref="M10265">_xlfn.SUM(_xlfn.NORM.DIST($S$3:$S$1003,$G10265,$P10265,FALSE)*WindSpeedStep*$T$3:$T$1003)</f>
        <v>961.34743469153238</v>
      </c>
      <c r="N10265" s="51">
        <f t="array" ref="N10265">_xlfn.SUM(_xlfn.NORM.DIST($S$3:$S$1003,$G10265,$Q10265,FALSE)*WindSpeedStep*$T$3:$T$1003)</f>
        <v>976.65544426357644</v>
      </c>
      <c r="P10265" s="43">
        <f t="shared" si="642"/>
        <v>0.81988814229982343</v>
      </c>
      <c r="Q10265" s="43">
        <f t="shared" si="643"/>
        <v>1.0711603324307828</v>
      </c>
    </row>
    <row r="10266" spans="5:17" x14ac:dyDescent="0.2">
      <c r="E10266" s="16">
        <v>41106.173611111109</v>
      </c>
      <c r="F10266" s="22">
        <v>7.36</v>
      </c>
      <c r="G10266" s="22">
        <v>7.3966925029385076</v>
      </c>
      <c r="H10266" s="25">
        <v>0.13451086956521738</v>
      </c>
      <c r="I10266" s="3">
        <f t="shared" si="640"/>
        <v>696.35999999996613</v>
      </c>
      <c r="J10266" s="3">
        <f t="shared" si="641"/>
        <v>708.39999999996587</v>
      </c>
      <c r="K10266" s="3">
        <f>MIN(J10266-M10266+N10266,'Power Look Up'!$F$4)</f>
        <v>724.28396326933091</v>
      </c>
      <c r="M10266" s="51">
        <f t="array" ref="M10266">_xlfn.SUM(_xlfn.NORM.DIST($S$3:$S$1003,$G10266,$P10266,FALSE)*WindSpeedStep*$T$3:$T$1003)</f>
        <v>703.89991249393393</v>
      </c>
      <c r="N10266" s="51">
        <f t="array" ref="N10266">_xlfn.SUM(_xlfn.NORM.DIST($S$3:$S$1003,$G10266,$Q10266,FALSE)*WindSpeedStep*$T$3:$T$1003)</f>
        <v>719.78387576329897</v>
      </c>
      <c r="P10266" s="43">
        <f t="shared" si="642"/>
        <v>0.73966925029385078</v>
      </c>
      <c r="Q10266" s="43">
        <f t="shared" si="643"/>
        <v>0.9949355404767829</v>
      </c>
    </row>
    <row r="10267" spans="5:17" x14ac:dyDescent="0.2">
      <c r="E10267" s="16">
        <v>41106.180555555555</v>
      </c>
      <c r="F10267" s="22">
        <v>7.12</v>
      </c>
      <c r="G10267" s="22">
        <v>7.1169878320618176</v>
      </c>
      <c r="H10267" s="25">
        <v>0.10252808988764045</v>
      </c>
      <c r="I10267" s="3">
        <f t="shared" si="640"/>
        <v>624.11999999996772</v>
      </c>
      <c r="J10267" s="3">
        <f t="shared" si="641"/>
        <v>624.11999999996772</v>
      </c>
      <c r="K10267" s="3">
        <f>MIN(J10267-M10267+N10267,'Power Look Up'!$F$4)</f>
        <v>625.04316926209572</v>
      </c>
      <c r="M10267" s="51">
        <f t="array" ref="M10267">_xlfn.SUM(_xlfn.NORM.DIST($S$3:$S$1003,$G10267,$P10267,FALSE)*WindSpeedStep*$T$3:$T$1003)</f>
        <v>625.447447159597</v>
      </c>
      <c r="N10267" s="51">
        <f t="array" ref="N10267">_xlfn.SUM(_xlfn.NORM.DIST($S$3:$S$1003,$G10267,$Q10267,FALSE)*WindSpeedStep*$T$3:$T$1003)</f>
        <v>626.370616421725</v>
      </c>
      <c r="P10267" s="43">
        <f t="shared" si="642"/>
        <v>0.71169878320618185</v>
      </c>
      <c r="Q10267" s="43">
        <f t="shared" si="643"/>
        <v>0.72969116817487734</v>
      </c>
    </row>
    <row r="10268" spans="5:17" x14ac:dyDescent="0.2">
      <c r="E10268" s="16">
        <v>41106.1875</v>
      </c>
      <c r="F10268" s="22">
        <v>7.15</v>
      </c>
      <c r="G10268" s="22">
        <v>7.1741056102429006</v>
      </c>
      <c r="H10268" s="25">
        <v>0.13286713286713286</v>
      </c>
      <c r="I10268" s="3">
        <f t="shared" si="640"/>
        <v>633.14999999996746</v>
      </c>
      <c r="J10268" s="3">
        <f t="shared" si="641"/>
        <v>639.16999999996733</v>
      </c>
      <c r="K10268" s="3">
        <f>MIN(J10268-M10268+N10268,'Power Look Up'!$F$4)</f>
        <v>653.07873533502811</v>
      </c>
      <c r="M10268" s="51">
        <f t="array" ref="M10268">_xlfn.SUM(_xlfn.NORM.DIST($S$3:$S$1003,$G10268,$P10268,FALSE)*WindSpeedStep*$T$3:$T$1003)</f>
        <v>641.00117881041024</v>
      </c>
      <c r="N10268" s="51">
        <f t="array" ref="N10268">_xlfn.SUM(_xlfn.NORM.DIST($S$3:$S$1003,$G10268,$Q10268,FALSE)*WindSpeedStep*$T$3:$T$1003)</f>
        <v>654.90991414547102</v>
      </c>
      <c r="P10268" s="43">
        <f t="shared" si="642"/>
        <v>0.71741056102429013</v>
      </c>
      <c r="Q10268" s="43">
        <f t="shared" si="643"/>
        <v>0.95320284331898675</v>
      </c>
    </row>
    <row r="10269" spans="5:17" x14ac:dyDescent="0.2">
      <c r="E10269" s="16">
        <v>41106.194444444445</v>
      </c>
      <c r="F10269" s="22">
        <v>6.93</v>
      </c>
      <c r="G10269" s="22">
        <v>6.9214988932046575</v>
      </c>
      <c r="H10269" s="25">
        <v>0.16305916305916304</v>
      </c>
      <c r="I10269" s="3">
        <f t="shared" si="640"/>
        <v>572.17999999997664</v>
      </c>
      <c r="J10269" s="3">
        <f t="shared" si="641"/>
        <v>569.91999999997665</v>
      </c>
      <c r="K10269" s="3">
        <f>MIN(J10269-M10269+N10269,'Power Look Up'!$F$4)</f>
        <v>596.55469140027822</v>
      </c>
      <c r="M10269" s="51">
        <f t="array" ref="M10269">_xlfn.SUM(_xlfn.NORM.DIST($S$3:$S$1003,$G10269,$P10269,FALSE)*WindSpeedStep*$T$3:$T$1003)</f>
        <v>574.00607868427574</v>
      </c>
      <c r="N10269" s="51">
        <f t="array" ref="N10269">_xlfn.SUM(_xlfn.NORM.DIST($S$3:$S$1003,$G10269,$Q10269,FALSE)*WindSpeedStep*$T$3:$T$1003)</f>
        <v>600.6407700845773</v>
      </c>
      <c r="P10269" s="43">
        <f t="shared" si="642"/>
        <v>0.69214988932046584</v>
      </c>
      <c r="Q10269" s="43">
        <f t="shared" si="643"/>
        <v>1.1286138166408748</v>
      </c>
    </row>
    <row r="10270" spans="5:17" x14ac:dyDescent="0.2">
      <c r="E10270" s="16">
        <v>41106.201388888891</v>
      </c>
      <c r="F10270" s="22">
        <v>7.31</v>
      </c>
      <c r="G10270" s="22">
        <v>7.2827128257832561</v>
      </c>
      <c r="H10270" s="25">
        <v>0.1491108071135431</v>
      </c>
      <c r="I10270" s="3">
        <f t="shared" si="640"/>
        <v>681.30999999996652</v>
      </c>
      <c r="J10270" s="3">
        <f t="shared" si="641"/>
        <v>672.27999999996666</v>
      </c>
      <c r="K10270" s="3">
        <f>MIN(J10270-M10270+N10270,'Power Look Up'!$F$4)</f>
        <v>695.09087096377846</v>
      </c>
      <c r="M10270" s="51">
        <f t="array" ref="M10270">_xlfn.SUM(_xlfn.NORM.DIST($S$3:$S$1003,$G10270,$P10270,FALSE)*WindSpeedStep*$T$3:$T$1003)</f>
        <v>671.23502040203368</v>
      </c>
      <c r="N10270" s="51">
        <f t="array" ref="N10270">_xlfn.SUM(_xlfn.NORM.DIST($S$3:$S$1003,$G10270,$Q10270,FALSE)*WindSpeedStep*$T$3:$T$1003)</f>
        <v>694.04589136584548</v>
      </c>
      <c r="P10270" s="43">
        <f t="shared" si="642"/>
        <v>0.72827128257832563</v>
      </c>
      <c r="Q10270" s="43">
        <f t="shared" si="643"/>
        <v>1.0859311874286934</v>
      </c>
    </row>
    <row r="10271" spans="5:17" x14ac:dyDescent="0.2">
      <c r="E10271" s="16">
        <v>41106.208333333336</v>
      </c>
      <c r="F10271" s="22">
        <v>7.22</v>
      </c>
      <c r="G10271" s="22">
        <v>7.2740562911251017</v>
      </c>
      <c r="H10271" s="25">
        <v>0.16066481994459833</v>
      </c>
      <c r="I10271" s="3">
        <f t="shared" si="640"/>
        <v>654.21999999996706</v>
      </c>
      <c r="J10271" s="3">
        <f t="shared" si="641"/>
        <v>669.26999999996679</v>
      </c>
      <c r="K10271" s="3">
        <f>MIN(J10271-M10271+N10271,'Power Look Up'!$F$4)</f>
        <v>698.28674845368971</v>
      </c>
      <c r="M10271" s="51">
        <f t="array" ref="M10271">_xlfn.SUM(_xlfn.NORM.DIST($S$3:$S$1003,$G10271,$P10271,FALSE)*WindSpeedStep*$T$3:$T$1003)</f>
        <v>668.79342880561785</v>
      </c>
      <c r="N10271" s="51">
        <f t="array" ref="N10271">_xlfn.SUM(_xlfn.NORM.DIST($S$3:$S$1003,$G10271,$Q10271,FALSE)*WindSpeedStep*$T$3:$T$1003)</f>
        <v>697.81017725934078</v>
      </c>
      <c r="P10271" s="43">
        <f t="shared" si="642"/>
        <v>0.72740562911251017</v>
      </c>
      <c r="Q10271" s="43">
        <f t="shared" si="643"/>
        <v>1.1686849442804872</v>
      </c>
    </row>
    <row r="10272" spans="5:17" x14ac:dyDescent="0.2">
      <c r="E10272" s="16">
        <v>41106.215277777781</v>
      </c>
      <c r="F10272" s="22">
        <v>5.76</v>
      </c>
      <c r="G10272" s="22">
        <v>5.7811021144973607</v>
      </c>
      <c r="H10272" s="25">
        <v>0.16666666666666666</v>
      </c>
      <c r="I10272" s="3">
        <f t="shared" si="640"/>
        <v>323.11999999998727</v>
      </c>
      <c r="J10272" s="3">
        <f t="shared" si="641"/>
        <v>326.35999999998722</v>
      </c>
      <c r="K10272" s="3">
        <f>MIN(J10272-M10272+N10272,'Power Look Up'!$F$4)</f>
        <v>339.80559954112806</v>
      </c>
      <c r="M10272" s="51">
        <f t="array" ref="M10272">_xlfn.SUM(_xlfn.NORM.DIST($S$3:$S$1003,$G10272,$P10272,FALSE)*WindSpeedStep*$T$3:$T$1003)</f>
        <v>326.12468698262728</v>
      </c>
      <c r="N10272" s="51">
        <f t="array" ref="N10272">_xlfn.SUM(_xlfn.NORM.DIST($S$3:$S$1003,$G10272,$Q10272,FALSE)*WindSpeedStep*$T$3:$T$1003)</f>
        <v>339.57028652376812</v>
      </c>
      <c r="P10272" s="43">
        <f t="shared" si="642"/>
        <v>0.57811021144973607</v>
      </c>
      <c r="Q10272" s="43">
        <f t="shared" si="643"/>
        <v>0.96351701908289344</v>
      </c>
    </row>
    <row r="10273" spans="5:17" x14ac:dyDescent="0.2">
      <c r="E10273" s="16">
        <v>41106.222222222219</v>
      </c>
      <c r="F10273" s="22">
        <v>7.33</v>
      </c>
      <c r="G10273" s="22">
        <v>7.2978214845584706</v>
      </c>
      <c r="H10273" s="25">
        <v>0.20736698499317871</v>
      </c>
      <c r="I10273" s="3">
        <f t="shared" si="640"/>
        <v>687.32999999996628</v>
      </c>
      <c r="J10273" s="3">
        <f t="shared" si="641"/>
        <v>678.29999999996653</v>
      </c>
      <c r="K10273" s="3">
        <f>MIN(J10273-M10273+N10273,'Power Look Up'!$F$4)</f>
        <v>734.53843952464047</v>
      </c>
      <c r="M10273" s="51">
        <f t="array" ref="M10273">_xlfn.SUM(_xlfn.NORM.DIST($S$3:$S$1003,$G10273,$P10273,FALSE)*WindSpeedStep*$T$3:$T$1003)</f>
        <v>675.50968514209967</v>
      </c>
      <c r="N10273" s="51">
        <f t="array" ref="N10273">_xlfn.SUM(_xlfn.NORM.DIST($S$3:$S$1003,$G10273,$Q10273,FALSE)*WindSpeedStep*$T$3:$T$1003)</f>
        <v>731.74812466677361</v>
      </c>
      <c r="P10273" s="43">
        <f t="shared" si="642"/>
        <v>0.7297821484558471</v>
      </c>
      <c r="Q10273" s="43">
        <f t="shared" si="643"/>
        <v>1.5133272382713336</v>
      </c>
    </row>
    <row r="10274" spans="5:17" x14ac:dyDescent="0.2">
      <c r="E10274" s="16">
        <v>41106.229166666664</v>
      </c>
      <c r="F10274" s="22">
        <v>8.4</v>
      </c>
      <c r="G10274" s="22">
        <v>8.365386020050714</v>
      </c>
      <c r="H10274" s="25">
        <v>0.14285714285714285</v>
      </c>
      <c r="I10274" s="3">
        <f t="shared" si="640"/>
        <v>1035.7999999999506</v>
      </c>
      <c r="J10274" s="3">
        <f t="shared" si="641"/>
        <v>1024.7899999999509</v>
      </c>
      <c r="K10274" s="3">
        <f>MIN(J10274-M10274+N10274,'Power Look Up'!$F$4)</f>
        <v>1044.3845380777511</v>
      </c>
      <c r="M10274" s="51">
        <f t="array" ref="M10274">_xlfn.SUM(_xlfn.NORM.DIST($S$3:$S$1003,$G10274,$P10274,FALSE)*WindSpeedStep*$T$3:$T$1003)</f>
        <v>1020.6649382179609</v>
      </c>
      <c r="N10274" s="51">
        <f t="array" ref="N10274">_xlfn.SUM(_xlfn.NORM.DIST($S$3:$S$1003,$G10274,$Q10274,FALSE)*WindSpeedStep*$T$3:$T$1003)</f>
        <v>1040.259476295761</v>
      </c>
      <c r="P10274" s="43">
        <f t="shared" si="642"/>
        <v>0.83653860200507146</v>
      </c>
      <c r="Q10274" s="43">
        <f t="shared" si="643"/>
        <v>1.1950551457215306</v>
      </c>
    </row>
    <row r="10275" spans="5:17" x14ac:dyDescent="0.2">
      <c r="E10275" s="16">
        <v>41106.236111111109</v>
      </c>
      <c r="F10275" s="22">
        <v>8.3800000000000008</v>
      </c>
      <c r="G10275" s="22">
        <v>8.3907291506314667</v>
      </c>
      <c r="H10275" s="25">
        <v>0.10501193317422433</v>
      </c>
      <c r="I10275" s="3">
        <f t="shared" si="640"/>
        <v>1028.4599999999507</v>
      </c>
      <c r="J10275" s="3">
        <f t="shared" si="641"/>
        <v>1032.1299999999505</v>
      </c>
      <c r="K10275" s="3">
        <f>MIN(J10275-M10275+N10275,'Power Look Up'!$F$4)</f>
        <v>1034.4820798014173</v>
      </c>
      <c r="M10275" s="51">
        <f t="array" ref="M10275">_xlfn.SUM(_xlfn.NORM.DIST($S$3:$S$1003,$G10275,$P10275,FALSE)*WindSpeedStep*$T$3:$T$1003)</f>
        <v>1029.8516918539913</v>
      </c>
      <c r="N10275" s="51">
        <f t="array" ref="N10275">_xlfn.SUM(_xlfn.NORM.DIST($S$3:$S$1003,$G10275,$Q10275,FALSE)*WindSpeedStep*$T$3:$T$1003)</f>
        <v>1032.203771655458</v>
      </c>
      <c r="P10275" s="43">
        <f t="shared" si="642"/>
        <v>0.83907291506314674</v>
      </c>
      <c r="Q10275" s="43">
        <f t="shared" si="643"/>
        <v>0.8811266888491277</v>
      </c>
    </row>
    <row r="10276" spans="5:17" x14ac:dyDescent="0.2">
      <c r="E10276" s="16">
        <v>41106.243055555555</v>
      </c>
      <c r="F10276" s="22">
        <v>8.06</v>
      </c>
      <c r="G10276" s="22">
        <v>7.9526230110429577</v>
      </c>
      <c r="H10276" s="25">
        <v>0.12158808933002481</v>
      </c>
      <c r="I10276" s="3">
        <f t="shared" si="640"/>
        <v>911.01999999995326</v>
      </c>
      <c r="J10276" s="3">
        <f t="shared" si="641"/>
        <v>873.9499999999623</v>
      </c>
      <c r="K10276" s="3">
        <f>MIN(J10276-M10276+N10276,'Power Look Up'!$F$4)</f>
        <v>884.80092159447031</v>
      </c>
      <c r="M10276" s="51">
        <f t="array" ref="M10276">_xlfn.SUM(_xlfn.NORM.DIST($S$3:$S$1003,$G10276,$P10276,FALSE)*WindSpeedStep*$T$3:$T$1003)</f>
        <v>877.1890477405384</v>
      </c>
      <c r="N10276" s="51">
        <f t="array" ref="N10276">_xlfn.SUM(_xlfn.NORM.DIST($S$3:$S$1003,$G10276,$Q10276,FALSE)*WindSpeedStep*$T$3:$T$1003)</f>
        <v>888.03996933504641</v>
      </c>
      <c r="P10276" s="43">
        <f t="shared" si="642"/>
        <v>0.79526230110429585</v>
      </c>
      <c r="Q10276" s="43">
        <f t="shared" si="643"/>
        <v>0.96694423707470201</v>
      </c>
    </row>
    <row r="10277" spans="5:17" x14ac:dyDescent="0.2">
      <c r="E10277" s="16">
        <v>41106.25</v>
      </c>
      <c r="F10277" s="22">
        <v>7.64</v>
      </c>
      <c r="G10277" s="22">
        <v>7.7021994425775731</v>
      </c>
      <c r="H10277" s="25">
        <v>0.14005235602094243</v>
      </c>
      <c r="I10277" s="3">
        <f t="shared" si="640"/>
        <v>780.6399999999644</v>
      </c>
      <c r="J10277" s="3">
        <f t="shared" si="641"/>
        <v>798.69999999996389</v>
      </c>
      <c r="K10277" s="3">
        <f>MIN(J10277-M10277+N10277,'Power Look Up'!$F$4)</f>
        <v>818.99064365774268</v>
      </c>
      <c r="M10277" s="51">
        <f t="array" ref="M10277">_xlfn.SUM(_xlfn.NORM.DIST($S$3:$S$1003,$G10277,$P10277,FALSE)*WindSpeedStep*$T$3:$T$1003)</f>
        <v>796.24106385666482</v>
      </c>
      <c r="N10277" s="51">
        <f t="array" ref="N10277">_xlfn.SUM(_xlfn.NORM.DIST($S$3:$S$1003,$G10277,$Q10277,FALSE)*WindSpeedStep*$T$3:$T$1003)</f>
        <v>816.53170751444361</v>
      </c>
      <c r="P10277" s="43">
        <f t="shared" si="642"/>
        <v>0.77021994425775731</v>
      </c>
      <c r="Q10277" s="43">
        <f t="shared" si="643"/>
        <v>1.0787111784761787</v>
      </c>
    </row>
    <row r="10278" spans="5:17" x14ac:dyDescent="0.2">
      <c r="E10278" s="16">
        <v>41106.256944444445</v>
      </c>
      <c r="F10278" s="22">
        <v>7.65</v>
      </c>
      <c r="G10278" s="22">
        <v>7.6716878666562938</v>
      </c>
      <c r="H10278" s="25">
        <v>9.4117647058823528E-2</v>
      </c>
      <c r="I10278" s="3">
        <f t="shared" si="640"/>
        <v>783.64999999996428</v>
      </c>
      <c r="J10278" s="3">
        <f t="shared" si="641"/>
        <v>789.66999999996415</v>
      </c>
      <c r="K10278" s="3">
        <f>MIN(J10278-M10278+N10278,'Power Look Up'!$F$4)</f>
        <v>787.17283550927596</v>
      </c>
      <c r="M10278" s="51">
        <f t="array" ref="M10278">_xlfn.SUM(_xlfn.NORM.DIST($S$3:$S$1003,$G10278,$P10278,FALSE)*WindSpeedStep*$T$3:$T$1003)</f>
        <v>786.70269803189171</v>
      </c>
      <c r="N10278" s="51">
        <f t="array" ref="N10278">_xlfn.SUM(_xlfn.NORM.DIST($S$3:$S$1003,$G10278,$Q10278,FALSE)*WindSpeedStep*$T$3:$T$1003)</f>
        <v>784.20553354120352</v>
      </c>
      <c r="P10278" s="43">
        <f t="shared" si="642"/>
        <v>0.76716878666562938</v>
      </c>
      <c r="Q10278" s="43">
        <f t="shared" si="643"/>
        <v>0.72204121097941587</v>
      </c>
    </row>
    <row r="10279" spans="5:17" x14ac:dyDescent="0.2">
      <c r="E10279" s="16">
        <v>41106.263888888891</v>
      </c>
      <c r="F10279" s="22">
        <v>8.14</v>
      </c>
      <c r="G10279" s="22">
        <v>8.0131351978612333</v>
      </c>
      <c r="H10279" s="25">
        <v>0.1081081081081081</v>
      </c>
      <c r="I10279" s="3">
        <f t="shared" si="640"/>
        <v>940.37999999995259</v>
      </c>
      <c r="J10279" s="3">
        <f t="shared" si="641"/>
        <v>892.66999999995369</v>
      </c>
      <c r="K10279" s="3">
        <f>MIN(J10279-M10279+N10279,'Power Look Up'!$F$4)</f>
        <v>896.63232145416089</v>
      </c>
      <c r="M10279" s="51">
        <f t="array" ref="M10279">_xlfn.SUM(_xlfn.NORM.DIST($S$3:$S$1003,$G10279,$P10279,FALSE)*WindSpeedStep*$T$3:$T$1003)</f>
        <v>897.45711760518361</v>
      </c>
      <c r="N10279" s="51">
        <f t="array" ref="N10279">_xlfn.SUM(_xlfn.NORM.DIST($S$3:$S$1003,$G10279,$Q10279,FALSE)*WindSpeedStep*$T$3:$T$1003)</f>
        <v>901.41943905939081</v>
      </c>
      <c r="P10279" s="43">
        <f t="shared" si="642"/>
        <v>0.80131351978612342</v>
      </c>
      <c r="Q10279" s="43">
        <f t="shared" si="643"/>
        <v>0.86628488625526845</v>
      </c>
    </row>
    <row r="10280" spans="5:17" x14ac:dyDescent="0.2">
      <c r="E10280" s="16">
        <v>41106.270833333336</v>
      </c>
      <c r="F10280" s="22">
        <v>8.6300000000000008</v>
      </c>
      <c r="G10280" s="22">
        <v>8.6997147910440606</v>
      </c>
      <c r="H10280" s="25">
        <v>0.15990730011587484</v>
      </c>
      <c r="I10280" s="3">
        <f t="shared" si="640"/>
        <v>1120.2099999999489</v>
      </c>
      <c r="J10280" s="3">
        <f t="shared" si="641"/>
        <v>1145.8999999999482</v>
      </c>
      <c r="K10280" s="3">
        <f>MIN(J10280-M10280+N10280,'Power Look Up'!$F$4)</f>
        <v>1161.5726489057699</v>
      </c>
      <c r="M10280" s="51">
        <f t="array" ref="M10280">_xlfn.SUM(_xlfn.NORM.DIST($S$3:$S$1003,$G10280,$P10280,FALSE)*WindSpeedStep*$T$3:$T$1003)</f>
        <v>1144.7199681967916</v>
      </c>
      <c r="N10280" s="51">
        <f t="array" ref="N10280">_xlfn.SUM(_xlfn.NORM.DIST($S$3:$S$1003,$G10280,$Q10280,FALSE)*WindSpeedStep*$T$3:$T$1003)</f>
        <v>1160.3926171026133</v>
      </c>
      <c r="P10280" s="43">
        <f t="shared" si="642"/>
        <v>0.86997147910440609</v>
      </c>
      <c r="Q10280" s="43">
        <f t="shared" si="643"/>
        <v>1.391147904013998</v>
      </c>
    </row>
    <row r="10281" spans="5:17" x14ac:dyDescent="0.2">
      <c r="E10281" s="16">
        <v>41106.277777777781</v>
      </c>
      <c r="F10281" s="22">
        <v>7.89</v>
      </c>
      <c r="G10281" s="22">
        <v>7.8123467967809566</v>
      </c>
      <c r="H10281" s="25">
        <v>0.11787072243346008</v>
      </c>
      <c r="I10281" s="3">
        <f t="shared" si="640"/>
        <v>855.88999999996281</v>
      </c>
      <c r="J10281" s="3">
        <f t="shared" si="641"/>
        <v>831.80999999996322</v>
      </c>
      <c r="K10281" s="3">
        <f>MIN(J10281-M10281+N10281,'Power Look Up'!$F$4)</f>
        <v>840.51639833710647</v>
      </c>
      <c r="M10281" s="51">
        <f t="array" ref="M10281">_xlfn.SUM(_xlfn.NORM.DIST($S$3:$S$1003,$G10281,$P10281,FALSE)*WindSpeedStep*$T$3:$T$1003)</f>
        <v>831.26144624068331</v>
      </c>
      <c r="N10281" s="51">
        <f t="array" ref="N10281">_xlfn.SUM(_xlfn.NORM.DIST($S$3:$S$1003,$G10281,$Q10281,FALSE)*WindSpeedStep*$T$3:$T$1003)</f>
        <v>839.96784457782655</v>
      </c>
      <c r="P10281" s="43">
        <f t="shared" si="642"/>
        <v>0.78123467967809568</v>
      </c>
      <c r="Q10281" s="43">
        <f t="shared" si="643"/>
        <v>0.92084696083729911</v>
      </c>
    </row>
    <row r="10282" spans="5:17" x14ac:dyDescent="0.2">
      <c r="E10282" s="16">
        <v>41106.284722222219</v>
      </c>
      <c r="F10282" s="22">
        <v>7.18</v>
      </c>
      <c r="G10282" s="22">
        <v>7.1073481427244403</v>
      </c>
      <c r="H10282" s="25">
        <v>0.12534818941504178</v>
      </c>
      <c r="I10282" s="3">
        <f t="shared" si="640"/>
        <v>642.17999999996732</v>
      </c>
      <c r="J10282" s="3">
        <f t="shared" si="641"/>
        <v>621.10999999996773</v>
      </c>
      <c r="K10282" s="3">
        <f>MIN(J10282-M10282+N10282,'Power Look Up'!$F$4)</f>
        <v>631.27390690152697</v>
      </c>
      <c r="M10282" s="51">
        <f t="array" ref="M10282">_xlfn.SUM(_xlfn.NORM.DIST($S$3:$S$1003,$G10282,$P10282,FALSE)*WindSpeedStep*$T$3:$T$1003)</f>
        <v>622.84592620698561</v>
      </c>
      <c r="N10282" s="51">
        <f t="array" ref="N10282">_xlfn.SUM(_xlfn.NORM.DIST($S$3:$S$1003,$G10282,$Q10282,FALSE)*WindSpeedStep*$T$3:$T$1003)</f>
        <v>633.00983310854485</v>
      </c>
      <c r="P10282" s="43">
        <f t="shared" si="642"/>
        <v>0.71073481427244412</v>
      </c>
      <c r="Q10282" s="43">
        <f t="shared" si="643"/>
        <v>0.89089322123286852</v>
      </c>
    </row>
    <row r="10283" spans="5:17" x14ac:dyDescent="0.2">
      <c r="E10283" s="16">
        <v>41106.291666666664</v>
      </c>
      <c r="F10283" s="22">
        <v>7.61</v>
      </c>
      <c r="G10283" s="22">
        <v>7.5236172961087062</v>
      </c>
      <c r="H10283" s="25">
        <v>0.12746386333771353</v>
      </c>
      <c r="I10283" s="3">
        <f t="shared" si="640"/>
        <v>771.60999999996454</v>
      </c>
      <c r="J10283" s="3">
        <f t="shared" si="641"/>
        <v>744.51999999996508</v>
      </c>
      <c r="K10283" s="3">
        <f>MIN(J10283-M10283+N10283,'Power Look Up'!$F$4)</f>
        <v>757.35311448571588</v>
      </c>
      <c r="M10283" s="51">
        <f t="array" ref="M10283">_xlfn.SUM(_xlfn.NORM.DIST($S$3:$S$1003,$G10283,$P10283,FALSE)*WindSpeedStep*$T$3:$T$1003)</f>
        <v>741.41216680597415</v>
      </c>
      <c r="N10283" s="51">
        <f t="array" ref="N10283">_xlfn.SUM(_xlfn.NORM.DIST($S$3:$S$1003,$G10283,$Q10283,FALSE)*WindSpeedStep*$T$3:$T$1003)</f>
        <v>754.24528129172495</v>
      </c>
      <c r="P10283" s="43">
        <f t="shared" si="642"/>
        <v>0.75236172961087067</v>
      </c>
      <c r="Q10283" s="43">
        <f t="shared" si="643"/>
        <v>0.95898932683645799</v>
      </c>
    </row>
    <row r="10284" spans="5:17" x14ac:dyDescent="0.2">
      <c r="E10284" s="16">
        <v>41106.298611111109</v>
      </c>
      <c r="F10284" s="22">
        <v>7.56</v>
      </c>
      <c r="G10284" s="22">
        <v>7.5864334199075687</v>
      </c>
      <c r="H10284" s="25">
        <v>0.11243386243386244</v>
      </c>
      <c r="I10284" s="3">
        <f t="shared" si="640"/>
        <v>756.55999999996493</v>
      </c>
      <c r="J10284" s="3">
        <f t="shared" si="641"/>
        <v>765.58999999996468</v>
      </c>
      <c r="K10284" s="3">
        <f>MIN(J10284-M10284+N10284,'Power Look Up'!$F$4)</f>
        <v>771.17997355146269</v>
      </c>
      <c r="M10284" s="51">
        <f t="array" ref="M10284">_xlfn.SUM(_xlfn.NORM.DIST($S$3:$S$1003,$G10284,$P10284,FALSE)*WindSpeedStep*$T$3:$T$1003)</f>
        <v>760.42396124536174</v>
      </c>
      <c r="N10284" s="51">
        <f t="array" ref="N10284">_xlfn.SUM(_xlfn.NORM.DIST($S$3:$S$1003,$G10284,$Q10284,FALSE)*WindSpeedStep*$T$3:$T$1003)</f>
        <v>766.01393479685976</v>
      </c>
      <c r="P10284" s="43">
        <f t="shared" si="642"/>
        <v>0.75864334199075689</v>
      </c>
      <c r="Q10284" s="43">
        <f t="shared" si="643"/>
        <v>0.8529720114975442</v>
      </c>
    </row>
    <row r="10285" spans="5:17" x14ac:dyDescent="0.2">
      <c r="E10285" s="16">
        <v>41106.305555555555</v>
      </c>
      <c r="F10285" s="22">
        <v>7.77</v>
      </c>
      <c r="G10285" s="22">
        <v>7.7443718813937217</v>
      </c>
      <c r="H10285" s="25">
        <v>0.1196911196911197</v>
      </c>
      <c r="I10285" s="3">
        <f t="shared" si="640"/>
        <v>819.76999999996349</v>
      </c>
      <c r="J10285" s="3">
        <f t="shared" si="641"/>
        <v>810.73999999996374</v>
      </c>
      <c r="K10285" s="3">
        <f>MIN(J10285-M10285+N10285,'Power Look Up'!$F$4)</f>
        <v>820.24676036630467</v>
      </c>
      <c r="M10285" s="51">
        <f t="array" ref="M10285">_xlfn.SUM(_xlfn.NORM.DIST($S$3:$S$1003,$G10285,$P10285,FALSE)*WindSpeedStep*$T$3:$T$1003)</f>
        <v>809.54083878409961</v>
      </c>
      <c r="N10285" s="51">
        <f t="array" ref="N10285">_xlfn.SUM(_xlfn.NORM.DIST($S$3:$S$1003,$G10285,$Q10285,FALSE)*WindSpeedStep*$T$3:$T$1003)</f>
        <v>819.04759915044053</v>
      </c>
      <c r="P10285" s="43">
        <f t="shared" si="642"/>
        <v>0.77443718813937223</v>
      </c>
      <c r="Q10285" s="43">
        <f t="shared" si="643"/>
        <v>0.92693254178843776</v>
      </c>
    </row>
    <row r="10286" spans="5:17" x14ac:dyDescent="0.2">
      <c r="E10286" s="16">
        <v>41106.3125</v>
      </c>
      <c r="F10286" s="22">
        <v>7.94</v>
      </c>
      <c r="G10286" s="22">
        <v>7.9055300505993742</v>
      </c>
      <c r="H10286" s="25">
        <v>0.10327455919395465</v>
      </c>
      <c r="I10286" s="3">
        <f t="shared" si="640"/>
        <v>870.93999999996242</v>
      </c>
      <c r="J10286" s="3">
        <f t="shared" si="641"/>
        <v>861.90999999996257</v>
      </c>
      <c r="K10286" s="3">
        <f>MIN(J10286-M10286+N10286,'Power Look Up'!$F$4)</f>
        <v>863.45684224997842</v>
      </c>
      <c r="M10286" s="51">
        <f t="array" ref="M10286">_xlfn.SUM(_xlfn.NORM.DIST($S$3:$S$1003,$G10286,$P10286,FALSE)*WindSpeedStep*$T$3:$T$1003)</f>
        <v>861.60511656997551</v>
      </c>
      <c r="N10286" s="51">
        <f t="array" ref="N10286">_xlfn.SUM(_xlfn.NORM.DIST($S$3:$S$1003,$G10286,$Q10286,FALSE)*WindSpeedStep*$T$3:$T$1003)</f>
        <v>863.15195881999136</v>
      </c>
      <c r="P10286" s="43">
        <f t="shared" si="642"/>
        <v>0.79055300505993742</v>
      </c>
      <c r="Q10286" s="43">
        <f t="shared" si="643"/>
        <v>0.8164401311702123</v>
      </c>
    </row>
    <row r="10287" spans="5:17" x14ac:dyDescent="0.2">
      <c r="E10287" s="16">
        <v>41106.319444444445</v>
      </c>
      <c r="F10287" s="22">
        <v>8.27</v>
      </c>
      <c r="G10287" s="22">
        <v>8.2913555085145525</v>
      </c>
      <c r="H10287" s="25">
        <v>8.5852478839177751E-2</v>
      </c>
      <c r="I10287" s="3">
        <f t="shared" si="640"/>
        <v>988.0899999999516</v>
      </c>
      <c r="J10287" s="3">
        <f t="shared" si="641"/>
        <v>995.42999999995141</v>
      </c>
      <c r="K10287" s="3">
        <f>MIN(J10287-M10287+N10287,'Power Look Up'!$F$4)</f>
        <v>988.84529117480645</v>
      </c>
      <c r="M10287" s="51">
        <f t="array" ref="M10287">_xlfn.SUM(_xlfn.NORM.DIST($S$3:$S$1003,$G10287,$P10287,FALSE)*WindSpeedStep*$T$3:$T$1003)</f>
        <v>994.06357112912337</v>
      </c>
      <c r="N10287" s="51">
        <f t="array" ref="N10287">_xlfn.SUM(_xlfn.NORM.DIST($S$3:$S$1003,$G10287,$Q10287,FALSE)*WindSpeedStep*$T$3:$T$1003)</f>
        <v>987.47886230397842</v>
      </c>
      <c r="P10287" s="43">
        <f t="shared" si="642"/>
        <v>0.82913555085145529</v>
      </c>
      <c r="Q10287" s="43">
        <f t="shared" si="643"/>
        <v>0.71183342334284549</v>
      </c>
    </row>
    <row r="10288" spans="5:17" x14ac:dyDescent="0.2">
      <c r="E10288" s="16">
        <v>41106.326388888891</v>
      </c>
      <c r="F10288" s="22">
        <v>8.3800000000000008</v>
      </c>
      <c r="G10288" s="22">
        <v>8.3997047613468645</v>
      </c>
      <c r="H10288" s="25">
        <v>0.11097852028639618</v>
      </c>
      <c r="I10288" s="3">
        <f t="shared" si="640"/>
        <v>1028.4599999999507</v>
      </c>
      <c r="J10288" s="3">
        <f t="shared" si="641"/>
        <v>1035.7999999999506</v>
      </c>
      <c r="K10288" s="3">
        <f>MIN(J10288-M10288+N10288,'Power Look Up'!$F$4)</f>
        <v>1040.9304009663704</v>
      </c>
      <c r="M10288" s="51">
        <f t="array" ref="M10288">_xlfn.SUM(_xlfn.NORM.DIST($S$3:$S$1003,$G10288,$P10288,FALSE)*WindSpeedStep*$T$3:$T$1003)</f>
        <v>1033.1148306887237</v>
      </c>
      <c r="N10288" s="51">
        <f t="array" ref="N10288">_xlfn.SUM(_xlfn.NORM.DIST($S$3:$S$1003,$G10288,$Q10288,FALSE)*WindSpeedStep*$T$3:$T$1003)</f>
        <v>1038.2452316551435</v>
      </c>
      <c r="P10288" s="43">
        <f t="shared" si="642"/>
        <v>0.83997047613468645</v>
      </c>
      <c r="Q10288" s="43">
        <f t="shared" si="643"/>
        <v>0.93218680525687159</v>
      </c>
    </row>
    <row r="10289" spans="5:17" x14ac:dyDescent="0.2">
      <c r="E10289" s="16">
        <v>41106.333333333336</v>
      </c>
      <c r="F10289" s="22">
        <v>7.52</v>
      </c>
      <c r="G10289" s="22">
        <v>7.5222179160292377</v>
      </c>
      <c r="H10289" s="25">
        <v>0.15159574468085105</v>
      </c>
      <c r="I10289" s="3">
        <f t="shared" si="640"/>
        <v>744.51999999996508</v>
      </c>
      <c r="J10289" s="3">
        <f t="shared" si="641"/>
        <v>744.51999999996508</v>
      </c>
      <c r="K10289" s="3">
        <f>MIN(J10289-M10289+N10289,'Power Look Up'!$F$4)</f>
        <v>770.37526552251984</v>
      </c>
      <c r="M10289" s="51">
        <f t="array" ref="M10289">_xlfn.SUM(_xlfn.NORM.DIST($S$3:$S$1003,$G10289,$P10289,FALSE)*WindSpeedStep*$T$3:$T$1003)</f>
        <v>740.99201071432287</v>
      </c>
      <c r="N10289" s="51">
        <f t="array" ref="N10289">_xlfn.SUM(_xlfn.NORM.DIST($S$3:$S$1003,$G10289,$Q10289,FALSE)*WindSpeedStep*$T$3:$T$1003)</f>
        <v>766.84727623687763</v>
      </c>
      <c r="P10289" s="43">
        <f t="shared" si="642"/>
        <v>0.75222179160292379</v>
      </c>
      <c r="Q10289" s="43">
        <f t="shared" si="643"/>
        <v>1.1403362266320918</v>
      </c>
    </row>
    <row r="10290" spans="5:17" x14ac:dyDescent="0.2">
      <c r="E10290" s="16">
        <v>41106.340277777781</v>
      </c>
      <c r="F10290" s="22">
        <v>8.56</v>
      </c>
      <c r="G10290" s="22">
        <v>8.5755214213387152</v>
      </c>
      <c r="H10290" s="25">
        <v>0.10046728971962617</v>
      </c>
      <c r="I10290" s="3">
        <f t="shared" si="640"/>
        <v>1094.5199999999493</v>
      </c>
      <c r="J10290" s="3">
        <f t="shared" si="641"/>
        <v>1101.8599999999492</v>
      </c>
      <c r="K10290" s="3">
        <f>MIN(J10290-M10290+N10290,'Power Look Up'!$F$4)</f>
        <v>1102.0584796911019</v>
      </c>
      <c r="M10290" s="51">
        <f t="array" ref="M10290">_xlfn.SUM(_xlfn.NORM.DIST($S$3:$S$1003,$G10290,$P10290,FALSE)*WindSpeedStep*$T$3:$T$1003)</f>
        <v>1097.9703310621749</v>
      </c>
      <c r="N10290" s="51">
        <f t="array" ref="N10290">_xlfn.SUM(_xlfn.NORM.DIST($S$3:$S$1003,$G10290,$Q10290,FALSE)*WindSpeedStep*$T$3:$T$1003)</f>
        <v>1098.1688107533275</v>
      </c>
      <c r="P10290" s="43">
        <f t="shared" si="642"/>
        <v>0.85755214213387154</v>
      </c>
      <c r="Q10290" s="43">
        <f t="shared" si="643"/>
        <v>0.86155939513449709</v>
      </c>
    </row>
    <row r="10291" spans="5:17" x14ac:dyDescent="0.2">
      <c r="E10291" s="16">
        <v>41106.347222222219</v>
      </c>
      <c r="F10291" s="22">
        <v>8.39</v>
      </c>
      <c r="G10291" s="22">
        <v>8.4266726733819723</v>
      </c>
      <c r="H10291" s="25">
        <v>0.16090584028605481</v>
      </c>
      <c r="I10291" s="3">
        <f t="shared" si="640"/>
        <v>1032.1299999999505</v>
      </c>
      <c r="J10291" s="3">
        <f t="shared" si="641"/>
        <v>1046.8099999999504</v>
      </c>
      <c r="K10291" s="3">
        <f>MIN(J10291-M10291+N10291,'Power Look Up'!$F$4)</f>
        <v>1071.8825511092964</v>
      </c>
      <c r="M10291" s="51">
        <f t="array" ref="M10291">_xlfn.SUM(_xlfn.NORM.DIST($S$3:$S$1003,$G10291,$P10291,FALSE)*WindSpeedStep*$T$3:$T$1003)</f>
        <v>1042.948611539837</v>
      </c>
      <c r="N10291" s="51">
        <f t="array" ref="N10291">_xlfn.SUM(_xlfn.NORM.DIST($S$3:$S$1003,$G10291,$Q10291,FALSE)*WindSpeedStep*$T$3:$T$1003)</f>
        <v>1068.021162649183</v>
      </c>
      <c r="P10291" s="43">
        <f t="shared" si="642"/>
        <v>0.8426672673381973</v>
      </c>
      <c r="Q10291" s="43">
        <f t="shared" si="643"/>
        <v>1.3559008473260621</v>
      </c>
    </row>
    <row r="10292" spans="5:17" x14ac:dyDescent="0.2">
      <c r="E10292" s="16">
        <v>41106.354166666664</v>
      </c>
      <c r="F10292" s="22">
        <v>8.24</v>
      </c>
      <c r="G10292" s="22">
        <v>8.2606053118239711</v>
      </c>
      <c r="H10292" s="25">
        <v>0.12864077669902912</v>
      </c>
      <c r="I10292" s="3">
        <f t="shared" si="640"/>
        <v>977.07999999995184</v>
      </c>
      <c r="J10292" s="3">
        <f t="shared" si="641"/>
        <v>984.41999999995164</v>
      </c>
      <c r="K10292" s="3">
        <f>MIN(J10292-M10292+N10292,'Power Look Up'!$F$4)</f>
        <v>998.46844037612084</v>
      </c>
      <c r="M10292" s="51">
        <f t="array" ref="M10292">_xlfn.SUM(_xlfn.NORM.DIST($S$3:$S$1003,$G10292,$P10292,FALSE)*WindSpeedStep*$T$3:$T$1003)</f>
        <v>983.12000397734278</v>
      </c>
      <c r="N10292" s="51">
        <f t="array" ref="N10292">_xlfn.SUM(_xlfn.NORM.DIST($S$3:$S$1003,$G10292,$Q10292,FALSE)*WindSpeedStep*$T$3:$T$1003)</f>
        <v>997.16844435351197</v>
      </c>
      <c r="P10292" s="43">
        <f t="shared" si="642"/>
        <v>0.8260605311823972</v>
      </c>
      <c r="Q10292" s="43">
        <f t="shared" si="643"/>
        <v>1.0626506833171614</v>
      </c>
    </row>
    <row r="10293" spans="5:17" x14ac:dyDescent="0.2">
      <c r="E10293" s="16">
        <v>41106.361111111109</v>
      </c>
      <c r="F10293" s="22">
        <v>7.94</v>
      </c>
      <c r="G10293" s="22">
        <v>7.8683797412808021</v>
      </c>
      <c r="H10293" s="25">
        <v>0.11083123425692695</v>
      </c>
      <c r="I10293" s="3">
        <f t="shared" si="640"/>
        <v>870.93999999996242</v>
      </c>
      <c r="J10293" s="3">
        <f t="shared" si="641"/>
        <v>849.86999999996283</v>
      </c>
      <c r="K10293" s="3">
        <f>MIN(J10293-M10293+N10293,'Power Look Up'!$F$4)</f>
        <v>855.08570443522319</v>
      </c>
      <c r="M10293" s="51">
        <f t="array" ref="M10293">_xlfn.SUM(_xlfn.NORM.DIST($S$3:$S$1003,$G10293,$P10293,FALSE)*WindSpeedStep*$T$3:$T$1003)</f>
        <v>849.42910643521327</v>
      </c>
      <c r="N10293" s="51">
        <f t="array" ref="N10293">_xlfn.SUM(_xlfn.NORM.DIST($S$3:$S$1003,$G10293,$Q10293,FALSE)*WindSpeedStep*$T$3:$T$1003)</f>
        <v>854.64481087047363</v>
      </c>
      <c r="P10293" s="43">
        <f t="shared" si="642"/>
        <v>0.78683797412808021</v>
      </c>
      <c r="Q10293" s="43">
        <f t="shared" si="643"/>
        <v>0.87206223832835084</v>
      </c>
    </row>
    <row r="10294" spans="5:17" x14ac:dyDescent="0.2">
      <c r="E10294" s="16">
        <v>41106.368055555555</v>
      </c>
      <c r="F10294" s="22">
        <v>9.18</v>
      </c>
      <c r="G10294" s="22">
        <v>9.1182303243659728</v>
      </c>
      <c r="H10294" s="25">
        <v>8.0610021786492375E-2</v>
      </c>
      <c r="I10294" s="3">
        <f t="shared" si="640"/>
        <v>1324.5799999999424</v>
      </c>
      <c r="J10294" s="3">
        <f t="shared" si="641"/>
        <v>1301.719999999943</v>
      </c>
      <c r="K10294" s="3">
        <f>MIN(J10294-M10294+N10294,'Power Look Up'!$F$4)</f>
        <v>1299.1382270817176</v>
      </c>
      <c r="M10294" s="51">
        <f t="array" ref="M10294">_xlfn.SUM(_xlfn.NORM.DIST($S$3:$S$1003,$G10294,$P10294,FALSE)*WindSpeedStep*$T$3:$T$1003)</f>
        <v>1305.3928176066465</v>
      </c>
      <c r="N10294" s="51">
        <f t="array" ref="N10294">_xlfn.SUM(_xlfn.NORM.DIST($S$3:$S$1003,$G10294,$Q10294,FALSE)*WindSpeedStep*$T$3:$T$1003)</f>
        <v>1302.8110446884211</v>
      </c>
      <c r="P10294" s="43">
        <f t="shared" si="642"/>
        <v>0.91182303243659735</v>
      </c>
      <c r="Q10294" s="43">
        <f t="shared" si="643"/>
        <v>0.73502074510139648</v>
      </c>
    </row>
    <row r="10295" spans="5:17" x14ac:dyDescent="0.2">
      <c r="E10295" s="16">
        <v>41106.375</v>
      </c>
      <c r="F10295" s="22">
        <v>8.93</v>
      </c>
      <c r="G10295" s="22">
        <v>8.8823807076055896</v>
      </c>
      <c r="H10295" s="25">
        <v>0.13101903695408734</v>
      </c>
      <c r="I10295" s="3">
        <f t="shared" si="640"/>
        <v>1230.3099999999465</v>
      </c>
      <c r="J10295" s="3">
        <f t="shared" si="641"/>
        <v>1211.9599999999468</v>
      </c>
      <c r="K10295" s="3">
        <f>MIN(J10295-M10295+N10295,'Power Look Up'!$F$4)</f>
        <v>1218.0277054035741</v>
      </c>
      <c r="M10295" s="51">
        <f t="array" ref="M10295">_xlfn.SUM(_xlfn.NORM.DIST($S$3:$S$1003,$G10295,$P10295,FALSE)*WindSpeedStep*$T$3:$T$1003)</f>
        <v>1214.4953368747574</v>
      </c>
      <c r="N10295" s="51">
        <f t="array" ref="N10295">_xlfn.SUM(_xlfn.NORM.DIST($S$3:$S$1003,$G10295,$Q10295,FALSE)*WindSpeedStep*$T$3:$T$1003)</f>
        <v>1220.5630422783847</v>
      </c>
      <c r="P10295" s="43">
        <f t="shared" si="642"/>
        <v>0.88823807076055905</v>
      </c>
      <c r="Q10295" s="43">
        <f t="shared" si="643"/>
        <v>1.1637609661700492</v>
      </c>
    </row>
    <row r="10296" spans="5:17" x14ac:dyDescent="0.2">
      <c r="E10296" s="16">
        <v>41106.381944444445</v>
      </c>
      <c r="F10296" s="22">
        <v>7.34</v>
      </c>
      <c r="G10296" s="22">
        <v>7.2627600507797059</v>
      </c>
      <c r="H10296" s="25">
        <v>0.12670299727520437</v>
      </c>
      <c r="I10296" s="3">
        <f t="shared" si="640"/>
        <v>690.33999999996627</v>
      </c>
      <c r="J10296" s="3">
        <f t="shared" si="641"/>
        <v>666.25999999996679</v>
      </c>
      <c r="K10296" s="3">
        <f>MIN(J10296-M10296+N10296,'Power Look Up'!$F$4)</f>
        <v>677.66692859265584</v>
      </c>
      <c r="M10296" s="51">
        <f t="array" ref="M10296">_xlfn.SUM(_xlfn.NORM.DIST($S$3:$S$1003,$G10296,$P10296,FALSE)*WindSpeedStep*$T$3:$T$1003)</f>
        <v>665.61560680479738</v>
      </c>
      <c r="N10296" s="51">
        <f t="array" ref="N10296">_xlfn.SUM(_xlfn.NORM.DIST($S$3:$S$1003,$G10296,$Q10296,FALSE)*WindSpeedStep*$T$3:$T$1003)</f>
        <v>677.02253539748642</v>
      </c>
      <c r="P10296" s="43">
        <f t="shared" si="642"/>
        <v>0.72627600507797063</v>
      </c>
      <c r="Q10296" s="43">
        <f t="shared" si="643"/>
        <v>0.9202134669244042</v>
      </c>
    </row>
    <row r="10297" spans="5:17" x14ac:dyDescent="0.2">
      <c r="E10297" s="16">
        <v>41106.388888888891</v>
      </c>
      <c r="F10297" s="22">
        <v>8.44</v>
      </c>
      <c r="G10297" s="22">
        <v>8.3380047253947254</v>
      </c>
      <c r="H10297" s="25">
        <v>0.11966824644549764</v>
      </c>
      <c r="I10297" s="3">
        <f t="shared" si="640"/>
        <v>1050.4799999999502</v>
      </c>
      <c r="J10297" s="3">
        <f t="shared" si="641"/>
        <v>1013.7799999999511</v>
      </c>
      <c r="K10297" s="3">
        <f>MIN(J10297-M10297+N10297,'Power Look Up'!$F$4)</f>
        <v>1023.1837153142183</v>
      </c>
      <c r="M10297" s="51">
        <f t="array" ref="M10297">_xlfn.SUM(_xlfn.NORM.DIST($S$3:$S$1003,$G10297,$P10297,FALSE)*WindSpeedStep*$T$3:$T$1003)</f>
        <v>1010.7847890443572</v>
      </c>
      <c r="N10297" s="51">
        <f t="array" ref="N10297">_xlfn.SUM(_xlfn.NORM.DIST($S$3:$S$1003,$G10297,$Q10297,FALSE)*WindSpeedStep*$T$3:$T$1003)</f>
        <v>1020.1885043586244</v>
      </c>
      <c r="P10297" s="43">
        <f t="shared" si="642"/>
        <v>0.83380047253947254</v>
      </c>
      <c r="Q10297" s="43">
        <f t="shared" si="643"/>
        <v>0.99779440434225986</v>
      </c>
    </row>
    <row r="10298" spans="5:17" x14ac:dyDescent="0.2">
      <c r="E10298" s="16">
        <v>41106.395833333336</v>
      </c>
      <c r="F10298" s="22">
        <v>8.19</v>
      </c>
      <c r="G10298" s="22">
        <v>8.2229958373024008</v>
      </c>
      <c r="H10298" s="25">
        <v>0.11965811965811966</v>
      </c>
      <c r="I10298" s="3">
        <f t="shared" si="640"/>
        <v>958.72999999995227</v>
      </c>
      <c r="J10298" s="3">
        <f t="shared" si="641"/>
        <v>969.73999999995203</v>
      </c>
      <c r="K10298" s="3">
        <f>MIN(J10298-M10298+N10298,'Power Look Up'!$F$4)</f>
        <v>979.47143570272294</v>
      </c>
      <c r="M10298" s="51">
        <f t="array" ref="M10298">_xlfn.SUM(_xlfn.NORM.DIST($S$3:$S$1003,$G10298,$P10298,FALSE)*WindSpeedStep*$T$3:$T$1003)</f>
        <v>969.82236265900394</v>
      </c>
      <c r="N10298" s="51">
        <f t="array" ref="N10298">_xlfn.SUM(_xlfn.NORM.DIST($S$3:$S$1003,$G10298,$Q10298,FALSE)*WindSpeedStep*$T$3:$T$1003)</f>
        <v>979.55379836177485</v>
      </c>
      <c r="P10298" s="43">
        <f t="shared" si="642"/>
        <v>0.82229958373024015</v>
      </c>
      <c r="Q10298" s="43">
        <f t="shared" si="643"/>
        <v>0.98394821984815062</v>
      </c>
    </row>
    <row r="10299" spans="5:17" x14ac:dyDescent="0.2">
      <c r="E10299" s="16">
        <v>41106.402777777781</v>
      </c>
      <c r="F10299" s="22">
        <v>7.69</v>
      </c>
      <c r="G10299" s="22">
        <v>7.6311265267712001</v>
      </c>
      <c r="H10299" s="25">
        <v>0.20156046814044212</v>
      </c>
      <c r="I10299" s="3">
        <f t="shared" si="640"/>
        <v>795.68999999996402</v>
      </c>
      <c r="J10299" s="3">
        <f t="shared" si="641"/>
        <v>777.62999999996441</v>
      </c>
      <c r="K10299" s="3">
        <f>MIN(J10299-M10299+N10299,'Power Look Up'!$F$4)</f>
        <v>832.2121633860969</v>
      </c>
      <c r="M10299" s="51">
        <f t="array" ref="M10299">_xlfn.SUM(_xlfn.NORM.DIST($S$3:$S$1003,$G10299,$P10299,FALSE)*WindSpeedStep*$T$3:$T$1003)</f>
        <v>774.1316598252223</v>
      </c>
      <c r="N10299" s="51">
        <f t="array" ref="N10299">_xlfn.SUM(_xlfn.NORM.DIST($S$3:$S$1003,$G10299,$Q10299,FALSE)*WindSpeedStep*$T$3:$T$1003)</f>
        <v>828.71382321135479</v>
      </c>
      <c r="P10299" s="43">
        <f t="shared" si="642"/>
        <v>0.76311265267712003</v>
      </c>
      <c r="Q10299" s="43">
        <f t="shared" si="643"/>
        <v>1.5381334351749492</v>
      </c>
    </row>
    <row r="10300" spans="5:17" x14ac:dyDescent="0.2">
      <c r="E10300" s="16">
        <v>41106.409722222219</v>
      </c>
      <c r="F10300" s="22">
        <v>8.16</v>
      </c>
      <c r="G10300" s="22">
        <v>7.9904152867287133</v>
      </c>
      <c r="H10300" s="25">
        <v>0.10661764705882353</v>
      </c>
      <c r="I10300" s="3">
        <f t="shared" si="640"/>
        <v>947.71999999995251</v>
      </c>
      <c r="J10300" s="3">
        <f t="shared" si="641"/>
        <v>885.98999999996204</v>
      </c>
      <c r="K10300" s="3">
        <f>MIN(J10300-M10300+N10300,'Power Look Up'!$F$4)</f>
        <v>889.20047071421698</v>
      </c>
      <c r="M10300" s="51">
        <f t="array" ref="M10300">_xlfn.SUM(_xlfn.NORM.DIST($S$3:$S$1003,$G10300,$P10300,FALSE)*WindSpeedStep*$T$3:$T$1003)</f>
        <v>889.81529728278315</v>
      </c>
      <c r="N10300" s="51">
        <f t="array" ref="N10300">_xlfn.SUM(_xlfn.NORM.DIST($S$3:$S$1003,$G10300,$Q10300,FALSE)*WindSpeedStep*$T$3:$T$1003)</f>
        <v>893.02576799703809</v>
      </c>
      <c r="P10300" s="43">
        <f t="shared" si="642"/>
        <v>0.79904152867287137</v>
      </c>
      <c r="Q10300" s="43">
        <f t="shared" si="643"/>
        <v>0.85191927689387015</v>
      </c>
    </row>
    <row r="10301" spans="5:17" x14ac:dyDescent="0.2">
      <c r="E10301" s="16">
        <v>41106.416666666664</v>
      </c>
      <c r="F10301" s="22">
        <v>8.32</v>
      </c>
      <c r="G10301" s="22">
        <v>8.220787330622354</v>
      </c>
      <c r="H10301" s="25">
        <v>0.14423076923076922</v>
      </c>
      <c r="I10301" s="3">
        <f t="shared" si="640"/>
        <v>1006.4399999999512</v>
      </c>
      <c r="J10301" s="3">
        <f t="shared" si="641"/>
        <v>969.73999999995203</v>
      </c>
      <c r="K10301" s="3">
        <f>MIN(J10301-M10301+N10301,'Power Look Up'!$F$4)</f>
        <v>991.54035467352321</v>
      </c>
      <c r="M10301" s="51">
        <f t="array" ref="M10301">_xlfn.SUM(_xlfn.NORM.DIST($S$3:$S$1003,$G10301,$P10301,FALSE)*WindSpeedStep*$T$3:$T$1003)</f>
        <v>969.04451374823441</v>
      </c>
      <c r="N10301" s="51">
        <f t="array" ref="N10301">_xlfn.SUM(_xlfn.NORM.DIST($S$3:$S$1003,$G10301,$Q10301,FALSE)*WindSpeedStep*$T$3:$T$1003)</f>
        <v>990.84486842180559</v>
      </c>
      <c r="P10301" s="43">
        <f t="shared" si="642"/>
        <v>0.82207873306223544</v>
      </c>
      <c r="Q10301" s="43">
        <f t="shared" si="643"/>
        <v>1.185690480378224</v>
      </c>
    </row>
    <row r="10302" spans="5:17" x14ac:dyDescent="0.2">
      <c r="E10302" s="16">
        <v>41106.423611111109</v>
      </c>
      <c r="F10302" s="22">
        <v>7.27</v>
      </c>
      <c r="G10302" s="22">
        <v>7.2059784581455961</v>
      </c>
      <c r="H10302" s="25">
        <v>0.15955983493810177</v>
      </c>
      <c r="I10302" s="3">
        <f t="shared" si="640"/>
        <v>669.26999999996679</v>
      </c>
      <c r="J10302" s="3">
        <f t="shared" si="641"/>
        <v>651.20999999996707</v>
      </c>
      <c r="K10302" s="3">
        <f>MIN(J10302-M10302+N10302,'Power Look Up'!$F$4)</f>
        <v>678.98462818629844</v>
      </c>
      <c r="M10302" s="51">
        <f t="array" ref="M10302">_xlfn.SUM(_xlfn.NORM.DIST($S$3:$S$1003,$G10302,$P10302,FALSE)*WindSpeedStep*$T$3:$T$1003)</f>
        <v>649.78412509540931</v>
      </c>
      <c r="N10302" s="51">
        <f t="array" ref="N10302">_xlfn.SUM(_xlfn.NORM.DIST($S$3:$S$1003,$G10302,$Q10302,FALSE)*WindSpeedStep*$T$3:$T$1003)</f>
        <v>677.55875328174068</v>
      </c>
      <c r="P10302" s="43">
        <f t="shared" si="642"/>
        <v>0.72059784581455966</v>
      </c>
      <c r="Q10302" s="43">
        <f t="shared" si="643"/>
        <v>1.1497847333492284</v>
      </c>
    </row>
    <row r="10303" spans="5:17" x14ac:dyDescent="0.2">
      <c r="E10303" s="16">
        <v>41106.430555555555</v>
      </c>
      <c r="F10303" s="22">
        <v>7.39</v>
      </c>
      <c r="G10303" s="22">
        <v>7.3922542660296227</v>
      </c>
      <c r="H10303" s="25">
        <v>0.15155615696887689</v>
      </c>
      <c r="I10303" s="3">
        <f t="shared" si="640"/>
        <v>705.38999999996599</v>
      </c>
      <c r="J10303" s="3">
        <f t="shared" si="641"/>
        <v>705.38999999996599</v>
      </c>
      <c r="K10303" s="3">
        <f>MIN(J10303-M10303+N10303,'Power Look Up'!$F$4)</f>
        <v>730.34712155180114</v>
      </c>
      <c r="M10303" s="51">
        <f t="array" ref="M10303">_xlfn.SUM(_xlfn.NORM.DIST($S$3:$S$1003,$G10303,$P10303,FALSE)*WindSpeedStep*$T$3:$T$1003)</f>
        <v>702.60995319124368</v>
      </c>
      <c r="N10303" s="51">
        <f t="array" ref="N10303">_xlfn.SUM(_xlfn.NORM.DIST($S$3:$S$1003,$G10303,$Q10303,FALSE)*WindSpeedStep*$T$3:$T$1003)</f>
        <v>727.56707474307882</v>
      </c>
      <c r="P10303" s="43">
        <f t="shared" si="642"/>
        <v>0.73922542660296231</v>
      </c>
      <c r="Q10303" s="43">
        <f t="shared" si="643"/>
        <v>1.1203416478962354</v>
      </c>
    </row>
    <row r="10304" spans="5:17" x14ac:dyDescent="0.2">
      <c r="E10304" s="16">
        <v>41106.4375</v>
      </c>
      <c r="F10304" s="22">
        <v>7.14</v>
      </c>
      <c r="G10304" s="22">
        <v>7.1031416444157411</v>
      </c>
      <c r="H10304" s="25">
        <v>0.10924369747899161</v>
      </c>
      <c r="I10304" s="3">
        <f t="shared" si="640"/>
        <v>630.13999999996759</v>
      </c>
      <c r="J10304" s="3">
        <f t="shared" si="641"/>
        <v>618.09999999996785</v>
      </c>
      <c r="K10304" s="3">
        <f>MIN(J10304-M10304+N10304,'Power Look Up'!$F$4)</f>
        <v>621.56145079900671</v>
      </c>
      <c r="M10304" s="51">
        <f t="array" ref="M10304">_xlfn.SUM(_xlfn.NORM.DIST($S$3:$S$1003,$G10304,$P10304,FALSE)*WindSpeedStep*$T$3:$T$1003)</f>
        <v>621.71281295452684</v>
      </c>
      <c r="N10304" s="51">
        <f t="array" ref="N10304">_xlfn.SUM(_xlfn.NORM.DIST($S$3:$S$1003,$G10304,$Q10304,FALSE)*WindSpeedStep*$T$3:$T$1003)</f>
        <v>625.1742637535657</v>
      </c>
      <c r="P10304" s="43">
        <f t="shared" si="642"/>
        <v>0.71031416444157414</v>
      </c>
      <c r="Q10304" s="43">
        <f t="shared" si="643"/>
        <v>0.77597345695298026</v>
      </c>
    </row>
    <row r="10305" spans="5:17" x14ac:dyDescent="0.2">
      <c r="E10305" s="16">
        <v>41106.451388888891</v>
      </c>
      <c r="F10305" s="22">
        <v>7.49</v>
      </c>
      <c r="G10305" s="22">
        <v>7.4500959551741355</v>
      </c>
      <c r="H10305" s="25">
        <v>0.13084112149532709</v>
      </c>
      <c r="I10305" s="3">
        <f t="shared" si="640"/>
        <v>735.48999999996533</v>
      </c>
      <c r="J10305" s="3">
        <f t="shared" si="641"/>
        <v>723.4499999999656</v>
      </c>
      <c r="K10305" s="3">
        <f>MIN(J10305-M10305+N10305,'Power Look Up'!$F$4)</f>
        <v>737.70724118404326</v>
      </c>
      <c r="M10305" s="51">
        <f t="array" ref="M10305">_xlfn.SUM(_xlfn.NORM.DIST($S$3:$S$1003,$G10305,$P10305,FALSE)*WindSpeedStep*$T$3:$T$1003)</f>
        <v>719.53647378936148</v>
      </c>
      <c r="N10305" s="51">
        <f t="array" ref="N10305">_xlfn.SUM(_xlfn.NORM.DIST($S$3:$S$1003,$G10305,$Q10305,FALSE)*WindSpeedStep*$T$3:$T$1003)</f>
        <v>733.79371497343914</v>
      </c>
      <c r="P10305" s="43">
        <f t="shared" si="642"/>
        <v>0.74500959551741364</v>
      </c>
      <c r="Q10305" s="43">
        <f t="shared" si="643"/>
        <v>0.97477891002278394</v>
      </c>
    </row>
    <row r="10306" spans="5:17" x14ac:dyDescent="0.2">
      <c r="E10306" s="16">
        <v>41106.458333333336</v>
      </c>
      <c r="F10306" s="22">
        <v>8.6199999999999992</v>
      </c>
      <c r="G10306" s="22">
        <v>8.6288883905482727</v>
      </c>
      <c r="H10306" s="25">
        <v>0.11020881670533643</v>
      </c>
      <c r="I10306" s="3">
        <f t="shared" si="640"/>
        <v>1116.5399999999488</v>
      </c>
      <c r="J10306" s="3">
        <f t="shared" si="641"/>
        <v>1120.2099999999489</v>
      </c>
      <c r="K10306" s="3">
        <f>MIN(J10306-M10306+N10306,'Power Look Up'!$F$4)</f>
        <v>1124.2429518050378</v>
      </c>
      <c r="M10306" s="51">
        <f t="array" ref="M10306">_xlfn.SUM(_xlfn.NORM.DIST($S$3:$S$1003,$G10306,$P10306,FALSE)*WindSpeedStep*$T$3:$T$1003)</f>
        <v>1117.9754299416049</v>
      </c>
      <c r="N10306" s="51">
        <f t="array" ref="N10306">_xlfn.SUM(_xlfn.NORM.DIST($S$3:$S$1003,$G10306,$Q10306,FALSE)*WindSpeedStep*$T$3:$T$1003)</f>
        <v>1122.0083817466939</v>
      </c>
      <c r="P10306" s="43">
        <f t="shared" si="642"/>
        <v>0.86288883905482727</v>
      </c>
      <c r="Q10306" s="43">
        <f t="shared" si="643"/>
        <v>0.95097957900474006</v>
      </c>
    </row>
    <row r="10307" spans="5:17" x14ac:dyDescent="0.2">
      <c r="E10307" s="16">
        <v>41106.465277777781</v>
      </c>
      <c r="F10307" s="22">
        <v>8.98</v>
      </c>
      <c r="G10307" s="22">
        <v>8.9894798930313922</v>
      </c>
      <c r="H10307" s="25">
        <v>5.6792873051224942E-2</v>
      </c>
      <c r="I10307" s="3">
        <f t="shared" ref="I10307:I10370" si="644">INDEX(PowerArray,MIN(MaximumPowerIndex,ROUND(F10307*100,0)))</f>
        <v>1248.659999999946</v>
      </c>
      <c r="J10307" s="3">
        <f t="shared" ref="J10307:J10370" si="645">INDEX(PowerArray,MIN(MaximumPowerIndex,ROUND(G10307*100,0)))</f>
        <v>1252.329999999946</v>
      </c>
      <c r="K10307" s="3">
        <f>MIN(J10307-M10307+N10307,'Power Look Up'!$F$4)</f>
        <v>1240.2228591883504</v>
      </c>
      <c r="M10307" s="51">
        <f t="array" ref="M10307">_xlfn.SUM(_xlfn.NORM.DIST($S$3:$S$1003,$G10307,$P10307,FALSE)*WindSpeedStep*$T$3:$T$1003)</f>
        <v>1255.7400830989252</v>
      </c>
      <c r="N10307" s="51">
        <f t="array" ref="N10307">_xlfn.SUM(_xlfn.NORM.DIST($S$3:$S$1003,$G10307,$Q10307,FALSE)*WindSpeedStep*$T$3:$T$1003)</f>
        <v>1243.6329422873296</v>
      </c>
      <c r="P10307" s="43">
        <f t="shared" ref="P10307:P10370" si="646">ReferenceTurbulence*G10307</f>
        <v>0.89894798930313924</v>
      </c>
      <c r="Q10307" s="43">
        <f t="shared" si="643"/>
        <v>0.51053839036147097</v>
      </c>
    </row>
    <row r="10308" spans="5:17" x14ac:dyDescent="0.2">
      <c r="E10308" s="16">
        <v>41106.472222222219</v>
      </c>
      <c r="F10308" s="22">
        <v>9.48</v>
      </c>
      <c r="G10308" s="22">
        <v>9.4295558207952865</v>
      </c>
      <c r="H10308" s="25">
        <v>7.5949367088607583E-2</v>
      </c>
      <c r="I10308" s="3">
        <f t="shared" si="644"/>
        <v>1438.8799999999399</v>
      </c>
      <c r="J10308" s="3">
        <f t="shared" si="645"/>
        <v>1419.8299999999404</v>
      </c>
      <c r="K10308" s="3">
        <f>MIN(J10308-M10308+N10308,'Power Look Up'!$F$4)</f>
        <v>1424.3366558084447</v>
      </c>
      <c r="M10308" s="51">
        <f t="array" ref="M10308">_xlfn.SUM(_xlfn.NORM.DIST($S$3:$S$1003,$G10308,$P10308,FALSE)*WindSpeedStep*$T$3:$T$1003)</f>
        <v>1424.0580255993771</v>
      </c>
      <c r="N10308" s="51">
        <f t="array" ref="N10308">_xlfn.SUM(_xlfn.NORM.DIST($S$3:$S$1003,$G10308,$Q10308,FALSE)*WindSpeedStep*$T$3:$T$1003)</f>
        <v>1428.5646814078814</v>
      </c>
      <c r="P10308" s="43">
        <f t="shared" si="646"/>
        <v>0.94295558207952868</v>
      </c>
      <c r="Q10308" s="43">
        <f t="shared" ref="Q10308:Q10371" si="647">G10308*H10308</f>
        <v>0.71616879651609755</v>
      </c>
    </row>
    <row r="10309" spans="5:17" x14ac:dyDescent="0.2">
      <c r="E10309" s="16">
        <v>41106.506944444445</v>
      </c>
      <c r="F10309" s="22">
        <v>8.25</v>
      </c>
      <c r="G10309" s="22">
        <v>8.2030864825266772</v>
      </c>
      <c r="H10309" s="25">
        <v>0.16</v>
      </c>
      <c r="I10309" s="3">
        <f t="shared" si="644"/>
        <v>980.7499999999518</v>
      </c>
      <c r="J10309" s="3">
        <f t="shared" si="645"/>
        <v>962.39999999995212</v>
      </c>
      <c r="K10309" s="3">
        <f>MIN(J10309-M10309+N10309,'Power Look Up'!$F$4)</f>
        <v>991.61799196526226</v>
      </c>
      <c r="M10309" s="51">
        <f t="array" ref="M10309">_xlfn.SUM(_xlfn.NORM.DIST($S$3:$S$1003,$G10309,$P10309,FALSE)*WindSpeedStep*$T$3:$T$1003)</f>
        <v>962.82237839883931</v>
      </c>
      <c r="N10309" s="51">
        <f t="array" ref="N10309">_xlfn.SUM(_xlfn.NORM.DIST($S$3:$S$1003,$G10309,$Q10309,FALSE)*WindSpeedStep*$T$3:$T$1003)</f>
        <v>992.04037036414945</v>
      </c>
      <c r="P10309" s="43">
        <f t="shared" si="646"/>
        <v>0.8203086482526678</v>
      </c>
      <c r="Q10309" s="43">
        <f t="shared" si="647"/>
        <v>1.3124938372042683</v>
      </c>
    </row>
    <row r="10310" spans="5:17" x14ac:dyDescent="0.2">
      <c r="E10310" s="16">
        <v>41106.513888888891</v>
      </c>
      <c r="F10310" s="22">
        <v>8.93</v>
      </c>
      <c r="G10310" s="22">
        <v>8.8794040880408094</v>
      </c>
      <c r="H10310" s="25">
        <v>0.12989921612541994</v>
      </c>
      <c r="I10310" s="3">
        <f t="shared" si="644"/>
        <v>1230.3099999999465</v>
      </c>
      <c r="J10310" s="3">
        <f t="shared" si="645"/>
        <v>1211.9599999999468</v>
      </c>
      <c r="K10310" s="3">
        <f>MIN(J10310-M10310+N10310,'Power Look Up'!$F$4)</f>
        <v>1217.966106334894</v>
      </c>
      <c r="M10310" s="51">
        <f t="array" ref="M10310">_xlfn.SUM(_xlfn.NORM.DIST($S$3:$S$1003,$G10310,$P10310,FALSE)*WindSpeedStep*$T$3:$T$1003)</f>
        <v>1213.3514188045044</v>
      </c>
      <c r="N10310" s="51">
        <f t="array" ref="N10310">_xlfn.SUM(_xlfn.NORM.DIST($S$3:$S$1003,$G10310,$Q10310,FALSE)*WindSpeedStep*$T$3:$T$1003)</f>
        <v>1219.3575251394516</v>
      </c>
      <c r="P10310" s="43">
        <f t="shared" si="646"/>
        <v>0.88794040880408098</v>
      </c>
      <c r="Q10310" s="43">
        <f t="shared" si="647"/>
        <v>1.1534276306973503</v>
      </c>
    </row>
    <row r="10311" spans="5:17" x14ac:dyDescent="0.2">
      <c r="E10311" s="16">
        <v>41106.520833333336</v>
      </c>
      <c r="F10311" s="22">
        <v>8.5399999999999991</v>
      </c>
      <c r="G10311" s="22">
        <v>8.5165245961492708</v>
      </c>
      <c r="H10311" s="25">
        <v>8.7822014051522262E-2</v>
      </c>
      <c r="I10311" s="3">
        <f t="shared" si="644"/>
        <v>1087.1799999999496</v>
      </c>
      <c r="J10311" s="3">
        <f t="shared" si="645"/>
        <v>1079.8399999999497</v>
      </c>
      <c r="K10311" s="3">
        <f>MIN(J10311-M10311+N10311,'Power Look Up'!$F$4)</f>
        <v>1074.4349338352574</v>
      </c>
      <c r="M10311" s="51">
        <f t="array" ref="M10311">_xlfn.SUM(_xlfn.NORM.DIST($S$3:$S$1003,$G10311,$P10311,FALSE)*WindSpeedStep*$T$3:$T$1003)</f>
        <v>1076.0183049602074</v>
      </c>
      <c r="N10311" s="51">
        <f t="array" ref="N10311">_xlfn.SUM(_xlfn.NORM.DIST($S$3:$S$1003,$G10311,$Q10311,FALSE)*WindSpeedStep*$T$3:$T$1003)</f>
        <v>1070.6132387955151</v>
      </c>
      <c r="P10311" s="43">
        <f t="shared" si="646"/>
        <v>0.85165245961492708</v>
      </c>
      <c r="Q10311" s="43">
        <f t="shared" si="647"/>
        <v>0.74793834275315618</v>
      </c>
    </row>
    <row r="10312" spans="5:17" x14ac:dyDescent="0.2">
      <c r="E10312" s="16">
        <v>41106.527777777781</v>
      </c>
      <c r="F10312" s="22">
        <v>8.67</v>
      </c>
      <c r="G10312" s="22">
        <v>8.6684436732146715</v>
      </c>
      <c r="H10312" s="25">
        <v>0.11764705882352941</v>
      </c>
      <c r="I10312" s="3">
        <f t="shared" si="644"/>
        <v>1134.8899999999485</v>
      </c>
      <c r="J10312" s="3">
        <f t="shared" si="645"/>
        <v>1134.8899999999485</v>
      </c>
      <c r="K10312" s="3">
        <f>MIN(J10312-M10312+N10312,'Power Look Up'!$F$4)</f>
        <v>1141.3411354190121</v>
      </c>
      <c r="M10312" s="51">
        <f t="array" ref="M10312">_xlfn.SUM(_xlfn.NORM.DIST($S$3:$S$1003,$G10312,$P10312,FALSE)*WindSpeedStep*$T$3:$T$1003)</f>
        <v>1132.8860989383347</v>
      </c>
      <c r="N10312" s="51">
        <f t="array" ref="N10312">_xlfn.SUM(_xlfn.NORM.DIST($S$3:$S$1003,$G10312,$Q10312,FALSE)*WindSpeedStep*$T$3:$T$1003)</f>
        <v>1139.3372343573983</v>
      </c>
      <c r="P10312" s="43">
        <f t="shared" si="646"/>
        <v>0.86684436732146719</v>
      </c>
      <c r="Q10312" s="43">
        <f t="shared" si="647"/>
        <v>1.0198169027311379</v>
      </c>
    </row>
    <row r="10313" spans="5:17" x14ac:dyDescent="0.2">
      <c r="E10313" s="16">
        <v>41106.534722222219</v>
      </c>
      <c r="F10313" s="22">
        <v>8.5</v>
      </c>
      <c r="G10313" s="22">
        <v>8.457407474021668</v>
      </c>
      <c r="H10313" s="25">
        <v>7.8823529411764709E-2</v>
      </c>
      <c r="I10313" s="3">
        <f t="shared" si="644"/>
        <v>1072.4999999999498</v>
      </c>
      <c r="J10313" s="3">
        <f t="shared" si="645"/>
        <v>1057.8199999999501</v>
      </c>
      <c r="K10313" s="3">
        <f>MIN(J10313-M10313+N10313,'Power Look Up'!$F$4)</f>
        <v>1048.3184301143626</v>
      </c>
      <c r="M10313" s="51">
        <f t="array" ref="M10313">_xlfn.SUM(_xlfn.NORM.DIST($S$3:$S$1003,$G10313,$P10313,FALSE)*WindSpeedStep*$T$3:$T$1003)</f>
        <v>1054.208673229457</v>
      </c>
      <c r="N10313" s="51">
        <f t="array" ref="N10313">_xlfn.SUM(_xlfn.NORM.DIST($S$3:$S$1003,$G10313,$Q10313,FALSE)*WindSpeedStep*$T$3:$T$1003)</f>
        <v>1044.7071033438694</v>
      </c>
      <c r="P10313" s="43">
        <f t="shared" si="646"/>
        <v>0.84574074740216687</v>
      </c>
      <c r="Q10313" s="43">
        <f t="shared" si="647"/>
        <v>0.6666427067758256</v>
      </c>
    </row>
    <row r="10314" spans="5:17" x14ac:dyDescent="0.2">
      <c r="E10314" s="16">
        <v>41106.541666666664</v>
      </c>
      <c r="F10314" s="22">
        <v>7.65</v>
      </c>
      <c r="G10314" s="22">
        <v>7.5725557345867536</v>
      </c>
      <c r="H10314" s="25">
        <v>0.13986928104575164</v>
      </c>
      <c r="I10314" s="3">
        <f t="shared" si="644"/>
        <v>783.64999999996428</v>
      </c>
      <c r="J10314" s="3">
        <f t="shared" si="645"/>
        <v>759.56999999996481</v>
      </c>
      <c r="K10314" s="3">
        <f>MIN(J10314-M10314+N10314,'Power Look Up'!$F$4)</f>
        <v>779.20121641370019</v>
      </c>
      <c r="M10314" s="51">
        <f t="array" ref="M10314">_xlfn.SUM(_xlfn.NORM.DIST($S$3:$S$1003,$G10314,$P10314,FALSE)*WindSpeedStep*$T$3:$T$1003)</f>
        <v>756.19821892689117</v>
      </c>
      <c r="N10314" s="51">
        <f t="array" ref="N10314">_xlfn.SUM(_xlfn.NORM.DIST($S$3:$S$1003,$G10314,$Q10314,FALSE)*WindSpeedStep*$T$3:$T$1003)</f>
        <v>775.82943534062656</v>
      </c>
      <c r="P10314" s="43">
        <f t="shared" si="646"/>
        <v>0.75725557345867545</v>
      </c>
      <c r="Q10314" s="43">
        <f t="shared" si="647"/>
        <v>1.0591679262755329</v>
      </c>
    </row>
    <row r="10315" spans="5:17" x14ac:dyDescent="0.2">
      <c r="E10315" s="16">
        <v>41106.548611111109</v>
      </c>
      <c r="F10315" s="22">
        <v>7.46</v>
      </c>
      <c r="G10315" s="22">
        <v>7.4290245445234344</v>
      </c>
      <c r="H10315" s="25">
        <v>0.11796246648793565</v>
      </c>
      <c r="I10315" s="3">
        <f t="shared" si="644"/>
        <v>726.45999999996548</v>
      </c>
      <c r="J10315" s="3">
        <f t="shared" si="645"/>
        <v>717.42999999996573</v>
      </c>
      <c r="K10315" s="3">
        <f>MIN(J10315-M10315+N10315,'Power Look Up'!$F$4)</f>
        <v>725.28152160543675</v>
      </c>
      <c r="M10315" s="51">
        <f t="array" ref="M10315">_xlfn.SUM(_xlfn.NORM.DIST($S$3:$S$1003,$G10315,$P10315,FALSE)*WindSpeedStep*$T$3:$T$1003)</f>
        <v>713.34136119418281</v>
      </c>
      <c r="N10315" s="51">
        <f t="array" ref="N10315">_xlfn.SUM(_xlfn.NORM.DIST($S$3:$S$1003,$G10315,$Q10315,FALSE)*WindSpeedStep*$T$3:$T$1003)</f>
        <v>721.19288279965383</v>
      </c>
      <c r="P10315" s="43">
        <f t="shared" si="646"/>
        <v>0.74290245445234349</v>
      </c>
      <c r="Q10315" s="43">
        <f t="shared" si="647"/>
        <v>0.87634605887139705</v>
      </c>
    </row>
    <row r="10316" spans="5:17" x14ac:dyDescent="0.2">
      <c r="E10316" s="16">
        <v>41106.555555555555</v>
      </c>
      <c r="F10316" s="22">
        <v>7.21</v>
      </c>
      <c r="G10316" s="22">
        <v>7.077718517223321</v>
      </c>
      <c r="H10316" s="25">
        <v>0.16088765603328709</v>
      </c>
      <c r="I10316" s="3">
        <f t="shared" si="644"/>
        <v>651.20999999996707</v>
      </c>
      <c r="J10316" s="3">
        <f t="shared" si="645"/>
        <v>612.07999999996798</v>
      </c>
      <c r="K10316" s="3">
        <f>MIN(J10316-M10316+N10316,'Power Look Up'!$F$4)</f>
        <v>639.29041851729937</v>
      </c>
      <c r="M10316" s="51">
        <f t="array" ref="M10316">_xlfn.SUM(_xlfn.NORM.DIST($S$3:$S$1003,$G10316,$P10316,FALSE)*WindSpeedStep*$T$3:$T$1003)</f>
        <v>614.89192089040785</v>
      </c>
      <c r="N10316" s="51">
        <f t="array" ref="N10316">_xlfn.SUM(_xlfn.NORM.DIST($S$3:$S$1003,$G10316,$Q10316,FALSE)*WindSpeedStep*$T$3:$T$1003)</f>
        <v>642.10233940773924</v>
      </c>
      <c r="P10316" s="43">
        <f t="shared" si="646"/>
        <v>0.70777185172233215</v>
      </c>
      <c r="Q10316" s="43">
        <f t="shared" si="647"/>
        <v>1.1387175422994524</v>
      </c>
    </row>
    <row r="10317" spans="5:17" x14ac:dyDescent="0.2">
      <c r="E10317" s="16">
        <v>41106.5625</v>
      </c>
      <c r="F10317" s="22">
        <v>8.52</v>
      </c>
      <c r="G10317" s="22">
        <v>8.4630351464897586</v>
      </c>
      <c r="H10317" s="25">
        <v>0.13262910798122066</v>
      </c>
      <c r="I10317" s="3">
        <f t="shared" si="644"/>
        <v>1079.8399999999497</v>
      </c>
      <c r="J10317" s="3">
        <f t="shared" si="645"/>
        <v>1057.8199999999501</v>
      </c>
      <c r="K10317" s="3">
        <f>MIN(J10317-M10317+N10317,'Power Look Up'!$F$4)</f>
        <v>1072.0076550603319</v>
      </c>
      <c r="M10317" s="51">
        <f t="array" ref="M10317">_xlfn.SUM(_xlfn.NORM.DIST($S$3:$S$1003,$G10317,$P10317,FALSE)*WindSpeedStep*$T$3:$T$1003)</f>
        <v>1056.2763874515115</v>
      </c>
      <c r="N10317" s="51">
        <f t="array" ref="N10317">_xlfn.SUM(_xlfn.NORM.DIST($S$3:$S$1003,$G10317,$Q10317,FALSE)*WindSpeedStep*$T$3:$T$1003)</f>
        <v>1070.4640425118932</v>
      </c>
      <c r="P10317" s="43">
        <f t="shared" si="646"/>
        <v>0.84630351464897591</v>
      </c>
      <c r="Q10317" s="43">
        <f t="shared" si="647"/>
        <v>1.1224448022926559</v>
      </c>
    </row>
    <row r="10318" spans="5:17" x14ac:dyDescent="0.2">
      <c r="E10318" s="16">
        <v>41106.569444444445</v>
      </c>
      <c r="F10318" s="22">
        <v>9.1300000000000008</v>
      </c>
      <c r="G10318" s="22">
        <v>9.1385559751307959</v>
      </c>
      <c r="H10318" s="25">
        <v>0.13691128148959472</v>
      </c>
      <c r="I10318" s="3">
        <f t="shared" si="644"/>
        <v>1305.5299999999427</v>
      </c>
      <c r="J10318" s="3">
        <f t="shared" si="645"/>
        <v>1309.3399999999426</v>
      </c>
      <c r="K10318" s="3">
        <f>MIN(J10318-M10318+N10318,'Power Look Up'!$F$4)</f>
        <v>1307.1245094810583</v>
      </c>
      <c r="M10318" s="51">
        <f t="array" ref="M10318">_xlfn.SUM(_xlfn.NORM.DIST($S$3:$S$1003,$G10318,$P10318,FALSE)*WindSpeedStep*$T$3:$T$1003)</f>
        <v>1313.2213017391261</v>
      </c>
      <c r="N10318" s="51">
        <f t="array" ref="N10318">_xlfn.SUM(_xlfn.NORM.DIST($S$3:$S$1003,$G10318,$Q10318,FALSE)*WindSpeedStep*$T$3:$T$1003)</f>
        <v>1311.0058112202419</v>
      </c>
      <c r="P10318" s="43">
        <f t="shared" si="646"/>
        <v>0.91385559751307965</v>
      </c>
      <c r="Q10318" s="43">
        <f t="shared" si="647"/>
        <v>1.2511714095195501</v>
      </c>
    </row>
    <row r="10319" spans="5:17" x14ac:dyDescent="0.2">
      <c r="E10319" s="16">
        <v>41106.576388888891</v>
      </c>
      <c r="F10319" s="22">
        <v>7.68</v>
      </c>
      <c r="G10319" s="22">
        <v>7.7138928447397133</v>
      </c>
      <c r="H10319" s="25">
        <v>0.13932291666666669</v>
      </c>
      <c r="I10319" s="3">
        <f t="shared" si="644"/>
        <v>792.67999999996414</v>
      </c>
      <c r="J10319" s="3">
        <f t="shared" si="645"/>
        <v>801.70999999996388</v>
      </c>
      <c r="K10319" s="3">
        <f>MIN(J10319-M10319+N10319,'Power Look Up'!$F$4)</f>
        <v>821.63933791090028</v>
      </c>
      <c r="M10319" s="51">
        <f t="array" ref="M10319">_xlfn.SUM(_xlfn.NORM.DIST($S$3:$S$1003,$G10319,$P10319,FALSE)*WindSpeedStep*$T$3:$T$1003)</f>
        <v>799.91527388382542</v>
      </c>
      <c r="N10319" s="51">
        <f t="array" ref="N10319">_xlfn.SUM(_xlfn.NORM.DIST($S$3:$S$1003,$G10319,$Q10319,FALSE)*WindSpeedStep*$T$3:$T$1003)</f>
        <v>819.84461179476182</v>
      </c>
      <c r="P10319" s="43">
        <f t="shared" si="646"/>
        <v>0.77138928447397137</v>
      </c>
      <c r="Q10319" s="43">
        <f t="shared" si="647"/>
        <v>1.0747220499832675</v>
      </c>
    </row>
    <row r="10320" spans="5:17" x14ac:dyDescent="0.2">
      <c r="E10320" s="16">
        <v>41106.583333333336</v>
      </c>
      <c r="F10320" s="22">
        <v>8.52</v>
      </c>
      <c r="G10320" s="22">
        <v>8.5383675104430647</v>
      </c>
      <c r="H10320" s="25">
        <v>0.11854460093896714</v>
      </c>
      <c r="I10320" s="3">
        <f t="shared" si="644"/>
        <v>1079.8399999999497</v>
      </c>
      <c r="J10320" s="3">
        <f t="shared" si="645"/>
        <v>1087.1799999999496</v>
      </c>
      <c r="K10320" s="3">
        <f>MIN(J10320-M10320+N10320,'Power Look Up'!$F$4)</f>
        <v>1095.0095381858582</v>
      </c>
      <c r="M10320" s="51">
        <f t="array" ref="M10320">_xlfn.SUM(_xlfn.NORM.DIST($S$3:$S$1003,$G10320,$P10320,FALSE)*WindSpeedStep*$T$3:$T$1003)</f>
        <v>1084.1248327645881</v>
      </c>
      <c r="N10320" s="51">
        <f t="array" ref="N10320">_xlfn.SUM(_xlfn.NORM.DIST($S$3:$S$1003,$G10320,$Q10320,FALSE)*WindSpeedStep*$T$3:$T$1003)</f>
        <v>1091.9543709504967</v>
      </c>
      <c r="P10320" s="43">
        <f t="shared" si="646"/>
        <v>0.85383675104430656</v>
      </c>
      <c r="Q10320" s="43">
        <f t="shared" si="647"/>
        <v>1.0121773691957154</v>
      </c>
    </row>
    <row r="10321" spans="5:17" x14ac:dyDescent="0.2">
      <c r="E10321" s="16">
        <v>41106.590277777781</v>
      </c>
      <c r="F10321" s="22">
        <v>8.83</v>
      </c>
      <c r="G10321" s="22">
        <v>8.742127335471908</v>
      </c>
      <c r="H10321" s="25">
        <v>0.10985277463193657</v>
      </c>
      <c r="I10321" s="3">
        <f t="shared" si="644"/>
        <v>1193.6099999999471</v>
      </c>
      <c r="J10321" s="3">
        <f t="shared" si="645"/>
        <v>1160.5799999999479</v>
      </c>
      <c r="K10321" s="3">
        <f>MIN(J10321-M10321+N10321,'Power Look Up'!$F$4)</f>
        <v>1163.9220936539762</v>
      </c>
      <c r="M10321" s="51">
        <f t="array" ref="M10321">_xlfn.SUM(_xlfn.NORM.DIST($S$3:$S$1003,$G10321,$P10321,FALSE)*WindSpeedStep*$T$3:$T$1003)</f>
        <v>1160.8294261406747</v>
      </c>
      <c r="N10321" s="51">
        <f t="array" ref="N10321">_xlfn.SUM(_xlfn.NORM.DIST($S$3:$S$1003,$G10321,$Q10321,FALSE)*WindSpeedStep*$T$3:$T$1003)</f>
        <v>1164.171519794703</v>
      </c>
      <c r="P10321" s="43">
        <f t="shared" si="646"/>
        <v>0.87421273354719087</v>
      </c>
      <c r="Q10321" s="43">
        <f t="shared" si="647"/>
        <v>0.9603469439872877</v>
      </c>
    </row>
    <row r="10322" spans="5:17" x14ac:dyDescent="0.2">
      <c r="E10322" s="16">
        <v>41106.631944444445</v>
      </c>
      <c r="F10322" s="22">
        <v>9.0299999999999994</v>
      </c>
      <c r="G10322" s="22">
        <v>8.9027216356552934</v>
      </c>
      <c r="H10322" s="25">
        <v>0.11295681063122924</v>
      </c>
      <c r="I10322" s="3">
        <f t="shared" si="644"/>
        <v>1267.4299999999437</v>
      </c>
      <c r="J10322" s="3">
        <f t="shared" si="645"/>
        <v>1219.2999999999467</v>
      </c>
      <c r="K10322" s="3">
        <f>MIN(J10322-M10322+N10322,'Power Look Up'!$F$4)</f>
        <v>1222.2289085663226</v>
      </c>
      <c r="M10322" s="51">
        <f t="array" ref="M10322">_xlfn.SUM(_xlfn.NORM.DIST($S$3:$S$1003,$G10322,$P10322,FALSE)*WindSpeedStep*$T$3:$T$1003)</f>
        <v>1222.3166834567417</v>
      </c>
      <c r="N10322" s="51">
        <f t="array" ref="N10322">_xlfn.SUM(_xlfn.NORM.DIST($S$3:$S$1003,$G10322,$Q10322,FALSE)*WindSpeedStep*$T$3:$T$1003)</f>
        <v>1225.2455920231175</v>
      </c>
      <c r="P10322" s="43">
        <f t="shared" si="646"/>
        <v>0.89027216356552941</v>
      </c>
      <c r="Q10322" s="43">
        <f t="shared" si="647"/>
        <v>1.0056230419012624</v>
      </c>
    </row>
    <row r="10323" spans="5:17" x14ac:dyDescent="0.2">
      <c r="E10323" s="16">
        <v>41106.638888888891</v>
      </c>
      <c r="F10323" s="22">
        <v>10.01</v>
      </c>
      <c r="G10323" s="22">
        <v>9.8791193026086557</v>
      </c>
      <c r="H10323" s="25">
        <v>7.2927072927072928E-2</v>
      </c>
      <c r="I10323" s="3">
        <f t="shared" si="644"/>
        <v>1639.6699999999548</v>
      </c>
      <c r="J10323" s="3">
        <f t="shared" si="645"/>
        <v>1591.2799999999368</v>
      </c>
      <c r="K10323" s="3">
        <f>MIN(J10323-M10323+N10323,'Power Look Up'!$F$4)</f>
        <v>1613.0823078342289</v>
      </c>
      <c r="M10323" s="51">
        <f t="array" ref="M10323">_xlfn.SUM(_xlfn.NORM.DIST($S$3:$S$1003,$G10323,$P10323,FALSE)*WindSpeedStep*$T$3:$T$1003)</f>
        <v>1584.5750204029723</v>
      </c>
      <c r="N10323" s="51">
        <f t="array" ref="N10323">_xlfn.SUM(_xlfn.NORM.DIST($S$3:$S$1003,$G10323,$Q10323,FALSE)*WindSpeedStep*$T$3:$T$1003)</f>
        <v>1606.3773282372645</v>
      </c>
      <c r="P10323" s="43">
        <f t="shared" si="646"/>
        <v>0.98791193026086566</v>
      </c>
      <c r="Q10323" s="43">
        <f t="shared" si="647"/>
        <v>0.72045525383659526</v>
      </c>
    </row>
    <row r="10324" spans="5:17" x14ac:dyDescent="0.2">
      <c r="E10324" s="16">
        <v>41106.645833333336</v>
      </c>
      <c r="F10324" s="22">
        <v>8.98</v>
      </c>
      <c r="G10324" s="22">
        <v>8.928992189901015</v>
      </c>
      <c r="H10324" s="25">
        <v>9.2427616926503336E-2</v>
      </c>
      <c r="I10324" s="3">
        <f t="shared" si="644"/>
        <v>1248.659999999946</v>
      </c>
      <c r="J10324" s="3">
        <f t="shared" si="645"/>
        <v>1230.3099999999465</v>
      </c>
      <c r="K10324" s="3">
        <f>MIN(J10324-M10324+N10324,'Power Look Up'!$F$4)</f>
        <v>1228.375306962057</v>
      </c>
      <c r="M10324" s="51">
        <f t="array" ref="M10324">_xlfn.SUM(_xlfn.NORM.DIST($S$3:$S$1003,$G10324,$P10324,FALSE)*WindSpeedStep*$T$3:$T$1003)</f>
        <v>1232.4279565803147</v>
      </c>
      <c r="N10324" s="51">
        <f t="array" ref="N10324">_xlfn.SUM(_xlfn.NORM.DIST($S$3:$S$1003,$G10324,$Q10324,FALSE)*WindSpeedStep*$T$3:$T$1003)</f>
        <v>1230.4932635424252</v>
      </c>
      <c r="P10324" s="43">
        <f t="shared" si="646"/>
        <v>0.8928992189901015</v>
      </c>
      <c r="Q10324" s="43">
        <f t="shared" si="647"/>
        <v>0.82528546966791116</v>
      </c>
    </row>
    <row r="10325" spans="5:17" x14ac:dyDescent="0.2">
      <c r="E10325" s="16">
        <v>41106.715277777781</v>
      </c>
      <c r="F10325" s="22">
        <v>7.57</v>
      </c>
      <c r="G10325" s="22">
        <v>7.5665553236522083</v>
      </c>
      <c r="H10325" s="25">
        <v>0.11228533685601057</v>
      </c>
      <c r="I10325" s="3">
        <f t="shared" si="644"/>
        <v>759.56999999996481</v>
      </c>
      <c r="J10325" s="3">
        <f t="shared" si="645"/>
        <v>759.56999999996481</v>
      </c>
      <c r="K10325" s="3">
        <f>MIN(J10325-M10325+N10325,'Power Look Up'!$F$4)</f>
        <v>765.05532578169391</v>
      </c>
      <c r="M10325" s="51">
        <f t="array" ref="M10325">_xlfn.SUM(_xlfn.NORM.DIST($S$3:$S$1003,$G10325,$P10325,FALSE)*WindSpeedStep*$T$3:$T$1003)</f>
        <v>754.37559078041102</v>
      </c>
      <c r="N10325" s="51">
        <f t="array" ref="N10325">_xlfn.SUM(_xlfn.NORM.DIST($S$3:$S$1003,$G10325,$Q10325,FALSE)*WindSpeedStep*$T$3:$T$1003)</f>
        <v>759.86091656214012</v>
      </c>
      <c r="P10325" s="43">
        <f t="shared" si="646"/>
        <v>0.75665553236522087</v>
      </c>
      <c r="Q10325" s="43">
        <f t="shared" si="647"/>
        <v>0.84961321335592832</v>
      </c>
    </row>
    <row r="10326" spans="5:17" x14ac:dyDescent="0.2">
      <c r="E10326" s="16">
        <v>41106.784722222219</v>
      </c>
      <c r="F10326" s="22">
        <v>8.15</v>
      </c>
      <c r="G10326" s="22">
        <v>8.2257576659999465</v>
      </c>
      <c r="H10326" s="25">
        <v>8.8343558282208579E-2</v>
      </c>
      <c r="I10326" s="3">
        <f t="shared" si="644"/>
        <v>944.04999999995255</v>
      </c>
      <c r="J10326" s="3">
        <f t="shared" si="645"/>
        <v>973.40999999995188</v>
      </c>
      <c r="K10326" s="3">
        <f>MIN(J10326-M10326+N10326,'Power Look Up'!$F$4)</f>
        <v>967.94685302651146</v>
      </c>
      <c r="M10326" s="51">
        <f t="array" ref="M10326">_xlfn.SUM(_xlfn.NORM.DIST($S$3:$S$1003,$G10326,$P10326,FALSE)*WindSpeedStep*$T$3:$T$1003)</f>
        <v>970.79556849967673</v>
      </c>
      <c r="N10326" s="51">
        <f t="array" ref="N10326">_xlfn.SUM(_xlfn.NORM.DIST($S$3:$S$1003,$G10326,$Q10326,FALSE)*WindSpeedStep*$T$3:$T$1003)</f>
        <v>965.33242152623632</v>
      </c>
      <c r="P10326" s="43">
        <f t="shared" si="646"/>
        <v>0.82257576659999465</v>
      </c>
      <c r="Q10326" s="43">
        <f t="shared" si="647"/>
        <v>0.72669270178159029</v>
      </c>
    </row>
    <row r="10327" spans="5:17" x14ac:dyDescent="0.2">
      <c r="E10327" s="16">
        <v>41106.791666666664</v>
      </c>
      <c r="F10327" s="22">
        <v>7.35</v>
      </c>
      <c r="G10327" s="22">
        <v>7.3731807369615625</v>
      </c>
      <c r="H10327" s="25">
        <v>0.14693877551020409</v>
      </c>
      <c r="I10327" s="3">
        <f t="shared" si="644"/>
        <v>693.34999999996626</v>
      </c>
      <c r="J10327" s="3">
        <f t="shared" si="645"/>
        <v>699.36999999996613</v>
      </c>
      <c r="K10327" s="3">
        <f>MIN(J10327-M10327+N10327,'Power Look Up'!$F$4)</f>
        <v>721.67205151022893</v>
      </c>
      <c r="M10327" s="51">
        <f t="array" ref="M10327">_xlfn.SUM(_xlfn.NORM.DIST($S$3:$S$1003,$G10327,$P10327,FALSE)*WindSpeedStep*$T$3:$T$1003)</f>
        <v>697.08295926813571</v>
      </c>
      <c r="N10327" s="51">
        <f t="array" ref="N10327">_xlfn.SUM(_xlfn.NORM.DIST($S$3:$S$1003,$G10327,$Q10327,FALSE)*WindSpeedStep*$T$3:$T$1003)</f>
        <v>719.38501077839851</v>
      </c>
      <c r="P10327" s="43">
        <f t="shared" si="646"/>
        <v>0.73731807369615632</v>
      </c>
      <c r="Q10327" s="43">
        <f t="shared" si="647"/>
        <v>1.0834061491045561</v>
      </c>
    </row>
    <row r="10328" spans="5:17" x14ac:dyDescent="0.2">
      <c r="E10328" s="16">
        <v>41106.798611111109</v>
      </c>
      <c r="F10328" s="22">
        <v>7.44</v>
      </c>
      <c r="G10328" s="22">
        <v>7.381650524489789</v>
      </c>
      <c r="H10328" s="25">
        <v>9.2741935483870955E-2</v>
      </c>
      <c r="I10328" s="3">
        <f t="shared" si="644"/>
        <v>720.43999999996561</v>
      </c>
      <c r="J10328" s="3">
        <f t="shared" si="645"/>
        <v>702.379999999966</v>
      </c>
      <c r="K10328" s="3">
        <f>MIN(J10328-M10328+N10328,'Power Look Up'!$F$4)</f>
        <v>699.60733633198731</v>
      </c>
      <c r="M10328" s="51">
        <f t="array" ref="M10328">_xlfn.SUM(_xlfn.NORM.DIST($S$3:$S$1003,$G10328,$P10328,FALSE)*WindSpeedStep*$T$3:$T$1003)</f>
        <v>699.53393866518638</v>
      </c>
      <c r="N10328" s="51">
        <f t="array" ref="N10328">_xlfn.SUM(_xlfn.NORM.DIST($S$3:$S$1003,$G10328,$Q10328,FALSE)*WindSpeedStep*$T$3:$T$1003)</f>
        <v>696.76127499720769</v>
      </c>
      <c r="P10328" s="43">
        <f t="shared" si="646"/>
        <v>0.7381650524489789</v>
      </c>
      <c r="Q10328" s="43">
        <f t="shared" si="647"/>
        <v>0.68458855670671426</v>
      </c>
    </row>
    <row r="10329" spans="5:17" x14ac:dyDescent="0.2">
      <c r="E10329" s="16">
        <v>41106.805555555555</v>
      </c>
      <c r="F10329" s="22">
        <v>7.59</v>
      </c>
      <c r="G10329" s="22">
        <v>7.6403042322797399</v>
      </c>
      <c r="H10329" s="25">
        <v>0.16600790513833993</v>
      </c>
      <c r="I10329" s="3">
        <f t="shared" si="644"/>
        <v>765.58999999996468</v>
      </c>
      <c r="J10329" s="3">
        <f t="shared" si="645"/>
        <v>780.6399999999644</v>
      </c>
      <c r="K10329" s="3">
        <f>MIN(J10329-M10329+N10329,'Power Look Up'!$F$4)</f>
        <v>815.32429442963621</v>
      </c>
      <c r="M10329" s="51">
        <f t="array" ref="M10329">_xlfn.SUM(_xlfn.NORM.DIST($S$3:$S$1003,$G10329,$P10329,FALSE)*WindSpeedStep*$T$3:$T$1003)</f>
        <v>776.96518951350288</v>
      </c>
      <c r="N10329" s="51">
        <f t="array" ref="N10329">_xlfn.SUM(_xlfn.NORM.DIST($S$3:$S$1003,$G10329,$Q10329,FALSE)*WindSpeedStep*$T$3:$T$1003)</f>
        <v>811.64948394317469</v>
      </c>
      <c r="P10329" s="43">
        <f t="shared" si="646"/>
        <v>0.76403042322797399</v>
      </c>
      <c r="Q10329" s="43">
        <f t="shared" si="647"/>
        <v>1.2683509002203521</v>
      </c>
    </row>
    <row r="10330" spans="5:17" x14ac:dyDescent="0.2">
      <c r="E10330" s="16">
        <v>41106.8125</v>
      </c>
      <c r="F10330" s="22">
        <v>6.81</v>
      </c>
      <c r="G10330" s="22">
        <v>6.761530276745007</v>
      </c>
      <c r="H10330" s="25">
        <v>9.8384728340675492E-2</v>
      </c>
      <c r="I10330" s="3">
        <f t="shared" si="644"/>
        <v>545.05999999997721</v>
      </c>
      <c r="J10330" s="3">
        <f t="shared" si="645"/>
        <v>533.75999999997748</v>
      </c>
      <c r="K10330" s="3">
        <f>MIN(J10330-M10330+N10330,'Power Look Up'!$F$4)</f>
        <v>533.25618342847952</v>
      </c>
      <c r="M10330" s="51">
        <f t="array" ref="M10330">_xlfn.SUM(_xlfn.NORM.DIST($S$3:$S$1003,$G10330,$P10330,FALSE)*WindSpeedStep*$T$3:$T$1003)</f>
        <v>533.95372557911435</v>
      </c>
      <c r="N10330" s="51">
        <f t="array" ref="N10330">_xlfn.SUM(_xlfn.NORM.DIST($S$3:$S$1003,$G10330,$Q10330,FALSE)*WindSpeedStep*$T$3:$T$1003)</f>
        <v>533.44990900761638</v>
      </c>
      <c r="P10330" s="43">
        <f t="shared" si="646"/>
        <v>0.6761530276745007</v>
      </c>
      <c r="Q10330" s="43">
        <f t="shared" si="647"/>
        <v>0.66523131944480984</v>
      </c>
    </row>
    <row r="10331" spans="5:17" x14ac:dyDescent="0.2">
      <c r="E10331" s="16">
        <v>41106.819444444445</v>
      </c>
      <c r="F10331" s="22">
        <v>7.3</v>
      </c>
      <c r="G10331" s="22">
        <v>7.2640794645282281</v>
      </c>
      <c r="H10331" s="25">
        <v>0.10273972602739727</v>
      </c>
      <c r="I10331" s="3">
        <f t="shared" si="644"/>
        <v>678.29999999996653</v>
      </c>
      <c r="J10331" s="3">
        <f t="shared" si="645"/>
        <v>666.25999999996679</v>
      </c>
      <c r="K10331" s="3">
        <f>MIN(J10331-M10331+N10331,'Power Look Up'!$F$4)</f>
        <v>667.31583554440954</v>
      </c>
      <c r="M10331" s="51">
        <f t="array" ref="M10331">_xlfn.SUM(_xlfn.NORM.DIST($S$3:$S$1003,$G10331,$P10331,FALSE)*WindSpeedStep*$T$3:$T$1003)</f>
        <v>665.98629531706661</v>
      </c>
      <c r="N10331" s="51">
        <f t="array" ref="N10331">_xlfn.SUM(_xlfn.NORM.DIST($S$3:$S$1003,$G10331,$Q10331,FALSE)*WindSpeedStep*$T$3:$T$1003)</f>
        <v>667.04213086150935</v>
      </c>
      <c r="P10331" s="43">
        <f t="shared" si="646"/>
        <v>0.72640794645282281</v>
      </c>
      <c r="Q10331" s="43">
        <f t="shared" si="647"/>
        <v>0.74630953402687283</v>
      </c>
    </row>
    <row r="10332" spans="5:17" x14ac:dyDescent="0.2">
      <c r="E10332" s="16">
        <v>41106.826388888891</v>
      </c>
      <c r="F10332" s="22">
        <v>6.86</v>
      </c>
      <c r="G10332" s="22">
        <v>6.8242876455693402</v>
      </c>
      <c r="H10332" s="25">
        <v>9.0379008746355682E-2</v>
      </c>
      <c r="I10332" s="3">
        <f t="shared" si="644"/>
        <v>556.35999999997694</v>
      </c>
      <c r="J10332" s="3">
        <f t="shared" si="645"/>
        <v>547.3199999999772</v>
      </c>
      <c r="K10332" s="3">
        <f>MIN(J10332-M10332+N10332,'Power Look Up'!$F$4)</f>
        <v>544.34818995191927</v>
      </c>
      <c r="M10332" s="51">
        <f t="array" ref="M10332">_xlfn.SUM(_xlfn.NORM.DIST($S$3:$S$1003,$G10332,$P10332,FALSE)*WindSpeedStep*$T$3:$T$1003)</f>
        <v>549.44933590760604</v>
      </c>
      <c r="N10332" s="51">
        <f t="array" ref="N10332">_xlfn.SUM(_xlfn.NORM.DIST($S$3:$S$1003,$G10332,$Q10332,FALSE)*WindSpeedStep*$T$3:$T$1003)</f>
        <v>546.47752585954811</v>
      </c>
      <c r="P10332" s="43">
        <f t="shared" si="646"/>
        <v>0.68242876455693402</v>
      </c>
      <c r="Q10332" s="43">
        <f t="shared" si="647"/>
        <v>0.6167723528065584</v>
      </c>
    </row>
    <row r="10333" spans="5:17" x14ac:dyDescent="0.2">
      <c r="E10333" s="16">
        <v>41106.833333333336</v>
      </c>
      <c r="F10333" s="22">
        <v>7.22</v>
      </c>
      <c r="G10333" s="22">
        <v>7.2113489288492731</v>
      </c>
      <c r="H10333" s="25">
        <v>6.9252077562326875E-2</v>
      </c>
      <c r="I10333" s="3">
        <f t="shared" si="644"/>
        <v>654.21999999996706</v>
      </c>
      <c r="J10333" s="3">
        <f t="shared" si="645"/>
        <v>651.20999999996707</v>
      </c>
      <c r="K10333" s="3">
        <f>MIN(J10333-M10333+N10333,'Power Look Up'!$F$4)</f>
        <v>641.44853603912838</v>
      </c>
      <c r="M10333" s="51">
        <f t="array" ref="M10333">_xlfn.SUM(_xlfn.NORM.DIST($S$3:$S$1003,$G10333,$P10333,FALSE)*WindSpeedStep*$T$3:$T$1003)</f>
        <v>651.27134944161025</v>
      </c>
      <c r="N10333" s="51">
        <f t="array" ref="N10333">_xlfn.SUM(_xlfn.NORM.DIST($S$3:$S$1003,$G10333,$Q10333,FALSE)*WindSpeedStep*$T$3:$T$1003)</f>
        <v>641.50988548077157</v>
      </c>
      <c r="P10333" s="43">
        <f t="shared" si="646"/>
        <v>0.72113489288492738</v>
      </c>
      <c r="Q10333" s="43">
        <f t="shared" si="647"/>
        <v>0.49940089534967269</v>
      </c>
    </row>
    <row r="10334" spans="5:17" x14ac:dyDescent="0.2">
      <c r="E10334" s="16">
        <v>41106.840277777781</v>
      </c>
      <c r="F10334" s="22">
        <v>6.93</v>
      </c>
      <c r="G10334" s="22">
        <v>6.9671213852570109</v>
      </c>
      <c r="H10334" s="25">
        <v>8.0808080808080815E-2</v>
      </c>
      <c r="I10334" s="3">
        <f t="shared" si="644"/>
        <v>572.17999999997664</v>
      </c>
      <c r="J10334" s="3">
        <f t="shared" si="645"/>
        <v>581.21999999997649</v>
      </c>
      <c r="K10334" s="3">
        <f>MIN(J10334-M10334+N10334,'Power Look Up'!$F$4)</f>
        <v>575.24374752304516</v>
      </c>
      <c r="M10334" s="51">
        <f t="array" ref="M10334">_xlfn.SUM(_xlfn.NORM.DIST($S$3:$S$1003,$G10334,$P10334,FALSE)*WindSpeedStep*$T$3:$T$1003)</f>
        <v>585.76439627709237</v>
      </c>
      <c r="N10334" s="51">
        <f t="array" ref="N10334">_xlfn.SUM(_xlfn.NORM.DIST($S$3:$S$1003,$G10334,$Q10334,FALSE)*WindSpeedStep*$T$3:$T$1003)</f>
        <v>579.78814380016104</v>
      </c>
      <c r="P10334" s="43">
        <f t="shared" si="646"/>
        <v>0.69671213852570113</v>
      </c>
      <c r="Q10334" s="43">
        <f t="shared" si="647"/>
        <v>0.56299970789955645</v>
      </c>
    </row>
    <row r="10335" spans="5:17" x14ac:dyDescent="0.2">
      <c r="E10335" s="16">
        <v>41106.847222222219</v>
      </c>
      <c r="F10335" s="22">
        <v>6.38</v>
      </c>
      <c r="G10335" s="22">
        <v>6.3842154797672048</v>
      </c>
      <c r="H10335" s="25">
        <v>6.4263322884012541E-2</v>
      </c>
      <c r="I10335" s="3">
        <f t="shared" si="644"/>
        <v>447.8799999999793</v>
      </c>
      <c r="J10335" s="3">
        <f t="shared" si="645"/>
        <v>447.8799999999793</v>
      </c>
      <c r="K10335" s="3">
        <f>MIN(J10335-M10335+N10335,'Power Look Up'!$F$4)</f>
        <v>440.10082408665721</v>
      </c>
      <c r="M10335" s="51">
        <f t="array" ref="M10335">_xlfn.SUM(_xlfn.NORM.DIST($S$3:$S$1003,$G10335,$P10335,FALSE)*WindSpeedStep*$T$3:$T$1003)</f>
        <v>446.58790817334807</v>
      </c>
      <c r="N10335" s="51">
        <f t="array" ref="N10335">_xlfn.SUM(_xlfn.NORM.DIST($S$3:$S$1003,$G10335,$Q10335,FALSE)*WindSpeedStep*$T$3:$T$1003)</f>
        <v>438.80873226002598</v>
      </c>
      <c r="P10335" s="43">
        <f t="shared" si="646"/>
        <v>0.63842154797672057</v>
      </c>
      <c r="Q10335" s="43">
        <f t="shared" si="647"/>
        <v>0.41027090073739092</v>
      </c>
    </row>
    <row r="10336" spans="5:17" x14ac:dyDescent="0.2">
      <c r="E10336" s="16">
        <v>41106.854166666664</v>
      </c>
      <c r="F10336" s="22">
        <v>7.01</v>
      </c>
      <c r="G10336" s="22">
        <v>7.0472980556186551</v>
      </c>
      <c r="H10336" s="25">
        <v>4.7075606276747506E-2</v>
      </c>
      <c r="I10336" s="3">
        <f t="shared" si="644"/>
        <v>591.00999999996839</v>
      </c>
      <c r="J10336" s="3">
        <f t="shared" si="645"/>
        <v>603.04999999996812</v>
      </c>
      <c r="K10336" s="3">
        <f>MIN(J10336-M10336+N10336,'Power Look Up'!$F$4)</f>
        <v>588.74351261887136</v>
      </c>
      <c r="M10336" s="51">
        <f t="array" ref="M10336">_xlfn.SUM(_xlfn.NORM.DIST($S$3:$S$1003,$G10336,$P10336,FALSE)*WindSpeedStep*$T$3:$T$1003)</f>
        <v>606.79194736105626</v>
      </c>
      <c r="N10336" s="51">
        <f t="array" ref="N10336">_xlfn.SUM(_xlfn.NORM.DIST($S$3:$S$1003,$G10336,$Q10336,FALSE)*WindSpeedStep*$T$3:$T$1003)</f>
        <v>592.4854599799595</v>
      </c>
      <c r="P10336" s="43">
        <f t="shared" si="646"/>
        <v>0.7047298055618656</v>
      </c>
      <c r="Q10336" s="43">
        <f t="shared" si="647"/>
        <v>0.33175582858119207</v>
      </c>
    </row>
    <row r="10337" spans="5:17" x14ac:dyDescent="0.2">
      <c r="E10337" s="16">
        <v>41106.861111111109</v>
      </c>
      <c r="F10337" s="22">
        <v>7.37</v>
      </c>
      <c r="G10337" s="22">
        <v>7.3352101627044153</v>
      </c>
      <c r="H10337" s="25">
        <v>4.2062415196743551E-2</v>
      </c>
      <c r="I10337" s="3">
        <f t="shared" si="644"/>
        <v>699.36999999996613</v>
      </c>
      <c r="J10337" s="3">
        <f t="shared" si="645"/>
        <v>690.33999999996627</v>
      </c>
      <c r="K10337" s="3">
        <f>MIN(J10337-M10337+N10337,'Power Look Up'!$F$4)</f>
        <v>674.57038497465328</v>
      </c>
      <c r="M10337" s="51">
        <f t="array" ref="M10337">_xlfn.SUM(_xlfn.NORM.DIST($S$3:$S$1003,$G10337,$P10337,FALSE)*WindSpeedStep*$T$3:$T$1003)</f>
        <v>686.1604815655586</v>
      </c>
      <c r="N10337" s="51">
        <f t="array" ref="N10337">_xlfn.SUM(_xlfn.NORM.DIST($S$3:$S$1003,$G10337,$Q10337,FALSE)*WindSpeedStep*$T$3:$T$1003)</f>
        <v>670.39086654024561</v>
      </c>
      <c r="P10337" s="43">
        <f t="shared" si="646"/>
        <v>0.73352101627044153</v>
      </c>
      <c r="Q10337" s="43">
        <f t="shared" si="647"/>
        <v>0.30853665541904596</v>
      </c>
    </row>
    <row r="10338" spans="5:17" x14ac:dyDescent="0.2">
      <c r="E10338" s="16">
        <v>41106.868055555555</v>
      </c>
      <c r="F10338" s="22">
        <v>7.27</v>
      </c>
      <c r="G10338" s="22">
        <v>7.2708263461658005</v>
      </c>
      <c r="H10338" s="25">
        <v>3.7138927097661631E-2</v>
      </c>
      <c r="I10338" s="3">
        <f t="shared" si="644"/>
        <v>669.26999999996679</v>
      </c>
      <c r="J10338" s="3">
        <f t="shared" si="645"/>
        <v>669.26999999996679</v>
      </c>
      <c r="K10338" s="3">
        <f>MIN(J10338-M10338+N10338,'Power Look Up'!$F$4)</f>
        <v>652.88010647660553</v>
      </c>
      <c r="M10338" s="51">
        <f t="array" ref="M10338">_xlfn.SUM(_xlfn.NORM.DIST($S$3:$S$1003,$G10338,$P10338,FALSE)*WindSpeedStep*$T$3:$T$1003)</f>
        <v>667.8838315439956</v>
      </c>
      <c r="N10338" s="51">
        <f t="array" ref="N10338">_xlfn.SUM(_xlfn.NORM.DIST($S$3:$S$1003,$G10338,$Q10338,FALSE)*WindSpeedStep*$T$3:$T$1003)</f>
        <v>651.49393802063435</v>
      </c>
      <c r="P10338" s="43">
        <f t="shared" si="646"/>
        <v>0.72708263461658007</v>
      </c>
      <c r="Q10338" s="43">
        <f t="shared" si="647"/>
        <v>0.27003068961000914</v>
      </c>
    </row>
    <row r="10339" spans="5:17" x14ac:dyDescent="0.2">
      <c r="E10339" s="16">
        <v>41106.875</v>
      </c>
      <c r="F10339" s="22">
        <v>6.89</v>
      </c>
      <c r="G10339" s="22">
        <v>6.8743547075078757</v>
      </c>
      <c r="H10339" s="25">
        <v>6.6763425253991301E-2</v>
      </c>
      <c r="I10339" s="3">
        <f t="shared" si="644"/>
        <v>563.13999999997691</v>
      </c>
      <c r="J10339" s="3">
        <f t="shared" si="645"/>
        <v>558.61999999997693</v>
      </c>
      <c r="K10339" s="3">
        <f>MIN(J10339-M10339+N10339,'Power Look Up'!$F$4)</f>
        <v>549.31381363295293</v>
      </c>
      <c r="M10339" s="51">
        <f t="array" ref="M10339">_xlfn.SUM(_xlfn.NORM.DIST($S$3:$S$1003,$G10339,$P10339,FALSE)*WindSpeedStep*$T$3:$T$1003)</f>
        <v>562.01251304573361</v>
      </c>
      <c r="N10339" s="51">
        <f t="array" ref="N10339">_xlfn.SUM(_xlfn.NORM.DIST($S$3:$S$1003,$G10339,$Q10339,FALSE)*WindSpeedStep*$T$3:$T$1003)</f>
        <v>552.70632667870962</v>
      </c>
      <c r="P10339" s="43">
        <f t="shared" si="646"/>
        <v>0.68743547075078759</v>
      </c>
      <c r="Q10339" s="43">
        <f t="shared" si="647"/>
        <v>0.45895546668412529</v>
      </c>
    </row>
    <row r="10340" spans="5:17" x14ac:dyDescent="0.2">
      <c r="E10340" s="16">
        <v>41106.881944444445</v>
      </c>
      <c r="F10340" s="22">
        <v>6.71</v>
      </c>
      <c r="G10340" s="22">
        <v>6.6800193550774631</v>
      </c>
      <c r="H10340" s="25">
        <v>5.8122205663189271E-2</v>
      </c>
      <c r="I10340" s="3">
        <f t="shared" si="644"/>
        <v>522.45999999997775</v>
      </c>
      <c r="J10340" s="3">
        <f t="shared" si="645"/>
        <v>515.67999999997789</v>
      </c>
      <c r="K10340" s="3">
        <f>MIN(J10340-M10340+N10340,'Power Look Up'!$F$4)</f>
        <v>505.47857328770158</v>
      </c>
      <c r="M10340" s="51">
        <f t="array" ref="M10340">_xlfn.SUM(_xlfn.NORM.DIST($S$3:$S$1003,$G10340,$P10340,FALSE)*WindSpeedStep*$T$3:$T$1003)</f>
        <v>514.24335013060545</v>
      </c>
      <c r="N10340" s="51">
        <f t="array" ref="N10340">_xlfn.SUM(_xlfn.NORM.DIST($S$3:$S$1003,$G10340,$Q10340,FALSE)*WindSpeedStep*$T$3:$T$1003)</f>
        <v>504.04192341832913</v>
      </c>
      <c r="P10340" s="43">
        <f t="shared" si="646"/>
        <v>0.66800193550774634</v>
      </c>
      <c r="Q10340" s="43">
        <f t="shared" si="647"/>
        <v>0.38825745878989726</v>
      </c>
    </row>
    <row r="10341" spans="5:17" x14ac:dyDescent="0.2">
      <c r="E10341" s="16">
        <v>41106.888888888891</v>
      </c>
      <c r="F10341" s="22">
        <v>6.63</v>
      </c>
      <c r="G10341" s="22">
        <v>6.6554042551812707</v>
      </c>
      <c r="H10341" s="25">
        <v>6.1840120663650071E-2</v>
      </c>
      <c r="I10341" s="3">
        <f t="shared" si="644"/>
        <v>504.37999999997811</v>
      </c>
      <c r="J10341" s="3">
        <f t="shared" si="645"/>
        <v>511.15999999997791</v>
      </c>
      <c r="K10341" s="3">
        <f>MIN(J10341-M10341+N10341,'Power Look Up'!$F$4)</f>
        <v>501.75888594762239</v>
      </c>
      <c r="M10341" s="51">
        <f t="array" ref="M10341">_xlfn.SUM(_xlfn.NORM.DIST($S$3:$S$1003,$G10341,$P10341,FALSE)*WindSpeedStep*$T$3:$T$1003)</f>
        <v>508.38289745264279</v>
      </c>
      <c r="N10341" s="51">
        <f t="array" ref="N10341">_xlfn.SUM(_xlfn.NORM.DIST($S$3:$S$1003,$G10341,$Q10341,FALSE)*WindSpeedStep*$T$3:$T$1003)</f>
        <v>498.98178340028727</v>
      </c>
      <c r="P10341" s="43">
        <f t="shared" si="646"/>
        <v>0.66554042551812709</v>
      </c>
      <c r="Q10341" s="43">
        <f t="shared" si="647"/>
        <v>0.41157100220577991</v>
      </c>
    </row>
    <row r="10342" spans="5:17" x14ac:dyDescent="0.2">
      <c r="E10342" s="16">
        <v>41106.895833333336</v>
      </c>
      <c r="F10342" s="22">
        <v>6.65</v>
      </c>
      <c r="G10342" s="22">
        <v>6.5895823309224744</v>
      </c>
      <c r="H10342" s="25">
        <v>4.9624060150375938E-2</v>
      </c>
      <c r="I10342" s="3">
        <f t="shared" si="644"/>
        <v>508.89999999997804</v>
      </c>
      <c r="J10342" s="3">
        <f t="shared" si="645"/>
        <v>495.33999999997832</v>
      </c>
      <c r="K10342" s="3">
        <f>MIN(J10342-M10342+N10342,'Power Look Up'!$F$4)</f>
        <v>484.44163818595666</v>
      </c>
      <c r="M10342" s="51">
        <f t="array" ref="M10342">_xlfn.SUM(_xlfn.NORM.DIST($S$3:$S$1003,$G10342,$P10342,FALSE)*WindSpeedStep*$T$3:$T$1003)</f>
        <v>492.91948200343836</v>
      </c>
      <c r="N10342" s="51">
        <f t="array" ref="N10342">_xlfn.SUM(_xlfn.NORM.DIST($S$3:$S$1003,$G10342,$Q10342,FALSE)*WindSpeedStep*$T$3:$T$1003)</f>
        <v>482.02112018941671</v>
      </c>
      <c r="P10342" s="43">
        <f t="shared" si="646"/>
        <v>0.65895823309224744</v>
      </c>
      <c r="Q10342" s="43">
        <f t="shared" si="647"/>
        <v>0.32700182995555133</v>
      </c>
    </row>
    <row r="10343" spans="5:17" x14ac:dyDescent="0.2">
      <c r="E10343" s="16">
        <v>41106.902777777781</v>
      </c>
      <c r="F10343" s="22">
        <v>7.23</v>
      </c>
      <c r="G10343" s="22">
        <v>7.1422255819234364</v>
      </c>
      <c r="H10343" s="25">
        <v>2.351313969571231E-2</v>
      </c>
      <c r="I10343" s="3">
        <f t="shared" si="644"/>
        <v>657.22999999996694</v>
      </c>
      <c r="J10343" s="3">
        <f t="shared" si="645"/>
        <v>630.13999999996759</v>
      </c>
      <c r="K10343" s="3">
        <f>MIN(J10343-M10343+N10343,'Power Look Up'!$F$4)</f>
        <v>611.38019825578033</v>
      </c>
      <c r="M10343" s="51">
        <f t="array" ref="M10343">_xlfn.SUM(_xlfn.NORM.DIST($S$3:$S$1003,$G10343,$P10343,FALSE)*WindSpeedStep*$T$3:$T$1003)</f>
        <v>632.29057636157313</v>
      </c>
      <c r="N10343" s="51">
        <f t="array" ref="N10343">_xlfn.SUM(_xlfn.NORM.DIST($S$3:$S$1003,$G10343,$Q10343,FALSE)*WindSpeedStep*$T$3:$T$1003)</f>
        <v>613.53077461738587</v>
      </c>
      <c r="P10343" s="43">
        <f t="shared" si="646"/>
        <v>0.7142225581923437</v>
      </c>
      <c r="Q10343" s="43">
        <f t="shared" si="647"/>
        <v>0.1679361478460559</v>
      </c>
    </row>
    <row r="10344" spans="5:17" x14ac:dyDescent="0.2">
      <c r="E10344" s="16">
        <v>41106.909722222219</v>
      </c>
      <c r="F10344" s="22">
        <v>6.98</v>
      </c>
      <c r="G10344" s="22">
        <v>6.9844770049460179</v>
      </c>
      <c r="H10344" s="25">
        <v>3.2951289398280799E-2</v>
      </c>
      <c r="I10344" s="3">
        <f t="shared" si="644"/>
        <v>583.47999999997637</v>
      </c>
      <c r="J10344" s="3">
        <f t="shared" si="645"/>
        <v>583.47999999997637</v>
      </c>
      <c r="K10344" s="3">
        <f>MIN(J10344-M10344+N10344,'Power Look Up'!$F$4)</f>
        <v>566.51147364492908</v>
      </c>
      <c r="M10344" s="51">
        <f t="array" ref="M10344">_xlfn.SUM(_xlfn.NORM.DIST($S$3:$S$1003,$G10344,$P10344,FALSE)*WindSpeedStep*$T$3:$T$1003)</f>
        <v>590.27680868958066</v>
      </c>
      <c r="N10344" s="51">
        <f t="array" ref="N10344">_xlfn.SUM(_xlfn.NORM.DIST($S$3:$S$1003,$G10344,$Q10344,FALSE)*WindSpeedStep*$T$3:$T$1003)</f>
        <v>573.30828233453337</v>
      </c>
      <c r="P10344" s="43">
        <f t="shared" si="646"/>
        <v>0.69844770049460181</v>
      </c>
      <c r="Q10344" s="43">
        <f t="shared" si="647"/>
        <v>0.23014752308561376</v>
      </c>
    </row>
    <row r="10345" spans="5:17" x14ac:dyDescent="0.2">
      <c r="E10345" s="16">
        <v>41106.916666666664</v>
      </c>
      <c r="F10345" s="22">
        <v>7.05</v>
      </c>
      <c r="G10345" s="22">
        <v>6.9729115453646697</v>
      </c>
      <c r="H10345" s="25">
        <v>2.553191489361702E-2</v>
      </c>
      <c r="I10345" s="3">
        <f t="shared" si="644"/>
        <v>603.04999999996812</v>
      </c>
      <c r="J10345" s="3">
        <f t="shared" si="645"/>
        <v>581.21999999997649</v>
      </c>
      <c r="K10345" s="3">
        <f>MIN(J10345-M10345+N10345,'Power Look Up'!$F$4)</f>
        <v>562.79578460048344</v>
      </c>
      <c r="M10345" s="51">
        <f t="array" ref="M10345">_xlfn.SUM(_xlfn.NORM.DIST($S$3:$S$1003,$G10345,$P10345,FALSE)*WindSpeedStep*$T$3:$T$1003)</f>
        <v>587.26740849869225</v>
      </c>
      <c r="N10345" s="51">
        <f t="array" ref="N10345">_xlfn.SUM(_xlfn.NORM.DIST($S$3:$S$1003,$G10345,$Q10345,FALSE)*WindSpeedStep*$T$3:$T$1003)</f>
        <v>568.8431930991992</v>
      </c>
      <c r="P10345" s="43">
        <f t="shared" si="646"/>
        <v>0.69729115453646706</v>
      </c>
      <c r="Q10345" s="43">
        <f t="shared" si="647"/>
        <v>0.17803178413697029</v>
      </c>
    </row>
    <row r="10346" spans="5:17" x14ac:dyDescent="0.2">
      <c r="E10346" s="16">
        <v>41106.923611111109</v>
      </c>
      <c r="F10346" s="22">
        <v>7.06</v>
      </c>
      <c r="G10346" s="22">
        <v>7.022805788529527</v>
      </c>
      <c r="H10346" s="25">
        <v>3.8243626062322948E-2</v>
      </c>
      <c r="I10346" s="3">
        <f t="shared" si="644"/>
        <v>606.05999999996811</v>
      </c>
      <c r="J10346" s="3">
        <f t="shared" si="645"/>
        <v>594.01999999996838</v>
      </c>
      <c r="K10346" s="3">
        <f>MIN(J10346-M10346+N10346,'Power Look Up'!$F$4)</f>
        <v>577.97100720124604</v>
      </c>
      <c r="M10346" s="51">
        <f t="array" ref="M10346">_xlfn.SUM(_xlfn.NORM.DIST($S$3:$S$1003,$G10346,$P10346,FALSE)*WindSpeedStep*$T$3:$T$1003)</f>
        <v>600.31919265045519</v>
      </c>
      <c r="N10346" s="51">
        <f t="array" ref="N10346">_xlfn.SUM(_xlfn.NORM.DIST($S$3:$S$1003,$G10346,$Q10346,FALSE)*WindSpeedStep*$T$3:$T$1003)</f>
        <v>584.27019985173285</v>
      </c>
      <c r="P10346" s="43">
        <f t="shared" si="646"/>
        <v>0.7022805788529527</v>
      </c>
      <c r="Q10346" s="43">
        <f t="shared" si="647"/>
        <v>0.26857755848484027</v>
      </c>
    </row>
    <row r="10347" spans="5:17" x14ac:dyDescent="0.2">
      <c r="E10347" s="16">
        <v>41106.930555555555</v>
      </c>
      <c r="F10347" s="22">
        <v>7.39</v>
      </c>
      <c r="G10347" s="22">
        <v>7.2688326917046444</v>
      </c>
      <c r="H10347" s="25">
        <v>3.9242219215155617E-2</v>
      </c>
      <c r="I10347" s="3">
        <f t="shared" si="644"/>
        <v>705.38999999996599</v>
      </c>
      <c r="J10347" s="3">
        <f t="shared" si="645"/>
        <v>669.26999999996679</v>
      </c>
      <c r="K10347" s="3">
        <f>MIN(J10347-M10347+N10347,'Power Look Up'!$F$4)</f>
        <v>653.17038115475214</v>
      </c>
      <c r="M10347" s="51">
        <f t="array" ref="M10347">_xlfn.SUM(_xlfn.NORM.DIST($S$3:$S$1003,$G10347,$P10347,FALSE)*WindSpeedStep*$T$3:$T$1003)</f>
        <v>667.32277441862243</v>
      </c>
      <c r="N10347" s="51">
        <f t="array" ref="N10347">_xlfn.SUM(_xlfn.NORM.DIST($S$3:$S$1003,$G10347,$Q10347,FALSE)*WindSpeedStep*$T$3:$T$1003)</f>
        <v>651.22315557340778</v>
      </c>
      <c r="P10347" s="43">
        <f t="shared" si="646"/>
        <v>0.72688326917046453</v>
      </c>
      <c r="Q10347" s="43">
        <f t="shared" si="647"/>
        <v>0.2852451259261633</v>
      </c>
    </row>
    <row r="10348" spans="5:17" x14ac:dyDescent="0.2">
      <c r="E10348" s="16">
        <v>41106.9375</v>
      </c>
      <c r="F10348" s="22">
        <v>7.31</v>
      </c>
      <c r="G10348" s="22">
        <v>7.2002288572194333</v>
      </c>
      <c r="H10348" s="25">
        <v>2.0519835841313269E-2</v>
      </c>
      <c r="I10348" s="3">
        <f t="shared" si="644"/>
        <v>681.30999999996652</v>
      </c>
      <c r="J10348" s="3">
        <f t="shared" si="645"/>
        <v>648.19999999996719</v>
      </c>
      <c r="K10348" s="3">
        <f>MIN(J10348-M10348+N10348,'Power Look Up'!$F$4)</f>
        <v>629.62215255284593</v>
      </c>
      <c r="M10348" s="51">
        <f t="array" ref="M10348">_xlfn.SUM(_xlfn.NORM.DIST($S$3:$S$1003,$G10348,$P10348,FALSE)*WindSpeedStep*$T$3:$T$1003)</f>
        <v>648.19425315238811</v>
      </c>
      <c r="N10348" s="51">
        <f t="array" ref="N10348">_xlfn.SUM(_xlfn.NORM.DIST($S$3:$S$1003,$G10348,$Q10348,FALSE)*WindSpeedStep*$T$3:$T$1003)</f>
        <v>629.61640570526686</v>
      </c>
      <c r="P10348" s="43">
        <f t="shared" si="646"/>
        <v>0.7200228857219434</v>
      </c>
      <c r="Q10348" s="43">
        <f t="shared" si="647"/>
        <v>0.1477475141700294</v>
      </c>
    </row>
    <row r="10349" spans="5:17" x14ac:dyDescent="0.2">
      <c r="E10349" s="16">
        <v>41106.944444444445</v>
      </c>
      <c r="F10349" s="22">
        <v>7.01</v>
      </c>
      <c r="G10349" s="22">
        <v>6.8748014199654159</v>
      </c>
      <c r="H10349" s="25">
        <v>1.8544935805991442E-2</v>
      </c>
      <c r="I10349" s="3">
        <f t="shared" si="644"/>
        <v>591.00999999996839</v>
      </c>
      <c r="J10349" s="3">
        <f t="shared" si="645"/>
        <v>558.61999999997693</v>
      </c>
      <c r="K10349" s="3">
        <f>MIN(J10349-M10349+N10349,'Power Look Up'!$F$4)</f>
        <v>540.36537273434578</v>
      </c>
      <c r="M10349" s="51">
        <f t="array" ref="M10349">_xlfn.SUM(_xlfn.NORM.DIST($S$3:$S$1003,$G10349,$P10349,FALSE)*WindSpeedStep*$T$3:$T$1003)</f>
        <v>562.12541078653737</v>
      </c>
      <c r="N10349" s="51">
        <f t="array" ref="N10349">_xlfn.SUM(_xlfn.NORM.DIST($S$3:$S$1003,$G10349,$Q10349,FALSE)*WindSpeedStep*$T$3:$T$1003)</f>
        <v>543.87078352090623</v>
      </c>
      <c r="P10349" s="43">
        <f t="shared" si="646"/>
        <v>0.68748014199654162</v>
      </c>
      <c r="Q10349" s="43">
        <f t="shared" si="647"/>
        <v>0.12749275101219745</v>
      </c>
    </row>
    <row r="10350" spans="5:17" x14ac:dyDescent="0.2">
      <c r="E10350" s="16">
        <v>41106.951388888891</v>
      </c>
      <c r="F10350" s="22">
        <v>6.61</v>
      </c>
      <c r="G10350" s="22">
        <v>6.4530267939773784</v>
      </c>
      <c r="H10350" s="25">
        <v>2.7231467473524961E-2</v>
      </c>
      <c r="I10350" s="3">
        <f t="shared" si="644"/>
        <v>499.85999999997819</v>
      </c>
      <c r="J10350" s="3">
        <f t="shared" si="645"/>
        <v>463.69999999997896</v>
      </c>
      <c r="K10350" s="3">
        <f>MIN(J10350-M10350+N10350,'Power Look Up'!$F$4)</f>
        <v>452.51816317928103</v>
      </c>
      <c r="M10350" s="51">
        <f t="array" ref="M10350">_xlfn.SUM(_xlfn.NORM.DIST($S$3:$S$1003,$G10350,$P10350,FALSE)*WindSpeedStep*$T$3:$T$1003)</f>
        <v>461.79260631915179</v>
      </c>
      <c r="N10350" s="51">
        <f t="array" ref="N10350">_xlfn.SUM(_xlfn.NORM.DIST($S$3:$S$1003,$G10350,$Q10350,FALSE)*WindSpeedStep*$T$3:$T$1003)</f>
        <v>450.61076949845386</v>
      </c>
      <c r="P10350" s="43">
        <f t="shared" si="646"/>
        <v>0.64530267939773789</v>
      </c>
      <c r="Q10350" s="43">
        <f t="shared" si="647"/>
        <v>0.17572538924598005</v>
      </c>
    </row>
    <row r="10351" spans="5:17" x14ac:dyDescent="0.2">
      <c r="E10351" s="16">
        <v>41106.958333333336</v>
      </c>
      <c r="F10351" s="22">
        <v>6.32</v>
      </c>
      <c r="G10351" s="22">
        <v>6.1571550581402628</v>
      </c>
      <c r="H10351" s="25">
        <v>3.4810126582278479E-2</v>
      </c>
      <c r="I10351" s="3">
        <f t="shared" si="644"/>
        <v>434.31999999997959</v>
      </c>
      <c r="J10351" s="3">
        <f t="shared" si="645"/>
        <v>398.15999999998036</v>
      </c>
      <c r="K10351" s="3">
        <f>MIN(J10351-M10351+N10351,'Power Look Up'!$F$4)</f>
        <v>386.97290661856363</v>
      </c>
      <c r="M10351" s="51">
        <f t="array" ref="M10351">_xlfn.SUM(_xlfn.NORM.DIST($S$3:$S$1003,$G10351,$P10351,FALSE)*WindSpeedStep*$T$3:$T$1003)</f>
        <v>398.62855801294677</v>
      </c>
      <c r="N10351" s="51">
        <f t="array" ref="N10351">_xlfn.SUM(_xlfn.NORM.DIST($S$3:$S$1003,$G10351,$Q10351,FALSE)*WindSpeedStep*$T$3:$T$1003)</f>
        <v>387.44146463153004</v>
      </c>
      <c r="P10351" s="43">
        <f t="shared" si="646"/>
        <v>0.61571550581402634</v>
      </c>
      <c r="Q10351" s="43">
        <f t="shared" si="647"/>
        <v>0.21433134696057876</v>
      </c>
    </row>
    <row r="10352" spans="5:17" x14ac:dyDescent="0.2">
      <c r="E10352" s="16">
        <v>41106.965277777781</v>
      </c>
      <c r="F10352" s="22">
        <v>6.11</v>
      </c>
      <c r="G10352" s="22">
        <v>6.0616675032320311</v>
      </c>
      <c r="H10352" s="25">
        <v>2.291325695581015E-2</v>
      </c>
      <c r="I10352" s="3">
        <f t="shared" si="644"/>
        <v>386.85999999998057</v>
      </c>
      <c r="J10352" s="3">
        <f t="shared" si="645"/>
        <v>375.55999999998085</v>
      </c>
      <c r="K10352" s="3">
        <f>MIN(J10352-M10352+N10352,'Power Look Up'!$F$4)</f>
        <v>362.60172167090218</v>
      </c>
      <c r="M10352" s="51">
        <f t="array" ref="M10352">_xlfn.SUM(_xlfn.NORM.DIST($S$3:$S$1003,$G10352,$P10352,FALSE)*WindSpeedStep*$T$3:$T$1003)</f>
        <v>379.43670849716489</v>
      </c>
      <c r="N10352" s="51">
        <f t="array" ref="N10352">_xlfn.SUM(_xlfn.NORM.DIST($S$3:$S$1003,$G10352,$Q10352,FALSE)*WindSpeedStep*$T$3:$T$1003)</f>
        <v>366.47843016808622</v>
      </c>
      <c r="P10352" s="43">
        <f t="shared" si="646"/>
        <v>0.60616675032320311</v>
      </c>
      <c r="Q10352" s="43">
        <f t="shared" si="647"/>
        <v>0.13889254508223967</v>
      </c>
    </row>
    <row r="10353" spans="5:17" x14ac:dyDescent="0.2">
      <c r="E10353" s="16">
        <v>41106.972222222219</v>
      </c>
      <c r="F10353" s="22">
        <v>6.18</v>
      </c>
      <c r="G10353" s="22">
        <v>6.1542778372053517</v>
      </c>
      <c r="H10353" s="25">
        <v>4.6925566343042069E-2</v>
      </c>
      <c r="I10353" s="3">
        <f t="shared" si="644"/>
        <v>402.67999999998028</v>
      </c>
      <c r="J10353" s="3">
        <f t="shared" si="645"/>
        <v>395.89999999998042</v>
      </c>
      <c r="K10353" s="3">
        <f>MIN(J10353-M10353+N10353,'Power Look Up'!$F$4)</f>
        <v>386.32273585292432</v>
      </c>
      <c r="M10353" s="51">
        <f t="array" ref="M10353">_xlfn.SUM(_xlfn.NORM.DIST($S$3:$S$1003,$G10353,$P10353,FALSE)*WindSpeedStep*$T$3:$T$1003)</f>
        <v>398.04203570035872</v>
      </c>
      <c r="N10353" s="51">
        <f t="array" ref="N10353">_xlfn.SUM(_xlfn.NORM.DIST($S$3:$S$1003,$G10353,$Q10353,FALSE)*WindSpeedStep*$T$3:$T$1003)</f>
        <v>388.46477155330263</v>
      </c>
      <c r="P10353" s="43">
        <f t="shared" si="646"/>
        <v>0.61542778372053519</v>
      </c>
      <c r="Q10353" s="43">
        <f t="shared" si="647"/>
        <v>0.2887929729432932</v>
      </c>
    </row>
    <row r="10354" spans="5:17" x14ac:dyDescent="0.2">
      <c r="E10354" s="16">
        <v>41106.979166666664</v>
      </c>
      <c r="F10354" s="22">
        <v>5.6</v>
      </c>
      <c r="G10354" s="22">
        <v>5.6447339023298833</v>
      </c>
      <c r="H10354" s="25">
        <v>4.1071428571428578E-2</v>
      </c>
      <c r="I10354" s="3">
        <f t="shared" si="644"/>
        <v>297.19999999998788</v>
      </c>
      <c r="J10354" s="3">
        <f t="shared" si="645"/>
        <v>303.67999999998773</v>
      </c>
      <c r="K10354" s="3">
        <f>MIN(J10354-M10354+N10354,'Power Look Up'!$F$4)</f>
        <v>298.54471967113614</v>
      </c>
      <c r="M10354" s="51">
        <f t="array" ref="M10354">_xlfn.SUM(_xlfn.NORM.DIST($S$3:$S$1003,$G10354,$P10354,FALSE)*WindSpeedStep*$T$3:$T$1003)</f>
        <v>301.6989565210888</v>
      </c>
      <c r="N10354" s="51">
        <f t="array" ref="N10354">_xlfn.SUM(_xlfn.NORM.DIST($S$3:$S$1003,$G10354,$Q10354,FALSE)*WindSpeedStep*$T$3:$T$1003)</f>
        <v>296.56367619223721</v>
      </c>
      <c r="P10354" s="43">
        <f t="shared" si="646"/>
        <v>0.56447339023298837</v>
      </c>
      <c r="Q10354" s="43">
        <f t="shared" si="647"/>
        <v>0.23183728527426309</v>
      </c>
    </row>
    <row r="10355" spans="5:17" x14ac:dyDescent="0.2">
      <c r="E10355" s="16">
        <v>41106.986111111109</v>
      </c>
      <c r="F10355" s="22">
        <v>5.44</v>
      </c>
      <c r="G10355" s="22">
        <v>5.5241012055325234</v>
      </c>
      <c r="H10355" s="25">
        <v>2.2058823529411763E-2</v>
      </c>
      <c r="I10355" s="3">
        <f t="shared" si="644"/>
        <v>271.27999999998838</v>
      </c>
      <c r="J10355" s="3">
        <f t="shared" si="645"/>
        <v>284.23999999998813</v>
      </c>
      <c r="K10355" s="3">
        <f>MIN(J10355-M10355+N10355,'Power Look Up'!$F$4)</f>
        <v>280.99235917303531</v>
      </c>
      <c r="M10355" s="51">
        <f t="array" ref="M10355">_xlfn.SUM(_xlfn.NORM.DIST($S$3:$S$1003,$G10355,$P10355,FALSE)*WindSpeedStep*$T$3:$T$1003)</f>
        <v>280.77184190437356</v>
      </c>
      <c r="N10355" s="51">
        <f t="array" ref="N10355">_xlfn.SUM(_xlfn.NORM.DIST($S$3:$S$1003,$G10355,$Q10355,FALSE)*WindSpeedStep*$T$3:$T$1003)</f>
        <v>277.52420107742074</v>
      </c>
      <c r="P10355" s="43">
        <f t="shared" si="646"/>
        <v>0.55241012055325234</v>
      </c>
      <c r="Q10355" s="43">
        <f t="shared" si="647"/>
        <v>0.12185517365145271</v>
      </c>
    </row>
    <row r="10356" spans="5:17" x14ac:dyDescent="0.2">
      <c r="E10356" s="16">
        <v>41106.993055555555</v>
      </c>
      <c r="F10356" s="22">
        <v>5.41</v>
      </c>
      <c r="G10356" s="22">
        <v>5.5749759429780559</v>
      </c>
      <c r="H10356" s="25">
        <v>3.6968576709796676E-2</v>
      </c>
      <c r="I10356" s="3">
        <f t="shared" si="644"/>
        <v>266.41999999998848</v>
      </c>
      <c r="J10356" s="3">
        <f t="shared" si="645"/>
        <v>292.33999999998798</v>
      </c>
      <c r="K10356" s="3">
        <f>MIN(J10356-M10356+N10356,'Power Look Up'!$F$4)</f>
        <v>288.28971580485495</v>
      </c>
      <c r="M10356" s="51">
        <f t="array" ref="M10356">_xlfn.SUM(_xlfn.NORM.DIST($S$3:$S$1003,$G10356,$P10356,FALSE)*WindSpeedStep*$T$3:$T$1003)</f>
        <v>289.52651084304699</v>
      </c>
      <c r="N10356" s="51">
        <f t="array" ref="N10356">_xlfn.SUM(_xlfn.NORM.DIST($S$3:$S$1003,$G10356,$Q10356,FALSE)*WindSpeedStep*$T$3:$T$1003)</f>
        <v>285.47622664791396</v>
      </c>
      <c r="P10356" s="43">
        <f t="shared" si="646"/>
        <v>0.55749759429780565</v>
      </c>
      <c r="Q10356" s="43">
        <f t="shared" si="647"/>
        <v>0.20609892580325531</v>
      </c>
    </row>
    <row r="10357" spans="5:17" x14ac:dyDescent="0.2">
      <c r="E10357" s="16">
        <v>41107</v>
      </c>
      <c r="F10357" s="22">
        <v>5.0999999999999996</v>
      </c>
      <c r="G10357" s="22">
        <v>5.2549496360181873</v>
      </c>
      <c r="H10357" s="25">
        <v>3.1372549019607843E-2</v>
      </c>
      <c r="I10357" s="3">
        <f t="shared" si="644"/>
        <v>216.19999999998959</v>
      </c>
      <c r="J10357" s="3">
        <f t="shared" si="645"/>
        <v>240.49999999998906</v>
      </c>
      <c r="K10357" s="3">
        <f>MIN(J10357-M10357+N10357,'Power Look Up'!$F$4)</f>
        <v>240.51603461882698</v>
      </c>
      <c r="M10357" s="51">
        <f t="array" ref="M10357">_xlfn.SUM(_xlfn.NORM.DIST($S$3:$S$1003,$G10357,$P10357,FALSE)*WindSpeedStep*$T$3:$T$1003)</f>
        <v>235.82036136336743</v>
      </c>
      <c r="N10357" s="51">
        <f t="array" ref="N10357">_xlfn.SUM(_xlfn.NORM.DIST($S$3:$S$1003,$G10357,$Q10357,FALSE)*WindSpeedStep*$T$3:$T$1003)</f>
        <v>235.83639598220535</v>
      </c>
      <c r="P10357" s="43">
        <f t="shared" si="646"/>
        <v>0.5254949636018188</v>
      </c>
      <c r="Q10357" s="43">
        <f t="shared" si="647"/>
        <v>0.16486116505155096</v>
      </c>
    </row>
    <row r="10358" spans="5:17" x14ac:dyDescent="0.2">
      <c r="E10358" s="16">
        <v>41107.006944444445</v>
      </c>
      <c r="F10358" s="22">
        <v>5.28</v>
      </c>
      <c r="G10358" s="22">
        <v>5.2760826814216042</v>
      </c>
      <c r="H10358" s="25">
        <v>2.462121212121212E-2</v>
      </c>
      <c r="I10358" s="3">
        <f t="shared" si="644"/>
        <v>245.35999999998896</v>
      </c>
      <c r="J10358" s="3">
        <f t="shared" si="645"/>
        <v>245.35999999998896</v>
      </c>
      <c r="K10358" s="3">
        <f>MIN(J10358-M10358+N10358,'Power Look Up'!$F$4)</f>
        <v>245.22579623249624</v>
      </c>
      <c r="M10358" s="51">
        <f t="array" ref="M10358">_xlfn.SUM(_xlfn.NORM.DIST($S$3:$S$1003,$G10358,$P10358,FALSE)*WindSpeedStep*$T$3:$T$1003)</f>
        <v>239.28400602280564</v>
      </c>
      <c r="N10358" s="51">
        <f t="array" ref="N10358">_xlfn.SUM(_xlfn.NORM.DIST($S$3:$S$1003,$G10358,$Q10358,FALSE)*WindSpeedStep*$T$3:$T$1003)</f>
        <v>239.14980225531292</v>
      </c>
      <c r="P10358" s="43">
        <f t="shared" si="646"/>
        <v>0.52760826814216044</v>
      </c>
      <c r="Q10358" s="43">
        <f t="shared" si="647"/>
        <v>0.12990355086833494</v>
      </c>
    </row>
    <row r="10359" spans="5:17" x14ac:dyDescent="0.2">
      <c r="E10359" s="16">
        <v>41107.013888888891</v>
      </c>
      <c r="F10359" s="22">
        <v>5.08</v>
      </c>
      <c r="G10359" s="22">
        <v>5.2377275983777931</v>
      </c>
      <c r="H10359" s="25">
        <v>2.7559055118110239E-2</v>
      </c>
      <c r="I10359" s="3">
        <f t="shared" si="644"/>
        <v>212.95999999998966</v>
      </c>
      <c r="J10359" s="3">
        <f t="shared" si="645"/>
        <v>238.87999999998908</v>
      </c>
      <c r="K10359" s="3">
        <f>MIN(J10359-M10359+N10359,'Power Look Up'!$F$4)</f>
        <v>239.06644057701547</v>
      </c>
      <c r="M10359" s="51">
        <f t="array" ref="M10359">_xlfn.SUM(_xlfn.NORM.DIST($S$3:$S$1003,$G10359,$P10359,FALSE)*WindSpeedStep*$T$3:$T$1003)</f>
        <v>233.00398452985141</v>
      </c>
      <c r="N10359" s="51">
        <f t="array" ref="N10359">_xlfn.SUM(_xlfn.NORM.DIST($S$3:$S$1003,$G10359,$Q10359,FALSE)*WindSpeedStep*$T$3:$T$1003)</f>
        <v>233.1904251068778</v>
      </c>
      <c r="P10359" s="43">
        <f t="shared" si="646"/>
        <v>0.52377275983777938</v>
      </c>
      <c r="Q10359" s="43">
        <f t="shared" si="647"/>
        <v>0.14434682357734077</v>
      </c>
    </row>
    <row r="10360" spans="5:17" x14ac:dyDescent="0.2">
      <c r="E10360" s="16">
        <v>41107.020833333336</v>
      </c>
      <c r="F10360" s="22">
        <v>5.48</v>
      </c>
      <c r="G10360" s="22">
        <v>5.4509529945630542</v>
      </c>
      <c r="H10360" s="25">
        <v>4.7445255474452552E-2</v>
      </c>
      <c r="I10360" s="3">
        <f t="shared" si="644"/>
        <v>277.75999999998828</v>
      </c>
      <c r="J10360" s="3">
        <f t="shared" si="645"/>
        <v>272.89999999998838</v>
      </c>
      <c r="K10360" s="3">
        <f>MIN(J10360-M10360+N10360,'Power Look Up'!$F$4)</f>
        <v>270.79946328459295</v>
      </c>
      <c r="M10360" s="51">
        <f t="array" ref="M10360">_xlfn.SUM(_xlfn.NORM.DIST($S$3:$S$1003,$G10360,$P10360,FALSE)*WindSpeedStep*$T$3:$T$1003)</f>
        <v>268.34753734459599</v>
      </c>
      <c r="N10360" s="51">
        <f t="array" ref="N10360">_xlfn.SUM(_xlfn.NORM.DIST($S$3:$S$1003,$G10360,$Q10360,FALSE)*WindSpeedStep*$T$3:$T$1003)</f>
        <v>266.24700062920056</v>
      </c>
      <c r="P10360" s="43">
        <f t="shared" si="646"/>
        <v>0.54509529945630542</v>
      </c>
      <c r="Q10360" s="43">
        <f t="shared" si="647"/>
        <v>0.2586218574062763</v>
      </c>
    </row>
    <row r="10361" spans="5:17" x14ac:dyDescent="0.2">
      <c r="E10361" s="16">
        <v>41107.027777777781</v>
      </c>
      <c r="F10361" s="22">
        <v>5.72</v>
      </c>
      <c r="G10361" s="22">
        <v>5.5523429205712223</v>
      </c>
      <c r="H10361" s="25">
        <v>2.097902097902098E-2</v>
      </c>
      <c r="I10361" s="3">
        <f t="shared" si="644"/>
        <v>316.63999999998742</v>
      </c>
      <c r="J10361" s="3">
        <f t="shared" si="645"/>
        <v>289.09999999998803</v>
      </c>
      <c r="K10361" s="3">
        <f>MIN(J10361-M10361+N10361,'Power Look Up'!$F$4)</f>
        <v>285.3734476913836</v>
      </c>
      <c r="M10361" s="51">
        <f t="array" ref="M10361">_xlfn.SUM(_xlfn.NORM.DIST($S$3:$S$1003,$G10361,$P10361,FALSE)*WindSpeedStep*$T$3:$T$1003)</f>
        <v>285.61956883260376</v>
      </c>
      <c r="N10361" s="51">
        <f t="array" ref="N10361">_xlfn.SUM(_xlfn.NORM.DIST($S$3:$S$1003,$G10361,$Q10361,FALSE)*WindSpeedStep*$T$3:$T$1003)</f>
        <v>281.89301652399934</v>
      </c>
      <c r="P10361" s="43">
        <f t="shared" si="646"/>
        <v>0.55523429205712227</v>
      </c>
      <c r="Q10361" s="43">
        <f t="shared" si="647"/>
        <v>0.11648271861338229</v>
      </c>
    </row>
    <row r="10362" spans="5:17" x14ac:dyDescent="0.2">
      <c r="E10362" s="16">
        <v>41107.034722222219</v>
      </c>
      <c r="F10362" s="22">
        <v>5.43</v>
      </c>
      <c r="G10362" s="22">
        <v>5.308096918079217</v>
      </c>
      <c r="H10362" s="25">
        <v>3.3149171270718231E-2</v>
      </c>
      <c r="I10362" s="3">
        <f t="shared" si="644"/>
        <v>269.65999999998843</v>
      </c>
      <c r="J10362" s="3">
        <f t="shared" si="645"/>
        <v>250.21999999998886</v>
      </c>
      <c r="K10362" s="3">
        <f>MIN(J10362-M10362+N10362,'Power Look Up'!$F$4)</f>
        <v>249.74759084460683</v>
      </c>
      <c r="M10362" s="51">
        <f t="array" ref="M10362">_xlfn.SUM(_xlfn.NORM.DIST($S$3:$S$1003,$G10362,$P10362,FALSE)*WindSpeedStep*$T$3:$T$1003)</f>
        <v>244.54841440486499</v>
      </c>
      <c r="N10362" s="51">
        <f t="array" ref="N10362">_xlfn.SUM(_xlfn.NORM.DIST($S$3:$S$1003,$G10362,$Q10362,FALSE)*WindSpeedStep*$T$3:$T$1003)</f>
        <v>244.07600524948296</v>
      </c>
      <c r="P10362" s="43">
        <f t="shared" si="646"/>
        <v>0.5308096918079217</v>
      </c>
      <c r="Q10362" s="43">
        <f t="shared" si="647"/>
        <v>0.17595901385897955</v>
      </c>
    </row>
    <row r="10363" spans="5:17" x14ac:dyDescent="0.2">
      <c r="E10363" s="16">
        <v>41107.041666666664</v>
      </c>
      <c r="F10363" s="22">
        <v>5.69</v>
      </c>
      <c r="G10363" s="22">
        <v>5.6029926201973481</v>
      </c>
      <c r="H10363" s="25">
        <v>5.0966608084358517E-2</v>
      </c>
      <c r="I10363" s="3">
        <f t="shared" si="644"/>
        <v>311.77999999998758</v>
      </c>
      <c r="J10363" s="3">
        <f t="shared" si="645"/>
        <v>297.19999999998788</v>
      </c>
      <c r="K10363" s="3">
        <f>MIN(J10363-M10363+N10363,'Power Look Up'!$F$4)</f>
        <v>293.17921179115189</v>
      </c>
      <c r="M10363" s="51">
        <f t="array" ref="M10363">_xlfn.SUM(_xlfn.NORM.DIST($S$3:$S$1003,$G10363,$P10363,FALSE)*WindSpeedStep*$T$3:$T$1003)</f>
        <v>294.39098622385706</v>
      </c>
      <c r="N10363" s="51">
        <f t="array" ref="N10363">_xlfn.SUM(_xlfn.NORM.DIST($S$3:$S$1003,$G10363,$Q10363,FALSE)*WindSpeedStep*$T$3:$T$1003)</f>
        <v>290.37019801502106</v>
      </c>
      <c r="P10363" s="43">
        <f t="shared" si="646"/>
        <v>0.56029926201973479</v>
      </c>
      <c r="Q10363" s="43">
        <f t="shared" si="647"/>
        <v>0.28556552897315129</v>
      </c>
    </row>
    <row r="10364" spans="5:17" x14ac:dyDescent="0.2">
      <c r="E10364" s="16">
        <v>41107.048611111109</v>
      </c>
      <c r="F10364" s="22">
        <v>6.28</v>
      </c>
      <c r="G10364" s="22">
        <v>6.1190734556729911</v>
      </c>
      <c r="H10364" s="25">
        <v>2.8662420382165602E-2</v>
      </c>
      <c r="I10364" s="3">
        <f t="shared" si="644"/>
        <v>425.27999999997979</v>
      </c>
      <c r="J10364" s="3">
        <f t="shared" si="645"/>
        <v>389.11999999998056</v>
      </c>
      <c r="K10364" s="3">
        <f>MIN(J10364-M10364+N10364,'Power Look Up'!$F$4)</f>
        <v>377.08023299508739</v>
      </c>
      <c r="M10364" s="51">
        <f t="array" ref="M10364">_xlfn.SUM(_xlfn.NORM.DIST($S$3:$S$1003,$G10364,$P10364,FALSE)*WindSpeedStep*$T$3:$T$1003)</f>
        <v>390.90735143617235</v>
      </c>
      <c r="N10364" s="51">
        <f t="array" ref="N10364">_xlfn.SUM(_xlfn.NORM.DIST($S$3:$S$1003,$G10364,$Q10364,FALSE)*WindSpeedStep*$T$3:$T$1003)</f>
        <v>378.86758443127917</v>
      </c>
      <c r="P10364" s="43">
        <f t="shared" si="646"/>
        <v>0.6119073455672992</v>
      </c>
      <c r="Q10364" s="43">
        <f t="shared" si="647"/>
        <v>0.17538745573585005</v>
      </c>
    </row>
    <row r="10365" spans="5:17" x14ac:dyDescent="0.2">
      <c r="E10365" s="16">
        <v>41107.055555555555</v>
      </c>
      <c r="F10365" s="22">
        <v>5.69</v>
      </c>
      <c r="G10365" s="22">
        <v>5.5874391424368444</v>
      </c>
      <c r="H10365" s="25">
        <v>5.2724077328646743E-2</v>
      </c>
      <c r="I10365" s="3">
        <f t="shared" si="644"/>
        <v>311.77999999998758</v>
      </c>
      <c r="J10365" s="3">
        <f t="shared" si="645"/>
        <v>295.57999999998788</v>
      </c>
      <c r="K10365" s="3">
        <f>MIN(J10365-M10365+N10365,'Power Look Up'!$F$4)</f>
        <v>291.85496419203776</v>
      </c>
      <c r="M10365" s="51">
        <f t="array" ref="M10365">_xlfn.SUM(_xlfn.NORM.DIST($S$3:$S$1003,$G10365,$P10365,FALSE)*WindSpeedStep*$T$3:$T$1003)</f>
        <v>291.68654881769231</v>
      </c>
      <c r="N10365" s="51">
        <f t="array" ref="N10365">_xlfn.SUM(_xlfn.NORM.DIST($S$3:$S$1003,$G10365,$Q10365,FALSE)*WindSpeedStep*$T$3:$T$1003)</f>
        <v>287.96151300974219</v>
      </c>
      <c r="P10365" s="43">
        <f t="shared" si="646"/>
        <v>0.55874391424368441</v>
      </c>
      <c r="Q10365" s="43">
        <f t="shared" si="647"/>
        <v>0.29459257341494782</v>
      </c>
    </row>
    <row r="10366" spans="5:17" x14ac:dyDescent="0.2">
      <c r="E10366" s="16">
        <v>41107.0625</v>
      </c>
      <c r="F10366" s="22">
        <v>6.02</v>
      </c>
      <c r="G10366" s="22">
        <v>5.8712278902810935</v>
      </c>
      <c r="H10366" s="25">
        <v>4.3189368770764125E-2</v>
      </c>
      <c r="I10366" s="3">
        <f t="shared" si="644"/>
        <v>366.51999999998105</v>
      </c>
      <c r="J10366" s="3">
        <f t="shared" si="645"/>
        <v>340.93999999998692</v>
      </c>
      <c r="K10366" s="3">
        <f>MIN(J10366-M10366+N10366,'Power Look Up'!$F$4)</f>
        <v>332.52410965589013</v>
      </c>
      <c r="M10366" s="51">
        <f t="array" ref="M10366">_xlfn.SUM(_xlfn.NORM.DIST($S$3:$S$1003,$G10366,$P10366,FALSE)*WindSpeedStep*$T$3:$T$1003)</f>
        <v>342.77525191730001</v>
      </c>
      <c r="N10366" s="51">
        <f t="array" ref="N10366">_xlfn.SUM(_xlfn.NORM.DIST($S$3:$S$1003,$G10366,$Q10366,FALSE)*WindSpeedStep*$T$3:$T$1003)</f>
        <v>334.35936157320322</v>
      </c>
      <c r="P10366" s="43">
        <f t="shared" si="646"/>
        <v>0.58712278902810933</v>
      </c>
      <c r="Q10366" s="43">
        <f t="shared" si="647"/>
        <v>0.25357462649054557</v>
      </c>
    </row>
    <row r="10367" spans="5:17" x14ac:dyDescent="0.2">
      <c r="E10367" s="16">
        <v>41107.069444444445</v>
      </c>
      <c r="F10367" s="22">
        <v>6.59</v>
      </c>
      <c r="G10367" s="22">
        <v>6.5282940745576692</v>
      </c>
      <c r="H10367" s="25">
        <v>2.4279210925644917E-2</v>
      </c>
      <c r="I10367" s="3">
        <f t="shared" si="644"/>
        <v>495.33999999997832</v>
      </c>
      <c r="J10367" s="3">
        <f t="shared" si="645"/>
        <v>481.7799999999786</v>
      </c>
      <c r="K10367" s="3">
        <f>MIN(J10367-M10367+N10367,'Power Look Up'!$F$4)</f>
        <v>470.11072593094605</v>
      </c>
      <c r="M10367" s="51">
        <f t="array" ref="M10367">_xlfn.SUM(_xlfn.NORM.DIST($S$3:$S$1003,$G10367,$P10367,FALSE)*WindSpeedStep*$T$3:$T$1003)</f>
        <v>478.79108845804063</v>
      </c>
      <c r="N10367" s="51">
        <f t="array" ref="N10367">_xlfn.SUM(_xlfn.NORM.DIST($S$3:$S$1003,$G10367,$Q10367,FALSE)*WindSpeedStep*$T$3:$T$1003)</f>
        <v>467.12181438900808</v>
      </c>
      <c r="P10367" s="43">
        <f t="shared" si="646"/>
        <v>0.65282940745576701</v>
      </c>
      <c r="Q10367" s="43">
        <f t="shared" si="647"/>
        <v>0.15850182882082353</v>
      </c>
    </row>
    <row r="10368" spans="5:17" x14ac:dyDescent="0.2">
      <c r="E10368" s="16">
        <v>41107.076388888891</v>
      </c>
      <c r="F10368" s="22">
        <v>6.91</v>
      </c>
      <c r="G10368" s="22">
        <v>6.8791147378863426</v>
      </c>
      <c r="H10368" s="25">
        <v>2.4602026049204053E-2</v>
      </c>
      <c r="I10368" s="3">
        <f t="shared" si="644"/>
        <v>567.65999999997678</v>
      </c>
      <c r="J10368" s="3">
        <f t="shared" si="645"/>
        <v>560.87999999997692</v>
      </c>
      <c r="K10368" s="3">
        <f>MIN(J10368-M10368+N10368,'Power Look Up'!$F$4)</f>
        <v>543.40747229238582</v>
      </c>
      <c r="M10368" s="51">
        <f t="array" ref="M10368">_xlfn.SUM(_xlfn.NORM.DIST($S$3:$S$1003,$G10368,$P10368,FALSE)*WindSpeedStep*$T$3:$T$1003)</f>
        <v>563.21625068505921</v>
      </c>
      <c r="N10368" s="51">
        <f t="array" ref="N10368">_xlfn.SUM(_xlfn.NORM.DIST($S$3:$S$1003,$G10368,$Q10368,FALSE)*WindSpeedStep*$T$3:$T$1003)</f>
        <v>545.74372297746811</v>
      </c>
      <c r="P10368" s="43">
        <f t="shared" si="646"/>
        <v>0.68791147378863426</v>
      </c>
      <c r="Q10368" s="43">
        <f t="shared" si="647"/>
        <v>0.16924015997694331</v>
      </c>
    </row>
    <row r="10369" spans="5:17" x14ac:dyDescent="0.2">
      <c r="E10369" s="16">
        <v>41107.083333333336</v>
      </c>
      <c r="F10369" s="22">
        <v>6.55</v>
      </c>
      <c r="G10369" s="22">
        <v>6.5215979052392941</v>
      </c>
      <c r="H10369" s="25">
        <v>3.9694656488549619E-2</v>
      </c>
      <c r="I10369" s="3">
        <f t="shared" si="644"/>
        <v>486.29999999997847</v>
      </c>
      <c r="J10369" s="3">
        <f t="shared" si="645"/>
        <v>479.51999999997861</v>
      </c>
      <c r="K10369" s="3">
        <f>MIN(J10369-M10369+N10369,'Power Look Up'!$F$4)</f>
        <v>468.25312755808437</v>
      </c>
      <c r="M10369" s="51">
        <f t="array" ref="M10369">_xlfn.SUM(_xlfn.NORM.DIST($S$3:$S$1003,$G10369,$P10369,FALSE)*WindSpeedStep*$T$3:$T$1003)</f>
        <v>477.26313135969764</v>
      </c>
      <c r="N10369" s="51">
        <f t="array" ref="N10369">_xlfn.SUM(_xlfn.NORM.DIST($S$3:$S$1003,$G10369,$Q10369,FALSE)*WindSpeedStep*$T$3:$T$1003)</f>
        <v>465.9962589178034</v>
      </c>
      <c r="P10369" s="43">
        <f t="shared" si="646"/>
        <v>0.65215979052392947</v>
      </c>
      <c r="Q10369" s="43">
        <f t="shared" si="647"/>
        <v>0.25887258860491857</v>
      </c>
    </row>
    <row r="10370" spans="5:17" x14ac:dyDescent="0.2">
      <c r="E10370" s="16">
        <v>41107.090277777781</v>
      </c>
      <c r="F10370" s="22">
        <v>6.68</v>
      </c>
      <c r="G10370" s="22">
        <v>6.5964853212359751</v>
      </c>
      <c r="H10370" s="25">
        <v>3.5928143712574849E-2</v>
      </c>
      <c r="I10370" s="3">
        <f t="shared" si="644"/>
        <v>515.67999999997789</v>
      </c>
      <c r="J10370" s="3">
        <f t="shared" si="645"/>
        <v>497.59999999997825</v>
      </c>
      <c r="K10370" s="3">
        <f>MIN(J10370-M10370+N10370,'Power Look Up'!$F$4)</f>
        <v>485.47704968040762</v>
      </c>
      <c r="M10370" s="51">
        <f t="array" ref="M10370">_xlfn.SUM(_xlfn.NORM.DIST($S$3:$S$1003,$G10370,$P10370,FALSE)*WindSpeedStep*$T$3:$T$1003)</f>
        <v>494.52704895871153</v>
      </c>
      <c r="N10370" s="51">
        <f t="array" ref="N10370">_xlfn.SUM(_xlfn.NORM.DIST($S$3:$S$1003,$G10370,$Q10370,FALSE)*WindSpeedStep*$T$3:$T$1003)</f>
        <v>482.4040986391409</v>
      </c>
      <c r="P10370" s="43">
        <f t="shared" si="646"/>
        <v>0.65964853212359753</v>
      </c>
      <c r="Q10370" s="43">
        <f t="shared" si="647"/>
        <v>0.23699947261925658</v>
      </c>
    </row>
    <row r="10371" spans="5:17" x14ac:dyDescent="0.2">
      <c r="E10371" s="16">
        <v>41107.097222222219</v>
      </c>
      <c r="F10371" s="22">
        <v>6.05</v>
      </c>
      <c r="G10371" s="22">
        <v>5.9978584208160077</v>
      </c>
      <c r="H10371" s="25">
        <v>6.7768595041322308E-2</v>
      </c>
      <c r="I10371" s="3">
        <f t="shared" ref="I10371:I10434" si="648">INDEX(PowerArray,MIN(MaximumPowerIndex,ROUND(F10371*100,0)))</f>
        <v>373.29999999998091</v>
      </c>
      <c r="J10371" s="3">
        <f t="shared" ref="J10371:J10434" si="649">INDEX(PowerArray,MIN(MaximumPowerIndex,ROUND(G10371*100,0)))</f>
        <v>361.99999999998647</v>
      </c>
      <c r="K10371" s="3">
        <f>MIN(J10371-M10371+N10371,'Power Look Up'!$F$4)</f>
        <v>356.33375596893688</v>
      </c>
      <c r="M10371" s="51">
        <f t="array" ref="M10371">_xlfn.SUM(_xlfn.NORM.DIST($S$3:$S$1003,$G10371,$P10371,FALSE)*WindSpeedStep*$T$3:$T$1003)</f>
        <v>366.91937702016514</v>
      </c>
      <c r="N10371" s="51">
        <f t="array" ref="N10371">_xlfn.SUM(_xlfn.NORM.DIST($S$3:$S$1003,$G10371,$Q10371,FALSE)*WindSpeedStep*$T$3:$T$1003)</f>
        <v>361.25313298911556</v>
      </c>
      <c r="P10371" s="43">
        <f t="shared" ref="P10371:P10434" si="650">ReferenceTurbulence*G10371</f>
        <v>0.5997858420816008</v>
      </c>
      <c r="Q10371" s="43">
        <f t="shared" si="647"/>
        <v>0.40646643843546493</v>
      </c>
    </row>
    <row r="10372" spans="5:17" x14ac:dyDescent="0.2">
      <c r="E10372" s="16">
        <v>41107.104166666664</v>
      </c>
      <c r="F10372" s="22">
        <v>5.68</v>
      </c>
      <c r="G10372" s="22">
        <v>5.6435483024852031</v>
      </c>
      <c r="H10372" s="25">
        <v>3.5211267605633804E-2</v>
      </c>
      <c r="I10372" s="3">
        <f t="shared" si="648"/>
        <v>310.15999999998758</v>
      </c>
      <c r="J10372" s="3">
        <f t="shared" si="649"/>
        <v>303.67999999998773</v>
      </c>
      <c r="K10372" s="3">
        <f>MIN(J10372-M10372+N10372,'Power Look Up'!$F$4)</f>
        <v>298.35691769138248</v>
      </c>
      <c r="M10372" s="51">
        <f t="array" ref="M10372">_xlfn.SUM(_xlfn.NORM.DIST($S$3:$S$1003,$G10372,$P10372,FALSE)*WindSpeedStep*$T$3:$T$1003)</f>
        <v>301.4903532925145</v>
      </c>
      <c r="N10372" s="51">
        <f t="array" ref="N10372">_xlfn.SUM(_xlfn.NORM.DIST($S$3:$S$1003,$G10372,$Q10372,FALSE)*WindSpeedStep*$T$3:$T$1003)</f>
        <v>296.16727098390925</v>
      </c>
      <c r="P10372" s="43">
        <f t="shared" si="650"/>
        <v>0.56435483024852029</v>
      </c>
      <c r="Q10372" s="43">
        <f t="shared" ref="Q10372:Q10435" si="651">G10372*H10372</f>
        <v>0.19871648952412688</v>
      </c>
    </row>
    <row r="10373" spans="5:17" x14ac:dyDescent="0.2">
      <c r="E10373" s="16">
        <v>41107.111111111109</v>
      </c>
      <c r="F10373" s="22">
        <v>6.1</v>
      </c>
      <c r="G10373" s="22">
        <v>5.9647199173794645</v>
      </c>
      <c r="H10373" s="25">
        <v>3.2786885245901641E-2</v>
      </c>
      <c r="I10373" s="3">
        <f t="shared" si="648"/>
        <v>384.59999999998064</v>
      </c>
      <c r="J10373" s="3">
        <f t="shared" si="649"/>
        <v>355.51999999998662</v>
      </c>
      <c r="K10373" s="3">
        <f>MIN(J10373-M10373+N10373,'Power Look Up'!$F$4)</f>
        <v>344.57884397148626</v>
      </c>
      <c r="M10373" s="51">
        <f t="array" ref="M10373">_xlfn.SUM(_xlfn.NORM.DIST($S$3:$S$1003,$G10373,$P10373,FALSE)*WindSpeedStep*$T$3:$T$1003)</f>
        <v>360.51303441247092</v>
      </c>
      <c r="N10373" s="51">
        <f t="array" ref="N10373">_xlfn.SUM(_xlfn.NORM.DIST($S$3:$S$1003,$G10373,$Q10373,FALSE)*WindSpeedStep*$T$3:$T$1003)</f>
        <v>349.57187838397056</v>
      </c>
      <c r="P10373" s="43">
        <f t="shared" si="650"/>
        <v>0.59647199173794652</v>
      </c>
      <c r="Q10373" s="43">
        <f t="shared" si="651"/>
        <v>0.19556458745506441</v>
      </c>
    </row>
    <row r="10374" spans="5:17" x14ac:dyDescent="0.2">
      <c r="E10374" s="16">
        <v>41107.118055555555</v>
      </c>
      <c r="F10374" s="22">
        <v>6.26</v>
      </c>
      <c r="G10374" s="22">
        <v>6.155235922555617</v>
      </c>
      <c r="H10374" s="25">
        <v>5.1118210862619813E-2</v>
      </c>
      <c r="I10374" s="3">
        <f t="shared" si="648"/>
        <v>420.75999999997987</v>
      </c>
      <c r="J10374" s="3">
        <f t="shared" si="649"/>
        <v>398.15999999998036</v>
      </c>
      <c r="K10374" s="3">
        <f>MIN(J10374-M10374+N10374,'Power Look Up'!$F$4)</f>
        <v>389.18338216960501</v>
      </c>
      <c r="M10374" s="51">
        <f t="array" ref="M10374">_xlfn.SUM(_xlfn.NORM.DIST($S$3:$S$1003,$G10374,$P10374,FALSE)*WindSpeedStep*$T$3:$T$1003)</f>
        <v>398.23728417679996</v>
      </c>
      <c r="N10374" s="51">
        <f t="array" ref="N10374">_xlfn.SUM(_xlfn.NORM.DIST($S$3:$S$1003,$G10374,$Q10374,FALSE)*WindSpeedStep*$T$3:$T$1003)</f>
        <v>389.26066634642461</v>
      </c>
      <c r="P10374" s="43">
        <f t="shared" si="650"/>
        <v>0.61552359225556175</v>
      </c>
      <c r="Q10374" s="43">
        <f t="shared" si="651"/>
        <v>0.3146446477983702</v>
      </c>
    </row>
    <row r="10375" spans="5:17" x14ac:dyDescent="0.2">
      <c r="E10375" s="16">
        <v>41107.125</v>
      </c>
      <c r="F10375" s="22">
        <v>5.91</v>
      </c>
      <c r="G10375" s="22">
        <v>5.8195187538878264</v>
      </c>
      <c r="H10375" s="25">
        <v>3.8917089678510999E-2</v>
      </c>
      <c r="I10375" s="3">
        <f t="shared" si="648"/>
        <v>347.41999999998677</v>
      </c>
      <c r="J10375" s="3">
        <f t="shared" si="649"/>
        <v>332.83999999998707</v>
      </c>
      <c r="K10375" s="3">
        <f>MIN(J10375-M10375+N10375,'Power Look Up'!$F$4)</f>
        <v>324.59836133595832</v>
      </c>
      <c r="M10375" s="51">
        <f t="array" ref="M10375">_xlfn.SUM(_xlfn.NORM.DIST($S$3:$S$1003,$G10375,$P10375,FALSE)*WindSpeedStep*$T$3:$T$1003)</f>
        <v>333.17010213867093</v>
      </c>
      <c r="N10375" s="51">
        <f t="array" ref="N10375">_xlfn.SUM(_xlfn.NORM.DIST($S$3:$S$1003,$G10375,$Q10375,FALSE)*WindSpeedStep*$T$3:$T$1003)</f>
        <v>324.92846347464217</v>
      </c>
      <c r="P10375" s="43">
        <f t="shared" si="650"/>
        <v>0.58195187538878268</v>
      </c>
      <c r="Q10375" s="43">
        <f t="shared" si="651"/>
        <v>0.22647873323082912</v>
      </c>
    </row>
    <row r="10376" spans="5:17" x14ac:dyDescent="0.2">
      <c r="E10376" s="16">
        <v>41107.131944444445</v>
      </c>
      <c r="F10376" s="22">
        <v>5.64</v>
      </c>
      <c r="G10376" s="22">
        <v>5.5861135762957304</v>
      </c>
      <c r="H10376" s="25">
        <v>5.8510638297872349E-2</v>
      </c>
      <c r="I10376" s="3">
        <f t="shared" si="648"/>
        <v>303.67999999998773</v>
      </c>
      <c r="J10376" s="3">
        <f t="shared" si="649"/>
        <v>295.57999999998788</v>
      </c>
      <c r="K10376" s="3">
        <f>MIN(J10376-M10376+N10376,'Power Look Up'!$F$4)</f>
        <v>292.18434082938637</v>
      </c>
      <c r="M10376" s="51">
        <f t="array" ref="M10376">_xlfn.SUM(_xlfn.NORM.DIST($S$3:$S$1003,$G10376,$P10376,FALSE)*WindSpeedStep*$T$3:$T$1003)</f>
        <v>291.4565144864099</v>
      </c>
      <c r="N10376" s="51">
        <f t="array" ref="N10376">_xlfn.SUM(_xlfn.NORM.DIST($S$3:$S$1003,$G10376,$Q10376,FALSE)*WindSpeedStep*$T$3:$T$1003)</f>
        <v>288.0608553158084</v>
      </c>
      <c r="P10376" s="43">
        <f t="shared" si="650"/>
        <v>0.55861135762957304</v>
      </c>
      <c r="Q10376" s="43">
        <f t="shared" si="651"/>
        <v>0.32684707095347365</v>
      </c>
    </row>
    <row r="10377" spans="5:17" x14ac:dyDescent="0.2">
      <c r="E10377" s="16">
        <v>41107.138888888891</v>
      </c>
      <c r="F10377" s="22">
        <v>4.97</v>
      </c>
      <c r="G10377" s="22">
        <v>4.9276889285217091</v>
      </c>
      <c r="H10377" s="25">
        <v>8.249496981891348E-2</v>
      </c>
      <c r="I10377" s="3">
        <f t="shared" si="648"/>
        <v>196.72999999999331</v>
      </c>
      <c r="J10377" s="3">
        <f t="shared" si="649"/>
        <v>192.36999999999338</v>
      </c>
      <c r="K10377" s="3">
        <f>MIN(J10377-M10377+N10377,'Power Look Up'!$F$4)</f>
        <v>192.13763620546567</v>
      </c>
      <c r="M10377" s="51">
        <f t="array" ref="M10377">_xlfn.SUM(_xlfn.NORM.DIST($S$3:$S$1003,$G10377,$P10377,FALSE)*WindSpeedStep*$T$3:$T$1003)</f>
        <v>182.97646403760473</v>
      </c>
      <c r="N10377" s="51">
        <f t="array" ref="N10377">_xlfn.SUM(_xlfn.NORM.DIST($S$3:$S$1003,$G10377,$Q10377,FALSE)*WindSpeedStep*$T$3:$T$1003)</f>
        <v>182.74410024307701</v>
      </c>
      <c r="P10377" s="43">
        <f t="shared" si="650"/>
        <v>0.49276889285217096</v>
      </c>
      <c r="Q10377" s="43">
        <f t="shared" si="651"/>
        <v>0.40650954943539253</v>
      </c>
    </row>
    <row r="10378" spans="5:17" x14ac:dyDescent="0.2">
      <c r="E10378" s="16">
        <v>41107.145833333336</v>
      </c>
      <c r="F10378" s="22">
        <v>5.21</v>
      </c>
      <c r="G10378" s="22">
        <v>5.2654142559477002</v>
      </c>
      <c r="H10378" s="25">
        <v>9.5969289827255277E-2</v>
      </c>
      <c r="I10378" s="3">
        <f t="shared" si="648"/>
        <v>234.01999999998921</v>
      </c>
      <c r="J10378" s="3">
        <f t="shared" si="649"/>
        <v>243.73999999998898</v>
      </c>
      <c r="K10378" s="3">
        <f>MIN(J10378-M10378+N10378,'Power Look Up'!$F$4)</f>
        <v>243.58407984672979</v>
      </c>
      <c r="M10378" s="51">
        <f t="array" ref="M10378">_xlfn.SUM(_xlfn.NORM.DIST($S$3:$S$1003,$G10378,$P10378,FALSE)*WindSpeedStep*$T$3:$T$1003)</f>
        <v>237.53439196367069</v>
      </c>
      <c r="N10378" s="51">
        <f t="array" ref="N10378">_xlfn.SUM(_xlfn.NORM.DIST($S$3:$S$1003,$G10378,$Q10378,FALSE)*WindSpeedStep*$T$3:$T$1003)</f>
        <v>237.3784718104115</v>
      </c>
      <c r="P10378" s="43">
        <f t="shared" si="650"/>
        <v>0.52654142559477002</v>
      </c>
      <c r="Q10378" s="43">
        <f t="shared" si="651"/>
        <v>0.50531806678960656</v>
      </c>
    </row>
    <row r="10379" spans="5:17" x14ac:dyDescent="0.2">
      <c r="E10379" s="16">
        <v>41107.152777777781</v>
      </c>
      <c r="F10379" s="22">
        <v>4.49</v>
      </c>
      <c r="G10379" s="22">
        <v>4.5948221029741125</v>
      </c>
      <c r="H10379" s="25">
        <v>0.10467706013363028</v>
      </c>
      <c r="I10379" s="3">
        <f t="shared" si="648"/>
        <v>144.4099999999944</v>
      </c>
      <c r="J10379" s="3">
        <f t="shared" si="649"/>
        <v>155.30999999999418</v>
      </c>
      <c r="K10379" s="3">
        <f>MIN(J10379-M10379+N10379,'Power Look Up'!$F$4)</f>
        <v>155.77520896013019</v>
      </c>
      <c r="M10379" s="51">
        <f t="array" ref="M10379">_xlfn.SUM(_xlfn.NORM.DIST($S$3:$S$1003,$G10379,$P10379,FALSE)*WindSpeedStep*$T$3:$T$1003)</f>
        <v>130.4620353666686</v>
      </c>
      <c r="N10379" s="51">
        <f t="array" ref="N10379">_xlfn.SUM(_xlfn.NORM.DIST($S$3:$S$1003,$G10379,$Q10379,FALSE)*WindSpeedStep*$T$3:$T$1003)</f>
        <v>130.92724432680461</v>
      </c>
      <c r="P10379" s="43">
        <f t="shared" si="650"/>
        <v>0.45948221029741126</v>
      </c>
      <c r="Q10379" s="43">
        <f t="shared" si="651"/>
        <v>0.4809724695763547</v>
      </c>
    </row>
    <row r="10380" spans="5:17" x14ac:dyDescent="0.2">
      <c r="E10380" s="16">
        <v>41107.159722222219</v>
      </c>
      <c r="F10380" s="22">
        <v>4.1399999999999997</v>
      </c>
      <c r="G10380" s="22">
        <v>4.26181882056928</v>
      </c>
      <c r="H10380" s="25">
        <v>0.11111111111111112</v>
      </c>
      <c r="I10380" s="3">
        <f t="shared" si="648"/>
        <v>106.25999999999522</v>
      </c>
      <c r="J10380" s="3">
        <f t="shared" si="649"/>
        <v>119.33999999999494</v>
      </c>
      <c r="K10380" s="3">
        <f>MIN(J10380-M10380+N10380,'Power Look Up'!$F$4)</f>
        <v>121.53004300228149</v>
      </c>
      <c r="M10380" s="51">
        <f t="array" ref="M10380">_xlfn.SUM(_xlfn.NORM.DIST($S$3:$S$1003,$G10380,$P10380,FALSE)*WindSpeedStep*$T$3:$T$1003)</f>
        <v>81.747410630833414</v>
      </c>
      <c r="N10380" s="51">
        <f t="array" ref="N10380">_xlfn.SUM(_xlfn.NORM.DIST($S$3:$S$1003,$G10380,$Q10380,FALSE)*WindSpeedStep*$T$3:$T$1003)</f>
        <v>83.937453633119958</v>
      </c>
      <c r="P10380" s="43">
        <f t="shared" si="650"/>
        <v>0.42618188205692803</v>
      </c>
      <c r="Q10380" s="43">
        <f t="shared" si="651"/>
        <v>0.47353542450769781</v>
      </c>
    </row>
    <row r="10381" spans="5:17" x14ac:dyDescent="0.2">
      <c r="E10381" s="16">
        <v>41107.166666666664</v>
      </c>
      <c r="F10381" s="22">
        <v>4.34</v>
      </c>
      <c r="G10381" s="22">
        <v>4.4434147162339732</v>
      </c>
      <c r="H10381" s="25">
        <v>0.17050691244239632</v>
      </c>
      <c r="I10381" s="3">
        <f t="shared" si="648"/>
        <v>128.05999999999477</v>
      </c>
      <c r="J10381" s="3">
        <f t="shared" si="649"/>
        <v>138.95999999999452</v>
      </c>
      <c r="K10381" s="3">
        <f>MIN(J10381-M10381+N10381,'Power Look Up'!$F$4)</f>
        <v>151.62903905213039</v>
      </c>
      <c r="M10381" s="51">
        <f t="array" ref="M10381">_xlfn.SUM(_xlfn.NORM.DIST($S$3:$S$1003,$G10381,$P10381,FALSE)*WindSpeedStep*$T$3:$T$1003)</f>
        <v>107.52010198942695</v>
      </c>
      <c r="N10381" s="51">
        <f t="array" ref="N10381">_xlfn.SUM(_xlfn.NORM.DIST($S$3:$S$1003,$G10381,$Q10381,FALSE)*WindSpeedStep*$T$3:$T$1003)</f>
        <v>120.18914104156281</v>
      </c>
      <c r="P10381" s="43">
        <f t="shared" si="650"/>
        <v>0.44434147162339732</v>
      </c>
      <c r="Q10381" s="43">
        <f t="shared" si="651"/>
        <v>0.75763292396616133</v>
      </c>
    </row>
    <row r="10382" spans="5:17" x14ac:dyDescent="0.2">
      <c r="E10382" s="16">
        <v>41107.173611111109</v>
      </c>
      <c r="F10382" s="22">
        <v>4.9800000000000004</v>
      </c>
      <c r="G10382" s="22">
        <v>5.0255327129023977</v>
      </c>
      <c r="H10382" s="25">
        <v>9.2369477911646583E-2</v>
      </c>
      <c r="I10382" s="3">
        <f t="shared" si="648"/>
        <v>197.81999999999329</v>
      </c>
      <c r="J10382" s="3">
        <f t="shared" si="649"/>
        <v>204.85999999998984</v>
      </c>
      <c r="K10382" s="3">
        <f>MIN(J10382-M10382+N10382,'Power Look Up'!$F$4)</f>
        <v>204.7186528136186</v>
      </c>
      <c r="M10382" s="51">
        <f t="array" ref="M10382">_xlfn.SUM(_xlfn.NORM.DIST($S$3:$S$1003,$G10382,$P10382,FALSE)*WindSpeedStep*$T$3:$T$1003)</f>
        <v>198.65662117364511</v>
      </c>
      <c r="N10382" s="51">
        <f t="array" ref="N10382">_xlfn.SUM(_xlfn.NORM.DIST($S$3:$S$1003,$G10382,$Q10382,FALSE)*WindSpeedStep*$T$3:$T$1003)</f>
        <v>198.51527398727387</v>
      </c>
      <c r="P10382" s="43">
        <f t="shared" si="650"/>
        <v>0.50255327129023974</v>
      </c>
      <c r="Q10382" s="43">
        <f t="shared" si="651"/>
        <v>0.46420583291869533</v>
      </c>
    </row>
    <row r="10383" spans="5:17" x14ac:dyDescent="0.2">
      <c r="E10383" s="16">
        <v>41107.180555555555</v>
      </c>
      <c r="F10383" s="22">
        <v>4.6100000000000003</v>
      </c>
      <c r="G10383" s="22">
        <v>4.5887962410710195</v>
      </c>
      <c r="H10383" s="25">
        <v>0.1193058568329718</v>
      </c>
      <c r="I10383" s="3">
        <f t="shared" si="648"/>
        <v>157.48999999999413</v>
      </c>
      <c r="J10383" s="3">
        <f t="shared" si="649"/>
        <v>155.30999999999418</v>
      </c>
      <c r="K10383" s="3">
        <f>MIN(J10383-M10383+N10383,'Power Look Up'!$F$4)</f>
        <v>157.5083073731837</v>
      </c>
      <c r="M10383" s="51">
        <f t="array" ref="M10383">_xlfn.SUM(_xlfn.NORM.DIST($S$3:$S$1003,$G10383,$P10383,FALSE)*WindSpeedStep*$T$3:$T$1003)</f>
        <v>129.53202315377729</v>
      </c>
      <c r="N10383" s="51">
        <f t="array" ref="N10383">_xlfn.SUM(_xlfn.NORM.DIST($S$3:$S$1003,$G10383,$Q10383,FALSE)*WindSpeedStep*$T$3:$T$1003)</f>
        <v>131.73033052696681</v>
      </c>
      <c r="P10383" s="43">
        <f t="shared" si="650"/>
        <v>0.45887962410710198</v>
      </c>
      <c r="Q10383" s="43">
        <f t="shared" si="651"/>
        <v>0.54747026737289817</v>
      </c>
    </row>
    <row r="10384" spans="5:17" x14ac:dyDescent="0.2">
      <c r="E10384" s="16">
        <v>41107.1875</v>
      </c>
      <c r="F10384" s="22">
        <v>4.1900000000000004</v>
      </c>
      <c r="G10384" s="22">
        <v>4.1393078653975932</v>
      </c>
      <c r="H10384" s="25">
        <v>6.205250596658711E-2</v>
      </c>
      <c r="I10384" s="3">
        <f t="shared" si="648"/>
        <v>111.70999999999511</v>
      </c>
      <c r="J10384" s="3">
        <f t="shared" si="649"/>
        <v>106.25999999999522</v>
      </c>
      <c r="K10384" s="3">
        <f>MIN(J10384-M10384+N10384,'Power Look Up'!$F$4)</f>
        <v>98.195736804187646</v>
      </c>
      <c r="M10384" s="51">
        <f t="array" ref="M10384">_xlfn.SUM(_xlfn.NORM.DIST($S$3:$S$1003,$G10384,$P10384,FALSE)*WindSpeedStep*$T$3:$T$1003)</f>
        <v>66.003064638120364</v>
      </c>
      <c r="N10384" s="51">
        <f t="array" ref="N10384">_xlfn.SUM(_xlfn.NORM.DIST($S$3:$S$1003,$G10384,$Q10384,FALSE)*WindSpeedStep*$T$3:$T$1003)</f>
        <v>57.938801442312787</v>
      </c>
      <c r="P10384" s="43">
        <f t="shared" si="650"/>
        <v>0.41393078653975934</v>
      </c>
      <c r="Q10384" s="43">
        <f t="shared" si="651"/>
        <v>0.25685442601512509</v>
      </c>
    </row>
    <row r="10385" spans="5:17" x14ac:dyDescent="0.2">
      <c r="E10385" s="16">
        <v>41107.194444444445</v>
      </c>
      <c r="F10385" s="22">
        <v>4.2300000000000004</v>
      </c>
      <c r="G10385" s="22">
        <v>4.2670093309584356</v>
      </c>
      <c r="H10385" s="25">
        <v>8.037825059101654E-2</v>
      </c>
      <c r="I10385" s="3">
        <f t="shared" si="648"/>
        <v>116.06999999999502</v>
      </c>
      <c r="J10385" s="3">
        <f t="shared" si="649"/>
        <v>120.42999999999492</v>
      </c>
      <c r="K10385" s="3">
        <f>MIN(J10385-M10385+N10385,'Power Look Up'!$F$4)</f>
        <v>116.80798337424231</v>
      </c>
      <c r="M10385" s="51">
        <f t="array" ref="M10385">_xlfn.SUM(_xlfn.NORM.DIST($S$3:$S$1003,$G10385,$P10385,FALSE)*WindSpeedStep*$T$3:$T$1003)</f>
        <v>82.44784515539466</v>
      </c>
      <c r="N10385" s="51">
        <f t="array" ref="N10385">_xlfn.SUM(_xlfn.NORM.DIST($S$3:$S$1003,$G10385,$Q10385,FALSE)*WindSpeedStep*$T$3:$T$1003)</f>
        <v>78.825828529642052</v>
      </c>
      <c r="P10385" s="43">
        <f t="shared" si="650"/>
        <v>0.42670093309584356</v>
      </c>
      <c r="Q10385" s="43">
        <f t="shared" si="651"/>
        <v>0.34297474527798294</v>
      </c>
    </row>
    <row r="10386" spans="5:17" x14ac:dyDescent="0.2">
      <c r="E10386" s="16">
        <v>41107.201388888891</v>
      </c>
      <c r="F10386" s="22">
        <v>3.38</v>
      </c>
      <c r="G10386" s="22">
        <v>3.3896116454039369</v>
      </c>
      <c r="H10386" s="25">
        <v>0.18343195266272189</v>
      </c>
      <c r="I10386" s="3">
        <f t="shared" si="648"/>
        <v>34.579999999997447</v>
      </c>
      <c r="J10386" s="3">
        <f t="shared" si="649"/>
        <v>35.489999999997423</v>
      </c>
      <c r="K10386" s="3">
        <f>MIN(J10386-M10386+N10386,'Power Look Up'!$F$4)</f>
        <v>44.539271807262196</v>
      </c>
      <c r="M10386" s="51">
        <f t="array" ref="M10386">_xlfn.SUM(_xlfn.NORM.DIST($S$3:$S$1003,$G10386,$P10386,FALSE)*WindSpeedStep*$T$3:$T$1003)</f>
        <v>12.098722576148903</v>
      </c>
      <c r="N10386" s="51">
        <f t="array" ref="N10386">_xlfn.SUM(_xlfn.NORM.DIST($S$3:$S$1003,$G10386,$Q10386,FALSE)*WindSpeedStep*$T$3:$T$1003)</f>
        <v>21.147994383413678</v>
      </c>
      <c r="P10386" s="43">
        <f t="shared" si="650"/>
        <v>0.33896116454039371</v>
      </c>
      <c r="Q10386" s="43">
        <f t="shared" si="651"/>
        <v>0.6217630828847458</v>
      </c>
    </row>
    <row r="10387" spans="5:17" x14ac:dyDescent="0.2">
      <c r="E10387" s="16">
        <v>41107.208333333336</v>
      </c>
      <c r="F10387" s="22">
        <v>3.22</v>
      </c>
      <c r="G10387" s="22">
        <v>3.2741746021953269</v>
      </c>
      <c r="H10387" s="25">
        <v>0.13664596273291924</v>
      </c>
      <c r="I10387" s="3">
        <f t="shared" si="648"/>
        <v>20.019999999997754</v>
      </c>
      <c r="J10387" s="3">
        <f t="shared" si="649"/>
        <v>24.569999999997659</v>
      </c>
      <c r="K10387" s="3">
        <f>MIN(J10387-M10387+N10387,'Power Look Up'!$F$4)</f>
        <v>26.766594634912082</v>
      </c>
      <c r="M10387" s="51">
        <f t="array" ref="M10387">_xlfn.SUM(_xlfn.NORM.DIST($S$3:$S$1003,$G10387,$P10387,FALSE)*WindSpeedStep*$T$3:$T$1003)</f>
        <v>8.8557871633970162</v>
      </c>
      <c r="N10387" s="51">
        <f t="array" ref="N10387">_xlfn.SUM(_xlfn.NORM.DIST($S$3:$S$1003,$G10387,$Q10387,FALSE)*WindSpeedStep*$T$3:$T$1003)</f>
        <v>11.052381798311437</v>
      </c>
      <c r="P10387" s="43">
        <f t="shared" si="650"/>
        <v>0.32741746021953272</v>
      </c>
      <c r="Q10387" s="43">
        <f t="shared" si="651"/>
        <v>0.44740274067265329</v>
      </c>
    </row>
    <row r="10388" spans="5:17" x14ac:dyDescent="0.2">
      <c r="E10388" s="16">
        <v>41107.215277777781</v>
      </c>
      <c r="F10388" s="22">
        <v>3.7</v>
      </c>
      <c r="G10388" s="22">
        <v>3.8214137705710121</v>
      </c>
      <c r="H10388" s="25">
        <v>0.12432432432432432</v>
      </c>
      <c r="I10388" s="3">
        <f t="shared" si="648"/>
        <v>63.699999999996827</v>
      </c>
      <c r="J10388" s="3">
        <f t="shared" si="649"/>
        <v>74.619999999996594</v>
      </c>
      <c r="K10388" s="3">
        <f>MIN(J10388-M10388+N10388,'Power Look Up'!$F$4)</f>
        <v>79.563883271791042</v>
      </c>
      <c r="M10388" s="51">
        <f t="array" ref="M10388">_xlfn.SUM(_xlfn.NORM.DIST($S$3:$S$1003,$G10388,$P10388,FALSE)*WindSpeedStep*$T$3:$T$1003)</f>
        <v>34.069077539920372</v>
      </c>
      <c r="N10388" s="51">
        <f t="array" ref="N10388">_xlfn.SUM(_xlfn.NORM.DIST($S$3:$S$1003,$G10388,$Q10388,FALSE)*WindSpeedStep*$T$3:$T$1003)</f>
        <v>39.012960811714812</v>
      </c>
      <c r="P10388" s="43">
        <f t="shared" si="650"/>
        <v>0.38214137705710122</v>
      </c>
      <c r="Q10388" s="43">
        <f t="shared" si="651"/>
        <v>0.47509468498990959</v>
      </c>
    </row>
    <row r="10389" spans="5:17" x14ac:dyDescent="0.2">
      <c r="E10389" s="16">
        <v>41107.222222222219</v>
      </c>
      <c r="F10389" s="22">
        <v>3.8</v>
      </c>
      <c r="G10389" s="22">
        <v>3.8694993272718778</v>
      </c>
      <c r="H10389" s="25">
        <v>0.12894736842105264</v>
      </c>
      <c r="I10389" s="3">
        <f t="shared" si="648"/>
        <v>72.799999999996629</v>
      </c>
      <c r="J10389" s="3">
        <f t="shared" si="649"/>
        <v>79.169999999996492</v>
      </c>
      <c r="K10389" s="3">
        <f>MIN(J10389-M10389+N10389,'Power Look Up'!$F$4)</f>
        <v>85.36002555271709</v>
      </c>
      <c r="M10389" s="51">
        <f t="array" ref="M10389">_xlfn.SUM(_xlfn.NORM.DIST($S$3:$S$1003,$G10389,$P10389,FALSE)*WindSpeedStep*$T$3:$T$1003)</f>
        <v>37.967603957044041</v>
      </c>
      <c r="N10389" s="51">
        <f t="array" ref="N10389">_xlfn.SUM(_xlfn.NORM.DIST($S$3:$S$1003,$G10389,$Q10389,FALSE)*WindSpeedStep*$T$3:$T$1003)</f>
        <v>44.157629509764639</v>
      </c>
      <c r="P10389" s="43">
        <f t="shared" si="650"/>
        <v>0.38694993272718781</v>
      </c>
      <c r="Q10389" s="43">
        <f t="shared" si="651"/>
        <v>0.49896175535874221</v>
      </c>
    </row>
    <row r="10390" spans="5:17" x14ac:dyDescent="0.2">
      <c r="E10390" s="16">
        <v>41107.229166666664</v>
      </c>
      <c r="F10390" s="22">
        <v>3.92</v>
      </c>
      <c r="G10390" s="22">
        <v>3.9825524472513538</v>
      </c>
      <c r="H10390" s="25">
        <v>0.10459183673469387</v>
      </c>
      <c r="I10390" s="3">
        <f t="shared" si="648"/>
        <v>83.719999999996404</v>
      </c>
      <c r="J10390" s="3">
        <f t="shared" si="649"/>
        <v>89.179999999996284</v>
      </c>
      <c r="K10390" s="3">
        <f>MIN(J10390-M10390+N10390,'Power Look Up'!$F$4)</f>
        <v>90.21607972396167</v>
      </c>
      <c r="M10390" s="51">
        <f t="array" ref="M10390">_xlfn.SUM(_xlfn.NORM.DIST($S$3:$S$1003,$G10390,$P10390,FALSE)*WindSpeedStep*$T$3:$T$1003)</f>
        <v>48.476485461525577</v>
      </c>
      <c r="N10390" s="51">
        <f t="array" ref="N10390">_xlfn.SUM(_xlfn.NORM.DIST($S$3:$S$1003,$G10390,$Q10390,FALSE)*WindSpeedStep*$T$3:$T$1003)</f>
        <v>49.512565185490963</v>
      </c>
      <c r="P10390" s="43">
        <f t="shared" si="650"/>
        <v>0.3982552447251354</v>
      </c>
      <c r="Q10390" s="43">
        <f t="shared" si="651"/>
        <v>0.41654247535026911</v>
      </c>
    </row>
    <row r="10391" spans="5:17" x14ac:dyDescent="0.2">
      <c r="E10391" s="16">
        <v>41107.236111111109</v>
      </c>
      <c r="F10391" s="22">
        <v>3.24</v>
      </c>
      <c r="G10391" s="22">
        <v>3.2616329611065464</v>
      </c>
      <c r="H10391" s="25">
        <v>0.16975308641975309</v>
      </c>
      <c r="I10391" s="3">
        <f t="shared" si="648"/>
        <v>21.839999999997715</v>
      </c>
      <c r="J10391" s="3">
        <f t="shared" si="649"/>
        <v>23.659999999997677</v>
      </c>
      <c r="K10391" s="3">
        <f>MIN(J10391-M10391+N10391,'Power Look Up'!$F$4)</f>
        <v>28.85647379473167</v>
      </c>
      <c r="M10391" s="51">
        <f t="array" ref="M10391">_xlfn.SUM(_xlfn.NORM.DIST($S$3:$S$1003,$G10391,$P10391,FALSE)*WindSpeedStep*$T$3:$T$1003)</f>
        <v>8.5400561067071266</v>
      </c>
      <c r="N10391" s="51">
        <f t="array" ref="N10391">_xlfn.SUM(_xlfn.NORM.DIST($S$3:$S$1003,$G10391,$Q10391,FALSE)*WindSpeedStep*$T$3:$T$1003)</f>
        <v>13.736529901441118</v>
      </c>
      <c r="P10391" s="43">
        <f t="shared" si="650"/>
        <v>0.32616329611065464</v>
      </c>
      <c r="Q10391" s="43">
        <f t="shared" si="651"/>
        <v>0.55367226191623475</v>
      </c>
    </row>
    <row r="10392" spans="5:17" x14ac:dyDescent="0.2">
      <c r="E10392" s="16">
        <v>41107.243055555555</v>
      </c>
      <c r="F10392" s="22">
        <v>3.09</v>
      </c>
      <c r="G10392" s="22">
        <v>3.137963841855302</v>
      </c>
      <c r="H10392" s="25">
        <v>0.12944983818770228</v>
      </c>
      <c r="I10392" s="3">
        <f t="shared" si="648"/>
        <v>8.1899999999980064</v>
      </c>
      <c r="J10392" s="3">
        <f t="shared" si="649"/>
        <v>12.739999999997909</v>
      </c>
      <c r="K10392" s="3">
        <f>MIN(J10392-M10392+N10392,'Power Look Up'!$F$4)</f>
        <v>14.001840721563717</v>
      </c>
      <c r="M10392" s="51">
        <f t="array" ref="M10392">_xlfn.SUM(_xlfn.NORM.DIST($S$3:$S$1003,$G10392,$P10392,FALSE)*WindSpeedStep*$T$3:$T$1003)</f>
        <v>5.7492220556940596</v>
      </c>
      <c r="N10392" s="51">
        <f t="array" ref="N10392">_xlfn.SUM(_xlfn.NORM.DIST($S$3:$S$1003,$G10392,$Q10392,FALSE)*WindSpeedStep*$T$3:$T$1003)</f>
        <v>7.011062777259867</v>
      </c>
      <c r="P10392" s="43">
        <f t="shared" si="650"/>
        <v>0.31379638418553024</v>
      </c>
      <c r="Q10392" s="43">
        <f t="shared" si="651"/>
        <v>0.40620891156702943</v>
      </c>
    </row>
    <row r="10393" spans="5:17" x14ac:dyDescent="0.2">
      <c r="E10393" s="16">
        <v>41107.25</v>
      </c>
      <c r="F10393" s="22">
        <v>3.66</v>
      </c>
      <c r="G10393" s="22">
        <v>3.7019805916361053</v>
      </c>
      <c r="H10393" s="25">
        <v>0.18579234972677597</v>
      </c>
      <c r="I10393" s="3">
        <f t="shared" si="648"/>
        <v>60.059999999996904</v>
      </c>
      <c r="J10393" s="3">
        <f t="shared" si="649"/>
        <v>63.699999999996827</v>
      </c>
      <c r="K10393" s="3">
        <f>MIN(J10393-M10393+N10393,'Power Look Up'!$F$4)</f>
        <v>80.036097721415388</v>
      </c>
      <c r="M10393" s="51">
        <f t="array" ref="M10393">_xlfn.SUM(_xlfn.NORM.DIST($S$3:$S$1003,$G10393,$P10393,FALSE)*WindSpeedStep*$T$3:$T$1003)</f>
        <v>25.826526890525717</v>
      </c>
      <c r="N10393" s="51">
        <f t="array" ref="N10393">_xlfn.SUM(_xlfn.NORM.DIST($S$3:$S$1003,$G10393,$Q10393,FALSE)*WindSpeedStep*$T$3:$T$1003)</f>
        <v>42.162624611944288</v>
      </c>
      <c r="P10393" s="43">
        <f t="shared" si="650"/>
        <v>0.37019805916361054</v>
      </c>
      <c r="Q10393" s="43">
        <f t="shared" si="651"/>
        <v>0.68779967276299225</v>
      </c>
    </row>
    <row r="10394" spans="5:17" x14ac:dyDescent="0.2">
      <c r="E10394" s="16">
        <v>41107.256944444445</v>
      </c>
      <c r="F10394" s="22">
        <v>3.36</v>
      </c>
      <c r="G10394" s="22">
        <v>3.4144909719689012</v>
      </c>
      <c r="H10394" s="25">
        <v>0.17857142857142858</v>
      </c>
      <c r="I10394" s="3">
        <f t="shared" si="648"/>
        <v>32.759999999997483</v>
      </c>
      <c r="J10394" s="3">
        <f t="shared" si="649"/>
        <v>37.309999999997387</v>
      </c>
      <c r="K10394" s="3">
        <f>MIN(J10394-M10394+N10394,'Power Look Up'!$F$4)</f>
        <v>46.133479987142891</v>
      </c>
      <c r="M10394" s="51">
        <f t="array" ref="M10394">_xlfn.SUM(_xlfn.NORM.DIST($S$3:$S$1003,$G10394,$P10394,FALSE)*WindSpeedStep*$T$3:$T$1003)</f>
        <v>12.890372668663259</v>
      </c>
      <c r="N10394" s="51">
        <f t="array" ref="N10394">_xlfn.SUM(_xlfn.NORM.DIST($S$3:$S$1003,$G10394,$Q10394,FALSE)*WindSpeedStep*$T$3:$T$1003)</f>
        <v>21.713852655808761</v>
      </c>
      <c r="P10394" s="43">
        <f t="shared" si="650"/>
        <v>0.34144909719689015</v>
      </c>
      <c r="Q10394" s="43">
        <f t="shared" si="651"/>
        <v>0.6097305307087324</v>
      </c>
    </row>
    <row r="10395" spans="5:17" x14ac:dyDescent="0.2">
      <c r="E10395" s="16">
        <v>41107.263888888891</v>
      </c>
      <c r="F10395" s="22">
        <v>5.24</v>
      </c>
      <c r="G10395" s="22">
        <v>5.2345644054813283</v>
      </c>
      <c r="H10395" s="25">
        <v>0.1717557251908397</v>
      </c>
      <c r="I10395" s="3">
        <f t="shared" si="648"/>
        <v>238.87999999998908</v>
      </c>
      <c r="J10395" s="3">
        <f t="shared" si="649"/>
        <v>237.25999999998913</v>
      </c>
      <c r="K10395" s="3">
        <f>MIN(J10395-M10395+N10395,'Power Look Up'!$F$4)</f>
        <v>245.9632301264227</v>
      </c>
      <c r="M10395" s="51">
        <f t="array" ref="M10395">_xlfn.SUM(_xlfn.NORM.DIST($S$3:$S$1003,$G10395,$P10395,FALSE)*WindSpeedStep*$T$3:$T$1003)</f>
        <v>232.48728192770409</v>
      </c>
      <c r="N10395" s="51">
        <f t="array" ref="N10395">_xlfn.SUM(_xlfn.NORM.DIST($S$3:$S$1003,$G10395,$Q10395,FALSE)*WindSpeedStep*$T$3:$T$1003)</f>
        <v>241.19051205413766</v>
      </c>
      <c r="P10395" s="43">
        <f t="shared" si="650"/>
        <v>0.5234564405481329</v>
      </c>
      <c r="Q10395" s="43">
        <f t="shared" si="651"/>
        <v>0.89906640552160222</v>
      </c>
    </row>
    <row r="10396" spans="5:17" x14ac:dyDescent="0.2">
      <c r="E10396" s="16">
        <v>41107.270833333336</v>
      </c>
      <c r="F10396" s="22">
        <v>4.22</v>
      </c>
      <c r="G10396" s="22">
        <v>4.2566514165750684</v>
      </c>
      <c r="H10396" s="25">
        <v>0.13507109004739337</v>
      </c>
      <c r="I10396" s="3">
        <f t="shared" si="648"/>
        <v>114.97999999999504</v>
      </c>
      <c r="J10396" s="3">
        <f t="shared" si="649"/>
        <v>119.33999999999494</v>
      </c>
      <c r="K10396" s="3">
        <f>MIN(J10396-M10396+N10396,'Power Look Up'!$F$4)</f>
        <v>126.49360401224733</v>
      </c>
      <c r="M10396" s="51">
        <f t="array" ref="M10396">_xlfn.SUM(_xlfn.NORM.DIST($S$3:$S$1003,$G10396,$P10396,FALSE)*WindSpeedStep*$T$3:$T$1003)</f>
        <v>81.05256545325345</v>
      </c>
      <c r="N10396" s="51">
        <f t="array" ref="N10396">_xlfn.SUM(_xlfn.NORM.DIST($S$3:$S$1003,$G10396,$Q10396,FALSE)*WindSpeedStep*$T$3:$T$1003)</f>
        <v>88.206169465505837</v>
      </c>
      <c r="P10396" s="43">
        <f t="shared" si="650"/>
        <v>0.42566514165750685</v>
      </c>
      <c r="Q10396" s="43">
        <f t="shared" si="651"/>
        <v>0.5749505467885756</v>
      </c>
    </row>
    <row r="10397" spans="5:17" x14ac:dyDescent="0.2">
      <c r="E10397" s="16">
        <v>41107.277777777781</v>
      </c>
      <c r="F10397" s="22">
        <v>4.0199999999999996</v>
      </c>
      <c r="G10397" s="22">
        <v>3.9885000228341352</v>
      </c>
      <c r="H10397" s="25">
        <v>0.17412935323383086</v>
      </c>
      <c r="I10397" s="3">
        <f t="shared" si="648"/>
        <v>93.179999999995502</v>
      </c>
      <c r="J10397" s="3">
        <f t="shared" si="649"/>
        <v>90.089999999996266</v>
      </c>
      <c r="K10397" s="3">
        <f>MIN(J10397-M10397+N10397,'Power Look Up'!$F$4)</f>
        <v>107.08805636040206</v>
      </c>
      <c r="M10397" s="51">
        <f t="array" ref="M10397">_xlfn.SUM(_xlfn.NORM.DIST($S$3:$S$1003,$G10397,$P10397,FALSE)*WindSpeedStep*$T$3:$T$1003)</f>
        <v>49.080760720524339</v>
      </c>
      <c r="N10397" s="51">
        <f t="array" ref="N10397">_xlfn.SUM(_xlfn.NORM.DIST($S$3:$S$1003,$G10397,$Q10397,FALSE)*WindSpeedStep*$T$3:$T$1003)</f>
        <v>66.078817080930136</v>
      </c>
      <c r="P10397" s="43">
        <f t="shared" si="650"/>
        <v>0.39885000228341355</v>
      </c>
      <c r="Q10397" s="43">
        <f t="shared" si="651"/>
        <v>0.69451492934922754</v>
      </c>
    </row>
    <row r="10398" spans="5:17" x14ac:dyDescent="0.2">
      <c r="E10398" s="16">
        <v>41107.618055555555</v>
      </c>
      <c r="F10398" s="22">
        <v>3.57</v>
      </c>
      <c r="G10398" s="22">
        <v>3.5849611930045335</v>
      </c>
      <c r="H10398" s="25">
        <v>0.15966386554621848</v>
      </c>
      <c r="I10398" s="3">
        <f t="shared" si="648"/>
        <v>51.869999999997077</v>
      </c>
      <c r="J10398" s="3">
        <f t="shared" si="649"/>
        <v>52.779999999997059</v>
      </c>
      <c r="K10398" s="3">
        <f>MIN(J10398-M10398+N10398,'Power Look Up'!$F$4)</f>
        <v>61.760188209296416</v>
      </c>
      <c r="M10398" s="51">
        <f t="array" ref="M10398">_xlfn.SUM(_xlfn.NORM.DIST($S$3:$S$1003,$G10398,$P10398,FALSE)*WindSpeedStep*$T$3:$T$1003)</f>
        <v>19.55840255982087</v>
      </c>
      <c r="N10398" s="51">
        <f t="array" ref="N10398">_xlfn.SUM(_xlfn.NORM.DIST($S$3:$S$1003,$G10398,$Q10398,FALSE)*WindSpeedStep*$T$3:$T$1003)</f>
        <v>28.538590769120223</v>
      </c>
      <c r="P10398" s="43">
        <f t="shared" si="650"/>
        <v>0.35849611930045339</v>
      </c>
      <c r="Q10398" s="43">
        <f t="shared" si="651"/>
        <v>0.5723887619082868</v>
      </c>
    </row>
    <row r="10399" spans="5:17" x14ac:dyDescent="0.2">
      <c r="E10399" s="16">
        <v>41107.930555555555</v>
      </c>
      <c r="F10399" s="22">
        <v>7.07</v>
      </c>
      <c r="G10399" s="22">
        <v>7.1593161964873007</v>
      </c>
      <c r="H10399" s="25">
        <v>0.10325318246110325</v>
      </c>
      <c r="I10399" s="3">
        <f t="shared" si="648"/>
        <v>609.06999999996799</v>
      </c>
      <c r="J10399" s="3">
        <f t="shared" si="649"/>
        <v>636.15999999996745</v>
      </c>
      <c r="K10399" s="3">
        <f>MIN(J10399-M10399+N10399,'Power Look Up'!$F$4)</f>
        <v>637.37044256228091</v>
      </c>
      <c r="M10399" s="51">
        <f t="array" ref="M10399">_xlfn.SUM(_xlfn.NORM.DIST($S$3:$S$1003,$G10399,$P10399,FALSE)*WindSpeedStep*$T$3:$T$1003)</f>
        <v>636.95102458921076</v>
      </c>
      <c r="N10399" s="51">
        <f t="array" ref="N10399">_xlfn.SUM(_xlfn.NORM.DIST($S$3:$S$1003,$G10399,$Q10399,FALSE)*WindSpeedStep*$T$3:$T$1003)</f>
        <v>638.16146715152422</v>
      </c>
      <c r="P10399" s="43">
        <f t="shared" si="650"/>
        <v>0.71593161964873009</v>
      </c>
      <c r="Q10399" s="43">
        <f t="shared" si="651"/>
        <v>0.73922218153263497</v>
      </c>
    </row>
    <row r="10400" spans="5:17" x14ac:dyDescent="0.2">
      <c r="E10400" s="16">
        <v>41107.9375</v>
      </c>
      <c r="F10400" s="22">
        <v>6.42</v>
      </c>
      <c r="G10400" s="22">
        <v>6.5400757613990415</v>
      </c>
      <c r="H10400" s="25">
        <v>0.11838006230529595</v>
      </c>
      <c r="I10400" s="3">
        <f t="shared" si="648"/>
        <v>456.9199999999791</v>
      </c>
      <c r="J10400" s="3">
        <f t="shared" si="649"/>
        <v>484.03999999997853</v>
      </c>
      <c r="K10400" s="3">
        <f>MIN(J10400-M10400+N10400,'Power Look Up'!$F$4)</f>
        <v>489.60731562772372</v>
      </c>
      <c r="M10400" s="51">
        <f t="array" ref="M10400">_xlfn.SUM(_xlfn.NORM.DIST($S$3:$S$1003,$G10400,$P10400,FALSE)*WindSpeedStep*$T$3:$T$1003)</f>
        <v>481.48695118059976</v>
      </c>
      <c r="N10400" s="51">
        <f t="array" ref="N10400">_xlfn.SUM(_xlfn.NORM.DIST($S$3:$S$1003,$G10400,$Q10400,FALSE)*WindSpeedStep*$T$3:$T$1003)</f>
        <v>487.05426680834495</v>
      </c>
      <c r="P10400" s="43">
        <f t="shared" si="650"/>
        <v>0.65400757613990423</v>
      </c>
      <c r="Q10400" s="43">
        <f t="shared" si="651"/>
        <v>0.77421457611577438</v>
      </c>
    </row>
    <row r="10401" spans="5:17" x14ac:dyDescent="0.2">
      <c r="E10401" s="16">
        <v>41107.944444444445</v>
      </c>
      <c r="F10401" s="22">
        <v>6.62</v>
      </c>
      <c r="G10401" s="22">
        <v>6.6252112263764422</v>
      </c>
      <c r="H10401" s="25">
        <v>6.6465256797583083E-2</v>
      </c>
      <c r="I10401" s="3">
        <f t="shared" si="648"/>
        <v>502.11999999997818</v>
      </c>
      <c r="J10401" s="3">
        <f t="shared" si="649"/>
        <v>504.37999999997811</v>
      </c>
      <c r="K10401" s="3">
        <f>MIN(J10401-M10401+N10401,'Power Look Up'!$F$4)</f>
        <v>496.00292003482735</v>
      </c>
      <c r="M10401" s="51">
        <f t="array" ref="M10401">_xlfn.SUM(_xlfn.NORM.DIST($S$3:$S$1003,$G10401,$P10401,FALSE)*WindSpeedStep*$T$3:$T$1003)</f>
        <v>501.25226247666239</v>
      </c>
      <c r="N10401" s="51">
        <f t="array" ref="N10401">_xlfn.SUM(_xlfn.NORM.DIST($S$3:$S$1003,$G10401,$Q10401,FALSE)*WindSpeedStep*$T$3:$T$1003)</f>
        <v>492.87518251151164</v>
      </c>
      <c r="P10401" s="43">
        <f t="shared" si="650"/>
        <v>0.66252112263764429</v>
      </c>
      <c r="Q10401" s="43">
        <f t="shared" si="651"/>
        <v>0.44034636549934059</v>
      </c>
    </row>
    <row r="10402" spans="5:17" x14ac:dyDescent="0.2">
      <c r="E10402" s="16">
        <v>41107.951388888891</v>
      </c>
      <c r="F10402" s="22">
        <v>6.29</v>
      </c>
      <c r="G10402" s="22">
        <v>6.4078426684739584</v>
      </c>
      <c r="H10402" s="25">
        <v>0.10015898251192369</v>
      </c>
      <c r="I10402" s="3">
        <f t="shared" si="648"/>
        <v>427.53999999997973</v>
      </c>
      <c r="J10402" s="3">
        <f t="shared" si="649"/>
        <v>454.65999999997916</v>
      </c>
      <c r="K10402" s="3">
        <f>MIN(J10402-M10402+N10402,'Power Look Up'!$F$4)</f>
        <v>454.70181414656258</v>
      </c>
      <c r="M10402" s="51">
        <f t="array" ref="M10402">_xlfn.SUM(_xlfn.NORM.DIST($S$3:$S$1003,$G10402,$P10402,FALSE)*WindSpeedStep*$T$3:$T$1003)</f>
        <v>451.77275562180182</v>
      </c>
      <c r="N10402" s="51">
        <f t="array" ref="N10402">_xlfn.SUM(_xlfn.NORM.DIST($S$3:$S$1003,$G10402,$Q10402,FALSE)*WindSpeedStep*$T$3:$T$1003)</f>
        <v>451.81456976838524</v>
      </c>
      <c r="P10402" s="43">
        <f t="shared" si="650"/>
        <v>0.64078426684739587</v>
      </c>
      <c r="Q10402" s="43">
        <f t="shared" si="651"/>
        <v>0.6418030017708416</v>
      </c>
    </row>
    <row r="10403" spans="5:17" x14ac:dyDescent="0.2">
      <c r="E10403" s="16">
        <v>41107.958333333336</v>
      </c>
      <c r="F10403" s="22">
        <v>6.67</v>
      </c>
      <c r="G10403" s="22">
        <v>6.7097916326394333</v>
      </c>
      <c r="H10403" s="25">
        <v>9.895052473763119E-2</v>
      </c>
      <c r="I10403" s="3">
        <f t="shared" si="648"/>
        <v>513.4199999999779</v>
      </c>
      <c r="J10403" s="3">
        <f t="shared" si="649"/>
        <v>522.45999999997775</v>
      </c>
      <c r="K10403" s="3">
        <f>MIN(J10403-M10403+N10403,'Power Look Up'!$F$4)</f>
        <v>522.13924375251861</v>
      </c>
      <c r="M10403" s="51">
        <f t="array" ref="M10403">_xlfn.SUM(_xlfn.NORM.DIST($S$3:$S$1003,$G10403,$P10403,FALSE)*WindSpeedStep*$T$3:$T$1003)</f>
        <v>521.38842660662544</v>
      </c>
      <c r="N10403" s="51">
        <f t="array" ref="N10403">_xlfn.SUM(_xlfn.NORM.DIST($S$3:$S$1003,$G10403,$Q10403,FALSE)*WindSpeedStep*$T$3:$T$1003)</f>
        <v>521.0676703591663</v>
      </c>
      <c r="P10403" s="43">
        <f t="shared" si="650"/>
        <v>0.67097916326394336</v>
      </c>
      <c r="Q10403" s="43">
        <f t="shared" si="651"/>
        <v>0.66393740292983905</v>
      </c>
    </row>
    <row r="10404" spans="5:17" x14ac:dyDescent="0.2">
      <c r="E10404" s="16">
        <v>41107.965277777781</v>
      </c>
      <c r="F10404" s="22">
        <v>6.64</v>
      </c>
      <c r="G10404" s="22">
        <v>6.7003845352716613</v>
      </c>
      <c r="H10404" s="25">
        <v>0.10843373493975904</v>
      </c>
      <c r="I10404" s="3">
        <f t="shared" si="648"/>
        <v>506.63999999997804</v>
      </c>
      <c r="J10404" s="3">
        <f t="shared" si="649"/>
        <v>520.19999999997776</v>
      </c>
      <c r="K10404" s="3">
        <f>MIN(J10404-M10404+N10404,'Power Look Up'!$F$4)</f>
        <v>522.86781596488004</v>
      </c>
      <c r="M10404" s="51">
        <f t="array" ref="M10404">_xlfn.SUM(_xlfn.NORM.DIST($S$3:$S$1003,$G10404,$P10404,FALSE)*WindSpeedStep*$T$3:$T$1003)</f>
        <v>519.12407836173122</v>
      </c>
      <c r="N10404" s="51">
        <f t="array" ref="N10404">_xlfn.SUM(_xlfn.NORM.DIST($S$3:$S$1003,$G10404,$Q10404,FALSE)*WindSpeedStep*$T$3:$T$1003)</f>
        <v>521.7918943266335</v>
      </c>
      <c r="P10404" s="43">
        <f t="shared" si="650"/>
        <v>0.67003845352716618</v>
      </c>
      <c r="Q10404" s="43">
        <f t="shared" si="651"/>
        <v>0.72654772069210782</v>
      </c>
    </row>
    <row r="10405" spans="5:17" x14ac:dyDescent="0.2">
      <c r="E10405" s="16">
        <v>41107.972222222219</v>
      </c>
      <c r="F10405" s="22">
        <v>6.28</v>
      </c>
      <c r="G10405" s="22">
        <v>6.3262696492153996</v>
      </c>
      <c r="H10405" s="25">
        <v>0.11305732484076432</v>
      </c>
      <c r="I10405" s="3">
        <f t="shared" si="648"/>
        <v>425.27999999997979</v>
      </c>
      <c r="J10405" s="3">
        <f t="shared" si="649"/>
        <v>436.57999999997958</v>
      </c>
      <c r="K10405" s="3">
        <f>MIN(J10405-M10405+N10405,'Power Look Up'!$F$4)</f>
        <v>439.99720458285964</v>
      </c>
      <c r="M10405" s="51">
        <f t="array" ref="M10405">_xlfn.SUM(_xlfn.NORM.DIST($S$3:$S$1003,$G10405,$P10405,FALSE)*WindSpeedStep*$T$3:$T$1003)</f>
        <v>434.02937724228707</v>
      </c>
      <c r="N10405" s="51">
        <f t="array" ref="N10405">_xlfn.SUM(_xlfn.NORM.DIST($S$3:$S$1003,$G10405,$Q10405,FALSE)*WindSpeedStep*$T$3:$T$1003)</f>
        <v>437.44658182516713</v>
      </c>
      <c r="P10405" s="43">
        <f t="shared" si="650"/>
        <v>0.63262696492154002</v>
      </c>
      <c r="Q10405" s="43">
        <f t="shared" si="651"/>
        <v>0.7152311227616136</v>
      </c>
    </row>
    <row r="10406" spans="5:17" x14ac:dyDescent="0.2">
      <c r="E10406" s="16">
        <v>41107.979166666664</v>
      </c>
      <c r="F10406" s="22">
        <v>6.45</v>
      </c>
      <c r="G10406" s="22">
        <v>6.3774247529243704</v>
      </c>
      <c r="H10406" s="25">
        <v>7.441860465116279E-2</v>
      </c>
      <c r="I10406" s="3">
        <f t="shared" si="648"/>
        <v>463.69999999997896</v>
      </c>
      <c r="J10406" s="3">
        <f t="shared" si="649"/>
        <v>447.8799999999793</v>
      </c>
      <c r="K10406" s="3">
        <f>MIN(J10406-M10406+N10406,'Power Look Up'!$F$4)</f>
        <v>441.98595206787263</v>
      </c>
      <c r="M10406" s="51">
        <f t="array" ref="M10406">_xlfn.SUM(_xlfn.NORM.DIST($S$3:$S$1003,$G10406,$P10406,FALSE)*WindSpeedStep*$T$3:$T$1003)</f>
        <v>445.10462565156888</v>
      </c>
      <c r="N10406" s="51">
        <f t="array" ref="N10406">_xlfn.SUM(_xlfn.NORM.DIST($S$3:$S$1003,$G10406,$Q10406,FALSE)*WindSpeedStep*$T$3:$T$1003)</f>
        <v>439.21057771946221</v>
      </c>
      <c r="P10406" s="43">
        <f t="shared" si="650"/>
        <v>0.63774247529243711</v>
      </c>
      <c r="Q10406" s="43">
        <f t="shared" si="651"/>
        <v>0.47459905138041825</v>
      </c>
    </row>
    <row r="10407" spans="5:17" x14ac:dyDescent="0.2">
      <c r="E10407" s="16">
        <v>41107.986111111109</v>
      </c>
      <c r="F10407" s="22">
        <v>6.68</v>
      </c>
      <c r="G10407" s="22">
        <v>6.6239989342988377</v>
      </c>
      <c r="H10407" s="25">
        <v>6.2874251497005984E-2</v>
      </c>
      <c r="I10407" s="3">
        <f t="shared" si="648"/>
        <v>515.67999999997789</v>
      </c>
      <c r="J10407" s="3">
        <f t="shared" si="649"/>
        <v>502.11999999997818</v>
      </c>
      <c r="K10407" s="3">
        <f>MIN(J10407-M10407+N10407,'Power Look Up'!$F$4)</f>
        <v>493.06080216403416</v>
      </c>
      <c r="M10407" s="51">
        <f t="array" ref="M10407">_xlfn.SUM(_xlfn.NORM.DIST($S$3:$S$1003,$G10407,$P10407,FALSE)*WindSpeedStep*$T$3:$T$1003)</f>
        <v>500.96728489974993</v>
      </c>
      <c r="N10407" s="51">
        <f t="array" ref="N10407">_xlfn.SUM(_xlfn.NORM.DIST($S$3:$S$1003,$G10407,$Q10407,FALSE)*WindSpeedStep*$T$3:$T$1003)</f>
        <v>491.90808706380591</v>
      </c>
      <c r="P10407" s="43">
        <f t="shared" si="650"/>
        <v>0.66239989342988381</v>
      </c>
      <c r="Q10407" s="43">
        <f t="shared" si="651"/>
        <v>0.41647897491100472</v>
      </c>
    </row>
    <row r="10408" spans="5:17" x14ac:dyDescent="0.2">
      <c r="E10408" s="16">
        <v>41107.993055555555</v>
      </c>
      <c r="F10408" s="22">
        <v>6.21</v>
      </c>
      <c r="G10408" s="22">
        <v>6.2437521609783975</v>
      </c>
      <c r="H10408" s="25">
        <v>7.8904991948470213E-2</v>
      </c>
      <c r="I10408" s="3">
        <f t="shared" si="648"/>
        <v>409.45999999998014</v>
      </c>
      <c r="J10408" s="3">
        <f t="shared" si="649"/>
        <v>416.23999999998</v>
      </c>
      <c r="K10408" s="3">
        <f>MIN(J10408-M10408+N10408,'Power Look Up'!$F$4)</f>
        <v>411.64466477942017</v>
      </c>
      <c r="M10408" s="51">
        <f t="array" ref="M10408">_xlfn.SUM(_xlfn.NORM.DIST($S$3:$S$1003,$G10408,$P10408,FALSE)*WindSpeedStep*$T$3:$T$1003)</f>
        <v>416.52615068594042</v>
      </c>
      <c r="N10408" s="51">
        <f t="array" ref="N10408">_xlfn.SUM(_xlfn.NORM.DIST($S$3:$S$1003,$G10408,$Q10408,FALSE)*WindSpeedStep*$T$3:$T$1003)</f>
        <v>411.93081546538059</v>
      </c>
      <c r="P10408" s="43">
        <f t="shared" si="650"/>
        <v>0.62437521609783975</v>
      </c>
      <c r="Q10408" s="43">
        <f t="shared" si="651"/>
        <v>0.49266321399024393</v>
      </c>
    </row>
    <row r="10409" spans="5:17" x14ac:dyDescent="0.2">
      <c r="E10409" s="16">
        <v>41108</v>
      </c>
      <c r="F10409" s="22">
        <v>5.83</v>
      </c>
      <c r="G10409" s="22">
        <v>5.8276551099239677</v>
      </c>
      <c r="H10409" s="25">
        <v>0.10291595197255574</v>
      </c>
      <c r="I10409" s="3">
        <f t="shared" si="648"/>
        <v>334.45999999998708</v>
      </c>
      <c r="J10409" s="3">
        <f t="shared" si="649"/>
        <v>334.45999999998708</v>
      </c>
      <c r="K10409" s="3">
        <f>MIN(J10409-M10409+N10409,'Power Look Up'!$F$4)</f>
        <v>334.92437445474775</v>
      </c>
      <c r="M10409" s="51">
        <f t="array" ref="M10409">_xlfn.SUM(_xlfn.NORM.DIST($S$3:$S$1003,$G10409,$P10409,FALSE)*WindSpeedStep*$T$3:$T$1003)</f>
        <v>334.67206729459662</v>
      </c>
      <c r="N10409" s="51">
        <f t="array" ref="N10409">_xlfn.SUM(_xlfn.NORM.DIST($S$3:$S$1003,$G10409,$Q10409,FALSE)*WindSpeedStep*$T$3:$T$1003)</f>
        <v>335.13644174935729</v>
      </c>
      <c r="P10409" s="43">
        <f t="shared" si="650"/>
        <v>0.58276551099239682</v>
      </c>
      <c r="Q10409" s="43">
        <f t="shared" si="651"/>
        <v>0.59975867340555411</v>
      </c>
    </row>
    <row r="10410" spans="5:17" x14ac:dyDescent="0.2">
      <c r="E10410" s="16">
        <v>41108.006944444445</v>
      </c>
      <c r="F10410" s="22">
        <v>6.84</v>
      </c>
      <c r="G10410" s="22">
        <v>6.8451671167723322</v>
      </c>
      <c r="H10410" s="25">
        <v>0.10087719298245613</v>
      </c>
      <c r="I10410" s="3">
        <f t="shared" si="648"/>
        <v>551.83999999997707</v>
      </c>
      <c r="J10410" s="3">
        <f t="shared" si="649"/>
        <v>554.09999999997706</v>
      </c>
      <c r="K10410" s="3">
        <f>MIN(J10410-M10410+N10410,'Power Look Up'!$F$4)</f>
        <v>554.38644982499864</v>
      </c>
      <c r="M10410" s="51">
        <f t="array" ref="M10410">_xlfn.SUM(_xlfn.NORM.DIST($S$3:$S$1003,$G10410,$P10410,FALSE)*WindSpeedStep*$T$3:$T$1003)</f>
        <v>554.66682231541267</v>
      </c>
      <c r="N10410" s="51">
        <f t="array" ref="N10410">_xlfn.SUM(_xlfn.NORM.DIST($S$3:$S$1003,$G10410,$Q10410,FALSE)*WindSpeedStep*$T$3:$T$1003)</f>
        <v>554.95327214043425</v>
      </c>
      <c r="P10410" s="43">
        <f t="shared" si="650"/>
        <v>0.68451671167723327</v>
      </c>
      <c r="Q10410" s="43">
        <f t="shared" si="651"/>
        <v>0.69052124423580541</v>
      </c>
    </row>
    <row r="10411" spans="5:17" x14ac:dyDescent="0.2">
      <c r="E10411" s="16">
        <v>41108.013888888891</v>
      </c>
      <c r="F10411" s="22">
        <v>6.93</v>
      </c>
      <c r="G10411" s="22">
        <v>6.9038136915429975</v>
      </c>
      <c r="H10411" s="25">
        <v>9.3795093795093806E-2</v>
      </c>
      <c r="I10411" s="3">
        <f t="shared" si="648"/>
        <v>572.17999999997664</v>
      </c>
      <c r="J10411" s="3">
        <f t="shared" si="649"/>
        <v>565.39999999997679</v>
      </c>
      <c r="K10411" s="3">
        <f>MIN(J10411-M10411+N10411,'Power Look Up'!$F$4)</f>
        <v>563.39060276973771</v>
      </c>
      <c r="M10411" s="51">
        <f t="array" ref="M10411">_xlfn.SUM(_xlfn.NORM.DIST($S$3:$S$1003,$G10411,$P10411,FALSE)*WindSpeedStep*$T$3:$T$1003)</f>
        <v>569.48826757094866</v>
      </c>
      <c r="N10411" s="51">
        <f t="array" ref="N10411">_xlfn.SUM(_xlfn.NORM.DIST($S$3:$S$1003,$G10411,$Q10411,FALSE)*WindSpeedStep*$T$3:$T$1003)</f>
        <v>567.47887034070959</v>
      </c>
      <c r="P10411" s="43">
        <f t="shared" si="650"/>
        <v>0.69038136915429982</v>
      </c>
      <c r="Q10411" s="43">
        <f t="shared" si="651"/>
        <v>0.64754385274212822</v>
      </c>
    </row>
    <row r="10412" spans="5:17" x14ac:dyDescent="0.2">
      <c r="E10412" s="16">
        <v>41108.020833333336</v>
      </c>
      <c r="F10412" s="22">
        <v>6.98</v>
      </c>
      <c r="G10412" s="22">
        <v>6.9944162598479522</v>
      </c>
      <c r="H10412" s="25">
        <v>9.7421203438395415E-2</v>
      </c>
      <c r="I10412" s="3">
        <f t="shared" si="648"/>
        <v>583.47999999997637</v>
      </c>
      <c r="J10412" s="3">
        <f t="shared" si="649"/>
        <v>585.73999999997636</v>
      </c>
      <c r="K10412" s="3">
        <f>MIN(J10412-M10412+N10412,'Power Look Up'!$F$4)</f>
        <v>584.86099163718654</v>
      </c>
      <c r="M10412" s="51">
        <f t="array" ref="M10412">_xlfn.SUM(_xlfn.NORM.DIST($S$3:$S$1003,$G10412,$P10412,FALSE)*WindSpeedStep*$T$3:$T$1003)</f>
        <v>592.87076850364554</v>
      </c>
      <c r="N10412" s="51">
        <f t="array" ref="N10412">_xlfn.SUM(_xlfn.NORM.DIST($S$3:$S$1003,$G10412,$Q10412,FALSE)*WindSpeedStep*$T$3:$T$1003)</f>
        <v>591.99176014085572</v>
      </c>
      <c r="P10412" s="43">
        <f t="shared" si="650"/>
        <v>0.69944162598479531</v>
      </c>
      <c r="Q10412" s="43">
        <f t="shared" si="651"/>
        <v>0.68140444938346811</v>
      </c>
    </row>
    <row r="10413" spans="5:17" x14ac:dyDescent="0.2">
      <c r="E10413" s="16">
        <v>41108.027777777781</v>
      </c>
      <c r="F10413" s="22">
        <v>7.02</v>
      </c>
      <c r="G10413" s="22">
        <v>6.9428439838431926</v>
      </c>
      <c r="H10413" s="25">
        <v>7.5498575498575513E-2</v>
      </c>
      <c r="I10413" s="3">
        <f t="shared" si="648"/>
        <v>594.01999999996838</v>
      </c>
      <c r="J10413" s="3">
        <f t="shared" si="649"/>
        <v>574.43999999997664</v>
      </c>
      <c r="K10413" s="3">
        <f>MIN(J10413-M10413+N10413,'Power Look Up'!$F$4)</f>
        <v>567.07804913239067</v>
      </c>
      <c r="M10413" s="51">
        <f t="array" ref="M10413">_xlfn.SUM(_xlfn.NORM.DIST($S$3:$S$1003,$G10413,$P10413,FALSE)*WindSpeedStep*$T$3:$T$1003)</f>
        <v>579.48873489759819</v>
      </c>
      <c r="N10413" s="51">
        <f t="array" ref="N10413">_xlfn.SUM(_xlfn.NORM.DIST($S$3:$S$1003,$G10413,$Q10413,FALSE)*WindSpeedStep*$T$3:$T$1003)</f>
        <v>572.12678403001223</v>
      </c>
      <c r="P10413" s="43">
        <f t="shared" si="650"/>
        <v>0.69428439838431932</v>
      </c>
      <c r="Q10413" s="43">
        <f t="shared" si="651"/>
        <v>0.52417483068901605</v>
      </c>
    </row>
    <row r="10414" spans="5:17" x14ac:dyDescent="0.2">
      <c r="E10414" s="16">
        <v>41108.034722222219</v>
      </c>
      <c r="F10414" s="22">
        <v>6.82</v>
      </c>
      <c r="G10414" s="22">
        <v>6.856332856546655</v>
      </c>
      <c r="H10414" s="25">
        <v>0.11436950146627566</v>
      </c>
      <c r="I10414" s="3">
        <f t="shared" si="648"/>
        <v>547.3199999999772</v>
      </c>
      <c r="J10414" s="3">
        <f t="shared" si="649"/>
        <v>556.35999999997694</v>
      </c>
      <c r="K10414" s="3">
        <f>MIN(J10414-M10414+N10414,'Power Look Up'!$F$4)</f>
        <v>561.34522837548286</v>
      </c>
      <c r="M10414" s="51">
        <f t="array" ref="M10414">_xlfn.SUM(_xlfn.NORM.DIST($S$3:$S$1003,$G10414,$P10414,FALSE)*WindSpeedStep*$T$3:$T$1003)</f>
        <v>557.46973914218188</v>
      </c>
      <c r="N10414" s="51">
        <f t="array" ref="N10414">_xlfn.SUM(_xlfn.NORM.DIST($S$3:$S$1003,$G10414,$Q10414,FALSE)*WindSpeedStep*$T$3:$T$1003)</f>
        <v>562.45496751768781</v>
      </c>
      <c r="P10414" s="43">
        <f t="shared" si="650"/>
        <v>0.68563328565466553</v>
      </c>
      <c r="Q10414" s="43">
        <f t="shared" si="651"/>
        <v>0.78415537069008656</v>
      </c>
    </row>
    <row r="10415" spans="5:17" x14ac:dyDescent="0.2">
      <c r="E10415" s="16">
        <v>41108.048611111109</v>
      </c>
      <c r="F10415" s="22">
        <v>6.93</v>
      </c>
      <c r="G10415" s="22">
        <v>6.9798182357075937</v>
      </c>
      <c r="H10415" s="25">
        <v>0.15728715728715731</v>
      </c>
      <c r="I10415" s="3">
        <f t="shared" si="648"/>
        <v>572.17999999997664</v>
      </c>
      <c r="J10415" s="3">
        <f t="shared" si="649"/>
        <v>583.47999999997637</v>
      </c>
      <c r="K10415" s="3">
        <f>MIN(J10415-M10415+N10415,'Power Look Up'!$F$4)</f>
        <v>607.84520116800059</v>
      </c>
      <c r="M10415" s="51">
        <f t="array" ref="M10415">_xlfn.SUM(_xlfn.NORM.DIST($S$3:$S$1003,$G10415,$P10415,FALSE)*WindSpeedStep*$T$3:$T$1003)</f>
        <v>589.06340982129916</v>
      </c>
      <c r="N10415" s="51">
        <f t="array" ref="N10415">_xlfn.SUM(_xlfn.NORM.DIST($S$3:$S$1003,$G10415,$Q10415,FALSE)*WindSpeedStep*$T$3:$T$1003)</f>
        <v>613.42861098932337</v>
      </c>
      <c r="P10415" s="43">
        <f t="shared" si="650"/>
        <v>0.69798182357075944</v>
      </c>
      <c r="Q10415" s="43">
        <f t="shared" si="651"/>
        <v>1.0978357686755091</v>
      </c>
    </row>
    <row r="10416" spans="5:17" x14ac:dyDescent="0.2">
      <c r="E10416" s="16">
        <v>41108.055555555555</v>
      </c>
      <c r="F10416" s="22">
        <v>6.66</v>
      </c>
      <c r="G10416" s="22">
        <v>6.6889195883703785</v>
      </c>
      <c r="H10416" s="25">
        <v>0.14714714714714713</v>
      </c>
      <c r="I10416" s="3">
        <f t="shared" si="648"/>
        <v>511.15999999997791</v>
      </c>
      <c r="J10416" s="3">
        <f t="shared" si="649"/>
        <v>517.93999999997777</v>
      </c>
      <c r="K10416" s="3">
        <f>MIN(J10416-M10416+N10416,'Power Look Up'!$F$4)</f>
        <v>534.94856711347973</v>
      </c>
      <c r="M10416" s="51">
        <f t="array" ref="M10416">_xlfn.SUM(_xlfn.NORM.DIST($S$3:$S$1003,$G10416,$P10416,FALSE)*WindSpeedStep*$T$3:$T$1003)</f>
        <v>516.3728021781053</v>
      </c>
      <c r="N10416" s="51">
        <f t="array" ref="N10416">_xlfn.SUM(_xlfn.NORM.DIST($S$3:$S$1003,$G10416,$Q10416,FALSE)*WindSpeedStep*$T$3:$T$1003)</f>
        <v>533.38136929160726</v>
      </c>
      <c r="P10416" s="43">
        <f t="shared" si="650"/>
        <v>0.66889195883703789</v>
      </c>
      <c r="Q10416" s="43">
        <f t="shared" si="651"/>
        <v>0.98425543492537093</v>
      </c>
    </row>
    <row r="10417" spans="5:17" x14ac:dyDescent="0.2">
      <c r="E10417" s="16">
        <v>41108.0625</v>
      </c>
      <c r="F10417" s="22">
        <v>5.45</v>
      </c>
      <c r="G10417" s="22">
        <v>5.5522492447120229</v>
      </c>
      <c r="H10417" s="25">
        <v>0.10825688073394495</v>
      </c>
      <c r="I10417" s="3">
        <f t="shared" si="648"/>
        <v>272.89999999998838</v>
      </c>
      <c r="J10417" s="3">
        <f t="shared" si="649"/>
        <v>289.09999999998803</v>
      </c>
      <c r="K10417" s="3">
        <f>MIN(J10417-M10417+N10417,'Power Look Up'!$F$4)</f>
        <v>289.94627296294999</v>
      </c>
      <c r="M10417" s="51">
        <f t="array" ref="M10417">_xlfn.SUM(_xlfn.NORM.DIST($S$3:$S$1003,$G10417,$P10417,FALSE)*WindSpeedStep*$T$3:$T$1003)</f>
        <v>285.60343959504337</v>
      </c>
      <c r="N10417" s="51">
        <f t="array" ref="N10417">_xlfn.SUM(_xlfn.NORM.DIST($S$3:$S$1003,$G10417,$Q10417,FALSE)*WindSpeedStep*$T$3:$T$1003)</f>
        <v>286.44971255800533</v>
      </c>
      <c r="P10417" s="43">
        <f t="shared" si="650"/>
        <v>0.55522492447120231</v>
      </c>
      <c r="Q10417" s="43">
        <f t="shared" si="651"/>
        <v>0.6010691842899254</v>
      </c>
    </row>
    <row r="10418" spans="5:17" x14ac:dyDescent="0.2">
      <c r="E10418" s="16">
        <v>41108.069444444445</v>
      </c>
      <c r="F10418" s="22">
        <v>5.05</v>
      </c>
      <c r="G10418" s="22">
        <v>5.0991652162343959</v>
      </c>
      <c r="H10418" s="25">
        <v>0.15049504950495049</v>
      </c>
      <c r="I10418" s="3">
        <f t="shared" si="648"/>
        <v>208.09999999998976</v>
      </c>
      <c r="J10418" s="3">
        <f t="shared" si="649"/>
        <v>216.19999999998959</v>
      </c>
      <c r="K10418" s="3">
        <f>MIN(J10418-M10418+N10418,'Power Look Up'!$F$4)</f>
        <v>220.63242570326719</v>
      </c>
      <c r="M10418" s="51">
        <f t="array" ref="M10418">_xlfn.SUM(_xlfn.NORM.DIST($S$3:$S$1003,$G10418,$P10418,FALSE)*WindSpeedStep*$T$3:$T$1003)</f>
        <v>210.51352809531372</v>
      </c>
      <c r="N10418" s="51">
        <f t="array" ref="N10418">_xlfn.SUM(_xlfn.NORM.DIST($S$3:$S$1003,$G10418,$Q10418,FALSE)*WindSpeedStep*$T$3:$T$1003)</f>
        <v>214.94595379859132</v>
      </c>
      <c r="P10418" s="43">
        <f t="shared" si="650"/>
        <v>0.50991652162343959</v>
      </c>
      <c r="Q10418" s="43">
        <f t="shared" si="651"/>
        <v>0.76739912165111701</v>
      </c>
    </row>
    <row r="10419" spans="5:17" x14ac:dyDescent="0.2">
      <c r="E10419" s="16">
        <v>41108.076388888891</v>
      </c>
      <c r="F10419" s="22">
        <v>5.47</v>
      </c>
      <c r="G10419" s="22">
        <v>5.4377764612624047</v>
      </c>
      <c r="H10419" s="25">
        <v>0.17184643510054845</v>
      </c>
      <c r="I10419" s="3">
        <f t="shared" si="648"/>
        <v>276.13999999998828</v>
      </c>
      <c r="J10419" s="3">
        <f t="shared" si="649"/>
        <v>271.27999999998838</v>
      </c>
      <c r="K10419" s="3">
        <f>MIN(J10419-M10419+N10419,'Power Look Up'!$F$4)</f>
        <v>281.75453344612782</v>
      </c>
      <c r="M10419" s="51">
        <f t="array" ref="M10419">_xlfn.SUM(_xlfn.NORM.DIST($S$3:$S$1003,$G10419,$P10419,FALSE)*WindSpeedStep*$T$3:$T$1003)</f>
        <v>266.12827122349779</v>
      </c>
      <c r="N10419" s="51">
        <f t="array" ref="N10419">_xlfn.SUM(_xlfn.NORM.DIST($S$3:$S$1003,$G10419,$Q10419,FALSE)*WindSpeedStep*$T$3:$T$1003)</f>
        <v>276.60280466963724</v>
      </c>
      <c r="P10419" s="43">
        <f t="shared" si="650"/>
        <v>0.54377764612624047</v>
      </c>
      <c r="Q10419" s="43">
        <f t="shared" si="651"/>
        <v>0.93446249974161988</v>
      </c>
    </row>
    <row r="10420" spans="5:17" x14ac:dyDescent="0.2">
      <c r="E10420" s="16">
        <v>41108.083333333336</v>
      </c>
      <c r="F10420" s="22">
        <v>5.94</v>
      </c>
      <c r="G10420" s="22">
        <v>6.0751165605749344</v>
      </c>
      <c r="H10420" s="25">
        <v>0.13973063973063971</v>
      </c>
      <c r="I10420" s="3">
        <f t="shared" si="648"/>
        <v>352.27999999998667</v>
      </c>
      <c r="J10420" s="3">
        <f t="shared" si="649"/>
        <v>380.07999999998077</v>
      </c>
      <c r="K10420" s="3">
        <f>MIN(J10420-M10420+N10420,'Power Look Up'!$F$4)</f>
        <v>389.47473079203263</v>
      </c>
      <c r="M10420" s="51">
        <f t="array" ref="M10420">_xlfn.SUM(_xlfn.NORM.DIST($S$3:$S$1003,$G10420,$P10420,FALSE)*WindSpeedStep*$T$3:$T$1003)</f>
        <v>382.10605763167263</v>
      </c>
      <c r="N10420" s="51">
        <f t="array" ref="N10420">_xlfn.SUM(_xlfn.NORM.DIST($S$3:$S$1003,$G10420,$Q10420,FALSE)*WindSpeedStep*$T$3:$T$1003)</f>
        <v>391.50078842372449</v>
      </c>
      <c r="P10420" s="43">
        <f t="shared" si="650"/>
        <v>0.60751165605749347</v>
      </c>
      <c r="Q10420" s="43">
        <f t="shared" si="651"/>
        <v>0.8488799234473392</v>
      </c>
    </row>
    <row r="10421" spans="5:17" x14ac:dyDescent="0.2">
      <c r="E10421" s="16">
        <v>41108.090277777781</v>
      </c>
      <c r="F10421" s="22">
        <v>5.68</v>
      </c>
      <c r="G10421" s="22">
        <v>5.8095723915753759</v>
      </c>
      <c r="H10421" s="25">
        <v>0.17605633802816903</v>
      </c>
      <c r="I10421" s="3">
        <f t="shared" si="648"/>
        <v>310.15999999998758</v>
      </c>
      <c r="J10421" s="3">
        <f t="shared" si="649"/>
        <v>331.21999999998712</v>
      </c>
      <c r="K10421" s="3">
        <f>MIN(J10421-M10421+N10421,'Power Look Up'!$F$4)</f>
        <v>347.74014659031246</v>
      </c>
      <c r="M10421" s="51">
        <f t="array" ref="M10421">_xlfn.SUM(_xlfn.NORM.DIST($S$3:$S$1003,$G10421,$P10421,FALSE)*WindSpeedStep*$T$3:$T$1003)</f>
        <v>331.33870034850241</v>
      </c>
      <c r="N10421" s="51">
        <f t="array" ref="N10421">_xlfn.SUM(_xlfn.NORM.DIST($S$3:$S$1003,$G10421,$Q10421,FALSE)*WindSpeedStep*$T$3:$T$1003)</f>
        <v>347.85884693882775</v>
      </c>
      <c r="P10421" s="43">
        <f t="shared" si="650"/>
        <v>0.58095723915753761</v>
      </c>
      <c r="Q10421" s="43">
        <f t="shared" si="651"/>
        <v>1.0228120407703127</v>
      </c>
    </row>
    <row r="10422" spans="5:17" x14ac:dyDescent="0.2">
      <c r="E10422" s="16">
        <v>41108.097222222219</v>
      </c>
      <c r="F10422" s="22">
        <v>5.64</v>
      </c>
      <c r="G10422" s="22">
        <v>5.7902954450986348</v>
      </c>
      <c r="H10422" s="25">
        <v>0.19148936170212769</v>
      </c>
      <c r="I10422" s="3">
        <f t="shared" si="648"/>
        <v>303.67999999998773</v>
      </c>
      <c r="J10422" s="3">
        <f t="shared" si="649"/>
        <v>327.97999999998717</v>
      </c>
      <c r="K10422" s="3">
        <f>MIN(J10422-M10422+N10422,'Power Look Up'!$F$4)</f>
        <v>349.04688267201544</v>
      </c>
      <c r="M10422" s="51">
        <f t="array" ref="M10422">_xlfn.SUM(_xlfn.NORM.DIST($S$3:$S$1003,$G10422,$P10422,FALSE)*WindSpeedStep*$T$3:$T$1003)</f>
        <v>327.80381782081992</v>
      </c>
      <c r="N10422" s="51">
        <f t="array" ref="N10422">_xlfn.SUM(_xlfn.NORM.DIST($S$3:$S$1003,$G10422,$Q10422,FALSE)*WindSpeedStep*$T$3:$T$1003)</f>
        <v>348.87070049284819</v>
      </c>
      <c r="P10422" s="43">
        <f t="shared" si="650"/>
        <v>0.57902954450986355</v>
      </c>
      <c r="Q10422" s="43">
        <f t="shared" si="651"/>
        <v>1.108779978848675</v>
      </c>
    </row>
    <row r="10423" spans="5:17" x14ac:dyDescent="0.2">
      <c r="E10423" s="16">
        <v>41108.104166666664</v>
      </c>
      <c r="F10423" s="22">
        <v>5.98</v>
      </c>
      <c r="G10423" s="22">
        <v>6.0813874878491978</v>
      </c>
      <c r="H10423" s="25">
        <v>0.16722408026755853</v>
      </c>
      <c r="I10423" s="3">
        <f t="shared" si="648"/>
        <v>358.75999999998658</v>
      </c>
      <c r="J10423" s="3">
        <f t="shared" si="649"/>
        <v>380.07999999998077</v>
      </c>
      <c r="K10423" s="3">
        <f>MIN(J10423-M10423+N10423,'Power Look Up'!$F$4)</f>
        <v>397.7915469553692</v>
      </c>
      <c r="M10423" s="51">
        <f t="array" ref="M10423">_xlfn.SUM(_xlfn.NORM.DIST($S$3:$S$1003,$G10423,$P10423,FALSE)*WindSpeedStep*$T$3:$T$1003)</f>
        <v>383.35444576126474</v>
      </c>
      <c r="N10423" s="51">
        <f t="array" ref="N10423">_xlfn.SUM(_xlfn.NORM.DIST($S$3:$S$1003,$G10423,$Q10423,FALSE)*WindSpeedStep*$T$3:$T$1003)</f>
        <v>401.06599271665317</v>
      </c>
      <c r="P10423" s="43">
        <f t="shared" si="650"/>
        <v>0.6081387487849198</v>
      </c>
      <c r="Q10423" s="43">
        <f t="shared" si="651"/>
        <v>1.0169544294062203</v>
      </c>
    </row>
    <row r="10424" spans="5:17" x14ac:dyDescent="0.2">
      <c r="E10424" s="16">
        <v>41108.111111111109</v>
      </c>
      <c r="F10424" s="22">
        <v>6.39</v>
      </c>
      <c r="G10424" s="22">
        <v>6.5239128880963664</v>
      </c>
      <c r="H10424" s="25">
        <v>0.13302034428794993</v>
      </c>
      <c r="I10424" s="3">
        <f t="shared" si="648"/>
        <v>450.13999999997924</v>
      </c>
      <c r="J10424" s="3">
        <f t="shared" si="649"/>
        <v>479.51999999997861</v>
      </c>
      <c r="K10424" s="3">
        <f>MIN(J10424-M10424+N10424,'Power Look Up'!$F$4)</f>
        <v>489.94025725390333</v>
      </c>
      <c r="M10424" s="51">
        <f t="array" ref="M10424">_xlfn.SUM(_xlfn.NORM.DIST($S$3:$S$1003,$G10424,$P10424,FALSE)*WindSpeedStep*$T$3:$T$1003)</f>
        <v>477.79102500226355</v>
      </c>
      <c r="N10424" s="51">
        <f t="array" ref="N10424">_xlfn.SUM(_xlfn.NORM.DIST($S$3:$S$1003,$G10424,$Q10424,FALSE)*WindSpeedStep*$T$3:$T$1003)</f>
        <v>488.21128225618827</v>
      </c>
      <c r="P10424" s="43">
        <f t="shared" si="650"/>
        <v>0.6523912888096367</v>
      </c>
      <c r="Q10424" s="43">
        <f t="shared" si="651"/>
        <v>0.86781313847917241</v>
      </c>
    </row>
    <row r="10425" spans="5:17" x14ac:dyDescent="0.2">
      <c r="E10425" s="16">
        <v>41108.118055555555</v>
      </c>
      <c r="F10425" s="22">
        <v>5.37</v>
      </c>
      <c r="G10425" s="22">
        <v>5.5470649691063638</v>
      </c>
      <c r="H10425" s="25">
        <v>0.18994413407821228</v>
      </c>
      <c r="I10425" s="3">
        <f t="shared" si="648"/>
        <v>259.93999999998863</v>
      </c>
      <c r="J10425" s="3">
        <f t="shared" si="649"/>
        <v>289.09999999998803</v>
      </c>
      <c r="K10425" s="3">
        <f>MIN(J10425-M10425+N10425,'Power Look Up'!$F$4)</f>
        <v>305.64289418788616</v>
      </c>
      <c r="M10425" s="51">
        <f t="array" ref="M10425">_xlfn.SUM(_xlfn.NORM.DIST($S$3:$S$1003,$G10425,$P10425,FALSE)*WindSpeedStep*$T$3:$T$1003)</f>
        <v>284.7113257537676</v>
      </c>
      <c r="N10425" s="51">
        <f t="array" ref="N10425">_xlfn.SUM(_xlfn.NORM.DIST($S$3:$S$1003,$G10425,$Q10425,FALSE)*WindSpeedStep*$T$3:$T$1003)</f>
        <v>301.25421994166572</v>
      </c>
      <c r="P10425" s="43">
        <f t="shared" si="650"/>
        <v>0.55470649691063645</v>
      </c>
      <c r="Q10425" s="43">
        <f t="shared" si="651"/>
        <v>1.0536324522324936</v>
      </c>
    </row>
    <row r="10426" spans="5:17" x14ac:dyDescent="0.2">
      <c r="E10426" s="16">
        <v>41108.125</v>
      </c>
      <c r="F10426" s="22">
        <v>6.16</v>
      </c>
      <c r="G10426" s="22">
        <v>6.3354427131550031</v>
      </c>
      <c r="H10426" s="25">
        <v>0.11363636363636363</v>
      </c>
      <c r="I10426" s="3">
        <f t="shared" si="648"/>
        <v>398.15999999998036</v>
      </c>
      <c r="J10426" s="3">
        <f t="shared" si="649"/>
        <v>438.83999999997951</v>
      </c>
      <c r="K10426" s="3">
        <f>MIN(J10426-M10426+N10426,'Power Look Up'!$F$4)</f>
        <v>442.43747314229478</v>
      </c>
      <c r="M10426" s="51">
        <f t="array" ref="M10426">_xlfn.SUM(_xlfn.NORM.DIST($S$3:$S$1003,$G10426,$P10426,FALSE)*WindSpeedStep*$T$3:$T$1003)</f>
        <v>436.00263584446441</v>
      </c>
      <c r="N10426" s="51">
        <f t="array" ref="N10426">_xlfn.SUM(_xlfn.NORM.DIST($S$3:$S$1003,$G10426,$Q10426,FALSE)*WindSpeedStep*$T$3:$T$1003)</f>
        <v>439.60010898677967</v>
      </c>
      <c r="P10426" s="43">
        <f t="shared" si="650"/>
        <v>0.6335442713155004</v>
      </c>
      <c r="Q10426" s="43">
        <f t="shared" si="651"/>
        <v>0.71993667194943212</v>
      </c>
    </row>
    <row r="10427" spans="5:17" x14ac:dyDescent="0.2">
      <c r="E10427" s="16">
        <v>41108.131944444445</v>
      </c>
      <c r="F10427" s="22">
        <v>6.77</v>
      </c>
      <c r="G10427" s="22">
        <v>6.7840469365274894</v>
      </c>
      <c r="H10427" s="25">
        <v>0.11521418020679469</v>
      </c>
      <c r="I10427" s="3">
        <f t="shared" si="648"/>
        <v>536.01999999997747</v>
      </c>
      <c r="J10427" s="3">
        <f t="shared" si="649"/>
        <v>538.27999999997735</v>
      </c>
      <c r="K10427" s="3">
        <f>MIN(J10427-M10427+N10427,'Power Look Up'!$F$4)</f>
        <v>543.41224271598117</v>
      </c>
      <c r="M10427" s="51">
        <f t="array" ref="M10427">_xlfn.SUM(_xlfn.NORM.DIST($S$3:$S$1003,$G10427,$P10427,FALSE)*WindSpeedStep*$T$3:$T$1003)</f>
        <v>539.48123580021274</v>
      </c>
      <c r="N10427" s="51">
        <f t="array" ref="N10427">_xlfn.SUM(_xlfn.NORM.DIST($S$3:$S$1003,$G10427,$Q10427,FALSE)*WindSpeedStep*$T$3:$T$1003)</f>
        <v>544.61347851621656</v>
      </c>
      <c r="P10427" s="43">
        <f t="shared" si="650"/>
        <v>0.67840469365274902</v>
      </c>
      <c r="Q10427" s="43">
        <f t="shared" si="651"/>
        <v>0.78161840627643164</v>
      </c>
    </row>
    <row r="10428" spans="5:17" x14ac:dyDescent="0.2">
      <c r="E10428" s="16">
        <v>41108.138888888891</v>
      </c>
      <c r="F10428" s="22">
        <v>6.29</v>
      </c>
      <c r="G10428" s="22">
        <v>6.306990403575317</v>
      </c>
      <c r="H10428" s="25">
        <v>9.2209856915739255E-2</v>
      </c>
      <c r="I10428" s="3">
        <f t="shared" si="648"/>
        <v>427.53999999997973</v>
      </c>
      <c r="J10428" s="3">
        <f t="shared" si="649"/>
        <v>432.05999999997965</v>
      </c>
      <c r="K10428" s="3">
        <f>MIN(J10428-M10428+N10428,'Power Look Up'!$F$4)</f>
        <v>430.19297005628925</v>
      </c>
      <c r="M10428" s="51">
        <f t="array" ref="M10428">_xlfn.SUM(_xlfn.NORM.DIST($S$3:$S$1003,$G10428,$P10428,FALSE)*WindSpeedStep*$T$3:$T$1003)</f>
        <v>429.90017482742763</v>
      </c>
      <c r="N10428" s="51">
        <f t="array" ref="N10428">_xlfn.SUM(_xlfn.NORM.DIST($S$3:$S$1003,$G10428,$Q10428,FALSE)*WindSpeedStep*$T$3:$T$1003)</f>
        <v>428.03314488373724</v>
      </c>
      <c r="P10428" s="43">
        <f t="shared" si="650"/>
        <v>0.63069904035753177</v>
      </c>
      <c r="Q10428" s="43">
        <f t="shared" si="651"/>
        <v>0.58156668268262057</v>
      </c>
    </row>
    <row r="10429" spans="5:17" x14ac:dyDescent="0.2">
      <c r="E10429" s="16">
        <v>41108.145833333336</v>
      </c>
      <c r="F10429" s="22">
        <v>6.44</v>
      </c>
      <c r="G10429" s="22">
        <v>6.5555508290720921</v>
      </c>
      <c r="H10429" s="25">
        <v>9.1614906832298129E-2</v>
      </c>
      <c r="I10429" s="3">
        <f t="shared" si="648"/>
        <v>461.43999999997902</v>
      </c>
      <c r="J10429" s="3">
        <f t="shared" si="649"/>
        <v>488.55999999997846</v>
      </c>
      <c r="K10429" s="3">
        <f>MIN(J10429-M10429+N10429,'Power Look Up'!$F$4)</f>
        <v>486.25214881417554</v>
      </c>
      <c r="M10429" s="51">
        <f t="array" ref="M10429">_xlfn.SUM(_xlfn.NORM.DIST($S$3:$S$1003,$G10429,$P10429,FALSE)*WindSpeedStep*$T$3:$T$1003)</f>
        <v>485.04243217805907</v>
      </c>
      <c r="N10429" s="51">
        <f t="array" ref="N10429">_xlfn.SUM(_xlfn.NORM.DIST($S$3:$S$1003,$G10429,$Q10429,FALSE)*WindSpeedStep*$T$3:$T$1003)</f>
        <v>482.73458099225616</v>
      </c>
      <c r="P10429" s="43">
        <f t="shared" si="650"/>
        <v>0.65555508290720921</v>
      </c>
      <c r="Q10429" s="43">
        <f t="shared" si="651"/>
        <v>0.60058617843983453</v>
      </c>
    </row>
    <row r="10430" spans="5:17" x14ac:dyDescent="0.2">
      <c r="E10430" s="16">
        <v>41108.152777777781</v>
      </c>
      <c r="F10430" s="22">
        <v>6.28</v>
      </c>
      <c r="G10430" s="22">
        <v>6.3977190464939468</v>
      </c>
      <c r="H10430" s="25">
        <v>0.11305732484076432</v>
      </c>
      <c r="I10430" s="3">
        <f t="shared" si="648"/>
        <v>425.27999999997979</v>
      </c>
      <c r="J10430" s="3">
        <f t="shared" si="649"/>
        <v>452.39999999997917</v>
      </c>
      <c r="K10430" s="3">
        <f>MIN(J10430-M10430+N10430,'Power Look Up'!$F$4)</f>
        <v>455.97657172633382</v>
      </c>
      <c r="M10430" s="51">
        <f t="array" ref="M10430">_xlfn.SUM(_xlfn.NORM.DIST($S$3:$S$1003,$G10430,$P10430,FALSE)*WindSpeedStep*$T$3:$T$1003)</f>
        <v>449.54661137462062</v>
      </c>
      <c r="N10430" s="51">
        <f t="array" ref="N10430">_xlfn.SUM(_xlfn.NORM.DIST($S$3:$S$1003,$G10430,$Q10430,FALSE)*WindSpeedStep*$T$3:$T$1003)</f>
        <v>453.12318310097527</v>
      </c>
      <c r="P10430" s="43">
        <f t="shared" si="650"/>
        <v>0.63977190464939471</v>
      </c>
      <c r="Q10430" s="43">
        <f t="shared" si="651"/>
        <v>0.72330900047941116</v>
      </c>
    </row>
    <row r="10431" spans="5:17" x14ac:dyDescent="0.2">
      <c r="E10431" s="16">
        <v>41108.159722222219</v>
      </c>
      <c r="F10431" s="22">
        <v>6.53</v>
      </c>
      <c r="G10431" s="22">
        <v>6.5900679360068732</v>
      </c>
      <c r="H10431" s="25">
        <v>0.15007656967840735</v>
      </c>
      <c r="I10431" s="3">
        <f t="shared" si="648"/>
        <v>481.7799999999786</v>
      </c>
      <c r="J10431" s="3">
        <f t="shared" si="649"/>
        <v>495.33999999997832</v>
      </c>
      <c r="K10431" s="3">
        <f>MIN(J10431-M10431+N10431,'Power Look Up'!$F$4)</f>
        <v>512.66941480490209</v>
      </c>
      <c r="M10431" s="51">
        <f t="array" ref="M10431">_xlfn.SUM(_xlfn.NORM.DIST($S$3:$S$1003,$G10431,$P10431,FALSE)*WindSpeedStep*$T$3:$T$1003)</f>
        <v>493.03246160923413</v>
      </c>
      <c r="N10431" s="51">
        <f t="array" ref="N10431">_xlfn.SUM(_xlfn.NORM.DIST($S$3:$S$1003,$G10431,$Q10431,FALSE)*WindSpeedStep*$T$3:$T$1003)</f>
        <v>510.3618764141579</v>
      </c>
      <c r="P10431" s="43">
        <f t="shared" si="650"/>
        <v>0.65900679360068737</v>
      </c>
      <c r="Q10431" s="43">
        <f t="shared" si="651"/>
        <v>0.9890147897835736</v>
      </c>
    </row>
    <row r="10432" spans="5:17" x14ac:dyDescent="0.2">
      <c r="E10432" s="16">
        <v>41108.166666666664</v>
      </c>
      <c r="F10432" s="22">
        <v>6.85</v>
      </c>
      <c r="G10432" s="22">
        <v>6.7706126923325245</v>
      </c>
      <c r="H10432" s="25">
        <v>0.1562043795620438</v>
      </c>
      <c r="I10432" s="3">
        <f t="shared" si="648"/>
        <v>554.09999999997706</v>
      </c>
      <c r="J10432" s="3">
        <f t="shared" si="649"/>
        <v>536.01999999997747</v>
      </c>
      <c r="K10432" s="3">
        <f>MIN(J10432-M10432+N10432,'Power Look Up'!$F$4)</f>
        <v>557.74184230832179</v>
      </c>
      <c r="M10432" s="51">
        <f t="array" ref="M10432">_xlfn.SUM(_xlfn.NORM.DIST($S$3:$S$1003,$G10432,$P10432,FALSE)*WindSpeedStep*$T$3:$T$1003)</f>
        <v>536.17900430785858</v>
      </c>
      <c r="N10432" s="51">
        <f t="array" ref="N10432">_xlfn.SUM(_xlfn.NORM.DIST($S$3:$S$1003,$G10432,$Q10432,FALSE)*WindSpeedStep*$T$3:$T$1003)</f>
        <v>557.9008466162029</v>
      </c>
      <c r="P10432" s="43">
        <f t="shared" si="650"/>
        <v>0.67706126923325249</v>
      </c>
      <c r="Q10432" s="43">
        <f t="shared" si="651"/>
        <v>1.057599354860701</v>
      </c>
    </row>
    <row r="10433" spans="5:17" x14ac:dyDescent="0.2">
      <c r="E10433" s="16">
        <v>41108.173611111109</v>
      </c>
      <c r="F10433" s="22">
        <v>5.78</v>
      </c>
      <c r="G10433" s="22">
        <v>5.797220447744647</v>
      </c>
      <c r="H10433" s="25">
        <v>0.13321799307958476</v>
      </c>
      <c r="I10433" s="3">
        <f t="shared" si="648"/>
        <v>326.35999999998722</v>
      </c>
      <c r="J10433" s="3">
        <f t="shared" si="649"/>
        <v>329.59999999998718</v>
      </c>
      <c r="K10433" s="3">
        <f>MIN(J10433-M10433+N10433,'Power Look Up'!$F$4)</f>
        <v>335.36746035118392</v>
      </c>
      <c r="M10433" s="51">
        <f t="array" ref="M10433">_xlfn.SUM(_xlfn.NORM.DIST($S$3:$S$1003,$G10433,$P10433,FALSE)*WindSpeedStep*$T$3:$T$1003)</f>
        <v>329.07148624013365</v>
      </c>
      <c r="N10433" s="51">
        <f t="array" ref="N10433">_xlfn.SUM(_xlfn.NORM.DIST($S$3:$S$1003,$G10433,$Q10433,FALSE)*WindSpeedStep*$T$3:$T$1003)</f>
        <v>334.8389465913304</v>
      </c>
      <c r="P10433" s="43">
        <f t="shared" si="650"/>
        <v>0.57972204477446476</v>
      </c>
      <c r="Q10433" s="43">
        <f t="shared" si="651"/>
        <v>0.77229407348847368</v>
      </c>
    </row>
    <row r="10434" spans="5:17" x14ac:dyDescent="0.2">
      <c r="E10434" s="16">
        <v>41108.180555555555</v>
      </c>
      <c r="F10434" s="22">
        <v>5.53</v>
      </c>
      <c r="G10434" s="22">
        <v>5.5077039434345902</v>
      </c>
      <c r="H10434" s="25">
        <v>0.15370705244122965</v>
      </c>
      <c r="I10434" s="3">
        <f t="shared" si="648"/>
        <v>285.85999999998808</v>
      </c>
      <c r="J10434" s="3">
        <f t="shared" si="649"/>
        <v>282.61999999998818</v>
      </c>
      <c r="K10434" s="3">
        <f>MIN(J10434-M10434+N10434,'Power Look Up'!$F$4)</f>
        <v>289.95727208372779</v>
      </c>
      <c r="M10434" s="51">
        <f t="array" ref="M10434">_xlfn.SUM(_xlfn.NORM.DIST($S$3:$S$1003,$G10434,$P10434,FALSE)*WindSpeedStep*$T$3:$T$1003)</f>
        <v>277.97067195548169</v>
      </c>
      <c r="N10434" s="51">
        <f t="array" ref="N10434">_xlfn.SUM(_xlfn.NORM.DIST($S$3:$S$1003,$G10434,$Q10434,FALSE)*WindSpeedStep*$T$3:$T$1003)</f>
        <v>285.3079440392213</v>
      </c>
      <c r="P10434" s="43">
        <f t="shared" si="650"/>
        <v>0.55077039434345909</v>
      </c>
      <c r="Q10434" s="43">
        <f t="shared" si="651"/>
        <v>0.84657293886426788</v>
      </c>
    </row>
    <row r="10435" spans="5:17" x14ac:dyDescent="0.2">
      <c r="E10435" s="16">
        <v>41108.1875</v>
      </c>
      <c r="F10435" s="22">
        <v>5.32</v>
      </c>
      <c r="G10435" s="22">
        <v>5.4580161855037748</v>
      </c>
      <c r="H10435" s="25">
        <v>0.10150375939849623</v>
      </c>
      <c r="I10435" s="3">
        <f t="shared" ref="I10435:I10498" si="652">INDEX(PowerArray,MIN(MaximumPowerIndex,ROUND(F10435*100,0)))</f>
        <v>251.83999999998883</v>
      </c>
      <c r="J10435" s="3">
        <f t="shared" ref="J10435:J10498" si="653">INDEX(PowerArray,MIN(MaximumPowerIndex,ROUND(G10435*100,0)))</f>
        <v>274.51999999998833</v>
      </c>
      <c r="K10435" s="3">
        <f>MIN(J10435-M10435+N10435,'Power Look Up'!$F$4)</f>
        <v>274.6367022932738</v>
      </c>
      <c r="M10435" s="51">
        <f t="array" ref="M10435">_xlfn.SUM(_xlfn.NORM.DIST($S$3:$S$1003,$G10435,$P10435,FALSE)*WindSpeedStep*$T$3:$T$1003)</f>
        <v>269.53941658908815</v>
      </c>
      <c r="N10435" s="51">
        <f t="array" ref="N10435">_xlfn.SUM(_xlfn.NORM.DIST($S$3:$S$1003,$G10435,$Q10435,FALSE)*WindSpeedStep*$T$3:$T$1003)</f>
        <v>269.65611888237362</v>
      </c>
      <c r="P10435" s="43">
        <f t="shared" ref="P10435:P10498" si="654">ReferenceTurbulence*G10435</f>
        <v>0.54580161855037745</v>
      </c>
      <c r="Q10435" s="43">
        <f t="shared" si="651"/>
        <v>0.55400916168647329</v>
      </c>
    </row>
    <row r="10436" spans="5:17" x14ac:dyDescent="0.2">
      <c r="E10436" s="16">
        <v>41108.194444444445</v>
      </c>
      <c r="F10436" s="22">
        <v>4.88</v>
      </c>
      <c r="G10436" s="22">
        <v>4.9859779591257709</v>
      </c>
      <c r="H10436" s="25">
        <v>0.12295081967213115</v>
      </c>
      <c r="I10436" s="3">
        <f t="shared" si="652"/>
        <v>186.91999999999351</v>
      </c>
      <c r="J10436" s="3">
        <f t="shared" si="653"/>
        <v>198.90999999999326</v>
      </c>
      <c r="K10436" s="3">
        <f>MIN(J10436-M10436+N10436,'Power Look Up'!$F$4)</f>
        <v>200.16789115979384</v>
      </c>
      <c r="M10436" s="51">
        <f t="array" ref="M10436">_xlfn.SUM(_xlfn.NORM.DIST($S$3:$S$1003,$G10436,$P10436,FALSE)*WindSpeedStep*$T$3:$T$1003)</f>
        <v>192.30798407454546</v>
      </c>
      <c r="N10436" s="51">
        <f t="array" ref="N10436">_xlfn.SUM(_xlfn.NORM.DIST($S$3:$S$1003,$G10436,$Q10436,FALSE)*WindSpeedStep*$T$3:$T$1003)</f>
        <v>193.56587523434604</v>
      </c>
      <c r="P10436" s="43">
        <f t="shared" si="654"/>
        <v>0.49859779591257714</v>
      </c>
      <c r="Q10436" s="43">
        <f t="shared" ref="Q10436:Q10499" si="655">G10436*H10436</f>
        <v>0.61303007694169309</v>
      </c>
    </row>
    <row r="10437" spans="5:17" x14ac:dyDescent="0.2">
      <c r="E10437" s="16">
        <v>41108.201388888891</v>
      </c>
      <c r="F10437" s="22">
        <v>4.8600000000000003</v>
      </c>
      <c r="G10437" s="22">
        <v>4.9359488637601237</v>
      </c>
      <c r="H10437" s="25">
        <v>0.11522633744855967</v>
      </c>
      <c r="I10437" s="3">
        <f t="shared" si="652"/>
        <v>184.73999999999353</v>
      </c>
      <c r="J10437" s="3">
        <f t="shared" si="653"/>
        <v>193.45999999999336</v>
      </c>
      <c r="K10437" s="3">
        <f>MIN(J10437-M10437+N10437,'Power Look Up'!$F$4)</f>
        <v>194.19701622973173</v>
      </c>
      <c r="M10437" s="51">
        <f t="array" ref="M10437">_xlfn.SUM(_xlfn.NORM.DIST($S$3:$S$1003,$G10437,$P10437,FALSE)*WindSpeedStep*$T$3:$T$1003)</f>
        <v>184.29708486066914</v>
      </c>
      <c r="N10437" s="51">
        <f t="array" ref="N10437">_xlfn.SUM(_xlfn.NORM.DIST($S$3:$S$1003,$G10437,$Q10437,FALSE)*WindSpeedStep*$T$3:$T$1003)</f>
        <v>185.03410109040752</v>
      </c>
      <c r="P10437" s="43">
        <f t="shared" si="654"/>
        <v>0.4935948863760124</v>
      </c>
      <c r="Q10437" s="43">
        <f t="shared" si="655"/>
        <v>0.56875130940445873</v>
      </c>
    </row>
    <row r="10438" spans="5:17" x14ac:dyDescent="0.2">
      <c r="E10438" s="16">
        <v>41108.208333333336</v>
      </c>
      <c r="F10438" s="22">
        <v>4.1399999999999997</v>
      </c>
      <c r="G10438" s="22">
        <v>4.1947060534066036</v>
      </c>
      <c r="H10438" s="25">
        <v>0.15700483091787443</v>
      </c>
      <c r="I10438" s="3">
        <f t="shared" si="652"/>
        <v>106.25999999999522</v>
      </c>
      <c r="J10438" s="3">
        <f t="shared" si="653"/>
        <v>111.70999999999511</v>
      </c>
      <c r="K10438" s="3">
        <f>MIN(J10438-M10438+N10438,'Power Look Up'!$F$4)</f>
        <v>124.12002983564761</v>
      </c>
      <c r="M10438" s="51">
        <f t="array" ref="M10438">_xlfn.SUM(_xlfn.NORM.DIST($S$3:$S$1003,$G10438,$P10438,FALSE)*WindSpeedStep*$T$3:$T$1003)</f>
        <v>72.925711353905072</v>
      </c>
      <c r="N10438" s="51">
        <f t="array" ref="N10438">_xlfn.SUM(_xlfn.NORM.DIST($S$3:$S$1003,$G10438,$Q10438,FALSE)*WindSpeedStep*$T$3:$T$1003)</f>
        <v>85.335741189557581</v>
      </c>
      <c r="P10438" s="43">
        <f t="shared" si="654"/>
        <v>0.41947060534066039</v>
      </c>
      <c r="Q10438" s="43">
        <f t="shared" si="655"/>
        <v>0.65858911466528813</v>
      </c>
    </row>
    <row r="10439" spans="5:17" x14ac:dyDescent="0.2">
      <c r="E10439" s="16">
        <v>41108.215277777781</v>
      </c>
      <c r="F10439" s="22">
        <v>3.49</v>
      </c>
      <c r="G10439" s="22">
        <v>3.5339864358067117</v>
      </c>
      <c r="H10439" s="25">
        <v>0.14326647564469913</v>
      </c>
      <c r="I10439" s="3">
        <f t="shared" si="652"/>
        <v>44.589999999997232</v>
      </c>
      <c r="J10439" s="3">
        <f t="shared" si="653"/>
        <v>48.229999999997155</v>
      </c>
      <c r="K10439" s="3">
        <f>MIN(J10439-M10439+N10439,'Power Look Up'!$F$4)</f>
        <v>53.708750904374618</v>
      </c>
      <c r="M10439" s="51">
        <f t="array" ref="M10439">_xlfn.SUM(_xlfn.NORM.DIST($S$3:$S$1003,$G10439,$P10439,FALSE)*WindSpeedStep*$T$3:$T$1003)</f>
        <v>17.301229525682182</v>
      </c>
      <c r="N10439" s="51">
        <f t="array" ref="N10439">_xlfn.SUM(_xlfn.NORM.DIST($S$3:$S$1003,$G10439,$Q10439,FALSE)*WindSpeedStep*$T$3:$T$1003)</f>
        <v>22.779980430059645</v>
      </c>
      <c r="P10439" s="43">
        <f t="shared" si="654"/>
        <v>0.35339864358067119</v>
      </c>
      <c r="Q10439" s="43">
        <f t="shared" si="655"/>
        <v>0.50630178163419937</v>
      </c>
    </row>
    <row r="10440" spans="5:17" x14ac:dyDescent="0.2">
      <c r="E10440" s="16">
        <v>41108.222222222219</v>
      </c>
      <c r="F10440" s="22">
        <v>3.77</v>
      </c>
      <c r="G10440" s="22">
        <v>3.8342728567570035</v>
      </c>
      <c r="H10440" s="25">
        <v>0.22811671087533156</v>
      </c>
      <c r="I10440" s="3">
        <f t="shared" si="652"/>
        <v>70.069999999996682</v>
      </c>
      <c r="J10440" s="3">
        <f t="shared" si="653"/>
        <v>75.529999999996576</v>
      </c>
      <c r="K10440" s="3">
        <f>MIN(J10440-M10440+N10440,'Power Look Up'!$F$4)</f>
        <v>103.81017930767332</v>
      </c>
      <c r="M10440" s="51">
        <f t="array" ref="M10440">_xlfn.SUM(_xlfn.NORM.DIST($S$3:$S$1003,$G10440,$P10440,FALSE)*WindSpeedStep*$T$3:$T$1003)</f>
        <v>35.07824024687342</v>
      </c>
      <c r="N10440" s="51">
        <f t="array" ref="N10440">_xlfn.SUM(_xlfn.NORM.DIST($S$3:$S$1003,$G10440,$Q10440,FALSE)*WindSpeedStep*$T$3:$T$1003)</f>
        <v>63.358419554550167</v>
      </c>
      <c r="P10440" s="43">
        <f t="shared" si="654"/>
        <v>0.38342728567570039</v>
      </c>
      <c r="Q10440" s="43">
        <f t="shared" si="655"/>
        <v>0.87466171268196891</v>
      </c>
    </row>
    <row r="10441" spans="5:17" x14ac:dyDescent="0.2">
      <c r="E10441" s="16">
        <v>41108.229166666664</v>
      </c>
      <c r="F10441" s="22">
        <v>3.19</v>
      </c>
      <c r="G10441" s="22">
        <v>3.2186656079822051</v>
      </c>
      <c r="H10441" s="25">
        <v>0.17554858934169282</v>
      </c>
      <c r="I10441" s="3">
        <f t="shared" si="652"/>
        <v>17.289999999997814</v>
      </c>
      <c r="J10441" s="3">
        <f t="shared" si="653"/>
        <v>20.019999999997754</v>
      </c>
      <c r="K10441" s="3">
        <f>MIN(J10441-M10441+N10441,'Power Look Up'!$F$4)</f>
        <v>25.295641074247339</v>
      </c>
      <c r="M10441" s="51">
        <f t="array" ref="M10441">_xlfn.SUM(_xlfn.NORM.DIST($S$3:$S$1003,$G10441,$P10441,FALSE)*WindSpeedStep*$T$3:$T$1003)</f>
        <v>7.5056752863432523</v>
      </c>
      <c r="N10441" s="51">
        <f t="array" ref="N10441">_xlfn.SUM(_xlfn.NORM.DIST($S$3:$S$1003,$G10441,$Q10441,FALSE)*WindSpeedStep*$T$3:$T$1003)</f>
        <v>12.781316360592836</v>
      </c>
      <c r="P10441" s="43">
        <f t="shared" si="654"/>
        <v>0.32186656079822051</v>
      </c>
      <c r="Q10441" s="43">
        <f t="shared" si="655"/>
        <v>0.56503220704389812</v>
      </c>
    </row>
    <row r="10442" spans="5:17" x14ac:dyDescent="0.2">
      <c r="E10442" s="16">
        <v>41108.236111111109</v>
      </c>
      <c r="F10442" s="22">
        <v>5.31</v>
      </c>
      <c r="G10442" s="22">
        <v>5.2694294072003931</v>
      </c>
      <c r="H10442" s="25">
        <v>0.15065913370998119</v>
      </c>
      <c r="I10442" s="3">
        <f t="shared" si="652"/>
        <v>250.21999999998886</v>
      </c>
      <c r="J10442" s="3">
        <f t="shared" si="653"/>
        <v>243.73999999998898</v>
      </c>
      <c r="K10442" s="3">
        <f>MIN(J10442-M10442+N10442,'Power Look Up'!$F$4)</f>
        <v>248.77784503558107</v>
      </c>
      <c r="M10442" s="51">
        <f t="array" ref="M10442">_xlfn.SUM(_xlfn.NORM.DIST($S$3:$S$1003,$G10442,$P10442,FALSE)*WindSpeedStep*$T$3:$T$1003)</f>
        <v>238.19260904296502</v>
      </c>
      <c r="N10442" s="51">
        <f t="array" ref="N10442">_xlfn.SUM(_xlfn.NORM.DIST($S$3:$S$1003,$G10442,$Q10442,FALSE)*WindSpeedStep*$T$3:$T$1003)</f>
        <v>243.2304540785571</v>
      </c>
      <c r="P10442" s="43">
        <f t="shared" si="654"/>
        <v>0.52694294072003933</v>
      </c>
      <c r="Q10442" s="43">
        <f t="shared" si="655"/>
        <v>0.79388766963471091</v>
      </c>
    </row>
    <row r="10443" spans="5:17" x14ac:dyDescent="0.2">
      <c r="E10443" s="16">
        <v>41108.243055555555</v>
      </c>
      <c r="F10443" s="22">
        <v>6.11</v>
      </c>
      <c r="G10443" s="22">
        <v>6.1011793214118706</v>
      </c>
      <c r="H10443" s="25">
        <v>0.15057283142389524</v>
      </c>
      <c r="I10443" s="3">
        <f t="shared" si="652"/>
        <v>386.85999999998057</v>
      </c>
      <c r="J10443" s="3">
        <f t="shared" si="653"/>
        <v>384.59999999998064</v>
      </c>
      <c r="K10443" s="3">
        <f>MIN(J10443-M10443+N10443,'Power Look Up'!$F$4)</f>
        <v>397.31401089237954</v>
      </c>
      <c r="M10443" s="51">
        <f t="array" ref="M10443">_xlfn.SUM(_xlfn.NORM.DIST($S$3:$S$1003,$G10443,$P10443,FALSE)*WindSpeedStep*$T$3:$T$1003)</f>
        <v>387.31021823248039</v>
      </c>
      <c r="N10443" s="51">
        <f t="array" ref="N10443">_xlfn.SUM(_xlfn.NORM.DIST($S$3:$S$1003,$G10443,$Q10443,FALSE)*WindSpeedStep*$T$3:$T$1003)</f>
        <v>400.0242291248793</v>
      </c>
      <c r="P10443" s="43">
        <f t="shared" si="654"/>
        <v>0.61011793214118715</v>
      </c>
      <c r="Q10443" s="43">
        <f t="shared" si="655"/>
        <v>0.91867184544990521</v>
      </c>
    </row>
    <row r="10444" spans="5:17" x14ac:dyDescent="0.2">
      <c r="E10444" s="16">
        <v>41108.25</v>
      </c>
      <c r="F10444" s="22">
        <v>6.01</v>
      </c>
      <c r="G10444" s="22">
        <v>5.9389008054801629</v>
      </c>
      <c r="H10444" s="25">
        <v>0.13976705490848584</v>
      </c>
      <c r="I10444" s="3">
        <f t="shared" si="652"/>
        <v>364.25999999998106</v>
      </c>
      <c r="J10444" s="3">
        <f t="shared" si="653"/>
        <v>352.27999999998667</v>
      </c>
      <c r="K10444" s="3">
        <f>MIN(J10444-M10444+N10444,'Power Look Up'!$F$4)</f>
        <v>360.57448990006424</v>
      </c>
      <c r="M10444" s="51">
        <f t="array" ref="M10444">_xlfn.SUM(_xlfn.NORM.DIST($S$3:$S$1003,$G10444,$P10444,FALSE)*WindSpeedStep*$T$3:$T$1003)</f>
        <v>355.56546160052312</v>
      </c>
      <c r="N10444" s="51">
        <f t="array" ref="N10444">_xlfn.SUM(_xlfn.NORM.DIST($S$3:$S$1003,$G10444,$Q10444,FALSE)*WindSpeedStep*$T$3:$T$1003)</f>
        <v>363.85995150060069</v>
      </c>
      <c r="P10444" s="43">
        <f t="shared" si="654"/>
        <v>0.59389008054801629</v>
      </c>
      <c r="Q10444" s="43">
        <f t="shared" si="655"/>
        <v>0.83006267497559671</v>
      </c>
    </row>
    <row r="10445" spans="5:17" x14ac:dyDescent="0.2">
      <c r="E10445" s="16">
        <v>41108.256944444445</v>
      </c>
      <c r="F10445" s="22">
        <v>5.72</v>
      </c>
      <c r="G10445" s="22">
        <v>5.6867953240325146</v>
      </c>
      <c r="H10445" s="25">
        <v>0.13461538461538464</v>
      </c>
      <c r="I10445" s="3">
        <f t="shared" si="652"/>
        <v>316.63999999998742</v>
      </c>
      <c r="J10445" s="3">
        <f t="shared" si="653"/>
        <v>311.77999999998758</v>
      </c>
      <c r="K10445" s="3">
        <f>MIN(J10445-M10445+N10445,'Power Look Up'!$F$4)</f>
        <v>317.03711321416409</v>
      </c>
      <c r="M10445" s="51">
        <f t="array" ref="M10445">_xlfn.SUM(_xlfn.NORM.DIST($S$3:$S$1003,$G10445,$P10445,FALSE)*WindSpeedStep*$T$3:$T$1003)</f>
        <v>309.13997125036229</v>
      </c>
      <c r="N10445" s="51">
        <f t="array" ref="N10445">_xlfn.SUM(_xlfn.NORM.DIST($S$3:$S$1003,$G10445,$Q10445,FALSE)*WindSpeedStep*$T$3:$T$1003)</f>
        <v>314.39708446453881</v>
      </c>
      <c r="P10445" s="43">
        <f t="shared" si="654"/>
        <v>0.56867953240325153</v>
      </c>
      <c r="Q10445" s="43">
        <f t="shared" si="655"/>
        <v>0.76553013977360784</v>
      </c>
    </row>
    <row r="10446" spans="5:17" x14ac:dyDescent="0.2">
      <c r="E10446" s="16">
        <v>41108.263888888891</v>
      </c>
      <c r="F10446" s="22">
        <v>6.24</v>
      </c>
      <c r="G10446" s="22">
        <v>6.1916675616280816</v>
      </c>
      <c r="H10446" s="25">
        <v>8.8141025641025647E-2</v>
      </c>
      <c r="I10446" s="3">
        <f t="shared" si="652"/>
        <v>416.23999999998</v>
      </c>
      <c r="J10446" s="3">
        <f t="shared" si="653"/>
        <v>404.93999999998022</v>
      </c>
      <c r="K10446" s="3">
        <f>MIN(J10446-M10446+N10446,'Power Look Up'!$F$4)</f>
        <v>402.3524819068507</v>
      </c>
      <c r="M10446" s="51">
        <f t="array" ref="M10446">_xlfn.SUM(_xlfn.NORM.DIST($S$3:$S$1003,$G10446,$P10446,FALSE)*WindSpeedStep*$T$3:$T$1003)</f>
        <v>405.70446589774804</v>
      </c>
      <c r="N10446" s="51">
        <f t="array" ref="N10446">_xlfn.SUM(_xlfn.NORM.DIST($S$3:$S$1003,$G10446,$Q10446,FALSE)*WindSpeedStep*$T$3:$T$1003)</f>
        <v>403.11694780461852</v>
      </c>
      <c r="P10446" s="43">
        <f t="shared" si="654"/>
        <v>0.61916675616280825</v>
      </c>
      <c r="Q10446" s="43">
        <f t="shared" si="655"/>
        <v>0.54573992931016746</v>
      </c>
    </row>
    <row r="10447" spans="5:17" x14ac:dyDescent="0.2">
      <c r="E10447" s="16">
        <v>41108.270833333336</v>
      </c>
      <c r="F10447" s="22">
        <v>6.48</v>
      </c>
      <c r="G10447" s="22">
        <v>6.376244581475154</v>
      </c>
      <c r="H10447" s="25">
        <v>0.10956790123456789</v>
      </c>
      <c r="I10447" s="3">
        <f t="shared" si="652"/>
        <v>470.47999999997882</v>
      </c>
      <c r="J10447" s="3">
        <f t="shared" si="653"/>
        <v>447.8799999999793</v>
      </c>
      <c r="K10447" s="3">
        <f>MIN(J10447-M10447+N10447,'Power Look Up'!$F$4)</f>
        <v>450.43484668302841</v>
      </c>
      <c r="M10447" s="51">
        <f t="array" ref="M10447">_xlfn.SUM(_xlfn.NORM.DIST($S$3:$S$1003,$G10447,$P10447,FALSE)*WindSpeedStep*$T$3:$T$1003)</f>
        <v>444.84715718563058</v>
      </c>
      <c r="N10447" s="51">
        <f t="array" ref="N10447">_xlfn.SUM(_xlfn.NORM.DIST($S$3:$S$1003,$G10447,$Q10447,FALSE)*WindSpeedStep*$T$3:$T$1003)</f>
        <v>447.40200386867969</v>
      </c>
      <c r="P10447" s="43">
        <f t="shared" si="654"/>
        <v>0.63762445814751545</v>
      </c>
      <c r="Q10447" s="43">
        <f t="shared" si="655"/>
        <v>0.69863173655051836</v>
      </c>
    </row>
    <row r="10448" spans="5:17" x14ac:dyDescent="0.2">
      <c r="E10448" s="16">
        <v>41108.277777777781</v>
      </c>
      <c r="F10448" s="22">
        <v>5.94</v>
      </c>
      <c r="G10448" s="22">
        <v>5.8957770990685763</v>
      </c>
      <c r="H10448" s="25">
        <v>0.11784511784511784</v>
      </c>
      <c r="I10448" s="3">
        <f t="shared" si="652"/>
        <v>352.27999999998667</v>
      </c>
      <c r="J10448" s="3">
        <f t="shared" si="653"/>
        <v>345.79999999998682</v>
      </c>
      <c r="K10448" s="3">
        <f>MIN(J10448-M10448+N10448,'Power Look Up'!$F$4)</f>
        <v>349.06224740186462</v>
      </c>
      <c r="M10448" s="51">
        <f t="array" ref="M10448">_xlfn.SUM(_xlfn.NORM.DIST($S$3:$S$1003,$G10448,$P10448,FALSE)*WindSpeedStep*$T$3:$T$1003)</f>
        <v>347.38577069008949</v>
      </c>
      <c r="N10448" s="51">
        <f t="array" ref="N10448">_xlfn.SUM(_xlfn.NORM.DIST($S$3:$S$1003,$G10448,$Q10448,FALSE)*WindSpeedStep*$T$3:$T$1003)</f>
        <v>350.64801809196729</v>
      </c>
      <c r="P10448" s="43">
        <f t="shared" si="654"/>
        <v>0.58957770990685765</v>
      </c>
      <c r="Q10448" s="43">
        <f t="shared" si="655"/>
        <v>0.6947885470282833</v>
      </c>
    </row>
    <row r="10449" spans="5:17" x14ac:dyDescent="0.2">
      <c r="E10449" s="16">
        <v>41108.284722222219</v>
      </c>
      <c r="F10449" s="22">
        <v>5.22</v>
      </c>
      <c r="G10449" s="22">
        <v>5.2589248137858693</v>
      </c>
      <c r="H10449" s="25">
        <v>0.14559386973180077</v>
      </c>
      <c r="I10449" s="3">
        <f t="shared" si="652"/>
        <v>235.63999999998919</v>
      </c>
      <c r="J10449" s="3">
        <f t="shared" si="653"/>
        <v>242.11999999998903</v>
      </c>
      <c r="K10449" s="3">
        <f>MIN(J10449-M10449+N10449,'Power Look Up'!$F$4)</f>
        <v>246.33137785841384</v>
      </c>
      <c r="M10449" s="51">
        <f t="array" ref="M10449">_xlfn.SUM(_xlfn.NORM.DIST($S$3:$S$1003,$G10449,$P10449,FALSE)*WindSpeedStep*$T$3:$T$1003)</f>
        <v>236.47121993292308</v>
      </c>
      <c r="N10449" s="51">
        <f t="array" ref="N10449">_xlfn.SUM(_xlfn.NORM.DIST($S$3:$S$1003,$G10449,$Q10449,FALSE)*WindSpeedStep*$T$3:$T$1003)</f>
        <v>240.68259779134789</v>
      </c>
      <c r="P10449" s="43">
        <f t="shared" si="654"/>
        <v>0.52589248137858691</v>
      </c>
      <c r="Q10449" s="43">
        <f t="shared" si="655"/>
        <v>0.76566721426767448</v>
      </c>
    </row>
    <row r="10450" spans="5:17" x14ac:dyDescent="0.2">
      <c r="E10450" s="16">
        <v>41108.291666666664</v>
      </c>
      <c r="F10450" s="22">
        <v>5.26</v>
      </c>
      <c r="G10450" s="22">
        <v>5.3073045852215399</v>
      </c>
      <c r="H10450" s="25">
        <v>8.7452471482889746E-2</v>
      </c>
      <c r="I10450" s="3">
        <f t="shared" si="652"/>
        <v>242.11999999998903</v>
      </c>
      <c r="J10450" s="3">
        <f t="shared" si="653"/>
        <v>250.21999999998886</v>
      </c>
      <c r="K10450" s="3">
        <f>MIN(J10450-M10450+N10450,'Power Look Up'!$F$4)</f>
        <v>249.74913650525872</v>
      </c>
      <c r="M10450" s="51">
        <f t="array" ref="M10450">_xlfn.SUM(_xlfn.NORM.DIST($S$3:$S$1003,$G10450,$P10450,FALSE)*WindSpeedStep*$T$3:$T$1003)</f>
        <v>244.41785737614904</v>
      </c>
      <c r="N10450" s="51">
        <f t="array" ref="N10450">_xlfn.SUM(_xlfn.NORM.DIST($S$3:$S$1003,$G10450,$Q10450,FALSE)*WindSpeedStep*$T$3:$T$1003)</f>
        <v>243.9469938814189</v>
      </c>
      <c r="P10450" s="43">
        <f t="shared" si="654"/>
        <v>0.53073045852215406</v>
      </c>
      <c r="Q10450" s="43">
        <f t="shared" si="655"/>
        <v>0.46413690289009674</v>
      </c>
    </row>
    <row r="10451" spans="5:17" x14ac:dyDescent="0.2">
      <c r="E10451" s="16">
        <v>41108.298611111109</v>
      </c>
      <c r="F10451" s="22">
        <v>5.52</v>
      </c>
      <c r="G10451" s="22">
        <v>5.5251812718976749</v>
      </c>
      <c r="H10451" s="25">
        <v>0.10507246376811594</v>
      </c>
      <c r="I10451" s="3">
        <f t="shared" si="652"/>
        <v>284.23999999998813</v>
      </c>
      <c r="J10451" s="3">
        <f t="shared" si="653"/>
        <v>285.85999999998808</v>
      </c>
      <c r="K10451" s="3">
        <f>MIN(J10451-M10451+N10451,'Power Look Up'!$F$4)</f>
        <v>286.33867528222356</v>
      </c>
      <c r="M10451" s="51">
        <f t="array" ref="M10451">_xlfn.SUM(_xlfn.NORM.DIST($S$3:$S$1003,$G10451,$P10451,FALSE)*WindSpeedStep*$T$3:$T$1003)</f>
        <v>280.95669255417829</v>
      </c>
      <c r="N10451" s="51">
        <f t="array" ref="N10451">_xlfn.SUM(_xlfn.NORM.DIST($S$3:$S$1003,$G10451,$Q10451,FALSE)*WindSpeedStep*$T$3:$T$1003)</f>
        <v>281.43536783641377</v>
      </c>
      <c r="P10451" s="43">
        <f t="shared" si="654"/>
        <v>0.55251812718976756</v>
      </c>
      <c r="Q10451" s="43">
        <f t="shared" si="655"/>
        <v>0.58054440900374116</v>
      </c>
    </row>
    <row r="10452" spans="5:17" x14ac:dyDescent="0.2">
      <c r="E10452" s="16">
        <v>41108.305555555555</v>
      </c>
      <c r="F10452" s="22">
        <v>6.24</v>
      </c>
      <c r="G10452" s="22">
        <v>6.2255280182403334</v>
      </c>
      <c r="H10452" s="25">
        <v>9.6153846153846145E-2</v>
      </c>
      <c r="I10452" s="3">
        <f t="shared" si="652"/>
        <v>416.23999999998</v>
      </c>
      <c r="J10452" s="3">
        <f t="shared" si="653"/>
        <v>413.97999999998001</v>
      </c>
      <c r="K10452" s="3">
        <f>MIN(J10452-M10452+N10452,'Power Look Up'!$F$4)</f>
        <v>413.09473128209737</v>
      </c>
      <c r="M10452" s="51">
        <f t="array" ref="M10452">_xlfn.SUM(_xlfn.NORM.DIST($S$3:$S$1003,$G10452,$P10452,FALSE)*WindSpeedStep*$T$3:$T$1003)</f>
        <v>412.71997922626389</v>
      </c>
      <c r="N10452" s="51">
        <f t="array" ref="N10452">_xlfn.SUM(_xlfn.NORM.DIST($S$3:$S$1003,$G10452,$Q10452,FALSE)*WindSpeedStep*$T$3:$T$1003)</f>
        <v>411.83471050838125</v>
      </c>
      <c r="P10452" s="43">
        <f t="shared" si="654"/>
        <v>0.62255280182403339</v>
      </c>
      <c r="Q10452" s="43">
        <f t="shared" si="655"/>
        <v>0.59860846329233974</v>
      </c>
    </row>
    <row r="10453" spans="5:17" x14ac:dyDescent="0.2">
      <c r="E10453" s="16">
        <v>41108.3125</v>
      </c>
      <c r="F10453" s="22">
        <v>5.95</v>
      </c>
      <c r="G10453" s="22">
        <v>5.9241743351838831</v>
      </c>
      <c r="H10453" s="25">
        <v>0.10588235294117647</v>
      </c>
      <c r="I10453" s="3">
        <f t="shared" si="652"/>
        <v>353.89999999998668</v>
      </c>
      <c r="J10453" s="3">
        <f t="shared" si="653"/>
        <v>349.03999999998678</v>
      </c>
      <c r="K10453" s="3">
        <f>MIN(J10453-M10453+N10453,'Power Look Up'!$F$4)</f>
        <v>350.10513703185637</v>
      </c>
      <c r="M10453" s="51">
        <f t="array" ref="M10453">_xlfn.SUM(_xlfn.NORM.DIST($S$3:$S$1003,$G10453,$P10453,FALSE)*WindSpeedStep*$T$3:$T$1003)</f>
        <v>352.76044828000283</v>
      </c>
      <c r="N10453" s="51">
        <f t="array" ref="N10453">_xlfn.SUM(_xlfn.NORM.DIST($S$3:$S$1003,$G10453,$Q10453,FALSE)*WindSpeedStep*$T$3:$T$1003)</f>
        <v>353.82558531187243</v>
      </c>
      <c r="P10453" s="43">
        <f t="shared" si="654"/>
        <v>0.59241743351838838</v>
      </c>
      <c r="Q10453" s="43">
        <f t="shared" si="655"/>
        <v>0.62726551784299933</v>
      </c>
    </row>
    <row r="10454" spans="5:17" x14ac:dyDescent="0.2">
      <c r="E10454" s="16">
        <v>41109.006944444445</v>
      </c>
      <c r="F10454" s="22">
        <v>4.26</v>
      </c>
      <c r="G10454" s="22">
        <v>4.4111152813047125</v>
      </c>
      <c r="H10454" s="25">
        <v>0.17136150234741784</v>
      </c>
      <c r="I10454" s="3">
        <f t="shared" si="652"/>
        <v>119.33999999999494</v>
      </c>
      <c r="J10454" s="3">
        <f t="shared" si="653"/>
        <v>135.6899999999946</v>
      </c>
      <c r="K10454" s="3">
        <f>MIN(J10454-M10454+N10454,'Power Look Up'!$F$4)</f>
        <v>148.96720882873643</v>
      </c>
      <c r="M10454" s="51">
        <f t="array" ref="M10454">_xlfn.SUM(_xlfn.NORM.DIST($S$3:$S$1003,$G10454,$P10454,FALSE)*WindSpeedStep*$T$3:$T$1003)</f>
        <v>102.76930336550173</v>
      </c>
      <c r="N10454" s="51">
        <f t="array" ref="N10454">_xlfn.SUM(_xlfn.NORM.DIST($S$3:$S$1003,$G10454,$Q10454,FALSE)*WindSpeedStep*$T$3:$T$1003)</f>
        <v>116.04651219424356</v>
      </c>
      <c r="P10454" s="43">
        <f t="shared" si="654"/>
        <v>0.44111152813047128</v>
      </c>
      <c r="Q10454" s="43">
        <f t="shared" si="655"/>
        <v>0.75589534163202821</v>
      </c>
    </row>
    <row r="10455" spans="5:17" x14ac:dyDescent="0.2">
      <c r="E10455" s="16">
        <v>41109.013888888891</v>
      </c>
      <c r="F10455" s="22">
        <v>4.41</v>
      </c>
      <c r="G10455" s="22">
        <v>4.4983991420294069</v>
      </c>
      <c r="H10455" s="25">
        <v>0.17233560090702948</v>
      </c>
      <c r="I10455" s="3">
        <f t="shared" si="652"/>
        <v>135.6899999999946</v>
      </c>
      <c r="J10455" s="3">
        <f t="shared" si="653"/>
        <v>145.49999999999437</v>
      </c>
      <c r="K10455" s="3">
        <f>MIN(J10455-M10455+N10455,'Power Look Up'!$F$4)</f>
        <v>157.82951056274354</v>
      </c>
      <c r="M10455" s="51">
        <f t="array" ref="M10455">_xlfn.SUM(_xlfn.NORM.DIST($S$3:$S$1003,$G10455,$P10455,FALSE)*WindSpeedStep*$T$3:$T$1003)</f>
        <v>115.73664786796951</v>
      </c>
      <c r="N10455" s="51">
        <f t="array" ref="N10455">_xlfn.SUM(_xlfn.NORM.DIST($S$3:$S$1003,$G10455,$Q10455,FALSE)*WindSpeedStep*$T$3:$T$1003)</f>
        <v>128.06615843071867</v>
      </c>
      <c r="P10455" s="43">
        <f t="shared" si="654"/>
        <v>0.44983991420294073</v>
      </c>
      <c r="Q10455" s="43">
        <f t="shared" si="655"/>
        <v>0.77523431926130371</v>
      </c>
    </row>
    <row r="10456" spans="5:17" x14ac:dyDescent="0.2">
      <c r="E10456" s="16">
        <v>41109.0625</v>
      </c>
      <c r="F10456" s="22">
        <v>5.48</v>
      </c>
      <c r="G10456" s="22">
        <v>5.5761388454634551</v>
      </c>
      <c r="H10456" s="25">
        <v>0.12956204379562042</v>
      </c>
      <c r="I10456" s="3">
        <f t="shared" si="652"/>
        <v>277.75999999998828</v>
      </c>
      <c r="J10456" s="3">
        <f t="shared" si="653"/>
        <v>293.95999999998793</v>
      </c>
      <c r="K10456" s="3">
        <f>MIN(J10456-M10456+N10456,'Power Look Up'!$F$4)</f>
        <v>297.65591792508138</v>
      </c>
      <c r="M10456" s="51">
        <f t="array" ref="M10456">_xlfn.SUM(_xlfn.NORM.DIST($S$3:$S$1003,$G10456,$P10456,FALSE)*WindSpeedStep*$T$3:$T$1003)</f>
        <v>289.72779502808135</v>
      </c>
      <c r="N10456" s="51">
        <f t="array" ref="N10456">_xlfn.SUM(_xlfn.NORM.DIST($S$3:$S$1003,$G10456,$Q10456,FALSE)*WindSpeedStep*$T$3:$T$1003)</f>
        <v>293.4237129531748</v>
      </c>
      <c r="P10456" s="43">
        <f t="shared" si="654"/>
        <v>0.55761388454634553</v>
      </c>
      <c r="Q10456" s="43">
        <f t="shared" si="655"/>
        <v>0.72245594530639645</v>
      </c>
    </row>
    <row r="10457" spans="5:17" x14ac:dyDescent="0.2">
      <c r="E10457" s="16">
        <v>41109.069444444445</v>
      </c>
      <c r="F10457" s="22">
        <v>5.48</v>
      </c>
      <c r="G10457" s="22">
        <v>5.550188248909496</v>
      </c>
      <c r="H10457" s="25">
        <v>0.11131386861313868</v>
      </c>
      <c r="I10457" s="3">
        <f t="shared" si="652"/>
        <v>277.75999999998828</v>
      </c>
      <c r="J10457" s="3">
        <f t="shared" si="653"/>
        <v>289.09999999998803</v>
      </c>
      <c r="K10457" s="3">
        <f>MIN(J10457-M10457+N10457,'Power Look Up'!$F$4)</f>
        <v>290.28094156359788</v>
      </c>
      <c r="M10457" s="51">
        <f t="array" ref="M10457">_xlfn.SUM(_xlfn.NORM.DIST($S$3:$S$1003,$G10457,$P10457,FALSE)*WindSpeedStep*$T$3:$T$1003)</f>
        <v>285.24865935168128</v>
      </c>
      <c r="N10457" s="51">
        <f t="array" ref="N10457">_xlfn.SUM(_xlfn.NORM.DIST($S$3:$S$1003,$G10457,$Q10457,FALSE)*WindSpeedStep*$T$3:$T$1003)</f>
        <v>286.42960091529113</v>
      </c>
      <c r="P10457" s="43">
        <f t="shared" si="654"/>
        <v>0.55501882489094967</v>
      </c>
      <c r="Q10457" s="43">
        <f t="shared" si="655"/>
        <v>0.61781292551729783</v>
      </c>
    </row>
    <row r="10458" spans="5:17" x14ac:dyDescent="0.2">
      <c r="E10458" s="16">
        <v>41109.076388888891</v>
      </c>
      <c r="F10458" s="22">
        <v>5.45</v>
      </c>
      <c r="G10458" s="22">
        <v>5.5689368834269404</v>
      </c>
      <c r="H10458" s="25">
        <v>0.13761467889908258</v>
      </c>
      <c r="I10458" s="3">
        <f t="shared" si="652"/>
        <v>272.89999999998838</v>
      </c>
      <c r="J10458" s="3">
        <f t="shared" si="653"/>
        <v>292.33999999998798</v>
      </c>
      <c r="K10458" s="3">
        <f>MIN(J10458-M10458+N10458,'Power Look Up'!$F$4)</f>
        <v>297.27383262084282</v>
      </c>
      <c r="M10458" s="51">
        <f t="array" ref="M10458">_xlfn.SUM(_xlfn.NORM.DIST($S$3:$S$1003,$G10458,$P10458,FALSE)*WindSpeedStep*$T$3:$T$1003)</f>
        <v>288.48208344872376</v>
      </c>
      <c r="N10458" s="51">
        <f t="array" ref="N10458">_xlfn.SUM(_xlfn.NORM.DIST($S$3:$S$1003,$G10458,$Q10458,FALSE)*WindSpeedStep*$T$3:$T$1003)</f>
        <v>293.4159160695786</v>
      </c>
      <c r="P10458" s="43">
        <f t="shared" si="654"/>
        <v>0.55689368834269404</v>
      </c>
      <c r="Q10458" s="43">
        <f t="shared" si="655"/>
        <v>0.76636746102205611</v>
      </c>
    </row>
    <row r="10459" spans="5:17" x14ac:dyDescent="0.2">
      <c r="E10459" s="16">
        <v>41109.083333333336</v>
      </c>
      <c r="F10459" s="22">
        <v>5.55</v>
      </c>
      <c r="G10459" s="22">
        <v>5.6192378418453153</v>
      </c>
      <c r="H10459" s="25">
        <v>9.9099099099099114E-2</v>
      </c>
      <c r="I10459" s="3">
        <f t="shared" si="652"/>
        <v>289.09999999998803</v>
      </c>
      <c r="J10459" s="3">
        <f t="shared" si="653"/>
        <v>300.43999999998778</v>
      </c>
      <c r="K10459" s="3">
        <f>MIN(J10459-M10459+N10459,'Power Look Up'!$F$4)</f>
        <v>300.33994597800717</v>
      </c>
      <c r="M10459" s="51">
        <f t="array" ref="M10459">_xlfn.SUM(_xlfn.NORM.DIST($S$3:$S$1003,$G10459,$P10459,FALSE)*WindSpeedStep*$T$3:$T$1003)</f>
        <v>297.22637697211508</v>
      </c>
      <c r="N10459" s="51">
        <f t="array" ref="N10459">_xlfn.SUM(_xlfn.NORM.DIST($S$3:$S$1003,$G10459,$Q10459,FALSE)*WindSpeedStep*$T$3:$T$1003)</f>
        <v>297.12632295013447</v>
      </c>
      <c r="P10459" s="43">
        <f t="shared" si="654"/>
        <v>0.56192378418453159</v>
      </c>
      <c r="Q10459" s="43">
        <f t="shared" si="655"/>
        <v>0.55686140775043669</v>
      </c>
    </row>
    <row r="10460" spans="5:17" x14ac:dyDescent="0.2">
      <c r="E10460" s="16">
        <v>41109.090277777781</v>
      </c>
      <c r="F10460" s="22">
        <v>5.3</v>
      </c>
      <c r="G10460" s="22">
        <v>5.3564707630210844</v>
      </c>
      <c r="H10460" s="25">
        <v>8.6792452830188688E-2</v>
      </c>
      <c r="I10460" s="3">
        <f t="shared" si="652"/>
        <v>248.59999999998888</v>
      </c>
      <c r="J10460" s="3">
        <f t="shared" si="653"/>
        <v>258.31999999998868</v>
      </c>
      <c r="K10460" s="3">
        <f>MIN(J10460-M10460+N10460,'Power Look Up'!$F$4)</f>
        <v>257.71513269573035</v>
      </c>
      <c r="M10460" s="51">
        <f t="array" ref="M10460">_xlfn.SUM(_xlfn.NORM.DIST($S$3:$S$1003,$G10460,$P10460,FALSE)*WindSpeedStep*$T$3:$T$1003)</f>
        <v>252.54688343160691</v>
      </c>
      <c r="N10460" s="51">
        <f t="array" ref="N10460">_xlfn.SUM(_xlfn.NORM.DIST($S$3:$S$1003,$G10460,$Q10460,FALSE)*WindSpeedStep*$T$3:$T$1003)</f>
        <v>251.94201612734858</v>
      </c>
      <c r="P10460" s="43">
        <f t="shared" si="654"/>
        <v>0.5356470763021085</v>
      </c>
      <c r="Q10460" s="43">
        <f t="shared" si="655"/>
        <v>0.46490123603579225</v>
      </c>
    </row>
    <row r="10461" spans="5:17" x14ac:dyDescent="0.2">
      <c r="E10461" s="16">
        <v>41109.097222222219</v>
      </c>
      <c r="F10461" s="22">
        <v>5.37</v>
      </c>
      <c r="G10461" s="22">
        <v>5.4847567796646839</v>
      </c>
      <c r="H10461" s="25">
        <v>0.11359404096834264</v>
      </c>
      <c r="I10461" s="3">
        <f t="shared" si="652"/>
        <v>259.93999999998863</v>
      </c>
      <c r="J10461" s="3">
        <f t="shared" si="653"/>
        <v>277.75999999998828</v>
      </c>
      <c r="K10461" s="3">
        <f>MIN(J10461-M10461+N10461,'Power Look Up'!$F$4)</f>
        <v>279.02301754110636</v>
      </c>
      <c r="M10461" s="51">
        <f t="array" ref="M10461">_xlfn.SUM(_xlfn.NORM.DIST($S$3:$S$1003,$G10461,$P10461,FALSE)*WindSpeedStep*$T$3:$T$1003)</f>
        <v>274.06650115766428</v>
      </c>
      <c r="N10461" s="51">
        <f t="array" ref="N10461">_xlfn.SUM(_xlfn.NORM.DIST($S$3:$S$1003,$G10461,$Q10461,FALSE)*WindSpeedStep*$T$3:$T$1003)</f>
        <v>275.32951869878235</v>
      </c>
      <c r="P10461" s="43">
        <f t="shared" si="654"/>
        <v>0.54847567796646846</v>
      </c>
      <c r="Q10461" s="43">
        <f t="shared" si="655"/>
        <v>0.62303568633062512</v>
      </c>
    </row>
    <row r="10462" spans="5:17" x14ac:dyDescent="0.2">
      <c r="E10462" s="16">
        <v>41109.104166666664</v>
      </c>
      <c r="F10462" s="22">
        <v>5.19</v>
      </c>
      <c r="G10462" s="22">
        <v>5.2923191747737448</v>
      </c>
      <c r="H10462" s="25">
        <v>0.10211946050096339</v>
      </c>
      <c r="I10462" s="3">
        <f t="shared" si="652"/>
        <v>230.77999999998929</v>
      </c>
      <c r="J10462" s="3">
        <f t="shared" si="653"/>
        <v>246.97999999998893</v>
      </c>
      <c r="K10462" s="3">
        <f>MIN(J10462-M10462+N10462,'Power Look Up'!$F$4)</f>
        <v>247.08272112303425</v>
      </c>
      <c r="M10462" s="51">
        <f t="array" ref="M10462">_xlfn.SUM(_xlfn.NORM.DIST($S$3:$S$1003,$G10462,$P10462,FALSE)*WindSpeedStep*$T$3:$T$1003)</f>
        <v>241.95121343272598</v>
      </c>
      <c r="N10462" s="51">
        <f t="array" ref="N10462">_xlfn.SUM(_xlfn.NORM.DIST($S$3:$S$1003,$G10462,$Q10462,FALSE)*WindSpeedStep*$T$3:$T$1003)</f>
        <v>242.05393455577129</v>
      </c>
      <c r="P10462" s="43">
        <f t="shared" si="654"/>
        <v>0.52923191747737452</v>
      </c>
      <c r="Q10462" s="43">
        <f t="shared" si="655"/>
        <v>0.54044877892679866</v>
      </c>
    </row>
    <row r="10463" spans="5:17" x14ac:dyDescent="0.2">
      <c r="E10463" s="16">
        <v>41109.111111111109</v>
      </c>
      <c r="F10463" s="22">
        <v>5.05</v>
      </c>
      <c r="G10463" s="22">
        <v>5.1195616230896386</v>
      </c>
      <c r="H10463" s="25">
        <v>0.12079207920792079</v>
      </c>
      <c r="I10463" s="3">
        <f t="shared" si="652"/>
        <v>208.09999999998976</v>
      </c>
      <c r="J10463" s="3">
        <f t="shared" si="653"/>
        <v>219.43999999998951</v>
      </c>
      <c r="K10463" s="3">
        <f>MIN(J10463-M10463+N10463,'Power Look Up'!$F$4)</f>
        <v>220.53058655295976</v>
      </c>
      <c r="M10463" s="51">
        <f t="array" ref="M10463">_xlfn.SUM(_xlfn.NORM.DIST($S$3:$S$1003,$G10463,$P10463,FALSE)*WindSpeedStep*$T$3:$T$1003)</f>
        <v>213.80799863620112</v>
      </c>
      <c r="N10463" s="51">
        <f t="array" ref="N10463">_xlfn.SUM(_xlfn.NORM.DIST($S$3:$S$1003,$G10463,$Q10463,FALSE)*WindSpeedStep*$T$3:$T$1003)</f>
        <v>214.89858518917137</v>
      </c>
      <c r="P10463" s="43">
        <f t="shared" si="654"/>
        <v>0.5119561623089639</v>
      </c>
      <c r="Q10463" s="43">
        <f t="shared" si="655"/>
        <v>0.61840249308607509</v>
      </c>
    </row>
    <row r="10464" spans="5:17" x14ac:dyDescent="0.2">
      <c r="E10464" s="16">
        <v>41109.118055555555</v>
      </c>
      <c r="F10464" s="22">
        <v>5.12</v>
      </c>
      <c r="G10464" s="22">
        <v>5.2503495708357582</v>
      </c>
      <c r="H10464" s="25">
        <v>0.123046875</v>
      </c>
      <c r="I10464" s="3">
        <f t="shared" si="652"/>
        <v>219.43999999998951</v>
      </c>
      <c r="J10464" s="3">
        <f t="shared" si="653"/>
        <v>240.49999999998906</v>
      </c>
      <c r="K10464" s="3">
        <f>MIN(J10464-M10464+N10464,'Power Look Up'!$F$4)</f>
        <v>242.00382139041989</v>
      </c>
      <c r="M10464" s="51">
        <f t="array" ref="M10464">_xlfn.SUM(_xlfn.NORM.DIST($S$3:$S$1003,$G10464,$P10464,FALSE)*WindSpeedStep*$T$3:$T$1003)</f>
        <v>235.06756182641411</v>
      </c>
      <c r="N10464" s="51">
        <f t="array" ref="N10464">_xlfn.SUM(_xlfn.NORM.DIST($S$3:$S$1003,$G10464,$Q10464,FALSE)*WindSpeedStep*$T$3:$T$1003)</f>
        <v>236.57138321684494</v>
      </c>
      <c r="P10464" s="43">
        <f t="shared" si="654"/>
        <v>0.52503495708357584</v>
      </c>
      <c r="Q10464" s="43">
        <f t="shared" si="655"/>
        <v>0.64603910734893122</v>
      </c>
    </row>
    <row r="10465" spans="5:17" x14ac:dyDescent="0.2">
      <c r="E10465" s="16">
        <v>41109.125</v>
      </c>
      <c r="F10465" s="22">
        <v>5.08</v>
      </c>
      <c r="G10465" s="22">
        <v>5.2111126057847716</v>
      </c>
      <c r="H10465" s="25">
        <v>0.11023622047244096</v>
      </c>
      <c r="I10465" s="3">
        <f t="shared" si="652"/>
        <v>212.95999999998966</v>
      </c>
      <c r="J10465" s="3">
        <f t="shared" si="653"/>
        <v>234.01999999998921</v>
      </c>
      <c r="K10465" s="3">
        <f>MIN(J10465-M10465+N10465,'Power Look Up'!$F$4)</f>
        <v>234.4992630417114</v>
      </c>
      <c r="M10465" s="51">
        <f t="array" ref="M10465">_xlfn.SUM(_xlfn.NORM.DIST($S$3:$S$1003,$G10465,$P10465,FALSE)*WindSpeedStep*$T$3:$T$1003)</f>
        <v>228.66186187413371</v>
      </c>
      <c r="N10465" s="51">
        <f t="array" ref="N10465">_xlfn.SUM(_xlfn.NORM.DIST($S$3:$S$1003,$G10465,$Q10465,FALSE)*WindSpeedStep*$T$3:$T$1003)</f>
        <v>229.1411249158559</v>
      </c>
      <c r="P10465" s="43">
        <f t="shared" si="654"/>
        <v>0.52111126057847723</v>
      </c>
      <c r="Q10465" s="43">
        <f t="shared" si="655"/>
        <v>0.57445335811800635</v>
      </c>
    </row>
    <row r="10466" spans="5:17" x14ac:dyDescent="0.2">
      <c r="E10466" s="16">
        <v>41109.131944444445</v>
      </c>
      <c r="F10466" s="22">
        <v>4.87</v>
      </c>
      <c r="G10466" s="22">
        <v>5.0182038257835675</v>
      </c>
      <c r="H10466" s="25">
        <v>0.12731006160164271</v>
      </c>
      <c r="I10466" s="3">
        <f t="shared" si="652"/>
        <v>185.82999999999353</v>
      </c>
      <c r="J10466" s="3">
        <f t="shared" si="653"/>
        <v>203.23999999998986</v>
      </c>
      <c r="K10466" s="3">
        <f>MIN(J10466-M10466+N10466,'Power Look Up'!$F$4)</f>
        <v>204.85531446917585</v>
      </c>
      <c r="M10466" s="51">
        <f t="array" ref="M10466">_xlfn.SUM(_xlfn.NORM.DIST($S$3:$S$1003,$G10466,$P10466,FALSE)*WindSpeedStep*$T$3:$T$1003)</f>
        <v>197.47928715581398</v>
      </c>
      <c r="N10466" s="51">
        <f t="array" ref="N10466">_xlfn.SUM(_xlfn.NORM.DIST($S$3:$S$1003,$G10466,$Q10466,FALSE)*WindSpeedStep*$T$3:$T$1003)</f>
        <v>199.09460162499997</v>
      </c>
      <c r="P10466" s="43">
        <f t="shared" si="654"/>
        <v>0.50182038257835682</v>
      </c>
      <c r="Q10466" s="43">
        <f t="shared" si="655"/>
        <v>0.63886783819010506</v>
      </c>
    </row>
    <row r="10467" spans="5:17" x14ac:dyDescent="0.2">
      <c r="E10467" s="16">
        <v>41109.138888888891</v>
      </c>
      <c r="F10467" s="22">
        <v>5.0199999999999996</v>
      </c>
      <c r="G10467" s="22">
        <v>5.0713235179252356</v>
      </c>
      <c r="H10467" s="25">
        <v>0.10358565737051795</v>
      </c>
      <c r="I10467" s="3">
        <f t="shared" si="652"/>
        <v>203.23999999998986</v>
      </c>
      <c r="J10467" s="3">
        <f t="shared" si="653"/>
        <v>211.33999999998969</v>
      </c>
      <c r="K10467" s="3">
        <f>MIN(J10467-M10467+N10467,'Power Look Up'!$F$4)</f>
        <v>211.45073953460343</v>
      </c>
      <c r="M10467" s="51">
        <f t="array" ref="M10467">_xlfn.SUM(_xlfn.NORM.DIST($S$3:$S$1003,$G10467,$P10467,FALSE)*WindSpeedStep*$T$3:$T$1003)</f>
        <v>206.02386517782739</v>
      </c>
      <c r="N10467" s="51">
        <f t="array" ref="N10467">_xlfn.SUM(_xlfn.NORM.DIST($S$3:$S$1003,$G10467,$Q10467,FALSE)*WindSpeedStep*$T$3:$T$1003)</f>
        <v>206.13460471244113</v>
      </c>
      <c r="P10467" s="43">
        <f t="shared" si="654"/>
        <v>0.50713235179252358</v>
      </c>
      <c r="Q10467" s="43">
        <f t="shared" si="655"/>
        <v>0.52531638034285322</v>
      </c>
    </row>
    <row r="10468" spans="5:17" x14ac:dyDescent="0.2">
      <c r="E10468" s="16">
        <v>41109.145833333336</v>
      </c>
      <c r="F10468" s="22">
        <v>5.0999999999999996</v>
      </c>
      <c r="G10468" s="22">
        <v>5.1668286190129633</v>
      </c>
      <c r="H10468" s="25">
        <v>7.450980392156864E-2</v>
      </c>
      <c r="I10468" s="3">
        <f t="shared" si="652"/>
        <v>216.19999999998959</v>
      </c>
      <c r="J10468" s="3">
        <f t="shared" si="653"/>
        <v>227.53999999998933</v>
      </c>
      <c r="K10468" s="3">
        <f>MIN(J10468-M10468+N10468,'Power Look Up'!$F$4)</f>
        <v>227.32671287506588</v>
      </c>
      <c r="M10468" s="51">
        <f t="array" ref="M10468">_xlfn.SUM(_xlfn.NORM.DIST($S$3:$S$1003,$G10468,$P10468,FALSE)*WindSpeedStep*$T$3:$T$1003)</f>
        <v>221.46227949018063</v>
      </c>
      <c r="N10468" s="51">
        <f t="array" ref="N10468">_xlfn.SUM(_xlfn.NORM.DIST($S$3:$S$1003,$G10468,$Q10468,FALSE)*WindSpeedStep*$T$3:$T$1003)</f>
        <v>221.24899236525718</v>
      </c>
      <c r="P10468" s="43">
        <f t="shared" si="654"/>
        <v>0.51668286190129631</v>
      </c>
      <c r="Q10468" s="43">
        <f t="shared" si="655"/>
        <v>0.38497938729900516</v>
      </c>
    </row>
    <row r="10469" spans="5:17" x14ac:dyDescent="0.2">
      <c r="E10469" s="16">
        <v>41109.152777777781</v>
      </c>
      <c r="F10469" s="22">
        <v>4.74</v>
      </c>
      <c r="G10469" s="22">
        <v>4.8234985381487867</v>
      </c>
      <c r="H10469" s="25">
        <v>7.8059071729957796E-2</v>
      </c>
      <c r="I10469" s="3">
        <f t="shared" si="652"/>
        <v>171.65999999999383</v>
      </c>
      <c r="J10469" s="3">
        <f t="shared" si="653"/>
        <v>180.37999999999363</v>
      </c>
      <c r="K10469" s="3">
        <f>MIN(J10469-M10469+N10469,'Power Look Up'!$F$4)</f>
        <v>179.91085043585463</v>
      </c>
      <c r="M10469" s="51">
        <f t="array" ref="M10469">_xlfn.SUM(_xlfn.NORM.DIST($S$3:$S$1003,$G10469,$P10469,FALSE)*WindSpeedStep*$T$3:$T$1003)</f>
        <v>166.37060871693672</v>
      </c>
      <c r="N10469" s="51">
        <f t="array" ref="N10469">_xlfn.SUM(_xlfn.NORM.DIST($S$3:$S$1003,$G10469,$Q10469,FALSE)*WindSpeedStep*$T$3:$T$1003)</f>
        <v>165.90145915279771</v>
      </c>
      <c r="P10469" s="43">
        <f t="shared" si="654"/>
        <v>0.48234985381487872</v>
      </c>
      <c r="Q10469" s="43">
        <f t="shared" si="655"/>
        <v>0.37651781837870274</v>
      </c>
    </row>
    <row r="10470" spans="5:17" x14ac:dyDescent="0.2">
      <c r="E10470" s="16">
        <v>41109.159722222219</v>
      </c>
      <c r="F10470" s="22">
        <v>4.2300000000000004</v>
      </c>
      <c r="G10470" s="22">
        <v>4.3430116692626326</v>
      </c>
      <c r="H10470" s="25">
        <v>0.12056737588652482</v>
      </c>
      <c r="I10470" s="3">
        <f t="shared" si="652"/>
        <v>116.06999999999502</v>
      </c>
      <c r="J10470" s="3">
        <f t="shared" si="653"/>
        <v>128.05999999999477</v>
      </c>
      <c r="K10470" s="3">
        <f>MIN(J10470-M10470+N10470,'Power Look Up'!$F$4)</f>
        <v>131.77055002779014</v>
      </c>
      <c r="M10470" s="51">
        <f t="array" ref="M10470">_xlfn.SUM(_xlfn.NORM.DIST($S$3:$S$1003,$G10470,$P10470,FALSE)*WindSpeedStep*$T$3:$T$1003)</f>
        <v>92.969788890613842</v>
      </c>
      <c r="N10470" s="51">
        <f t="array" ref="N10470">_xlfn.SUM(_xlfn.NORM.DIST($S$3:$S$1003,$G10470,$Q10470,FALSE)*WindSpeedStep*$T$3:$T$1003)</f>
        <v>96.680338918409205</v>
      </c>
      <c r="P10470" s="43">
        <f t="shared" si="654"/>
        <v>0.4343011669262633</v>
      </c>
      <c r="Q10470" s="43">
        <f t="shared" si="655"/>
        <v>0.52362552040755139</v>
      </c>
    </row>
    <row r="10471" spans="5:17" x14ac:dyDescent="0.2">
      <c r="E10471" s="16">
        <v>41109.166666666664</v>
      </c>
      <c r="F10471" s="22">
        <v>3.31</v>
      </c>
      <c r="G10471" s="22">
        <v>3.3529611185057244</v>
      </c>
      <c r="H10471" s="25">
        <v>0.16314199395770393</v>
      </c>
      <c r="I10471" s="3">
        <f t="shared" si="652"/>
        <v>28.209999999997581</v>
      </c>
      <c r="J10471" s="3">
        <f t="shared" si="653"/>
        <v>31.849999999997504</v>
      </c>
      <c r="K10471" s="3">
        <f>MIN(J10471-M10471+N10471,'Power Look Up'!$F$4)</f>
        <v>37.504440541408563</v>
      </c>
      <c r="M10471" s="51">
        <f t="array" ref="M10471">_xlfn.SUM(_xlfn.NORM.DIST($S$3:$S$1003,$G10471,$P10471,FALSE)*WindSpeedStep*$T$3:$T$1003)</f>
        <v>10.997376810646129</v>
      </c>
      <c r="N10471" s="51">
        <f t="array" ref="N10471">_xlfn.SUM(_xlfn.NORM.DIST($S$3:$S$1003,$G10471,$Q10471,FALSE)*WindSpeedStep*$T$3:$T$1003)</f>
        <v>16.651817352057186</v>
      </c>
      <c r="P10471" s="43">
        <f t="shared" si="654"/>
        <v>0.33529611185057245</v>
      </c>
      <c r="Q10471" s="43">
        <f t="shared" si="655"/>
        <v>0.5470087625356771</v>
      </c>
    </row>
    <row r="10472" spans="5:17" x14ac:dyDescent="0.2">
      <c r="E10472" s="16">
        <v>41109.173611111109</v>
      </c>
      <c r="F10472" s="22">
        <v>4.0199999999999996</v>
      </c>
      <c r="G10472" s="22">
        <v>4.0127915315052949</v>
      </c>
      <c r="H10472" s="25">
        <v>8.7064676616915429E-2</v>
      </c>
      <c r="I10472" s="3">
        <f t="shared" si="652"/>
        <v>93.179999999995502</v>
      </c>
      <c r="J10472" s="3">
        <f t="shared" si="653"/>
        <v>92.089999999995527</v>
      </c>
      <c r="K10472" s="3">
        <f>MIN(J10472-M10472+N10472,'Power Look Up'!$F$4)</f>
        <v>89.157893992009491</v>
      </c>
      <c r="M10472" s="51">
        <f t="array" ref="M10472">_xlfn.SUM(_xlfn.NORM.DIST($S$3:$S$1003,$G10472,$P10472,FALSE)*WindSpeedStep*$T$3:$T$1003)</f>
        <v>51.600655393812524</v>
      </c>
      <c r="N10472" s="51">
        <f t="array" ref="N10472">_xlfn.SUM(_xlfn.NORM.DIST($S$3:$S$1003,$G10472,$Q10472,FALSE)*WindSpeedStep*$T$3:$T$1003)</f>
        <v>48.668549385826481</v>
      </c>
      <c r="P10472" s="43">
        <f t="shared" si="654"/>
        <v>0.40127915315052953</v>
      </c>
      <c r="Q10472" s="43">
        <f t="shared" si="655"/>
        <v>0.34937239702160527</v>
      </c>
    </row>
    <row r="10473" spans="5:17" x14ac:dyDescent="0.2">
      <c r="E10473" s="16">
        <v>41109.180555555555</v>
      </c>
      <c r="F10473" s="22">
        <v>3.9</v>
      </c>
      <c r="G10473" s="22">
        <v>3.8920726658017233</v>
      </c>
      <c r="H10473" s="25">
        <v>8.9743589743589744E-2</v>
      </c>
      <c r="I10473" s="3">
        <f t="shared" si="652"/>
        <v>81.899999999996439</v>
      </c>
      <c r="J10473" s="3">
        <f t="shared" si="653"/>
        <v>80.989999999996456</v>
      </c>
      <c r="K10473" s="3">
        <f>MIN(J10473-M10473+N10473,'Power Look Up'!$F$4)</f>
        <v>78.812452267443859</v>
      </c>
      <c r="M10473" s="51">
        <f t="array" ref="M10473">_xlfn.SUM(_xlfn.NORM.DIST($S$3:$S$1003,$G10473,$P10473,FALSE)*WindSpeedStep*$T$3:$T$1003)</f>
        <v>39.915673756149189</v>
      </c>
      <c r="N10473" s="51">
        <f t="array" ref="N10473">_xlfn.SUM(_xlfn.NORM.DIST($S$3:$S$1003,$G10473,$Q10473,FALSE)*WindSpeedStep*$T$3:$T$1003)</f>
        <v>37.738126023596593</v>
      </c>
      <c r="P10473" s="43">
        <f t="shared" si="654"/>
        <v>0.38920726658017235</v>
      </c>
      <c r="Q10473" s="43">
        <f t="shared" si="655"/>
        <v>0.34928857257194951</v>
      </c>
    </row>
    <row r="10474" spans="5:17" x14ac:dyDescent="0.2">
      <c r="E10474" s="16">
        <v>41109.1875</v>
      </c>
      <c r="F10474" s="22">
        <v>3.8</v>
      </c>
      <c r="G10474" s="22">
        <v>3.7884308119814953</v>
      </c>
      <c r="H10474" s="25">
        <v>8.947368421052633E-2</v>
      </c>
      <c r="I10474" s="3">
        <f t="shared" si="652"/>
        <v>72.799999999996629</v>
      </c>
      <c r="J10474" s="3">
        <f t="shared" si="653"/>
        <v>71.889999999996647</v>
      </c>
      <c r="K10474" s="3">
        <f>MIN(J10474-M10474+N10474,'Power Look Up'!$F$4)</f>
        <v>69.9653478408853</v>
      </c>
      <c r="M10474" s="51">
        <f t="array" ref="M10474">_xlfn.SUM(_xlfn.NORM.DIST($S$3:$S$1003,$G10474,$P10474,FALSE)*WindSpeedStep*$T$3:$T$1003)</f>
        <v>31.5909599665992</v>
      </c>
      <c r="N10474" s="51">
        <f t="array" ref="N10474">_xlfn.SUM(_xlfn.NORM.DIST($S$3:$S$1003,$G10474,$Q10474,FALSE)*WindSpeedStep*$T$3:$T$1003)</f>
        <v>29.666307807487858</v>
      </c>
      <c r="P10474" s="43">
        <f t="shared" si="654"/>
        <v>0.37884308119814958</v>
      </c>
      <c r="Q10474" s="43">
        <f t="shared" si="655"/>
        <v>0.33896486212466015</v>
      </c>
    </row>
    <row r="10475" spans="5:17" x14ac:dyDescent="0.2">
      <c r="E10475" s="16">
        <v>41109.194444444445</v>
      </c>
      <c r="F10475" s="22">
        <v>3.52</v>
      </c>
      <c r="G10475" s="22">
        <v>3.5195489759200616</v>
      </c>
      <c r="H10475" s="25">
        <v>0.11647727272727272</v>
      </c>
      <c r="I10475" s="3">
        <f t="shared" si="652"/>
        <v>47.319999999997172</v>
      </c>
      <c r="J10475" s="3">
        <f t="shared" si="653"/>
        <v>47.319999999997172</v>
      </c>
      <c r="K10475" s="3">
        <f>MIN(J10475-M10475+N10475,'Power Look Up'!$F$4)</f>
        <v>49.033034040848086</v>
      </c>
      <c r="M10475" s="51">
        <f t="array" ref="M10475">_xlfn.SUM(_xlfn.NORM.DIST($S$3:$S$1003,$G10475,$P10475,FALSE)*WindSpeedStep*$T$3:$T$1003)</f>
        <v>16.70695627700475</v>
      </c>
      <c r="N10475" s="51">
        <f t="array" ref="N10475">_xlfn.SUM(_xlfn.NORM.DIST($S$3:$S$1003,$G10475,$Q10475,FALSE)*WindSpeedStep*$T$3:$T$1003)</f>
        <v>18.419990317855664</v>
      </c>
      <c r="P10475" s="43">
        <f t="shared" si="654"/>
        <v>0.35195489759200616</v>
      </c>
      <c r="Q10475" s="43">
        <f t="shared" si="655"/>
        <v>0.4099474659452344</v>
      </c>
    </row>
    <row r="10476" spans="5:17" x14ac:dyDescent="0.2">
      <c r="E10476" s="16">
        <v>41109.201388888891</v>
      </c>
      <c r="F10476" s="22">
        <v>3.74</v>
      </c>
      <c r="G10476" s="22">
        <v>3.8166492260015286</v>
      </c>
      <c r="H10476" s="25">
        <v>0.11764705882352941</v>
      </c>
      <c r="I10476" s="3">
        <f t="shared" si="652"/>
        <v>67.339999999996749</v>
      </c>
      <c r="J10476" s="3">
        <f t="shared" si="653"/>
        <v>74.619999999996594</v>
      </c>
      <c r="K10476" s="3">
        <f>MIN(J10476-M10476+N10476,'Power Look Up'!$F$4)</f>
        <v>78.158254240363306</v>
      </c>
      <c r="M10476" s="51">
        <f t="array" ref="M10476">_xlfn.SUM(_xlfn.NORM.DIST($S$3:$S$1003,$G10476,$P10476,FALSE)*WindSpeedStep*$T$3:$T$1003)</f>
        <v>33.701317441331412</v>
      </c>
      <c r="N10476" s="51">
        <f t="array" ref="N10476">_xlfn.SUM(_xlfn.NORM.DIST($S$3:$S$1003,$G10476,$Q10476,FALSE)*WindSpeedStep*$T$3:$T$1003)</f>
        <v>37.239571681698116</v>
      </c>
      <c r="P10476" s="43">
        <f t="shared" si="654"/>
        <v>0.38166492260015289</v>
      </c>
      <c r="Q10476" s="43">
        <f t="shared" si="655"/>
        <v>0.44901755600017984</v>
      </c>
    </row>
    <row r="10477" spans="5:17" x14ac:dyDescent="0.2">
      <c r="E10477" s="16">
        <v>41109.208333333336</v>
      </c>
      <c r="F10477" s="22">
        <v>4.38</v>
      </c>
      <c r="G10477" s="22">
        <v>4.4062249566378586</v>
      </c>
      <c r="H10477" s="25">
        <v>7.5342465753424667E-2</v>
      </c>
      <c r="I10477" s="3">
        <f t="shared" si="652"/>
        <v>132.41999999999467</v>
      </c>
      <c r="J10477" s="3">
        <f t="shared" si="653"/>
        <v>135.6899999999946</v>
      </c>
      <c r="K10477" s="3">
        <f>MIN(J10477-M10477+N10477,'Power Look Up'!$F$4)</f>
        <v>132.39113160182762</v>
      </c>
      <c r="M10477" s="51">
        <f t="array" ref="M10477">_xlfn.SUM(_xlfn.NORM.DIST($S$3:$S$1003,$G10477,$P10477,FALSE)*WindSpeedStep*$T$3:$T$1003)</f>
        <v>102.05541547841645</v>
      </c>
      <c r="N10477" s="51">
        <f t="array" ref="N10477">_xlfn.SUM(_xlfn.NORM.DIST($S$3:$S$1003,$G10477,$Q10477,FALSE)*WindSpeedStep*$T$3:$T$1003)</f>
        <v>98.756547080249476</v>
      </c>
      <c r="P10477" s="43">
        <f t="shared" si="654"/>
        <v>0.44062249566378586</v>
      </c>
      <c r="Q10477" s="43">
        <f t="shared" si="655"/>
        <v>0.33197585289737297</v>
      </c>
    </row>
    <row r="10478" spans="5:17" x14ac:dyDescent="0.2">
      <c r="E10478" s="16">
        <v>41109.215277777781</v>
      </c>
      <c r="F10478" s="22">
        <v>3.89</v>
      </c>
      <c r="G10478" s="22">
        <v>3.8666251789055188</v>
      </c>
      <c r="H10478" s="25">
        <v>0.10282776349614396</v>
      </c>
      <c r="I10478" s="3">
        <f t="shared" si="652"/>
        <v>80.989999999996456</v>
      </c>
      <c r="J10478" s="3">
        <f t="shared" si="653"/>
        <v>79.169999999996492</v>
      </c>
      <c r="K10478" s="3">
        <f>MIN(J10478-M10478+N10478,'Power Look Up'!$F$4)</f>
        <v>79.760867151436955</v>
      </c>
      <c r="M10478" s="51">
        <f t="array" ref="M10478">_xlfn.SUM(_xlfn.NORM.DIST($S$3:$S$1003,$G10478,$P10478,FALSE)*WindSpeedStep*$T$3:$T$1003)</f>
        <v>37.724983420910938</v>
      </c>
      <c r="N10478" s="51">
        <f t="array" ref="N10478">_xlfn.SUM(_xlfn.NORM.DIST($S$3:$S$1003,$G10478,$Q10478,FALSE)*WindSpeedStep*$T$3:$T$1003)</f>
        <v>38.315850572351401</v>
      </c>
      <c r="P10478" s="43">
        <f t="shared" si="654"/>
        <v>0.38666251789055189</v>
      </c>
      <c r="Q10478" s="43">
        <f t="shared" si="655"/>
        <v>0.39759641942473201</v>
      </c>
    </row>
    <row r="10479" spans="5:17" x14ac:dyDescent="0.2">
      <c r="E10479" s="16">
        <v>41109.222222222219</v>
      </c>
      <c r="F10479" s="22">
        <v>4.16</v>
      </c>
      <c r="G10479" s="22">
        <v>4.1497205007892539</v>
      </c>
      <c r="H10479" s="25">
        <v>0.10096153846153845</v>
      </c>
      <c r="I10479" s="3">
        <f t="shared" si="652"/>
        <v>108.43999999999517</v>
      </c>
      <c r="J10479" s="3">
        <f t="shared" si="653"/>
        <v>107.34999999999519</v>
      </c>
      <c r="K10479" s="3">
        <f>MIN(J10479-M10479+N10479,'Power Look Up'!$F$4)</f>
        <v>107.55888680493179</v>
      </c>
      <c r="M10479" s="51">
        <f t="array" ref="M10479">_xlfn.SUM(_xlfn.NORM.DIST($S$3:$S$1003,$G10479,$P10479,FALSE)*WindSpeedStep*$T$3:$T$1003)</f>
        <v>67.277627693219941</v>
      </c>
      <c r="N10479" s="51">
        <f t="array" ref="N10479">_xlfn.SUM(_xlfn.NORM.DIST($S$3:$S$1003,$G10479,$Q10479,FALSE)*WindSpeedStep*$T$3:$T$1003)</f>
        <v>67.486514498156538</v>
      </c>
      <c r="P10479" s="43">
        <f t="shared" si="654"/>
        <v>0.4149720500789254</v>
      </c>
      <c r="Q10479" s="43">
        <f t="shared" si="655"/>
        <v>0.41896216594506885</v>
      </c>
    </row>
    <row r="10480" spans="5:17" x14ac:dyDescent="0.2">
      <c r="E10480" s="16">
        <v>41109.229166666664</v>
      </c>
      <c r="F10480" s="22">
        <v>4.21</v>
      </c>
      <c r="G10480" s="22">
        <v>4.2298147534283235</v>
      </c>
      <c r="H10480" s="25">
        <v>7.1258907363420429E-2</v>
      </c>
      <c r="I10480" s="3">
        <f t="shared" si="652"/>
        <v>113.88999999999506</v>
      </c>
      <c r="J10480" s="3">
        <f t="shared" si="653"/>
        <v>116.06999999999502</v>
      </c>
      <c r="K10480" s="3">
        <f>MIN(J10480-M10480+N10480,'Power Look Up'!$F$4)</f>
        <v>110.56863470735321</v>
      </c>
      <c r="M10480" s="51">
        <f t="array" ref="M10480">_xlfn.SUM(_xlfn.NORM.DIST($S$3:$S$1003,$G10480,$P10480,FALSE)*WindSpeedStep*$T$3:$T$1003)</f>
        <v>77.484726448810406</v>
      </c>
      <c r="N10480" s="51">
        <f t="array" ref="N10480">_xlfn.SUM(_xlfn.NORM.DIST($S$3:$S$1003,$G10480,$Q10480,FALSE)*WindSpeedStep*$T$3:$T$1003)</f>
        <v>71.983361156168598</v>
      </c>
      <c r="P10480" s="43">
        <f t="shared" si="654"/>
        <v>0.42298147534283237</v>
      </c>
      <c r="Q10480" s="43">
        <f t="shared" si="655"/>
        <v>0.30141197767897793</v>
      </c>
    </row>
    <row r="10481" spans="5:17" x14ac:dyDescent="0.2">
      <c r="E10481" s="16">
        <v>41109.236111111109</v>
      </c>
      <c r="F10481" s="22">
        <v>4.1900000000000004</v>
      </c>
      <c r="G10481" s="22">
        <v>4.139462095214558</v>
      </c>
      <c r="H10481" s="25">
        <v>5.9665871121718374E-2</v>
      </c>
      <c r="I10481" s="3">
        <f t="shared" si="652"/>
        <v>111.70999999999511</v>
      </c>
      <c r="J10481" s="3">
        <f t="shared" si="653"/>
        <v>106.25999999999522</v>
      </c>
      <c r="K10481" s="3">
        <f>MIN(J10481-M10481+N10481,'Power Look Up'!$F$4)</f>
        <v>97.717658252125318</v>
      </c>
      <c r="M10481" s="51">
        <f t="array" ref="M10481">_xlfn.SUM(_xlfn.NORM.DIST($S$3:$S$1003,$G10481,$P10481,FALSE)*WindSpeedStep*$T$3:$T$1003)</f>
        <v>66.021850367214597</v>
      </c>
      <c r="N10481" s="51">
        <f t="array" ref="N10481">_xlfn.SUM(_xlfn.NORM.DIST($S$3:$S$1003,$G10481,$Q10481,FALSE)*WindSpeedStep*$T$3:$T$1003)</f>
        <v>57.479508619344692</v>
      </c>
      <c r="P10481" s="43">
        <f t="shared" si="654"/>
        <v>0.41394620952145583</v>
      </c>
      <c r="Q10481" s="43">
        <f t="shared" si="655"/>
        <v>0.24698461188631013</v>
      </c>
    </row>
    <row r="10482" spans="5:17" x14ac:dyDescent="0.2">
      <c r="E10482" s="16">
        <v>41109.243055555555</v>
      </c>
      <c r="F10482" s="22">
        <v>4.05</v>
      </c>
      <c r="G10482" s="22">
        <v>4.0548634843756846</v>
      </c>
      <c r="H10482" s="25">
        <v>0.10864197530864197</v>
      </c>
      <c r="I10482" s="3">
        <f t="shared" si="652"/>
        <v>96.449999999995427</v>
      </c>
      <c r="J10482" s="3">
        <f t="shared" si="653"/>
        <v>96.449999999995427</v>
      </c>
      <c r="K10482" s="3">
        <f>MIN(J10482-M10482+N10482,'Power Look Up'!$F$4)</f>
        <v>98.408696365143513</v>
      </c>
      <c r="M10482" s="51">
        <f t="array" ref="M10482">_xlfn.SUM(_xlfn.NORM.DIST($S$3:$S$1003,$G10482,$P10482,FALSE)*WindSpeedStep*$T$3:$T$1003)</f>
        <v>56.15799331305049</v>
      </c>
      <c r="N10482" s="51">
        <f t="array" ref="N10482">_xlfn.SUM(_xlfn.NORM.DIST($S$3:$S$1003,$G10482,$Q10482,FALSE)*WindSpeedStep*$T$3:$T$1003)</f>
        <v>58.116689678198576</v>
      </c>
      <c r="P10482" s="43">
        <f t="shared" si="654"/>
        <v>0.40548634843756848</v>
      </c>
      <c r="Q10482" s="43">
        <f t="shared" si="655"/>
        <v>0.44052837854945709</v>
      </c>
    </row>
    <row r="10483" spans="5:17" x14ac:dyDescent="0.2">
      <c r="E10483" s="16">
        <v>41109.25</v>
      </c>
      <c r="F10483" s="22">
        <v>3.6</v>
      </c>
      <c r="G10483" s="22">
        <v>3.635567716667631</v>
      </c>
      <c r="H10483" s="25">
        <v>0.10277777777777777</v>
      </c>
      <c r="I10483" s="3">
        <f t="shared" si="652"/>
        <v>54.599999999997017</v>
      </c>
      <c r="J10483" s="3">
        <f t="shared" si="653"/>
        <v>58.23999999999694</v>
      </c>
      <c r="K10483" s="3">
        <f>MIN(J10483-M10483+N10483,'Power Look Up'!$F$4)</f>
        <v>58.612457156144465</v>
      </c>
      <c r="M10483" s="51">
        <f t="array" ref="M10483">_xlfn.SUM(_xlfn.NORM.DIST($S$3:$S$1003,$G10483,$P10483,FALSE)*WindSpeedStep*$T$3:$T$1003)</f>
        <v>22.069710716609425</v>
      </c>
      <c r="N10483" s="51">
        <f t="array" ref="N10483">_xlfn.SUM(_xlfn.NORM.DIST($S$3:$S$1003,$G10483,$Q10483,FALSE)*WindSpeedStep*$T$3:$T$1003)</f>
        <v>22.442167872756947</v>
      </c>
      <c r="P10483" s="43">
        <f t="shared" si="654"/>
        <v>0.36355677166676315</v>
      </c>
      <c r="Q10483" s="43">
        <f t="shared" si="655"/>
        <v>0.37365557087972873</v>
      </c>
    </row>
    <row r="10484" spans="5:17" x14ac:dyDescent="0.2">
      <c r="E10484" s="16">
        <v>41109.256944444445</v>
      </c>
      <c r="F10484" s="22">
        <v>3.63</v>
      </c>
      <c r="G10484" s="22">
        <v>3.6970754601618099</v>
      </c>
      <c r="H10484" s="25">
        <v>0.11294765840220386</v>
      </c>
      <c r="I10484" s="3">
        <f t="shared" si="652"/>
        <v>57.329999999996957</v>
      </c>
      <c r="J10484" s="3">
        <f t="shared" si="653"/>
        <v>63.699999999996827</v>
      </c>
      <c r="K10484" s="3">
        <f>MIN(J10484-M10484+N10484,'Power Look Up'!$F$4)</f>
        <v>65.807639030911531</v>
      </c>
      <c r="M10484" s="51">
        <f t="array" ref="M10484">_xlfn.SUM(_xlfn.NORM.DIST($S$3:$S$1003,$G10484,$P10484,FALSE)*WindSpeedStep*$T$3:$T$1003)</f>
        <v>25.529921191927119</v>
      </c>
      <c r="N10484" s="51">
        <f t="array" ref="N10484">_xlfn.SUM(_xlfn.NORM.DIST($S$3:$S$1003,$G10484,$Q10484,FALSE)*WindSpeedStep*$T$3:$T$1003)</f>
        <v>27.637560222841834</v>
      </c>
      <c r="P10484" s="43">
        <f t="shared" si="654"/>
        <v>0.369707546016181</v>
      </c>
      <c r="Q10484" s="43">
        <f t="shared" si="655"/>
        <v>0.41757601616152673</v>
      </c>
    </row>
    <row r="10485" spans="5:17" x14ac:dyDescent="0.2">
      <c r="E10485" s="16">
        <v>41109.263888888891</v>
      </c>
      <c r="F10485" s="22">
        <v>4.0199999999999996</v>
      </c>
      <c r="G10485" s="22">
        <v>3.9897677477346596</v>
      </c>
      <c r="H10485" s="25">
        <v>0.14676616915422885</v>
      </c>
      <c r="I10485" s="3">
        <f t="shared" si="652"/>
        <v>93.179999999995502</v>
      </c>
      <c r="J10485" s="3">
        <f t="shared" si="653"/>
        <v>90.089999999996266</v>
      </c>
      <c r="K10485" s="3">
        <f>MIN(J10485-M10485+N10485,'Power Look Up'!$F$4)</f>
        <v>100.74182640001382</v>
      </c>
      <c r="M10485" s="51">
        <f t="array" ref="M10485">_xlfn.SUM(_xlfn.NORM.DIST($S$3:$S$1003,$G10485,$P10485,FALSE)*WindSpeedStep*$T$3:$T$1003)</f>
        <v>49.21021174919445</v>
      </c>
      <c r="N10485" s="51">
        <f t="array" ref="N10485">_xlfn.SUM(_xlfn.NORM.DIST($S$3:$S$1003,$G10485,$Q10485,FALSE)*WindSpeedStep*$T$3:$T$1003)</f>
        <v>59.862038149212005</v>
      </c>
      <c r="P10485" s="43">
        <f t="shared" si="654"/>
        <v>0.39897677477346599</v>
      </c>
      <c r="Q10485" s="43">
        <f t="shared" si="655"/>
        <v>0.58556292815011168</v>
      </c>
    </row>
    <row r="10486" spans="5:17" x14ac:dyDescent="0.2">
      <c r="E10486" s="16">
        <v>41109.270833333336</v>
      </c>
      <c r="F10486" s="22">
        <v>4.1900000000000004</v>
      </c>
      <c r="G10486" s="22">
        <v>4.1614785202066953</v>
      </c>
      <c r="H10486" s="25">
        <v>0.13842482100238662</v>
      </c>
      <c r="I10486" s="3">
        <f t="shared" si="652"/>
        <v>111.70999999999511</v>
      </c>
      <c r="J10486" s="3">
        <f t="shared" si="653"/>
        <v>108.43999999999517</v>
      </c>
      <c r="K10486" s="3">
        <f>MIN(J10486-M10486+N10486,'Power Look Up'!$F$4)</f>
        <v>116.87491221755673</v>
      </c>
      <c r="M10486" s="51">
        <f t="array" ref="M10486">_xlfn.SUM(_xlfn.NORM.DIST($S$3:$S$1003,$G10486,$P10486,FALSE)*WindSpeedStep*$T$3:$T$1003)</f>
        <v>68.731978856691526</v>
      </c>
      <c r="N10486" s="51">
        <f t="array" ref="N10486">_xlfn.SUM(_xlfn.NORM.DIST($S$3:$S$1003,$G10486,$Q10486,FALSE)*WindSpeedStep*$T$3:$T$1003)</f>
        <v>77.166891074253087</v>
      </c>
      <c r="P10486" s="43">
        <f t="shared" si="654"/>
        <v>0.41614785202066956</v>
      </c>
      <c r="Q10486" s="43">
        <f t="shared" si="655"/>
        <v>0.57605191926488852</v>
      </c>
    </row>
    <row r="10487" spans="5:17" x14ac:dyDescent="0.2">
      <c r="E10487" s="16">
        <v>41109.277777777781</v>
      </c>
      <c r="F10487" s="22">
        <v>3.73</v>
      </c>
      <c r="G10487" s="22">
        <v>3.7910321659023083</v>
      </c>
      <c r="H10487" s="25">
        <v>0.11260053619302948</v>
      </c>
      <c r="I10487" s="3">
        <f t="shared" si="652"/>
        <v>66.429999999996767</v>
      </c>
      <c r="J10487" s="3">
        <f t="shared" si="653"/>
        <v>71.889999999996647</v>
      </c>
      <c r="K10487" s="3">
        <f>MIN(J10487-M10487+N10487,'Power Look Up'!$F$4)</f>
        <v>74.312945106285184</v>
      </c>
      <c r="M10487" s="51">
        <f t="array" ref="M10487">_xlfn.SUM(_xlfn.NORM.DIST($S$3:$S$1003,$G10487,$P10487,FALSE)*WindSpeedStep*$T$3:$T$1003)</f>
        <v>31.780683714358631</v>
      </c>
      <c r="N10487" s="51">
        <f t="array" ref="N10487">_xlfn.SUM(_xlfn.NORM.DIST($S$3:$S$1003,$G10487,$Q10487,FALSE)*WindSpeedStep*$T$3:$T$1003)</f>
        <v>34.203628820647168</v>
      </c>
      <c r="P10487" s="43">
        <f t="shared" si="654"/>
        <v>0.37910321659023083</v>
      </c>
      <c r="Q10487" s="43">
        <f t="shared" si="655"/>
        <v>0.42687225460562184</v>
      </c>
    </row>
    <row r="10488" spans="5:17" x14ac:dyDescent="0.2">
      <c r="E10488" s="16">
        <v>41109.284722222219</v>
      </c>
      <c r="F10488" s="22">
        <v>3.98</v>
      </c>
      <c r="G10488" s="22">
        <v>4.055680323302294</v>
      </c>
      <c r="H10488" s="25">
        <v>0.15075376884422109</v>
      </c>
      <c r="I10488" s="3">
        <f t="shared" si="652"/>
        <v>89.179999999996284</v>
      </c>
      <c r="J10488" s="3">
        <f t="shared" si="653"/>
        <v>97.539999999995402</v>
      </c>
      <c r="K10488" s="3">
        <f>MIN(J10488-M10488+N10488,'Power Look Up'!$F$4)</f>
        <v>109.12580416333037</v>
      </c>
      <c r="M10488" s="51">
        <f t="array" ref="M10488">_xlfn.SUM(_xlfn.NORM.DIST($S$3:$S$1003,$G10488,$P10488,FALSE)*WindSpeedStep*$T$3:$T$1003)</f>
        <v>56.248842663057459</v>
      </c>
      <c r="N10488" s="51">
        <f t="array" ref="N10488">_xlfn.SUM(_xlfn.NORM.DIST($S$3:$S$1003,$G10488,$Q10488,FALSE)*WindSpeedStep*$T$3:$T$1003)</f>
        <v>67.834646826392429</v>
      </c>
      <c r="P10488" s="43">
        <f t="shared" si="654"/>
        <v>0.40556803233022942</v>
      </c>
      <c r="Q10488" s="43">
        <f t="shared" si="655"/>
        <v>0.61140909396516985</v>
      </c>
    </row>
    <row r="10489" spans="5:17" x14ac:dyDescent="0.2">
      <c r="E10489" s="16">
        <v>41109.291666666664</v>
      </c>
      <c r="F10489" s="22">
        <v>3.74</v>
      </c>
      <c r="G10489" s="22">
        <v>3.7587255915011522</v>
      </c>
      <c r="H10489" s="25">
        <v>0.15775401069518716</v>
      </c>
      <c r="I10489" s="3">
        <f t="shared" si="652"/>
        <v>67.339999999996749</v>
      </c>
      <c r="J10489" s="3">
        <f t="shared" si="653"/>
        <v>69.159999999996714</v>
      </c>
      <c r="K10489" s="3">
        <f>MIN(J10489-M10489+N10489,'Power Look Up'!$F$4)</f>
        <v>80.524616079269848</v>
      </c>
      <c r="M10489" s="51">
        <f t="array" ref="M10489">_xlfn.SUM(_xlfn.NORM.DIST($S$3:$S$1003,$G10489,$P10489,FALSE)*WindSpeedStep*$T$3:$T$1003)</f>
        <v>29.493026351287028</v>
      </c>
      <c r="N10489" s="51">
        <f t="array" ref="N10489">_xlfn.SUM(_xlfn.NORM.DIST($S$3:$S$1003,$G10489,$Q10489,FALSE)*WindSpeedStep*$T$3:$T$1003)</f>
        <v>40.857642430560162</v>
      </c>
      <c r="P10489" s="43">
        <f t="shared" si="654"/>
        <v>0.37587255915011525</v>
      </c>
      <c r="Q10489" s="43">
        <f t="shared" si="655"/>
        <v>0.59295403716194639</v>
      </c>
    </row>
    <row r="10490" spans="5:17" x14ac:dyDescent="0.2">
      <c r="E10490" s="16">
        <v>41109.298611111109</v>
      </c>
      <c r="F10490" s="22">
        <v>3.88</v>
      </c>
      <c r="G10490" s="22">
        <v>3.8253362020444106</v>
      </c>
      <c r="H10490" s="25">
        <v>0.15979381443298971</v>
      </c>
      <c r="I10490" s="3">
        <f t="shared" si="652"/>
        <v>80.079999999996474</v>
      </c>
      <c r="J10490" s="3">
        <f t="shared" si="653"/>
        <v>75.529999999996576</v>
      </c>
      <c r="K10490" s="3">
        <f>MIN(J10490-M10490+N10490,'Power Look Up'!$F$4)</f>
        <v>88.135937390083626</v>
      </c>
      <c r="M10490" s="51">
        <f t="array" ref="M10490">_xlfn.SUM(_xlfn.NORM.DIST($S$3:$S$1003,$G10490,$P10490,FALSE)*WindSpeedStep*$T$3:$T$1003)</f>
        <v>34.374332133741092</v>
      </c>
      <c r="N10490" s="51">
        <f t="array" ref="N10490">_xlfn.SUM(_xlfn.NORM.DIST($S$3:$S$1003,$G10490,$Q10490,FALSE)*WindSpeedStep*$T$3:$T$1003)</f>
        <v>46.980269523828134</v>
      </c>
      <c r="P10490" s="43">
        <f t="shared" si="654"/>
        <v>0.38253362020444109</v>
      </c>
      <c r="Q10490" s="43">
        <f t="shared" si="655"/>
        <v>0.61126506321328211</v>
      </c>
    </row>
    <row r="10491" spans="5:17" x14ac:dyDescent="0.2">
      <c r="E10491" s="16">
        <v>41109.305555555555</v>
      </c>
      <c r="F10491" s="22">
        <v>3.93</v>
      </c>
      <c r="G10491" s="22">
        <v>3.8769760899557628</v>
      </c>
      <c r="H10491" s="25">
        <v>0.13231552162849872</v>
      </c>
      <c r="I10491" s="3">
        <f t="shared" si="652"/>
        <v>84.629999999996372</v>
      </c>
      <c r="J10491" s="3">
        <f t="shared" si="653"/>
        <v>80.079999999996474</v>
      </c>
      <c r="K10491" s="3">
        <f>MIN(J10491-M10491+N10491,'Power Look Up'!$F$4)</f>
        <v>87.046272191107192</v>
      </c>
      <c r="M10491" s="51">
        <f t="array" ref="M10491">_xlfn.SUM(_xlfn.NORM.DIST($S$3:$S$1003,$G10491,$P10491,FALSE)*WindSpeedStep*$T$3:$T$1003)</f>
        <v>38.604484988506997</v>
      </c>
      <c r="N10491" s="51">
        <f t="array" ref="N10491">_xlfn.SUM(_xlfn.NORM.DIST($S$3:$S$1003,$G10491,$Q10491,FALSE)*WindSpeedStep*$T$3:$T$1003)</f>
        <v>45.570757179617715</v>
      </c>
      <c r="P10491" s="43">
        <f t="shared" si="654"/>
        <v>0.38769760899557631</v>
      </c>
      <c r="Q10491" s="43">
        <f t="shared" si="655"/>
        <v>0.5129841136837141</v>
      </c>
    </row>
    <row r="10492" spans="5:17" x14ac:dyDescent="0.2">
      <c r="E10492" s="16">
        <v>41109.3125</v>
      </c>
      <c r="F10492" s="22">
        <v>4.0199999999999996</v>
      </c>
      <c r="G10492" s="22">
        <v>4.0760786521414536</v>
      </c>
      <c r="H10492" s="25">
        <v>0.15920398009950251</v>
      </c>
      <c r="I10492" s="3">
        <f t="shared" si="652"/>
        <v>93.179999999995502</v>
      </c>
      <c r="J10492" s="3">
        <f t="shared" si="653"/>
        <v>99.719999999995366</v>
      </c>
      <c r="K10492" s="3">
        <f>MIN(J10492-M10492+N10492,'Power Look Up'!$F$4)</f>
        <v>113.22439934990865</v>
      </c>
      <c r="M10492" s="51">
        <f t="array" ref="M10492">_xlfn.SUM(_xlfn.NORM.DIST($S$3:$S$1003,$G10492,$P10492,FALSE)*WindSpeedStep*$T$3:$T$1003)</f>
        <v>58.546104134661135</v>
      </c>
      <c r="N10492" s="51">
        <f t="array" ref="N10492">_xlfn.SUM(_xlfn.NORM.DIST($S$3:$S$1003,$G10492,$Q10492,FALSE)*WindSpeedStep*$T$3:$T$1003)</f>
        <v>72.050503484574421</v>
      </c>
      <c r="P10492" s="43">
        <f t="shared" si="654"/>
        <v>0.40760786521414538</v>
      </c>
      <c r="Q10492" s="43">
        <f t="shared" si="655"/>
        <v>0.64892794461953496</v>
      </c>
    </row>
    <row r="10493" spans="5:17" x14ac:dyDescent="0.2">
      <c r="E10493" s="16">
        <v>41109.319444444445</v>
      </c>
      <c r="F10493" s="22">
        <v>4.1399999999999997</v>
      </c>
      <c r="G10493" s="22">
        <v>4.1588858473009136</v>
      </c>
      <c r="H10493" s="25">
        <v>9.1787439613526575E-2</v>
      </c>
      <c r="I10493" s="3">
        <f t="shared" si="652"/>
        <v>106.25999999999522</v>
      </c>
      <c r="J10493" s="3">
        <f t="shared" si="653"/>
        <v>108.43999999999517</v>
      </c>
      <c r="K10493" s="3">
        <f>MIN(J10493-M10493+N10493,'Power Look Up'!$F$4)</f>
        <v>106.67809159696132</v>
      </c>
      <c r="M10493" s="51">
        <f t="array" ref="M10493">_xlfn.SUM(_xlfn.NORM.DIST($S$3:$S$1003,$G10493,$P10493,FALSE)*WindSpeedStep*$T$3:$T$1003)</f>
        <v>68.409929337102312</v>
      </c>
      <c r="N10493" s="51">
        <f t="array" ref="N10493">_xlfn.SUM(_xlfn.NORM.DIST($S$3:$S$1003,$G10493,$Q10493,FALSE)*WindSpeedStep*$T$3:$T$1003)</f>
        <v>66.64802093406847</v>
      </c>
      <c r="P10493" s="43">
        <f t="shared" si="654"/>
        <v>0.41588858473009138</v>
      </c>
      <c r="Q10493" s="43">
        <f t="shared" si="655"/>
        <v>0.38173348356868292</v>
      </c>
    </row>
    <row r="10494" spans="5:17" x14ac:dyDescent="0.2">
      <c r="E10494" s="16">
        <v>41109.326388888891</v>
      </c>
      <c r="F10494" s="22">
        <v>4.1100000000000003</v>
      </c>
      <c r="G10494" s="22">
        <v>4.1442782450392004</v>
      </c>
      <c r="H10494" s="25">
        <v>0.1143552311435523</v>
      </c>
      <c r="I10494" s="3">
        <f t="shared" si="652"/>
        <v>102.98999999999529</v>
      </c>
      <c r="J10494" s="3">
        <f t="shared" si="653"/>
        <v>106.25999999999522</v>
      </c>
      <c r="K10494" s="3">
        <f>MIN(J10494-M10494+N10494,'Power Look Up'!$F$4)</f>
        <v>109.40886033426786</v>
      </c>
      <c r="M10494" s="51">
        <f t="array" ref="M10494">_xlfn.SUM(_xlfn.NORM.DIST($S$3:$S$1003,$G10494,$P10494,FALSE)*WindSpeedStep*$T$3:$T$1003)</f>
        <v>66.609883124557797</v>
      </c>
      <c r="N10494" s="51">
        <f t="array" ref="N10494">_xlfn.SUM(_xlfn.NORM.DIST($S$3:$S$1003,$G10494,$Q10494,FALSE)*WindSpeedStep*$T$3:$T$1003)</f>
        <v>69.758743458830438</v>
      </c>
      <c r="P10494" s="43">
        <f t="shared" si="654"/>
        <v>0.41442782450392007</v>
      </c>
      <c r="Q10494" s="43">
        <f t="shared" si="655"/>
        <v>0.473919896634653</v>
      </c>
    </row>
    <row r="10495" spans="5:17" x14ac:dyDescent="0.2">
      <c r="E10495" s="16">
        <v>41109.388888888891</v>
      </c>
      <c r="F10495" s="22">
        <v>4.6900000000000004</v>
      </c>
      <c r="G10495" s="22">
        <v>4.7694981999612596</v>
      </c>
      <c r="H10495" s="25">
        <v>0.13646055437100213</v>
      </c>
      <c r="I10495" s="3">
        <f t="shared" si="652"/>
        <v>166.20999999999395</v>
      </c>
      <c r="J10495" s="3">
        <f t="shared" si="653"/>
        <v>174.92999999999375</v>
      </c>
      <c r="K10495" s="3">
        <f>MIN(J10495-M10495+N10495,'Power Look Up'!$F$4)</f>
        <v>178.29733190194548</v>
      </c>
      <c r="M10495" s="51">
        <f t="array" ref="M10495">_xlfn.SUM(_xlfn.NORM.DIST($S$3:$S$1003,$G10495,$P10495,FALSE)*WindSpeedStep*$T$3:$T$1003)</f>
        <v>157.80929618800289</v>
      </c>
      <c r="N10495" s="51">
        <f t="array" ref="N10495">_xlfn.SUM(_xlfn.NORM.DIST($S$3:$S$1003,$G10495,$Q10495,FALSE)*WindSpeedStep*$T$3:$T$1003)</f>
        <v>161.17662808995462</v>
      </c>
      <c r="P10495" s="43">
        <f t="shared" si="654"/>
        <v>0.47694981999612596</v>
      </c>
      <c r="Q10495" s="43">
        <f t="shared" si="655"/>
        <v>0.65084836843821026</v>
      </c>
    </row>
    <row r="10496" spans="5:17" x14ac:dyDescent="0.2">
      <c r="E10496" s="16">
        <v>41109.729166666664</v>
      </c>
      <c r="F10496" s="22">
        <v>5.72</v>
      </c>
      <c r="G10496" s="22">
        <v>5.8386862192915618</v>
      </c>
      <c r="H10496" s="25">
        <v>0.17482517482517484</v>
      </c>
      <c r="I10496" s="3">
        <f t="shared" si="652"/>
        <v>316.63999999998742</v>
      </c>
      <c r="J10496" s="3">
        <f t="shared" si="653"/>
        <v>336.07999999998702</v>
      </c>
      <c r="K10496" s="3">
        <f>MIN(J10496-M10496+N10496,'Power Look Up'!$F$4)</f>
        <v>352.67027750012318</v>
      </c>
      <c r="M10496" s="51">
        <f t="array" ref="M10496">_xlfn.SUM(_xlfn.NORM.DIST($S$3:$S$1003,$G10496,$P10496,FALSE)*WindSpeedStep*$T$3:$T$1003)</f>
        <v>336.71395653767138</v>
      </c>
      <c r="N10496" s="51">
        <f t="array" ref="N10496">_xlfn.SUM(_xlfn.NORM.DIST($S$3:$S$1003,$G10496,$Q10496,FALSE)*WindSpeedStep*$T$3:$T$1003)</f>
        <v>353.30423403780753</v>
      </c>
      <c r="P10496" s="43">
        <f t="shared" si="654"/>
        <v>0.58386862192915623</v>
      </c>
      <c r="Q10496" s="43">
        <f t="shared" si="655"/>
        <v>1.0207493390369864</v>
      </c>
    </row>
    <row r="10497" spans="5:17" x14ac:dyDescent="0.2">
      <c r="E10497" s="16">
        <v>41109.736111111109</v>
      </c>
      <c r="F10497" s="22">
        <v>6.9</v>
      </c>
      <c r="G10497" s="22">
        <v>6.8909216151718446</v>
      </c>
      <c r="H10497" s="25">
        <v>0.11159420289855072</v>
      </c>
      <c r="I10497" s="3">
        <f t="shared" si="652"/>
        <v>565.39999999997679</v>
      </c>
      <c r="J10497" s="3">
        <f t="shared" si="653"/>
        <v>563.13999999997691</v>
      </c>
      <c r="K10497" s="3">
        <f>MIN(J10497-M10497+N10497,'Power Look Up'!$F$4)</f>
        <v>567.17567819155147</v>
      </c>
      <c r="M10497" s="51">
        <f t="array" ref="M10497">_xlfn.SUM(_xlfn.NORM.DIST($S$3:$S$1003,$G10497,$P10497,FALSE)*WindSpeedStep*$T$3:$T$1003)</f>
        <v>566.20902301566434</v>
      </c>
      <c r="N10497" s="51">
        <f t="array" ref="N10497">_xlfn.SUM(_xlfn.NORM.DIST($S$3:$S$1003,$G10497,$Q10497,FALSE)*WindSpeedStep*$T$3:$T$1003)</f>
        <v>570.2447012072389</v>
      </c>
      <c r="P10497" s="43">
        <f t="shared" si="654"/>
        <v>0.68909216151718455</v>
      </c>
      <c r="Q10497" s="43">
        <f t="shared" si="655"/>
        <v>0.76898690488149568</v>
      </c>
    </row>
    <row r="10498" spans="5:17" x14ac:dyDescent="0.2">
      <c r="E10498" s="16">
        <v>41109.743055555555</v>
      </c>
      <c r="F10498" s="22">
        <v>7.51</v>
      </c>
      <c r="G10498" s="22">
        <v>7.5358946701798954</v>
      </c>
      <c r="H10498" s="25">
        <v>0.11051930758988016</v>
      </c>
      <c r="I10498" s="3">
        <f t="shared" si="652"/>
        <v>741.5099999999652</v>
      </c>
      <c r="J10498" s="3">
        <f t="shared" si="653"/>
        <v>750.53999999996495</v>
      </c>
      <c r="K10498" s="3">
        <f>MIN(J10498-M10498+N10498,'Power Look Up'!$F$4)</f>
        <v>755.15546277266071</v>
      </c>
      <c r="M10498" s="51">
        <f t="array" ref="M10498">_xlfn.SUM(_xlfn.NORM.DIST($S$3:$S$1003,$G10498,$P10498,FALSE)*WindSpeedStep*$T$3:$T$1003)</f>
        <v>745.10468411913268</v>
      </c>
      <c r="N10498" s="51">
        <f t="array" ref="N10498">_xlfn.SUM(_xlfn.NORM.DIST($S$3:$S$1003,$G10498,$Q10498,FALSE)*WindSpeedStep*$T$3:$T$1003)</f>
        <v>749.72014689182845</v>
      </c>
      <c r="P10498" s="43">
        <f t="shared" si="654"/>
        <v>0.75358946701798957</v>
      </c>
      <c r="Q10498" s="43">
        <f t="shared" si="655"/>
        <v>0.83286186101855031</v>
      </c>
    </row>
    <row r="10499" spans="5:17" x14ac:dyDescent="0.2">
      <c r="E10499" s="16">
        <v>41109.75</v>
      </c>
      <c r="F10499" s="22">
        <v>6.63</v>
      </c>
      <c r="G10499" s="22">
        <v>6.5621537765167526</v>
      </c>
      <c r="H10499" s="25">
        <v>9.6530920060331829E-2</v>
      </c>
      <c r="I10499" s="3">
        <f t="shared" ref="I10499:I10562" si="656">INDEX(PowerArray,MIN(MaximumPowerIndex,ROUND(F10499*100,0)))</f>
        <v>504.37999999997811</v>
      </c>
      <c r="J10499" s="3">
        <f t="shared" ref="J10499:J10562" si="657">INDEX(PowerArray,MIN(MaximumPowerIndex,ROUND(G10499*100,0)))</f>
        <v>488.55999999997846</v>
      </c>
      <c r="K10499" s="3">
        <f>MIN(J10499-M10499+N10499,'Power Look Up'!$F$4)</f>
        <v>487.58164301734496</v>
      </c>
      <c r="M10499" s="51">
        <f t="array" ref="M10499">_xlfn.SUM(_xlfn.NORM.DIST($S$3:$S$1003,$G10499,$P10499,FALSE)*WindSpeedStep*$T$3:$T$1003)</f>
        <v>486.56451778527827</v>
      </c>
      <c r="N10499" s="51">
        <f t="array" ref="N10499">_xlfn.SUM(_xlfn.NORM.DIST($S$3:$S$1003,$G10499,$Q10499,FALSE)*WindSpeedStep*$T$3:$T$1003)</f>
        <v>485.58616080264477</v>
      </c>
      <c r="P10499" s="43">
        <f t="shared" ref="P10499:P10562" si="658">ReferenceTurbulence*G10499</f>
        <v>0.65621537765167526</v>
      </c>
      <c r="Q10499" s="43">
        <f t="shared" si="655"/>
        <v>0.63345074162454329</v>
      </c>
    </row>
    <row r="10500" spans="5:17" x14ac:dyDescent="0.2">
      <c r="E10500" s="16">
        <v>41109.756944444445</v>
      </c>
      <c r="F10500" s="22">
        <v>6.25</v>
      </c>
      <c r="G10500" s="22">
        <v>6.3153912766160278</v>
      </c>
      <c r="H10500" s="25">
        <v>0.15839999999999999</v>
      </c>
      <c r="I10500" s="3">
        <f t="shared" si="656"/>
        <v>418.49999999997993</v>
      </c>
      <c r="J10500" s="3">
        <f t="shared" si="657"/>
        <v>434.31999999997959</v>
      </c>
      <c r="K10500" s="3">
        <f>MIN(J10500-M10500+N10500,'Power Look Up'!$F$4)</f>
        <v>451.95899735031969</v>
      </c>
      <c r="M10500" s="51">
        <f t="array" ref="M10500">_xlfn.SUM(_xlfn.NORM.DIST($S$3:$S$1003,$G10500,$P10500,FALSE)*WindSpeedStep*$T$3:$T$1003)</f>
        <v>431.69646159097016</v>
      </c>
      <c r="N10500" s="51">
        <f t="array" ref="N10500">_xlfn.SUM(_xlfn.NORM.DIST($S$3:$S$1003,$G10500,$Q10500,FALSE)*WindSpeedStep*$T$3:$T$1003)</f>
        <v>449.33545894131026</v>
      </c>
      <c r="P10500" s="43">
        <f t="shared" si="658"/>
        <v>0.63153912766160281</v>
      </c>
      <c r="Q10500" s="43">
        <f t="shared" ref="Q10500:Q10563" si="659">G10500*H10500</f>
        <v>1.0003579782159788</v>
      </c>
    </row>
    <row r="10501" spans="5:17" x14ac:dyDescent="0.2">
      <c r="E10501" s="16">
        <v>41109.763888888891</v>
      </c>
      <c r="F10501" s="22">
        <v>5.7</v>
      </c>
      <c r="G10501" s="22">
        <v>5.69406602228905</v>
      </c>
      <c r="H10501" s="25">
        <v>0.16315789473684211</v>
      </c>
      <c r="I10501" s="3">
        <f t="shared" si="656"/>
        <v>313.39999999998753</v>
      </c>
      <c r="J10501" s="3">
        <f t="shared" si="657"/>
        <v>311.77999999998758</v>
      </c>
      <c r="K10501" s="3">
        <f>MIN(J10501-M10501+N10501,'Power Look Up'!$F$4)</f>
        <v>323.20738800914631</v>
      </c>
      <c r="M10501" s="51">
        <f t="array" ref="M10501">_xlfn.SUM(_xlfn.NORM.DIST($S$3:$S$1003,$G10501,$P10501,FALSE)*WindSpeedStep*$T$3:$T$1003)</f>
        <v>310.43434968853524</v>
      </c>
      <c r="N10501" s="51">
        <f t="array" ref="N10501">_xlfn.SUM(_xlfn.NORM.DIST($S$3:$S$1003,$G10501,$Q10501,FALSE)*WindSpeedStep*$T$3:$T$1003)</f>
        <v>321.86173769769397</v>
      </c>
      <c r="P10501" s="43">
        <f t="shared" si="658"/>
        <v>0.56940660222890505</v>
      </c>
      <c r="Q10501" s="43">
        <f t="shared" si="659"/>
        <v>0.92903182468926615</v>
      </c>
    </row>
    <row r="10502" spans="5:17" x14ac:dyDescent="0.2">
      <c r="E10502" s="16">
        <v>41109.770833333336</v>
      </c>
      <c r="F10502" s="22">
        <v>6.09</v>
      </c>
      <c r="G10502" s="22">
        <v>6.044271415773828</v>
      </c>
      <c r="H10502" s="25">
        <v>0.14449917898193762</v>
      </c>
      <c r="I10502" s="3">
        <f t="shared" si="656"/>
        <v>382.33999999998071</v>
      </c>
      <c r="J10502" s="3">
        <f t="shared" si="657"/>
        <v>371.03999999998092</v>
      </c>
      <c r="K10502" s="3">
        <f>MIN(J10502-M10502+N10502,'Power Look Up'!$F$4)</f>
        <v>381.46721312573408</v>
      </c>
      <c r="M10502" s="51">
        <f t="array" ref="M10502">_xlfn.SUM(_xlfn.NORM.DIST($S$3:$S$1003,$G10502,$P10502,FALSE)*WindSpeedStep*$T$3:$T$1003)</f>
        <v>376.0001158344603</v>
      </c>
      <c r="N10502" s="51">
        <f t="array" ref="N10502">_xlfn.SUM(_xlfn.NORM.DIST($S$3:$S$1003,$G10502,$Q10502,FALSE)*WindSpeedStep*$T$3:$T$1003)</f>
        <v>386.42732896021346</v>
      </c>
      <c r="P10502" s="43">
        <f t="shared" si="658"/>
        <v>0.60442714157738286</v>
      </c>
      <c r="Q10502" s="43">
        <f t="shared" si="659"/>
        <v>0.87339225712331192</v>
      </c>
    </row>
    <row r="10503" spans="5:17" x14ac:dyDescent="0.2">
      <c r="E10503" s="16">
        <v>41109.777777777781</v>
      </c>
      <c r="F10503" s="22">
        <v>7.21</v>
      </c>
      <c r="G10503" s="22">
        <v>7.125091099899385</v>
      </c>
      <c r="H10503" s="25">
        <v>0.11789181692094314</v>
      </c>
      <c r="I10503" s="3">
        <f t="shared" si="656"/>
        <v>651.20999999996707</v>
      </c>
      <c r="J10503" s="3">
        <f t="shared" si="657"/>
        <v>627.12999999996759</v>
      </c>
      <c r="K10503" s="3">
        <f>MIN(J10503-M10503+N10503,'Power Look Up'!$F$4)</f>
        <v>634.13971494657778</v>
      </c>
      <c r="M10503" s="51">
        <f t="array" ref="M10503">_xlfn.SUM(_xlfn.NORM.DIST($S$3:$S$1003,$G10503,$P10503,FALSE)*WindSpeedStep*$T$3:$T$1003)</f>
        <v>627.63956022630077</v>
      </c>
      <c r="N10503" s="51">
        <f t="array" ref="N10503">_xlfn.SUM(_xlfn.NORM.DIST($S$3:$S$1003,$G10503,$Q10503,FALSE)*WindSpeedStep*$T$3:$T$1003)</f>
        <v>634.64927517291096</v>
      </c>
      <c r="P10503" s="43">
        <f t="shared" si="658"/>
        <v>0.71250910998993855</v>
      </c>
      <c r="Q10503" s="43">
        <f t="shared" si="659"/>
        <v>0.83998993549437972</v>
      </c>
    </row>
    <row r="10504" spans="5:17" x14ac:dyDescent="0.2">
      <c r="E10504" s="16">
        <v>41109.784722222219</v>
      </c>
      <c r="F10504" s="22">
        <v>6.18</v>
      </c>
      <c r="G10504" s="22">
        <v>6.0865034108163805</v>
      </c>
      <c r="H10504" s="25">
        <v>0.10841423948220066</v>
      </c>
      <c r="I10504" s="3">
        <f t="shared" si="656"/>
        <v>402.67999999998028</v>
      </c>
      <c r="J10504" s="3">
        <f t="shared" si="657"/>
        <v>382.33999999998071</v>
      </c>
      <c r="K10504" s="3">
        <f>MIN(J10504-M10504+N10504,'Power Look Up'!$F$4)</f>
        <v>384.14588305417163</v>
      </c>
      <c r="M10504" s="51">
        <f t="array" ref="M10504">_xlfn.SUM(_xlfn.NORM.DIST($S$3:$S$1003,$G10504,$P10504,FALSE)*WindSpeedStep*$T$3:$T$1003)</f>
        <v>384.37467057154601</v>
      </c>
      <c r="N10504" s="51">
        <f t="array" ref="N10504">_xlfn.SUM(_xlfn.NORM.DIST($S$3:$S$1003,$G10504,$Q10504,FALSE)*WindSpeedStep*$T$3:$T$1003)</f>
        <v>386.18055362573693</v>
      </c>
      <c r="P10504" s="43">
        <f t="shared" si="658"/>
        <v>0.60865034108163807</v>
      </c>
      <c r="Q10504" s="43">
        <f t="shared" si="659"/>
        <v>0.65986363838947826</v>
      </c>
    </row>
    <row r="10505" spans="5:17" x14ac:dyDescent="0.2">
      <c r="E10505" s="16">
        <v>41109.791666666664</v>
      </c>
      <c r="F10505" s="22">
        <v>6.65</v>
      </c>
      <c r="G10505" s="22">
        <v>6.6533931231043821</v>
      </c>
      <c r="H10505" s="25">
        <v>0.1368421052631579</v>
      </c>
      <c r="I10505" s="3">
        <f t="shared" si="656"/>
        <v>508.89999999997804</v>
      </c>
      <c r="J10505" s="3">
        <f t="shared" si="657"/>
        <v>508.89999999997804</v>
      </c>
      <c r="K10505" s="3">
        <f>MIN(J10505-M10505+N10505,'Power Look Up'!$F$4)</f>
        <v>521.51679432380126</v>
      </c>
      <c r="M10505" s="51">
        <f t="array" ref="M10505">_xlfn.SUM(_xlfn.NORM.DIST($S$3:$S$1003,$G10505,$P10505,FALSE)*WindSpeedStep*$T$3:$T$1003)</f>
        <v>507.90595340503944</v>
      </c>
      <c r="N10505" s="51">
        <f t="array" ref="N10505">_xlfn.SUM(_xlfn.NORM.DIST($S$3:$S$1003,$G10505,$Q10505,FALSE)*WindSpeedStep*$T$3:$T$1003)</f>
        <v>520.52274772886267</v>
      </c>
      <c r="P10505" s="43">
        <f t="shared" si="658"/>
        <v>0.6653393123104383</v>
      </c>
      <c r="Q10505" s="43">
        <f t="shared" si="659"/>
        <v>0.91046432210902073</v>
      </c>
    </row>
    <row r="10506" spans="5:17" x14ac:dyDescent="0.2">
      <c r="E10506" s="16">
        <v>41109.798611111109</v>
      </c>
      <c r="F10506" s="22">
        <v>6.59</v>
      </c>
      <c r="G10506" s="22">
        <v>6.6022385497297016</v>
      </c>
      <c r="H10506" s="25">
        <v>0.14112291350531109</v>
      </c>
      <c r="I10506" s="3">
        <f t="shared" si="656"/>
        <v>495.33999999997832</v>
      </c>
      <c r="J10506" s="3">
        <f t="shared" si="657"/>
        <v>497.59999999997825</v>
      </c>
      <c r="K10506" s="3">
        <f>MIN(J10506-M10506+N10506,'Power Look Up'!$F$4)</f>
        <v>511.51078127278851</v>
      </c>
      <c r="M10506" s="51">
        <f t="array" ref="M10506">_xlfn.SUM(_xlfn.NORM.DIST($S$3:$S$1003,$G10506,$P10506,FALSE)*WindSpeedStep*$T$3:$T$1003)</f>
        <v>495.86938469336326</v>
      </c>
      <c r="N10506" s="51">
        <f t="array" ref="N10506">_xlfn.SUM(_xlfn.NORM.DIST($S$3:$S$1003,$G10506,$Q10506,FALSE)*WindSpeedStep*$T$3:$T$1003)</f>
        <v>509.78016596617351</v>
      </c>
      <c r="P10506" s="43">
        <f t="shared" si="658"/>
        <v>0.6602238549729702</v>
      </c>
      <c r="Q10506" s="43">
        <f t="shared" si="659"/>
        <v>0.93172713979493516</v>
      </c>
    </row>
    <row r="10507" spans="5:17" x14ac:dyDescent="0.2">
      <c r="E10507" s="16">
        <v>41109.805555555555</v>
      </c>
      <c r="F10507" s="22">
        <v>5.33</v>
      </c>
      <c r="G10507" s="22">
        <v>5.3583604691311377</v>
      </c>
      <c r="H10507" s="25">
        <v>0.15572232645403375</v>
      </c>
      <c r="I10507" s="3">
        <f t="shared" si="656"/>
        <v>253.45999999998878</v>
      </c>
      <c r="J10507" s="3">
        <f t="shared" si="657"/>
        <v>258.31999999998868</v>
      </c>
      <c r="K10507" s="3">
        <f>MIN(J10507-M10507+N10507,'Power Look Up'!$F$4)</f>
        <v>264.78095453482001</v>
      </c>
      <c r="M10507" s="51">
        <f t="array" ref="M10507">_xlfn.SUM(_xlfn.NORM.DIST($S$3:$S$1003,$G10507,$P10507,FALSE)*WindSpeedStep*$T$3:$T$1003)</f>
        <v>252.86049773826031</v>
      </c>
      <c r="N10507" s="51">
        <f t="array" ref="N10507">_xlfn.SUM(_xlfn.NORM.DIST($S$3:$S$1003,$G10507,$Q10507,FALSE)*WindSpeedStep*$T$3:$T$1003)</f>
        <v>259.32145227309167</v>
      </c>
      <c r="P10507" s="43">
        <f t="shared" si="658"/>
        <v>0.53583604691311382</v>
      </c>
      <c r="Q10507" s="43">
        <f t="shared" si="659"/>
        <v>0.83441635823242843</v>
      </c>
    </row>
    <row r="10508" spans="5:17" x14ac:dyDescent="0.2">
      <c r="E10508" s="16">
        <v>41109.8125</v>
      </c>
      <c r="F10508" s="22">
        <v>6.43</v>
      </c>
      <c r="G10508" s="22">
        <v>6.4595247584842248</v>
      </c>
      <c r="H10508" s="25">
        <v>0.14774494556765164</v>
      </c>
      <c r="I10508" s="3">
        <f t="shared" si="656"/>
        <v>459.17999999997903</v>
      </c>
      <c r="J10508" s="3">
        <f t="shared" si="657"/>
        <v>465.95999999997889</v>
      </c>
      <c r="K10508" s="3">
        <f>MIN(J10508-M10508+N10508,'Power Look Up'!$F$4)</f>
        <v>481.19625218571309</v>
      </c>
      <c r="M10508" s="51">
        <f t="array" ref="M10508">_xlfn.SUM(_xlfn.NORM.DIST($S$3:$S$1003,$G10508,$P10508,FALSE)*WindSpeedStep*$T$3:$T$1003)</f>
        <v>463.24491013896454</v>
      </c>
      <c r="N10508" s="51">
        <f t="array" ref="N10508">_xlfn.SUM(_xlfn.NORM.DIST($S$3:$S$1003,$G10508,$Q10508,FALSE)*WindSpeedStep*$T$3:$T$1003)</f>
        <v>478.48116232469874</v>
      </c>
      <c r="P10508" s="43">
        <f t="shared" si="658"/>
        <v>0.64595247584842252</v>
      </c>
      <c r="Q10508" s="43">
        <f t="shared" si="659"/>
        <v>0.9543621338351499</v>
      </c>
    </row>
    <row r="10509" spans="5:17" x14ac:dyDescent="0.2">
      <c r="E10509" s="16">
        <v>41109.819444444445</v>
      </c>
      <c r="F10509" s="22">
        <v>5.75</v>
      </c>
      <c r="G10509" s="22">
        <v>5.6816285266462536</v>
      </c>
      <c r="H10509" s="25">
        <v>0.1582608695652174</v>
      </c>
      <c r="I10509" s="3">
        <f t="shared" si="656"/>
        <v>321.49999999998732</v>
      </c>
      <c r="J10509" s="3">
        <f t="shared" si="657"/>
        <v>310.15999999998758</v>
      </c>
      <c r="K10509" s="3">
        <f>MIN(J10509-M10509+N10509,'Power Look Up'!$F$4)</f>
        <v>320.26589889720628</v>
      </c>
      <c r="M10509" s="51">
        <f t="array" ref="M10509">_xlfn.SUM(_xlfn.NORM.DIST($S$3:$S$1003,$G10509,$P10509,FALSE)*WindSpeedStep*$T$3:$T$1003)</f>
        <v>308.22162114608756</v>
      </c>
      <c r="N10509" s="51">
        <f t="array" ref="N10509">_xlfn.SUM(_xlfn.NORM.DIST($S$3:$S$1003,$G10509,$Q10509,FALSE)*WindSpeedStep*$T$3:$T$1003)</f>
        <v>318.32752004330627</v>
      </c>
      <c r="P10509" s="43">
        <f t="shared" si="658"/>
        <v>0.56816285266462541</v>
      </c>
      <c r="Q10509" s="43">
        <f t="shared" si="659"/>
        <v>0.8991794711735811</v>
      </c>
    </row>
    <row r="10510" spans="5:17" x14ac:dyDescent="0.2">
      <c r="E10510" s="16">
        <v>41109.826388888891</v>
      </c>
      <c r="F10510" s="22">
        <v>6.23</v>
      </c>
      <c r="G10510" s="22">
        <v>6.2751625740807242</v>
      </c>
      <c r="H10510" s="25">
        <v>0.12680577849117175</v>
      </c>
      <c r="I10510" s="3">
        <f t="shared" si="656"/>
        <v>413.97999999998001</v>
      </c>
      <c r="J10510" s="3">
        <f t="shared" si="657"/>
        <v>425.27999999997979</v>
      </c>
      <c r="K10510" s="3">
        <f>MIN(J10510-M10510+N10510,'Power Look Up'!$F$4)</f>
        <v>432.37086928148909</v>
      </c>
      <c r="M10510" s="51">
        <f t="array" ref="M10510">_xlfn.SUM(_xlfn.NORM.DIST($S$3:$S$1003,$G10510,$P10510,FALSE)*WindSpeedStep*$T$3:$T$1003)</f>
        <v>423.13655679221097</v>
      </c>
      <c r="N10510" s="51">
        <f t="array" ref="N10510">_xlfn.SUM(_xlfn.NORM.DIST($S$3:$S$1003,$G10510,$Q10510,FALSE)*WindSpeedStep*$T$3:$T$1003)</f>
        <v>430.22742607372027</v>
      </c>
      <c r="P10510" s="43">
        <f t="shared" si="658"/>
        <v>0.62751625740807249</v>
      </c>
      <c r="Q10510" s="43">
        <f t="shared" si="659"/>
        <v>0.79572687536497144</v>
      </c>
    </row>
    <row r="10511" spans="5:17" x14ac:dyDescent="0.2">
      <c r="E10511" s="16">
        <v>41109.833333333336</v>
      </c>
      <c r="F10511" s="22">
        <v>5.81</v>
      </c>
      <c r="G10511" s="22">
        <v>5.8941185262304483</v>
      </c>
      <c r="H10511" s="25">
        <v>0.15834767641996558</v>
      </c>
      <c r="I10511" s="3">
        <f t="shared" si="656"/>
        <v>331.21999999998712</v>
      </c>
      <c r="J10511" s="3">
        <f t="shared" si="657"/>
        <v>344.17999999998688</v>
      </c>
      <c r="K10511" s="3">
        <f>MIN(J10511-M10511+N10511,'Power Look Up'!$F$4)</f>
        <v>356.79743093326073</v>
      </c>
      <c r="M10511" s="51">
        <f t="array" ref="M10511">_xlfn.SUM(_xlfn.NORM.DIST($S$3:$S$1003,$G10511,$P10511,FALSE)*WindSpeedStep*$T$3:$T$1003)</f>
        <v>347.07323837690967</v>
      </c>
      <c r="N10511" s="51">
        <f t="array" ref="N10511">_xlfn.SUM(_xlfn.NORM.DIST($S$3:$S$1003,$G10511,$Q10511,FALSE)*WindSpeedStep*$T$3:$T$1003)</f>
        <v>359.69066931018352</v>
      </c>
      <c r="P10511" s="43">
        <f t="shared" si="658"/>
        <v>0.58941185262304485</v>
      </c>
      <c r="Q10511" s="43">
        <f t="shared" si="659"/>
        <v>0.9333199731724634</v>
      </c>
    </row>
    <row r="10512" spans="5:17" x14ac:dyDescent="0.2">
      <c r="E10512" s="16">
        <v>41109.840277777781</v>
      </c>
      <c r="F10512" s="22">
        <v>6.49</v>
      </c>
      <c r="G10512" s="22">
        <v>6.4899714003837214</v>
      </c>
      <c r="H10512" s="25">
        <v>0.17257318952234207</v>
      </c>
      <c r="I10512" s="3">
        <f t="shared" si="656"/>
        <v>472.73999999997875</v>
      </c>
      <c r="J10512" s="3">
        <f t="shared" si="657"/>
        <v>472.73999999997875</v>
      </c>
      <c r="K10512" s="3">
        <f>MIN(J10512-M10512+N10512,'Power Look Up'!$F$4)</f>
        <v>498.2789711217593</v>
      </c>
      <c r="M10512" s="51">
        <f t="array" ref="M10512">_xlfn.SUM(_xlfn.NORM.DIST($S$3:$S$1003,$G10512,$P10512,FALSE)*WindSpeedStep*$T$3:$T$1003)</f>
        <v>470.08796500675726</v>
      </c>
      <c r="N10512" s="51">
        <f t="array" ref="N10512">_xlfn.SUM(_xlfn.NORM.DIST($S$3:$S$1003,$G10512,$Q10512,FALSE)*WindSpeedStep*$T$3:$T$1003)</f>
        <v>495.62693612853781</v>
      </c>
      <c r="P10512" s="43">
        <f t="shared" si="658"/>
        <v>0.64899714003837217</v>
      </c>
      <c r="Q10512" s="43">
        <f t="shared" si="659"/>
        <v>1.1199950644729997</v>
      </c>
    </row>
    <row r="10513" spans="5:17" x14ac:dyDescent="0.2">
      <c r="E10513" s="16">
        <v>41109.847222222219</v>
      </c>
      <c r="F10513" s="22">
        <v>7.26</v>
      </c>
      <c r="G10513" s="22">
        <v>7.2943515668081043</v>
      </c>
      <c r="H10513" s="25">
        <v>0.12396694214876033</v>
      </c>
      <c r="I10513" s="3">
        <f t="shared" si="656"/>
        <v>666.25999999996679</v>
      </c>
      <c r="J10513" s="3">
        <f t="shared" si="657"/>
        <v>675.28999999996654</v>
      </c>
      <c r="K10513" s="3">
        <f>MIN(J10513-M10513+N10513,'Power Look Up'!$F$4)</f>
        <v>685.53449662880564</v>
      </c>
      <c r="M10513" s="51">
        <f t="array" ref="M10513">_xlfn.SUM(_xlfn.NORM.DIST($S$3:$S$1003,$G10513,$P10513,FALSE)*WindSpeedStep*$T$3:$T$1003)</f>
        <v>674.52645786371647</v>
      </c>
      <c r="N10513" s="51">
        <f t="array" ref="N10513">_xlfn.SUM(_xlfn.NORM.DIST($S$3:$S$1003,$G10513,$Q10513,FALSE)*WindSpeedStep*$T$3:$T$1003)</f>
        <v>684.77095449255557</v>
      </c>
      <c r="P10513" s="43">
        <f t="shared" si="658"/>
        <v>0.72943515668081049</v>
      </c>
      <c r="Q10513" s="43">
        <f t="shared" si="659"/>
        <v>0.90425845869521959</v>
      </c>
    </row>
    <row r="10514" spans="5:17" x14ac:dyDescent="0.2">
      <c r="E10514" s="16">
        <v>41109.854166666664</v>
      </c>
      <c r="F10514" s="22">
        <v>7.04</v>
      </c>
      <c r="G10514" s="22">
        <v>7.1019774174018666</v>
      </c>
      <c r="H10514" s="25">
        <v>0.15056818181818182</v>
      </c>
      <c r="I10514" s="3">
        <f t="shared" si="656"/>
        <v>600.03999999996824</v>
      </c>
      <c r="J10514" s="3">
        <f t="shared" si="657"/>
        <v>618.09999999996785</v>
      </c>
      <c r="K10514" s="3">
        <f>MIN(J10514-M10514+N10514,'Power Look Up'!$F$4)</f>
        <v>640.21078174170782</v>
      </c>
      <c r="M10514" s="51">
        <f t="array" ref="M10514">_xlfn.SUM(_xlfn.NORM.DIST($S$3:$S$1003,$G10514,$P10514,FALSE)*WindSpeedStep*$T$3:$T$1003)</f>
        <v>621.39943016896984</v>
      </c>
      <c r="N10514" s="51">
        <f t="array" ref="N10514">_xlfn.SUM(_xlfn.NORM.DIST($S$3:$S$1003,$G10514,$Q10514,FALSE)*WindSpeedStep*$T$3:$T$1003)</f>
        <v>643.51021191070981</v>
      </c>
      <c r="P10514" s="43">
        <f t="shared" si="658"/>
        <v>0.71019774174018668</v>
      </c>
      <c r="Q10514" s="43">
        <f t="shared" si="659"/>
        <v>1.0693318270519856</v>
      </c>
    </row>
    <row r="10515" spans="5:17" x14ac:dyDescent="0.2">
      <c r="E10515" s="16">
        <v>41109.861111111109</v>
      </c>
      <c r="F10515" s="22">
        <v>6.96</v>
      </c>
      <c r="G10515" s="22">
        <v>7.0783104039298523</v>
      </c>
      <c r="H10515" s="25">
        <v>0.15373563218390807</v>
      </c>
      <c r="I10515" s="3">
        <f t="shared" si="656"/>
        <v>578.9599999999765</v>
      </c>
      <c r="J10515" s="3">
        <f t="shared" si="657"/>
        <v>612.07999999996798</v>
      </c>
      <c r="K10515" s="3">
        <f>MIN(J10515-M10515+N10515,'Power Look Up'!$F$4)</f>
        <v>635.59317684199016</v>
      </c>
      <c r="M10515" s="51">
        <f t="array" ref="M10515">_xlfn.SUM(_xlfn.NORM.DIST($S$3:$S$1003,$G10515,$P10515,FALSE)*WindSpeedStep*$T$3:$T$1003)</f>
        <v>615.05018698728543</v>
      </c>
      <c r="N10515" s="51">
        <f t="array" ref="N10515">_xlfn.SUM(_xlfn.NORM.DIST($S$3:$S$1003,$G10515,$Q10515,FALSE)*WindSpeedStep*$T$3:$T$1003)</f>
        <v>638.5633638293076</v>
      </c>
      <c r="P10515" s="43">
        <f t="shared" si="658"/>
        <v>0.70783104039298528</v>
      </c>
      <c r="Q10515" s="43">
        <f t="shared" si="659"/>
        <v>1.0881885247420895</v>
      </c>
    </row>
    <row r="10516" spans="5:17" x14ac:dyDescent="0.2">
      <c r="E10516" s="16">
        <v>41109.868055555555</v>
      </c>
      <c r="F10516" s="22">
        <v>6.1</v>
      </c>
      <c r="G10516" s="22">
        <v>6.2961330267168938</v>
      </c>
      <c r="H10516" s="25">
        <v>0.16393442622950821</v>
      </c>
      <c r="I10516" s="3">
        <f t="shared" si="656"/>
        <v>384.59999999998064</v>
      </c>
      <c r="J10516" s="3">
        <f t="shared" si="657"/>
        <v>429.79999999997972</v>
      </c>
      <c r="K10516" s="3">
        <f>MIN(J10516-M10516+N10516,'Power Look Up'!$F$4)</f>
        <v>449.22682963765692</v>
      </c>
      <c r="M10516" s="51">
        <f t="array" ref="M10516">_xlfn.SUM(_xlfn.NORM.DIST($S$3:$S$1003,$G10516,$P10516,FALSE)*WindSpeedStep*$T$3:$T$1003)</f>
        <v>427.58548260110382</v>
      </c>
      <c r="N10516" s="51">
        <f t="array" ref="N10516">_xlfn.SUM(_xlfn.NORM.DIST($S$3:$S$1003,$G10516,$Q10516,FALSE)*WindSpeedStep*$T$3:$T$1003)</f>
        <v>447.01231223878102</v>
      </c>
      <c r="P10516" s="43">
        <f t="shared" si="658"/>
        <v>0.62961330267168947</v>
      </c>
      <c r="Q10516" s="43">
        <f t="shared" si="659"/>
        <v>1.0321529551994908</v>
      </c>
    </row>
    <row r="10517" spans="5:17" x14ac:dyDescent="0.2">
      <c r="E10517" s="16">
        <v>41109.875</v>
      </c>
      <c r="F10517" s="22">
        <v>6.81</v>
      </c>
      <c r="G10517" s="22">
        <v>6.96681155171719</v>
      </c>
      <c r="H10517" s="25">
        <v>0.18061674008810574</v>
      </c>
      <c r="I10517" s="3">
        <f t="shared" si="656"/>
        <v>545.05999999997721</v>
      </c>
      <c r="J10517" s="3">
        <f t="shared" si="657"/>
        <v>581.21999999997649</v>
      </c>
      <c r="K10517" s="3">
        <f>MIN(J10517-M10517+N10517,'Power Look Up'!$F$4)</f>
        <v>617.63980034300073</v>
      </c>
      <c r="M10517" s="51">
        <f t="array" ref="M10517">_xlfn.SUM(_xlfn.NORM.DIST($S$3:$S$1003,$G10517,$P10517,FALSE)*WindSpeedStep*$T$3:$T$1003)</f>
        <v>585.68403763138485</v>
      </c>
      <c r="N10517" s="51">
        <f t="array" ref="N10517">_xlfn.SUM(_xlfn.NORM.DIST($S$3:$S$1003,$G10517,$Q10517,FALSE)*WindSpeedStep*$T$3:$T$1003)</f>
        <v>622.10383797440909</v>
      </c>
      <c r="P10517" s="43">
        <f t="shared" si="658"/>
        <v>0.69668115517171902</v>
      </c>
      <c r="Q10517" s="43">
        <f t="shared" si="659"/>
        <v>1.2583227912793165</v>
      </c>
    </row>
    <row r="10518" spans="5:17" x14ac:dyDescent="0.2">
      <c r="E10518" s="16">
        <v>41109.881944444445</v>
      </c>
      <c r="F10518" s="22">
        <v>6.5</v>
      </c>
      <c r="G10518" s="22">
        <v>6.61856270710551</v>
      </c>
      <c r="H10518" s="25">
        <v>0.17230769230769233</v>
      </c>
      <c r="I10518" s="3">
        <f t="shared" si="656"/>
        <v>474.99999999997874</v>
      </c>
      <c r="J10518" s="3">
        <f t="shared" si="657"/>
        <v>502.11999999997818</v>
      </c>
      <c r="K10518" s="3">
        <f>MIN(J10518-M10518+N10518,'Power Look Up'!$F$4)</f>
        <v>529.37088503901509</v>
      </c>
      <c r="M10518" s="51">
        <f t="array" ref="M10518">_xlfn.SUM(_xlfn.NORM.DIST($S$3:$S$1003,$G10518,$P10518,FALSE)*WindSpeedStep*$T$3:$T$1003)</f>
        <v>499.69063068930427</v>
      </c>
      <c r="N10518" s="51">
        <f t="array" ref="N10518">_xlfn.SUM(_xlfn.NORM.DIST($S$3:$S$1003,$G10518,$Q10518,FALSE)*WindSpeedStep*$T$3:$T$1003)</f>
        <v>526.94151572834119</v>
      </c>
      <c r="P10518" s="43">
        <f t="shared" si="658"/>
        <v>0.66185627071055109</v>
      </c>
      <c r="Q10518" s="43">
        <f t="shared" si="659"/>
        <v>1.1404292664551035</v>
      </c>
    </row>
    <row r="10519" spans="5:17" x14ac:dyDescent="0.2">
      <c r="E10519" s="16">
        <v>41109.888888888891</v>
      </c>
      <c r="F10519" s="22">
        <v>6.27</v>
      </c>
      <c r="G10519" s="22">
        <v>6.4679856356140091</v>
      </c>
      <c r="H10519" s="25">
        <v>0.18979266347687401</v>
      </c>
      <c r="I10519" s="3">
        <f t="shared" si="656"/>
        <v>423.01999999997986</v>
      </c>
      <c r="J10519" s="3">
        <f t="shared" si="657"/>
        <v>468.21999999997888</v>
      </c>
      <c r="K10519" s="3">
        <f>MIN(J10519-M10519+N10519,'Power Look Up'!$F$4)</f>
        <v>501.1711639235366</v>
      </c>
      <c r="M10519" s="51">
        <f t="array" ref="M10519">_xlfn.SUM(_xlfn.NORM.DIST($S$3:$S$1003,$G10519,$P10519,FALSE)*WindSpeedStep*$T$3:$T$1003)</f>
        <v>465.14021864957544</v>
      </c>
      <c r="N10519" s="51">
        <f t="array" ref="N10519">_xlfn.SUM(_xlfn.NORM.DIST($S$3:$S$1003,$G10519,$Q10519,FALSE)*WindSpeedStep*$T$3:$T$1003)</f>
        <v>498.09138257313316</v>
      </c>
      <c r="P10519" s="43">
        <f t="shared" si="658"/>
        <v>0.64679856356140097</v>
      </c>
      <c r="Q10519" s="43">
        <f t="shared" si="659"/>
        <v>1.2275762211133447</v>
      </c>
    </row>
    <row r="10520" spans="5:17" x14ac:dyDescent="0.2">
      <c r="E10520" s="16">
        <v>41109.895833333336</v>
      </c>
      <c r="F10520" s="22">
        <v>6.74</v>
      </c>
      <c r="G10520" s="22">
        <v>6.7390060572785409</v>
      </c>
      <c r="H10520" s="25">
        <v>0.1543026706231454</v>
      </c>
      <c r="I10520" s="3">
        <f t="shared" si="656"/>
        <v>529.2399999999775</v>
      </c>
      <c r="J10520" s="3">
        <f t="shared" si="657"/>
        <v>529.2399999999775</v>
      </c>
      <c r="K10520" s="3">
        <f>MIN(J10520-M10520+N10520,'Power Look Up'!$F$4)</f>
        <v>549.78771562443796</v>
      </c>
      <c r="M10520" s="51">
        <f t="array" ref="M10520">_xlfn.SUM(_xlfn.NORM.DIST($S$3:$S$1003,$G10520,$P10520,FALSE)*WindSpeedStep*$T$3:$T$1003)</f>
        <v>528.46025109286791</v>
      </c>
      <c r="N10520" s="51">
        <f t="array" ref="N10520">_xlfn.SUM(_xlfn.NORM.DIST($S$3:$S$1003,$G10520,$Q10520,FALSE)*WindSpeedStep*$T$3:$T$1003)</f>
        <v>549.00796671732837</v>
      </c>
      <c r="P10520" s="43">
        <f t="shared" si="658"/>
        <v>0.67390060572785415</v>
      </c>
      <c r="Q10520" s="43">
        <f t="shared" si="659"/>
        <v>1.0398466319836324</v>
      </c>
    </row>
    <row r="10521" spans="5:17" x14ac:dyDescent="0.2">
      <c r="E10521" s="16">
        <v>41109.902777777781</v>
      </c>
      <c r="F10521" s="22">
        <v>6.39</v>
      </c>
      <c r="G10521" s="22">
        <v>6.4967153591210423</v>
      </c>
      <c r="H10521" s="25">
        <v>0.17683881064162754</v>
      </c>
      <c r="I10521" s="3">
        <f t="shared" si="656"/>
        <v>450.13999999997924</v>
      </c>
      <c r="J10521" s="3">
        <f t="shared" si="657"/>
        <v>474.99999999997874</v>
      </c>
      <c r="K10521" s="3">
        <f>MIN(J10521-M10521+N10521,'Power Look Up'!$F$4)</f>
        <v>502.51191378668875</v>
      </c>
      <c r="M10521" s="51">
        <f t="array" ref="M10521">_xlfn.SUM(_xlfn.NORM.DIST($S$3:$S$1003,$G10521,$P10521,FALSE)*WindSpeedStep*$T$3:$T$1003)</f>
        <v>471.61224618633122</v>
      </c>
      <c r="N10521" s="51">
        <f t="array" ref="N10521">_xlfn.SUM(_xlfn.NORM.DIST($S$3:$S$1003,$G10521,$Q10521,FALSE)*WindSpeedStep*$T$3:$T$1003)</f>
        <v>499.12415997304123</v>
      </c>
      <c r="P10521" s="43">
        <f t="shared" si="658"/>
        <v>0.64967153591210425</v>
      </c>
      <c r="Q10521" s="43">
        <f t="shared" si="659"/>
        <v>1.1488714171841592</v>
      </c>
    </row>
    <row r="10522" spans="5:17" x14ac:dyDescent="0.2">
      <c r="E10522" s="16">
        <v>41109.909722222219</v>
      </c>
      <c r="F10522" s="22">
        <v>5.69</v>
      </c>
      <c r="G10522" s="22">
        <v>5.8250168647164191</v>
      </c>
      <c r="H10522" s="25">
        <v>0.17574692442882248</v>
      </c>
      <c r="I10522" s="3">
        <f t="shared" si="656"/>
        <v>311.77999999998758</v>
      </c>
      <c r="J10522" s="3">
        <f t="shared" si="657"/>
        <v>334.45999999998708</v>
      </c>
      <c r="K10522" s="3">
        <f>MIN(J10522-M10522+N10522,'Power Look Up'!$F$4)</f>
        <v>351.12126312696256</v>
      </c>
      <c r="M10522" s="51">
        <f t="array" ref="M10522">_xlfn.SUM(_xlfn.NORM.DIST($S$3:$S$1003,$G10522,$P10522,FALSE)*WindSpeedStep*$T$3:$T$1003)</f>
        <v>334.18466950354053</v>
      </c>
      <c r="N10522" s="51">
        <f t="array" ref="N10522">_xlfn.SUM(_xlfn.NORM.DIST($S$3:$S$1003,$G10522,$Q10522,FALSE)*WindSpeedStep*$T$3:$T$1003)</f>
        <v>350.84593263051602</v>
      </c>
      <c r="P10522" s="43">
        <f t="shared" si="658"/>
        <v>0.58250168647164191</v>
      </c>
      <c r="Q10522" s="43">
        <f t="shared" si="659"/>
        <v>1.0237287987199331</v>
      </c>
    </row>
    <row r="10523" spans="5:17" x14ac:dyDescent="0.2">
      <c r="E10523" s="16">
        <v>41109.916666666664</v>
      </c>
      <c r="F10523" s="22">
        <v>6.14</v>
      </c>
      <c r="G10523" s="22">
        <v>6.252339890996673</v>
      </c>
      <c r="H10523" s="25">
        <v>0.13029315960912052</v>
      </c>
      <c r="I10523" s="3">
        <f t="shared" si="656"/>
        <v>393.63999999998043</v>
      </c>
      <c r="J10523" s="3">
        <f t="shared" si="657"/>
        <v>418.49999999997993</v>
      </c>
      <c r="K10523" s="3">
        <f>MIN(J10523-M10523+N10523,'Power Look Up'!$F$4)</f>
        <v>426.47511994431477</v>
      </c>
      <c r="M10523" s="51">
        <f t="array" ref="M10523">_xlfn.SUM(_xlfn.NORM.DIST($S$3:$S$1003,$G10523,$P10523,FALSE)*WindSpeedStep*$T$3:$T$1003)</f>
        <v>418.3271291770634</v>
      </c>
      <c r="N10523" s="51">
        <f t="array" ref="N10523">_xlfn.SUM(_xlfn.NORM.DIST($S$3:$S$1003,$G10523,$Q10523,FALSE)*WindSpeedStep*$T$3:$T$1003)</f>
        <v>426.30224912139823</v>
      </c>
      <c r="P10523" s="43">
        <f t="shared" si="658"/>
        <v>0.62523398909966732</v>
      </c>
      <c r="Q10523" s="43">
        <f t="shared" si="659"/>
        <v>0.81463711934810068</v>
      </c>
    </row>
    <row r="10524" spans="5:17" x14ac:dyDescent="0.2">
      <c r="E10524" s="16">
        <v>41109.923611111109</v>
      </c>
      <c r="F10524" s="22">
        <v>6.85</v>
      </c>
      <c r="G10524" s="22">
        <v>6.9092605182976525</v>
      </c>
      <c r="H10524" s="25">
        <v>0.14160583941605839</v>
      </c>
      <c r="I10524" s="3">
        <f t="shared" si="656"/>
        <v>554.09999999997706</v>
      </c>
      <c r="J10524" s="3">
        <f t="shared" si="657"/>
        <v>567.65999999997678</v>
      </c>
      <c r="K10524" s="3">
        <f>MIN(J10524-M10524+N10524,'Power Look Up'!$F$4)</f>
        <v>583.9831097772809</v>
      </c>
      <c r="M10524" s="51">
        <f t="array" ref="M10524">_xlfn.SUM(_xlfn.NORM.DIST($S$3:$S$1003,$G10524,$P10524,FALSE)*WindSpeedStep*$T$3:$T$1003)</f>
        <v>570.87730806343086</v>
      </c>
      <c r="N10524" s="51">
        <f t="array" ref="N10524">_xlfn.SUM(_xlfn.NORM.DIST($S$3:$S$1003,$G10524,$Q10524,FALSE)*WindSpeedStep*$T$3:$T$1003)</f>
        <v>587.20041784073499</v>
      </c>
      <c r="P10524" s="43">
        <f t="shared" si="658"/>
        <v>0.6909260518297653</v>
      </c>
      <c r="Q10524" s="43">
        <f t="shared" si="659"/>
        <v>0.97839163543776975</v>
      </c>
    </row>
    <row r="10525" spans="5:17" x14ac:dyDescent="0.2">
      <c r="E10525" s="16">
        <v>41109.930555555555</v>
      </c>
      <c r="F10525" s="22">
        <v>6.87</v>
      </c>
      <c r="G10525" s="22">
        <v>6.9595624176715454</v>
      </c>
      <c r="H10525" s="25">
        <v>0.14992721979621543</v>
      </c>
      <c r="I10525" s="3">
        <f t="shared" si="656"/>
        <v>558.61999999997693</v>
      </c>
      <c r="J10525" s="3">
        <f t="shared" si="657"/>
        <v>578.9599999999765</v>
      </c>
      <c r="K10525" s="3">
        <f>MIN(J10525-M10525+N10525,'Power Look Up'!$F$4)</f>
        <v>599.5344000080089</v>
      </c>
      <c r="M10525" s="51">
        <f t="array" ref="M10525">_xlfn.SUM(_xlfn.NORM.DIST($S$3:$S$1003,$G10525,$P10525,FALSE)*WindSpeedStep*$T$3:$T$1003)</f>
        <v>583.80587015900107</v>
      </c>
      <c r="N10525" s="51">
        <f t="array" ref="N10525">_xlfn.SUM(_xlfn.NORM.DIST($S$3:$S$1003,$G10525,$Q10525,FALSE)*WindSpeedStep*$T$3:$T$1003)</f>
        <v>604.38027016703347</v>
      </c>
      <c r="P10525" s="43">
        <f t="shared" si="658"/>
        <v>0.69595624176715454</v>
      </c>
      <c r="Q10525" s="43">
        <f t="shared" si="659"/>
        <v>1.0434278442797222</v>
      </c>
    </row>
    <row r="10526" spans="5:17" x14ac:dyDescent="0.2">
      <c r="E10526" s="16">
        <v>41109.9375</v>
      </c>
      <c r="F10526" s="22">
        <v>6.75</v>
      </c>
      <c r="G10526" s="22">
        <v>6.8573816967388863</v>
      </c>
      <c r="H10526" s="25">
        <v>0.14222222222222222</v>
      </c>
      <c r="I10526" s="3">
        <f t="shared" si="656"/>
        <v>531.49999999997749</v>
      </c>
      <c r="J10526" s="3">
        <f t="shared" si="657"/>
        <v>556.35999999997694</v>
      </c>
      <c r="K10526" s="3">
        <f>MIN(J10526-M10526+N10526,'Power Look Up'!$F$4)</f>
        <v>572.5851064955931</v>
      </c>
      <c r="M10526" s="51">
        <f t="array" ref="M10526">_xlfn.SUM(_xlfn.NORM.DIST($S$3:$S$1003,$G10526,$P10526,FALSE)*WindSpeedStep*$T$3:$T$1003)</f>
        <v>557.73348486966347</v>
      </c>
      <c r="N10526" s="51">
        <f t="array" ref="N10526">_xlfn.SUM(_xlfn.NORM.DIST($S$3:$S$1003,$G10526,$Q10526,FALSE)*WindSpeedStep*$T$3:$T$1003)</f>
        <v>573.95859136527963</v>
      </c>
      <c r="P10526" s="43">
        <f t="shared" si="658"/>
        <v>0.68573816967388868</v>
      </c>
      <c r="Q10526" s="43">
        <f t="shared" si="659"/>
        <v>0.97527206353619711</v>
      </c>
    </row>
    <row r="10527" spans="5:17" x14ac:dyDescent="0.2">
      <c r="E10527" s="16">
        <v>41109.944444444445</v>
      </c>
      <c r="F10527" s="22">
        <v>7.34</v>
      </c>
      <c r="G10527" s="22">
        <v>7.3376193064849424</v>
      </c>
      <c r="H10527" s="25">
        <v>0.10899182561307903</v>
      </c>
      <c r="I10527" s="3">
        <f t="shared" si="656"/>
        <v>690.33999999996627</v>
      </c>
      <c r="J10527" s="3">
        <f t="shared" si="657"/>
        <v>690.33999999996627</v>
      </c>
      <c r="K10527" s="3">
        <f>MIN(J10527-M10527+N10527,'Power Look Up'!$F$4)</f>
        <v>694.00194541695078</v>
      </c>
      <c r="M10527" s="51">
        <f t="array" ref="M10527">_xlfn.SUM(_xlfn.NORM.DIST($S$3:$S$1003,$G10527,$P10527,FALSE)*WindSpeedStep*$T$3:$T$1003)</f>
        <v>686.85031266106705</v>
      </c>
      <c r="N10527" s="51">
        <f t="array" ref="N10527">_xlfn.SUM(_xlfn.NORM.DIST($S$3:$S$1003,$G10527,$Q10527,FALSE)*WindSpeedStep*$T$3:$T$1003)</f>
        <v>690.51225807805156</v>
      </c>
      <c r="P10527" s="43">
        <f t="shared" si="658"/>
        <v>0.73376193064849426</v>
      </c>
      <c r="Q10527" s="43">
        <f t="shared" si="659"/>
        <v>0.79974052386756878</v>
      </c>
    </row>
    <row r="10528" spans="5:17" x14ac:dyDescent="0.2">
      <c r="E10528" s="16">
        <v>41109.951388888891</v>
      </c>
      <c r="F10528" s="22">
        <v>6.8</v>
      </c>
      <c r="G10528" s="22">
        <v>6.8996148772375641</v>
      </c>
      <c r="H10528" s="25">
        <v>0.1338235294117647</v>
      </c>
      <c r="I10528" s="3">
        <f t="shared" si="656"/>
        <v>542.79999999997722</v>
      </c>
      <c r="J10528" s="3">
        <f t="shared" si="657"/>
        <v>565.39999999997679</v>
      </c>
      <c r="K10528" s="3">
        <f>MIN(J10528-M10528+N10528,'Power Look Up'!$F$4)</f>
        <v>578.26105086357882</v>
      </c>
      <c r="M10528" s="51">
        <f t="array" ref="M10528">_xlfn.SUM(_xlfn.NORM.DIST($S$3:$S$1003,$G10528,$P10528,FALSE)*WindSpeedStep*$T$3:$T$1003)</f>
        <v>568.41894449945846</v>
      </c>
      <c r="N10528" s="51">
        <f t="array" ref="N10528">_xlfn.SUM(_xlfn.NORM.DIST($S$3:$S$1003,$G10528,$Q10528,FALSE)*WindSpeedStep*$T$3:$T$1003)</f>
        <v>581.27999536306049</v>
      </c>
      <c r="P10528" s="43">
        <f t="shared" si="658"/>
        <v>0.68996148772375643</v>
      </c>
      <c r="Q10528" s="43">
        <f t="shared" si="659"/>
        <v>0.92333081445385046</v>
      </c>
    </row>
    <row r="10529" spans="5:17" x14ac:dyDescent="0.2">
      <c r="E10529" s="16">
        <v>41109.958333333336</v>
      </c>
      <c r="F10529" s="22">
        <v>7.17</v>
      </c>
      <c r="G10529" s="22">
        <v>7.1819583283576396</v>
      </c>
      <c r="H10529" s="25">
        <v>0.14644351464435149</v>
      </c>
      <c r="I10529" s="3">
        <f t="shared" si="656"/>
        <v>639.16999999996733</v>
      </c>
      <c r="J10529" s="3">
        <f t="shared" si="657"/>
        <v>642.17999999996732</v>
      </c>
      <c r="K10529" s="3">
        <f>MIN(J10529-M10529+N10529,'Power Look Up'!$F$4)</f>
        <v>662.83209925534447</v>
      </c>
      <c r="M10529" s="51">
        <f t="array" ref="M10529">_xlfn.SUM(_xlfn.NORM.DIST($S$3:$S$1003,$G10529,$P10529,FALSE)*WindSpeedStep*$T$3:$T$1003)</f>
        <v>643.15818532947048</v>
      </c>
      <c r="N10529" s="51">
        <f t="array" ref="N10529">_xlfn.SUM(_xlfn.NORM.DIST($S$3:$S$1003,$G10529,$Q10529,FALSE)*WindSpeedStep*$T$3:$T$1003)</f>
        <v>663.81028458484764</v>
      </c>
      <c r="P10529" s="43">
        <f t="shared" si="658"/>
        <v>0.71819583283576405</v>
      </c>
      <c r="Q10529" s="43">
        <f t="shared" si="659"/>
        <v>1.051751219633964</v>
      </c>
    </row>
    <row r="10530" spans="5:17" x14ac:dyDescent="0.2">
      <c r="E10530" s="16">
        <v>41109.965277777781</v>
      </c>
      <c r="F10530" s="22">
        <v>6.63</v>
      </c>
      <c r="G10530" s="22">
        <v>6.6754120299462452</v>
      </c>
      <c r="H10530" s="25">
        <v>0.10859728506787331</v>
      </c>
      <c r="I10530" s="3">
        <f t="shared" si="656"/>
        <v>504.37999999997811</v>
      </c>
      <c r="J10530" s="3">
        <f t="shared" si="657"/>
        <v>515.67999999997789</v>
      </c>
      <c r="K10530" s="3">
        <f>MIN(J10530-M10530+N10530,'Power Look Up'!$F$4)</f>
        <v>518.36969107061736</v>
      </c>
      <c r="M10530" s="51">
        <f t="array" ref="M10530">_xlfn.SUM(_xlfn.NORM.DIST($S$3:$S$1003,$G10530,$P10530,FALSE)*WindSpeedStep*$T$3:$T$1003)</f>
        <v>513.14319311492636</v>
      </c>
      <c r="N10530" s="51">
        <f t="array" ref="N10530">_xlfn.SUM(_xlfn.NORM.DIST($S$3:$S$1003,$G10530,$Q10530,FALSE)*WindSpeedStep*$T$3:$T$1003)</f>
        <v>515.83288418556583</v>
      </c>
      <c r="P10530" s="43">
        <f t="shared" si="658"/>
        <v>0.66754120299462461</v>
      </c>
      <c r="Q10530" s="43">
        <f t="shared" si="659"/>
        <v>0.72493162316158322</v>
      </c>
    </row>
    <row r="10531" spans="5:17" x14ac:dyDescent="0.2">
      <c r="E10531" s="16">
        <v>41109.972222222219</v>
      </c>
      <c r="F10531" s="22">
        <v>6.79</v>
      </c>
      <c r="G10531" s="22">
        <v>6.8031280425760619</v>
      </c>
      <c r="H10531" s="25">
        <v>0.13107511045655376</v>
      </c>
      <c r="I10531" s="3">
        <f t="shared" si="656"/>
        <v>540.53999999997734</v>
      </c>
      <c r="J10531" s="3">
        <f t="shared" si="657"/>
        <v>542.79999999997722</v>
      </c>
      <c r="K10531" s="3">
        <f>MIN(J10531-M10531+N10531,'Power Look Up'!$F$4)</f>
        <v>554.01096085534266</v>
      </c>
      <c r="M10531" s="51">
        <f t="array" ref="M10531">_xlfn.SUM(_xlfn.NORM.DIST($S$3:$S$1003,$G10531,$P10531,FALSE)*WindSpeedStep*$T$3:$T$1003)</f>
        <v>544.19350857813083</v>
      </c>
      <c r="N10531" s="51">
        <f t="array" ref="N10531">_xlfn.SUM(_xlfn.NORM.DIST($S$3:$S$1003,$G10531,$Q10531,FALSE)*WindSpeedStep*$T$3:$T$1003)</f>
        <v>555.40446943349627</v>
      </c>
      <c r="P10531" s="43">
        <f t="shared" si="658"/>
        <v>0.68031280425760621</v>
      </c>
      <c r="Q10531" s="43">
        <f t="shared" si="659"/>
        <v>0.89172075963073572</v>
      </c>
    </row>
    <row r="10532" spans="5:17" x14ac:dyDescent="0.2">
      <c r="E10532" s="16">
        <v>41109.979166666664</v>
      </c>
      <c r="F10532" s="22">
        <v>7.2</v>
      </c>
      <c r="G10532" s="22">
        <v>7.2216442600018853</v>
      </c>
      <c r="H10532" s="25">
        <v>0.1125</v>
      </c>
      <c r="I10532" s="3">
        <f t="shared" si="656"/>
        <v>648.19999999996719</v>
      </c>
      <c r="J10532" s="3">
        <f t="shared" si="657"/>
        <v>654.21999999996706</v>
      </c>
      <c r="K10532" s="3">
        <f>MIN(J10532-M10532+N10532,'Power Look Up'!$F$4)</f>
        <v>659.18074610152792</v>
      </c>
      <c r="M10532" s="51">
        <f t="array" ref="M10532">_xlfn.SUM(_xlfn.NORM.DIST($S$3:$S$1003,$G10532,$P10532,FALSE)*WindSpeedStep*$T$3:$T$1003)</f>
        <v>654.12831184551328</v>
      </c>
      <c r="N10532" s="51">
        <f t="array" ref="N10532">_xlfn.SUM(_xlfn.NORM.DIST($S$3:$S$1003,$G10532,$Q10532,FALSE)*WindSpeedStep*$T$3:$T$1003)</f>
        <v>659.08905794707414</v>
      </c>
      <c r="P10532" s="43">
        <f t="shared" si="658"/>
        <v>0.7221644260001886</v>
      </c>
      <c r="Q10532" s="43">
        <f t="shared" si="659"/>
        <v>0.81243497925021213</v>
      </c>
    </row>
    <row r="10533" spans="5:17" x14ac:dyDescent="0.2">
      <c r="E10533" s="16">
        <v>41109.986111111109</v>
      </c>
      <c r="F10533" s="22">
        <v>6.79</v>
      </c>
      <c r="G10533" s="22">
        <v>6.8201286442233071</v>
      </c>
      <c r="H10533" s="25">
        <v>0.13254786450662739</v>
      </c>
      <c r="I10533" s="3">
        <f t="shared" si="656"/>
        <v>540.53999999997734</v>
      </c>
      <c r="J10533" s="3">
        <f t="shared" si="657"/>
        <v>547.3199999999772</v>
      </c>
      <c r="K10533" s="3">
        <f>MIN(J10533-M10533+N10533,'Power Look Up'!$F$4)</f>
        <v>559.215023229493</v>
      </c>
      <c r="M10533" s="51">
        <f t="array" ref="M10533">_xlfn.SUM(_xlfn.NORM.DIST($S$3:$S$1003,$G10533,$P10533,FALSE)*WindSpeedStep*$T$3:$T$1003)</f>
        <v>548.41376820151993</v>
      </c>
      <c r="N10533" s="51">
        <f t="array" ref="N10533">_xlfn.SUM(_xlfn.NORM.DIST($S$3:$S$1003,$G10533,$Q10533,FALSE)*WindSpeedStep*$T$3:$T$1003)</f>
        <v>560.30879143103573</v>
      </c>
      <c r="P10533" s="43">
        <f t="shared" si="658"/>
        <v>0.68201286442233078</v>
      </c>
      <c r="Q10533" s="43">
        <f t="shared" si="659"/>
        <v>0.90399348745227925</v>
      </c>
    </row>
    <row r="10534" spans="5:17" x14ac:dyDescent="0.2">
      <c r="E10534" s="16">
        <v>41109.993055555555</v>
      </c>
      <c r="F10534" s="22">
        <v>6.68</v>
      </c>
      <c r="G10534" s="22">
        <v>6.6939573470708504</v>
      </c>
      <c r="H10534" s="25">
        <v>0.10778443113772455</v>
      </c>
      <c r="I10534" s="3">
        <f t="shared" si="656"/>
        <v>515.67999999997789</v>
      </c>
      <c r="J10534" s="3">
        <f t="shared" si="657"/>
        <v>517.93999999997777</v>
      </c>
      <c r="K10534" s="3">
        <f>MIN(J10534-M10534+N10534,'Power Look Up'!$F$4)</f>
        <v>520.38883212413191</v>
      </c>
      <c r="M10534" s="51">
        <f t="array" ref="M10534">_xlfn.SUM(_xlfn.NORM.DIST($S$3:$S$1003,$G10534,$P10534,FALSE)*WindSpeedStep*$T$3:$T$1003)</f>
        <v>517.58059039775139</v>
      </c>
      <c r="N10534" s="51">
        <f t="array" ref="N10534">_xlfn.SUM(_xlfn.NORM.DIST($S$3:$S$1003,$G10534,$Q10534,FALSE)*WindSpeedStep*$T$3:$T$1003)</f>
        <v>520.02942252190553</v>
      </c>
      <c r="P10534" s="43">
        <f t="shared" si="658"/>
        <v>0.66939573470708513</v>
      </c>
      <c r="Q10534" s="43">
        <f t="shared" si="659"/>
        <v>0.7215043847142234</v>
      </c>
    </row>
    <row r="10535" spans="5:17" x14ac:dyDescent="0.2">
      <c r="E10535" s="16">
        <v>41110</v>
      </c>
      <c r="F10535" s="22">
        <v>6.86</v>
      </c>
      <c r="G10535" s="22">
        <v>6.8788880985739569</v>
      </c>
      <c r="H10535" s="25">
        <v>7.5801749271137031E-2</v>
      </c>
      <c r="I10535" s="3">
        <f t="shared" si="656"/>
        <v>556.35999999997694</v>
      </c>
      <c r="J10535" s="3">
        <f t="shared" si="657"/>
        <v>560.87999999997692</v>
      </c>
      <c r="K10535" s="3">
        <f>MIN(J10535-M10535+N10535,'Power Look Up'!$F$4)</f>
        <v>553.7692626901553</v>
      </c>
      <c r="M10535" s="51">
        <f t="array" ref="M10535">_xlfn.SUM(_xlfn.NORM.DIST($S$3:$S$1003,$G10535,$P10535,FALSE)*WindSpeedStep*$T$3:$T$1003)</f>
        <v>563.15890038907014</v>
      </c>
      <c r="N10535" s="51">
        <f t="array" ref="N10535">_xlfn.SUM(_xlfn.NORM.DIST($S$3:$S$1003,$G10535,$Q10535,FALSE)*WindSpeedStep*$T$3:$T$1003)</f>
        <v>556.04816307924852</v>
      </c>
      <c r="P10535" s="43">
        <f t="shared" si="658"/>
        <v>0.68788880985739576</v>
      </c>
      <c r="Q10535" s="43">
        <f t="shared" si="659"/>
        <v>0.52143175091231164</v>
      </c>
    </row>
    <row r="10536" spans="5:17" x14ac:dyDescent="0.2">
      <c r="E10536" s="16">
        <v>41110.006944444445</v>
      </c>
      <c r="F10536" s="22">
        <v>6.8</v>
      </c>
      <c r="G10536" s="22">
        <v>6.7929271103470379</v>
      </c>
      <c r="H10536" s="25">
        <v>9.2647058823529416E-2</v>
      </c>
      <c r="I10536" s="3">
        <f t="shared" si="656"/>
        <v>542.79999999997722</v>
      </c>
      <c r="J10536" s="3">
        <f t="shared" si="657"/>
        <v>540.53999999997734</v>
      </c>
      <c r="K10536" s="3">
        <f>MIN(J10536-M10536+N10536,'Power Look Up'!$F$4)</f>
        <v>538.27424704196847</v>
      </c>
      <c r="M10536" s="51">
        <f t="array" ref="M10536">_xlfn.SUM(_xlfn.NORM.DIST($S$3:$S$1003,$G10536,$P10536,FALSE)*WindSpeedStep*$T$3:$T$1003)</f>
        <v>541.67106996518976</v>
      </c>
      <c r="N10536" s="51">
        <f t="array" ref="N10536">_xlfn.SUM(_xlfn.NORM.DIST($S$3:$S$1003,$G10536,$Q10536,FALSE)*WindSpeedStep*$T$3:$T$1003)</f>
        <v>539.40531700718088</v>
      </c>
      <c r="P10536" s="43">
        <f t="shared" si="658"/>
        <v>0.67929271103470379</v>
      </c>
      <c r="Q10536" s="43">
        <f t="shared" si="659"/>
        <v>0.62934471757626975</v>
      </c>
    </row>
    <row r="10537" spans="5:17" x14ac:dyDescent="0.2">
      <c r="E10537" s="16">
        <v>41110.013888888891</v>
      </c>
      <c r="F10537" s="22">
        <v>6.68</v>
      </c>
      <c r="G10537" s="22">
        <v>6.6121103135760517</v>
      </c>
      <c r="H10537" s="25">
        <v>8.8323353293413176E-2</v>
      </c>
      <c r="I10537" s="3">
        <f t="shared" si="656"/>
        <v>515.67999999997789</v>
      </c>
      <c r="J10537" s="3">
        <f t="shared" si="657"/>
        <v>499.85999999997819</v>
      </c>
      <c r="K10537" s="3">
        <f>MIN(J10537-M10537+N10537,'Power Look Up'!$F$4)</f>
        <v>496.60458655094902</v>
      </c>
      <c r="M10537" s="51">
        <f t="array" ref="M10537">_xlfn.SUM(_xlfn.NORM.DIST($S$3:$S$1003,$G10537,$P10537,FALSE)*WindSpeedStep*$T$3:$T$1003)</f>
        <v>498.17800640983108</v>
      </c>
      <c r="N10537" s="51">
        <f t="array" ref="N10537">_xlfn.SUM(_xlfn.NORM.DIST($S$3:$S$1003,$G10537,$Q10537,FALSE)*WindSpeedStep*$T$3:$T$1003)</f>
        <v>494.92259296080192</v>
      </c>
      <c r="P10537" s="43">
        <f t="shared" si="658"/>
        <v>0.66121103135760517</v>
      </c>
      <c r="Q10537" s="43">
        <f t="shared" si="659"/>
        <v>0.58400375524099857</v>
      </c>
    </row>
    <row r="10538" spans="5:17" x14ac:dyDescent="0.2">
      <c r="E10538" s="16">
        <v>41110.020833333336</v>
      </c>
      <c r="F10538" s="22">
        <v>6.82</v>
      </c>
      <c r="G10538" s="22">
        <v>6.9247841448890624</v>
      </c>
      <c r="H10538" s="25">
        <v>0.10410557184750732</v>
      </c>
      <c r="I10538" s="3">
        <f t="shared" si="656"/>
        <v>547.3199999999772</v>
      </c>
      <c r="J10538" s="3">
        <f t="shared" si="657"/>
        <v>569.91999999997665</v>
      </c>
      <c r="K10538" s="3">
        <f>MIN(J10538-M10538+N10538,'Power Look Up'!$F$4)</f>
        <v>571.32382037666036</v>
      </c>
      <c r="M10538" s="51">
        <f t="array" ref="M10538">_xlfn.SUM(_xlfn.NORM.DIST($S$3:$S$1003,$G10538,$P10538,FALSE)*WindSpeedStep*$T$3:$T$1003)</f>
        <v>574.84779110699742</v>
      </c>
      <c r="N10538" s="51">
        <f t="array" ref="N10538">_xlfn.SUM(_xlfn.NORM.DIST($S$3:$S$1003,$G10538,$Q10538,FALSE)*WindSpeedStep*$T$3:$T$1003)</f>
        <v>576.25161148368113</v>
      </c>
      <c r="P10538" s="43">
        <f t="shared" si="658"/>
        <v>0.69247841448890624</v>
      </c>
      <c r="Q10538" s="43">
        <f t="shared" si="659"/>
        <v>0.72090861332422784</v>
      </c>
    </row>
    <row r="10539" spans="5:17" x14ac:dyDescent="0.2">
      <c r="E10539" s="16">
        <v>41110.027777777781</v>
      </c>
      <c r="F10539" s="22">
        <v>6.88</v>
      </c>
      <c r="G10539" s="22">
        <v>6.881344897946267</v>
      </c>
      <c r="H10539" s="25">
        <v>0.10319767441860465</v>
      </c>
      <c r="I10539" s="3">
        <f t="shared" si="656"/>
        <v>560.87999999997692</v>
      </c>
      <c r="J10539" s="3">
        <f t="shared" si="657"/>
        <v>560.87999999997692</v>
      </c>
      <c r="K10539" s="3">
        <f>MIN(J10539-M10539+N10539,'Power Look Up'!$F$4)</f>
        <v>561.95035995130559</v>
      </c>
      <c r="M10539" s="51">
        <f t="array" ref="M10539">_xlfn.SUM(_xlfn.NORM.DIST($S$3:$S$1003,$G10539,$P10539,FALSE)*WindSpeedStep*$T$3:$T$1003)</f>
        <v>563.78078095122191</v>
      </c>
      <c r="N10539" s="51">
        <f t="array" ref="N10539">_xlfn.SUM(_xlfn.NORM.DIST($S$3:$S$1003,$G10539,$Q10539,FALSE)*WindSpeedStep*$T$3:$T$1003)</f>
        <v>564.85114090255058</v>
      </c>
      <c r="P10539" s="43">
        <f t="shared" si="658"/>
        <v>0.68813448979462677</v>
      </c>
      <c r="Q10539" s="43">
        <f t="shared" si="659"/>
        <v>0.71013879034038518</v>
      </c>
    </row>
    <row r="10540" spans="5:17" x14ac:dyDescent="0.2">
      <c r="E10540" s="16">
        <v>41110.034722222219</v>
      </c>
      <c r="F10540" s="22">
        <v>6.8</v>
      </c>
      <c r="G10540" s="22">
        <v>6.7872323143722477</v>
      </c>
      <c r="H10540" s="25">
        <v>9.8529411764705893E-2</v>
      </c>
      <c r="I10540" s="3">
        <f t="shared" si="656"/>
        <v>542.79999999997722</v>
      </c>
      <c r="J10540" s="3">
        <f t="shared" si="657"/>
        <v>540.53999999997734</v>
      </c>
      <c r="K10540" s="3">
        <f>MIN(J10540-M10540+N10540,'Power Look Up'!$F$4)</f>
        <v>540.07596136625989</v>
      </c>
      <c r="M10540" s="51">
        <f t="array" ref="M10540">_xlfn.SUM(_xlfn.NORM.DIST($S$3:$S$1003,$G10540,$P10540,FALSE)*WindSpeedStep*$T$3:$T$1003)</f>
        <v>540.26610052755916</v>
      </c>
      <c r="N10540" s="51">
        <f t="array" ref="N10540">_xlfn.SUM(_xlfn.NORM.DIST($S$3:$S$1003,$G10540,$Q10540,FALSE)*WindSpeedStep*$T$3:$T$1003)</f>
        <v>539.80206189384171</v>
      </c>
      <c r="P10540" s="43">
        <f t="shared" si="658"/>
        <v>0.67872323143722479</v>
      </c>
      <c r="Q10540" s="43">
        <f t="shared" si="659"/>
        <v>0.66874200744550094</v>
      </c>
    </row>
    <row r="10541" spans="5:17" x14ac:dyDescent="0.2">
      <c r="E10541" s="16">
        <v>41110.041666666664</v>
      </c>
      <c r="F10541" s="22">
        <v>6.55</v>
      </c>
      <c r="G10541" s="22">
        <v>6.5701636041241258</v>
      </c>
      <c r="H10541" s="25">
        <v>0.10381679389312978</v>
      </c>
      <c r="I10541" s="3">
        <f t="shared" si="656"/>
        <v>486.29999999997847</v>
      </c>
      <c r="J10541" s="3">
        <f t="shared" si="657"/>
        <v>490.81999999997839</v>
      </c>
      <c r="K10541" s="3">
        <f>MIN(J10541-M10541+N10541,'Power Look Up'!$F$4)</f>
        <v>491.93305478802733</v>
      </c>
      <c r="M10541" s="51">
        <f t="array" ref="M10541">_xlfn.SUM(_xlfn.NORM.DIST($S$3:$S$1003,$G10541,$P10541,FALSE)*WindSpeedStep*$T$3:$T$1003)</f>
        <v>488.41495074043297</v>
      </c>
      <c r="N10541" s="51">
        <f t="array" ref="N10541">_xlfn.SUM(_xlfn.NORM.DIST($S$3:$S$1003,$G10541,$Q10541,FALSE)*WindSpeedStep*$T$3:$T$1003)</f>
        <v>489.52800552848191</v>
      </c>
      <c r="P10541" s="43">
        <f t="shared" si="658"/>
        <v>0.65701636041241263</v>
      </c>
      <c r="Q10541" s="43">
        <f t="shared" si="659"/>
        <v>0.68209332073349715</v>
      </c>
    </row>
    <row r="10542" spans="5:17" x14ac:dyDescent="0.2">
      <c r="E10542" s="16">
        <v>41110.048611111109</v>
      </c>
      <c r="F10542" s="22">
        <v>6.79</v>
      </c>
      <c r="G10542" s="22">
        <v>6.7241553500460061</v>
      </c>
      <c r="H10542" s="25">
        <v>0.11045655375552282</v>
      </c>
      <c r="I10542" s="3">
        <f t="shared" si="656"/>
        <v>540.53999999997734</v>
      </c>
      <c r="J10542" s="3">
        <f t="shared" si="657"/>
        <v>524.71999999997763</v>
      </c>
      <c r="K10542" s="3">
        <f>MIN(J10542-M10542+N10542,'Power Look Up'!$F$4)</f>
        <v>528.09065384386236</v>
      </c>
      <c r="M10542" s="51">
        <f t="array" ref="M10542">_xlfn.SUM(_xlfn.NORM.DIST($S$3:$S$1003,$G10542,$P10542,FALSE)*WindSpeedStep*$T$3:$T$1003)</f>
        <v>524.85787991264101</v>
      </c>
      <c r="N10542" s="51">
        <f t="array" ref="N10542">_xlfn.SUM(_xlfn.NORM.DIST($S$3:$S$1003,$G10542,$Q10542,FALSE)*WindSpeedStep*$T$3:$T$1003)</f>
        <v>528.22853375652574</v>
      </c>
      <c r="P10542" s="43">
        <f t="shared" si="658"/>
        <v>0.67241553500460061</v>
      </c>
      <c r="Q10542" s="43">
        <f t="shared" si="659"/>
        <v>0.74272702688284309</v>
      </c>
    </row>
    <row r="10543" spans="5:17" x14ac:dyDescent="0.2">
      <c r="E10543" s="16">
        <v>41110.055555555555</v>
      </c>
      <c r="F10543" s="22">
        <v>6.47</v>
      </c>
      <c r="G10543" s="22">
        <v>6.5309945185476392</v>
      </c>
      <c r="H10543" s="25">
        <v>0.16228748068006182</v>
      </c>
      <c r="I10543" s="3">
        <f t="shared" si="656"/>
        <v>468.21999999997888</v>
      </c>
      <c r="J10543" s="3">
        <f t="shared" si="657"/>
        <v>481.7799999999786</v>
      </c>
      <c r="K10543" s="3">
        <f>MIN(J10543-M10543+N10543,'Power Look Up'!$F$4)</f>
        <v>503.48550675182088</v>
      </c>
      <c r="M10543" s="51">
        <f t="array" ref="M10543">_xlfn.SUM(_xlfn.NORM.DIST($S$3:$S$1003,$G10543,$P10543,FALSE)*WindSpeedStep*$T$3:$T$1003)</f>
        <v>479.4081565504963</v>
      </c>
      <c r="N10543" s="51">
        <f t="array" ref="N10543">_xlfn.SUM(_xlfn.NORM.DIST($S$3:$S$1003,$G10543,$Q10543,FALSE)*WindSpeedStep*$T$3:$T$1003)</f>
        <v>501.11366330233858</v>
      </c>
      <c r="P10543" s="43">
        <f t="shared" si="658"/>
        <v>0.65309945185476392</v>
      </c>
      <c r="Q10543" s="43">
        <f t="shared" si="659"/>
        <v>1.0598986467503897</v>
      </c>
    </row>
    <row r="10544" spans="5:17" x14ac:dyDescent="0.2">
      <c r="E10544" s="16">
        <v>41110.0625</v>
      </c>
      <c r="F10544" s="22">
        <v>6.76</v>
      </c>
      <c r="G10544" s="22">
        <v>6.8178442402469779</v>
      </c>
      <c r="H10544" s="25">
        <v>0.14940828402366865</v>
      </c>
      <c r="I10544" s="3">
        <f t="shared" si="656"/>
        <v>533.75999999997748</v>
      </c>
      <c r="J10544" s="3">
        <f t="shared" si="657"/>
        <v>547.3199999999772</v>
      </c>
      <c r="K10544" s="3">
        <f>MIN(J10544-M10544+N10544,'Power Look Up'!$F$4)</f>
        <v>566.41926005837615</v>
      </c>
      <c r="M10544" s="51">
        <f t="array" ref="M10544">_xlfn.SUM(_xlfn.NORM.DIST($S$3:$S$1003,$G10544,$P10544,FALSE)*WindSpeedStep*$T$3:$T$1003)</f>
        <v>547.84548831781308</v>
      </c>
      <c r="N10544" s="51">
        <f t="array" ref="N10544">_xlfn.SUM(_xlfn.NORM.DIST($S$3:$S$1003,$G10544,$Q10544,FALSE)*WindSpeedStep*$T$3:$T$1003)</f>
        <v>566.94474837621203</v>
      </c>
      <c r="P10544" s="43">
        <f t="shared" si="658"/>
        <v>0.68178442402469785</v>
      </c>
      <c r="Q10544" s="43">
        <f t="shared" si="659"/>
        <v>1.0186424086759538</v>
      </c>
    </row>
    <row r="10545" spans="5:17" x14ac:dyDescent="0.2">
      <c r="E10545" s="16">
        <v>41110.069444444445</v>
      </c>
      <c r="F10545" s="22">
        <v>6.34</v>
      </c>
      <c r="G10545" s="22">
        <v>6.5025988569644895</v>
      </c>
      <c r="H10545" s="25">
        <v>0.12776025236593061</v>
      </c>
      <c r="I10545" s="3">
        <f t="shared" si="656"/>
        <v>438.83999999997951</v>
      </c>
      <c r="J10545" s="3">
        <f t="shared" si="657"/>
        <v>474.99999999997874</v>
      </c>
      <c r="K10545" s="3">
        <f>MIN(J10545-M10545+N10545,'Power Look Up'!$F$4)</f>
        <v>483.5049071734652</v>
      </c>
      <c r="M10545" s="51">
        <f t="array" ref="M10545">_xlfn.SUM(_xlfn.NORM.DIST($S$3:$S$1003,$G10545,$P10545,FALSE)*WindSpeedStep*$T$3:$T$1003)</f>
        <v>472.9445802378811</v>
      </c>
      <c r="N10545" s="51">
        <f t="array" ref="N10545">_xlfn.SUM(_xlfn.NORM.DIST($S$3:$S$1003,$G10545,$Q10545,FALSE)*WindSpeedStep*$T$3:$T$1003)</f>
        <v>481.44948741136756</v>
      </c>
      <c r="P10545" s="43">
        <f t="shared" si="658"/>
        <v>0.65025988569644899</v>
      </c>
      <c r="Q10545" s="43">
        <f t="shared" si="659"/>
        <v>0.83077367100019506</v>
      </c>
    </row>
    <row r="10546" spans="5:17" x14ac:dyDescent="0.2">
      <c r="E10546" s="16">
        <v>41110.076388888891</v>
      </c>
      <c r="F10546" s="22">
        <v>6.3</v>
      </c>
      <c r="G10546" s="22">
        <v>6.448667231049642</v>
      </c>
      <c r="H10546" s="25">
        <v>0.13333333333333333</v>
      </c>
      <c r="I10546" s="3">
        <f t="shared" si="656"/>
        <v>429.79999999997972</v>
      </c>
      <c r="J10546" s="3">
        <f t="shared" si="657"/>
        <v>463.69999999997896</v>
      </c>
      <c r="K10546" s="3">
        <f>MIN(J10546-M10546+N10546,'Power Look Up'!$F$4)</f>
        <v>473.78166005465113</v>
      </c>
      <c r="M10546" s="51">
        <f t="array" ref="M10546">_xlfn.SUM(_xlfn.NORM.DIST($S$3:$S$1003,$G10546,$P10546,FALSE)*WindSpeedStep*$T$3:$T$1003)</f>
        <v>460.81984096754206</v>
      </c>
      <c r="N10546" s="51">
        <f t="array" ref="N10546">_xlfn.SUM(_xlfn.NORM.DIST($S$3:$S$1003,$G10546,$Q10546,FALSE)*WindSpeedStep*$T$3:$T$1003)</f>
        <v>470.90150102221423</v>
      </c>
      <c r="P10546" s="43">
        <f t="shared" si="658"/>
        <v>0.64486672310496429</v>
      </c>
      <c r="Q10546" s="43">
        <f t="shared" si="659"/>
        <v>0.85982229747328554</v>
      </c>
    </row>
    <row r="10547" spans="5:17" x14ac:dyDescent="0.2">
      <c r="E10547" s="16">
        <v>41110.083333333336</v>
      </c>
      <c r="F10547" s="22">
        <v>6.19</v>
      </c>
      <c r="G10547" s="22">
        <v>6.3514287476419842</v>
      </c>
      <c r="H10547" s="25">
        <v>9.8546042003231013E-2</v>
      </c>
      <c r="I10547" s="3">
        <f t="shared" si="656"/>
        <v>404.93999999998022</v>
      </c>
      <c r="J10547" s="3">
        <f t="shared" si="657"/>
        <v>441.09999999997945</v>
      </c>
      <c r="K10547" s="3">
        <f>MIN(J10547-M10547+N10547,'Power Look Up'!$F$4)</f>
        <v>440.73273839761151</v>
      </c>
      <c r="M10547" s="51">
        <f t="array" ref="M10547">_xlfn.SUM(_xlfn.NORM.DIST($S$3:$S$1003,$G10547,$P10547,FALSE)*WindSpeedStep*$T$3:$T$1003)</f>
        <v>439.45474038717629</v>
      </c>
      <c r="N10547" s="51">
        <f t="array" ref="N10547">_xlfn.SUM(_xlfn.NORM.DIST($S$3:$S$1003,$G10547,$Q10547,FALSE)*WindSpeedStep*$T$3:$T$1003)</f>
        <v>439.08747878480835</v>
      </c>
      <c r="P10547" s="43">
        <f t="shared" si="658"/>
        <v>0.63514287476419851</v>
      </c>
      <c r="Q10547" s="43">
        <f t="shared" si="659"/>
        <v>0.62590816414565598</v>
      </c>
    </row>
    <row r="10548" spans="5:17" x14ac:dyDescent="0.2">
      <c r="E10548" s="16">
        <v>41110.090277777781</v>
      </c>
      <c r="F10548" s="22">
        <v>5.77</v>
      </c>
      <c r="G10548" s="22">
        <v>5.9737856956965629</v>
      </c>
      <c r="H10548" s="25">
        <v>0.13864818024263434</v>
      </c>
      <c r="I10548" s="3">
        <f t="shared" si="656"/>
        <v>324.73999999998728</v>
      </c>
      <c r="J10548" s="3">
        <f t="shared" si="657"/>
        <v>357.13999999998657</v>
      </c>
      <c r="K10548" s="3">
        <f>MIN(J10548-M10548+N10548,'Power Look Up'!$F$4)</f>
        <v>365.44307320263391</v>
      </c>
      <c r="M10548" s="51">
        <f t="array" ref="M10548">_xlfn.SUM(_xlfn.NORM.DIST($S$3:$S$1003,$G10548,$P10548,FALSE)*WindSpeedStep*$T$3:$T$1003)</f>
        <v>362.25931568432549</v>
      </c>
      <c r="N10548" s="51">
        <f t="array" ref="N10548">_xlfn.SUM(_xlfn.NORM.DIST($S$3:$S$1003,$G10548,$Q10548,FALSE)*WindSpeedStep*$T$3:$T$1003)</f>
        <v>370.56238888697283</v>
      </c>
      <c r="P10548" s="43">
        <f t="shared" si="658"/>
        <v>0.59737856956965629</v>
      </c>
      <c r="Q10548" s="43">
        <f t="shared" si="659"/>
        <v>0.82825451586780785</v>
      </c>
    </row>
    <row r="10549" spans="5:17" x14ac:dyDescent="0.2">
      <c r="E10549" s="16">
        <v>41110.097222222219</v>
      </c>
      <c r="F10549" s="22">
        <v>5.95</v>
      </c>
      <c r="G10549" s="22">
        <v>5.9964989646087732</v>
      </c>
      <c r="H10549" s="25">
        <v>0.12436974789915965</v>
      </c>
      <c r="I10549" s="3">
        <f t="shared" si="656"/>
        <v>353.89999999998668</v>
      </c>
      <c r="J10549" s="3">
        <f t="shared" si="657"/>
        <v>361.99999999998647</v>
      </c>
      <c r="K10549" s="3">
        <f>MIN(J10549-M10549+N10549,'Power Look Up'!$F$4)</f>
        <v>367.07395002294487</v>
      </c>
      <c r="M10549" s="51">
        <f t="array" ref="M10549">_xlfn.SUM(_xlfn.NORM.DIST($S$3:$S$1003,$G10549,$P10549,FALSE)*WindSpeedStep*$T$3:$T$1003)</f>
        <v>366.65531115968042</v>
      </c>
      <c r="N10549" s="51">
        <f t="array" ref="N10549">_xlfn.SUM(_xlfn.NORM.DIST($S$3:$S$1003,$G10549,$Q10549,FALSE)*WindSpeedStep*$T$3:$T$1003)</f>
        <v>371.72926118263882</v>
      </c>
      <c r="P10549" s="43">
        <f t="shared" si="658"/>
        <v>0.59964989646087741</v>
      </c>
      <c r="Q10549" s="43">
        <f t="shared" si="659"/>
        <v>0.74578306450596499</v>
      </c>
    </row>
    <row r="10550" spans="5:17" x14ac:dyDescent="0.2">
      <c r="E10550" s="16">
        <v>41110.104166666664</v>
      </c>
      <c r="F10550" s="22">
        <v>6.11</v>
      </c>
      <c r="G10550" s="22">
        <v>6.3010535009173649</v>
      </c>
      <c r="H10550" s="25">
        <v>0.1260229132569558</v>
      </c>
      <c r="I10550" s="3">
        <f t="shared" si="656"/>
        <v>386.85999999998057</v>
      </c>
      <c r="J10550" s="3">
        <f t="shared" si="657"/>
        <v>429.79999999997972</v>
      </c>
      <c r="K10550" s="3">
        <f>MIN(J10550-M10550+N10550,'Power Look Up'!$F$4)</f>
        <v>436.79094071573087</v>
      </c>
      <c r="M10550" s="51">
        <f t="array" ref="M10550">_xlfn.SUM(_xlfn.NORM.DIST($S$3:$S$1003,$G10550,$P10550,FALSE)*WindSpeedStep*$T$3:$T$1003)</f>
        <v>428.63352665737546</v>
      </c>
      <c r="N10550" s="51">
        <f t="array" ref="N10550">_xlfn.SUM(_xlfn.NORM.DIST($S$3:$S$1003,$G10550,$Q10550,FALSE)*WindSpeedStep*$T$3:$T$1003)</f>
        <v>435.62446737312661</v>
      </c>
      <c r="P10550" s="43">
        <f t="shared" si="658"/>
        <v>0.63010535009173652</v>
      </c>
      <c r="Q10550" s="43">
        <f t="shared" si="659"/>
        <v>0.79407711877354681</v>
      </c>
    </row>
    <row r="10551" spans="5:17" x14ac:dyDescent="0.2">
      <c r="E10551" s="16">
        <v>41110.111111111109</v>
      </c>
      <c r="F10551" s="22">
        <v>6.24</v>
      </c>
      <c r="G10551" s="22">
        <v>6.3617937931679593</v>
      </c>
      <c r="H10551" s="25">
        <v>8.1730769230769232E-2</v>
      </c>
      <c r="I10551" s="3">
        <f t="shared" si="656"/>
        <v>416.23999999998</v>
      </c>
      <c r="J10551" s="3">
        <f t="shared" si="657"/>
        <v>443.35999999997938</v>
      </c>
      <c r="K10551" s="3">
        <f>MIN(J10551-M10551+N10551,'Power Look Up'!$F$4)</f>
        <v>439.03162779921206</v>
      </c>
      <c r="M10551" s="51">
        <f t="array" ref="M10551">_xlfn.SUM(_xlfn.NORM.DIST($S$3:$S$1003,$G10551,$P10551,FALSE)*WindSpeedStep*$T$3:$T$1003)</f>
        <v>441.70206310129345</v>
      </c>
      <c r="N10551" s="51">
        <f t="array" ref="N10551">_xlfn.SUM(_xlfn.NORM.DIST($S$3:$S$1003,$G10551,$Q10551,FALSE)*WindSpeedStep*$T$3:$T$1003)</f>
        <v>437.37369090052613</v>
      </c>
      <c r="P10551" s="43">
        <f t="shared" si="658"/>
        <v>0.63617937931679602</v>
      </c>
      <c r="Q10551" s="43">
        <f t="shared" si="659"/>
        <v>0.51995430040315049</v>
      </c>
    </row>
    <row r="10552" spans="5:17" x14ac:dyDescent="0.2">
      <c r="E10552" s="16">
        <v>41110.118055555555</v>
      </c>
      <c r="F10552" s="22">
        <v>5.38</v>
      </c>
      <c r="G10552" s="22">
        <v>5.3213330676231196</v>
      </c>
      <c r="H10552" s="25">
        <v>0.16728624535315986</v>
      </c>
      <c r="I10552" s="3">
        <f t="shared" si="656"/>
        <v>261.55999999998863</v>
      </c>
      <c r="J10552" s="3">
        <f t="shared" si="657"/>
        <v>251.83999999998883</v>
      </c>
      <c r="K10552" s="3">
        <f>MIN(J10552-M10552+N10552,'Power Look Up'!$F$4)</f>
        <v>260.24156984639978</v>
      </c>
      <c r="M10552" s="51">
        <f t="array" ref="M10552">_xlfn.SUM(_xlfn.NORM.DIST($S$3:$S$1003,$G10552,$P10552,FALSE)*WindSpeedStep*$T$3:$T$1003)</f>
        <v>246.73149471640696</v>
      </c>
      <c r="N10552" s="51">
        <f t="array" ref="N10552">_xlfn.SUM(_xlfn.NORM.DIST($S$3:$S$1003,$G10552,$Q10552,FALSE)*WindSpeedStep*$T$3:$T$1003)</f>
        <v>255.13306456281791</v>
      </c>
      <c r="P10552" s="43">
        <f t="shared" si="658"/>
        <v>0.53213330676231196</v>
      </c>
      <c r="Q10552" s="43">
        <f t="shared" si="659"/>
        <v>0.89018582915628397</v>
      </c>
    </row>
    <row r="10553" spans="5:17" x14ac:dyDescent="0.2">
      <c r="E10553" s="16">
        <v>41110.125</v>
      </c>
      <c r="F10553" s="22">
        <v>5.83</v>
      </c>
      <c r="G10553" s="22">
        <v>5.9111456154913009</v>
      </c>
      <c r="H10553" s="25">
        <v>0.12521440823327615</v>
      </c>
      <c r="I10553" s="3">
        <f t="shared" si="656"/>
        <v>334.45999999998708</v>
      </c>
      <c r="J10553" s="3">
        <f t="shared" si="657"/>
        <v>347.41999999998677</v>
      </c>
      <c r="K10553" s="3">
        <f>MIN(J10553-M10553+N10553,'Power Look Up'!$F$4)</f>
        <v>352.24232400954446</v>
      </c>
      <c r="M10553" s="51">
        <f t="array" ref="M10553">_xlfn.SUM(_xlfn.NORM.DIST($S$3:$S$1003,$G10553,$P10553,FALSE)*WindSpeedStep*$T$3:$T$1003)</f>
        <v>350.28896285682669</v>
      </c>
      <c r="N10553" s="51">
        <f t="array" ref="N10553">_xlfn.SUM(_xlfn.NORM.DIST($S$3:$S$1003,$G10553,$Q10553,FALSE)*WindSpeedStep*$T$3:$T$1003)</f>
        <v>355.11128686638438</v>
      </c>
      <c r="P10553" s="43">
        <f t="shared" si="658"/>
        <v>0.59111456154913011</v>
      </c>
      <c r="Q10553" s="43">
        <f t="shared" si="659"/>
        <v>0.74016060022446817</v>
      </c>
    </row>
    <row r="10554" spans="5:17" x14ac:dyDescent="0.2">
      <c r="E10554" s="16">
        <v>41110.131944444445</v>
      </c>
      <c r="F10554" s="22">
        <v>5.99</v>
      </c>
      <c r="G10554" s="22">
        <v>6.1244818257344056</v>
      </c>
      <c r="H10554" s="25">
        <v>0.11686143572621034</v>
      </c>
      <c r="I10554" s="3">
        <f t="shared" si="656"/>
        <v>360.37999999998652</v>
      </c>
      <c r="J10554" s="3">
        <f t="shared" si="657"/>
        <v>389.11999999998056</v>
      </c>
      <c r="K10554" s="3">
        <f>MIN(J10554-M10554+N10554,'Power Look Up'!$F$4)</f>
        <v>392.96405960248802</v>
      </c>
      <c r="M10554" s="51">
        <f t="array" ref="M10554">_xlfn.SUM(_xlfn.NORM.DIST($S$3:$S$1003,$G10554,$P10554,FALSE)*WindSpeedStep*$T$3:$T$1003)</f>
        <v>391.99844002841417</v>
      </c>
      <c r="N10554" s="51">
        <f t="array" ref="N10554">_xlfn.SUM(_xlfn.NORM.DIST($S$3:$S$1003,$G10554,$Q10554,FALSE)*WindSpeedStep*$T$3:$T$1003)</f>
        <v>395.84249963092162</v>
      </c>
      <c r="P10554" s="43">
        <f t="shared" si="658"/>
        <v>0.61244818257344058</v>
      </c>
      <c r="Q10554" s="43">
        <f t="shared" si="659"/>
        <v>0.71571573923440457</v>
      </c>
    </row>
    <row r="10555" spans="5:17" x14ac:dyDescent="0.2">
      <c r="E10555" s="16">
        <v>41110.138888888891</v>
      </c>
      <c r="F10555" s="22">
        <v>6.27</v>
      </c>
      <c r="G10555" s="22">
        <v>6.2727281042570118</v>
      </c>
      <c r="H10555" s="25">
        <v>0.10047846889952154</v>
      </c>
      <c r="I10555" s="3">
        <f t="shared" si="656"/>
        <v>423.01999999997986</v>
      </c>
      <c r="J10555" s="3">
        <f t="shared" si="657"/>
        <v>423.01999999997986</v>
      </c>
      <c r="K10555" s="3">
        <f>MIN(J10555-M10555+N10555,'Power Look Up'!$F$4)</f>
        <v>423.13560764343868</v>
      </c>
      <c r="M10555" s="51">
        <f t="array" ref="M10555">_xlfn.SUM(_xlfn.NORM.DIST($S$3:$S$1003,$G10555,$P10555,FALSE)*WindSpeedStep*$T$3:$T$1003)</f>
        <v>422.62193247698514</v>
      </c>
      <c r="N10555" s="51">
        <f t="array" ref="N10555">_xlfn.SUM(_xlfn.NORM.DIST($S$3:$S$1003,$G10555,$Q10555,FALSE)*WindSpeedStep*$T$3:$T$1003)</f>
        <v>422.73754012044395</v>
      </c>
      <c r="P10555" s="43">
        <f t="shared" si="658"/>
        <v>0.62727281042570127</v>
      </c>
      <c r="Q10555" s="43">
        <f t="shared" si="659"/>
        <v>0.63027411573874292</v>
      </c>
    </row>
    <row r="10556" spans="5:17" x14ac:dyDescent="0.2">
      <c r="E10556" s="16">
        <v>41110.145833333336</v>
      </c>
      <c r="F10556" s="22">
        <v>5.88</v>
      </c>
      <c r="G10556" s="22">
        <v>6.02191257145207</v>
      </c>
      <c r="H10556" s="25">
        <v>0.12585034013605442</v>
      </c>
      <c r="I10556" s="3">
        <f t="shared" si="656"/>
        <v>342.55999999998687</v>
      </c>
      <c r="J10556" s="3">
        <f t="shared" si="657"/>
        <v>366.51999999998105</v>
      </c>
      <c r="K10556" s="3">
        <f>MIN(J10556-M10556+N10556,'Power Look Up'!$F$4)</f>
        <v>372.06429556462189</v>
      </c>
      <c r="M10556" s="51">
        <f t="array" ref="M10556">_xlfn.SUM(_xlfn.NORM.DIST($S$3:$S$1003,$G10556,$P10556,FALSE)*WindSpeedStep*$T$3:$T$1003)</f>
        <v>371.60968434552291</v>
      </c>
      <c r="N10556" s="51">
        <f t="array" ref="N10556">_xlfn.SUM(_xlfn.NORM.DIST($S$3:$S$1003,$G10556,$Q10556,FALSE)*WindSpeedStep*$T$3:$T$1003)</f>
        <v>377.15397991016374</v>
      </c>
      <c r="P10556" s="43">
        <f t="shared" si="658"/>
        <v>0.60219125714520705</v>
      </c>
      <c r="Q10556" s="43">
        <f t="shared" si="659"/>
        <v>0.7578597453868251</v>
      </c>
    </row>
    <row r="10557" spans="5:17" x14ac:dyDescent="0.2">
      <c r="E10557" s="16">
        <v>41110.152777777781</v>
      </c>
      <c r="F10557" s="22">
        <v>6.04</v>
      </c>
      <c r="G10557" s="22">
        <v>6.0457944752784121</v>
      </c>
      <c r="H10557" s="25">
        <v>9.9337748344370855E-2</v>
      </c>
      <c r="I10557" s="3">
        <f t="shared" si="656"/>
        <v>371.03999999998092</v>
      </c>
      <c r="J10557" s="3">
        <f t="shared" si="657"/>
        <v>373.29999999998091</v>
      </c>
      <c r="K10557" s="3">
        <f>MIN(J10557-M10557+N10557,'Power Look Up'!$F$4)</f>
        <v>373.16693118384762</v>
      </c>
      <c r="M10557" s="51">
        <f t="array" ref="M10557">_xlfn.SUM(_xlfn.NORM.DIST($S$3:$S$1003,$G10557,$P10557,FALSE)*WindSpeedStep*$T$3:$T$1003)</f>
        <v>376.30027104885551</v>
      </c>
      <c r="N10557" s="51">
        <f t="array" ref="N10557">_xlfn.SUM(_xlfn.NORM.DIST($S$3:$S$1003,$G10557,$Q10557,FALSE)*WindSpeedStep*$T$3:$T$1003)</f>
        <v>376.16720223272222</v>
      </c>
      <c r="P10557" s="43">
        <f t="shared" si="658"/>
        <v>0.60457944752784121</v>
      </c>
      <c r="Q10557" s="43">
        <f t="shared" si="659"/>
        <v>0.60057561012699456</v>
      </c>
    </row>
    <row r="10558" spans="5:17" x14ac:dyDescent="0.2">
      <c r="E10558" s="16">
        <v>41110.159722222219</v>
      </c>
      <c r="F10558" s="22">
        <v>5.45</v>
      </c>
      <c r="G10558" s="22">
        <v>5.5064904216353332</v>
      </c>
      <c r="H10558" s="25">
        <v>0.10275229357798166</v>
      </c>
      <c r="I10558" s="3">
        <f t="shared" si="656"/>
        <v>272.89999999998838</v>
      </c>
      <c r="J10558" s="3">
        <f t="shared" si="657"/>
        <v>282.61999999998818</v>
      </c>
      <c r="K10558" s="3">
        <f>MIN(J10558-M10558+N10558,'Power Look Up'!$F$4)</f>
        <v>282.86405376640249</v>
      </c>
      <c r="M10558" s="51">
        <f t="array" ref="M10558">_xlfn.SUM(_xlfn.NORM.DIST($S$3:$S$1003,$G10558,$P10558,FALSE)*WindSpeedStep*$T$3:$T$1003)</f>
        <v>277.76374617649918</v>
      </c>
      <c r="N10558" s="51">
        <f t="array" ref="N10558">_xlfn.SUM(_xlfn.NORM.DIST($S$3:$S$1003,$G10558,$Q10558,FALSE)*WindSpeedStep*$T$3:$T$1003)</f>
        <v>278.00779994291349</v>
      </c>
      <c r="P10558" s="43">
        <f t="shared" si="658"/>
        <v>0.55064904216353339</v>
      </c>
      <c r="Q10558" s="43">
        <f t="shared" si="659"/>
        <v>0.56580452038821771</v>
      </c>
    </row>
    <row r="10559" spans="5:17" x14ac:dyDescent="0.2">
      <c r="E10559" s="16">
        <v>41110.166666666664</v>
      </c>
      <c r="F10559" s="22">
        <v>4.78</v>
      </c>
      <c r="G10559" s="22">
        <v>4.9207725541027152</v>
      </c>
      <c r="H10559" s="25">
        <v>0.1903765690376569</v>
      </c>
      <c r="I10559" s="3">
        <f t="shared" si="656"/>
        <v>176.01999999999373</v>
      </c>
      <c r="J10559" s="3">
        <f t="shared" si="657"/>
        <v>191.27999999999341</v>
      </c>
      <c r="K10559" s="3">
        <f>MIN(J10559-M10559+N10559,'Power Look Up'!$F$4)</f>
        <v>203.44020213831783</v>
      </c>
      <c r="M10559" s="51">
        <f t="array" ref="M10559">_xlfn.SUM(_xlfn.NORM.DIST($S$3:$S$1003,$G10559,$P10559,FALSE)*WindSpeedStep*$T$3:$T$1003)</f>
        <v>181.87109584217586</v>
      </c>
      <c r="N10559" s="51">
        <f t="array" ref="N10559">_xlfn.SUM(_xlfn.NORM.DIST($S$3:$S$1003,$G10559,$Q10559,FALSE)*WindSpeedStep*$T$3:$T$1003)</f>
        <v>194.03129798050028</v>
      </c>
      <c r="P10559" s="43">
        <f t="shared" si="658"/>
        <v>0.49207725541027153</v>
      </c>
      <c r="Q10559" s="43">
        <f t="shared" si="659"/>
        <v>0.93679979586474282</v>
      </c>
    </row>
    <row r="10560" spans="5:17" x14ac:dyDescent="0.2">
      <c r="E10560" s="16">
        <v>41110.173611111109</v>
      </c>
      <c r="F10560" s="22">
        <v>4.57</v>
      </c>
      <c r="G10560" s="22">
        <v>4.8107081855696681</v>
      </c>
      <c r="H10560" s="25">
        <v>0.18818380743982493</v>
      </c>
      <c r="I10560" s="3">
        <f t="shared" si="656"/>
        <v>153.12999999999423</v>
      </c>
      <c r="J10560" s="3">
        <f t="shared" si="657"/>
        <v>179.28999999999365</v>
      </c>
      <c r="K10560" s="3">
        <f>MIN(J10560-M10560+N10560,'Power Look Up'!$F$4)</f>
        <v>191.53738116767164</v>
      </c>
      <c r="M10560" s="51">
        <f t="array" ref="M10560">_xlfn.SUM(_xlfn.NORM.DIST($S$3:$S$1003,$G10560,$P10560,FALSE)*WindSpeedStep*$T$3:$T$1003)</f>
        <v>164.33959183289619</v>
      </c>
      <c r="N10560" s="51">
        <f t="array" ref="N10560">_xlfn.SUM(_xlfn.NORM.DIST($S$3:$S$1003,$G10560,$Q10560,FALSE)*WindSpeedStep*$T$3:$T$1003)</f>
        <v>176.58697300057418</v>
      </c>
      <c r="P10560" s="43">
        <f t="shared" si="658"/>
        <v>0.48107081855696682</v>
      </c>
      <c r="Q10560" s="43">
        <f t="shared" si="659"/>
        <v>0.905297382842432</v>
      </c>
    </row>
    <row r="10561" spans="5:17" x14ac:dyDescent="0.2">
      <c r="E10561" s="16">
        <v>41110.180555555555</v>
      </c>
      <c r="F10561" s="22">
        <v>4.71</v>
      </c>
      <c r="G10561" s="22">
        <v>4.730399435242175</v>
      </c>
      <c r="H10561" s="25">
        <v>0.12951167728237792</v>
      </c>
      <c r="I10561" s="3">
        <f t="shared" si="656"/>
        <v>168.3899999999939</v>
      </c>
      <c r="J10561" s="3">
        <f t="shared" si="657"/>
        <v>170.56999999999385</v>
      </c>
      <c r="K10561" s="3">
        <f>MIN(J10561-M10561+N10561,'Power Look Up'!$F$4)</f>
        <v>173.28202387230129</v>
      </c>
      <c r="M10561" s="51">
        <f t="array" ref="M10561">_xlfn.SUM(_xlfn.NORM.DIST($S$3:$S$1003,$G10561,$P10561,FALSE)*WindSpeedStep*$T$3:$T$1003)</f>
        <v>151.6355394127452</v>
      </c>
      <c r="N10561" s="51">
        <f t="array" ref="N10561">_xlfn.SUM(_xlfn.NORM.DIST($S$3:$S$1003,$G10561,$Q10561,FALSE)*WindSpeedStep*$T$3:$T$1003)</f>
        <v>154.34756328505264</v>
      </c>
      <c r="P10561" s="43">
        <f t="shared" si="658"/>
        <v>0.47303994352421752</v>
      </c>
      <c r="Q10561" s="43">
        <f t="shared" si="659"/>
        <v>0.61264196507382729</v>
      </c>
    </row>
    <row r="10562" spans="5:17" x14ac:dyDescent="0.2">
      <c r="E10562" s="16">
        <v>41110.1875</v>
      </c>
      <c r="F10562" s="22">
        <v>4.78</v>
      </c>
      <c r="G10562" s="22">
        <v>4.7584399902879806</v>
      </c>
      <c r="H10562" s="25">
        <v>0.13389121338912133</v>
      </c>
      <c r="I10562" s="3">
        <f t="shared" si="656"/>
        <v>176.01999999999373</v>
      </c>
      <c r="J10562" s="3">
        <f t="shared" si="657"/>
        <v>173.83999999999378</v>
      </c>
      <c r="K10562" s="3">
        <f>MIN(J10562-M10562+N10562,'Power Look Up'!$F$4)</f>
        <v>176.94004676953077</v>
      </c>
      <c r="M10562" s="51">
        <f t="array" ref="M10562">_xlfn.SUM(_xlfn.NORM.DIST($S$3:$S$1003,$G10562,$P10562,FALSE)*WindSpeedStep*$T$3:$T$1003)</f>
        <v>156.06084126748925</v>
      </c>
      <c r="N10562" s="51">
        <f t="array" ref="N10562">_xlfn.SUM(_xlfn.NORM.DIST($S$3:$S$1003,$G10562,$Q10562,FALSE)*WindSpeedStep*$T$3:$T$1003)</f>
        <v>159.16088803702624</v>
      </c>
      <c r="P10562" s="43">
        <f t="shared" si="658"/>
        <v>0.47584399902879809</v>
      </c>
      <c r="Q10562" s="43">
        <f t="shared" si="659"/>
        <v>0.63711330413897638</v>
      </c>
    </row>
    <row r="10563" spans="5:17" x14ac:dyDescent="0.2">
      <c r="E10563" s="16">
        <v>41110.194444444445</v>
      </c>
      <c r="F10563" s="22">
        <v>4.62</v>
      </c>
      <c r="G10563" s="22">
        <v>4.7455768888341749</v>
      </c>
      <c r="H10563" s="25">
        <v>0.1471861471861472</v>
      </c>
      <c r="I10563" s="3">
        <f t="shared" ref="I10563:I10626" si="660">INDEX(PowerArray,MIN(MaximumPowerIndex,ROUND(F10563*100,0)))</f>
        <v>158.5799999999941</v>
      </c>
      <c r="J10563" s="3">
        <f t="shared" ref="J10563:J10626" si="661">INDEX(PowerArray,MIN(MaximumPowerIndex,ROUND(G10563*100,0)))</f>
        <v>172.7499999999938</v>
      </c>
      <c r="K10563" s="3">
        <f>MIN(J10563-M10563+N10563,'Power Look Up'!$F$4)</f>
        <v>177.79731961238832</v>
      </c>
      <c r="M10563" s="51">
        <f t="array" ref="M10563">_xlfn.SUM(_xlfn.NORM.DIST($S$3:$S$1003,$G10563,$P10563,FALSE)*WindSpeedStep*$T$3:$T$1003)</f>
        <v>154.02928110513804</v>
      </c>
      <c r="N10563" s="51">
        <f t="array" ref="N10563">_xlfn.SUM(_xlfn.NORM.DIST($S$3:$S$1003,$G10563,$Q10563,FALSE)*WindSpeedStep*$T$3:$T$1003)</f>
        <v>159.07660071753256</v>
      </c>
      <c r="P10563" s="43">
        <f t="shared" ref="P10563:P10626" si="662">ReferenceTurbulence*G10563</f>
        <v>0.47455768888341754</v>
      </c>
      <c r="Q10563" s="43">
        <f t="shared" si="659"/>
        <v>0.69848317844312535</v>
      </c>
    </row>
    <row r="10564" spans="5:17" x14ac:dyDescent="0.2">
      <c r="E10564" s="16">
        <v>41110.201388888891</v>
      </c>
      <c r="F10564" s="22">
        <v>4.6399999999999997</v>
      </c>
      <c r="G10564" s="22">
        <v>4.5954062720300399</v>
      </c>
      <c r="H10564" s="25">
        <v>0.12931034482758622</v>
      </c>
      <c r="I10564" s="3">
        <f t="shared" si="660"/>
        <v>160.75999999999408</v>
      </c>
      <c r="J10564" s="3">
        <f t="shared" si="661"/>
        <v>156.39999999999415</v>
      </c>
      <c r="K10564" s="3">
        <f>MIN(J10564-M10564+N10564,'Power Look Up'!$F$4)</f>
        <v>159.93252405923113</v>
      </c>
      <c r="M10564" s="51">
        <f t="array" ref="M10564">_xlfn.SUM(_xlfn.NORM.DIST($S$3:$S$1003,$G10564,$P10564,FALSE)*WindSpeedStep*$T$3:$T$1003)</f>
        <v>130.55225454286614</v>
      </c>
      <c r="N10564" s="51">
        <f t="array" ref="N10564">_xlfn.SUM(_xlfn.NORM.DIST($S$3:$S$1003,$G10564,$Q10564,FALSE)*WindSpeedStep*$T$3:$T$1003)</f>
        <v>134.08477860210311</v>
      </c>
      <c r="P10564" s="43">
        <f t="shared" si="662"/>
        <v>0.45954062720300404</v>
      </c>
      <c r="Q10564" s="43">
        <f t="shared" ref="Q10564:Q10627" si="663">G10564*H10564</f>
        <v>0.59423356965905694</v>
      </c>
    </row>
    <row r="10565" spans="5:17" x14ac:dyDescent="0.2">
      <c r="E10565" s="16">
        <v>41110.208333333336</v>
      </c>
      <c r="F10565" s="22">
        <v>5.18</v>
      </c>
      <c r="G10565" s="22">
        <v>5.1476407035728373</v>
      </c>
      <c r="H10565" s="25">
        <v>0.11389961389961389</v>
      </c>
      <c r="I10565" s="3">
        <f t="shared" si="660"/>
        <v>229.15999999998931</v>
      </c>
      <c r="J10565" s="3">
        <f t="shared" si="661"/>
        <v>224.29999999998941</v>
      </c>
      <c r="K10565" s="3">
        <f>MIN(J10565-M10565+N10565,'Power Look Up'!$F$4)</f>
        <v>224.93670300258913</v>
      </c>
      <c r="M10565" s="51">
        <f t="array" ref="M10565">_xlfn.SUM(_xlfn.NORM.DIST($S$3:$S$1003,$G10565,$P10565,FALSE)*WindSpeedStep*$T$3:$T$1003)</f>
        <v>218.35155008075921</v>
      </c>
      <c r="N10565" s="51">
        <f t="array" ref="N10565">_xlfn.SUM(_xlfn.NORM.DIST($S$3:$S$1003,$G10565,$Q10565,FALSE)*WindSpeedStep*$T$3:$T$1003)</f>
        <v>218.98825308335893</v>
      </c>
      <c r="P10565" s="43">
        <f t="shared" si="662"/>
        <v>0.51476407035728378</v>
      </c>
      <c r="Q10565" s="43">
        <f t="shared" si="663"/>
        <v>0.58631428863088297</v>
      </c>
    </row>
    <row r="10566" spans="5:17" x14ac:dyDescent="0.2">
      <c r="E10566" s="16">
        <v>41110.215277777781</v>
      </c>
      <c r="F10566" s="22">
        <v>5.56</v>
      </c>
      <c r="G10566" s="22">
        <v>5.5605495274641541</v>
      </c>
      <c r="H10566" s="25">
        <v>8.9928057553956844E-2</v>
      </c>
      <c r="I10566" s="3">
        <f t="shared" si="660"/>
        <v>290.71999999998798</v>
      </c>
      <c r="J10566" s="3">
        <f t="shared" si="661"/>
        <v>290.71999999998798</v>
      </c>
      <c r="K10566" s="3">
        <f>MIN(J10566-M10566+N10566,'Power Look Up'!$F$4)</f>
        <v>289.79118867582395</v>
      </c>
      <c r="M10566" s="51">
        <f t="array" ref="M10566">_xlfn.SUM(_xlfn.NORM.DIST($S$3:$S$1003,$G10566,$P10566,FALSE)*WindSpeedStep*$T$3:$T$1003)</f>
        <v>287.03390216838511</v>
      </c>
      <c r="N10566" s="51">
        <f t="array" ref="N10566">_xlfn.SUM(_xlfn.NORM.DIST($S$3:$S$1003,$G10566,$Q10566,FALSE)*WindSpeedStep*$T$3:$T$1003)</f>
        <v>286.10509084422108</v>
      </c>
      <c r="P10566" s="43">
        <f t="shared" si="662"/>
        <v>0.55605495274641548</v>
      </c>
      <c r="Q10566" s="43">
        <f t="shared" si="663"/>
        <v>0.50004941793742397</v>
      </c>
    </row>
    <row r="10567" spans="5:17" x14ac:dyDescent="0.2">
      <c r="E10567" s="16">
        <v>41110.222222222219</v>
      </c>
      <c r="F10567" s="22">
        <v>4.9400000000000004</v>
      </c>
      <c r="G10567" s="22">
        <v>5.0226470154080722</v>
      </c>
      <c r="H10567" s="25">
        <v>0.11336032388663968</v>
      </c>
      <c r="I10567" s="3">
        <f t="shared" si="660"/>
        <v>193.45999999999336</v>
      </c>
      <c r="J10567" s="3">
        <f t="shared" si="661"/>
        <v>203.23999999998986</v>
      </c>
      <c r="K10567" s="3">
        <f>MIN(J10567-M10567+N10567,'Power Look Up'!$F$4)</f>
        <v>203.80431026763679</v>
      </c>
      <c r="M10567" s="51">
        <f t="array" ref="M10567">_xlfn.SUM(_xlfn.NORM.DIST($S$3:$S$1003,$G10567,$P10567,FALSE)*WindSpeedStep*$T$3:$T$1003)</f>
        <v>198.19299707069817</v>
      </c>
      <c r="N10567" s="51">
        <f t="array" ref="N10567">_xlfn.SUM(_xlfn.NORM.DIST($S$3:$S$1003,$G10567,$Q10567,FALSE)*WindSpeedStep*$T$3:$T$1003)</f>
        <v>198.7573073383451</v>
      </c>
      <c r="P10567" s="43">
        <f t="shared" si="662"/>
        <v>0.50226470154080727</v>
      </c>
      <c r="Q10567" s="43">
        <f t="shared" si="663"/>
        <v>0.56936889243492317</v>
      </c>
    </row>
    <row r="10568" spans="5:17" x14ac:dyDescent="0.2">
      <c r="E10568" s="16">
        <v>41110.229166666664</v>
      </c>
      <c r="F10568" s="22">
        <v>5.74</v>
      </c>
      <c r="G10568" s="22">
        <v>5.7475696751186636</v>
      </c>
      <c r="H10568" s="25">
        <v>0.12020905923344946</v>
      </c>
      <c r="I10568" s="3">
        <f t="shared" si="660"/>
        <v>319.87999999998738</v>
      </c>
      <c r="J10568" s="3">
        <f t="shared" si="661"/>
        <v>321.49999999998732</v>
      </c>
      <c r="K10568" s="3">
        <f>MIN(J10568-M10568+N10568,'Power Look Up'!$F$4)</f>
        <v>324.59310445975399</v>
      </c>
      <c r="M10568" s="51">
        <f t="array" ref="M10568">_xlfn.SUM(_xlfn.NORM.DIST($S$3:$S$1003,$G10568,$P10568,FALSE)*WindSpeedStep*$T$3:$T$1003)</f>
        <v>320.03602337200516</v>
      </c>
      <c r="N10568" s="51">
        <f t="array" ref="N10568">_xlfn.SUM(_xlfn.NORM.DIST($S$3:$S$1003,$G10568,$Q10568,FALSE)*WindSpeedStep*$T$3:$T$1003)</f>
        <v>323.12912783177183</v>
      </c>
      <c r="P10568" s="43">
        <f t="shared" si="662"/>
        <v>0.57475696751186633</v>
      </c>
      <c r="Q10568" s="43">
        <f t="shared" si="663"/>
        <v>0.69090994352471735</v>
      </c>
    </row>
    <row r="10569" spans="5:17" x14ac:dyDescent="0.2">
      <c r="E10569" s="16">
        <v>41110.236111111109</v>
      </c>
      <c r="F10569" s="22">
        <v>4.79</v>
      </c>
      <c r="G10569" s="22">
        <v>4.7966559391545829</v>
      </c>
      <c r="H10569" s="25">
        <v>0.13987473903966599</v>
      </c>
      <c r="I10569" s="3">
        <f t="shared" si="660"/>
        <v>177.1099999999937</v>
      </c>
      <c r="J10569" s="3">
        <f t="shared" si="661"/>
        <v>178.19999999999368</v>
      </c>
      <c r="K10569" s="3">
        <f>MIN(J10569-M10569+N10569,'Power Look Up'!$F$4)</f>
        <v>181.86541574979671</v>
      </c>
      <c r="M10569" s="51">
        <f t="array" ref="M10569">_xlfn.SUM(_xlfn.NORM.DIST($S$3:$S$1003,$G10569,$P10569,FALSE)*WindSpeedStep*$T$3:$T$1003)</f>
        <v>162.11040340390343</v>
      </c>
      <c r="N10569" s="51">
        <f t="array" ref="N10569">_xlfn.SUM(_xlfn.NORM.DIST($S$3:$S$1003,$G10569,$Q10569,FALSE)*WindSpeedStep*$T$3:$T$1003)</f>
        <v>165.77581915370646</v>
      </c>
      <c r="P10569" s="43">
        <f t="shared" si="662"/>
        <v>0.47966559391545832</v>
      </c>
      <c r="Q10569" s="43">
        <f t="shared" si="663"/>
        <v>0.67093099775231124</v>
      </c>
    </row>
    <row r="10570" spans="5:17" x14ac:dyDescent="0.2">
      <c r="E10570" s="16">
        <v>41110.243055555555</v>
      </c>
      <c r="F10570" s="22">
        <v>5.33</v>
      </c>
      <c r="G10570" s="22">
        <v>5.3245283421093399</v>
      </c>
      <c r="H10570" s="25">
        <v>0.11069418386491557</v>
      </c>
      <c r="I10570" s="3">
        <f t="shared" si="660"/>
        <v>253.45999999998878</v>
      </c>
      <c r="J10570" s="3">
        <f t="shared" si="661"/>
        <v>251.83999999998883</v>
      </c>
      <c r="K10570" s="3">
        <f>MIN(J10570-M10570+N10570,'Power Look Up'!$F$4)</f>
        <v>252.50059791376339</v>
      </c>
      <c r="M10570" s="51">
        <f t="array" ref="M10570">_xlfn.SUM(_xlfn.NORM.DIST($S$3:$S$1003,$G10570,$P10570,FALSE)*WindSpeedStep*$T$3:$T$1003)</f>
        <v>247.25910151291387</v>
      </c>
      <c r="N10570" s="51">
        <f t="array" ref="N10570">_xlfn.SUM(_xlfn.NORM.DIST($S$3:$S$1003,$G10570,$Q10570,FALSE)*WindSpeedStep*$T$3:$T$1003)</f>
        <v>247.91969942668842</v>
      </c>
      <c r="P10570" s="43">
        <f t="shared" si="662"/>
        <v>0.53245283421093403</v>
      </c>
      <c r="Q10570" s="43">
        <f t="shared" si="663"/>
        <v>0.58939431929540531</v>
      </c>
    </row>
    <row r="10571" spans="5:17" x14ac:dyDescent="0.2">
      <c r="E10571" s="16">
        <v>41110.25</v>
      </c>
      <c r="F10571" s="22">
        <v>4.7699999999999996</v>
      </c>
      <c r="G10571" s="22">
        <v>4.7367517501585423</v>
      </c>
      <c r="H10571" s="25">
        <v>0.13207547169811323</v>
      </c>
      <c r="I10571" s="3">
        <f t="shared" si="660"/>
        <v>174.92999999999375</v>
      </c>
      <c r="J10571" s="3">
        <f t="shared" si="661"/>
        <v>171.65999999999383</v>
      </c>
      <c r="K10571" s="3">
        <f>MIN(J10571-M10571+N10571,'Power Look Up'!$F$4)</f>
        <v>174.65393549909555</v>
      </c>
      <c r="M10571" s="51">
        <f t="array" ref="M10571">_xlfn.SUM(_xlfn.NORM.DIST($S$3:$S$1003,$G10571,$P10571,FALSE)*WindSpeedStep*$T$3:$T$1003)</f>
        <v>152.63695213168717</v>
      </c>
      <c r="N10571" s="51">
        <f t="array" ref="N10571">_xlfn.SUM(_xlfn.NORM.DIST($S$3:$S$1003,$G10571,$Q10571,FALSE)*WindSpeedStep*$T$3:$T$1003)</f>
        <v>155.63088763078889</v>
      </c>
      <c r="P10571" s="43">
        <f t="shared" si="662"/>
        <v>0.47367517501585427</v>
      </c>
      <c r="Q10571" s="43">
        <f t="shared" si="663"/>
        <v>0.62560872171905291</v>
      </c>
    </row>
    <row r="10572" spans="5:17" x14ac:dyDescent="0.2">
      <c r="E10572" s="16">
        <v>41110.256944444445</v>
      </c>
      <c r="F10572" s="22">
        <v>5.59</v>
      </c>
      <c r="G10572" s="22">
        <v>5.5814414694910752</v>
      </c>
      <c r="H10572" s="25">
        <v>0.14132379248658319</v>
      </c>
      <c r="I10572" s="3">
        <f t="shared" si="660"/>
        <v>295.57999999998788</v>
      </c>
      <c r="J10572" s="3">
        <f t="shared" si="661"/>
        <v>293.95999999998793</v>
      </c>
      <c r="K10572" s="3">
        <f>MIN(J10572-M10572+N10572,'Power Look Up'!$F$4)</f>
        <v>299.62848166253644</v>
      </c>
      <c r="M10572" s="51">
        <f t="array" ref="M10572">_xlfn.SUM(_xlfn.NORM.DIST($S$3:$S$1003,$G10572,$P10572,FALSE)*WindSpeedStep*$T$3:$T$1003)</f>
        <v>290.64629648690243</v>
      </c>
      <c r="N10572" s="51">
        <f t="array" ref="N10572">_xlfn.SUM(_xlfn.NORM.DIST($S$3:$S$1003,$G10572,$Q10572,FALSE)*WindSpeedStep*$T$3:$T$1003)</f>
        <v>296.31477814945094</v>
      </c>
      <c r="P10572" s="43">
        <f t="shared" si="662"/>
        <v>0.55814414694910752</v>
      </c>
      <c r="Q10572" s="43">
        <f t="shared" si="663"/>
        <v>0.78879047601036667</v>
      </c>
    </row>
    <row r="10573" spans="5:17" x14ac:dyDescent="0.2">
      <c r="E10573" s="16">
        <v>41110.263888888891</v>
      </c>
      <c r="F10573" s="22">
        <v>6.06</v>
      </c>
      <c r="G10573" s="22">
        <v>6.0172873241299305</v>
      </c>
      <c r="H10573" s="25">
        <v>0.10396039603960397</v>
      </c>
      <c r="I10573" s="3">
        <f t="shared" si="660"/>
        <v>375.55999999998085</v>
      </c>
      <c r="J10573" s="3">
        <f t="shared" si="661"/>
        <v>366.51999999998105</v>
      </c>
      <c r="K10573" s="3">
        <f>MIN(J10573-M10573+N10573,'Power Look Up'!$F$4)</f>
        <v>367.30582685462252</v>
      </c>
      <c r="M10573" s="51">
        <f t="array" ref="M10573">_xlfn.SUM(_xlfn.NORM.DIST($S$3:$S$1003,$G10573,$P10573,FALSE)*WindSpeedStep*$T$3:$T$1003)</f>
        <v>370.70516339992088</v>
      </c>
      <c r="N10573" s="51">
        <f t="array" ref="N10573">_xlfn.SUM(_xlfn.NORM.DIST($S$3:$S$1003,$G10573,$Q10573,FALSE)*WindSpeedStep*$T$3:$T$1003)</f>
        <v>371.49099025456235</v>
      </c>
      <c r="P10573" s="43">
        <f t="shared" si="662"/>
        <v>0.60172873241299307</v>
      </c>
      <c r="Q10573" s="43">
        <f t="shared" si="663"/>
        <v>0.62555957330063638</v>
      </c>
    </row>
    <row r="10574" spans="5:17" x14ac:dyDescent="0.2">
      <c r="E10574" s="16">
        <v>41110.270833333336</v>
      </c>
      <c r="F10574" s="22">
        <v>6.24</v>
      </c>
      <c r="G10574" s="22">
        <v>6.1932931472675925</v>
      </c>
      <c r="H10574" s="25">
        <v>9.9358974358974353E-2</v>
      </c>
      <c r="I10574" s="3">
        <f t="shared" si="660"/>
        <v>416.23999999998</v>
      </c>
      <c r="J10574" s="3">
        <f t="shared" si="661"/>
        <v>404.93999999998022</v>
      </c>
      <c r="K10574" s="3">
        <f>MIN(J10574-M10574+N10574,'Power Look Up'!$F$4)</f>
        <v>404.79428666101109</v>
      </c>
      <c r="M10574" s="51">
        <f t="array" ref="M10574">_xlfn.SUM(_xlfn.NORM.DIST($S$3:$S$1003,$G10574,$P10574,FALSE)*WindSpeedStep*$T$3:$T$1003)</f>
        <v>406.03960384669051</v>
      </c>
      <c r="N10574" s="51">
        <f t="array" ref="N10574">_xlfn.SUM(_xlfn.NORM.DIST($S$3:$S$1003,$G10574,$Q10574,FALSE)*WindSpeedStep*$T$3:$T$1003)</f>
        <v>405.89389050772138</v>
      </c>
      <c r="P10574" s="43">
        <f t="shared" si="662"/>
        <v>0.61932931472675934</v>
      </c>
      <c r="Q10574" s="43">
        <f t="shared" si="663"/>
        <v>0.61535925501697231</v>
      </c>
    </row>
    <row r="10575" spans="5:17" x14ac:dyDescent="0.2">
      <c r="E10575" s="16">
        <v>41110.277777777781</v>
      </c>
      <c r="F10575" s="22">
        <v>5.55</v>
      </c>
      <c r="G10575" s="22">
        <v>5.6119423616729911</v>
      </c>
      <c r="H10575" s="25">
        <v>0.15135135135135136</v>
      </c>
      <c r="I10575" s="3">
        <f t="shared" si="660"/>
        <v>289.09999999998803</v>
      </c>
      <c r="J10575" s="3">
        <f t="shared" si="661"/>
        <v>298.81999999998783</v>
      </c>
      <c r="K10575" s="3">
        <f>MIN(J10575-M10575+N10575,'Power Look Up'!$F$4)</f>
        <v>306.67769906796997</v>
      </c>
      <c r="M10575" s="51">
        <f t="array" ref="M10575">_xlfn.SUM(_xlfn.NORM.DIST($S$3:$S$1003,$G10575,$P10575,FALSE)*WindSpeedStep*$T$3:$T$1003)</f>
        <v>295.95168183126788</v>
      </c>
      <c r="N10575" s="51">
        <f t="array" ref="N10575">_xlfn.SUM(_xlfn.NORM.DIST($S$3:$S$1003,$G10575,$Q10575,FALSE)*WindSpeedStep*$T$3:$T$1003)</f>
        <v>303.80938089925002</v>
      </c>
      <c r="P10575" s="43">
        <f t="shared" si="662"/>
        <v>0.56119423616729913</v>
      </c>
      <c r="Q10575" s="43">
        <f t="shared" si="663"/>
        <v>0.84937506014510145</v>
      </c>
    </row>
    <row r="10576" spans="5:17" x14ac:dyDescent="0.2">
      <c r="E10576" s="16">
        <v>41110.284722222219</v>
      </c>
      <c r="F10576" s="22">
        <v>4.9400000000000004</v>
      </c>
      <c r="G10576" s="22">
        <v>4.880697493210592</v>
      </c>
      <c r="H10576" s="25">
        <v>0.10526315789473684</v>
      </c>
      <c r="I10576" s="3">
        <f t="shared" si="660"/>
        <v>193.45999999999336</v>
      </c>
      <c r="J10576" s="3">
        <f t="shared" si="661"/>
        <v>186.91999999999351</v>
      </c>
      <c r="K10576" s="3">
        <f>MIN(J10576-M10576+N10576,'Power Look Up'!$F$4)</f>
        <v>187.14127369445936</v>
      </c>
      <c r="M10576" s="51">
        <f t="array" ref="M10576">_xlfn.SUM(_xlfn.NORM.DIST($S$3:$S$1003,$G10576,$P10576,FALSE)*WindSpeedStep*$T$3:$T$1003)</f>
        <v>175.47445364458815</v>
      </c>
      <c r="N10576" s="51">
        <f t="array" ref="N10576">_xlfn.SUM(_xlfn.NORM.DIST($S$3:$S$1003,$G10576,$Q10576,FALSE)*WindSpeedStep*$T$3:$T$1003)</f>
        <v>175.695727339054</v>
      </c>
      <c r="P10576" s="43">
        <f t="shared" si="662"/>
        <v>0.48806974932105923</v>
      </c>
      <c r="Q10576" s="43">
        <f t="shared" si="663"/>
        <v>0.51375763086427284</v>
      </c>
    </row>
    <row r="10577" spans="5:17" x14ac:dyDescent="0.2">
      <c r="E10577" s="16">
        <v>41110.291666666664</v>
      </c>
      <c r="F10577" s="22">
        <v>5.66</v>
      </c>
      <c r="G10577" s="22">
        <v>5.6772142352831683</v>
      </c>
      <c r="H10577" s="25">
        <v>0.10424028268551236</v>
      </c>
      <c r="I10577" s="3">
        <f t="shared" si="660"/>
        <v>306.91999999998768</v>
      </c>
      <c r="J10577" s="3">
        <f t="shared" si="661"/>
        <v>310.15999999998758</v>
      </c>
      <c r="K10577" s="3">
        <f>MIN(J10577-M10577+N10577,'Power Look Up'!$F$4)</f>
        <v>310.69905545601944</v>
      </c>
      <c r="M10577" s="51">
        <f t="array" ref="M10577">_xlfn.SUM(_xlfn.NORM.DIST($S$3:$S$1003,$G10577,$P10577,FALSE)*WindSpeedStep*$T$3:$T$1003)</f>
        <v>307.43798836994233</v>
      </c>
      <c r="N10577" s="51">
        <f t="array" ref="N10577">_xlfn.SUM(_xlfn.NORM.DIST($S$3:$S$1003,$G10577,$Q10577,FALSE)*WindSpeedStep*$T$3:$T$1003)</f>
        <v>307.97704382597419</v>
      </c>
      <c r="P10577" s="43">
        <f t="shared" si="662"/>
        <v>0.56772142352831689</v>
      </c>
      <c r="Q10577" s="43">
        <f t="shared" si="663"/>
        <v>0.59179441675213229</v>
      </c>
    </row>
    <row r="10578" spans="5:17" x14ac:dyDescent="0.2">
      <c r="E10578" s="16">
        <v>41110.298611111109</v>
      </c>
      <c r="F10578" s="22">
        <v>5.67</v>
      </c>
      <c r="G10578" s="22">
        <v>5.6153854162445693</v>
      </c>
      <c r="H10578" s="25">
        <v>0.15343915343915343</v>
      </c>
      <c r="I10578" s="3">
        <f t="shared" si="660"/>
        <v>308.53999999998763</v>
      </c>
      <c r="J10578" s="3">
        <f t="shared" si="661"/>
        <v>300.43999999998778</v>
      </c>
      <c r="K10578" s="3">
        <f>MIN(J10578-M10578+N10578,'Power Look Up'!$F$4)</f>
        <v>308.76636133261411</v>
      </c>
      <c r="M10578" s="51">
        <f t="array" ref="M10578">_xlfn.SUM(_xlfn.NORM.DIST($S$3:$S$1003,$G10578,$P10578,FALSE)*WindSpeedStep*$T$3:$T$1003)</f>
        <v>296.55298713692997</v>
      </c>
      <c r="N10578" s="51">
        <f t="array" ref="N10578">_xlfn.SUM(_xlfn.NORM.DIST($S$3:$S$1003,$G10578,$Q10578,FALSE)*WindSpeedStep*$T$3:$T$1003)</f>
        <v>304.87934846955631</v>
      </c>
      <c r="P10578" s="43">
        <f t="shared" si="662"/>
        <v>0.56153854162445693</v>
      </c>
      <c r="Q10578" s="43">
        <f t="shared" si="663"/>
        <v>0.86161998450313493</v>
      </c>
    </row>
    <row r="10579" spans="5:17" x14ac:dyDescent="0.2">
      <c r="E10579" s="16">
        <v>41110.305555555555</v>
      </c>
      <c r="F10579" s="22">
        <v>5.35</v>
      </c>
      <c r="G10579" s="22">
        <v>5.3275183144495246</v>
      </c>
      <c r="H10579" s="25">
        <v>0.11214953271028037</v>
      </c>
      <c r="I10579" s="3">
        <f t="shared" si="660"/>
        <v>256.69999999998873</v>
      </c>
      <c r="J10579" s="3">
        <f t="shared" si="661"/>
        <v>253.45999999998878</v>
      </c>
      <c r="K10579" s="3">
        <f>MIN(J10579-M10579+N10579,'Power Look Up'!$F$4)</f>
        <v>254.23380304543542</v>
      </c>
      <c r="M10579" s="51">
        <f t="array" ref="M10579">_xlfn.SUM(_xlfn.NORM.DIST($S$3:$S$1003,$G10579,$P10579,FALSE)*WindSpeedStep*$T$3:$T$1003)</f>
        <v>247.75302386358942</v>
      </c>
      <c r="N10579" s="51">
        <f t="array" ref="N10579">_xlfn.SUM(_xlfn.NORM.DIST($S$3:$S$1003,$G10579,$Q10579,FALSE)*WindSpeedStep*$T$3:$T$1003)</f>
        <v>248.52682690903606</v>
      </c>
      <c r="P10579" s="43">
        <f t="shared" si="662"/>
        <v>0.53275183144495253</v>
      </c>
      <c r="Q10579" s="43">
        <f t="shared" si="663"/>
        <v>0.59747868947097471</v>
      </c>
    </row>
    <row r="10580" spans="5:17" x14ac:dyDescent="0.2">
      <c r="E10580" s="16">
        <v>41110.340277777781</v>
      </c>
      <c r="F10580" s="22">
        <v>6.14</v>
      </c>
      <c r="G10580" s="22">
        <v>6.102428303777133</v>
      </c>
      <c r="H10580" s="25">
        <v>0.10912052117263844</v>
      </c>
      <c r="I10580" s="3">
        <f t="shared" si="660"/>
        <v>393.63999999998043</v>
      </c>
      <c r="J10580" s="3">
        <f t="shared" si="661"/>
        <v>384.59999999998064</v>
      </c>
      <c r="K10580" s="3">
        <f>MIN(J10580-M10580+N10580,'Power Look Up'!$F$4)</f>
        <v>386.58945901382259</v>
      </c>
      <c r="M10580" s="51">
        <f t="array" ref="M10580">_xlfn.SUM(_xlfn.NORM.DIST($S$3:$S$1003,$G10580,$P10580,FALSE)*WindSpeedStep*$T$3:$T$1003)</f>
        <v>387.56065399806931</v>
      </c>
      <c r="N10580" s="51">
        <f t="array" ref="N10580">_xlfn.SUM(_xlfn.NORM.DIST($S$3:$S$1003,$G10580,$Q10580,FALSE)*WindSpeedStep*$T$3:$T$1003)</f>
        <v>389.55011301191126</v>
      </c>
      <c r="P10580" s="43">
        <f t="shared" si="662"/>
        <v>0.61024283037771332</v>
      </c>
      <c r="Q10580" s="43">
        <f t="shared" si="663"/>
        <v>0.6659001569268207</v>
      </c>
    </row>
    <row r="10581" spans="5:17" x14ac:dyDescent="0.2">
      <c r="E10581" s="16">
        <v>41110.576388888891</v>
      </c>
      <c r="F10581" s="22">
        <v>9.89</v>
      </c>
      <c r="G10581" s="22">
        <v>9.7532548741174345</v>
      </c>
      <c r="H10581" s="25">
        <v>9.3023255813953487E-2</v>
      </c>
      <c r="I10581" s="3">
        <f t="shared" si="660"/>
        <v>1595.0899999999365</v>
      </c>
      <c r="J10581" s="3">
        <f t="shared" si="661"/>
        <v>1541.7499999999377</v>
      </c>
      <c r="K10581" s="3">
        <f>MIN(J10581-M10581+N10581,'Power Look Up'!$F$4)</f>
        <v>1546.6124048858919</v>
      </c>
      <c r="M10581" s="51">
        <f t="array" ref="M10581">_xlfn.SUM(_xlfn.NORM.DIST($S$3:$S$1003,$G10581,$P10581,FALSE)*WindSpeedStep*$T$3:$T$1003)</f>
        <v>1541.5390096336655</v>
      </c>
      <c r="N10581" s="51">
        <f t="array" ref="N10581">_xlfn.SUM(_xlfn.NORM.DIST($S$3:$S$1003,$G10581,$Q10581,FALSE)*WindSpeedStep*$T$3:$T$1003)</f>
        <v>1546.4014145196197</v>
      </c>
      <c r="P10581" s="43">
        <f t="shared" si="662"/>
        <v>0.97532548741174352</v>
      </c>
      <c r="Q10581" s="43">
        <f t="shared" si="663"/>
        <v>0.90727952317371485</v>
      </c>
    </row>
    <row r="10582" spans="5:17" x14ac:dyDescent="0.2">
      <c r="E10582" s="16">
        <v>41110.583333333336</v>
      </c>
      <c r="F10582" s="22">
        <v>9.65</v>
      </c>
      <c r="G10582" s="22">
        <v>9.5791122382663403</v>
      </c>
      <c r="H10582" s="25">
        <v>9.3264248704663211E-2</v>
      </c>
      <c r="I10582" s="3">
        <f t="shared" si="660"/>
        <v>1503.6499999999385</v>
      </c>
      <c r="J10582" s="3">
        <f t="shared" si="661"/>
        <v>1476.9799999999391</v>
      </c>
      <c r="K10582" s="3">
        <f>MIN(J10582-M10582+N10582,'Power Look Up'!$F$4)</f>
        <v>1480.0226646508454</v>
      </c>
      <c r="M10582" s="51">
        <f t="array" ref="M10582">_xlfn.SUM(_xlfn.NORM.DIST($S$3:$S$1003,$G10582,$P10582,FALSE)*WindSpeedStep*$T$3:$T$1003)</f>
        <v>1479.3758999976749</v>
      </c>
      <c r="N10582" s="51">
        <f t="array" ref="N10582">_xlfn.SUM(_xlfn.NORM.DIST($S$3:$S$1003,$G10582,$Q10582,FALSE)*WindSpeedStep*$T$3:$T$1003)</f>
        <v>1482.4185646485812</v>
      </c>
      <c r="P10582" s="43">
        <f t="shared" si="662"/>
        <v>0.95791122382663407</v>
      </c>
      <c r="Q10582" s="43">
        <f t="shared" si="663"/>
        <v>0.89338870615955501</v>
      </c>
    </row>
    <row r="10583" spans="5:17" x14ac:dyDescent="0.2">
      <c r="E10583" s="16">
        <v>41110.590277777781</v>
      </c>
      <c r="F10583" s="22">
        <v>9.42</v>
      </c>
      <c r="G10583" s="22">
        <v>9.3817873482130558</v>
      </c>
      <c r="H10583" s="25">
        <v>0.10509554140127389</v>
      </c>
      <c r="I10583" s="3">
        <f t="shared" si="660"/>
        <v>1416.0199999999404</v>
      </c>
      <c r="J10583" s="3">
        <f t="shared" si="661"/>
        <v>1400.7799999999406</v>
      </c>
      <c r="K10583" s="3">
        <f>MIN(J10583-M10583+N10583,'Power Look Up'!$F$4)</f>
        <v>1399.5776349769776</v>
      </c>
      <c r="M10583" s="51">
        <f t="array" ref="M10583">_xlfn.SUM(_xlfn.NORM.DIST($S$3:$S$1003,$G10583,$P10583,FALSE)*WindSpeedStep*$T$3:$T$1003)</f>
        <v>1406.097669839367</v>
      </c>
      <c r="N10583" s="51">
        <f t="array" ref="N10583">_xlfn.SUM(_xlfn.NORM.DIST($S$3:$S$1003,$G10583,$Q10583,FALSE)*WindSpeedStep*$T$3:$T$1003)</f>
        <v>1404.895304816404</v>
      </c>
      <c r="P10583" s="43">
        <f t="shared" si="662"/>
        <v>0.93817873482130565</v>
      </c>
      <c r="Q10583" s="43">
        <f t="shared" si="663"/>
        <v>0.9859840206720728</v>
      </c>
    </row>
    <row r="10584" spans="5:17" x14ac:dyDescent="0.2">
      <c r="E10584" s="16">
        <v>41110.972222222219</v>
      </c>
      <c r="F10584" s="22">
        <v>10.39</v>
      </c>
      <c r="G10584" s="22">
        <v>10.367686080321665</v>
      </c>
      <c r="H10584" s="25">
        <v>5.5822906641000952E-2</v>
      </c>
      <c r="I10584" s="3">
        <f t="shared" si="660"/>
        <v>1741.1299999999528</v>
      </c>
      <c r="J10584" s="3">
        <f t="shared" si="661"/>
        <v>1735.7899999999529</v>
      </c>
      <c r="K10584" s="3">
        <f>MIN(J10584-M10584+N10584,'Power Look Up'!$F$4)</f>
        <v>1798.1430416552062</v>
      </c>
      <c r="M10584" s="51">
        <f t="array" ref="M10584">_xlfn.SUM(_xlfn.NORM.DIST($S$3:$S$1003,$G10584,$P10584,FALSE)*WindSpeedStep*$T$3:$T$1003)</f>
        <v>1732.1766231545157</v>
      </c>
      <c r="N10584" s="51">
        <f t="array" ref="N10584">_xlfn.SUM(_xlfn.NORM.DIST($S$3:$S$1003,$G10584,$Q10584,FALSE)*WindSpeedStep*$T$3:$T$1003)</f>
        <v>1794.529664809769</v>
      </c>
      <c r="P10584" s="43">
        <f t="shared" si="662"/>
        <v>1.0367686080321665</v>
      </c>
      <c r="Q10584" s="43">
        <f t="shared" si="663"/>
        <v>0.57875437214500136</v>
      </c>
    </row>
    <row r="10585" spans="5:17" x14ac:dyDescent="0.2">
      <c r="E10585" s="16">
        <v>41110.979166666664</v>
      </c>
      <c r="F10585" s="22">
        <v>9.9700000000000006</v>
      </c>
      <c r="G10585" s="22">
        <v>9.938540655291801</v>
      </c>
      <c r="H10585" s="25">
        <v>6.820461384152457E-2</v>
      </c>
      <c r="I10585" s="3">
        <f t="shared" si="660"/>
        <v>1625.569999999936</v>
      </c>
      <c r="J10585" s="3">
        <f t="shared" si="661"/>
        <v>1614.1399999999362</v>
      </c>
      <c r="K10585" s="3">
        <f>MIN(J10585-M10585+N10585,'Power Look Up'!$F$4)</f>
        <v>1641.9236702228386</v>
      </c>
      <c r="M10585" s="51">
        <f t="array" ref="M10585">_xlfn.SUM(_xlfn.NORM.DIST($S$3:$S$1003,$G10585,$P10585,FALSE)*WindSpeedStep*$T$3:$T$1003)</f>
        <v>1604.2578038687086</v>
      </c>
      <c r="N10585" s="51">
        <f t="array" ref="N10585">_xlfn.SUM(_xlfn.NORM.DIST($S$3:$S$1003,$G10585,$Q10585,FALSE)*WindSpeedStep*$T$3:$T$1003)</f>
        <v>1632.041474091611</v>
      </c>
      <c r="P10585" s="43">
        <f t="shared" si="662"/>
        <v>0.9938540655291801</v>
      </c>
      <c r="Q10585" s="43">
        <f t="shared" si="663"/>
        <v>0.67785432754246988</v>
      </c>
    </row>
    <row r="10586" spans="5:17" x14ac:dyDescent="0.2">
      <c r="E10586" s="16">
        <v>41110.986111111109</v>
      </c>
      <c r="F10586" s="22">
        <v>9.64</v>
      </c>
      <c r="G10586" s="22">
        <v>9.6561097996995322</v>
      </c>
      <c r="H10586" s="25">
        <v>8.1950207468879668E-2</v>
      </c>
      <c r="I10586" s="3">
        <f t="shared" si="660"/>
        <v>1499.8399999999388</v>
      </c>
      <c r="J10586" s="3">
        <f t="shared" si="661"/>
        <v>1507.4599999999384</v>
      </c>
      <c r="K10586" s="3">
        <f>MIN(J10586-M10586+N10586,'Power Look Up'!$F$4)</f>
        <v>1516.7685636008378</v>
      </c>
      <c r="M10586" s="51">
        <f t="array" ref="M10586">_xlfn.SUM(_xlfn.NORM.DIST($S$3:$S$1003,$G10586,$P10586,FALSE)*WindSpeedStep*$T$3:$T$1003)</f>
        <v>1507.1996765807241</v>
      </c>
      <c r="N10586" s="51">
        <f t="array" ref="N10586">_xlfn.SUM(_xlfn.NORM.DIST($S$3:$S$1003,$G10586,$Q10586,FALSE)*WindSpeedStep*$T$3:$T$1003)</f>
        <v>1516.5082401816235</v>
      </c>
      <c r="P10586" s="43">
        <f t="shared" si="662"/>
        <v>0.96561097996995326</v>
      </c>
      <c r="Q10586" s="43">
        <f t="shared" si="663"/>
        <v>0.7913202014276588</v>
      </c>
    </row>
    <row r="10587" spans="5:17" x14ac:dyDescent="0.2">
      <c r="E10587" s="16">
        <v>41110.993055555555</v>
      </c>
      <c r="F10587" s="22">
        <v>8.84</v>
      </c>
      <c r="G10587" s="22">
        <v>9.0252756987937133</v>
      </c>
      <c r="H10587" s="25">
        <v>0.11877828054298643</v>
      </c>
      <c r="I10587" s="3">
        <f t="shared" si="660"/>
        <v>1197.2799999999472</v>
      </c>
      <c r="J10587" s="3">
        <f t="shared" si="661"/>
        <v>1267.4299999999437</v>
      </c>
      <c r="K10587" s="3">
        <f>MIN(J10587-M10587+N10587,'Power Look Up'!$F$4)</f>
        <v>1269.4335997312255</v>
      </c>
      <c r="M10587" s="51">
        <f t="array" ref="M10587">_xlfn.SUM(_xlfn.NORM.DIST($S$3:$S$1003,$G10587,$P10587,FALSE)*WindSpeedStep*$T$3:$T$1003)</f>
        <v>1269.5473935461546</v>
      </c>
      <c r="N10587" s="51">
        <f t="array" ref="N10587">_xlfn.SUM(_xlfn.NORM.DIST($S$3:$S$1003,$G10587,$Q10587,FALSE)*WindSpeedStep*$T$3:$T$1003)</f>
        <v>1271.5509932774364</v>
      </c>
      <c r="P10587" s="43">
        <f t="shared" si="662"/>
        <v>0.90252756987937133</v>
      </c>
      <c r="Q10587" s="43">
        <f t="shared" si="663"/>
        <v>1.0720067289291175</v>
      </c>
    </row>
    <row r="10588" spans="5:17" x14ac:dyDescent="0.2">
      <c r="E10588" s="16">
        <v>41111.006944444445</v>
      </c>
      <c r="F10588" s="22">
        <v>8.48</v>
      </c>
      <c r="G10588" s="22">
        <v>8.6707830149797598</v>
      </c>
      <c r="H10588" s="25">
        <v>0.11202830188679244</v>
      </c>
      <c r="I10588" s="3">
        <f t="shared" si="660"/>
        <v>1065.1599999999498</v>
      </c>
      <c r="J10588" s="3">
        <f t="shared" si="661"/>
        <v>1134.8899999999485</v>
      </c>
      <c r="K10588" s="3">
        <f>MIN(J10588-M10588+N10588,'Power Look Up'!$F$4)</f>
        <v>1139.3786102100487</v>
      </c>
      <c r="M10588" s="51">
        <f t="array" ref="M10588">_xlfn.SUM(_xlfn.NORM.DIST($S$3:$S$1003,$G10588,$P10588,FALSE)*WindSpeedStep*$T$3:$T$1003)</f>
        <v>1133.7700096020119</v>
      </c>
      <c r="N10588" s="51">
        <f t="array" ref="N10588">_xlfn.SUM(_xlfn.NORM.DIST($S$3:$S$1003,$G10588,$Q10588,FALSE)*WindSpeedStep*$T$3:$T$1003)</f>
        <v>1138.2586198121121</v>
      </c>
      <c r="P10588" s="43">
        <f t="shared" si="662"/>
        <v>0.86707830149797605</v>
      </c>
      <c r="Q10588" s="43">
        <f t="shared" si="663"/>
        <v>0.97137309719702492</v>
      </c>
    </row>
    <row r="10589" spans="5:17" x14ac:dyDescent="0.2">
      <c r="E10589" s="16">
        <v>41111.013888888891</v>
      </c>
      <c r="F10589" s="22">
        <v>8.43</v>
      </c>
      <c r="G10589" s="22">
        <v>8.5566617784015833</v>
      </c>
      <c r="H10589" s="25">
        <v>0.11150652431791222</v>
      </c>
      <c r="I10589" s="3">
        <f t="shared" si="660"/>
        <v>1046.8099999999504</v>
      </c>
      <c r="J10589" s="3">
        <f t="shared" si="661"/>
        <v>1094.5199999999493</v>
      </c>
      <c r="K10589" s="3">
        <f>MIN(J10589-M10589+N10589,'Power Look Up'!$F$4)</f>
        <v>1099.3809498334031</v>
      </c>
      <c r="M10589" s="51">
        <f t="array" ref="M10589">_xlfn.SUM(_xlfn.NORM.DIST($S$3:$S$1003,$G10589,$P10589,FALSE)*WindSpeedStep*$T$3:$T$1003)</f>
        <v>1090.9334986878653</v>
      </c>
      <c r="N10589" s="51">
        <f t="array" ref="N10589">_xlfn.SUM(_xlfn.NORM.DIST($S$3:$S$1003,$G10589,$Q10589,FALSE)*WindSpeedStep*$T$3:$T$1003)</f>
        <v>1095.7944485213191</v>
      </c>
      <c r="P10589" s="43">
        <f t="shared" si="662"/>
        <v>0.85566617784015842</v>
      </c>
      <c r="Q10589" s="43">
        <f t="shared" si="663"/>
        <v>0.95412361467348616</v>
      </c>
    </row>
    <row r="10590" spans="5:17" x14ac:dyDescent="0.2">
      <c r="E10590" s="16">
        <v>41111.020833333336</v>
      </c>
      <c r="F10590" s="22">
        <v>8.56</v>
      </c>
      <c r="G10590" s="22">
        <v>8.4935440952756789</v>
      </c>
      <c r="H10590" s="25">
        <v>9.2289719626168221E-2</v>
      </c>
      <c r="I10590" s="3">
        <f t="shared" si="660"/>
        <v>1094.5199999999493</v>
      </c>
      <c r="J10590" s="3">
        <f t="shared" si="661"/>
        <v>1068.8299999999499</v>
      </c>
      <c r="K10590" s="3">
        <f>MIN(J10590-M10590+N10590,'Power Look Up'!$F$4)</f>
        <v>1065.3683788866022</v>
      </c>
      <c r="M10590" s="51">
        <f t="array" ref="M10590">_xlfn.SUM(_xlfn.NORM.DIST($S$3:$S$1003,$G10590,$P10590,FALSE)*WindSpeedStep*$T$3:$T$1003)</f>
        <v>1067.5172249758032</v>
      </c>
      <c r="N10590" s="51">
        <f t="array" ref="N10590">_xlfn.SUM(_xlfn.NORM.DIST($S$3:$S$1003,$G10590,$Q10590,FALSE)*WindSpeedStep*$T$3:$T$1003)</f>
        <v>1064.0556038624554</v>
      </c>
      <c r="P10590" s="43">
        <f t="shared" si="662"/>
        <v>0.84935440952756791</v>
      </c>
      <c r="Q10590" s="43">
        <f t="shared" si="663"/>
        <v>0.78386680318548907</v>
      </c>
    </row>
    <row r="10591" spans="5:17" x14ac:dyDescent="0.2">
      <c r="E10591" s="16">
        <v>41111.027777777781</v>
      </c>
      <c r="F10591" s="22">
        <v>8.1</v>
      </c>
      <c r="G10591" s="22">
        <v>8.2257545299477055</v>
      </c>
      <c r="H10591" s="25">
        <v>0.11111111111111112</v>
      </c>
      <c r="I10591" s="3">
        <f t="shared" si="660"/>
        <v>925.69999999995298</v>
      </c>
      <c r="J10591" s="3">
        <f t="shared" si="661"/>
        <v>973.40999999995188</v>
      </c>
      <c r="K10591" s="3">
        <f>MIN(J10591-M10591+N10591,'Power Look Up'!$F$4)</f>
        <v>978.86699650789103</v>
      </c>
      <c r="M10591" s="51">
        <f t="array" ref="M10591">_xlfn.SUM(_xlfn.NORM.DIST($S$3:$S$1003,$G10591,$P10591,FALSE)*WindSpeedStep*$T$3:$T$1003)</f>
        <v>970.7944631276506</v>
      </c>
      <c r="N10591" s="51">
        <f t="array" ref="N10591">_xlfn.SUM(_xlfn.NORM.DIST($S$3:$S$1003,$G10591,$Q10591,FALSE)*WindSpeedStep*$T$3:$T$1003)</f>
        <v>976.25145963558975</v>
      </c>
      <c r="P10591" s="43">
        <f t="shared" si="662"/>
        <v>0.82257545299477064</v>
      </c>
      <c r="Q10591" s="43">
        <f t="shared" si="663"/>
        <v>0.91397272554974507</v>
      </c>
    </row>
    <row r="10592" spans="5:17" x14ac:dyDescent="0.2">
      <c r="E10592" s="16">
        <v>41111.034722222219</v>
      </c>
      <c r="F10592" s="22">
        <v>8.81</v>
      </c>
      <c r="G10592" s="22">
        <v>8.8180170375430844</v>
      </c>
      <c r="H10592" s="25">
        <v>7.0374574347332575E-2</v>
      </c>
      <c r="I10592" s="3">
        <f t="shared" si="660"/>
        <v>1186.2699999999475</v>
      </c>
      <c r="J10592" s="3">
        <f t="shared" si="661"/>
        <v>1189.9399999999473</v>
      </c>
      <c r="K10592" s="3">
        <f>MIN(J10592-M10592+N10592,'Power Look Up'!$F$4)</f>
        <v>1179.4481995030603</v>
      </c>
      <c r="M10592" s="51">
        <f t="array" ref="M10592">_xlfn.SUM(_xlfn.NORM.DIST($S$3:$S$1003,$G10592,$P10592,FALSE)*WindSpeedStep*$T$3:$T$1003)</f>
        <v>1189.8026695881804</v>
      </c>
      <c r="N10592" s="51">
        <f t="array" ref="N10592">_xlfn.SUM(_xlfn.NORM.DIST($S$3:$S$1003,$G10592,$Q10592,FALSE)*WindSpeedStep*$T$3:$T$1003)</f>
        <v>1179.3108690912934</v>
      </c>
      <c r="P10592" s="43">
        <f t="shared" si="662"/>
        <v>0.88180170375430844</v>
      </c>
      <c r="Q10592" s="43">
        <f t="shared" si="663"/>
        <v>0.62056419560462117</v>
      </c>
    </row>
    <row r="10593" spans="5:17" x14ac:dyDescent="0.2">
      <c r="E10593" s="16">
        <v>41111.041666666664</v>
      </c>
      <c r="F10593" s="22">
        <v>7.93</v>
      </c>
      <c r="G10593" s="22">
        <v>8.0011142227598278</v>
      </c>
      <c r="H10593" s="25">
        <v>0.17276166456494327</v>
      </c>
      <c r="I10593" s="3">
        <f t="shared" si="660"/>
        <v>867.92999999996255</v>
      </c>
      <c r="J10593" s="3">
        <f t="shared" si="661"/>
        <v>888.99999999996203</v>
      </c>
      <c r="K10593" s="3">
        <f>MIN(J10593-M10593+N10593,'Power Look Up'!$F$4)</f>
        <v>926.60983844093562</v>
      </c>
      <c r="M10593" s="51">
        <f t="array" ref="M10593">_xlfn.SUM(_xlfn.NORM.DIST($S$3:$S$1003,$G10593,$P10593,FALSE)*WindSpeedStep*$T$3:$T$1003)</f>
        <v>893.40909910134064</v>
      </c>
      <c r="N10593" s="51">
        <f t="array" ref="N10593">_xlfn.SUM(_xlfn.NORM.DIST($S$3:$S$1003,$G10593,$Q10593,FALSE)*WindSpeedStep*$T$3:$T$1003)</f>
        <v>931.01893754231423</v>
      </c>
      <c r="P10593" s="43">
        <f t="shared" si="662"/>
        <v>0.80011142227598286</v>
      </c>
      <c r="Q10593" s="43">
        <f t="shared" si="663"/>
        <v>1.3822858114982302</v>
      </c>
    </row>
    <row r="10594" spans="5:17" x14ac:dyDescent="0.2">
      <c r="E10594" s="16">
        <v>41111.048611111109</v>
      </c>
      <c r="F10594" s="22">
        <v>8.4600000000000009</v>
      </c>
      <c r="G10594" s="22">
        <v>8.4990785510755416</v>
      </c>
      <c r="H10594" s="25">
        <v>0.16075650118203308</v>
      </c>
      <c r="I10594" s="3">
        <f t="shared" si="660"/>
        <v>1057.8199999999501</v>
      </c>
      <c r="J10594" s="3">
        <f t="shared" si="661"/>
        <v>1072.4999999999498</v>
      </c>
      <c r="K10594" s="3">
        <f>MIN(J10594-M10594+N10594,'Power Look Up'!$F$4)</f>
        <v>1095.4856147335352</v>
      </c>
      <c r="M10594" s="51">
        <f t="array" ref="M10594">_xlfn.SUM(_xlfn.NORM.DIST($S$3:$S$1003,$G10594,$P10594,FALSE)*WindSpeedStep*$T$3:$T$1003)</f>
        <v>1069.5619275345903</v>
      </c>
      <c r="N10594" s="51">
        <f t="array" ref="N10594">_xlfn.SUM(_xlfn.NORM.DIST($S$3:$S$1003,$G10594,$Q10594,FALSE)*WindSpeedStep*$T$3:$T$1003)</f>
        <v>1092.5475422681757</v>
      </c>
      <c r="P10594" s="43">
        <f t="shared" si="662"/>
        <v>0.84990785510755418</v>
      </c>
      <c r="Q10594" s="43">
        <f t="shared" si="663"/>
        <v>1.3662821311421673</v>
      </c>
    </row>
    <row r="10595" spans="5:17" x14ac:dyDescent="0.2">
      <c r="E10595" s="16">
        <v>41111.055555555555</v>
      </c>
      <c r="F10595" s="22">
        <v>9.9499999999999993</v>
      </c>
      <c r="G10595" s="22">
        <v>10.099085693815251</v>
      </c>
      <c r="H10595" s="25">
        <v>7.7386934673366839E-2</v>
      </c>
      <c r="I10595" s="3">
        <f t="shared" si="660"/>
        <v>1617.9499999999362</v>
      </c>
      <c r="J10595" s="3">
        <f t="shared" si="661"/>
        <v>1663.6999999999543</v>
      </c>
      <c r="K10595" s="3">
        <f>MIN(J10595-M10595+N10595,'Power Look Up'!$F$4)</f>
        <v>1689.5041552479076</v>
      </c>
      <c r="M10595" s="51">
        <f t="array" ref="M10595">_xlfn.SUM(_xlfn.NORM.DIST($S$3:$S$1003,$G10595,$P10595,FALSE)*WindSpeedStep*$T$3:$T$1003)</f>
        <v>1655.1774173837164</v>
      </c>
      <c r="N10595" s="51">
        <f t="array" ref="N10595">_xlfn.SUM(_xlfn.NORM.DIST($S$3:$S$1003,$G10595,$Q10595,FALSE)*WindSpeedStep*$T$3:$T$1003)</f>
        <v>1680.9815726316697</v>
      </c>
      <c r="P10595" s="43">
        <f t="shared" si="662"/>
        <v>1.0099085693815251</v>
      </c>
      <c r="Q10595" s="43">
        <f t="shared" si="663"/>
        <v>0.78153728484801444</v>
      </c>
    </row>
    <row r="10596" spans="5:17" x14ac:dyDescent="0.2">
      <c r="E10596" s="16">
        <v>41111.0625</v>
      </c>
      <c r="F10596" s="22">
        <v>9.16</v>
      </c>
      <c r="G10596" s="22">
        <v>9.0775028596688436</v>
      </c>
      <c r="H10596" s="25">
        <v>7.7510917030567686E-2</v>
      </c>
      <c r="I10596" s="3">
        <f t="shared" si="660"/>
        <v>1316.9599999999425</v>
      </c>
      <c r="J10596" s="3">
        <f t="shared" si="661"/>
        <v>1286.4799999999432</v>
      </c>
      <c r="K10596" s="3">
        <f>MIN(J10596-M10596+N10596,'Power Look Up'!$F$4)</f>
        <v>1282.5127889898881</v>
      </c>
      <c r="M10596" s="51">
        <f t="array" ref="M10596">_xlfn.SUM(_xlfn.NORM.DIST($S$3:$S$1003,$G10596,$P10596,FALSE)*WindSpeedStep*$T$3:$T$1003)</f>
        <v>1289.6932370838001</v>
      </c>
      <c r="N10596" s="51">
        <f t="array" ref="N10596">_xlfn.SUM(_xlfn.NORM.DIST($S$3:$S$1003,$G10596,$Q10596,FALSE)*WindSpeedStep*$T$3:$T$1003)</f>
        <v>1285.7260260737451</v>
      </c>
      <c r="P10596" s="43">
        <f t="shared" si="662"/>
        <v>0.90775028596688445</v>
      </c>
      <c r="Q10596" s="43">
        <f t="shared" si="663"/>
        <v>0.70360557100053267</v>
      </c>
    </row>
    <row r="10597" spans="5:17" x14ac:dyDescent="0.2">
      <c r="E10597" s="16">
        <v>41111.069444444445</v>
      </c>
      <c r="F10597" s="22">
        <v>8.3699999999999992</v>
      </c>
      <c r="G10597" s="22">
        <v>8.4358672399525787</v>
      </c>
      <c r="H10597" s="25">
        <v>8.7216248506571087E-2</v>
      </c>
      <c r="I10597" s="3">
        <f t="shared" si="660"/>
        <v>1024.7899999999509</v>
      </c>
      <c r="J10597" s="3">
        <f t="shared" si="661"/>
        <v>1050.4799999999502</v>
      </c>
      <c r="K10597" s="3">
        <f>MIN(J10597-M10597+N10597,'Power Look Up'!$F$4)</f>
        <v>1044.6391386921855</v>
      </c>
      <c r="M10597" s="51">
        <f t="array" ref="M10597">_xlfn.SUM(_xlfn.NORM.DIST($S$3:$S$1003,$G10597,$P10597,FALSE)*WindSpeedStep*$T$3:$T$1003)</f>
        <v>1046.311337696405</v>
      </c>
      <c r="N10597" s="51">
        <f t="array" ref="N10597">_xlfn.SUM(_xlfn.NORM.DIST($S$3:$S$1003,$G10597,$Q10597,FALSE)*WindSpeedStep*$T$3:$T$1003)</f>
        <v>1040.4704763886402</v>
      </c>
      <c r="P10597" s="43">
        <f t="shared" si="662"/>
        <v>0.84358672399525791</v>
      </c>
      <c r="Q10597" s="43">
        <f t="shared" si="663"/>
        <v>0.73574469356814609</v>
      </c>
    </row>
    <row r="10598" spans="5:17" x14ac:dyDescent="0.2">
      <c r="E10598" s="16">
        <v>41111.076388888891</v>
      </c>
      <c r="F10598" s="22">
        <v>7.74</v>
      </c>
      <c r="G10598" s="22">
        <v>7.7628851008112782</v>
      </c>
      <c r="H10598" s="25">
        <v>0.16149870801033592</v>
      </c>
      <c r="I10598" s="3">
        <f t="shared" si="660"/>
        <v>810.73999999996374</v>
      </c>
      <c r="J10598" s="3">
        <f t="shared" si="661"/>
        <v>816.75999999996361</v>
      </c>
      <c r="K10598" s="3">
        <f>MIN(J10598-M10598+N10598,'Power Look Up'!$F$4)</f>
        <v>849.23939906065323</v>
      </c>
      <c r="M10598" s="51">
        <f t="array" ref="M10598">_xlfn.SUM(_xlfn.NORM.DIST($S$3:$S$1003,$G10598,$P10598,FALSE)*WindSpeedStep*$T$3:$T$1003)</f>
        <v>815.42184330383225</v>
      </c>
      <c r="N10598" s="51">
        <f t="array" ref="N10598">_xlfn.SUM(_xlfn.NORM.DIST($S$3:$S$1003,$G10598,$Q10598,FALSE)*WindSpeedStep*$T$3:$T$1003)</f>
        <v>847.90124236452186</v>
      </c>
      <c r="P10598" s="43">
        <f t="shared" si="662"/>
        <v>0.77628851008112787</v>
      </c>
      <c r="Q10598" s="43">
        <f t="shared" si="663"/>
        <v>1.2536959142137076</v>
      </c>
    </row>
    <row r="10599" spans="5:17" x14ac:dyDescent="0.2">
      <c r="E10599" s="16">
        <v>41111.083333333336</v>
      </c>
      <c r="F10599" s="22">
        <v>8.2200000000000006</v>
      </c>
      <c r="G10599" s="22">
        <v>8.3806479947051393</v>
      </c>
      <c r="H10599" s="25">
        <v>0.16058394160583941</v>
      </c>
      <c r="I10599" s="3">
        <f t="shared" si="660"/>
        <v>969.73999999995203</v>
      </c>
      <c r="J10599" s="3">
        <f t="shared" si="661"/>
        <v>1028.4599999999507</v>
      </c>
      <c r="K10599" s="3">
        <f>MIN(J10599-M10599+N10599,'Power Look Up'!$F$4)</f>
        <v>1054.570357220435</v>
      </c>
      <c r="M10599" s="51">
        <f t="array" ref="M10599">_xlfn.SUM(_xlfn.NORM.DIST($S$3:$S$1003,$G10599,$P10599,FALSE)*WindSpeedStep*$T$3:$T$1003)</f>
        <v>1026.1925403298565</v>
      </c>
      <c r="N10599" s="51">
        <f t="array" ref="N10599">_xlfn.SUM(_xlfn.NORM.DIST($S$3:$S$1003,$G10599,$Q10599,FALSE)*WindSpeedStep*$T$3:$T$1003)</f>
        <v>1052.3028975503407</v>
      </c>
      <c r="P10599" s="43">
        <f t="shared" si="662"/>
        <v>0.83806479947051393</v>
      </c>
      <c r="Q10599" s="43">
        <f t="shared" si="663"/>
        <v>1.3457974882008252</v>
      </c>
    </row>
    <row r="10600" spans="5:17" x14ac:dyDescent="0.2">
      <c r="E10600" s="16">
        <v>41111.090277777781</v>
      </c>
      <c r="F10600" s="22">
        <v>9.82</v>
      </c>
      <c r="G10600" s="22">
        <v>9.8384084299134749</v>
      </c>
      <c r="H10600" s="25">
        <v>7.7393075356415472E-2</v>
      </c>
      <c r="I10600" s="3">
        <f t="shared" si="660"/>
        <v>1568.4199999999371</v>
      </c>
      <c r="J10600" s="3">
        <f t="shared" si="661"/>
        <v>1576.039999999937</v>
      </c>
      <c r="K10600" s="3">
        <f>MIN(J10600-M10600+N10600,'Power Look Up'!$F$4)</f>
        <v>1593.2894149739311</v>
      </c>
      <c r="M10600" s="51">
        <f t="array" ref="M10600">_xlfn.SUM(_xlfn.NORM.DIST($S$3:$S$1003,$G10600,$P10600,FALSE)*WindSpeedStep*$T$3:$T$1003)</f>
        <v>1570.8480404368963</v>
      </c>
      <c r="N10600" s="51">
        <f t="array" ref="N10600">_xlfn.SUM(_xlfn.NORM.DIST($S$3:$S$1003,$G10600,$Q10600,FALSE)*WindSpeedStep*$T$3:$T$1003)</f>
        <v>1588.0974554108905</v>
      </c>
      <c r="P10600" s="43">
        <f t="shared" si="662"/>
        <v>0.98384084299134755</v>
      </c>
      <c r="Q10600" s="43">
        <f t="shared" si="663"/>
        <v>0.76142468500348681</v>
      </c>
    </row>
    <row r="10601" spans="5:17" x14ac:dyDescent="0.2">
      <c r="E10601" s="16">
        <v>41111.097222222219</v>
      </c>
      <c r="F10601" s="22">
        <v>9.0399999999999991</v>
      </c>
      <c r="G10601" s="22">
        <v>9.0842290982527025</v>
      </c>
      <c r="H10601" s="25">
        <v>7.6327433628318592E-2</v>
      </c>
      <c r="I10601" s="3">
        <f t="shared" si="660"/>
        <v>1271.2399999999434</v>
      </c>
      <c r="J10601" s="3">
        <f t="shared" si="661"/>
        <v>1286.4799999999432</v>
      </c>
      <c r="K10601" s="3">
        <f>MIN(J10601-M10601+N10601,'Power Look Up'!$F$4)</f>
        <v>1282.3672940585454</v>
      </c>
      <c r="M10601" s="51">
        <f t="array" ref="M10601">_xlfn.SUM(_xlfn.NORM.DIST($S$3:$S$1003,$G10601,$P10601,FALSE)*WindSpeedStep*$T$3:$T$1003)</f>
        <v>1292.2869959163495</v>
      </c>
      <c r="N10601" s="51">
        <f t="array" ref="N10601">_xlfn.SUM(_xlfn.NORM.DIST($S$3:$S$1003,$G10601,$Q10601,FALSE)*WindSpeedStep*$T$3:$T$1003)</f>
        <v>1288.1742899749518</v>
      </c>
      <c r="P10601" s="43">
        <f t="shared" si="662"/>
        <v>0.9084229098252703</v>
      </c>
      <c r="Q10601" s="43">
        <f t="shared" si="663"/>
        <v>0.69337589356132356</v>
      </c>
    </row>
    <row r="10602" spans="5:17" x14ac:dyDescent="0.2">
      <c r="E10602" s="16">
        <v>41111.104166666664</v>
      </c>
      <c r="F10602" s="22">
        <v>8.9499999999999993</v>
      </c>
      <c r="G10602" s="22">
        <v>8.9890419314880958</v>
      </c>
      <c r="H10602" s="25">
        <v>0.11061452513966481</v>
      </c>
      <c r="I10602" s="3">
        <f t="shared" si="660"/>
        <v>1237.6499999999462</v>
      </c>
      <c r="J10602" s="3">
        <f t="shared" si="661"/>
        <v>1252.329999999946</v>
      </c>
      <c r="K10602" s="3">
        <f>MIN(J10602-M10602+N10602,'Power Look Up'!$F$4)</f>
        <v>1254.0535473733955</v>
      </c>
      <c r="M10602" s="51">
        <f t="array" ref="M10602">_xlfn.SUM(_xlfn.NORM.DIST($S$3:$S$1003,$G10602,$P10602,FALSE)*WindSpeedStep*$T$3:$T$1003)</f>
        <v>1255.5711833759517</v>
      </c>
      <c r="N10602" s="51">
        <f t="array" ref="N10602">_xlfn.SUM(_xlfn.NORM.DIST($S$3:$S$1003,$G10602,$Q10602,FALSE)*WindSpeedStep*$T$3:$T$1003)</f>
        <v>1257.2947307494012</v>
      </c>
      <c r="P10602" s="43">
        <f t="shared" si="662"/>
        <v>0.89890419314880965</v>
      </c>
      <c r="Q10602" s="43">
        <f t="shared" si="663"/>
        <v>0.9943186047120911</v>
      </c>
    </row>
    <row r="10603" spans="5:17" x14ac:dyDescent="0.2">
      <c r="E10603" s="16">
        <v>41111.111111111109</v>
      </c>
      <c r="F10603" s="22">
        <v>10.33</v>
      </c>
      <c r="G10603" s="22">
        <v>10.330073089371663</v>
      </c>
      <c r="H10603" s="25">
        <v>0.11519845111326234</v>
      </c>
      <c r="I10603" s="3">
        <f t="shared" si="660"/>
        <v>1725.1099999999531</v>
      </c>
      <c r="J10603" s="3">
        <f t="shared" si="661"/>
        <v>1725.1099999999531</v>
      </c>
      <c r="K10603" s="3">
        <f>MIN(J10603-M10603+N10603,'Power Look Up'!$F$4)</f>
        <v>1702.786577953716</v>
      </c>
      <c r="M10603" s="51">
        <f t="array" ref="M10603">_xlfn.SUM(_xlfn.NORM.DIST($S$3:$S$1003,$G10603,$P10603,FALSE)*WindSpeedStep*$T$3:$T$1003)</f>
        <v>1722.0506195748028</v>
      </c>
      <c r="N10603" s="51">
        <f t="array" ref="N10603">_xlfn.SUM(_xlfn.NORM.DIST($S$3:$S$1003,$G10603,$Q10603,FALSE)*WindSpeedStep*$T$3:$T$1003)</f>
        <v>1699.7271975285657</v>
      </c>
      <c r="P10603" s="43">
        <f t="shared" si="662"/>
        <v>1.0330073089371663</v>
      </c>
      <c r="Q10603" s="43">
        <f t="shared" si="663"/>
        <v>1.1900084197824083</v>
      </c>
    </row>
    <row r="10604" spans="5:17" x14ac:dyDescent="0.2">
      <c r="E10604" s="16">
        <v>41111.118055555555</v>
      </c>
      <c r="F10604" s="22">
        <v>9.82</v>
      </c>
      <c r="G10604" s="22">
        <v>9.9181683216545409</v>
      </c>
      <c r="H10604" s="25">
        <v>0.115071283095723</v>
      </c>
      <c r="I10604" s="3">
        <f t="shared" si="660"/>
        <v>1568.4199999999371</v>
      </c>
      <c r="J10604" s="3">
        <f t="shared" si="661"/>
        <v>1606.5199999999363</v>
      </c>
      <c r="K10604" s="3">
        <f>MIN(J10604-M10604+N10604,'Power Look Up'!$F$4)</f>
        <v>1591.6688221761754</v>
      </c>
      <c r="M10604" s="51">
        <f t="array" ref="M10604">_xlfn.SUM(_xlfn.NORM.DIST($S$3:$S$1003,$G10604,$P10604,FALSE)*WindSpeedStep*$T$3:$T$1003)</f>
        <v>1597.5580516368109</v>
      </c>
      <c r="N10604" s="51">
        <f t="array" ref="N10604">_xlfn.SUM(_xlfn.NORM.DIST($S$3:$S$1003,$G10604,$Q10604,FALSE)*WindSpeedStep*$T$3:$T$1003)</f>
        <v>1582.7068738130499</v>
      </c>
      <c r="P10604" s="43">
        <f t="shared" si="662"/>
        <v>0.99181683216545413</v>
      </c>
      <c r="Q10604" s="43">
        <f t="shared" si="663"/>
        <v>1.1412963547321415</v>
      </c>
    </row>
    <row r="10605" spans="5:17" x14ac:dyDescent="0.2">
      <c r="E10605" s="16">
        <v>41111.125</v>
      </c>
      <c r="F10605" s="22">
        <v>8.11</v>
      </c>
      <c r="G10605" s="22">
        <v>8.0754227256158284</v>
      </c>
      <c r="H10605" s="25">
        <v>0.13686806411837241</v>
      </c>
      <c r="I10605" s="3">
        <f t="shared" si="660"/>
        <v>929.36999999995282</v>
      </c>
      <c r="J10605" s="3">
        <f t="shared" si="661"/>
        <v>918.35999999995306</v>
      </c>
      <c r="K10605" s="3">
        <f>MIN(J10605-M10605+N10605,'Power Look Up'!$F$4)</f>
        <v>937.25205918031975</v>
      </c>
      <c r="M10605" s="51">
        <f t="array" ref="M10605">_xlfn.SUM(_xlfn.NORM.DIST($S$3:$S$1003,$G10605,$P10605,FALSE)*WindSpeedStep*$T$3:$T$1003)</f>
        <v>918.6030517590043</v>
      </c>
      <c r="N10605" s="51">
        <f t="array" ref="N10605">_xlfn.SUM(_xlfn.NORM.DIST($S$3:$S$1003,$G10605,$Q10605,FALSE)*WindSpeedStep*$T$3:$T$1003)</f>
        <v>937.49511093937099</v>
      </c>
      <c r="P10605" s="43">
        <f t="shared" si="662"/>
        <v>0.80754227256158284</v>
      </c>
      <c r="Q10605" s="43">
        <f t="shared" si="663"/>
        <v>1.1052674753925489</v>
      </c>
    </row>
    <row r="10606" spans="5:17" x14ac:dyDescent="0.2">
      <c r="E10606" s="16">
        <v>41111.131944444445</v>
      </c>
      <c r="F10606" s="22">
        <v>8.31</v>
      </c>
      <c r="G10606" s="22">
        <v>8.3321598800893799</v>
      </c>
      <c r="H10606" s="25">
        <v>0.11793020457280384</v>
      </c>
      <c r="I10606" s="3">
        <f t="shared" si="660"/>
        <v>1002.7699999999513</v>
      </c>
      <c r="J10606" s="3">
        <f t="shared" si="661"/>
        <v>1010.1099999999511</v>
      </c>
      <c r="K10606" s="3">
        <f>MIN(J10606-M10606+N10606,'Power Look Up'!$F$4)</f>
        <v>1018.7070802733969</v>
      </c>
      <c r="M10606" s="51">
        <f t="array" ref="M10606">_xlfn.SUM(_xlfn.NORM.DIST($S$3:$S$1003,$G10606,$P10606,FALSE)*WindSpeedStep*$T$3:$T$1003)</f>
        <v>1008.68196676961</v>
      </c>
      <c r="N10606" s="51">
        <f t="array" ref="N10606">_xlfn.SUM(_xlfn.NORM.DIST($S$3:$S$1003,$G10606,$Q10606,FALSE)*WindSpeedStep*$T$3:$T$1003)</f>
        <v>1017.2790470430557</v>
      </c>
      <c r="P10606" s="43">
        <f t="shared" si="662"/>
        <v>0.83321598800893804</v>
      </c>
      <c r="Q10606" s="43">
        <f t="shared" si="663"/>
        <v>0.98261331919224926</v>
      </c>
    </row>
    <row r="10607" spans="5:17" x14ac:dyDescent="0.2">
      <c r="E10607" s="16">
        <v>41111.138888888891</v>
      </c>
      <c r="F10607" s="22">
        <v>8.4499999999999993</v>
      </c>
      <c r="G10607" s="22">
        <v>8.472394480818549</v>
      </c>
      <c r="H10607" s="25">
        <v>9.2307692307692313E-2</v>
      </c>
      <c r="I10607" s="3">
        <f t="shared" si="660"/>
        <v>1054.1499999999501</v>
      </c>
      <c r="J10607" s="3">
        <f t="shared" si="661"/>
        <v>1061.48999999995</v>
      </c>
      <c r="K10607" s="3">
        <f>MIN(J10607-M10607+N10607,'Power Look Up'!$F$4)</f>
        <v>1058.0047989548505</v>
      </c>
      <c r="M10607" s="51">
        <f t="array" ref="M10607">_xlfn.SUM(_xlfn.NORM.DIST($S$3:$S$1003,$G10607,$P10607,FALSE)*WindSpeedStep*$T$3:$T$1003)</f>
        <v>1059.7191958555491</v>
      </c>
      <c r="N10607" s="51">
        <f t="array" ref="N10607">_xlfn.SUM(_xlfn.NORM.DIST($S$3:$S$1003,$G10607,$Q10607,FALSE)*WindSpeedStep*$T$3:$T$1003)</f>
        <v>1056.2339948104495</v>
      </c>
      <c r="P10607" s="43">
        <f t="shared" si="662"/>
        <v>0.84723944808185492</v>
      </c>
      <c r="Q10607" s="43">
        <f t="shared" si="663"/>
        <v>0.78206718284478915</v>
      </c>
    </row>
    <row r="10608" spans="5:17" x14ac:dyDescent="0.2">
      <c r="E10608" s="16">
        <v>41111.145833333336</v>
      </c>
      <c r="F10608" s="22">
        <v>6.95</v>
      </c>
      <c r="G10608" s="22">
        <v>7.0386943126657249</v>
      </c>
      <c r="H10608" s="25">
        <v>0.23453237410071939</v>
      </c>
      <c r="I10608" s="3">
        <f t="shared" si="660"/>
        <v>576.69999999997663</v>
      </c>
      <c r="J10608" s="3">
        <f t="shared" si="661"/>
        <v>600.03999999996824</v>
      </c>
      <c r="K10608" s="3">
        <f>MIN(J10608-M10608+N10608,'Power Look Up'!$F$4)</f>
        <v>668.95891607097269</v>
      </c>
      <c r="M10608" s="51">
        <f t="array" ref="M10608">_xlfn.SUM(_xlfn.NORM.DIST($S$3:$S$1003,$G10608,$P10608,FALSE)*WindSpeedStep*$T$3:$T$1003)</f>
        <v>604.51322311594549</v>
      </c>
      <c r="N10608" s="51">
        <f t="array" ref="N10608">_xlfn.SUM(_xlfn.NORM.DIST($S$3:$S$1003,$G10608,$Q10608,FALSE)*WindSpeedStep*$T$3:$T$1003)</f>
        <v>673.43213918694994</v>
      </c>
      <c r="P10608" s="43">
        <f t="shared" si="662"/>
        <v>0.70386943126657253</v>
      </c>
      <c r="Q10608" s="43">
        <f t="shared" si="663"/>
        <v>1.6508016877187237</v>
      </c>
    </row>
    <row r="10609" spans="5:17" x14ac:dyDescent="0.2">
      <c r="E10609" s="16">
        <v>41111.152777777781</v>
      </c>
      <c r="F10609" s="22">
        <v>5.54</v>
      </c>
      <c r="G10609" s="22">
        <v>5.4681072109083928</v>
      </c>
      <c r="H10609" s="25">
        <v>0.17689530685920576</v>
      </c>
      <c r="I10609" s="3">
        <f t="shared" si="660"/>
        <v>287.47999999998808</v>
      </c>
      <c r="J10609" s="3">
        <f t="shared" si="661"/>
        <v>276.13999999998828</v>
      </c>
      <c r="K10609" s="3">
        <f>MIN(J10609-M10609+N10609,'Power Look Up'!$F$4)</f>
        <v>288.15190088703019</v>
      </c>
      <c r="M10609" s="51">
        <f t="array" ref="M10609">_xlfn.SUM(_xlfn.NORM.DIST($S$3:$S$1003,$G10609,$P10609,FALSE)*WindSpeedStep*$T$3:$T$1003)</f>
        <v>271.24501899132389</v>
      </c>
      <c r="N10609" s="51">
        <f t="array" ref="N10609">_xlfn.SUM(_xlfn.NORM.DIST($S$3:$S$1003,$G10609,$Q10609,FALSE)*WindSpeedStep*$T$3:$T$1003)</f>
        <v>283.25691987836581</v>
      </c>
      <c r="P10609" s="43">
        <f t="shared" si="662"/>
        <v>0.54681072109083928</v>
      </c>
      <c r="Q10609" s="43">
        <f t="shared" si="663"/>
        <v>0.96728250301267593</v>
      </c>
    </row>
    <row r="10610" spans="5:17" x14ac:dyDescent="0.2">
      <c r="E10610" s="16">
        <v>41111.159722222219</v>
      </c>
      <c r="F10610" s="22">
        <v>5.86</v>
      </c>
      <c r="G10610" s="22">
        <v>6.0571584754668342</v>
      </c>
      <c r="H10610" s="25">
        <v>0.15699658703071673</v>
      </c>
      <c r="I10610" s="3">
        <f t="shared" si="660"/>
        <v>339.31999999998698</v>
      </c>
      <c r="J10610" s="3">
        <f t="shared" si="661"/>
        <v>375.55999999998085</v>
      </c>
      <c r="K10610" s="3">
        <f>MIN(J10610-M10610+N10610,'Power Look Up'!$F$4)</f>
        <v>389.7203342113653</v>
      </c>
      <c r="M10610" s="51">
        <f t="array" ref="M10610">_xlfn.SUM(_xlfn.NORM.DIST($S$3:$S$1003,$G10610,$P10610,FALSE)*WindSpeedStep*$T$3:$T$1003)</f>
        <v>378.54420611624954</v>
      </c>
      <c r="N10610" s="51">
        <f t="array" ref="N10610">_xlfn.SUM(_xlfn.NORM.DIST($S$3:$S$1003,$G10610,$Q10610,FALSE)*WindSpeedStep*$T$3:$T$1003)</f>
        <v>392.70454032763399</v>
      </c>
      <c r="P10610" s="43">
        <f t="shared" si="662"/>
        <v>0.60571584754668351</v>
      </c>
      <c r="Q10610" s="43">
        <f t="shared" si="663"/>
        <v>0.95095320775247227</v>
      </c>
    </row>
    <row r="10611" spans="5:17" x14ac:dyDescent="0.2">
      <c r="E10611" s="16">
        <v>41111.166666666664</v>
      </c>
      <c r="F10611" s="22">
        <v>6.28</v>
      </c>
      <c r="G10611" s="22">
        <v>6.3829545320327847</v>
      </c>
      <c r="H10611" s="25">
        <v>0.13853503184713375</v>
      </c>
      <c r="I10611" s="3">
        <f t="shared" si="660"/>
        <v>425.27999999997979</v>
      </c>
      <c r="J10611" s="3">
        <f t="shared" si="661"/>
        <v>447.8799999999793</v>
      </c>
      <c r="K10611" s="3">
        <f>MIN(J10611-M10611+N10611,'Power Look Up'!$F$4)</f>
        <v>459.26570082921052</v>
      </c>
      <c r="M10611" s="51">
        <f t="array" ref="M10611">_xlfn.SUM(_xlfn.NORM.DIST($S$3:$S$1003,$G10611,$P10611,FALSE)*WindSpeedStep*$T$3:$T$1003)</f>
        <v>446.31224974361794</v>
      </c>
      <c r="N10611" s="51">
        <f t="array" ref="N10611">_xlfn.SUM(_xlfn.NORM.DIST($S$3:$S$1003,$G10611,$Q10611,FALSE)*WindSpeedStep*$T$3:$T$1003)</f>
        <v>457.69795057284915</v>
      </c>
      <c r="P10611" s="43">
        <f t="shared" si="662"/>
        <v>0.63829545320327852</v>
      </c>
      <c r="Q10611" s="43">
        <f t="shared" si="663"/>
        <v>0.88426280937396862</v>
      </c>
    </row>
    <row r="10612" spans="5:17" x14ac:dyDescent="0.2">
      <c r="E10612" s="16">
        <v>41111.173611111109</v>
      </c>
      <c r="F10612" s="22">
        <v>6.88</v>
      </c>
      <c r="G10612" s="22">
        <v>7.1004391093256984</v>
      </c>
      <c r="H10612" s="25">
        <v>0.1875</v>
      </c>
      <c r="I10612" s="3">
        <f t="shared" si="660"/>
        <v>560.87999999997692</v>
      </c>
      <c r="J10612" s="3">
        <f t="shared" si="661"/>
        <v>618.09999999996785</v>
      </c>
      <c r="K10612" s="3">
        <f>MIN(J10612-M10612+N10612,'Power Look Up'!$F$4)</f>
        <v>660.25172472929921</v>
      </c>
      <c r="M10612" s="51">
        <f t="array" ref="M10612">_xlfn.SUM(_xlfn.NORM.DIST($S$3:$S$1003,$G10612,$P10612,FALSE)*WindSpeedStep*$T$3:$T$1003)</f>
        <v>620.98550470038674</v>
      </c>
      <c r="N10612" s="51">
        <f t="array" ref="N10612">_xlfn.SUM(_xlfn.NORM.DIST($S$3:$S$1003,$G10612,$Q10612,FALSE)*WindSpeedStep*$T$3:$T$1003)</f>
        <v>663.1372294297181</v>
      </c>
      <c r="P10612" s="43">
        <f t="shared" si="662"/>
        <v>0.71004391093256991</v>
      </c>
      <c r="Q10612" s="43">
        <f t="shared" si="663"/>
        <v>1.3313323329985685</v>
      </c>
    </row>
    <row r="10613" spans="5:17" x14ac:dyDescent="0.2">
      <c r="E10613" s="16">
        <v>41111.180555555555</v>
      </c>
      <c r="F10613" s="22">
        <v>5.98</v>
      </c>
      <c r="G10613" s="22">
        <v>5.9587978603138971</v>
      </c>
      <c r="H10613" s="25">
        <v>0.16053511705685616</v>
      </c>
      <c r="I10613" s="3">
        <f t="shared" si="660"/>
        <v>358.75999999998658</v>
      </c>
      <c r="J10613" s="3">
        <f t="shared" si="661"/>
        <v>355.51999999998662</v>
      </c>
      <c r="K10613" s="3">
        <f>MIN(J10613-M10613+N10613,'Power Look Up'!$F$4)</f>
        <v>369.54287889688146</v>
      </c>
      <c r="M10613" s="51">
        <f t="array" ref="M10613">_xlfn.SUM(_xlfn.NORM.DIST($S$3:$S$1003,$G10613,$P10613,FALSE)*WindSpeedStep*$T$3:$T$1003)</f>
        <v>359.37485866507643</v>
      </c>
      <c r="N10613" s="51">
        <f t="array" ref="N10613">_xlfn.SUM(_xlfn.NORM.DIST($S$3:$S$1003,$G10613,$Q10613,FALSE)*WindSpeedStep*$T$3:$T$1003)</f>
        <v>373.39773756197127</v>
      </c>
      <c r="P10613" s="43">
        <f t="shared" si="662"/>
        <v>0.59587978603138969</v>
      </c>
      <c r="Q10613" s="43">
        <f t="shared" si="663"/>
        <v>0.95659631202363549</v>
      </c>
    </row>
    <row r="10614" spans="5:17" x14ac:dyDescent="0.2">
      <c r="E10614" s="16">
        <v>41111.201388888891</v>
      </c>
      <c r="F10614" s="22">
        <v>9.43</v>
      </c>
      <c r="G10614" s="22">
        <v>9.3298458049439237</v>
      </c>
      <c r="H10614" s="25">
        <v>0.17497348886532343</v>
      </c>
      <c r="I10614" s="3">
        <f t="shared" si="660"/>
        <v>1419.8299999999404</v>
      </c>
      <c r="J10614" s="3">
        <f t="shared" si="661"/>
        <v>1381.7299999999411</v>
      </c>
      <c r="K10614" s="3">
        <f>MIN(J10614-M10614+N10614,'Power Look Up'!$F$4)</f>
        <v>1354.2341436465806</v>
      </c>
      <c r="M10614" s="51">
        <f t="array" ref="M10614">_xlfn.SUM(_xlfn.NORM.DIST($S$3:$S$1003,$G10614,$P10614,FALSE)*WindSpeedStep*$T$3:$T$1003)</f>
        <v>1386.439743585046</v>
      </c>
      <c r="N10614" s="51">
        <f t="array" ref="N10614">_xlfn.SUM(_xlfn.NORM.DIST($S$3:$S$1003,$G10614,$Q10614,FALSE)*WindSpeedStep*$T$3:$T$1003)</f>
        <v>1358.9438872316855</v>
      </c>
      <c r="P10614" s="43">
        <f t="shared" si="662"/>
        <v>0.93298458049439237</v>
      </c>
      <c r="Q10614" s="43">
        <f t="shared" si="663"/>
        <v>1.6324756710665402</v>
      </c>
    </row>
    <row r="10615" spans="5:17" x14ac:dyDescent="0.2">
      <c r="E10615" s="16">
        <v>41111.208333333336</v>
      </c>
      <c r="F10615" s="22">
        <v>7.37</v>
      </c>
      <c r="G10615" s="22">
        <v>7.3007329379230708</v>
      </c>
      <c r="H10615" s="25">
        <v>0.12483039348710991</v>
      </c>
      <c r="I10615" s="3">
        <f t="shared" si="660"/>
        <v>699.36999999996613</v>
      </c>
      <c r="J10615" s="3">
        <f t="shared" si="661"/>
        <v>678.29999999996653</v>
      </c>
      <c r="K10615" s="3">
        <f>MIN(J10615-M10615+N10615,'Power Look Up'!$F$4)</f>
        <v>688.97391630240247</v>
      </c>
      <c r="M10615" s="51">
        <f t="array" ref="M10615">_xlfn.SUM(_xlfn.NORM.DIST($S$3:$S$1003,$G10615,$P10615,FALSE)*WindSpeedStep*$T$3:$T$1003)</f>
        <v>676.3353530713207</v>
      </c>
      <c r="N10615" s="51">
        <f t="array" ref="N10615">_xlfn.SUM(_xlfn.NORM.DIST($S$3:$S$1003,$G10615,$Q10615,FALSE)*WindSpeedStep*$T$3:$T$1003)</f>
        <v>687.00926937375664</v>
      </c>
      <c r="P10615" s="43">
        <f t="shared" si="662"/>
        <v>0.73007329379230712</v>
      </c>
      <c r="Q10615" s="43">
        <f t="shared" si="663"/>
        <v>0.91135336538524081</v>
      </c>
    </row>
    <row r="10616" spans="5:17" x14ac:dyDescent="0.2">
      <c r="E10616" s="16">
        <v>41111.229166666664</v>
      </c>
      <c r="F10616" s="22">
        <v>9.64</v>
      </c>
      <c r="G10616" s="22">
        <v>9.6914094137796081</v>
      </c>
      <c r="H10616" s="25">
        <v>0.12240663900414936</v>
      </c>
      <c r="I10616" s="3">
        <f t="shared" si="660"/>
        <v>1499.8399999999388</v>
      </c>
      <c r="J10616" s="3">
        <f t="shared" si="661"/>
        <v>1518.8899999999383</v>
      </c>
      <c r="K10616" s="3">
        <f>MIN(J10616-M10616+N10616,'Power Look Up'!$F$4)</f>
        <v>1503.248876285209</v>
      </c>
      <c r="M10616" s="51">
        <f t="array" ref="M10616">_xlfn.SUM(_xlfn.NORM.DIST($S$3:$S$1003,$G10616,$P10616,FALSE)*WindSpeedStep*$T$3:$T$1003)</f>
        <v>1519.7818620411063</v>
      </c>
      <c r="N10616" s="51">
        <f t="array" ref="N10616">_xlfn.SUM(_xlfn.NORM.DIST($S$3:$S$1003,$G10616,$Q10616,FALSE)*WindSpeedStep*$T$3:$T$1003)</f>
        <v>1504.140738326377</v>
      </c>
      <c r="P10616" s="43">
        <f t="shared" si="662"/>
        <v>0.96914094137796081</v>
      </c>
      <c r="Q10616" s="43">
        <f t="shared" si="663"/>
        <v>1.1862928535539352</v>
      </c>
    </row>
    <row r="10617" spans="5:17" x14ac:dyDescent="0.2">
      <c r="E10617" s="16">
        <v>41111.756944444445</v>
      </c>
      <c r="F10617" s="22">
        <v>8.26</v>
      </c>
      <c r="G10617" s="22">
        <v>8.2695951004645138</v>
      </c>
      <c r="H10617" s="25">
        <v>0.12348668280871672</v>
      </c>
      <c r="I10617" s="3">
        <f t="shared" si="660"/>
        <v>984.41999999995164</v>
      </c>
      <c r="J10617" s="3">
        <f t="shared" si="661"/>
        <v>988.0899999999516</v>
      </c>
      <c r="K10617" s="3">
        <f>MIN(J10617-M10617+N10617,'Power Look Up'!$F$4)</f>
        <v>999.58796359412861</v>
      </c>
      <c r="M10617" s="51">
        <f t="array" ref="M10617">_xlfn.SUM(_xlfn.NORM.DIST($S$3:$S$1003,$G10617,$P10617,FALSE)*WindSpeedStep*$T$3:$T$1003)</f>
        <v>986.31278060751572</v>
      </c>
      <c r="N10617" s="51">
        <f t="array" ref="N10617">_xlfn.SUM(_xlfn.NORM.DIST($S$3:$S$1003,$G10617,$Q10617,FALSE)*WindSpeedStep*$T$3:$T$1003)</f>
        <v>997.81074420169273</v>
      </c>
      <c r="P10617" s="43">
        <f t="shared" si="662"/>
        <v>0.82695951004645141</v>
      </c>
      <c r="Q10617" s="43">
        <f t="shared" si="663"/>
        <v>1.0211848671275794</v>
      </c>
    </row>
    <row r="10618" spans="5:17" x14ac:dyDescent="0.2">
      <c r="E10618" s="16">
        <v>41111.819444444445</v>
      </c>
      <c r="F10618" s="22">
        <v>4.38</v>
      </c>
      <c r="G10618" s="22">
        <v>4.4671336496222809</v>
      </c>
      <c r="H10618" s="25">
        <v>0.10730593607305935</v>
      </c>
      <c r="I10618" s="3">
        <f t="shared" si="660"/>
        <v>132.41999999999467</v>
      </c>
      <c r="J10618" s="3">
        <f t="shared" si="661"/>
        <v>142.22999999999445</v>
      </c>
      <c r="K10618" s="3">
        <f>MIN(J10618-M10618+N10618,'Power Look Up'!$F$4)</f>
        <v>143.24265865031026</v>
      </c>
      <c r="M10618" s="51">
        <f t="array" ref="M10618">_xlfn.SUM(_xlfn.NORM.DIST($S$3:$S$1003,$G10618,$P10618,FALSE)*WindSpeedStep*$T$3:$T$1003)</f>
        <v>111.04582348771639</v>
      </c>
      <c r="N10618" s="51">
        <f t="array" ref="N10618">_xlfn.SUM(_xlfn.NORM.DIST($S$3:$S$1003,$G10618,$Q10618,FALSE)*WindSpeedStep*$T$3:$T$1003)</f>
        <v>112.05848213803222</v>
      </c>
      <c r="P10618" s="43">
        <f t="shared" si="662"/>
        <v>0.44671336496222813</v>
      </c>
      <c r="Q10618" s="43">
        <f t="shared" si="663"/>
        <v>0.47934995783618078</v>
      </c>
    </row>
    <row r="10619" spans="5:17" x14ac:dyDescent="0.2">
      <c r="E10619" s="16">
        <v>41111.826388888891</v>
      </c>
      <c r="F10619" s="22">
        <v>3.46</v>
      </c>
      <c r="G10619" s="22">
        <v>3.5629908180960101</v>
      </c>
      <c r="H10619" s="25">
        <v>0.24277456647398843</v>
      </c>
      <c r="I10619" s="3">
        <f t="shared" si="660"/>
        <v>41.859999999997292</v>
      </c>
      <c r="J10619" s="3">
        <f t="shared" si="661"/>
        <v>50.959999999997095</v>
      </c>
      <c r="K10619" s="3">
        <f>MIN(J10619-M10619+N10619,'Power Look Up'!$F$4)</f>
        <v>75.478889154314373</v>
      </c>
      <c r="M10619" s="51">
        <f t="array" ref="M10619">_xlfn.SUM(_xlfn.NORM.DIST($S$3:$S$1003,$G10619,$P10619,FALSE)*WindSpeedStep*$T$3:$T$1003)</f>
        <v>18.553980042240301</v>
      </c>
      <c r="N10619" s="51">
        <f t="array" ref="N10619">_xlfn.SUM(_xlfn.NORM.DIST($S$3:$S$1003,$G10619,$Q10619,FALSE)*WindSpeedStep*$T$3:$T$1003)</f>
        <v>43.072869196557576</v>
      </c>
      <c r="P10619" s="43">
        <f t="shared" si="662"/>
        <v>0.35629908180960101</v>
      </c>
      <c r="Q10619" s="43">
        <f t="shared" si="663"/>
        <v>0.86500355121406025</v>
      </c>
    </row>
    <row r="10620" spans="5:17" x14ac:dyDescent="0.2">
      <c r="E10620" s="16">
        <v>41111.833333333336</v>
      </c>
      <c r="F10620" s="22">
        <v>4.9000000000000004</v>
      </c>
      <c r="G10620" s="22">
        <v>5.0044983883886305</v>
      </c>
      <c r="H10620" s="25">
        <v>0.22653061224489796</v>
      </c>
      <c r="I10620" s="3">
        <f t="shared" si="660"/>
        <v>189.09999999999346</v>
      </c>
      <c r="J10620" s="3">
        <f t="shared" si="661"/>
        <v>199.99999999999324</v>
      </c>
      <c r="K10620" s="3">
        <f>MIN(J10620-M10620+N10620,'Power Look Up'!$F$4)</f>
        <v>221.60884234422602</v>
      </c>
      <c r="M10620" s="51">
        <f t="array" ref="M10620">_xlfn.SUM(_xlfn.NORM.DIST($S$3:$S$1003,$G10620,$P10620,FALSE)*WindSpeedStep*$T$3:$T$1003)</f>
        <v>195.27887510632033</v>
      </c>
      <c r="N10620" s="51">
        <f t="array" ref="N10620">_xlfn.SUM(_xlfn.NORM.DIST($S$3:$S$1003,$G10620,$Q10620,FALSE)*WindSpeedStep*$T$3:$T$1003)</f>
        <v>216.88771745055311</v>
      </c>
      <c r="P10620" s="43">
        <f t="shared" si="662"/>
        <v>0.50044983883886307</v>
      </c>
      <c r="Q10620" s="43">
        <f t="shared" si="663"/>
        <v>1.1336720839002816</v>
      </c>
    </row>
    <row r="10621" spans="5:17" x14ac:dyDescent="0.2">
      <c r="E10621" s="16">
        <v>41111.840277777781</v>
      </c>
      <c r="F10621" s="22">
        <v>7.19</v>
      </c>
      <c r="G10621" s="22">
        <v>7.1626463348174347</v>
      </c>
      <c r="H10621" s="25">
        <v>0.15716272600834491</v>
      </c>
      <c r="I10621" s="3">
        <f t="shared" si="660"/>
        <v>645.1899999999672</v>
      </c>
      <c r="J10621" s="3">
        <f t="shared" si="661"/>
        <v>636.15999999996745</v>
      </c>
      <c r="K10621" s="3">
        <f>MIN(J10621-M10621+N10621,'Power Look Up'!$F$4)</f>
        <v>662.2382122687219</v>
      </c>
      <c r="M10621" s="51">
        <f t="array" ref="M10621">_xlfn.SUM(_xlfn.NORM.DIST($S$3:$S$1003,$G10621,$P10621,FALSE)*WindSpeedStep*$T$3:$T$1003)</f>
        <v>637.86160489771783</v>
      </c>
      <c r="N10621" s="51">
        <f t="array" ref="N10621">_xlfn.SUM(_xlfn.NORM.DIST($S$3:$S$1003,$G10621,$Q10621,FALSE)*WindSpeedStep*$T$3:$T$1003)</f>
        <v>663.93981716647227</v>
      </c>
      <c r="P10621" s="43">
        <f t="shared" si="662"/>
        <v>0.71626463348174352</v>
      </c>
      <c r="Q10621" s="43">
        <f t="shared" si="663"/>
        <v>1.1257010234135885</v>
      </c>
    </row>
    <row r="10622" spans="5:17" x14ac:dyDescent="0.2">
      <c r="E10622" s="16">
        <v>41112.659722222219</v>
      </c>
      <c r="F10622" s="22">
        <v>5.75</v>
      </c>
      <c r="G10622" s="22">
        <v>5.7463721653967417</v>
      </c>
      <c r="H10622" s="25">
        <v>0.16347826086956521</v>
      </c>
      <c r="I10622" s="3">
        <f t="shared" si="660"/>
        <v>321.49999999998732</v>
      </c>
      <c r="J10622" s="3">
        <f t="shared" si="661"/>
        <v>321.49999999998732</v>
      </c>
      <c r="K10622" s="3">
        <f>MIN(J10622-M10622+N10622,'Power Look Up'!$F$4)</f>
        <v>333.65643633805348</v>
      </c>
      <c r="M10622" s="51">
        <f t="array" ref="M10622">_xlfn.SUM(_xlfn.NORM.DIST($S$3:$S$1003,$G10622,$P10622,FALSE)*WindSpeedStep*$T$3:$T$1003)</f>
        <v>319.81961404412141</v>
      </c>
      <c r="N10622" s="51">
        <f t="array" ref="N10622">_xlfn.SUM(_xlfn.NORM.DIST($S$3:$S$1003,$G10622,$Q10622,FALSE)*WindSpeedStep*$T$3:$T$1003)</f>
        <v>331.97605038218757</v>
      </c>
      <c r="P10622" s="43">
        <f t="shared" si="662"/>
        <v>0.57463721653967414</v>
      </c>
      <c r="Q10622" s="43">
        <f t="shared" si="663"/>
        <v>0.93940692790833691</v>
      </c>
    </row>
    <row r="10623" spans="5:17" x14ac:dyDescent="0.2">
      <c r="E10623" s="16">
        <v>41112.666666666664</v>
      </c>
      <c r="F10623" s="22">
        <v>5.77</v>
      </c>
      <c r="G10623" s="22">
        <v>5.7115266941452294</v>
      </c>
      <c r="H10623" s="25">
        <v>0.16637781629116119</v>
      </c>
      <c r="I10623" s="3">
        <f t="shared" si="660"/>
        <v>324.73999999998728</v>
      </c>
      <c r="J10623" s="3">
        <f t="shared" si="661"/>
        <v>315.01999999998748</v>
      </c>
      <c r="K10623" s="3">
        <f>MIN(J10623-M10623+N10623,'Power Look Up'!$F$4)</f>
        <v>327.47840732369394</v>
      </c>
      <c r="M10623" s="51">
        <f t="array" ref="M10623">_xlfn.SUM(_xlfn.NORM.DIST($S$3:$S$1003,$G10623,$P10623,FALSE)*WindSpeedStep*$T$3:$T$1003)</f>
        <v>313.5528570657321</v>
      </c>
      <c r="N10623" s="51">
        <f t="array" ref="N10623">_xlfn.SUM(_xlfn.NORM.DIST($S$3:$S$1003,$G10623,$Q10623,FALSE)*WindSpeedStep*$T$3:$T$1003)</f>
        <v>326.01126438943857</v>
      </c>
      <c r="P10623" s="43">
        <f t="shared" si="662"/>
        <v>0.57115266941452292</v>
      </c>
      <c r="Q10623" s="43">
        <f t="shared" si="663"/>
        <v>0.95027133906055816</v>
      </c>
    </row>
    <row r="10624" spans="5:17" x14ac:dyDescent="0.2">
      <c r="E10624" s="16">
        <v>41112.673611111109</v>
      </c>
      <c r="F10624" s="22">
        <v>4.8899999999999997</v>
      </c>
      <c r="G10624" s="22">
        <v>4.8308959114086019</v>
      </c>
      <c r="H10624" s="25">
        <v>0.1411042944785276</v>
      </c>
      <c r="I10624" s="3">
        <f t="shared" si="660"/>
        <v>188.00999999999348</v>
      </c>
      <c r="J10624" s="3">
        <f t="shared" si="661"/>
        <v>181.4699999999936</v>
      </c>
      <c r="K10624" s="3">
        <f>MIN(J10624-M10624+N10624,'Power Look Up'!$F$4)</f>
        <v>185.12000455163877</v>
      </c>
      <c r="M10624" s="51">
        <f t="array" ref="M10624">_xlfn.SUM(_xlfn.NORM.DIST($S$3:$S$1003,$G10624,$P10624,FALSE)*WindSpeedStep*$T$3:$T$1003)</f>
        <v>167.54609319858369</v>
      </c>
      <c r="N10624" s="51">
        <f t="array" ref="N10624">_xlfn.SUM(_xlfn.NORM.DIST($S$3:$S$1003,$G10624,$Q10624,FALSE)*WindSpeedStep*$T$3:$T$1003)</f>
        <v>171.19609775022886</v>
      </c>
      <c r="P10624" s="43">
        <f t="shared" si="662"/>
        <v>0.4830895911408602</v>
      </c>
      <c r="Q10624" s="43">
        <f t="shared" si="663"/>
        <v>0.68166015927851431</v>
      </c>
    </row>
    <row r="10625" spans="5:17" x14ac:dyDescent="0.2">
      <c r="E10625" s="16">
        <v>41112.680555555555</v>
      </c>
      <c r="F10625" s="22">
        <v>4.1100000000000003</v>
      </c>
      <c r="G10625" s="22">
        <v>4.14482218624478</v>
      </c>
      <c r="H10625" s="25">
        <v>0.14355231143552311</v>
      </c>
      <c r="I10625" s="3">
        <f t="shared" si="660"/>
        <v>102.98999999999529</v>
      </c>
      <c r="J10625" s="3">
        <f t="shared" si="661"/>
        <v>106.25999999999522</v>
      </c>
      <c r="K10625" s="3">
        <f>MIN(J10625-M10625+N10625,'Power Look Up'!$F$4)</f>
        <v>115.92512306360274</v>
      </c>
      <c r="M10625" s="51">
        <f t="array" ref="M10625">_xlfn.SUM(_xlfn.NORM.DIST($S$3:$S$1003,$G10625,$P10625,FALSE)*WindSpeedStep*$T$3:$T$1003)</f>
        <v>66.676467257983461</v>
      </c>
      <c r="N10625" s="51">
        <f t="array" ref="N10625">_xlfn.SUM(_xlfn.NORM.DIST($S$3:$S$1003,$G10625,$Q10625,FALSE)*WindSpeedStep*$T$3:$T$1003)</f>
        <v>76.341590321590985</v>
      </c>
      <c r="P10625" s="43">
        <f t="shared" si="662"/>
        <v>0.41448221862447804</v>
      </c>
      <c r="Q10625" s="43">
        <f t="shared" si="663"/>
        <v>0.59499880532467642</v>
      </c>
    </row>
    <row r="10626" spans="5:17" x14ac:dyDescent="0.2">
      <c r="E10626" s="16">
        <v>41112.6875</v>
      </c>
      <c r="F10626" s="22">
        <v>3.93</v>
      </c>
      <c r="G10626" s="22">
        <v>3.9193101821902094</v>
      </c>
      <c r="H10626" s="25">
        <v>0.1475826972010178</v>
      </c>
      <c r="I10626" s="3">
        <f t="shared" si="660"/>
        <v>84.629999999996372</v>
      </c>
      <c r="J10626" s="3">
        <f t="shared" si="661"/>
        <v>83.719999999996404</v>
      </c>
      <c r="K10626" s="3">
        <f>MIN(J10626-M10626+N10626,'Power Look Up'!$F$4)</f>
        <v>94.322961747821921</v>
      </c>
      <c r="M10626" s="51">
        <f t="array" ref="M10626">_xlfn.SUM(_xlfn.NORM.DIST($S$3:$S$1003,$G10626,$P10626,FALSE)*WindSpeedStep*$T$3:$T$1003)</f>
        <v>42.366630204259785</v>
      </c>
      <c r="N10626" s="51">
        <f t="array" ref="N10626">_xlfn.SUM(_xlfn.NORM.DIST($S$3:$S$1003,$G10626,$Q10626,FALSE)*WindSpeedStep*$T$3:$T$1003)</f>
        <v>52.969591952085295</v>
      </c>
      <c r="P10626" s="43">
        <f t="shared" si="662"/>
        <v>0.39193101821902099</v>
      </c>
      <c r="Q10626" s="43">
        <f t="shared" si="663"/>
        <v>0.57842236785504353</v>
      </c>
    </row>
    <row r="10627" spans="5:17" x14ac:dyDescent="0.2">
      <c r="E10627" s="16">
        <v>41112.701388888891</v>
      </c>
      <c r="F10627" s="22">
        <v>4.0599999999999996</v>
      </c>
      <c r="G10627" s="22">
        <v>4.102274391077656</v>
      </c>
      <c r="H10627" s="25">
        <v>0.27339901477832518</v>
      </c>
      <c r="I10627" s="3">
        <f t="shared" ref="I10627:I10654" si="664">INDEX(PowerArray,MIN(MaximumPowerIndex,ROUND(F10627*100,0)))</f>
        <v>97.539999999995402</v>
      </c>
      <c r="J10627" s="3">
        <f t="shared" ref="J10627:J10654" si="665">INDEX(PowerArray,MIN(MaximumPowerIndex,ROUND(G10627*100,0)))</f>
        <v>101.89999999999532</v>
      </c>
      <c r="K10627" s="3">
        <f>MIN(J10627-M10627+N10627,'Power Look Up'!$F$4)</f>
        <v>143.737753283492</v>
      </c>
      <c r="M10627" s="51">
        <f t="array" ref="M10627">_xlfn.SUM(_xlfn.NORM.DIST($S$3:$S$1003,$G10627,$P10627,FALSE)*WindSpeedStep*$T$3:$T$1003)</f>
        <v>61.575182028064887</v>
      </c>
      <c r="N10627" s="51">
        <f t="array" ref="N10627">_xlfn.SUM(_xlfn.NORM.DIST($S$3:$S$1003,$G10627,$Q10627,FALSE)*WindSpeedStep*$T$3:$T$1003)</f>
        <v>103.41293531156157</v>
      </c>
      <c r="P10627" s="43">
        <f t="shared" ref="P10627:P10654" si="666">ReferenceTurbulence*G10627</f>
        <v>0.4102274391077656</v>
      </c>
      <c r="Q10627" s="43">
        <f t="shared" si="663"/>
        <v>1.121557776870985</v>
      </c>
    </row>
    <row r="10628" spans="5:17" x14ac:dyDescent="0.2">
      <c r="E10628" s="16">
        <v>41112.708333333336</v>
      </c>
      <c r="F10628" s="22">
        <v>3.6</v>
      </c>
      <c r="G10628" s="22">
        <v>3.6562651736453353</v>
      </c>
      <c r="H10628" s="25">
        <v>0.18611111111111112</v>
      </c>
      <c r="I10628" s="3">
        <f t="shared" si="664"/>
        <v>54.599999999997017</v>
      </c>
      <c r="J10628" s="3">
        <f t="shared" si="665"/>
        <v>60.059999999996904</v>
      </c>
      <c r="K10628" s="3">
        <f>MIN(J10628-M10628+N10628,'Power Look Up'!$F$4)</f>
        <v>75.518872535570267</v>
      </c>
      <c r="M10628" s="51">
        <f t="array" ref="M10628">_xlfn.SUM(_xlfn.NORM.DIST($S$3:$S$1003,$G10628,$P10628,FALSE)*WindSpeedStep*$T$3:$T$1003)</f>
        <v>23.181839003204097</v>
      </c>
      <c r="N10628" s="51">
        <f t="array" ref="N10628">_xlfn.SUM(_xlfn.NORM.DIST($S$3:$S$1003,$G10628,$Q10628,FALSE)*WindSpeedStep*$T$3:$T$1003)</f>
        <v>38.640711538777452</v>
      </c>
      <c r="P10628" s="43">
        <f t="shared" si="666"/>
        <v>0.36562651736453355</v>
      </c>
      <c r="Q10628" s="43">
        <f t="shared" ref="Q10628:Q10654" si="667">G10628*H10628</f>
        <v>0.68047157398399294</v>
      </c>
    </row>
    <row r="10629" spans="5:17" x14ac:dyDescent="0.2">
      <c r="E10629" s="16">
        <v>41112.715277777781</v>
      </c>
      <c r="F10629" s="22">
        <v>3.66</v>
      </c>
      <c r="G10629" s="22">
        <v>3.6735486273561722</v>
      </c>
      <c r="H10629" s="25">
        <v>0.13661202185792348</v>
      </c>
      <c r="I10629" s="3">
        <f t="shared" si="664"/>
        <v>60.059999999996904</v>
      </c>
      <c r="J10629" s="3">
        <f t="shared" si="665"/>
        <v>60.96999999999688</v>
      </c>
      <c r="K10629" s="3">
        <f>MIN(J10629-M10629+N10629,'Power Look Up'!$F$4)</f>
        <v>67.074196245466979</v>
      </c>
      <c r="M10629" s="51">
        <f t="array" ref="M10629">_xlfn.SUM(_xlfn.NORM.DIST($S$3:$S$1003,$G10629,$P10629,FALSE)*WindSpeedStep*$T$3:$T$1003)</f>
        <v>24.150575260008978</v>
      </c>
      <c r="N10629" s="51">
        <f t="array" ref="N10629">_xlfn.SUM(_xlfn.NORM.DIST($S$3:$S$1003,$G10629,$Q10629,FALSE)*WindSpeedStep*$T$3:$T$1003)</f>
        <v>30.254771505479081</v>
      </c>
      <c r="P10629" s="43">
        <f t="shared" si="666"/>
        <v>0.36735486273561724</v>
      </c>
      <c r="Q10629" s="43">
        <f t="shared" si="667"/>
        <v>0.50185090537652621</v>
      </c>
    </row>
    <row r="10630" spans="5:17" x14ac:dyDescent="0.2">
      <c r="E10630" s="16">
        <v>41112.722222222219</v>
      </c>
      <c r="F10630" s="22">
        <v>2.74</v>
      </c>
      <c r="G10630" s="22">
        <v>2.8593028610316944</v>
      </c>
      <c r="H10630" s="25">
        <v>0.12043795620437955</v>
      </c>
      <c r="I10630" s="3">
        <f t="shared" si="664"/>
        <v>0</v>
      </c>
      <c r="J10630" s="3">
        <f t="shared" si="665"/>
        <v>0</v>
      </c>
      <c r="K10630" s="3">
        <f>MIN(J10630-M10630+N10630,'Power Look Up'!$F$4)</f>
        <v>0.59938609471969295</v>
      </c>
      <c r="M10630" s="51">
        <f t="array" ref="M10630">_xlfn.SUM(_xlfn.NORM.DIST($S$3:$S$1003,$G10630,$P10630,FALSE)*WindSpeedStep*$T$3:$T$1003)</f>
        <v>1.5518474363016677</v>
      </c>
      <c r="N10630" s="51">
        <f t="array" ref="N10630">_xlfn.SUM(_xlfn.NORM.DIST($S$3:$S$1003,$G10630,$Q10630,FALSE)*WindSpeedStep*$T$3:$T$1003)</f>
        <v>2.1512335310213606</v>
      </c>
      <c r="P10630" s="43">
        <f t="shared" si="666"/>
        <v>0.28593028610316945</v>
      </c>
      <c r="Q10630" s="43">
        <f t="shared" si="667"/>
        <v>0.34436859275199239</v>
      </c>
    </row>
    <row r="10631" spans="5:17" x14ac:dyDescent="0.2">
      <c r="E10631" s="16">
        <v>41112.729166666664</v>
      </c>
      <c r="F10631" s="22">
        <v>3.12</v>
      </c>
      <c r="G10631" s="22">
        <v>3.1866420384466765</v>
      </c>
      <c r="H10631" s="25">
        <v>6.7307692307692304E-2</v>
      </c>
      <c r="I10631" s="3">
        <f t="shared" si="664"/>
        <v>10.919999999997948</v>
      </c>
      <c r="J10631" s="3">
        <f t="shared" si="665"/>
        <v>17.289999999997814</v>
      </c>
      <c r="K10631" s="3">
        <f>MIN(J10631-M10631+N10631,'Power Look Up'!$F$4)</f>
        <v>16.311232231469976</v>
      </c>
      <c r="M10631" s="51">
        <f t="array" ref="M10631">_xlfn.SUM(_xlfn.NORM.DIST($S$3:$S$1003,$G10631,$P10631,FALSE)*WindSpeedStep*$T$3:$T$1003)</f>
        <v>6.7802649711072442</v>
      </c>
      <c r="N10631" s="51">
        <f t="array" ref="N10631">_xlfn.SUM(_xlfn.NORM.DIST($S$3:$S$1003,$G10631,$Q10631,FALSE)*WindSpeedStep*$T$3:$T$1003)</f>
        <v>5.801497202579406</v>
      </c>
      <c r="P10631" s="43">
        <f t="shared" si="666"/>
        <v>0.31866420384466765</v>
      </c>
      <c r="Q10631" s="43">
        <f t="shared" si="667"/>
        <v>0.21448552181852629</v>
      </c>
    </row>
    <row r="10632" spans="5:17" x14ac:dyDescent="0.2">
      <c r="E10632" s="16">
        <v>41112.736111111109</v>
      </c>
      <c r="F10632" s="22">
        <v>2.77</v>
      </c>
      <c r="G10632" s="22">
        <v>2.868117272704553</v>
      </c>
      <c r="H10632" s="25">
        <v>0.23104693140794225</v>
      </c>
      <c r="I10632" s="3">
        <f t="shared" si="664"/>
        <v>0</v>
      </c>
      <c r="J10632" s="3">
        <f t="shared" si="665"/>
        <v>0</v>
      </c>
      <c r="K10632" s="3">
        <f>MIN(J10632-M10632+N10632,'Power Look Up'!$F$4)</f>
        <v>5.6776126769208259</v>
      </c>
      <c r="M10632" s="51">
        <f t="array" ref="M10632">_xlfn.SUM(_xlfn.NORM.DIST($S$3:$S$1003,$G10632,$P10632,FALSE)*WindSpeedStep*$T$3:$T$1003)</f>
        <v>1.6383408138192959</v>
      </c>
      <c r="N10632" s="51">
        <f t="array" ref="N10632">_xlfn.SUM(_xlfn.NORM.DIST($S$3:$S$1003,$G10632,$Q10632,FALSE)*WindSpeedStep*$T$3:$T$1003)</f>
        <v>7.3159534907401218</v>
      </c>
      <c r="P10632" s="43">
        <f t="shared" si="666"/>
        <v>0.28681172727045529</v>
      </c>
      <c r="Q10632" s="43">
        <f t="shared" si="667"/>
        <v>0.66266969477650328</v>
      </c>
    </row>
    <row r="10633" spans="5:17" x14ac:dyDescent="0.2">
      <c r="E10633" s="16">
        <v>41112.743055555555</v>
      </c>
      <c r="F10633" s="22">
        <v>2.12</v>
      </c>
      <c r="G10633" s="22">
        <v>2.1454154320922307</v>
      </c>
      <c r="H10633" s="25">
        <v>0.18396226415094338</v>
      </c>
      <c r="I10633" s="3">
        <f t="shared" si="664"/>
        <v>0</v>
      </c>
      <c r="J10633" s="3">
        <f t="shared" si="665"/>
        <v>0</v>
      </c>
      <c r="K10633" s="3">
        <f>MIN(J10633-M10633+N10633,'Power Look Up'!$F$4)</f>
        <v>5.5648903634207131E-2</v>
      </c>
      <c r="M10633" s="51">
        <f t="array" ref="M10633">_xlfn.SUM(_xlfn.NORM.DIST($S$3:$S$1003,$G10633,$P10633,FALSE)*WindSpeedStep*$T$3:$T$1003)</f>
        <v>-4.5586880210016258E-3</v>
      </c>
      <c r="N10633" s="51">
        <f t="array" ref="N10633">_xlfn.SUM(_xlfn.NORM.DIST($S$3:$S$1003,$G10633,$Q10633,FALSE)*WindSpeedStep*$T$3:$T$1003)</f>
        <v>5.1090215613205509E-2</v>
      </c>
      <c r="P10633" s="43">
        <f t="shared" si="666"/>
        <v>0.21454154320922308</v>
      </c>
      <c r="Q10633" s="43">
        <f t="shared" si="667"/>
        <v>0.3946754804320613</v>
      </c>
    </row>
    <row r="10634" spans="5:17" x14ac:dyDescent="0.2">
      <c r="E10634" s="16">
        <v>41113.131944444445</v>
      </c>
      <c r="F10634" s="22">
        <v>5.0199999999999996</v>
      </c>
      <c r="G10634" s="22">
        <v>5.1857525846005119</v>
      </c>
      <c r="H10634" s="25">
        <v>0.1454183266932271</v>
      </c>
      <c r="I10634" s="3">
        <f t="shared" si="664"/>
        <v>203.23999999998986</v>
      </c>
      <c r="J10634" s="3">
        <f t="shared" si="665"/>
        <v>230.77999999998929</v>
      </c>
      <c r="K10634" s="3">
        <f>MIN(J10634-M10634+N10634,'Power Look Up'!$F$4)</f>
        <v>234.67991678897116</v>
      </c>
      <c r="M10634" s="51">
        <f t="array" ref="M10634">_xlfn.SUM(_xlfn.NORM.DIST($S$3:$S$1003,$G10634,$P10634,FALSE)*WindSpeedStep*$T$3:$T$1003)</f>
        <v>224.53527063690555</v>
      </c>
      <c r="N10634" s="51">
        <f t="array" ref="N10634">_xlfn.SUM(_xlfn.NORM.DIST($S$3:$S$1003,$G10634,$Q10634,FALSE)*WindSpeedStep*$T$3:$T$1003)</f>
        <v>228.43518742588742</v>
      </c>
      <c r="P10634" s="43">
        <f t="shared" si="666"/>
        <v>0.51857525846005126</v>
      </c>
      <c r="Q10634" s="43">
        <f t="shared" si="667"/>
        <v>0.75410346349768409</v>
      </c>
    </row>
    <row r="10635" spans="5:17" x14ac:dyDescent="0.2">
      <c r="E10635" s="16">
        <v>41113.138888888891</v>
      </c>
      <c r="F10635" s="22">
        <v>5.28</v>
      </c>
      <c r="G10635" s="22">
        <v>5.3520852448407314</v>
      </c>
      <c r="H10635" s="25">
        <v>0.14583333333333334</v>
      </c>
      <c r="I10635" s="3">
        <f t="shared" si="664"/>
        <v>245.35999999998896</v>
      </c>
      <c r="J10635" s="3">
        <f t="shared" si="665"/>
        <v>256.69999999998873</v>
      </c>
      <c r="K10635" s="3">
        <f>MIN(J10635-M10635+N10635,'Power Look Up'!$F$4)</f>
        <v>261.45450787286052</v>
      </c>
      <c r="M10635" s="51">
        <f t="array" ref="M10635">_xlfn.SUM(_xlfn.NORM.DIST($S$3:$S$1003,$G10635,$P10635,FALSE)*WindSpeedStep*$T$3:$T$1003)</f>
        <v>251.81941448575827</v>
      </c>
      <c r="N10635" s="51">
        <f t="array" ref="N10635">_xlfn.SUM(_xlfn.NORM.DIST($S$3:$S$1003,$G10635,$Q10635,FALSE)*WindSpeedStep*$T$3:$T$1003)</f>
        <v>256.57392235863006</v>
      </c>
      <c r="P10635" s="43">
        <f t="shared" si="666"/>
        <v>0.53520852448407319</v>
      </c>
      <c r="Q10635" s="43">
        <f t="shared" si="667"/>
        <v>0.78051243153927341</v>
      </c>
    </row>
    <row r="10636" spans="5:17" x14ac:dyDescent="0.2">
      <c r="E10636" s="16">
        <v>41113.145833333336</v>
      </c>
      <c r="F10636" s="22">
        <v>5.04</v>
      </c>
      <c r="G10636" s="22">
        <v>5.1009773856104257</v>
      </c>
      <c r="H10636" s="25">
        <v>0.125</v>
      </c>
      <c r="I10636" s="3">
        <f t="shared" si="664"/>
        <v>206.47999999998979</v>
      </c>
      <c r="J10636" s="3">
        <f t="shared" si="665"/>
        <v>216.19999999998959</v>
      </c>
      <c r="K10636" s="3">
        <f>MIN(J10636-M10636+N10636,'Power Look Up'!$F$4)</f>
        <v>217.62074243497412</v>
      </c>
      <c r="M10636" s="51">
        <f t="array" ref="M10636">_xlfn.SUM(_xlfn.NORM.DIST($S$3:$S$1003,$G10636,$P10636,FALSE)*WindSpeedStep*$T$3:$T$1003)</f>
        <v>210.80604219841993</v>
      </c>
      <c r="N10636" s="51">
        <f t="array" ref="N10636">_xlfn.SUM(_xlfn.NORM.DIST($S$3:$S$1003,$G10636,$Q10636,FALSE)*WindSpeedStep*$T$3:$T$1003)</f>
        <v>212.22678463340446</v>
      </c>
      <c r="P10636" s="43">
        <f t="shared" si="666"/>
        <v>0.51009773856104257</v>
      </c>
      <c r="Q10636" s="43">
        <f t="shared" si="667"/>
        <v>0.63762217320130321</v>
      </c>
    </row>
    <row r="10637" spans="5:17" x14ac:dyDescent="0.2">
      <c r="E10637" s="16">
        <v>41113.152777777781</v>
      </c>
      <c r="F10637" s="22">
        <v>5.85</v>
      </c>
      <c r="G10637" s="22">
        <v>5.9439958217927025</v>
      </c>
      <c r="H10637" s="25">
        <v>0.11452991452991454</v>
      </c>
      <c r="I10637" s="3">
        <f t="shared" si="664"/>
        <v>337.69999999998697</v>
      </c>
      <c r="J10637" s="3">
        <f t="shared" si="665"/>
        <v>352.27999999998667</v>
      </c>
      <c r="K10637" s="3">
        <f>MIN(J10637-M10637+N10637,'Power Look Up'!$F$4)</f>
        <v>355.04884237283687</v>
      </c>
      <c r="M10637" s="51">
        <f t="array" ref="M10637">_xlfn.SUM(_xlfn.NORM.DIST($S$3:$S$1003,$G10637,$P10637,FALSE)*WindSpeedStep*$T$3:$T$1003)</f>
        <v>356.538784386023</v>
      </c>
      <c r="N10637" s="51">
        <f t="array" ref="N10637">_xlfn.SUM(_xlfn.NORM.DIST($S$3:$S$1003,$G10637,$Q10637,FALSE)*WindSpeedStep*$T$3:$T$1003)</f>
        <v>359.3076267588732</v>
      </c>
      <c r="P10637" s="43">
        <f t="shared" si="666"/>
        <v>0.59439958217927025</v>
      </c>
      <c r="Q10637" s="43">
        <f t="shared" si="667"/>
        <v>0.68076533343608736</v>
      </c>
    </row>
    <row r="10638" spans="5:17" x14ac:dyDescent="0.2">
      <c r="E10638" s="16">
        <v>41113.159722222219</v>
      </c>
      <c r="F10638" s="22">
        <v>6.63</v>
      </c>
      <c r="G10638" s="22">
        <v>6.6651272944864122</v>
      </c>
      <c r="H10638" s="25">
        <v>0.13273001508295626</v>
      </c>
      <c r="I10638" s="3">
        <f t="shared" si="664"/>
        <v>504.37999999997811</v>
      </c>
      <c r="J10638" s="3">
        <f t="shared" si="665"/>
        <v>513.4199999999779</v>
      </c>
      <c r="K10638" s="3">
        <f>MIN(J10638-M10638+N10638,'Power Look Up'!$F$4)</f>
        <v>524.53920273227482</v>
      </c>
      <c r="M10638" s="51">
        <f t="array" ref="M10638">_xlfn.SUM(_xlfn.NORM.DIST($S$3:$S$1003,$G10638,$P10638,FALSE)*WindSpeedStep*$T$3:$T$1003)</f>
        <v>510.69272539585262</v>
      </c>
      <c r="N10638" s="51">
        <f t="array" ref="N10638">_xlfn.SUM(_xlfn.NORM.DIST($S$3:$S$1003,$G10638,$Q10638,FALSE)*WindSpeedStep*$T$3:$T$1003)</f>
        <v>521.81192812814948</v>
      </c>
      <c r="P10638" s="43">
        <f t="shared" si="666"/>
        <v>0.66651272944864126</v>
      </c>
      <c r="Q10638" s="43">
        <f t="shared" si="667"/>
        <v>0.88466244632700497</v>
      </c>
    </row>
    <row r="10639" spans="5:17" x14ac:dyDescent="0.2">
      <c r="E10639" s="16">
        <v>41113.166666666664</v>
      </c>
      <c r="F10639" s="22">
        <v>5.51</v>
      </c>
      <c r="G10639" s="22">
        <v>5.3108268262492073</v>
      </c>
      <c r="H10639" s="25">
        <v>0.19782214156079858</v>
      </c>
      <c r="I10639" s="3">
        <f t="shared" si="664"/>
        <v>282.61999999998818</v>
      </c>
      <c r="J10639" s="3">
        <f t="shared" si="665"/>
        <v>250.21999999998886</v>
      </c>
      <c r="K10639" s="3">
        <f>MIN(J10639-M10639+N10639,'Power Look Up'!$F$4)</f>
        <v>265.82775714608715</v>
      </c>
      <c r="M10639" s="51">
        <f t="array" ref="M10639">_xlfn.SUM(_xlfn.NORM.DIST($S$3:$S$1003,$G10639,$P10639,FALSE)*WindSpeedStep*$T$3:$T$1003)</f>
        <v>244.99834334409059</v>
      </c>
      <c r="N10639" s="51">
        <f t="array" ref="N10639">_xlfn.SUM(_xlfn.NORM.DIST($S$3:$S$1003,$G10639,$Q10639,FALSE)*WindSpeedStep*$T$3:$T$1003)</f>
        <v>260.60610049018891</v>
      </c>
      <c r="P10639" s="43">
        <f t="shared" si="666"/>
        <v>0.53108268262492075</v>
      </c>
      <c r="Q10639" s="43">
        <f t="shared" si="667"/>
        <v>1.0505991362271574</v>
      </c>
    </row>
    <row r="10640" spans="5:17" x14ac:dyDescent="0.2">
      <c r="E10640" s="16">
        <v>41113.180555555555</v>
      </c>
      <c r="F10640" s="22">
        <v>4.6900000000000004</v>
      </c>
      <c r="G10640" s="22">
        <v>4.8170303613393513</v>
      </c>
      <c r="H10640" s="25">
        <v>0.13219616204690832</v>
      </c>
      <c r="I10640" s="3">
        <f t="shared" si="664"/>
        <v>166.20999999999395</v>
      </c>
      <c r="J10640" s="3">
        <f t="shared" si="665"/>
        <v>180.37999999999363</v>
      </c>
      <c r="K10640" s="3">
        <f>MIN(J10640-M10640+N10640,'Power Look Up'!$F$4)</f>
        <v>182.9811494552487</v>
      </c>
      <c r="M10640" s="51">
        <f t="array" ref="M10640">_xlfn.SUM(_xlfn.NORM.DIST($S$3:$S$1003,$G10640,$P10640,FALSE)*WindSpeedStep*$T$3:$T$1003)</f>
        <v>165.3432755998891</v>
      </c>
      <c r="N10640" s="51">
        <f t="array" ref="N10640">_xlfn.SUM(_xlfn.NORM.DIST($S$3:$S$1003,$G10640,$Q10640,FALSE)*WindSpeedStep*$T$3:$T$1003)</f>
        <v>167.94442505514417</v>
      </c>
      <c r="P10640" s="43">
        <f t="shared" si="666"/>
        <v>0.48170303613393517</v>
      </c>
      <c r="Q10640" s="43">
        <f t="shared" si="667"/>
        <v>0.63679292623249417</v>
      </c>
    </row>
    <row r="10641" spans="5:17" x14ac:dyDescent="0.2">
      <c r="E10641" s="16">
        <v>41113.1875</v>
      </c>
      <c r="F10641" s="22">
        <v>4.05</v>
      </c>
      <c r="G10641" s="22">
        <v>4.0265640121014235</v>
      </c>
      <c r="H10641" s="25">
        <v>0.15555555555555556</v>
      </c>
      <c r="I10641" s="3">
        <f t="shared" si="664"/>
        <v>96.449999999995427</v>
      </c>
      <c r="J10641" s="3">
        <f t="shared" si="665"/>
        <v>94.269999999995477</v>
      </c>
      <c r="K10641" s="3">
        <f>MIN(J10641-M10641+N10641,'Power Look Up'!$F$4)</f>
        <v>106.98589981579246</v>
      </c>
      <c r="M10641" s="51">
        <f t="array" ref="M10641">_xlfn.SUM(_xlfn.NORM.DIST($S$3:$S$1003,$G10641,$P10641,FALSE)*WindSpeedStep*$T$3:$T$1003)</f>
        <v>53.065913848805032</v>
      </c>
      <c r="N10641" s="51">
        <f t="array" ref="N10641">_xlfn.SUM(_xlfn.NORM.DIST($S$3:$S$1003,$G10641,$Q10641,FALSE)*WindSpeedStep*$T$3:$T$1003)</f>
        <v>65.781813664602026</v>
      </c>
      <c r="P10641" s="43">
        <f t="shared" si="666"/>
        <v>0.40265640121014235</v>
      </c>
      <c r="Q10641" s="43">
        <f t="shared" si="667"/>
        <v>0.62635440188244362</v>
      </c>
    </row>
    <row r="10642" spans="5:17" x14ac:dyDescent="0.2">
      <c r="E10642" s="16">
        <v>41113.194444444445</v>
      </c>
      <c r="F10642" s="22">
        <v>3.84</v>
      </c>
      <c r="G10642" s="22">
        <v>3.8716315858982395</v>
      </c>
      <c r="H10642" s="25">
        <v>0.21875</v>
      </c>
      <c r="I10642" s="3">
        <f t="shared" si="664"/>
        <v>76.439999999996559</v>
      </c>
      <c r="J10642" s="3">
        <f t="shared" si="665"/>
        <v>79.169999999996492</v>
      </c>
      <c r="K10642" s="3">
        <f>MIN(J10642-M10642+N10642,'Power Look Up'!$F$4)</f>
        <v>105.80036860744406</v>
      </c>
      <c r="M10642" s="51">
        <f t="array" ref="M10642">_xlfn.SUM(_xlfn.NORM.DIST($S$3:$S$1003,$G10642,$P10642,FALSE)*WindSpeedStep*$T$3:$T$1003)</f>
        <v>38.148388618464416</v>
      </c>
      <c r="N10642" s="51">
        <f t="array" ref="N10642">_xlfn.SUM(_xlfn.NORM.DIST($S$3:$S$1003,$G10642,$Q10642,FALSE)*WindSpeedStep*$T$3:$T$1003)</f>
        <v>64.778757225911974</v>
      </c>
      <c r="P10642" s="43">
        <f t="shared" si="666"/>
        <v>0.38716315858982397</v>
      </c>
      <c r="Q10642" s="43">
        <f t="shared" si="667"/>
        <v>0.84691940941523991</v>
      </c>
    </row>
    <row r="10643" spans="5:17" x14ac:dyDescent="0.2">
      <c r="E10643" s="16">
        <v>41113.215277777781</v>
      </c>
      <c r="F10643" s="22">
        <v>5.09</v>
      </c>
      <c r="G10643" s="22">
        <v>4.9291832652211731</v>
      </c>
      <c r="H10643" s="25">
        <v>0.1787819253438114</v>
      </c>
      <c r="I10643" s="3">
        <f t="shared" si="664"/>
        <v>214.57999999998961</v>
      </c>
      <c r="J10643" s="3">
        <f t="shared" si="665"/>
        <v>192.36999999999338</v>
      </c>
      <c r="K10643" s="3">
        <f>MIN(J10643-M10643+N10643,'Power Look Up'!$F$4)</f>
        <v>201.9806857605891</v>
      </c>
      <c r="M10643" s="51">
        <f t="array" ref="M10643">_xlfn.SUM(_xlfn.NORM.DIST($S$3:$S$1003,$G10643,$P10643,FALSE)*WindSpeedStep*$T$3:$T$1003)</f>
        <v>183.21534032903594</v>
      </c>
      <c r="N10643" s="51">
        <f t="array" ref="N10643">_xlfn.SUM(_xlfn.NORM.DIST($S$3:$S$1003,$G10643,$Q10643,FALSE)*WindSpeedStep*$T$3:$T$1003)</f>
        <v>192.82602608963165</v>
      </c>
      <c r="P10643" s="43">
        <f t="shared" si="666"/>
        <v>0.49291832652211731</v>
      </c>
      <c r="Q10643" s="43">
        <f t="shared" si="667"/>
        <v>0.88124887452873635</v>
      </c>
    </row>
    <row r="10644" spans="5:17" x14ac:dyDescent="0.2">
      <c r="E10644" s="16">
        <v>41113.222222222219</v>
      </c>
      <c r="F10644" s="22">
        <v>4.4800000000000004</v>
      </c>
      <c r="G10644" s="22">
        <v>4.3664694604107694</v>
      </c>
      <c r="H10644" s="25">
        <v>0.13839285714285712</v>
      </c>
      <c r="I10644" s="3">
        <f t="shared" si="664"/>
        <v>143.31999999999442</v>
      </c>
      <c r="J10644" s="3">
        <f t="shared" si="665"/>
        <v>131.3299999999947</v>
      </c>
      <c r="K10644" s="3">
        <f>MIN(J10644-M10644+N10644,'Power Look Up'!$F$4)</f>
        <v>138.30598029332788</v>
      </c>
      <c r="M10644" s="51">
        <f t="array" ref="M10644">_xlfn.SUM(_xlfn.NORM.DIST($S$3:$S$1003,$G10644,$P10644,FALSE)*WindSpeedStep*$T$3:$T$1003)</f>
        <v>96.309165535581357</v>
      </c>
      <c r="N10644" s="51">
        <f t="array" ref="N10644">_xlfn.SUM(_xlfn.NORM.DIST($S$3:$S$1003,$G10644,$Q10644,FALSE)*WindSpeedStep*$T$3:$T$1003)</f>
        <v>103.28514582891452</v>
      </c>
      <c r="P10644" s="43">
        <f t="shared" si="666"/>
        <v>0.43664694604107696</v>
      </c>
      <c r="Q10644" s="43">
        <f t="shared" si="667"/>
        <v>0.60428818425327602</v>
      </c>
    </row>
    <row r="10645" spans="5:17" x14ac:dyDescent="0.2">
      <c r="E10645" s="16">
        <v>41113.229166666664</v>
      </c>
      <c r="F10645" s="22">
        <v>5.84</v>
      </c>
      <c r="G10645" s="22">
        <v>5.8881195634546373</v>
      </c>
      <c r="H10645" s="25">
        <v>0.11301369863013699</v>
      </c>
      <c r="I10645" s="3">
        <f t="shared" si="664"/>
        <v>336.07999999998702</v>
      </c>
      <c r="J10645" s="3">
        <f t="shared" si="665"/>
        <v>344.17999999998688</v>
      </c>
      <c r="K10645" s="3">
        <f>MIN(J10645-M10645+N10645,'Power Look Up'!$F$4)</f>
        <v>346.49662401047937</v>
      </c>
      <c r="M10645" s="51">
        <f t="array" ref="M10645">_xlfn.SUM(_xlfn.NORM.DIST($S$3:$S$1003,$G10645,$P10645,FALSE)*WindSpeedStep*$T$3:$T$1003)</f>
        <v>345.94409045974794</v>
      </c>
      <c r="N10645" s="51">
        <f t="array" ref="N10645">_xlfn.SUM(_xlfn.NORM.DIST($S$3:$S$1003,$G10645,$Q10645,FALSE)*WindSpeedStep*$T$3:$T$1003)</f>
        <v>348.26071447024043</v>
      </c>
      <c r="P10645" s="43">
        <f t="shared" si="666"/>
        <v>0.58881195634546379</v>
      </c>
      <c r="Q10645" s="43">
        <f t="shared" si="667"/>
        <v>0.66543816984247617</v>
      </c>
    </row>
    <row r="10646" spans="5:17" x14ac:dyDescent="0.2">
      <c r="E10646" s="16">
        <v>41113.236111111109</v>
      </c>
      <c r="F10646" s="22">
        <v>5.62</v>
      </c>
      <c r="G10646" s="22">
        <v>5.7615455173676988</v>
      </c>
      <c r="H10646" s="25">
        <v>0.16725978647686832</v>
      </c>
      <c r="I10646" s="3">
        <f t="shared" si="664"/>
        <v>300.43999999998778</v>
      </c>
      <c r="J10646" s="3">
        <f t="shared" si="665"/>
        <v>323.11999999998727</v>
      </c>
      <c r="K10646" s="3">
        <f>MIN(J10646-M10646+N10646,'Power Look Up'!$F$4)</f>
        <v>336.465526701996</v>
      </c>
      <c r="M10646" s="51">
        <f t="array" ref="M10646">_xlfn.SUM(_xlfn.NORM.DIST($S$3:$S$1003,$G10646,$P10646,FALSE)*WindSpeedStep*$T$3:$T$1003)</f>
        <v>322.56689776471927</v>
      </c>
      <c r="N10646" s="51">
        <f t="array" ref="N10646">_xlfn.SUM(_xlfn.NORM.DIST($S$3:$S$1003,$G10646,$Q10646,FALSE)*WindSpeedStep*$T$3:$T$1003)</f>
        <v>335.912424466728</v>
      </c>
      <c r="P10646" s="43">
        <f t="shared" si="666"/>
        <v>0.57615455173676988</v>
      </c>
      <c r="Q10646" s="43">
        <f t="shared" si="667"/>
        <v>0.96367487301167909</v>
      </c>
    </row>
    <row r="10647" spans="5:17" x14ac:dyDescent="0.2">
      <c r="E10647" s="16">
        <v>41113.243055555555</v>
      </c>
      <c r="F10647" s="22">
        <v>6.23</v>
      </c>
      <c r="G10647" s="22">
        <v>6.2669748306400983</v>
      </c>
      <c r="H10647" s="25">
        <v>0.11717495987158907</v>
      </c>
      <c r="I10647" s="3">
        <f t="shared" si="664"/>
        <v>413.97999999998001</v>
      </c>
      <c r="J10647" s="3">
        <f t="shared" si="665"/>
        <v>423.01999999997986</v>
      </c>
      <c r="K10647" s="3">
        <f>MIN(J10647-M10647+N10647,'Power Look Up'!$F$4)</f>
        <v>427.39560620590686</v>
      </c>
      <c r="M10647" s="51">
        <f t="array" ref="M10647">_xlfn.SUM(_xlfn.NORM.DIST($S$3:$S$1003,$G10647,$P10647,FALSE)*WindSpeedStep*$T$3:$T$1003)</f>
        <v>421.40727216515967</v>
      </c>
      <c r="N10647" s="51">
        <f t="array" ref="N10647">_xlfn.SUM(_xlfn.NORM.DIST($S$3:$S$1003,$G10647,$Q10647,FALSE)*WindSpeedStep*$T$3:$T$1003)</f>
        <v>425.78287837108667</v>
      </c>
      <c r="P10647" s="43">
        <f t="shared" si="666"/>
        <v>0.62669748306400985</v>
      </c>
      <c r="Q10647" s="43">
        <f t="shared" si="667"/>
        <v>0.7343325242965123</v>
      </c>
    </row>
    <row r="10648" spans="5:17" x14ac:dyDescent="0.2">
      <c r="E10648" s="16">
        <v>41113.25</v>
      </c>
      <c r="F10648" s="22">
        <v>5.26</v>
      </c>
      <c r="G10648" s="22">
        <v>5.4641353088360614</v>
      </c>
      <c r="H10648" s="25">
        <v>0.11787072243346008</v>
      </c>
      <c r="I10648" s="3">
        <f t="shared" si="664"/>
        <v>242.11999999998903</v>
      </c>
      <c r="J10648" s="3">
        <f t="shared" si="665"/>
        <v>274.51999999998833</v>
      </c>
      <c r="K10648" s="3">
        <f>MIN(J10648-M10648+N10648,'Power Look Up'!$F$4)</f>
        <v>276.17696582382291</v>
      </c>
      <c r="M10648" s="51">
        <f t="array" ref="M10648">_xlfn.SUM(_xlfn.NORM.DIST($S$3:$S$1003,$G10648,$P10648,FALSE)*WindSpeedStep*$T$3:$T$1003)</f>
        <v>270.57328592525954</v>
      </c>
      <c r="N10648" s="51">
        <f t="array" ref="N10648">_xlfn.SUM(_xlfn.NORM.DIST($S$3:$S$1003,$G10648,$Q10648,FALSE)*WindSpeedStep*$T$3:$T$1003)</f>
        <v>272.23025174909412</v>
      </c>
      <c r="P10648" s="43">
        <f t="shared" si="666"/>
        <v>0.54641353088360611</v>
      </c>
      <c r="Q10648" s="43">
        <f t="shared" si="667"/>
        <v>0.64406157632668404</v>
      </c>
    </row>
    <row r="10649" spans="5:17" x14ac:dyDescent="0.2">
      <c r="E10649" s="16">
        <v>41113.256944444445</v>
      </c>
      <c r="F10649" s="22">
        <v>5.35</v>
      </c>
      <c r="G10649" s="22">
        <v>5.3827320700254067</v>
      </c>
      <c r="H10649" s="25">
        <v>0.10841121495327102</v>
      </c>
      <c r="I10649" s="3">
        <f t="shared" si="664"/>
        <v>256.69999999998873</v>
      </c>
      <c r="J10649" s="3">
        <f t="shared" si="665"/>
        <v>261.55999999998863</v>
      </c>
      <c r="K10649" s="3">
        <f>MIN(J10649-M10649+N10649,'Power Look Up'!$F$4)</f>
        <v>262.14170156180631</v>
      </c>
      <c r="M10649" s="51">
        <f t="array" ref="M10649">_xlfn.SUM(_xlfn.NORM.DIST($S$3:$S$1003,$G10649,$P10649,FALSE)*WindSpeedStep*$T$3:$T$1003)</f>
        <v>256.91351650605935</v>
      </c>
      <c r="N10649" s="51">
        <f t="array" ref="N10649">_xlfn.SUM(_xlfn.NORM.DIST($S$3:$S$1003,$G10649,$Q10649,FALSE)*WindSpeedStep*$T$3:$T$1003)</f>
        <v>257.49521806787703</v>
      </c>
      <c r="P10649" s="43">
        <f t="shared" si="666"/>
        <v>0.53827320700254067</v>
      </c>
      <c r="Q10649" s="43">
        <f t="shared" si="667"/>
        <v>0.5835485234793899</v>
      </c>
    </row>
    <row r="10650" spans="5:17" x14ac:dyDescent="0.2">
      <c r="E10650" s="16">
        <v>41113.263888888891</v>
      </c>
      <c r="F10650" s="22">
        <v>6.02</v>
      </c>
      <c r="G10650" s="22">
        <v>5.9392887874586275</v>
      </c>
      <c r="H10650" s="25">
        <v>0.18272425249169438</v>
      </c>
      <c r="I10650" s="3">
        <f t="shared" si="664"/>
        <v>366.51999999998105</v>
      </c>
      <c r="J10650" s="3">
        <f t="shared" si="665"/>
        <v>352.27999999998667</v>
      </c>
      <c r="K10650" s="3">
        <f>MIN(J10650-M10650+N10650,'Power Look Up'!$F$4)</f>
        <v>373.00182771093614</v>
      </c>
      <c r="M10650" s="51">
        <f t="array" ref="M10650">_xlfn.SUM(_xlfn.NORM.DIST($S$3:$S$1003,$G10650,$P10650,FALSE)*WindSpeedStep*$T$3:$T$1003)</f>
        <v>355.63952770715582</v>
      </c>
      <c r="N10650" s="51">
        <f t="array" ref="N10650">_xlfn.SUM(_xlfn.NORM.DIST($S$3:$S$1003,$G10650,$Q10650,FALSE)*WindSpeedStep*$T$3:$T$1003)</f>
        <v>376.36135541810529</v>
      </c>
      <c r="P10650" s="43">
        <f t="shared" si="666"/>
        <v>0.59392887874586275</v>
      </c>
      <c r="Q10650" s="43">
        <f t="shared" si="667"/>
        <v>1.0852521040206797</v>
      </c>
    </row>
    <row r="10651" spans="5:17" x14ac:dyDescent="0.2">
      <c r="E10651" s="16">
        <v>41113.270833333336</v>
      </c>
      <c r="F10651" s="22">
        <v>6.26</v>
      </c>
      <c r="G10651" s="22">
        <v>6.2592634590894951</v>
      </c>
      <c r="H10651" s="25">
        <v>9.2651757188498399E-2</v>
      </c>
      <c r="I10651" s="3">
        <f t="shared" si="664"/>
        <v>420.75999999997987</v>
      </c>
      <c r="J10651" s="3">
        <f t="shared" si="665"/>
        <v>420.75999999997987</v>
      </c>
      <c r="K10651" s="3">
        <f>MIN(J10651-M10651+N10651,'Power Look Up'!$F$4)</f>
        <v>419.05051830516459</v>
      </c>
      <c r="M10651" s="51">
        <f t="array" ref="M10651">_xlfn.SUM(_xlfn.NORM.DIST($S$3:$S$1003,$G10651,$P10651,FALSE)*WindSpeedStep*$T$3:$T$1003)</f>
        <v>419.78257190661088</v>
      </c>
      <c r="N10651" s="51">
        <f t="array" ref="N10651">_xlfn.SUM(_xlfn.NORM.DIST($S$3:$S$1003,$G10651,$Q10651,FALSE)*WindSpeedStep*$T$3:$T$1003)</f>
        <v>418.0730902117956</v>
      </c>
      <c r="P10651" s="43">
        <f t="shared" si="666"/>
        <v>0.62592634590894958</v>
      </c>
      <c r="Q10651" s="43">
        <f t="shared" si="667"/>
        <v>0.57993175819040044</v>
      </c>
    </row>
    <row r="10652" spans="5:17" x14ac:dyDescent="0.2">
      <c r="E10652" s="16">
        <v>41113.631944444445</v>
      </c>
      <c r="F10652" s="22">
        <v>3.9</v>
      </c>
      <c r="G10652" s="22">
        <v>3.7317278503897429</v>
      </c>
      <c r="H10652" s="25">
        <v>0.15897435897435896</v>
      </c>
      <c r="I10652" s="3">
        <f t="shared" si="664"/>
        <v>81.899999999996439</v>
      </c>
      <c r="J10652" s="3">
        <f t="shared" si="665"/>
        <v>66.429999999996767</v>
      </c>
      <c r="K10652" s="3">
        <f>MIN(J10652-M10652+N10652,'Power Look Up'!$F$4)</f>
        <v>77.674929685472108</v>
      </c>
      <c r="M10652" s="51">
        <f t="array" ref="M10652">_xlfn.SUM(_xlfn.NORM.DIST($S$3:$S$1003,$G10652,$P10652,FALSE)*WindSpeedStep*$T$3:$T$1003)</f>
        <v>27.693841516790599</v>
      </c>
      <c r="N10652" s="51">
        <f t="array" ref="N10652">_xlfn.SUM(_xlfn.NORM.DIST($S$3:$S$1003,$G10652,$Q10652,FALSE)*WindSpeedStep*$T$3:$T$1003)</f>
        <v>38.93877120226594</v>
      </c>
      <c r="P10652" s="43">
        <f t="shared" si="666"/>
        <v>0.37317278503897433</v>
      </c>
      <c r="Q10652" s="43">
        <f t="shared" si="667"/>
        <v>0.59324904288247193</v>
      </c>
    </row>
    <row r="10653" spans="5:17" x14ac:dyDescent="0.2">
      <c r="E10653" s="16">
        <v>41113.638888888891</v>
      </c>
      <c r="F10653" s="22">
        <v>4.13</v>
      </c>
      <c r="G10653" s="22">
        <v>4.1189301461132066</v>
      </c>
      <c r="H10653" s="25">
        <v>0.14043583535108958</v>
      </c>
      <c r="I10653" s="3">
        <f t="shared" si="664"/>
        <v>105.16999999999524</v>
      </c>
      <c r="J10653" s="3">
        <f t="shared" si="665"/>
        <v>104.07999999999527</v>
      </c>
      <c r="K10653" s="3">
        <f>MIN(J10653-M10653+N10653,'Power Look Up'!$F$4)</f>
        <v>113.14285785170379</v>
      </c>
      <c r="M10653" s="51">
        <f t="array" ref="M10653">_xlfn.SUM(_xlfn.NORM.DIST($S$3:$S$1003,$G10653,$P10653,FALSE)*WindSpeedStep*$T$3:$T$1003)</f>
        <v>63.545957809492791</v>
      </c>
      <c r="N10653" s="51">
        <f t="array" ref="N10653">_xlfn.SUM(_xlfn.NORM.DIST($S$3:$S$1003,$G10653,$Q10653,FALSE)*WindSpeedStep*$T$3:$T$1003)</f>
        <v>72.608815661201319</v>
      </c>
      <c r="P10653" s="43">
        <f t="shared" si="666"/>
        <v>0.41189301461132066</v>
      </c>
      <c r="Q10653" s="43">
        <f t="shared" si="667"/>
        <v>0.57844539582219368</v>
      </c>
    </row>
    <row r="10654" spans="5:17" x14ac:dyDescent="0.2">
      <c r="E10654" s="16">
        <v>41113.645833333336</v>
      </c>
      <c r="F10654" s="22">
        <v>4.93</v>
      </c>
      <c r="G10654" s="22">
        <v>4.9384839047522</v>
      </c>
      <c r="H10654" s="25">
        <v>0.23529411764705882</v>
      </c>
      <c r="I10654" s="3">
        <f t="shared" si="664"/>
        <v>192.36999999999338</v>
      </c>
      <c r="J10654" s="3">
        <f t="shared" si="665"/>
        <v>193.45999999999336</v>
      </c>
      <c r="K10654" s="3">
        <f>MIN(J10654-M10654+N10654,'Power Look Up'!$F$4)</f>
        <v>217.60768140307121</v>
      </c>
      <c r="M10654" s="51">
        <f t="array" ref="M10654">_xlfn.SUM(_xlfn.NORM.DIST($S$3:$S$1003,$G10654,$P10654,FALSE)*WindSpeedStep*$T$3:$T$1003)</f>
        <v>184.70250830621833</v>
      </c>
      <c r="N10654" s="51">
        <f t="array" ref="N10654">_xlfn.SUM(_xlfn.NORM.DIST($S$3:$S$1003,$G10654,$Q10654,FALSE)*WindSpeedStep*$T$3:$T$1003)</f>
        <v>208.85018970929619</v>
      </c>
      <c r="P10654" s="43">
        <f t="shared" si="666"/>
        <v>0.49384839047522</v>
      </c>
      <c r="Q10654" s="43">
        <f t="shared" si="667"/>
        <v>1.1619962128828705</v>
      </c>
    </row>
  </sheetData>
  <mergeCells count="5">
    <mergeCell ref="B6:C6"/>
    <mergeCell ref="B4:C4"/>
    <mergeCell ref="B3:C3"/>
    <mergeCell ref="B2:C2"/>
    <mergeCell ref="M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000"/>
  <sheetViews>
    <sheetView workbookViewId="0">
      <selection activeCell="F5" sqref="F5"/>
    </sheetView>
  </sheetViews>
  <sheetFormatPr defaultRowHeight="15" x14ac:dyDescent="0.25"/>
  <cols>
    <col min="1" max="2" width="9.140625" style="28"/>
    <col min="3" max="3" width="11" style="28" customWidth="1"/>
    <col min="4" max="4" width="2" style="28" customWidth="1"/>
    <col min="5" max="5" width="22.28515625" style="28" bestFit="1" customWidth="1"/>
    <col min="6" max="257" width="9.140625" style="28"/>
    <col min="258" max="258" width="6.85546875" style="28" bestFit="1" customWidth="1"/>
    <col min="259" max="513" width="9.140625" style="28"/>
    <col min="514" max="514" width="6.85546875" style="28" bestFit="1" customWidth="1"/>
    <col min="515" max="769" width="9.140625" style="28"/>
    <col min="770" max="770" width="6.85546875" style="28" bestFit="1" customWidth="1"/>
    <col min="771" max="1025" width="9.140625" style="28"/>
    <col min="1026" max="1026" width="6.85546875" style="28" bestFit="1" customWidth="1"/>
    <col min="1027" max="1281" width="9.140625" style="28"/>
    <col min="1282" max="1282" width="6.85546875" style="28" bestFit="1" customWidth="1"/>
    <col min="1283" max="1537" width="9.140625" style="28"/>
    <col min="1538" max="1538" width="6.85546875" style="28" bestFit="1" customWidth="1"/>
    <col min="1539" max="1793" width="9.140625" style="28"/>
    <col min="1794" max="1794" width="6.85546875" style="28" bestFit="1" customWidth="1"/>
    <col min="1795" max="2049" width="9.140625" style="28"/>
    <col min="2050" max="2050" width="6.85546875" style="28" bestFit="1" customWidth="1"/>
    <col min="2051" max="2305" width="9.140625" style="28"/>
    <col min="2306" max="2306" width="6.85546875" style="28" bestFit="1" customWidth="1"/>
    <col min="2307" max="2561" width="9.140625" style="28"/>
    <col min="2562" max="2562" width="6.85546875" style="28" bestFit="1" customWidth="1"/>
    <col min="2563" max="2817" width="9.140625" style="28"/>
    <col min="2818" max="2818" width="6.85546875" style="28" bestFit="1" customWidth="1"/>
    <col min="2819" max="3073" width="9.140625" style="28"/>
    <col min="3074" max="3074" width="6.85546875" style="28" bestFit="1" customWidth="1"/>
    <col min="3075" max="3329" width="9.140625" style="28"/>
    <col min="3330" max="3330" width="6.85546875" style="28" bestFit="1" customWidth="1"/>
    <col min="3331" max="3585" width="9.140625" style="28"/>
    <col min="3586" max="3586" width="6.85546875" style="28" bestFit="1" customWidth="1"/>
    <col min="3587" max="3841" width="9.140625" style="28"/>
    <col min="3842" max="3842" width="6.85546875" style="28" bestFit="1" customWidth="1"/>
    <col min="3843" max="4097" width="9.140625" style="28"/>
    <col min="4098" max="4098" width="6.85546875" style="28" bestFit="1" customWidth="1"/>
    <col min="4099" max="4353" width="9.140625" style="28"/>
    <col min="4354" max="4354" width="6.85546875" style="28" bestFit="1" customWidth="1"/>
    <col min="4355" max="4609" width="9.140625" style="28"/>
    <col min="4610" max="4610" width="6.85546875" style="28" bestFit="1" customWidth="1"/>
    <col min="4611" max="4865" width="9.140625" style="28"/>
    <col min="4866" max="4866" width="6.85546875" style="28" bestFit="1" customWidth="1"/>
    <col min="4867" max="5121" width="9.140625" style="28"/>
    <col min="5122" max="5122" width="6.85546875" style="28" bestFit="1" customWidth="1"/>
    <col min="5123" max="5377" width="9.140625" style="28"/>
    <col min="5378" max="5378" width="6.85546875" style="28" bestFit="1" customWidth="1"/>
    <col min="5379" max="5633" width="9.140625" style="28"/>
    <col min="5634" max="5634" width="6.85546875" style="28" bestFit="1" customWidth="1"/>
    <col min="5635" max="5889" width="9.140625" style="28"/>
    <col min="5890" max="5890" width="6.85546875" style="28" bestFit="1" customWidth="1"/>
    <col min="5891" max="6145" width="9.140625" style="28"/>
    <col min="6146" max="6146" width="6.85546875" style="28" bestFit="1" customWidth="1"/>
    <col min="6147" max="6401" width="9.140625" style="28"/>
    <col min="6402" max="6402" width="6.85546875" style="28" bestFit="1" customWidth="1"/>
    <col min="6403" max="6657" width="9.140625" style="28"/>
    <col min="6658" max="6658" width="6.85546875" style="28" bestFit="1" customWidth="1"/>
    <col min="6659" max="6913" width="9.140625" style="28"/>
    <col min="6914" max="6914" width="6.85546875" style="28" bestFit="1" customWidth="1"/>
    <col min="6915" max="7169" width="9.140625" style="28"/>
    <col min="7170" max="7170" width="6.85546875" style="28" bestFit="1" customWidth="1"/>
    <col min="7171" max="7425" width="9.140625" style="28"/>
    <col min="7426" max="7426" width="6.85546875" style="28" bestFit="1" customWidth="1"/>
    <col min="7427" max="7681" width="9.140625" style="28"/>
    <col min="7682" max="7682" width="6.85546875" style="28" bestFit="1" customWidth="1"/>
    <col min="7683" max="7937" width="9.140625" style="28"/>
    <col min="7938" max="7938" width="6.85546875" style="28" bestFit="1" customWidth="1"/>
    <col min="7939" max="8193" width="9.140625" style="28"/>
    <col min="8194" max="8194" width="6.85546875" style="28" bestFit="1" customWidth="1"/>
    <col min="8195" max="8449" width="9.140625" style="28"/>
    <col min="8450" max="8450" width="6.85546875" style="28" bestFit="1" customWidth="1"/>
    <col min="8451" max="8705" width="9.140625" style="28"/>
    <col min="8706" max="8706" width="6.85546875" style="28" bestFit="1" customWidth="1"/>
    <col min="8707" max="8961" width="9.140625" style="28"/>
    <col min="8962" max="8962" width="6.85546875" style="28" bestFit="1" customWidth="1"/>
    <col min="8963" max="9217" width="9.140625" style="28"/>
    <col min="9218" max="9218" width="6.85546875" style="28" bestFit="1" customWidth="1"/>
    <col min="9219" max="9473" width="9.140625" style="28"/>
    <col min="9474" max="9474" width="6.85546875" style="28" bestFit="1" customWidth="1"/>
    <col min="9475" max="9729" width="9.140625" style="28"/>
    <col min="9730" max="9730" width="6.85546875" style="28" bestFit="1" customWidth="1"/>
    <col min="9731" max="9985" width="9.140625" style="28"/>
    <col min="9986" max="9986" width="6.85546875" style="28" bestFit="1" customWidth="1"/>
    <col min="9987" max="10241" width="9.140625" style="28"/>
    <col min="10242" max="10242" width="6.85546875" style="28" bestFit="1" customWidth="1"/>
    <col min="10243" max="10497" width="9.140625" style="28"/>
    <col min="10498" max="10498" width="6.85546875" style="28" bestFit="1" customWidth="1"/>
    <col min="10499" max="10753" width="9.140625" style="28"/>
    <col min="10754" max="10754" width="6.85546875" style="28" bestFit="1" customWidth="1"/>
    <col min="10755" max="11009" width="9.140625" style="28"/>
    <col min="11010" max="11010" width="6.85546875" style="28" bestFit="1" customWidth="1"/>
    <col min="11011" max="11265" width="9.140625" style="28"/>
    <col min="11266" max="11266" width="6.85546875" style="28" bestFit="1" customWidth="1"/>
    <col min="11267" max="11521" width="9.140625" style="28"/>
    <col min="11522" max="11522" width="6.85546875" style="28" bestFit="1" customWidth="1"/>
    <col min="11523" max="11777" width="9.140625" style="28"/>
    <col min="11778" max="11778" width="6.85546875" style="28" bestFit="1" customWidth="1"/>
    <col min="11779" max="12033" width="9.140625" style="28"/>
    <col min="12034" max="12034" width="6.85546875" style="28" bestFit="1" customWidth="1"/>
    <col min="12035" max="12289" width="9.140625" style="28"/>
    <col min="12290" max="12290" width="6.85546875" style="28" bestFit="1" customWidth="1"/>
    <col min="12291" max="12545" width="9.140625" style="28"/>
    <col min="12546" max="12546" width="6.85546875" style="28" bestFit="1" customWidth="1"/>
    <col min="12547" max="12801" width="9.140625" style="28"/>
    <col min="12802" max="12802" width="6.85546875" style="28" bestFit="1" customWidth="1"/>
    <col min="12803" max="13057" width="9.140625" style="28"/>
    <col min="13058" max="13058" width="6.85546875" style="28" bestFit="1" customWidth="1"/>
    <col min="13059" max="13313" width="9.140625" style="28"/>
    <col min="13314" max="13314" width="6.85546875" style="28" bestFit="1" customWidth="1"/>
    <col min="13315" max="13569" width="9.140625" style="28"/>
    <col min="13570" max="13570" width="6.85546875" style="28" bestFit="1" customWidth="1"/>
    <col min="13571" max="13825" width="9.140625" style="28"/>
    <col min="13826" max="13826" width="6.85546875" style="28" bestFit="1" customWidth="1"/>
    <col min="13827" max="14081" width="9.140625" style="28"/>
    <col min="14082" max="14082" width="6.85546875" style="28" bestFit="1" customWidth="1"/>
    <col min="14083" max="14337" width="9.140625" style="28"/>
    <col min="14338" max="14338" width="6.85546875" style="28" bestFit="1" customWidth="1"/>
    <col min="14339" max="14593" width="9.140625" style="28"/>
    <col min="14594" max="14594" width="6.85546875" style="28" bestFit="1" customWidth="1"/>
    <col min="14595" max="14849" width="9.140625" style="28"/>
    <col min="14850" max="14850" width="6.85546875" style="28" bestFit="1" customWidth="1"/>
    <col min="14851" max="15105" width="9.140625" style="28"/>
    <col min="15106" max="15106" width="6.85546875" style="28" bestFit="1" customWidth="1"/>
    <col min="15107" max="15361" width="9.140625" style="28"/>
    <col min="15362" max="15362" width="6.85546875" style="28" bestFit="1" customWidth="1"/>
    <col min="15363" max="15617" width="9.140625" style="28"/>
    <col min="15618" max="15618" width="6.85546875" style="28" bestFit="1" customWidth="1"/>
    <col min="15619" max="15873" width="9.140625" style="28"/>
    <col min="15874" max="15874" width="6.85546875" style="28" bestFit="1" customWidth="1"/>
    <col min="15875" max="16129" width="9.140625" style="28"/>
    <col min="16130" max="16130" width="6.85546875" style="28" bestFit="1" customWidth="1"/>
    <col min="16131" max="16384" width="9.140625" style="28"/>
  </cols>
  <sheetData>
    <row r="1" spans="1:6" ht="25.5" x14ac:dyDescent="0.25">
      <c r="A1" s="26" t="s">
        <v>18</v>
      </c>
      <c r="B1" s="27" t="s">
        <v>0</v>
      </c>
      <c r="C1" s="26" t="s">
        <v>15</v>
      </c>
    </row>
    <row r="2" spans="1:6" x14ac:dyDescent="0.25">
      <c r="A2" s="29">
        <v>1</v>
      </c>
      <c r="B2" s="30">
        <v>0.01</v>
      </c>
      <c r="C2" s="30">
        <v>0</v>
      </c>
      <c r="E2" s="2" t="s">
        <v>12</v>
      </c>
      <c r="F2" s="14">
        <v>0.1</v>
      </c>
    </row>
    <row r="3" spans="1:6" x14ac:dyDescent="0.25">
      <c r="A3" s="29">
        <v>2</v>
      </c>
      <c r="B3" s="30">
        <v>0.02</v>
      </c>
      <c r="C3" s="30">
        <v>0</v>
      </c>
      <c r="E3" s="2" t="s">
        <v>20</v>
      </c>
      <c r="F3" s="32">
        <f>MAX(A:A)</f>
        <v>2999</v>
      </c>
    </row>
    <row r="4" spans="1:6" x14ac:dyDescent="0.25">
      <c r="A4" s="29">
        <v>3</v>
      </c>
      <c r="B4" s="30">
        <v>0.03</v>
      </c>
      <c r="C4" s="30">
        <v>0</v>
      </c>
      <c r="E4" s="2" t="s">
        <v>54</v>
      </c>
      <c r="F4" s="32">
        <f>MAX(C:C)</f>
        <v>2000</v>
      </c>
    </row>
    <row r="5" spans="1:6" x14ac:dyDescent="0.25">
      <c r="A5" s="29">
        <v>4</v>
      </c>
      <c r="B5" s="30">
        <v>0.04</v>
      </c>
      <c r="C5" s="30">
        <v>0</v>
      </c>
    </row>
    <row r="6" spans="1:6" x14ac:dyDescent="0.25">
      <c r="A6" s="29">
        <v>5</v>
      </c>
      <c r="B6" s="30">
        <v>0.05</v>
      </c>
      <c r="C6" s="30">
        <v>0</v>
      </c>
    </row>
    <row r="7" spans="1:6" x14ac:dyDescent="0.25">
      <c r="A7" s="29">
        <v>6</v>
      </c>
      <c r="B7" s="30">
        <v>6.0000000000000005E-2</v>
      </c>
      <c r="C7" s="30">
        <v>0</v>
      </c>
    </row>
    <row r="8" spans="1:6" x14ac:dyDescent="0.25">
      <c r="A8" s="29">
        <v>7</v>
      </c>
      <c r="B8" s="30">
        <v>7.0000000000000007E-2</v>
      </c>
      <c r="C8" s="30">
        <v>0</v>
      </c>
    </row>
    <row r="9" spans="1:6" x14ac:dyDescent="0.25">
      <c r="A9" s="29">
        <v>8</v>
      </c>
      <c r="B9" s="30">
        <v>0.08</v>
      </c>
      <c r="C9" s="30">
        <v>0</v>
      </c>
    </row>
    <row r="10" spans="1:6" x14ac:dyDescent="0.25">
      <c r="A10" s="29">
        <v>9</v>
      </c>
      <c r="B10" s="30">
        <v>0.09</v>
      </c>
      <c r="C10" s="30">
        <v>0</v>
      </c>
    </row>
    <row r="11" spans="1:6" x14ac:dyDescent="0.25">
      <c r="A11" s="29">
        <v>10</v>
      </c>
      <c r="B11" s="30">
        <v>9.9999999999999992E-2</v>
      </c>
      <c r="C11" s="30">
        <v>0</v>
      </c>
    </row>
    <row r="12" spans="1:6" x14ac:dyDescent="0.25">
      <c r="A12" s="29">
        <v>11</v>
      </c>
      <c r="B12" s="30">
        <v>0.10999999999999999</v>
      </c>
      <c r="C12" s="30">
        <v>0</v>
      </c>
    </row>
    <row r="13" spans="1:6" x14ac:dyDescent="0.25">
      <c r="A13" s="29">
        <v>12</v>
      </c>
      <c r="B13" s="30">
        <v>0.11999999999999998</v>
      </c>
      <c r="C13" s="30">
        <v>0</v>
      </c>
    </row>
    <row r="14" spans="1:6" x14ac:dyDescent="0.25">
      <c r="A14" s="29">
        <v>13</v>
      </c>
      <c r="B14" s="30">
        <v>0.12999999999999998</v>
      </c>
      <c r="C14" s="30">
        <v>0</v>
      </c>
    </row>
    <row r="15" spans="1:6" x14ac:dyDescent="0.25">
      <c r="A15" s="29">
        <v>14</v>
      </c>
      <c r="B15" s="30">
        <v>0.13999999999999999</v>
      </c>
      <c r="C15" s="30">
        <v>0</v>
      </c>
    </row>
    <row r="16" spans="1:6" x14ac:dyDescent="0.25">
      <c r="A16" s="29">
        <v>15</v>
      </c>
      <c r="B16" s="30">
        <v>0.15</v>
      </c>
      <c r="C16" s="30">
        <v>0</v>
      </c>
    </row>
    <row r="17" spans="1:3" x14ac:dyDescent="0.25">
      <c r="A17" s="29">
        <v>16</v>
      </c>
      <c r="B17" s="30">
        <v>0.16</v>
      </c>
      <c r="C17" s="30">
        <v>0</v>
      </c>
    </row>
    <row r="18" spans="1:3" x14ac:dyDescent="0.25">
      <c r="A18" s="29">
        <v>17</v>
      </c>
      <c r="B18" s="30">
        <v>0.17</v>
      </c>
      <c r="C18" s="30">
        <v>0</v>
      </c>
    </row>
    <row r="19" spans="1:3" x14ac:dyDescent="0.25">
      <c r="A19" s="29">
        <v>18</v>
      </c>
      <c r="B19" s="30">
        <v>0.18000000000000002</v>
      </c>
      <c r="C19" s="30">
        <v>0</v>
      </c>
    </row>
    <row r="20" spans="1:3" x14ac:dyDescent="0.25">
      <c r="A20" s="29">
        <v>19</v>
      </c>
      <c r="B20" s="30">
        <v>0.19000000000000003</v>
      </c>
      <c r="C20" s="30">
        <v>0</v>
      </c>
    </row>
    <row r="21" spans="1:3" x14ac:dyDescent="0.25">
      <c r="A21" s="29">
        <v>20</v>
      </c>
      <c r="B21" s="30">
        <v>0.20000000000000004</v>
      </c>
      <c r="C21" s="30">
        <v>0</v>
      </c>
    </row>
    <row r="22" spans="1:3" x14ac:dyDescent="0.25">
      <c r="A22" s="29">
        <v>21</v>
      </c>
      <c r="B22" s="30">
        <v>0.21000000000000005</v>
      </c>
      <c r="C22" s="30">
        <v>0</v>
      </c>
    </row>
    <row r="23" spans="1:3" x14ac:dyDescent="0.25">
      <c r="A23" s="29">
        <v>22</v>
      </c>
      <c r="B23" s="30">
        <v>0.22000000000000006</v>
      </c>
      <c r="C23" s="30">
        <v>0</v>
      </c>
    </row>
    <row r="24" spans="1:3" x14ac:dyDescent="0.25">
      <c r="A24" s="29">
        <v>23</v>
      </c>
      <c r="B24" s="30">
        <v>0.23000000000000007</v>
      </c>
      <c r="C24" s="30">
        <v>0</v>
      </c>
    </row>
    <row r="25" spans="1:3" x14ac:dyDescent="0.25">
      <c r="A25" s="29">
        <v>24</v>
      </c>
      <c r="B25" s="30">
        <v>0.24000000000000007</v>
      </c>
      <c r="C25" s="30">
        <v>0</v>
      </c>
    </row>
    <row r="26" spans="1:3" x14ac:dyDescent="0.25">
      <c r="A26" s="29">
        <v>25</v>
      </c>
      <c r="B26" s="30">
        <v>0.25000000000000006</v>
      </c>
      <c r="C26" s="30">
        <v>0</v>
      </c>
    </row>
    <row r="27" spans="1:3" x14ac:dyDescent="0.25">
      <c r="A27" s="29">
        <v>26</v>
      </c>
      <c r="B27" s="30">
        <v>0.26000000000000006</v>
      </c>
      <c r="C27" s="30">
        <v>0</v>
      </c>
    </row>
    <row r="28" spans="1:3" x14ac:dyDescent="0.25">
      <c r="A28" s="29">
        <v>27</v>
      </c>
      <c r="B28" s="30">
        <v>0.27000000000000007</v>
      </c>
      <c r="C28" s="30">
        <v>0</v>
      </c>
    </row>
    <row r="29" spans="1:3" x14ac:dyDescent="0.25">
      <c r="A29" s="29">
        <v>28</v>
      </c>
      <c r="B29" s="30">
        <v>0.28000000000000008</v>
      </c>
      <c r="C29" s="30">
        <v>0</v>
      </c>
    </row>
    <row r="30" spans="1:3" x14ac:dyDescent="0.25">
      <c r="A30" s="29">
        <v>29</v>
      </c>
      <c r="B30" s="30">
        <v>0.29000000000000009</v>
      </c>
      <c r="C30" s="30">
        <v>0</v>
      </c>
    </row>
    <row r="31" spans="1:3" x14ac:dyDescent="0.25">
      <c r="A31" s="29">
        <v>30</v>
      </c>
      <c r="B31" s="30">
        <v>0.3000000000000001</v>
      </c>
      <c r="C31" s="30">
        <v>0</v>
      </c>
    </row>
    <row r="32" spans="1:3" x14ac:dyDescent="0.25">
      <c r="A32" s="29">
        <v>31</v>
      </c>
      <c r="B32" s="30">
        <v>0.31000000000000011</v>
      </c>
      <c r="C32" s="30">
        <v>0</v>
      </c>
    </row>
    <row r="33" spans="1:3" x14ac:dyDescent="0.25">
      <c r="A33" s="29">
        <v>32</v>
      </c>
      <c r="B33" s="30">
        <v>0.32000000000000012</v>
      </c>
      <c r="C33" s="30">
        <v>0</v>
      </c>
    </row>
    <row r="34" spans="1:3" x14ac:dyDescent="0.25">
      <c r="A34" s="29">
        <v>33</v>
      </c>
      <c r="B34" s="30">
        <v>0.33000000000000013</v>
      </c>
      <c r="C34" s="30">
        <v>0</v>
      </c>
    </row>
    <row r="35" spans="1:3" x14ac:dyDescent="0.25">
      <c r="A35" s="29">
        <v>34</v>
      </c>
      <c r="B35" s="30">
        <v>0.34000000000000014</v>
      </c>
      <c r="C35" s="30">
        <v>0</v>
      </c>
    </row>
    <row r="36" spans="1:3" x14ac:dyDescent="0.25">
      <c r="A36" s="29">
        <v>35</v>
      </c>
      <c r="B36" s="30">
        <v>0.35000000000000014</v>
      </c>
      <c r="C36" s="30">
        <v>0</v>
      </c>
    </row>
    <row r="37" spans="1:3" x14ac:dyDescent="0.25">
      <c r="A37" s="29">
        <v>36</v>
      </c>
      <c r="B37" s="30">
        <v>0.36000000000000015</v>
      </c>
      <c r="C37" s="30">
        <v>0</v>
      </c>
    </row>
    <row r="38" spans="1:3" x14ac:dyDescent="0.25">
      <c r="A38" s="29">
        <v>37</v>
      </c>
      <c r="B38" s="30">
        <v>0.37000000000000016</v>
      </c>
      <c r="C38" s="30">
        <v>0</v>
      </c>
    </row>
    <row r="39" spans="1:3" x14ac:dyDescent="0.25">
      <c r="A39" s="29">
        <v>38</v>
      </c>
      <c r="B39" s="30">
        <v>0.38000000000000017</v>
      </c>
      <c r="C39" s="30">
        <v>0</v>
      </c>
    </row>
    <row r="40" spans="1:3" x14ac:dyDescent="0.25">
      <c r="A40" s="29">
        <v>39</v>
      </c>
      <c r="B40" s="30">
        <v>0.39000000000000018</v>
      </c>
      <c r="C40" s="30">
        <v>0</v>
      </c>
    </row>
    <row r="41" spans="1:3" x14ac:dyDescent="0.25">
      <c r="A41" s="29">
        <v>40</v>
      </c>
      <c r="B41" s="30">
        <v>0.40000000000000019</v>
      </c>
      <c r="C41" s="30">
        <v>0</v>
      </c>
    </row>
    <row r="42" spans="1:3" x14ac:dyDescent="0.25">
      <c r="A42" s="29">
        <v>41</v>
      </c>
      <c r="B42" s="30">
        <v>0.4100000000000002</v>
      </c>
      <c r="C42" s="30">
        <v>0</v>
      </c>
    </row>
    <row r="43" spans="1:3" x14ac:dyDescent="0.25">
      <c r="A43" s="29">
        <v>42</v>
      </c>
      <c r="B43" s="30">
        <v>0.42000000000000021</v>
      </c>
      <c r="C43" s="30">
        <v>0</v>
      </c>
    </row>
    <row r="44" spans="1:3" x14ac:dyDescent="0.25">
      <c r="A44" s="29">
        <v>43</v>
      </c>
      <c r="B44" s="30">
        <v>0.43000000000000022</v>
      </c>
      <c r="C44" s="30">
        <v>0</v>
      </c>
    </row>
    <row r="45" spans="1:3" x14ac:dyDescent="0.25">
      <c r="A45" s="29">
        <v>44</v>
      </c>
      <c r="B45" s="30">
        <v>0.44000000000000022</v>
      </c>
      <c r="C45" s="30">
        <v>0</v>
      </c>
    </row>
    <row r="46" spans="1:3" x14ac:dyDescent="0.25">
      <c r="A46" s="29">
        <v>45</v>
      </c>
      <c r="B46" s="30">
        <v>0.45000000000000023</v>
      </c>
      <c r="C46" s="30">
        <v>0</v>
      </c>
    </row>
    <row r="47" spans="1:3" x14ac:dyDescent="0.25">
      <c r="A47" s="29">
        <v>46</v>
      </c>
      <c r="B47" s="30">
        <v>0.46000000000000024</v>
      </c>
      <c r="C47" s="30">
        <v>0</v>
      </c>
    </row>
    <row r="48" spans="1:3" x14ac:dyDescent="0.25">
      <c r="A48" s="29">
        <v>47</v>
      </c>
      <c r="B48" s="30">
        <v>0.47000000000000025</v>
      </c>
      <c r="C48" s="30">
        <v>0</v>
      </c>
    </row>
    <row r="49" spans="1:3" x14ac:dyDescent="0.25">
      <c r="A49" s="29">
        <v>48</v>
      </c>
      <c r="B49" s="30">
        <v>0.48000000000000026</v>
      </c>
      <c r="C49" s="30">
        <v>0</v>
      </c>
    </row>
    <row r="50" spans="1:3" x14ac:dyDescent="0.25">
      <c r="A50" s="29">
        <v>49</v>
      </c>
      <c r="B50" s="30">
        <v>0.49000000000000027</v>
      </c>
      <c r="C50" s="30">
        <v>0</v>
      </c>
    </row>
    <row r="51" spans="1:3" x14ac:dyDescent="0.25">
      <c r="A51" s="29">
        <v>50</v>
      </c>
      <c r="B51" s="30">
        <v>0.50000000000000022</v>
      </c>
      <c r="C51" s="30">
        <v>0</v>
      </c>
    </row>
    <row r="52" spans="1:3" x14ac:dyDescent="0.25">
      <c r="A52" s="29">
        <v>51</v>
      </c>
      <c r="B52" s="30">
        <v>0.51000000000000023</v>
      </c>
      <c r="C52" s="30">
        <v>0</v>
      </c>
    </row>
    <row r="53" spans="1:3" x14ac:dyDescent="0.25">
      <c r="A53" s="29">
        <v>52</v>
      </c>
      <c r="B53" s="30">
        <v>0.52000000000000024</v>
      </c>
      <c r="C53" s="30">
        <v>0</v>
      </c>
    </row>
    <row r="54" spans="1:3" x14ac:dyDescent="0.25">
      <c r="A54" s="29">
        <v>53</v>
      </c>
      <c r="B54" s="30">
        <v>0.53000000000000025</v>
      </c>
      <c r="C54" s="30">
        <v>0</v>
      </c>
    </row>
    <row r="55" spans="1:3" x14ac:dyDescent="0.25">
      <c r="A55" s="29">
        <v>54</v>
      </c>
      <c r="B55" s="30">
        <v>0.54000000000000026</v>
      </c>
      <c r="C55" s="30">
        <v>0</v>
      </c>
    </row>
    <row r="56" spans="1:3" x14ac:dyDescent="0.25">
      <c r="A56" s="29">
        <v>55</v>
      </c>
      <c r="B56" s="30">
        <v>0.55000000000000027</v>
      </c>
      <c r="C56" s="30">
        <v>0</v>
      </c>
    </row>
    <row r="57" spans="1:3" x14ac:dyDescent="0.25">
      <c r="A57" s="29">
        <v>56</v>
      </c>
      <c r="B57" s="30">
        <v>0.56000000000000028</v>
      </c>
      <c r="C57" s="30">
        <v>0</v>
      </c>
    </row>
    <row r="58" spans="1:3" x14ac:dyDescent="0.25">
      <c r="A58" s="29">
        <v>57</v>
      </c>
      <c r="B58" s="30">
        <v>0.57000000000000028</v>
      </c>
      <c r="C58" s="30">
        <v>0</v>
      </c>
    </row>
    <row r="59" spans="1:3" x14ac:dyDescent="0.25">
      <c r="A59" s="29">
        <v>58</v>
      </c>
      <c r="B59" s="30">
        <v>0.58000000000000029</v>
      </c>
      <c r="C59" s="30">
        <v>0</v>
      </c>
    </row>
    <row r="60" spans="1:3" x14ac:dyDescent="0.25">
      <c r="A60" s="29">
        <v>59</v>
      </c>
      <c r="B60" s="30">
        <v>0.5900000000000003</v>
      </c>
      <c r="C60" s="30">
        <v>0</v>
      </c>
    </row>
    <row r="61" spans="1:3" x14ac:dyDescent="0.25">
      <c r="A61" s="29">
        <v>60</v>
      </c>
      <c r="B61" s="30">
        <v>0.60000000000000031</v>
      </c>
      <c r="C61" s="30">
        <v>0</v>
      </c>
    </row>
    <row r="62" spans="1:3" x14ac:dyDescent="0.25">
      <c r="A62" s="29">
        <v>61</v>
      </c>
      <c r="B62" s="30">
        <v>0.61000000000000032</v>
      </c>
      <c r="C62" s="30">
        <v>0</v>
      </c>
    </row>
    <row r="63" spans="1:3" x14ac:dyDescent="0.25">
      <c r="A63" s="29">
        <v>62</v>
      </c>
      <c r="B63" s="30">
        <v>0.62000000000000033</v>
      </c>
      <c r="C63" s="30">
        <v>0</v>
      </c>
    </row>
    <row r="64" spans="1:3" x14ac:dyDescent="0.25">
      <c r="A64" s="29">
        <v>63</v>
      </c>
      <c r="B64" s="30">
        <v>0.63000000000000034</v>
      </c>
      <c r="C64" s="30">
        <v>0</v>
      </c>
    </row>
    <row r="65" spans="1:3" x14ac:dyDescent="0.25">
      <c r="A65" s="29">
        <v>64</v>
      </c>
      <c r="B65" s="30">
        <v>0.64000000000000035</v>
      </c>
      <c r="C65" s="30">
        <v>0</v>
      </c>
    </row>
    <row r="66" spans="1:3" x14ac:dyDescent="0.25">
      <c r="A66" s="29">
        <v>65</v>
      </c>
      <c r="B66" s="30">
        <v>0.65000000000000036</v>
      </c>
      <c r="C66" s="30">
        <v>0</v>
      </c>
    </row>
    <row r="67" spans="1:3" x14ac:dyDescent="0.25">
      <c r="A67" s="29">
        <v>66</v>
      </c>
      <c r="B67" s="30">
        <v>0.66000000000000036</v>
      </c>
      <c r="C67" s="30">
        <v>0</v>
      </c>
    </row>
    <row r="68" spans="1:3" x14ac:dyDescent="0.25">
      <c r="A68" s="29">
        <v>67</v>
      </c>
      <c r="B68" s="30">
        <v>0.67000000000000037</v>
      </c>
      <c r="C68" s="30">
        <v>0</v>
      </c>
    </row>
    <row r="69" spans="1:3" x14ac:dyDescent="0.25">
      <c r="A69" s="29">
        <v>68</v>
      </c>
      <c r="B69" s="30">
        <v>0.68000000000000038</v>
      </c>
      <c r="C69" s="30">
        <v>0</v>
      </c>
    </row>
    <row r="70" spans="1:3" x14ac:dyDescent="0.25">
      <c r="A70" s="29">
        <v>69</v>
      </c>
      <c r="B70" s="30">
        <v>0.69000000000000039</v>
      </c>
      <c r="C70" s="30">
        <v>0</v>
      </c>
    </row>
    <row r="71" spans="1:3" x14ac:dyDescent="0.25">
      <c r="A71" s="29">
        <v>70</v>
      </c>
      <c r="B71" s="30">
        <v>0.7000000000000004</v>
      </c>
      <c r="C71" s="30">
        <v>0</v>
      </c>
    </row>
    <row r="72" spans="1:3" x14ac:dyDescent="0.25">
      <c r="A72" s="29">
        <v>71</v>
      </c>
      <c r="B72" s="30">
        <v>0.71000000000000041</v>
      </c>
      <c r="C72" s="30">
        <v>0</v>
      </c>
    </row>
    <row r="73" spans="1:3" x14ac:dyDescent="0.25">
      <c r="A73" s="29">
        <v>72</v>
      </c>
      <c r="B73" s="30">
        <v>0.72000000000000042</v>
      </c>
      <c r="C73" s="30">
        <v>0</v>
      </c>
    </row>
    <row r="74" spans="1:3" x14ac:dyDescent="0.25">
      <c r="A74" s="29">
        <v>73</v>
      </c>
      <c r="B74" s="30">
        <v>0.73000000000000043</v>
      </c>
      <c r="C74" s="30">
        <v>0</v>
      </c>
    </row>
    <row r="75" spans="1:3" x14ac:dyDescent="0.25">
      <c r="A75" s="29">
        <v>74</v>
      </c>
      <c r="B75" s="30">
        <v>0.74000000000000044</v>
      </c>
      <c r="C75" s="30">
        <v>0</v>
      </c>
    </row>
    <row r="76" spans="1:3" x14ac:dyDescent="0.25">
      <c r="A76" s="29">
        <v>75</v>
      </c>
      <c r="B76" s="30">
        <v>0.75000000000000044</v>
      </c>
      <c r="C76" s="30">
        <v>0</v>
      </c>
    </row>
    <row r="77" spans="1:3" x14ac:dyDescent="0.25">
      <c r="A77" s="29">
        <v>76</v>
      </c>
      <c r="B77" s="30">
        <v>0.76000000000000045</v>
      </c>
      <c r="C77" s="30">
        <v>0</v>
      </c>
    </row>
    <row r="78" spans="1:3" x14ac:dyDescent="0.25">
      <c r="A78" s="29">
        <v>77</v>
      </c>
      <c r="B78" s="30">
        <v>0.77000000000000046</v>
      </c>
      <c r="C78" s="30">
        <v>0</v>
      </c>
    </row>
    <row r="79" spans="1:3" x14ac:dyDescent="0.25">
      <c r="A79" s="29">
        <v>78</v>
      </c>
      <c r="B79" s="30">
        <v>0.78000000000000047</v>
      </c>
      <c r="C79" s="30">
        <v>0</v>
      </c>
    </row>
    <row r="80" spans="1:3" x14ac:dyDescent="0.25">
      <c r="A80" s="29">
        <v>79</v>
      </c>
      <c r="B80" s="30">
        <v>0.79000000000000048</v>
      </c>
      <c r="C80" s="30">
        <v>0</v>
      </c>
    </row>
    <row r="81" spans="1:3" x14ac:dyDescent="0.25">
      <c r="A81" s="29">
        <v>80</v>
      </c>
      <c r="B81" s="30">
        <v>0.80000000000000049</v>
      </c>
      <c r="C81" s="30">
        <v>0</v>
      </c>
    </row>
    <row r="82" spans="1:3" x14ac:dyDescent="0.25">
      <c r="A82" s="29">
        <v>81</v>
      </c>
      <c r="B82" s="30">
        <v>0.8100000000000005</v>
      </c>
      <c r="C82" s="30">
        <v>0</v>
      </c>
    </row>
    <row r="83" spans="1:3" x14ac:dyDescent="0.25">
      <c r="A83" s="29">
        <v>82</v>
      </c>
      <c r="B83" s="30">
        <v>0.82000000000000051</v>
      </c>
      <c r="C83" s="30">
        <v>0</v>
      </c>
    </row>
    <row r="84" spans="1:3" x14ac:dyDescent="0.25">
      <c r="A84" s="29">
        <v>83</v>
      </c>
      <c r="B84" s="30">
        <v>0.83000000000000052</v>
      </c>
      <c r="C84" s="30">
        <v>0</v>
      </c>
    </row>
    <row r="85" spans="1:3" x14ac:dyDescent="0.25">
      <c r="A85" s="29">
        <v>84</v>
      </c>
      <c r="B85" s="30">
        <v>0.84000000000000052</v>
      </c>
      <c r="C85" s="30">
        <v>0</v>
      </c>
    </row>
    <row r="86" spans="1:3" x14ac:dyDescent="0.25">
      <c r="A86" s="29">
        <v>85</v>
      </c>
      <c r="B86" s="30">
        <v>0.85000000000000053</v>
      </c>
      <c r="C86" s="30">
        <v>0</v>
      </c>
    </row>
    <row r="87" spans="1:3" x14ac:dyDescent="0.25">
      <c r="A87" s="29">
        <v>86</v>
      </c>
      <c r="B87" s="30">
        <v>0.86000000000000054</v>
      </c>
      <c r="C87" s="30">
        <v>0</v>
      </c>
    </row>
    <row r="88" spans="1:3" x14ac:dyDescent="0.25">
      <c r="A88" s="29">
        <v>87</v>
      </c>
      <c r="B88" s="30">
        <v>0.87000000000000055</v>
      </c>
      <c r="C88" s="30">
        <v>0</v>
      </c>
    </row>
    <row r="89" spans="1:3" x14ac:dyDescent="0.25">
      <c r="A89" s="29">
        <v>88</v>
      </c>
      <c r="B89" s="30">
        <v>0.88000000000000056</v>
      </c>
      <c r="C89" s="30">
        <v>0</v>
      </c>
    </row>
    <row r="90" spans="1:3" x14ac:dyDescent="0.25">
      <c r="A90" s="29">
        <v>89</v>
      </c>
      <c r="B90" s="30">
        <v>0.89000000000000057</v>
      </c>
      <c r="C90" s="30">
        <v>0</v>
      </c>
    </row>
    <row r="91" spans="1:3" x14ac:dyDescent="0.25">
      <c r="A91" s="29">
        <v>90</v>
      </c>
      <c r="B91" s="30">
        <v>0.90000000000000058</v>
      </c>
      <c r="C91" s="30">
        <v>0</v>
      </c>
    </row>
    <row r="92" spans="1:3" x14ac:dyDescent="0.25">
      <c r="A92" s="29">
        <v>91</v>
      </c>
      <c r="B92" s="30">
        <v>0.91000000000000059</v>
      </c>
      <c r="C92" s="30">
        <v>0</v>
      </c>
    </row>
    <row r="93" spans="1:3" x14ac:dyDescent="0.25">
      <c r="A93" s="29">
        <v>92</v>
      </c>
      <c r="B93" s="30">
        <v>0.9200000000000006</v>
      </c>
      <c r="C93" s="30">
        <v>0</v>
      </c>
    </row>
    <row r="94" spans="1:3" x14ac:dyDescent="0.25">
      <c r="A94" s="29">
        <v>93</v>
      </c>
      <c r="B94" s="30">
        <v>0.9300000000000006</v>
      </c>
      <c r="C94" s="30">
        <v>0</v>
      </c>
    </row>
    <row r="95" spans="1:3" x14ac:dyDescent="0.25">
      <c r="A95" s="29">
        <v>94</v>
      </c>
      <c r="B95" s="30">
        <v>0.94000000000000061</v>
      </c>
      <c r="C95" s="30">
        <v>0</v>
      </c>
    </row>
    <row r="96" spans="1:3" x14ac:dyDescent="0.25">
      <c r="A96" s="29">
        <v>95</v>
      </c>
      <c r="B96" s="30">
        <v>0.95000000000000062</v>
      </c>
      <c r="C96" s="30">
        <v>0</v>
      </c>
    </row>
    <row r="97" spans="1:3" x14ac:dyDescent="0.25">
      <c r="A97" s="29">
        <v>96</v>
      </c>
      <c r="B97" s="30">
        <v>0.96000000000000063</v>
      </c>
      <c r="C97" s="30">
        <v>0</v>
      </c>
    </row>
    <row r="98" spans="1:3" x14ac:dyDescent="0.25">
      <c r="A98" s="29">
        <v>97</v>
      </c>
      <c r="B98" s="30">
        <v>0.97000000000000064</v>
      </c>
      <c r="C98" s="30">
        <v>0</v>
      </c>
    </row>
    <row r="99" spans="1:3" x14ac:dyDescent="0.25">
      <c r="A99" s="29">
        <v>98</v>
      </c>
      <c r="B99" s="30">
        <v>0.98000000000000065</v>
      </c>
      <c r="C99" s="30">
        <v>0</v>
      </c>
    </row>
    <row r="100" spans="1:3" x14ac:dyDescent="0.25">
      <c r="A100" s="29">
        <v>99</v>
      </c>
      <c r="B100" s="30">
        <v>0.99000000000000066</v>
      </c>
      <c r="C100" s="30">
        <v>0</v>
      </c>
    </row>
    <row r="101" spans="1:3" x14ac:dyDescent="0.25">
      <c r="A101" s="29">
        <v>100</v>
      </c>
      <c r="B101" s="30">
        <v>1.0000000000000007</v>
      </c>
      <c r="C101" s="30">
        <v>0</v>
      </c>
    </row>
    <row r="102" spans="1:3" x14ac:dyDescent="0.25">
      <c r="A102" s="29">
        <v>101</v>
      </c>
      <c r="B102" s="30">
        <v>1.0100000000000007</v>
      </c>
      <c r="C102" s="30">
        <v>0</v>
      </c>
    </row>
    <row r="103" spans="1:3" x14ac:dyDescent="0.25">
      <c r="A103" s="29">
        <v>102</v>
      </c>
      <c r="B103" s="30">
        <v>1.0200000000000007</v>
      </c>
      <c r="C103" s="30">
        <v>0</v>
      </c>
    </row>
    <row r="104" spans="1:3" x14ac:dyDescent="0.25">
      <c r="A104" s="29">
        <v>103</v>
      </c>
      <c r="B104" s="30">
        <v>1.0300000000000007</v>
      </c>
      <c r="C104" s="30">
        <v>0</v>
      </c>
    </row>
    <row r="105" spans="1:3" x14ac:dyDescent="0.25">
      <c r="A105" s="29">
        <v>104</v>
      </c>
      <c r="B105" s="30">
        <v>1.0400000000000007</v>
      </c>
      <c r="C105" s="30">
        <v>0</v>
      </c>
    </row>
    <row r="106" spans="1:3" x14ac:dyDescent="0.25">
      <c r="A106" s="29">
        <v>105</v>
      </c>
      <c r="B106" s="30">
        <v>1.0500000000000007</v>
      </c>
      <c r="C106" s="30">
        <v>0</v>
      </c>
    </row>
    <row r="107" spans="1:3" x14ac:dyDescent="0.25">
      <c r="A107" s="29">
        <v>106</v>
      </c>
      <c r="B107" s="30">
        <v>1.0600000000000007</v>
      </c>
      <c r="C107" s="30">
        <v>0</v>
      </c>
    </row>
    <row r="108" spans="1:3" x14ac:dyDescent="0.25">
      <c r="A108" s="29">
        <v>107</v>
      </c>
      <c r="B108" s="30">
        <v>1.0700000000000007</v>
      </c>
      <c r="C108" s="30">
        <v>0</v>
      </c>
    </row>
    <row r="109" spans="1:3" x14ac:dyDescent="0.25">
      <c r="A109" s="29">
        <v>108</v>
      </c>
      <c r="B109" s="30">
        <v>1.0800000000000007</v>
      </c>
      <c r="C109" s="30">
        <v>0</v>
      </c>
    </row>
    <row r="110" spans="1:3" x14ac:dyDescent="0.25">
      <c r="A110" s="29">
        <v>109</v>
      </c>
      <c r="B110" s="30">
        <v>1.0900000000000007</v>
      </c>
      <c r="C110" s="30">
        <v>0</v>
      </c>
    </row>
    <row r="111" spans="1:3" x14ac:dyDescent="0.25">
      <c r="A111" s="29">
        <v>110</v>
      </c>
      <c r="B111" s="30">
        <v>1.1000000000000008</v>
      </c>
      <c r="C111" s="30">
        <v>0</v>
      </c>
    </row>
    <row r="112" spans="1:3" x14ac:dyDescent="0.25">
      <c r="A112" s="29">
        <v>111</v>
      </c>
      <c r="B112" s="30">
        <v>1.1100000000000008</v>
      </c>
      <c r="C112" s="30">
        <v>0</v>
      </c>
    </row>
    <row r="113" spans="1:3" x14ac:dyDescent="0.25">
      <c r="A113" s="29">
        <v>112</v>
      </c>
      <c r="B113" s="30">
        <v>1.1200000000000008</v>
      </c>
      <c r="C113" s="30">
        <v>0</v>
      </c>
    </row>
    <row r="114" spans="1:3" x14ac:dyDescent="0.25">
      <c r="A114" s="29">
        <v>113</v>
      </c>
      <c r="B114" s="30">
        <v>1.1300000000000008</v>
      </c>
      <c r="C114" s="30">
        <v>0</v>
      </c>
    </row>
    <row r="115" spans="1:3" x14ac:dyDescent="0.25">
      <c r="A115" s="29">
        <v>114</v>
      </c>
      <c r="B115" s="30">
        <v>1.1400000000000008</v>
      </c>
      <c r="C115" s="30">
        <v>0</v>
      </c>
    </row>
    <row r="116" spans="1:3" x14ac:dyDescent="0.25">
      <c r="A116" s="29">
        <v>115</v>
      </c>
      <c r="B116" s="30">
        <v>1.1500000000000008</v>
      </c>
      <c r="C116" s="30">
        <v>0</v>
      </c>
    </row>
    <row r="117" spans="1:3" x14ac:dyDescent="0.25">
      <c r="A117" s="29">
        <v>116</v>
      </c>
      <c r="B117" s="30">
        <v>1.1600000000000008</v>
      </c>
      <c r="C117" s="30">
        <v>0</v>
      </c>
    </row>
    <row r="118" spans="1:3" x14ac:dyDescent="0.25">
      <c r="A118" s="29">
        <v>117</v>
      </c>
      <c r="B118" s="30">
        <v>1.1700000000000008</v>
      </c>
      <c r="C118" s="30">
        <v>0</v>
      </c>
    </row>
    <row r="119" spans="1:3" x14ac:dyDescent="0.25">
      <c r="A119" s="29">
        <v>118</v>
      </c>
      <c r="B119" s="30">
        <v>1.1800000000000008</v>
      </c>
      <c r="C119" s="30">
        <v>0</v>
      </c>
    </row>
    <row r="120" spans="1:3" x14ac:dyDescent="0.25">
      <c r="A120" s="29">
        <v>119</v>
      </c>
      <c r="B120" s="30">
        <v>1.1900000000000008</v>
      </c>
      <c r="C120" s="30">
        <v>0</v>
      </c>
    </row>
    <row r="121" spans="1:3" x14ac:dyDescent="0.25">
      <c r="A121" s="29">
        <v>120</v>
      </c>
      <c r="B121" s="30">
        <v>1.2000000000000008</v>
      </c>
      <c r="C121" s="30">
        <v>0</v>
      </c>
    </row>
    <row r="122" spans="1:3" x14ac:dyDescent="0.25">
      <c r="A122" s="29">
        <v>121</v>
      </c>
      <c r="B122" s="30">
        <v>1.2100000000000009</v>
      </c>
      <c r="C122" s="30">
        <v>0</v>
      </c>
    </row>
    <row r="123" spans="1:3" x14ac:dyDescent="0.25">
      <c r="A123" s="29">
        <v>122</v>
      </c>
      <c r="B123" s="30">
        <v>1.2200000000000009</v>
      </c>
      <c r="C123" s="30">
        <v>0</v>
      </c>
    </row>
    <row r="124" spans="1:3" x14ac:dyDescent="0.25">
      <c r="A124" s="29">
        <v>123</v>
      </c>
      <c r="B124" s="30">
        <v>1.2300000000000009</v>
      </c>
      <c r="C124" s="30">
        <v>0</v>
      </c>
    </row>
    <row r="125" spans="1:3" x14ac:dyDescent="0.25">
      <c r="A125" s="29">
        <v>124</v>
      </c>
      <c r="B125" s="30">
        <v>1.2400000000000009</v>
      </c>
      <c r="C125" s="30">
        <v>0</v>
      </c>
    </row>
    <row r="126" spans="1:3" x14ac:dyDescent="0.25">
      <c r="A126" s="29">
        <v>125</v>
      </c>
      <c r="B126" s="30">
        <v>1.2500000000000009</v>
      </c>
      <c r="C126" s="30">
        <v>0</v>
      </c>
    </row>
    <row r="127" spans="1:3" x14ac:dyDescent="0.25">
      <c r="A127" s="29">
        <v>126</v>
      </c>
      <c r="B127" s="30">
        <v>1.2600000000000009</v>
      </c>
      <c r="C127" s="30">
        <v>0</v>
      </c>
    </row>
    <row r="128" spans="1:3" x14ac:dyDescent="0.25">
      <c r="A128" s="29">
        <v>127</v>
      </c>
      <c r="B128" s="30">
        <v>1.2700000000000009</v>
      </c>
      <c r="C128" s="30">
        <v>0</v>
      </c>
    </row>
    <row r="129" spans="1:3" x14ac:dyDescent="0.25">
      <c r="A129" s="29">
        <v>128</v>
      </c>
      <c r="B129" s="30">
        <v>1.2800000000000009</v>
      </c>
      <c r="C129" s="30">
        <v>0</v>
      </c>
    </row>
    <row r="130" spans="1:3" x14ac:dyDescent="0.25">
      <c r="A130" s="29">
        <v>129</v>
      </c>
      <c r="B130" s="30">
        <v>1.2900000000000009</v>
      </c>
      <c r="C130" s="30">
        <v>0</v>
      </c>
    </row>
    <row r="131" spans="1:3" x14ac:dyDescent="0.25">
      <c r="A131" s="29">
        <v>130</v>
      </c>
      <c r="B131" s="30">
        <v>1.3000000000000009</v>
      </c>
      <c r="C131" s="30">
        <v>0</v>
      </c>
    </row>
    <row r="132" spans="1:3" x14ac:dyDescent="0.25">
      <c r="A132" s="29">
        <v>131</v>
      </c>
      <c r="B132" s="30">
        <v>1.3100000000000009</v>
      </c>
      <c r="C132" s="30">
        <v>0</v>
      </c>
    </row>
    <row r="133" spans="1:3" x14ac:dyDescent="0.25">
      <c r="A133" s="29">
        <v>132</v>
      </c>
      <c r="B133" s="30">
        <v>1.320000000000001</v>
      </c>
      <c r="C133" s="30">
        <v>0</v>
      </c>
    </row>
    <row r="134" spans="1:3" x14ac:dyDescent="0.25">
      <c r="A134" s="29">
        <v>133</v>
      </c>
      <c r="B134" s="30">
        <v>1.330000000000001</v>
      </c>
      <c r="C134" s="30">
        <v>0</v>
      </c>
    </row>
    <row r="135" spans="1:3" x14ac:dyDescent="0.25">
      <c r="A135" s="29">
        <v>134</v>
      </c>
      <c r="B135" s="30">
        <v>1.340000000000001</v>
      </c>
      <c r="C135" s="30">
        <v>0</v>
      </c>
    </row>
    <row r="136" spans="1:3" x14ac:dyDescent="0.25">
      <c r="A136" s="29">
        <v>135</v>
      </c>
      <c r="B136" s="30">
        <v>1.350000000000001</v>
      </c>
      <c r="C136" s="30">
        <v>0</v>
      </c>
    </row>
    <row r="137" spans="1:3" x14ac:dyDescent="0.25">
      <c r="A137" s="29">
        <v>136</v>
      </c>
      <c r="B137" s="30">
        <v>1.360000000000001</v>
      </c>
      <c r="C137" s="30">
        <v>0</v>
      </c>
    </row>
    <row r="138" spans="1:3" x14ac:dyDescent="0.25">
      <c r="A138" s="29">
        <v>137</v>
      </c>
      <c r="B138" s="30">
        <v>1.370000000000001</v>
      </c>
      <c r="C138" s="30">
        <v>0</v>
      </c>
    </row>
    <row r="139" spans="1:3" x14ac:dyDescent="0.25">
      <c r="A139" s="29">
        <v>138</v>
      </c>
      <c r="B139" s="30">
        <v>1.380000000000001</v>
      </c>
      <c r="C139" s="30">
        <v>0</v>
      </c>
    </row>
    <row r="140" spans="1:3" x14ac:dyDescent="0.25">
      <c r="A140" s="29">
        <v>139</v>
      </c>
      <c r="B140" s="30">
        <v>1.390000000000001</v>
      </c>
      <c r="C140" s="30">
        <v>0</v>
      </c>
    </row>
    <row r="141" spans="1:3" x14ac:dyDescent="0.25">
      <c r="A141" s="29">
        <v>140</v>
      </c>
      <c r="B141" s="30">
        <v>1.400000000000001</v>
      </c>
      <c r="C141" s="30">
        <v>0</v>
      </c>
    </row>
    <row r="142" spans="1:3" x14ac:dyDescent="0.25">
      <c r="A142" s="29">
        <v>141</v>
      </c>
      <c r="B142" s="30">
        <v>1.410000000000001</v>
      </c>
      <c r="C142" s="30">
        <v>0</v>
      </c>
    </row>
    <row r="143" spans="1:3" x14ac:dyDescent="0.25">
      <c r="A143" s="29">
        <v>142</v>
      </c>
      <c r="B143" s="30">
        <v>1.420000000000001</v>
      </c>
      <c r="C143" s="30">
        <v>0</v>
      </c>
    </row>
    <row r="144" spans="1:3" x14ac:dyDescent="0.25">
      <c r="A144" s="29">
        <v>143</v>
      </c>
      <c r="B144" s="30">
        <v>1.430000000000001</v>
      </c>
      <c r="C144" s="30">
        <v>0</v>
      </c>
    </row>
    <row r="145" spans="1:3" x14ac:dyDescent="0.25">
      <c r="A145" s="29">
        <v>144</v>
      </c>
      <c r="B145" s="30">
        <v>1.4400000000000011</v>
      </c>
      <c r="C145" s="30">
        <v>0</v>
      </c>
    </row>
    <row r="146" spans="1:3" x14ac:dyDescent="0.25">
      <c r="A146" s="29">
        <v>145</v>
      </c>
      <c r="B146" s="30">
        <v>1.4500000000000011</v>
      </c>
      <c r="C146" s="30">
        <v>0</v>
      </c>
    </row>
    <row r="147" spans="1:3" x14ac:dyDescent="0.25">
      <c r="A147" s="29">
        <v>146</v>
      </c>
      <c r="B147" s="30">
        <v>1.4600000000000011</v>
      </c>
      <c r="C147" s="30">
        <v>0</v>
      </c>
    </row>
    <row r="148" spans="1:3" x14ac:dyDescent="0.25">
      <c r="A148" s="29">
        <v>147</v>
      </c>
      <c r="B148" s="30">
        <v>1.4700000000000011</v>
      </c>
      <c r="C148" s="30">
        <v>0</v>
      </c>
    </row>
    <row r="149" spans="1:3" x14ac:dyDescent="0.25">
      <c r="A149" s="29">
        <v>148</v>
      </c>
      <c r="B149" s="30">
        <v>1.4800000000000011</v>
      </c>
      <c r="C149" s="30">
        <v>0</v>
      </c>
    </row>
    <row r="150" spans="1:3" x14ac:dyDescent="0.25">
      <c r="A150" s="29">
        <v>149</v>
      </c>
      <c r="B150" s="30">
        <v>1.4900000000000011</v>
      </c>
      <c r="C150" s="30">
        <v>0</v>
      </c>
    </row>
    <row r="151" spans="1:3" x14ac:dyDescent="0.25">
      <c r="A151" s="29">
        <v>150</v>
      </c>
      <c r="B151" s="30">
        <v>1.5000000000000011</v>
      </c>
      <c r="C151" s="30">
        <v>0</v>
      </c>
    </row>
    <row r="152" spans="1:3" x14ac:dyDescent="0.25">
      <c r="A152" s="29">
        <v>151</v>
      </c>
      <c r="B152" s="30">
        <v>1.5100000000000011</v>
      </c>
      <c r="C152" s="30">
        <v>0</v>
      </c>
    </row>
    <row r="153" spans="1:3" x14ac:dyDescent="0.25">
      <c r="A153" s="29">
        <v>152</v>
      </c>
      <c r="B153" s="30">
        <v>1.5200000000000011</v>
      </c>
      <c r="C153" s="30">
        <v>0</v>
      </c>
    </row>
    <row r="154" spans="1:3" x14ac:dyDescent="0.25">
      <c r="A154" s="29">
        <v>153</v>
      </c>
      <c r="B154" s="30">
        <v>1.5300000000000011</v>
      </c>
      <c r="C154" s="30">
        <v>0</v>
      </c>
    </row>
    <row r="155" spans="1:3" x14ac:dyDescent="0.25">
      <c r="A155" s="29">
        <v>154</v>
      </c>
      <c r="B155" s="30">
        <v>1.5400000000000011</v>
      </c>
      <c r="C155" s="30">
        <v>0</v>
      </c>
    </row>
    <row r="156" spans="1:3" x14ac:dyDescent="0.25">
      <c r="A156" s="29">
        <v>155</v>
      </c>
      <c r="B156" s="30">
        <v>1.5500000000000012</v>
      </c>
      <c r="C156" s="30">
        <v>0</v>
      </c>
    </row>
    <row r="157" spans="1:3" x14ac:dyDescent="0.25">
      <c r="A157" s="29">
        <v>156</v>
      </c>
      <c r="B157" s="30">
        <v>1.5600000000000012</v>
      </c>
      <c r="C157" s="30">
        <v>0</v>
      </c>
    </row>
    <row r="158" spans="1:3" x14ac:dyDescent="0.25">
      <c r="A158" s="29">
        <v>157</v>
      </c>
      <c r="B158" s="30">
        <v>1.5700000000000012</v>
      </c>
      <c r="C158" s="30">
        <v>0</v>
      </c>
    </row>
    <row r="159" spans="1:3" x14ac:dyDescent="0.25">
      <c r="A159" s="29">
        <v>158</v>
      </c>
      <c r="B159" s="30">
        <v>1.5800000000000012</v>
      </c>
      <c r="C159" s="30">
        <v>0</v>
      </c>
    </row>
    <row r="160" spans="1:3" x14ac:dyDescent="0.25">
      <c r="A160" s="29">
        <v>159</v>
      </c>
      <c r="B160" s="30">
        <v>1.5900000000000012</v>
      </c>
      <c r="C160" s="30">
        <v>0</v>
      </c>
    </row>
    <row r="161" spans="1:3" x14ac:dyDescent="0.25">
      <c r="A161" s="29">
        <v>160</v>
      </c>
      <c r="B161" s="30">
        <v>1.6000000000000012</v>
      </c>
      <c r="C161" s="30">
        <v>0</v>
      </c>
    </row>
    <row r="162" spans="1:3" x14ac:dyDescent="0.25">
      <c r="A162" s="29">
        <v>161</v>
      </c>
      <c r="B162" s="30">
        <v>1.6100000000000012</v>
      </c>
      <c r="C162" s="30">
        <v>0</v>
      </c>
    </row>
    <row r="163" spans="1:3" x14ac:dyDescent="0.25">
      <c r="A163" s="29">
        <v>162</v>
      </c>
      <c r="B163" s="30">
        <v>1.6200000000000012</v>
      </c>
      <c r="C163" s="30">
        <v>0</v>
      </c>
    </row>
    <row r="164" spans="1:3" x14ac:dyDescent="0.25">
      <c r="A164" s="29">
        <v>163</v>
      </c>
      <c r="B164" s="30">
        <v>1.6300000000000012</v>
      </c>
      <c r="C164" s="30">
        <v>0</v>
      </c>
    </row>
    <row r="165" spans="1:3" x14ac:dyDescent="0.25">
      <c r="A165" s="29">
        <v>164</v>
      </c>
      <c r="B165" s="30">
        <v>1.6400000000000012</v>
      </c>
      <c r="C165" s="30">
        <v>0</v>
      </c>
    </row>
    <row r="166" spans="1:3" x14ac:dyDescent="0.25">
      <c r="A166" s="29">
        <v>165</v>
      </c>
      <c r="B166" s="30">
        <v>1.6500000000000012</v>
      </c>
      <c r="C166" s="30">
        <v>0</v>
      </c>
    </row>
    <row r="167" spans="1:3" x14ac:dyDescent="0.25">
      <c r="A167" s="29">
        <v>166</v>
      </c>
      <c r="B167" s="30">
        <v>1.6600000000000013</v>
      </c>
      <c r="C167" s="30">
        <v>0</v>
      </c>
    </row>
    <row r="168" spans="1:3" x14ac:dyDescent="0.25">
      <c r="A168" s="29">
        <v>167</v>
      </c>
      <c r="B168" s="30">
        <v>1.6700000000000013</v>
      </c>
      <c r="C168" s="30">
        <v>0</v>
      </c>
    </row>
    <row r="169" spans="1:3" x14ac:dyDescent="0.25">
      <c r="A169" s="29">
        <v>168</v>
      </c>
      <c r="B169" s="30">
        <v>1.6800000000000013</v>
      </c>
      <c r="C169" s="30">
        <v>0</v>
      </c>
    </row>
    <row r="170" spans="1:3" x14ac:dyDescent="0.25">
      <c r="A170" s="29">
        <v>169</v>
      </c>
      <c r="B170" s="30">
        <v>1.6900000000000013</v>
      </c>
      <c r="C170" s="30">
        <v>0</v>
      </c>
    </row>
    <row r="171" spans="1:3" x14ac:dyDescent="0.25">
      <c r="A171" s="29">
        <v>170</v>
      </c>
      <c r="B171" s="30">
        <v>1.7000000000000013</v>
      </c>
      <c r="C171" s="30">
        <v>0</v>
      </c>
    </row>
    <row r="172" spans="1:3" x14ac:dyDescent="0.25">
      <c r="A172" s="29">
        <v>171</v>
      </c>
      <c r="B172" s="30">
        <v>1.7100000000000013</v>
      </c>
      <c r="C172" s="30">
        <v>0</v>
      </c>
    </row>
    <row r="173" spans="1:3" x14ac:dyDescent="0.25">
      <c r="A173" s="29">
        <v>172</v>
      </c>
      <c r="B173" s="30">
        <v>1.7200000000000013</v>
      </c>
      <c r="C173" s="30">
        <v>0</v>
      </c>
    </row>
    <row r="174" spans="1:3" x14ac:dyDescent="0.25">
      <c r="A174" s="29">
        <v>173</v>
      </c>
      <c r="B174" s="30">
        <v>1.7300000000000013</v>
      </c>
      <c r="C174" s="30">
        <v>0</v>
      </c>
    </row>
    <row r="175" spans="1:3" x14ac:dyDescent="0.25">
      <c r="A175" s="29">
        <v>174</v>
      </c>
      <c r="B175" s="30">
        <v>1.7400000000000013</v>
      </c>
      <c r="C175" s="30">
        <v>0</v>
      </c>
    </row>
    <row r="176" spans="1:3" x14ac:dyDescent="0.25">
      <c r="A176" s="29">
        <v>175</v>
      </c>
      <c r="B176" s="30">
        <v>1.7500000000000013</v>
      </c>
      <c r="C176" s="30">
        <v>0</v>
      </c>
    </row>
    <row r="177" spans="1:3" x14ac:dyDescent="0.25">
      <c r="A177" s="29">
        <v>176</v>
      </c>
      <c r="B177" s="30">
        <v>1.7600000000000013</v>
      </c>
      <c r="C177" s="30">
        <v>0</v>
      </c>
    </row>
    <row r="178" spans="1:3" x14ac:dyDescent="0.25">
      <c r="A178" s="29">
        <v>177</v>
      </c>
      <c r="B178" s="30">
        <v>1.7700000000000014</v>
      </c>
      <c r="C178" s="30">
        <v>0</v>
      </c>
    </row>
    <row r="179" spans="1:3" x14ac:dyDescent="0.25">
      <c r="A179" s="29">
        <v>178</v>
      </c>
      <c r="B179" s="30">
        <v>1.7800000000000014</v>
      </c>
      <c r="C179" s="30">
        <v>0</v>
      </c>
    </row>
    <row r="180" spans="1:3" x14ac:dyDescent="0.25">
      <c r="A180" s="29">
        <v>179</v>
      </c>
      <c r="B180" s="30">
        <v>1.7900000000000014</v>
      </c>
      <c r="C180" s="30">
        <v>0</v>
      </c>
    </row>
    <row r="181" spans="1:3" x14ac:dyDescent="0.25">
      <c r="A181" s="29">
        <v>180</v>
      </c>
      <c r="B181" s="30">
        <v>1.8000000000000014</v>
      </c>
      <c r="C181" s="30">
        <v>0</v>
      </c>
    </row>
    <row r="182" spans="1:3" x14ac:dyDescent="0.25">
      <c r="A182" s="29">
        <v>181</v>
      </c>
      <c r="B182" s="30">
        <v>1.8100000000000014</v>
      </c>
      <c r="C182" s="30">
        <v>0</v>
      </c>
    </row>
    <row r="183" spans="1:3" x14ac:dyDescent="0.25">
      <c r="A183" s="29">
        <v>182</v>
      </c>
      <c r="B183" s="30">
        <v>1.8200000000000014</v>
      </c>
      <c r="C183" s="30">
        <v>0</v>
      </c>
    </row>
    <row r="184" spans="1:3" x14ac:dyDescent="0.25">
      <c r="A184" s="29">
        <v>183</v>
      </c>
      <c r="B184" s="30">
        <v>1.8300000000000014</v>
      </c>
      <c r="C184" s="30">
        <v>0</v>
      </c>
    </row>
    <row r="185" spans="1:3" x14ac:dyDescent="0.25">
      <c r="A185" s="29">
        <v>184</v>
      </c>
      <c r="B185" s="30">
        <v>1.8400000000000014</v>
      </c>
      <c r="C185" s="30">
        <v>0</v>
      </c>
    </row>
    <row r="186" spans="1:3" x14ac:dyDescent="0.25">
      <c r="A186" s="29">
        <v>185</v>
      </c>
      <c r="B186" s="30">
        <v>1.8500000000000014</v>
      </c>
      <c r="C186" s="30">
        <v>0</v>
      </c>
    </row>
    <row r="187" spans="1:3" x14ac:dyDescent="0.25">
      <c r="A187" s="29">
        <v>186</v>
      </c>
      <c r="B187" s="30">
        <v>1.8600000000000014</v>
      </c>
      <c r="C187" s="30">
        <v>0</v>
      </c>
    </row>
    <row r="188" spans="1:3" x14ac:dyDescent="0.25">
      <c r="A188" s="29">
        <v>187</v>
      </c>
      <c r="B188" s="30">
        <v>1.8700000000000014</v>
      </c>
      <c r="C188" s="30">
        <v>0</v>
      </c>
    </row>
    <row r="189" spans="1:3" x14ac:dyDescent="0.25">
      <c r="A189" s="29">
        <v>188</v>
      </c>
      <c r="B189" s="30">
        <v>1.8800000000000014</v>
      </c>
      <c r="C189" s="30">
        <v>0</v>
      </c>
    </row>
    <row r="190" spans="1:3" x14ac:dyDescent="0.25">
      <c r="A190" s="29">
        <v>189</v>
      </c>
      <c r="B190" s="30">
        <v>1.8900000000000015</v>
      </c>
      <c r="C190" s="30">
        <v>0</v>
      </c>
    </row>
    <row r="191" spans="1:3" x14ac:dyDescent="0.25">
      <c r="A191" s="29">
        <v>190</v>
      </c>
      <c r="B191" s="30">
        <v>1.9000000000000015</v>
      </c>
      <c r="C191" s="30">
        <v>0</v>
      </c>
    </row>
    <row r="192" spans="1:3" x14ac:dyDescent="0.25">
      <c r="A192" s="29">
        <v>191</v>
      </c>
      <c r="B192" s="30">
        <v>1.9100000000000015</v>
      </c>
      <c r="C192" s="30">
        <v>0</v>
      </c>
    </row>
    <row r="193" spans="1:3" x14ac:dyDescent="0.25">
      <c r="A193" s="29">
        <v>192</v>
      </c>
      <c r="B193" s="30">
        <v>1.9200000000000015</v>
      </c>
      <c r="C193" s="30">
        <v>0</v>
      </c>
    </row>
    <row r="194" spans="1:3" x14ac:dyDescent="0.25">
      <c r="A194" s="29">
        <v>193</v>
      </c>
      <c r="B194" s="30">
        <v>1.9300000000000015</v>
      </c>
      <c r="C194" s="30">
        <v>0</v>
      </c>
    </row>
    <row r="195" spans="1:3" x14ac:dyDescent="0.25">
      <c r="A195" s="29">
        <v>194</v>
      </c>
      <c r="B195" s="30">
        <v>1.9400000000000015</v>
      </c>
      <c r="C195" s="30">
        <v>0</v>
      </c>
    </row>
    <row r="196" spans="1:3" x14ac:dyDescent="0.25">
      <c r="A196" s="29">
        <v>195</v>
      </c>
      <c r="B196" s="30">
        <v>1.9500000000000015</v>
      </c>
      <c r="C196" s="30">
        <v>0</v>
      </c>
    </row>
    <row r="197" spans="1:3" x14ac:dyDescent="0.25">
      <c r="A197" s="29">
        <v>196</v>
      </c>
      <c r="B197" s="30">
        <v>1.9600000000000015</v>
      </c>
      <c r="C197" s="30">
        <v>0</v>
      </c>
    </row>
    <row r="198" spans="1:3" x14ac:dyDescent="0.25">
      <c r="A198" s="29">
        <v>197</v>
      </c>
      <c r="B198" s="30">
        <v>1.9700000000000015</v>
      </c>
      <c r="C198" s="30">
        <v>0</v>
      </c>
    </row>
    <row r="199" spans="1:3" x14ac:dyDescent="0.25">
      <c r="A199" s="29">
        <v>198</v>
      </c>
      <c r="B199" s="30">
        <v>1.9800000000000015</v>
      </c>
      <c r="C199" s="30">
        <v>0</v>
      </c>
    </row>
    <row r="200" spans="1:3" x14ac:dyDescent="0.25">
      <c r="A200" s="29">
        <v>199</v>
      </c>
      <c r="B200" s="30">
        <v>1.9900000000000015</v>
      </c>
      <c r="C200" s="30">
        <v>0</v>
      </c>
    </row>
    <row r="201" spans="1:3" x14ac:dyDescent="0.25">
      <c r="A201" s="29">
        <v>200</v>
      </c>
      <c r="B201" s="30">
        <v>2.0000000000000013</v>
      </c>
      <c r="C201" s="30">
        <v>0</v>
      </c>
    </row>
    <row r="202" spans="1:3" x14ac:dyDescent="0.25">
      <c r="A202" s="29">
        <v>201</v>
      </c>
      <c r="B202" s="30">
        <v>2.0100000000000011</v>
      </c>
      <c r="C202" s="30">
        <v>0</v>
      </c>
    </row>
    <row r="203" spans="1:3" x14ac:dyDescent="0.25">
      <c r="A203" s="29">
        <v>202</v>
      </c>
      <c r="B203" s="30">
        <v>2.0200000000000009</v>
      </c>
      <c r="C203" s="30">
        <v>0</v>
      </c>
    </row>
    <row r="204" spans="1:3" x14ac:dyDescent="0.25">
      <c r="A204" s="29">
        <v>203</v>
      </c>
      <c r="B204" s="30">
        <v>2.0300000000000007</v>
      </c>
      <c r="C204" s="30">
        <v>0</v>
      </c>
    </row>
    <row r="205" spans="1:3" x14ac:dyDescent="0.25">
      <c r="A205" s="29">
        <v>204</v>
      </c>
      <c r="B205" s="30">
        <v>2.0400000000000005</v>
      </c>
      <c r="C205" s="30">
        <v>0</v>
      </c>
    </row>
    <row r="206" spans="1:3" x14ac:dyDescent="0.25">
      <c r="A206" s="29">
        <v>205</v>
      </c>
      <c r="B206" s="30">
        <v>2.0500000000000003</v>
      </c>
      <c r="C206" s="30">
        <v>0</v>
      </c>
    </row>
    <row r="207" spans="1:3" x14ac:dyDescent="0.25">
      <c r="A207" s="29">
        <v>206</v>
      </c>
      <c r="B207" s="30">
        <v>2.06</v>
      </c>
      <c r="C207" s="30">
        <v>0</v>
      </c>
    </row>
    <row r="208" spans="1:3" x14ac:dyDescent="0.25">
      <c r="A208" s="29">
        <v>207</v>
      </c>
      <c r="B208" s="30">
        <v>2.0699999999999998</v>
      </c>
      <c r="C208" s="30">
        <v>0</v>
      </c>
    </row>
    <row r="209" spans="1:3" x14ac:dyDescent="0.25">
      <c r="A209" s="29">
        <v>208</v>
      </c>
      <c r="B209" s="30">
        <v>2.0799999999999996</v>
      </c>
      <c r="C209" s="30">
        <v>0</v>
      </c>
    </row>
    <row r="210" spans="1:3" x14ac:dyDescent="0.25">
      <c r="A210" s="29">
        <v>209</v>
      </c>
      <c r="B210" s="30">
        <v>2.0899999999999994</v>
      </c>
      <c r="C210" s="30">
        <v>0</v>
      </c>
    </row>
    <row r="211" spans="1:3" x14ac:dyDescent="0.25">
      <c r="A211" s="29">
        <v>210</v>
      </c>
      <c r="B211" s="30">
        <v>2.0999999999999992</v>
      </c>
      <c r="C211" s="30">
        <v>0</v>
      </c>
    </row>
    <row r="212" spans="1:3" x14ac:dyDescent="0.25">
      <c r="A212" s="29">
        <v>211</v>
      </c>
      <c r="B212" s="30">
        <v>2.109999999999999</v>
      </c>
      <c r="C212" s="30">
        <v>0</v>
      </c>
    </row>
    <row r="213" spans="1:3" x14ac:dyDescent="0.25">
      <c r="A213" s="29">
        <v>212</v>
      </c>
      <c r="B213" s="30">
        <v>2.1199999999999988</v>
      </c>
      <c r="C213" s="30">
        <v>0</v>
      </c>
    </row>
    <row r="214" spans="1:3" x14ac:dyDescent="0.25">
      <c r="A214" s="29">
        <v>213</v>
      </c>
      <c r="B214" s="30">
        <v>2.1299999999999986</v>
      </c>
      <c r="C214" s="30">
        <v>0</v>
      </c>
    </row>
    <row r="215" spans="1:3" x14ac:dyDescent="0.25">
      <c r="A215" s="29">
        <v>214</v>
      </c>
      <c r="B215" s="30">
        <v>2.1399999999999983</v>
      </c>
      <c r="C215" s="30">
        <v>0</v>
      </c>
    </row>
    <row r="216" spans="1:3" x14ac:dyDescent="0.25">
      <c r="A216" s="29">
        <v>215</v>
      </c>
      <c r="B216" s="30">
        <v>2.1499999999999981</v>
      </c>
      <c r="C216" s="30">
        <v>0</v>
      </c>
    </row>
    <row r="217" spans="1:3" x14ac:dyDescent="0.25">
      <c r="A217" s="29">
        <v>216</v>
      </c>
      <c r="B217" s="30">
        <v>2.1599999999999979</v>
      </c>
      <c r="C217" s="30">
        <v>0</v>
      </c>
    </row>
    <row r="218" spans="1:3" x14ac:dyDescent="0.25">
      <c r="A218" s="29">
        <v>217</v>
      </c>
      <c r="B218" s="30">
        <v>2.1699999999999977</v>
      </c>
      <c r="C218" s="30">
        <v>0</v>
      </c>
    </row>
    <row r="219" spans="1:3" x14ac:dyDescent="0.25">
      <c r="A219" s="29">
        <v>218</v>
      </c>
      <c r="B219" s="30">
        <v>2.1799999999999975</v>
      </c>
      <c r="C219" s="30">
        <v>0</v>
      </c>
    </row>
    <row r="220" spans="1:3" x14ac:dyDescent="0.25">
      <c r="A220" s="29">
        <v>219</v>
      </c>
      <c r="B220" s="30">
        <v>2.1899999999999973</v>
      </c>
      <c r="C220" s="30">
        <v>0</v>
      </c>
    </row>
    <row r="221" spans="1:3" x14ac:dyDescent="0.25">
      <c r="A221" s="29">
        <v>220</v>
      </c>
      <c r="B221" s="30">
        <v>2.1999999999999971</v>
      </c>
      <c r="C221" s="30">
        <v>0</v>
      </c>
    </row>
    <row r="222" spans="1:3" x14ac:dyDescent="0.25">
      <c r="A222" s="29">
        <v>221</v>
      </c>
      <c r="B222" s="30">
        <v>2.2099999999999969</v>
      </c>
      <c r="C222" s="30">
        <v>0</v>
      </c>
    </row>
    <row r="223" spans="1:3" x14ac:dyDescent="0.25">
      <c r="A223" s="29">
        <v>222</v>
      </c>
      <c r="B223" s="30">
        <v>2.2199999999999966</v>
      </c>
      <c r="C223" s="30">
        <v>0</v>
      </c>
    </row>
    <row r="224" spans="1:3" x14ac:dyDescent="0.25">
      <c r="A224" s="29">
        <v>223</v>
      </c>
      <c r="B224" s="30">
        <v>2.2299999999999964</v>
      </c>
      <c r="C224" s="30">
        <v>0</v>
      </c>
    </row>
    <row r="225" spans="1:3" x14ac:dyDescent="0.25">
      <c r="A225" s="29">
        <v>224</v>
      </c>
      <c r="B225" s="30">
        <v>2.2399999999999962</v>
      </c>
      <c r="C225" s="30">
        <v>0</v>
      </c>
    </row>
    <row r="226" spans="1:3" x14ac:dyDescent="0.25">
      <c r="A226" s="29">
        <v>225</v>
      </c>
      <c r="B226" s="30">
        <v>2.249999999999996</v>
      </c>
      <c r="C226" s="30">
        <v>0</v>
      </c>
    </row>
    <row r="227" spans="1:3" x14ac:dyDescent="0.25">
      <c r="A227" s="29">
        <v>226</v>
      </c>
      <c r="B227" s="30">
        <v>2.2599999999999958</v>
      </c>
      <c r="C227" s="30">
        <v>0</v>
      </c>
    </row>
    <row r="228" spans="1:3" x14ac:dyDescent="0.25">
      <c r="A228" s="29">
        <v>227</v>
      </c>
      <c r="B228" s="30">
        <v>2.2699999999999956</v>
      </c>
      <c r="C228" s="30">
        <v>0</v>
      </c>
    </row>
    <row r="229" spans="1:3" x14ac:dyDescent="0.25">
      <c r="A229" s="29">
        <v>228</v>
      </c>
      <c r="B229" s="30">
        <v>2.2799999999999954</v>
      </c>
      <c r="C229" s="30">
        <v>0</v>
      </c>
    </row>
    <row r="230" spans="1:3" x14ac:dyDescent="0.25">
      <c r="A230" s="29">
        <v>229</v>
      </c>
      <c r="B230" s="30">
        <v>2.2899999999999952</v>
      </c>
      <c r="C230" s="30">
        <v>0</v>
      </c>
    </row>
    <row r="231" spans="1:3" x14ac:dyDescent="0.25">
      <c r="A231" s="29">
        <v>230</v>
      </c>
      <c r="B231" s="30">
        <v>2.2999999999999949</v>
      </c>
      <c r="C231" s="30">
        <v>0</v>
      </c>
    </row>
    <row r="232" spans="1:3" x14ac:dyDescent="0.25">
      <c r="A232" s="29">
        <v>231</v>
      </c>
      <c r="B232" s="30">
        <v>2.3099999999999947</v>
      </c>
      <c r="C232" s="30">
        <v>0</v>
      </c>
    </row>
    <row r="233" spans="1:3" x14ac:dyDescent="0.25">
      <c r="A233" s="29">
        <v>232</v>
      </c>
      <c r="B233" s="30">
        <v>2.3199999999999945</v>
      </c>
      <c r="C233" s="30">
        <v>0</v>
      </c>
    </row>
    <row r="234" spans="1:3" x14ac:dyDescent="0.25">
      <c r="A234" s="29">
        <v>233</v>
      </c>
      <c r="B234" s="30">
        <v>2.3299999999999943</v>
      </c>
      <c r="C234" s="30">
        <v>0</v>
      </c>
    </row>
    <row r="235" spans="1:3" x14ac:dyDescent="0.25">
      <c r="A235" s="29">
        <v>234</v>
      </c>
      <c r="B235" s="30">
        <v>2.3399999999999941</v>
      </c>
      <c r="C235" s="30">
        <v>0</v>
      </c>
    </row>
    <row r="236" spans="1:3" x14ac:dyDescent="0.25">
      <c r="A236" s="29">
        <v>235</v>
      </c>
      <c r="B236" s="30">
        <v>2.3499999999999939</v>
      </c>
      <c r="C236" s="30">
        <v>0</v>
      </c>
    </row>
    <row r="237" spans="1:3" x14ac:dyDescent="0.25">
      <c r="A237" s="29">
        <v>236</v>
      </c>
      <c r="B237" s="30">
        <v>2.3599999999999937</v>
      </c>
      <c r="C237" s="30">
        <v>0</v>
      </c>
    </row>
    <row r="238" spans="1:3" x14ac:dyDescent="0.25">
      <c r="A238" s="29">
        <v>237</v>
      </c>
      <c r="B238" s="30">
        <v>2.3699999999999934</v>
      </c>
      <c r="C238" s="30">
        <v>0</v>
      </c>
    </row>
    <row r="239" spans="1:3" x14ac:dyDescent="0.25">
      <c r="A239" s="29">
        <v>238</v>
      </c>
      <c r="B239" s="30">
        <v>2.3799999999999932</v>
      </c>
      <c r="C239" s="30">
        <v>0</v>
      </c>
    </row>
    <row r="240" spans="1:3" x14ac:dyDescent="0.25">
      <c r="A240" s="29">
        <v>239</v>
      </c>
      <c r="B240" s="30">
        <v>2.389999999999993</v>
      </c>
      <c r="C240" s="30">
        <v>0</v>
      </c>
    </row>
    <row r="241" spans="1:3" x14ac:dyDescent="0.25">
      <c r="A241" s="29">
        <v>240</v>
      </c>
      <c r="B241" s="30">
        <v>2.3999999999999928</v>
      </c>
      <c r="C241" s="30">
        <v>0</v>
      </c>
    </row>
    <row r="242" spans="1:3" x14ac:dyDescent="0.25">
      <c r="A242" s="29">
        <v>241</v>
      </c>
      <c r="B242" s="30">
        <v>2.4099999999999926</v>
      </c>
      <c r="C242" s="30">
        <v>0</v>
      </c>
    </row>
    <row r="243" spans="1:3" x14ac:dyDescent="0.25">
      <c r="A243" s="29">
        <v>242</v>
      </c>
      <c r="B243" s="30">
        <v>2.4199999999999924</v>
      </c>
      <c r="C243" s="30">
        <v>0</v>
      </c>
    </row>
    <row r="244" spans="1:3" x14ac:dyDescent="0.25">
      <c r="A244" s="29">
        <v>243</v>
      </c>
      <c r="B244" s="30">
        <v>2.4299999999999922</v>
      </c>
      <c r="C244" s="30">
        <v>0</v>
      </c>
    </row>
    <row r="245" spans="1:3" x14ac:dyDescent="0.25">
      <c r="A245" s="29">
        <v>244</v>
      </c>
      <c r="B245" s="30">
        <v>2.439999999999992</v>
      </c>
      <c r="C245" s="30">
        <v>0</v>
      </c>
    </row>
    <row r="246" spans="1:3" x14ac:dyDescent="0.25">
      <c r="A246" s="29">
        <v>245</v>
      </c>
      <c r="B246" s="30">
        <v>2.4499999999999917</v>
      </c>
      <c r="C246" s="30">
        <v>0</v>
      </c>
    </row>
    <row r="247" spans="1:3" x14ac:dyDescent="0.25">
      <c r="A247" s="29">
        <v>246</v>
      </c>
      <c r="B247" s="30">
        <v>2.4599999999999915</v>
      </c>
      <c r="C247" s="30">
        <v>0</v>
      </c>
    </row>
    <row r="248" spans="1:3" x14ac:dyDescent="0.25">
      <c r="A248" s="29">
        <v>247</v>
      </c>
      <c r="B248" s="30">
        <v>2.4699999999999913</v>
      </c>
      <c r="C248" s="30">
        <v>0</v>
      </c>
    </row>
    <row r="249" spans="1:3" x14ac:dyDescent="0.25">
      <c r="A249" s="29">
        <v>248</v>
      </c>
      <c r="B249" s="30">
        <v>2.4799999999999911</v>
      </c>
      <c r="C249" s="30">
        <v>0</v>
      </c>
    </row>
    <row r="250" spans="1:3" x14ac:dyDescent="0.25">
      <c r="A250" s="29">
        <v>249</v>
      </c>
      <c r="B250" s="30">
        <v>2.4899999999999909</v>
      </c>
      <c r="C250" s="30">
        <v>0</v>
      </c>
    </row>
    <row r="251" spans="1:3" x14ac:dyDescent="0.25">
      <c r="A251" s="29">
        <v>250</v>
      </c>
      <c r="B251" s="30">
        <v>2.4999999999999907</v>
      </c>
      <c r="C251" s="30">
        <v>0</v>
      </c>
    </row>
    <row r="252" spans="1:3" x14ac:dyDescent="0.25">
      <c r="A252" s="29">
        <v>251</v>
      </c>
      <c r="B252" s="30">
        <v>2.5099999999999905</v>
      </c>
      <c r="C252" s="30">
        <v>0</v>
      </c>
    </row>
    <row r="253" spans="1:3" x14ac:dyDescent="0.25">
      <c r="A253" s="29">
        <v>252</v>
      </c>
      <c r="B253" s="30">
        <v>2.5199999999999902</v>
      </c>
      <c r="C253" s="30">
        <v>0</v>
      </c>
    </row>
    <row r="254" spans="1:3" x14ac:dyDescent="0.25">
      <c r="A254" s="29">
        <v>253</v>
      </c>
      <c r="B254" s="30">
        <v>2.52999999999999</v>
      </c>
      <c r="C254" s="30">
        <v>0</v>
      </c>
    </row>
    <row r="255" spans="1:3" x14ac:dyDescent="0.25">
      <c r="A255" s="29">
        <v>254</v>
      </c>
      <c r="B255" s="30">
        <v>2.5399999999999898</v>
      </c>
      <c r="C255" s="30">
        <v>0</v>
      </c>
    </row>
    <row r="256" spans="1:3" x14ac:dyDescent="0.25">
      <c r="A256" s="29">
        <v>255</v>
      </c>
      <c r="B256" s="30">
        <v>2.5499999999999896</v>
      </c>
      <c r="C256" s="30">
        <v>0</v>
      </c>
    </row>
    <row r="257" spans="1:3" x14ac:dyDescent="0.25">
      <c r="A257" s="29">
        <v>256</v>
      </c>
      <c r="B257" s="30">
        <v>2.5599999999999894</v>
      </c>
      <c r="C257" s="30">
        <v>0</v>
      </c>
    </row>
    <row r="258" spans="1:3" x14ac:dyDescent="0.25">
      <c r="A258" s="29">
        <v>257</v>
      </c>
      <c r="B258" s="30">
        <v>2.5699999999999892</v>
      </c>
      <c r="C258" s="30">
        <v>0</v>
      </c>
    </row>
    <row r="259" spans="1:3" x14ac:dyDescent="0.25">
      <c r="A259" s="29">
        <v>258</v>
      </c>
      <c r="B259" s="30">
        <v>2.579999999999989</v>
      </c>
      <c r="C259" s="30">
        <v>0</v>
      </c>
    </row>
    <row r="260" spans="1:3" x14ac:dyDescent="0.25">
      <c r="A260" s="29">
        <v>259</v>
      </c>
      <c r="B260" s="30">
        <v>2.5899999999999888</v>
      </c>
      <c r="C260" s="30">
        <v>0</v>
      </c>
    </row>
    <row r="261" spans="1:3" x14ac:dyDescent="0.25">
      <c r="A261" s="29">
        <v>260</v>
      </c>
      <c r="B261" s="30">
        <v>2.5999999999999885</v>
      </c>
      <c r="C261" s="30">
        <v>0</v>
      </c>
    </row>
    <row r="262" spans="1:3" x14ac:dyDescent="0.25">
      <c r="A262" s="29">
        <v>261</v>
      </c>
      <c r="B262" s="30">
        <v>2.6099999999999883</v>
      </c>
      <c r="C262" s="30">
        <v>0</v>
      </c>
    </row>
    <row r="263" spans="1:3" x14ac:dyDescent="0.25">
      <c r="A263" s="29">
        <v>262</v>
      </c>
      <c r="B263" s="30">
        <v>2.6199999999999881</v>
      </c>
      <c r="C263" s="30">
        <v>0</v>
      </c>
    </row>
    <row r="264" spans="1:3" x14ac:dyDescent="0.25">
      <c r="A264" s="29">
        <v>263</v>
      </c>
      <c r="B264" s="30">
        <v>2.6299999999999879</v>
      </c>
      <c r="C264" s="30">
        <v>0</v>
      </c>
    </row>
    <row r="265" spans="1:3" x14ac:dyDescent="0.25">
      <c r="A265" s="29">
        <v>264</v>
      </c>
      <c r="B265" s="30">
        <v>2.6399999999999877</v>
      </c>
      <c r="C265" s="30">
        <v>0</v>
      </c>
    </row>
    <row r="266" spans="1:3" x14ac:dyDescent="0.25">
      <c r="A266" s="29">
        <v>265</v>
      </c>
      <c r="B266" s="30">
        <v>2.6499999999999875</v>
      </c>
      <c r="C266" s="30">
        <v>0</v>
      </c>
    </row>
    <row r="267" spans="1:3" x14ac:dyDescent="0.25">
      <c r="A267" s="29">
        <v>266</v>
      </c>
      <c r="B267" s="30">
        <v>2.6599999999999873</v>
      </c>
      <c r="C267" s="30">
        <v>0</v>
      </c>
    </row>
    <row r="268" spans="1:3" x14ac:dyDescent="0.25">
      <c r="A268" s="29">
        <v>267</v>
      </c>
      <c r="B268" s="30">
        <v>2.6699999999999871</v>
      </c>
      <c r="C268" s="30">
        <v>0</v>
      </c>
    </row>
    <row r="269" spans="1:3" x14ac:dyDescent="0.25">
      <c r="A269" s="29">
        <v>268</v>
      </c>
      <c r="B269" s="30">
        <v>2.6799999999999868</v>
      </c>
      <c r="C269" s="30">
        <v>0</v>
      </c>
    </row>
    <row r="270" spans="1:3" x14ac:dyDescent="0.25">
      <c r="A270" s="29">
        <v>269</v>
      </c>
      <c r="B270" s="30">
        <v>2.6899999999999866</v>
      </c>
      <c r="C270" s="30">
        <v>0</v>
      </c>
    </row>
    <row r="271" spans="1:3" x14ac:dyDescent="0.25">
      <c r="A271" s="29">
        <v>270</v>
      </c>
      <c r="B271" s="30">
        <v>2.6999999999999864</v>
      </c>
      <c r="C271" s="30">
        <v>0</v>
      </c>
    </row>
    <row r="272" spans="1:3" x14ac:dyDescent="0.25">
      <c r="A272" s="29">
        <v>271</v>
      </c>
      <c r="B272" s="30">
        <v>2.7099999999999862</v>
      </c>
      <c r="C272" s="30">
        <v>0</v>
      </c>
    </row>
    <row r="273" spans="1:3" x14ac:dyDescent="0.25">
      <c r="A273" s="29">
        <v>272</v>
      </c>
      <c r="B273" s="30">
        <v>2.719999999999986</v>
      </c>
      <c r="C273" s="30">
        <v>0</v>
      </c>
    </row>
    <row r="274" spans="1:3" x14ac:dyDescent="0.25">
      <c r="A274" s="29">
        <v>273</v>
      </c>
      <c r="B274" s="30">
        <v>2.7299999999999858</v>
      </c>
      <c r="C274" s="30">
        <v>0</v>
      </c>
    </row>
    <row r="275" spans="1:3" x14ac:dyDescent="0.25">
      <c r="A275" s="29">
        <v>274</v>
      </c>
      <c r="B275" s="30">
        <v>2.7399999999999856</v>
      </c>
      <c r="C275" s="30">
        <v>0</v>
      </c>
    </row>
    <row r="276" spans="1:3" x14ac:dyDescent="0.25">
      <c r="A276" s="29">
        <v>275</v>
      </c>
      <c r="B276" s="30">
        <v>2.7499999999999853</v>
      </c>
      <c r="C276" s="30">
        <v>0</v>
      </c>
    </row>
    <row r="277" spans="1:3" x14ac:dyDescent="0.25">
      <c r="A277" s="29">
        <v>276</v>
      </c>
      <c r="B277" s="30">
        <v>2.7599999999999851</v>
      </c>
      <c r="C277" s="30">
        <v>0</v>
      </c>
    </row>
    <row r="278" spans="1:3" x14ac:dyDescent="0.25">
      <c r="A278" s="29">
        <v>277</v>
      </c>
      <c r="B278" s="30">
        <v>2.7699999999999849</v>
      </c>
      <c r="C278" s="30">
        <v>0</v>
      </c>
    </row>
    <row r="279" spans="1:3" x14ac:dyDescent="0.25">
      <c r="A279" s="29">
        <v>278</v>
      </c>
      <c r="B279" s="30">
        <v>2.7799999999999847</v>
      </c>
      <c r="C279" s="30">
        <v>0</v>
      </c>
    </row>
    <row r="280" spans="1:3" x14ac:dyDescent="0.25">
      <c r="A280" s="29">
        <v>279</v>
      </c>
      <c r="B280" s="30">
        <v>2.7899999999999845</v>
      </c>
      <c r="C280" s="30">
        <v>0</v>
      </c>
    </row>
    <row r="281" spans="1:3" x14ac:dyDescent="0.25">
      <c r="A281" s="29">
        <v>280</v>
      </c>
      <c r="B281" s="30">
        <v>2.7999999999999843</v>
      </c>
      <c r="C281" s="30">
        <v>0</v>
      </c>
    </row>
    <row r="282" spans="1:3" x14ac:dyDescent="0.25">
      <c r="A282" s="29">
        <v>281</v>
      </c>
      <c r="B282" s="30">
        <v>2.8099999999999841</v>
      </c>
      <c r="C282" s="30">
        <v>0</v>
      </c>
    </row>
    <row r="283" spans="1:3" x14ac:dyDescent="0.25">
      <c r="A283" s="29">
        <v>282</v>
      </c>
      <c r="B283" s="30">
        <v>2.8199999999999839</v>
      </c>
      <c r="C283" s="30">
        <v>0</v>
      </c>
    </row>
    <row r="284" spans="1:3" x14ac:dyDescent="0.25">
      <c r="A284" s="29">
        <v>283</v>
      </c>
      <c r="B284" s="30">
        <v>2.8299999999999836</v>
      </c>
      <c r="C284" s="30">
        <v>0</v>
      </c>
    </row>
    <row r="285" spans="1:3" x14ac:dyDescent="0.25">
      <c r="A285" s="29">
        <v>284</v>
      </c>
      <c r="B285" s="30">
        <v>2.8399999999999834</v>
      </c>
      <c r="C285" s="30">
        <v>0</v>
      </c>
    </row>
    <row r="286" spans="1:3" x14ac:dyDescent="0.25">
      <c r="A286" s="29">
        <v>285</v>
      </c>
      <c r="B286" s="30">
        <v>2.8499999999999832</v>
      </c>
      <c r="C286" s="30">
        <v>0</v>
      </c>
    </row>
    <row r="287" spans="1:3" x14ac:dyDescent="0.25">
      <c r="A287" s="29">
        <v>286</v>
      </c>
      <c r="B287" s="30">
        <v>2.859999999999983</v>
      </c>
      <c r="C287" s="30">
        <v>0</v>
      </c>
    </row>
    <row r="288" spans="1:3" x14ac:dyDescent="0.25">
      <c r="A288" s="29">
        <v>287</v>
      </c>
      <c r="B288" s="30">
        <v>2.8699999999999828</v>
      </c>
      <c r="C288" s="30">
        <v>0</v>
      </c>
    </row>
    <row r="289" spans="1:3" x14ac:dyDescent="0.25">
      <c r="A289" s="29">
        <v>288</v>
      </c>
      <c r="B289" s="30">
        <v>2.8799999999999826</v>
      </c>
      <c r="C289" s="30">
        <v>0</v>
      </c>
    </row>
    <row r="290" spans="1:3" x14ac:dyDescent="0.25">
      <c r="A290" s="29">
        <v>289</v>
      </c>
      <c r="B290" s="30">
        <v>2.8899999999999824</v>
      </c>
      <c r="C290" s="30">
        <v>0</v>
      </c>
    </row>
    <row r="291" spans="1:3" x14ac:dyDescent="0.25">
      <c r="A291" s="29">
        <v>290</v>
      </c>
      <c r="B291" s="30">
        <v>2.8999999999999821</v>
      </c>
      <c r="C291" s="30">
        <v>0</v>
      </c>
    </row>
    <row r="292" spans="1:3" x14ac:dyDescent="0.25">
      <c r="A292" s="29">
        <v>291</v>
      </c>
      <c r="B292" s="30">
        <v>2.9099999999999819</v>
      </c>
      <c r="C292" s="30">
        <v>0</v>
      </c>
    </row>
    <row r="293" spans="1:3" x14ac:dyDescent="0.25">
      <c r="A293" s="29">
        <v>292</v>
      </c>
      <c r="B293" s="30">
        <v>2.9199999999999817</v>
      </c>
      <c r="C293" s="30">
        <v>0</v>
      </c>
    </row>
    <row r="294" spans="1:3" x14ac:dyDescent="0.25">
      <c r="A294" s="29">
        <v>293</v>
      </c>
      <c r="B294" s="30">
        <v>2.9299999999999815</v>
      </c>
      <c r="C294" s="30">
        <v>0</v>
      </c>
    </row>
    <row r="295" spans="1:3" x14ac:dyDescent="0.25">
      <c r="A295" s="29">
        <v>294</v>
      </c>
      <c r="B295" s="30">
        <v>2.9399999999999813</v>
      </c>
      <c r="C295" s="30">
        <v>0</v>
      </c>
    </row>
    <row r="296" spans="1:3" x14ac:dyDescent="0.25">
      <c r="A296" s="29">
        <v>295</v>
      </c>
      <c r="B296" s="30">
        <v>2.9499999999999811</v>
      </c>
      <c r="C296" s="30">
        <v>0</v>
      </c>
    </row>
    <row r="297" spans="1:3" x14ac:dyDescent="0.25">
      <c r="A297" s="29">
        <v>296</v>
      </c>
      <c r="B297" s="30">
        <v>2.9599999999999809</v>
      </c>
      <c r="C297" s="30">
        <v>0</v>
      </c>
    </row>
    <row r="298" spans="1:3" x14ac:dyDescent="0.25">
      <c r="A298" s="29">
        <v>297</v>
      </c>
      <c r="B298" s="30">
        <v>2.9699999999999807</v>
      </c>
      <c r="C298" s="30">
        <v>0</v>
      </c>
    </row>
    <row r="299" spans="1:3" x14ac:dyDescent="0.25">
      <c r="A299" s="29">
        <v>298</v>
      </c>
      <c r="B299" s="30">
        <v>2.9799999999999804</v>
      </c>
      <c r="C299" s="30">
        <v>0</v>
      </c>
    </row>
    <row r="300" spans="1:3" x14ac:dyDescent="0.25">
      <c r="A300" s="29">
        <v>299</v>
      </c>
      <c r="B300" s="30">
        <v>2.9899999999999802</v>
      </c>
      <c r="C300" s="30">
        <v>0</v>
      </c>
    </row>
    <row r="301" spans="1:3" x14ac:dyDescent="0.25">
      <c r="A301" s="29">
        <v>300</v>
      </c>
      <c r="B301" s="30">
        <v>2.99999999999998</v>
      </c>
      <c r="C301" s="30">
        <v>0</v>
      </c>
    </row>
    <row r="302" spans="1:3" x14ac:dyDescent="0.25">
      <c r="A302" s="29">
        <v>301</v>
      </c>
      <c r="B302" s="30">
        <v>3.0099999999999798</v>
      </c>
      <c r="C302" s="30">
        <v>0.90999999999816206</v>
      </c>
    </row>
    <row r="303" spans="1:3" x14ac:dyDescent="0.25">
      <c r="A303" s="29">
        <v>302</v>
      </c>
      <c r="B303" s="30">
        <v>3.0199999999999796</v>
      </c>
      <c r="C303" s="30">
        <v>1.8199999999981427</v>
      </c>
    </row>
    <row r="304" spans="1:3" x14ac:dyDescent="0.25">
      <c r="A304" s="29">
        <v>303</v>
      </c>
      <c r="B304" s="30">
        <v>3.0299999999999794</v>
      </c>
      <c r="C304" s="30">
        <v>2.7299999999981233</v>
      </c>
    </row>
    <row r="305" spans="1:3" x14ac:dyDescent="0.25">
      <c r="A305" s="29">
        <v>304</v>
      </c>
      <c r="B305" s="30">
        <v>3.0399999999999792</v>
      </c>
      <c r="C305" s="30">
        <v>3.6399999999981039</v>
      </c>
    </row>
    <row r="306" spans="1:3" x14ac:dyDescent="0.25">
      <c r="A306" s="29">
        <v>305</v>
      </c>
      <c r="B306" s="30">
        <v>3.049999999999979</v>
      </c>
      <c r="C306" s="30">
        <v>4.549999999998084</v>
      </c>
    </row>
    <row r="307" spans="1:3" x14ac:dyDescent="0.25">
      <c r="A307" s="29">
        <v>306</v>
      </c>
      <c r="B307" s="30">
        <v>3.0599999999999787</v>
      </c>
      <c r="C307" s="30">
        <v>5.4599999999980646</v>
      </c>
    </row>
    <row r="308" spans="1:3" x14ac:dyDescent="0.25">
      <c r="A308" s="29">
        <v>307</v>
      </c>
      <c r="B308" s="30">
        <v>3.0699999999999785</v>
      </c>
      <c r="C308" s="30">
        <v>6.3699999999980452</v>
      </c>
    </row>
    <row r="309" spans="1:3" x14ac:dyDescent="0.25">
      <c r="A309" s="29">
        <v>308</v>
      </c>
      <c r="B309" s="30">
        <v>3.0799999999999783</v>
      </c>
      <c r="C309" s="30">
        <v>7.2799999999980258</v>
      </c>
    </row>
    <row r="310" spans="1:3" x14ac:dyDescent="0.25">
      <c r="A310" s="29">
        <v>309</v>
      </c>
      <c r="B310" s="30">
        <v>3.0899999999999781</v>
      </c>
      <c r="C310" s="30">
        <v>8.1899999999980064</v>
      </c>
    </row>
    <row r="311" spans="1:3" x14ac:dyDescent="0.25">
      <c r="A311" s="29">
        <v>310</v>
      </c>
      <c r="B311" s="30">
        <v>3.0999999999999779</v>
      </c>
      <c r="C311" s="30">
        <v>9.099999999997987</v>
      </c>
    </row>
    <row r="312" spans="1:3" x14ac:dyDescent="0.25">
      <c r="A312" s="29">
        <v>311</v>
      </c>
      <c r="B312" s="30">
        <v>3.1099999999999777</v>
      </c>
      <c r="C312" s="30">
        <v>10.009999999997968</v>
      </c>
    </row>
    <row r="313" spans="1:3" x14ac:dyDescent="0.25">
      <c r="A313" s="29">
        <v>312</v>
      </c>
      <c r="B313" s="30">
        <v>3.1199999999999775</v>
      </c>
      <c r="C313" s="30">
        <v>10.919999999997948</v>
      </c>
    </row>
    <row r="314" spans="1:3" x14ac:dyDescent="0.25">
      <c r="A314" s="29">
        <v>313</v>
      </c>
      <c r="B314" s="30">
        <v>3.1299999999999772</v>
      </c>
      <c r="C314" s="30">
        <v>11.829999999997929</v>
      </c>
    </row>
    <row r="315" spans="1:3" x14ac:dyDescent="0.25">
      <c r="A315" s="29">
        <v>314</v>
      </c>
      <c r="B315" s="30">
        <v>3.139999999999977</v>
      </c>
      <c r="C315" s="30">
        <v>12.739999999997909</v>
      </c>
    </row>
    <row r="316" spans="1:3" x14ac:dyDescent="0.25">
      <c r="A316" s="29">
        <v>315</v>
      </c>
      <c r="B316" s="30">
        <v>3.1499999999999768</v>
      </c>
      <c r="C316" s="30">
        <v>13.64999999999789</v>
      </c>
    </row>
    <row r="317" spans="1:3" x14ac:dyDescent="0.25">
      <c r="A317" s="29">
        <v>316</v>
      </c>
      <c r="B317" s="30">
        <v>3.1599999999999766</v>
      </c>
      <c r="C317" s="30">
        <v>14.559999999997871</v>
      </c>
    </row>
    <row r="318" spans="1:3" x14ac:dyDescent="0.25">
      <c r="A318" s="29">
        <v>317</v>
      </c>
      <c r="B318" s="30">
        <v>3.1699999999999764</v>
      </c>
      <c r="C318" s="30">
        <v>15.469999999997851</v>
      </c>
    </row>
    <row r="319" spans="1:3" x14ac:dyDescent="0.25">
      <c r="A319" s="29">
        <v>318</v>
      </c>
      <c r="B319" s="30">
        <v>3.1799999999999762</v>
      </c>
      <c r="C319" s="30">
        <v>16.379999999997832</v>
      </c>
    </row>
    <row r="320" spans="1:3" x14ac:dyDescent="0.25">
      <c r="A320" s="29">
        <v>319</v>
      </c>
      <c r="B320" s="30">
        <v>3.189999999999976</v>
      </c>
      <c r="C320" s="30">
        <v>17.289999999997814</v>
      </c>
    </row>
    <row r="321" spans="1:3" x14ac:dyDescent="0.25">
      <c r="A321" s="29">
        <v>320</v>
      </c>
      <c r="B321" s="30">
        <v>3.1999999999999758</v>
      </c>
      <c r="C321" s="30">
        <v>18.199999999997793</v>
      </c>
    </row>
    <row r="322" spans="1:3" x14ac:dyDescent="0.25">
      <c r="A322" s="29">
        <v>321</v>
      </c>
      <c r="B322" s="30">
        <v>3.2099999999999755</v>
      </c>
      <c r="C322" s="30">
        <v>19.109999999997775</v>
      </c>
    </row>
    <row r="323" spans="1:3" x14ac:dyDescent="0.25">
      <c r="A323" s="29">
        <v>322</v>
      </c>
      <c r="B323" s="30">
        <v>3.2199999999999753</v>
      </c>
      <c r="C323" s="30">
        <v>20.019999999997754</v>
      </c>
    </row>
    <row r="324" spans="1:3" x14ac:dyDescent="0.25">
      <c r="A324" s="29">
        <v>323</v>
      </c>
      <c r="B324" s="30">
        <v>3.2299999999999751</v>
      </c>
      <c r="C324" s="30">
        <v>20.929999999997737</v>
      </c>
    </row>
    <row r="325" spans="1:3" x14ac:dyDescent="0.25">
      <c r="A325" s="29">
        <v>324</v>
      </c>
      <c r="B325" s="30">
        <v>3.2399999999999749</v>
      </c>
      <c r="C325" s="30">
        <v>21.839999999997715</v>
      </c>
    </row>
    <row r="326" spans="1:3" x14ac:dyDescent="0.25">
      <c r="A326" s="29">
        <v>325</v>
      </c>
      <c r="B326" s="30">
        <v>3.2499999999999747</v>
      </c>
      <c r="C326" s="30">
        <v>22.749999999997698</v>
      </c>
    </row>
    <row r="327" spans="1:3" x14ac:dyDescent="0.25">
      <c r="A327" s="29">
        <v>326</v>
      </c>
      <c r="B327" s="30">
        <v>3.2599999999999745</v>
      </c>
      <c r="C327" s="30">
        <v>23.659999999997677</v>
      </c>
    </row>
    <row r="328" spans="1:3" x14ac:dyDescent="0.25">
      <c r="A328" s="29">
        <v>327</v>
      </c>
      <c r="B328" s="30">
        <v>3.2699999999999743</v>
      </c>
      <c r="C328" s="30">
        <v>24.569999999997659</v>
      </c>
    </row>
    <row r="329" spans="1:3" x14ac:dyDescent="0.25">
      <c r="A329" s="29">
        <v>328</v>
      </c>
      <c r="B329" s="30">
        <v>3.279999999999974</v>
      </c>
      <c r="C329" s="30">
        <v>25.479999999997638</v>
      </c>
    </row>
    <row r="330" spans="1:3" x14ac:dyDescent="0.25">
      <c r="A330" s="29">
        <v>329</v>
      </c>
      <c r="B330" s="30">
        <v>3.2899999999999738</v>
      </c>
      <c r="C330" s="30">
        <v>26.38999999999762</v>
      </c>
    </row>
    <row r="331" spans="1:3" x14ac:dyDescent="0.25">
      <c r="A331" s="29">
        <v>330</v>
      </c>
      <c r="B331" s="30">
        <v>3.2999999999999736</v>
      </c>
      <c r="C331" s="30">
        <v>27.299999999997599</v>
      </c>
    </row>
    <row r="332" spans="1:3" x14ac:dyDescent="0.25">
      <c r="A332" s="29">
        <v>331</v>
      </c>
      <c r="B332" s="30">
        <v>3.3099999999999734</v>
      </c>
      <c r="C332" s="30">
        <v>28.209999999997581</v>
      </c>
    </row>
    <row r="333" spans="1:3" x14ac:dyDescent="0.25">
      <c r="A333" s="29">
        <v>332</v>
      </c>
      <c r="B333" s="30">
        <v>3.3199999999999732</v>
      </c>
      <c r="C333" s="30">
        <v>29.11999999999756</v>
      </c>
    </row>
    <row r="334" spans="1:3" x14ac:dyDescent="0.25">
      <c r="A334" s="29">
        <v>333</v>
      </c>
      <c r="B334" s="30">
        <v>3.329999999999973</v>
      </c>
      <c r="C334" s="30">
        <v>30.029999999997543</v>
      </c>
    </row>
    <row r="335" spans="1:3" x14ac:dyDescent="0.25">
      <c r="A335" s="29">
        <v>334</v>
      </c>
      <c r="B335" s="30">
        <v>3.3399999999999728</v>
      </c>
      <c r="C335" s="30">
        <v>30.939999999997521</v>
      </c>
    </row>
    <row r="336" spans="1:3" x14ac:dyDescent="0.25">
      <c r="A336" s="29">
        <v>335</v>
      </c>
      <c r="B336" s="30">
        <v>3.3499999999999726</v>
      </c>
      <c r="C336" s="30">
        <v>31.849999999997504</v>
      </c>
    </row>
    <row r="337" spans="1:3" x14ac:dyDescent="0.25">
      <c r="A337" s="29">
        <v>336</v>
      </c>
      <c r="B337" s="30">
        <v>3.3599999999999723</v>
      </c>
      <c r="C337" s="30">
        <v>32.759999999997483</v>
      </c>
    </row>
    <row r="338" spans="1:3" x14ac:dyDescent="0.25">
      <c r="A338" s="29">
        <v>337</v>
      </c>
      <c r="B338" s="30">
        <v>3.3699999999999721</v>
      </c>
      <c r="C338" s="30">
        <v>33.669999999997465</v>
      </c>
    </row>
    <row r="339" spans="1:3" x14ac:dyDescent="0.25">
      <c r="A339" s="29">
        <v>338</v>
      </c>
      <c r="B339" s="30">
        <v>3.3799999999999719</v>
      </c>
      <c r="C339" s="30">
        <v>34.579999999997447</v>
      </c>
    </row>
    <row r="340" spans="1:3" x14ac:dyDescent="0.25">
      <c r="A340" s="29">
        <v>339</v>
      </c>
      <c r="B340" s="30">
        <v>3.3899999999999717</v>
      </c>
      <c r="C340" s="30">
        <v>35.489999999997423</v>
      </c>
    </row>
    <row r="341" spans="1:3" x14ac:dyDescent="0.25">
      <c r="A341" s="29">
        <v>340</v>
      </c>
      <c r="B341" s="30">
        <v>3.3999999999999715</v>
      </c>
      <c r="C341" s="30">
        <v>36.399999999997405</v>
      </c>
    </row>
    <row r="342" spans="1:3" x14ac:dyDescent="0.25">
      <c r="A342" s="29">
        <v>341</v>
      </c>
      <c r="B342" s="30">
        <v>3.4099999999999713</v>
      </c>
      <c r="C342" s="30">
        <v>37.309999999997387</v>
      </c>
    </row>
    <row r="343" spans="1:3" x14ac:dyDescent="0.25">
      <c r="A343" s="29">
        <v>342</v>
      </c>
      <c r="B343" s="30">
        <v>3.4199999999999711</v>
      </c>
      <c r="C343" s="30">
        <v>38.21999999999737</v>
      </c>
    </row>
    <row r="344" spans="1:3" x14ac:dyDescent="0.25">
      <c r="A344" s="29">
        <v>343</v>
      </c>
      <c r="B344" s="30">
        <v>3.4299999999999708</v>
      </c>
      <c r="C344" s="30">
        <v>39.129999999997345</v>
      </c>
    </row>
    <row r="345" spans="1:3" x14ac:dyDescent="0.25">
      <c r="A345" s="29">
        <v>344</v>
      </c>
      <c r="B345" s="30">
        <v>3.4399999999999706</v>
      </c>
      <c r="C345" s="30">
        <v>40.039999999997328</v>
      </c>
    </row>
    <row r="346" spans="1:3" x14ac:dyDescent="0.25">
      <c r="A346" s="29">
        <v>345</v>
      </c>
      <c r="B346" s="30">
        <v>3.4499999999999704</v>
      </c>
      <c r="C346" s="30">
        <v>40.94999999999731</v>
      </c>
    </row>
    <row r="347" spans="1:3" x14ac:dyDescent="0.25">
      <c r="A347" s="29">
        <v>346</v>
      </c>
      <c r="B347" s="30">
        <v>3.4599999999999702</v>
      </c>
      <c r="C347" s="30">
        <v>41.859999999997292</v>
      </c>
    </row>
    <row r="348" spans="1:3" x14ac:dyDescent="0.25">
      <c r="A348" s="29">
        <v>347</v>
      </c>
      <c r="B348" s="30">
        <v>3.46999999999997</v>
      </c>
      <c r="C348" s="30">
        <v>42.769999999997268</v>
      </c>
    </row>
    <row r="349" spans="1:3" x14ac:dyDescent="0.25">
      <c r="A349" s="29">
        <v>348</v>
      </c>
      <c r="B349" s="30">
        <v>3.4799999999999698</v>
      </c>
      <c r="C349" s="30">
        <v>43.67999999999725</v>
      </c>
    </row>
    <row r="350" spans="1:3" x14ac:dyDescent="0.25">
      <c r="A350" s="29">
        <v>349</v>
      </c>
      <c r="B350" s="30">
        <v>3.4899999999999696</v>
      </c>
      <c r="C350" s="30">
        <v>44.589999999997232</v>
      </c>
    </row>
    <row r="351" spans="1:3" x14ac:dyDescent="0.25">
      <c r="A351" s="29">
        <v>350</v>
      </c>
      <c r="B351" s="30">
        <v>3.4999999999999694</v>
      </c>
      <c r="C351" s="30">
        <v>45.499999999997215</v>
      </c>
    </row>
    <row r="352" spans="1:3" x14ac:dyDescent="0.25">
      <c r="A352" s="29">
        <v>351</v>
      </c>
      <c r="B352" s="30">
        <v>3.5099999999999691</v>
      </c>
      <c r="C352" s="30">
        <v>46.40999999999719</v>
      </c>
    </row>
    <row r="353" spans="1:3" x14ac:dyDescent="0.25">
      <c r="A353" s="29">
        <v>352</v>
      </c>
      <c r="B353" s="30">
        <v>3.5199999999999689</v>
      </c>
      <c r="C353" s="30">
        <v>47.319999999997172</v>
      </c>
    </row>
    <row r="354" spans="1:3" x14ac:dyDescent="0.25">
      <c r="A354" s="29">
        <v>353</v>
      </c>
      <c r="B354" s="30">
        <v>3.5299999999999687</v>
      </c>
      <c r="C354" s="30">
        <v>48.229999999997155</v>
      </c>
    </row>
    <row r="355" spans="1:3" x14ac:dyDescent="0.25">
      <c r="A355" s="29">
        <v>354</v>
      </c>
      <c r="B355" s="30">
        <v>3.5399999999999685</v>
      </c>
      <c r="C355" s="30">
        <v>49.139999999997137</v>
      </c>
    </row>
    <row r="356" spans="1:3" x14ac:dyDescent="0.25">
      <c r="A356" s="29">
        <v>355</v>
      </c>
      <c r="B356" s="30">
        <v>3.5499999999999683</v>
      </c>
      <c r="C356" s="30">
        <v>50.049999999997112</v>
      </c>
    </row>
    <row r="357" spans="1:3" x14ac:dyDescent="0.25">
      <c r="A357" s="29">
        <v>356</v>
      </c>
      <c r="B357" s="30">
        <v>3.5599999999999681</v>
      </c>
      <c r="C357" s="30">
        <v>50.959999999997095</v>
      </c>
    </row>
    <row r="358" spans="1:3" x14ac:dyDescent="0.25">
      <c r="A358" s="29">
        <v>357</v>
      </c>
      <c r="B358" s="30">
        <v>3.5699999999999679</v>
      </c>
      <c r="C358" s="30">
        <v>51.869999999997077</v>
      </c>
    </row>
    <row r="359" spans="1:3" x14ac:dyDescent="0.25">
      <c r="A359" s="29">
        <v>358</v>
      </c>
      <c r="B359" s="30">
        <v>3.5799999999999677</v>
      </c>
      <c r="C359" s="30">
        <v>52.779999999997059</v>
      </c>
    </row>
    <row r="360" spans="1:3" x14ac:dyDescent="0.25">
      <c r="A360" s="29">
        <v>359</v>
      </c>
      <c r="B360" s="30">
        <v>3.5899999999999674</v>
      </c>
      <c r="C360" s="30">
        <v>53.689999999997035</v>
      </c>
    </row>
    <row r="361" spans="1:3" x14ac:dyDescent="0.25">
      <c r="A361" s="29">
        <v>360</v>
      </c>
      <c r="B361" s="30">
        <v>3.5999999999999672</v>
      </c>
      <c r="C361" s="30">
        <v>54.599999999997017</v>
      </c>
    </row>
    <row r="362" spans="1:3" x14ac:dyDescent="0.25">
      <c r="A362" s="29">
        <v>361</v>
      </c>
      <c r="B362" s="30">
        <v>3.609999999999967</v>
      </c>
      <c r="C362" s="30">
        <v>55.509999999997</v>
      </c>
    </row>
    <row r="363" spans="1:3" x14ac:dyDescent="0.25">
      <c r="A363" s="29">
        <v>362</v>
      </c>
      <c r="B363" s="30">
        <v>3.6199999999999668</v>
      </c>
      <c r="C363" s="30">
        <v>56.419999999996982</v>
      </c>
    </row>
    <row r="364" spans="1:3" x14ac:dyDescent="0.25">
      <c r="A364" s="29">
        <v>363</v>
      </c>
      <c r="B364" s="30">
        <v>3.6299999999999666</v>
      </c>
      <c r="C364" s="30">
        <v>57.329999999996957</v>
      </c>
    </row>
    <row r="365" spans="1:3" x14ac:dyDescent="0.25">
      <c r="A365" s="29">
        <v>364</v>
      </c>
      <c r="B365" s="30">
        <v>3.6399999999999664</v>
      </c>
      <c r="C365" s="30">
        <v>58.23999999999694</v>
      </c>
    </row>
    <row r="366" spans="1:3" x14ac:dyDescent="0.25">
      <c r="A366" s="29">
        <v>365</v>
      </c>
      <c r="B366" s="30">
        <v>3.6499999999999662</v>
      </c>
      <c r="C366" s="30">
        <v>59.149999999996922</v>
      </c>
    </row>
    <row r="367" spans="1:3" x14ac:dyDescent="0.25">
      <c r="A367" s="29">
        <v>366</v>
      </c>
      <c r="B367" s="30">
        <v>3.6599999999999659</v>
      </c>
      <c r="C367" s="30">
        <v>60.059999999996904</v>
      </c>
    </row>
    <row r="368" spans="1:3" x14ac:dyDescent="0.25">
      <c r="A368" s="29">
        <v>367</v>
      </c>
      <c r="B368" s="30">
        <v>3.6699999999999657</v>
      </c>
      <c r="C368" s="30">
        <v>60.96999999999688</v>
      </c>
    </row>
    <row r="369" spans="1:3" x14ac:dyDescent="0.25">
      <c r="A369" s="29">
        <v>368</v>
      </c>
      <c r="B369" s="30">
        <v>3.6799999999999655</v>
      </c>
      <c r="C369" s="30">
        <v>61.879999999996862</v>
      </c>
    </row>
    <row r="370" spans="1:3" x14ac:dyDescent="0.25">
      <c r="A370" s="29">
        <v>369</v>
      </c>
      <c r="B370" s="30">
        <v>3.6899999999999653</v>
      </c>
      <c r="C370" s="30">
        <v>62.789999999996844</v>
      </c>
    </row>
    <row r="371" spans="1:3" x14ac:dyDescent="0.25">
      <c r="A371" s="29">
        <v>370</v>
      </c>
      <c r="B371" s="30">
        <v>3.6999999999999651</v>
      </c>
      <c r="C371" s="30">
        <v>63.699999999996827</v>
      </c>
    </row>
    <row r="372" spans="1:3" x14ac:dyDescent="0.25">
      <c r="A372" s="29">
        <v>371</v>
      </c>
      <c r="B372" s="30">
        <v>3.7099999999999649</v>
      </c>
      <c r="C372" s="30">
        <v>64.609999999996802</v>
      </c>
    </row>
    <row r="373" spans="1:3" x14ac:dyDescent="0.25">
      <c r="A373" s="29">
        <v>372</v>
      </c>
      <c r="B373" s="30">
        <v>3.7199999999999647</v>
      </c>
      <c r="C373" s="30">
        <v>65.519999999996784</v>
      </c>
    </row>
    <row r="374" spans="1:3" x14ac:dyDescent="0.25">
      <c r="A374" s="29">
        <v>373</v>
      </c>
      <c r="B374" s="30">
        <v>3.7299999999999645</v>
      </c>
      <c r="C374" s="30">
        <v>66.429999999996767</v>
      </c>
    </row>
    <row r="375" spans="1:3" x14ac:dyDescent="0.25">
      <c r="A375" s="29">
        <v>374</v>
      </c>
      <c r="B375" s="30">
        <v>3.7399999999999642</v>
      </c>
      <c r="C375" s="30">
        <v>67.339999999996749</v>
      </c>
    </row>
    <row r="376" spans="1:3" x14ac:dyDescent="0.25">
      <c r="A376" s="29">
        <v>375</v>
      </c>
      <c r="B376" s="30">
        <v>3.749999999999964</v>
      </c>
      <c r="C376" s="30">
        <v>68.249999999996732</v>
      </c>
    </row>
    <row r="377" spans="1:3" x14ac:dyDescent="0.25">
      <c r="A377" s="29">
        <v>376</v>
      </c>
      <c r="B377" s="30">
        <v>3.7599999999999638</v>
      </c>
      <c r="C377" s="30">
        <v>69.159999999996714</v>
      </c>
    </row>
    <row r="378" spans="1:3" x14ac:dyDescent="0.25">
      <c r="A378" s="29">
        <v>377</v>
      </c>
      <c r="B378" s="30">
        <v>3.7699999999999636</v>
      </c>
      <c r="C378" s="30">
        <v>70.069999999996682</v>
      </c>
    </row>
    <row r="379" spans="1:3" x14ac:dyDescent="0.25">
      <c r="A379" s="29">
        <v>378</v>
      </c>
      <c r="B379" s="30">
        <v>3.7799999999999634</v>
      </c>
      <c r="C379" s="30">
        <v>70.979999999996664</v>
      </c>
    </row>
    <row r="380" spans="1:3" x14ac:dyDescent="0.25">
      <c r="A380" s="29">
        <v>379</v>
      </c>
      <c r="B380" s="30">
        <v>3.7899999999999632</v>
      </c>
      <c r="C380" s="30">
        <v>71.889999999996647</v>
      </c>
    </row>
    <row r="381" spans="1:3" x14ac:dyDescent="0.25">
      <c r="A381" s="29">
        <v>380</v>
      </c>
      <c r="B381" s="30">
        <v>3.799999999999963</v>
      </c>
      <c r="C381" s="30">
        <v>72.799999999996629</v>
      </c>
    </row>
    <row r="382" spans="1:3" x14ac:dyDescent="0.25">
      <c r="A382" s="29">
        <v>381</v>
      </c>
      <c r="B382" s="30">
        <v>3.8099999999999627</v>
      </c>
      <c r="C382" s="30">
        <v>73.709999999996612</v>
      </c>
    </row>
    <row r="383" spans="1:3" x14ac:dyDescent="0.25">
      <c r="A383" s="29">
        <v>382</v>
      </c>
      <c r="B383" s="30">
        <v>3.8199999999999625</v>
      </c>
      <c r="C383" s="30">
        <v>74.619999999996594</v>
      </c>
    </row>
    <row r="384" spans="1:3" x14ac:dyDescent="0.25">
      <c r="A384" s="29">
        <v>383</v>
      </c>
      <c r="B384" s="30">
        <v>3.8299999999999623</v>
      </c>
      <c r="C384" s="30">
        <v>75.529999999996576</v>
      </c>
    </row>
    <row r="385" spans="1:3" x14ac:dyDescent="0.25">
      <c r="A385" s="29">
        <v>384</v>
      </c>
      <c r="B385" s="30">
        <v>3.8399999999999621</v>
      </c>
      <c r="C385" s="30">
        <v>76.439999999996559</v>
      </c>
    </row>
    <row r="386" spans="1:3" x14ac:dyDescent="0.25">
      <c r="A386" s="29">
        <v>385</v>
      </c>
      <c r="B386" s="30">
        <v>3.8499999999999619</v>
      </c>
      <c r="C386" s="30">
        <v>77.349999999996527</v>
      </c>
    </row>
    <row r="387" spans="1:3" x14ac:dyDescent="0.25">
      <c r="A387" s="29">
        <v>386</v>
      </c>
      <c r="B387" s="30">
        <v>3.8599999999999617</v>
      </c>
      <c r="C387" s="30">
        <v>78.259999999996509</v>
      </c>
    </row>
    <row r="388" spans="1:3" x14ac:dyDescent="0.25">
      <c r="A388" s="29">
        <v>387</v>
      </c>
      <c r="B388" s="30">
        <v>3.8699999999999615</v>
      </c>
      <c r="C388" s="30">
        <v>79.169999999996492</v>
      </c>
    </row>
    <row r="389" spans="1:3" x14ac:dyDescent="0.25">
      <c r="A389" s="29">
        <v>388</v>
      </c>
      <c r="B389" s="30">
        <v>3.8799999999999613</v>
      </c>
      <c r="C389" s="30">
        <v>80.079999999996474</v>
      </c>
    </row>
    <row r="390" spans="1:3" x14ac:dyDescent="0.25">
      <c r="A390" s="29">
        <v>389</v>
      </c>
      <c r="B390" s="30">
        <v>3.889999999999961</v>
      </c>
      <c r="C390" s="30">
        <v>80.989999999996456</v>
      </c>
    </row>
    <row r="391" spans="1:3" x14ac:dyDescent="0.25">
      <c r="A391" s="29">
        <v>390</v>
      </c>
      <c r="B391" s="30">
        <v>3.8999999999999608</v>
      </c>
      <c r="C391" s="30">
        <v>81.899999999996439</v>
      </c>
    </row>
    <row r="392" spans="1:3" x14ac:dyDescent="0.25">
      <c r="A392" s="29">
        <v>391</v>
      </c>
      <c r="B392" s="30">
        <v>3.9099999999999606</v>
      </c>
      <c r="C392" s="30">
        <v>82.809999999996421</v>
      </c>
    </row>
    <row r="393" spans="1:3" x14ac:dyDescent="0.25">
      <c r="A393" s="29">
        <v>392</v>
      </c>
      <c r="B393" s="30">
        <v>3.9199999999999604</v>
      </c>
      <c r="C393" s="30">
        <v>83.719999999996404</v>
      </c>
    </row>
    <row r="394" spans="1:3" x14ac:dyDescent="0.25">
      <c r="A394" s="29">
        <v>393</v>
      </c>
      <c r="B394" s="30">
        <v>3.9299999999999602</v>
      </c>
      <c r="C394" s="30">
        <v>84.629999999996372</v>
      </c>
    </row>
    <row r="395" spans="1:3" x14ac:dyDescent="0.25">
      <c r="A395" s="29">
        <v>394</v>
      </c>
      <c r="B395" s="30">
        <v>3.93999999999996</v>
      </c>
      <c r="C395" s="30">
        <v>85.539999999996354</v>
      </c>
    </row>
    <row r="396" spans="1:3" x14ac:dyDescent="0.25">
      <c r="A396" s="29">
        <v>395</v>
      </c>
      <c r="B396" s="30">
        <v>3.9499999999999598</v>
      </c>
      <c r="C396" s="30">
        <v>86.449999999996336</v>
      </c>
    </row>
    <row r="397" spans="1:3" x14ac:dyDescent="0.25">
      <c r="A397" s="29">
        <v>396</v>
      </c>
      <c r="B397" s="30">
        <v>3.9599999999999596</v>
      </c>
      <c r="C397" s="30">
        <v>87.359999999996319</v>
      </c>
    </row>
    <row r="398" spans="1:3" x14ac:dyDescent="0.25">
      <c r="A398" s="29">
        <v>397</v>
      </c>
      <c r="B398" s="30">
        <v>3.9699999999999593</v>
      </c>
      <c r="C398" s="30">
        <v>88.269999999996301</v>
      </c>
    </row>
    <row r="399" spans="1:3" x14ac:dyDescent="0.25">
      <c r="A399" s="29">
        <v>398</v>
      </c>
      <c r="B399" s="30">
        <v>3.9799999999999591</v>
      </c>
      <c r="C399" s="30">
        <v>89.179999999996284</v>
      </c>
    </row>
    <row r="400" spans="1:3" x14ac:dyDescent="0.25">
      <c r="A400" s="29">
        <v>399</v>
      </c>
      <c r="B400" s="30">
        <v>3.9899999999999589</v>
      </c>
      <c r="C400" s="30">
        <v>90.089999999996266</v>
      </c>
    </row>
    <row r="401" spans="1:3" x14ac:dyDescent="0.25">
      <c r="A401" s="29">
        <v>400</v>
      </c>
      <c r="B401" s="30">
        <v>3.9999999999999587</v>
      </c>
      <c r="C401" s="30">
        <v>90.999999999996248</v>
      </c>
    </row>
    <row r="402" spans="1:3" x14ac:dyDescent="0.25">
      <c r="A402" s="29">
        <v>401</v>
      </c>
      <c r="B402" s="30">
        <v>4.0099999999999589</v>
      </c>
      <c r="C402" s="30">
        <v>92.089999999995527</v>
      </c>
    </row>
    <row r="403" spans="1:3" x14ac:dyDescent="0.25">
      <c r="A403" s="29">
        <v>402</v>
      </c>
      <c r="B403" s="30">
        <v>4.0199999999999587</v>
      </c>
      <c r="C403" s="30">
        <v>93.179999999995502</v>
      </c>
    </row>
    <row r="404" spans="1:3" x14ac:dyDescent="0.25">
      <c r="A404" s="29">
        <v>403</v>
      </c>
      <c r="B404" s="30">
        <v>4.0299999999999585</v>
      </c>
      <c r="C404" s="30">
        <v>94.269999999995477</v>
      </c>
    </row>
    <row r="405" spans="1:3" x14ac:dyDescent="0.25">
      <c r="A405" s="29">
        <v>404</v>
      </c>
      <c r="B405" s="30">
        <v>4.0399999999999583</v>
      </c>
      <c r="C405" s="30">
        <v>95.359999999995452</v>
      </c>
    </row>
    <row r="406" spans="1:3" x14ac:dyDescent="0.25">
      <c r="A406" s="29">
        <v>405</v>
      </c>
      <c r="B406" s="30">
        <v>4.0499999999999581</v>
      </c>
      <c r="C406" s="30">
        <v>96.449999999995427</v>
      </c>
    </row>
    <row r="407" spans="1:3" x14ac:dyDescent="0.25">
      <c r="A407" s="29">
        <v>406</v>
      </c>
      <c r="B407" s="30">
        <v>4.0599999999999579</v>
      </c>
      <c r="C407" s="30">
        <v>97.539999999995402</v>
      </c>
    </row>
    <row r="408" spans="1:3" x14ac:dyDescent="0.25">
      <c r="A408" s="29">
        <v>407</v>
      </c>
      <c r="B408" s="30">
        <v>4.0699999999999577</v>
      </c>
      <c r="C408" s="30">
        <v>98.629999999995391</v>
      </c>
    </row>
    <row r="409" spans="1:3" x14ac:dyDescent="0.25">
      <c r="A409" s="29">
        <v>408</v>
      </c>
      <c r="B409" s="30">
        <v>4.0799999999999574</v>
      </c>
      <c r="C409" s="30">
        <v>99.719999999995366</v>
      </c>
    </row>
    <row r="410" spans="1:3" x14ac:dyDescent="0.25">
      <c r="A410" s="29">
        <v>409</v>
      </c>
      <c r="B410" s="30">
        <v>4.0899999999999572</v>
      </c>
      <c r="C410" s="30">
        <v>100.80999999999534</v>
      </c>
    </row>
    <row r="411" spans="1:3" x14ac:dyDescent="0.25">
      <c r="A411" s="29">
        <v>410</v>
      </c>
      <c r="B411" s="30">
        <v>4.099999999999957</v>
      </c>
      <c r="C411" s="30">
        <v>101.89999999999532</v>
      </c>
    </row>
    <row r="412" spans="1:3" x14ac:dyDescent="0.25">
      <c r="A412" s="29">
        <v>411</v>
      </c>
      <c r="B412" s="30">
        <v>4.1099999999999568</v>
      </c>
      <c r="C412" s="30">
        <v>102.98999999999529</v>
      </c>
    </row>
    <row r="413" spans="1:3" x14ac:dyDescent="0.25">
      <c r="A413" s="29">
        <v>412</v>
      </c>
      <c r="B413" s="30">
        <v>4.1199999999999566</v>
      </c>
      <c r="C413" s="30">
        <v>104.07999999999527</v>
      </c>
    </row>
    <row r="414" spans="1:3" x14ac:dyDescent="0.25">
      <c r="A414" s="29">
        <v>413</v>
      </c>
      <c r="B414" s="30">
        <v>4.1299999999999564</v>
      </c>
      <c r="C414" s="30">
        <v>105.16999999999524</v>
      </c>
    </row>
    <row r="415" spans="1:3" x14ac:dyDescent="0.25">
      <c r="A415" s="29">
        <v>414</v>
      </c>
      <c r="B415" s="30">
        <v>4.1399999999999562</v>
      </c>
      <c r="C415" s="30">
        <v>106.25999999999522</v>
      </c>
    </row>
    <row r="416" spans="1:3" x14ac:dyDescent="0.25">
      <c r="A416" s="29">
        <v>415</v>
      </c>
      <c r="B416" s="30">
        <v>4.1499999999999559</v>
      </c>
      <c r="C416" s="30">
        <v>107.34999999999519</v>
      </c>
    </row>
    <row r="417" spans="1:3" x14ac:dyDescent="0.25">
      <c r="A417" s="29">
        <v>416</v>
      </c>
      <c r="B417" s="30">
        <v>4.1599999999999557</v>
      </c>
      <c r="C417" s="30">
        <v>108.43999999999517</v>
      </c>
    </row>
    <row r="418" spans="1:3" x14ac:dyDescent="0.25">
      <c r="A418" s="29">
        <v>417</v>
      </c>
      <c r="B418" s="30">
        <v>4.1699999999999555</v>
      </c>
      <c r="C418" s="30">
        <v>109.52999999999516</v>
      </c>
    </row>
    <row r="419" spans="1:3" x14ac:dyDescent="0.25">
      <c r="A419" s="29">
        <v>418</v>
      </c>
      <c r="B419" s="30">
        <v>4.1799999999999553</v>
      </c>
      <c r="C419" s="30">
        <v>110.61999999999513</v>
      </c>
    </row>
    <row r="420" spans="1:3" x14ac:dyDescent="0.25">
      <c r="A420" s="29">
        <v>419</v>
      </c>
      <c r="B420" s="30">
        <v>4.1899999999999551</v>
      </c>
      <c r="C420" s="30">
        <v>111.70999999999511</v>
      </c>
    </row>
    <row r="421" spans="1:3" x14ac:dyDescent="0.25">
      <c r="A421" s="29">
        <v>420</v>
      </c>
      <c r="B421" s="30">
        <v>4.1999999999999549</v>
      </c>
      <c r="C421" s="30">
        <v>112.79999999999508</v>
      </c>
    </row>
    <row r="422" spans="1:3" x14ac:dyDescent="0.25">
      <c r="A422" s="29">
        <v>421</v>
      </c>
      <c r="B422" s="30">
        <v>4.2099999999999547</v>
      </c>
      <c r="C422" s="30">
        <v>113.88999999999506</v>
      </c>
    </row>
    <row r="423" spans="1:3" x14ac:dyDescent="0.25">
      <c r="A423" s="29">
        <v>422</v>
      </c>
      <c r="B423" s="30">
        <v>4.2199999999999545</v>
      </c>
      <c r="C423" s="30">
        <v>114.97999999999504</v>
      </c>
    </row>
    <row r="424" spans="1:3" x14ac:dyDescent="0.25">
      <c r="A424" s="29">
        <v>423</v>
      </c>
      <c r="B424" s="30">
        <v>4.2299999999999542</v>
      </c>
      <c r="C424" s="30">
        <v>116.06999999999502</v>
      </c>
    </row>
    <row r="425" spans="1:3" x14ac:dyDescent="0.25">
      <c r="A425" s="29">
        <v>424</v>
      </c>
      <c r="B425" s="30">
        <v>4.239999999999954</v>
      </c>
      <c r="C425" s="30">
        <v>117.15999999999499</v>
      </c>
    </row>
    <row r="426" spans="1:3" x14ac:dyDescent="0.25">
      <c r="A426" s="29">
        <v>425</v>
      </c>
      <c r="B426" s="30">
        <v>4.2499999999999538</v>
      </c>
      <c r="C426" s="30">
        <v>118.24999999999497</v>
      </c>
    </row>
    <row r="427" spans="1:3" x14ac:dyDescent="0.25">
      <c r="A427" s="29">
        <v>426</v>
      </c>
      <c r="B427" s="30">
        <v>4.2599999999999536</v>
      </c>
      <c r="C427" s="30">
        <v>119.33999999999494</v>
      </c>
    </row>
    <row r="428" spans="1:3" x14ac:dyDescent="0.25">
      <c r="A428" s="29">
        <v>427</v>
      </c>
      <c r="B428" s="30">
        <v>4.2699999999999534</v>
      </c>
      <c r="C428" s="30">
        <v>120.42999999999492</v>
      </c>
    </row>
    <row r="429" spans="1:3" x14ac:dyDescent="0.25">
      <c r="A429" s="29">
        <v>428</v>
      </c>
      <c r="B429" s="30">
        <v>4.2799999999999532</v>
      </c>
      <c r="C429" s="30">
        <v>121.51999999999489</v>
      </c>
    </row>
    <row r="430" spans="1:3" x14ac:dyDescent="0.25">
      <c r="A430" s="29">
        <v>429</v>
      </c>
      <c r="B430" s="30">
        <v>4.289999999999953</v>
      </c>
      <c r="C430" s="30">
        <v>122.60999999999487</v>
      </c>
    </row>
    <row r="431" spans="1:3" x14ac:dyDescent="0.25">
      <c r="A431" s="29">
        <v>430</v>
      </c>
      <c r="B431" s="30">
        <v>4.2999999999999527</v>
      </c>
      <c r="C431" s="30">
        <v>123.69999999999484</v>
      </c>
    </row>
    <row r="432" spans="1:3" x14ac:dyDescent="0.25">
      <c r="A432" s="29">
        <v>431</v>
      </c>
      <c r="B432" s="30">
        <v>4.3099999999999525</v>
      </c>
      <c r="C432" s="30">
        <v>124.78999999999482</v>
      </c>
    </row>
    <row r="433" spans="1:3" x14ac:dyDescent="0.25">
      <c r="A433" s="29">
        <v>432</v>
      </c>
      <c r="B433" s="30">
        <v>4.3199999999999523</v>
      </c>
      <c r="C433" s="30">
        <v>125.87999999999479</v>
      </c>
    </row>
    <row r="434" spans="1:3" x14ac:dyDescent="0.25">
      <c r="A434" s="29">
        <v>433</v>
      </c>
      <c r="B434" s="30">
        <v>4.3299999999999521</v>
      </c>
      <c r="C434" s="30">
        <v>126.96999999999478</v>
      </c>
    </row>
    <row r="435" spans="1:3" x14ac:dyDescent="0.25">
      <c r="A435" s="29">
        <v>434</v>
      </c>
      <c r="B435" s="30">
        <v>4.3399999999999519</v>
      </c>
      <c r="C435" s="30">
        <v>128.05999999999477</v>
      </c>
    </row>
    <row r="436" spans="1:3" x14ac:dyDescent="0.25">
      <c r="A436" s="29">
        <v>435</v>
      </c>
      <c r="B436" s="30">
        <v>4.3499999999999517</v>
      </c>
      <c r="C436" s="30">
        <v>129.14999999999475</v>
      </c>
    </row>
    <row r="437" spans="1:3" x14ac:dyDescent="0.25">
      <c r="A437" s="29">
        <v>436</v>
      </c>
      <c r="B437" s="30">
        <v>4.3599999999999515</v>
      </c>
      <c r="C437" s="30">
        <v>130.23999999999472</v>
      </c>
    </row>
    <row r="438" spans="1:3" x14ac:dyDescent="0.25">
      <c r="A438" s="29">
        <v>437</v>
      </c>
      <c r="B438" s="30">
        <v>4.3699999999999513</v>
      </c>
      <c r="C438" s="30">
        <v>131.3299999999947</v>
      </c>
    </row>
    <row r="439" spans="1:3" x14ac:dyDescent="0.25">
      <c r="A439" s="29">
        <v>438</v>
      </c>
      <c r="B439" s="30">
        <v>4.379999999999951</v>
      </c>
      <c r="C439" s="30">
        <v>132.41999999999467</v>
      </c>
    </row>
    <row r="440" spans="1:3" x14ac:dyDescent="0.25">
      <c r="A440" s="29">
        <v>439</v>
      </c>
      <c r="B440" s="30">
        <v>4.3899999999999508</v>
      </c>
      <c r="C440" s="30">
        <v>133.50999999999465</v>
      </c>
    </row>
    <row r="441" spans="1:3" x14ac:dyDescent="0.25">
      <c r="A441" s="29">
        <v>440</v>
      </c>
      <c r="B441" s="30">
        <v>4.3999999999999506</v>
      </c>
      <c r="C441" s="30">
        <v>134.59999999999462</v>
      </c>
    </row>
    <row r="442" spans="1:3" x14ac:dyDescent="0.25">
      <c r="A442" s="29">
        <v>441</v>
      </c>
      <c r="B442" s="30">
        <v>4.4099999999999504</v>
      </c>
      <c r="C442" s="30">
        <v>135.6899999999946</v>
      </c>
    </row>
    <row r="443" spans="1:3" x14ac:dyDescent="0.25">
      <c r="A443" s="29">
        <v>442</v>
      </c>
      <c r="B443" s="30">
        <v>4.4199999999999502</v>
      </c>
      <c r="C443" s="30">
        <v>136.77999999999457</v>
      </c>
    </row>
    <row r="444" spans="1:3" x14ac:dyDescent="0.25">
      <c r="A444" s="29">
        <v>443</v>
      </c>
      <c r="B444" s="30">
        <v>4.42999999999995</v>
      </c>
      <c r="C444" s="30">
        <v>137.86999999999455</v>
      </c>
    </row>
    <row r="445" spans="1:3" x14ac:dyDescent="0.25">
      <c r="A445" s="29">
        <v>444</v>
      </c>
      <c r="B445" s="30">
        <v>4.4399999999999498</v>
      </c>
      <c r="C445" s="30">
        <v>138.95999999999452</v>
      </c>
    </row>
    <row r="446" spans="1:3" x14ac:dyDescent="0.25">
      <c r="A446" s="29">
        <v>445</v>
      </c>
      <c r="B446" s="30">
        <v>4.4499999999999496</v>
      </c>
      <c r="C446" s="30">
        <v>140.0499999999945</v>
      </c>
    </row>
    <row r="447" spans="1:3" x14ac:dyDescent="0.25">
      <c r="A447" s="29">
        <v>446</v>
      </c>
      <c r="B447" s="30">
        <v>4.4599999999999493</v>
      </c>
      <c r="C447" s="30">
        <v>141.13999999999447</v>
      </c>
    </row>
    <row r="448" spans="1:3" x14ac:dyDescent="0.25">
      <c r="A448" s="29">
        <v>447</v>
      </c>
      <c r="B448" s="30">
        <v>4.4699999999999491</v>
      </c>
      <c r="C448" s="30">
        <v>142.22999999999445</v>
      </c>
    </row>
    <row r="449" spans="1:3" x14ac:dyDescent="0.25">
      <c r="A449" s="29">
        <v>448</v>
      </c>
      <c r="B449" s="30">
        <v>4.4799999999999489</v>
      </c>
      <c r="C449" s="30">
        <v>143.31999999999442</v>
      </c>
    </row>
    <row r="450" spans="1:3" x14ac:dyDescent="0.25">
      <c r="A450" s="29">
        <v>449</v>
      </c>
      <c r="B450" s="30">
        <v>4.4899999999999487</v>
      </c>
      <c r="C450" s="30">
        <v>144.4099999999944</v>
      </c>
    </row>
    <row r="451" spans="1:3" x14ac:dyDescent="0.25">
      <c r="A451" s="29">
        <v>450</v>
      </c>
      <c r="B451" s="30">
        <v>4.4999999999999485</v>
      </c>
      <c r="C451" s="30">
        <v>145.49999999999437</v>
      </c>
    </row>
    <row r="452" spans="1:3" x14ac:dyDescent="0.25">
      <c r="A452" s="29">
        <v>451</v>
      </c>
      <c r="B452" s="30">
        <v>4.5099999999999483</v>
      </c>
      <c r="C452" s="30">
        <v>146.58999999999435</v>
      </c>
    </row>
    <row r="453" spans="1:3" x14ac:dyDescent="0.25">
      <c r="A453" s="29">
        <v>452</v>
      </c>
      <c r="B453" s="30">
        <v>4.5199999999999481</v>
      </c>
      <c r="C453" s="30">
        <v>147.67999999999432</v>
      </c>
    </row>
    <row r="454" spans="1:3" x14ac:dyDescent="0.25">
      <c r="A454" s="29">
        <v>453</v>
      </c>
      <c r="B454" s="30">
        <v>4.5299999999999478</v>
      </c>
      <c r="C454" s="30">
        <v>148.7699999999943</v>
      </c>
    </row>
    <row r="455" spans="1:3" x14ac:dyDescent="0.25">
      <c r="A455" s="29">
        <v>454</v>
      </c>
      <c r="B455" s="30">
        <v>4.5399999999999476</v>
      </c>
      <c r="C455" s="30">
        <v>149.8599999999943</v>
      </c>
    </row>
    <row r="456" spans="1:3" x14ac:dyDescent="0.25">
      <c r="A456" s="29">
        <v>455</v>
      </c>
      <c r="B456" s="30">
        <v>4.5499999999999474</v>
      </c>
      <c r="C456" s="30">
        <v>150.94999999999428</v>
      </c>
    </row>
    <row r="457" spans="1:3" x14ac:dyDescent="0.25">
      <c r="A457" s="29">
        <v>456</v>
      </c>
      <c r="B457" s="30">
        <v>4.5599999999999472</v>
      </c>
      <c r="C457" s="30">
        <v>152.03999999999425</v>
      </c>
    </row>
    <row r="458" spans="1:3" x14ac:dyDescent="0.25">
      <c r="A458" s="29">
        <v>457</v>
      </c>
      <c r="B458" s="30">
        <v>4.569999999999947</v>
      </c>
      <c r="C458" s="30">
        <v>153.12999999999423</v>
      </c>
    </row>
    <row r="459" spans="1:3" x14ac:dyDescent="0.25">
      <c r="A459" s="29">
        <v>458</v>
      </c>
      <c r="B459" s="30">
        <v>4.5799999999999468</v>
      </c>
      <c r="C459" s="30">
        <v>154.2199999999942</v>
      </c>
    </row>
    <row r="460" spans="1:3" x14ac:dyDescent="0.25">
      <c r="A460" s="29">
        <v>459</v>
      </c>
      <c r="B460" s="30">
        <v>4.5899999999999466</v>
      </c>
      <c r="C460" s="30">
        <v>155.30999999999418</v>
      </c>
    </row>
    <row r="461" spans="1:3" x14ac:dyDescent="0.25">
      <c r="A461" s="29">
        <v>460</v>
      </c>
      <c r="B461" s="30">
        <v>4.5999999999999464</v>
      </c>
      <c r="C461" s="30">
        <v>156.39999999999415</v>
      </c>
    </row>
    <row r="462" spans="1:3" x14ac:dyDescent="0.25">
      <c r="A462" s="29">
        <v>461</v>
      </c>
      <c r="B462" s="30">
        <v>4.6099999999999461</v>
      </c>
      <c r="C462" s="30">
        <v>157.48999999999413</v>
      </c>
    </row>
    <row r="463" spans="1:3" x14ac:dyDescent="0.25">
      <c r="A463" s="29">
        <v>462</v>
      </c>
      <c r="B463" s="30">
        <v>4.6199999999999459</v>
      </c>
      <c r="C463" s="30">
        <v>158.5799999999941</v>
      </c>
    </row>
    <row r="464" spans="1:3" x14ac:dyDescent="0.25">
      <c r="A464" s="29">
        <v>463</v>
      </c>
      <c r="B464" s="30">
        <v>4.6299999999999457</v>
      </c>
      <c r="C464" s="30">
        <v>159.66999999999408</v>
      </c>
    </row>
    <row r="465" spans="1:3" x14ac:dyDescent="0.25">
      <c r="A465" s="29">
        <v>464</v>
      </c>
      <c r="B465" s="30">
        <v>4.6399999999999455</v>
      </c>
      <c r="C465" s="30">
        <v>160.75999999999408</v>
      </c>
    </row>
    <row r="466" spans="1:3" x14ac:dyDescent="0.25">
      <c r="A466" s="29">
        <v>465</v>
      </c>
      <c r="B466" s="30">
        <v>4.6499999999999453</v>
      </c>
      <c r="C466" s="30">
        <v>161.84999999999405</v>
      </c>
    </row>
    <row r="467" spans="1:3" x14ac:dyDescent="0.25">
      <c r="A467" s="29">
        <v>466</v>
      </c>
      <c r="B467" s="30">
        <v>4.6599999999999451</v>
      </c>
      <c r="C467" s="30">
        <v>162.93999999999403</v>
      </c>
    </row>
    <row r="468" spans="1:3" x14ac:dyDescent="0.25">
      <c r="A468" s="29">
        <v>467</v>
      </c>
      <c r="B468" s="30">
        <v>4.6699999999999449</v>
      </c>
      <c r="C468" s="30">
        <v>164.029999999994</v>
      </c>
    </row>
    <row r="469" spans="1:3" x14ac:dyDescent="0.25">
      <c r="A469" s="29">
        <v>468</v>
      </c>
      <c r="B469" s="30">
        <v>4.6799999999999446</v>
      </c>
      <c r="C469" s="30">
        <v>165.11999999999398</v>
      </c>
    </row>
    <row r="470" spans="1:3" x14ac:dyDescent="0.25">
      <c r="A470" s="29">
        <v>469</v>
      </c>
      <c r="B470" s="30">
        <v>4.6899999999999444</v>
      </c>
      <c r="C470" s="30">
        <v>166.20999999999395</v>
      </c>
    </row>
    <row r="471" spans="1:3" x14ac:dyDescent="0.25">
      <c r="A471" s="29">
        <v>470</v>
      </c>
      <c r="B471" s="30">
        <v>4.6999999999999442</v>
      </c>
      <c r="C471" s="30">
        <v>167.29999999999393</v>
      </c>
    </row>
    <row r="472" spans="1:3" x14ac:dyDescent="0.25">
      <c r="A472" s="29">
        <v>471</v>
      </c>
      <c r="B472" s="30">
        <v>4.709999999999944</v>
      </c>
      <c r="C472" s="30">
        <v>168.3899999999939</v>
      </c>
    </row>
    <row r="473" spans="1:3" x14ac:dyDescent="0.25">
      <c r="A473" s="29">
        <v>472</v>
      </c>
      <c r="B473" s="30">
        <v>4.7199999999999438</v>
      </c>
      <c r="C473" s="30">
        <v>169.47999999999388</v>
      </c>
    </row>
    <row r="474" spans="1:3" x14ac:dyDescent="0.25">
      <c r="A474" s="29">
        <v>473</v>
      </c>
      <c r="B474" s="30">
        <v>4.7299999999999436</v>
      </c>
      <c r="C474" s="30">
        <v>170.56999999999385</v>
      </c>
    </row>
    <row r="475" spans="1:3" x14ac:dyDescent="0.25">
      <c r="A475" s="29">
        <v>474</v>
      </c>
      <c r="B475" s="30">
        <v>4.7399999999999434</v>
      </c>
      <c r="C475" s="30">
        <v>171.65999999999383</v>
      </c>
    </row>
    <row r="476" spans="1:3" x14ac:dyDescent="0.25">
      <c r="A476" s="29">
        <v>475</v>
      </c>
      <c r="B476" s="30">
        <v>4.7499999999999432</v>
      </c>
      <c r="C476" s="30">
        <v>172.7499999999938</v>
      </c>
    </row>
    <row r="477" spans="1:3" x14ac:dyDescent="0.25">
      <c r="A477" s="29">
        <v>476</v>
      </c>
      <c r="B477" s="30">
        <v>4.7599999999999429</v>
      </c>
      <c r="C477" s="30">
        <v>173.83999999999378</v>
      </c>
    </row>
    <row r="478" spans="1:3" x14ac:dyDescent="0.25">
      <c r="A478" s="29">
        <v>477</v>
      </c>
      <c r="B478" s="30">
        <v>4.7699999999999427</v>
      </c>
      <c r="C478" s="30">
        <v>174.92999999999375</v>
      </c>
    </row>
    <row r="479" spans="1:3" x14ac:dyDescent="0.25">
      <c r="A479" s="29">
        <v>478</v>
      </c>
      <c r="B479" s="30">
        <v>4.7799999999999425</v>
      </c>
      <c r="C479" s="30">
        <v>176.01999999999373</v>
      </c>
    </row>
    <row r="480" spans="1:3" x14ac:dyDescent="0.25">
      <c r="A480" s="29">
        <v>479</v>
      </c>
      <c r="B480" s="30">
        <v>4.7899999999999423</v>
      </c>
      <c r="C480" s="30">
        <v>177.1099999999937</v>
      </c>
    </row>
    <row r="481" spans="1:3" x14ac:dyDescent="0.25">
      <c r="A481" s="29">
        <v>480</v>
      </c>
      <c r="B481" s="30">
        <v>4.7999999999999421</v>
      </c>
      <c r="C481" s="30">
        <v>178.19999999999368</v>
      </c>
    </row>
    <row r="482" spans="1:3" x14ac:dyDescent="0.25">
      <c r="A482" s="29">
        <v>481</v>
      </c>
      <c r="B482" s="30">
        <v>4.8099999999999419</v>
      </c>
      <c r="C482" s="30">
        <v>179.28999999999365</v>
      </c>
    </row>
    <row r="483" spans="1:3" x14ac:dyDescent="0.25">
      <c r="A483" s="29">
        <v>482</v>
      </c>
      <c r="B483" s="30">
        <v>4.8199999999999417</v>
      </c>
      <c r="C483" s="30">
        <v>180.37999999999363</v>
      </c>
    </row>
    <row r="484" spans="1:3" x14ac:dyDescent="0.25">
      <c r="A484" s="29">
        <v>483</v>
      </c>
      <c r="B484" s="30">
        <v>4.8299999999999415</v>
      </c>
      <c r="C484" s="30">
        <v>181.4699999999936</v>
      </c>
    </row>
    <row r="485" spans="1:3" x14ac:dyDescent="0.25">
      <c r="A485" s="29">
        <v>484</v>
      </c>
      <c r="B485" s="30">
        <v>4.8399999999999412</v>
      </c>
      <c r="C485" s="30">
        <v>182.55999999999358</v>
      </c>
    </row>
    <row r="486" spans="1:3" x14ac:dyDescent="0.25">
      <c r="A486" s="29">
        <v>485</v>
      </c>
      <c r="B486" s="30">
        <v>4.849999999999941</v>
      </c>
      <c r="C486" s="30">
        <v>183.64999999999355</v>
      </c>
    </row>
    <row r="487" spans="1:3" x14ac:dyDescent="0.25">
      <c r="A487" s="29">
        <v>486</v>
      </c>
      <c r="B487" s="30">
        <v>4.8599999999999408</v>
      </c>
      <c r="C487" s="30">
        <v>184.73999999999353</v>
      </c>
    </row>
    <row r="488" spans="1:3" x14ac:dyDescent="0.25">
      <c r="A488" s="29">
        <v>487</v>
      </c>
      <c r="B488" s="30">
        <v>4.8699999999999406</v>
      </c>
      <c r="C488" s="30">
        <v>185.82999999999353</v>
      </c>
    </row>
    <row r="489" spans="1:3" x14ac:dyDescent="0.25">
      <c r="A489" s="29">
        <v>488</v>
      </c>
      <c r="B489" s="30">
        <v>4.8799999999999404</v>
      </c>
      <c r="C489" s="30">
        <v>186.91999999999351</v>
      </c>
    </row>
    <row r="490" spans="1:3" x14ac:dyDescent="0.25">
      <c r="A490" s="29">
        <v>489</v>
      </c>
      <c r="B490" s="30">
        <v>4.8899999999999402</v>
      </c>
      <c r="C490" s="30">
        <v>188.00999999999348</v>
      </c>
    </row>
    <row r="491" spans="1:3" x14ac:dyDescent="0.25">
      <c r="A491" s="29">
        <v>490</v>
      </c>
      <c r="B491" s="30">
        <v>4.89999999999994</v>
      </c>
      <c r="C491" s="30">
        <v>189.09999999999346</v>
      </c>
    </row>
    <row r="492" spans="1:3" x14ac:dyDescent="0.25">
      <c r="A492" s="29">
        <v>491</v>
      </c>
      <c r="B492" s="30">
        <v>4.9099999999999397</v>
      </c>
      <c r="C492" s="30">
        <v>190.18999999999343</v>
      </c>
    </row>
    <row r="493" spans="1:3" x14ac:dyDescent="0.25">
      <c r="A493" s="29">
        <v>492</v>
      </c>
      <c r="B493" s="30">
        <v>4.9199999999999395</v>
      </c>
      <c r="C493" s="30">
        <v>191.27999999999341</v>
      </c>
    </row>
    <row r="494" spans="1:3" x14ac:dyDescent="0.25">
      <c r="A494" s="29">
        <v>493</v>
      </c>
      <c r="B494" s="30">
        <v>4.9299999999999393</v>
      </c>
      <c r="C494" s="30">
        <v>192.36999999999338</v>
      </c>
    </row>
    <row r="495" spans="1:3" x14ac:dyDescent="0.25">
      <c r="A495" s="29">
        <v>494</v>
      </c>
      <c r="B495" s="30">
        <v>4.9399999999999391</v>
      </c>
      <c r="C495" s="30">
        <v>193.45999999999336</v>
      </c>
    </row>
    <row r="496" spans="1:3" x14ac:dyDescent="0.25">
      <c r="A496" s="29">
        <v>495</v>
      </c>
      <c r="B496" s="30">
        <v>4.9499999999999389</v>
      </c>
      <c r="C496" s="30">
        <v>194.54999999999333</v>
      </c>
    </row>
    <row r="497" spans="1:3" x14ac:dyDescent="0.25">
      <c r="A497" s="29">
        <v>496</v>
      </c>
      <c r="B497" s="30">
        <v>4.9599999999999387</v>
      </c>
      <c r="C497" s="30">
        <v>195.63999999999334</v>
      </c>
    </row>
    <row r="498" spans="1:3" x14ac:dyDescent="0.25">
      <c r="A498" s="29">
        <v>497</v>
      </c>
      <c r="B498" s="30">
        <v>4.9699999999999385</v>
      </c>
      <c r="C498" s="30">
        <v>196.72999999999331</v>
      </c>
    </row>
    <row r="499" spans="1:3" x14ac:dyDescent="0.25">
      <c r="A499" s="29">
        <v>498</v>
      </c>
      <c r="B499" s="30">
        <v>4.9799999999999383</v>
      </c>
      <c r="C499" s="30">
        <v>197.81999999999329</v>
      </c>
    </row>
    <row r="500" spans="1:3" x14ac:dyDescent="0.25">
      <c r="A500" s="29">
        <v>499</v>
      </c>
      <c r="B500" s="30">
        <v>4.989999999999938</v>
      </c>
      <c r="C500" s="30">
        <v>198.90999999999326</v>
      </c>
    </row>
    <row r="501" spans="1:3" x14ac:dyDescent="0.25">
      <c r="A501" s="29">
        <v>500</v>
      </c>
      <c r="B501" s="30">
        <v>4.9999999999999378</v>
      </c>
      <c r="C501" s="30">
        <v>199.99999999999324</v>
      </c>
    </row>
    <row r="502" spans="1:3" x14ac:dyDescent="0.25">
      <c r="A502" s="29">
        <v>501</v>
      </c>
      <c r="B502" s="30">
        <v>5.0099999999999376</v>
      </c>
      <c r="C502" s="30">
        <v>201.61999999998989</v>
      </c>
    </row>
    <row r="503" spans="1:3" x14ac:dyDescent="0.25">
      <c r="A503" s="29">
        <v>502</v>
      </c>
      <c r="B503" s="30">
        <v>5.0199999999999374</v>
      </c>
      <c r="C503" s="30">
        <v>203.23999999998986</v>
      </c>
    </row>
    <row r="504" spans="1:3" x14ac:dyDescent="0.25">
      <c r="A504" s="29">
        <v>503</v>
      </c>
      <c r="B504" s="30">
        <v>5.0299999999999372</v>
      </c>
      <c r="C504" s="30">
        <v>204.85999999998984</v>
      </c>
    </row>
    <row r="505" spans="1:3" x14ac:dyDescent="0.25">
      <c r="A505" s="29">
        <v>504</v>
      </c>
      <c r="B505" s="30">
        <v>5.039999999999937</v>
      </c>
      <c r="C505" s="30">
        <v>206.47999999998979</v>
      </c>
    </row>
    <row r="506" spans="1:3" x14ac:dyDescent="0.25">
      <c r="A506" s="29">
        <v>505</v>
      </c>
      <c r="B506" s="30">
        <v>5.0499999999999368</v>
      </c>
      <c r="C506" s="30">
        <v>208.09999999998976</v>
      </c>
    </row>
    <row r="507" spans="1:3" x14ac:dyDescent="0.25">
      <c r="A507" s="29">
        <v>506</v>
      </c>
      <c r="B507" s="30">
        <v>5.0599999999999365</v>
      </c>
      <c r="C507" s="30">
        <v>209.71999999998971</v>
      </c>
    </row>
    <row r="508" spans="1:3" x14ac:dyDescent="0.25">
      <c r="A508" s="29">
        <v>507</v>
      </c>
      <c r="B508" s="30">
        <v>5.0699999999999363</v>
      </c>
      <c r="C508" s="30">
        <v>211.33999999998969</v>
      </c>
    </row>
    <row r="509" spans="1:3" x14ac:dyDescent="0.25">
      <c r="A509" s="29">
        <v>508</v>
      </c>
      <c r="B509" s="30">
        <v>5.0799999999999361</v>
      </c>
      <c r="C509" s="30">
        <v>212.95999999998966</v>
      </c>
    </row>
    <row r="510" spans="1:3" x14ac:dyDescent="0.25">
      <c r="A510" s="29">
        <v>509</v>
      </c>
      <c r="B510" s="30">
        <v>5.0899999999999359</v>
      </c>
      <c r="C510" s="30">
        <v>214.57999999998961</v>
      </c>
    </row>
    <row r="511" spans="1:3" x14ac:dyDescent="0.25">
      <c r="A511" s="29">
        <v>510</v>
      </c>
      <c r="B511" s="30">
        <v>5.0999999999999357</v>
      </c>
      <c r="C511" s="30">
        <v>216.19999999998959</v>
      </c>
    </row>
    <row r="512" spans="1:3" x14ac:dyDescent="0.25">
      <c r="A512" s="29">
        <v>511</v>
      </c>
      <c r="B512" s="30">
        <v>5.1099999999999355</v>
      </c>
      <c r="C512" s="30">
        <v>217.81999999998953</v>
      </c>
    </row>
    <row r="513" spans="1:3" x14ac:dyDescent="0.25">
      <c r="A513" s="29">
        <v>512</v>
      </c>
      <c r="B513" s="30">
        <v>5.1199999999999353</v>
      </c>
      <c r="C513" s="30">
        <v>219.43999999998951</v>
      </c>
    </row>
    <row r="514" spans="1:3" x14ac:dyDescent="0.25">
      <c r="A514" s="29">
        <v>513</v>
      </c>
      <c r="B514" s="30">
        <v>5.1299999999999351</v>
      </c>
      <c r="C514" s="30">
        <v>221.05999999998949</v>
      </c>
    </row>
    <row r="515" spans="1:3" x14ac:dyDescent="0.25">
      <c r="A515" s="29">
        <v>514</v>
      </c>
      <c r="B515" s="30">
        <v>5.1399999999999348</v>
      </c>
      <c r="C515" s="30">
        <v>222.67999999998943</v>
      </c>
    </row>
    <row r="516" spans="1:3" x14ac:dyDescent="0.25">
      <c r="A516" s="29">
        <v>515</v>
      </c>
      <c r="B516" s="30">
        <v>5.1499999999999346</v>
      </c>
      <c r="C516" s="30">
        <v>224.29999999998941</v>
      </c>
    </row>
    <row r="517" spans="1:3" x14ac:dyDescent="0.25">
      <c r="A517" s="29">
        <v>516</v>
      </c>
      <c r="B517" s="30">
        <v>5.1599999999999344</v>
      </c>
      <c r="C517" s="30">
        <v>225.91999999998939</v>
      </c>
    </row>
    <row r="518" spans="1:3" x14ac:dyDescent="0.25">
      <c r="A518" s="29">
        <v>517</v>
      </c>
      <c r="B518" s="30">
        <v>5.1699999999999342</v>
      </c>
      <c r="C518" s="30">
        <v>227.53999999998933</v>
      </c>
    </row>
    <row r="519" spans="1:3" x14ac:dyDescent="0.25">
      <c r="A519" s="29">
        <v>518</v>
      </c>
      <c r="B519" s="30">
        <v>5.179999999999934</v>
      </c>
      <c r="C519" s="30">
        <v>229.15999999998931</v>
      </c>
    </row>
    <row r="520" spans="1:3" x14ac:dyDescent="0.25">
      <c r="A520" s="29">
        <v>519</v>
      </c>
      <c r="B520" s="30">
        <v>5.1899999999999338</v>
      </c>
      <c r="C520" s="30">
        <v>230.77999999998929</v>
      </c>
    </row>
    <row r="521" spans="1:3" x14ac:dyDescent="0.25">
      <c r="A521" s="29">
        <v>520</v>
      </c>
      <c r="B521" s="30">
        <v>5.1999999999999336</v>
      </c>
      <c r="C521" s="30">
        <v>232.39999999998923</v>
      </c>
    </row>
    <row r="522" spans="1:3" x14ac:dyDescent="0.25">
      <c r="A522" s="29">
        <v>521</v>
      </c>
      <c r="B522" s="30">
        <v>5.2099999999999334</v>
      </c>
      <c r="C522" s="30">
        <v>234.01999999998921</v>
      </c>
    </row>
    <row r="523" spans="1:3" x14ac:dyDescent="0.25">
      <c r="A523" s="29">
        <v>522</v>
      </c>
      <c r="B523" s="30">
        <v>5.2199999999999331</v>
      </c>
      <c r="C523" s="30">
        <v>235.63999999998919</v>
      </c>
    </row>
    <row r="524" spans="1:3" x14ac:dyDescent="0.25">
      <c r="A524" s="29">
        <v>523</v>
      </c>
      <c r="B524" s="30">
        <v>5.2299999999999329</v>
      </c>
      <c r="C524" s="30">
        <v>237.25999999998913</v>
      </c>
    </row>
    <row r="525" spans="1:3" x14ac:dyDescent="0.25">
      <c r="A525" s="29">
        <v>524</v>
      </c>
      <c r="B525" s="30">
        <v>5.2399999999999327</v>
      </c>
      <c r="C525" s="30">
        <v>238.87999999998908</v>
      </c>
    </row>
    <row r="526" spans="1:3" x14ac:dyDescent="0.25">
      <c r="A526" s="29">
        <v>525</v>
      </c>
      <c r="B526" s="30">
        <v>5.2499999999999325</v>
      </c>
      <c r="C526" s="30">
        <v>240.49999999998906</v>
      </c>
    </row>
    <row r="527" spans="1:3" x14ac:dyDescent="0.25">
      <c r="A527" s="29">
        <v>526</v>
      </c>
      <c r="B527" s="30">
        <v>5.2599999999999323</v>
      </c>
      <c r="C527" s="30">
        <v>242.11999999998903</v>
      </c>
    </row>
    <row r="528" spans="1:3" x14ac:dyDescent="0.25">
      <c r="A528" s="29">
        <v>527</v>
      </c>
      <c r="B528" s="30">
        <v>5.2699999999999321</v>
      </c>
      <c r="C528" s="30">
        <v>243.73999999998898</v>
      </c>
    </row>
    <row r="529" spans="1:3" x14ac:dyDescent="0.25">
      <c r="A529" s="29">
        <v>528</v>
      </c>
      <c r="B529" s="30">
        <v>5.2799999999999319</v>
      </c>
      <c r="C529" s="30">
        <v>245.35999999998896</v>
      </c>
    </row>
    <row r="530" spans="1:3" x14ac:dyDescent="0.25">
      <c r="A530" s="29">
        <v>529</v>
      </c>
      <c r="B530" s="30">
        <v>5.2899999999999316</v>
      </c>
      <c r="C530" s="30">
        <v>246.97999999998893</v>
      </c>
    </row>
    <row r="531" spans="1:3" x14ac:dyDescent="0.25">
      <c r="A531" s="29">
        <v>530</v>
      </c>
      <c r="B531" s="30">
        <v>5.2999999999999314</v>
      </c>
      <c r="C531" s="30">
        <v>248.59999999998888</v>
      </c>
    </row>
    <row r="532" spans="1:3" x14ac:dyDescent="0.25">
      <c r="A532" s="29">
        <v>531</v>
      </c>
      <c r="B532" s="30">
        <v>5.3099999999999312</v>
      </c>
      <c r="C532" s="30">
        <v>250.21999999998886</v>
      </c>
    </row>
    <row r="533" spans="1:3" x14ac:dyDescent="0.25">
      <c r="A533" s="29">
        <v>532</v>
      </c>
      <c r="B533" s="30">
        <v>5.319999999999931</v>
      </c>
      <c r="C533" s="30">
        <v>251.83999999998883</v>
      </c>
    </row>
    <row r="534" spans="1:3" x14ac:dyDescent="0.25">
      <c r="A534" s="29">
        <v>533</v>
      </c>
      <c r="B534" s="30">
        <v>5.3299999999999308</v>
      </c>
      <c r="C534" s="30">
        <v>253.45999999998878</v>
      </c>
    </row>
    <row r="535" spans="1:3" x14ac:dyDescent="0.25">
      <c r="A535" s="29">
        <v>534</v>
      </c>
      <c r="B535" s="30">
        <v>5.3399999999999306</v>
      </c>
      <c r="C535" s="30">
        <v>255.07999999998876</v>
      </c>
    </row>
    <row r="536" spans="1:3" x14ac:dyDescent="0.25">
      <c r="A536" s="29">
        <v>535</v>
      </c>
      <c r="B536" s="30">
        <v>5.3499999999999304</v>
      </c>
      <c r="C536" s="30">
        <v>256.69999999998873</v>
      </c>
    </row>
    <row r="537" spans="1:3" x14ac:dyDescent="0.25">
      <c r="A537" s="29">
        <v>536</v>
      </c>
      <c r="B537" s="30">
        <v>5.3599999999999302</v>
      </c>
      <c r="C537" s="30">
        <v>258.31999999998868</v>
      </c>
    </row>
    <row r="538" spans="1:3" x14ac:dyDescent="0.25">
      <c r="A538" s="29">
        <v>537</v>
      </c>
      <c r="B538" s="30">
        <v>5.3699999999999299</v>
      </c>
      <c r="C538" s="30">
        <v>259.93999999998863</v>
      </c>
    </row>
    <row r="539" spans="1:3" x14ac:dyDescent="0.25">
      <c r="A539" s="29">
        <v>538</v>
      </c>
      <c r="B539" s="30">
        <v>5.3799999999999297</v>
      </c>
      <c r="C539" s="30">
        <v>261.55999999998863</v>
      </c>
    </row>
    <row r="540" spans="1:3" x14ac:dyDescent="0.25">
      <c r="A540" s="29">
        <v>539</v>
      </c>
      <c r="B540" s="30">
        <v>5.3899999999999295</v>
      </c>
      <c r="C540" s="30">
        <v>263.17999999998858</v>
      </c>
    </row>
    <row r="541" spans="1:3" x14ac:dyDescent="0.25">
      <c r="A541" s="29">
        <v>540</v>
      </c>
      <c r="B541" s="30">
        <v>5.3999999999999293</v>
      </c>
      <c r="C541" s="30">
        <v>264.79999999998853</v>
      </c>
    </row>
    <row r="542" spans="1:3" x14ac:dyDescent="0.25">
      <c r="A542" s="29">
        <v>541</v>
      </c>
      <c r="B542" s="30">
        <v>5.4099999999999291</v>
      </c>
      <c r="C542" s="30">
        <v>266.41999999998848</v>
      </c>
    </row>
    <row r="543" spans="1:3" x14ac:dyDescent="0.25">
      <c r="A543" s="29">
        <v>542</v>
      </c>
      <c r="B543" s="30">
        <v>5.4199999999999289</v>
      </c>
      <c r="C543" s="30">
        <v>268.03999999998848</v>
      </c>
    </row>
    <row r="544" spans="1:3" x14ac:dyDescent="0.25">
      <c r="A544" s="29">
        <v>543</v>
      </c>
      <c r="B544" s="30">
        <v>5.4299999999999287</v>
      </c>
      <c r="C544" s="30">
        <v>269.65999999998843</v>
      </c>
    </row>
    <row r="545" spans="1:3" x14ac:dyDescent="0.25">
      <c r="A545" s="29">
        <v>544</v>
      </c>
      <c r="B545" s="30">
        <v>5.4399999999999284</v>
      </c>
      <c r="C545" s="30">
        <v>271.27999999998838</v>
      </c>
    </row>
    <row r="546" spans="1:3" x14ac:dyDescent="0.25">
      <c r="A546" s="29">
        <v>545</v>
      </c>
      <c r="B546" s="30">
        <v>5.4499999999999282</v>
      </c>
      <c r="C546" s="30">
        <v>272.89999999998838</v>
      </c>
    </row>
    <row r="547" spans="1:3" x14ac:dyDescent="0.25">
      <c r="A547" s="29">
        <v>546</v>
      </c>
      <c r="B547" s="30">
        <v>5.459999999999928</v>
      </c>
      <c r="C547" s="30">
        <v>274.51999999998833</v>
      </c>
    </row>
    <row r="548" spans="1:3" x14ac:dyDescent="0.25">
      <c r="A548" s="29">
        <v>547</v>
      </c>
      <c r="B548" s="30">
        <v>5.4699999999999278</v>
      </c>
      <c r="C548" s="30">
        <v>276.13999999998828</v>
      </c>
    </row>
    <row r="549" spans="1:3" x14ac:dyDescent="0.25">
      <c r="A549" s="29">
        <v>548</v>
      </c>
      <c r="B549" s="30">
        <v>5.4799999999999276</v>
      </c>
      <c r="C549" s="30">
        <v>277.75999999998828</v>
      </c>
    </row>
    <row r="550" spans="1:3" x14ac:dyDescent="0.25">
      <c r="A550" s="29">
        <v>549</v>
      </c>
      <c r="B550" s="30">
        <v>5.4899999999999274</v>
      </c>
      <c r="C550" s="30">
        <v>279.37999999998823</v>
      </c>
    </row>
    <row r="551" spans="1:3" x14ac:dyDescent="0.25">
      <c r="A551" s="29">
        <v>550</v>
      </c>
      <c r="B551" s="30">
        <v>5.4999999999999272</v>
      </c>
      <c r="C551" s="30">
        <v>280.99999999998818</v>
      </c>
    </row>
    <row r="552" spans="1:3" x14ac:dyDescent="0.25">
      <c r="A552" s="29">
        <v>551</v>
      </c>
      <c r="B552" s="30">
        <v>5.509999999999927</v>
      </c>
      <c r="C552" s="30">
        <v>282.61999999998818</v>
      </c>
    </row>
    <row r="553" spans="1:3" x14ac:dyDescent="0.25">
      <c r="A553" s="29">
        <v>552</v>
      </c>
      <c r="B553" s="30">
        <v>5.5199999999999267</v>
      </c>
      <c r="C553" s="30">
        <v>284.23999999998813</v>
      </c>
    </row>
    <row r="554" spans="1:3" x14ac:dyDescent="0.25">
      <c r="A554" s="29">
        <v>553</v>
      </c>
      <c r="B554" s="30">
        <v>5.5299999999999265</v>
      </c>
      <c r="C554" s="30">
        <v>285.85999999998808</v>
      </c>
    </row>
    <row r="555" spans="1:3" x14ac:dyDescent="0.25">
      <c r="A555" s="29">
        <v>554</v>
      </c>
      <c r="B555" s="30">
        <v>5.5399999999999263</v>
      </c>
      <c r="C555" s="30">
        <v>287.47999999998808</v>
      </c>
    </row>
    <row r="556" spans="1:3" x14ac:dyDescent="0.25">
      <c r="A556" s="29">
        <v>555</v>
      </c>
      <c r="B556" s="30">
        <v>5.5499999999999261</v>
      </c>
      <c r="C556" s="30">
        <v>289.09999999998803</v>
      </c>
    </row>
    <row r="557" spans="1:3" x14ac:dyDescent="0.25">
      <c r="A557" s="29">
        <v>556</v>
      </c>
      <c r="B557" s="30">
        <v>5.5599999999999259</v>
      </c>
      <c r="C557" s="30">
        <v>290.71999999998798</v>
      </c>
    </row>
    <row r="558" spans="1:3" x14ac:dyDescent="0.25">
      <c r="A558" s="29">
        <v>557</v>
      </c>
      <c r="B558" s="30">
        <v>5.5699999999999257</v>
      </c>
      <c r="C558" s="30">
        <v>292.33999999998798</v>
      </c>
    </row>
    <row r="559" spans="1:3" x14ac:dyDescent="0.25">
      <c r="A559" s="29">
        <v>558</v>
      </c>
      <c r="B559" s="30">
        <v>5.5799999999999255</v>
      </c>
      <c r="C559" s="30">
        <v>293.95999999998793</v>
      </c>
    </row>
    <row r="560" spans="1:3" x14ac:dyDescent="0.25">
      <c r="A560" s="29">
        <v>559</v>
      </c>
      <c r="B560" s="30">
        <v>5.5899999999999253</v>
      </c>
      <c r="C560" s="30">
        <v>295.57999999998788</v>
      </c>
    </row>
    <row r="561" spans="1:3" x14ac:dyDescent="0.25">
      <c r="A561" s="29">
        <v>560</v>
      </c>
      <c r="B561" s="30">
        <v>5.599999999999925</v>
      </c>
      <c r="C561" s="30">
        <v>297.19999999998788</v>
      </c>
    </row>
    <row r="562" spans="1:3" x14ac:dyDescent="0.25">
      <c r="A562" s="29">
        <v>561</v>
      </c>
      <c r="B562" s="30">
        <v>5.6099999999999248</v>
      </c>
      <c r="C562" s="30">
        <v>298.81999999998783</v>
      </c>
    </row>
    <row r="563" spans="1:3" x14ac:dyDescent="0.25">
      <c r="A563" s="29">
        <v>562</v>
      </c>
      <c r="B563" s="30">
        <v>5.6199999999999246</v>
      </c>
      <c r="C563" s="30">
        <v>300.43999999998778</v>
      </c>
    </row>
    <row r="564" spans="1:3" x14ac:dyDescent="0.25">
      <c r="A564" s="29">
        <v>563</v>
      </c>
      <c r="B564" s="30">
        <v>5.6299999999999244</v>
      </c>
      <c r="C564" s="30">
        <v>302.05999999998778</v>
      </c>
    </row>
    <row r="565" spans="1:3" x14ac:dyDescent="0.25">
      <c r="A565" s="29">
        <v>564</v>
      </c>
      <c r="B565" s="30">
        <v>5.6399999999999242</v>
      </c>
      <c r="C565" s="30">
        <v>303.67999999998773</v>
      </c>
    </row>
    <row r="566" spans="1:3" x14ac:dyDescent="0.25">
      <c r="A566" s="29">
        <v>565</v>
      </c>
      <c r="B566" s="30">
        <v>5.649999999999924</v>
      </c>
      <c r="C566" s="30">
        <v>305.29999999998768</v>
      </c>
    </row>
    <row r="567" spans="1:3" x14ac:dyDescent="0.25">
      <c r="A567" s="29">
        <v>566</v>
      </c>
      <c r="B567" s="30">
        <v>5.6599999999999238</v>
      </c>
      <c r="C567" s="30">
        <v>306.91999999998768</v>
      </c>
    </row>
    <row r="568" spans="1:3" x14ac:dyDescent="0.25">
      <c r="A568" s="29">
        <v>567</v>
      </c>
      <c r="B568" s="30">
        <v>5.6699999999999235</v>
      </c>
      <c r="C568" s="30">
        <v>308.53999999998763</v>
      </c>
    </row>
    <row r="569" spans="1:3" x14ac:dyDescent="0.25">
      <c r="A569" s="29">
        <v>568</v>
      </c>
      <c r="B569" s="30">
        <v>5.6799999999999233</v>
      </c>
      <c r="C569" s="30">
        <v>310.15999999998758</v>
      </c>
    </row>
    <row r="570" spans="1:3" x14ac:dyDescent="0.25">
      <c r="A570" s="29">
        <v>569</v>
      </c>
      <c r="B570" s="30">
        <v>5.6899999999999231</v>
      </c>
      <c r="C570" s="30">
        <v>311.77999999998758</v>
      </c>
    </row>
    <row r="571" spans="1:3" x14ac:dyDescent="0.25">
      <c r="A571" s="29">
        <v>570</v>
      </c>
      <c r="B571" s="30">
        <v>5.6999999999999229</v>
      </c>
      <c r="C571" s="30">
        <v>313.39999999998753</v>
      </c>
    </row>
    <row r="572" spans="1:3" x14ac:dyDescent="0.25">
      <c r="A572" s="29">
        <v>571</v>
      </c>
      <c r="B572" s="30">
        <v>5.7099999999999227</v>
      </c>
      <c r="C572" s="30">
        <v>315.01999999998748</v>
      </c>
    </row>
    <row r="573" spans="1:3" x14ac:dyDescent="0.25">
      <c r="A573" s="29">
        <v>572</v>
      </c>
      <c r="B573" s="30">
        <v>5.7199999999999225</v>
      </c>
      <c r="C573" s="30">
        <v>316.63999999998742</v>
      </c>
    </row>
    <row r="574" spans="1:3" x14ac:dyDescent="0.25">
      <c r="A574" s="29">
        <v>573</v>
      </c>
      <c r="B574" s="30">
        <v>5.7299999999999223</v>
      </c>
      <c r="C574" s="30">
        <v>318.25999999998737</v>
      </c>
    </row>
    <row r="575" spans="1:3" x14ac:dyDescent="0.25">
      <c r="A575" s="29">
        <v>574</v>
      </c>
      <c r="B575" s="30">
        <v>5.7399999999999221</v>
      </c>
      <c r="C575" s="30">
        <v>319.87999999998738</v>
      </c>
    </row>
    <row r="576" spans="1:3" x14ac:dyDescent="0.25">
      <c r="A576" s="29">
        <v>575</v>
      </c>
      <c r="B576" s="30">
        <v>5.7499999999999218</v>
      </c>
      <c r="C576" s="30">
        <v>321.49999999998732</v>
      </c>
    </row>
    <row r="577" spans="1:3" x14ac:dyDescent="0.25">
      <c r="A577" s="29">
        <v>576</v>
      </c>
      <c r="B577" s="30">
        <v>5.7599999999999216</v>
      </c>
      <c r="C577" s="30">
        <v>323.11999999998727</v>
      </c>
    </row>
    <row r="578" spans="1:3" x14ac:dyDescent="0.25">
      <c r="A578" s="29">
        <v>577</v>
      </c>
      <c r="B578" s="30">
        <v>5.7699999999999214</v>
      </c>
      <c r="C578" s="30">
        <v>324.73999999998728</v>
      </c>
    </row>
    <row r="579" spans="1:3" x14ac:dyDescent="0.25">
      <c r="A579" s="29">
        <v>578</v>
      </c>
      <c r="B579" s="30">
        <v>5.7799999999999212</v>
      </c>
      <c r="C579" s="30">
        <v>326.35999999998722</v>
      </c>
    </row>
    <row r="580" spans="1:3" x14ac:dyDescent="0.25">
      <c r="A580" s="29">
        <v>579</v>
      </c>
      <c r="B580" s="30">
        <v>5.789999999999921</v>
      </c>
      <c r="C580" s="30">
        <v>327.97999999998717</v>
      </c>
    </row>
    <row r="581" spans="1:3" x14ac:dyDescent="0.25">
      <c r="A581" s="29">
        <v>580</v>
      </c>
      <c r="B581" s="30">
        <v>5.7999999999999208</v>
      </c>
      <c r="C581" s="30">
        <v>329.59999999998718</v>
      </c>
    </row>
    <row r="582" spans="1:3" x14ac:dyDescent="0.25">
      <c r="A582" s="29">
        <v>581</v>
      </c>
      <c r="B582" s="30">
        <v>5.8099999999999206</v>
      </c>
      <c r="C582" s="30">
        <v>331.21999999998712</v>
      </c>
    </row>
    <row r="583" spans="1:3" x14ac:dyDescent="0.25">
      <c r="A583" s="29">
        <v>582</v>
      </c>
      <c r="B583" s="30">
        <v>5.8199999999999203</v>
      </c>
      <c r="C583" s="30">
        <v>332.83999999998707</v>
      </c>
    </row>
    <row r="584" spans="1:3" x14ac:dyDescent="0.25">
      <c r="A584" s="29">
        <v>583</v>
      </c>
      <c r="B584" s="30">
        <v>5.8299999999999201</v>
      </c>
      <c r="C584" s="30">
        <v>334.45999999998708</v>
      </c>
    </row>
    <row r="585" spans="1:3" x14ac:dyDescent="0.25">
      <c r="A585" s="29">
        <v>584</v>
      </c>
      <c r="B585" s="30">
        <v>5.8399999999999199</v>
      </c>
      <c r="C585" s="30">
        <v>336.07999999998702</v>
      </c>
    </row>
    <row r="586" spans="1:3" x14ac:dyDescent="0.25">
      <c r="A586" s="29">
        <v>585</v>
      </c>
      <c r="B586" s="30">
        <v>5.8499999999999197</v>
      </c>
      <c r="C586" s="30">
        <v>337.69999999998697</v>
      </c>
    </row>
    <row r="587" spans="1:3" x14ac:dyDescent="0.25">
      <c r="A587" s="29">
        <v>586</v>
      </c>
      <c r="B587" s="30">
        <v>5.8599999999999195</v>
      </c>
      <c r="C587" s="30">
        <v>339.31999999998698</v>
      </c>
    </row>
    <row r="588" spans="1:3" x14ac:dyDescent="0.25">
      <c r="A588" s="29">
        <v>587</v>
      </c>
      <c r="B588" s="30">
        <v>5.8699999999999193</v>
      </c>
      <c r="C588" s="30">
        <v>340.93999999998692</v>
      </c>
    </row>
    <row r="589" spans="1:3" x14ac:dyDescent="0.25">
      <c r="A589" s="29">
        <v>588</v>
      </c>
      <c r="B589" s="30">
        <v>5.8799999999999191</v>
      </c>
      <c r="C589" s="30">
        <v>342.55999999998687</v>
      </c>
    </row>
    <row r="590" spans="1:3" x14ac:dyDescent="0.25">
      <c r="A590" s="29">
        <v>589</v>
      </c>
      <c r="B590" s="30">
        <v>5.8899999999999189</v>
      </c>
      <c r="C590" s="30">
        <v>344.17999999998688</v>
      </c>
    </row>
    <row r="591" spans="1:3" x14ac:dyDescent="0.25">
      <c r="A591" s="29">
        <v>590</v>
      </c>
      <c r="B591" s="30">
        <v>5.8999999999999186</v>
      </c>
      <c r="C591" s="30">
        <v>345.79999999998682</v>
      </c>
    </row>
    <row r="592" spans="1:3" x14ac:dyDescent="0.25">
      <c r="A592" s="29">
        <v>591</v>
      </c>
      <c r="B592" s="30">
        <v>5.9099999999999184</v>
      </c>
      <c r="C592" s="30">
        <v>347.41999999998677</v>
      </c>
    </row>
    <row r="593" spans="1:3" x14ac:dyDescent="0.25">
      <c r="A593" s="29">
        <v>592</v>
      </c>
      <c r="B593" s="30">
        <v>5.9199999999999182</v>
      </c>
      <c r="C593" s="30">
        <v>349.03999999998678</v>
      </c>
    </row>
    <row r="594" spans="1:3" x14ac:dyDescent="0.25">
      <c r="A594" s="29">
        <v>593</v>
      </c>
      <c r="B594" s="30">
        <v>5.929999999999918</v>
      </c>
      <c r="C594" s="30">
        <v>350.65999999998672</v>
      </c>
    </row>
    <row r="595" spans="1:3" x14ac:dyDescent="0.25">
      <c r="A595" s="29">
        <v>594</v>
      </c>
      <c r="B595" s="30">
        <v>5.9399999999999178</v>
      </c>
      <c r="C595" s="30">
        <v>352.27999999998667</v>
      </c>
    </row>
    <row r="596" spans="1:3" x14ac:dyDescent="0.25">
      <c r="A596" s="29">
        <v>595</v>
      </c>
      <c r="B596" s="30">
        <v>5.9499999999999176</v>
      </c>
      <c r="C596" s="30">
        <v>353.89999999998668</v>
      </c>
    </row>
    <row r="597" spans="1:3" x14ac:dyDescent="0.25">
      <c r="A597" s="29">
        <v>596</v>
      </c>
      <c r="B597" s="30">
        <v>5.9599999999999174</v>
      </c>
      <c r="C597" s="30">
        <v>355.51999999998662</v>
      </c>
    </row>
    <row r="598" spans="1:3" x14ac:dyDescent="0.25">
      <c r="A598" s="29">
        <v>597</v>
      </c>
      <c r="B598" s="30">
        <v>5.9699999999999172</v>
      </c>
      <c r="C598" s="30">
        <v>357.13999999998657</v>
      </c>
    </row>
    <row r="599" spans="1:3" x14ac:dyDescent="0.25">
      <c r="A599" s="29">
        <v>598</v>
      </c>
      <c r="B599" s="30">
        <v>5.9799999999999169</v>
      </c>
      <c r="C599" s="30">
        <v>358.75999999998658</v>
      </c>
    </row>
    <row r="600" spans="1:3" x14ac:dyDescent="0.25">
      <c r="A600" s="29">
        <v>599</v>
      </c>
      <c r="B600" s="30">
        <v>5.9899999999999167</v>
      </c>
      <c r="C600" s="30">
        <v>360.37999999998652</v>
      </c>
    </row>
    <row r="601" spans="1:3" x14ac:dyDescent="0.25">
      <c r="A601" s="29">
        <v>600</v>
      </c>
      <c r="B601" s="30">
        <v>5.9999999999999165</v>
      </c>
      <c r="C601" s="30">
        <v>361.99999999998647</v>
      </c>
    </row>
    <row r="602" spans="1:3" x14ac:dyDescent="0.25">
      <c r="A602" s="29">
        <v>601</v>
      </c>
      <c r="B602" s="30">
        <v>6.0099999999999163</v>
      </c>
      <c r="C602" s="30">
        <v>364.25999999998106</v>
      </c>
    </row>
    <row r="603" spans="1:3" x14ac:dyDescent="0.25">
      <c r="A603" s="29">
        <v>602</v>
      </c>
      <c r="B603" s="30">
        <v>6.0199999999999161</v>
      </c>
      <c r="C603" s="30">
        <v>366.51999999998105</v>
      </c>
    </row>
    <row r="604" spans="1:3" x14ac:dyDescent="0.25">
      <c r="A604" s="29">
        <v>603</v>
      </c>
      <c r="B604" s="30">
        <v>6.0299999999999159</v>
      </c>
      <c r="C604" s="30">
        <v>368.77999999998099</v>
      </c>
    </row>
    <row r="605" spans="1:3" x14ac:dyDescent="0.25">
      <c r="A605" s="29">
        <v>604</v>
      </c>
      <c r="B605" s="30">
        <v>6.0399999999999157</v>
      </c>
      <c r="C605" s="30">
        <v>371.03999999998092</v>
      </c>
    </row>
    <row r="606" spans="1:3" x14ac:dyDescent="0.25">
      <c r="A606" s="29">
        <v>605</v>
      </c>
      <c r="B606" s="30">
        <v>6.0499999999999154</v>
      </c>
      <c r="C606" s="30">
        <v>373.29999999998091</v>
      </c>
    </row>
    <row r="607" spans="1:3" x14ac:dyDescent="0.25">
      <c r="A607" s="29">
        <v>606</v>
      </c>
      <c r="B607" s="30">
        <v>6.0599999999999152</v>
      </c>
      <c r="C607" s="30">
        <v>375.55999999998085</v>
      </c>
    </row>
    <row r="608" spans="1:3" x14ac:dyDescent="0.25">
      <c r="A608" s="29">
        <v>607</v>
      </c>
      <c r="B608" s="30">
        <v>6.069999999999915</v>
      </c>
      <c r="C608" s="30">
        <v>377.81999999998078</v>
      </c>
    </row>
    <row r="609" spans="1:3" x14ac:dyDescent="0.25">
      <c r="A609" s="29">
        <v>608</v>
      </c>
      <c r="B609" s="30">
        <v>6.0799999999999148</v>
      </c>
      <c r="C609" s="30">
        <v>380.07999999998077</v>
      </c>
    </row>
    <row r="610" spans="1:3" x14ac:dyDescent="0.25">
      <c r="A610" s="29">
        <v>609</v>
      </c>
      <c r="B610" s="30">
        <v>6.0899999999999146</v>
      </c>
      <c r="C610" s="30">
        <v>382.33999999998071</v>
      </c>
    </row>
    <row r="611" spans="1:3" x14ac:dyDescent="0.25">
      <c r="A611" s="29">
        <v>610</v>
      </c>
      <c r="B611" s="30">
        <v>6.0999999999999144</v>
      </c>
      <c r="C611" s="30">
        <v>384.59999999998064</v>
      </c>
    </row>
    <row r="612" spans="1:3" x14ac:dyDescent="0.25">
      <c r="A612" s="29">
        <v>611</v>
      </c>
      <c r="B612" s="30">
        <v>6.1099999999999142</v>
      </c>
      <c r="C612" s="30">
        <v>386.85999999998057</v>
      </c>
    </row>
    <row r="613" spans="1:3" x14ac:dyDescent="0.25">
      <c r="A613" s="29">
        <v>612</v>
      </c>
      <c r="B613" s="30">
        <v>6.119999999999914</v>
      </c>
      <c r="C613" s="30">
        <v>389.11999999998056</v>
      </c>
    </row>
    <row r="614" spans="1:3" x14ac:dyDescent="0.25">
      <c r="A614" s="29">
        <v>613</v>
      </c>
      <c r="B614" s="30">
        <v>6.1299999999999137</v>
      </c>
      <c r="C614" s="30">
        <v>391.3799999999805</v>
      </c>
    </row>
    <row r="615" spans="1:3" x14ac:dyDescent="0.25">
      <c r="A615" s="29">
        <v>614</v>
      </c>
      <c r="B615" s="30">
        <v>6.1399999999999135</v>
      </c>
      <c r="C615" s="30">
        <v>393.63999999998043</v>
      </c>
    </row>
    <row r="616" spans="1:3" x14ac:dyDescent="0.25">
      <c r="A616" s="29">
        <v>615</v>
      </c>
      <c r="B616" s="30">
        <v>6.1499999999999133</v>
      </c>
      <c r="C616" s="30">
        <v>395.89999999998042</v>
      </c>
    </row>
    <row r="617" spans="1:3" x14ac:dyDescent="0.25">
      <c r="A617" s="29">
        <v>616</v>
      </c>
      <c r="B617" s="30">
        <v>6.1599999999999131</v>
      </c>
      <c r="C617" s="30">
        <v>398.15999999998036</v>
      </c>
    </row>
    <row r="618" spans="1:3" x14ac:dyDescent="0.25">
      <c r="A618" s="29">
        <v>617</v>
      </c>
      <c r="B618" s="30">
        <v>6.1699999999999129</v>
      </c>
      <c r="C618" s="30">
        <v>400.41999999998029</v>
      </c>
    </row>
    <row r="619" spans="1:3" x14ac:dyDescent="0.25">
      <c r="A619" s="29">
        <v>618</v>
      </c>
      <c r="B619" s="30">
        <v>6.1799999999999127</v>
      </c>
      <c r="C619" s="30">
        <v>402.67999999998028</v>
      </c>
    </row>
    <row r="620" spans="1:3" x14ac:dyDescent="0.25">
      <c r="A620" s="29">
        <v>619</v>
      </c>
      <c r="B620" s="30">
        <v>6.1899999999999125</v>
      </c>
      <c r="C620" s="30">
        <v>404.93999999998022</v>
      </c>
    </row>
    <row r="621" spans="1:3" x14ac:dyDescent="0.25">
      <c r="A621" s="29">
        <v>620</v>
      </c>
      <c r="B621" s="30">
        <v>6.1999999999999122</v>
      </c>
      <c r="C621" s="30">
        <v>407.19999999998015</v>
      </c>
    </row>
    <row r="622" spans="1:3" x14ac:dyDescent="0.25">
      <c r="A622" s="29">
        <v>621</v>
      </c>
      <c r="B622" s="30">
        <v>6.209999999999912</v>
      </c>
      <c r="C622" s="30">
        <v>409.45999999998014</v>
      </c>
    </row>
    <row r="623" spans="1:3" x14ac:dyDescent="0.25">
      <c r="A623" s="29">
        <v>622</v>
      </c>
      <c r="B623" s="30">
        <v>6.2199999999999118</v>
      </c>
      <c r="C623" s="30">
        <v>411.71999999998008</v>
      </c>
    </row>
    <row r="624" spans="1:3" x14ac:dyDescent="0.25">
      <c r="A624" s="29">
        <v>623</v>
      </c>
      <c r="B624" s="30">
        <v>6.2299999999999116</v>
      </c>
      <c r="C624" s="30">
        <v>413.97999999998001</v>
      </c>
    </row>
    <row r="625" spans="1:3" x14ac:dyDescent="0.25">
      <c r="A625" s="29">
        <v>624</v>
      </c>
      <c r="B625" s="30">
        <v>6.2399999999999114</v>
      </c>
      <c r="C625" s="30">
        <v>416.23999999998</v>
      </c>
    </row>
    <row r="626" spans="1:3" x14ac:dyDescent="0.25">
      <c r="A626" s="29">
        <v>625</v>
      </c>
      <c r="B626" s="30">
        <v>6.2499999999999112</v>
      </c>
      <c r="C626" s="30">
        <v>418.49999999997993</v>
      </c>
    </row>
    <row r="627" spans="1:3" x14ac:dyDescent="0.25">
      <c r="A627" s="29">
        <v>626</v>
      </c>
      <c r="B627" s="30">
        <v>6.259999999999911</v>
      </c>
      <c r="C627" s="30">
        <v>420.75999999997987</v>
      </c>
    </row>
    <row r="628" spans="1:3" x14ac:dyDescent="0.25">
      <c r="A628" s="29">
        <v>627</v>
      </c>
      <c r="B628" s="30">
        <v>6.2699999999999108</v>
      </c>
      <c r="C628" s="30">
        <v>423.01999999997986</v>
      </c>
    </row>
    <row r="629" spans="1:3" x14ac:dyDescent="0.25">
      <c r="A629" s="29">
        <v>628</v>
      </c>
      <c r="B629" s="30">
        <v>6.2799999999999105</v>
      </c>
      <c r="C629" s="30">
        <v>425.27999999997979</v>
      </c>
    </row>
    <row r="630" spans="1:3" x14ac:dyDescent="0.25">
      <c r="A630" s="29">
        <v>629</v>
      </c>
      <c r="B630" s="30">
        <v>6.2899999999999103</v>
      </c>
      <c r="C630" s="30">
        <v>427.53999999997973</v>
      </c>
    </row>
    <row r="631" spans="1:3" x14ac:dyDescent="0.25">
      <c r="A631" s="29">
        <v>630</v>
      </c>
      <c r="B631" s="30">
        <v>6.2999999999999101</v>
      </c>
      <c r="C631" s="30">
        <v>429.79999999997972</v>
      </c>
    </row>
    <row r="632" spans="1:3" x14ac:dyDescent="0.25">
      <c r="A632" s="29">
        <v>631</v>
      </c>
      <c r="B632" s="30">
        <v>6.3099999999999099</v>
      </c>
      <c r="C632" s="30">
        <v>432.05999999997965</v>
      </c>
    </row>
    <row r="633" spans="1:3" x14ac:dyDescent="0.25">
      <c r="A633" s="29">
        <v>632</v>
      </c>
      <c r="B633" s="30">
        <v>6.3199999999999097</v>
      </c>
      <c r="C633" s="30">
        <v>434.31999999997959</v>
      </c>
    </row>
    <row r="634" spans="1:3" x14ac:dyDescent="0.25">
      <c r="A634" s="29">
        <v>633</v>
      </c>
      <c r="B634" s="30">
        <v>6.3299999999999095</v>
      </c>
      <c r="C634" s="30">
        <v>436.57999999997958</v>
      </c>
    </row>
    <row r="635" spans="1:3" x14ac:dyDescent="0.25">
      <c r="A635" s="29">
        <v>634</v>
      </c>
      <c r="B635" s="30">
        <v>6.3399999999999093</v>
      </c>
      <c r="C635" s="30">
        <v>438.83999999997951</v>
      </c>
    </row>
    <row r="636" spans="1:3" x14ac:dyDescent="0.25">
      <c r="A636" s="29">
        <v>635</v>
      </c>
      <c r="B636" s="30">
        <v>6.3499999999999091</v>
      </c>
      <c r="C636" s="30">
        <v>441.09999999997945</v>
      </c>
    </row>
    <row r="637" spans="1:3" x14ac:dyDescent="0.25">
      <c r="A637" s="29">
        <v>636</v>
      </c>
      <c r="B637" s="30">
        <v>6.3599999999999088</v>
      </c>
      <c r="C637" s="30">
        <v>443.35999999997938</v>
      </c>
    </row>
    <row r="638" spans="1:3" x14ac:dyDescent="0.25">
      <c r="A638" s="29">
        <v>637</v>
      </c>
      <c r="B638" s="30">
        <v>6.3699999999999086</v>
      </c>
      <c r="C638" s="30">
        <v>445.61999999997931</v>
      </c>
    </row>
    <row r="639" spans="1:3" x14ac:dyDescent="0.25">
      <c r="A639" s="29">
        <v>638</v>
      </c>
      <c r="B639" s="30">
        <v>6.3799999999999084</v>
      </c>
      <c r="C639" s="30">
        <v>447.8799999999793</v>
      </c>
    </row>
    <row r="640" spans="1:3" x14ac:dyDescent="0.25">
      <c r="A640" s="29">
        <v>639</v>
      </c>
      <c r="B640" s="30">
        <v>6.3899999999999082</v>
      </c>
      <c r="C640" s="30">
        <v>450.13999999997924</v>
      </c>
    </row>
    <row r="641" spans="1:3" x14ac:dyDescent="0.25">
      <c r="A641" s="29">
        <v>640</v>
      </c>
      <c r="B641" s="30">
        <v>6.399999999999908</v>
      </c>
      <c r="C641" s="30">
        <v>452.39999999997917</v>
      </c>
    </row>
    <row r="642" spans="1:3" x14ac:dyDescent="0.25">
      <c r="A642" s="29">
        <v>641</v>
      </c>
      <c r="B642" s="30">
        <v>6.4099999999999078</v>
      </c>
      <c r="C642" s="30">
        <v>454.65999999997916</v>
      </c>
    </row>
    <row r="643" spans="1:3" x14ac:dyDescent="0.25">
      <c r="A643" s="29">
        <v>642</v>
      </c>
      <c r="B643" s="30">
        <v>6.4199999999999076</v>
      </c>
      <c r="C643" s="30">
        <v>456.9199999999791</v>
      </c>
    </row>
    <row r="644" spans="1:3" x14ac:dyDescent="0.25">
      <c r="A644" s="29">
        <v>643</v>
      </c>
      <c r="B644" s="30">
        <v>6.4299999999999073</v>
      </c>
      <c r="C644" s="30">
        <v>459.17999999997903</v>
      </c>
    </row>
    <row r="645" spans="1:3" x14ac:dyDescent="0.25">
      <c r="A645" s="29">
        <v>644</v>
      </c>
      <c r="B645" s="30">
        <v>6.4399999999999071</v>
      </c>
      <c r="C645" s="30">
        <v>461.43999999997902</v>
      </c>
    </row>
    <row r="646" spans="1:3" x14ac:dyDescent="0.25">
      <c r="A646" s="29">
        <v>645</v>
      </c>
      <c r="B646" s="30">
        <v>6.4499999999999069</v>
      </c>
      <c r="C646" s="30">
        <v>463.69999999997896</v>
      </c>
    </row>
    <row r="647" spans="1:3" x14ac:dyDescent="0.25">
      <c r="A647" s="29">
        <v>646</v>
      </c>
      <c r="B647" s="30">
        <v>6.4599999999999067</v>
      </c>
      <c r="C647" s="30">
        <v>465.95999999997889</v>
      </c>
    </row>
    <row r="648" spans="1:3" x14ac:dyDescent="0.25">
      <c r="A648" s="29">
        <v>647</v>
      </c>
      <c r="B648" s="30">
        <v>6.4699999999999065</v>
      </c>
      <c r="C648" s="30">
        <v>468.21999999997888</v>
      </c>
    </row>
    <row r="649" spans="1:3" x14ac:dyDescent="0.25">
      <c r="A649" s="29">
        <v>648</v>
      </c>
      <c r="B649" s="30">
        <v>6.4799999999999063</v>
      </c>
      <c r="C649" s="30">
        <v>470.47999999997882</v>
      </c>
    </row>
    <row r="650" spans="1:3" x14ac:dyDescent="0.25">
      <c r="A650" s="29">
        <v>649</v>
      </c>
      <c r="B650" s="30">
        <v>6.4899999999999061</v>
      </c>
      <c r="C650" s="30">
        <v>472.73999999997875</v>
      </c>
    </row>
    <row r="651" spans="1:3" x14ac:dyDescent="0.25">
      <c r="A651" s="29">
        <v>650</v>
      </c>
      <c r="B651" s="30">
        <v>6.4999999999999059</v>
      </c>
      <c r="C651" s="30">
        <v>474.99999999997874</v>
      </c>
    </row>
    <row r="652" spans="1:3" x14ac:dyDescent="0.25">
      <c r="A652" s="29">
        <v>651</v>
      </c>
      <c r="B652" s="30">
        <v>6.5099999999999056</v>
      </c>
      <c r="C652" s="30">
        <v>477.25999999997867</v>
      </c>
    </row>
    <row r="653" spans="1:3" x14ac:dyDescent="0.25">
      <c r="A653" s="29">
        <v>652</v>
      </c>
      <c r="B653" s="30">
        <v>6.5199999999999054</v>
      </c>
      <c r="C653" s="30">
        <v>479.51999999997861</v>
      </c>
    </row>
    <row r="654" spans="1:3" x14ac:dyDescent="0.25">
      <c r="A654" s="29">
        <v>653</v>
      </c>
      <c r="B654" s="30">
        <v>6.5299999999999052</v>
      </c>
      <c r="C654" s="30">
        <v>481.7799999999786</v>
      </c>
    </row>
    <row r="655" spans="1:3" x14ac:dyDescent="0.25">
      <c r="A655" s="29">
        <v>654</v>
      </c>
      <c r="B655" s="30">
        <v>6.539999999999905</v>
      </c>
      <c r="C655" s="30">
        <v>484.03999999997853</v>
      </c>
    </row>
    <row r="656" spans="1:3" x14ac:dyDescent="0.25">
      <c r="A656" s="29">
        <v>655</v>
      </c>
      <c r="B656" s="30">
        <v>6.5499999999999048</v>
      </c>
      <c r="C656" s="30">
        <v>486.29999999997847</v>
      </c>
    </row>
    <row r="657" spans="1:3" x14ac:dyDescent="0.25">
      <c r="A657" s="29">
        <v>656</v>
      </c>
      <c r="B657" s="30">
        <v>6.5599999999999046</v>
      </c>
      <c r="C657" s="30">
        <v>488.55999999997846</v>
      </c>
    </row>
    <row r="658" spans="1:3" x14ac:dyDescent="0.25">
      <c r="A658" s="29">
        <v>657</v>
      </c>
      <c r="B658" s="30">
        <v>6.5699999999999044</v>
      </c>
      <c r="C658" s="30">
        <v>490.81999999997839</v>
      </c>
    </row>
    <row r="659" spans="1:3" x14ac:dyDescent="0.25">
      <c r="A659" s="29">
        <v>658</v>
      </c>
      <c r="B659" s="30">
        <v>6.5799999999999041</v>
      </c>
      <c r="C659" s="30">
        <v>493.07999999997833</v>
      </c>
    </row>
    <row r="660" spans="1:3" x14ac:dyDescent="0.25">
      <c r="A660" s="29">
        <v>659</v>
      </c>
      <c r="B660" s="30">
        <v>6.5899999999999039</v>
      </c>
      <c r="C660" s="30">
        <v>495.33999999997832</v>
      </c>
    </row>
    <row r="661" spans="1:3" x14ac:dyDescent="0.25">
      <c r="A661" s="29">
        <v>660</v>
      </c>
      <c r="B661" s="30">
        <v>6.5999999999999037</v>
      </c>
      <c r="C661" s="30">
        <v>497.59999999997825</v>
      </c>
    </row>
    <row r="662" spans="1:3" x14ac:dyDescent="0.25">
      <c r="A662" s="29">
        <v>661</v>
      </c>
      <c r="B662" s="30">
        <v>6.6099999999999035</v>
      </c>
      <c r="C662" s="30">
        <v>499.85999999997819</v>
      </c>
    </row>
    <row r="663" spans="1:3" x14ac:dyDescent="0.25">
      <c r="A663" s="29">
        <v>662</v>
      </c>
      <c r="B663" s="30">
        <v>6.6199999999999033</v>
      </c>
      <c r="C663" s="30">
        <v>502.11999999997818</v>
      </c>
    </row>
    <row r="664" spans="1:3" x14ac:dyDescent="0.25">
      <c r="A664" s="29">
        <v>663</v>
      </c>
      <c r="B664" s="30">
        <v>6.6299999999999031</v>
      </c>
      <c r="C664" s="30">
        <v>504.37999999997811</v>
      </c>
    </row>
    <row r="665" spans="1:3" x14ac:dyDescent="0.25">
      <c r="A665" s="29">
        <v>664</v>
      </c>
      <c r="B665" s="30">
        <v>6.6399999999999029</v>
      </c>
      <c r="C665" s="30">
        <v>506.63999999997804</v>
      </c>
    </row>
    <row r="666" spans="1:3" x14ac:dyDescent="0.25">
      <c r="A666" s="29">
        <v>665</v>
      </c>
      <c r="B666" s="30">
        <v>6.6499999999999027</v>
      </c>
      <c r="C666" s="30">
        <v>508.89999999997804</v>
      </c>
    </row>
    <row r="667" spans="1:3" x14ac:dyDescent="0.25">
      <c r="A667" s="29">
        <v>666</v>
      </c>
      <c r="B667" s="30">
        <v>6.6599999999999024</v>
      </c>
      <c r="C667" s="30">
        <v>511.15999999997791</v>
      </c>
    </row>
    <row r="668" spans="1:3" x14ac:dyDescent="0.25">
      <c r="A668" s="29">
        <v>667</v>
      </c>
      <c r="B668" s="30">
        <v>6.6699999999999022</v>
      </c>
      <c r="C668" s="30">
        <v>513.4199999999779</v>
      </c>
    </row>
    <row r="669" spans="1:3" x14ac:dyDescent="0.25">
      <c r="A669" s="29">
        <v>668</v>
      </c>
      <c r="B669" s="30">
        <v>6.679999999999902</v>
      </c>
      <c r="C669" s="30">
        <v>515.67999999997789</v>
      </c>
    </row>
    <row r="670" spans="1:3" x14ac:dyDescent="0.25">
      <c r="A670" s="29">
        <v>669</v>
      </c>
      <c r="B670" s="30">
        <v>6.6899999999999018</v>
      </c>
      <c r="C670" s="30">
        <v>517.93999999997777</v>
      </c>
    </row>
    <row r="671" spans="1:3" x14ac:dyDescent="0.25">
      <c r="A671" s="29">
        <v>670</v>
      </c>
      <c r="B671" s="30">
        <v>6.6999999999999016</v>
      </c>
      <c r="C671" s="30">
        <v>520.19999999997776</v>
      </c>
    </row>
    <row r="672" spans="1:3" x14ac:dyDescent="0.25">
      <c r="A672" s="29">
        <v>671</v>
      </c>
      <c r="B672" s="30">
        <v>6.7099999999999014</v>
      </c>
      <c r="C672" s="30">
        <v>522.45999999997775</v>
      </c>
    </row>
    <row r="673" spans="1:3" x14ac:dyDescent="0.25">
      <c r="A673" s="29">
        <v>672</v>
      </c>
      <c r="B673" s="30">
        <v>6.7199999999999012</v>
      </c>
      <c r="C673" s="30">
        <v>524.71999999997763</v>
      </c>
    </row>
    <row r="674" spans="1:3" x14ac:dyDescent="0.25">
      <c r="A674" s="29">
        <v>673</v>
      </c>
      <c r="B674" s="30">
        <v>6.729999999999901</v>
      </c>
      <c r="C674" s="30">
        <v>526.97999999997762</v>
      </c>
    </row>
    <row r="675" spans="1:3" x14ac:dyDescent="0.25">
      <c r="A675" s="29">
        <v>674</v>
      </c>
      <c r="B675" s="30">
        <v>6.7399999999999007</v>
      </c>
      <c r="C675" s="30">
        <v>529.2399999999775</v>
      </c>
    </row>
    <row r="676" spans="1:3" x14ac:dyDescent="0.25">
      <c r="A676" s="29">
        <v>675</v>
      </c>
      <c r="B676" s="30">
        <v>6.7499999999999005</v>
      </c>
      <c r="C676" s="30">
        <v>531.49999999997749</v>
      </c>
    </row>
    <row r="677" spans="1:3" x14ac:dyDescent="0.25">
      <c r="A677" s="29">
        <v>676</v>
      </c>
      <c r="B677" s="30">
        <v>6.7599999999999003</v>
      </c>
      <c r="C677" s="30">
        <v>533.75999999997748</v>
      </c>
    </row>
    <row r="678" spans="1:3" x14ac:dyDescent="0.25">
      <c r="A678" s="29">
        <v>677</v>
      </c>
      <c r="B678" s="30">
        <v>6.7699999999999001</v>
      </c>
      <c r="C678" s="30">
        <v>536.01999999997747</v>
      </c>
    </row>
    <row r="679" spans="1:3" x14ac:dyDescent="0.25">
      <c r="A679" s="29">
        <v>678</v>
      </c>
      <c r="B679" s="30">
        <v>6.7799999999998999</v>
      </c>
      <c r="C679" s="30">
        <v>538.27999999997735</v>
      </c>
    </row>
    <row r="680" spans="1:3" x14ac:dyDescent="0.25">
      <c r="A680" s="29">
        <v>679</v>
      </c>
      <c r="B680" s="30">
        <v>6.7899999999998997</v>
      </c>
      <c r="C680" s="30">
        <v>540.53999999997734</v>
      </c>
    </row>
    <row r="681" spans="1:3" x14ac:dyDescent="0.25">
      <c r="A681" s="29">
        <v>680</v>
      </c>
      <c r="B681" s="30">
        <v>6.7999999999998995</v>
      </c>
      <c r="C681" s="30">
        <v>542.79999999997722</v>
      </c>
    </row>
    <row r="682" spans="1:3" x14ac:dyDescent="0.25">
      <c r="A682" s="29">
        <v>681</v>
      </c>
      <c r="B682" s="30">
        <v>6.8099999999998992</v>
      </c>
      <c r="C682" s="30">
        <v>545.05999999997721</v>
      </c>
    </row>
    <row r="683" spans="1:3" x14ac:dyDescent="0.25">
      <c r="A683" s="29">
        <v>682</v>
      </c>
      <c r="B683" s="30">
        <v>6.819999999999899</v>
      </c>
      <c r="C683" s="30">
        <v>547.3199999999772</v>
      </c>
    </row>
    <row r="684" spans="1:3" x14ac:dyDescent="0.25">
      <c r="A684" s="29">
        <v>683</v>
      </c>
      <c r="B684" s="30">
        <v>6.8299999999998988</v>
      </c>
      <c r="C684" s="30">
        <v>549.57999999997719</v>
      </c>
    </row>
    <row r="685" spans="1:3" x14ac:dyDescent="0.25">
      <c r="A685" s="29">
        <v>684</v>
      </c>
      <c r="B685" s="30">
        <v>6.8399999999998986</v>
      </c>
      <c r="C685" s="30">
        <v>551.83999999997707</v>
      </c>
    </row>
    <row r="686" spans="1:3" x14ac:dyDescent="0.25">
      <c r="A686" s="29">
        <v>685</v>
      </c>
      <c r="B686" s="30">
        <v>6.8499999999998984</v>
      </c>
      <c r="C686" s="30">
        <v>554.09999999997706</v>
      </c>
    </row>
    <row r="687" spans="1:3" x14ac:dyDescent="0.25">
      <c r="A687" s="29">
        <v>686</v>
      </c>
      <c r="B687" s="30">
        <v>6.8599999999998982</v>
      </c>
      <c r="C687" s="30">
        <v>556.35999999997694</v>
      </c>
    </row>
    <row r="688" spans="1:3" x14ac:dyDescent="0.25">
      <c r="A688" s="29">
        <v>687</v>
      </c>
      <c r="B688" s="30">
        <v>6.869999999999898</v>
      </c>
      <c r="C688" s="30">
        <v>558.61999999997693</v>
      </c>
    </row>
    <row r="689" spans="1:3" x14ac:dyDescent="0.25">
      <c r="A689" s="29">
        <v>688</v>
      </c>
      <c r="B689" s="30">
        <v>6.8799999999998978</v>
      </c>
      <c r="C689" s="30">
        <v>560.87999999997692</v>
      </c>
    </row>
    <row r="690" spans="1:3" x14ac:dyDescent="0.25">
      <c r="A690" s="29">
        <v>689</v>
      </c>
      <c r="B690" s="30">
        <v>6.8899999999998975</v>
      </c>
      <c r="C690" s="30">
        <v>563.13999999997691</v>
      </c>
    </row>
    <row r="691" spans="1:3" x14ac:dyDescent="0.25">
      <c r="A691" s="29">
        <v>690</v>
      </c>
      <c r="B691" s="30">
        <v>6.8999999999998973</v>
      </c>
      <c r="C691" s="30">
        <v>565.39999999997679</v>
      </c>
    </row>
    <row r="692" spans="1:3" x14ac:dyDescent="0.25">
      <c r="A692" s="29">
        <v>691</v>
      </c>
      <c r="B692" s="30">
        <v>6.9099999999998971</v>
      </c>
      <c r="C692" s="30">
        <v>567.65999999997678</v>
      </c>
    </row>
    <row r="693" spans="1:3" x14ac:dyDescent="0.25">
      <c r="A693" s="29">
        <v>692</v>
      </c>
      <c r="B693" s="30">
        <v>6.9199999999998969</v>
      </c>
      <c r="C693" s="30">
        <v>569.91999999997665</v>
      </c>
    </row>
    <row r="694" spans="1:3" x14ac:dyDescent="0.25">
      <c r="A694" s="29">
        <v>693</v>
      </c>
      <c r="B694" s="30">
        <v>6.9299999999998967</v>
      </c>
      <c r="C694" s="30">
        <v>572.17999999997664</v>
      </c>
    </row>
    <row r="695" spans="1:3" x14ac:dyDescent="0.25">
      <c r="A695" s="29">
        <v>694</v>
      </c>
      <c r="B695" s="30">
        <v>6.9399999999998965</v>
      </c>
      <c r="C695" s="30">
        <v>574.43999999997664</v>
      </c>
    </row>
    <row r="696" spans="1:3" x14ac:dyDescent="0.25">
      <c r="A696" s="29">
        <v>695</v>
      </c>
      <c r="B696" s="30">
        <v>6.9499999999998963</v>
      </c>
      <c r="C696" s="30">
        <v>576.69999999997663</v>
      </c>
    </row>
    <row r="697" spans="1:3" x14ac:dyDescent="0.25">
      <c r="A697" s="29">
        <v>696</v>
      </c>
      <c r="B697" s="30">
        <v>6.959999999999896</v>
      </c>
      <c r="C697" s="30">
        <v>578.9599999999765</v>
      </c>
    </row>
    <row r="698" spans="1:3" x14ac:dyDescent="0.25">
      <c r="A698" s="29">
        <v>697</v>
      </c>
      <c r="B698" s="30">
        <v>6.9699999999998958</v>
      </c>
      <c r="C698" s="30">
        <v>581.21999999997649</v>
      </c>
    </row>
    <row r="699" spans="1:3" x14ac:dyDescent="0.25">
      <c r="A699" s="29">
        <v>698</v>
      </c>
      <c r="B699" s="30">
        <v>6.9799999999998956</v>
      </c>
      <c r="C699" s="30">
        <v>583.47999999997637</v>
      </c>
    </row>
    <row r="700" spans="1:3" x14ac:dyDescent="0.25">
      <c r="A700" s="29">
        <v>699</v>
      </c>
      <c r="B700" s="30">
        <v>6.9899999999998954</v>
      </c>
      <c r="C700" s="30">
        <v>585.73999999997636</v>
      </c>
    </row>
    <row r="701" spans="1:3" x14ac:dyDescent="0.25">
      <c r="A701" s="29">
        <v>700</v>
      </c>
      <c r="B701" s="30">
        <v>6.9999999999998952</v>
      </c>
      <c r="C701" s="30">
        <v>587.99999999997635</v>
      </c>
    </row>
    <row r="702" spans="1:3" x14ac:dyDescent="0.25">
      <c r="A702" s="29">
        <v>701</v>
      </c>
      <c r="B702" s="30">
        <v>7.009999999999895</v>
      </c>
      <c r="C702" s="30">
        <v>591.00999999996839</v>
      </c>
    </row>
    <row r="703" spans="1:3" x14ac:dyDescent="0.25">
      <c r="A703" s="29">
        <v>702</v>
      </c>
      <c r="B703" s="30">
        <v>7.0199999999998948</v>
      </c>
      <c r="C703" s="30">
        <v>594.01999999996838</v>
      </c>
    </row>
    <row r="704" spans="1:3" x14ac:dyDescent="0.25">
      <c r="A704" s="29">
        <v>703</v>
      </c>
      <c r="B704" s="30">
        <v>7.0299999999998946</v>
      </c>
      <c r="C704" s="30">
        <v>597.02999999996825</v>
      </c>
    </row>
    <row r="705" spans="1:3" x14ac:dyDescent="0.25">
      <c r="A705" s="29">
        <v>704</v>
      </c>
      <c r="B705" s="30">
        <v>7.0399999999998943</v>
      </c>
      <c r="C705" s="30">
        <v>600.03999999996824</v>
      </c>
    </row>
    <row r="706" spans="1:3" x14ac:dyDescent="0.25">
      <c r="A706" s="29">
        <v>705</v>
      </c>
      <c r="B706" s="30">
        <v>7.0499999999998941</v>
      </c>
      <c r="C706" s="30">
        <v>603.04999999996812</v>
      </c>
    </row>
    <row r="707" spans="1:3" x14ac:dyDescent="0.25">
      <c r="A707" s="29">
        <v>706</v>
      </c>
      <c r="B707" s="30">
        <v>7.0599999999998939</v>
      </c>
      <c r="C707" s="30">
        <v>606.05999999996811</v>
      </c>
    </row>
    <row r="708" spans="1:3" x14ac:dyDescent="0.25">
      <c r="A708" s="29">
        <v>707</v>
      </c>
      <c r="B708" s="30">
        <v>7.0699999999998937</v>
      </c>
      <c r="C708" s="30">
        <v>609.06999999996799</v>
      </c>
    </row>
    <row r="709" spans="1:3" x14ac:dyDescent="0.25">
      <c r="A709" s="29">
        <v>708</v>
      </c>
      <c r="B709" s="30">
        <v>7.0799999999998935</v>
      </c>
      <c r="C709" s="30">
        <v>612.07999999996798</v>
      </c>
    </row>
    <row r="710" spans="1:3" x14ac:dyDescent="0.25">
      <c r="A710" s="29">
        <v>709</v>
      </c>
      <c r="B710" s="30">
        <v>7.0899999999998933</v>
      </c>
      <c r="C710" s="30">
        <v>615.08999999996786</v>
      </c>
    </row>
    <row r="711" spans="1:3" x14ac:dyDescent="0.25">
      <c r="A711" s="29">
        <v>710</v>
      </c>
      <c r="B711" s="30">
        <v>7.0999999999998931</v>
      </c>
      <c r="C711" s="30">
        <v>618.09999999996785</v>
      </c>
    </row>
    <row r="712" spans="1:3" x14ac:dyDescent="0.25">
      <c r="A712" s="29">
        <v>711</v>
      </c>
      <c r="B712" s="30">
        <v>7.1099999999998929</v>
      </c>
      <c r="C712" s="30">
        <v>621.10999999996773</v>
      </c>
    </row>
    <row r="713" spans="1:3" x14ac:dyDescent="0.25">
      <c r="A713" s="29">
        <v>712</v>
      </c>
      <c r="B713" s="30">
        <v>7.1199999999998926</v>
      </c>
      <c r="C713" s="30">
        <v>624.11999999996772</v>
      </c>
    </row>
    <row r="714" spans="1:3" x14ac:dyDescent="0.25">
      <c r="A714" s="29">
        <v>713</v>
      </c>
      <c r="B714" s="30">
        <v>7.1299999999998924</v>
      </c>
      <c r="C714" s="30">
        <v>627.12999999996759</v>
      </c>
    </row>
    <row r="715" spans="1:3" x14ac:dyDescent="0.25">
      <c r="A715" s="29">
        <v>714</v>
      </c>
      <c r="B715" s="30">
        <v>7.1399999999998922</v>
      </c>
      <c r="C715" s="30">
        <v>630.13999999996759</v>
      </c>
    </row>
    <row r="716" spans="1:3" x14ac:dyDescent="0.25">
      <c r="A716" s="29">
        <v>715</v>
      </c>
      <c r="B716" s="30">
        <v>7.149999999999892</v>
      </c>
      <c r="C716" s="30">
        <v>633.14999999996746</v>
      </c>
    </row>
    <row r="717" spans="1:3" x14ac:dyDescent="0.25">
      <c r="A717" s="29">
        <v>716</v>
      </c>
      <c r="B717" s="30">
        <v>7.1599999999998918</v>
      </c>
      <c r="C717" s="30">
        <v>636.15999999996745</v>
      </c>
    </row>
    <row r="718" spans="1:3" x14ac:dyDescent="0.25">
      <c r="A718" s="29">
        <v>717</v>
      </c>
      <c r="B718" s="30">
        <v>7.1699999999998916</v>
      </c>
      <c r="C718" s="30">
        <v>639.16999999996733</v>
      </c>
    </row>
    <row r="719" spans="1:3" x14ac:dyDescent="0.25">
      <c r="A719" s="29">
        <v>718</v>
      </c>
      <c r="B719" s="30">
        <v>7.1799999999998914</v>
      </c>
      <c r="C719" s="30">
        <v>642.17999999996732</v>
      </c>
    </row>
    <row r="720" spans="1:3" x14ac:dyDescent="0.25">
      <c r="A720" s="29">
        <v>719</v>
      </c>
      <c r="B720" s="30">
        <v>7.1899999999998911</v>
      </c>
      <c r="C720" s="30">
        <v>645.1899999999672</v>
      </c>
    </row>
    <row r="721" spans="1:3" x14ac:dyDescent="0.25">
      <c r="A721" s="29">
        <v>720</v>
      </c>
      <c r="B721" s="30">
        <v>7.1999999999998909</v>
      </c>
      <c r="C721" s="30">
        <v>648.19999999996719</v>
      </c>
    </row>
    <row r="722" spans="1:3" x14ac:dyDescent="0.25">
      <c r="A722" s="29">
        <v>721</v>
      </c>
      <c r="B722" s="30">
        <v>7.2099999999998907</v>
      </c>
      <c r="C722" s="30">
        <v>651.20999999996707</v>
      </c>
    </row>
    <row r="723" spans="1:3" x14ac:dyDescent="0.25">
      <c r="A723" s="29">
        <v>722</v>
      </c>
      <c r="B723" s="30">
        <v>7.2199999999998905</v>
      </c>
      <c r="C723" s="30">
        <v>654.21999999996706</v>
      </c>
    </row>
    <row r="724" spans="1:3" x14ac:dyDescent="0.25">
      <c r="A724" s="29">
        <v>723</v>
      </c>
      <c r="B724" s="30">
        <v>7.2299999999998903</v>
      </c>
      <c r="C724" s="30">
        <v>657.22999999996694</v>
      </c>
    </row>
    <row r="725" spans="1:3" x14ac:dyDescent="0.25">
      <c r="A725" s="29">
        <v>724</v>
      </c>
      <c r="B725" s="30">
        <v>7.2399999999998901</v>
      </c>
      <c r="C725" s="30">
        <v>660.23999999996693</v>
      </c>
    </row>
    <row r="726" spans="1:3" x14ac:dyDescent="0.25">
      <c r="A726" s="29">
        <v>725</v>
      </c>
      <c r="B726" s="30">
        <v>7.2499999999998899</v>
      </c>
      <c r="C726" s="30">
        <v>663.2499999999668</v>
      </c>
    </row>
    <row r="727" spans="1:3" x14ac:dyDescent="0.25">
      <c r="A727" s="29">
        <v>726</v>
      </c>
      <c r="B727" s="30">
        <v>7.2599999999998897</v>
      </c>
      <c r="C727" s="30">
        <v>666.25999999996679</v>
      </c>
    </row>
    <row r="728" spans="1:3" x14ac:dyDescent="0.25">
      <c r="A728" s="29">
        <v>727</v>
      </c>
      <c r="B728" s="30">
        <v>7.2699999999998894</v>
      </c>
      <c r="C728" s="30">
        <v>669.26999999996679</v>
      </c>
    </row>
    <row r="729" spans="1:3" x14ac:dyDescent="0.25">
      <c r="A729" s="29">
        <v>728</v>
      </c>
      <c r="B729" s="30">
        <v>7.2799999999998892</v>
      </c>
      <c r="C729" s="30">
        <v>672.27999999996666</v>
      </c>
    </row>
    <row r="730" spans="1:3" x14ac:dyDescent="0.25">
      <c r="A730" s="29">
        <v>729</v>
      </c>
      <c r="B730" s="30">
        <v>7.289999999999889</v>
      </c>
      <c r="C730" s="30">
        <v>675.28999999996654</v>
      </c>
    </row>
    <row r="731" spans="1:3" x14ac:dyDescent="0.25">
      <c r="A731" s="29">
        <v>730</v>
      </c>
      <c r="B731" s="30">
        <v>7.2999999999998888</v>
      </c>
      <c r="C731" s="30">
        <v>678.29999999996653</v>
      </c>
    </row>
    <row r="732" spans="1:3" x14ac:dyDescent="0.25">
      <c r="A732" s="29">
        <v>731</v>
      </c>
      <c r="B732" s="30">
        <v>7.3099999999998886</v>
      </c>
      <c r="C732" s="30">
        <v>681.30999999996652</v>
      </c>
    </row>
    <row r="733" spans="1:3" x14ac:dyDescent="0.25">
      <c r="A733" s="29">
        <v>732</v>
      </c>
      <c r="B733" s="30">
        <v>7.3199999999998884</v>
      </c>
      <c r="C733" s="30">
        <v>684.3199999999664</v>
      </c>
    </row>
    <row r="734" spans="1:3" x14ac:dyDescent="0.25">
      <c r="A734" s="29">
        <v>733</v>
      </c>
      <c r="B734" s="30">
        <v>7.3299999999998882</v>
      </c>
      <c r="C734" s="30">
        <v>687.32999999996628</v>
      </c>
    </row>
    <row r="735" spans="1:3" x14ac:dyDescent="0.25">
      <c r="A735" s="29">
        <v>734</v>
      </c>
      <c r="B735" s="30">
        <v>7.3399999999998879</v>
      </c>
      <c r="C735" s="30">
        <v>690.33999999996627</v>
      </c>
    </row>
    <row r="736" spans="1:3" x14ac:dyDescent="0.25">
      <c r="A736" s="29">
        <v>735</v>
      </c>
      <c r="B736" s="30">
        <v>7.3499999999998877</v>
      </c>
      <c r="C736" s="30">
        <v>693.34999999996626</v>
      </c>
    </row>
    <row r="737" spans="1:3" x14ac:dyDescent="0.25">
      <c r="A737" s="29">
        <v>736</v>
      </c>
      <c r="B737" s="30">
        <v>7.3599999999998875</v>
      </c>
      <c r="C737" s="30">
        <v>696.35999999996613</v>
      </c>
    </row>
    <row r="738" spans="1:3" x14ac:dyDescent="0.25">
      <c r="A738" s="29">
        <v>737</v>
      </c>
      <c r="B738" s="30">
        <v>7.3699999999998873</v>
      </c>
      <c r="C738" s="30">
        <v>699.36999999996613</v>
      </c>
    </row>
    <row r="739" spans="1:3" x14ac:dyDescent="0.25">
      <c r="A739" s="29">
        <v>738</v>
      </c>
      <c r="B739" s="30">
        <v>7.3799999999998871</v>
      </c>
      <c r="C739" s="30">
        <v>702.379999999966</v>
      </c>
    </row>
    <row r="740" spans="1:3" x14ac:dyDescent="0.25">
      <c r="A740" s="29">
        <v>739</v>
      </c>
      <c r="B740" s="30">
        <v>7.3899999999998869</v>
      </c>
      <c r="C740" s="30">
        <v>705.38999999996599</v>
      </c>
    </row>
    <row r="741" spans="1:3" x14ac:dyDescent="0.25">
      <c r="A741" s="29">
        <v>740</v>
      </c>
      <c r="B741" s="30">
        <v>7.3999999999998867</v>
      </c>
      <c r="C741" s="30">
        <v>708.39999999996587</v>
      </c>
    </row>
    <row r="742" spans="1:3" x14ac:dyDescent="0.25">
      <c r="A742" s="29">
        <v>741</v>
      </c>
      <c r="B742" s="30">
        <v>7.4099999999998865</v>
      </c>
      <c r="C742" s="30">
        <v>711.40999999996586</v>
      </c>
    </row>
    <row r="743" spans="1:3" x14ac:dyDescent="0.25">
      <c r="A743" s="29">
        <v>742</v>
      </c>
      <c r="B743" s="30">
        <v>7.4199999999998862</v>
      </c>
      <c r="C743" s="30">
        <v>714.41999999996574</v>
      </c>
    </row>
    <row r="744" spans="1:3" x14ac:dyDescent="0.25">
      <c r="A744" s="29">
        <v>743</v>
      </c>
      <c r="B744" s="30">
        <v>7.429999999999886</v>
      </c>
      <c r="C744" s="30">
        <v>717.42999999996573</v>
      </c>
    </row>
    <row r="745" spans="1:3" x14ac:dyDescent="0.25">
      <c r="A745" s="29">
        <v>744</v>
      </c>
      <c r="B745" s="30">
        <v>7.4399999999998858</v>
      </c>
      <c r="C745" s="30">
        <v>720.43999999996561</v>
      </c>
    </row>
    <row r="746" spans="1:3" x14ac:dyDescent="0.25">
      <c r="A746" s="29">
        <v>745</v>
      </c>
      <c r="B746" s="30">
        <v>7.4499999999998856</v>
      </c>
      <c r="C746" s="30">
        <v>723.4499999999656</v>
      </c>
    </row>
    <row r="747" spans="1:3" x14ac:dyDescent="0.25">
      <c r="A747" s="29">
        <v>746</v>
      </c>
      <c r="B747" s="30">
        <v>7.4599999999998854</v>
      </c>
      <c r="C747" s="30">
        <v>726.45999999996548</v>
      </c>
    </row>
    <row r="748" spans="1:3" x14ac:dyDescent="0.25">
      <c r="A748" s="29">
        <v>747</v>
      </c>
      <c r="B748" s="30">
        <v>7.4699999999998852</v>
      </c>
      <c r="C748" s="30">
        <v>729.46999999996547</v>
      </c>
    </row>
    <row r="749" spans="1:3" x14ac:dyDescent="0.25">
      <c r="A749" s="29">
        <v>748</v>
      </c>
      <c r="B749" s="30">
        <v>7.479999999999885</v>
      </c>
      <c r="C749" s="30">
        <v>732.47999999996534</v>
      </c>
    </row>
    <row r="750" spans="1:3" x14ac:dyDescent="0.25">
      <c r="A750" s="29">
        <v>749</v>
      </c>
      <c r="B750" s="30">
        <v>7.4899999999998847</v>
      </c>
      <c r="C750" s="30">
        <v>735.48999999996533</v>
      </c>
    </row>
    <row r="751" spans="1:3" x14ac:dyDescent="0.25">
      <c r="A751" s="29">
        <v>750</v>
      </c>
      <c r="B751" s="30">
        <v>7.4999999999998845</v>
      </c>
      <c r="C751" s="30">
        <v>738.49999999996521</v>
      </c>
    </row>
    <row r="752" spans="1:3" x14ac:dyDescent="0.25">
      <c r="A752" s="29">
        <v>751</v>
      </c>
      <c r="B752" s="30">
        <v>7.5099999999998843</v>
      </c>
      <c r="C752" s="30">
        <v>741.5099999999652</v>
      </c>
    </row>
    <row r="753" spans="1:3" x14ac:dyDescent="0.25">
      <c r="A753" s="29">
        <v>752</v>
      </c>
      <c r="B753" s="30">
        <v>7.5199999999998841</v>
      </c>
      <c r="C753" s="30">
        <v>744.51999999996508</v>
      </c>
    </row>
    <row r="754" spans="1:3" x14ac:dyDescent="0.25">
      <c r="A754" s="29">
        <v>753</v>
      </c>
      <c r="B754" s="30">
        <v>7.5299999999998839</v>
      </c>
      <c r="C754" s="30">
        <v>747.52999999996507</v>
      </c>
    </row>
    <row r="755" spans="1:3" x14ac:dyDescent="0.25">
      <c r="A755" s="29">
        <v>754</v>
      </c>
      <c r="B755" s="30">
        <v>7.5399999999998837</v>
      </c>
      <c r="C755" s="30">
        <v>750.53999999996495</v>
      </c>
    </row>
    <row r="756" spans="1:3" x14ac:dyDescent="0.25">
      <c r="A756" s="29">
        <v>755</v>
      </c>
      <c r="B756" s="30">
        <v>7.5499999999998835</v>
      </c>
      <c r="C756" s="30">
        <v>753.54999999996494</v>
      </c>
    </row>
    <row r="757" spans="1:3" x14ac:dyDescent="0.25">
      <c r="A757" s="29">
        <v>756</v>
      </c>
      <c r="B757" s="30">
        <v>7.5599999999998833</v>
      </c>
      <c r="C757" s="30">
        <v>756.55999999996493</v>
      </c>
    </row>
    <row r="758" spans="1:3" x14ac:dyDescent="0.25">
      <c r="A758" s="29">
        <v>757</v>
      </c>
      <c r="B758" s="30">
        <v>7.569999999999883</v>
      </c>
      <c r="C758" s="30">
        <v>759.56999999996481</v>
      </c>
    </row>
    <row r="759" spans="1:3" x14ac:dyDescent="0.25">
      <c r="A759" s="29">
        <v>758</v>
      </c>
      <c r="B759" s="30">
        <v>7.5799999999998828</v>
      </c>
      <c r="C759" s="30">
        <v>762.57999999996468</v>
      </c>
    </row>
    <row r="760" spans="1:3" x14ac:dyDescent="0.25">
      <c r="A760" s="29">
        <v>759</v>
      </c>
      <c r="B760" s="30">
        <v>7.5899999999998826</v>
      </c>
      <c r="C760" s="30">
        <v>765.58999999996468</v>
      </c>
    </row>
    <row r="761" spans="1:3" x14ac:dyDescent="0.25">
      <c r="A761" s="29">
        <v>760</v>
      </c>
      <c r="B761" s="30">
        <v>7.5999999999998824</v>
      </c>
      <c r="C761" s="30">
        <v>768.59999999996467</v>
      </c>
    </row>
    <row r="762" spans="1:3" x14ac:dyDescent="0.25">
      <c r="A762" s="29">
        <v>761</v>
      </c>
      <c r="B762" s="30">
        <v>7.6099999999998822</v>
      </c>
      <c r="C762" s="30">
        <v>771.60999999996454</v>
      </c>
    </row>
    <row r="763" spans="1:3" x14ac:dyDescent="0.25">
      <c r="A763" s="29">
        <v>762</v>
      </c>
      <c r="B763" s="30">
        <v>7.619999999999882</v>
      </c>
      <c r="C763" s="30">
        <v>774.61999999996442</v>
      </c>
    </row>
    <row r="764" spans="1:3" x14ac:dyDescent="0.25">
      <c r="A764" s="29">
        <v>763</v>
      </c>
      <c r="B764" s="30">
        <v>7.6299999999998818</v>
      </c>
      <c r="C764" s="30">
        <v>777.62999999996441</v>
      </c>
    </row>
    <row r="765" spans="1:3" x14ac:dyDescent="0.25">
      <c r="A765" s="29">
        <v>764</v>
      </c>
      <c r="B765" s="30">
        <v>7.6399999999998816</v>
      </c>
      <c r="C765" s="30">
        <v>780.6399999999644</v>
      </c>
    </row>
    <row r="766" spans="1:3" x14ac:dyDescent="0.25">
      <c r="A766" s="29">
        <v>765</v>
      </c>
      <c r="B766" s="30">
        <v>7.6499999999998813</v>
      </c>
      <c r="C766" s="30">
        <v>783.64999999996428</v>
      </c>
    </row>
    <row r="767" spans="1:3" x14ac:dyDescent="0.25">
      <c r="A767" s="29">
        <v>766</v>
      </c>
      <c r="B767" s="30">
        <v>7.6599999999998811</v>
      </c>
      <c r="C767" s="30">
        <v>786.65999999996416</v>
      </c>
    </row>
    <row r="768" spans="1:3" x14ac:dyDescent="0.25">
      <c r="A768" s="29">
        <v>767</v>
      </c>
      <c r="B768" s="30">
        <v>7.6699999999998809</v>
      </c>
      <c r="C768" s="30">
        <v>789.66999999996415</v>
      </c>
    </row>
    <row r="769" spans="1:3" x14ac:dyDescent="0.25">
      <c r="A769" s="29">
        <v>768</v>
      </c>
      <c r="B769" s="30">
        <v>7.6799999999998807</v>
      </c>
      <c r="C769" s="30">
        <v>792.67999999996414</v>
      </c>
    </row>
    <row r="770" spans="1:3" x14ac:dyDescent="0.25">
      <c r="A770" s="29">
        <v>769</v>
      </c>
      <c r="B770" s="30">
        <v>7.6899999999998805</v>
      </c>
      <c r="C770" s="30">
        <v>795.68999999996402</v>
      </c>
    </row>
    <row r="771" spans="1:3" x14ac:dyDescent="0.25">
      <c r="A771" s="29">
        <v>770</v>
      </c>
      <c r="B771" s="30">
        <v>7.6999999999998803</v>
      </c>
      <c r="C771" s="30">
        <v>798.69999999996389</v>
      </c>
    </row>
    <row r="772" spans="1:3" x14ac:dyDescent="0.25">
      <c r="A772" s="29">
        <v>771</v>
      </c>
      <c r="B772" s="30">
        <v>7.7099999999998801</v>
      </c>
      <c r="C772" s="30">
        <v>801.70999999996388</v>
      </c>
    </row>
    <row r="773" spans="1:3" x14ac:dyDescent="0.25">
      <c r="A773" s="29">
        <v>772</v>
      </c>
      <c r="B773" s="30">
        <v>7.7199999999998798</v>
      </c>
      <c r="C773" s="30">
        <v>804.71999999996387</v>
      </c>
    </row>
    <row r="774" spans="1:3" x14ac:dyDescent="0.25">
      <c r="A774" s="29">
        <v>773</v>
      </c>
      <c r="B774" s="30">
        <v>7.7299999999998796</v>
      </c>
      <c r="C774" s="30">
        <v>807.72999999996375</v>
      </c>
    </row>
    <row r="775" spans="1:3" x14ac:dyDescent="0.25">
      <c r="A775" s="29">
        <v>774</v>
      </c>
      <c r="B775" s="30">
        <v>7.7399999999998794</v>
      </c>
      <c r="C775" s="30">
        <v>810.73999999996374</v>
      </c>
    </row>
    <row r="776" spans="1:3" x14ac:dyDescent="0.25">
      <c r="A776" s="29">
        <v>775</v>
      </c>
      <c r="B776" s="30">
        <v>7.7499999999998792</v>
      </c>
      <c r="C776" s="30">
        <v>813.74999999996362</v>
      </c>
    </row>
    <row r="777" spans="1:3" x14ac:dyDescent="0.25">
      <c r="A777" s="29">
        <v>776</v>
      </c>
      <c r="B777" s="30">
        <v>7.759999999999879</v>
      </c>
      <c r="C777" s="30">
        <v>816.75999999996361</v>
      </c>
    </row>
    <row r="778" spans="1:3" x14ac:dyDescent="0.25">
      <c r="A778" s="29">
        <v>777</v>
      </c>
      <c r="B778" s="30">
        <v>7.7699999999998788</v>
      </c>
      <c r="C778" s="30">
        <v>819.76999999996349</v>
      </c>
    </row>
    <row r="779" spans="1:3" x14ac:dyDescent="0.25">
      <c r="A779" s="29">
        <v>778</v>
      </c>
      <c r="B779" s="30">
        <v>7.7799999999998786</v>
      </c>
      <c r="C779" s="30">
        <v>822.77999999996348</v>
      </c>
    </row>
    <row r="780" spans="1:3" x14ac:dyDescent="0.25">
      <c r="A780" s="29">
        <v>779</v>
      </c>
      <c r="B780" s="30">
        <v>7.7899999999998784</v>
      </c>
      <c r="C780" s="30">
        <v>825.78999999996336</v>
      </c>
    </row>
    <row r="781" spans="1:3" x14ac:dyDescent="0.25">
      <c r="A781" s="29">
        <v>780</v>
      </c>
      <c r="B781" s="30">
        <v>7.7999999999998781</v>
      </c>
      <c r="C781" s="30">
        <v>828.79999999996335</v>
      </c>
    </row>
    <row r="782" spans="1:3" x14ac:dyDescent="0.25">
      <c r="A782" s="29">
        <v>781</v>
      </c>
      <c r="B782" s="30">
        <v>7.8099999999998779</v>
      </c>
      <c r="C782" s="30">
        <v>831.80999999996322</v>
      </c>
    </row>
    <row r="783" spans="1:3" x14ac:dyDescent="0.25">
      <c r="A783" s="29">
        <v>782</v>
      </c>
      <c r="B783" s="30">
        <v>7.8199999999998777</v>
      </c>
      <c r="C783" s="30">
        <v>834.81999999996322</v>
      </c>
    </row>
    <row r="784" spans="1:3" x14ac:dyDescent="0.25">
      <c r="A784" s="29">
        <v>783</v>
      </c>
      <c r="B784" s="30">
        <v>7.8299999999998775</v>
      </c>
      <c r="C784" s="30">
        <v>837.82999999996309</v>
      </c>
    </row>
    <row r="785" spans="1:3" x14ac:dyDescent="0.25">
      <c r="A785" s="29">
        <v>784</v>
      </c>
      <c r="B785" s="30">
        <v>7.8399999999998773</v>
      </c>
      <c r="C785" s="30">
        <v>840.83999999996308</v>
      </c>
    </row>
    <row r="786" spans="1:3" x14ac:dyDescent="0.25">
      <c r="A786" s="29">
        <v>785</v>
      </c>
      <c r="B786" s="30">
        <v>7.8499999999998771</v>
      </c>
      <c r="C786" s="30">
        <v>843.84999999996296</v>
      </c>
    </row>
    <row r="787" spans="1:3" x14ac:dyDescent="0.25">
      <c r="A787" s="29">
        <v>786</v>
      </c>
      <c r="B787" s="30">
        <v>7.8599999999998769</v>
      </c>
      <c r="C787" s="30">
        <v>846.85999999996295</v>
      </c>
    </row>
    <row r="788" spans="1:3" x14ac:dyDescent="0.25">
      <c r="A788" s="29">
        <v>787</v>
      </c>
      <c r="B788" s="30">
        <v>7.8699999999998766</v>
      </c>
      <c r="C788" s="30">
        <v>849.86999999996283</v>
      </c>
    </row>
    <row r="789" spans="1:3" x14ac:dyDescent="0.25">
      <c r="A789" s="29">
        <v>788</v>
      </c>
      <c r="B789" s="30">
        <v>7.8799999999998764</v>
      </c>
      <c r="C789" s="30">
        <v>852.87999999996282</v>
      </c>
    </row>
    <row r="790" spans="1:3" x14ac:dyDescent="0.25">
      <c r="A790" s="29">
        <v>789</v>
      </c>
      <c r="B790" s="30">
        <v>7.8899999999998762</v>
      </c>
      <c r="C790" s="30">
        <v>855.88999999996281</v>
      </c>
    </row>
    <row r="791" spans="1:3" x14ac:dyDescent="0.25">
      <c r="A791" s="29">
        <v>790</v>
      </c>
      <c r="B791" s="30">
        <v>7.899999999999876</v>
      </c>
      <c r="C791" s="30">
        <v>858.89999999996269</v>
      </c>
    </row>
    <row r="792" spans="1:3" x14ac:dyDescent="0.25">
      <c r="A792" s="29">
        <v>791</v>
      </c>
      <c r="B792" s="30">
        <v>7.9099999999998758</v>
      </c>
      <c r="C792" s="30">
        <v>861.90999999996257</v>
      </c>
    </row>
    <row r="793" spans="1:3" x14ac:dyDescent="0.25">
      <c r="A793" s="29">
        <v>792</v>
      </c>
      <c r="B793" s="30">
        <v>7.9199999999998756</v>
      </c>
      <c r="C793" s="30">
        <v>864.91999999996256</v>
      </c>
    </row>
    <row r="794" spans="1:3" x14ac:dyDescent="0.25">
      <c r="A794" s="29">
        <v>793</v>
      </c>
      <c r="B794" s="30">
        <v>7.9299999999998754</v>
      </c>
      <c r="C794" s="30">
        <v>867.92999999996255</v>
      </c>
    </row>
    <row r="795" spans="1:3" x14ac:dyDescent="0.25">
      <c r="A795" s="29">
        <v>794</v>
      </c>
      <c r="B795" s="30">
        <v>7.9399999999998752</v>
      </c>
      <c r="C795" s="30">
        <v>870.93999999996242</v>
      </c>
    </row>
    <row r="796" spans="1:3" x14ac:dyDescent="0.25">
      <c r="A796" s="29">
        <v>795</v>
      </c>
      <c r="B796" s="30">
        <v>7.9499999999998749</v>
      </c>
      <c r="C796" s="30">
        <v>873.9499999999623</v>
      </c>
    </row>
    <row r="797" spans="1:3" x14ac:dyDescent="0.25">
      <c r="A797" s="29">
        <v>796</v>
      </c>
      <c r="B797" s="30">
        <v>7.9599999999998747</v>
      </c>
      <c r="C797" s="30">
        <v>876.95999999996229</v>
      </c>
    </row>
    <row r="798" spans="1:3" x14ac:dyDescent="0.25">
      <c r="A798" s="29">
        <v>797</v>
      </c>
      <c r="B798" s="30">
        <v>7.9699999999998745</v>
      </c>
      <c r="C798" s="30">
        <v>879.96999999996228</v>
      </c>
    </row>
    <row r="799" spans="1:3" x14ac:dyDescent="0.25">
      <c r="A799" s="29">
        <v>798</v>
      </c>
      <c r="B799" s="30">
        <v>7.9799999999998743</v>
      </c>
      <c r="C799" s="30">
        <v>882.97999999996216</v>
      </c>
    </row>
    <row r="800" spans="1:3" x14ac:dyDescent="0.25">
      <c r="A800" s="29">
        <v>799</v>
      </c>
      <c r="B800" s="30">
        <v>7.9899999999998741</v>
      </c>
      <c r="C800" s="30">
        <v>885.98999999996204</v>
      </c>
    </row>
    <row r="801" spans="1:3" x14ac:dyDescent="0.25">
      <c r="A801" s="29">
        <v>800</v>
      </c>
      <c r="B801" s="30">
        <v>7.9999999999998739</v>
      </c>
      <c r="C801" s="30">
        <v>888.99999999996203</v>
      </c>
    </row>
    <row r="802" spans="1:3" x14ac:dyDescent="0.25">
      <c r="A802" s="29">
        <v>801</v>
      </c>
      <c r="B802" s="30">
        <v>8.0099999999998737</v>
      </c>
      <c r="C802" s="30">
        <v>892.66999999995369</v>
      </c>
    </row>
    <row r="803" spans="1:3" x14ac:dyDescent="0.25">
      <c r="A803" s="29">
        <v>802</v>
      </c>
      <c r="B803" s="30">
        <v>8.0199999999998735</v>
      </c>
      <c r="C803" s="30">
        <v>896.33999999995353</v>
      </c>
    </row>
    <row r="804" spans="1:3" x14ac:dyDescent="0.25">
      <c r="A804" s="29">
        <v>803</v>
      </c>
      <c r="B804" s="30">
        <v>8.0299999999998732</v>
      </c>
      <c r="C804" s="30">
        <v>900.00999999995349</v>
      </c>
    </row>
    <row r="805" spans="1:3" x14ac:dyDescent="0.25">
      <c r="A805" s="29">
        <v>804</v>
      </c>
      <c r="B805" s="30">
        <v>8.039999999999873</v>
      </c>
      <c r="C805" s="30">
        <v>903.67999999995345</v>
      </c>
    </row>
    <row r="806" spans="1:3" x14ac:dyDescent="0.25">
      <c r="A806" s="29">
        <v>805</v>
      </c>
      <c r="B806" s="30">
        <v>8.0499999999998728</v>
      </c>
      <c r="C806" s="30">
        <v>907.3499999999533</v>
      </c>
    </row>
    <row r="807" spans="1:3" x14ac:dyDescent="0.25">
      <c r="A807" s="29">
        <v>806</v>
      </c>
      <c r="B807" s="30">
        <v>8.0599999999998726</v>
      </c>
      <c r="C807" s="30">
        <v>911.01999999995326</v>
      </c>
    </row>
    <row r="808" spans="1:3" x14ac:dyDescent="0.25">
      <c r="A808" s="29">
        <v>807</v>
      </c>
      <c r="B808" s="30">
        <v>8.0699999999998724</v>
      </c>
      <c r="C808" s="30">
        <v>914.68999999995322</v>
      </c>
    </row>
    <row r="809" spans="1:3" x14ac:dyDescent="0.25">
      <c r="A809" s="29">
        <v>808</v>
      </c>
      <c r="B809" s="30">
        <v>8.0799999999998722</v>
      </c>
      <c r="C809" s="30">
        <v>918.35999999995306</v>
      </c>
    </row>
    <row r="810" spans="1:3" x14ac:dyDescent="0.25">
      <c r="A810" s="29">
        <v>809</v>
      </c>
      <c r="B810" s="30">
        <v>8.089999999999872</v>
      </c>
      <c r="C810" s="30">
        <v>922.02999999995302</v>
      </c>
    </row>
    <row r="811" spans="1:3" x14ac:dyDescent="0.25">
      <c r="A811" s="29">
        <v>810</v>
      </c>
      <c r="B811" s="30">
        <v>8.0999999999998717</v>
      </c>
      <c r="C811" s="30">
        <v>925.69999999995298</v>
      </c>
    </row>
    <row r="812" spans="1:3" x14ac:dyDescent="0.25">
      <c r="A812" s="29">
        <v>811</v>
      </c>
      <c r="B812" s="30">
        <v>8.1099999999998715</v>
      </c>
      <c r="C812" s="30">
        <v>929.36999999995282</v>
      </c>
    </row>
    <row r="813" spans="1:3" x14ac:dyDescent="0.25">
      <c r="A813" s="29">
        <v>812</v>
      </c>
      <c r="B813" s="30">
        <v>8.1199999999998713</v>
      </c>
      <c r="C813" s="30">
        <v>933.03999999995278</v>
      </c>
    </row>
    <row r="814" spans="1:3" x14ac:dyDescent="0.25">
      <c r="A814" s="29">
        <v>813</v>
      </c>
      <c r="B814" s="30">
        <v>8.1299999999998711</v>
      </c>
      <c r="C814" s="30">
        <v>936.70999999995274</v>
      </c>
    </row>
    <row r="815" spans="1:3" x14ac:dyDescent="0.25">
      <c r="A815" s="29">
        <v>814</v>
      </c>
      <c r="B815" s="30">
        <v>8.1399999999998709</v>
      </c>
      <c r="C815" s="30">
        <v>940.37999999995259</v>
      </c>
    </row>
    <row r="816" spans="1:3" x14ac:dyDescent="0.25">
      <c r="A816" s="29">
        <v>815</v>
      </c>
      <c r="B816" s="30">
        <v>8.1499999999998707</v>
      </c>
      <c r="C816" s="30">
        <v>944.04999999995255</v>
      </c>
    </row>
    <row r="817" spans="1:3" x14ac:dyDescent="0.25">
      <c r="A817" s="29">
        <v>816</v>
      </c>
      <c r="B817" s="30">
        <v>8.1599999999998705</v>
      </c>
      <c r="C817" s="30">
        <v>947.71999999995251</v>
      </c>
    </row>
    <row r="818" spans="1:3" x14ac:dyDescent="0.25">
      <c r="A818" s="29">
        <v>817</v>
      </c>
      <c r="B818" s="30">
        <v>8.1699999999998703</v>
      </c>
      <c r="C818" s="30">
        <v>951.38999999995235</v>
      </c>
    </row>
    <row r="819" spans="1:3" x14ac:dyDescent="0.25">
      <c r="A819" s="29">
        <v>818</v>
      </c>
      <c r="B819" s="30">
        <v>8.17999999999987</v>
      </c>
      <c r="C819" s="30">
        <v>955.05999999995231</v>
      </c>
    </row>
    <row r="820" spans="1:3" x14ac:dyDescent="0.25">
      <c r="A820" s="29">
        <v>819</v>
      </c>
      <c r="B820" s="30">
        <v>8.1899999999998698</v>
      </c>
      <c r="C820" s="30">
        <v>958.72999999995227</v>
      </c>
    </row>
    <row r="821" spans="1:3" x14ac:dyDescent="0.25">
      <c r="A821" s="29">
        <v>820</v>
      </c>
      <c r="B821" s="30">
        <v>8.1999999999998696</v>
      </c>
      <c r="C821" s="30">
        <v>962.39999999995212</v>
      </c>
    </row>
    <row r="822" spans="1:3" x14ac:dyDescent="0.25">
      <c r="A822" s="29">
        <v>821</v>
      </c>
      <c r="B822" s="30">
        <v>8.2099999999998694</v>
      </c>
      <c r="C822" s="30">
        <v>966.06999999995207</v>
      </c>
    </row>
    <row r="823" spans="1:3" x14ac:dyDescent="0.25">
      <c r="A823" s="29">
        <v>822</v>
      </c>
      <c r="B823" s="30">
        <v>8.2199999999998692</v>
      </c>
      <c r="C823" s="30">
        <v>969.73999999995203</v>
      </c>
    </row>
    <row r="824" spans="1:3" x14ac:dyDescent="0.25">
      <c r="A824" s="29">
        <v>823</v>
      </c>
      <c r="B824" s="30">
        <v>8.229999999999869</v>
      </c>
      <c r="C824" s="30">
        <v>973.40999999995188</v>
      </c>
    </row>
    <row r="825" spans="1:3" x14ac:dyDescent="0.25">
      <c r="A825" s="29">
        <v>824</v>
      </c>
      <c r="B825" s="30">
        <v>8.2399999999998688</v>
      </c>
      <c r="C825" s="30">
        <v>977.07999999995184</v>
      </c>
    </row>
    <row r="826" spans="1:3" x14ac:dyDescent="0.25">
      <c r="A826" s="29">
        <v>825</v>
      </c>
      <c r="B826" s="30">
        <v>8.2499999999998685</v>
      </c>
      <c r="C826" s="30">
        <v>980.7499999999518</v>
      </c>
    </row>
    <row r="827" spans="1:3" x14ac:dyDescent="0.25">
      <c r="A827" s="29">
        <v>826</v>
      </c>
      <c r="B827" s="30">
        <v>8.2599999999998683</v>
      </c>
      <c r="C827" s="30">
        <v>984.41999999995164</v>
      </c>
    </row>
    <row r="828" spans="1:3" x14ac:dyDescent="0.25">
      <c r="A828" s="29">
        <v>827</v>
      </c>
      <c r="B828" s="30">
        <v>8.2699999999998681</v>
      </c>
      <c r="C828" s="30">
        <v>988.0899999999516</v>
      </c>
    </row>
    <row r="829" spans="1:3" x14ac:dyDescent="0.25">
      <c r="A829" s="29">
        <v>828</v>
      </c>
      <c r="B829" s="30">
        <v>8.2799999999998679</v>
      </c>
      <c r="C829" s="30">
        <v>991.75999999995156</v>
      </c>
    </row>
    <row r="830" spans="1:3" x14ac:dyDescent="0.25">
      <c r="A830" s="29">
        <v>829</v>
      </c>
      <c r="B830" s="30">
        <v>8.2899999999998677</v>
      </c>
      <c r="C830" s="30">
        <v>995.42999999995141</v>
      </c>
    </row>
    <row r="831" spans="1:3" x14ac:dyDescent="0.25">
      <c r="A831" s="29">
        <v>830</v>
      </c>
      <c r="B831" s="30">
        <v>8.2999999999998675</v>
      </c>
      <c r="C831" s="30">
        <v>999.09999999995136</v>
      </c>
    </row>
    <row r="832" spans="1:3" x14ac:dyDescent="0.25">
      <c r="A832" s="29">
        <v>831</v>
      </c>
      <c r="B832" s="30">
        <v>8.3099999999998673</v>
      </c>
      <c r="C832" s="30">
        <v>1002.7699999999513</v>
      </c>
    </row>
    <row r="833" spans="1:3" x14ac:dyDescent="0.25">
      <c r="A833" s="29">
        <v>832</v>
      </c>
      <c r="B833" s="30">
        <v>8.3199999999998671</v>
      </c>
      <c r="C833" s="30">
        <v>1006.4399999999512</v>
      </c>
    </row>
    <row r="834" spans="1:3" x14ac:dyDescent="0.25">
      <c r="A834" s="29">
        <v>833</v>
      </c>
      <c r="B834" s="30">
        <v>8.3299999999998668</v>
      </c>
      <c r="C834" s="30">
        <v>1010.1099999999511</v>
      </c>
    </row>
    <row r="835" spans="1:3" x14ac:dyDescent="0.25">
      <c r="A835" s="29">
        <v>834</v>
      </c>
      <c r="B835" s="30">
        <v>8.3399999999998666</v>
      </c>
      <c r="C835" s="30">
        <v>1013.7799999999511</v>
      </c>
    </row>
    <row r="836" spans="1:3" x14ac:dyDescent="0.25">
      <c r="A836" s="29">
        <v>835</v>
      </c>
      <c r="B836" s="30">
        <v>8.3499999999998664</v>
      </c>
      <c r="C836" s="30">
        <v>1017.4499999999509</v>
      </c>
    </row>
    <row r="837" spans="1:3" x14ac:dyDescent="0.25">
      <c r="A837" s="29">
        <v>836</v>
      </c>
      <c r="B837" s="30">
        <v>8.3599999999998662</v>
      </c>
      <c r="C837" s="30">
        <v>1021.1199999999509</v>
      </c>
    </row>
    <row r="838" spans="1:3" x14ac:dyDescent="0.25">
      <c r="A838" s="29">
        <v>837</v>
      </c>
      <c r="B838" s="30">
        <v>8.369999999999866</v>
      </c>
      <c r="C838" s="30">
        <v>1024.7899999999509</v>
      </c>
    </row>
    <row r="839" spans="1:3" x14ac:dyDescent="0.25">
      <c r="A839" s="29">
        <v>838</v>
      </c>
      <c r="B839" s="30">
        <v>8.3799999999998658</v>
      </c>
      <c r="C839" s="30">
        <v>1028.4599999999507</v>
      </c>
    </row>
    <row r="840" spans="1:3" x14ac:dyDescent="0.25">
      <c r="A840" s="29">
        <v>839</v>
      </c>
      <c r="B840" s="30">
        <v>8.3899999999998656</v>
      </c>
      <c r="C840" s="30">
        <v>1032.1299999999505</v>
      </c>
    </row>
    <row r="841" spans="1:3" x14ac:dyDescent="0.25">
      <c r="A841" s="29">
        <v>840</v>
      </c>
      <c r="B841" s="30">
        <v>8.3999999999998654</v>
      </c>
      <c r="C841" s="30">
        <v>1035.7999999999506</v>
      </c>
    </row>
    <row r="842" spans="1:3" x14ac:dyDescent="0.25">
      <c r="A842" s="29">
        <v>841</v>
      </c>
      <c r="B842" s="30">
        <v>8.4099999999998651</v>
      </c>
      <c r="C842" s="30">
        <v>1039.4699999999505</v>
      </c>
    </row>
    <row r="843" spans="1:3" x14ac:dyDescent="0.25">
      <c r="A843" s="29">
        <v>842</v>
      </c>
      <c r="B843" s="30">
        <v>8.4199999999998649</v>
      </c>
      <c r="C843" s="30">
        <v>1043.1399999999503</v>
      </c>
    </row>
    <row r="844" spans="1:3" x14ac:dyDescent="0.25">
      <c r="A844" s="29">
        <v>843</v>
      </c>
      <c r="B844" s="30">
        <v>8.4299999999998647</v>
      </c>
      <c r="C844" s="30">
        <v>1046.8099999999504</v>
      </c>
    </row>
    <row r="845" spans="1:3" x14ac:dyDescent="0.25">
      <c r="A845" s="29">
        <v>844</v>
      </c>
      <c r="B845" s="30">
        <v>8.4399999999998645</v>
      </c>
      <c r="C845" s="30">
        <v>1050.4799999999502</v>
      </c>
    </row>
    <row r="846" spans="1:3" x14ac:dyDescent="0.25">
      <c r="A846" s="29">
        <v>845</v>
      </c>
      <c r="B846" s="30">
        <v>8.4499999999998643</v>
      </c>
      <c r="C846" s="30">
        <v>1054.1499999999501</v>
      </c>
    </row>
    <row r="847" spans="1:3" x14ac:dyDescent="0.25">
      <c r="A847" s="29">
        <v>846</v>
      </c>
      <c r="B847" s="30">
        <v>8.4599999999998641</v>
      </c>
      <c r="C847" s="30">
        <v>1057.8199999999501</v>
      </c>
    </row>
    <row r="848" spans="1:3" x14ac:dyDescent="0.25">
      <c r="A848" s="29">
        <v>847</v>
      </c>
      <c r="B848" s="30">
        <v>8.4699999999998639</v>
      </c>
      <c r="C848" s="30">
        <v>1061.48999999995</v>
      </c>
    </row>
    <row r="849" spans="1:3" x14ac:dyDescent="0.25">
      <c r="A849" s="29">
        <v>848</v>
      </c>
      <c r="B849" s="30">
        <v>8.4799999999998636</v>
      </c>
      <c r="C849" s="30">
        <v>1065.1599999999498</v>
      </c>
    </row>
    <row r="850" spans="1:3" x14ac:dyDescent="0.25">
      <c r="A850" s="29">
        <v>849</v>
      </c>
      <c r="B850" s="30">
        <v>8.4899999999998634</v>
      </c>
      <c r="C850" s="30">
        <v>1068.8299999999499</v>
      </c>
    </row>
    <row r="851" spans="1:3" x14ac:dyDescent="0.25">
      <c r="A851" s="29">
        <v>850</v>
      </c>
      <c r="B851" s="30">
        <v>8.4999999999998632</v>
      </c>
      <c r="C851" s="30">
        <v>1072.4999999999498</v>
      </c>
    </row>
    <row r="852" spans="1:3" x14ac:dyDescent="0.25">
      <c r="A852" s="29">
        <v>851</v>
      </c>
      <c r="B852" s="30">
        <v>8.509999999999863</v>
      </c>
      <c r="C852" s="30">
        <v>1076.1699999999496</v>
      </c>
    </row>
    <row r="853" spans="1:3" x14ac:dyDescent="0.25">
      <c r="A853" s="29">
        <v>852</v>
      </c>
      <c r="B853" s="30">
        <v>8.5199999999998628</v>
      </c>
      <c r="C853" s="30">
        <v>1079.8399999999497</v>
      </c>
    </row>
    <row r="854" spans="1:3" x14ac:dyDescent="0.25">
      <c r="A854" s="29">
        <v>853</v>
      </c>
      <c r="B854" s="30">
        <v>8.5299999999998626</v>
      </c>
      <c r="C854" s="30">
        <v>1083.5099999999495</v>
      </c>
    </row>
    <row r="855" spans="1:3" x14ac:dyDescent="0.25">
      <c r="A855" s="29">
        <v>854</v>
      </c>
      <c r="B855" s="30">
        <v>8.5399999999998624</v>
      </c>
      <c r="C855" s="30">
        <v>1087.1799999999496</v>
      </c>
    </row>
    <row r="856" spans="1:3" x14ac:dyDescent="0.25">
      <c r="A856" s="29">
        <v>855</v>
      </c>
      <c r="B856" s="30">
        <v>8.5499999999998622</v>
      </c>
      <c r="C856" s="30">
        <v>1090.8499999999494</v>
      </c>
    </row>
    <row r="857" spans="1:3" x14ac:dyDescent="0.25">
      <c r="A857" s="29">
        <v>856</v>
      </c>
      <c r="B857" s="30">
        <v>8.5599999999998619</v>
      </c>
      <c r="C857" s="30">
        <v>1094.5199999999493</v>
      </c>
    </row>
    <row r="858" spans="1:3" x14ac:dyDescent="0.25">
      <c r="A858" s="29">
        <v>857</v>
      </c>
      <c r="B858" s="30">
        <v>8.5699999999998617</v>
      </c>
      <c r="C858" s="30">
        <v>1098.1899999999494</v>
      </c>
    </row>
    <row r="859" spans="1:3" x14ac:dyDescent="0.25">
      <c r="A859" s="29">
        <v>858</v>
      </c>
      <c r="B859" s="30">
        <v>8.5799999999998615</v>
      </c>
      <c r="C859" s="30">
        <v>1101.8599999999492</v>
      </c>
    </row>
    <row r="860" spans="1:3" x14ac:dyDescent="0.25">
      <c r="A860" s="29">
        <v>859</v>
      </c>
      <c r="B860" s="30">
        <v>8.5899999999998613</v>
      </c>
      <c r="C860" s="30">
        <v>1105.529999999949</v>
      </c>
    </row>
    <row r="861" spans="1:3" x14ac:dyDescent="0.25">
      <c r="A861" s="29">
        <v>860</v>
      </c>
      <c r="B861" s="30">
        <v>8.5999999999998611</v>
      </c>
      <c r="C861" s="30">
        <v>1109.1999999999491</v>
      </c>
    </row>
    <row r="862" spans="1:3" x14ac:dyDescent="0.25">
      <c r="A862" s="29">
        <v>861</v>
      </c>
      <c r="B862" s="30">
        <v>8.6099999999998609</v>
      </c>
      <c r="C862" s="30">
        <v>1112.869999999949</v>
      </c>
    </row>
    <row r="863" spans="1:3" x14ac:dyDescent="0.25">
      <c r="A863" s="29">
        <v>862</v>
      </c>
      <c r="B863" s="30">
        <v>8.6199999999998607</v>
      </c>
      <c r="C863" s="30">
        <v>1116.5399999999488</v>
      </c>
    </row>
    <row r="864" spans="1:3" x14ac:dyDescent="0.25">
      <c r="A864" s="29">
        <v>863</v>
      </c>
      <c r="B864" s="30">
        <v>8.6299999999998604</v>
      </c>
      <c r="C864" s="30">
        <v>1120.2099999999489</v>
      </c>
    </row>
    <row r="865" spans="1:3" x14ac:dyDescent="0.25">
      <c r="A865" s="29">
        <v>864</v>
      </c>
      <c r="B865" s="30">
        <v>8.6399999999998602</v>
      </c>
      <c r="C865" s="30">
        <v>1123.8799999999487</v>
      </c>
    </row>
    <row r="866" spans="1:3" x14ac:dyDescent="0.25">
      <c r="A866" s="29">
        <v>865</v>
      </c>
      <c r="B866" s="30">
        <v>8.64999999999986</v>
      </c>
      <c r="C866" s="30">
        <v>1127.5499999999486</v>
      </c>
    </row>
    <row r="867" spans="1:3" x14ac:dyDescent="0.25">
      <c r="A867" s="29">
        <v>866</v>
      </c>
      <c r="B867" s="30">
        <v>8.6599999999998598</v>
      </c>
      <c r="C867" s="30">
        <v>1131.2199999999486</v>
      </c>
    </row>
    <row r="868" spans="1:3" x14ac:dyDescent="0.25">
      <c r="A868" s="29">
        <v>867</v>
      </c>
      <c r="B868" s="30">
        <v>8.6699999999998596</v>
      </c>
      <c r="C868" s="30">
        <v>1134.8899999999485</v>
      </c>
    </row>
    <row r="869" spans="1:3" x14ac:dyDescent="0.25">
      <c r="A869" s="29">
        <v>868</v>
      </c>
      <c r="B869" s="30">
        <v>8.6799999999998594</v>
      </c>
      <c r="C869" s="30">
        <v>1138.5599999999483</v>
      </c>
    </row>
    <row r="870" spans="1:3" x14ac:dyDescent="0.25">
      <c r="A870" s="29">
        <v>869</v>
      </c>
      <c r="B870" s="30">
        <v>8.6899999999998592</v>
      </c>
      <c r="C870" s="30">
        <v>1142.2299999999484</v>
      </c>
    </row>
    <row r="871" spans="1:3" x14ac:dyDescent="0.25">
      <c r="A871" s="29">
        <v>870</v>
      </c>
      <c r="B871" s="30">
        <v>8.699999999999859</v>
      </c>
      <c r="C871" s="30">
        <v>1145.8999999999482</v>
      </c>
    </row>
    <row r="872" spans="1:3" x14ac:dyDescent="0.25">
      <c r="A872" s="29">
        <v>871</v>
      </c>
      <c r="B872" s="30">
        <v>8.7099999999998587</v>
      </c>
      <c r="C872" s="30">
        <v>1149.5699999999481</v>
      </c>
    </row>
    <row r="873" spans="1:3" x14ac:dyDescent="0.25">
      <c r="A873" s="29">
        <v>872</v>
      </c>
      <c r="B873" s="30">
        <v>8.7199999999998585</v>
      </c>
      <c r="C873" s="30">
        <v>1153.2399999999479</v>
      </c>
    </row>
    <row r="874" spans="1:3" x14ac:dyDescent="0.25">
      <c r="A874" s="29">
        <v>873</v>
      </c>
      <c r="B874" s="30">
        <v>8.7299999999998583</v>
      </c>
      <c r="C874" s="30">
        <v>1156.909999999948</v>
      </c>
    </row>
    <row r="875" spans="1:3" x14ac:dyDescent="0.25">
      <c r="A875" s="29">
        <v>874</v>
      </c>
      <c r="B875" s="30">
        <v>8.7399999999998581</v>
      </c>
      <c r="C875" s="30">
        <v>1160.5799999999479</v>
      </c>
    </row>
    <row r="876" spans="1:3" x14ac:dyDescent="0.25">
      <c r="A876" s="29">
        <v>875</v>
      </c>
      <c r="B876" s="30">
        <v>8.7499999999998579</v>
      </c>
      <c r="C876" s="30">
        <v>1164.2499999999477</v>
      </c>
    </row>
    <row r="877" spans="1:3" x14ac:dyDescent="0.25">
      <c r="A877" s="29">
        <v>876</v>
      </c>
      <c r="B877" s="30">
        <v>8.7599999999998577</v>
      </c>
      <c r="C877" s="30">
        <v>1167.9199999999478</v>
      </c>
    </row>
    <row r="878" spans="1:3" x14ac:dyDescent="0.25">
      <c r="A878" s="29">
        <v>877</v>
      </c>
      <c r="B878" s="30">
        <v>8.7699999999998575</v>
      </c>
      <c r="C878" s="30">
        <v>1171.5899999999476</v>
      </c>
    </row>
    <row r="879" spans="1:3" x14ac:dyDescent="0.25">
      <c r="A879" s="29">
        <v>878</v>
      </c>
      <c r="B879" s="30">
        <v>8.7799999999998573</v>
      </c>
      <c r="C879" s="30">
        <v>1175.2599999999477</v>
      </c>
    </row>
    <row r="880" spans="1:3" x14ac:dyDescent="0.25">
      <c r="A880" s="29">
        <v>879</v>
      </c>
      <c r="B880" s="30">
        <v>8.789999999999857</v>
      </c>
      <c r="C880" s="30">
        <v>1178.9299999999475</v>
      </c>
    </row>
    <row r="881" spans="1:3" x14ac:dyDescent="0.25">
      <c r="A881" s="29">
        <v>880</v>
      </c>
      <c r="B881" s="30">
        <v>8.7999999999998568</v>
      </c>
      <c r="C881" s="30">
        <v>1182.5999999999474</v>
      </c>
    </row>
    <row r="882" spans="1:3" x14ac:dyDescent="0.25">
      <c r="A882" s="29">
        <v>881</v>
      </c>
      <c r="B882" s="30">
        <v>8.8099999999998566</v>
      </c>
      <c r="C882" s="30">
        <v>1186.2699999999475</v>
      </c>
    </row>
    <row r="883" spans="1:3" x14ac:dyDescent="0.25">
      <c r="A883" s="29">
        <v>882</v>
      </c>
      <c r="B883" s="30">
        <v>8.8199999999998564</v>
      </c>
      <c r="C883" s="30">
        <v>1189.9399999999473</v>
      </c>
    </row>
    <row r="884" spans="1:3" x14ac:dyDescent="0.25">
      <c r="A884" s="29">
        <v>883</v>
      </c>
      <c r="B884" s="30">
        <v>8.8299999999998562</v>
      </c>
      <c r="C884" s="30">
        <v>1193.6099999999471</v>
      </c>
    </row>
    <row r="885" spans="1:3" x14ac:dyDescent="0.25">
      <c r="A885" s="29">
        <v>884</v>
      </c>
      <c r="B885" s="30">
        <v>8.839999999999856</v>
      </c>
      <c r="C885" s="30">
        <v>1197.2799999999472</v>
      </c>
    </row>
    <row r="886" spans="1:3" x14ac:dyDescent="0.25">
      <c r="A886" s="29">
        <v>885</v>
      </c>
      <c r="B886" s="30">
        <v>8.8499999999998558</v>
      </c>
      <c r="C886" s="30">
        <v>1200.9499999999471</v>
      </c>
    </row>
    <row r="887" spans="1:3" x14ac:dyDescent="0.25">
      <c r="A887" s="29">
        <v>886</v>
      </c>
      <c r="B887" s="30">
        <v>8.8599999999998555</v>
      </c>
      <c r="C887" s="30">
        <v>1204.6199999999469</v>
      </c>
    </row>
    <row r="888" spans="1:3" x14ac:dyDescent="0.25">
      <c r="A888" s="29">
        <v>887</v>
      </c>
      <c r="B888" s="30">
        <v>8.8699999999998553</v>
      </c>
      <c r="C888" s="30">
        <v>1208.289999999947</v>
      </c>
    </row>
    <row r="889" spans="1:3" x14ac:dyDescent="0.25">
      <c r="A889" s="29">
        <v>888</v>
      </c>
      <c r="B889" s="30">
        <v>8.8799999999998551</v>
      </c>
      <c r="C889" s="30">
        <v>1211.9599999999468</v>
      </c>
    </row>
    <row r="890" spans="1:3" x14ac:dyDescent="0.25">
      <c r="A890" s="29">
        <v>889</v>
      </c>
      <c r="B890" s="30">
        <v>8.8899999999998549</v>
      </c>
      <c r="C890" s="30">
        <v>1215.6299999999467</v>
      </c>
    </row>
    <row r="891" spans="1:3" x14ac:dyDescent="0.25">
      <c r="A891" s="29">
        <v>890</v>
      </c>
      <c r="B891" s="30">
        <v>8.8999999999998547</v>
      </c>
      <c r="C891" s="30">
        <v>1219.2999999999467</v>
      </c>
    </row>
    <row r="892" spans="1:3" x14ac:dyDescent="0.25">
      <c r="A892" s="29">
        <v>891</v>
      </c>
      <c r="B892" s="30">
        <v>8.9099999999998545</v>
      </c>
      <c r="C892" s="30">
        <v>1222.9699999999466</v>
      </c>
    </row>
    <row r="893" spans="1:3" x14ac:dyDescent="0.25">
      <c r="A893" s="29">
        <v>892</v>
      </c>
      <c r="B893" s="30">
        <v>8.9199999999998543</v>
      </c>
      <c r="C893" s="30">
        <v>1226.6399999999464</v>
      </c>
    </row>
    <row r="894" spans="1:3" x14ac:dyDescent="0.25">
      <c r="A894" s="29">
        <v>893</v>
      </c>
      <c r="B894" s="30">
        <v>8.9299999999998541</v>
      </c>
      <c r="C894" s="30">
        <v>1230.3099999999465</v>
      </c>
    </row>
    <row r="895" spans="1:3" x14ac:dyDescent="0.25">
      <c r="A895" s="29">
        <v>894</v>
      </c>
      <c r="B895" s="30">
        <v>8.9399999999998538</v>
      </c>
      <c r="C895" s="30">
        <v>1233.9799999999464</v>
      </c>
    </row>
    <row r="896" spans="1:3" x14ac:dyDescent="0.25">
      <c r="A896" s="29">
        <v>895</v>
      </c>
      <c r="B896" s="30">
        <v>8.9499999999998536</v>
      </c>
      <c r="C896" s="30">
        <v>1237.6499999999462</v>
      </c>
    </row>
    <row r="897" spans="1:3" x14ac:dyDescent="0.25">
      <c r="A897" s="29">
        <v>896</v>
      </c>
      <c r="B897" s="30">
        <v>8.9599999999998534</v>
      </c>
      <c r="C897" s="30">
        <v>1241.3199999999463</v>
      </c>
    </row>
    <row r="898" spans="1:3" x14ac:dyDescent="0.25">
      <c r="A898" s="29">
        <v>897</v>
      </c>
      <c r="B898" s="30">
        <v>8.9699999999998532</v>
      </c>
      <c r="C898" s="30">
        <v>1244.9899999999461</v>
      </c>
    </row>
    <row r="899" spans="1:3" x14ac:dyDescent="0.25">
      <c r="A899" s="29">
        <v>898</v>
      </c>
      <c r="B899" s="30">
        <v>8.979999999999853</v>
      </c>
      <c r="C899" s="30">
        <v>1248.659999999946</v>
      </c>
    </row>
    <row r="900" spans="1:3" x14ac:dyDescent="0.25">
      <c r="A900" s="29">
        <v>899</v>
      </c>
      <c r="B900" s="30">
        <v>8.9899999999998528</v>
      </c>
      <c r="C900" s="30">
        <v>1252.329999999946</v>
      </c>
    </row>
    <row r="901" spans="1:3" x14ac:dyDescent="0.25">
      <c r="A901" s="29">
        <v>900</v>
      </c>
      <c r="B901" s="30">
        <v>8.9999999999998526</v>
      </c>
      <c r="C901" s="30">
        <v>1255.9999999999459</v>
      </c>
    </row>
    <row r="902" spans="1:3" x14ac:dyDescent="0.25">
      <c r="A902" s="29">
        <v>901</v>
      </c>
      <c r="B902" s="30">
        <v>9.0099999999998523</v>
      </c>
      <c r="C902" s="30">
        <v>1259.8099999999438</v>
      </c>
    </row>
    <row r="903" spans="1:3" x14ac:dyDescent="0.25">
      <c r="A903" s="29">
        <v>902</v>
      </c>
      <c r="B903" s="30">
        <v>9.0199999999998521</v>
      </c>
      <c r="C903" s="30">
        <v>1263.6199999999437</v>
      </c>
    </row>
    <row r="904" spans="1:3" x14ac:dyDescent="0.25">
      <c r="A904" s="29">
        <v>903</v>
      </c>
      <c r="B904" s="30">
        <v>9.0299999999998519</v>
      </c>
      <c r="C904" s="30">
        <v>1267.4299999999437</v>
      </c>
    </row>
    <row r="905" spans="1:3" x14ac:dyDescent="0.25">
      <c r="A905" s="29">
        <v>904</v>
      </c>
      <c r="B905" s="30">
        <v>9.0399999999998517</v>
      </c>
      <c r="C905" s="30">
        <v>1271.2399999999434</v>
      </c>
    </row>
    <row r="906" spans="1:3" x14ac:dyDescent="0.25">
      <c r="A906" s="29">
        <v>905</v>
      </c>
      <c r="B906" s="30">
        <v>9.0499999999998515</v>
      </c>
      <c r="C906" s="30">
        <v>1275.0499999999433</v>
      </c>
    </row>
    <row r="907" spans="1:3" x14ac:dyDescent="0.25">
      <c r="A907" s="29">
        <v>906</v>
      </c>
      <c r="B907" s="30">
        <v>9.0599999999998513</v>
      </c>
      <c r="C907" s="30">
        <v>1278.8599999999433</v>
      </c>
    </row>
    <row r="908" spans="1:3" x14ac:dyDescent="0.25">
      <c r="A908" s="29">
        <v>907</v>
      </c>
      <c r="B908" s="30">
        <v>9.0699999999998511</v>
      </c>
      <c r="C908" s="30">
        <v>1282.6699999999432</v>
      </c>
    </row>
    <row r="909" spans="1:3" x14ac:dyDescent="0.25">
      <c r="A909" s="29">
        <v>908</v>
      </c>
      <c r="B909" s="30">
        <v>9.0799999999998509</v>
      </c>
      <c r="C909" s="30">
        <v>1286.4799999999432</v>
      </c>
    </row>
    <row r="910" spans="1:3" x14ac:dyDescent="0.25">
      <c r="A910" s="29">
        <v>909</v>
      </c>
      <c r="B910" s="30">
        <v>9.0899999999998506</v>
      </c>
      <c r="C910" s="30">
        <v>1290.2899999999431</v>
      </c>
    </row>
    <row r="911" spans="1:3" x14ac:dyDescent="0.25">
      <c r="A911" s="29">
        <v>910</v>
      </c>
      <c r="B911" s="30">
        <v>9.0999999999998504</v>
      </c>
      <c r="C911" s="30">
        <v>1294.0999999999431</v>
      </c>
    </row>
    <row r="912" spans="1:3" x14ac:dyDescent="0.25">
      <c r="A912" s="29">
        <v>911</v>
      </c>
      <c r="B912" s="30">
        <v>9.1099999999998502</v>
      </c>
      <c r="C912" s="30">
        <v>1297.909999999943</v>
      </c>
    </row>
    <row r="913" spans="1:3" x14ac:dyDescent="0.25">
      <c r="A913" s="29">
        <v>912</v>
      </c>
      <c r="B913" s="30">
        <v>9.11999999999985</v>
      </c>
      <c r="C913" s="30">
        <v>1301.719999999943</v>
      </c>
    </row>
    <row r="914" spans="1:3" x14ac:dyDescent="0.25">
      <c r="A914" s="29">
        <v>913</v>
      </c>
      <c r="B914" s="30">
        <v>9.1299999999998498</v>
      </c>
      <c r="C914" s="30">
        <v>1305.5299999999427</v>
      </c>
    </row>
    <row r="915" spans="1:3" x14ac:dyDescent="0.25">
      <c r="A915" s="29">
        <v>914</v>
      </c>
      <c r="B915" s="30">
        <v>9.1399999999998496</v>
      </c>
      <c r="C915" s="30">
        <v>1309.3399999999426</v>
      </c>
    </row>
    <row r="916" spans="1:3" x14ac:dyDescent="0.25">
      <c r="A916" s="29">
        <v>915</v>
      </c>
      <c r="B916" s="30">
        <v>9.1499999999998494</v>
      </c>
      <c r="C916" s="30">
        <v>1313.1499999999426</v>
      </c>
    </row>
    <row r="917" spans="1:3" x14ac:dyDescent="0.25">
      <c r="A917" s="29">
        <v>916</v>
      </c>
      <c r="B917" s="30">
        <v>9.1599999999998492</v>
      </c>
      <c r="C917" s="30">
        <v>1316.9599999999425</v>
      </c>
    </row>
    <row r="918" spans="1:3" x14ac:dyDescent="0.25">
      <c r="A918" s="29">
        <v>917</v>
      </c>
      <c r="B918" s="30">
        <v>9.1699999999998489</v>
      </c>
      <c r="C918" s="30">
        <v>1320.7699999999425</v>
      </c>
    </row>
    <row r="919" spans="1:3" x14ac:dyDescent="0.25">
      <c r="A919" s="29">
        <v>918</v>
      </c>
      <c r="B919" s="30">
        <v>9.1799999999998487</v>
      </c>
      <c r="C919" s="30">
        <v>1324.5799999999424</v>
      </c>
    </row>
    <row r="920" spans="1:3" x14ac:dyDescent="0.25">
      <c r="A920" s="29">
        <v>919</v>
      </c>
      <c r="B920" s="30">
        <v>9.1899999999998485</v>
      </c>
      <c r="C920" s="30">
        <v>1328.3899999999423</v>
      </c>
    </row>
    <row r="921" spans="1:3" x14ac:dyDescent="0.25">
      <c r="A921" s="29">
        <v>920</v>
      </c>
      <c r="B921" s="30">
        <v>9.1999999999998483</v>
      </c>
      <c r="C921" s="30">
        <v>1332.1999999999423</v>
      </c>
    </row>
    <row r="922" spans="1:3" x14ac:dyDescent="0.25">
      <c r="A922" s="29">
        <v>921</v>
      </c>
      <c r="B922" s="30">
        <v>9.2099999999998481</v>
      </c>
      <c r="C922" s="30">
        <v>1336.009999999942</v>
      </c>
    </row>
    <row r="923" spans="1:3" x14ac:dyDescent="0.25">
      <c r="A923" s="29">
        <v>922</v>
      </c>
      <c r="B923" s="30">
        <v>9.2199999999998479</v>
      </c>
      <c r="C923" s="30">
        <v>1339.819999999942</v>
      </c>
    </row>
    <row r="924" spans="1:3" x14ac:dyDescent="0.25">
      <c r="A924" s="29">
        <v>923</v>
      </c>
      <c r="B924" s="30">
        <v>9.2299999999998477</v>
      </c>
      <c r="C924" s="30">
        <v>1343.6299999999419</v>
      </c>
    </row>
    <row r="925" spans="1:3" x14ac:dyDescent="0.25">
      <c r="A925" s="29">
        <v>924</v>
      </c>
      <c r="B925" s="30">
        <v>9.2399999999998474</v>
      </c>
      <c r="C925" s="30">
        <v>1347.4399999999418</v>
      </c>
    </row>
    <row r="926" spans="1:3" x14ac:dyDescent="0.25">
      <c r="A926" s="29">
        <v>925</v>
      </c>
      <c r="B926" s="30">
        <v>9.2499999999998472</v>
      </c>
      <c r="C926" s="30">
        <v>1351.2499999999418</v>
      </c>
    </row>
    <row r="927" spans="1:3" x14ac:dyDescent="0.25">
      <c r="A927" s="29">
        <v>926</v>
      </c>
      <c r="B927" s="30">
        <v>9.259999999999847</v>
      </c>
      <c r="C927" s="30">
        <v>1355.0599999999417</v>
      </c>
    </row>
    <row r="928" spans="1:3" x14ac:dyDescent="0.25">
      <c r="A928" s="29">
        <v>927</v>
      </c>
      <c r="B928" s="30">
        <v>9.2699999999998468</v>
      </c>
      <c r="C928" s="30">
        <v>1358.8699999999417</v>
      </c>
    </row>
    <row r="929" spans="1:3" x14ac:dyDescent="0.25">
      <c r="A929" s="29">
        <v>928</v>
      </c>
      <c r="B929" s="30">
        <v>9.2799999999998466</v>
      </c>
      <c r="C929" s="30">
        <v>1362.6799999999416</v>
      </c>
    </row>
    <row r="930" spans="1:3" x14ac:dyDescent="0.25">
      <c r="A930" s="29">
        <v>929</v>
      </c>
      <c r="B930" s="30">
        <v>9.2899999999998464</v>
      </c>
      <c r="C930" s="30">
        <v>1366.4899999999416</v>
      </c>
    </row>
    <row r="931" spans="1:3" x14ac:dyDescent="0.25">
      <c r="A931" s="29">
        <v>930</v>
      </c>
      <c r="B931" s="30">
        <v>9.2999999999998462</v>
      </c>
      <c r="C931" s="30">
        <v>1370.2999999999413</v>
      </c>
    </row>
    <row r="932" spans="1:3" x14ac:dyDescent="0.25">
      <c r="A932" s="29">
        <v>931</v>
      </c>
      <c r="B932" s="30">
        <v>9.309999999999846</v>
      </c>
      <c r="C932" s="30">
        <v>1374.1099999999412</v>
      </c>
    </row>
    <row r="933" spans="1:3" x14ac:dyDescent="0.25">
      <c r="A933" s="29">
        <v>932</v>
      </c>
      <c r="B933" s="30">
        <v>9.3199999999998457</v>
      </c>
      <c r="C933" s="30">
        <v>1377.9199999999412</v>
      </c>
    </row>
    <row r="934" spans="1:3" x14ac:dyDescent="0.25">
      <c r="A934" s="29">
        <v>933</v>
      </c>
      <c r="B934" s="30">
        <v>9.3299999999998455</v>
      </c>
      <c r="C934" s="30">
        <v>1381.7299999999411</v>
      </c>
    </row>
    <row r="935" spans="1:3" x14ac:dyDescent="0.25">
      <c r="A935" s="29">
        <v>934</v>
      </c>
      <c r="B935" s="30">
        <v>9.3399999999998453</v>
      </c>
      <c r="C935" s="30">
        <v>1385.5399999999411</v>
      </c>
    </row>
    <row r="936" spans="1:3" x14ac:dyDescent="0.25">
      <c r="A936" s="29">
        <v>935</v>
      </c>
      <c r="B936" s="30">
        <v>9.3499999999998451</v>
      </c>
      <c r="C936" s="30">
        <v>1389.349999999941</v>
      </c>
    </row>
    <row r="937" spans="1:3" x14ac:dyDescent="0.25">
      <c r="A937" s="29">
        <v>936</v>
      </c>
      <c r="B937" s="30">
        <v>9.3599999999998449</v>
      </c>
      <c r="C937" s="30">
        <v>1393.159999999941</v>
      </c>
    </row>
    <row r="938" spans="1:3" x14ac:dyDescent="0.25">
      <c r="A938" s="29">
        <v>937</v>
      </c>
      <c r="B938" s="30">
        <v>9.3699999999998447</v>
      </c>
      <c r="C938" s="30">
        <v>1396.9699999999409</v>
      </c>
    </row>
    <row r="939" spans="1:3" x14ac:dyDescent="0.25">
      <c r="A939" s="29">
        <v>938</v>
      </c>
      <c r="B939" s="30">
        <v>9.3799999999998445</v>
      </c>
      <c r="C939" s="30">
        <v>1400.7799999999406</v>
      </c>
    </row>
    <row r="940" spans="1:3" x14ac:dyDescent="0.25">
      <c r="A940" s="29">
        <v>939</v>
      </c>
      <c r="B940" s="30">
        <v>9.3899999999998442</v>
      </c>
      <c r="C940" s="30">
        <v>1404.5899999999406</v>
      </c>
    </row>
    <row r="941" spans="1:3" x14ac:dyDescent="0.25">
      <c r="A941" s="29">
        <v>940</v>
      </c>
      <c r="B941" s="30">
        <v>9.399999999999844</v>
      </c>
      <c r="C941" s="30">
        <v>1408.3999999999405</v>
      </c>
    </row>
    <row r="942" spans="1:3" x14ac:dyDescent="0.25">
      <c r="A942" s="29">
        <v>941</v>
      </c>
      <c r="B942" s="30">
        <v>9.4099999999998438</v>
      </c>
      <c r="C942" s="30">
        <v>1412.2099999999405</v>
      </c>
    </row>
    <row r="943" spans="1:3" x14ac:dyDescent="0.25">
      <c r="A943" s="29">
        <v>942</v>
      </c>
      <c r="B943" s="30">
        <v>9.4199999999998436</v>
      </c>
      <c r="C943" s="30">
        <v>1416.0199999999404</v>
      </c>
    </row>
    <row r="944" spans="1:3" x14ac:dyDescent="0.25">
      <c r="A944" s="29">
        <v>943</v>
      </c>
      <c r="B944" s="30">
        <v>9.4299999999998434</v>
      </c>
      <c r="C944" s="30">
        <v>1419.8299999999404</v>
      </c>
    </row>
    <row r="945" spans="1:3" x14ac:dyDescent="0.25">
      <c r="A945" s="29">
        <v>944</v>
      </c>
      <c r="B945" s="30">
        <v>9.4399999999998432</v>
      </c>
      <c r="C945" s="30">
        <v>1423.6399999999403</v>
      </c>
    </row>
    <row r="946" spans="1:3" x14ac:dyDescent="0.25">
      <c r="A946" s="29">
        <v>945</v>
      </c>
      <c r="B946" s="30">
        <v>9.449999999999843</v>
      </c>
      <c r="C946" s="30">
        <v>1427.4499999999402</v>
      </c>
    </row>
    <row r="947" spans="1:3" x14ac:dyDescent="0.25">
      <c r="A947" s="29">
        <v>946</v>
      </c>
      <c r="B947" s="30">
        <v>9.4599999999998428</v>
      </c>
      <c r="C947" s="30">
        <v>1431.2599999999402</v>
      </c>
    </row>
    <row r="948" spans="1:3" x14ac:dyDescent="0.25">
      <c r="A948" s="29">
        <v>947</v>
      </c>
      <c r="B948" s="30">
        <v>9.4699999999998425</v>
      </c>
      <c r="C948" s="30">
        <v>1435.0699999999401</v>
      </c>
    </row>
    <row r="949" spans="1:3" x14ac:dyDescent="0.25">
      <c r="A949" s="29">
        <v>948</v>
      </c>
      <c r="B949" s="30">
        <v>9.4799999999998423</v>
      </c>
      <c r="C949" s="30">
        <v>1438.8799999999399</v>
      </c>
    </row>
    <row r="950" spans="1:3" x14ac:dyDescent="0.25">
      <c r="A950" s="29">
        <v>949</v>
      </c>
      <c r="B950" s="30">
        <v>9.4899999999998421</v>
      </c>
      <c r="C950" s="30">
        <v>1442.6899999999398</v>
      </c>
    </row>
    <row r="951" spans="1:3" x14ac:dyDescent="0.25">
      <c r="A951" s="29">
        <v>950</v>
      </c>
      <c r="B951" s="30">
        <v>9.4999999999998419</v>
      </c>
      <c r="C951" s="30">
        <v>1446.4999999999397</v>
      </c>
    </row>
    <row r="952" spans="1:3" x14ac:dyDescent="0.25">
      <c r="A952" s="29">
        <v>951</v>
      </c>
      <c r="B952" s="30">
        <v>9.5099999999998417</v>
      </c>
      <c r="C952" s="30">
        <v>1450.3099999999397</v>
      </c>
    </row>
    <row r="953" spans="1:3" x14ac:dyDescent="0.25">
      <c r="A953" s="29">
        <v>952</v>
      </c>
      <c r="B953" s="30">
        <v>9.5199999999998415</v>
      </c>
      <c r="C953" s="30">
        <v>1454.1199999999396</v>
      </c>
    </row>
    <row r="954" spans="1:3" x14ac:dyDescent="0.25">
      <c r="A954" s="29">
        <v>953</v>
      </c>
      <c r="B954" s="30">
        <v>9.5299999999998413</v>
      </c>
      <c r="C954" s="30">
        <v>1457.9299999999396</v>
      </c>
    </row>
    <row r="955" spans="1:3" x14ac:dyDescent="0.25">
      <c r="A955" s="29">
        <v>954</v>
      </c>
      <c r="B955" s="30">
        <v>9.5399999999998411</v>
      </c>
      <c r="C955" s="30">
        <v>1461.7399999999395</v>
      </c>
    </row>
    <row r="956" spans="1:3" x14ac:dyDescent="0.25">
      <c r="A956" s="29">
        <v>955</v>
      </c>
      <c r="B956" s="30">
        <v>9.5499999999998408</v>
      </c>
      <c r="C956" s="30">
        <v>1465.5499999999392</v>
      </c>
    </row>
    <row r="957" spans="1:3" x14ac:dyDescent="0.25">
      <c r="A957" s="29">
        <v>956</v>
      </c>
      <c r="B957" s="30">
        <v>9.5599999999998406</v>
      </c>
      <c r="C957" s="30">
        <v>1469.3599999999392</v>
      </c>
    </row>
    <row r="958" spans="1:3" x14ac:dyDescent="0.25">
      <c r="A958" s="29">
        <v>957</v>
      </c>
      <c r="B958" s="30">
        <v>9.5699999999998404</v>
      </c>
      <c r="C958" s="30">
        <v>1473.1699999999391</v>
      </c>
    </row>
    <row r="959" spans="1:3" x14ac:dyDescent="0.25">
      <c r="A959" s="29">
        <v>958</v>
      </c>
      <c r="B959" s="30">
        <v>9.5799999999998402</v>
      </c>
      <c r="C959" s="30">
        <v>1476.9799999999391</v>
      </c>
    </row>
    <row r="960" spans="1:3" x14ac:dyDescent="0.25">
      <c r="A960" s="29">
        <v>959</v>
      </c>
      <c r="B960" s="30">
        <v>9.58999999999984</v>
      </c>
      <c r="C960" s="30">
        <v>1480.789999999939</v>
      </c>
    </row>
    <row r="961" spans="1:3" x14ac:dyDescent="0.25">
      <c r="A961" s="29">
        <v>960</v>
      </c>
      <c r="B961" s="30">
        <v>9.5999999999998398</v>
      </c>
      <c r="C961" s="30">
        <v>1484.599999999939</v>
      </c>
    </row>
    <row r="962" spans="1:3" x14ac:dyDescent="0.25">
      <c r="A962" s="29">
        <v>961</v>
      </c>
      <c r="B962" s="30">
        <v>9.6099999999998396</v>
      </c>
      <c r="C962" s="30">
        <v>1488.4099999999389</v>
      </c>
    </row>
    <row r="963" spans="1:3" x14ac:dyDescent="0.25">
      <c r="A963" s="29">
        <v>962</v>
      </c>
      <c r="B963" s="30">
        <v>9.6199999999998393</v>
      </c>
      <c r="C963" s="30">
        <v>1492.2199999999389</v>
      </c>
    </row>
    <row r="964" spans="1:3" x14ac:dyDescent="0.25">
      <c r="A964" s="29">
        <v>963</v>
      </c>
      <c r="B964" s="30">
        <v>9.6299999999998391</v>
      </c>
      <c r="C964" s="30">
        <v>1496.0299999999388</v>
      </c>
    </row>
    <row r="965" spans="1:3" x14ac:dyDescent="0.25">
      <c r="A965" s="29">
        <v>964</v>
      </c>
      <c r="B965" s="30">
        <v>9.6399999999998389</v>
      </c>
      <c r="C965" s="30">
        <v>1499.8399999999388</v>
      </c>
    </row>
    <row r="966" spans="1:3" x14ac:dyDescent="0.25">
      <c r="A966" s="29">
        <v>965</v>
      </c>
      <c r="B966" s="30">
        <v>9.6499999999998387</v>
      </c>
      <c r="C966" s="30">
        <v>1503.6499999999385</v>
      </c>
    </row>
    <row r="967" spans="1:3" x14ac:dyDescent="0.25">
      <c r="A967" s="29">
        <v>966</v>
      </c>
      <c r="B967" s="30">
        <v>9.6599999999998385</v>
      </c>
      <c r="C967" s="30">
        <v>1507.4599999999384</v>
      </c>
    </row>
    <row r="968" spans="1:3" x14ac:dyDescent="0.25">
      <c r="A968" s="29">
        <v>967</v>
      </c>
      <c r="B968" s="30">
        <v>9.6699999999998383</v>
      </c>
      <c r="C968" s="30">
        <v>1511.2699999999384</v>
      </c>
    </row>
    <row r="969" spans="1:3" x14ac:dyDescent="0.25">
      <c r="A969" s="29">
        <v>968</v>
      </c>
      <c r="B969" s="30">
        <v>9.6799999999998381</v>
      </c>
      <c r="C969" s="30">
        <v>1515.0799999999383</v>
      </c>
    </row>
    <row r="970" spans="1:3" x14ac:dyDescent="0.25">
      <c r="A970" s="29">
        <v>969</v>
      </c>
      <c r="B970" s="30">
        <v>9.6899999999998379</v>
      </c>
      <c r="C970" s="30">
        <v>1518.8899999999383</v>
      </c>
    </row>
    <row r="971" spans="1:3" x14ac:dyDescent="0.25">
      <c r="A971" s="29">
        <v>970</v>
      </c>
      <c r="B971" s="30">
        <v>9.6999999999998376</v>
      </c>
      <c r="C971" s="30">
        <v>1522.6999999999382</v>
      </c>
    </row>
    <row r="972" spans="1:3" x14ac:dyDescent="0.25">
      <c r="A972" s="29">
        <v>971</v>
      </c>
      <c r="B972" s="30">
        <v>9.7099999999998374</v>
      </c>
      <c r="C972" s="30">
        <v>1526.5099999999379</v>
      </c>
    </row>
    <row r="973" spans="1:3" x14ac:dyDescent="0.25">
      <c r="A973" s="29">
        <v>972</v>
      </c>
      <c r="B973" s="30">
        <v>9.7199999999998372</v>
      </c>
      <c r="C973" s="30">
        <v>1530.3199999999379</v>
      </c>
    </row>
    <row r="974" spans="1:3" x14ac:dyDescent="0.25">
      <c r="A974" s="29">
        <v>973</v>
      </c>
      <c r="B974" s="30">
        <v>9.729999999999837</v>
      </c>
      <c r="C974" s="30">
        <v>1534.1299999999378</v>
      </c>
    </row>
    <row r="975" spans="1:3" x14ac:dyDescent="0.25">
      <c r="A975" s="29">
        <v>974</v>
      </c>
      <c r="B975" s="30">
        <v>9.7399999999998368</v>
      </c>
      <c r="C975" s="30">
        <v>1537.9399999999378</v>
      </c>
    </row>
    <row r="976" spans="1:3" x14ac:dyDescent="0.25">
      <c r="A976" s="29">
        <v>975</v>
      </c>
      <c r="B976" s="30">
        <v>9.7499999999998366</v>
      </c>
      <c r="C976" s="30">
        <v>1541.7499999999377</v>
      </c>
    </row>
    <row r="977" spans="1:3" x14ac:dyDescent="0.25">
      <c r="A977" s="29">
        <v>976</v>
      </c>
      <c r="B977" s="30">
        <v>9.7599999999998364</v>
      </c>
      <c r="C977" s="30">
        <v>1545.5599999999376</v>
      </c>
    </row>
    <row r="978" spans="1:3" x14ac:dyDescent="0.25">
      <c r="A978" s="29">
        <v>977</v>
      </c>
      <c r="B978" s="30">
        <v>9.7699999999998361</v>
      </c>
      <c r="C978" s="30">
        <v>1549.3699999999376</v>
      </c>
    </row>
    <row r="979" spans="1:3" x14ac:dyDescent="0.25">
      <c r="A979" s="29">
        <v>978</v>
      </c>
      <c r="B979" s="30">
        <v>9.7799999999998359</v>
      </c>
      <c r="C979" s="30">
        <v>1553.1799999999375</v>
      </c>
    </row>
    <row r="980" spans="1:3" x14ac:dyDescent="0.25">
      <c r="A980" s="29">
        <v>979</v>
      </c>
      <c r="B980" s="30">
        <v>9.7899999999998357</v>
      </c>
      <c r="C980" s="30">
        <v>1556.9899999999375</v>
      </c>
    </row>
    <row r="981" spans="1:3" x14ac:dyDescent="0.25">
      <c r="A981" s="29">
        <v>980</v>
      </c>
      <c r="B981" s="30">
        <v>9.7999999999998355</v>
      </c>
      <c r="C981" s="30">
        <v>1560.7999999999374</v>
      </c>
    </row>
    <row r="982" spans="1:3" x14ac:dyDescent="0.25">
      <c r="A982" s="29">
        <v>981</v>
      </c>
      <c r="B982" s="30">
        <v>9.8099999999998353</v>
      </c>
      <c r="C982" s="30">
        <v>1564.6099999999374</v>
      </c>
    </row>
    <row r="983" spans="1:3" x14ac:dyDescent="0.25">
      <c r="A983" s="29">
        <v>982</v>
      </c>
      <c r="B983" s="30">
        <v>9.8199999999998351</v>
      </c>
      <c r="C983" s="30">
        <v>1568.4199999999371</v>
      </c>
    </row>
    <row r="984" spans="1:3" x14ac:dyDescent="0.25">
      <c r="A984" s="29">
        <v>983</v>
      </c>
      <c r="B984" s="30">
        <v>9.8299999999998349</v>
      </c>
      <c r="C984" s="30">
        <v>1572.229999999937</v>
      </c>
    </row>
    <row r="985" spans="1:3" x14ac:dyDescent="0.25">
      <c r="A985" s="29">
        <v>984</v>
      </c>
      <c r="B985" s="30">
        <v>9.8399999999998347</v>
      </c>
      <c r="C985" s="30">
        <v>1576.039999999937</v>
      </c>
    </row>
    <row r="986" spans="1:3" x14ac:dyDescent="0.25">
      <c r="A986" s="29">
        <v>985</v>
      </c>
      <c r="B986" s="30">
        <v>9.8499999999998344</v>
      </c>
      <c r="C986" s="30">
        <v>1579.8499999999369</v>
      </c>
    </row>
    <row r="987" spans="1:3" x14ac:dyDescent="0.25">
      <c r="A987" s="29">
        <v>986</v>
      </c>
      <c r="B987" s="30">
        <v>9.8599999999998342</v>
      </c>
      <c r="C987" s="30">
        <v>1583.6599999999369</v>
      </c>
    </row>
    <row r="988" spans="1:3" x14ac:dyDescent="0.25">
      <c r="A988" s="29">
        <v>987</v>
      </c>
      <c r="B988" s="30">
        <v>9.869999999999834</v>
      </c>
      <c r="C988" s="30">
        <v>1587.4699999999368</v>
      </c>
    </row>
    <row r="989" spans="1:3" x14ac:dyDescent="0.25">
      <c r="A989" s="29">
        <v>988</v>
      </c>
      <c r="B989" s="30">
        <v>9.8799999999998338</v>
      </c>
      <c r="C989" s="30">
        <v>1591.2799999999368</v>
      </c>
    </row>
    <row r="990" spans="1:3" x14ac:dyDescent="0.25">
      <c r="A990" s="29">
        <v>989</v>
      </c>
      <c r="B990" s="30">
        <v>9.8899999999998336</v>
      </c>
      <c r="C990" s="30">
        <v>1595.0899999999365</v>
      </c>
    </row>
    <row r="991" spans="1:3" x14ac:dyDescent="0.25">
      <c r="A991" s="29">
        <v>990</v>
      </c>
      <c r="B991" s="30">
        <v>9.8999999999998334</v>
      </c>
      <c r="C991" s="30">
        <v>1598.8999999999364</v>
      </c>
    </row>
    <row r="992" spans="1:3" x14ac:dyDescent="0.25">
      <c r="A992" s="29">
        <v>991</v>
      </c>
      <c r="B992" s="30">
        <v>9.9099999999998332</v>
      </c>
      <c r="C992" s="30">
        <v>1602.7099999999364</v>
      </c>
    </row>
    <row r="993" spans="1:3" x14ac:dyDescent="0.25">
      <c r="A993" s="29">
        <v>992</v>
      </c>
      <c r="B993" s="30">
        <v>9.919999999999833</v>
      </c>
      <c r="C993" s="30">
        <v>1606.5199999999363</v>
      </c>
    </row>
    <row r="994" spans="1:3" x14ac:dyDescent="0.25">
      <c r="A994" s="29">
        <v>993</v>
      </c>
      <c r="B994" s="30">
        <v>9.9299999999998327</v>
      </c>
      <c r="C994" s="30">
        <v>1610.3299999999363</v>
      </c>
    </row>
    <row r="995" spans="1:3" x14ac:dyDescent="0.25">
      <c r="A995" s="29">
        <v>994</v>
      </c>
      <c r="B995" s="30">
        <v>9.9399999999998325</v>
      </c>
      <c r="C995" s="30">
        <v>1614.1399999999362</v>
      </c>
    </row>
    <row r="996" spans="1:3" x14ac:dyDescent="0.25">
      <c r="A996" s="29">
        <v>995</v>
      </c>
      <c r="B996" s="30">
        <v>9.9499999999998323</v>
      </c>
      <c r="C996" s="30">
        <v>1617.9499999999362</v>
      </c>
    </row>
    <row r="997" spans="1:3" x14ac:dyDescent="0.25">
      <c r="A997" s="29">
        <v>996</v>
      </c>
      <c r="B997" s="30">
        <v>9.9599999999998321</v>
      </c>
      <c r="C997" s="30">
        <v>1621.7599999999361</v>
      </c>
    </row>
    <row r="998" spans="1:3" x14ac:dyDescent="0.25">
      <c r="A998" s="29">
        <v>997</v>
      </c>
      <c r="B998" s="30">
        <v>9.9699999999998319</v>
      </c>
      <c r="C998" s="30">
        <v>1625.569999999936</v>
      </c>
    </row>
    <row r="999" spans="1:3" x14ac:dyDescent="0.25">
      <c r="A999" s="29">
        <v>998</v>
      </c>
      <c r="B999" s="30">
        <v>9.9799999999998317</v>
      </c>
      <c r="C999" s="30">
        <v>1629.379999999936</v>
      </c>
    </row>
    <row r="1000" spans="1:3" x14ac:dyDescent="0.25">
      <c r="A1000" s="29">
        <v>999</v>
      </c>
      <c r="B1000" s="30">
        <v>9.9899999999998315</v>
      </c>
      <c r="C1000" s="30">
        <v>1633.1899999999357</v>
      </c>
    </row>
    <row r="1001" spans="1:3" x14ac:dyDescent="0.25">
      <c r="A1001" s="29">
        <v>1000</v>
      </c>
      <c r="B1001" s="30">
        <v>9.9999999999998312</v>
      </c>
      <c r="C1001" s="30">
        <v>1636.9999999999357</v>
      </c>
    </row>
    <row r="1002" spans="1:3" x14ac:dyDescent="0.25">
      <c r="A1002" s="29">
        <v>1001</v>
      </c>
      <c r="B1002" s="30">
        <v>10.009999999999831</v>
      </c>
      <c r="C1002" s="31">
        <v>1639.6699999999548</v>
      </c>
    </row>
    <row r="1003" spans="1:3" x14ac:dyDescent="0.25">
      <c r="A1003" s="29">
        <v>1002</v>
      </c>
      <c r="B1003" s="30">
        <v>10.019999999999831</v>
      </c>
      <c r="C1003" s="31">
        <v>1642.3399999999549</v>
      </c>
    </row>
    <row r="1004" spans="1:3" x14ac:dyDescent="0.25">
      <c r="A1004" s="29">
        <v>1003</v>
      </c>
      <c r="B1004" s="30">
        <v>10.029999999999831</v>
      </c>
      <c r="C1004" s="31">
        <v>1645.0099999999547</v>
      </c>
    </row>
    <row r="1005" spans="1:3" x14ac:dyDescent="0.25">
      <c r="A1005" s="29">
        <v>1004</v>
      </c>
      <c r="B1005" s="30">
        <v>10.03999999999983</v>
      </c>
      <c r="C1005" s="31">
        <v>1647.6799999999548</v>
      </c>
    </row>
    <row r="1006" spans="1:3" x14ac:dyDescent="0.25">
      <c r="A1006" s="29">
        <v>1005</v>
      </c>
      <c r="B1006" s="30">
        <v>10.04999999999983</v>
      </c>
      <c r="C1006" s="31">
        <v>1650.3499999999547</v>
      </c>
    </row>
    <row r="1007" spans="1:3" x14ac:dyDescent="0.25">
      <c r="A1007" s="29">
        <v>1006</v>
      </c>
      <c r="B1007" s="30">
        <v>10.05999999999983</v>
      </c>
      <c r="C1007" s="31">
        <v>1653.0199999999545</v>
      </c>
    </row>
    <row r="1008" spans="1:3" x14ac:dyDescent="0.25">
      <c r="A1008" s="29">
        <v>1007</v>
      </c>
      <c r="B1008" s="30">
        <v>10.06999999999983</v>
      </c>
      <c r="C1008" s="31">
        <v>1655.6899999999546</v>
      </c>
    </row>
    <row r="1009" spans="1:3" x14ac:dyDescent="0.25">
      <c r="A1009" s="29">
        <v>1008</v>
      </c>
      <c r="B1009" s="30">
        <v>10.07999999999983</v>
      </c>
      <c r="C1009" s="31">
        <v>1658.3599999999544</v>
      </c>
    </row>
    <row r="1010" spans="1:3" x14ac:dyDescent="0.25">
      <c r="A1010" s="29">
        <v>1009</v>
      </c>
      <c r="B1010" s="30">
        <v>10.089999999999829</v>
      </c>
      <c r="C1010" s="31">
        <v>1661.0299999999545</v>
      </c>
    </row>
    <row r="1011" spans="1:3" x14ac:dyDescent="0.25">
      <c r="A1011" s="29">
        <v>1010</v>
      </c>
      <c r="B1011" s="30">
        <v>10.099999999999829</v>
      </c>
      <c r="C1011" s="31">
        <v>1663.6999999999543</v>
      </c>
    </row>
    <row r="1012" spans="1:3" x14ac:dyDescent="0.25">
      <c r="A1012" s="29">
        <v>1011</v>
      </c>
      <c r="B1012" s="30">
        <v>10.109999999999829</v>
      </c>
      <c r="C1012" s="31">
        <v>1666.3699999999544</v>
      </c>
    </row>
    <row r="1013" spans="1:3" x14ac:dyDescent="0.25">
      <c r="A1013" s="29">
        <v>1012</v>
      </c>
      <c r="B1013" s="30">
        <v>10.119999999999829</v>
      </c>
      <c r="C1013" s="31">
        <v>1669.0399999999543</v>
      </c>
    </row>
    <row r="1014" spans="1:3" x14ac:dyDescent="0.25">
      <c r="A1014" s="29">
        <v>1013</v>
      </c>
      <c r="B1014" s="30">
        <v>10.129999999999828</v>
      </c>
      <c r="C1014" s="31">
        <v>1671.7099999999541</v>
      </c>
    </row>
    <row r="1015" spans="1:3" x14ac:dyDescent="0.25">
      <c r="A1015" s="29">
        <v>1014</v>
      </c>
      <c r="B1015" s="30">
        <v>10.139999999999828</v>
      </c>
      <c r="C1015" s="31">
        <v>1674.3799999999542</v>
      </c>
    </row>
    <row r="1016" spans="1:3" x14ac:dyDescent="0.25">
      <c r="A1016" s="29">
        <v>1015</v>
      </c>
      <c r="B1016" s="30">
        <v>10.149999999999828</v>
      </c>
      <c r="C1016" s="31">
        <v>1677.049999999954</v>
      </c>
    </row>
    <row r="1017" spans="1:3" x14ac:dyDescent="0.25">
      <c r="A1017" s="29">
        <v>1016</v>
      </c>
      <c r="B1017" s="30">
        <v>10.159999999999828</v>
      </c>
      <c r="C1017" s="31">
        <v>1679.7199999999541</v>
      </c>
    </row>
    <row r="1018" spans="1:3" x14ac:dyDescent="0.25">
      <c r="A1018" s="29">
        <v>1017</v>
      </c>
      <c r="B1018" s="30">
        <v>10.169999999999828</v>
      </c>
      <c r="C1018" s="31">
        <v>1682.3899999999539</v>
      </c>
    </row>
    <row r="1019" spans="1:3" x14ac:dyDescent="0.25">
      <c r="A1019" s="29">
        <v>1018</v>
      </c>
      <c r="B1019" s="30">
        <v>10.179999999999827</v>
      </c>
      <c r="C1019" s="31">
        <v>1685.059999999954</v>
      </c>
    </row>
    <row r="1020" spans="1:3" x14ac:dyDescent="0.25">
      <c r="A1020" s="29">
        <v>1019</v>
      </c>
      <c r="B1020" s="30">
        <v>10.189999999999827</v>
      </c>
      <c r="C1020" s="31">
        <v>1687.7299999999539</v>
      </c>
    </row>
    <row r="1021" spans="1:3" x14ac:dyDescent="0.25">
      <c r="A1021" s="29">
        <v>1020</v>
      </c>
      <c r="B1021" s="30">
        <v>10.199999999999827</v>
      </c>
      <c r="C1021" s="31">
        <v>1690.3999999999537</v>
      </c>
    </row>
    <row r="1022" spans="1:3" x14ac:dyDescent="0.25">
      <c r="A1022" s="29">
        <v>1021</v>
      </c>
      <c r="B1022" s="30">
        <v>10.209999999999827</v>
      </c>
      <c r="C1022" s="31">
        <v>1693.0699999999538</v>
      </c>
    </row>
    <row r="1023" spans="1:3" x14ac:dyDescent="0.25">
      <c r="A1023" s="29">
        <v>1022</v>
      </c>
      <c r="B1023" s="30">
        <v>10.219999999999827</v>
      </c>
      <c r="C1023" s="31">
        <v>1695.7399999999536</v>
      </c>
    </row>
    <row r="1024" spans="1:3" x14ac:dyDescent="0.25">
      <c r="A1024" s="29">
        <v>1023</v>
      </c>
      <c r="B1024" s="30">
        <v>10.229999999999826</v>
      </c>
      <c r="C1024" s="31">
        <v>1698.4099999999537</v>
      </c>
    </row>
    <row r="1025" spans="1:3" x14ac:dyDescent="0.25">
      <c r="A1025" s="29">
        <v>1024</v>
      </c>
      <c r="B1025" s="30">
        <v>10.239999999999826</v>
      </c>
      <c r="C1025" s="31">
        <v>1701.0799999999535</v>
      </c>
    </row>
    <row r="1026" spans="1:3" x14ac:dyDescent="0.25">
      <c r="A1026" s="29">
        <v>1025</v>
      </c>
      <c r="B1026" s="30">
        <v>10.249999999999826</v>
      </c>
      <c r="C1026" s="31">
        <v>1703.7499999999536</v>
      </c>
    </row>
    <row r="1027" spans="1:3" x14ac:dyDescent="0.25">
      <c r="A1027" s="29">
        <v>1026</v>
      </c>
      <c r="B1027" s="30">
        <v>10.259999999999826</v>
      </c>
      <c r="C1027" s="31">
        <v>1706.4199999999535</v>
      </c>
    </row>
    <row r="1028" spans="1:3" x14ac:dyDescent="0.25">
      <c r="A1028" s="29">
        <v>1027</v>
      </c>
      <c r="B1028" s="30">
        <v>10.269999999999825</v>
      </c>
      <c r="C1028" s="31">
        <v>1709.0899999999533</v>
      </c>
    </row>
    <row r="1029" spans="1:3" x14ac:dyDescent="0.25">
      <c r="A1029" s="29">
        <v>1028</v>
      </c>
      <c r="B1029" s="30">
        <v>10.279999999999825</v>
      </c>
      <c r="C1029" s="31">
        <v>1711.7599999999534</v>
      </c>
    </row>
    <row r="1030" spans="1:3" x14ac:dyDescent="0.25">
      <c r="A1030" s="29">
        <v>1029</v>
      </c>
      <c r="B1030" s="30">
        <v>10.289999999999825</v>
      </c>
      <c r="C1030" s="31">
        <v>1714.4299999999532</v>
      </c>
    </row>
    <row r="1031" spans="1:3" x14ac:dyDescent="0.25">
      <c r="A1031" s="29">
        <v>1030</v>
      </c>
      <c r="B1031" s="30">
        <v>10.299999999999825</v>
      </c>
      <c r="C1031" s="31">
        <v>1717.0999999999533</v>
      </c>
    </row>
    <row r="1032" spans="1:3" x14ac:dyDescent="0.25">
      <c r="A1032" s="29">
        <v>1031</v>
      </c>
      <c r="B1032" s="30">
        <v>10.309999999999825</v>
      </c>
      <c r="C1032" s="31">
        <v>1719.7699999999531</v>
      </c>
    </row>
    <row r="1033" spans="1:3" x14ac:dyDescent="0.25">
      <c r="A1033" s="29">
        <v>1032</v>
      </c>
      <c r="B1033" s="30">
        <v>10.319999999999824</v>
      </c>
      <c r="C1033" s="31">
        <v>1722.4399999999532</v>
      </c>
    </row>
    <row r="1034" spans="1:3" x14ac:dyDescent="0.25">
      <c r="A1034" s="29">
        <v>1033</v>
      </c>
      <c r="B1034" s="30">
        <v>10.329999999999824</v>
      </c>
      <c r="C1034" s="31">
        <v>1725.1099999999531</v>
      </c>
    </row>
    <row r="1035" spans="1:3" x14ac:dyDescent="0.25">
      <c r="A1035" s="29">
        <v>1034</v>
      </c>
      <c r="B1035" s="30">
        <v>10.339999999999824</v>
      </c>
      <c r="C1035" s="31">
        <v>1727.7799999999529</v>
      </c>
    </row>
    <row r="1036" spans="1:3" x14ac:dyDescent="0.25">
      <c r="A1036" s="29">
        <v>1035</v>
      </c>
      <c r="B1036" s="30">
        <v>10.349999999999824</v>
      </c>
      <c r="C1036" s="31">
        <v>1730.449999999953</v>
      </c>
    </row>
    <row r="1037" spans="1:3" x14ac:dyDescent="0.25">
      <c r="A1037" s="29">
        <v>1036</v>
      </c>
      <c r="B1037" s="30">
        <v>10.359999999999824</v>
      </c>
      <c r="C1037" s="31">
        <v>1733.1199999999528</v>
      </c>
    </row>
    <row r="1038" spans="1:3" x14ac:dyDescent="0.25">
      <c r="A1038" s="29">
        <v>1037</v>
      </c>
      <c r="B1038" s="30">
        <v>10.369999999999823</v>
      </c>
      <c r="C1038" s="31">
        <v>1735.7899999999529</v>
      </c>
    </row>
    <row r="1039" spans="1:3" x14ac:dyDescent="0.25">
      <c r="A1039" s="29">
        <v>1038</v>
      </c>
      <c r="B1039" s="30">
        <v>10.379999999999823</v>
      </c>
      <c r="C1039" s="31">
        <v>1738.4599999999527</v>
      </c>
    </row>
    <row r="1040" spans="1:3" x14ac:dyDescent="0.25">
      <c r="A1040" s="29">
        <v>1039</v>
      </c>
      <c r="B1040" s="30">
        <v>10.389999999999823</v>
      </c>
      <c r="C1040" s="31">
        <v>1741.1299999999528</v>
      </c>
    </row>
    <row r="1041" spans="1:3" x14ac:dyDescent="0.25">
      <c r="A1041" s="29">
        <v>1040</v>
      </c>
      <c r="B1041" s="30">
        <v>10.399999999999823</v>
      </c>
      <c r="C1041" s="31">
        <v>1743.7999999999527</v>
      </c>
    </row>
    <row r="1042" spans="1:3" x14ac:dyDescent="0.25">
      <c r="A1042" s="29">
        <v>1041</v>
      </c>
      <c r="B1042" s="30">
        <v>10.409999999999823</v>
      </c>
      <c r="C1042" s="31">
        <v>1746.4699999999525</v>
      </c>
    </row>
    <row r="1043" spans="1:3" x14ac:dyDescent="0.25">
      <c r="A1043" s="29">
        <v>1042</v>
      </c>
      <c r="B1043" s="30">
        <v>10.419999999999822</v>
      </c>
      <c r="C1043" s="31">
        <v>1749.1399999999526</v>
      </c>
    </row>
    <row r="1044" spans="1:3" x14ac:dyDescent="0.25">
      <c r="A1044" s="29">
        <v>1043</v>
      </c>
      <c r="B1044" s="30">
        <v>10.429999999999822</v>
      </c>
      <c r="C1044" s="31">
        <v>1751.8099999999524</v>
      </c>
    </row>
    <row r="1045" spans="1:3" x14ac:dyDescent="0.25">
      <c r="A1045" s="29">
        <v>1044</v>
      </c>
      <c r="B1045" s="30">
        <v>10.439999999999822</v>
      </c>
      <c r="C1045" s="31">
        <v>1754.4799999999525</v>
      </c>
    </row>
    <row r="1046" spans="1:3" x14ac:dyDescent="0.25">
      <c r="A1046" s="29">
        <v>1045</v>
      </c>
      <c r="B1046" s="30">
        <v>10.449999999999822</v>
      </c>
      <c r="C1046" s="31">
        <v>1757.1499999999523</v>
      </c>
    </row>
    <row r="1047" spans="1:3" x14ac:dyDescent="0.25">
      <c r="A1047" s="29">
        <v>1046</v>
      </c>
      <c r="B1047" s="30">
        <v>10.459999999999821</v>
      </c>
      <c r="C1047" s="31">
        <v>1759.8199999999524</v>
      </c>
    </row>
    <row r="1048" spans="1:3" x14ac:dyDescent="0.25">
      <c r="A1048" s="29">
        <v>1047</v>
      </c>
      <c r="B1048" s="30">
        <v>10.469999999999821</v>
      </c>
      <c r="C1048" s="31">
        <v>1762.4899999999523</v>
      </c>
    </row>
    <row r="1049" spans="1:3" x14ac:dyDescent="0.25">
      <c r="A1049" s="29">
        <v>1048</v>
      </c>
      <c r="B1049" s="30">
        <v>10.479999999999821</v>
      </c>
      <c r="C1049" s="31">
        <v>1765.1599999999521</v>
      </c>
    </row>
    <row r="1050" spans="1:3" x14ac:dyDescent="0.25">
      <c r="A1050" s="29">
        <v>1049</v>
      </c>
      <c r="B1050" s="30">
        <v>10.489999999999821</v>
      </c>
      <c r="C1050" s="31">
        <v>1767.8299999999522</v>
      </c>
    </row>
    <row r="1051" spans="1:3" x14ac:dyDescent="0.25">
      <c r="A1051" s="29">
        <v>1050</v>
      </c>
      <c r="B1051" s="30">
        <v>10.499999999999821</v>
      </c>
      <c r="C1051" s="31">
        <v>1770.499999999952</v>
      </c>
    </row>
    <row r="1052" spans="1:3" x14ac:dyDescent="0.25">
      <c r="A1052" s="29">
        <v>1051</v>
      </c>
      <c r="B1052" s="30">
        <v>10.50999999999982</v>
      </c>
      <c r="C1052" s="31">
        <v>1773.1699999999521</v>
      </c>
    </row>
    <row r="1053" spans="1:3" x14ac:dyDescent="0.25">
      <c r="A1053" s="29">
        <v>1052</v>
      </c>
      <c r="B1053" s="30">
        <v>10.51999999999982</v>
      </c>
      <c r="C1053" s="31">
        <v>1775.8399999999519</v>
      </c>
    </row>
    <row r="1054" spans="1:3" x14ac:dyDescent="0.25">
      <c r="A1054" s="29">
        <v>1053</v>
      </c>
      <c r="B1054" s="30">
        <v>10.52999999999982</v>
      </c>
      <c r="C1054" s="31">
        <v>1778.509999999952</v>
      </c>
    </row>
    <row r="1055" spans="1:3" x14ac:dyDescent="0.25">
      <c r="A1055" s="29">
        <v>1054</v>
      </c>
      <c r="B1055" s="30">
        <v>10.53999999999982</v>
      </c>
      <c r="C1055" s="31">
        <v>1781.1799999999519</v>
      </c>
    </row>
    <row r="1056" spans="1:3" x14ac:dyDescent="0.25">
      <c r="A1056" s="29">
        <v>1055</v>
      </c>
      <c r="B1056" s="30">
        <v>10.54999999999982</v>
      </c>
      <c r="C1056" s="31">
        <v>1783.8499999999517</v>
      </c>
    </row>
    <row r="1057" spans="1:3" x14ac:dyDescent="0.25">
      <c r="A1057" s="29">
        <v>1056</v>
      </c>
      <c r="B1057" s="30">
        <v>10.559999999999819</v>
      </c>
      <c r="C1057" s="31">
        <v>1786.5199999999518</v>
      </c>
    </row>
    <row r="1058" spans="1:3" x14ac:dyDescent="0.25">
      <c r="A1058" s="29">
        <v>1057</v>
      </c>
      <c r="B1058" s="30">
        <v>10.569999999999819</v>
      </c>
      <c r="C1058" s="31">
        <v>1789.1899999999516</v>
      </c>
    </row>
    <row r="1059" spans="1:3" x14ac:dyDescent="0.25">
      <c r="A1059" s="29">
        <v>1058</v>
      </c>
      <c r="B1059" s="30">
        <v>10.579999999999819</v>
      </c>
      <c r="C1059" s="31">
        <v>1791.8599999999517</v>
      </c>
    </row>
    <row r="1060" spans="1:3" x14ac:dyDescent="0.25">
      <c r="A1060" s="29">
        <v>1059</v>
      </c>
      <c r="B1060" s="30">
        <v>10.589999999999819</v>
      </c>
      <c r="C1060" s="31">
        <v>1794.5299999999515</v>
      </c>
    </row>
    <row r="1061" spans="1:3" x14ac:dyDescent="0.25">
      <c r="A1061" s="29">
        <v>1060</v>
      </c>
      <c r="B1061" s="30">
        <v>10.599999999999818</v>
      </c>
      <c r="C1061" s="31">
        <v>1797.1999999999516</v>
      </c>
    </row>
    <row r="1062" spans="1:3" x14ac:dyDescent="0.25">
      <c r="A1062" s="29">
        <v>1061</v>
      </c>
      <c r="B1062" s="30">
        <v>10.609999999999818</v>
      </c>
      <c r="C1062" s="31">
        <v>1799.8699999999515</v>
      </c>
    </row>
    <row r="1063" spans="1:3" x14ac:dyDescent="0.25">
      <c r="A1063" s="29">
        <v>1062</v>
      </c>
      <c r="B1063" s="30">
        <v>10.619999999999818</v>
      </c>
      <c r="C1063" s="31">
        <v>1802.5399999999513</v>
      </c>
    </row>
    <row r="1064" spans="1:3" x14ac:dyDescent="0.25">
      <c r="A1064" s="29">
        <v>1063</v>
      </c>
      <c r="B1064" s="30">
        <v>10.629999999999818</v>
      </c>
      <c r="C1064" s="31">
        <v>1805.2099999999514</v>
      </c>
    </row>
    <row r="1065" spans="1:3" x14ac:dyDescent="0.25">
      <c r="A1065" s="29">
        <v>1064</v>
      </c>
      <c r="B1065" s="30">
        <v>10.639999999999818</v>
      </c>
      <c r="C1065" s="31">
        <v>1807.8799999999512</v>
      </c>
    </row>
    <row r="1066" spans="1:3" x14ac:dyDescent="0.25">
      <c r="A1066" s="29">
        <v>1065</v>
      </c>
      <c r="B1066" s="30">
        <v>10.649999999999817</v>
      </c>
      <c r="C1066" s="31">
        <v>1810.5499999999513</v>
      </c>
    </row>
    <row r="1067" spans="1:3" x14ac:dyDescent="0.25">
      <c r="A1067" s="29">
        <v>1066</v>
      </c>
      <c r="B1067" s="30">
        <v>10.659999999999817</v>
      </c>
      <c r="C1067" s="31">
        <v>1813.2199999999511</v>
      </c>
    </row>
    <row r="1068" spans="1:3" x14ac:dyDescent="0.25">
      <c r="A1068" s="29">
        <v>1067</v>
      </c>
      <c r="B1068" s="30">
        <v>10.669999999999817</v>
      </c>
      <c r="C1068" s="31">
        <v>1815.8899999999512</v>
      </c>
    </row>
    <row r="1069" spans="1:3" x14ac:dyDescent="0.25">
      <c r="A1069" s="29">
        <v>1068</v>
      </c>
      <c r="B1069" s="30">
        <v>10.679999999999817</v>
      </c>
      <c r="C1069" s="31">
        <v>1818.5599999999511</v>
      </c>
    </row>
    <row r="1070" spans="1:3" x14ac:dyDescent="0.25">
      <c r="A1070" s="29">
        <v>1069</v>
      </c>
      <c r="B1070" s="30">
        <v>10.689999999999817</v>
      </c>
      <c r="C1070" s="31">
        <v>1821.2299999999509</v>
      </c>
    </row>
    <row r="1071" spans="1:3" x14ac:dyDescent="0.25">
      <c r="A1071" s="29">
        <v>1070</v>
      </c>
      <c r="B1071" s="30">
        <v>10.699999999999816</v>
      </c>
      <c r="C1071" s="31">
        <v>1823.899999999951</v>
      </c>
    </row>
    <row r="1072" spans="1:3" x14ac:dyDescent="0.25">
      <c r="A1072" s="29">
        <v>1071</v>
      </c>
      <c r="B1072" s="30">
        <v>10.709999999999816</v>
      </c>
      <c r="C1072" s="31">
        <v>1826.5699999999508</v>
      </c>
    </row>
    <row r="1073" spans="1:3" x14ac:dyDescent="0.25">
      <c r="A1073" s="29">
        <v>1072</v>
      </c>
      <c r="B1073" s="30">
        <v>10.719999999999816</v>
      </c>
      <c r="C1073" s="31">
        <v>1829.2399999999509</v>
      </c>
    </row>
    <row r="1074" spans="1:3" x14ac:dyDescent="0.25">
      <c r="A1074" s="29">
        <v>1073</v>
      </c>
      <c r="B1074" s="30">
        <v>10.729999999999816</v>
      </c>
      <c r="C1074" s="31">
        <v>1831.9099999999507</v>
      </c>
    </row>
    <row r="1075" spans="1:3" x14ac:dyDescent="0.25">
      <c r="A1075" s="29">
        <v>1074</v>
      </c>
      <c r="B1075" s="30">
        <v>10.739999999999815</v>
      </c>
      <c r="C1075" s="31">
        <v>1834.5799999999508</v>
      </c>
    </row>
    <row r="1076" spans="1:3" x14ac:dyDescent="0.25">
      <c r="A1076" s="29">
        <v>1075</v>
      </c>
      <c r="B1076" s="30">
        <v>10.749999999999815</v>
      </c>
      <c r="C1076" s="31">
        <v>1837.2499999999507</v>
      </c>
    </row>
    <row r="1077" spans="1:3" x14ac:dyDescent="0.25">
      <c r="A1077" s="29">
        <v>1076</v>
      </c>
      <c r="B1077" s="30">
        <v>10.759999999999815</v>
      </c>
      <c r="C1077" s="31">
        <v>1839.9199999999505</v>
      </c>
    </row>
    <row r="1078" spans="1:3" x14ac:dyDescent="0.25">
      <c r="A1078" s="29">
        <v>1077</v>
      </c>
      <c r="B1078" s="30">
        <v>10.769999999999815</v>
      </c>
      <c r="C1078" s="31">
        <v>1842.5899999999506</v>
      </c>
    </row>
    <row r="1079" spans="1:3" x14ac:dyDescent="0.25">
      <c r="A1079" s="29">
        <v>1078</v>
      </c>
      <c r="B1079" s="30">
        <v>10.779999999999815</v>
      </c>
      <c r="C1079" s="31">
        <v>1845.2599999999504</v>
      </c>
    </row>
    <row r="1080" spans="1:3" x14ac:dyDescent="0.25">
      <c r="A1080" s="29">
        <v>1079</v>
      </c>
      <c r="B1080" s="30">
        <v>10.789999999999814</v>
      </c>
      <c r="C1080" s="31">
        <v>1847.9299999999505</v>
      </c>
    </row>
    <row r="1081" spans="1:3" x14ac:dyDescent="0.25">
      <c r="A1081" s="29">
        <v>1080</v>
      </c>
      <c r="B1081" s="30">
        <v>10.799999999999814</v>
      </c>
      <c r="C1081" s="31">
        <v>1850.5999999999503</v>
      </c>
    </row>
    <row r="1082" spans="1:3" x14ac:dyDescent="0.25">
      <c r="A1082" s="29">
        <v>1081</v>
      </c>
      <c r="B1082" s="30">
        <v>10.809999999999814</v>
      </c>
      <c r="C1082" s="31">
        <v>1853.2699999999504</v>
      </c>
    </row>
    <row r="1083" spans="1:3" x14ac:dyDescent="0.25">
      <c r="A1083" s="29">
        <v>1082</v>
      </c>
      <c r="B1083" s="30">
        <v>10.819999999999814</v>
      </c>
      <c r="C1083" s="31">
        <v>1855.9399999999503</v>
      </c>
    </row>
    <row r="1084" spans="1:3" x14ac:dyDescent="0.25">
      <c r="A1084" s="29">
        <v>1083</v>
      </c>
      <c r="B1084" s="30">
        <v>10.829999999999814</v>
      </c>
      <c r="C1084" s="31">
        <v>1858.6099999999501</v>
      </c>
    </row>
    <row r="1085" spans="1:3" x14ac:dyDescent="0.25">
      <c r="A1085" s="29">
        <v>1084</v>
      </c>
      <c r="B1085" s="30">
        <v>10.839999999999813</v>
      </c>
      <c r="C1085" s="31">
        <v>1861.2799999999502</v>
      </c>
    </row>
    <row r="1086" spans="1:3" x14ac:dyDescent="0.25">
      <c r="A1086" s="29">
        <v>1085</v>
      </c>
      <c r="B1086" s="30">
        <v>10.849999999999813</v>
      </c>
      <c r="C1086" s="31">
        <v>1863.94999999995</v>
      </c>
    </row>
    <row r="1087" spans="1:3" x14ac:dyDescent="0.25">
      <c r="A1087" s="29">
        <v>1086</v>
      </c>
      <c r="B1087" s="30">
        <v>10.859999999999813</v>
      </c>
      <c r="C1087" s="31">
        <v>1866.6199999999501</v>
      </c>
    </row>
    <row r="1088" spans="1:3" x14ac:dyDescent="0.25">
      <c r="A1088" s="29">
        <v>1087</v>
      </c>
      <c r="B1088" s="30">
        <v>10.869999999999813</v>
      </c>
      <c r="C1088" s="31">
        <v>1869.2899999999499</v>
      </c>
    </row>
    <row r="1089" spans="1:3" x14ac:dyDescent="0.25">
      <c r="A1089" s="29">
        <v>1088</v>
      </c>
      <c r="B1089" s="30">
        <v>10.879999999999812</v>
      </c>
      <c r="C1089" s="31">
        <v>1871.95999999995</v>
      </c>
    </row>
    <row r="1090" spans="1:3" x14ac:dyDescent="0.25">
      <c r="A1090" s="29">
        <v>1089</v>
      </c>
      <c r="B1090" s="30">
        <v>10.889999999999812</v>
      </c>
      <c r="C1090" s="31">
        <v>1874.6299999999499</v>
      </c>
    </row>
    <row r="1091" spans="1:3" x14ac:dyDescent="0.25">
      <c r="A1091" s="29">
        <v>1090</v>
      </c>
      <c r="B1091" s="30">
        <v>10.899999999999812</v>
      </c>
      <c r="C1091" s="31">
        <v>1877.2999999999497</v>
      </c>
    </row>
    <row r="1092" spans="1:3" x14ac:dyDescent="0.25">
      <c r="A1092" s="29">
        <v>1091</v>
      </c>
      <c r="B1092" s="30">
        <v>10.909999999999812</v>
      </c>
      <c r="C1092" s="31">
        <v>1879.9699999999498</v>
      </c>
    </row>
    <row r="1093" spans="1:3" x14ac:dyDescent="0.25">
      <c r="A1093" s="29">
        <v>1092</v>
      </c>
      <c r="B1093" s="30">
        <v>10.919999999999812</v>
      </c>
      <c r="C1093" s="31">
        <v>1882.6399999999496</v>
      </c>
    </row>
    <row r="1094" spans="1:3" x14ac:dyDescent="0.25">
      <c r="A1094" s="29">
        <v>1093</v>
      </c>
      <c r="B1094" s="30">
        <v>10.929999999999811</v>
      </c>
      <c r="C1094" s="31">
        <v>1885.3099999999497</v>
      </c>
    </row>
    <row r="1095" spans="1:3" x14ac:dyDescent="0.25">
      <c r="A1095" s="29">
        <v>1094</v>
      </c>
      <c r="B1095" s="30">
        <v>10.939999999999811</v>
      </c>
      <c r="C1095" s="31">
        <v>1887.9799999999495</v>
      </c>
    </row>
    <row r="1096" spans="1:3" x14ac:dyDescent="0.25">
      <c r="A1096" s="29">
        <v>1095</v>
      </c>
      <c r="B1096" s="30">
        <v>10.949999999999811</v>
      </c>
      <c r="C1096" s="31">
        <v>1890.6499999999496</v>
      </c>
    </row>
    <row r="1097" spans="1:3" x14ac:dyDescent="0.25">
      <c r="A1097" s="29">
        <v>1096</v>
      </c>
      <c r="B1097" s="30">
        <v>10.959999999999811</v>
      </c>
      <c r="C1097" s="31">
        <v>1893.3199999999495</v>
      </c>
    </row>
    <row r="1098" spans="1:3" x14ac:dyDescent="0.25">
      <c r="A1098" s="29">
        <v>1097</v>
      </c>
      <c r="B1098" s="30">
        <v>10.969999999999811</v>
      </c>
      <c r="C1098" s="31">
        <v>1895.9899999999493</v>
      </c>
    </row>
    <row r="1099" spans="1:3" x14ac:dyDescent="0.25">
      <c r="A1099" s="29">
        <v>1098</v>
      </c>
      <c r="B1099" s="30">
        <v>10.97999999999981</v>
      </c>
      <c r="C1099" s="31">
        <v>1898.6599999999494</v>
      </c>
    </row>
    <row r="1100" spans="1:3" x14ac:dyDescent="0.25">
      <c r="A1100" s="29">
        <v>1099</v>
      </c>
      <c r="B1100" s="30">
        <v>10.98999999999981</v>
      </c>
      <c r="C1100" s="31">
        <v>1901.3299999999495</v>
      </c>
    </row>
    <row r="1101" spans="1:3" x14ac:dyDescent="0.25">
      <c r="A1101" s="29">
        <v>1100</v>
      </c>
      <c r="B1101" s="30">
        <v>10.99999999999981</v>
      </c>
      <c r="C1101" s="31">
        <v>1903.9999999999493</v>
      </c>
    </row>
    <row r="1102" spans="1:3" x14ac:dyDescent="0.25">
      <c r="A1102" s="29">
        <v>1101</v>
      </c>
      <c r="B1102" s="30">
        <v>11.00999999999981</v>
      </c>
      <c r="C1102" s="31">
        <v>1904.839999999984</v>
      </c>
    </row>
    <row r="1103" spans="1:3" x14ac:dyDescent="0.25">
      <c r="A1103" s="29">
        <v>1102</v>
      </c>
      <c r="B1103" s="30">
        <v>11.01999999999981</v>
      </c>
      <c r="C1103" s="31">
        <v>1905.6799999999839</v>
      </c>
    </row>
    <row r="1104" spans="1:3" x14ac:dyDescent="0.25">
      <c r="A1104" s="29">
        <v>1103</v>
      </c>
      <c r="B1104" s="30">
        <v>11.029999999999809</v>
      </c>
      <c r="C1104" s="31">
        <v>1906.5199999999841</v>
      </c>
    </row>
    <row r="1105" spans="1:3" x14ac:dyDescent="0.25">
      <c r="A1105" s="29">
        <v>1104</v>
      </c>
      <c r="B1105" s="30">
        <v>11.039999999999809</v>
      </c>
      <c r="C1105" s="31">
        <v>1907.359999999984</v>
      </c>
    </row>
    <row r="1106" spans="1:3" x14ac:dyDescent="0.25">
      <c r="A1106" s="29">
        <v>1105</v>
      </c>
      <c r="B1106" s="30">
        <v>11.049999999999809</v>
      </c>
      <c r="C1106" s="31">
        <v>1908.1999999999839</v>
      </c>
    </row>
    <row r="1107" spans="1:3" x14ac:dyDescent="0.25">
      <c r="A1107" s="29">
        <v>1106</v>
      </c>
      <c r="B1107" s="30">
        <v>11.059999999999809</v>
      </c>
      <c r="C1107" s="31">
        <v>1909.0399999999838</v>
      </c>
    </row>
    <row r="1108" spans="1:3" x14ac:dyDescent="0.25">
      <c r="A1108" s="29">
        <v>1107</v>
      </c>
      <c r="B1108" s="30">
        <v>11.069999999999808</v>
      </c>
      <c r="C1108" s="31">
        <v>1909.879999999984</v>
      </c>
    </row>
    <row r="1109" spans="1:3" x14ac:dyDescent="0.25">
      <c r="A1109" s="29">
        <v>1108</v>
      </c>
      <c r="B1109" s="30">
        <v>11.079999999999808</v>
      </c>
      <c r="C1109" s="31">
        <v>1910.7199999999839</v>
      </c>
    </row>
    <row r="1110" spans="1:3" x14ac:dyDescent="0.25">
      <c r="A1110" s="29">
        <v>1109</v>
      </c>
      <c r="B1110" s="30">
        <v>11.089999999999808</v>
      </c>
      <c r="C1110" s="31">
        <v>1911.5599999999838</v>
      </c>
    </row>
    <row r="1111" spans="1:3" x14ac:dyDescent="0.25">
      <c r="A1111" s="29">
        <v>1110</v>
      </c>
      <c r="B1111" s="30">
        <v>11.099999999999808</v>
      </c>
      <c r="C1111" s="31">
        <v>1912.3999999999839</v>
      </c>
    </row>
    <row r="1112" spans="1:3" x14ac:dyDescent="0.25">
      <c r="A1112" s="29">
        <v>1111</v>
      </c>
      <c r="B1112" s="30">
        <v>11.109999999999808</v>
      </c>
      <c r="C1112" s="31">
        <v>1913.2399999999839</v>
      </c>
    </row>
    <row r="1113" spans="1:3" x14ac:dyDescent="0.25">
      <c r="A1113" s="29">
        <v>1112</v>
      </c>
      <c r="B1113" s="30">
        <v>11.119999999999807</v>
      </c>
      <c r="C1113" s="31">
        <v>1914.0799999999838</v>
      </c>
    </row>
    <row r="1114" spans="1:3" x14ac:dyDescent="0.25">
      <c r="A1114" s="29">
        <v>1113</v>
      </c>
      <c r="B1114" s="30">
        <v>11.129999999999807</v>
      </c>
      <c r="C1114" s="31">
        <v>1914.9199999999837</v>
      </c>
    </row>
    <row r="1115" spans="1:3" x14ac:dyDescent="0.25">
      <c r="A1115" s="29">
        <v>1114</v>
      </c>
      <c r="B1115" s="30">
        <v>11.139999999999807</v>
      </c>
      <c r="C1115" s="31">
        <v>1915.7599999999838</v>
      </c>
    </row>
    <row r="1116" spans="1:3" x14ac:dyDescent="0.25">
      <c r="A1116" s="29">
        <v>1115</v>
      </c>
      <c r="B1116" s="30">
        <v>11.149999999999807</v>
      </c>
      <c r="C1116" s="31">
        <v>1916.5999999999838</v>
      </c>
    </row>
    <row r="1117" spans="1:3" x14ac:dyDescent="0.25">
      <c r="A1117" s="29">
        <v>1116</v>
      </c>
      <c r="B1117" s="30">
        <v>11.159999999999807</v>
      </c>
      <c r="C1117" s="31">
        <v>1917.4399999999837</v>
      </c>
    </row>
    <row r="1118" spans="1:3" x14ac:dyDescent="0.25">
      <c r="A1118" s="29">
        <v>1117</v>
      </c>
      <c r="B1118" s="30">
        <v>11.169999999999806</v>
      </c>
      <c r="C1118" s="31">
        <v>1918.2799999999838</v>
      </c>
    </row>
    <row r="1119" spans="1:3" x14ac:dyDescent="0.25">
      <c r="A1119" s="29">
        <v>1118</v>
      </c>
      <c r="B1119" s="30">
        <v>11.179999999999806</v>
      </c>
      <c r="C1119" s="31">
        <v>1919.1199999999837</v>
      </c>
    </row>
    <row r="1120" spans="1:3" x14ac:dyDescent="0.25">
      <c r="A1120" s="29">
        <v>1119</v>
      </c>
      <c r="B1120" s="30">
        <v>11.189999999999806</v>
      </c>
      <c r="C1120" s="31">
        <v>1919.9599999999837</v>
      </c>
    </row>
    <row r="1121" spans="1:3" x14ac:dyDescent="0.25">
      <c r="A1121" s="29">
        <v>1120</v>
      </c>
      <c r="B1121" s="30">
        <v>11.199999999999806</v>
      </c>
      <c r="C1121" s="31">
        <v>1920.7999999999836</v>
      </c>
    </row>
    <row r="1122" spans="1:3" x14ac:dyDescent="0.25">
      <c r="A1122" s="29">
        <v>1121</v>
      </c>
      <c r="B1122" s="30">
        <v>11.209999999999805</v>
      </c>
      <c r="C1122" s="31">
        <v>1921.6399999999837</v>
      </c>
    </row>
    <row r="1123" spans="1:3" x14ac:dyDescent="0.25">
      <c r="A1123" s="29">
        <v>1122</v>
      </c>
      <c r="B1123" s="30">
        <v>11.219999999999805</v>
      </c>
      <c r="C1123" s="31">
        <v>1922.4799999999836</v>
      </c>
    </row>
    <row r="1124" spans="1:3" x14ac:dyDescent="0.25">
      <c r="A1124" s="29">
        <v>1123</v>
      </c>
      <c r="B1124" s="30">
        <v>11.229999999999805</v>
      </c>
      <c r="C1124" s="31">
        <v>1923.3199999999836</v>
      </c>
    </row>
    <row r="1125" spans="1:3" x14ac:dyDescent="0.25">
      <c r="A1125" s="29">
        <v>1124</v>
      </c>
      <c r="B1125" s="30">
        <v>11.239999999999805</v>
      </c>
      <c r="C1125" s="31">
        <v>1924.1599999999837</v>
      </c>
    </row>
    <row r="1126" spans="1:3" x14ac:dyDescent="0.25">
      <c r="A1126" s="29">
        <v>1125</v>
      </c>
      <c r="B1126" s="30">
        <v>11.249999999999805</v>
      </c>
      <c r="C1126" s="31">
        <v>1924.9999999999836</v>
      </c>
    </row>
    <row r="1127" spans="1:3" x14ac:dyDescent="0.25">
      <c r="A1127" s="29">
        <v>1126</v>
      </c>
      <c r="B1127" s="30">
        <v>11.259999999999804</v>
      </c>
      <c r="C1127" s="31">
        <v>1925.8399999999835</v>
      </c>
    </row>
    <row r="1128" spans="1:3" x14ac:dyDescent="0.25">
      <c r="A1128" s="29">
        <v>1127</v>
      </c>
      <c r="B1128" s="30">
        <v>11.269999999999804</v>
      </c>
      <c r="C1128" s="31">
        <v>1926.6799999999835</v>
      </c>
    </row>
    <row r="1129" spans="1:3" x14ac:dyDescent="0.25">
      <c r="A1129" s="29">
        <v>1128</v>
      </c>
      <c r="B1129" s="30">
        <v>11.279999999999804</v>
      </c>
      <c r="C1129" s="31">
        <v>1927.5199999999836</v>
      </c>
    </row>
    <row r="1130" spans="1:3" x14ac:dyDescent="0.25">
      <c r="A1130" s="29">
        <v>1129</v>
      </c>
      <c r="B1130" s="30">
        <v>11.289999999999804</v>
      </c>
      <c r="C1130" s="31">
        <v>1928.3599999999835</v>
      </c>
    </row>
    <row r="1131" spans="1:3" x14ac:dyDescent="0.25">
      <c r="A1131" s="29">
        <v>1130</v>
      </c>
      <c r="B1131" s="30">
        <v>11.299999999999804</v>
      </c>
      <c r="C1131" s="31">
        <v>1929.1999999999834</v>
      </c>
    </row>
    <row r="1132" spans="1:3" x14ac:dyDescent="0.25">
      <c r="A1132" s="29">
        <v>1131</v>
      </c>
      <c r="B1132" s="30">
        <v>11.309999999999803</v>
      </c>
      <c r="C1132" s="31">
        <v>1930.0399999999836</v>
      </c>
    </row>
    <row r="1133" spans="1:3" x14ac:dyDescent="0.25">
      <c r="A1133" s="29">
        <v>1132</v>
      </c>
      <c r="B1133" s="30">
        <v>11.319999999999803</v>
      </c>
      <c r="C1133" s="31">
        <v>1930.8799999999835</v>
      </c>
    </row>
    <row r="1134" spans="1:3" x14ac:dyDescent="0.25">
      <c r="A1134" s="29">
        <v>1133</v>
      </c>
      <c r="B1134" s="30">
        <v>11.329999999999803</v>
      </c>
      <c r="C1134" s="31">
        <v>1931.7199999999834</v>
      </c>
    </row>
    <row r="1135" spans="1:3" x14ac:dyDescent="0.25">
      <c r="A1135" s="29">
        <v>1134</v>
      </c>
      <c r="B1135" s="30">
        <v>11.339999999999803</v>
      </c>
      <c r="C1135" s="31">
        <v>1932.5599999999833</v>
      </c>
    </row>
    <row r="1136" spans="1:3" x14ac:dyDescent="0.25">
      <c r="A1136" s="29">
        <v>1135</v>
      </c>
      <c r="B1136" s="30">
        <v>11.349999999999802</v>
      </c>
      <c r="C1136" s="31">
        <v>1933.3999999999835</v>
      </c>
    </row>
    <row r="1137" spans="1:3" x14ac:dyDescent="0.25">
      <c r="A1137" s="29">
        <v>1136</v>
      </c>
      <c r="B1137" s="30">
        <v>11.359999999999802</v>
      </c>
      <c r="C1137" s="31">
        <v>1934.2399999999834</v>
      </c>
    </row>
    <row r="1138" spans="1:3" x14ac:dyDescent="0.25">
      <c r="A1138" s="29">
        <v>1137</v>
      </c>
      <c r="B1138" s="30">
        <v>11.369999999999802</v>
      </c>
      <c r="C1138" s="31">
        <v>1935.0799999999833</v>
      </c>
    </row>
    <row r="1139" spans="1:3" x14ac:dyDescent="0.25">
      <c r="A1139" s="29">
        <v>1138</v>
      </c>
      <c r="B1139" s="30">
        <v>11.379999999999802</v>
      </c>
      <c r="C1139" s="31">
        <v>1935.9199999999832</v>
      </c>
    </row>
    <row r="1140" spans="1:3" x14ac:dyDescent="0.25">
      <c r="A1140" s="29">
        <v>1139</v>
      </c>
      <c r="B1140" s="30">
        <v>11.389999999999802</v>
      </c>
      <c r="C1140" s="31">
        <v>1936.7599999999834</v>
      </c>
    </row>
    <row r="1141" spans="1:3" x14ac:dyDescent="0.25">
      <c r="A1141" s="29">
        <v>1140</v>
      </c>
      <c r="B1141" s="30">
        <v>11.399999999999801</v>
      </c>
      <c r="C1141" s="31">
        <v>1937.5999999999833</v>
      </c>
    </row>
    <row r="1142" spans="1:3" x14ac:dyDescent="0.25">
      <c r="A1142" s="29">
        <v>1141</v>
      </c>
      <c r="B1142" s="30">
        <v>11.409999999999801</v>
      </c>
      <c r="C1142" s="31">
        <v>1938.4399999999832</v>
      </c>
    </row>
    <row r="1143" spans="1:3" x14ac:dyDescent="0.25">
      <c r="A1143" s="29">
        <v>1142</v>
      </c>
      <c r="B1143" s="30">
        <v>11.419999999999801</v>
      </c>
      <c r="C1143" s="31">
        <v>1939.2799999999834</v>
      </c>
    </row>
    <row r="1144" spans="1:3" x14ac:dyDescent="0.25">
      <c r="A1144" s="29">
        <v>1143</v>
      </c>
      <c r="B1144" s="30">
        <v>11.429999999999801</v>
      </c>
      <c r="C1144" s="31">
        <v>1940.1199999999833</v>
      </c>
    </row>
    <row r="1145" spans="1:3" x14ac:dyDescent="0.25">
      <c r="A1145" s="29">
        <v>1144</v>
      </c>
      <c r="B1145" s="30">
        <v>11.439999999999801</v>
      </c>
      <c r="C1145" s="31">
        <v>1940.9599999999832</v>
      </c>
    </row>
    <row r="1146" spans="1:3" x14ac:dyDescent="0.25">
      <c r="A1146" s="29">
        <v>1145</v>
      </c>
      <c r="B1146" s="30">
        <v>11.4499999999998</v>
      </c>
      <c r="C1146" s="31">
        <v>1941.7999999999831</v>
      </c>
    </row>
    <row r="1147" spans="1:3" x14ac:dyDescent="0.25">
      <c r="A1147" s="29">
        <v>1146</v>
      </c>
      <c r="B1147" s="30">
        <v>11.4599999999998</v>
      </c>
      <c r="C1147" s="31">
        <v>1942.6399999999833</v>
      </c>
    </row>
    <row r="1148" spans="1:3" x14ac:dyDescent="0.25">
      <c r="A1148" s="29">
        <v>1147</v>
      </c>
      <c r="B1148" s="30">
        <v>11.4699999999998</v>
      </c>
      <c r="C1148" s="31">
        <v>1943.4799999999832</v>
      </c>
    </row>
    <row r="1149" spans="1:3" x14ac:dyDescent="0.25">
      <c r="A1149" s="29">
        <v>1148</v>
      </c>
      <c r="B1149" s="30">
        <v>11.4799999999998</v>
      </c>
      <c r="C1149" s="31">
        <v>1944.3199999999831</v>
      </c>
    </row>
    <row r="1150" spans="1:3" x14ac:dyDescent="0.25">
      <c r="A1150" s="29">
        <v>1149</v>
      </c>
      <c r="B1150" s="30">
        <v>11.489999999999799</v>
      </c>
      <c r="C1150" s="31">
        <v>1945.1599999999833</v>
      </c>
    </row>
    <row r="1151" spans="1:3" x14ac:dyDescent="0.25">
      <c r="A1151" s="29">
        <v>1150</v>
      </c>
      <c r="B1151" s="30">
        <v>11.499999999999799</v>
      </c>
      <c r="C1151" s="31">
        <v>1945.9999999999832</v>
      </c>
    </row>
    <row r="1152" spans="1:3" x14ac:dyDescent="0.25">
      <c r="A1152" s="29">
        <v>1151</v>
      </c>
      <c r="B1152" s="30">
        <v>11.509999999999799</v>
      </c>
      <c r="C1152" s="31">
        <v>1946.8399999999831</v>
      </c>
    </row>
    <row r="1153" spans="1:3" x14ac:dyDescent="0.25">
      <c r="A1153" s="29">
        <v>1152</v>
      </c>
      <c r="B1153" s="30">
        <v>11.519999999999799</v>
      </c>
      <c r="C1153" s="31">
        <v>1947.679999999983</v>
      </c>
    </row>
    <row r="1154" spans="1:3" x14ac:dyDescent="0.25">
      <c r="A1154" s="29">
        <v>1153</v>
      </c>
      <c r="B1154" s="30">
        <v>11.529999999999799</v>
      </c>
      <c r="C1154" s="31">
        <v>1948.5199999999832</v>
      </c>
    </row>
    <row r="1155" spans="1:3" x14ac:dyDescent="0.25">
      <c r="A1155" s="29">
        <v>1154</v>
      </c>
      <c r="B1155" s="30">
        <v>11.539999999999798</v>
      </c>
      <c r="C1155" s="31">
        <v>1949.3599999999831</v>
      </c>
    </row>
    <row r="1156" spans="1:3" x14ac:dyDescent="0.25">
      <c r="A1156" s="29">
        <v>1155</v>
      </c>
      <c r="B1156" s="30">
        <v>11.549999999999798</v>
      </c>
      <c r="C1156" s="31">
        <v>1950.199999999983</v>
      </c>
    </row>
    <row r="1157" spans="1:3" x14ac:dyDescent="0.25">
      <c r="A1157" s="29">
        <v>1156</v>
      </c>
      <c r="B1157" s="30">
        <v>11.559999999999798</v>
      </c>
      <c r="C1157" s="31">
        <v>1951.0399999999831</v>
      </c>
    </row>
    <row r="1158" spans="1:3" x14ac:dyDescent="0.25">
      <c r="A1158" s="29">
        <v>1157</v>
      </c>
      <c r="B1158" s="30">
        <v>11.569999999999798</v>
      </c>
      <c r="C1158" s="31">
        <v>1951.8799999999831</v>
      </c>
    </row>
    <row r="1159" spans="1:3" x14ac:dyDescent="0.25">
      <c r="A1159" s="29">
        <v>1158</v>
      </c>
      <c r="B1159" s="30">
        <v>11.579999999999798</v>
      </c>
      <c r="C1159" s="31">
        <v>1952.719999999983</v>
      </c>
    </row>
    <row r="1160" spans="1:3" x14ac:dyDescent="0.25">
      <c r="A1160" s="29">
        <v>1159</v>
      </c>
      <c r="B1160" s="30">
        <v>11.589999999999797</v>
      </c>
      <c r="C1160" s="31">
        <v>1953.5599999999829</v>
      </c>
    </row>
    <row r="1161" spans="1:3" x14ac:dyDescent="0.25">
      <c r="A1161" s="29">
        <v>1160</v>
      </c>
      <c r="B1161" s="30">
        <v>11.599999999999797</v>
      </c>
      <c r="C1161" s="31">
        <v>1954.399999999983</v>
      </c>
    </row>
    <row r="1162" spans="1:3" x14ac:dyDescent="0.25">
      <c r="A1162" s="29">
        <v>1161</v>
      </c>
      <c r="B1162" s="30">
        <v>11.609999999999797</v>
      </c>
      <c r="C1162" s="31">
        <v>1955.239999999983</v>
      </c>
    </row>
    <row r="1163" spans="1:3" x14ac:dyDescent="0.25">
      <c r="A1163" s="29">
        <v>1162</v>
      </c>
      <c r="B1163" s="30">
        <v>11.619999999999797</v>
      </c>
      <c r="C1163" s="31">
        <v>1956.0799999999829</v>
      </c>
    </row>
    <row r="1164" spans="1:3" x14ac:dyDescent="0.25">
      <c r="A1164" s="29">
        <v>1163</v>
      </c>
      <c r="B1164" s="30">
        <v>11.629999999999797</v>
      </c>
      <c r="C1164" s="31">
        <v>1956.9199999999828</v>
      </c>
    </row>
    <row r="1165" spans="1:3" x14ac:dyDescent="0.25">
      <c r="A1165" s="29">
        <v>1164</v>
      </c>
      <c r="B1165" s="30">
        <v>11.639999999999796</v>
      </c>
      <c r="C1165" s="31">
        <v>1957.7599999999829</v>
      </c>
    </row>
    <row r="1166" spans="1:3" x14ac:dyDescent="0.25">
      <c r="A1166" s="29">
        <v>1165</v>
      </c>
      <c r="B1166" s="30">
        <v>11.649999999999796</v>
      </c>
      <c r="C1166" s="31">
        <v>1958.5999999999829</v>
      </c>
    </row>
    <row r="1167" spans="1:3" x14ac:dyDescent="0.25">
      <c r="A1167" s="29">
        <v>1166</v>
      </c>
      <c r="B1167" s="30">
        <v>11.659999999999796</v>
      </c>
      <c r="C1167" s="31">
        <v>1959.4399999999828</v>
      </c>
    </row>
    <row r="1168" spans="1:3" x14ac:dyDescent="0.25">
      <c r="A1168" s="29">
        <v>1167</v>
      </c>
      <c r="B1168" s="30">
        <v>11.669999999999796</v>
      </c>
      <c r="C1168" s="31">
        <v>1960.2799999999829</v>
      </c>
    </row>
    <row r="1169" spans="1:3" x14ac:dyDescent="0.25">
      <c r="A1169" s="29">
        <v>1168</v>
      </c>
      <c r="B1169" s="30">
        <v>11.679999999999795</v>
      </c>
      <c r="C1169" s="31">
        <v>1961.1199999999828</v>
      </c>
    </row>
    <row r="1170" spans="1:3" x14ac:dyDescent="0.25">
      <c r="A1170" s="29">
        <v>1169</v>
      </c>
      <c r="B1170" s="30">
        <v>11.689999999999795</v>
      </c>
      <c r="C1170" s="31">
        <v>1961.9599999999828</v>
      </c>
    </row>
    <row r="1171" spans="1:3" x14ac:dyDescent="0.25">
      <c r="A1171" s="29">
        <v>1170</v>
      </c>
      <c r="B1171" s="30">
        <v>11.699999999999795</v>
      </c>
      <c r="C1171" s="31">
        <v>1962.7999999999827</v>
      </c>
    </row>
    <row r="1172" spans="1:3" x14ac:dyDescent="0.25">
      <c r="A1172" s="29">
        <v>1171</v>
      </c>
      <c r="B1172" s="30">
        <v>11.709999999999795</v>
      </c>
      <c r="C1172" s="31">
        <v>1963.6399999999828</v>
      </c>
    </row>
    <row r="1173" spans="1:3" x14ac:dyDescent="0.25">
      <c r="A1173" s="29">
        <v>1172</v>
      </c>
      <c r="B1173" s="30">
        <v>11.719999999999795</v>
      </c>
      <c r="C1173" s="31">
        <v>1964.4799999999827</v>
      </c>
    </row>
    <row r="1174" spans="1:3" x14ac:dyDescent="0.25">
      <c r="A1174" s="29">
        <v>1173</v>
      </c>
      <c r="B1174" s="30">
        <v>11.729999999999794</v>
      </c>
      <c r="C1174" s="31">
        <v>1965.3199999999827</v>
      </c>
    </row>
    <row r="1175" spans="1:3" x14ac:dyDescent="0.25">
      <c r="A1175" s="29">
        <v>1174</v>
      </c>
      <c r="B1175" s="30">
        <v>11.739999999999794</v>
      </c>
      <c r="C1175" s="31">
        <v>1966.1599999999828</v>
      </c>
    </row>
    <row r="1176" spans="1:3" x14ac:dyDescent="0.25">
      <c r="A1176" s="29">
        <v>1175</v>
      </c>
      <c r="B1176" s="30">
        <v>11.749999999999794</v>
      </c>
      <c r="C1176" s="31">
        <v>1966.9999999999827</v>
      </c>
    </row>
    <row r="1177" spans="1:3" x14ac:dyDescent="0.25">
      <c r="A1177" s="29">
        <v>1176</v>
      </c>
      <c r="B1177" s="30">
        <v>11.759999999999794</v>
      </c>
      <c r="C1177" s="31">
        <v>1967.8399999999826</v>
      </c>
    </row>
    <row r="1178" spans="1:3" x14ac:dyDescent="0.25">
      <c r="A1178" s="29">
        <v>1177</v>
      </c>
      <c r="B1178" s="30">
        <v>11.769999999999794</v>
      </c>
      <c r="C1178" s="31">
        <v>1968.6799999999826</v>
      </c>
    </row>
    <row r="1179" spans="1:3" x14ac:dyDescent="0.25">
      <c r="A1179" s="29">
        <v>1178</v>
      </c>
      <c r="B1179" s="30">
        <v>11.779999999999793</v>
      </c>
      <c r="C1179" s="31">
        <v>1969.5199999999827</v>
      </c>
    </row>
    <row r="1180" spans="1:3" x14ac:dyDescent="0.25">
      <c r="A1180" s="29">
        <v>1179</v>
      </c>
      <c r="B1180" s="30">
        <v>11.789999999999793</v>
      </c>
      <c r="C1180" s="31">
        <v>1970.3599999999826</v>
      </c>
    </row>
    <row r="1181" spans="1:3" x14ac:dyDescent="0.25">
      <c r="A1181" s="29">
        <v>1180</v>
      </c>
      <c r="B1181" s="30">
        <v>11.799999999999793</v>
      </c>
      <c r="C1181" s="31">
        <v>1971.1999999999825</v>
      </c>
    </row>
    <row r="1182" spans="1:3" x14ac:dyDescent="0.25">
      <c r="A1182" s="29">
        <v>1181</v>
      </c>
      <c r="B1182" s="30">
        <v>11.809999999999793</v>
      </c>
      <c r="C1182" s="31">
        <v>1972.0399999999827</v>
      </c>
    </row>
    <row r="1183" spans="1:3" x14ac:dyDescent="0.25">
      <c r="A1183" s="29">
        <v>1182</v>
      </c>
      <c r="B1183" s="30">
        <v>11.819999999999792</v>
      </c>
      <c r="C1183" s="31">
        <v>1972.8799999999826</v>
      </c>
    </row>
    <row r="1184" spans="1:3" x14ac:dyDescent="0.25">
      <c r="A1184" s="29">
        <v>1183</v>
      </c>
      <c r="B1184" s="30">
        <v>11.829999999999792</v>
      </c>
      <c r="C1184" s="31">
        <v>1973.7199999999825</v>
      </c>
    </row>
    <row r="1185" spans="1:3" x14ac:dyDescent="0.25">
      <c r="A1185" s="29">
        <v>1184</v>
      </c>
      <c r="B1185" s="30">
        <v>11.839999999999792</v>
      </c>
      <c r="C1185" s="31">
        <v>1974.5599999999824</v>
      </c>
    </row>
    <row r="1186" spans="1:3" x14ac:dyDescent="0.25">
      <c r="A1186" s="29">
        <v>1185</v>
      </c>
      <c r="B1186" s="30">
        <v>11.849999999999792</v>
      </c>
      <c r="C1186" s="31">
        <v>1975.3999999999826</v>
      </c>
    </row>
    <row r="1187" spans="1:3" x14ac:dyDescent="0.25">
      <c r="A1187" s="29">
        <v>1186</v>
      </c>
      <c r="B1187" s="30">
        <v>11.859999999999792</v>
      </c>
      <c r="C1187" s="31">
        <v>1976.2399999999825</v>
      </c>
    </row>
    <row r="1188" spans="1:3" x14ac:dyDescent="0.25">
      <c r="A1188" s="29">
        <v>1187</v>
      </c>
      <c r="B1188" s="30">
        <v>11.869999999999791</v>
      </c>
      <c r="C1188" s="31">
        <v>1977.0799999999824</v>
      </c>
    </row>
    <row r="1189" spans="1:3" x14ac:dyDescent="0.25">
      <c r="A1189" s="29">
        <v>1188</v>
      </c>
      <c r="B1189" s="30">
        <v>11.879999999999791</v>
      </c>
      <c r="C1189" s="31">
        <v>1977.9199999999823</v>
      </c>
    </row>
    <row r="1190" spans="1:3" x14ac:dyDescent="0.25">
      <c r="A1190" s="29">
        <v>1189</v>
      </c>
      <c r="B1190" s="30">
        <v>11.889999999999791</v>
      </c>
      <c r="C1190" s="31">
        <v>1978.7599999999825</v>
      </c>
    </row>
    <row r="1191" spans="1:3" x14ac:dyDescent="0.25">
      <c r="A1191" s="29">
        <v>1190</v>
      </c>
      <c r="B1191" s="30">
        <v>11.899999999999791</v>
      </c>
      <c r="C1191" s="31">
        <v>1979.5999999999824</v>
      </c>
    </row>
    <row r="1192" spans="1:3" x14ac:dyDescent="0.25">
      <c r="A1192" s="29">
        <v>1191</v>
      </c>
      <c r="B1192" s="30">
        <v>11.909999999999791</v>
      </c>
      <c r="C1192" s="31">
        <v>1980.4399999999823</v>
      </c>
    </row>
    <row r="1193" spans="1:3" x14ac:dyDescent="0.25">
      <c r="A1193" s="29">
        <v>1192</v>
      </c>
      <c r="B1193" s="30">
        <v>11.91999999999979</v>
      </c>
      <c r="C1193" s="31">
        <v>1981.2799999999825</v>
      </c>
    </row>
    <row r="1194" spans="1:3" x14ac:dyDescent="0.25">
      <c r="A1194" s="29">
        <v>1193</v>
      </c>
      <c r="B1194" s="30">
        <v>11.92999999999979</v>
      </c>
      <c r="C1194" s="31">
        <v>1982.1199999999824</v>
      </c>
    </row>
    <row r="1195" spans="1:3" x14ac:dyDescent="0.25">
      <c r="A1195" s="29">
        <v>1194</v>
      </c>
      <c r="B1195" s="30">
        <v>11.93999999999979</v>
      </c>
      <c r="C1195" s="31">
        <v>1982.9599999999823</v>
      </c>
    </row>
    <row r="1196" spans="1:3" x14ac:dyDescent="0.25">
      <c r="A1196" s="29">
        <v>1195</v>
      </c>
      <c r="B1196" s="30">
        <v>11.94999999999979</v>
      </c>
      <c r="C1196" s="31">
        <v>1983.7999999999824</v>
      </c>
    </row>
    <row r="1197" spans="1:3" x14ac:dyDescent="0.25">
      <c r="A1197" s="29">
        <v>1196</v>
      </c>
      <c r="B1197" s="30">
        <v>11.959999999999789</v>
      </c>
      <c r="C1197" s="31">
        <v>1984.6399999999824</v>
      </c>
    </row>
    <row r="1198" spans="1:3" x14ac:dyDescent="0.25">
      <c r="A1198" s="29">
        <v>1197</v>
      </c>
      <c r="B1198" s="30">
        <v>11.969999999999789</v>
      </c>
      <c r="C1198" s="31">
        <v>1985.4799999999823</v>
      </c>
    </row>
    <row r="1199" spans="1:3" x14ac:dyDescent="0.25">
      <c r="A1199" s="29">
        <v>1198</v>
      </c>
      <c r="B1199" s="30">
        <v>11.979999999999789</v>
      </c>
      <c r="C1199" s="31">
        <v>1986.3199999999822</v>
      </c>
    </row>
    <row r="1200" spans="1:3" x14ac:dyDescent="0.25">
      <c r="A1200" s="29">
        <v>1199</v>
      </c>
      <c r="B1200" s="30">
        <v>11.989999999999789</v>
      </c>
      <c r="C1200" s="31">
        <v>1987.1599999999823</v>
      </c>
    </row>
    <row r="1201" spans="1:3" x14ac:dyDescent="0.25">
      <c r="A1201" s="29">
        <v>1200</v>
      </c>
      <c r="B1201" s="30">
        <v>11.999999999999789</v>
      </c>
      <c r="C1201" s="31">
        <v>1987.9999999999823</v>
      </c>
    </row>
    <row r="1202" spans="1:3" x14ac:dyDescent="0.25">
      <c r="A1202" s="29">
        <v>1201</v>
      </c>
      <c r="B1202" s="30">
        <v>12.009999999999788</v>
      </c>
      <c r="C1202" s="31">
        <v>1988.1099999999976</v>
      </c>
    </row>
    <row r="1203" spans="1:3" x14ac:dyDescent="0.25">
      <c r="A1203" s="29">
        <v>1202</v>
      </c>
      <c r="B1203" s="30">
        <v>12.019999999999788</v>
      </c>
      <c r="C1203" s="31">
        <v>1988.2199999999978</v>
      </c>
    </row>
    <row r="1204" spans="1:3" x14ac:dyDescent="0.25">
      <c r="A1204" s="29">
        <v>1203</v>
      </c>
      <c r="B1204" s="30">
        <v>12.029999999999788</v>
      </c>
      <c r="C1204" s="31">
        <v>1988.3299999999977</v>
      </c>
    </row>
    <row r="1205" spans="1:3" x14ac:dyDescent="0.25">
      <c r="A1205" s="29">
        <v>1204</v>
      </c>
      <c r="B1205" s="30">
        <v>12.039999999999788</v>
      </c>
      <c r="C1205" s="31">
        <v>1988.4399999999976</v>
      </c>
    </row>
    <row r="1206" spans="1:3" x14ac:dyDescent="0.25">
      <c r="A1206" s="29">
        <v>1205</v>
      </c>
      <c r="B1206" s="30">
        <v>12.049999999999788</v>
      </c>
      <c r="C1206" s="31">
        <v>1988.5499999999977</v>
      </c>
    </row>
    <row r="1207" spans="1:3" x14ac:dyDescent="0.25">
      <c r="A1207" s="29">
        <v>1206</v>
      </c>
      <c r="B1207" s="30">
        <v>12.059999999999787</v>
      </c>
      <c r="C1207" s="31">
        <v>1988.6599999999976</v>
      </c>
    </row>
    <row r="1208" spans="1:3" x14ac:dyDescent="0.25">
      <c r="A1208" s="29">
        <v>1207</v>
      </c>
      <c r="B1208" s="30">
        <v>12.069999999999787</v>
      </c>
      <c r="C1208" s="31">
        <v>1988.7699999999977</v>
      </c>
    </row>
    <row r="1209" spans="1:3" x14ac:dyDescent="0.25">
      <c r="A1209" s="29">
        <v>1208</v>
      </c>
      <c r="B1209" s="30">
        <v>12.079999999999787</v>
      </c>
      <c r="C1209" s="31">
        <v>1988.8799999999976</v>
      </c>
    </row>
    <row r="1210" spans="1:3" x14ac:dyDescent="0.25">
      <c r="A1210" s="29">
        <v>1209</v>
      </c>
      <c r="B1210" s="30">
        <v>12.089999999999787</v>
      </c>
      <c r="C1210" s="31">
        <v>1988.9899999999977</v>
      </c>
    </row>
    <row r="1211" spans="1:3" x14ac:dyDescent="0.25">
      <c r="A1211" s="29">
        <v>1210</v>
      </c>
      <c r="B1211" s="30">
        <v>12.099999999999786</v>
      </c>
      <c r="C1211" s="31">
        <v>1989.0999999999976</v>
      </c>
    </row>
    <row r="1212" spans="1:3" x14ac:dyDescent="0.25">
      <c r="A1212" s="29">
        <v>1211</v>
      </c>
      <c r="B1212" s="30">
        <v>12.109999999999786</v>
      </c>
      <c r="C1212" s="31">
        <v>1989.2099999999978</v>
      </c>
    </row>
    <row r="1213" spans="1:3" x14ac:dyDescent="0.25">
      <c r="A1213" s="29">
        <v>1212</v>
      </c>
      <c r="B1213" s="30">
        <v>12.119999999999786</v>
      </c>
      <c r="C1213" s="31">
        <v>1989.3199999999977</v>
      </c>
    </row>
    <row r="1214" spans="1:3" x14ac:dyDescent="0.25">
      <c r="A1214" s="29">
        <v>1213</v>
      </c>
      <c r="B1214" s="30">
        <v>12.129999999999786</v>
      </c>
      <c r="C1214" s="31">
        <v>1989.4299999999976</v>
      </c>
    </row>
    <row r="1215" spans="1:3" x14ac:dyDescent="0.25">
      <c r="A1215" s="29">
        <v>1214</v>
      </c>
      <c r="B1215" s="30">
        <v>12.139999999999786</v>
      </c>
      <c r="C1215" s="31">
        <v>1989.5399999999977</v>
      </c>
    </row>
    <row r="1216" spans="1:3" x14ac:dyDescent="0.25">
      <c r="A1216" s="29">
        <v>1215</v>
      </c>
      <c r="B1216" s="30">
        <v>12.149999999999785</v>
      </c>
      <c r="C1216" s="31">
        <v>1989.6499999999976</v>
      </c>
    </row>
    <row r="1217" spans="1:3" x14ac:dyDescent="0.25">
      <c r="A1217" s="29">
        <v>1216</v>
      </c>
      <c r="B1217" s="30">
        <v>12.159999999999785</v>
      </c>
      <c r="C1217" s="31">
        <v>1989.7599999999977</v>
      </c>
    </row>
    <row r="1218" spans="1:3" x14ac:dyDescent="0.25">
      <c r="A1218" s="29">
        <v>1217</v>
      </c>
      <c r="B1218" s="30">
        <v>12.169999999999785</v>
      </c>
      <c r="C1218" s="31">
        <v>1989.8699999999976</v>
      </c>
    </row>
    <row r="1219" spans="1:3" x14ac:dyDescent="0.25">
      <c r="A1219" s="29">
        <v>1218</v>
      </c>
      <c r="B1219" s="30">
        <v>12.179999999999785</v>
      </c>
      <c r="C1219" s="31">
        <v>1989.9799999999977</v>
      </c>
    </row>
    <row r="1220" spans="1:3" x14ac:dyDescent="0.25">
      <c r="A1220" s="29">
        <v>1219</v>
      </c>
      <c r="B1220" s="30">
        <v>12.189999999999785</v>
      </c>
      <c r="C1220" s="31">
        <v>1990.0899999999976</v>
      </c>
    </row>
    <row r="1221" spans="1:3" x14ac:dyDescent="0.25">
      <c r="A1221" s="29">
        <v>1220</v>
      </c>
      <c r="B1221" s="30">
        <v>12.199999999999784</v>
      </c>
      <c r="C1221" s="31">
        <v>1990.1999999999975</v>
      </c>
    </row>
    <row r="1222" spans="1:3" x14ac:dyDescent="0.25">
      <c r="A1222" s="29">
        <v>1221</v>
      </c>
      <c r="B1222" s="30">
        <v>12.209999999999784</v>
      </c>
      <c r="C1222" s="31">
        <v>1990.3099999999977</v>
      </c>
    </row>
    <row r="1223" spans="1:3" x14ac:dyDescent="0.25">
      <c r="A1223" s="29">
        <v>1222</v>
      </c>
      <c r="B1223" s="30">
        <v>12.219999999999784</v>
      </c>
      <c r="C1223" s="31">
        <v>1990.4199999999976</v>
      </c>
    </row>
    <row r="1224" spans="1:3" x14ac:dyDescent="0.25">
      <c r="A1224" s="29">
        <v>1223</v>
      </c>
      <c r="B1224" s="30">
        <v>12.229999999999784</v>
      </c>
      <c r="C1224" s="31">
        <v>1990.5299999999977</v>
      </c>
    </row>
    <row r="1225" spans="1:3" x14ac:dyDescent="0.25">
      <c r="A1225" s="29">
        <v>1224</v>
      </c>
      <c r="B1225" s="30">
        <v>12.239999999999783</v>
      </c>
      <c r="C1225" s="31">
        <v>1990.6399999999976</v>
      </c>
    </row>
    <row r="1226" spans="1:3" x14ac:dyDescent="0.25">
      <c r="A1226" s="29">
        <v>1225</v>
      </c>
      <c r="B1226" s="30">
        <v>12.249999999999783</v>
      </c>
      <c r="C1226" s="31">
        <v>1990.7499999999977</v>
      </c>
    </row>
    <row r="1227" spans="1:3" x14ac:dyDescent="0.25">
      <c r="A1227" s="29">
        <v>1226</v>
      </c>
      <c r="B1227" s="30">
        <v>12.259999999999783</v>
      </c>
      <c r="C1227" s="31">
        <v>1990.8599999999976</v>
      </c>
    </row>
    <row r="1228" spans="1:3" x14ac:dyDescent="0.25">
      <c r="A1228" s="29">
        <v>1227</v>
      </c>
      <c r="B1228" s="30">
        <v>12.269999999999783</v>
      </c>
      <c r="C1228" s="31">
        <v>1990.9699999999975</v>
      </c>
    </row>
    <row r="1229" spans="1:3" x14ac:dyDescent="0.25">
      <c r="A1229" s="29">
        <v>1228</v>
      </c>
      <c r="B1229" s="30">
        <v>12.279999999999783</v>
      </c>
      <c r="C1229" s="31">
        <v>1991.0799999999977</v>
      </c>
    </row>
    <row r="1230" spans="1:3" x14ac:dyDescent="0.25">
      <c r="A1230" s="29">
        <v>1229</v>
      </c>
      <c r="B1230" s="30">
        <v>12.289999999999782</v>
      </c>
      <c r="C1230" s="31">
        <v>1991.1899999999976</v>
      </c>
    </row>
    <row r="1231" spans="1:3" x14ac:dyDescent="0.25">
      <c r="A1231" s="29">
        <v>1230</v>
      </c>
      <c r="B1231" s="30">
        <v>12.299999999999782</v>
      </c>
      <c r="C1231" s="31">
        <v>1991.2999999999977</v>
      </c>
    </row>
    <row r="1232" spans="1:3" x14ac:dyDescent="0.25">
      <c r="A1232" s="29">
        <v>1231</v>
      </c>
      <c r="B1232" s="30">
        <v>12.309999999999782</v>
      </c>
      <c r="C1232" s="31">
        <v>1991.4099999999976</v>
      </c>
    </row>
    <row r="1233" spans="1:3" x14ac:dyDescent="0.25">
      <c r="A1233" s="29">
        <v>1232</v>
      </c>
      <c r="B1233" s="30">
        <v>12.319999999999782</v>
      </c>
      <c r="C1233" s="31">
        <v>1991.5199999999977</v>
      </c>
    </row>
    <row r="1234" spans="1:3" x14ac:dyDescent="0.25">
      <c r="A1234" s="29">
        <v>1233</v>
      </c>
      <c r="B1234" s="30">
        <v>12.329999999999782</v>
      </c>
      <c r="C1234" s="31">
        <v>1991.6299999999976</v>
      </c>
    </row>
    <row r="1235" spans="1:3" x14ac:dyDescent="0.25">
      <c r="A1235" s="29">
        <v>1234</v>
      </c>
      <c r="B1235" s="30">
        <v>12.339999999999781</v>
      </c>
      <c r="C1235" s="31">
        <v>1991.7399999999975</v>
      </c>
    </row>
    <row r="1236" spans="1:3" x14ac:dyDescent="0.25">
      <c r="A1236" s="29">
        <v>1235</v>
      </c>
      <c r="B1236" s="30">
        <v>12.349999999999781</v>
      </c>
      <c r="C1236" s="31">
        <v>1991.8499999999976</v>
      </c>
    </row>
    <row r="1237" spans="1:3" x14ac:dyDescent="0.25">
      <c r="A1237" s="29">
        <v>1236</v>
      </c>
      <c r="B1237" s="30">
        <v>12.359999999999781</v>
      </c>
      <c r="C1237" s="31">
        <v>1991.9599999999975</v>
      </c>
    </row>
    <row r="1238" spans="1:3" x14ac:dyDescent="0.25">
      <c r="A1238" s="29">
        <v>1237</v>
      </c>
      <c r="B1238" s="30">
        <v>12.369999999999781</v>
      </c>
      <c r="C1238" s="31">
        <v>1992.0699999999977</v>
      </c>
    </row>
    <row r="1239" spans="1:3" x14ac:dyDescent="0.25">
      <c r="A1239" s="29">
        <v>1238</v>
      </c>
      <c r="B1239" s="30">
        <v>12.379999999999781</v>
      </c>
      <c r="C1239" s="31">
        <v>1992.1799999999976</v>
      </c>
    </row>
    <row r="1240" spans="1:3" x14ac:dyDescent="0.25">
      <c r="A1240" s="29">
        <v>1239</v>
      </c>
      <c r="B1240" s="30">
        <v>12.38999999999978</v>
      </c>
      <c r="C1240" s="31">
        <v>1992.2899999999977</v>
      </c>
    </row>
    <row r="1241" spans="1:3" x14ac:dyDescent="0.25">
      <c r="A1241" s="29">
        <v>1240</v>
      </c>
      <c r="B1241" s="30">
        <v>12.39999999999978</v>
      </c>
      <c r="C1241" s="31">
        <v>1992.3999999999976</v>
      </c>
    </row>
    <row r="1242" spans="1:3" x14ac:dyDescent="0.25">
      <c r="A1242" s="29">
        <v>1241</v>
      </c>
      <c r="B1242" s="30">
        <v>12.40999999999978</v>
      </c>
      <c r="C1242" s="31">
        <v>1992.5099999999975</v>
      </c>
    </row>
    <row r="1243" spans="1:3" x14ac:dyDescent="0.25">
      <c r="A1243" s="29">
        <v>1242</v>
      </c>
      <c r="B1243" s="30">
        <v>12.41999999999978</v>
      </c>
      <c r="C1243" s="31">
        <v>1992.6199999999976</v>
      </c>
    </row>
    <row r="1244" spans="1:3" x14ac:dyDescent="0.25">
      <c r="A1244" s="29">
        <v>1243</v>
      </c>
      <c r="B1244" s="30">
        <v>12.429999999999779</v>
      </c>
      <c r="C1244" s="31">
        <v>1992.7299999999975</v>
      </c>
    </row>
    <row r="1245" spans="1:3" x14ac:dyDescent="0.25">
      <c r="A1245" s="29">
        <v>1244</v>
      </c>
      <c r="B1245" s="30">
        <v>12.439999999999779</v>
      </c>
      <c r="C1245" s="31">
        <v>1992.8399999999976</v>
      </c>
    </row>
    <row r="1246" spans="1:3" x14ac:dyDescent="0.25">
      <c r="A1246" s="29">
        <v>1245</v>
      </c>
      <c r="B1246" s="30">
        <v>12.449999999999779</v>
      </c>
      <c r="C1246" s="31">
        <v>1992.9499999999975</v>
      </c>
    </row>
    <row r="1247" spans="1:3" x14ac:dyDescent="0.25">
      <c r="A1247" s="29">
        <v>1246</v>
      </c>
      <c r="B1247" s="30">
        <v>12.459999999999779</v>
      </c>
      <c r="C1247" s="31">
        <v>1993.0599999999977</v>
      </c>
    </row>
    <row r="1248" spans="1:3" x14ac:dyDescent="0.25">
      <c r="A1248" s="29">
        <v>1247</v>
      </c>
      <c r="B1248" s="30">
        <v>12.469999999999779</v>
      </c>
      <c r="C1248" s="31">
        <v>1993.1699999999976</v>
      </c>
    </row>
    <row r="1249" spans="1:3" x14ac:dyDescent="0.25">
      <c r="A1249" s="29">
        <v>1248</v>
      </c>
      <c r="B1249" s="30">
        <v>12.479999999999778</v>
      </c>
      <c r="C1249" s="31">
        <v>1993.2799999999975</v>
      </c>
    </row>
    <row r="1250" spans="1:3" x14ac:dyDescent="0.25">
      <c r="A1250" s="29">
        <v>1249</v>
      </c>
      <c r="B1250" s="30">
        <v>12.489999999999778</v>
      </c>
      <c r="C1250" s="31">
        <v>1993.3899999999976</v>
      </c>
    </row>
    <row r="1251" spans="1:3" x14ac:dyDescent="0.25">
      <c r="A1251" s="29">
        <v>1250</v>
      </c>
      <c r="B1251" s="30">
        <v>12.499999999999778</v>
      </c>
      <c r="C1251" s="31">
        <v>1993.4999999999975</v>
      </c>
    </row>
    <row r="1252" spans="1:3" x14ac:dyDescent="0.25">
      <c r="A1252" s="29">
        <v>1251</v>
      </c>
      <c r="B1252" s="30">
        <v>12.509999999999778</v>
      </c>
      <c r="C1252" s="31">
        <v>1993.6099999999976</v>
      </c>
    </row>
    <row r="1253" spans="1:3" x14ac:dyDescent="0.25">
      <c r="A1253" s="29">
        <v>1252</v>
      </c>
      <c r="B1253" s="30">
        <v>12.519999999999778</v>
      </c>
      <c r="C1253" s="31">
        <v>1993.7199999999975</v>
      </c>
    </row>
    <row r="1254" spans="1:3" x14ac:dyDescent="0.25">
      <c r="A1254" s="29">
        <v>1253</v>
      </c>
      <c r="B1254" s="30">
        <v>12.529999999999777</v>
      </c>
      <c r="C1254" s="31">
        <v>1993.8299999999977</v>
      </c>
    </row>
    <row r="1255" spans="1:3" x14ac:dyDescent="0.25">
      <c r="A1255" s="29">
        <v>1254</v>
      </c>
      <c r="B1255" s="30">
        <v>12.539999999999777</v>
      </c>
      <c r="C1255" s="31">
        <v>1993.9399999999976</v>
      </c>
    </row>
    <row r="1256" spans="1:3" x14ac:dyDescent="0.25">
      <c r="A1256" s="29">
        <v>1255</v>
      </c>
      <c r="B1256" s="30">
        <v>12.549999999999777</v>
      </c>
      <c r="C1256" s="31">
        <v>1994.0499999999975</v>
      </c>
    </row>
    <row r="1257" spans="1:3" x14ac:dyDescent="0.25">
      <c r="A1257" s="29">
        <v>1256</v>
      </c>
      <c r="B1257" s="30">
        <v>12.559999999999777</v>
      </c>
      <c r="C1257" s="31">
        <v>1994.1599999999976</v>
      </c>
    </row>
    <row r="1258" spans="1:3" x14ac:dyDescent="0.25">
      <c r="A1258" s="29">
        <v>1257</v>
      </c>
      <c r="B1258" s="30">
        <v>12.569999999999776</v>
      </c>
      <c r="C1258" s="31">
        <v>1994.2699999999975</v>
      </c>
    </row>
    <row r="1259" spans="1:3" x14ac:dyDescent="0.25">
      <c r="A1259" s="29">
        <v>1258</v>
      </c>
      <c r="B1259" s="30">
        <v>12.579999999999776</v>
      </c>
      <c r="C1259" s="31">
        <v>1994.3799999999976</v>
      </c>
    </row>
    <row r="1260" spans="1:3" x14ac:dyDescent="0.25">
      <c r="A1260" s="29">
        <v>1259</v>
      </c>
      <c r="B1260" s="30">
        <v>12.589999999999776</v>
      </c>
      <c r="C1260" s="31">
        <v>1994.4899999999975</v>
      </c>
    </row>
    <row r="1261" spans="1:3" x14ac:dyDescent="0.25">
      <c r="A1261" s="29">
        <v>1260</v>
      </c>
      <c r="B1261" s="30">
        <v>12.599999999999776</v>
      </c>
      <c r="C1261" s="31">
        <v>1994.5999999999976</v>
      </c>
    </row>
    <row r="1262" spans="1:3" x14ac:dyDescent="0.25">
      <c r="A1262" s="29">
        <v>1261</v>
      </c>
      <c r="B1262" s="30">
        <v>12.609999999999776</v>
      </c>
      <c r="C1262" s="31">
        <v>1994.7099999999975</v>
      </c>
    </row>
    <row r="1263" spans="1:3" x14ac:dyDescent="0.25">
      <c r="A1263" s="29">
        <v>1262</v>
      </c>
      <c r="B1263" s="30">
        <v>12.619999999999775</v>
      </c>
      <c r="C1263" s="31">
        <v>1994.8199999999974</v>
      </c>
    </row>
    <row r="1264" spans="1:3" x14ac:dyDescent="0.25">
      <c r="A1264" s="29">
        <v>1263</v>
      </c>
      <c r="B1264" s="30">
        <v>12.629999999999775</v>
      </c>
      <c r="C1264" s="31">
        <v>1994.9299999999976</v>
      </c>
    </row>
    <row r="1265" spans="1:3" x14ac:dyDescent="0.25">
      <c r="A1265" s="29">
        <v>1264</v>
      </c>
      <c r="B1265" s="30">
        <v>12.639999999999775</v>
      </c>
      <c r="C1265" s="31">
        <v>1995.0399999999975</v>
      </c>
    </row>
    <row r="1266" spans="1:3" x14ac:dyDescent="0.25">
      <c r="A1266" s="29">
        <v>1265</v>
      </c>
      <c r="B1266" s="30">
        <v>12.649999999999775</v>
      </c>
      <c r="C1266" s="31">
        <v>1995.1499999999976</v>
      </c>
    </row>
    <row r="1267" spans="1:3" x14ac:dyDescent="0.25">
      <c r="A1267" s="29">
        <v>1266</v>
      </c>
      <c r="B1267" s="30">
        <v>12.659999999999775</v>
      </c>
      <c r="C1267" s="31">
        <v>1995.2599999999975</v>
      </c>
    </row>
    <row r="1268" spans="1:3" x14ac:dyDescent="0.25">
      <c r="A1268" s="29">
        <v>1267</v>
      </c>
      <c r="B1268" s="30">
        <v>12.669999999999774</v>
      </c>
      <c r="C1268" s="31">
        <v>1995.3699999999976</v>
      </c>
    </row>
    <row r="1269" spans="1:3" x14ac:dyDescent="0.25">
      <c r="A1269" s="29">
        <v>1268</v>
      </c>
      <c r="B1269" s="30">
        <v>12.679999999999774</v>
      </c>
      <c r="C1269" s="31">
        <v>1995.4799999999975</v>
      </c>
    </row>
    <row r="1270" spans="1:3" x14ac:dyDescent="0.25">
      <c r="A1270" s="29">
        <v>1269</v>
      </c>
      <c r="B1270" s="30">
        <v>12.689999999999774</v>
      </c>
      <c r="C1270" s="31">
        <v>1995.5899999999974</v>
      </c>
    </row>
    <row r="1271" spans="1:3" x14ac:dyDescent="0.25">
      <c r="A1271" s="29">
        <v>1270</v>
      </c>
      <c r="B1271" s="30">
        <v>12.699999999999774</v>
      </c>
      <c r="C1271" s="31">
        <v>1995.6999999999975</v>
      </c>
    </row>
    <row r="1272" spans="1:3" x14ac:dyDescent="0.25">
      <c r="A1272" s="29">
        <v>1271</v>
      </c>
      <c r="B1272" s="30">
        <v>12.709999999999773</v>
      </c>
      <c r="C1272" s="31">
        <v>1995.8099999999974</v>
      </c>
    </row>
    <row r="1273" spans="1:3" x14ac:dyDescent="0.25">
      <c r="A1273" s="29">
        <v>1272</v>
      </c>
      <c r="B1273" s="30">
        <v>12.719999999999773</v>
      </c>
      <c r="C1273" s="31">
        <v>1995.9199999999976</v>
      </c>
    </row>
    <row r="1274" spans="1:3" x14ac:dyDescent="0.25">
      <c r="A1274" s="29">
        <v>1273</v>
      </c>
      <c r="B1274" s="30">
        <v>12.729999999999773</v>
      </c>
      <c r="C1274" s="31">
        <v>1996.0299999999975</v>
      </c>
    </row>
    <row r="1275" spans="1:3" x14ac:dyDescent="0.25">
      <c r="A1275" s="29">
        <v>1274</v>
      </c>
      <c r="B1275" s="30">
        <v>12.739999999999773</v>
      </c>
      <c r="C1275" s="31">
        <v>1996.1399999999976</v>
      </c>
    </row>
    <row r="1276" spans="1:3" x14ac:dyDescent="0.25">
      <c r="A1276" s="29">
        <v>1275</v>
      </c>
      <c r="B1276" s="30">
        <v>12.749999999999773</v>
      </c>
      <c r="C1276" s="31">
        <v>1996.2499999999975</v>
      </c>
    </row>
    <row r="1277" spans="1:3" x14ac:dyDescent="0.25">
      <c r="A1277" s="29">
        <v>1276</v>
      </c>
      <c r="B1277" s="30">
        <v>12.759999999999772</v>
      </c>
      <c r="C1277" s="31">
        <v>1996.3599999999974</v>
      </c>
    </row>
    <row r="1278" spans="1:3" x14ac:dyDescent="0.25">
      <c r="A1278" s="29">
        <v>1277</v>
      </c>
      <c r="B1278" s="30">
        <v>12.769999999999772</v>
      </c>
      <c r="C1278" s="31">
        <v>1996.4699999999975</v>
      </c>
    </row>
    <row r="1279" spans="1:3" x14ac:dyDescent="0.25">
      <c r="A1279" s="29">
        <v>1278</v>
      </c>
      <c r="B1279" s="30">
        <v>12.779999999999772</v>
      </c>
      <c r="C1279" s="31">
        <v>1996.5799999999974</v>
      </c>
    </row>
    <row r="1280" spans="1:3" x14ac:dyDescent="0.25">
      <c r="A1280" s="29">
        <v>1279</v>
      </c>
      <c r="B1280" s="30">
        <v>12.789999999999772</v>
      </c>
      <c r="C1280" s="31">
        <v>1996.6899999999976</v>
      </c>
    </row>
    <row r="1281" spans="1:3" x14ac:dyDescent="0.25">
      <c r="A1281" s="29">
        <v>1280</v>
      </c>
      <c r="B1281" s="30">
        <v>12.799999999999772</v>
      </c>
      <c r="C1281" s="31">
        <v>1996.7999999999975</v>
      </c>
    </row>
    <row r="1282" spans="1:3" x14ac:dyDescent="0.25">
      <c r="A1282" s="29">
        <v>1281</v>
      </c>
      <c r="B1282" s="30">
        <v>12.809999999999771</v>
      </c>
      <c r="C1282" s="31">
        <v>1996.9099999999976</v>
      </c>
    </row>
    <row r="1283" spans="1:3" x14ac:dyDescent="0.25">
      <c r="A1283" s="29">
        <v>1282</v>
      </c>
      <c r="B1283" s="30">
        <v>12.819999999999771</v>
      </c>
      <c r="C1283" s="31">
        <v>1997.0199999999975</v>
      </c>
    </row>
    <row r="1284" spans="1:3" x14ac:dyDescent="0.25">
      <c r="A1284" s="29">
        <v>1283</v>
      </c>
      <c r="B1284" s="30">
        <v>12.829999999999771</v>
      </c>
      <c r="C1284" s="31">
        <v>1997.1299999999974</v>
      </c>
    </row>
    <row r="1285" spans="1:3" x14ac:dyDescent="0.25">
      <c r="A1285" s="29">
        <v>1284</v>
      </c>
      <c r="B1285" s="30">
        <v>12.839999999999771</v>
      </c>
      <c r="C1285" s="31">
        <v>1997.2399999999975</v>
      </c>
    </row>
    <row r="1286" spans="1:3" x14ac:dyDescent="0.25">
      <c r="A1286" s="29">
        <v>1285</v>
      </c>
      <c r="B1286" s="30">
        <v>12.84999999999977</v>
      </c>
      <c r="C1286" s="31">
        <v>1997.3499999999974</v>
      </c>
    </row>
    <row r="1287" spans="1:3" x14ac:dyDescent="0.25">
      <c r="A1287" s="29">
        <v>1286</v>
      </c>
      <c r="B1287" s="30">
        <v>12.85999999999977</v>
      </c>
      <c r="C1287" s="31">
        <v>1997.4599999999975</v>
      </c>
    </row>
    <row r="1288" spans="1:3" x14ac:dyDescent="0.25">
      <c r="A1288" s="29">
        <v>1287</v>
      </c>
      <c r="B1288" s="30">
        <v>12.86999999999977</v>
      </c>
      <c r="C1288" s="31">
        <v>1997.5699999999974</v>
      </c>
    </row>
    <row r="1289" spans="1:3" x14ac:dyDescent="0.25">
      <c r="A1289" s="29">
        <v>1288</v>
      </c>
      <c r="B1289" s="30">
        <v>12.87999999999977</v>
      </c>
      <c r="C1289" s="31">
        <v>1997.6799999999976</v>
      </c>
    </row>
    <row r="1290" spans="1:3" x14ac:dyDescent="0.25">
      <c r="A1290" s="29">
        <v>1289</v>
      </c>
      <c r="B1290" s="30">
        <v>12.88999999999977</v>
      </c>
      <c r="C1290" s="31">
        <v>1997.7899999999975</v>
      </c>
    </row>
    <row r="1291" spans="1:3" x14ac:dyDescent="0.25">
      <c r="A1291" s="29">
        <v>1290</v>
      </c>
      <c r="B1291" s="30">
        <v>12.899999999999769</v>
      </c>
      <c r="C1291" s="31">
        <v>1997.8999999999974</v>
      </c>
    </row>
    <row r="1292" spans="1:3" x14ac:dyDescent="0.25">
      <c r="A1292" s="29">
        <v>1291</v>
      </c>
      <c r="B1292" s="30">
        <v>12.909999999999769</v>
      </c>
      <c r="C1292" s="31">
        <v>1998.0099999999975</v>
      </c>
    </row>
    <row r="1293" spans="1:3" x14ac:dyDescent="0.25">
      <c r="A1293" s="29">
        <v>1292</v>
      </c>
      <c r="B1293" s="30">
        <v>12.919999999999769</v>
      </c>
      <c r="C1293" s="31">
        <v>1998.1199999999974</v>
      </c>
    </row>
    <row r="1294" spans="1:3" x14ac:dyDescent="0.25">
      <c r="A1294" s="29">
        <v>1293</v>
      </c>
      <c r="B1294" s="30">
        <v>12.929999999999769</v>
      </c>
      <c r="C1294" s="31">
        <v>1998.2299999999975</v>
      </c>
    </row>
    <row r="1295" spans="1:3" x14ac:dyDescent="0.25">
      <c r="A1295" s="29">
        <v>1294</v>
      </c>
      <c r="B1295" s="30">
        <v>12.939999999999769</v>
      </c>
      <c r="C1295" s="31">
        <v>1998.3399999999974</v>
      </c>
    </row>
    <row r="1296" spans="1:3" x14ac:dyDescent="0.25">
      <c r="A1296" s="29">
        <v>1295</v>
      </c>
      <c r="B1296" s="30">
        <v>12.949999999999768</v>
      </c>
      <c r="C1296" s="31">
        <v>1998.4499999999975</v>
      </c>
    </row>
    <row r="1297" spans="1:3" x14ac:dyDescent="0.25">
      <c r="A1297" s="29">
        <v>1296</v>
      </c>
      <c r="B1297" s="30">
        <v>12.959999999999768</v>
      </c>
      <c r="C1297" s="31">
        <v>1998.5599999999974</v>
      </c>
    </row>
    <row r="1298" spans="1:3" x14ac:dyDescent="0.25">
      <c r="A1298" s="29">
        <v>1297</v>
      </c>
      <c r="B1298" s="30">
        <v>12.969999999999768</v>
      </c>
      <c r="C1298" s="31">
        <v>1998.6699999999973</v>
      </c>
    </row>
    <row r="1299" spans="1:3" x14ac:dyDescent="0.25">
      <c r="A1299" s="29">
        <v>1298</v>
      </c>
      <c r="B1299" s="30">
        <v>12.979999999999768</v>
      </c>
      <c r="C1299" s="31">
        <v>1998.7799999999975</v>
      </c>
    </row>
    <row r="1300" spans="1:3" x14ac:dyDescent="0.25">
      <c r="A1300" s="29">
        <v>1299</v>
      </c>
      <c r="B1300" s="30">
        <v>12.989999999999768</v>
      </c>
      <c r="C1300" s="31">
        <v>1998.8899999999974</v>
      </c>
    </row>
    <row r="1301" spans="1:3" x14ac:dyDescent="0.25">
      <c r="A1301" s="29">
        <v>1300</v>
      </c>
      <c r="B1301" s="30">
        <v>12.999999999999767</v>
      </c>
      <c r="C1301" s="31">
        <v>1998.9999999999975</v>
      </c>
    </row>
    <row r="1302" spans="1:3" x14ac:dyDescent="0.25">
      <c r="A1302" s="29">
        <v>1301</v>
      </c>
      <c r="B1302" s="30">
        <v>13.009999999999767</v>
      </c>
      <c r="C1302" s="31">
        <v>1999.0099999999998</v>
      </c>
    </row>
    <row r="1303" spans="1:3" x14ac:dyDescent="0.25">
      <c r="A1303" s="29">
        <v>1302</v>
      </c>
      <c r="B1303" s="30">
        <v>13.019999999999767</v>
      </c>
      <c r="C1303" s="31">
        <v>1999.0199999999998</v>
      </c>
    </row>
    <row r="1304" spans="1:3" x14ac:dyDescent="0.25">
      <c r="A1304" s="29">
        <v>1303</v>
      </c>
      <c r="B1304" s="30">
        <v>13.029999999999767</v>
      </c>
      <c r="C1304" s="31">
        <v>1999.0299999999997</v>
      </c>
    </row>
    <row r="1305" spans="1:3" x14ac:dyDescent="0.25">
      <c r="A1305" s="29">
        <v>1304</v>
      </c>
      <c r="B1305" s="30">
        <v>13.039999999999766</v>
      </c>
      <c r="C1305" s="31">
        <v>1999.0399999999997</v>
      </c>
    </row>
    <row r="1306" spans="1:3" x14ac:dyDescent="0.25">
      <c r="A1306" s="29">
        <v>1305</v>
      </c>
      <c r="B1306" s="30">
        <v>13.049999999999766</v>
      </c>
      <c r="C1306" s="31">
        <v>1999.0499999999997</v>
      </c>
    </row>
    <row r="1307" spans="1:3" x14ac:dyDescent="0.25">
      <c r="A1307" s="29">
        <v>1306</v>
      </c>
      <c r="B1307" s="30">
        <v>13.059999999999766</v>
      </c>
      <c r="C1307" s="31">
        <v>1999.0599999999997</v>
      </c>
    </row>
    <row r="1308" spans="1:3" x14ac:dyDescent="0.25">
      <c r="A1308" s="29">
        <v>1307</v>
      </c>
      <c r="B1308" s="30">
        <v>13.069999999999766</v>
      </c>
      <c r="C1308" s="31">
        <v>1999.0699999999997</v>
      </c>
    </row>
    <row r="1309" spans="1:3" x14ac:dyDescent="0.25">
      <c r="A1309" s="29">
        <v>1308</v>
      </c>
      <c r="B1309" s="30">
        <v>13.079999999999766</v>
      </c>
      <c r="C1309" s="31">
        <v>1999.0799999999997</v>
      </c>
    </row>
    <row r="1310" spans="1:3" x14ac:dyDescent="0.25">
      <c r="A1310" s="29">
        <v>1309</v>
      </c>
      <c r="B1310" s="30">
        <v>13.089999999999765</v>
      </c>
      <c r="C1310" s="31">
        <v>1999.0899999999997</v>
      </c>
    </row>
    <row r="1311" spans="1:3" x14ac:dyDescent="0.25">
      <c r="A1311" s="29">
        <v>1310</v>
      </c>
      <c r="B1311" s="30">
        <v>13.099999999999765</v>
      </c>
      <c r="C1311" s="31">
        <v>1999.0999999999997</v>
      </c>
    </row>
    <row r="1312" spans="1:3" x14ac:dyDescent="0.25">
      <c r="A1312" s="29">
        <v>1311</v>
      </c>
      <c r="B1312" s="30">
        <v>13.109999999999765</v>
      </c>
      <c r="C1312" s="31">
        <v>1999.1099999999997</v>
      </c>
    </row>
    <row r="1313" spans="1:3" x14ac:dyDescent="0.25">
      <c r="A1313" s="29">
        <v>1312</v>
      </c>
      <c r="B1313" s="30">
        <v>13.119999999999765</v>
      </c>
      <c r="C1313" s="31">
        <v>1999.1199999999997</v>
      </c>
    </row>
    <row r="1314" spans="1:3" x14ac:dyDescent="0.25">
      <c r="A1314" s="29">
        <v>1313</v>
      </c>
      <c r="B1314" s="30">
        <v>13.129999999999765</v>
      </c>
      <c r="C1314" s="31">
        <v>1999.1299999999997</v>
      </c>
    </row>
    <row r="1315" spans="1:3" x14ac:dyDescent="0.25">
      <c r="A1315" s="29">
        <v>1314</v>
      </c>
      <c r="B1315" s="30">
        <v>13.139999999999764</v>
      </c>
      <c r="C1315" s="31">
        <v>1999.1399999999999</v>
      </c>
    </row>
    <row r="1316" spans="1:3" x14ac:dyDescent="0.25">
      <c r="A1316" s="29">
        <v>1315</v>
      </c>
      <c r="B1316" s="30">
        <v>13.149999999999764</v>
      </c>
      <c r="C1316" s="31">
        <v>1999.1499999999999</v>
      </c>
    </row>
    <row r="1317" spans="1:3" x14ac:dyDescent="0.25">
      <c r="A1317" s="29">
        <v>1316</v>
      </c>
      <c r="B1317" s="30">
        <v>13.159999999999764</v>
      </c>
      <c r="C1317" s="31">
        <v>1999.1599999999999</v>
      </c>
    </row>
    <row r="1318" spans="1:3" x14ac:dyDescent="0.25">
      <c r="A1318" s="29">
        <v>1317</v>
      </c>
      <c r="B1318" s="30">
        <v>13.169999999999764</v>
      </c>
      <c r="C1318" s="31">
        <v>1999.1699999999998</v>
      </c>
    </row>
    <row r="1319" spans="1:3" x14ac:dyDescent="0.25">
      <c r="A1319" s="29">
        <v>1318</v>
      </c>
      <c r="B1319" s="30">
        <v>13.179999999999763</v>
      </c>
      <c r="C1319" s="31">
        <v>1999.1799999999998</v>
      </c>
    </row>
    <row r="1320" spans="1:3" x14ac:dyDescent="0.25">
      <c r="A1320" s="29">
        <v>1319</v>
      </c>
      <c r="B1320" s="30">
        <v>13.189999999999763</v>
      </c>
      <c r="C1320" s="31">
        <v>1999.1899999999998</v>
      </c>
    </row>
    <row r="1321" spans="1:3" x14ac:dyDescent="0.25">
      <c r="A1321" s="29">
        <v>1320</v>
      </c>
      <c r="B1321" s="30">
        <v>13.199999999999763</v>
      </c>
      <c r="C1321" s="31">
        <v>1999.1999999999998</v>
      </c>
    </row>
    <row r="1322" spans="1:3" x14ac:dyDescent="0.25">
      <c r="A1322" s="29">
        <v>1321</v>
      </c>
      <c r="B1322" s="30">
        <v>13.209999999999763</v>
      </c>
      <c r="C1322" s="31">
        <v>1999.2099999999998</v>
      </c>
    </row>
    <row r="1323" spans="1:3" x14ac:dyDescent="0.25">
      <c r="A1323" s="29">
        <v>1322</v>
      </c>
      <c r="B1323" s="30">
        <v>13.219999999999763</v>
      </c>
      <c r="C1323" s="31">
        <v>1999.2199999999998</v>
      </c>
    </row>
    <row r="1324" spans="1:3" x14ac:dyDescent="0.25">
      <c r="A1324" s="29">
        <v>1323</v>
      </c>
      <c r="B1324" s="30">
        <v>13.229999999999762</v>
      </c>
      <c r="C1324" s="31">
        <v>1999.2299999999998</v>
      </c>
    </row>
    <row r="1325" spans="1:3" x14ac:dyDescent="0.25">
      <c r="A1325" s="29">
        <v>1324</v>
      </c>
      <c r="B1325" s="30">
        <v>13.239999999999762</v>
      </c>
      <c r="C1325" s="31">
        <v>1999.2399999999998</v>
      </c>
    </row>
    <row r="1326" spans="1:3" x14ac:dyDescent="0.25">
      <c r="A1326" s="29">
        <v>1325</v>
      </c>
      <c r="B1326" s="30">
        <v>13.249999999999762</v>
      </c>
      <c r="C1326" s="31">
        <v>1999.2499999999998</v>
      </c>
    </row>
    <row r="1327" spans="1:3" x14ac:dyDescent="0.25">
      <c r="A1327" s="29">
        <v>1326</v>
      </c>
      <c r="B1327" s="30">
        <v>13.259999999999762</v>
      </c>
      <c r="C1327" s="31">
        <v>1999.2599999999998</v>
      </c>
    </row>
    <row r="1328" spans="1:3" x14ac:dyDescent="0.25">
      <c r="A1328" s="29">
        <v>1327</v>
      </c>
      <c r="B1328" s="30">
        <v>13.269999999999762</v>
      </c>
      <c r="C1328" s="31">
        <v>1999.2699999999998</v>
      </c>
    </row>
    <row r="1329" spans="1:3" x14ac:dyDescent="0.25">
      <c r="A1329" s="29">
        <v>1328</v>
      </c>
      <c r="B1329" s="30">
        <v>13.279999999999761</v>
      </c>
      <c r="C1329" s="31">
        <v>1999.2799999999997</v>
      </c>
    </row>
    <row r="1330" spans="1:3" x14ac:dyDescent="0.25">
      <c r="A1330" s="29">
        <v>1329</v>
      </c>
      <c r="B1330" s="30">
        <v>13.289999999999761</v>
      </c>
      <c r="C1330" s="31">
        <v>1999.2899999999997</v>
      </c>
    </row>
    <row r="1331" spans="1:3" x14ac:dyDescent="0.25">
      <c r="A1331" s="29">
        <v>1330</v>
      </c>
      <c r="B1331" s="30">
        <v>13.299999999999761</v>
      </c>
      <c r="C1331" s="31">
        <v>1999.2999999999997</v>
      </c>
    </row>
    <row r="1332" spans="1:3" x14ac:dyDescent="0.25">
      <c r="A1332" s="29">
        <v>1331</v>
      </c>
      <c r="B1332" s="30">
        <v>13.309999999999761</v>
      </c>
      <c r="C1332" s="31">
        <v>1999.3099999999997</v>
      </c>
    </row>
    <row r="1333" spans="1:3" x14ac:dyDescent="0.25">
      <c r="A1333" s="29">
        <v>1332</v>
      </c>
      <c r="B1333" s="30">
        <v>13.31999999999976</v>
      </c>
      <c r="C1333" s="31">
        <v>1999.3199999999997</v>
      </c>
    </row>
    <row r="1334" spans="1:3" x14ac:dyDescent="0.25">
      <c r="A1334" s="29">
        <v>1333</v>
      </c>
      <c r="B1334" s="30">
        <v>13.32999999999976</v>
      </c>
      <c r="C1334" s="31">
        <v>1999.3299999999997</v>
      </c>
    </row>
    <row r="1335" spans="1:3" x14ac:dyDescent="0.25">
      <c r="A1335" s="29">
        <v>1334</v>
      </c>
      <c r="B1335" s="30">
        <v>13.33999999999976</v>
      </c>
      <c r="C1335" s="31">
        <v>1999.3399999999997</v>
      </c>
    </row>
    <row r="1336" spans="1:3" x14ac:dyDescent="0.25">
      <c r="A1336" s="29">
        <v>1335</v>
      </c>
      <c r="B1336" s="30">
        <v>13.34999999999976</v>
      </c>
      <c r="C1336" s="31">
        <v>1999.3499999999997</v>
      </c>
    </row>
    <row r="1337" spans="1:3" x14ac:dyDescent="0.25">
      <c r="A1337" s="29">
        <v>1336</v>
      </c>
      <c r="B1337" s="30">
        <v>13.35999999999976</v>
      </c>
      <c r="C1337" s="31">
        <v>1999.3599999999997</v>
      </c>
    </row>
    <row r="1338" spans="1:3" x14ac:dyDescent="0.25">
      <c r="A1338" s="29">
        <v>1337</v>
      </c>
      <c r="B1338" s="30">
        <v>13.369999999999759</v>
      </c>
      <c r="C1338" s="31">
        <v>1999.3699999999997</v>
      </c>
    </row>
    <row r="1339" spans="1:3" x14ac:dyDescent="0.25">
      <c r="A1339" s="29">
        <v>1338</v>
      </c>
      <c r="B1339" s="30">
        <v>13.379999999999759</v>
      </c>
      <c r="C1339" s="31">
        <v>1999.3799999999997</v>
      </c>
    </row>
    <row r="1340" spans="1:3" x14ac:dyDescent="0.25">
      <c r="A1340" s="29">
        <v>1339</v>
      </c>
      <c r="B1340" s="30">
        <v>13.389999999999759</v>
      </c>
      <c r="C1340" s="31">
        <v>1999.3899999999999</v>
      </c>
    </row>
    <row r="1341" spans="1:3" x14ac:dyDescent="0.25">
      <c r="A1341" s="29">
        <v>1340</v>
      </c>
      <c r="B1341" s="30">
        <v>13.399999999999759</v>
      </c>
      <c r="C1341" s="31">
        <v>1999.3999999999999</v>
      </c>
    </row>
    <row r="1342" spans="1:3" x14ac:dyDescent="0.25">
      <c r="A1342" s="29">
        <v>1341</v>
      </c>
      <c r="B1342" s="30">
        <v>13.409999999999759</v>
      </c>
      <c r="C1342" s="31">
        <v>1999.4099999999999</v>
      </c>
    </row>
    <row r="1343" spans="1:3" x14ac:dyDescent="0.25">
      <c r="A1343" s="29">
        <v>1342</v>
      </c>
      <c r="B1343" s="30">
        <v>13.419999999999758</v>
      </c>
      <c r="C1343" s="31">
        <v>1999.4199999999998</v>
      </c>
    </row>
    <row r="1344" spans="1:3" x14ac:dyDescent="0.25">
      <c r="A1344" s="29">
        <v>1343</v>
      </c>
      <c r="B1344" s="30">
        <v>13.429999999999758</v>
      </c>
      <c r="C1344" s="31">
        <v>1999.4299999999998</v>
      </c>
    </row>
    <row r="1345" spans="1:3" x14ac:dyDescent="0.25">
      <c r="A1345" s="29">
        <v>1344</v>
      </c>
      <c r="B1345" s="30">
        <v>13.439999999999758</v>
      </c>
      <c r="C1345" s="31">
        <v>1999.4399999999998</v>
      </c>
    </row>
    <row r="1346" spans="1:3" x14ac:dyDescent="0.25">
      <c r="A1346" s="29">
        <v>1345</v>
      </c>
      <c r="B1346" s="30">
        <v>13.449999999999758</v>
      </c>
      <c r="C1346" s="31">
        <v>1999.4499999999998</v>
      </c>
    </row>
    <row r="1347" spans="1:3" x14ac:dyDescent="0.25">
      <c r="A1347" s="29">
        <v>1346</v>
      </c>
      <c r="B1347" s="30">
        <v>13.459999999999757</v>
      </c>
      <c r="C1347" s="31">
        <v>1999.4599999999998</v>
      </c>
    </row>
    <row r="1348" spans="1:3" x14ac:dyDescent="0.25">
      <c r="A1348" s="29">
        <v>1347</v>
      </c>
      <c r="B1348" s="30">
        <v>13.469999999999757</v>
      </c>
      <c r="C1348" s="31">
        <v>1999.4699999999998</v>
      </c>
    </row>
    <row r="1349" spans="1:3" x14ac:dyDescent="0.25">
      <c r="A1349" s="29">
        <v>1348</v>
      </c>
      <c r="B1349" s="30">
        <v>13.479999999999757</v>
      </c>
      <c r="C1349" s="31">
        <v>1999.4799999999998</v>
      </c>
    </row>
    <row r="1350" spans="1:3" x14ac:dyDescent="0.25">
      <c r="A1350" s="29">
        <v>1349</v>
      </c>
      <c r="B1350" s="30">
        <v>13.489999999999757</v>
      </c>
      <c r="C1350" s="31">
        <v>1999.4899999999998</v>
      </c>
    </row>
    <row r="1351" spans="1:3" x14ac:dyDescent="0.25">
      <c r="A1351" s="29">
        <v>1350</v>
      </c>
      <c r="B1351" s="30">
        <v>13.499999999999757</v>
      </c>
      <c r="C1351" s="31">
        <v>1999.4999999999998</v>
      </c>
    </row>
    <row r="1352" spans="1:3" x14ac:dyDescent="0.25">
      <c r="A1352" s="29">
        <v>1351</v>
      </c>
      <c r="B1352" s="30">
        <v>13.509999999999756</v>
      </c>
      <c r="C1352" s="31">
        <v>1999.5099999999998</v>
      </c>
    </row>
    <row r="1353" spans="1:3" x14ac:dyDescent="0.25">
      <c r="A1353" s="29">
        <v>1352</v>
      </c>
      <c r="B1353" s="30">
        <v>13.519999999999756</v>
      </c>
      <c r="C1353" s="31">
        <v>1999.5199999999998</v>
      </c>
    </row>
    <row r="1354" spans="1:3" x14ac:dyDescent="0.25">
      <c r="A1354" s="29">
        <v>1353</v>
      </c>
      <c r="B1354" s="30">
        <v>13.529999999999756</v>
      </c>
      <c r="C1354" s="31">
        <v>1999.5299999999997</v>
      </c>
    </row>
    <row r="1355" spans="1:3" x14ac:dyDescent="0.25">
      <c r="A1355" s="29">
        <v>1354</v>
      </c>
      <c r="B1355" s="30">
        <v>13.539999999999756</v>
      </c>
      <c r="C1355" s="31">
        <v>1999.5399999999997</v>
      </c>
    </row>
    <row r="1356" spans="1:3" x14ac:dyDescent="0.25">
      <c r="A1356" s="29">
        <v>1355</v>
      </c>
      <c r="B1356" s="30">
        <v>13.549999999999756</v>
      </c>
      <c r="C1356" s="31">
        <v>1999.5499999999997</v>
      </c>
    </row>
    <row r="1357" spans="1:3" x14ac:dyDescent="0.25">
      <c r="A1357" s="29">
        <v>1356</v>
      </c>
      <c r="B1357" s="30">
        <v>13.559999999999755</v>
      </c>
      <c r="C1357" s="31">
        <v>1999.5599999999997</v>
      </c>
    </row>
    <row r="1358" spans="1:3" x14ac:dyDescent="0.25">
      <c r="A1358" s="29">
        <v>1357</v>
      </c>
      <c r="B1358" s="30">
        <v>13.569999999999755</v>
      </c>
      <c r="C1358" s="31">
        <v>1999.5699999999997</v>
      </c>
    </row>
    <row r="1359" spans="1:3" x14ac:dyDescent="0.25">
      <c r="A1359" s="29">
        <v>1358</v>
      </c>
      <c r="B1359" s="30">
        <v>13.579999999999755</v>
      </c>
      <c r="C1359" s="31">
        <v>1999.5799999999997</v>
      </c>
    </row>
    <row r="1360" spans="1:3" x14ac:dyDescent="0.25">
      <c r="A1360" s="29">
        <v>1359</v>
      </c>
      <c r="B1360" s="30">
        <v>13.589999999999755</v>
      </c>
      <c r="C1360" s="31">
        <v>1999.5899999999997</v>
      </c>
    </row>
    <row r="1361" spans="1:3" x14ac:dyDescent="0.25">
      <c r="A1361" s="29">
        <v>1360</v>
      </c>
      <c r="B1361" s="30">
        <v>13.599999999999755</v>
      </c>
      <c r="C1361" s="31">
        <v>1999.5999999999997</v>
      </c>
    </row>
    <row r="1362" spans="1:3" x14ac:dyDescent="0.25">
      <c r="A1362" s="29">
        <v>1361</v>
      </c>
      <c r="B1362" s="30">
        <v>13.609999999999754</v>
      </c>
      <c r="C1362" s="31">
        <v>1999.6099999999997</v>
      </c>
    </row>
    <row r="1363" spans="1:3" x14ac:dyDescent="0.25">
      <c r="A1363" s="29">
        <v>1362</v>
      </c>
      <c r="B1363" s="30">
        <v>13.619999999999754</v>
      </c>
      <c r="C1363" s="31">
        <v>1999.6199999999997</v>
      </c>
    </row>
    <row r="1364" spans="1:3" x14ac:dyDescent="0.25">
      <c r="A1364" s="29">
        <v>1363</v>
      </c>
      <c r="B1364" s="30">
        <v>13.629999999999754</v>
      </c>
      <c r="C1364" s="31">
        <v>1999.6299999999997</v>
      </c>
    </row>
    <row r="1365" spans="1:3" x14ac:dyDescent="0.25">
      <c r="A1365" s="29">
        <v>1364</v>
      </c>
      <c r="B1365" s="30">
        <v>13.639999999999754</v>
      </c>
      <c r="C1365" s="31">
        <v>1999.6399999999996</v>
      </c>
    </row>
    <row r="1366" spans="1:3" x14ac:dyDescent="0.25">
      <c r="A1366" s="29">
        <v>1365</v>
      </c>
      <c r="B1366" s="30">
        <v>13.649999999999753</v>
      </c>
      <c r="C1366" s="31">
        <v>1999.6499999999999</v>
      </c>
    </row>
    <row r="1367" spans="1:3" x14ac:dyDescent="0.25">
      <c r="A1367" s="29">
        <v>1366</v>
      </c>
      <c r="B1367" s="30">
        <v>13.659999999999753</v>
      </c>
      <c r="C1367" s="31">
        <v>1999.6599999999999</v>
      </c>
    </row>
    <row r="1368" spans="1:3" x14ac:dyDescent="0.25">
      <c r="A1368" s="29">
        <v>1367</v>
      </c>
      <c r="B1368" s="30">
        <v>13.669999999999753</v>
      </c>
      <c r="C1368" s="31">
        <v>1999.6699999999998</v>
      </c>
    </row>
    <row r="1369" spans="1:3" x14ac:dyDescent="0.25">
      <c r="A1369" s="29">
        <v>1368</v>
      </c>
      <c r="B1369" s="30">
        <v>13.679999999999753</v>
      </c>
      <c r="C1369" s="31">
        <v>1999.6799999999998</v>
      </c>
    </row>
    <row r="1370" spans="1:3" x14ac:dyDescent="0.25">
      <c r="A1370" s="29">
        <v>1369</v>
      </c>
      <c r="B1370" s="30">
        <v>13.689999999999753</v>
      </c>
      <c r="C1370" s="31">
        <v>1999.6899999999998</v>
      </c>
    </row>
    <row r="1371" spans="1:3" x14ac:dyDescent="0.25">
      <c r="A1371" s="29">
        <v>1370</v>
      </c>
      <c r="B1371" s="30">
        <v>13.699999999999752</v>
      </c>
      <c r="C1371" s="31">
        <v>1999.6999999999998</v>
      </c>
    </row>
    <row r="1372" spans="1:3" x14ac:dyDescent="0.25">
      <c r="A1372" s="29">
        <v>1371</v>
      </c>
      <c r="B1372" s="30">
        <v>13.709999999999752</v>
      </c>
      <c r="C1372" s="31">
        <v>1999.7099999999998</v>
      </c>
    </row>
    <row r="1373" spans="1:3" x14ac:dyDescent="0.25">
      <c r="A1373" s="29">
        <v>1372</v>
      </c>
      <c r="B1373" s="30">
        <v>13.719999999999752</v>
      </c>
      <c r="C1373" s="31">
        <v>1999.7199999999998</v>
      </c>
    </row>
    <row r="1374" spans="1:3" x14ac:dyDescent="0.25">
      <c r="A1374" s="29">
        <v>1373</v>
      </c>
      <c r="B1374" s="30">
        <v>13.729999999999752</v>
      </c>
      <c r="C1374" s="31">
        <v>1999.7299999999998</v>
      </c>
    </row>
    <row r="1375" spans="1:3" x14ac:dyDescent="0.25">
      <c r="A1375" s="29">
        <v>1374</v>
      </c>
      <c r="B1375" s="30">
        <v>13.739999999999752</v>
      </c>
      <c r="C1375" s="31">
        <v>1999.7399999999998</v>
      </c>
    </row>
    <row r="1376" spans="1:3" x14ac:dyDescent="0.25">
      <c r="A1376" s="29">
        <v>1375</v>
      </c>
      <c r="B1376" s="30">
        <v>13.749999999999751</v>
      </c>
      <c r="C1376" s="31">
        <v>1999.7499999999998</v>
      </c>
    </row>
    <row r="1377" spans="1:3" x14ac:dyDescent="0.25">
      <c r="A1377" s="29">
        <v>1376</v>
      </c>
      <c r="B1377" s="30">
        <v>13.759999999999751</v>
      </c>
      <c r="C1377" s="31">
        <v>1999.7599999999998</v>
      </c>
    </row>
    <row r="1378" spans="1:3" x14ac:dyDescent="0.25">
      <c r="A1378" s="29">
        <v>1377</v>
      </c>
      <c r="B1378" s="30">
        <v>13.769999999999751</v>
      </c>
      <c r="C1378" s="31">
        <v>1999.7699999999998</v>
      </c>
    </row>
    <row r="1379" spans="1:3" x14ac:dyDescent="0.25">
      <c r="A1379" s="29">
        <v>1378</v>
      </c>
      <c r="B1379" s="30">
        <v>13.779999999999751</v>
      </c>
      <c r="C1379" s="31">
        <v>1999.7799999999997</v>
      </c>
    </row>
    <row r="1380" spans="1:3" x14ac:dyDescent="0.25">
      <c r="A1380" s="29">
        <v>1379</v>
      </c>
      <c r="B1380" s="30">
        <v>13.78999999999975</v>
      </c>
      <c r="C1380" s="31">
        <v>1999.7899999999997</v>
      </c>
    </row>
    <row r="1381" spans="1:3" x14ac:dyDescent="0.25">
      <c r="A1381" s="29">
        <v>1380</v>
      </c>
      <c r="B1381" s="30">
        <v>13.79999999999975</v>
      </c>
      <c r="C1381" s="31">
        <v>1999.7999999999997</v>
      </c>
    </row>
    <row r="1382" spans="1:3" x14ac:dyDescent="0.25">
      <c r="A1382" s="29">
        <v>1381</v>
      </c>
      <c r="B1382" s="30">
        <v>13.80999999999975</v>
      </c>
      <c r="C1382" s="31">
        <v>1999.8099999999997</v>
      </c>
    </row>
    <row r="1383" spans="1:3" x14ac:dyDescent="0.25">
      <c r="A1383" s="29">
        <v>1382</v>
      </c>
      <c r="B1383" s="30">
        <v>13.81999999999975</v>
      </c>
      <c r="C1383" s="31">
        <v>1999.8199999999997</v>
      </c>
    </row>
    <row r="1384" spans="1:3" x14ac:dyDescent="0.25">
      <c r="A1384" s="29">
        <v>1383</v>
      </c>
      <c r="B1384" s="30">
        <v>13.82999999999975</v>
      </c>
      <c r="C1384" s="31">
        <v>1999.8299999999997</v>
      </c>
    </row>
    <row r="1385" spans="1:3" x14ac:dyDescent="0.25">
      <c r="A1385" s="29">
        <v>1384</v>
      </c>
      <c r="B1385" s="30">
        <v>13.839999999999749</v>
      </c>
      <c r="C1385" s="31">
        <v>1999.8399999999997</v>
      </c>
    </row>
    <row r="1386" spans="1:3" x14ac:dyDescent="0.25">
      <c r="A1386" s="29">
        <v>1385</v>
      </c>
      <c r="B1386" s="30">
        <v>13.849999999999749</v>
      </c>
      <c r="C1386" s="31">
        <v>1999.8499999999997</v>
      </c>
    </row>
    <row r="1387" spans="1:3" x14ac:dyDescent="0.25">
      <c r="A1387" s="29">
        <v>1386</v>
      </c>
      <c r="B1387" s="30">
        <v>13.859999999999749</v>
      </c>
      <c r="C1387" s="31">
        <v>1999.8599999999997</v>
      </c>
    </row>
    <row r="1388" spans="1:3" x14ac:dyDescent="0.25">
      <c r="A1388" s="29">
        <v>1387</v>
      </c>
      <c r="B1388" s="30">
        <v>13.869999999999749</v>
      </c>
      <c r="C1388" s="31">
        <v>1999.8699999999997</v>
      </c>
    </row>
    <row r="1389" spans="1:3" x14ac:dyDescent="0.25">
      <c r="A1389" s="29">
        <v>1388</v>
      </c>
      <c r="B1389" s="30">
        <v>13.879999999999749</v>
      </c>
      <c r="C1389" s="31">
        <v>1999.8799999999997</v>
      </c>
    </row>
    <row r="1390" spans="1:3" x14ac:dyDescent="0.25">
      <c r="A1390" s="29">
        <v>1389</v>
      </c>
      <c r="B1390" s="30">
        <v>13.889999999999748</v>
      </c>
      <c r="C1390" s="31">
        <v>1999.8899999999996</v>
      </c>
    </row>
    <row r="1391" spans="1:3" x14ac:dyDescent="0.25">
      <c r="A1391" s="29">
        <v>1390</v>
      </c>
      <c r="B1391" s="30">
        <v>13.899999999999748</v>
      </c>
      <c r="C1391" s="31">
        <v>1999.8999999999996</v>
      </c>
    </row>
    <row r="1392" spans="1:3" x14ac:dyDescent="0.25">
      <c r="A1392" s="29">
        <v>1391</v>
      </c>
      <c r="B1392" s="30">
        <v>13.909999999999748</v>
      </c>
      <c r="C1392" s="31">
        <v>1999.9099999999999</v>
      </c>
    </row>
    <row r="1393" spans="1:3" x14ac:dyDescent="0.25">
      <c r="A1393" s="29">
        <v>1392</v>
      </c>
      <c r="B1393" s="30">
        <v>13.919999999999748</v>
      </c>
      <c r="C1393" s="31">
        <v>1999.9199999999998</v>
      </c>
    </row>
    <row r="1394" spans="1:3" x14ac:dyDescent="0.25">
      <c r="A1394" s="29">
        <v>1393</v>
      </c>
      <c r="B1394" s="30">
        <v>13.929999999999747</v>
      </c>
      <c r="C1394" s="31">
        <v>1999.9299999999998</v>
      </c>
    </row>
    <row r="1395" spans="1:3" x14ac:dyDescent="0.25">
      <c r="A1395" s="29">
        <v>1394</v>
      </c>
      <c r="B1395" s="30">
        <v>13.939999999999747</v>
      </c>
      <c r="C1395" s="31">
        <v>1999.9399999999998</v>
      </c>
    </row>
    <row r="1396" spans="1:3" x14ac:dyDescent="0.25">
      <c r="A1396" s="29">
        <v>1395</v>
      </c>
      <c r="B1396" s="30">
        <v>13.949999999999747</v>
      </c>
      <c r="C1396" s="31">
        <v>1999.9499999999998</v>
      </c>
    </row>
    <row r="1397" spans="1:3" x14ac:dyDescent="0.25">
      <c r="A1397" s="29">
        <v>1396</v>
      </c>
      <c r="B1397" s="30">
        <v>13.959999999999747</v>
      </c>
      <c r="C1397" s="31">
        <v>1999.9599999999998</v>
      </c>
    </row>
    <row r="1398" spans="1:3" x14ac:dyDescent="0.25">
      <c r="A1398" s="29">
        <v>1397</v>
      </c>
      <c r="B1398" s="30">
        <v>13.969999999999747</v>
      </c>
      <c r="C1398" s="31">
        <v>1999.9699999999998</v>
      </c>
    </row>
    <row r="1399" spans="1:3" x14ac:dyDescent="0.25">
      <c r="A1399" s="29">
        <v>1398</v>
      </c>
      <c r="B1399" s="30">
        <v>13.979999999999746</v>
      </c>
      <c r="C1399" s="31">
        <v>1999.9799999999998</v>
      </c>
    </row>
    <row r="1400" spans="1:3" x14ac:dyDescent="0.25">
      <c r="A1400" s="29">
        <v>1399</v>
      </c>
      <c r="B1400" s="30">
        <v>13.989999999999746</v>
      </c>
      <c r="C1400" s="31">
        <v>1999.9899999999998</v>
      </c>
    </row>
    <row r="1401" spans="1:3" x14ac:dyDescent="0.25">
      <c r="A1401" s="29">
        <v>1400</v>
      </c>
      <c r="B1401" s="30">
        <v>13.999999999999746</v>
      </c>
      <c r="C1401" s="31">
        <v>1999.9999999999998</v>
      </c>
    </row>
    <row r="1402" spans="1:3" x14ac:dyDescent="0.25">
      <c r="A1402" s="29">
        <v>1401</v>
      </c>
      <c r="B1402" s="30">
        <v>14.009999999999746</v>
      </c>
      <c r="C1402" s="31">
        <v>2000</v>
      </c>
    </row>
    <row r="1403" spans="1:3" x14ac:dyDescent="0.25">
      <c r="A1403" s="29">
        <v>1402</v>
      </c>
      <c r="B1403" s="30">
        <v>14.019999999999746</v>
      </c>
      <c r="C1403" s="31">
        <v>2000</v>
      </c>
    </row>
    <row r="1404" spans="1:3" x14ac:dyDescent="0.25">
      <c r="A1404" s="29">
        <v>1403</v>
      </c>
      <c r="B1404" s="30">
        <v>14.029999999999745</v>
      </c>
      <c r="C1404" s="31">
        <v>2000</v>
      </c>
    </row>
    <row r="1405" spans="1:3" x14ac:dyDescent="0.25">
      <c r="A1405" s="29">
        <v>1404</v>
      </c>
      <c r="B1405" s="30">
        <v>14.039999999999745</v>
      </c>
      <c r="C1405" s="31">
        <v>2000</v>
      </c>
    </row>
    <row r="1406" spans="1:3" x14ac:dyDescent="0.25">
      <c r="A1406" s="29">
        <v>1405</v>
      </c>
      <c r="B1406" s="30">
        <v>14.049999999999745</v>
      </c>
      <c r="C1406" s="31">
        <v>2000</v>
      </c>
    </row>
    <row r="1407" spans="1:3" x14ac:dyDescent="0.25">
      <c r="A1407" s="29">
        <v>1406</v>
      </c>
      <c r="B1407" s="30">
        <v>14.059999999999745</v>
      </c>
      <c r="C1407" s="31">
        <v>2000</v>
      </c>
    </row>
    <row r="1408" spans="1:3" x14ac:dyDescent="0.25">
      <c r="A1408" s="29">
        <v>1407</v>
      </c>
      <c r="B1408" s="30">
        <v>14.069999999999744</v>
      </c>
      <c r="C1408" s="31">
        <v>2000</v>
      </c>
    </row>
    <row r="1409" spans="1:3" x14ac:dyDescent="0.25">
      <c r="A1409" s="29">
        <v>1408</v>
      </c>
      <c r="B1409" s="30">
        <v>14.079999999999744</v>
      </c>
      <c r="C1409" s="31">
        <v>2000</v>
      </c>
    </row>
    <row r="1410" spans="1:3" x14ac:dyDescent="0.25">
      <c r="A1410" s="29">
        <v>1409</v>
      </c>
      <c r="B1410" s="30">
        <v>14.089999999999744</v>
      </c>
      <c r="C1410" s="31">
        <v>2000</v>
      </c>
    </row>
    <row r="1411" spans="1:3" x14ac:dyDescent="0.25">
      <c r="A1411" s="29">
        <v>1410</v>
      </c>
      <c r="B1411" s="30">
        <v>14.099999999999744</v>
      </c>
      <c r="C1411" s="31">
        <v>2000</v>
      </c>
    </row>
    <row r="1412" spans="1:3" x14ac:dyDescent="0.25">
      <c r="A1412" s="29">
        <v>1411</v>
      </c>
      <c r="B1412" s="30">
        <v>14.109999999999744</v>
      </c>
      <c r="C1412" s="31">
        <v>2000</v>
      </c>
    </row>
    <row r="1413" spans="1:3" x14ac:dyDescent="0.25">
      <c r="A1413" s="29">
        <v>1412</v>
      </c>
      <c r="B1413" s="30">
        <v>14.119999999999743</v>
      </c>
      <c r="C1413" s="31">
        <v>2000</v>
      </c>
    </row>
    <row r="1414" spans="1:3" x14ac:dyDescent="0.25">
      <c r="A1414" s="29">
        <v>1413</v>
      </c>
      <c r="B1414" s="30">
        <v>14.129999999999743</v>
      </c>
      <c r="C1414" s="31">
        <v>2000</v>
      </c>
    </row>
    <row r="1415" spans="1:3" x14ac:dyDescent="0.25">
      <c r="A1415" s="29">
        <v>1414</v>
      </c>
      <c r="B1415" s="30">
        <v>14.139999999999743</v>
      </c>
      <c r="C1415" s="31">
        <v>2000</v>
      </c>
    </row>
    <row r="1416" spans="1:3" x14ac:dyDescent="0.25">
      <c r="A1416" s="29">
        <v>1415</v>
      </c>
      <c r="B1416" s="30">
        <v>14.149999999999743</v>
      </c>
      <c r="C1416" s="31">
        <v>2000</v>
      </c>
    </row>
    <row r="1417" spans="1:3" x14ac:dyDescent="0.25">
      <c r="A1417" s="29">
        <v>1416</v>
      </c>
      <c r="B1417" s="30">
        <v>14.159999999999743</v>
      </c>
      <c r="C1417" s="31">
        <v>2000</v>
      </c>
    </row>
    <row r="1418" spans="1:3" x14ac:dyDescent="0.25">
      <c r="A1418" s="29">
        <v>1417</v>
      </c>
      <c r="B1418" s="30">
        <v>14.169999999999742</v>
      </c>
      <c r="C1418" s="31">
        <v>2000</v>
      </c>
    </row>
    <row r="1419" spans="1:3" x14ac:dyDescent="0.25">
      <c r="A1419" s="29">
        <v>1418</v>
      </c>
      <c r="B1419" s="30">
        <v>14.179999999999742</v>
      </c>
      <c r="C1419" s="31">
        <v>2000</v>
      </c>
    </row>
    <row r="1420" spans="1:3" x14ac:dyDescent="0.25">
      <c r="A1420" s="29">
        <v>1419</v>
      </c>
      <c r="B1420" s="30">
        <v>14.189999999999742</v>
      </c>
      <c r="C1420" s="31">
        <v>2000</v>
      </c>
    </row>
    <row r="1421" spans="1:3" x14ac:dyDescent="0.25">
      <c r="A1421" s="29">
        <v>1420</v>
      </c>
      <c r="B1421" s="30">
        <v>14.199999999999742</v>
      </c>
      <c r="C1421" s="31">
        <v>2000</v>
      </c>
    </row>
    <row r="1422" spans="1:3" x14ac:dyDescent="0.25">
      <c r="A1422" s="29">
        <v>1421</v>
      </c>
      <c r="B1422" s="30">
        <v>14.209999999999742</v>
      </c>
      <c r="C1422" s="31">
        <v>2000</v>
      </c>
    </row>
    <row r="1423" spans="1:3" x14ac:dyDescent="0.25">
      <c r="A1423" s="29">
        <v>1422</v>
      </c>
      <c r="B1423" s="30">
        <v>14.219999999999741</v>
      </c>
      <c r="C1423" s="31">
        <v>2000</v>
      </c>
    </row>
    <row r="1424" spans="1:3" x14ac:dyDescent="0.25">
      <c r="A1424" s="29">
        <v>1423</v>
      </c>
      <c r="B1424" s="30">
        <v>14.229999999999741</v>
      </c>
      <c r="C1424" s="31">
        <v>2000</v>
      </c>
    </row>
    <row r="1425" spans="1:3" x14ac:dyDescent="0.25">
      <c r="A1425" s="29">
        <v>1424</v>
      </c>
      <c r="B1425" s="30">
        <v>14.239999999999741</v>
      </c>
      <c r="C1425" s="31">
        <v>2000</v>
      </c>
    </row>
    <row r="1426" spans="1:3" x14ac:dyDescent="0.25">
      <c r="A1426" s="29">
        <v>1425</v>
      </c>
      <c r="B1426" s="30">
        <v>14.249999999999741</v>
      </c>
      <c r="C1426" s="31">
        <v>2000</v>
      </c>
    </row>
    <row r="1427" spans="1:3" x14ac:dyDescent="0.25">
      <c r="A1427" s="29">
        <v>1426</v>
      </c>
      <c r="B1427" s="30">
        <v>14.25999999999974</v>
      </c>
      <c r="C1427" s="31">
        <v>2000</v>
      </c>
    </row>
    <row r="1428" spans="1:3" x14ac:dyDescent="0.25">
      <c r="A1428" s="29">
        <v>1427</v>
      </c>
      <c r="B1428" s="30">
        <v>14.26999999999974</v>
      </c>
      <c r="C1428" s="31">
        <v>2000</v>
      </c>
    </row>
    <row r="1429" spans="1:3" x14ac:dyDescent="0.25">
      <c r="A1429" s="29">
        <v>1428</v>
      </c>
      <c r="B1429" s="30">
        <v>14.27999999999974</v>
      </c>
      <c r="C1429" s="31">
        <v>2000</v>
      </c>
    </row>
    <row r="1430" spans="1:3" x14ac:dyDescent="0.25">
      <c r="A1430" s="29">
        <v>1429</v>
      </c>
      <c r="B1430" s="30">
        <v>14.28999999999974</v>
      </c>
      <c r="C1430" s="31">
        <v>2000</v>
      </c>
    </row>
    <row r="1431" spans="1:3" x14ac:dyDescent="0.25">
      <c r="A1431" s="29">
        <v>1430</v>
      </c>
      <c r="B1431" s="30">
        <v>14.29999999999974</v>
      </c>
      <c r="C1431" s="31">
        <v>2000</v>
      </c>
    </row>
    <row r="1432" spans="1:3" x14ac:dyDescent="0.25">
      <c r="A1432" s="29">
        <v>1431</v>
      </c>
      <c r="B1432" s="30">
        <v>14.309999999999739</v>
      </c>
      <c r="C1432" s="31">
        <v>2000</v>
      </c>
    </row>
    <row r="1433" spans="1:3" x14ac:dyDescent="0.25">
      <c r="A1433" s="29">
        <v>1432</v>
      </c>
      <c r="B1433" s="30">
        <v>14.319999999999739</v>
      </c>
      <c r="C1433" s="31">
        <v>2000</v>
      </c>
    </row>
    <row r="1434" spans="1:3" x14ac:dyDescent="0.25">
      <c r="A1434" s="29">
        <v>1433</v>
      </c>
      <c r="B1434" s="30">
        <v>14.329999999999739</v>
      </c>
      <c r="C1434" s="31">
        <v>2000</v>
      </c>
    </row>
    <row r="1435" spans="1:3" x14ac:dyDescent="0.25">
      <c r="A1435" s="29">
        <v>1434</v>
      </c>
      <c r="B1435" s="30">
        <v>14.339999999999739</v>
      </c>
      <c r="C1435" s="31">
        <v>2000</v>
      </c>
    </row>
    <row r="1436" spans="1:3" x14ac:dyDescent="0.25">
      <c r="A1436" s="29">
        <v>1435</v>
      </c>
      <c r="B1436" s="30">
        <v>14.349999999999739</v>
      </c>
      <c r="C1436" s="31">
        <v>2000</v>
      </c>
    </row>
    <row r="1437" spans="1:3" x14ac:dyDescent="0.25">
      <c r="A1437" s="29">
        <v>1436</v>
      </c>
      <c r="B1437" s="30">
        <v>14.359999999999738</v>
      </c>
      <c r="C1437" s="31">
        <v>2000</v>
      </c>
    </row>
    <row r="1438" spans="1:3" x14ac:dyDescent="0.25">
      <c r="A1438" s="29">
        <v>1437</v>
      </c>
      <c r="B1438" s="30">
        <v>14.369999999999738</v>
      </c>
      <c r="C1438" s="31">
        <v>2000</v>
      </c>
    </row>
    <row r="1439" spans="1:3" x14ac:dyDescent="0.25">
      <c r="A1439" s="29">
        <v>1438</v>
      </c>
      <c r="B1439" s="30">
        <v>14.379999999999738</v>
      </c>
      <c r="C1439" s="31">
        <v>2000</v>
      </c>
    </row>
    <row r="1440" spans="1:3" x14ac:dyDescent="0.25">
      <c r="A1440" s="29">
        <v>1439</v>
      </c>
      <c r="B1440" s="30">
        <v>14.389999999999738</v>
      </c>
      <c r="C1440" s="31">
        <v>2000</v>
      </c>
    </row>
    <row r="1441" spans="1:3" x14ac:dyDescent="0.25">
      <c r="A1441" s="29">
        <v>1440</v>
      </c>
      <c r="B1441" s="30">
        <v>14.399999999999737</v>
      </c>
      <c r="C1441" s="31">
        <v>2000</v>
      </c>
    </row>
    <row r="1442" spans="1:3" x14ac:dyDescent="0.25">
      <c r="A1442" s="29">
        <v>1441</v>
      </c>
      <c r="B1442" s="30">
        <v>14.409999999999737</v>
      </c>
      <c r="C1442" s="31">
        <v>2000</v>
      </c>
    </row>
    <row r="1443" spans="1:3" x14ac:dyDescent="0.25">
      <c r="A1443" s="29">
        <v>1442</v>
      </c>
      <c r="B1443" s="30">
        <v>14.419999999999737</v>
      </c>
      <c r="C1443" s="31">
        <v>2000</v>
      </c>
    </row>
    <row r="1444" spans="1:3" x14ac:dyDescent="0.25">
      <c r="A1444" s="29">
        <v>1443</v>
      </c>
      <c r="B1444" s="30">
        <v>14.429999999999737</v>
      </c>
      <c r="C1444" s="31">
        <v>2000</v>
      </c>
    </row>
    <row r="1445" spans="1:3" x14ac:dyDescent="0.25">
      <c r="A1445" s="29">
        <v>1444</v>
      </c>
      <c r="B1445" s="30">
        <v>14.439999999999737</v>
      </c>
      <c r="C1445" s="31">
        <v>2000</v>
      </c>
    </row>
    <row r="1446" spans="1:3" x14ac:dyDescent="0.25">
      <c r="A1446" s="29">
        <v>1445</v>
      </c>
      <c r="B1446" s="30">
        <v>14.449999999999736</v>
      </c>
      <c r="C1446" s="31">
        <v>2000</v>
      </c>
    </row>
    <row r="1447" spans="1:3" x14ac:dyDescent="0.25">
      <c r="A1447" s="29">
        <v>1446</v>
      </c>
      <c r="B1447" s="30">
        <v>14.459999999999736</v>
      </c>
      <c r="C1447" s="31">
        <v>2000</v>
      </c>
    </row>
    <row r="1448" spans="1:3" x14ac:dyDescent="0.25">
      <c r="A1448" s="29">
        <v>1447</v>
      </c>
      <c r="B1448" s="30">
        <v>14.469999999999736</v>
      </c>
      <c r="C1448" s="31">
        <v>2000</v>
      </c>
    </row>
    <row r="1449" spans="1:3" x14ac:dyDescent="0.25">
      <c r="A1449" s="29">
        <v>1448</v>
      </c>
      <c r="B1449" s="30">
        <v>14.479999999999736</v>
      </c>
      <c r="C1449" s="31">
        <v>2000</v>
      </c>
    </row>
    <row r="1450" spans="1:3" x14ac:dyDescent="0.25">
      <c r="A1450" s="29">
        <v>1449</v>
      </c>
      <c r="B1450" s="30">
        <v>14.489999999999736</v>
      </c>
      <c r="C1450" s="31">
        <v>2000</v>
      </c>
    </row>
    <row r="1451" spans="1:3" x14ac:dyDescent="0.25">
      <c r="A1451" s="29">
        <v>1450</v>
      </c>
      <c r="B1451" s="30">
        <v>14.499999999999735</v>
      </c>
      <c r="C1451" s="31">
        <v>2000</v>
      </c>
    </row>
    <row r="1452" spans="1:3" x14ac:dyDescent="0.25">
      <c r="A1452" s="29">
        <v>1451</v>
      </c>
      <c r="B1452" s="30">
        <v>14.509999999999735</v>
      </c>
      <c r="C1452" s="31">
        <v>2000</v>
      </c>
    </row>
    <row r="1453" spans="1:3" x14ac:dyDescent="0.25">
      <c r="A1453" s="29">
        <v>1452</v>
      </c>
      <c r="B1453" s="30">
        <v>14.519999999999735</v>
      </c>
      <c r="C1453" s="31">
        <v>2000</v>
      </c>
    </row>
    <row r="1454" spans="1:3" x14ac:dyDescent="0.25">
      <c r="A1454" s="29">
        <v>1453</v>
      </c>
      <c r="B1454" s="30">
        <v>14.529999999999735</v>
      </c>
      <c r="C1454" s="31">
        <v>2000</v>
      </c>
    </row>
    <row r="1455" spans="1:3" x14ac:dyDescent="0.25">
      <c r="A1455" s="29">
        <v>1454</v>
      </c>
      <c r="B1455" s="30">
        <v>14.539999999999734</v>
      </c>
      <c r="C1455" s="31">
        <v>2000</v>
      </c>
    </row>
    <row r="1456" spans="1:3" x14ac:dyDescent="0.25">
      <c r="A1456" s="29">
        <v>1455</v>
      </c>
      <c r="B1456" s="30">
        <v>14.549999999999734</v>
      </c>
      <c r="C1456" s="31">
        <v>2000</v>
      </c>
    </row>
    <row r="1457" spans="1:3" x14ac:dyDescent="0.25">
      <c r="A1457" s="29">
        <v>1456</v>
      </c>
      <c r="B1457" s="30">
        <v>14.559999999999734</v>
      </c>
      <c r="C1457" s="31">
        <v>2000</v>
      </c>
    </row>
    <row r="1458" spans="1:3" x14ac:dyDescent="0.25">
      <c r="A1458" s="29">
        <v>1457</v>
      </c>
      <c r="B1458" s="30">
        <v>14.569999999999734</v>
      </c>
      <c r="C1458" s="31">
        <v>2000</v>
      </c>
    </row>
    <row r="1459" spans="1:3" x14ac:dyDescent="0.25">
      <c r="A1459" s="29">
        <v>1458</v>
      </c>
      <c r="B1459" s="30">
        <v>14.579999999999734</v>
      </c>
      <c r="C1459" s="31">
        <v>2000</v>
      </c>
    </row>
    <row r="1460" spans="1:3" x14ac:dyDescent="0.25">
      <c r="A1460" s="29">
        <v>1459</v>
      </c>
      <c r="B1460" s="30">
        <v>14.589999999999733</v>
      </c>
      <c r="C1460" s="31">
        <v>2000</v>
      </c>
    </row>
    <row r="1461" spans="1:3" x14ac:dyDescent="0.25">
      <c r="A1461" s="29">
        <v>1460</v>
      </c>
      <c r="B1461" s="30">
        <v>14.599999999999733</v>
      </c>
      <c r="C1461" s="31">
        <v>2000</v>
      </c>
    </row>
    <row r="1462" spans="1:3" x14ac:dyDescent="0.25">
      <c r="A1462" s="29">
        <v>1461</v>
      </c>
      <c r="B1462" s="30">
        <v>14.609999999999733</v>
      </c>
      <c r="C1462" s="31">
        <v>2000</v>
      </c>
    </row>
    <row r="1463" spans="1:3" x14ac:dyDescent="0.25">
      <c r="A1463" s="29">
        <v>1462</v>
      </c>
      <c r="B1463" s="30">
        <v>14.619999999999733</v>
      </c>
      <c r="C1463" s="31">
        <v>2000</v>
      </c>
    </row>
    <row r="1464" spans="1:3" x14ac:dyDescent="0.25">
      <c r="A1464" s="29">
        <v>1463</v>
      </c>
      <c r="B1464" s="30">
        <v>14.629999999999733</v>
      </c>
      <c r="C1464" s="31">
        <v>2000</v>
      </c>
    </row>
    <row r="1465" spans="1:3" x14ac:dyDescent="0.25">
      <c r="A1465" s="29">
        <v>1464</v>
      </c>
      <c r="B1465" s="30">
        <v>14.639999999999732</v>
      </c>
      <c r="C1465" s="31">
        <v>2000</v>
      </c>
    </row>
    <row r="1466" spans="1:3" x14ac:dyDescent="0.25">
      <c r="A1466" s="29">
        <v>1465</v>
      </c>
      <c r="B1466" s="30">
        <v>14.649999999999732</v>
      </c>
      <c r="C1466" s="31">
        <v>2000</v>
      </c>
    </row>
    <row r="1467" spans="1:3" x14ac:dyDescent="0.25">
      <c r="A1467" s="29">
        <v>1466</v>
      </c>
      <c r="B1467" s="30">
        <v>14.659999999999732</v>
      </c>
      <c r="C1467" s="31">
        <v>2000</v>
      </c>
    </row>
    <row r="1468" spans="1:3" x14ac:dyDescent="0.25">
      <c r="A1468" s="29">
        <v>1467</v>
      </c>
      <c r="B1468" s="30">
        <v>14.669999999999732</v>
      </c>
      <c r="C1468" s="31">
        <v>2000</v>
      </c>
    </row>
    <row r="1469" spans="1:3" x14ac:dyDescent="0.25">
      <c r="A1469" s="29">
        <v>1468</v>
      </c>
      <c r="B1469" s="30">
        <v>14.679999999999731</v>
      </c>
      <c r="C1469" s="31">
        <v>2000</v>
      </c>
    </row>
    <row r="1470" spans="1:3" x14ac:dyDescent="0.25">
      <c r="A1470" s="29">
        <v>1469</v>
      </c>
      <c r="B1470" s="30">
        <v>14.689999999999731</v>
      </c>
      <c r="C1470" s="31">
        <v>2000</v>
      </c>
    </row>
    <row r="1471" spans="1:3" x14ac:dyDescent="0.25">
      <c r="A1471" s="29">
        <v>1470</v>
      </c>
      <c r="B1471" s="30">
        <v>14.699999999999731</v>
      </c>
      <c r="C1471" s="31">
        <v>2000</v>
      </c>
    </row>
    <row r="1472" spans="1:3" x14ac:dyDescent="0.25">
      <c r="A1472" s="29">
        <v>1471</v>
      </c>
      <c r="B1472" s="30">
        <v>14.709999999999731</v>
      </c>
      <c r="C1472" s="31">
        <v>2000</v>
      </c>
    </row>
    <row r="1473" spans="1:3" x14ac:dyDescent="0.25">
      <c r="A1473" s="29">
        <v>1472</v>
      </c>
      <c r="B1473" s="30">
        <v>14.719999999999731</v>
      </c>
      <c r="C1473" s="31">
        <v>2000</v>
      </c>
    </row>
    <row r="1474" spans="1:3" x14ac:dyDescent="0.25">
      <c r="A1474" s="29">
        <v>1473</v>
      </c>
      <c r="B1474" s="30">
        <v>14.72999999999973</v>
      </c>
      <c r="C1474" s="31">
        <v>2000</v>
      </c>
    </row>
    <row r="1475" spans="1:3" x14ac:dyDescent="0.25">
      <c r="A1475" s="29">
        <v>1474</v>
      </c>
      <c r="B1475" s="30">
        <v>14.73999999999973</v>
      </c>
      <c r="C1475" s="31">
        <v>2000</v>
      </c>
    </row>
    <row r="1476" spans="1:3" x14ac:dyDescent="0.25">
      <c r="A1476" s="29">
        <v>1475</v>
      </c>
      <c r="B1476" s="30">
        <v>14.74999999999973</v>
      </c>
      <c r="C1476" s="31">
        <v>2000</v>
      </c>
    </row>
    <row r="1477" spans="1:3" x14ac:dyDescent="0.25">
      <c r="A1477" s="29">
        <v>1476</v>
      </c>
      <c r="B1477" s="30">
        <v>14.75999999999973</v>
      </c>
      <c r="C1477" s="31">
        <v>2000</v>
      </c>
    </row>
    <row r="1478" spans="1:3" x14ac:dyDescent="0.25">
      <c r="A1478" s="29">
        <v>1477</v>
      </c>
      <c r="B1478" s="30">
        <v>14.76999999999973</v>
      </c>
      <c r="C1478" s="31">
        <v>2000</v>
      </c>
    </row>
    <row r="1479" spans="1:3" x14ac:dyDescent="0.25">
      <c r="A1479" s="29">
        <v>1478</v>
      </c>
      <c r="B1479" s="30">
        <v>14.779999999999729</v>
      </c>
      <c r="C1479" s="31">
        <v>2000</v>
      </c>
    </row>
    <row r="1480" spans="1:3" x14ac:dyDescent="0.25">
      <c r="A1480" s="29">
        <v>1479</v>
      </c>
      <c r="B1480" s="30">
        <v>14.789999999999729</v>
      </c>
      <c r="C1480" s="31">
        <v>2000</v>
      </c>
    </row>
    <row r="1481" spans="1:3" x14ac:dyDescent="0.25">
      <c r="A1481" s="29">
        <v>1480</v>
      </c>
      <c r="B1481" s="30">
        <v>14.799999999999729</v>
      </c>
      <c r="C1481" s="31">
        <v>2000</v>
      </c>
    </row>
    <row r="1482" spans="1:3" x14ac:dyDescent="0.25">
      <c r="A1482" s="29">
        <v>1481</v>
      </c>
      <c r="B1482" s="30">
        <v>14.809999999999729</v>
      </c>
      <c r="C1482" s="31">
        <v>2000</v>
      </c>
    </row>
    <row r="1483" spans="1:3" x14ac:dyDescent="0.25">
      <c r="A1483" s="29">
        <v>1482</v>
      </c>
      <c r="B1483" s="30">
        <v>14.819999999999729</v>
      </c>
      <c r="C1483" s="31">
        <v>2000</v>
      </c>
    </row>
    <row r="1484" spans="1:3" x14ac:dyDescent="0.25">
      <c r="A1484" s="29">
        <v>1483</v>
      </c>
      <c r="B1484" s="30">
        <v>14.829999999999728</v>
      </c>
      <c r="C1484" s="31">
        <v>2000</v>
      </c>
    </row>
    <row r="1485" spans="1:3" x14ac:dyDescent="0.25">
      <c r="A1485" s="29">
        <v>1484</v>
      </c>
      <c r="B1485" s="30">
        <v>14.839999999999728</v>
      </c>
      <c r="C1485" s="31">
        <v>2000</v>
      </c>
    </row>
    <row r="1486" spans="1:3" x14ac:dyDescent="0.25">
      <c r="A1486" s="29">
        <v>1485</v>
      </c>
      <c r="B1486" s="30">
        <v>14.849999999999728</v>
      </c>
      <c r="C1486" s="31">
        <v>2000</v>
      </c>
    </row>
    <row r="1487" spans="1:3" x14ac:dyDescent="0.25">
      <c r="A1487" s="29">
        <v>1486</v>
      </c>
      <c r="B1487" s="30">
        <v>14.859999999999728</v>
      </c>
      <c r="C1487" s="31">
        <v>2000</v>
      </c>
    </row>
    <row r="1488" spans="1:3" x14ac:dyDescent="0.25">
      <c r="A1488" s="29">
        <v>1487</v>
      </c>
      <c r="B1488" s="30">
        <v>14.869999999999727</v>
      </c>
      <c r="C1488" s="31">
        <v>2000</v>
      </c>
    </row>
    <row r="1489" spans="1:3" x14ac:dyDescent="0.25">
      <c r="A1489" s="29">
        <v>1488</v>
      </c>
      <c r="B1489" s="30">
        <v>14.879999999999727</v>
      </c>
      <c r="C1489" s="31">
        <v>2000</v>
      </c>
    </row>
    <row r="1490" spans="1:3" x14ac:dyDescent="0.25">
      <c r="A1490" s="29">
        <v>1489</v>
      </c>
      <c r="B1490" s="30">
        <v>14.889999999999727</v>
      </c>
      <c r="C1490" s="31">
        <v>2000</v>
      </c>
    </row>
    <row r="1491" spans="1:3" x14ac:dyDescent="0.25">
      <c r="A1491" s="29">
        <v>1490</v>
      </c>
      <c r="B1491" s="30">
        <v>14.899999999999727</v>
      </c>
      <c r="C1491" s="31">
        <v>2000</v>
      </c>
    </row>
    <row r="1492" spans="1:3" x14ac:dyDescent="0.25">
      <c r="A1492" s="29">
        <v>1491</v>
      </c>
      <c r="B1492" s="30">
        <v>14.909999999999727</v>
      </c>
      <c r="C1492" s="31">
        <v>2000</v>
      </c>
    </row>
    <row r="1493" spans="1:3" x14ac:dyDescent="0.25">
      <c r="A1493" s="29">
        <v>1492</v>
      </c>
      <c r="B1493" s="30">
        <v>14.919999999999726</v>
      </c>
      <c r="C1493" s="31">
        <v>2000</v>
      </c>
    </row>
    <row r="1494" spans="1:3" x14ac:dyDescent="0.25">
      <c r="A1494" s="29">
        <v>1493</v>
      </c>
      <c r="B1494" s="30">
        <v>14.929999999999726</v>
      </c>
      <c r="C1494" s="31">
        <v>2000</v>
      </c>
    </row>
    <row r="1495" spans="1:3" x14ac:dyDescent="0.25">
      <c r="A1495" s="29">
        <v>1494</v>
      </c>
      <c r="B1495" s="30">
        <v>14.939999999999726</v>
      </c>
      <c r="C1495" s="31">
        <v>2000</v>
      </c>
    </row>
    <row r="1496" spans="1:3" x14ac:dyDescent="0.25">
      <c r="A1496" s="29">
        <v>1495</v>
      </c>
      <c r="B1496" s="30">
        <v>14.949999999999726</v>
      </c>
      <c r="C1496" s="31">
        <v>2000</v>
      </c>
    </row>
    <row r="1497" spans="1:3" x14ac:dyDescent="0.25">
      <c r="A1497" s="29">
        <v>1496</v>
      </c>
      <c r="B1497" s="30">
        <v>14.959999999999726</v>
      </c>
      <c r="C1497" s="31">
        <v>2000</v>
      </c>
    </row>
    <row r="1498" spans="1:3" x14ac:dyDescent="0.25">
      <c r="A1498" s="29">
        <v>1497</v>
      </c>
      <c r="B1498" s="30">
        <v>14.969999999999725</v>
      </c>
      <c r="C1498" s="31">
        <v>2000</v>
      </c>
    </row>
    <row r="1499" spans="1:3" x14ac:dyDescent="0.25">
      <c r="A1499" s="29">
        <v>1498</v>
      </c>
      <c r="B1499" s="30">
        <v>14.979999999999725</v>
      </c>
      <c r="C1499" s="31">
        <v>2000</v>
      </c>
    </row>
    <row r="1500" spans="1:3" x14ac:dyDescent="0.25">
      <c r="A1500" s="29">
        <v>1499</v>
      </c>
      <c r="B1500" s="30">
        <v>14.989999999999725</v>
      </c>
      <c r="C1500" s="31">
        <v>2000</v>
      </c>
    </row>
    <row r="1501" spans="1:3" x14ac:dyDescent="0.25">
      <c r="A1501" s="29">
        <v>1500</v>
      </c>
      <c r="B1501" s="30">
        <v>14.999999999999725</v>
      </c>
      <c r="C1501" s="31">
        <v>2000</v>
      </c>
    </row>
    <row r="1502" spans="1:3" x14ac:dyDescent="0.25">
      <c r="A1502" s="29">
        <v>1501</v>
      </c>
      <c r="B1502" s="30">
        <v>15.009999999999724</v>
      </c>
      <c r="C1502" s="31">
        <v>2000</v>
      </c>
    </row>
    <row r="1503" spans="1:3" x14ac:dyDescent="0.25">
      <c r="A1503" s="29">
        <v>1502</v>
      </c>
      <c r="B1503" s="30">
        <v>15.019999999999724</v>
      </c>
      <c r="C1503" s="31">
        <v>2000</v>
      </c>
    </row>
    <row r="1504" spans="1:3" x14ac:dyDescent="0.25">
      <c r="A1504" s="29">
        <v>1503</v>
      </c>
      <c r="B1504" s="30">
        <v>15.029999999999724</v>
      </c>
      <c r="C1504" s="31">
        <v>2000</v>
      </c>
    </row>
    <row r="1505" spans="1:3" x14ac:dyDescent="0.25">
      <c r="A1505" s="29">
        <v>1504</v>
      </c>
      <c r="B1505" s="30">
        <v>15.039999999999724</v>
      </c>
      <c r="C1505" s="31">
        <v>2000</v>
      </c>
    </row>
    <row r="1506" spans="1:3" x14ac:dyDescent="0.25">
      <c r="A1506" s="29">
        <v>1505</v>
      </c>
      <c r="B1506" s="30">
        <v>15.049999999999724</v>
      </c>
      <c r="C1506" s="31">
        <v>2000</v>
      </c>
    </row>
    <row r="1507" spans="1:3" x14ac:dyDescent="0.25">
      <c r="A1507" s="29">
        <v>1506</v>
      </c>
      <c r="B1507" s="30">
        <v>15.059999999999723</v>
      </c>
      <c r="C1507" s="31">
        <v>2000</v>
      </c>
    </row>
    <row r="1508" spans="1:3" x14ac:dyDescent="0.25">
      <c r="A1508" s="29">
        <v>1507</v>
      </c>
      <c r="B1508" s="30">
        <v>15.069999999999723</v>
      </c>
      <c r="C1508" s="31">
        <v>2000</v>
      </c>
    </row>
    <row r="1509" spans="1:3" x14ac:dyDescent="0.25">
      <c r="A1509" s="29">
        <v>1508</v>
      </c>
      <c r="B1509" s="30">
        <v>15.079999999999723</v>
      </c>
      <c r="C1509" s="31">
        <v>2000</v>
      </c>
    </row>
    <row r="1510" spans="1:3" x14ac:dyDescent="0.25">
      <c r="A1510" s="29">
        <v>1509</v>
      </c>
      <c r="B1510" s="30">
        <v>15.089999999999723</v>
      </c>
      <c r="C1510" s="31">
        <v>2000</v>
      </c>
    </row>
    <row r="1511" spans="1:3" x14ac:dyDescent="0.25">
      <c r="A1511" s="29">
        <v>1510</v>
      </c>
      <c r="B1511" s="30">
        <v>15.099999999999723</v>
      </c>
      <c r="C1511" s="31">
        <v>2000</v>
      </c>
    </row>
    <row r="1512" spans="1:3" x14ac:dyDescent="0.25">
      <c r="A1512" s="29">
        <v>1511</v>
      </c>
      <c r="B1512" s="30">
        <v>15.109999999999722</v>
      </c>
      <c r="C1512" s="31">
        <v>2000</v>
      </c>
    </row>
    <row r="1513" spans="1:3" x14ac:dyDescent="0.25">
      <c r="A1513" s="29">
        <v>1512</v>
      </c>
      <c r="B1513" s="30">
        <v>15.119999999999722</v>
      </c>
      <c r="C1513" s="31">
        <v>2000</v>
      </c>
    </row>
    <row r="1514" spans="1:3" x14ac:dyDescent="0.25">
      <c r="A1514" s="29">
        <v>1513</v>
      </c>
      <c r="B1514" s="30">
        <v>15.129999999999722</v>
      </c>
      <c r="C1514" s="31">
        <v>2000</v>
      </c>
    </row>
    <row r="1515" spans="1:3" x14ac:dyDescent="0.25">
      <c r="A1515" s="29">
        <v>1514</v>
      </c>
      <c r="B1515" s="30">
        <v>15.139999999999722</v>
      </c>
      <c r="C1515" s="31">
        <v>2000</v>
      </c>
    </row>
    <row r="1516" spans="1:3" x14ac:dyDescent="0.25">
      <c r="A1516" s="29">
        <v>1515</v>
      </c>
      <c r="B1516" s="30">
        <v>15.149999999999721</v>
      </c>
      <c r="C1516" s="31">
        <v>2000</v>
      </c>
    </row>
    <row r="1517" spans="1:3" x14ac:dyDescent="0.25">
      <c r="A1517" s="29">
        <v>1516</v>
      </c>
      <c r="B1517" s="30">
        <v>15.159999999999721</v>
      </c>
      <c r="C1517" s="31">
        <v>2000</v>
      </c>
    </row>
    <row r="1518" spans="1:3" x14ac:dyDescent="0.25">
      <c r="A1518" s="29">
        <v>1517</v>
      </c>
      <c r="B1518" s="30">
        <v>15.169999999999721</v>
      </c>
      <c r="C1518" s="31">
        <v>2000</v>
      </c>
    </row>
    <row r="1519" spans="1:3" x14ac:dyDescent="0.25">
      <c r="A1519" s="29">
        <v>1518</v>
      </c>
      <c r="B1519" s="30">
        <v>15.179999999999721</v>
      </c>
      <c r="C1519" s="31">
        <v>2000</v>
      </c>
    </row>
    <row r="1520" spans="1:3" x14ac:dyDescent="0.25">
      <c r="A1520" s="29">
        <v>1519</v>
      </c>
      <c r="B1520" s="30">
        <v>15.189999999999721</v>
      </c>
      <c r="C1520" s="31">
        <v>2000</v>
      </c>
    </row>
    <row r="1521" spans="1:3" x14ac:dyDescent="0.25">
      <c r="A1521" s="29">
        <v>1520</v>
      </c>
      <c r="B1521" s="30">
        <v>15.19999999999972</v>
      </c>
      <c r="C1521" s="31">
        <v>2000</v>
      </c>
    </row>
    <row r="1522" spans="1:3" x14ac:dyDescent="0.25">
      <c r="A1522" s="29">
        <v>1521</v>
      </c>
      <c r="B1522" s="30">
        <v>15.20999999999972</v>
      </c>
      <c r="C1522" s="31">
        <v>2000</v>
      </c>
    </row>
    <row r="1523" spans="1:3" x14ac:dyDescent="0.25">
      <c r="A1523" s="29">
        <v>1522</v>
      </c>
      <c r="B1523" s="30">
        <v>15.21999999999972</v>
      </c>
      <c r="C1523" s="31">
        <v>2000</v>
      </c>
    </row>
    <row r="1524" spans="1:3" x14ac:dyDescent="0.25">
      <c r="A1524" s="29">
        <v>1523</v>
      </c>
      <c r="B1524" s="30">
        <v>15.22999999999972</v>
      </c>
      <c r="C1524" s="31">
        <v>2000</v>
      </c>
    </row>
    <row r="1525" spans="1:3" x14ac:dyDescent="0.25">
      <c r="A1525" s="29">
        <v>1524</v>
      </c>
      <c r="B1525" s="30">
        <v>15.23999999999972</v>
      </c>
      <c r="C1525" s="31">
        <v>2000</v>
      </c>
    </row>
    <row r="1526" spans="1:3" x14ac:dyDescent="0.25">
      <c r="A1526" s="29">
        <v>1525</v>
      </c>
      <c r="B1526" s="30">
        <v>15.249999999999719</v>
      </c>
      <c r="C1526" s="31">
        <v>2000</v>
      </c>
    </row>
    <row r="1527" spans="1:3" x14ac:dyDescent="0.25">
      <c r="A1527" s="29">
        <v>1526</v>
      </c>
      <c r="B1527" s="30">
        <v>15.259999999999719</v>
      </c>
      <c r="C1527" s="31">
        <v>2000</v>
      </c>
    </row>
    <row r="1528" spans="1:3" x14ac:dyDescent="0.25">
      <c r="A1528" s="29">
        <v>1527</v>
      </c>
      <c r="B1528" s="30">
        <v>15.269999999999719</v>
      </c>
      <c r="C1528" s="31">
        <v>2000</v>
      </c>
    </row>
    <row r="1529" spans="1:3" x14ac:dyDescent="0.25">
      <c r="A1529" s="29">
        <v>1528</v>
      </c>
      <c r="B1529" s="30">
        <v>15.279999999999719</v>
      </c>
      <c r="C1529" s="31">
        <v>2000</v>
      </c>
    </row>
    <row r="1530" spans="1:3" x14ac:dyDescent="0.25">
      <c r="A1530" s="29">
        <v>1529</v>
      </c>
      <c r="B1530" s="30">
        <v>15.289999999999718</v>
      </c>
      <c r="C1530" s="31">
        <v>2000</v>
      </c>
    </row>
    <row r="1531" spans="1:3" x14ac:dyDescent="0.25">
      <c r="A1531" s="29">
        <v>1530</v>
      </c>
      <c r="B1531" s="30">
        <v>15.299999999999718</v>
      </c>
      <c r="C1531" s="31">
        <v>2000</v>
      </c>
    </row>
    <row r="1532" spans="1:3" x14ac:dyDescent="0.25">
      <c r="A1532" s="29">
        <v>1531</v>
      </c>
      <c r="B1532" s="30">
        <v>15.309999999999718</v>
      </c>
      <c r="C1532" s="31">
        <v>2000</v>
      </c>
    </row>
    <row r="1533" spans="1:3" x14ac:dyDescent="0.25">
      <c r="A1533" s="29">
        <v>1532</v>
      </c>
      <c r="B1533" s="30">
        <v>15.319999999999718</v>
      </c>
      <c r="C1533" s="31">
        <v>2000</v>
      </c>
    </row>
    <row r="1534" spans="1:3" x14ac:dyDescent="0.25">
      <c r="A1534" s="29">
        <v>1533</v>
      </c>
      <c r="B1534" s="30">
        <v>15.329999999999718</v>
      </c>
      <c r="C1534" s="31">
        <v>2000</v>
      </c>
    </row>
    <row r="1535" spans="1:3" x14ac:dyDescent="0.25">
      <c r="A1535" s="29">
        <v>1534</v>
      </c>
      <c r="B1535" s="30">
        <v>15.339999999999717</v>
      </c>
      <c r="C1535" s="31">
        <v>2000</v>
      </c>
    </row>
    <row r="1536" spans="1:3" x14ac:dyDescent="0.25">
      <c r="A1536" s="29">
        <v>1535</v>
      </c>
      <c r="B1536" s="30">
        <v>15.349999999999717</v>
      </c>
      <c r="C1536" s="31">
        <v>2000</v>
      </c>
    </row>
    <row r="1537" spans="1:3" x14ac:dyDescent="0.25">
      <c r="A1537" s="29">
        <v>1536</v>
      </c>
      <c r="B1537" s="30">
        <v>15.359999999999717</v>
      </c>
      <c r="C1537" s="31">
        <v>2000</v>
      </c>
    </row>
    <row r="1538" spans="1:3" x14ac:dyDescent="0.25">
      <c r="A1538" s="29">
        <v>1537</v>
      </c>
      <c r="B1538" s="30">
        <v>15.369999999999717</v>
      </c>
      <c r="C1538" s="31">
        <v>2000</v>
      </c>
    </row>
    <row r="1539" spans="1:3" x14ac:dyDescent="0.25">
      <c r="A1539" s="29">
        <v>1538</v>
      </c>
      <c r="B1539" s="30">
        <v>15.379999999999717</v>
      </c>
      <c r="C1539" s="31">
        <v>2000</v>
      </c>
    </row>
    <row r="1540" spans="1:3" x14ac:dyDescent="0.25">
      <c r="A1540" s="29">
        <v>1539</v>
      </c>
      <c r="B1540" s="30">
        <v>15.389999999999716</v>
      </c>
      <c r="C1540" s="31">
        <v>2000</v>
      </c>
    </row>
    <row r="1541" spans="1:3" x14ac:dyDescent="0.25">
      <c r="A1541" s="29">
        <v>1540</v>
      </c>
      <c r="B1541" s="30">
        <v>15.399999999999716</v>
      </c>
      <c r="C1541" s="31">
        <v>2000</v>
      </c>
    </row>
    <row r="1542" spans="1:3" x14ac:dyDescent="0.25">
      <c r="A1542" s="29">
        <v>1541</v>
      </c>
      <c r="B1542" s="30">
        <v>15.409999999999716</v>
      </c>
      <c r="C1542" s="31">
        <v>2000</v>
      </c>
    </row>
    <row r="1543" spans="1:3" x14ac:dyDescent="0.25">
      <c r="A1543" s="29">
        <v>1542</v>
      </c>
      <c r="B1543" s="30">
        <v>15.419999999999716</v>
      </c>
      <c r="C1543" s="31">
        <v>2000</v>
      </c>
    </row>
    <row r="1544" spans="1:3" x14ac:dyDescent="0.25">
      <c r="A1544" s="29">
        <v>1543</v>
      </c>
      <c r="B1544" s="30">
        <v>15.429999999999715</v>
      </c>
      <c r="C1544" s="31">
        <v>2000</v>
      </c>
    </row>
    <row r="1545" spans="1:3" x14ac:dyDescent="0.25">
      <c r="A1545" s="29">
        <v>1544</v>
      </c>
      <c r="B1545" s="30">
        <v>15.439999999999715</v>
      </c>
      <c r="C1545" s="31">
        <v>2000</v>
      </c>
    </row>
    <row r="1546" spans="1:3" x14ac:dyDescent="0.25">
      <c r="A1546" s="29">
        <v>1545</v>
      </c>
      <c r="B1546" s="30">
        <v>15.449999999999715</v>
      </c>
      <c r="C1546" s="31">
        <v>2000</v>
      </c>
    </row>
    <row r="1547" spans="1:3" x14ac:dyDescent="0.25">
      <c r="A1547" s="29">
        <v>1546</v>
      </c>
      <c r="B1547" s="30">
        <v>15.459999999999715</v>
      </c>
      <c r="C1547" s="31">
        <v>2000</v>
      </c>
    </row>
    <row r="1548" spans="1:3" x14ac:dyDescent="0.25">
      <c r="A1548" s="29">
        <v>1547</v>
      </c>
      <c r="B1548" s="30">
        <v>15.469999999999715</v>
      </c>
      <c r="C1548" s="31">
        <v>2000</v>
      </c>
    </row>
    <row r="1549" spans="1:3" x14ac:dyDescent="0.25">
      <c r="A1549" s="29">
        <v>1548</v>
      </c>
      <c r="B1549" s="30">
        <v>15.479999999999714</v>
      </c>
      <c r="C1549" s="31">
        <v>2000</v>
      </c>
    </row>
    <row r="1550" spans="1:3" x14ac:dyDescent="0.25">
      <c r="A1550" s="29">
        <v>1549</v>
      </c>
      <c r="B1550" s="30">
        <v>15.489999999999714</v>
      </c>
      <c r="C1550" s="31">
        <v>2000</v>
      </c>
    </row>
    <row r="1551" spans="1:3" x14ac:dyDescent="0.25">
      <c r="A1551" s="29">
        <v>1550</v>
      </c>
      <c r="B1551" s="30">
        <v>15.499999999999714</v>
      </c>
      <c r="C1551" s="31">
        <v>2000</v>
      </c>
    </row>
    <row r="1552" spans="1:3" x14ac:dyDescent="0.25">
      <c r="A1552" s="29">
        <v>1551</v>
      </c>
      <c r="B1552" s="30">
        <v>15.509999999999714</v>
      </c>
      <c r="C1552" s="31">
        <v>2000</v>
      </c>
    </row>
    <row r="1553" spans="1:3" x14ac:dyDescent="0.25">
      <c r="A1553" s="29">
        <v>1552</v>
      </c>
      <c r="B1553" s="30">
        <v>15.519999999999714</v>
      </c>
      <c r="C1553" s="31">
        <v>2000</v>
      </c>
    </row>
    <row r="1554" spans="1:3" x14ac:dyDescent="0.25">
      <c r="A1554" s="29">
        <v>1553</v>
      </c>
      <c r="B1554" s="30">
        <v>15.529999999999713</v>
      </c>
      <c r="C1554" s="31">
        <v>2000</v>
      </c>
    </row>
    <row r="1555" spans="1:3" x14ac:dyDescent="0.25">
      <c r="A1555" s="29">
        <v>1554</v>
      </c>
      <c r="B1555" s="30">
        <v>15.539999999999713</v>
      </c>
      <c r="C1555" s="31">
        <v>2000</v>
      </c>
    </row>
    <row r="1556" spans="1:3" x14ac:dyDescent="0.25">
      <c r="A1556" s="29">
        <v>1555</v>
      </c>
      <c r="B1556" s="30">
        <v>15.549999999999713</v>
      </c>
      <c r="C1556" s="31">
        <v>2000</v>
      </c>
    </row>
    <row r="1557" spans="1:3" x14ac:dyDescent="0.25">
      <c r="A1557" s="29">
        <v>1556</v>
      </c>
      <c r="B1557" s="30">
        <v>15.559999999999713</v>
      </c>
      <c r="C1557" s="31">
        <v>2000</v>
      </c>
    </row>
    <row r="1558" spans="1:3" x14ac:dyDescent="0.25">
      <c r="A1558" s="29">
        <v>1557</v>
      </c>
      <c r="B1558" s="30">
        <v>15.569999999999713</v>
      </c>
      <c r="C1558" s="31">
        <v>2000</v>
      </c>
    </row>
    <row r="1559" spans="1:3" x14ac:dyDescent="0.25">
      <c r="A1559" s="29">
        <v>1558</v>
      </c>
      <c r="B1559" s="30">
        <v>15.579999999999712</v>
      </c>
      <c r="C1559" s="31">
        <v>2000</v>
      </c>
    </row>
    <row r="1560" spans="1:3" x14ac:dyDescent="0.25">
      <c r="A1560" s="29">
        <v>1559</v>
      </c>
      <c r="B1560" s="30">
        <v>15.589999999999712</v>
      </c>
      <c r="C1560" s="31">
        <v>2000</v>
      </c>
    </row>
    <row r="1561" spans="1:3" x14ac:dyDescent="0.25">
      <c r="A1561" s="29">
        <v>1560</v>
      </c>
      <c r="B1561" s="30">
        <v>15.599999999999712</v>
      </c>
      <c r="C1561" s="31">
        <v>2000</v>
      </c>
    </row>
    <row r="1562" spans="1:3" x14ac:dyDescent="0.25">
      <c r="A1562" s="29">
        <v>1561</v>
      </c>
      <c r="B1562" s="30">
        <v>15.609999999999712</v>
      </c>
      <c r="C1562" s="31">
        <v>2000</v>
      </c>
    </row>
    <row r="1563" spans="1:3" x14ac:dyDescent="0.25">
      <c r="A1563" s="29">
        <v>1562</v>
      </c>
      <c r="B1563" s="30">
        <v>15.619999999999711</v>
      </c>
      <c r="C1563" s="31">
        <v>2000</v>
      </c>
    </row>
    <row r="1564" spans="1:3" x14ac:dyDescent="0.25">
      <c r="A1564" s="29">
        <v>1563</v>
      </c>
      <c r="B1564" s="30">
        <v>15.629999999999711</v>
      </c>
      <c r="C1564" s="31">
        <v>2000</v>
      </c>
    </row>
    <row r="1565" spans="1:3" x14ac:dyDescent="0.25">
      <c r="A1565" s="29">
        <v>1564</v>
      </c>
      <c r="B1565" s="30">
        <v>15.639999999999711</v>
      </c>
      <c r="C1565" s="31">
        <v>2000</v>
      </c>
    </row>
    <row r="1566" spans="1:3" x14ac:dyDescent="0.25">
      <c r="A1566" s="29">
        <v>1565</v>
      </c>
      <c r="B1566" s="30">
        <v>15.649999999999711</v>
      </c>
      <c r="C1566" s="31">
        <v>2000</v>
      </c>
    </row>
    <row r="1567" spans="1:3" x14ac:dyDescent="0.25">
      <c r="A1567" s="29">
        <v>1566</v>
      </c>
      <c r="B1567" s="30">
        <v>15.659999999999711</v>
      </c>
      <c r="C1567" s="31">
        <v>2000</v>
      </c>
    </row>
    <row r="1568" spans="1:3" x14ac:dyDescent="0.25">
      <c r="A1568" s="29">
        <v>1567</v>
      </c>
      <c r="B1568" s="30">
        <v>15.66999999999971</v>
      </c>
      <c r="C1568" s="31">
        <v>2000</v>
      </c>
    </row>
    <row r="1569" spans="1:3" x14ac:dyDescent="0.25">
      <c r="A1569" s="29">
        <v>1568</v>
      </c>
      <c r="B1569" s="30">
        <v>15.67999999999971</v>
      </c>
      <c r="C1569" s="31">
        <v>2000</v>
      </c>
    </row>
    <row r="1570" spans="1:3" x14ac:dyDescent="0.25">
      <c r="A1570" s="29">
        <v>1569</v>
      </c>
      <c r="B1570" s="30">
        <v>15.68999999999971</v>
      </c>
      <c r="C1570" s="31">
        <v>2000</v>
      </c>
    </row>
    <row r="1571" spans="1:3" x14ac:dyDescent="0.25">
      <c r="A1571" s="29">
        <v>1570</v>
      </c>
      <c r="B1571" s="30">
        <v>15.69999999999971</v>
      </c>
      <c r="C1571" s="31">
        <v>2000</v>
      </c>
    </row>
    <row r="1572" spans="1:3" x14ac:dyDescent="0.25">
      <c r="A1572" s="29">
        <v>1571</v>
      </c>
      <c r="B1572" s="30">
        <v>15.70999999999971</v>
      </c>
      <c r="C1572" s="31">
        <v>2000</v>
      </c>
    </row>
    <row r="1573" spans="1:3" x14ac:dyDescent="0.25">
      <c r="A1573" s="29">
        <v>1572</v>
      </c>
      <c r="B1573" s="30">
        <v>15.719999999999709</v>
      </c>
      <c r="C1573" s="31">
        <v>2000</v>
      </c>
    </row>
    <row r="1574" spans="1:3" x14ac:dyDescent="0.25">
      <c r="A1574" s="29">
        <v>1573</v>
      </c>
      <c r="B1574" s="30">
        <v>15.729999999999709</v>
      </c>
      <c r="C1574" s="31">
        <v>2000</v>
      </c>
    </row>
    <row r="1575" spans="1:3" x14ac:dyDescent="0.25">
      <c r="A1575" s="29">
        <v>1574</v>
      </c>
      <c r="B1575" s="30">
        <v>15.739999999999709</v>
      </c>
      <c r="C1575" s="31">
        <v>2000</v>
      </c>
    </row>
    <row r="1576" spans="1:3" x14ac:dyDescent="0.25">
      <c r="A1576" s="29">
        <v>1575</v>
      </c>
      <c r="B1576" s="30">
        <v>15.749999999999709</v>
      </c>
      <c r="C1576" s="31">
        <v>2000</v>
      </c>
    </row>
    <row r="1577" spans="1:3" x14ac:dyDescent="0.25">
      <c r="A1577" s="29">
        <v>1576</v>
      </c>
      <c r="B1577" s="30">
        <v>15.759999999999708</v>
      </c>
      <c r="C1577" s="31">
        <v>2000</v>
      </c>
    </row>
    <row r="1578" spans="1:3" x14ac:dyDescent="0.25">
      <c r="A1578" s="29">
        <v>1577</v>
      </c>
      <c r="B1578" s="30">
        <v>15.769999999999708</v>
      </c>
      <c r="C1578" s="31">
        <v>2000</v>
      </c>
    </row>
    <row r="1579" spans="1:3" x14ac:dyDescent="0.25">
      <c r="A1579" s="29">
        <v>1578</v>
      </c>
      <c r="B1579" s="30">
        <v>15.779999999999708</v>
      </c>
      <c r="C1579" s="31">
        <v>2000</v>
      </c>
    </row>
    <row r="1580" spans="1:3" x14ac:dyDescent="0.25">
      <c r="A1580" s="29">
        <v>1579</v>
      </c>
      <c r="B1580" s="30">
        <v>15.789999999999708</v>
      </c>
      <c r="C1580" s="31">
        <v>2000</v>
      </c>
    </row>
    <row r="1581" spans="1:3" x14ac:dyDescent="0.25">
      <c r="A1581" s="29">
        <v>1580</v>
      </c>
      <c r="B1581" s="30">
        <v>15.799999999999708</v>
      </c>
      <c r="C1581" s="31">
        <v>2000</v>
      </c>
    </row>
    <row r="1582" spans="1:3" x14ac:dyDescent="0.25">
      <c r="A1582" s="29">
        <v>1581</v>
      </c>
      <c r="B1582" s="30">
        <v>15.809999999999707</v>
      </c>
      <c r="C1582" s="31">
        <v>2000</v>
      </c>
    </row>
    <row r="1583" spans="1:3" x14ac:dyDescent="0.25">
      <c r="A1583" s="29">
        <v>1582</v>
      </c>
      <c r="B1583" s="30">
        <v>15.819999999999707</v>
      </c>
      <c r="C1583" s="31">
        <v>2000</v>
      </c>
    </row>
    <row r="1584" spans="1:3" x14ac:dyDescent="0.25">
      <c r="A1584" s="29">
        <v>1583</v>
      </c>
      <c r="B1584" s="30">
        <v>15.829999999999707</v>
      </c>
      <c r="C1584" s="31">
        <v>2000</v>
      </c>
    </row>
    <row r="1585" spans="1:3" x14ac:dyDescent="0.25">
      <c r="A1585" s="29">
        <v>1584</v>
      </c>
      <c r="B1585" s="30">
        <v>15.839999999999707</v>
      </c>
      <c r="C1585" s="31">
        <v>2000</v>
      </c>
    </row>
    <row r="1586" spans="1:3" x14ac:dyDescent="0.25">
      <c r="A1586" s="29">
        <v>1585</v>
      </c>
      <c r="B1586" s="30">
        <v>15.849999999999707</v>
      </c>
      <c r="C1586" s="31">
        <v>2000</v>
      </c>
    </row>
    <row r="1587" spans="1:3" x14ac:dyDescent="0.25">
      <c r="A1587" s="29">
        <v>1586</v>
      </c>
      <c r="B1587" s="30">
        <v>15.859999999999706</v>
      </c>
      <c r="C1587" s="31">
        <v>2000</v>
      </c>
    </row>
    <row r="1588" spans="1:3" x14ac:dyDescent="0.25">
      <c r="A1588" s="29">
        <v>1587</v>
      </c>
      <c r="B1588" s="30">
        <v>15.869999999999706</v>
      </c>
      <c r="C1588" s="31">
        <v>2000</v>
      </c>
    </row>
    <row r="1589" spans="1:3" x14ac:dyDescent="0.25">
      <c r="A1589" s="29">
        <v>1588</v>
      </c>
      <c r="B1589" s="30">
        <v>15.879999999999706</v>
      </c>
      <c r="C1589" s="31">
        <v>2000</v>
      </c>
    </row>
    <row r="1590" spans="1:3" x14ac:dyDescent="0.25">
      <c r="A1590" s="29">
        <v>1589</v>
      </c>
      <c r="B1590" s="30">
        <v>15.889999999999706</v>
      </c>
      <c r="C1590" s="31">
        <v>2000</v>
      </c>
    </row>
    <row r="1591" spans="1:3" x14ac:dyDescent="0.25">
      <c r="A1591" s="29">
        <v>1590</v>
      </c>
      <c r="B1591" s="30">
        <v>15.899999999999705</v>
      </c>
      <c r="C1591" s="31">
        <v>2000</v>
      </c>
    </row>
    <row r="1592" spans="1:3" x14ac:dyDescent="0.25">
      <c r="A1592" s="29">
        <v>1591</v>
      </c>
      <c r="B1592" s="30">
        <v>15.909999999999705</v>
      </c>
      <c r="C1592" s="31">
        <v>2000</v>
      </c>
    </row>
    <row r="1593" spans="1:3" x14ac:dyDescent="0.25">
      <c r="A1593" s="29">
        <v>1592</v>
      </c>
      <c r="B1593" s="30">
        <v>15.919999999999705</v>
      </c>
      <c r="C1593" s="31">
        <v>2000</v>
      </c>
    </row>
    <row r="1594" spans="1:3" x14ac:dyDescent="0.25">
      <c r="A1594" s="29">
        <v>1593</v>
      </c>
      <c r="B1594" s="30">
        <v>15.929999999999705</v>
      </c>
      <c r="C1594" s="31">
        <v>2000</v>
      </c>
    </row>
    <row r="1595" spans="1:3" x14ac:dyDescent="0.25">
      <c r="A1595" s="29">
        <v>1594</v>
      </c>
      <c r="B1595" s="30">
        <v>15.939999999999705</v>
      </c>
      <c r="C1595" s="31">
        <v>2000</v>
      </c>
    </row>
    <row r="1596" spans="1:3" x14ac:dyDescent="0.25">
      <c r="A1596" s="29">
        <v>1595</v>
      </c>
      <c r="B1596" s="30">
        <v>15.949999999999704</v>
      </c>
      <c r="C1596" s="31">
        <v>2000</v>
      </c>
    </row>
    <row r="1597" spans="1:3" x14ac:dyDescent="0.25">
      <c r="A1597" s="29">
        <v>1596</v>
      </c>
      <c r="B1597" s="30">
        <v>15.959999999999704</v>
      </c>
      <c r="C1597" s="31">
        <v>2000</v>
      </c>
    </row>
    <row r="1598" spans="1:3" x14ac:dyDescent="0.25">
      <c r="A1598" s="29">
        <v>1597</v>
      </c>
      <c r="B1598" s="30">
        <v>15.969999999999704</v>
      </c>
      <c r="C1598" s="31">
        <v>2000</v>
      </c>
    </row>
    <row r="1599" spans="1:3" x14ac:dyDescent="0.25">
      <c r="A1599" s="29">
        <v>1598</v>
      </c>
      <c r="B1599" s="30">
        <v>15.979999999999704</v>
      </c>
      <c r="C1599" s="31">
        <v>2000</v>
      </c>
    </row>
    <row r="1600" spans="1:3" x14ac:dyDescent="0.25">
      <c r="A1600" s="29">
        <v>1599</v>
      </c>
      <c r="B1600" s="30">
        <v>15.989999999999704</v>
      </c>
      <c r="C1600" s="31">
        <v>2000</v>
      </c>
    </row>
    <row r="1601" spans="1:3" x14ac:dyDescent="0.25">
      <c r="A1601" s="29">
        <v>1600</v>
      </c>
      <c r="B1601" s="30">
        <v>15.999999999999703</v>
      </c>
      <c r="C1601" s="31">
        <v>2000</v>
      </c>
    </row>
    <row r="1602" spans="1:3" x14ac:dyDescent="0.25">
      <c r="A1602" s="29">
        <v>1601</v>
      </c>
      <c r="B1602" s="30">
        <v>16.009999999999703</v>
      </c>
      <c r="C1602" s="31">
        <v>2000</v>
      </c>
    </row>
    <row r="1603" spans="1:3" x14ac:dyDescent="0.25">
      <c r="A1603" s="29">
        <v>1602</v>
      </c>
      <c r="B1603" s="30">
        <v>16.019999999999705</v>
      </c>
      <c r="C1603" s="31">
        <v>2000</v>
      </c>
    </row>
    <row r="1604" spans="1:3" x14ac:dyDescent="0.25">
      <c r="A1604" s="29">
        <v>1603</v>
      </c>
      <c r="B1604" s="30">
        <v>16.029999999999706</v>
      </c>
      <c r="C1604" s="31">
        <v>2000</v>
      </c>
    </row>
    <row r="1605" spans="1:3" x14ac:dyDescent="0.25">
      <c r="A1605" s="29">
        <v>1604</v>
      </c>
      <c r="B1605" s="30">
        <v>16.039999999999708</v>
      </c>
      <c r="C1605" s="31">
        <v>2000</v>
      </c>
    </row>
    <row r="1606" spans="1:3" x14ac:dyDescent="0.25">
      <c r="A1606" s="29">
        <v>1605</v>
      </c>
      <c r="B1606" s="30">
        <v>16.049999999999709</v>
      </c>
      <c r="C1606" s="31">
        <v>2000</v>
      </c>
    </row>
    <row r="1607" spans="1:3" x14ac:dyDescent="0.25">
      <c r="A1607" s="29">
        <v>1606</v>
      </c>
      <c r="B1607" s="30">
        <v>16.059999999999711</v>
      </c>
      <c r="C1607" s="31">
        <v>2000</v>
      </c>
    </row>
    <row r="1608" spans="1:3" x14ac:dyDescent="0.25">
      <c r="A1608" s="29">
        <v>1607</v>
      </c>
      <c r="B1608" s="30">
        <v>16.069999999999713</v>
      </c>
      <c r="C1608" s="31">
        <v>2000</v>
      </c>
    </row>
    <row r="1609" spans="1:3" x14ac:dyDescent="0.25">
      <c r="A1609" s="29">
        <v>1608</v>
      </c>
      <c r="B1609" s="30">
        <v>16.079999999999714</v>
      </c>
      <c r="C1609" s="31">
        <v>2000</v>
      </c>
    </row>
    <row r="1610" spans="1:3" x14ac:dyDescent="0.25">
      <c r="A1610" s="29">
        <v>1609</v>
      </c>
      <c r="B1610" s="30">
        <v>16.089999999999716</v>
      </c>
      <c r="C1610" s="31">
        <v>2000</v>
      </c>
    </row>
    <row r="1611" spans="1:3" x14ac:dyDescent="0.25">
      <c r="A1611" s="29">
        <v>1610</v>
      </c>
      <c r="B1611" s="30">
        <v>16.099999999999717</v>
      </c>
      <c r="C1611" s="31">
        <v>2000</v>
      </c>
    </row>
    <row r="1612" spans="1:3" x14ac:dyDescent="0.25">
      <c r="A1612" s="29">
        <v>1611</v>
      </c>
      <c r="B1612" s="30">
        <v>16.109999999999719</v>
      </c>
      <c r="C1612" s="31">
        <v>2000</v>
      </c>
    </row>
    <row r="1613" spans="1:3" x14ac:dyDescent="0.25">
      <c r="A1613" s="29">
        <v>1612</v>
      </c>
      <c r="B1613" s="30">
        <v>16.11999999999972</v>
      </c>
      <c r="C1613" s="31">
        <v>2000</v>
      </c>
    </row>
    <row r="1614" spans="1:3" x14ac:dyDescent="0.25">
      <c r="A1614" s="29">
        <v>1613</v>
      </c>
      <c r="B1614" s="30">
        <v>16.129999999999722</v>
      </c>
      <c r="C1614" s="31">
        <v>2000</v>
      </c>
    </row>
    <row r="1615" spans="1:3" x14ac:dyDescent="0.25">
      <c r="A1615" s="29">
        <v>1614</v>
      </c>
      <c r="B1615" s="30">
        <v>16.139999999999723</v>
      </c>
      <c r="C1615" s="31">
        <v>2000</v>
      </c>
    </row>
    <row r="1616" spans="1:3" x14ac:dyDescent="0.25">
      <c r="A1616" s="29">
        <v>1615</v>
      </c>
      <c r="B1616" s="30">
        <v>16.149999999999725</v>
      </c>
      <c r="C1616" s="31">
        <v>2000</v>
      </c>
    </row>
    <row r="1617" spans="1:3" x14ac:dyDescent="0.25">
      <c r="A1617" s="29">
        <v>1616</v>
      </c>
      <c r="B1617" s="30">
        <v>16.159999999999727</v>
      </c>
      <c r="C1617" s="31">
        <v>2000</v>
      </c>
    </row>
    <row r="1618" spans="1:3" x14ac:dyDescent="0.25">
      <c r="A1618" s="29">
        <v>1617</v>
      </c>
      <c r="B1618" s="30">
        <v>16.169999999999728</v>
      </c>
      <c r="C1618" s="31">
        <v>2000</v>
      </c>
    </row>
    <row r="1619" spans="1:3" x14ac:dyDescent="0.25">
      <c r="A1619" s="29">
        <v>1618</v>
      </c>
      <c r="B1619" s="30">
        <v>16.17999999999973</v>
      </c>
      <c r="C1619" s="31">
        <v>2000</v>
      </c>
    </row>
    <row r="1620" spans="1:3" x14ac:dyDescent="0.25">
      <c r="A1620" s="29">
        <v>1619</v>
      </c>
      <c r="B1620" s="30">
        <v>16.189999999999731</v>
      </c>
      <c r="C1620" s="31">
        <v>2000</v>
      </c>
    </row>
    <row r="1621" spans="1:3" x14ac:dyDescent="0.25">
      <c r="A1621" s="29">
        <v>1620</v>
      </c>
      <c r="B1621" s="30">
        <v>16.199999999999733</v>
      </c>
      <c r="C1621" s="31">
        <v>2000</v>
      </c>
    </row>
    <row r="1622" spans="1:3" x14ac:dyDescent="0.25">
      <c r="A1622" s="29">
        <v>1621</v>
      </c>
      <c r="B1622" s="30">
        <v>16.209999999999734</v>
      </c>
      <c r="C1622" s="31">
        <v>2000</v>
      </c>
    </row>
    <row r="1623" spans="1:3" x14ac:dyDescent="0.25">
      <c r="A1623" s="29">
        <v>1622</v>
      </c>
      <c r="B1623" s="30">
        <v>16.219999999999736</v>
      </c>
      <c r="C1623" s="31">
        <v>2000</v>
      </c>
    </row>
    <row r="1624" spans="1:3" x14ac:dyDescent="0.25">
      <c r="A1624" s="29">
        <v>1623</v>
      </c>
      <c r="B1624" s="30">
        <v>16.229999999999738</v>
      </c>
      <c r="C1624" s="31">
        <v>2000</v>
      </c>
    </row>
    <row r="1625" spans="1:3" x14ac:dyDescent="0.25">
      <c r="A1625" s="29">
        <v>1624</v>
      </c>
      <c r="B1625" s="30">
        <v>16.239999999999739</v>
      </c>
      <c r="C1625" s="31">
        <v>2000</v>
      </c>
    </row>
    <row r="1626" spans="1:3" x14ac:dyDescent="0.25">
      <c r="A1626" s="29">
        <v>1625</v>
      </c>
      <c r="B1626" s="30">
        <v>16.249999999999741</v>
      </c>
      <c r="C1626" s="31">
        <v>2000</v>
      </c>
    </row>
    <row r="1627" spans="1:3" x14ac:dyDescent="0.25">
      <c r="A1627" s="29">
        <v>1626</v>
      </c>
      <c r="B1627" s="30">
        <v>16.259999999999742</v>
      </c>
      <c r="C1627" s="31">
        <v>2000</v>
      </c>
    </row>
    <row r="1628" spans="1:3" x14ac:dyDescent="0.25">
      <c r="A1628" s="29">
        <v>1627</v>
      </c>
      <c r="B1628" s="30">
        <v>16.269999999999744</v>
      </c>
      <c r="C1628" s="31">
        <v>2000</v>
      </c>
    </row>
    <row r="1629" spans="1:3" x14ac:dyDescent="0.25">
      <c r="A1629" s="29">
        <v>1628</v>
      </c>
      <c r="B1629" s="30">
        <v>16.279999999999745</v>
      </c>
      <c r="C1629" s="31">
        <v>2000</v>
      </c>
    </row>
    <row r="1630" spans="1:3" x14ac:dyDescent="0.25">
      <c r="A1630" s="29">
        <v>1629</v>
      </c>
      <c r="B1630" s="30">
        <v>16.289999999999747</v>
      </c>
      <c r="C1630" s="31">
        <v>2000</v>
      </c>
    </row>
    <row r="1631" spans="1:3" x14ac:dyDescent="0.25">
      <c r="A1631" s="29">
        <v>1630</v>
      </c>
      <c r="B1631" s="30">
        <v>16.299999999999748</v>
      </c>
      <c r="C1631" s="31">
        <v>2000</v>
      </c>
    </row>
    <row r="1632" spans="1:3" x14ac:dyDescent="0.25">
      <c r="A1632" s="29">
        <v>1631</v>
      </c>
      <c r="B1632" s="30">
        <v>16.30999999999975</v>
      </c>
      <c r="C1632" s="31">
        <v>2000</v>
      </c>
    </row>
    <row r="1633" spans="1:3" x14ac:dyDescent="0.25">
      <c r="A1633" s="29">
        <v>1632</v>
      </c>
      <c r="B1633" s="30">
        <v>16.319999999999752</v>
      </c>
      <c r="C1633" s="31">
        <v>2000</v>
      </c>
    </row>
    <row r="1634" spans="1:3" x14ac:dyDescent="0.25">
      <c r="A1634" s="29">
        <v>1633</v>
      </c>
      <c r="B1634" s="30">
        <v>16.329999999999753</v>
      </c>
      <c r="C1634" s="31">
        <v>2000</v>
      </c>
    </row>
    <row r="1635" spans="1:3" x14ac:dyDescent="0.25">
      <c r="A1635" s="29">
        <v>1634</v>
      </c>
      <c r="B1635" s="30">
        <v>16.339999999999755</v>
      </c>
      <c r="C1635" s="31">
        <v>2000</v>
      </c>
    </row>
    <row r="1636" spans="1:3" x14ac:dyDescent="0.25">
      <c r="A1636" s="29">
        <v>1635</v>
      </c>
      <c r="B1636" s="30">
        <v>16.349999999999756</v>
      </c>
      <c r="C1636" s="31">
        <v>2000</v>
      </c>
    </row>
    <row r="1637" spans="1:3" x14ac:dyDescent="0.25">
      <c r="A1637" s="29">
        <v>1636</v>
      </c>
      <c r="B1637" s="30">
        <v>16.359999999999758</v>
      </c>
      <c r="C1637" s="31">
        <v>2000</v>
      </c>
    </row>
    <row r="1638" spans="1:3" x14ac:dyDescent="0.25">
      <c r="A1638" s="29">
        <v>1637</v>
      </c>
      <c r="B1638" s="30">
        <v>16.369999999999759</v>
      </c>
      <c r="C1638" s="31">
        <v>2000</v>
      </c>
    </row>
    <row r="1639" spans="1:3" x14ac:dyDescent="0.25">
      <c r="A1639" s="29">
        <v>1638</v>
      </c>
      <c r="B1639" s="30">
        <v>16.379999999999761</v>
      </c>
      <c r="C1639" s="31">
        <v>2000</v>
      </c>
    </row>
    <row r="1640" spans="1:3" x14ac:dyDescent="0.25">
      <c r="A1640" s="29">
        <v>1639</v>
      </c>
      <c r="B1640" s="30">
        <v>16.389999999999763</v>
      </c>
      <c r="C1640" s="31">
        <v>2000</v>
      </c>
    </row>
    <row r="1641" spans="1:3" x14ac:dyDescent="0.25">
      <c r="A1641" s="29">
        <v>1640</v>
      </c>
      <c r="B1641" s="30">
        <v>16.399999999999764</v>
      </c>
      <c r="C1641" s="31">
        <v>2000</v>
      </c>
    </row>
    <row r="1642" spans="1:3" x14ac:dyDescent="0.25">
      <c r="A1642" s="29">
        <v>1641</v>
      </c>
      <c r="B1642" s="30">
        <v>16.409999999999766</v>
      </c>
      <c r="C1642" s="31">
        <v>2000</v>
      </c>
    </row>
    <row r="1643" spans="1:3" x14ac:dyDescent="0.25">
      <c r="A1643" s="29">
        <v>1642</v>
      </c>
      <c r="B1643" s="30">
        <v>16.419999999999767</v>
      </c>
      <c r="C1643" s="31">
        <v>2000</v>
      </c>
    </row>
    <row r="1644" spans="1:3" x14ac:dyDescent="0.25">
      <c r="A1644" s="29">
        <v>1643</v>
      </c>
      <c r="B1644" s="30">
        <v>16.429999999999769</v>
      </c>
      <c r="C1644" s="31">
        <v>2000</v>
      </c>
    </row>
    <row r="1645" spans="1:3" x14ac:dyDescent="0.25">
      <c r="A1645" s="29">
        <v>1644</v>
      </c>
      <c r="B1645" s="30">
        <v>16.43999999999977</v>
      </c>
      <c r="C1645" s="31">
        <v>2000</v>
      </c>
    </row>
    <row r="1646" spans="1:3" x14ac:dyDescent="0.25">
      <c r="A1646" s="29">
        <v>1645</v>
      </c>
      <c r="B1646" s="30">
        <v>16.449999999999772</v>
      </c>
      <c r="C1646" s="31">
        <v>2000</v>
      </c>
    </row>
    <row r="1647" spans="1:3" x14ac:dyDescent="0.25">
      <c r="A1647" s="29">
        <v>1646</v>
      </c>
      <c r="B1647" s="30">
        <v>16.459999999999773</v>
      </c>
      <c r="C1647" s="31">
        <v>2000</v>
      </c>
    </row>
    <row r="1648" spans="1:3" x14ac:dyDescent="0.25">
      <c r="A1648" s="29">
        <v>1647</v>
      </c>
      <c r="B1648" s="30">
        <v>16.469999999999775</v>
      </c>
      <c r="C1648" s="31">
        <v>2000</v>
      </c>
    </row>
    <row r="1649" spans="1:3" x14ac:dyDescent="0.25">
      <c r="A1649" s="29">
        <v>1648</v>
      </c>
      <c r="B1649" s="30">
        <v>16.479999999999777</v>
      </c>
      <c r="C1649" s="31">
        <v>2000</v>
      </c>
    </row>
    <row r="1650" spans="1:3" x14ac:dyDescent="0.25">
      <c r="A1650" s="29">
        <v>1649</v>
      </c>
      <c r="B1650" s="30">
        <v>16.489999999999778</v>
      </c>
      <c r="C1650" s="31">
        <v>2000</v>
      </c>
    </row>
    <row r="1651" spans="1:3" x14ac:dyDescent="0.25">
      <c r="A1651" s="29">
        <v>1650</v>
      </c>
      <c r="B1651" s="30">
        <v>16.49999999999978</v>
      </c>
      <c r="C1651" s="31">
        <v>2000</v>
      </c>
    </row>
    <row r="1652" spans="1:3" x14ac:dyDescent="0.25">
      <c r="A1652" s="29">
        <v>1651</v>
      </c>
      <c r="B1652" s="30">
        <v>16.509999999999781</v>
      </c>
      <c r="C1652" s="31">
        <v>2000</v>
      </c>
    </row>
    <row r="1653" spans="1:3" x14ac:dyDescent="0.25">
      <c r="A1653" s="29">
        <v>1652</v>
      </c>
      <c r="B1653" s="30">
        <v>16.519999999999783</v>
      </c>
      <c r="C1653" s="31">
        <v>2000</v>
      </c>
    </row>
    <row r="1654" spans="1:3" x14ac:dyDescent="0.25">
      <c r="A1654" s="29">
        <v>1653</v>
      </c>
      <c r="B1654" s="30">
        <v>16.529999999999784</v>
      </c>
      <c r="C1654" s="31">
        <v>2000</v>
      </c>
    </row>
    <row r="1655" spans="1:3" x14ac:dyDescent="0.25">
      <c r="A1655" s="29">
        <v>1654</v>
      </c>
      <c r="B1655" s="30">
        <v>16.539999999999786</v>
      </c>
      <c r="C1655" s="31">
        <v>2000</v>
      </c>
    </row>
    <row r="1656" spans="1:3" x14ac:dyDescent="0.25">
      <c r="A1656" s="29">
        <v>1655</v>
      </c>
      <c r="B1656" s="30">
        <v>16.549999999999788</v>
      </c>
      <c r="C1656" s="31">
        <v>2000</v>
      </c>
    </row>
    <row r="1657" spans="1:3" x14ac:dyDescent="0.25">
      <c r="A1657" s="29">
        <v>1656</v>
      </c>
      <c r="B1657" s="30">
        <v>16.559999999999789</v>
      </c>
      <c r="C1657" s="31">
        <v>2000</v>
      </c>
    </row>
    <row r="1658" spans="1:3" x14ac:dyDescent="0.25">
      <c r="A1658" s="29">
        <v>1657</v>
      </c>
      <c r="B1658" s="30">
        <v>16.569999999999791</v>
      </c>
      <c r="C1658" s="31">
        <v>2000</v>
      </c>
    </row>
    <row r="1659" spans="1:3" x14ac:dyDescent="0.25">
      <c r="A1659" s="29">
        <v>1658</v>
      </c>
      <c r="B1659" s="30">
        <v>16.579999999999792</v>
      </c>
      <c r="C1659" s="31">
        <v>2000</v>
      </c>
    </row>
    <row r="1660" spans="1:3" x14ac:dyDescent="0.25">
      <c r="A1660" s="29">
        <v>1659</v>
      </c>
      <c r="B1660" s="30">
        <v>16.589999999999794</v>
      </c>
      <c r="C1660" s="31">
        <v>2000</v>
      </c>
    </row>
    <row r="1661" spans="1:3" x14ac:dyDescent="0.25">
      <c r="A1661" s="29">
        <v>1660</v>
      </c>
      <c r="B1661" s="30">
        <v>16.599999999999795</v>
      </c>
      <c r="C1661" s="31">
        <v>2000</v>
      </c>
    </row>
    <row r="1662" spans="1:3" x14ac:dyDescent="0.25">
      <c r="A1662" s="29">
        <v>1661</v>
      </c>
      <c r="B1662" s="30">
        <v>16.609999999999797</v>
      </c>
      <c r="C1662" s="31">
        <v>2000</v>
      </c>
    </row>
    <row r="1663" spans="1:3" x14ac:dyDescent="0.25">
      <c r="A1663" s="29">
        <v>1662</v>
      </c>
      <c r="B1663" s="30">
        <v>16.619999999999798</v>
      </c>
      <c r="C1663" s="31">
        <v>2000</v>
      </c>
    </row>
    <row r="1664" spans="1:3" x14ac:dyDescent="0.25">
      <c r="A1664" s="29">
        <v>1663</v>
      </c>
      <c r="B1664" s="30">
        <v>16.6299999999998</v>
      </c>
      <c r="C1664" s="31">
        <v>2000</v>
      </c>
    </row>
    <row r="1665" spans="1:3" x14ac:dyDescent="0.25">
      <c r="A1665" s="29">
        <v>1664</v>
      </c>
      <c r="B1665" s="30">
        <v>16.639999999999802</v>
      </c>
      <c r="C1665" s="31">
        <v>2000</v>
      </c>
    </row>
    <row r="1666" spans="1:3" x14ac:dyDescent="0.25">
      <c r="A1666" s="29">
        <v>1665</v>
      </c>
      <c r="B1666" s="30">
        <v>16.649999999999803</v>
      </c>
      <c r="C1666" s="31">
        <v>2000</v>
      </c>
    </row>
    <row r="1667" spans="1:3" x14ac:dyDescent="0.25">
      <c r="A1667" s="29">
        <v>1666</v>
      </c>
      <c r="B1667" s="30">
        <v>16.659999999999805</v>
      </c>
      <c r="C1667" s="31">
        <v>2000</v>
      </c>
    </row>
    <row r="1668" spans="1:3" x14ac:dyDescent="0.25">
      <c r="A1668" s="29">
        <v>1667</v>
      </c>
      <c r="B1668" s="30">
        <v>16.669999999999806</v>
      </c>
      <c r="C1668" s="31">
        <v>2000</v>
      </c>
    </row>
    <row r="1669" spans="1:3" x14ac:dyDescent="0.25">
      <c r="A1669" s="29">
        <v>1668</v>
      </c>
      <c r="B1669" s="30">
        <v>16.679999999999808</v>
      </c>
      <c r="C1669" s="31">
        <v>2000</v>
      </c>
    </row>
    <row r="1670" spans="1:3" x14ac:dyDescent="0.25">
      <c r="A1670" s="29">
        <v>1669</v>
      </c>
      <c r="B1670" s="30">
        <v>16.689999999999809</v>
      </c>
      <c r="C1670" s="31">
        <v>2000</v>
      </c>
    </row>
    <row r="1671" spans="1:3" x14ac:dyDescent="0.25">
      <c r="A1671" s="29">
        <v>1670</v>
      </c>
      <c r="B1671" s="30">
        <v>16.699999999999811</v>
      </c>
      <c r="C1671" s="31">
        <v>2000</v>
      </c>
    </row>
    <row r="1672" spans="1:3" x14ac:dyDescent="0.25">
      <c r="A1672" s="29">
        <v>1671</v>
      </c>
      <c r="B1672" s="30">
        <v>16.709999999999813</v>
      </c>
      <c r="C1672" s="31">
        <v>2000</v>
      </c>
    </row>
    <row r="1673" spans="1:3" x14ac:dyDescent="0.25">
      <c r="A1673" s="29">
        <v>1672</v>
      </c>
      <c r="B1673" s="30">
        <v>16.719999999999814</v>
      </c>
      <c r="C1673" s="31">
        <v>2000</v>
      </c>
    </row>
    <row r="1674" spans="1:3" x14ac:dyDescent="0.25">
      <c r="A1674" s="29">
        <v>1673</v>
      </c>
      <c r="B1674" s="30">
        <v>16.729999999999816</v>
      </c>
      <c r="C1674" s="31">
        <v>2000</v>
      </c>
    </row>
    <row r="1675" spans="1:3" x14ac:dyDescent="0.25">
      <c r="A1675" s="29">
        <v>1674</v>
      </c>
      <c r="B1675" s="30">
        <v>16.739999999999817</v>
      </c>
      <c r="C1675" s="31">
        <v>2000</v>
      </c>
    </row>
    <row r="1676" spans="1:3" x14ac:dyDescent="0.25">
      <c r="A1676" s="29">
        <v>1675</v>
      </c>
      <c r="B1676" s="30">
        <v>16.749999999999819</v>
      </c>
      <c r="C1676" s="31">
        <v>2000</v>
      </c>
    </row>
    <row r="1677" spans="1:3" x14ac:dyDescent="0.25">
      <c r="A1677" s="29">
        <v>1676</v>
      </c>
      <c r="B1677" s="30">
        <v>16.75999999999982</v>
      </c>
      <c r="C1677" s="31">
        <v>2000</v>
      </c>
    </row>
    <row r="1678" spans="1:3" x14ac:dyDescent="0.25">
      <c r="A1678" s="29">
        <v>1677</v>
      </c>
      <c r="B1678" s="30">
        <v>16.769999999999822</v>
      </c>
      <c r="C1678" s="31">
        <v>2000</v>
      </c>
    </row>
    <row r="1679" spans="1:3" x14ac:dyDescent="0.25">
      <c r="A1679" s="29">
        <v>1678</v>
      </c>
      <c r="B1679" s="30">
        <v>16.779999999999824</v>
      </c>
      <c r="C1679" s="31">
        <v>2000</v>
      </c>
    </row>
    <row r="1680" spans="1:3" x14ac:dyDescent="0.25">
      <c r="A1680" s="29">
        <v>1679</v>
      </c>
      <c r="B1680" s="30">
        <v>16.789999999999825</v>
      </c>
      <c r="C1680" s="31">
        <v>2000</v>
      </c>
    </row>
    <row r="1681" spans="1:3" x14ac:dyDescent="0.25">
      <c r="A1681" s="29">
        <v>1680</v>
      </c>
      <c r="B1681" s="30">
        <v>16.799999999999827</v>
      </c>
      <c r="C1681" s="31">
        <v>2000</v>
      </c>
    </row>
    <row r="1682" spans="1:3" x14ac:dyDescent="0.25">
      <c r="A1682" s="29">
        <v>1681</v>
      </c>
      <c r="B1682" s="30">
        <v>16.809999999999828</v>
      </c>
      <c r="C1682" s="31">
        <v>2000</v>
      </c>
    </row>
    <row r="1683" spans="1:3" x14ac:dyDescent="0.25">
      <c r="A1683" s="29">
        <v>1682</v>
      </c>
      <c r="B1683" s="30">
        <v>16.81999999999983</v>
      </c>
      <c r="C1683" s="31">
        <v>2000</v>
      </c>
    </row>
    <row r="1684" spans="1:3" x14ac:dyDescent="0.25">
      <c r="A1684" s="29">
        <v>1683</v>
      </c>
      <c r="B1684" s="30">
        <v>16.829999999999831</v>
      </c>
      <c r="C1684" s="31">
        <v>2000</v>
      </c>
    </row>
    <row r="1685" spans="1:3" x14ac:dyDescent="0.25">
      <c r="A1685" s="29">
        <v>1684</v>
      </c>
      <c r="B1685" s="30">
        <v>16.839999999999833</v>
      </c>
      <c r="C1685" s="31">
        <v>2000</v>
      </c>
    </row>
    <row r="1686" spans="1:3" x14ac:dyDescent="0.25">
      <c r="A1686" s="29">
        <v>1685</v>
      </c>
      <c r="B1686" s="30">
        <v>16.849999999999834</v>
      </c>
      <c r="C1686" s="31">
        <v>2000</v>
      </c>
    </row>
    <row r="1687" spans="1:3" x14ac:dyDescent="0.25">
      <c r="A1687" s="29">
        <v>1686</v>
      </c>
      <c r="B1687" s="30">
        <v>16.859999999999836</v>
      </c>
      <c r="C1687" s="31">
        <v>2000</v>
      </c>
    </row>
    <row r="1688" spans="1:3" x14ac:dyDescent="0.25">
      <c r="A1688" s="29">
        <v>1687</v>
      </c>
      <c r="B1688" s="30">
        <v>16.869999999999838</v>
      </c>
      <c r="C1688" s="31">
        <v>2000</v>
      </c>
    </row>
    <row r="1689" spans="1:3" x14ac:dyDescent="0.25">
      <c r="A1689" s="29">
        <v>1688</v>
      </c>
      <c r="B1689" s="30">
        <v>16.879999999999839</v>
      </c>
      <c r="C1689" s="31">
        <v>2000</v>
      </c>
    </row>
    <row r="1690" spans="1:3" x14ac:dyDescent="0.25">
      <c r="A1690" s="29">
        <v>1689</v>
      </c>
      <c r="B1690" s="30">
        <v>16.889999999999841</v>
      </c>
      <c r="C1690" s="31">
        <v>2000</v>
      </c>
    </row>
    <row r="1691" spans="1:3" x14ac:dyDescent="0.25">
      <c r="A1691" s="29">
        <v>1690</v>
      </c>
      <c r="B1691" s="30">
        <v>16.899999999999842</v>
      </c>
      <c r="C1691" s="31">
        <v>2000</v>
      </c>
    </row>
    <row r="1692" spans="1:3" x14ac:dyDescent="0.25">
      <c r="A1692" s="29">
        <v>1691</v>
      </c>
      <c r="B1692" s="30">
        <v>16.909999999999844</v>
      </c>
      <c r="C1692" s="31">
        <v>2000</v>
      </c>
    </row>
    <row r="1693" spans="1:3" x14ac:dyDescent="0.25">
      <c r="A1693" s="29">
        <v>1692</v>
      </c>
      <c r="B1693" s="30">
        <v>16.919999999999845</v>
      </c>
      <c r="C1693" s="31">
        <v>2000</v>
      </c>
    </row>
    <row r="1694" spans="1:3" x14ac:dyDescent="0.25">
      <c r="A1694" s="29">
        <v>1693</v>
      </c>
      <c r="B1694" s="30">
        <v>16.929999999999847</v>
      </c>
      <c r="C1694" s="31">
        <v>2000</v>
      </c>
    </row>
    <row r="1695" spans="1:3" x14ac:dyDescent="0.25">
      <c r="A1695" s="29">
        <v>1694</v>
      </c>
      <c r="B1695" s="30">
        <v>16.939999999999849</v>
      </c>
      <c r="C1695" s="31">
        <v>2000</v>
      </c>
    </row>
    <row r="1696" spans="1:3" x14ac:dyDescent="0.25">
      <c r="A1696" s="29">
        <v>1695</v>
      </c>
      <c r="B1696" s="30">
        <v>16.94999999999985</v>
      </c>
      <c r="C1696" s="31">
        <v>2000</v>
      </c>
    </row>
    <row r="1697" spans="1:3" x14ac:dyDescent="0.25">
      <c r="A1697" s="29">
        <v>1696</v>
      </c>
      <c r="B1697" s="30">
        <v>16.959999999999852</v>
      </c>
      <c r="C1697" s="31">
        <v>2000</v>
      </c>
    </row>
    <row r="1698" spans="1:3" x14ac:dyDescent="0.25">
      <c r="A1698" s="29">
        <v>1697</v>
      </c>
      <c r="B1698" s="30">
        <v>16.969999999999853</v>
      </c>
      <c r="C1698" s="31">
        <v>2000</v>
      </c>
    </row>
    <row r="1699" spans="1:3" x14ac:dyDescent="0.25">
      <c r="A1699" s="29">
        <v>1698</v>
      </c>
      <c r="B1699" s="30">
        <v>16.979999999999855</v>
      </c>
      <c r="C1699" s="31">
        <v>2000</v>
      </c>
    </row>
    <row r="1700" spans="1:3" x14ac:dyDescent="0.25">
      <c r="A1700" s="29">
        <v>1699</v>
      </c>
      <c r="B1700" s="30">
        <v>16.989999999999856</v>
      </c>
      <c r="C1700" s="31">
        <v>2000</v>
      </c>
    </row>
    <row r="1701" spans="1:3" x14ac:dyDescent="0.25">
      <c r="A1701" s="29">
        <v>1700</v>
      </c>
      <c r="B1701" s="30">
        <v>16.999999999999858</v>
      </c>
      <c r="C1701" s="31">
        <v>2000</v>
      </c>
    </row>
    <row r="1702" spans="1:3" x14ac:dyDescent="0.25">
      <c r="A1702" s="29">
        <v>1701</v>
      </c>
      <c r="B1702" s="30">
        <v>17.009999999999859</v>
      </c>
      <c r="C1702" s="31">
        <v>2000</v>
      </c>
    </row>
    <row r="1703" spans="1:3" x14ac:dyDescent="0.25">
      <c r="A1703" s="29">
        <v>1702</v>
      </c>
      <c r="B1703" s="30">
        <v>17.019999999999861</v>
      </c>
      <c r="C1703" s="31">
        <v>2000</v>
      </c>
    </row>
    <row r="1704" spans="1:3" x14ac:dyDescent="0.25">
      <c r="A1704" s="29">
        <v>1703</v>
      </c>
      <c r="B1704" s="30">
        <v>17.029999999999863</v>
      </c>
      <c r="C1704" s="31">
        <v>2000</v>
      </c>
    </row>
    <row r="1705" spans="1:3" x14ac:dyDescent="0.25">
      <c r="A1705" s="29">
        <v>1704</v>
      </c>
      <c r="B1705" s="30">
        <v>17.039999999999864</v>
      </c>
      <c r="C1705" s="31">
        <v>2000</v>
      </c>
    </row>
    <row r="1706" spans="1:3" x14ac:dyDescent="0.25">
      <c r="A1706" s="29">
        <v>1705</v>
      </c>
      <c r="B1706" s="30">
        <v>17.049999999999866</v>
      </c>
      <c r="C1706" s="31">
        <v>2000</v>
      </c>
    </row>
    <row r="1707" spans="1:3" x14ac:dyDescent="0.25">
      <c r="A1707" s="29">
        <v>1706</v>
      </c>
      <c r="B1707" s="30">
        <v>17.059999999999867</v>
      </c>
      <c r="C1707" s="31">
        <v>2000</v>
      </c>
    </row>
    <row r="1708" spans="1:3" x14ac:dyDescent="0.25">
      <c r="A1708" s="29">
        <v>1707</v>
      </c>
      <c r="B1708" s="30">
        <v>17.069999999999869</v>
      </c>
      <c r="C1708" s="31">
        <v>2000</v>
      </c>
    </row>
    <row r="1709" spans="1:3" x14ac:dyDescent="0.25">
      <c r="A1709" s="29">
        <v>1708</v>
      </c>
      <c r="B1709" s="30">
        <v>17.07999999999987</v>
      </c>
      <c r="C1709" s="31">
        <v>2000</v>
      </c>
    </row>
    <row r="1710" spans="1:3" x14ac:dyDescent="0.25">
      <c r="A1710" s="29">
        <v>1709</v>
      </c>
      <c r="B1710" s="30">
        <v>17.089999999999872</v>
      </c>
      <c r="C1710" s="31">
        <v>2000</v>
      </c>
    </row>
    <row r="1711" spans="1:3" x14ac:dyDescent="0.25">
      <c r="A1711" s="29">
        <v>1710</v>
      </c>
      <c r="B1711" s="30">
        <v>17.099999999999874</v>
      </c>
      <c r="C1711" s="31">
        <v>2000</v>
      </c>
    </row>
    <row r="1712" spans="1:3" x14ac:dyDescent="0.25">
      <c r="A1712" s="29">
        <v>1711</v>
      </c>
      <c r="B1712" s="30">
        <v>17.109999999999875</v>
      </c>
      <c r="C1712" s="31">
        <v>2000</v>
      </c>
    </row>
    <row r="1713" spans="1:3" x14ac:dyDescent="0.25">
      <c r="A1713" s="29">
        <v>1712</v>
      </c>
      <c r="B1713" s="30">
        <v>17.119999999999877</v>
      </c>
      <c r="C1713" s="31">
        <v>2000</v>
      </c>
    </row>
    <row r="1714" spans="1:3" x14ac:dyDescent="0.25">
      <c r="A1714" s="29">
        <v>1713</v>
      </c>
      <c r="B1714" s="30">
        <v>17.129999999999878</v>
      </c>
      <c r="C1714" s="31">
        <v>2000</v>
      </c>
    </row>
    <row r="1715" spans="1:3" x14ac:dyDescent="0.25">
      <c r="A1715" s="29">
        <v>1714</v>
      </c>
      <c r="B1715" s="30">
        <v>17.13999999999988</v>
      </c>
      <c r="C1715" s="31">
        <v>2000</v>
      </c>
    </row>
    <row r="1716" spans="1:3" x14ac:dyDescent="0.25">
      <c r="A1716" s="29">
        <v>1715</v>
      </c>
      <c r="B1716" s="30">
        <v>17.149999999999881</v>
      </c>
      <c r="C1716" s="31">
        <v>2000</v>
      </c>
    </row>
    <row r="1717" spans="1:3" x14ac:dyDescent="0.25">
      <c r="A1717" s="29">
        <v>1716</v>
      </c>
      <c r="B1717" s="30">
        <v>17.159999999999883</v>
      </c>
      <c r="C1717" s="31">
        <v>2000</v>
      </c>
    </row>
    <row r="1718" spans="1:3" x14ac:dyDescent="0.25">
      <c r="A1718" s="29">
        <v>1717</v>
      </c>
      <c r="B1718" s="30">
        <v>17.169999999999884</v>
      </c>
      <c r="C1718" s="31">
        <v>2000</v>
      </c>
    </row>
    <row r="1719" spans="1:3" x14ac:dyDescent="0.25">
      <c r="A1719" s="29">
        <v>1718</v>
      </c>
      <c r="B1719" s="30">
        <v>17.179999999999886</v>
      </c>
      <c r="C1719" s="31">
        <v>2000</v>
      </c>
    </row>
    <row r="1720" spans="1:3" x14ac:dyDescent="0.25">
      <c r="A1720" s="29">
        <v>1719</v>
      </c>
      <c r="B1720" s="30">
        <v>17.189999999999888</v>
      </c>
      <c r="C1720" s="31">
        <v>2000</v>
      </c>
    </row>
    <row r="1721" spans="1:3" x14ac:dyDescent="0.25">
      <c r="A1721" s="29">
        <v>1720</v>
      </c>
      <c r="B1721" s="30">
        <v>17.199999999999889</v>
      </c>
      <c r="C1721" s="31">
        <v>2000</v>
      </c>
    </row>
    <row r="1722" spans="1:3" x14ac:dyDescent="0.25">
      <c r="A1722" s="29">
        <v>1721</v>
      </c>
      <c r="B1722" s="30">
        <v>17.209999999999891</v>
      </c>
      <c r="C1722" s="31">
        <v>2000</v>
      </c>
    </row>
    <row r="1723" spans="1:3" x14ac:dyDescent="0.25">
      <c r="A1723" s="29">
        <v>1722</v>
      </c>
      <c r="B1723" s="30">
        <v>17.219999999999892</v>
      </c>
      <c r="C1723" s="31">
        <v>2000</v>
      </c>
    </row>
    <row r="1724" spans="1:3" x14ac:dyDescent="0.25">
      <c r="A1724" s="29">
        <v>1723</v>
      </c>
      <c r="B1724" s="30">
        <v>17.229999999999894</v>
      </c>
      <c r="C1724" s="31">
        <v>2000</v>
      </c>
    </row>
    <row r="1725" spans="1:3" x14ac:dyDescent="0.25">
      <c r="A1725" s="29">
        <v>1724</v>
      </c>
      <c r="B1725" s="30">
        <v>17.239999999999895</v>
      </c>
      <c r="C1725" s="31">
        <v>2000</v>
      </c>
    </row>
    <row r="1726" spans="1:3" x14ac:dyDescent="0.25">
      <c r="A1726" s="29">
        <v>1725</v>
      </c>
      <c r="B1726" s="30">
        <v>17.249999999999897</v>
      </c>
      <c r="C1726" s="31">
        <v>2000</v>
      </c>
    </row>
    <row r="1727" spans="1:3" x14ac:dyDescent="0.25">
      <c r="A1727" s="29">
        <v>1726</v>
      </c>
      <c r="B1727" s="30">
        <v>17.259999999999899</v>
      </c>
      <c r="C1727" s="31">
        <v>2000</v>
      </c>
    </row>
    <row r="1728" spans="1:3" x14ac:dyDescent="0.25">
      <c r="A1728" s="29">
        <v>1727</v>
      </c>
      <c r="B1728" s="30">
        <v>17.2699999999999</v>
      </c>
      <c r="C1728" s="31">
        <v>2000</v>
      </c>
    </row>
    <row r="1729" spans="1:3" x14ac:dyDescent="0.25">
      <c r="A1729" s="29">
        <v>1728</v>
      </c>
      <c r="B1729" s="30">
        <v>17.279999999999902</v>
      </c>
      <c r="C1729" s="31">
        <v>2000</v>
      </c>
    </row>
    <row r="1730" spans="1:3" x14ac:dyDescent="0.25">
      <c r="A1730" s="29">
        <v>1729</v>
      </c>
      <c r="B1730" s="30">
        <v>17.289999999999903</v>
      </c>
      <c r="C1730" s="31">
        <v>2000</v>
      </c>
    </row>
    <row r="1731" spans="1:3" x14ac:dyDescent="0.25">
      <c r="A1731" s="29">
        <v>1730</v>
      </c>
      <c r="B1731" s="30">
        <v>17.299999999999905</v>
      </c>
      <c r="C1731" s="31">
        <v>2000</v>
      </c>
    </row>
    <row r="1732" spans="1:3" x14ac:dyDescent="0.25">
      <c r="A1732" s="29">
        <v>1731</v>
      </c>
      <c r="B1732" s="30">
        <v>17.309999999999906</v>
      </c>
      <c r="C1732" s="31">
        <v>2000</v>
      </c>
    </row>
    <row r="1733" spans="1:3" x14ac:dyDescent="0.25">
      <c r="A1733" s="29">
        <v>1732</v>
      </c>
      <c r="B1733" s="30">
        <v>17.319999999999908</v>
      </c>
      <c r="C1733" s="31">
        <v>2000</v>
      </c>
    </row>
    <row r="1734" spans="1:3" x14ac:dyDescent="0.25">
      <c r="A1734" s="29">
        <v>1733</v>
      </c>
      <c r="B1734" s="30">
        <v>17.329999999999909</v>
      </c>
      <c r="C1734" s="31">
        <v>2000</v>
      </c>
    </row>
    <row r="1735" spans="1:3" x14ac:dyDescent="0.25">
      <c r="A1735" s="29">
        <v>1734</v>
      </c>
      <c r="B1735" s="30">
        <v>17.339999999999911</v>
      </c>
      <c r="C1735" s="31">
        <v>2000</v>
      </c>
    </row>
    <row r="1736" spans="1:3" x14ac:dyDescent="0.25">
      <c r="A1736" s="29">
        <v>1735</v>
      </c>
      <c r="B1736" s="30">
        <v>17.349999999999913</v>
      </c>
      <c r="C1736" s="31">
        <v>2000</v>
      </c>
    </row>
    <row r="1737" spans="1:3" x14ac:dyDescent="0.25">
      <c r="A1737" s="29">
        <v>1736</v>
      </c>
      <c r="B1737" s="30">
        <v>17.359999999999914</v>
      </c>
      <c r="C1737" s="31">
        <v>2000</v>
      </c>
    </row>
    <row r="1738" spans="1:3" x14ac:dyDescent="0.25">
      <c r="A1738" s="29">
        <v>1737</v>
      </c>
      <c r="B1738" s="30">
        <v>17.369999999999916</v>
      </c>
      <c r="C1738" s="31">
        <v>2000</v>
      </c>
    </row>
    <row r="1739" spans="1:3" x14ac:dyDescent="0.25">
      <c r="A1739" s="29">
        <v>1738</v>
      </c>
      <c r="B1739" s="30">
        <v>17.379999999999917</v>
      </c>
      <c r="C1739" s="31">
        <v>2000</v>
      </c>
    </row>
    <row r="1740" spans="1:3" x14ac:dyDescent="0.25">
      <c r="A1740" s="29">
        <v>1739</v>
      </c>
      <c r="B1740" s="30">
        <v>17.389999999999919</v>
      </c>
      <c r="C1740" s="31">
        <v>2000</v>
      </c>
    </row>
    <row r="1741" spans="1:3" x14ac:dyDescent="0.25">
      <c r="A1741" s="29">
        <v>1740</v>
      </c>
      <c r="B1741" s="30">
        <v>17.39999999999992</v>
      </c>
      <c r="C1741" s="31">
        <v>2000</v>
      </c>
    </row>
    <row r="1742" spans="1:3" x14ac:dyDescent="0.25">
      <c r="A1742" s="29">
        <v>1741</v>
      </c>
      <c r="B1742" s="30">
        <v>17.409999999999922</v>
      </c>
      <c r="C1742" s="31">
        <v>2000</v>
      </c>
    </row>
    <row r="1743" spans="1:3" x14ac:dyDescent="0.25">
      <c r="A1743" s="29">
        <v>1742</v>
      </c>
      <c r="B1743" s="30">
        <v>17.419999999999924</v>
      </c>
      <c r="C1743" s="31">
        <v>2000</v>
      </c>
    </row>
    <row r="1744" spans="1:3" x14ac:dyDescent="0.25">
      <c r="A1744" s="29">
        <v>1743</v>
      </c>
      <c r="B1744" s="30">
        <v>17.429999999999925</v>
      </c>
      <c r="C1744" s="31">
        <v>2000</v>
      </c>
    </row>
    <row r="1745" spans="1:3" x14ac:dyDescent="0.25">
      <c r="A1745" s="29">
        <v>1744</v>
      </c>
      <c r="B1745" s="30">
        <v>17.439999999999927</v>
      </c>
      <c r="C1745" s="31">
        <v>2000</v>
      </c>
    </row>
    <row r="1746" spans="1:3" x14ac:dyDescent="0.25">
      <c r="A1746" s="29">
        <v>1745</v>
      </c>
      <c r="B1746" s="30">
        <v>17.449999999999928</v>
      </c>
      <c r="C1746" s="31">
        <v>2000</v>
      </c>
    </row>
    <row r="1747" spans="1:3" x14ac:dyDescent="0.25">
      <c r="A1747" s="29">
        <v>1746</v>
      </c>
      <c r="B1747" s="30">
        <v>17.45999999999993</v>
      </c>
      <c r="C1747" s="31">
        <v>2000</v>
      </c>
    </row>
    <row r="1748" spans="1:3" x14ac:dyDescent="0.25">
      <c r="A1748" s="29">
        <v>1747</v>
      </c>
      <c r="B1748" s="30">
        <v>17.469999999999931</v>
      </c>
      <c r="C1748" s="31">
        <v>2000</v>
      </c>
    </row>
    <row r="1749" spans="1:3" x14ac:dyDescent="0.25">
      <c r="A1749" s="29">
        <v>1748</v>
      </c>
      <c r="B1749" s="30">
        <v>17.479999999999933</v>
      </c>
      <c r="C1749" s="31">
        <v>2000</v>
      </c>
    </row>
    <row r="1750" spans="1:3" x14ac:dyDescent="0.25">
      <c r="A1750" s="29">
        <v>1749</v>
      </c>
      <c r="B1750" s="30">
        <v>17.489999999999934</v>
      </c>
      <c r="C1750" s="31">
        <v>2000</v>
      </c>
    </row>
    <row r="1751" spans="1:3" x14ac:dyDescent="0.25">
      <c r="A1751" s="29">
        <v>1750</v>
      </c>
      <c r="B1751" s="30">
        <v>17.499999999999936</v>
      </c>
      <c r="C1751" s="31">
        <v>2000</v>
      </c>
    </row>
    <row r="1752" spans="1:3" x14ac:dyDescent="0.25">
      <c r="A1752" s="29">
        <v>1751</v>
      </c>
      <c r="B1752" s="30">
        <v>17.509999999999938</v>
      </c>
      <c r="C1752" s="31">
        <v>2000</v>
      </c>
    </row>
    <row r="1753" spans="1:3" x14ac:dyDescent="0.25">
      <c r="A1753" s="29">
        <v>1752</v>
      </c>
      <c r="B1753" s="30">
        <v>17.519999999999939</v>
      </c>
      <c r="C1753" s="31">
        <v>2000</v>
      </c>
    </row>
    <row r="1754" spans="1:3" x14ac:dyDescent="0.25">
      <c r="A1754" s="29">
        <v>1753</v>
      </c>
      <c r="B1754" s="30">
        <v>17.529999999999941</v>
      </c>
      <c r="C1754" s="31">
        <v>2000</v>
      </c>
    </row>
    <row r="1755" spans="1:3" x14ac:dyDescent="0.25">
      <c r="A1755" s="29">
        <v>1754</v>
      </c>
      <c r="B1755" s="30">
        <v>17.539999999999942</v>
      </c>
      <c r="C1755" s="31">
        <v>2000</v>
      </c>
    </row>
    <row r="1756" spans="1:3" x14ac:dyDescent="0.25">
      <c r="A1756" s="29">
        <v>1755</v>
      </c>
      <c r="B1756" s="30">
        <v>17.549999999999944</v>
      </c>
      <c r="C1756" s="31">
        <v>2000</v>
      </c>
    </row>
    <row r="1757" spans="1:3" x14ac:dyDescent="0.25">
      <c r="A1757" s="29">
        <v>1756</v>
      </c>
      <c r="B1757" s="30">
        <v>17.559999999999945</v>
      </c>
      <c r="C1757" s="31">
        <v>2000</v>
      </c>
    </row>
    <row r="1758" spans="1:3" x14ac:dyDescent="0.25">
      <c r="A1758" s="29">
        <v>1757</v>
      </c>
      <c r="B1758" s="30">
        <v>17.569999999999947</v>
      </c>
      <c r="C1758" s="31">
        <v>2000</v>
      </c>
    </row>
    <row r="1759" spans="1:3" x14ac:dyDescent="0.25">
      <c r="A1759" s="29">
        <v>1758</v>
      </c>
      <c r="B1759" s="30">
        <v>17.579999999999949</v>
      </c>
      <c r="C1759" s="31">
        <v>2000</v>
      </c>
    </row>
    <row r="1760" spans="1:3" x14ac:dyDescent="0.25">
      <c r="A1760" s="29">
        <v>1759</v>
      </c>
      <c r="B1760" s="30">
        <v>17.58999999999995</v>
      </c>
      <c r="C1760" s="31">
        <v>2000</v>
      </c>
    </row>
    <row r="1761" spans="1:3" x14ac:dyDescent="0.25">
      <c r="A1761" s="29">
        <v>1760</v>
      </c>
      <c r="B1761" s="30">
        <v>17.599999999999952</v>
      </c>
      <c r="C1761" s="31">
        <v>2000</v>
      </c>
    </row>
    <row r="1762" spans="1:3" x14ac:dyDescent="0.25">
      <c r="A1762" s="29">
        <v>1761</v>
      </c>
      <c r="B1762" s="30">
        <v>17.609999999999953</v>
      </c>
      <c r="C1762" s="31">
        <v>2000</v>
      </c>
    </row>
    <row r="1763" spans="1:3" x14ac:dyDescent="0.25">
      <c r="A1763" s="29">
        <v>1762</v>
      </c>
      <c r="B1763" s="30">
        <v>17.619999999999955</v>
      </c>
      <c r="C1763" s="31">
        <v>2000</v>
      </c>
    </row>
    <row r="1764" spans="1:3" x14ac:dyDescent="0.25">
      <c r="A1764" s="29">
        <v>1763</v>
      </c>
      <c r="B1764" s="30">
        <v>17.629999999999956</v>
      </c>
      <c r="C1764" s="31">
        <v>2000</v>
      </c>
    </row>
    <row r="1765" spans="1:3" x14ac:dyDescent="0.25">
      <c r="A1765" s="29">
        <v>1764</v>
      </c>
      <c r="B1765" s="30">
        <v>17.639999999999958</v>
      </c>
      <c r="C1765" s="31">
        <v>2000</v>
      </c>
    </row>
    <row r="1766" spans="1:3" x14ac:dyDescent="0.25">
      <c r="A1766" s="29">
        <v>1765</v>
      </c>
      <c r="B1766" s="30">
        <v>17.649999999999959</v>
      </c>
      <c r="C1766" s="31">
        <v>2000</v>
      </c>
    </row>
    <row r="1767" spans="1:3" x14ac:dyDescent="0.25">
      <c r="A1767" s="29">
        <v>1766</v>
      </c>
      <c r="B1767" s="30">
        <v>17.659999999999961</v>
      </c>
      <c r="C1767" s="31">
        <v>2000</v>
      </c>
    </row>
    <row r="1768" spans="1:3" x14ac:dyDescent="0.25">
      <c r="A1768" s="29">
        <v>1767</v>
      </c>
      <c r="B1768" s="30">
        <v>17.669999999999963</v>
      </c>
      <c r="C1768" s="31">
        <v>2000</v>
      </c>
    </row>
    <row r="1769" spans="1:3" x14ac:dyDescent="0.25">
      <c r="A1769" s="29">
        <v>1768</v>
      </c>
      <c r="B1769" s="30">
        <v>17.679999999999964</v>
      </c>
      <c r="C1769" s="31">
        <v>2000</v>
      </c>
    </row>
    <row r="1770" spans="1:3" x14ac:dyDescent="0.25">
      <c r="A1770" s="29">
        <v>1769</v>
      </c>
      <c r="B1770" s="30">
        <v>17.689999999999966</v>
      </c>
      <c r="C1770" s="31">
        <v>2000</v>
      </c>
    </row>
    <row r="1771" spans="1:3" x14ac:dyDescent="0.25">
      <c r="A1771" s="29">
        <v>1770</v>
      </c>
      <c r="B1771" s="30">
        <v>17.699999999999967</v>
      </c>
      <c r="C1771" s="31">
        <v>2000</v>
      </c>
    </row>
    <row r="1772" spans="1:3" x14ac:dyDescent="0.25">
      <c r="A1772" s="29">
        <v>1771</v>
      </c>
      <c r="B1772" s="30">
        <v>17.709999999999969</v>
      </c>
      <c r="C1772" s="31">
        <v>2000</v>
      </c>
    </row>
    <row r="1773" spans="1:3" x14ac:dyDescent="0.25">
      <c r="A1773" s="29">
        <v>1772</v>
      </c>
      <c r="B1773" s="30">
        <v>17.71999999999997</v>
      </c>
      <c r="C1773" s="31">
        <v>2000</v>
      </c>
    </row>
    <row r="1774" spans="1:3" x14ac:dyDescent="0.25">
      <c r="A1774" s="29">
        <v>1773</v>
      </c>
      <c r="B1774" s="30">
        <v>17.729999999999972</v>
      </c>
      <c r="C1774" s="31">
        <v>2000</v>
      </c>
    </row>
    <row r="1775" spans="1:3" x14ac:dyDescent="0.25">
      <c r="A1775" s="29">
        <v>1774</v>
      </c>
      <c r="B1775" s="30">
        <v>17.739999999999974</v>
      </c>
      <c r="C1775" s="31">
        <v>2000</v>
      </c>
    </row>
    <row r="1776" spans="1:3" x14ac:dyDescent="0.25">
      <c r="A1776" s="29">
        <v>1775</v>
      </c>
      <c r="B1776" s="30">
        <v>17.749999999999975</v>
      </c>
      <c r="C1776" s="31">
        <v>2000</v>
      </c>
    </row>
    <row r="1777" spans="1:3" x14ac:dyDescent="0.25">
      <c r="A1777" s="29">
        <v>1776</v>
      </c>
      <c r="B1777" s="30">
        <v>17.759999999999977</v>
      </c>
      <c r="C1777" s="31">
        <v>2000</v>
      </c>
    </row>
    <row r="1778" spans="1:3" x14ac:dyDescent="0.25">
      <c r="A1778" s="29">
        <v>1777</v>
      </c>
      <c r="B1778" s="30">
        <v>17.769999999999978</v>
      </c>
      <c r="C1778" s="31">
        <v>2000</v>
      </c>
    </row>
    <row r="1779" spans="1:3" x14ac:dyDescent="0.25">
      <c r="A1779" s="29">
        <v>1778</v>
      </c>
      <c r="B1779" s="30">
        <v>17.77999999999998</v>
      </c>
      <c r="C1779" s="31">
        <v>2000</v>
      </c>
    </row>
    <row r="1780" spans="1:3" x14ac:dyDescent="0.25">
      <c r="A1780" s="29">
        <v>1779</v>
      </c>
      <c r="B1780" s="30">
        <v>17.789999999999981</v>
      </c>
      <c r="C1780" s="31">
        <v>2000</v>
      </c>
    </row>
    <row r="1781" spans="1:3" x14ac:dyDescent="0.25">
      <c r="A1781" s="29">
        <v>1780</v>
      </c>
      <c r="B1781" s="30">
        <v>17.799999999999983</v>
      </c>
      <c r="C1781" s="31">
        <v>2000</v>
      </c>
    </row>
    <row r="1782" spans="1:3" x14ac:dyDescent="0.25">
      <c r="A1782" s="29">
        <v>1781</v>
      </c>
      <c r="B1782" s="30">
        <v>17.809999999999985</v>
      </c>
      <c r="C1782" s="31">
        <v>2000</v>
      </c>
    </row>
    <row r="1783" spans="1:3" x14ac:dyDescent="0.25">
      <c r="A1783" s="29">
        <v>1782</v>
      </c>
      <c r="B1783" s="30">
        <v>17.819999999999986</v>
      </c>
      <c r="C1783" s="31">
        <v>2000</v>
      </c>
    </row>
    <row r="1784" spans="1:3" x14ac:dyDescent="0.25">
      <c r="A1784" s="29">
        <v>1783</v>
      </c>
      <c r="B1784" s="30">
        <v>17.829999999999988</v>
      </c>
      <c r="C1784" s="31">
        <v>2000</v>
      </c>
    </row>
    <row r="1785" spans="1:3" x14ac:dyDescent="0.25">
      <c r="A1785" s="29">
        <v>1784</v>
      </c>
      <c r="B1785" s="30">
        <v>17.839999999999989</v>
      </c>
      <c r="C1785" s="31">
        <v>2000</v>
      </c>
    </row>
    <row r="1786" spans="1:3" x14ac:dyDescent="0.25">
      <c r="A1786" s="29">
        <v>1785</v>
      </c>
      <c r="B1786" s="30">
        <v>17.849999999999991</v>
      </c>
      <c r="C1786" s="31">
        <v>2000</v>
      </c>
    </row>
    <row r="1787" spans="1:3" x14ac:dyDescent="0.25">
      <c r="A1787" s="29">
        <v>1786</v>
      </c>
      <c r="B1787" s="30">
        <v>17.859999999999992</v>
      </c>
      <c r="C1787" s="31">
        <v>2000</v>
      </c>
    </row>
    <row r="1788" spans="1:3" x14ac:dyDescent="0.25">
      <c r="A1788" s="29">
        <v>1787</v>
      </c>
      <c r="B1788" s="30">
        <v>17.869999999999994</v>
      </c>
      <c r="C1788" s="31">
        <v>2000</v>
      </c>
    </row>
    <row r="1789" spans="1:3" x14ac:dyDescent="0.25">
      <c r="A1789" s="29">
        <v>1788</v>
      </c>
      <c r="B1789" s="30">
        <v>17.879999999999995</v>
      </c>
      <c r="C1789" s="31">
        <v>2000</v>
      </c>
    </row>
    <row r="1790" spans="1:3" x14ac:dyDescent="0.25">
      <c r="A1790" s="29">
        <v>1789</v>
      </c>
      <c r="B1790" s="30">
        <v>17.889999999999997</v>
      </c>
      <c r="C1790" s="31">
        <v>2000</v>
      </c>
    </row>
    <row r="1791" spans="1:3" x14ac:dyDescent="0.25">
      <c r="A1791" s="29">
        <v>1790</v>
      </c>
      <c r="B1791" s="30">
        <v>17.899999999999999</v>
      </c>
      <c r="C1791" s="31">
        <v>2000</v>
      </c>
    </row>
    <row r="1792" spans="1:3" x14ac:dyDescent="0.25">
      <c r="A1792" s="29">
        <v>1791</v>
      </c>
      <c r="B1792" s="30">
        <v>17.91</v>
      </c>
      <c r="C1792" s="31">
        <v>2000</v>
      </c>
    </row>
    <row r="1793" spans="1:3" x14ac:dyDescent="0.25">
      <c r="A1793" s="29">
        <v>1792</v>
      </c>
      <c r="B1793" s="30">
        <v>17.920000000000002</v>
      </c>
      <c r="C1793" s="31">
        <v>2000</v>
      </c>
    </row>
    <row r="1794" spans="1:3" x14ac:dyDescent="0.25">
      <c r="A1794" s="29">
        <v>1793</v>
      </c>
      <c r="B1794" s="30">
        <v>17.930000000000003</v>
      </c>
      <c r="C1794" s="31">
        <v>2000</v>
      </c>
    </row>
    <row r="1795" spans="1:3" x14ac:dyDescent="0.25">
      <c r="A1795" s="29">
        <v>1794</v>
      </c>
      <c r="B1795" s="30">
        <v>17.940000000000005</v>
      </c>
      <c r="C1795" s="31">
        <v>2000</v>
      </c>
    </row>
    <row r="1796" spans="1:3" x14ac:dyDescent="0.25">
      <c r="A1796" s="29">
        <v>1795</v>
      </c>
      <c r="B1796" s="30">
        <v>17.950000000000006</v>
      </c>
      <c r="C1796" s="31">
        <v>2000</v>
      </c>
    </row>
    <row r="1797" spans="1:3" x14ac:dyDescent="0.25">
      <c r="A1797" s="29">
        <v>1796</v>
      </c>
      <c r="B1797" s="30">
        <v>17.960000000000008</v>
      </c>
      <c r="C1797" s="31">
        <v>2000</v>
      </c>
    </row>
    <row r="1798" spans="1:3" x14ac:dyDescent="0.25">
      <c r="A1798" s="29">
        <v>1797</v>
      </c>
      <c r="B1798" s="30">
        <v>17.97000000000001</v>
      </c>
      <c r="C1798" s="31">
        <v>2000</v>
      </c>
    </row>
    <row r="1799" spans="1:3" x14ac:dyDescent="0.25">
      <c r="A1799" s="29">
        <v>1798</v>
      </c>
      <c r="B1799" s="30">
        <v>17.980000000000011</v>
      </c>
      <c r="C1799" s="31">
        <v>2000</v>
      </c>
    </row>
    <row r="1800" spans="1:3" x14ac:dyDescent="0.25">
      <c r="A1800" s="29">
        <v>1799</v>
      </c>
      <c r="B1800" s="30">
        <v>17.990000000000013</v>
      </c>
      <c r="C1800" s="31">
        <v>2000</v>
      </c>
    </row>
    <row r="1801" spans="1:3" x14ac:dyDescent="0.25">
      <c r="A1801" s="29">
        <v>1800</v>
      </c>
      <c r="B1801" s="30">
        <v>18.000000000000014</v>
      </c>
      <c r="C1801" s="31">
        <v>2000</v>
      </c>
    </row>
    <row r="1802" spans="1:3" x14ac:dyDescent="0.25">
      <c r="A1802" s="29">
        <v>1801</v>
      </c>
      <c r="B1802" s="30">
        <v>18.010000000000016</v>
      </c>
      <c r="C1802" s="31">
        <v>2000</v>
      </c>
    </row>
    <row r="1803" spans="1:3" x14ac:dyDescent="0.25">
      <c r="A1803" s="29">
        <v>1802</v>
      </c>
      <c r="B1803" s="30">
        <v>18.020000000000017</v>
      </c>
      <c r="C1803" s="31">
        <v>2000</v>
      </c>
    </row>
    <row r="1804" spans="1:3" x14ac:dyDescent="0.25">
      <c r="A1804" s="29">
        <v>1803</v>
      </c>
      <c r="B1804" s="30">
        <v>18.030000000000019</v>
      </c>
      <c r="C1804" s="31">
        <v>2000</v>
      </c>
    </row>
    <row r="1805" spans="1:3" x14ac:dyDescent="0.25">
      <c r="A1805" s="29">
        <v>1804</v>
      </c>
      <c r="B1805" s="30">
        <v>18.04000000000002</v>
      </c>
      <c r="C1805" s="31">
        <v>2000</v>
      </c>
    </row>
    <row r="1806" spans="1:3" x14ac:dyDescent="0.25">
      <c r="A1806" s="29">
        <v>1805</v>
      </c>
      <c r="B1806" s="30">
        <v>18.050000000000022</v>
      </c>
      <c r="C1806" s="31">
        <v>2000</v>
      </c>
    </row>
    <row r="1807" spans="1:3" x14ac:dyDescent="0.25">
      <c r="A1807" s="29">
        <v>1806</v>
      </c>
      <c r="B1807" s="30">
        <v>18.060000000000024</v>
      </c>
      <c r="C1807" s="31">
        <v>2000</v>
      </c>
    </row>
    <row r="1808" spans="1:3" x14ac:dyDescent="0.25">
      <c r="A1808" s="29">
        <v>1807</v>
      </c>
      <c r="B1808" s="30">
        <v>18.070000000000025</v>
      </c>
      <c r="C1808" s="31">
        <v>2000</v>
      </c>
    </row>
    <row r="1809" spans="1:3" x14ac:dyDescent="0.25">
      <c r="A1809" s="29">
        <v>1808</v>
      </c>
      <c r="B1809" s="30">
        <v>18.080000000000027</v>
      </c>
      <c r="C1809" s="31">
        <v>2000</v>
      </c>
    </row>
    <row r="1810" spans="1:3" x14ac:dyDescent="0.25">
      <c r="A1810" s="29">
        <v>1809</v>
      </c>
      <c r="B1810" s="30">
        <v>18.090000000000028</v>
      </c>
      <c r="C1810" s="31">
        <v>2000</v>
      </c>
    </row>
    <row r="1811" spans="1:3" x14ac:dyDescent="0.25">
      <c r="A1811" s="29">
        <v>1810</v>
      </c>
      <c r="B1811" s="30">
        <v>18.10000000000003</v>
      </c>
      <c r="C1811" s="31">
        <v>2000</v>
      </c>
    </row>
    <row r="1812" spans="1:3" x14ac:dyDescent="0.25">
      <c r="A1812" s="29">
        <v>1811</v>
      </c>
      <c r="B1812" s="30">
        <v>18.110000000000031</v>
      </c>
      <c r="C1812" s="31">
        <v>2000</v>
      </c>
    </row>
    <row r="1813" spans="1:3" x14ac:dyDescent="0.25">
      <c r="A1813" s="29">
        <v>1812</v>
      </c>
      <c r="B1813" s="30">
        <v>18.120000000000033</v>
      </c>
      <c r="C1813" s="31">
        <v>2000</v>
      </c>
    </row>
    <row r="1814" spans="1:3" x14ac:dyDescent="0.25">
      <c r="A1814" s="29">
        <v>1813</v>
      </c>
      <c r="B1814" s="30">
        <v>18.130000000000035</v>
      </c>
      <c r="C1814" s="31">
        <v>2000</v>
      </c>
    </row>
    <row r="1815" spans="1:3" x14ac:dyDescent="0.25">
      <c r="A1815" s="29">
        <v>1814</v>
      </c>
      <c r="B1815" s="30">
        <v>18.140000000000036</v>
      </c>
      <c r="C1815" s="31">
        <v>2000</v>
      </c>
    </row>
    <row r="1816" spans="1:3" x14ac:dyDescent="0.25">
      <c r="A1816" s="29">
        <v>1815</v>
      </c>
      <c r="B1816" s="30">
        <v>18.150000000000038</v>
      </c>
      <c r="C1816" s="31">
        <v>2000</v>
      </c>
    </row>
    <row r="1817" spans="1:3" x14ac:dyDescent="0.25">
      <c r="A1817" s="29">
        <v>1816</v>
      </c>
      <c r="B1817" s="30">
        <v>18.160000000000039</v>
      </c>
      <c r="C1817" s="31">
        <v>2000</v>
      </c>
    </row>
    <row r="1818" spans="1:3" x14ac:dyDescent="0.25">
      <c r="A1818" s="29">
        <v>1817</v>
      </c>
      <c r="B1818" s="30">
        <v>18.170000000000041</v>
      </c>
      <c r="C1818" s="31">
        <v>2000</v>
      </c>
    </row>
    <row r="1819" spans="1:3" x14ac:dyDescent="0.25">
      <c r="A1819" s="29">
        <v>1818</v>
      </c>
      <c r="B1819" s="30">
        <v>18.180000000000042</v>
      </c>
      <c r="C1819" s="31">
        <v>2000</v>
      </c>
    </row>
    <row r="1820" spans="1:3" x14ac:dyDescent="0.25">
      <c r="A1820" s="29">
        <v>1819</v>
      </c>
      <c r="B1820" s="30">
        <v>18.190000000000044</v>
      </c>
      <c r="C1820" s="31">
        <v>2000</v>
      </c>
    </row>
    <row r="1821" spans="1:3" x14ac:dyDescent="0.25">
      <c r="A1821" s="29">
        <v>1820</v>
      </c>
      <c r="B1821" s="30">
        <v>18.200000000000045</v>
      </c>
      <c r="C1821" s="31">
        <v>2000</v>
      </c>
    </row>
    <row r="1822" spans="1:3" x14ac:dyDescent="0.25">
      <c r="A1822" s="29">
        <v>1821</v>
      </c>
      <c r="B1822" s="30">
        <v>18.210000000000047</v>
      </c>
      <c r="C1822" s="31">
        <v>2000</v>
      </c>
    </row>
    <row r="1823" spans="1:3" x14ac:dyDescent="0.25">
      <c r="A1823" s="29">
        <v>1822</v>
      </c>
      <c r="B1823" s="30">
        <v>18.220000000000049</v>
      </c>
      <c r="C1823" s="31">
        <v>2000</v>
      </c>
    </row>
    <row r="1824" spans="1:3" x14ac:dyDescent="0.25">
      <c r="A1824" s="29">
        <v>1823</v>
      </c>
      <c r="B1824" s="30">
        <v>18.23000000000005</v>
      </c>
      <c r="C1824" s="31">
        <v>2000</v>
      </c>
    </row>
    <row r="1825" spans="1:3" x14ac:dyDescent="0.25">
      <c r="A1825" s="29">
        <v>1824</v>
      </c>
      <c r="B1825" s="30">
        <v>18.240000000000052</v>
      </c>
      <c r="C1825" s="31">
        <v>2000</v>
      </c>
    </row>
    <row r="1826" spans="1:3" x14ac:dyDescent="0.25">
      <c r="A1826" s="29">
        <v>1825</v>
      </c>
      <c r="B1826" s="30">
        <v>18.250000000000053</v>
      </c>
      <c r="C1826" s="31">
        <v>2000</v>
      </c>
    </row>
    <row r="1827" spans="1:3" x14ac:dyDescent="0.25">
      <c r="A1827" s="29">
        <v>1826</v>
      </c>
      <c r="B1827" s="30">
        <v>18.260000000000055</v>
      </c>
      <c r="C1827" s="31">
        <v>2000</v>
      </c>
    </row>
    <row r="1828" spans="1:3" x14ac:dyDescent="0.25">
      <c r="A1828" s="29">
        <v>1827</v>
      </c>
      <c r="B1828" s="30">
        <v>18.270000000000056</v>
      </c>
      <c r="C1828" s="31">
        <v>2000</v>
      </c>
    </row>
    <row r="1829" spans="1:3" x14ac:dyDescent="0.25">
      <c r="A1829" s="29">
        <v>1828</v>
      </c>
      <c r="B1829" s="30">
        <v>18.280000000000058</v>
      </c>
      <c r="C1829" s="31">
        <v>2000</v>
      </c>
    </row>
    <row r="1830" spans="1:3" x14ac:dyDescent="0.25">
      <c r="A1830" s="29">
        <v>1829</v>
      </c>
      <c r="B1830" s="30">
        <v>18.29000000000006</v>
      </c>
      <c r="C1830" s="31">
        <v>2000</v>
      </c>
    </row>
    <row r="1831" spans="1:3" x14ac:dyDescent="0.25">
      <c r="A1831" s="29">
        <v>1830</v>
      </c>
      <c r="B1831" s="30">
        <v>18.300000000000061</v>
      </c>
      <c r="C1831" s="31">
        <v>2000</v>
      </c>
    </row>
    <row r="1832" spans="1:3" x14ac:dyDescent="0.25">
      <c r="A1832" s="29">
        <v>1831</v>
      </c>
      <c r="B1832" s="30">
        <v>18.310000000000063</v>
      </c>
      <c r="C1832" s="31">
        <v>2000</v>
      </c>
    </row>
    <row r="1833" spans="1:3" x14ac:dyDescent="0.25">
      <c r="A1833" s="29">
        <v>1832</v>
      </c>
      <c r="B1833" s="30">
        <v>18.320000000000064</v>
      </c>
      <c r="C1833" s="31">
        <v>2000</v>
      </c>
    </row>
    <row r="1834" spans="1:3" x14ac:dyDescent="0.25">
      <c r="A1834" s="29">
        <v>1833</v>
      </c>
      <c r="B1834" s="30">
        <v>18.330000000000066</v>
      </c>
      <c r="C1834" s="31">
        <v>2000</v>
      </c>
    </row>
    <row r="1835" spans="1:3" x14ac:dyDescent="0.25">
      <c r="A1835" s="29">
        <v>1834</v>
      </c>
      <c r="B1835" s="30">
        <v>18.340000000000067</v>
      </c>
      <c r="C1835" s="31">
        <v>2000</v>
      </c>
    </row>
    <row r="1836" spans="1:3" x14ac:dyDescent="0.25">
      <c r="A1836" s="29">
        <v>1835</v>
      </c>
      <c r="B1836" s="30">
        <v>18.350000000000069</v>
      </c>
      <c r="C1836" s="31">
        <v>2000</v>
      </c>
    </row>
    <row r="1837" spans="1:3" x14ac:dyDescent="0.25">
      <c r="A1837" s="29">
        <v>1836</v>
      </c>
      <c r="B1837" s="30">
        <v>18.36000000000007</v>
      </c>
      <c r="C1837" s="31">
        <v>2000</v>
      </c>
    </row>
    <row r="1838" spans="1:3" x14ac:dyDescent="0.25">
      <c r="A1838" s="29">
        <v>1837</v>
      </c>
      <c r="B1838" s="30">
        <v>18.370000000000072</v>
      </c>
      <c r="C1838" s="31">
        <v>2000</v>
      </c>
    </row>
    <row r="1839" spans="1:3" x14ac:dyDescent="0.25">
      <c r="A1839" s="29">
        <v>1838</v>
      </c>
      <c r="B1839" s="30">
        <v>18.380000000000074</v>
      </c>
      <c r="C1839" s="31">
        <v>2000</v>
      </c>
    </row>
    <row r="1840" spans="1:3" x14ac:dyDescent="0.25">
      <c r="A1840" s="29">
        <v>1839</v>
      </c>
      <c r="B1840" s="30">
        <v>18.390000000000075</v>
      </c>
      <c r="C1840" s="31">
        <v>2000</v>
      </c>
    </row>
    <row r="1841" spans="1:3" x14ac:dyDescent="0.25">
      <c r="A1841" s="29">
        <v>1840</v>
      </c>
      <c r="B1841" s="30">
        <v>18.400000000000077</v>
      </c>
      <c r="C1841" s="31">
        <v>2000</v>
      </c>
    </row>
    <row r="1842" spans="1:3" x14ac:dyDescent="0.25">
      <c r="A1842" s="29">
        <v>1841</v>
      </c>
      <c r="B1842" s="30">
        <v>18.410000000000078</v>
      </c>
      <c r="C1842" s="31">
        <v>2000</v>
      </c>
    </row>
    <row r="1843" spans="1:3" x14ac:dyDescent="0.25">
      <c r="A1843" s="29">
        <v>1842</v>
      </c>
      <c r="B1843" s="30">
        <v>18.42000000000008</v>
      </c>
      <c r="C1843" s="31">
        <v>2000</v>
      </c>
    </row>
    <row r="1844" spans="1:3" x14ac:dyDescent="0.25">
      <c r="A1844" s="29">
        <v>1843</v>
      </c>
      <c r="B1844" s="30">
        <v>18.430000000000081</v>
      </c>
      <c r="C1844" s="31">
        <v>2000</v>
      </c>
    </row>
    <row r="1845" spans="1:3" x14ac:dyDescent="0.25">
      <c r="A1845" s="29">
        <v>1844</v>
      </c>
      <c r="B1845" s="30">
        <v>18.440000000000083</v>
      </c>
      <c r="C1845" s="31">
        <v>2000</v>
      </c>
    </row>
    <row r="1846" spans="1:3" x14ac:dyDescent="0.25">
      <c r="A1846" s="29">
        <v>1845</v>
      </c>
      <c r="B1846" s="30">
        <v>18.450000000000085</v>
      </c>
      <c r="C1846" s="31">
        <v>2000</v>
      </c>
    </row>
    <row r="1847" spans="1:3" x14ac:dyDescent="0.25">
      <c r="A1847" s="29">
        <v>1846</v>
      </c>
      <c r="B1847" s="30">
        <v>18.460000000000086</v>
      </c>
      <c r="C1847" s="31">
        <v>2000</v>
      </c>
    </row>
    <row r="1848" spans="1:3" x14ac:dyDescent="0.25">
      <c r="A1848" s="29">
        <v>1847</v>
      </c>
      <c r="B1848" s="30">
        <v>18.470000000000088</v>
      </c>
      <c r="C1848" s="31">
        <v>2000</v>
      </c>
    </row>
    <row r="1849" spans="1:3" x14ac:dyDescent="0.25">
      <c r="A1849" s="29">
        <v>1848</v>
      </c>
      <c r="B1849" s="30">
        <v>18.480000000000089</v>
      </c>
      <c r="C1849" s="31">
        <v>2000</v>
      </c>
    </row>
    <row r="1850" spans="1:3" x14ac:dyDescent="0.25">
      <c r="A1850" s="29">
        <v>1849</v>
      </c>
      <c r="B1850" s="30">
        <v>18.490000000000091</v>
      </c>
      <c r="C1850" s="31">
        <v>2000</v>
      </c>
    </row>
    <row r="1851" spans="1:3" x14ac:dyDescent="0.25">
      <c r="A1851" s="29">
        <v>1850</v>
      </c>
      <c r="B1851" s="30">
        <v>18.500000000000092</v>
      </c>
      <c r="C1851" s="31">
        <v>2000</v>
      </c>
    </row>
    <row r="1852" spans="1:3" x14ac:dyDescent="0.25">
      <c r="A1852" s="29">
        <v>1851</v>
      </c>
      <c r="B1852" s="30">
        <v>18.510000000000094</v>
      </c>
      <c r="C1852" s="31">
        <v>2000</v>
      </c>
    </row>
    <row r="1853" spans="1:3" x14ac:dyDescent="0.25">
      <c r="A1853" s="29">
        <v>1852</v>
      </c>
      <c r="B1853" s="30">
        <v>18.520000000000095</v>
      </c>
      <c r="C1853" s="31">
        <v>2000</v>
      </c>
    </row>
    <row r="1854" spans="1:3" x14ac:dyDescent="0.25">
      <c r="A1854" s="29">
        <v>1853</v>
      </c>
      <c r="B1854" s="30">
        <v>18.530000000000097</v>
      </c>
      <c r="C1854" s="31">
        <v>2000</v>
      </c>
    </row>
    <row r="1855" spans="1:3" x14ac:dyDescent="0.25">
      <c r="A1855" s="29">
        <v>1854</v>
      </c>
      <c r="B1855" s="30">
        <v>18.540000000000099</v>
      </c>
      <c r="C1855" s="31">
        <v>2000</v>
      </c>
    </row>
    <row r="1856" spans="1:3" x14ac:dyDescent="0.25">
      <c r="A1856" s="29">
        <v>1855</v>
      </c>
      <c r="B1856" s="30">
        <v>18.5500000000001</v>
      </c>
      <c r="C1856" s="31">
        <v>2000</v>
      </c>
    </row>
    <row r="1857" spans="1:3" x14ac:dyDescent="0.25">
      <c r="A1857" s="29">
        <v>1856</v>
      </c>
      <c r="B1857" s="30">
        <v>18.560000000000102</v>
      </c>
      <c r="C1857" s="31">
        <v>2000</v>
      </c>
    </row>
    <row r="1858" spans="1:3" x14ac:dyDescent="0.25">
      <c r="A1858" s="29">
        <v>1857</v>
      </c>
      <c r="B1858" s="30">
        <v>18.570000000000103</v>
      </c>
      <c r="C1858" s="31">
        <v>2000</v>
      </c>
    </row>
    <row r="1859" spans="1:3" x14ac:dyDescent="0.25">
      <c r="A1859" s="29">
        <v>1858</v>
      </c>
      <c r="B1859" s="30">
        <v>18.580000000000105</v>
      </c>
      <c r="C1859" s="31">
        <v>2000</v>
      </c>
    </row>
    <row r="1860" spans="1:3" x14ac:dyDescent="0.25">
      <c r="A1860" s="29">
        <v>1859</v>
      </c>
      <c r="B1860" s="30">
        <v>18.590000000000106</v>
      </c>
      <c r="C1860" s="31">
        <v>2000</v>
      </c>
    </row>
    <row r="1861" spans="1:3" x14ac:dyDescent="0.25">
      <c r="A1861" s="29">
        <v>1860</v>
      </c>
      <c r="B1861" s="30">
        <v>18.600000000000108</v>
      </c>
      <c r="C1861" s="31">
        <v>2000</v>
      </c>
    </row>
    <row r="1862" spans="1:3" x14ac:dyDescent="0.25">
      <c r="A1862" s="29">
        <v>1861</v>
      </c>
      <c r="B1862" s="30">
        <v>18.61000000000011</v>
      </c>
      <c r="C1862" s="31">
        <v>2000</v>
      </c>
    </row>
    <row r="1863" spans="1:3" x14ac:dyDescent="0.25">
      <c r="A1863" s="29">
        <v>1862</v>
      </c>
      <c r="B1863" s="30">
        <v>18.620000000000111</v>
      </c>
      <c r="C1863" s="31">
        <v>2000</v>
      </c>
    </row>
    <row r="1864" spans="1:3" x14ac:dyDescent="0.25">
      <c r="A1864" s="29">
        <v>1863</v>
      </c>
      <c r="B1864" s="30">
        <v>18.630000000000113</v>
      </c>
      <c r="C1864" s="31">
        <v>2000</v>
      </c>
    </row>
    <row r="1865" spans="1:3" x14ac:dyDescent="0.25">
      <c r="A1865" s="29">
        <v>1864</v>
      </c>
      <c r="B1865" s="30">
        <v>18.640000000000114</v>
      </c>
      <c r="C1865" s="31">
        <v>2000</v>
      </c>
    </row>
    <row r="1866" spans="1:3" x14ac:dyDescent="0.25">
      <c r="A1866" s="29">
        <v>1865</v>
      </c>
      <c r="B1866" s="30">
        <v>18.650000000000116</v>
      </c>
      <c r="C1866" s="31">
        <v>2000</v>
      </c>
    </row>
    <row r="1867" spans="1:3" x14ac:dyDescent="0.25">
      <c r="A1867" s="29">
        <v>1866</v>
      </c>
      <c r="B1867" s="30">
        <v>18.660000000000117</v>
      </c>
      <c r="C1867" s="31">
        <v>2000</v>
      </c>
    </row>
    <row r="1868" spans="1:3" x14ac:dyDescent="0.25">
      <c r="A1868" s="29">
        <v>1867</v>
      </c>
      <c r="B1868" s="30">
        <v>18.670000000000119</v>
      </c>
      <c r="C1868" s="31">
        <v>2000</v>
      </c>
    </row>
    <row r="1869" spans="1:3" x14ac:dyDescent="0.25">
      <c r="A1869" s="29">
        <v>1868</v>
      </c>
      <c r="B1869" s="30">
        <v>18.680000000000121</v>
      </c>
      <c r="C1869" s="31">
        <v>2000</v>
      </c>
    </row>
    <row r="1870" spans="1:3" x14ac:dyDescent="0.25">
      <c r="A1870" s="29">
        <v>1869</v>
      </c>
      <c r="B1870" s="30">
        <v>18.690000000000122</v>
      </c>
      <c r="C1870" s="31">
        <v>2000</v>
      </c>
    </row>
    <row r="1871" spans="1:3" x14ac:dyDescent="0.25">
      <c r="A1871" s="29">
        <v>1870</v>
      </c>
      <c r="B1871" s="30">
        <v>18.700000000000124</v>
      </c>
      <c r="C1871" s="31">
        <v>2000</v>
      </c>
    </row>
    <row r="1872" spans="1:3" x14ac:dyDescent="0.25">
      <c r="A1872" s="29">
        <v>1871</v>
      </c>
      <c r="B1872" s="30">
        <v>18.710000000000125</v>
      </c>
      <c r="C1872" s="31">
        <v>2000</v>
      </c>
    </row>
    <row r="1873" spans="1:3" x14ac:dyDescent="0.25">
      <c r="A1873" s="29">
        <v>1872</v>
      </c>
      <c r="B1873" s="30">
        <v>18.720000000000127</v>
      </c>
      <c r="C1873" s="31">
        <v>2000</v>
      </c>
    </row>
    <row r="1874" spans="1:3" x14ac:dyDescent="0.25">
      <c r="A1874" s="29">
        <v>1873</v>
      </c>
      <c r="B1874" s="30">
        <v>18.730000000000128</v>
      </c>
      <c r="C1874" s="31">
        <v>2000</v>
      </c>
    </row>
    <row r="1875" spans="1:3" x14ac:dyDescent="0.25">
      <c r="A1875" s="29">
        <v>1874</v>
      </c>
      <c r="B1875" s="30">
        <v>18.74000000000013</v>
      </c>
      <c r="C1875" s="31">
        <v>2000</v>
      </c>
    </row>
    <row r="1876" spans="1:3" x14ac:dyDescent="0.25">
      <c r="A1876" s="29">
        <v>1875</v>
      </c>
      <c r="B1876" s="30">
        <v>18.750000000000131</v>
      </c>
      <c r="C1876" s="31">
        <v>2000</v>
      </c>
    </row>
    <row r="1877" spans="1:3" x14ac:dyDescent="0.25">
      <c r="A1877" s="29">
        <v>1876</v>
      </c>
      <c r="B1877" s="30">
        <v>18.760000000000133</v>
      </c>
      <c r="C1877" s="31">
        <v>2000</v>
      </c>
    </row>
    <row r="1878" spans="1:3" x14ac:dyDescent="0.25">
      <c r="A1878" s="29">
        <v>1877</v>
      </c>
      <c r="B1878" s="30">
        <v>18.770000000000135</v>
      </c>
      <c r="C1878" s="31">
        <v>2000</v>
      </c>
    </row>
    <row r="1879" spans="1:3" x14ac:dyDescent="0.25">
      <c r="A1879" s="29">
        <v>1878</v>
      </c>
      <c r="B1879" s="30">
        <v>18.780000000000136</v>
      </c>
      <c r="C1879" s="31">
        <v>2000</v>
      </c>
    </row>
    <row r="1880" spans="1:3" x14ac:dyDescent="0.25">
      <c r="A1880" s="29">
        <v>1879</v>
      </c>
      <c r="B1880" s="30">
        <v>18.790000000000138</v>
      </c>
      <c r="C1880" s="31">
        <v>2000</v>
      </c>
    </row>
    <row r="1881" spans="1:3" x14ac:dyDescent="0.25">
      <c r="A1881" s="29">
        <v>1880</v>
      </c>
      <c r="B1881" s="30">
        <v>18.800000000000139</v>
      </c>
      <c r="C1881" s="31">
        <v>2000</v>
      </c>
    </row>
    <row r="1882" spans="1:3" x14ac:dyDescent="0.25">
      <c r="A1882" s="29">
        <v>1881</v>
      </c>
      <c r="B1882" s="30">
        <v>18.810000000000141</v>
      </c>
      <c r="C1882" s="31">
        <v>2000</v>
      </c>
    </row>
    <row r="1883" spans="1:3" x14ac:dyDescent="0.25">
      <c r="A1883" s="29">
        <v>1882</v>
      </c>
      <c r="B1883" s="30">
        <v>18.820000000000142</v>
      </c>
      <c r="C1883" s="31">
        <v>2000</v>
      </c>
    </row>
    <row r="1884" spans="1:3" x14ac:dyDescent="0.25">
      <c r="A1884" s="29">
        <v>1883</v>
      </c>
      <c r="B1884" s="30">
        <v>18.830000000000144</v>
      </c>
      <c r="C1884" s="31">
        <v>2000</v>
      </c>
    </row>
    <row r="1885" spans="1:3" x14ac:dyDescent="0.25">
      <c r="A1885" s="29">
        <v>1884</v>
      </c>
      <c r="B1885" s="30">
        <v>18.840000000000146</v>
      </c>
      <c r="C1885" s="31">
        <v>2000</v>
      </c>
    </row>
    <row r="1886" spans="1:3" x14ac:dyDescent="0.25">
      <c r="A1886" s="29">
        <v>1885</v>
      </c>
      <c r="B1886" s="30">
        <v>18.850000000000147</v>
      </c>
      <c r="C1886" s="31">
        <v>2000</v>
      </c>
    </row>
    <row r="1887" spans="1:3" x14ac:dyDescent="0.25">
      <c r="A1887" s="29">
        <v>1886</v>
      </c>
      <c r="B1887" s="30">
        <v>18.860000000000149</v>
      </c>
      <c r="C1887" s="31">
        <v>2000</v>
      </c>
    </row>
    <row r="1888" spans="1:3" x14ac:dyDescent="0.25">
      <c r="A1888" s="29">
        <v>1887</v>
      </c>
      <c r="B1888" s="30">
        <v>18.87000000000015</v>
      </c>
      <c r="C1888" s="31">
        <v>2000</v>
      </c>
    </row>
    <row r="1889" spans="1:3" x14ac:dyDescent="0.25">
      <c r="A1889" s="29">
        <v>1888</v>
      </c>
      <c r="B1889" s="30">
        <v>18.880000000000152</v>
      </c>
      <c r="C1889" s="31">
        <v>2000</v>
      </c>
    </row>
    <row r="1890" spans="1:3" x14ac:dyDescent="0.25">
      <c r="A1890" s="29">
        <v>1889</v>
      </c>
      <c r="B1890" s="30">
        <v>18.890000000000153</v>
      </c>
      <c r="C1890" s="31">
        <v>2000</v>
      </c>
    </row>
    <row r="1891" spans="1:3" x14ac:dyDescent="0.25">
      <c r="A1891" s="29">
        <v>1890</v>
      </c>
      <c r="B1891" s="30">
        <v>18.900000000000155</v>
      </c>
      <c r="C1891" s="31">
        <v>2000</v>
      </c>
    </row>
    <row r="1892" spans="1:3" x14ac:dyDescent="0.25">
      <c r="A1892" s="29">
        <v>1891</v>
      </c>
      <c r="B1892" s="30">
        <v>18.910000000000156</v>
      </c>
      <c r="C1892" s="31">
        <v>2000</v>
      </c>
    </row>
    <row r="1893" spans="1:3" x14ac:dyDescent="0.25">
      <c r="A1893" s="29">
        <v>1892</v>
      </c>
      <c r="B1893" s="30">
        <v>18.920000000000158</v>
      </c>
      <c r="C1893" s="31">
        <v>2000</v>
      </c>
    </row>
    <row r="1894" spans="1:3" x14ac:dyDescent="0.25">
      <c r="A1894" s="29">
        <v>1893</v>
      </c>
      <c r="B1894" s="30">
        <v>18.93000000000016</v>
      </c>
      <c r="C1894" s="31">
        <v>2000</v>
      </c>
    </row>
    <row r="1895" spans="1:3" x14ac:dyDescent="0.25">
      <c r="A1895" s="29">
        <v>1894</v>
      </c>
      <c r="B1895" s="30">
        <v>18.940000000000161</v>
      </c>
      <c r="C1895" s="31">
        <v>2000</v>
      </c>
    </row>
    <row r="1896" spans="1:3" x14ac:dyDescent="0.25">
      <c r="A1896" s="29">
        <v>1895</v>
      </c>
      <c r="B1896" s="30">
        <v>18.950000000000163</v>
      </c>
      <c r="C1896" s="31">
        <v>2000</v>
      </c>
    </row>
    <row r="1897" spans="1:3" x14ac:dyDescent="0.25">
      <c r="A1897" s="29">
        <v>1896</v>
      </c>
      <c r="B1897" s="30">
        <v>18.960000000000164</v>
      </c>
      <c r="C1897" s="31">
        <v>2000</v>
      </c>
    </row>
    <row r="1898" spans="1:3" x14ac:dyDescent="0.25">
      <c r="A1898" s="29">
        <v>1897</v>
      </c>
      <c r="B1898" s="30">
        <v>18.970000000000166</v>
      </c>
      <c r="C1898" s="31">
        <v>2000</v>
      </c>
    </row>
    <row r="1899" spans="1:3" x14ac:dyDescent="0.25">
      <c r="A1899" s="29">
        <v>1898</v>
      </c>
      <c r="B1899" s="30">
        <v>18.980000000000167</v>
      </c>
      <c r="C1899" s="31">
        <v>2000</v>
      </c>
    </row>
    <row r="1900" spans="1:3" x14ac:dyDescent="0.25">
      <c r="A1900" s="29">
        <v>1899</v>
      </c>
      <c r="B1900" s="30">
        <v>18.990000000000169</v>
      </c>
      <c r="C1900" s="31">
        <v>2000</v>
      </c>
    </row>
    <row r="1901" spans="1:3" x14ac:dyDescent="0.25">
      <c r="A1901" s="29">
        <v>1900</v>
      </c>
      <c r="B1901" s="30">
        <v>19.000000000000171</v>
      </c>
      <c r="C1901" s="31">
        <v>2000</v>
      </c>
    </row>
    <row r="1902" spans="1:3" x14ac:dyDescent="0.25">
      <c r="A1902" s="29">
        <v>1901</v>
      </c>
      <c r="B1902" s="30">
        <v>19.010000000000172</v>
      </c>
      <c r="C1902" s="31">
        <v>2000</v>
      </c>
    </row>
    <row r="1903" spans="1:3" x14ac:dyDescent="0.25">
      <c r="A1903" s="29">
        <v>1902</v>
      </c>
      <c r="B1903" s="30">
        <v>19.020000000000174</v>
      </c>
      <c r="C1903" s="31">
        <v>2000</v>
      </c>
    </row>
    <row r="1904" spans="1:3" x14ac:dyDescent="0.25">
      <c r="A1904" s="29">
        <v>1903</v>
      </c>
      <c r="B1904" s="30">
        <v>19.030000000000175</v>
      </c>
      <c r="C1904" s="31">
        <v>2000</v>
      </c>
    </row>
    <row r="1905" spans="1:3" x14ac:dyDescent="0.25">
      <c r="A1905" s="29">
        <v>1904</v>
      </c>
      <c r="B1905" s="30">
        <v>19.040000000000177</v>
      </c>
      <c r="C1905" s="31">
        <v>2000</v>
      </c>
    </row>
    <row r="1906" spans="1:3" x14ac:dyDescent="0.25">
      <c r="A1906" s="29">
        <v>1905</v>
      </c>
      <c r="B1906" s="30">
        <v>19.050000000000178</v>
      </c>
      <c r="C1906" s="31">
        <v>2000</v>
      </c>
    </row>
    <row r="1907" spans="1:3" x14ac:dyDescent="0.25">
      <c r="A1907" s="29">
        <v>1906</v>
      </c>
      <c r="B1907" s="30">
        <v>19.06000000000018</v>
      </c>
      <c r="C1907" s="31">
        <v>2000</v>
      </c>
    </row>
    <row r="1908" spans="1:3" x14ac:dyDescent="0.25">
      <c r="A1908" s="29">
        <v>1907</v>
      </c>
      <c r="B1908" s="30">
        <v>19.070000000000181</v>
      </c>
      <c r="C1908" s="31">
        <v>2000</v>
      </c>
    </row>
    <row r="1909" spans="1:3" x14ac:dyDescent="0.25">
      <c r="A1909" s="29">
        <v>1908</v>
      </c>
      <c r="B1909" s="30">
        <v>19.080000000000183</v>
      </c>
      <c r="C1909" s="31">
        <v>2000</v>
      </c>
    </row>
    <row r="1910" spans="1:3" x14ac:dyDescent="0.25">
      <c r="A1910" s="29">
        <v>1909</v>
      </c>
      <c r="B1910" s="30">
        <v>19.090000000000185</v>
      </c>
      <c r="C1910" s="31">
        <v>2000</v>
      </c>
    </row>
    <row r="1911" spans="1:3" x14ac:dyDescent="0.25">
      <c r="A1911" s="29">
        <v>1910</v>
      </c>
      <c r="B1911" s="30">
        <v>19.100000000000186</v>
      </c>
      <c r="C1911" s="31">
        <v>2000</v>
      </c>
    </row>
    <row r="1912" spans="1:3" x14ac:dyDescent="0.25">
      <c r="A1912" s="29">
        <v>1911</v>
      </c>
      <c r="B1912" s="30">
        <v>19.110000000000188</v>
      </c>
      <c r="C1912" s="31">
        <v>2000</v>
      </c>
    </row>
    <row r="1913" spans="1:3" x14ac:dyDescent="0.25">
      <c r="A1913" s="29">
        <v>1912</v>
      </c>
      <c r="B1913" s="30">
        <v>19.120000000000189</v>
      </c>
      <c r="C1913" s="31">
        <v>2000</v>
      </c>
    </row>
    <row r="1914" spans="1:3" x14ac:dyDescent="0.25">
      <c r="A1914" s="29">
        <v>1913</v>
      </c>
      <c r="B1914" s="30">
        <v>19.130000000000191</v>
      </c>
      <c r="C1914" s="31">
        <v>2000</v>
      </c>
    </row>
    <row r="1915" spans="1:3" x14ac:dyDescent="0.25">
      <c r="A1915" s="29">
        <v>1914</v>
      </c>
      <c r="B1915" s="30">
        <v>19.140000000000192</v>
      </c>
      <c r="C1915" s="31">
        <v>2000</v>
      </c>
    </row>
    <row r="1916" spans="1:3" x14ac:dyDescent="0.25">
      <c r="A1916" s="29">
        <v>1915</v>
      </c>
      <c r="B1916" s="30">
        <v>19.150000000000194</v>
      </c>
      <c r="C1916" s="31">
        <v>2000</v>
      </c>
    </row>
    <row r="1917" spans="1:3" x14ac:dyDescent="0.25">
      <c r="A1917" s="29">
        <v>1916</v>
      </c>
      <c r="B1917" s="30">
        <v>19.160000000000196</v>
      </c>
      <c r="C1917" s="31">
        <v>2000</v>
      </c>
    </row>
    <row r="1918" spans="1:3" x14ac:dyDescent="0.25">
      <c r="A1918" s="29">
        <v>1917</v>
      </c>
      <c r="B1918" s="30">
        <v>19.170000000000197</v>
      </c>
      <c r="C1918" s="31">
        <v>2000</v>
      </c>
    </row>
    <row r="1919" spans="1:3" x14ac:dyDescent="0.25">
      <c r="A1919" s="29">
        <v>1918</v>
      </c>
      <c r="B1919" s="30">
        <v>19.180000000000199</v>
      </c>
      <c r="C1919" s="31">
        <v>2000</v>
      </c>
    </row>
    <row r="1920" spans="1:3" x14ac:dyDescent="0.25">
      <c r="A1920" s="29">
        <v>1919</v>
      </c>
      <c r="B1920" s="30">
        <v>19.1900000000002</v>
      </c>
      <c r="C1920" s="31">
        <v>2000</v>
      </c>
    </row>
    <row r="1921" spans="1:3" x14ac:dyDescent="0.25">
      <c r="A1921" s="29">
        <v>1920</v>
      </c>
      <c r="B1921" s="30">
        <v>19.200000000000202</v>
      </c>
      <c r="C1921" s="31">
        <v>2000</v>
      </c>
    </row>
    <row r="1922" spans="1:3" x14ac:dyDescent="0.25">
      <c r="A1922" s="29">
        <v>1921</v>
      </c>
      <c r="B1922" s="30">
        <v>19.210000000000203</v>
      </c>
      <c r="C1922" s="31">
        <v>2000</v>
      </c>
    </row>
    <row r="1923" spans="1:3" x14ac:dyDescent="0.25">
      <c r="A1923" s="29">
        <v>1922</v>
      </c>
      <c r="B1923" s="30">
        <v>19.220000000000205</v>
      </c>
      <c r="C1923" s="31">
        <v>2000</v>
      </c>
    </row>
    <row r="1924" spans="1:3" x14ac:dyDescent="0.25">
      <c r="A1924" s="29">
        <v>1923</v>
      </c>
      <c r="B1924" s="30">
        <v>19.230000000000206</v>
      </c>
      <c r="C1924" s="31">
        <v>2000</v>
      </c>
    </row>
    <row r="1925" spans="1:3" x14ac:dyDescent="0.25">
      <c r="A1925" s="29">
        <v>1924</v>
      </c>
      <c r="B1925" s="30">
        <v>19.240000000000208</v>
      </c>
      <c r="C1925" s="31">
        <v>2000</v>
      </c>
    </row>
    <row r="1926" spans="1:3" x14ac:dyDescent="0.25">
      <c r="A1926" s="29">
        <v>1925</v>
      </c>
      <c r="B1926" s="30">
        <v>19.25000000000021</v>
      </c>
      <c r="C1926" s="31">
        <v>2000</v>
      </c>
    </row>
    <row r="1927" spans="1:3" x14ac:dyDescent="0.25">
      <c r="A1927" s="29">
        <v>1926</v>
      </c>
      <c r="B1927" s="30">
        <v>19.260000000000211</v>
      </c>
      <c r="C1927" s="31">
        <v>2000</v>
      </c>
    </row>
    <row r="1928" spans="1:3" x14ac:dyDescent="0.25">
      <c r="A1928" s="29">
        <v>1927</v>
      </c>
      <c r="B1928" s="30">
        <v>19.270000000000213</v>
      </c>
      <c r="C1928" s="31">
        <v>2000</v>
      </c>
    </row>
    <row r="1929" spans="1:3" x14ac:dyDescent="0.25">
      <c r="A1929" s="29">
        <v>1928</v>
      </c>
      <c r="B1929" s="30">
        <v>19.280000000000214</v>
      </c>
      <c r="C1929" s="31">
        <v>2000</v>
      </c>
    </row>
    <row r="1930" spans="1:3" x14ac:dyDescent="0.25">
      <c r="A1930" s="29">
        <v>1929</v>
      </c>
      <c r="B1930" s="30">
        <v>19.290000000000216</v>
      </c>
      <c r="C1930" s="31">
        <v>2000</v>
      </c>
    </row>
    <row r="1931" spans="1:3" x14ac:dyDescent="0.25">
      <c r="A1931" s="29">
        <v>1930</v>
      </c>
      <c r="B1931" s="30">
        <v>19.300000000000217</v>
      </c>
      <c r="C1931" s="31">
        <v>2000</v>
      </c>
    </row>
    <row r="1932" spans="1:3" x14ac:dyDescent="0.25">
      <c r="A1932" s="29">
        <v>1931</v>
      </c>
      <c r="B1932" s="30">
        <v>19.310000000000219</v>
      </c>
      <c r="C1932" s="31">
        <v>2000</v>
      </c>
    </row>
    <row r="1933" spans="1:3" x14ac:dyDescent="0.25">
      <c r="A1933" s="29">
        <v>1932</v>
      </c>
      <c r="B1933" s="30">
        <v>19.320000000000221</v>
      </c>
      <c r="C1933" s="31">
        <v>2000</v>
      </c>
    </row>
    <row r="1934" spans="1:3" x14ac:dyDescent="0.25">
      <c r="A1934" s="29">
        <v>1933</v>
      </c>
      <c r="B1934" s="30">
        <v>19.330000000000222</v>
      </c>
      <c r="C1934" s="31">
        <v>2000</v>
      </c>
    </row>
    <row r="1935" spans="1:3" x14ac:dyDescent="0.25">
      <c r="A1935" s="29">
        <v>1934</v>
      </c>
      <c r="B1935" s="30">
        <v>19.340000000000224</v>
      </c>
      <c r="C1935" s="31">
        <v>2000</v>
      </c>
    </row>
    <row r="1936" spans="1:3" x14ac:dyDescent="0.25">
      <c r="A1936" s="29">
        <v>1935</v>
      </c>
      <c r="B1936" s="30">
        <v>19.350000000000225</v>
      </c>
      <c r="C1936" s="31">
        <v>2000</v>
      </c>
    </row>
    <row r="1937" spans="1:3" x14ac:dyDescent="0.25">
      <c r="A1937" s="29">
        <v>1936</v>
      </c>
      <c r="B1937" s="30">
        <v>19.360000000000227</v>
      </c>
      <c r="C1937" s="31">
        <v>2000</v>
      </c>
    </row>
    <row r="1938" spans="1:3" x14ac:dyDescent="0.25">
      <c r="A1938" s="29">
        <v>1937</v>
      </c>
      <c r="B1938" s="30">
        <v>19.370000000000228</v>
      </c>
      <c r="C1938" s="31">
        <v>2000</v>
      </c>
    </row>
    <row r="1939" spans="1:3" x14ac:dyDescent="0.25">
      <c r="A1939" s="29">
        <v>1938</v>
      </c>
      <c r="B1939" s="30">
        <v>19.38000000000023</v>
      </c>
      <c r="C1939" s="31">
        <v>2000</v>
      </c>
    </row>
    <row r="1940" spans="1:3" x14ac:dyDescent="0.25">
      <c r="A1940" s="29">
        <v>1939</v>
      </c>
      <c r="B1940" s="30">
        <v>19.390000000000231</v>
      </c>
      <c r="C1940" s="31">
        <v>2000</v>
      </c>
    </row>
    <row r="1941" spans="1:3" x14ac:dyDescent="0.25">
      <c r="A1941" s="29">
        <v>1940</v>
      </c>
      <c r="B1941" s="30">
        <v>19.400000000000233</v>
      </c>
      <c r="C1941" s="31">
        <v>2000</v>
      </c>
    </row>
    <row r="1942" spans="1:3" x14ac:dyDescent="0.25">
      <c r="A1942" s="29">
        <v>1941</v>
      </c>
      <c r="B1942" s="30">
        <v>19.410000000000235</v>
      </c>
      <c r="C1942" s="31">
        <v>2000</v>
      </c>
    </row>
    <row r="1943" spans="1:3" x14ac:dyDescent="0.25">
      <c r="A1943" s="29">
        <v>1942</v>
      </c>
      <c r="B1943" s="30">
        <v>19.420000000000236</v>
      </c>
      <c r="C1943" s="31">
        <v>2000</v>
      </c>
    </row>
    <row r="1944" spans="1:3" x14ac:dyDescent="0.25">
      <c r="A1944" s="29">
        <v>1943</v>
      </c>
      <c r="B1944" s="30">
        <v>19.430000000000238</v>
      </c>
      <c r="C1944" s="31">
        <v>2000</v>
      </c>
    </row>
    <row r="1945" spans="1:3" x14ac:dyDescent="0.25">
      <c r="A1945" s="29">
        <v>1944</v>
      </c>
      <c r="B1945" s="30">
        <v>19.440000000000239</v>
      </c>
      <c r="C1945" s="31">
        <v>2000</v>
      </c>
    </row>
    <row r="1946" spans="1:3" x14ac:dyDescent="0.25">
      <c r="A1946" s="29">
        <v>1945</v>
      </c>
      <c r="B1946" s="30">
        <v>19.450000000000241</v>
      </c>
      <c r="C1946" s="31">
        <v>2000</v>
      </c>
    </row>
    <row r="1947" spans="1:3" x14ac:dyDescent="0.25">
      <c r="A1947" s="29">
        <v>1946</v>
      </c>
      <c r="B1947" s="30">
        <v>19.460000000000242</v>
      </c>
      <c r="C1947" s="31">
        <v>2000</v>
      </c>
    </row>
    <row r="1948" spans="1:3" x14ac:dyDescent="0.25">
      <c r="A1948" s="29">
        <v>1947</v>
      </c>
      <c r="B1948" s="30">
        <v>19.470000000000244</v>
      </c>
      <c r="C1948" s="31">
        <v>2000</v>
      </c>
    </row>
    <row r="1949" spans="1:3" x14ac:dyDescent="0.25">
      <c r="A1949" s="29">
        <v>1948</v>
      </c>
      <c r="B1949" s="30">
        <v>19.480000000000246</v>
      </c>
      <c r="C1949" s="31">
        <v>2000</v>
      </c>
    </row>
    <row r="1950" spans="1:3" x14ac:dyDescent="0.25">
      <c r="A1950" s="29">
        <v>1949</v>
      </c>
      <c r="B1950" s="30">
        <v>19.490000000000247</v>
      </c>
      <c r="C1950" s="31">
        <v>2000</v>
      </c>
    </row>
    <row r="1951" spans="1:3" x14ac:dyDescent="0.25">
      <c r="A1951" s="29">
        <v>1950</v>
      </c>
      <c r="B1951" s="30">
        <v>19.500000000000249</v>
      </c>
      <c r="C1951" s="31">
        <v>2000</v>
      </c>
    </row>
    <row r="1952" spans="1:3" x14ac:dyDescent="0.25">
      <c r="A1952" s="29">
        <v>1951</v>
      </c>
      <c r="B1952" s="30">
        <v>19.51000000000025</v>
      </c>
      <c r="C1952" s="31">
        <v>2000</v>
      </c>
    </row>
    <row r="1953" spans="1:3" x14ac:dyDescent="0.25">
      <c r="A1953" s="29">
        <v>1952</v>
      </c>
      <c r="B1953" s="30">
        <v>19.520000000000252</v>
      </c>
      <c r="C1953" s="31">
        <v>2000</v>
      </c>
    </row>
    <row r="1954" spans="1:3" x14ac:dyDescent="0.25">
      <c r="A1954" s="29">
        <v>1953</v>
      </c>
      <c r="B1954" s="30">
        <v>19.530000000000253</v>
      </c>
      <c r="C1954" s="31">
        <v>2000</v>
      </c>
    </row>
    <row r="1955" spans="1:3" x14ac:dyDescent="0.25">
      <c r="A1955" s="29">
        <v>1954</v>
      </c>
      <c r="B1955" s="30">
        <v>19.540000000000255</v>
      </c>
      <c r="C1955" s="31">
        <v>2000</v>
      </c>
    </row>
    <row r="1956" spans="1:3" x14ac:dyDescent="0.25">
      <c r="A1956" s="29">
        <v>1955</v>
      </c>
      <c r="B1956" s="30">
        <v>19.550000000000257</v>
      </c>
      <c r="C1956" s="31">
        <v>2000</v>
      </c>
    </row>
    <row r="1957" spans="1:3" x14ac:dyDescent="0.25">
      <c r="A1957" s="29">
        <v>1956</v>
      </c>
      <c r="B1957" s="30">
        <v>19.560000000000258</v>
      </c>
      <c r="C1957" s="31">
        <v>2000</v>
      </c>
    </row>
    <row r="1958" spans="1:3" x14ac:dyDescent="0.25">
      <c r="A1958" s="29">
        <v>1957</v>
      </c>
      <c r="B1958" s="30">
        <v>19.57000000000026</v>
      </c>
      <c r="C1958" s="31">
        <v>2000</v>
      </c>
    </row>
    <row r="1959" spans="1:3" x14ac:dyDescent="0.25">
      <c r="A1959" s="29">
        <v>1958</v>
      </c>
      <c r="B1959" s="30">
        <v>19.580000000000261</v>
      </c>
      <c r="C1959" s="31">
        <v>2000</v>
      </c>
    </row>
    <row r="1960" spans="1:3" x14ac:dyDescent="0.25">
      <c r="A1960" s="29">
        <v>1959</v>
      </c>
      <c r="B1960" s="30">
        <v>19.590000000000263</v>
      </c>
      <c r="C1960" s="31">
        <v>2000</v>
      </c>
    </row>
    <row r="1961" spans="1:3" x14ac:dyDescent="0.25">
      <c r="A1961" s="29">
        <v>1960</v>
      </c>
      <c r="B1961" s="30">
        <v>19.600000000000264</v>
      </c>
      <c r="C1961" s="31">
        <v>2000</v>
      </c>
    </row>
    <row r="1962" spans="1:3" x14ac:dyDescent="0.25">
      <c r="A1962" s="29">
        <v>1961</v>
      </c>
      <c r="B1962" s="30">
        <v>19.610000000000266</v>
      </c>
      <c r="C1962" s="31">
        <v>2000</v>
      </c>
    </row>
    <row r="1963" spans="1:3" x14ac:dyDescent="0.25">
      <c r="A1963" s="29">
        <v>1962</v>
      </c>
      <c r="B1963" s="30">
        <v>19.620000000000267</v>
      </c>
      <c r="C1963" s="31">
        <v>2000</v>
      </c>
    </row>
    <row r="1964" spans="1:3" x14ac:dyDescent="0.25">
      <c r="A1964" s="29">
        <v>1963</v>
      </c>
      <c r="B1964" s="30">
        <v>19.630000000000269</v>
      </c>
      <c r="C1964" s="31">
        <v>2000</v>
      </c>
    </row>
    <row r="1965" spans="1:3" x14ac:dyDescent="0.25">
      <c r="A1965" s="29">
        <v>1964</v>
      </c>
      <c r="B1965" s="30">
        <v>19.640000000000271</v>
      </c>
      <c r="C1965" s="31">
        <v>2000</v>
      </c>
    </row>
    <row r="1966" spans="1:3" x14ac:dyDescent="0.25">
      <c r="A1966" s="29">
        <v>1965</v>
      </c>
      <c r="B1966" s="30">
        <v>19.650000000000272</v>
      </c>
      <c r="C1966" s="31">
        <v>2000</v>
      </c>
    </row>
    <row r="1967" spans="1:3" x14ac:dyDescent="0.25">
      <c r="A1967" s="29">
        <v>1966</v>
      </c>
      <c r="B1967" s="30">
        <v>19.660000000000274</v>
      </c>
      <c r="C1967" s="31">
        <v>2000</v>
      </c>
    </row>
    <row r="1968" spans="1:3" x14ac:dyDescent="0.25">
      <c r="A1968" s="29">
        <v>1967</v>
      </c>
      <c r="B1968" s="30">
        <v>19.670000000000275</v>
      </c>
      <c r="C1968" s="31">
        <v>2000</v>
      </c>
    </row>
    <row r="1969" spans="1:3" x14ac:dyDescent="0.25">
      <c r="A1969" s="29">
        <v>1968</v>
      </c>
      <c r="B1969" s="30">
        <v>19.680000000000277</v>
      </c>
      <c r="C1969" s="31">
        <v>2000</v>
      </c>
    </row>
    <row r="1970" spans="1:3" x14ac:dyDescent="0.25">
      <c r="A1970" s="29">
        <v>1969</v>
      </c>
      <c r="B1970" s="30">
        <v>19.690000000000278</v>
      </c>
      <c r="C1970" s="31">
        <v>2000</v>
      </c>
    </row>
    <row r="1971" spans="1:3" x14ac:dyDescent="0.25">
      <c r="A1971" s="29">
        <v>1970</v>
      </c>
      <c r="B1971" s="30">
        <v>19.70000000000028</v>
      </c>
      <c r="C1971" s="31">
        <v>2000</v>
      </c>
    </row>
    <row r="1972" spans="1:3" x14ac:dyDescent="0.25">
      <c r="A1972" s="29">
        <v>1971</v>
      </c>
      <c r="B1972" s="30">
        <v>19.710000000000282</v>
      </c>
      <c r="C1972" s="31">
        <v>2000</v>
      </c>
    </row>
    <row r="1973" spans="1:3" x14ac:dyDescent="0.25">
      <c r="A1973" s="29">
        <v>1972</v>
      </c>
      <c r="B1973" s="30">
        <v>19.720000000000283</v>
      </c>
      <c r="C1973" s="31">
        <v>2000</v>
      </c>
    </row>
    <row r="1974" spans="1:3" x14ac:dyDescent="0.25">
      <c r="A1974" s="29">
        <v>1973</v>
      </c>
      <c r="B1974" s="30">
        <v>19.730000000000285</v>
      </c>
      <c r="C1974" s="31">
        <v>2000</v>
      </c>
    </row>
    <row r="1975" spans="1:3" x14ac:dyDescent="0.25">
      <c r="A1975" s="29">
        <v>1974</v>
      </c>
      <c r="B1975" s="30">
        <v>19.740000000000286</v>
      </c>
      <c r="C1975" s="31">
        <v>2000</v>
      </c>
    </row>
    <row r="1976" spans="1:3" x14ac:dyDescent="0.25">
      <c r="A1976" s="29">
        <v>1975</v>
      </c>
      <c r="B1976" s="30">
        <v>19.750000000000288</v>
      </c>
      <c r="C1976" s="31">
        <v>2000</v>
      </c>
    </row>
    <row r="1977" spans="1:3" x14ac:dyDescent="0.25">
      <c r="A1977" s="29">
        <v>1976</v>
      </c>
      <c r="B1977" s="30">
        <v>19.760000000000289</v>
      </c>
      <c r="C1977" s="31">
        <v>2000</v>
      </c>
    </row>
    <row r="1978" spans="1:3" x14ac:dyDescent="0.25">
      <c r="A1978" s="29">
        <v>1977</v>
      </c>
      <c r="B1978" s="30">
        <v>19.770000000000291</v>
      </c>
      <c r="C1978" s="31">
        <v>2000</v>
      </c>
    </row>
    <row r="1979" spans="1:3" x14ac:dyDescent="0.25">
      <c r="A1979" s="29">
        <v>1978</v>
      </c>
      <c r="B1979" s="30">
        <v>19.780000000000292</v>
      </c>
      <c r="C1979" s="31">
        <v>2000</v>
      </c>
    </row>
    <row r="1980" spans="1:3" x14ac:dyDescent="0.25">
      <c r="A1980" s="29">
        <v>1979</v>
      </c>
      <c r="B1980" s="30">
        <v>19.790000000000294</v>
      </c>
      <c r="C1980" s="31">
        <v>2000</v>
      </c>
    </row>
    <row r="1981" spans="1:3" x14ac:dyDescent="0.25">
      <c r="A1981" s="29">
        <v>1980</v>
      </c>
      <c r="B1981" s="30">
        <v>19.800000000000296</v>
      </c>
      <c r="C1981" s="31">
        <v>2000</v>
      </c>
    </row>
    <row r="1982" spans="1:3" x14ac:dyDescent="0.25">
      <c r="A1982" s="29">
        <v>1981</v>
      </c>
      <c r="B1982" s="30">
        <v>19.810000000000297</v>
      </c>
      <c r="C1982" s="31">
        <v>2000</v>
      </c>
    </row>
    <row r="1983" spans="1:3" x14ac:dyDescent="0.25">
      <c r="A1983" s="29">
        <v>1982</v>
      </c>
      <c r="B1983" s="30">
        <v>19.820000000000299</v>
      </c>
      <c r="C1983" s="31">
        <v>2000</v>
      </c>
    </row>
    <row r="1984" spans="1:3" x14ac:dyDescent="0.25">
      <c r="A1984" s="29">
        <v>1983</v>
      </c>
      <c r="B1984" s="30">
        <v>19.8300000000003</v>
      </c>
      <c r="C1984" s="31">
        <v>2000</v>
      </c>
    </row>
    <row r="1985" spans="1:3" x14ac:dyDescent="0.25">
      <c r="A1985" s="29">
        <v>1984</v>
      </c>
      <c r="B1985" s="30">
        <v>19.840000000000302</v>
      </c>
      <c r="C1985" s="31">
        <v>2000</v>
      </c>
    </row>
    <row r="1986" spans="1:3" x14ac:dyDescent="0.25">
      <c r="A1986" s="29">
        <v>1985</v>
      </c>
      <c r="B1986" s="30">
        <v>19.850000000000303</v>
      </c>
      <c r="C1986" s="31">
        <v>2000</v>
      </c>
    </row>
    <row r="1987" spans="1:3" x14ac:dyDescent="0.25">
      <c r="A1987" s="29">
        <v>1986</v>
      </c>
      <c r="B1987" s="30">
        <v>19.860000000000305</v>
      </c>
      <c r="C1987" s="31">
        <v>2000</v>
      </c>
    </row>
    <row r="1988" spans="1:3" x14ac:dyDescent="0.25">
      <c r="A1988" s="29">
        <v>1987</v>
      </c>
      <c r="B1988" s="30">
        <v>19.870000000000307</v>
      </c>
      <c r="C1988" s="31">
        <v>2000</v>
      </c>
    </row>
    <row r="1989" spans="1:3" x14ac:dyDescent="0.25">
      <c r="A1989" s="29">
        <v>1988</v>
      </c>
      <c r="B1989" s="30">
        <v>19.880000000000308</v>
      </c>
      <c r="C1989" s="31">
        <v>2000</v>
      </c>
    </row>
    <row r="1990" spans="1:3" x14ac:dyDescent="0.25">
      <c r="A1990" s="29">
        <v>1989</v>
      </c>
      <c r="B1990" s="30">
        <v>19.89000000000031</v>
      </c>
      <c r="C1990" s="31">
        <v>2000</v>
      </c>
    </row>
    <row r="1991" spans="1:3" x14ac:dyDescent="0.25">
      <c r="A1991" s="29">
        <v>1990</v>
      </c>
      <c r="B1991" s="30">
        <v>19.900000000000311</v>
      </c>
      <c r="C1991" s="31">
        <v>2000</v>
      </c>
    </row>
    <row r="1992" spans="1:3" x14ac:dyDescent="0.25">
      <c r="A1992" s="29">
        <v>1991</v>
      </c>
      <c r="B1992" s="30">
        <v>19.910000000000313</v>
      </c>
      <c r="C1992" s="31">
        <v>2000</v>
      </c>
    </row>
    <row r="1993" spans="1:3" x14ac:dyDescent="0.25">
      <c r="A1993" s="29">
        <v>1992</v>
      </c>
      <c r="B1993" s="30">
        <v>19.920000000000314</v>
      </c>
      <c r="C1993" s="31">
        <v>2000</v>
      </c>
    </row>
    <row r="1994" spans="1:3" x14ac:dyDescent="0.25">
      <c r="A1994" s="29">
        <v>1993</v>
      </c>
      <c r="B1994" s="30">
        <v>19.930000000000316</v>
      </c>
      <c r="C1994" s="31">
        <v>2000</v>
      </c>
    </row>
    <row r="1995" spans="1:3" x14ac:dyDescent="0.25">
      <c r="A1995" s="29">
        <v>1994</v>
      </c>
      <c r="B1995" s="30">
        <v>19.940000000000317</v>
      </c>
      <c r="C1995" s="31">
        <v>2000</v>
      </c>
    </row>
    <row r="1996" spans="1:3" x14ac:dyDescent="0.25">
      <c r="A1996" s="29">
        <v>1995</v>
      </c>
      <c r="B1996" s="30">
        <v>19.950000000000319</v>
      </c>
      <c r="C1996" s="31">
        <v>2000</v>
      </c>
    </row>
    <row r="1997" spans="1:3" x14ac:dyDescent="0.25">
      <c r="A1997" s="29">
        <v>1996</v>
      </c>
      <c r="B1997" s="30">
        <v>19.960000000000321</v>
      </c>
      <c r="C1997" s="31">
        <v>2000</v>
      </c>
    </row>
    <row r="1998" spans="1:3" x14ac:dyDescent="0.25">
      <c r="A1998" s="29">
        <v>1997</v>
      </c>
      <c r="B1998" s="30">
        <v>19.970000000000322</v>
      </c>
      <c r="C1998" s="31">
        <v>2000</v>
      </c>
    </row>
    <row r="1999" spans="1:3" x14ac:dyDescent="0.25">
      <c r="A1999" s="29">
        <v>1998</v>
      </c>
      <c r="B1999" s="30">
        <v>19.980000000000324</v>
      </c>
      <c r="C1999" s="31">
        <v>2000</v>
      </c>
    </row>
    <row r="2000" spans="1:3" x14ac:dyDescent="0.25">
      <c r="A2000" s="29">
        <v>1999</v>
      </c>
      <c r="B2000" s="30">
        <v>19.990000000000325</v>
      </c>
      <c r="C2000" s="31">
        <v>2000</v>
      </c>
    </row>
    <row r="2001" spans="1:3" x14ac:dyDescent="0.25">
      <c r="A2001" s="29">
        <v>2000</v>
      </c>
      <c r="B2001" s="30">
        <v>20.000000000000327</v>
      </c>
      <c r="C2001" s="31">
        <v>2000</v>
      </c>
    </row>
    <row r="2002" spans="1:3" x14ac:dyDescent="0.25">
      <c r="A2002" s="29">
        <v>2001</v>
      </c>
      <c r="B2002" s="30">
        <v>20.010000000000328</v>
      </c>
      <c r="C2002" s="31">
        <v>2000</v>
      </c>
    </row>
    <row r="2003" spans="1:3" x14ac:dyDescent="0.25">
      <c r="A2003" s="29">
        <v>2002</v>
      </c>
      <c r="B2003" s="30">
        <v>20.02000000000033</v>
      </c>
      <c r="C2003" s="31">
        <v>2000</v>
      </c>
    </row>
    <row r="2004" spans="1:3" x14ac:dyDescent="0.25">
      <c r="A2004" s="29">
        <v>2003</v>
      </c>
      <c r="B2004" s="30">
        <v>20.030000000000332</v>
      </c>
      <c r="C2004" s="31">
        <v>2000</v>
      </c>
    </row>
    <row r="2005" spans="1:3" x14ac:dyDescent="0.25">
      <c r="A2005" s="29">
        <v>2004</v>
      </c>
      <c r="B2005" s="30">
        <v>20.040000000000333</v>
      </c>
      <c r="C2005" s="31">
        <v>2000</v>
      </c>
    </row>
    <row r="2006" spans="1:3" x14ac:dyDescent="0.25">
      <c r="A2006" s="29">
        <v>2005</v>
      </c>
      <c r="B2006" s="30">
        <v>20.050000000000335</v>
      </c>
      <c r="C2006" s="31">
        <v>2000</v>
      </c>
    </row>
    <row r="2007" spans="1:3" x14ac:dyDescent="0.25">
      <c r="A2007" s="29">
        <v>2006</v>
      </c>
      <c r="B2007" s="30">
        <v>20.060000000000336</v>
      </c>
      <c r="C2007" s="31">
        <v>2000</v>
      </c>
    </row>
    <row r="2008" spans="1:3" x14ac:dyDescent="0.25">
      <c r="A2008" s="29">
        <v>2007</v>
      </c>
      <c r="B2008" s="30">
        <v>20.070000000000338</v>
      </c>
      <c r="C2008" s="31">
        <v>2000</v>
      </c>
    </row>
    <row r="2009" spans="1:3" x14ac:dyDescent="0.25">
      <c r="A2009" s="29">
        <v>2008</v>
      </c>
      <c r="B2009" s="30">
        <v>20.080000000000339</v>
      </c>
      <c r="C2009" s="31">
        <v>2000</v>
      </c>
    </row>
    <row r="2010" spans="1:3" x14ac:dyDescent="0.25">
      <c r="A2010" s="29">
        <v>2009</v>
      </c>
      <c r="B2010" s="30">
        <v>20.090000000000341</v>
      </c>
      <c r="C2010" s="31">
        <v>2000</v>
      </c>
    </row>
    <row r="2011" spans="1:3" x14ac:dyDescent="0.25">
      <c r="A2011" s="29">
        <v>2010</v>
      </c>
      <c r="B2011" s="30">
        <v>20.100000000000342</v>
      </c>
      <c r="C2011" s="31">
        <v>2000</v>
      </c>
    </row>
    <row r="2012" spans="1:3" x14ac:dyDescent="0.25">
      <c r="A2012" s="29">
        <v>2011</v>
      </c>
      <c r="B2012" s="30">
        <v>20.110000000000344</v>
      </c>
      <c r="C2012" s="31">
        <v>2000</v>
      </c>
    </row>
    <row r="2013" spans="1:3" x14ac:dyDescent="0.25">
      <c r="A2013" s="29">
        <v>2012</v>
      </c>
      <c r="B2013" s="30">
        <v>20.120000000000346</v>
      </c>
      <c r="C2013" s="31">
        <v>2000</v>
      </c>
    </row>
    <row r="2014" spans="1:3" x14ac:dyDescent="0.25">
      <c r="A2014" s="29">
        <v>2013</v>
      </c>
      <c r="B2014" s="30">
        <v>20.130000000000347</v>
      </c>
      <c r="C2014" s="31">
        <v>2000</v>
      </c>
    </row>
    <row r="2015" spans="1:3" x14ac:dyDescent="0.25">
      <c r="A2015" s="29">
        <v>2014</v>
      </c>
      <c r="B2015" s="30">
        <v>20.140000000000349</v>
      </c>
      <c r="C2015" s="31">
        <v>2000</v>
      </c>
    </row>
    <row r="2016" spans="1:3" x14ac:dyDescent="0.25">
      <c r="A2016" s="29">
        <v>2015</v>
      </c>
      <c r="B2016" s="30">
        <v>20.15000000000035</v>
      </c>
      <c r="C2016" s="31">
        <v>2000</v>
      </c>
    </row>
    <row r="2017" spans="1:3" x14ac:dyDescent="0.25">
      <c r="A2017" s="29">
        <v>2016</v>
      </c>
      <c r="B2017" s="30">
        <v>20.160000000000352</v>
      </c>
      <c r="C2017" s="31">
        <v>2000</v>
      </c>
    </row>
    <row r="2018" spans="1:3" x14ac:dyDescent="0.25">
      <c r="A2018" s="29">
        <v>2017</v>
      </c>
      <c r="B2018" s="30">
        <v>20.170000000000353</v>
      </c>
      <c r="C2018" s="31">
        <v>2000</v>
      </c>
    </row>
    <row r="2019" spans="1:3" x14ac:dyDescent="0.25">
      <c r="A2019" s="29">
        <v>2018</v>
      </c>
      <c r="B2019" s="30">
        <v>20.180000000000355</v>
      </c>
      <c r="C2019" s="31">
        <v>2000</v>
      </c>
    </row>
    <row r="2020" spans="1:3" x14ac:dyDescent="0.25">
      <c r="A2020" s="29">
        <v>2019</v>
      </c>
      <c r="B2020" s="30">
        <v>20.190000000000357</v>
      </c>
      <c r="C2020" s="31">
        <v>2000</v>
      </c>
    </row>
    <row r="2021" spans="1:3" x14ac:dyDescent="0.25">
      <c r="A2021" s="29">
        <v>2020</v>
      </c>
      <c r="B2021" s="30">
        <v>20.200000000000358</v>
      </c>
      <c r="C2021" s="31">
        <v>2000</v>
      </c>
    </row>
    <row r="2022" spans="1:3" x14ac:dyDescent="0.25">
      <c r="A2022" s="29">
        <v>2021</v>
      </c>
      <c r="B2022" s="30">
        <v>20.21000000000036</v>
      </c>
      <c r="C2022" s="31">
        <v>2000</v>
      </c>
    </row>
    <row r="2023" spans="1:3" x14ac:dyDescent="0.25">
      <c r="A2023" s="29">
        <v>2022</v>
      </c>
      <c r="B2023" s="30">
        <v>20.220000000000361</v>
      </c>
      <c r="C2023" s="31">
        <v>2000</v>
      </c>
    </row>
    <row r="2024" spans="1:3" x14ac:dyDescent="0.25">
      <c r="A2024" s="29">
        <v>2023</v>
      </c>
      <c r="B2024" s="30">
        <v>20.230000000000363</v>
      </c>
      <c r="C2024" s="31">
        <v>2000</v>
      </c>
    </row>
    <row r="2025" spans="1:3" x14ac:dyDescent="0.25">
      <c r="A2025" s="29">
        <v>2024</v>
      </c>
      <c r="B2025" s="30">
        <v>20.240000000000364</v>
      </c>
      <c r="C2025" s="31">
        <v>2000</v>
      </c>
    </row>
    <row r="2026" spans="1:3" x14ac:dyDescent="0.25">
      <c r="A2026" s="29">
        <v>2025</v>
      </c>
      <c r="B2026" s="30">
        <v>20.250000000000366</v>
      </c>
      <c r="C2026" s="31">
        <v>2000</v>
      </c>
    </row>
    <row r="2027" spans="1:3" x14ac:dyDescent="0.25">
      <c r="A2027" s="29">
        <v>2026</v>
      </c>
      <c r="B2027" s="30">
        <v>20.260000000000367</v>
      </c>
      <c r="C2027" s="31">
        <v>2000</v>
      </c>
    </row>
    <row r="2028" spans="1:3" x14ac:dyDescent="0.25">
      <c r="A2028" s="29">
        <v>2027</v>
      </c>
      <c r="B2028" s="30">
        <v>20.270000000000369</v>
      </c>
      <c r="C2028" s="31">
        <v>2000</v>
      </c>
    </row>
    <row r="2029" spans="1:3" x14ac:dyDescent="0.25">
      <c r="A2029" s="29">
        <v>2028</v>
      </c>
      <c r="B2029" s="30">
        <v>20.280000000000371</v>
      </c>
      <c r="C2029" s="31">
        <v>2000</v>
      </c>
    </row>
    <row r="2030" spans="1:3" x14ac:dyDescent="0.25">
      <c r="A2030" s="29">
        <v>2029</v>
      </c>
      <c r="B2030" s="30">
        <v>20.290000000000372</v>
      </c>
      <c r="C2030" s="31">
        <v>2000</v>
      </c>
    </row>
    <row r="2031" spans="1:3" x14ac:dyDescent="0.25">
      <c r="A2031" s="29">
        <v>2030</v>
      </c>
      <c r="B2031" s="30">
        <v>20.300000000000374</v>
      </c>
      <c r="C2031" s="31">
        <v>2000</v>
      </c>
    </row>
    <row r="2032" spans="1:3" x14ac:dyDescent="0.25">
      <c r="A2032" s="29">
        <v>2031</v>
      </c>
      <c r="B2032" s="30">
        <v>20.310000000000375</v>
      </c>
      <c r="C2032" s="31">
        <v>2000</v>
      </c>
    </row>
    <row r="2033" spans="1:3" x14ac:dyDescent="0.25">
      <c r="A2033" s="29">
        <v>2032</v>
      </c>
      <c r="B2033" s="30">
        <v>20.320000000000377</v>
      </c>
      <c r="C2033" s="31">
        <v>2000</v>
      </c>
    </row>
    <row r="2034" spans="1:3" x14ac:dyDescent="0.25">
      <c r="A2034" s="29">
        <v>2033</v>
      </c>
      <c r="B2034" s="30">
        <v>20.330000000000378</v>
      </c>
      <c r="C2034" s="31">
        <v>2000</v>
      </c>
    </row>
    <row r="2035" spans="1:3" x14ac:dyDescent="0.25">
      <c r="A2035" s="29">
        <v>2034</v>
      </c>
      <c r="B2035" s="30">
        <v>20.34000000000038</v>
      </c>
      <c r="C2035" s="31">
        <v>2000</v>
      </c>
    </row>
    <row r="2036" spans="1:3" x14ac:dyDescent="0.25">
      <c r="A2036" s="29">
        <v>2035</v>
      </c>
      <c r="B2036" s="30">
        <v>20.350000000000382</v>
      </c>
      <c r="C2036" s="31">
        <v>2000</v>
      </c>
    </row>
    <row r="2037" spans="1:3" x14ac:dyDescent="0.25">
      <c r="A2037" s="29">
        <v>2036</v>
      </c>
      <c r="B2037" s="30">
        <v>20.360000000000383</v>
      </c>
      <c r="C2037" s="31">
        <v>2000</v>
      </c>
    </row>
    <row r="2038" spans="1:3" x14ac:dyDescent="0.25">
      <c r="A2038" s="29">
        <v>2037</v>
      </c>
      <c r="B2038" s="30">
        <v>20.370000000000385</v>
      </c>
      <c r="C2038" s="31">
        <v>2000</v>
      </c>
    </row>
    <row r="2039" spans="1:3" x14ac:dyDescent="0.25">
      <c r="A2039" s="29">
        <v>2038</v>
      </c>
      <c r="B2039" s="30">
        <v>20.380000000000386</v>
      </c>
      <c r="C2039" s="31">
        <v>2000</v>
      </c>
    </row>
    <row r="2040" spans="1:3" x14ac:dyDescent="0.25">
      <c r="A2040" s="29">
        <v>2039</v>
      </c>
      <c r="B2040" s="30">
        <v>20.390000000000388</v>
      </c>
      <c r="C2040" s="31">
        <v>2000</v>
      </c>
    </row>
    <row r="2041" spans="1:3" x14ac:dyDescent="0.25">
      <c r="A2041" s="29">
        <v>2040</v>
      </c>
      <c r="B2041" s="30">
        <v>20.400000000000389</v>
      </c>
      <c r="C2041" s="31">
        <v>2000</v>
      </c>
    </row>
    <row r="2042" spans="1:3" x14ac:dyDescent="0.25">
      <c r="A2042" s="29">
        <v>2041</v>
      </c>
      <c r="B2042" s="30">
        <v>20.410000000000391</v>
      </c>
      <c r="C2042" s="31">
        <v>2000</v>
      </c>
    </row>
    <row r="2043" spans="1:3" x14ac:dyDescent="0.25">
      <c r="A2043" s="29">
        <v>2042</v>
      </c>
      <c r="B2043" s="30">
        <v>20.420000000000393</v>
      </c>
      <c r="C2043" s="31">
        <v>2000</v>
      </c>
    </row>
    <row r="2044" spans="1:3" x14ac:dyDescent="0.25">
      <c r="A2044" s="29">
        <v>2043</v>
      </c>
      <c r="B2044" s="30">
        <v>20.430000000000394</v>
      </c>
      <c r="C2044" s="31">
        <v>2000</v>
      </c>
    </row>
    <row r="2045" spans="1:3" x14ac:dyDescent="0.25">
      <c r="A2045" s="29">
        <v>2044</v>
      </c>
      <c r="B2045" s="30">
        <v>20.440000000000396</v>
      </c>
      <c r="C2045" s="31">
        <v>2000</v>
      </c>
    </row>
    <row r="2046" spans="1:3" x14ac:dyDescent="0.25">
      <c r="A2046" s="29">
        <v>2045</v>
      </c>
      <c r="B2046" s="30">
        <v>20.450000000000397</v>
      </c>
      <c r="C2046" s="31">
        <v>2000</v>
      </c>
    </row>
    <row r="2047" spans="1:3" x14ac:dyDescent="0.25">
      <c r="A2047" s="29">
        <v>2046</v>
      </c>
      <c r="B2047" s="30">
        <v>20.460000000000399</v>
      </c>
      <c r="C2047" s="31">
        <v>2000</v>
      </c>
    </row>
    <row r="2048" spans="1:3" x14ac:dyDescent="0.25">
      <c r="A2048" s="29">
        <v>2047</v>
      </c>
      <c r="B2048" s="30">
        <v>20.4700000000004</v>
      </c>
      <c r="C2048" s="31">
        <v>2000</v>
      </c>
    </row>
    <row r="2049" spans="1:3" x14ac:dyDescent="0.25">
      <c r="A2049" s="29">
        <v>2048</v>
      </c>
      <c r="B2049" s="30">
        <v>20.480000000000402</v>
      </c>
      <c r="C2049" s="31">
        <v>2000</v>
      </c>
    </row>
    <row r="2050" spans="1:3" x14ac:dyDescent="0.25">
      <c r="A2050" s="29">
        <v>2049</v>
      </c>
      <c r="B2050" s="30">
        <v>20.490000000000403</v>
      </c>
      <c r="C2050" s="31">
        <v>2000</v>
      </c>
    </row>
    <row r="2051" spans="1:3" x14ac:dyDescent="0.25">
      <c r="A2051" s="29">
        <v>2050</v>
      </c>
      <c r="B2051" s="30">
        <v>20.500000000000405</v>
      </c>
      <c r="C2051" s="31">
        <v>2000</v>
      </c>
    </row>
    <row r="2052" spans="1:3" x14ac:dyDescent="0.25">
      <c r="A2052" s="29">
        <v>2051</v>
      </c>
      <c r="B2052" s="30">
        <v>20.510000000000407</v>
      </c>
      <c r="C2052" s="31">
        <v>2000</v>
      </c>
    </row>
    <row r="2053" spans="1:3" x14ac:dyDescent="0.25">
      <c r="A2053" s="29">
        <v>2052</v>
      </c>
      <c r="B2053" s="30">
        <v>20.520000000000408</v>
      </c>
      <c r="C2053" s="31">
        <v>2000</v>
      </c>
    </row>
    <row r="2054" spans="1:3" x14ac:dyDescent="0.25">
      <c r="A2054" s="29">
        <v>2053</v>
      </c>
      <c r="B2054" s="30">
        <v>20.53000000000041</v>
      </c>
      <c r="C2054" s="31">
        <v>2000</v>
      </c>
    </row>
    <row r="2055" spans="1:3" x14ac:dyDescent="0.25">
      <c r="A2055" s="29">
        <v>2054</v>
      </c>
      <c r="B2055" s="30">
        <v>20.540000000000411</v>
      </c>
      <c r="C2055" s="31">
        <v>2000</v>
      </c>
    </row>
    <row r="2056" spans="1:3" x14ac:dyDescent="0.25">
      <c r="A2056" s="29">
        <v>2055</v>
      </c>
      <c r="B2056" s="30">
        <v>20.550000000000413</v>
      </c>
      <c r="C2056" s="31">
        <v>2000</v>
      </c>
    </row>
    <row r="2057" spans="1:3" x14ac:dyDescent="0.25">
      <c r="A2057" s="29">
        <v>2056</v>
      </c>
      <c r="B2057" s="30">
        <v>20.560000000000414</v>
      </c>
      <c r="C2057" s="31">
        <v>2000</v>
      </c>
    </row>
    <row r="2058" spans="1:3" x14ac:dyDescent="0.25">
      <c r="A2058" s="29">
        <v>2057</v>
      </c>
      <c r="B2058" s="30">
        <v>20.570000000000416</v>
      </c>
      <c r="C2058" s="31">
        <v>2000</v>
      </c>
    </row>
    <row r="2059" spans="1:3" x14ac:dyDescent="0.25">
      <c r="A2059" s="29">
        <v>2058</v>
      </c>
      <c r="B2059" s="30">
        <v>20.580000000000418</v>
      </c>
      <c r="C2059" s="31">
        <v>2000</v>
      </c>
    </row>
    <row r="2060" spans="1:3" x14ac:dyDescent="0.25">
      <c r="A2060" s="29">
        <v>2059</v>
      </c>
      <c r="B2060" s="30">
        <v>20.590000000000419</v>
      </c>
      <c r="C2060" s="31">
        <v>2000</v>
      </c>
    </row>
    <row r="2061" spans="1:3" x14ac:dyDescent="0.25">
      <c r="A2061" s="29">
        <v>2060</v>
      </c>
      <c r="B2061" s="30">
        <v>20.600000000000421</v>
      </c>
      <c r="C2061" s="31">
        <v>2000</v>
      </c>
    </row>
    <row r="2062" spans="1:3" x14ac:dyDescent="0.25">
      <c r="A2062" s="29">
        <v>2061</v>
      </c>
      <c r="B2062" s="30">
        <v>20.610000000000422</v>
      </c>
      <c r="C2062" s="31">
        <v>2000</v>
      </c>
    </row>
    <row r="2063" spans="1:3" x14ac:dyDescent="0.25">
      <c r="A2063" s="29">
        <v>2062</v>
      </c>
      <c r="B2063" s="30">
        <v>20.620000000000424</v>
      </c>
      <c r="C2063" s="31">
        <v>2000</v>
      </c>
    </row>
    <row r="2064" spans="1:3" x14ac:dyDescent="0.25">
      <c r="A2064" s="29">
        <v>2063</v>
      </c>
      <c r="B2064" s="30">
        <v>20.630000000000425</v>
      </c>
      <c r="C2064" s="31">
        <v>2000</v>
      </c>
    </row>
    <row r="2065" spans="1:3" x14ac:dyDescent="0.25">
      <c r="A2065" s="29">
        <v>2064</v>
      </c>
      <c r="B2065" s="30">
        <v>20.640000000000427</v>
      </c>
      <c r="C2065" s="31">
        <v>2000</v>
      </c>
    </row>
    <row r="2066" spans="1:3" x14ac:dyDescent="0.25">
      <c r="A2066" s="29">
        <v>2065</v>
      </c>
      <c r="B2066" s="30">
        <v>20.650000000000428</v>
      </c>
      <c r="C2066" s="31">
        <v>2000</v>
      </c>
    </row>
    <row r="2067" spans="1:3" x14ac:dyDescent="0.25">
      <c r="A2067" s="29">
        <v>2066</v>
      </c>
      <c r="B2067" s="30">
        <v>20.66000000000043</v>
      </c>
      <c r="C2067" s="31">
        <v>2000</v>
      </c>
    </row>
    <row r="2068" spans="1:3" x14ac:dyDescent="0.25">
      <c r="A2068" s="29">
        <v>2067</v>
      </c>
      <c r="B2068" s="30">
        <v>20.670000000000432</v>
      </c>
      <c r="C2068" s="31">
        <v>2000</v>
      </c>
    </row>
    <row r="2069" spans="1:3" x14ac:dyDescent="0.25">
      <c r="A2069" s="29">
        <v>2068</v>
      </c>
      <c r="B2069" s="30">
        <v>20.680000000000433</v>
      </c>
      <c r="C2069" s="31">
        <v>2000</v>
      </c>
    </row>
    <row r="2070" spans="1:3" x14ac:dyDescent="0.25">
      <c r="A2070" s="29">
        <v>2069</v>
      </c>
      <c r="B2070" s="30">
        <v>20.690000000000435</v>
      </c>
      <c r="C2070" s="31">
        <v>2000</v>
      </c>
    </row>
    <row r="2071" spans="1:3" x14ac:dyDescent="0.25">
      <c r="A2071" s="29">
        <v>2070</v>
      </c>
      <c r="B2071" s="30">
        <v>20.700000000000436</v>
      </c>
      <c r="C2071" s="31">
        <v>2000</v>
      </c>
    </row>
    <row r="2072" spans="1:3" x14ac:dyDescent="0.25">
      <c r="A2072" s="29">
        <v>2071</v>
      </c>
      <c r="B2072" s="30">
        <v>20.710000000000438</v>
      </c>
      <c r="C2072" s="31">
        <v>2000</v>
      </c>
    </row>
    <row r="2073" spans="1:3" x14ac:dyDescent="0.25">
      <c r="A2073" s="29">
        <v>2072</v>
      </c>
      <c r="B2073" s="30">
        <v>20.720000000000439</v>
      </c>
      <c r="C2073" s="31">
        <v>2000</v>
      </c>
    </row>
    <row r="2074" spans="1:3" x14ac:dyDescent="0.25">
      <c r="A2074" s="29">
        <v>2073</v>
      </c>
      <c r="B2074" s="30">
        <v>20.730000000000441</v>
      </c>
      <c r="C2074" s="31">
        <v>2000</v>
      </c>
    </row>
    <row r="2075" spans="1:3" x14ac:dyDescent="0.25">
      <c r="A2075" s="29">
        <v>2074</v>
      </c>
      <c r="B2075" s="30">
        <v>20.740000000000443</v>
      </c>
      <c r="C2075" s="31">
        <v>2000</v>
      </c>
    </row>
    <row r="2076" spans="1:3" x14ac:dyDescent="0.25">
      <c r="A2076" s="29">
        <v>2075</v>
      </c>
      <c r="B2076" s="30">
        <v>20.750000000000444</v>
      </c>
      <c r="C2076" s="31">
        <v>2000</v>
      </c>
    </row>
    <row r="2077" spans="1:3" x14ac:dyDescent="0.25">
      <c r="A2077" s="29">
        <v>2076</v>
      </c>
      <c r="B2077" s="30">
        <v>20.760000000000446</v>
      </c>
      <c r="C2077" s="31">
        <v>2000</v>
      </c>
    </row>
    <row r="2078" spans="1:3" x14ac:dyDescent="0.25">
      <c r="A2078" s="29">
        <v>2077</v>
      </c>
      <c r="B2078" s="30">
        <v>20.770000000000447</v>
      </c>
      <c r="C2078" s="31">
        <v>2000</v>
      </c>
    </row>
    <row r="2079" spans="1:3" x14ac:dyDescent="0.25">
      <c r="A2079" s="29">
        <v>2078</v>
      </c>
      <c r="B2079" s="30">
        <v>20.780000000000449</v>
      </c>
      <c r="C2079" s="31">
        <v>2000</v>
      </c>
    </row>
    <row r="2080" spans="1:3" x14ac:dyDescent="0.25">
      <c r="A2080" s="29">
        <v>2079</v>
      </c>
      <c r="B2080" s="30">
        <v>20.79000000000045</v>
      </c>
      <c r="C2080" s="31">
        <v>2000</v>
      </c>
    </row>
    <row r="2081" spans="1:3" x14ac:dyDescent="0.25">
      <c r="A2081" s="29">
        <v>2080</v>
      </c>
      <c r="B2081" s="30">
        <v>20.800000000000452</v>
      </c>
      <c r="C2081" s="31">
        <v>2000</v>
      </c>
    </row>
    <row r="2082" spans="1:3" x14ac:dyDescent="0.25">
      <c r="A2082" s="29">
        <v>2081</v>
      </c>
      <c r="B2082" s="30">
        <v>20.810000000000453</v>
      </c>
      <c r="C2082" s="31">
        <v>2000</v>
      </c>
    </row>
    <row r="2083" spans="1:3" x14ac:dyDescent="0.25">
      <c r="A2083" s="29">
        <v>2082</v>
      </c>
      <c r="B2083" s="30">
        <v>20.820000000000455</v>
      </c>
      <c r="C2083" s="31">
        <v>2000</v>
      </c>
    </row>
    <row r="2084" spans="1:3" x14ac:dyDescent="0.25">
      <c r="A2084" s="29">
        <v>2083</v>
      </c>
      <c r="B2084" s="30">
        <v>20.830000000000457</v>
      </c>
      <c r="C2084" s="31">
        <v>2000</v>
      </c>
    </row>
    <row r="2085" spans="1:3" x14ac:dyDescent="0.25">
      <c r="A2085" s="29">
        <v>2084</v>
      </c>
      <c r="B2085" s="30">
        <v>20.840000000000458</v>
      </c>
      <c r="C2085" s="31">
        <v>2000</v>
      </c>
    </row>
    <row r="2086" spans="1:3" x14ac:dyDescent="0.25">
      <c r="A2086" s="29">
        <v>2085</v>
      </c>
      <c r="B2086" s="30">
        <v>20.85000000000046</v>
      </c>
      <c r="C2086" s="31">
        <v>2000</v>
      </c>
    </row>
    <row r="2087" spans="1:3" x14ac:dyDescent="0.25">
      <c r="A2087" s="29">
        <v>2086</v>
      </c>
      <c r="B2087" s="30">
        <v>20.860000000000461</v>
      </c>
      <c r="C2087" s="31">
        <v>2000</v>
      </c>
    </row>
    <row r="2088" spans="1:3" x14ac:dyDescent="0.25">
      <c r="A2088" s="29">
        <v>2087</v>
      </c>
      <c r="B2088" s="30">
        <v>20.870000000000463</v>
      </c>
      <c r="C2088" s="31">
        <v>2000</v>
      </c>
    </row>
    <row r="2089" spans="1:3" x14ac:dyDescent="0.25">
      <c r="A2089" s="29">
        <v>2088</v>
      </c>
      <c r="B2089" s="30">
        <v>20.880000000000464</v>
      </c>
      <c r="C2089" s="31">
        <v>2000</v>
      </c>
    </row>
    <row r="2090" spans="1:3" x14ac:dyDescent="0.25">
      <c r="A2090" s="29">
        <v>2089</v>
      </c>
      <c r="B2090" s="30">
        <v>20.890000000000466</v>
      </c>
      <c r="C2090" s="31">
        <v>2000</v>
      </c>
    </row>
    <row r="2091" spans="1:3" x14ac:dyDescent="0.25">
      <c r="A2091" s="29">
        <v>2090</v>
      </c>
      <c r="B2091" s="30">
        <v>20.900000000000468</v>
      </c>
      <c r="C2091" s="31">
        <v>2000</v>
      </c>
    </row>
    <row r="2092" spans="1:3" x14ac:dyDescent="0.25">
      <c r="A2092" s="29">
        <v>2091</v>
      </c>
      <c r="B2092" s="30">
        <v>20.910000000000469</v>
      </c>
      <c r="C2092" s="31">
        <v>2000</v>
      </c>
    </row>
    <row r="2093" spans="1:3" x14ac:dyDescent="0.25">
      <c r="A2093" s="29">
        <v>2092</v>
      </c>
      <c r="B2093" s="30">
        <v>20.920000000000471</v>
      </c>
      <c r="C2093" s="31">
        <v>2000</v>
      </c>
    </row>
    <row r="2094" spans="1:3" x14ac:dyDescent="0.25">
      <c r="A2094" s="29">
        <v>2093</v>
      </c>
      <c r="B2094" s="30">
        <v>20.930000000000472</v>
      </c>
      <c r="C2094" s="31">
        <v>2000</v>
      </c>
    </row>
    <row r="2095" spans="1:3" x14ac:dyDescent="0.25">
      <c r="A2095" s="29">
        <v>2094</v>
      </c>
      <c r="B2095" s="30">
        <v>20.940000000000474</v>
      </c>
      <c r="C2095" s="31">
        <v>2000</v>
      </c>
    </row>
    <row r="2096" spans="1:3" x14ac:dyDescent="0.25">
      <c r="A2096" s="29">
        <v>2095</v>
      </c>
      <c r="B2096" s="30">
        <v>20.950000000000475</v>
      </c>
      <c r="C2096" s="31">
        <v>2000</v>
      </c>
    </row>
    <row r="2097" spans="1:3" x14ac:dyDescent="0.25">
      <c r="A2097" s="29">
        <v>2096</v>
      </c>
      <c r="B2097" s="30">
        <v>20.960000000000477</v>
      </c>
      <c r="C2097" s="31">
        <v>2000</v>
      </c>
    </row>
    <row r="2098" spans="1:3" x14ac:dyDescent="0.25">
      <c r="A2098" s="29">
        <v>2097</v>
      </c>
      <c r="B2098" s="30">
        <v>20.970000000000478</v>
      </c>
      <c r="C2098" s="31">
        <v>2000</v>
      </c>
    </row>
    <row r="2099" spans="1:3" x14ac:dyDescent="0.25">
      <c r="A2099" s="29">
        <v>2098</v>
      </c>
      <c r="B2099" s="30">
        <v>20.98000000000048</v>
      </c>
      <c r="C2099" s="31">
        <v>2000</v>
      </c>
    </row>
    <row r="2100" spans="1:3" x14ac:dyDescent="0.25">
      <c r="A2100" s="29">
        <v>2099</v>
      </c>
      <c r="B2100" s="30">
        <v>20.990000000000482</v>
      </c>
      <c r="C2100" s="31">
        <v>2000</v>
      </c>
    </row>
    <row r="2101" spans="1:3" x14ac:dyDescent="0.25">
      <c r="A2101" s="29">
        <v>2100</v>
      </c>
      <c r="B2101" s="30">
        <v>21.000000000000483</v>
      </c>
      <c r="C2101" s="31">
        <v>2000</v>
      </c>
    </row>
    <row r="2102" spans="1:3" x14ac:dyDescent="0.25">
      <c r="A2102" s="29">
        <v>2101</v>
      </c>
      <c r="B2102" s="30">
        <v>21.010000000000485</v>
      </c>
      <c r="C2102" s="31">
        <v>2000</v>
      </c>
    </row>
    <row r="2103" spans="1:3" x14ac:dyDescent="0.25">
      <c r="A2103" s="29">
        <v>2102</v>
      </c>
      <c r="B2103" s="30">
        <v>21.020000000000486</v>
      </c>
      <c r="C2103" s="31">
        <v>2000</v>
      </c>
    </row>
    <row r="2104" spans="1:3" x14ac:dyDescent="0.25">
      <c r="A2104" s="29">
        <v>2103</v>
      </c>
      <c r="B2104" s="30">
        <v>21.030000000000488</v>
      </c>
      <c r="C2104" s="31">
        <v>2000</v>
      </c>
    </row>
    <row r="2105" spans="1:3" x14ac:dyDescent="0.25">
      <c r="A2105" s="29">
        <v>2104</v>
      </c>
      <c r="B2105" s="30">
        <v>21.040000000000489</v>
      </c>
      <c r="C2105" s="31">
        <v>2000</v>
      </c>
    </row>
    <row r="2106" spans="1:3" x14ac:dyDescent="0.25">
      <c r="A2106" s="29">
        <v>2105</v>
      </c>
      <c r="B2106" s="30">
        <v>21.050000000000491</v>
      </c>
      <c r="C2106" s="31">
        <v>2000</v>
      </c>
    </row>
    <row r="2107" spans="1:3" x14ac:dyDescent="0.25">
      <c r="A2107" s="29">
        <v>2106</v>
      </c>
      <c r="B2107" s="30">
        <v>21.060000000000493</v>
      </c>
      <c r="C2107" s="31">
        <v>2000</v>
      </c>
    </row>
    <row r="2108" spans="1:3" x14ac:dyDescent="0.25">
      <c r="A2108" s="29">
        <v>2107</v>
      </c>
      <c r="B2108" s="30">
        <v>21.070000000000494</v>
      </c>
      <c r="C2108" s="31">
        <v>2000</v>
      </c>
    </row>
    <row r="2109" spans="1:3" x14ac:dyDescent="0.25">
      <c r="A2109" s="29">
        <v>2108</v>
      </c>
      <c r="B2109" s="30">
        <v>21.080000000000496</v>
      </c>
      <c r="C2109" s="31">
        <v>2000</v>
      </c>
    </row>
    <row r="2110" spans="1:3" x14ac:dyDescent="0.25">
      <c r="A2110" s="29">
        <v>2109</v>
      </c>
      <c r="B2110" s="30">
        <v>21.090000000000497</v>
      </c>
      <c r="C2110" s="31">
        <v>2000</v>
      </c>
    </row>
    <row r="2111" spans="1:3" x14ac:dyDescent="0.25">
      <c r="A2111" s="29">
        <v>2110</v>
      </c>
      <c r="B2111" s="30">
        <v>21.100000000000499</v>
      </c>
      <c r="C2111" s="31">
        <v>2000</v>
      </c>
    </row>
    <row r="2112" spans="1:3" x14ac:dyDescent="0.25">
      <c r="A2112" s="29">
        <v>2111</v>
      </c>
      <c r="B2112" s="30">
        <v>21.1100000000005</v>
      </c>
      <c r="C2112" s="31">
        <v>2000</v>
      </c>
    </row>
    <row r="2113" spans="1:3" x14ac:dyDescent="0.25">
      <c r="A2113" s="29">
        <v>2112</v>
      </c>
      <c r="B2113" s="30">
        <v>21.120000000000502</v>
      </c>
      <c r="C2113" s="31">
        <v>2000</v>
      </c>
    </row>
    <row r="2114" spans="1:3" x14ac:dyDescent="0.25">
      <c r="A2114" s="29">
        <v>2113</v>
      </c>
      <c r="B2114" s="30">
        <v>21.130000000000503</v>
      </c>
      <c r="C2114" s="31">
        <v>2000</v>
      </c>
    </row>
    <row r="2115" spans="1:3" x14ac:dyDescent="0.25">
      <c r="A2115" s="29">
        <v>2114</v>
      </c>
      <c r="B2115" s="30">
        <v>21.140000000000505</v>
      </c>
      <c r="C2115" s="31">
        <v>2000</v>
      </c>
    </row>
    <row r="2116" spans="1:3" x14ac:dyDescent="0.25">
      <c r="A2116" s="29">
        <v>2115</v>
      </c>
      <c r="B2116" s="30">
        <v>21.150000000000507</v>
      </c>
      <c r="C2116" s="31">
        <v>2000</v>
      </c>
    </row>
    <row r="2117" spans="1:3" x14ac:dyDescent="0.25">
      <c r="A2117" s="29">
        <v>2116</v>
      </c>
      <c r="B2117" s="30">
        <v>21.160000000000508</v>
      </c>
      <c r="C2117" s="31">
        <v>2000</v>
      </c>
    </row>
    <row r="2118" spans="1:3" x14ac:dyDescent="0.25">
      <c r="A2118" s="29">
        <v>2117</v>
      </c>
      <c r="B2118" s="30">
        <v>21.17000000000051</v>
      </c>
      <c r="C2118" s="31">
        <v>2000</v>
      </c>
    </row>
    <row r="2119" spans="1:3" x14ac:dyDescent="0.25">
      <c r="A2119" s="29">
        <v>2118</v>
      </c>
      <c r="B2119" s="30">
        <v>21.180000000000511</v>
      </c>
      <c r="C2119" s="31">
        <v>2000</v>
      </c>
    </row>
    <row r="2120" spans="1:3" x14ac:dyDescent="0.25">
      <c r="A2120" s="29">
        <v>2119</v>
      </c>
      <c r="B2120" s="30">
        <v>21.190000000000513</v>
      </c>
      <c r="C2120" s="31">
        <v>2000</v>
      </c>
    </row>
    <row r="2121" spans="1:3" x14ac:dyDescent="0.25">
      <c r="A2121" s="29">
        <v>2120</v>
      </c>
      <c r="B2121" s="30">
        <v>21.200000000000514</v>
      </c>
      <c r="C2121" s="31">
        <v>2000</v>
      </c>
    </row>
    <row r="2122" spans="1:3" x14ac:dyDescent="0.25">
      <c r="A2122" s="29">
        <v>2121</v>
      </c>
      <c r="B2122" s="30">
        <v>21.210000000000516</v>
      </c>
      <c r="C2122" s="31">
        <v>2000</v>
      </c>
    </row>
    <row r="2123" spans="1:3" x14ac:dyDescent="0.25">
      <c r="A2123" s="29">
        <v>2122</v>
      </c>
      <c r="B2123" s="30">
        <v>21.220000000000518</v>
      </c>
      <c r="C2123" s="31">
        <v>2000</v>
      </c>
    </row>
    <row r="2124" spans="1:3" x14ac:dyDescent="0.25">
      <c r="A2124" s="29">
        <v>2123</v>
      </c>
      <c r="B2124" s="30">
        <v>21.230000000000519</v>
      </c>
      <c r="C2124" s="31">
        <v>2000</v>
      </c>
    </row>
    <row r="2125" spans="1:3" x14ac:dyDescent="0.25">
      <c r="A2125" s="29">
        <v>2124</v>
      </c>
      <c r="B2125" s="30">
        <v>21.240000000000521</v>
      </c>
      <c r="C2125" s="31">
        <v>2000</v>
      </c>
    </row>
    <row r="2126" spans="1:3" x14ac:dyDescent="0.25">
      <c r="A2126" s="29">
        <v>2125</v>
      </c>
      <c r="B2126" s="30">
        <v>21.250000000000522</v>
      </c>
      <c r="C2126" s="31">
        <v>2000</v>
      </c>
    </row>
    <row r="2127" spans="1:3" x14ac:dyDescent="0.25">
      <c r="A2127" s="29">
        <v>2126</v>
      </c>
      <c r="B2127" s="30">
        <v>21.260000000000524</v>
      </c>
      <c r="C2127" s="31">
        <v>2000</v>
      </c>
    </row>
    <row r="2128" spans="1:3" x14ac:dyDescent="0.25">
      <c r="A2128" s="29">
        <v>2127</v>
      </c>
      <c r="B2128" s="30">
        <v>21.270000000000525</v>
      </c>
      <c r="C2128" s="31">
        <v>2000</v>
      </c>
    </row>
    <row r="2129" spans="1:3" x14ac:dyDescent="0.25">
      <c r="A2129" s="29">
        <v>2128</v>
      </c>
      <c r="B2129" s="30">
        <v>21.280000000000527</v>
      </c>
      <c r="C2129" s="31">
        <v>2000</v>
      </c>
    </row>
    <row r="2130" spans="1:3" x14ac:dyDescent="0.25">
      <c r="A2130" s="29">
        <v>2129</v>
      </c>
      <c r="B2130" s="30">
        <v>21.290000000000529</v>
      </c>
      <c r="C2130" s="31">
        <v>2000</v>
      </c>
    </row>
    <row r="2131" spans="1:3" x14ac:dyDescent="0.25">
      <c r="A2131" s="29">
        <v>2130</v>
      </c>
      <c r="B2131" s="30">
        <v>21.30000000000053</v>
      </c>
      <c r="C2131" s="31">
        <v>2000</v>
      </c>
    </row>
    <row r="2132" spans="1:3" x14ac:dyDescent="0.25">
      <c r="A2132" s="29">
        <v>2131</v>
      </c>
      <c r="B2132" s="30">
        <v>21.310000000000532</v>
      </c>
      <c r="C2132" s="31">
        <v>2000</v>
      </c>
    </row>
    <row r="2133" spans="1:3" x14ac:dyDescent="0.25">
      <c r="A2133" s="29">
        <v>2132</v>
      </c>
      <c r="B2133" s="30">
        <v>21.320000000000533</v>
      </c>
      <c r="C2133" s="31">
        <v>2000</v>
      </c>
    </row>
    <row r="2134" spans="1:3" x14ac:dyDescent="0.25">
      <c r="A2134" s="29">
        <v>2133</v>
      </c>
      <c r="B2134" s="30">
        <v>21.330000000000535</v>
      </c>
      <c r="C2134" s="31">
        <v>2000</v>
      </c>
    </row>
    <row r="2135" spans="1:3" x14ac:dyDescent="0.25">
      <c r="A2135" s="29">
        <v>2134</v>
      </c>
      <c r="B2135" s="30">
        <v>21.340000000000536</v>
      </c>
      <c r="C2135" s="31">
        <v>2000</v>
      </c>
    </row>
    <row r="2136" spans="1:3" x14ac:dyDescent="0.25">
      <c r="A2136" s="29">
        <v>2135</v>
      </c>
      <c r="B2136" s="30">
        <v>21.350000000000538</v>
      </c>
      <c r="C2136" s="31">
        <v>2000</v>
      </c>
    </row>
    <row r="2137" spans="1:3" x14ac:dyDescent="0.25">
      <c r="A2137" s="29">
        <v>2136</v>
      </c>
      <c r="B2137" s="30">
        <v>21.360000000000539</v>
      </c>
      <c r="C2137" s="31">
        <v>2000</v>
      </c>
    </row>
    <row r="2138" spans="1:3" x14ac:dyDescent="0.25">
      <c r="A2138" s="29">
        <v>2137</v>
      </c>
      <c r="B2138" s="30">
        <v>21.370000000000541</v>
      </c>
      <c r="C2138" s="31">
        <v>2000</v>
      </c>
    </row>
    <row r="2139" spans="1:3" x14ac:dyDescent="0.25">
      <c r="A2139" s="29">
        <v>2138</v>
      </c>
      <c r="B2139" s="30">
        <v>21.380000000000543</v>
      </c>
      <c r="C2139" s="31">
        <v>2000</v>
      </c>
    </row>
    <row r="2140" spans="1:3" x14ac:dyDescent="0.25">
      <c r="A2140" s="29">
        <v>2139</v>
      </c>
      <c r="B2140" s="30">
        <v>21.390000000000544</v>
      </c>
      <c r="C2140" s="31">
        <v>2000</v>
      </c>
    </row>
    <row r="2141" spans="1:3" x14ac:dyDescent="0.25">
      <c r="A2141" s="29">
        <v>2140</v>
      </c>
      <c r="B2141" s="30">
        <v>21.400000000000546</v>
      </c>
      <c r="C2141" s="31">
        <v>2000</v>
      </c>
    </row>
    <row r="2142" spans="1:3" x14ac:dyDescent="0.25">
      <c r="A2142" s="29">
        <v>2141</v>
      </c>
      <c r="B2142" s="30">
        <v>21.410000000000547</v>
      </c>
      <c r="C2142" s="31">
        <v>2000</v>
      </c>
    </row>
    <row r="2143" spans="1:3" x14ac:dyDescent="0.25">
      <c r="A2143" s="29">
        <v>2142</v>
      </c>
      <c r="B2143" s="30">
        <v>21.420000000000549</v>
      </c>
      <c r="C2143" s="31">
        <v>2000</v>
      </c>
    </row>
    <row r="2144" spans="1:3" x14ac:dyDescent="0.25">
      <c r="A2144" s="29">
        <v>2143</v>
      </c>
      <c r="B2144" s="30">
        <v>21.43000000000055</v>
      </c>
      <c r="C2144" s="31">
        <v>2000</v>
      </c>
    </row>
    <row r="2145" spans="1:3" x14ac:dyDescent="0.25">
      <c r="A2145" s="29">
        <v>2144</v>
      </c>
      <c r="B2145" s="30">
        <v>21.440000000000552</v>
      </c>
      <c r="C2145" s="31">
        <v>2000</v>
      </c>
    </row>
    <row r="2146" spans="1:3" x14ac:dyDescent="0.25">
      <c r="A2146" s="29">
        <v>2145</v>
      </c>
      <c r="B2146" s="30">
        <v>21.450000000000554</v>
      </c>
      <c r="C2146" s="31">
        <v>2000</v>
      </c>
    </row>
    <row r="2147" spans="1:3" x14ac:dyDescent="0.25">
      <c r="A2147" s="29">
        <v>2146</v>
      </c>
      <c r="B2147" s="30">
        <v>21.460000000000555</v>
      </c>
      <c r="C2147" s="31">
        <v>2000</v>
      </c>
    </row>
    <row r="2148" spans="1:3" x14ac:dyDescent="0.25">
      <c r="A2148" s="29">
        <v>2147</v>
      </c>
      <c r="B2148" s="30">
        <v>21.470000000000557</v>
      </c>
      <c r="C2148" s="31">
        <v>2000</v>
      </c>
    </row>
    <row r="2149" spans="1:3" x14ac:dyDescent="0.25">
      <c r="A2149" s="29">
        <v>2148</v>
      </c>
      <c r="B2149" s="30">
        <v>21.480000000000558</v>
      </c>
      <c r="C2149" s="31">
        <v>2000</v>
      </c>
    </row>
    <row r="2150" spans="1:3" x14ac:dyDescent="0.25">
      <c r="A2150" s="29">
        <v>2149</v>
      </c>
      <c r="B2150" s="30">
        <v>21.49000000000056</v>
      </c>
      <c r="C2150" s="31">
        <v>2000</v>
      </c>
    </row>
    <row r="2151" spans="1:3" x14ac:dyDescent="0.25">
      <c r="A2151" s="29">
        <v>2150</v>
      </c>
      <c r="B2151" s="30">
        <v>21.500000000000561</v>
      </c>
      <c r="C2151" s="31">
        <v>2000</v>
      </c>
    </row>
    <row r="2152" spans="1:3" x14ac:dyDescent="0.25">
      <c r="A2152" s="29">
        <v>2151</v>
      </c>
      <c r="B2152" s="30">
        <v>21.510000000000563</v>
      </c>
      <c r="C2152" s="31">
        <v>2000</v>
      </c>
    </row>
    <row r="2153" spans="1:3" x14ac:dyDescent="0.25">
      <c r="A2153" s="29">
        <v>2152</v>
      </c>
      <c r="B2153" s="30">
        <v>21.520000000000564</v>
      </c>
      <c r="C2153" s="31">
        <v>2000</v>
      </c>
    </row>
    <row r="2154" spans="1:3" x14ac:dyDescent="0.25">
      <c r="A2154" s="29">
        <v>2153</v>
      </c>
      <c r="B2154" s="30">
        <v>21.530000000000566</v>
      </c>
      <c r="C2154" s="31">
        <v>2000</v>
      </c>
    </row>
    <row r="2155" spans="1:3" x14ac:dyDescent="0.25">
      <c r="A2155" s="29">
        <v>2154</v>
      </c>
      <c r="B2155" s="30">
        <v>21.540000000000568</v>
      </c>
      <c r="C2155" s="31">
        <v>2000</v>
      </c>
    </row>
    <row r="2156" spans="1:3" x14ac:dyDescent="0.25">
      <c r="A2156" s="29">
        <v>2155</v>
      </c>
      <c r="B2156" s="30">
        <v>21.550000000000569</v>
      </c>
      <c r="C2156" s="31">
        <v>2000</v>
      </c>
    </row>
    <row r="2157" spans="1:3" x14ac:dyDescent="0.25">
      <c r="A2157" s="29">
        <v>2156</v>
      </c>
      <c r="B2157" s="30">
        <v>21.560000000000571</v>
      </c>
      <c r="C2157" s="31">
        <v>2000</v>
      </c>
    </row>
    <row r="2158" spans="1:3" x14ac:dyDescent="0.25">
      <c r="A2158" s="29">
        <v>2157</v>
      </c>
      <c r="B2158" s="30">
        <v>21.570000000000572</v>
      </c>
      <c r="C2158" s="31">
        <v>2000</v>
      </c>
    </row>
    <row r="2159" spans="1:3" x14ac:dyDescent="0.25">
      <c r="A2159" s="29">
        <v>2158</v>
      </c>
      <c r="B2159" s="30">
        <v>21.580000000000574</v>
      </c>
      <c r="C2159" s="31">
        <v>2000</v>
      </c>
    </row>
    <row r="2160" spans="1:3" x14ac:dyDescent="0.25">
      <c r="A2160" s="29">
        <v>2159</v>
      </c>
      <c r="B2160" s="30">
        <v>21.590000000000575</v>
      </c>
      <c r="C2160" s="31">
        <v>2000</v>
      </c>
    </row>
    <row r="2161" spans="1:3" x14ac:dyDescent="0.25">
      <c r="A2161" s="29">
        <v>2160</v>
      </c>
      <c r="B2161" s="30">
        <v>21.600000000000577</v>
      </c>
      <c r="C2161" s="31">
        <v>2000</v>
      </c>
    </row>
    <row r="2162" spans="1:3" x14ac:dyDescent="0.25">
      <c r="A2162" s="29">
        <v>2161</v>
      </c>
      <c r="B2162" s="30">
        <v>21.610000000000579</v>
      </c>
      <c r="C2162" s="31">
        <v>2000</v>
      </c>
    </row>
    <row r="2163" spans="1:3" x14ac:dyDescent="0.25">
      <c r="A2163" s="29">
        <v>2162</v>
      </c>
      <c r="B2163" s="30">
        <v>21.62000000000058</v>
      </c>
      <c r="C2163" s="31">
        <v>2000</v>
      </c>
    </row>
    <row r="2164" spans="1:3" x14ac:dyDescent="0.25">
      <c r="A2164" s="29">
        <v>2163</v>
      </c>
      <c r="B2164" s="30">
        <v>21.630000000000582</v>
      </c>
      <c r="C2164" s="31">
        <v>2000</v>
      </c>
    </row>
    <row r="2165" spans="1:3" x14ac:dyDescent="0.25">
      <c r="A2165" s="29">
        <v>2164</v>
      </c>
      <c r="B2165" s="30">
        <v>21.640000000000583</v>
      </c>
      <c r="C2165" s="31">
        <v>2000</v>
      </c>
    </row>
    <row r="2166" spans="1:3" x14ac:dyDescent="0.25">
      <c r="A2166" s="29">
        <v>2165</v>
      </c>
      <c r="B2166" s="30">
        <v>21.650000000000585</v>
      </c>
      <c r="C2166" s="31">
        <v>2000</v>
      </c>
    </row>
    <row r="2167" spans="1:3" x14ac:dyDescent="0.25">
      <c r="A2167" s="29">
        <v>2166</v>
      </c>
      <c r="B2167" s="30">
        <v>21.660000000000586</v>
      </c>
      <c r="C2167" s="31">
        <v>2000</v>
      </c>
    </row>
    <row r="2168" spans="1:3" x14ac:dyDescent="0.25">
      <c r="A2168" s="29">
        <v>2167</v>
      </c>
      <c r="B2168" s="30">
        <v>21.670000000000588</v>
      </c>
      <c r="C2168" s="31">
        <v>2000</v>
      </c>
    </row>
    <row r="2169" spans="1:3" x14ac:dyDescent="0.25">
      <c r="A2169" s="29">
        <v>2168</v>
      </c>
      <c r="B2169" s="30">
        <v>21.680000000000589</v>
      </c>
      <c r="C2169" s="31">
        <v>2000</v>
      </c>
    </row>
    <row r="2170" spans="1:3" x14ac:dyDescent="0.25">
      <c r="A2170" s="29">
        <v>2169</v>
      </c>
      <c r="B2170" s="30">
        <v>21.690000000000591</v>
      </c>
      <c r="C2170" s="31">
        <v>2000</v>
      </c>
    </row>
    <row r="2171" spans="1:3" x14ac:dyDescent="0.25">
      <c r="A2171" s="29">
        <v>2170</v>
      </c>
      <c r="B2171" s="30">
        <v>21.700000000000593</v>
      </c>
      <c r="C2171" s="31">
        <v>2000</v>
      </c>
    </row>
    <row r="2172" spans="1:3" x14ac:dyDescent="0.25">
      <c r="A2172" s="29">
        <v>2171</v>
      </c>
      <c r="B2172" s="30">
        <v>21.710000000000594</v>
      </c>
      <c r="C2172" s="31">
        <v>2000</v>
      </c>
    </row>
    <row r="2173" spans="1:3" x14ac:dyDescent="0.25">
      <c r="A2173" s="29">
        <v>2172</v>
      </c>
      <c r="B2173" s="30">
        <v>21.720000000000596</v>
      </c>
      <c r="C2173" s="31">
        <v>2000</v>
      </c>
    </row>
    <row r="2174" spans="1:3" x14ac:dyDescent="0.25">
      <c r="A2174" s="29">
        <v>2173</v>
      </c>
      <c r="B2174" s="30">
        <v>21.730000000000597</v>
      </c>
      <c r="C2174" s="31">
        <v>2000</v>
      </c>
    </row>
    <row r="2175" spans="1:3" x14ac:dyDescent="0.25">
      <c r="A2175" s="29">
        <v>2174</v>
      </c>
      <c r="B2175" s="30">
        <v>21.740000000000599</v>
      </c>
      <c r="C2175" s="31">
        <v>2000</v>
      </c>
    </row>
    <row r="2176" spans="1:3" x14ac:dyDescent="0.25">
      <c r="A2176" s="29">
        <v>2175</v>
      </c>
      <c r="B2176" s="30">
        <v>21.7500000000006</v>
      </c>
      <c r="C2176" s="31">
        <v>2000</v>
      </c>
    </row>
    <row r="2177" spans="1:3" x14ac:dyDescent="0.25">
      <c r="A2177" s="29">
        <v>2176</v>
      </c>
      <c r="B2177" s="30">
        <v>21.760000000000602</v>
      </c>
      <c r="C2177" s="31">
        <v>2000</v>
      </c>
    </row>
    <row r="2178" spans="1:3" x14ac:dyDescent="0.25">
      <c r="A2178" s="29">
        <v>2177</v>
      </c>
      <c r="B2178" s="30">
        <v>21.770000000000604</v>
      </c>
      <c r="C2178" s="31">
        <v>2000</v>
      </c>
    </row>
    <row r="2179" spans="1:3" x14ac:dyDescent="0.25">
      <c r="A2179" s="29">
        <v>2178</v>
      </c>
      <c r="B2179" s="30">
        <v>21.780000000000605</v>
      </c>
      <c r="C2179" s="31">
        <v>2000</v>
      </c>
    </row>
    <row r="2180" spans="1:3" x14ac:dyDescent="0.25">
      <c r="A2180" s="29">
        <v>2179</v>
      </c>
      <c r="B2180" s="30">
        <v>21.790000000000607</v>
      </c>
      <c r="C2180" s="31">
        <v>2000</v>
      </c>
    </row>
    <row r="2181" spans="1:3" x14ac:dyDescent="0.25">
      <c r="A2181" s="29">
        <v>2180</v>
      </c>
      <c r="B2181" s="30">
        <v>21.800000000000608</v>
      </c>
      <c r="C2181" s="31">
        <v>2000</v>
      </c>
    </row>
    <row r="2182" spans="1:3" x14ac:dyDescent="0.25">
      <c r="A2182" s="29">
        <v>2181</v>
      </c>
      <c r="B2182" s="30">
        <v>21.81000000000061</v>
      </c>
      <c r="C2182" s="31">
        <v>2000</v>
      </c>
    </row>
    <row r="2183" spans="1:3" x14ac:dyDescent="0.25">
      <c r="A2183" s="29">
        <v>2182</v>
      </c>
      <c r="B2183" s="30">
        <v>21.820000000000611</v>
      </c>
      <c r="C2183" s="31">
        <v>2000</v>
      </c>
    </row>
    <row r="2184" spans="1:3" x14ac:dyDescent="0.25">
      <c r="A2184" s="29">
        <v>2183</v>
      </c>
      <c r="B2184" s="30">
        <v>21.830000000000613</v>
      </c>
      <c r="C2184" s="31">
        <v>2000</v>
      </c>
    </row>
    <row r="2185" spans="1:3" x14ac:dyDescent="0.25">
      <c r="A2185" s="29">
        <v>2184</v>
      </c>
      <c r="B2185" s="30">
        <v>21.840000000000614</v>
      </c>
      <c r="C2185" s="31">
        <v>2000</v>
      </c>
    </row>
    <row r="2186" spans="1:3" x14ac:dyDescent="0.25">
      <c r="A2186" s="29">
        <v>2185</v>
      </c>
      <c r="B2186" s="30">
        <v>21.850000000000616</v>
      </c>
      <c r="C2186" s="31">
        <v>2000</v>
      </c>
    </row>
    <row r="2187" spans="1:3" x14ac:dyDescent="0.25">
      <c r="A2187" s="29">
        <v>2186</v>
      </c>
      <c r="B2187" s="30">
        <v>21.860000000000618</v>
      </c>
      <c r="C2187" s="31">
        <v>2000</v>
      </c>
    </row>
    <row r="2188" spans="1:3" x14ac:dyDescent="0.25">
      <c r="A2188" s="29">
        <v>2187</v>
      </c>
      <c r="B2188" s="30">
        <v>21.870000000000619</v>
      </c>
      <c r="C2188" s="31">
        <v>2000</v>
      </c>
    </row>
    <row r="2189" spans="1:3" x14ac:dyDescent="0.25">
      <c r="A2189" s="29">
        <v>2188</v>
      </c>
      <c r="B2189" s="30">
        <v>21.880000000000621</v>
      </c>
      <c r="C2189" s="31">
        <v>2000</v>
      </c>
    </row>
    <row r="2190" spans="1:3" x14ac:dyDescent="0.25">
      <c r="A2190" s="29">
        <v>2189</v>
      </c>
      <c r="B2190" s="30">
        <v>21.890000000000622</v>
      </c>
      <c r="C2190" s="31">
        <v>2000</v>
      </c>
    </row>
    <row r="2191" spans="1:3" x14ac:dyDescent="0.25">
      <c r="A2191" s="29">
        <v>2190</v>
      </c>
      <c r="B2191" s="30">
        <v>21.900000000000624</v>
      </c>
      <c r="C2191" s="31">
        <v>2000</v>
      </c>
    </row>
    <row r="2192" spans="1:3" x14ac:dyDescent="0.25">
      <c r="A2192" s="29">
        <v>2191</v>
      </c>
      <c r="B2192" s="30">
        <v>21.910000000000625</v>
      </c>
      <c r="C2192" s="31">
        <v>2000</v>
      </c>
    </row>
    <row r="2193" spans="1:3" x14ac:dyDescent="0.25">
      <c r="A2193" s="29">
        <v>2192</v>
      </c>
      <c r="B2193" s="30">
        <v>21.920000000000627</v>
      </c>
      <c r="C2193" s="31">
        <v>2000</v>
      </c>
    </row>
    <row r="2194" spans="1:3" x14ac:dyDescent="0.25">
      <c r="A2194" s="29">
        <v>2193</v>
      </c>
      <c r="B2194" s="30">
        <v>21.930000000000629</v>
      </c>
      <c r="C2194" s="31">
        <v>2000</v>
      </c>
    </row>
    <row r="2195" spans="1:3" x14ac:dyDescent="0.25">
      <c r="A2195" s="29">
        <v>2194</v>
      </c>
      <c r="B2195" s="30">
        <v>21.94000000000063</v>
      </c>
      <c r="C2195" s="31">
        <v>2000</v>
      </c>
    </row>
    <row r="2196" spans="1:3" x14ac:dyDescent="0.25">
      <c r="A2196" s="29">
        <v>2195</v>
      </c>
      <c r="B2196" s="30">
        <v>21.950000000000632</v>
      </c>
      <c r="C2196" s="31">
        <v>2000</v>
      </c>
    </row>
    <row r="2197" spans="1:3" x14ac:dyDescent="0.25">
      <c r="A2197" s="29">
        <v>2196</v>
      </c>
      <c r="B2197" s="30">
        <v>21.960000000000633</v>
      </c>
      <c r="C2197" s="31">
        <v>2000</v>
      </c>
    </row>
    <row r="2198" spans="1:3" x14ac:dyDescent="0.25">
      <c r="A2198" s="29">
        <v>2197</v>
      </c>
      <c r="B2198" s="30">
        <v>21.970000000000635</v>
      </c>
      <c r="C2198" s="31">
        <v>2000</v>
      </c>
    </row>
    <row r="2199" spans="1:3" x14ac:dyDescent="0.25">
      <c r="A2199" s="29">
        <v>2198</v>
      </c>
      <c r="B2199" s="30">
        <v>21.980000000000636</v>
      </c>
      <c r="C2199" s="31">
        <v>2000</v>
      </c>
    </row>
    <row r="2200" spans="1:3" x14ac:dyDescent="0.25">
      <c r="A2200" s="29">
        <v>2199</v>
      </c>
      <c r="B2200" s="30">
        <v>21.990000000000638</v>
      </c>
      <c r="C2200" s="31">
        <v>2000</v>
      </c>
    </row>
    <row r="2201" spans="1:3" x14ac:dyDescent="0.25">
      <c r="A2201" s="29">
        <v>2200</v>
      </c>
      <c r="B2201" s="30">
        <v>22.000000000000639</v>
      </c>
      <c r="C2201" s="31">
        <v>2000</v>
      </c>
    </row>
    <row r="2202" spans="1:3" x14ac:dyDescent="0.25">
      <c r="A2202" s="29">
        <v>2201</v>
      </c>
      <c r="B2202" s="30">
        <v>22.010000000000641</v>
      </c>
      <c r="C2202" s="31">
        <v>2000</v>
      </c>
    </row>
    <row r="2203" spans="1:3" x14ac:dyDescent="0.25">
      <c r="A2203" s="29">
        <v>2202</v>
      </c>
      <c r="B2203" s="30">
        <v>22.020000000000643</v>
      </c>
      <c r="C2203" s="31">
        <v>2000</v>
      </c>
    </row>
    <row r="2204" spans="1:3" x14ac:dyDescent="0.25">
      <c r="A2204" s="29">
        <v>2203</v>
      </c>
      <c r="B2204" s="30">
        <v>22.030000000000644</v>
      </c>
      <c r="C2204" s="31">
        <v>2000</v>
      </c>
    </row>
    <row r="2205" spans="1:3" x14ac:dyDescent="0.25">
      <c r="A2205" s="29">
        <v>2204</v>
      </c>
      <c r="B2205" s="30">
        <v>22.040000000000646</v>
      </c>
      <c r="C2205" s="31">
        <v>2000</v>
      </c>
    </row>
    <row r="2206" spans="1:3" x14ac:dyDescent="0.25">
      <c r="A2206" s="29">
        <v>2205</v>
      </c>
      <c r="B2206" s="30">
        <v>22.050000000000647</v>
      </c>
      <c r="C2206" s="31">
        <v>2000</v>
      </c>
    </row>
    <row r="2207" spans="1:3" x14ac:dyDescent="0.25">
      <c r="A2207" s="29">
        <v>2206</v>
      </c>
      <c r="B2207" s="30">
        <v>22.060000000000649</v>
      </c>
      <c r="C2207" s="31">
        <v>2000</v>
      </c>
    </row>
    <row r="2208" spans="1:3" x14ac:dyDescent="0.25">
      <c r="A2208" s="29">
        <v>2207</v>
      </c>
      <c r="B2208" s="30">
        <v>22.07000000000065</v>
      </c>
      <c r="C2208" s="31">
        <v>2000</v>
      </c>
    </row>
    <row r="2209" spans="1:3" x14ac:dyDescent="0.25">
      <c r="A2209" s="29">
        <v>2208</v>
      </c>
      <c r="B2209" s="30">
        <v>22.080000000000652</v>
      </c>
      <c r="C2209" s="31">
        <v>2000</v>
      </c>
    </row>
    <row r="2210" spans="1:3" x14ac:dyDescent="0.25">
      <c r="A2210" s="29">
        <v>2209</v>
      </c>
      <c r="B2210" s="30">
        <v>22.090000000000654</v>
      </c>
      <c r="C2210" s="31">
        <v>2000</v>
      </c>
    </row>
    <row r="2211" spans="1:3" x14ac:dyDescent="0.25">
      <c r="A2211" s="29">
        <v>2210</v>
      </c>
      <c r="B2211" s="30">
        <v>22.100000000000655</v>
      </c>
      <c r="C2211" s="31">
        <v>2000</v>
      </c>
    </row>
    <row r="2212" spans="1:3" x14ac:dyDescent="0.25">
      <c r="A2212" s="29">
        <v>2211</v>
      </c>
      <c r="B2212" s="30">
        <v>22.110000000000657</v>
      </c>
      <c r="C2212" s="31">
        <v>2000</v>
      </c>
    </row>
    <row r="2213" spans="1:3" x14ac:dyDescent="0.25">
      <c r="A2213" s="29">
        <v>2212</v>
      </c>
      <c r="B2213" s="30">
        <v>22.120000000000658</v>
      </c>
      <c r="C2213" s="31">
        <v>2000</v>
      </c>
    </row>
    <row r="2214" spans="1:3" x14ac:dyDescent="0.25">
      <c r="A2214" s="29">
        <v>2213</v>
      </c>
      <c r="B2214" s="30">
        <v>22.13000000000066</v>
      </c>
      <c r="C2214" s="31">
        <v>2000</v>
      </c>
    </row>
    <row r="2215" spans="1:3" x14ac:dyDescent="0.25">
      <c r="A2215" s="29">
        <v>2214</v>
      </c>
      <c r="B2215" s="30">
        <v>22.140000000000661</v>
      </c>
      <c r="C2215" s="31">
        <v>2000</v>
      </c>
    </row>
    <row r="2216" spans="1:3" x14ac:dyDescent="0.25">
      <c r="A2216" s="29">
        <v>2215</v>
      </c>
      <c r="B2216" s="30">
        <v>22.150000000000663</v>
      </c>
      <c r="C2216" s="31">
        <v>2000</v>
      </c>
    </row>
    <row r="2217" spans="1:3" x14ac:dyDescent="0.25">
      <c r="A2217" s="29">
        <v>2216</v>
      </c>
      <c r="B2217" s="30">
        <v>22.160000000000664</v>
      </c>
      <c r="C2217" s="31">
        <v>2000</v>
      </c>
    </row>
    <row r="2218" spans="1:3" x14ac:dyDescent="0.25">
      <c r="A2218" s="29">
        <v>2217</v>
      </c>
      <c r="B2218" s="30">
        <v>22.170000000000666</v>
      </c>
      <c r="C2218" s="31">
        <v>2000</v>
      </c>
    </row>
    <row r="2219" spans="1:3" x14ac:dyDescent="0.25">
      <c r="A2219" s="29">
        <v>2218</v>
      </c>
      <c r="B2219" s="30">
        <v>22.180000000000668</v>
      </c>
      <c r="C2219" s="31">
        <v>2000</v>
      </c>
    </row>
    <row r="2220" spans="1:3" x14ac:dyDescent="0.25">
      <c r="A2220" s="29">
        <v>2219</v>
      </c>
      <c r="B2220" s="30">
        <v>22.190000000000669</v>
      </c>
      <c r="C2220" s="31">
        <v>2000</v>
      </c>
    </row>
    <row r="2221" spans="1:3" x14ac:dyDescent="0.25">
      <c r="A2221" s="29">
        <v>2220</v>
      </c>
      <c r="B2221" s="30">
        <v>22.200000000000671</v>
      </c>
      <c r="C2221" s="31">
        <v>2000</v>
      </c>
    </row>
    <row r="2222" spans="1:3" x14ac:dyDescent="0.25">
      <c r="A2222" s="29">
        <v>2221</v>
      </c>
      <c r="B2222" s="30">
        <v>22.210000000000672</v>
      </c>
      <c r="C2222" s="31">
        <v>2000</v>
      </c>
    </row>
    <row r="2223" spans="1:3" x14ac:dyDescent="0.25">
      <c r="A2223" s="29">
        <v>2222</v>
      </c>
      <c r="B2223" s="30">
        <v>22.220000000000674</v>
      </c>
      <c r="C2223" s="31">
        <v>2000</v>
      </c>
    </row>
    <row r="2224" spans="1:3" x14ac:dyDescent="0.25">
      <c r="A2224" s="29">
        <v>2223</v>
      </c>
      <c r="B2224" s="30">
        <v>22.230000000000675</v>
      </c>
      <c r="C2224" s="31">
        <v>2000</v>
      </c>
    </row>
    <row r="2225" spans="1:3" x14ac:dyDescent="0.25">
      <c r="A2225" s="29">
        <v>2224</v>
      </c>
      <c r="B2225" s="30">
        <v>22.240000000000677</v>
      </c>
      <c r="C2225" s="31">
        <v>2000</v>
      </c>
    </row>
    <row r="2226" spans="1:3" x14ac:dyDescent="0.25">
      <c r="A2226" s="29">
        <v>2225</v>
      </c>
      <c r="B2226" s="30">
        <v>22.250000000000679</v>
      </c>
      <c r="C2226" s="31">
        <v>2000</v>
      </c>
    </row>
    <row r="2227" spans="1:3" x14ac:dyDescent="0.25">
      <c r="A2227" s="29">
        <v>2226</v>
      </c>
      <c r="B2227" s="30">
        <v>22.26000000000068</v>
      </c>
      <c r="C2227" s="31">
        <v>2000</v>
      </c>
    </row>
    <row r="2228" spans="1:3" x14ac:dyDescent="0.25">
      <c r="A2228" s="29">
        <v>2227</v>
      </c>
      <c r="B2228" s="30">
        <v>22.270000000000682</v>
      </c>
      <c r="C2228" s="31">
        <v>2000</v>
      </c>
    </row>
    <row r="2229" spans="1:3" x14ac:dyDescent="0.25">
      <c r="A2229" s="29">
        <v>2228</v>
      </c>
      <c r="B2229" s="30">
        <v>22.280000000000683</v>
      </c>
      <c r="C2229" s="31">
        <v>2000</v>
      </c>
    </row>
    <row r="2230" spans="1:3" x14ac:dyDescent="0.25">
      <c r="A2230" s="29">
        <v>2229</v>
      </c>
      <c r="B2230" s="30">
        <v>22.290000000000685</v>
      </c>
      <c r="C2230" s="31">
        <v>2000</v>
      </c>
    </row>
    <row r="2231" spans="1:3" x14ac:dyDescent="0.25">
      <c r="A2231" s="29">
        <v>2230</v>
      </c>
      <c r="B2231" s="30">
        <v>22.300000000000686</v>
      </c>
      <c r="C2231" s="31">
        <v>2000</v>
      </c>
    </row>
    <row r="2232" spans="1:3" x14ac:dyDescent="0.25">
      <c r="A2232" s="29">
        <v>2231</v>
      </c>
      <c r="B2232" s="30">
        <v>22.310000000000688</v>
      </c>
      <c r="C2232" s="31">
        <v>2000</v>
      </c>
    </row>
    <row r="2233" spans="1:3" x14ac:dyDescent="0.25">
      <c r="A2233" s="29">
        <v>2232</v>
      </c>
      <c r="B2233" s="30">
        <v>22.32000000000069</v>
      </c>
      <c r="C2233" s="31">
        <v>2000</v>
      </c>
    </row>
    <row r="2234" spans="1:3" x14ac:dyDescent="0.25">
      <c r="A2234" s="29">
        <v>2233</v>
      </c>
      <c r="B2234" s="30">
        <v>22.330000000000691</v>
      </c>
      <c r="C2234" s="31">
        <v>2000</v>
      </c>
    </row>
    <row r="2235" spans="1:3" x14ac:dyDescent="0.25">
      <c r="A2235" s="29">
        <v>2234</v>
      </c>
      <c r="B2235" s="30">
        <v>22.340000000000693</v>
      </c>
      <c r="C2235" s="31">
        <v>2000</v>
      </c>
    </row>
    <row r="2236" spans="1:3" x14ac:dyDescent="0.25">
      <c r="A2236" s="29">
        <v>2235</v>
      </c>
      <c r="B2236" s="30">
        <v>22.350000000000694</v>
      </c>
      <c r="C2236" s="31">
        <v>2000</v>
      </c>
    </row>
    <row r="2237" spans="1:3" x14ac:dyDescent="0.25">
      <c r="A2237" s="29">
        <v>2236</v>
      </c>
      <c r="B2237" s="30">
        <v>22.360000000000696</v>
      </c>
      <c r="C2237" s="31">
        <v>2000</v>
      </c>
    </row>
    <row r="2238" spans="1:3" x14ac:dyDescent="0.25">
      <c r="A2238" s="29">
        <v>2237</v>
      </c>
      <c r="B2238" s="30">
        <v>22.370000000000697</v>
      </c>
      <c r="C2238" s="31">
        <v>2000</v>
      </c>
    </row>
    <row r="2239" spans="1:3" x14ac:dyDescent="0.25">
      <c r="A2239" s="29">
        <v>2238</v>
      </c>
      <c r="B2239" s="30">
        <v>22.380000000000699</v>
      </c>
      <c r="C2239" s="31">
        <v>2000</v>
      </c>
    </row>
    <row r="2240" spans="1:3" x14ac:dyDescent="0.25">
      <c r="A2240" s="29">
        <v>2239</v>
      </c>
      <c r="B2240" s="30">
        <v>22.3900000000007</v>
      </c>
      <c r="C2240" s="31">
        <v>2000</v>
      </c>
    </row>
    <row r="2241" spans="1:3" x14ac:dyDescent="0.25">
      <c r="A2241" s="29">
        <v>2240</v>
      </c>
      <c r="B2241" s="30">
        <v>22.400000000000702</v>
      </c>
      <c r="C2241" s="31">
        <v>2000</v>
      </c>
    </row>
    <row r="2242" spans="1:3" x14ac:dyDescent="0.25">
      <c r="A2242" s="29">
        <v>2241</v>
      </c>
      <c r="B2242" s="30">
        <v>22.410000000000704</v>
      </c>
      <c r="C2242" s="31">
        <v>2000</v>
      </c>
    </row>
    <row r="2243" spans="1:3" x14ac:dyDescent="0.25">
      <c r="A2243" s="29">
        <v>2242</v>
      </c>
      <c r="B2243" s="30">
        <v>22.420000000000705</v>
      </c>
      <c r="C2243" s="31">
        <v>2000</v>
      </c>
    </row>
    <row r="2244" spans="1:3" x14ac:dyDescent="0.25">
      <c r="A2244" s="29">
        <v>2243</v>
      </c>
      <c r="B2244" s="30">
        <v>22.430000000000707</v>
      </c>
      <c r="C2244" s="31">
        <v>2000</v>
      </c>
    </row>
    <row r="2245" spans="1:3" x14ac:dyDescent="0.25">
      <c r="A2245" s="29">
        <v>2244</v>
      </c>
      <c r="B2245" s="30">
        <v>22.440000000000708</v>
      </c>
      <c r="C2245" s="31">
        <v>2000</v>
      </c>
    </row>
    <row r="2246" spans="1:3" x14ac:dyDescent="0.25">
      <c r="A2246" s="29">
        <v>2245</v>
      </c>
      <c r="B2246" s="30">
        <v>22.45000000000071</v>
      </c>
      <c r="C2246" s="31">
        <v>2000</v>
      </c>
    </row>
    <row r="2247" spans="1:3" x14ac:dyDescent="0.25">
      <c r="A2247" s="29">
        <v>2246</v>
      </c>
      <c r="B2247" s="30">
        <v>22.460000000000711</v>
      </c>
      <c r="C2247" s="31">
        <v>2000</v>
      </c>
    </row>
    <row r="2248" spans="1:3" x14ac:dyDescent="0.25">
      <c r="A2248" s="29">
        <v>2247</v>
      </c>
      <c r="B2248" s="30">
        <v>22.470000000000713</v>
      </c>
      <c r="C2248" s="31">
        <v>2000</v>
      </c>
    </row>
    <row r="2249" spans="1:3" x14ac:dyDescent="0.25">
      <c r="A2249" s="29">
        <v>2248</v>
      </c>
      <c r="B2249" s="30">
        <v>22.480000000000715</v>
      </c>
      <c r="C2249" s="31">
        <v>2000</v>
      </c>
    </row>
    <row r="2250" spans="1:3" x14ac:dyDescent="0.25">
      <c r="A2250" s="29">
        <v>2249</v>
      </c>
      <c r="B2250" s="30">
        <v>22.490000000000716</v>
      </c>
      <c r="C2250" s="31">
        <v>2000</v>
      </c>
    </row>
    <row r="2251" spans="1:3" x14ac:dyDescent="0.25">
      <c r="A2251" s="29">
        <v>2250</v>
      </c>
      <c r="B2251" s="30">
        <v>22.500000000000718</v>
      </c>
      <c r="C2251" s="31">
        <v>2000</v>
      </c>
    </row>
    <row r="2252" spans="1:3" x14ac:dyDescent="0.25">
      <c r="A2252" s="29">
        <v>2251</v>
      </c>
      <c r="B2252" s="30">
        <v>22.510000000000719</v>
      </c>
      <c r="C2252" s="31">
        <v>2000</v>
      </c>
    </row>
    <row r="2253" spans="1:3" x14ac:dyDescent="0.25">
      <c r="A2253" s="29">
        <v>2252</v>
      </c>
      <c r="B2253" s="30">
        <v>22.520000000000721</v>
      </c>
      <c r="C2253" s="31">
        <v>2000</v>
      </c>
    </row>
    <row r="2254" spans="1:3" x14ac:dyDescent="0.25">
      <c r="A2254" s="29">
        <v>2253</v>
      </c>
      <c r="B2254" s="30">
        <v>22.530000000000722</v>
      </c>
      <c r="C2254" s="31">
        <v>2000</v>
      </c>
    </row>
    <row r="2255" spans="1:3" x14ac:dyDescent="0.25">
      <c r="A2255" s="29">
        <v>2254</v>
      </c>
      <c r="B2255" s="30">
        <v>22.540000000000724</v>
      </c>
      <c r="C2255" s="31">
        <v>2000</v>
      </c>
    </row>
    <row r="2256" spans="1:3" x14ac:dyDescent="0.25">
      <c r="A2256" s="29">
        <v>2255</v>
      </c>
      <c r="B2256" s="30">
        <v>22.550000000000725</v>
      </c>
      <c r="C2256" s="31">
        <v>2000</v>
      </c>
    </row>
    <row r="2257" spans="1:3" x14ac:dyDescent="0.25">
      <c r="A2257" s="29">
        <v>2256</v>
      </c>
      <c r="B2257" s="30">
        <v>22.560000000000727</v>
      </c>
      <c r="C2257" s="31">
        <v>2000</v>
      </c>
    </row>
    <row r="2258" spans="1:3" x14ac:dyDescent="0.25">
      <c r="A2258" s="29">
        <v>2257</v>
      </c>
      <c r="B2258" s="30">
        <v>22.570000000000729</v>
      </c>
      <c r="C2258" s="31">
        <v>2000</v>
      </c>
    </row>
    <row r="2259" spans="1:3" x14ac:dyDescent="0.25">
      <c r="A2259" s="29">
        <v>2258</v>
      </c>
      <c r="B2259" s="30">
        <v>22.58000000000073</v>
      </c>
      <c r="C2259" s="31">
        <v>2000</v>
      </c>
    </row>
    <row r="2260" spans="1:3" x14ac:dyDescent="0.25">
      <c r="A2260" s="29">
        <v>2259</v>
      </c>
      <c r="B2260" s="30">
        <v>22.590000000000732</v>
      </c>
      <c r="C2260" s="31">
        <v>2000</v>
      </c>
    </row>
    <row r="2261" spans="1:3" x14ac:dyDescent="0.25">
      <c r="A2261" s="29">
        <v>2260</v>
      </c>
      <c r="B2261" s="30">
        <v>22.600000000000733</v>
      </c>
      <c r="C2261" s="31">
        <v>2000</v>
      </c>
    </row>
    <row r="2262" spans="1:3" x14ac:dyDescent="0.25">
      <c r="A2262" s="29">
        <v>2261</v>
      </c>
      <c r="B2262" s="30">
        <v>22.610000000000735</v>
      </c>
      <c r="C2262" s="31">
        <v>2000</v>
      </c>
    </row>
    <row r="2263" spans="1:3" x14ac:dyDescent="0.25">
      <c r="A2263" s="29">
        <v>2262</v>
      </c>
      <c r="B2263" s="30">
        <v>22.620000000000736</v>
      </c>
      <c r="C2263" s="31">
        <v>2000</v>
      </c>
    </row>
    <row r="2264" spans="1:3" x14ac:dyDescent="0.25">
      <c r="A2264" s="29">
        <v>2263</v>
      </c>
      <c r="B2264" s="30">
        <v>22.630000000000738</v>
      </c>
      <c r="C2264" s="31">
        <v>2000</v>
      </c>
    </row>
    <row r="2265" spans="1:3" x14ac:dyDescent="0.25">
      <c r="A2265" s="29">
        <v>2264</v>
      </c>
      <c r="B2265" s="30">
        <v>22.64000000000074</v>
      </c>
      <c r="C2265" s="31">
        <v>2000</v>
      </c>
    </row>
    <row r="2266" spans="1:3" x14ac:dyDescent="0.25">
      <c r="A2266" s="29">
        <v>2265</v>
      </c>
      <c r="B2266" s="30">
        <v>22.650000000000741</v>
      </c>
      <c r="C2266" s="31">
        <v>2000</v>
      </c>
    </row>
    <row r="2267" spans="1:3" x14ac:dyDescent="0.25">
      <c r="A2267" s="29">
        <v>2266</v>
      </c>
      <c r="B2267" s="30">
        <v>22.660000000000743</v>
      </c>
      <c r="C2267" s="31">
        <v>2000</v>
      </c>
    </row>
    <row r="2268" spans="1:3" x14ac:dyDescent="0.25">
      <c r="A2268" s="29">
        <v>2267</v>
      </c>
      <c r="B2268" s="30">
        <v>22.670000000000744</v>
      </c>
      <c r="C2268" s="31">
        <v>2000</v>
      </c>
    </row>
    <row r="2269" spans="1:3" x14ac:dyDescent="0.25">
      <c r="A2269" s="29">
        <v>2268</v>
      </c>
      <c r="B2269" s="30">
        <v>22.680000000000746</v>
      </c>
      <c r="C2269" s="31">
        <v>2000</v>
      </c>
    </row>
    <row r="2270" spans="1:3" x14ac:dyDescent="0.25">
      <c r="A2270" s="29">
        <v>2269</v>
      </c>
      <c r="B2270" s="30">
        <v>22.690000000000747</v>
      </c>
      <c r="C2270" s="31">
        <v>2000</v>
      </c>
    </row>
    <row r="2271" spans="1:3" x14ac:dyDescent="0.25">
      <c r="A2271" s="29">
        <v>2270</v>
      </c>
      <c r="B2271" s="30">
        <v>22.700000000000749</v>
      </c>
      <c r="C2271" s="31">
        <v>2000</v>
      </c>
    </row>
    <row r="2272" spans="1:3" x14ac:dyDescent="0.25">
      <c r="A2272" s="29">
        <v>2271</v>
      </c>
      <c r="B2272" s="30">
        <v>22.71000000000075</v>
      </c>
      <c r="C2272" s="31">
        <v>2000</v>
      </c>
    </row>
    <row r="2273" spans="1:3" x14ac:dyDescent="0.25">
      <c r="A2273" s="29">
        <v>2272</v>
      </c>
      <c r="B2273" s="30">
        <v>22.720000000000752</v>
      </c>
      <c r="C2273" s="31">
        <v>2000</v>
      </c>
    </row>
    <row r="2274" spans="1:3" x14ac:dyDescent="0.25">
      <c r="A2274" s="29">
        <v>2273</v>
      </c>
      <c r="B2274" s="30">
        <v>22.730000000000754</v>
      </c>
      <c r="C2274" s="31">
        <v>2000</v>
      </c>
    </row>
    <row r="2275" spans="1:3" x14ac:dyDescent="0.25">
      <c r="A2275" s="29">
        <v>2274</v>
      </c>
      <c r="B2275" s="30">
        <v>22.740000000000755</v>
      </c>
      <c r="C2275" s="31">
        <v>2000</v>
      </c>
    </row>
    <row r="2276" spans="1:3" x14ac:dyDescent="0.25">
      <c r="A2276" s="29">
        <v>2275</v>
      </c>
      <c r="B2276" s="30">
        <v>22.750000000000757</v>
      </c>
      <c r="C2276" s="31">
        <v>2000</v>
      </c>
    </row>
    <row r="2277" spans="1:3" x14ac:dyDescent="0.25">
      <c r="A2277" s="29">
        <v>2276</v>
      </c>
      <c r="B2277" s="30">
        <v>22.760000000000758</v>
      </c>
      <c r="C2277" s="31">
        <v>2000</v>
      </c>
    </row>
    <row r="2278" spans="1:3" x14ac:dyDescent="0.25">
      <c r="A2278" s="29">
        <v>2277</v>
      </c>
      <c r="B2278" s="30">
        <v>22.77000000000076</v>
      </c>
      <c r="C2278" s="31">
        <v>2000</v>
      </c>
    </row>
    <row r="2279" spans="1:3" x14ac:dyDescent="0.25">
      <c r="A2279" s="29">
        <v>2278</v>
      </c>
      <c r="B2279" s="30">
        <v>22.780000000000761</v>
      </c>
      <c r="C2279" s="31">
        <v>2000</v>
      </c>
    </row>
    <row r="2280" spans="1:3" x14ac:dyDescent="0.25">
      <c r="A2280" s="29">
        <v>2279</v>
      </c>
      <c r="B2280" s="30">
        <v>22.790000000000763</v>
      </c>
      <c r="C2280" s="31">
        <v>2000</v>
      </c>
    </row>
    <row r="2281" spans="1:3" x14ac:dyDescent="0.25">
      <c r="A2281" s="29">
        <v>2280</v>
      </c>
      <c r="B2281" s="30">
        <v>22.800000000000765</v>
      </c>
      <c r="C2281" s="31">
        <v>2000</v>
      </c>
    </row>
    <row r="2282" spans="1:3" x14ac:dyDescent="0.25">
      <c r="A2282" s="29">
        <v>2281</v>
      </c>
      <c r="B2282" s="30">
        <v>22.810000000000766</v>
      </c>
      <c r="C2282" s="31">
        <v>2000</v>
      </c>
    </row>
    <row r="2283" spans="1:3" x14ac:dyDescent="0.25">
      <c r="A2283" s="29">
        <v>2282</v>
      </c>
      <c r="B2283" s="30">
        <v>22.820000000000768</v>
      </c>
      <c r="C2283" s="31">
        <v>2000</v>
      </c>
    </row>
    <row r="2284" spans="1:3" x14ac:dyDescent="0.25">
      <c r="A2284" s="29">
        <v>2283</v>
      </c>
      <c r="B2284" s="30">
        <v>22.830000000000769</v>
      </c>
      <c r="C2284" s="31">
        <v>2000</v>
      </c>
    </row>
    <row r="2285" spans="1:3" x14ac:dyDescent="0.25">
      <c r="A2285" s="29">
        <v>2284</v>
      </c>
      <c r="B2285" s="30">
        <v>22.840000000000771</v>
      </c>
      <c r="C2285" s="31">
        <v>2000</v>
      </c>
    </row>
    <row r="2286" spans="1:3" x14ac:dyDescent="0.25">
      <c r="A2286" s="29">
        <v>2285</v>
      </c>
      <c r="B2286" s="30">
        <v>22.850000000000772</v>
      </c>
      <c r="C2286" s="31">
        <v>2000</v>
      </c>
    </row>
    <row r="2287" spans="1:3" x14ac:dyDescent="0.25">
      <c r="A2287" s="29">
        <v>2286</v>
      </c>
      <c r="B2287" s="30">
        <v>22.860000000000774</v>
      </c>
      <c r="C2287" s="31">
        <v>2000</v>
      </c>
    </row>
    <row r="2288" spans="1:3" x14ac:dyDescent="0.25">
      <c r="A2288" s="29">
        <v>2287</v>
      </c>
      <c r="B2288" s="30">
        <v>22.870000000000775</v>
      </c>
      <c r="C2288" s="31">
        <v>2000</v>
      </c>
    </row>
    <row r="2289" spans="1:3" x14ac:dyDescent="0.25">
      <c r="A2289" s="29">
        <v>2288</v>
      </c>
      <c r="B2289" s="30">
        <v>22.880000000000777</v>
      </c>
      <c r="C2289" s="31">
        <v>2000</v>
      </c>
    </row>
    <row r="2290" spans="1:3" x14ac:dyDescent="0.25">
      <c r="A2290" s="29">
        <v>2289</v>
      </c>
      <c r="B2290" s="30">
        <v>22.890000000000779</v>
      </c>
      <c r="C2290" s="31">
        <v>2000</v>
      </c>
    </row>
    <row r="2291" spans="1:3" x14ac:dyDescent="0.25">
      <c r="A2291" s="29">
        <v>2290</v>
      </c>
      <c r="B2291" s="30">
        <v>22.90000000000078</v>
      </c>
      <c r="C2291" s="31">
        <v>2000</v>
      </c>
    </row>
    <row r="2292" spans="1:3" x14ac:dyDescent="0.25">
      <c r="A2292" s="29">
        <v>2291</v>
      </c>
      <c r="B2292" s="30">
        <v>22.910000000000782</v>
      </c>
      <c r="C2292" s="31">
        <v>2000</v>
      </c>
    </row>
    <row r="2293" spans="1:3" x14ac:dyDescent="0.25">
      <c r="A2293" s="29">
        <v>2292</v>
      </c>
      <c r="B2293" s="30">
        <v>22.920000000000783</v>
      </c>
      <c r="C2293" s="31">
        <v>2000</v>
      </c>
    </row>
    <row r="2294" spans="1:3" x14ac:dyDescent="0.25">
      <c r="A2294" s="29">
        <v>2293</v>
      </c>
      <c r="B2294" s="30">
        <v>22.930000000000785</v>
      </c>
      <c r="C2294" s="31">
        <v>2000</v>
      </c>
    </row>
    <row r="2295" spans="1:3" x14ac:dyDescent="0.25">
      <c r="A2295" s="29">
        <v>2294</v>
      </c>
      <c r="B2295" s="30">
        <v>22.940000000000786</v>
      </c>
      <c r="C2295" s="31">
        <v>2000</v>
      </c>
    </row>
    <row r="2296" spans="1:3" x14ac:dyDescent="0.25">
      <c r="A2296" s="29">
        <v>2295</v>
      </c>
      <c r="B2296" s="30">
        <v>22.950000000000788</v>
      </c>
      <c r="C2296" s="31">
        <v>2000</v>
      </c>
    </row>
    <row r="2297" spans="1:3" x14ac:dyDescent="0.25">
      <c r="A2297" s="29">
        <v>2296</v>
      </c>
      <c r="B2297" s="30">
        <v>22.96000000000079</v>
      </c>
      <c r="C2297" s="31">
        <v>2000</v>
      </c>
    </row>
    <row r="2298" spans="1:3" x14ac:dyDescent="0.25">
      <c r="A2298" s="29">
        <v>2297</v>
      </c>
      <c r="B2298" s="30">
        <v>22.970000000000791</v>
      </c>
      <c r="C2298" s="31">
        <v>2000</v>
      </c>
    </row>
    <row r="2299" spans="1:3" x14ac:dyDescent="0.25">
      <c r="A2299" s="29">
        <v>2298</v>
      </c>
      <c r="B2299" s="30">
        <v>22.980000000000793</v>
      </c>
      <c r="C2299" s="31">
        <v>2000</v>
      </c>
    </row>
    <row r="2300" spans="1:3" x14ac:dyDescent="0.25">
      <c r="A2300" s="29">
        <v>2299</v>
      </c>
      <c r="B2300" s="30">
        <v>22.990000000000794</v>
      </c>
      <c r="C2300" s="31">
        <v>2000</v>
      </c>
    </row>
    <row r="2301" spans="1:3" x14ac:dyDescent="0.25">
      <c r="A2301" s="29">
        <v>2300</v>
      </c>
      <c r="B2301" s="30">
        <v>23.000000000000796</v>
      </c>
      <c r="C2301" s="31">
        <v>2000</v>
      </c>
    </row>
    <row r="2302" spans="1:3" x14ac:dyDescent="0.25">
      <c r="A2302" s="29">
        <v>2301</v>
      </c>
      <c r="B2302" s="30">
        <v>23.010000000000797</v>
      </c>
      <c r="C2302" s="31">
        <v>2000</v>
      </c>
    </row>
    <row r="2303" spans="1:3" x14ac:dyDescent="0.25">
      <c r="A2303" s="29">
        <v>2302</v>
      </c>
      <c r="B2303" s="30">
        <v>23.020000000000799</v>
      </c>
      <c r="C2303" s="31">
        <v>2000</v>
      </c>
    </row>
    <row r="2304" spans="1:3" x14ac:dyDescent="0.25">
      <c r="A2304" s="29">
        <v>2303</v>
      </c>
      <c r="B2304" s="30">
        <v>23.0300000000008</v>
      </c>
      <c r="C2304" s="31">
        <v>2000</v>
      </c>
    </row>
    <row r="2305" spans="1:3" x14ac:dyDescent="0.25">
      <c r="A2305" s="29">
        <v>2304</v>
      </c>
      <c r="B2305" s="30">
        <v>23.040000000000802</v>
      </c>
      <c r="C2305" s="31">
        <v>2000</v>
      </c>
    </row>
    <row r="2306" spans="1:3" x14ac:dyDescent="0.25">
      <c r="A2306" s="29">
        <v>2305</v>
      </c>
      <c r="B2306" s="30">
        <v>23.050000000000804</v>
      </c>
      <c r="C2306" s="31">
        <v>2000</v>
      </c>
    </row>
    <row r="2307" spans="1:3" x14ac:dyDescent="0.25">
      <c r="A2307" s="29">
        <v>2306</v>
      </c>
      <c r="B2307" s="30">
        <v>23.060000000000805</v>
      </c>
      <c r="C2307" s="31">
        <v>2000</v>
      </c>
    </row>
    <row r="2308" spans="1:3" x14ac:dyDescent="0.25">
      <c r="A2308" s="29">
        <v>2307</v>
      </c>
      <c r="B2308" s="30">
        <v>23.070000000000807</v>
      </c>
      <c r="C2308" s="31">
        <v>2000</v>
      </c>
    </row>
    <row r="2309" spans="1:3" x14ac:dyDescent="0.25">
      <c r="A2309" s="29">
        <v>2308</v>
      </c>
      <c r="B2309" s="30">
        <v>23.080000000000808</v>
      </c>
      <c r="C2309" s="31">
        <v>2000</v>
      </c>
    </row>
    <row r="2310" spans="1:3" x14ac:dyDescent="0.25">
      <c r="A2310" s="29">
        <v>2309</v>
      </c>
      <c r="B2310" s="30">
        <v>23.09000000000081</v>
      </c>
      <c r="C2310" s="31">
        <v>2000</v>
      </c>
    </row>
    <row r="2311" spans="1:3" x14ac:dyDescent="0.25">
      <c r="A2311" s="29">
        <v>2310</v>
      </c>
      <c r="B2311" s="30">
        <v>23.100000000000811</v>
      </c>
      <c r="C2311" s="31">
        <v>2000</v>
      </c>
    </row>
    <row r="2312" spans="1:3" x14ac:dyDescent="0.25">
      <c r="A2312" s="29">
        <v>2311</v>
      </c>
      <c r="B2312" s="30">
        <v>23.110000000000813</v>
      </c>
      <c r="C2312" s="31">
        <v>2000</v>
      </c>
    </row>
    <row r="2313" spans="1:3" x14ac:dyDescent="0.25">
      <c r="A2313" s="29">
        <v>2312</v>
      </c>
      <c r="B2313" s="30">
        <v>23.120000000000815</v>
      </c>
      <c r="C2313" s="31">
        <v>2000</v>
      </c>
    </row>
    <row r="2314" spans="1:3" x14ac:dyDescent="0.25">
      <c r="A2314" s="29">
        <v>2313</v>
      </c>
      <c r="B2314" s="30">
        <v>23.130000000000816</v>
      </c>
      <c r="C2314" s="31">
        <v>2000</v>
      </c>
    </row>
    <row r="2315" spans="1:3" x14ac:dyDescent="0.25">
      <c r="A2315" s="29">
        <v>2314</v>
      </c>
      <c r="B2315" s="30">
        <v>23.140000000000818</v>
      </c>
      <c r="C2315" s="31">
        <v>2000</v>
      </c>
    </row>
    <row r="2316" spans="1:3" x14ac:dyDescent="0.25">
      <c r="A2316" s="29">
        <v>2315</v>
      </c>
      <c r="B2316" s="30">
        <v>23.150000000000819</v>
      </c>
      <c r="C2316" s="31">
        <v>2000</v>
      </c>
    </row>
    <row r="2317" spans="1:3" x14ac:dyDescent="0.25">
      <c r="A2317" s="29">
        <v>2316</v>
      </c>
      <c r="B2317" s="30">
        <v>23.160000000000821</v>
      </c>
      <c r="C2317" s="31">
        <v>2000</v>
      </c>
    </row>
    <row r="2318" spans="1:3" x14ac:dyDescent="0.25">
      <c r="A2318" s="29">
        <v>2317</v>
      </c>
      <c r="B2318" s="30">
        <v>23.170000000000822</v>
      </c>
      <c r="C2318" s="31">
        <v>2000</v>
      </c>
    </row>
    <row r="2319" spans="1:3" x14ac:dyDescent="0.25">
      <c r="A2319" s="29">
        <v>2318</v>
      </c>
      <c r="B2319" s="30">
        <v>23.180000000000824</v>
      </c>
      <c r="C2319" s="31">
        <v>2000</v>
      </c>
    </row>
    <row r="2320" spans="1:3" x14ac:dyDescent="0.25">
      <c r="A2320" s="29">
        <v>2319</v>
      </c>
      <c r="B2320" s="30">
        <v>23.190000000000826</v>
      </c>
      <c r="C2320" s="31">
        <v>2000</v>
      </c>
    </row>
    <row r="2321" spans="1:3" x14ac:dyDescent="0.25">
      <c r="A2321" s="29">
        <v>2320</v>
      </c>
      <c r="B2321" s="30">
        <v>23.200000000000827</v>
      </c>
      <c r="C2321" s="31">
        <v>2000</v>
      </c>
    </row>
    <row r="2322" spans="1:3" x14ac:dyDescent="0.25">
      <c r="A2322" s="29">
        <v>2321</v>
      </c>
      <c r="B2322" s="30">
        <v>23.210000000000829</v>
      </c>
      <c r="C2322" s="31">
        <v>2000</v>
      </c>
    </row>
    <row r="2323" spans="1:3" x14ac:dyDescent="0.25">
      <c r="A2323" s="29">
        <v>2322</v>
      </c>
      <c r="B2323" s="30">
        <v>23.22000000000083</v>
      </c>
      <c r="C2323" s="31">
        <v>2000</v>
      </c>
    </row>
    <row r="2324" spans="1:3" x14ac:dyDescent="0.25">
      <c r="A2324" s="29">
        <v>2323</v>
      </c>
      <c r="B2324" s="30">
        <v>23.230000000000832</v>
      </c>
      <c r="C2324" s="31">
        <v>2000</v>
      </c>
    </row>
    <row r="2325" spans="1:3" x14ac:dyDescent="0.25">
      <c r="A2325" s="29">
        <v>2324</v>
      </c>
      <c r="B2325" s="30">
        <v>23.240000000000833</v>
      </c>
      <c r="C2325" s="31">
        <v>2000</v>
      </c>
    </row>
    <row r="2326" spans="1:3" x14ac:dyDescent="0.25">
      <c r="A2326" s="29">
        <v>2325</v>
      </c>
      <c r="B2326" s="30">
        <v>23.250000000000835</v>
      </c>
      <c r="C2326" s="31">
        <v>2000</v>
      </c>
    </row>
    <row r="2327" spans="1:3" x14ac:dyDescent="0.25">
      <c r="A2327" s="29">
        <v>2326</v>
      </c>
      <c r="B2327" s="30">
        <v>23.260000000000836</v>
      </c>
      <c r="C2327" s="31">
        <v>2000</v>
      </c>
    </row>
    <row r="2328" spans="1:3" x14ac:dyDescent="0.25">
      <c r="A2328" s="29">
        <v>2327</v>
      </c>
      <c r="B2328" s="30">
        <v>23.270000000000838</v>
      </c>
      <c r="C2328" s="31">
        <v>2000</v>
      </c>
    </row>
    <row r="2329" spans="1:3" x14ac:dyDescent="0.25">
      <c r="A2329" s="29">
        <v>2328</v>
      </c>
      <c r="B2329" s="30">
        <v>23.28000000000084</v>
      </c>
      <c r="C2329" s="31">
        <v>2000</v>
      </c>
    </row>
    <row r="2330" spans="1:3" x14ac:dyDescent="0.25">
      <c r="A2330" s="29">
        <v>2329</v>
      </c>
      <c r="B2330" s="30">
        <v>23.290000000000841</v>
      </c>
      <c r="C2330" s="31">
        <v>2000</v>
      </c>
    </row>
    <row r="2331" spans="1:3" x14ac:dyDescent="0.25">
      <c r="A2331" s="29">
        <v>2330</v>
      </c>
      <c r="B2331" s="30">
        <v>23.300000000000843</v>
      </c>
      <c r="C2331" s="31">
        <v>2000</v>
      </c>
    </row>
    <row r="2332" spans="1:3" x14ac:dyDescent="0.25">
      <c r="A2332" s="29">
        <v>2331</v>
      </c>
      <c r="B2332" s="30">
        <v>23.310000000000844</v>
      </c>
      <c r="C2332" s="31">
        <v>2000</v>
      </c>
    </row>
    <row r="2333" spans="1:3" x14ac:dyDescent="0.25">
      <c r="A2333" s="29">
        <v>2332</v>
      </c>
      <c r="B2333" s="30">
        <v>23.320000000000846</v>
      </c>
      <c r="C2333" s="31">
        <v>2000</v>
      </c>
    </row>
    <row r="2334" spans="1:3" x14ac:dyDescent="0.25">
      <c r="A2334" s="29">
        <v>2333</v>
      </c>
      <c r="B2334" s="30">
        <v>23.330000000000847</v>
      </c>
      <c r="C2334" s="31">
        <v>2000</v>
      </c>
    </row>
    <row r="2335" spans="1:3" x14ac:dyDescent="0.25">
      <c r="A2335" s="29">
        <v>2334</v>
      </c>
      <c r="B2335" s="30">
        <v>23.340000000000849</v>
      </c>
      <c r="C2335" s="31">
        <v>2000</v>
      </c>
    </row>
    <row r="2336" spans="1:3" x14ac:dyDescent="0.25">
      <c r="A2336" s="29">
        <v>2335</v>
      </c>
      <c r="B2336" s="30">
        <v>23.350000000000851</v>
      </c>
      <c r="C2336" s="31">
        <v>2000</v>
      </c>
    </row>
    <row r="2337" spans="1:3" x14ac:dyDescent="0.25">
      <c r="A2337" s="29">
        <v>2336</v>
      </c>
      <c r="B2337" s="30">
        <v>23.360000000000852</v>
      </c>
      <c r="C2337" s="31">
        <v>2000</v>
      </c>
    </row>
    <row r="2338" spans="1:3" x14ac:dyDescent="0.25">
      <c r="A2338" s="29">
        <v>2337</v>
      </c>
      <c r="B2338" s="30">
        <v>23.370000000000854</v>
      </c>
      <c r="C2338" s="31">
        <v>2000</v>
      </c>
    </row>
    <row r="2339" spans="1:3" x14ac:dyDescent="0.25">
      <c r="A2339" s="29">
        <v>2338</v>
      </c>
      <c r="B2339" s="30">
        <v>23.380000000000855</v>
      </c>
      <c r="C2339" s="31">
        <v>2000</v>
      </c>
    </row>
    <row r="2340" spans="1:3" x14ac:dyDescent="0.25">
      <c r="A2340" s="29">
        <v>2339</v>
      </c>
      <c r="B2340" s="30">
        <v>23.390000000000857</v>
      </c>
      <c r="C2340" s="31">
        <v>2000</v>
      </c>
    </row>
    <row r="2341" spans="1:3" x14ac:dyDescent="0.25">
      <c r="A2341" s="29">
        <v>2340</v>
      </c>
      <c r="B2341" s="30">
        <v>23.400000000000858</v>
      </c>
      <c r="C2341" s="31">
        <v>2000</v>
      </c>
    </row>
    <row r="2342" spans="1:3" x14ac:dyDescent="0.25">
      <c r="A2342" s="29">
        <v>2341</v>
      </c>
      <c r="B2342" s="30">
        <v>23.41000000000086</v>
      </c>
      <c r="C2342" s="31">
        <v>2000</v>
      </c>
    </row>
    <row r="2343" spans="1:3" x14ac:dyDescent="0.25">
      <c r="A2343" s="29">
        <v>2342</v>
      </c>
      <c r="B2343" s="30">
        <v>23.420000000000861</v>
      </c>
      <c r="C2343" s="31">
        <v>2000</v>
      </c>
    </row>
    <row r="2344" spans="1:3" x14ac:dyDescent="0.25">
      <c r="A2344" s="29">
        <v>2343</v>
      </c>
      <c r="B2344" s="30">
        <v>23.430000000000863</v>
      </c>
      <c r="C2344" s="31">
        <v>2000</v>
      </c>
    </row>
    <row r="2345" spans="1:3" x14ac:dyDescent="0.25">
      <c r="A2345" s="29">
        <v>2344</v>
      </c>
      <c r="B2345" s="30">
        <v>23.440000000000865</v>
      </c>
      <c r="C2345" s="31">
        <v>2000</v>
      </c>
    </row>
    <row r="2346" spans="1:3" x14ac:dyDescent="0.25">
      <c r="A2346" s="29">
        <v>2345</v>
      </c>
      <c r="B2346" s="30">
        <v>23.450000000000866</v>
      </c>
      <c r="C2346" s="31">
        <v>2000</v>
      </c>
    </row>
    <row r="2347" spans="1:3" x14ac:dyDescent="0.25">
      <c r="A2347" s="29">
        <v>2346</v>
      </c>
      <c r="B2347" s="30">
        <v>23.460000000000868</v>
      </c>
      <c r="C2347" s="31">
        <v>2000</v>
      </c>
    </row>
    <row r="2348" spans="1:3" x14ac:dyDescent="0.25">
      <c r="A2348" s="29">
        <v>2347</v>
      </c>
      <c r="B2348" s="30">
        <v>23.470000000000869</v>
      </c>
      <c r="C2348" s="31">
        <v>2000</v>
      </c>
    </row>
    <row r="2349" spans="1:3" x14ac:dyDescent="0.25">
      <c r="A2349" s="29">
        <v>2348</v>
      </c>
      <c r="B2349" s="30">
        <v>23.480000000000871</v>
      </c>
      <c r="C2349" s="31">
        <v>2000</v>
      </c>
    </row>
    <row r="2350" spans="1:3" x14ac:dyDescent="0.25">
      <c r="A2350" s="29">
        <v>2349</v>
      </c>
      <c r="B2350" s="30">
        <v>23.490000000000872</v>
      </c>
      <c r="C2350" s="31">
        <v>2000</v>
      </c>
    </row>
    <row r="2351" spans="1:3" x14ac:dyDescent="0.25">
      <c r="A2351" s="29">
        <v>2350</v>
      </c>
      <c r="B2351" s="30">
        <v>23.500000000000874</v>
      </c>
      <c r="C2351" s="31">
        <v>2000</v>
      </c>
    </row>
    <row r="2352" spans="1:3" x14ac:dyDescent="0.25">
      <c r="A2352" s="29">
        <v>2351</v>
      </c>
      <c r="B2352" s="30">
        <v>23.510000000000876</v>
      </c>
      <c r="C2352" s="31">
        <v>2000</v>
      </c>
    </row>
    <row r="2353" spans="1:3" x14ac:dyDescent="0.25">
      <c r="A2353" s="29">
        <v>2352</v>
      </c>
      <c r="B2353" s="30">
        <v>23.520000000000877</v>
      </c>
      <c r="C2353" s="31">
        <v>2000</v>
      </c>
    </row>
    <row r="2354" spans="1:3" x14ac:dyDescent="0.25">
      <c r="A2354" s="29">
        <v>2353</v>
      </c>
      <c r="B2354" s="30">
        <v>23.530000000000879</v>
      </c>
      <c r="C2354" s="31">
        <v>2000</v>
      </c>
    </row>
    <row r="2355" spans="1:3" x14ac:dyDescent="0.25">
      <c r="A2355" s="29">
        <v>2354</v>
      </c>
      <c r="B2355" s="30">
        <v>23.54000000000088</v>
      </c>
      <c r="C2355" s="31">
        <v>2000</v>
      </c>
    </row>
    <row r="2356" spans="1:3" x14ac:dyDescent="0.25">
      <c r="A2356" s="29">
        <v>2355</v>
      </c>
      <c r="B2356" s="30">
        <v>23.550000000000882</v>
      </c>
      <c r="C2356" s="31">
        <v>2000</v>
      </c>
    </row>
    <row r="2357" spans="1:3" x14ac:dyDescent="0.25">
      <c r="A2357" s="29">
        <v>2356</v>
      </c>
      <c r="B2357" s="30">
        <v>23.560000000000883</v>
      </c>
      <c r="C2357" s="31">
        <v>2000</v>
      </c>
    </row>
    <row r="2358" spans="1:3" x14ac:dyDescent="0.25">
      <c r="A2358" s="29">
        <v>2357</v>
      </c>
      <c r="B2358" s="30">
        <v>23.570000000000885</v>
      </c>
      <c r="C2358" s="31">
        <v>2000</v>
      </c>
    </row>
    <row r="2359" spans="1:3" x14ac:dyDescent="0.25">
      <c r="A2359" s="29">
        <v>2358</v>
      </c>
      <c r="B2359" s="30">
        <v>23.580000000000886</v>
      </c>
      <c r="C2359" s="31">
        <v>2000</v>
      </c>
    </row>
    <row r="2360" spans="1:3" x14ac:dyDescent="0.25">
      <c r="A2360" s="29">
        <v>2359</v>
      </c>
      <c r="B2360" s="30">
        <v>23.590000000000888</v>
      </c>
      <c r="C2360" s="31">
        <v>2000</v>
      </c>
    </row>
    <row r="2361" spans="1:3" x14ac:dyDescent="0.25">
      <c r="A2361" s="29">
        <v>2360</v>
      </c>
      <c r="B2361" s="30">
        <v>23.60000000000089</v>
      </c>
      <c r="C2361" s="31">
        <v>2000</v>
      </c>
    </row>
    <row r="2362" spans="1:3" x14ac:dyDescent="0.25">
      <c r="A2362" s="29">
        <v>2361</v>
      </c>
      <c r="B2362" s="30">
        <v>23.610000000000891</v>
      </c>
      <c r="C2362" s="31">
        <v>2000</v>
      </c>
    </row>
    <row r="2363" spans="1:3" x14ac:dyDescent="0.25">
      <c r="A2363" s="29">
        <v>2362</v>
      </c>
      <c r="B2363" s="30">
        <v>23.620000000000893</v>
      </c>
      <c r="C2363" s="31">
        <v>2000</v>
      </c>
    </row>
    <row r="2364" spans="1:3" x14ac:dyDescent="0.25">
      <c r="A2364" s="29">
        <v>2363</v>
      </c>
      <c r="B2364" s="30">
        <v>23.630000000000894</v>
      </c>
      <c r="C2364" s="31">
        <v>2000</v>
      </c>
    </row>
    <row r="2365" spans="1:3" x14ac:dyDescent="0.25">
      <c r="A2365" s="29">
        <v>2364</v>
      </c>
      <c r="B2365" s="30">
        <v>23.640000000000896</v>
      </c>
      <c r="C2365" s="31">
        <v>2000</v>
      </c>
    </row>
    <row r="2366" spans="1:3" x14ac:dyDescent="0.25">
      <c r="A2366" s="29">
        <v>2365</v>
      </c>
      <c r="B2366" s="30">
        <v>23.650000000000897</v>
      </c>
      <c r="C2366" s="31">
        <v>2000</v>
      </c>
    </row>
    <row r="2367" spans="1:3" x14ac:dyDescent="0.25">
      <c r="A2367" s="29">
        <v>2366</v>
      </c>
      <c r="B2367" s="30">
        <v>23.660000000000899</v>
      </c>
      <c r="C2367" s="31">
        <v>2000</v>
      </c>
    </row>
    <row r="2368" spans="1:3" x14ac:dyDescent="0.25">
      <c r="A2368" s="29">
        <v>2367</v>
      </c>
      <c r="B2368" s="30">
        <v>23.670000000000901</v>
      </c>
      <c r="C2368" s="31">
        <v>2000</v>
      </c>
    </row>
    <row r="2369" spans="1:3" x14ac:dyDescent="0.25">
      <c r="A2369" s="29">
        <v>2368</v>
      </c>
      <c r="B2369" s="30">
        <v>23.680000000000902</v>
      </c>
      <c r="C2369" s="31">
        <v>2000</v>
      </c>
    </row>
    <row r="2370" spans="1:3" x14ac:dyDescent="0.25">
      <c r="A2370" s="29">
        <v>2369</v>
      </c>
      <c r="B2370" s="30">
        <v>23.690000000000904</v>
      </c>
      <c r="C2370" s="31">
        <v>2000</v>
      </c>
    </row>
    <row r="2371" spans="1:3" x14ac:dyDescent="0.25">
      <c r="A2371" s="29">
        <v>2370</v>
      </c>
      <c r="B2371" s="30">
        <v>23.700000000000905</v>
      </c>
      <c r="C2371" s="31">
        <v>2000</v>
      </c>
    </row>
    <row r="2372" spans="1:3" x14ac:dyDescent="0.25">
      <c r="A2372" s="29">
        <v>2371</v>
      </c>
      <c r="B2372" s="30">
        <v>23.710000000000907</v>
      </c>
      <c r="C2372" s="31">
        <v>2000</v>
      </c>
    </row>
    <row r="2373" spans="1:3" x14ac:dyDescent="0.25">
      <c r="A2373" s="29">
        <v>2372</v>
      </c>
      <c r="B2373" s="30">
        <v>23.720000000000908</v>
      </c>
      <c r="C2373" s="31">
        <v>2000</v>
      </c>
    </row>
    <row r="2374" spans="1:3" x14ac:dyDescent="0.25">
      <c r="A2374" s="29">
        <v>2373</v>
      </c>
      <c r="B2374" s="30">
        <v>23.73000000000091</v>
      </c>
      <c r="C2374" s="31">
        <v>2000</v>
      </c>
    </row>
    <row r="2375" spans="1:3" x14ac:dyDescent="0.25">
      <c r="A2375" s="29">
        <v>2374</v>
      </c>
      <c r="B2375" s="30">
        <v>23.740000000000911</v>
      </c>
      <c r="C2375" s="31">
        <v>2000</v>
      </c>
    </row>
    <row r="2376" spans="1:3" x14ac:dyDescent="0.25">
      <c r="A2376" s="29">
        <v>2375</v>
      </c>
      <c r="B2376" s="30">
        <v>23.750000000000913</v>
      </c>
      <c r="C2376" s="31">
        <v>2000</v>
      </c>
    </row>
    <row r="2377" spans="1:3" x14ac:dyDescent="0.25">
      <c r="A2377" s="29">
        <v>2376</v>
      </c>
      <c r="B2377" s="30">
        <v>23.760000000000915</v>
      </c>
      <c r="C2377" s="31">
        <v>2000</v>
      </c>
    </row>
    <row r="2378" spans="1:3" x14ac:dyDescent="0.25">
      <c r="A2378" s="29">
        <v>2377</v>
      </c>
      <c r="B2378" s="30">
        <v>23.770000000000916</v>
      </c>
      <c r="C2378" s="31">
        <v>2000</v>
      </c>
    </row>
    <row r="2379" spans="1:3" x14ac:dyDescent="0.25">
      <c r="A2379" s="29">
        <v>2378</v>
      </c>
      <c r="B2379" s="30">
        <v>23.780000000000918</v>
      </c>
      <c r="C2379" s="31">
        <v>2000</v>
      </c>
    </row>
    <row r="2380" spans="1:3" x14ac:dyDescent="0.25">
      <c r="A2380" s="29">
        <v>2379</v>
      </c>
      <c r="B2380" s="30">
        <v>23.790000000000919</v>
      </c>
      <c r="C2380" s="31">
        <v>2000</v>
      </c>
    </row>
    <row r="2381" spans="1:3" x14ac:dyDescent="0.25">
      <c r="A2381" s="29">
        <v>2380</v>
      </c>
      <c r="B2381" s="30">
        <v>23.800000000000921</v>
      </c>
      <c r="C2381" s="31">
        <v>2000</v>
      </c>
    </row>
    <row r="2382" spans="1:3" x14ac:dyDescent="0.25">
      <c r="A2382" s="29">
        <v>2381</v>
      </c>
      <c r="B2382" s="30">
        <v>23.810000000000922</v>
      </c>
      <c r="C2382" s="31">
        <v>2000</v>
      </c>
    </row>
    <row r="2383" spans="1:3" x14ac:dyDescent="0.25">
      <c r="A2383" s="29">
        <v>2382</v>
      </c>
      <c r="B2383" s="30">
        <v>23.820000000000924</v>
      </c>
      <c r="C2383" s="31">
        <v>2000</v>
      </c>
    </row>
    <row r="2384" spans="1:3" x14ac:dyDescent="0.25">
      <c r="A2384" s="29">
        <v>2383</v>
      </c>
      <c r="B2384" s="30">
        <v>23.830000000000926</v>
      </c>
      <c r="C2384" s="31">
        <v>2000</v>
      </c>
    </row>
    <row r="2385" spans="1:3" x14ac:dyDescent="0.25">
      <c r="A2385" s="29">
        <v>2384</v>
      </c>
      <c r="B2385" s="30">
        <v>23.840000000000927</v>
      </c>
      <c r="C2385" s="31">
        <v>2000</v>
      </c>
    </row>
    <row r="2386" spans="1:3" x14ac:dyDescent="0.25">
      <c r="A2386" s="29">
        <v>2385</v>
      </c>
      <c r="B2386" s="30">
        <v>23.850000000000929</v>
      </c>
      <c r="C2386" s="31">
        <v>2000</v>
      </c>
    </row>
    <row r="2387" spans="1:3" x14ac:dyDescent="0.25">
      <c r="A2387" s="29">
        <v>2386</v>
      </c>
      <c r="B2387" s="30">
        <v>23.86000000000093</v>
      </c>
      <c r="C2387" s="31">
        <v>2000</v>
      </c>
    </row>
    <row r="2388" spans="1:3" x14ac:dyDescent="0.25">
      <c r="A2388" s="29">
        <v>2387</v>
      </c>
      <c r="B2388" s="30">
        <v>23.870000000000932</v>
      </c>
      <c r="C2388" s="31">
        <v>2000</v>
      </c>
    </row>
    <row r="2389" spans="1:3" x14ac:dyDescent="0.25">
      <c r="A2389" s="29">
        <v>2388</v>
      </c>
      <c r="B2389" s="30">
        <v>23.880000000000933</v>
      </c>
      <c r="C2389" s="31">
        <v>2000</v>
      </c>
    </row>
    <row r="2390" spans="1:3" x14ac:dyDescent="0.25">
      <c r="A2390" s="29">
        <v>2389</v>
      </c>
      <c r="B2390" s="30">
        <v>23.890000000000935</v>
      </c>
      <c r="C2390" s="31">
        <v>2000</v>
      </c>
    </row>
    <row r="2391" spans="1:3" x14ac:dyDescent="0.25">
      <c r="A2391" s="29">
        <v>2390</v>
      </c>
      <c r="B2391" s="30">
        <v>23.900000000000936</v>
      </c>
      <c r="C2391" s="31">
        <v>2000</v>
      </c>
    </row>
    <row r="2392" spans="1:3" x14ac:dyDescent="0.25">
      <c r="A2392" s="29">
        <v>2391</v>
      </c>
      <c r="B2392" s="30">
        <v>23.910000000000938</v>
      </c>
      <c r="C2392" s="31">
        <v>2000</v>
      </c>
    </row>
    <row r="2393" spans="1:3" x14ac:dyDescent="0.25">
      <c r="A2393" s="29">
        <v>2392</v>
      </c>
      <c r="B2393" s="30">
        <v>23.92000000000094</v>
      </c>
      <c r="C2393" s="31">
        <v>2000</v>
      </c>
    </row>
    <row r="2394" spans="1:3" x14ac:dyDescent="0.25">
      <c r="A2394" s="29">
        <v>2393</v>
      </c>
      <c r="B2394" s="30">
        <v>23.930000000000941</v>
      </c>
      <c r="C2394" s="31">
        <v>2000</v>
      </c>
    </row>
    <row r="2395" spans="1:3" x14ac:dyDescent="0.25">
      <c r="A2395" s="29">
        <v>2394</v>
      </c>
      <c r="B2395" s="30">
        <v>23.940000000000943</v>
      </c>
      <c r="C2395" s="31">
        <v>2000</v>
      </c>
    </row>
    <row r="2396" spans="1:3" x14ac:dyDescent="0.25">
      <c r="A2396" s="29">
        <v>2395</v>
      </c>
      <c r="B2396" s="30">
        <v>23.950000000000944</v>
      </c>
      <c r="C2396" s="31">
        <v>2000</v>
      </c>
    </row>
    <row r="2397" spans="1:3" x14ac:dyDescent="0.25">
      <c r="A2397" s="29">
        <v>2396</v>
      </c>
      <c r="B2397" s="30">
        <v>23.960000000000946</v>
      </c>
      <c r="C2397" s="31">
        <v>2000</v>
      </c>
    </row>
    <row r="2398" spans="1:3" x14ac:dyDescent="0.25">
      <c r="A2398" s="29">
        <v>2397</v>
      </c>
      <c r="B2398" s="30">
        <v>23.970000000000947</v>
      </c>
      <c r="C2398" s="31">
        <v>2000</v>
      </c>
    </row>
    <row r="2399" spans="1:3" x14ac:dyDescent="0.25">
      <c r="A2399" s="29">
        <v>2398</v>
      </c>
      <c r="B2399" s="30">
        <v>23.980000000000949</v>
      </c>
      <c r="C2399" s="31">
        <v>2000</v>
      </c>
    </row>
    <row r="2400" spans="1:3" x14ac:dyDescent="0.25">
      <c r="A2400" s="29">
        <v>2399</v>
      </c>
      <c r="B2400" s="30">
        <v>23.990000000000951</v>
      </c>
      <c r="C2400" s="31">
        <v>2000</v>
      </c>
    </row>
    <row r="2401" spans="1:3" x14ac:dyDescent="0.25">
      <c r="A2401" s="29">
        <v>2400</v>
      </c>
      <c r="B2401" s="30">
        <v>24.000000000000952</v>
      </c>
      <c r="C2401" s="31">
        <v>2000</v>
      </c>
    </row>
    <row r="2402" spans="1:3" x14ac:dyDescent="0.25">
      <c r="A2402" s="29">
        <v>2401</v>
      </c>
      <c r="B2402" s="30">
        <v>24.010000000000954</v>
      </c>
      <c r="C2402" s="31">
        <v>2000</v>
      </c>
    </row>
    <row r="2403" spans="1:3" x14ac:dyDescent="0.25">
      <c r="A2403" s="29">
        <v>2402</v>
      </c>
      <c r="B2403" s="30">
        <v>24.020000000000955</v>
      </c>
      <c r="C2403" s="31">
        <v>2000</v>
      </c>
    </row>
    <row r="2404" spans="1:3" x14ac:dyDescent="0.25">
      <c r="A2404" s="29">
        <v>2403</v>
      </c>
      <c r="B2404" s="30">
        <v>24.030000000000957</v>
      </c>
      <c r="C2404" s="31">
        <v>2000</v>
      </c>
    </row>
    <row r="2405" spans="1:3" x14ac:dyDescent="0.25">
      <c r="A2405" s="29">
        <v>2404</v>
      </c>
      <c r="B2405" s="30">
        <v>24.040000000000958</v>
      </c>
      <c r="C2405" s="31">
        <v>2000</v>
      </c>
    </row>
    <row r="2406" spans="1:3" x14ac:dyDescent="0.25">
      <c r="A2406" s="29">
        <v>2405</v>
      </c>
      <c r="B2406" s="30">
        <v>24.05000000000096</v>
      </c>
      <c r="C2406" s="31">
        <v>2000</v>
      </c>
    </row>
    <row r="2407" spans="1:3" x14ac:dyDescent="0.25">
      <c r="A2407" s="29">
        <v>2406</v>
      </c>
      <c r="B2407" s="30">
        <v>24.060000000000962</v>
      </c>
      <c r="C2407" s="31">
        <v>2000</v>
      </c>
    </row>
    <row r="2408" spans="1:3" x14ac:dyDescent="0.25">
      <c r="A2408" s="29">
        <v>2407</v>
      </c>
      <c r="B2408" s="30">
        <v>24.070000000000963</v>
      </c>
      <c r="C2408" s="31">
        <v>2000</v>
      </c>
    </row>
    <row r="2409" spans="1:3" x14ac:dyDescent="0.25">
      <c r="A2409" s="29">
        <v>2408</v>
      </c>
      <c r="B2409" s="30">
        <v>24.080000000000965</v>
      </c>
      <c r="C2409" s="31">
        <v>2000</v>
      </c>
    </row>
    <row r="2410" spans="1:3" x14ac:dyDescent="0.25">
      <c r="A2410" s="29">
        <v>2409</v>
      </c>
      <c r="B2410" s="30">
        <v>24.090000000000966</v>
      </c>
      <c r="C2410" s="31">
        <v>2000</v>
      </c>
    </row>
    <row r="2411" spans="1:3" x14ac:dyDescent="0.25">
      <c r="A2411" s="29">
        <v>2410</v>
      </c>
      <c r="B2411" s="30">
        <v>24.100000000000968</v>
      </c>
      <c r="C2411" s="31">
        <v>2000</v>
      </c>
    </row>
    <row r="2412" spans="1:3" x14ac:dyDescent="0.25">
      <c r="A2412" s="29">
        <v>2411</v>
      </c>
      <c r="B2412" s="30">
        <v>24.110000000000969</v>
      </c>
      <c r="C2412" s="31">
        <v>2000</v>
      </c>
    </row>
    <row r="2413" spans="1:3" x14ac:dyDescent="0.25">
      <c r="A2413" s="29">
        <v>2412</v>
      </c>
      <c r="B2413" s="30">
        <v>24.120000000000971</v>
      </c>
      <c r="C2413" s="31">
        <v>2000</v>
      </c>
    </row>
    <row r="2414" spans="1:3" x14ac:dyDescent="0.25">
      <c r="A2414" s="29">
        <v>2413</v>
      </c>
      <c r="B2414" s="30">
        <v>24.130000000000972</v>
      </c>
      <c r="C2414" s="31">
        <v>2000</v>
      </c>
    </row>
    <row r="2415" spans="1:3" x14ac:dyDescent="0.25">
      <c r="A2415" s="29">
        <v>2414</v>
      </c>
      <c r="B2415" s="30">
        <v>24.140000000000974</v>
      </c>
      <c r="C2415" s="31">
        <v>2000</v>
      </c>
    </row>
    <row r="2416" spans="1:3" x14ac:dyDescent="0.25">
      <c r="A2416" s="29">
        <v>2415</v>
      </c>
      <c r="B2416" s="30">
        <v>24.150000000000976</v>
      </c>
      <c r="C2416" s="31">
        <v>2000</v>
      </c>
    </row>
    <row r="2417" spans="1:3" x14ac:dyDescent="0.25">
      <c r="A2417" s="29">
        <v>2416</v>
      </c>
      <c r="B2417" s="30">
        <v>24.160000000000977</v>
      </c>
      <c r="C2417" s="31">
        <v>2000</v>
      </c>
    </row>
    <row r="2418" spans="1:3" x14ac:dyDescent="0.25">
      <c r="A2418" s="29">
        <v>2417</v>
      </c>
      <c r="B2418" s="30">
        <v>24.170000000000979</v>
      </c>
      <c r="C2418" s="31">
        <v>2000</v>
      </c>
    </row>
    <row r="2419" spans="1:3" x14ac:dyDescent="0.25">
      <c r="A2419" s="29">
        <v>2418</v>
      </c>
      <c r="B2419" s="30">
        <v>24.18000000000098</v>
      </c>
      <c r="C2419" s="31">
        <v>2000</v>
      </c>
    </row>
    <row r="2420" spans="1:3" x14ac:dyDescent="0.25">
      <c r="A2420" s="29">
        <v>2419</v>
      </c>
      <c r="B2420" s="30">
        <v>24.190000000000982</v>
      </c>
      <c r="C2420" s="31">
        <v>2000</v>
      </c>
    </row>
    <row r="2421" spans="1:3" x14ac:dyDescent="0.25">
      <c r="A2421" s="29">
        <v>2420</v>
      </c>
      <c r="B2421" s="30">
        <v>24.200000000000983</v>
      </c>
      <c r="C2421" s="31">
        <v>2000</v>
      </c>
    </row>
    <row r="2422" spans="1:3" x14ac:dyDescent="0.25">
      <c r="A2422" s="29">
        <v>2421</v>
      </c>
      <c r="B2422" s="30">
        <v>24.210000000000985</v>
      </c>
      <c r="C2422" s="31">
        <v>2000</v>
      </c>
    </row>
    <row r="2423" spans="1:3" x14ac:dyDescent="0.25">
      <c r="A2423" s="29">
        <v>2422</v>
      </c>
      <c r="B2423" s="30">
        <v>24.220000000000987</v>
      </c>
      <c r="C2423" s="31">
        <v>2000</v>
      </c>
    </row>
    <row r="2424" spans="1:3" x14ac:dyDescent="0.25">
      <c r="A2424" s="29">
        <v>2423</v>
      </c>
      <c r="B2424" s="30">
        <v>24.230000000000988</v>
      </c>
      <c r="C2424" s="31">
        <v>2000</v>
      </c>
    </row>
    <row r="2425" spans="1:3" x14ac:dyDescent="0.25">
      <c r="A2425" s="29">
        <v>2424</v>
      </c>
      <c r="B2425" s="30">
        <v>24.24000000000099</v>
      </c>
      <c r="C2425" s="31">
        <v>2000</v>
      </c>
    </row>
    <row r="2426" spans="1:3" x14ac:dyDescent="0.25">
      <c r="A2426" s="29">
        <v>2425</v>
      </c>
      <c r="B2426" s="30">
        <v>24.250000000000991</v>
      </c>
      <c r="C2426" s="31">
        <v>2000</v>
      </c>
    </row>
    <row r="2427" spans="1:3" x14ac:dyDescent="0.25">
      <c r="A2427" s="29">
        <v>2426</v>
      </c>
      <c r="B2427" s="30">
        <v>24.260000000000993</v>
      </c>
      <c r="C2427" s="31">
        <v>2000</v>
      </c>
    </row>
    <row r="2428" spans="1:3" x14ac:dyDescent="0.25">
      <c r="A2428" s="29">
        <v>2427</v>
      </c>
      <c r="B2428" s="30">
        <v>24.270000000000994</v>
      </c>
      <c r="C2428" s="31">
        <v>2000</v>
      </c>
    </row>
    <row r="2429" spans="1:3" x14ac:dyDescent="0.25">
      <c r="A2429" s="29">
        <v>2428</v>
      </c>
      <c r="B2429" s="30">
        <v>24.280000000000996</v>
      </c>
      <c r="C2429" s="31">
        <v>2000</v>
      </c>
    </row>
    <row r="2430" spans="1:3" x14ac:dyDescent="0.25">
      <c r="A2430" s="29">
        <v>2429</v>
      </c>
      <c r="B2430" s="30">
        <v>24.290000000000997</v>
      </c>
      <c r="C2430" s="31">
        <v>2000</v>
      </c>
    </row>
    <row r="2431" spans="1:3" x14ac:dyDescent="0.25">
      <c r="A2431" s="29">
        <v>2430</v>
      </c>
      <c r="B2431" s="30">
        <v>24.300000000000999</v>
      </c>
      <c r="C2431" s="31">
        <v>2000</v>
      </c>
    </row>
    <row r="2432" spans="1:3" x14ac:dyDescent="0.25">
      <c r="A2432" s="29">
        <v>2431</v>
      </c>
      <c r="B2432" s="30">
        <v>24.310000000001001</v>
      </c>
      <c r="C2432" s="31">
        <v>2000</v>
      </c>
    </row>
    <row r="2433" spans="1:3" x14ac:dyDescent="0.25">
      <c r="A2433" s="29">
        <v>2432</v>
      </c>
      <c r="B2433" s="30">
        <v>24.320000000001002</v>
      </c>
      <c r="C2433" s="31">
        <v>2000</v>
      </c>
    </row>
    <row r="2434" spans="1:3" x14ac:dyDescent="0.25">
      <c r="A2434" s="29">
        <v>2433</v>
      </c>
      <c r="B2434" s="30">
        <v>24.330000000001004</v>
      </c>
      <c r="C2434" s="31">
        <v>2000</v>
      </c>
    </row>
    <row r="2435" spans="1:3" x14ac:dyDescent="0.25">
      <c r="A2435" s="29">
        <v>2434</v>
      </c>
      <c r="B2435" s="30">
        <v>24.340000000001005</v>
      </c>
      <c r="C2435" s="31">
        <v>2000</v>
      </c>
    </row>
    <row r="2436" spans="1:3" x14ac:dyDescent="0.25">
      <c r="A2436" s="29">
        <v>2435</v>
      </c>
      <c r="B2436" s="30">
        <v>24.350000000001007</v>
      </c>
      <c r="C2436" s="31">
        <v>2000</v>
      </c>
    </row>
    <row r="2437" spans="1:3" x14ac:dyDescent="0.25">
      <c r="A2437" s="29">
        <v>2436</v>
      </c>
      <c r="B2437" s="30">
        <v>24.360000000001008</v>
      </c>
      <c r="C2437" s="31">
        <v>2000</v>
      </c>
    </row>
    <row r="2438" spans="1:3" x14ac:dyDescent="0.25">
      <c r="A2438" s="29">
        <v>2437</v>
      </c>
      <c r="B2438" s="30">
        <v>24.37000000000101</v>
      </c>
      <c r="C2438" s="31">
        <v>2000</v>
      </c>
    </row>
    <row r="2439" spans="1:3" x14ac:dyDescent="0.25">
      <c r="A2439" s="29">
        <v>2438</v>
      </c>
      <c r="B2439" s="30">
        <v>24.380000000001012</v>
      </c>
      <c r="C2439" s="31">
        <v>2000</v>
      </c>
    </row>
    <row r="2440" spans="1:3" x14ac:dyDescent="0.25">
      <c r="A2440" s="29">
        <v>2439</v>
      </c>
      <c r="B2440" s="30">
        <v>24.390000000001013</v>
      </c>
      <c r="C2440" s="31">
        <v>2000</v>
      </c>
    </row>
    <row r="2441" spans="1:3" x14ac:dyDescent="0.25">
      <c r="A2441" s="29">
        <v>2440</v>
      </c>
      <c r="B2441" s="30">
        <v>24.400000000001015</v>
      </c>
      <c r="C2441" s="31">
        <v>2000</v>
      </c>
    </row>
    <row r="2442" spans="1:3" x14ac:dyDescent="0.25">
      <c r="A2442" s="29">
        <v>2441</v>
      </c>
      <c r="B2442" s="30">
        <v>24.410000000001016</v>
      </c>
      <c r="C2442" s="31">
        <v>2000</v>
      </c>
    </row>
    <row r="2443" spans="1:3" x14ac:dyDescent="0.25">
      <c r="A2443" s="29">
        <v>2442</v>
      </c>
      <c r="B2443" s="30">
        <v>24.420000000001018</v>
      </c>
      <c r="C2443" s="31">
        <v>2000</v>
      </c>
    </row>
    <row r="2444" spans="1:3" x14ac:dyDescent="0.25">
      <c r="A2444" s="29">
        <v>2443</v>
      </c>
      <c r="B2444" s="30">
        <v>24.430000000001019</v>
      </c>
      <c r="C2444" s="31">
        <v>2000</v>
      </c>
    </row>
    <row r="2445" spans="1:3" x14ac:dyDescent="0.25">
      <c r="A2445" s="29">
        <v>2444</v>
      </c>
      <c r="B2445" s="30">
        <v>24.440000000001021</v>
      </c>
      <c r="C2445" s="31">
        <v>2000</v>
      </c>
    </row>
    <row r="2446" spans="1:3" x14ac:dyDescent="0.25">
      <c r="A2446" s="29">
        <v>2445</v>
      </c>
      <c r="B2446" s="30">
        <v>24.450000000001022</v>
      </c>
      <c r="C2446" s="31">
        <v>2000</v>
      </c>
    </row>
    <row r="2447" spans="1:3" x14ac:dyDescent="0.25">
      <c r="A2447" s="29">
        <v>2446</v>
      </c>
      <c r="B2447" s="30">
        <v>24.460000000001024</v>
      </c>
      <c r="C2447" s="31">
        <v>2000</v>
      </c>
    </row>
    <row r="2448" spans="1:3" x14ac:dyDescent="0.25">
      <c r="A2448" s="29">
        <v>2447</v>
      </c>
      <c r="B2448" s="30">
        <v>24.470000000001026</v>
      </c>
      <c r="C2448" s="31">
        <v>2000</v>
      </c>
    </row>
    <row r="2449" spans="1:3" x14ac:dyDescent="0.25">
      <c r="A2449" s="29">
        <v>2448</v>
      </c>
      <c r="B2449" s="30">
        <v>24.480000000001027</v>
      </c>
      <c r="C2449" s="31">
        <v>2000</v>
      </c>
    </row>
    <row r="2450" spans="1:3" x14ac:dyDescent="0.25">
      <c r="A2450" s="29">
        <v>2449</v>
      </c>
      <c r="B2450" s="30">
        <v>24.490000000001029</v>
      </c>
      <c r="C2450" s="31">
        <v>2000</v>
      </c>
    </row>
    <row r="2451" spans="1:3" x14ac:dyDescent="0.25">
      <c r="A2451" s="29">
        <v>2450</v>
      </c>
      <c r="B2451" s="30">
        <v>24.50000000000103</v>
      </c>
      <c r="C2451" s="31">
        <v>2000</v>
      </c>
    </row>
    <row r="2452" spans="1:3" x14ac:dyDescent="0.25">
      <c r="A2452" s="29">
        <v>2451</v>
      </c>
      <c r="B2452" s="30">
        <v>24.510000000001032</v>
      </c>
      <c r="C2452" s="31">
        <v>2000</v>
      </c>
    </row>
    <row r="2453" spans="1:3" x14ac:dyDescent="0.25">
      <c r="A2453" s="29">
        <v>2452</v>
      </c>
      <c r="B2453" s="30">
        <v>24.520000000001033</v>
      </c>
      <c r="C2453" s="31">
        <v>2000</v>
      </c>
    </row>
    <row r="2454" spans="1:3" x14ac:dyDescent="0.25">
      <c r="A2454" s="29">
        <v>2453</v>
      </c>
      <c r="B2454" s="30">
        <v>24.530000000001035</v>
      </c>
      <c r="C2454" s="31">
        <v>2000</v>
      </c>
    </row>
    <row r="2455" spans="1:3" x14ac:dyDescent="0.25">
      <c r="A2455" s="29">
        <v>2454</v>
      </c>
      <c r="B2455" s="30">
        <v>24.540000000001037</v>
      </c>
      <c r="C2455" s="31">
        <v>2000</v>
      </c>
    </row>
    <row r="2456" spans="1:3" x14ac:dyDescent="0.25">
      <c r="A2456" s="29">
        <v>2455</v>
      </c>
      <c r="B2456" s="30">
        <v>24.550000000001038</v>
      </c>
      <c r="C2456" s="31">
        <v>2000</v>
      </c>
    </row>
    <row r="2457" spans="1:3" x14ac:dyDescent="0.25">
      <c r="A2457" s="29">
        <v>2456</v>
      </c>
      <c r="B2457" s="30">
        <v>24.56000000000104</v>
      </c>
      <c r="C2457" s="31">
        <v>2000</v>
      </c>
    </row>
    <row r="2458" spans="1:3" x14ac:dyDescent="0.25">
      <c r="A2458" s="29">
        <v>2457</v>
      </c>
      <c r="B2458" s="30">
        <v>24.570000000001041</v>
      </c>
      <c r="C2458" s="31">
        <v>2000</v>
      </c>
    </row>
    <row r="2459" spans="1:3" x14ac:dyDescent="0.25">
      <c r="A2459" s="29">
        <v>2458</v>
      </c>
      <c r="B2459" s="30">
        <v>24.580000000001043</v>
      </c>
      <c r="C2459" s="31">
        <v>2000</v>
      </c>
    </row>
    <row r="2460" spans="1:3" x14ac:dyDescent="0.25">
      <c r="A2460" s="29">
        <v>2459</v>
      </c>
      <c r="B2460" s="30">
        <v>24.590000000001044</v>
      </c>
      <c r="C2460" s="31">
        <v>2000</v>
      </c>
    </row>
    <row r="2461" spans="1:3" x14ac:dyDescent="0.25">
      <c r="A2461" s="29">
        <v>2460</v>
      </c>
      <c r="B2461" s="30">
        <v>24.600000000001046</v>
      </c>
      <c r="C2461" s="31">
        <v>2000</v>
      </c>
    </row>
    <row r="2462" spans="1:3" x14ac:dyDescent="0.25">
      <c r="A2462" s="29">
        <v>2461</v>
      </c>
      <c r="B2462" s="30">
        <v>24.610000000001047</v>
      </c>
      <c r="C2462" s="31">
        <v>2000</v>
      </c>
    </row>
    <row r="2463" spans="1:3" x14ac:dyDescent="0.25">
      <c r="A2463" s="29">
        <v>2462</v>
      </c>
      <c r="B2463" s="30">
        <v>24.620000000001049</v>
      </c>
      <c r="C2463" s="31">
        <v>2000</v>
      </c>
    </row>
    <row r="2464" spans="1:3" x14ac:dyDescent="0.25">
      <c r="A2464" s="29">
        <v>2463</v>
      </c>
      <c r="B2464" s="30">
        <v>24.630000000001051</v>
      </c>
      <c r="C2464" s="31">
        <v>2000</v>
      </c>
    </row>
    <row r="2465" spans="1:3" x14ac:dyDescent="0.25">
      <c r="A2465" s="29">
        <v>2464</v>
      </c>
      <c r="B2465" s="30">
        <v>24.640000000001052</v>
      </c>
      <c r="C2465" s="31">
        <v>2000</v>
      </c>
    </row>
    <row r="2466" spans="1:3" x14ac:dyDescent="0.25">
      <c r="A2466" s="29">
        <v>2465</v>
      </c>
      <c r="B2466" s="30">
        <v>24.650000000001054</v>
      </c>
      <c r="C2466" s="31">
        <v>2000</v>
      </c>
    </row>
    <row r="2467" spans="1:3" x14ac:dyDescent="0.25">
      <c r="A2467" s="29">
        <v>2466</v>
      </c>
      <c r="B2467" s="30">
        <v>24.660000000001055</v>
      </c>
      <c r="C2467" s="31">
        <v>2000</v>
      </c>
    </row>
    <row r="2468" spans="1:3" x14ac:dyDescent="0.25">
      <c r="A2468" s="29">
        <v>2467</v>
      </c>
      <c r="B2468" s="30">
        <v>24.670000000001057</v>
      </c>
      <c r="C2468" s="31">
        <v>2000</v>
      </c>
    </row>
    <row r="2469" spans="1:3" x14ac:dyDescent="0.25">
      <c r="A2469" s="29">
        <v>2468</v>
      </c>
      <c r="B2469" s="30">
        <v>24.680000000001058</v>
      </c>
      <c r="C2469" s="31">
        <v>2000</v>
      </c>
    </row>
    <row r="2470" spans="1:3" x14ac:dyDescent="0.25">
      <c r="A2470" s="29">
        <v>2469</v>
      </c>
      <c r="B2470" s="30">
        <v>24.69000000000106</v>
      </c>
      <c r="C2470" s="31">
        <v>2000</v>
      </c>
    </row>
    <row r="2471" spans="1:3" x14ac:dyDescent="0.25">
      <c r="A2471" s="29">
        <v>2470</v>
      </c>
      <c r="B2471" s="30">
        <v>24.700000000001062</v>
      </c>
      <c r="C2471" s="31">
        <v>2000</v>
      </c>
    </row>
    <row r="2472" spans="1:3" x14ac:dyDescent="0.25">
      <c r="A2472" s="29">
        <v>2471</v>
      </c>
      <c r="B2472" s="30">
        <v>24.710000000001063</v>
      </c>
      <c r="C2472" s="31">
        <v>2000</v>
      </c>
    </row>
    <row r="2473" spans="1:3" x14ac:dyDescent="0.25">
      <c r="A2473" s="29">
        <v>2472</v>
      </c>
      <c r="B2473" s="30">
        <v>24.720000000001065</v>
      </c>
      <c r="C2473" s="31">
        <v>2000</v>
      </c>
    </row>
    <row r="2474" spans="1:3" x14ac:dyDescent="0.25">
      <c r="A2474" s="29">
        <v>2473</v>
      </c>
      <c r="B2474" s="30">
        <v>24.730000000001066</v>
      </c>
      <c r="C2474" s="31">
        <v>2000</v>
      </c>
    </row>
    <row r="2475" spans="1:3" x14ac:dyDescent="0.25">
      <c r="A2475" s="29">
        <v>2474</v>
      </c>
      <c r="B2475" s="30">
        <v>24.740000000001068</v>
      </c>
      <c r="C2475" s="31">
        <v>2000</v>
      </c>
    </row>
    <row r="2476" spans="1:3" x14ac:dyDescent="0.25">
      <c r="A2476" s="29">
        <v>2475</v>
      </c>
      <c r="B2476" s="30">
        <v>24.750000000001069</v>
      </c>
      <c r="C2476" s="31">
        <v>2000</v>
      </c>
    </row>
    <row r="2477" spans="1:3" x14ac:dyDescent="0.25">
      <c r="A2477" s="29">
        <v>2476</v>
      </c>
      <c r="B2477" s="30">
        <v>24.760000000001071</v>
      </c>
      <c r="C2477" s="31">
        <v>2000</v>
      </c>
    </row>
    <row r="2478" spans="1:3" x14ac:dyDescent="0.25">
      <c r="A2478" s="29">
        <v>2477</v>
      </c>
      <c r="B2478" s="30">
        <v>24.770000000001072</v>
      </c>
      <c r="C2478" s="31">
        <v>2000</v>
      </c>
    </row>
    <row r="2479" spans="1:3" x14ac:dyDescent="0.25">
      <c r="A2479" s="29">
        <v>2478</v>
      </c>
      <c r="B2479" s="30">
        <v>24.780000000001074</v>
      </c>
      <c r="C2479" s="31">
        <v>2000</v>
      </c>
    </row>
    <row r="2480" spans="1:3" x14ac:dyDescent="0.25">
      <c r="A2480" s="29">
        <v>2479</v>
      </c>
      <c r="B2480" s="30">
        <v>24.790000000001076</v>
      </c>
      <c r="C2480" s="31">
        <v>2000</v>
      </c>
    </row>
    <row r="2481" spans="1:3" x14ac:dyDescent="0.25">
      <c r="A2481" s="29">
        <v>2480</v>
      </c>
      <c r="B2481" s="30">
        <v>24.800000000001077</v>
      </c>
      <c r="C2481" s="31">
        <v>2000</v>
      </c>
    </row>
    <row r="2482" spans="1:3" x14ac:dyDescent="0.25">
      <c r="A2482" s="29">
        <v>2481</v>
      </c>
      <c r="B2482" s="31">
        <v>24.810000000001079</v>
      </c>
      <c r="C2482" s="31">
        <v>2000</v>
      </c>
    </row>
    <row r="2483" spans="1:3" x14ac:dyDescent="0.25">
      <c r="A2483" s="29">
        <v>2482</v>
      </c>
      <c r="B2483" s="31">
        <v>24.82000000000108</v>
      </c>
      <c r="C2483" s="31">
        <v>2000</v>
      </c>
    </row>
    <row r="2484" spans="1:3" x14ac:dyDescent="0.25">
      <c r="A2484" s="29">
        <v>2483</v>
      </c>
      <c r="B2484" s="31">
        <v>24.830000000001082</v>
      </c>
      <c r="C2484" s="31">
        <v>2000</v>
      </c>
    </row>
    <row r="2485" spans="1:3" x14ac:dyDescent="0.25">
      <c r="A2485" s="29">
        <v>2484</v>
      </c>
      <c r="B2485" s="31">
        <v>24.840000000001083</v>
      </c>
      <c r="C2485" s="31">
        <v>2000</v>
      </c>
    </row>
    <row r="2486" spans="1:3" x14ac:dyDescent="0.25">
      <c r="A2486" s="29">
        <v>2485</v>
      </c>
      <c r="B2486" s="31">
        <v>24.850000000001085</v>
      </c>
      <c r="C2486" s="31">
        <v>2000</v>
      </c>
    </row>
    <row r="2487" spans="1:3" x14ac:dyDescent="0.25">
      <c r="A2487" s="29">
        <v>2486</v>
      </c>
      <c r="B2487" s="31">
        <v>24.860000000001087</v>
      </c>
      <c r="C2487" s="31">
        <v>2000</v>
      </c>
    </row>
    <row r="2488" spans="1:3" x14ac:dyDescent="0.25">
      <c r="A2488" s="29">
        <v>2487</v>
      </c>
      <c r="B2488" s="31">
        <v>24.870000000001088</v>
      </c>
      <c r="C2488" s="31">
        <v>2000</v>
      </c>
    </row>
    <row r="2489" spans="1:3" x14ac:dyDescent="0.25">
      <c r="A2489" s="29">
        <v>2488</v>
      </c>
      <c r="B2489" s="31">
        <v>24.88000000000109</v>
      </c>
      <c r="C2489" s="31">
        <v>2000</v>
      </c>
    </row>
    <row r="2490" spans="1:3" x14ac:dyDescent="0.25">
      <c r="A2490" s="29">
        <v>2489</v>
      </c>
      <c r="B2490" s="31">
        <v>24.890000000001091</v>
      </c>
      <c r="C2490" s="31">
        <v>2000</v>
      </c>
    </row>
    <row r="2491" spans="1:3" x14ac:dyDescent="0.25">
      <c r="A2491" s="29">
        <v>2490</v>
      </c>
      <c r="B2491" s="31">
        <v>24.900000000001093</v>
      </c>
      <c r="C2491" s="31">
        <v>2000</v>
      </c>
    </row>
    <row r="2492" spans="1:3" x14ac:dyDescent="0.25">
      <c r="A2492" s="29">
        <v>2491</v>
      </c>
      <c r="B2492" s="31">
        <v>24.910000000001094</v>
      </c>
      <c r="C2492" s="31">
        <v>2000</v>
      </c>
    </row>
    <row r="2493" spans="1:3" x14ac:dyDescent="0.25">
      <c r="A2493" s="29">
        <v>2492</v>
      </c>
      <c r="B2493" s="31">
        <v>24.920000000001096</v>
      </c>
      <c r="C2493" s="31">
        <v>2000</v>
      </c>
    </row>
    <row r="2494" spans="1:3" x14ac:dyDescent="0.25">
      <c r="A2494" s="29">
        <v>2493</v>
      </c>
      <c r="B2494" s="31">
        <v>24.930000000001098</v>
      </c>
      <c r="C2494" s="31">
        <v>2000</v>
      </c>
    </row>
    <row r="2495" spans="1:3" x14ac:dyDescent="0.25">
      <c r="A2495" s="29">
        <v>2494</v>
      </c>
      <c r="B2495" s="31">
        <v>24.940000000001099</v>
      </c>
      <c r="C2495" s="31">
        <v>2000</v>
      </c>
    </row>
    <row r="2496" spans="1:3" x14ac:dyDescent="0.25">
      <c r="A2496" s="29">
        <v>2495</v>
      </c>
      <c r="B2496" s="31">
        <v>24.950000000001101</v>
      </c>
      <c r="C2496" s="31">
        <v>2000</v>
      </c>
    </row>
    <row r="2497" spans="1:3" x14ac:dyDescent="0.25">
      <c r="A2497" s="29">
        <v>2496</v>
      </c>
      <c r="B2497" s="31">
        <v>24.960000000001102</v>
      </c>
      <c r="C2497" s="31">
        <v>2000</v>
      </c>
    </row>
    <row r="2498" spans="1:3" x14ac:dyDescent="0.25">
      <c r="A2498" s="29">
        <v>2497</v>
      </c>
      <c r="B2498" s="31">
        <v>24.970000000001104</v>
      </c>
      <c r="C2498" s="31">
        <v>2000</v>
      </c>
    </row>
    <row r="2499" spans="1:3" x14ac:dyDescent="0.25">
      <c r="A2499" s="29">
        <v>2498</v>
      </c>
      <c r="B2499" s="31">
        <v>24.980000000001105</v>
      </c>
      <c r="C2499" s="31">
        <v>2000</v>
      </c>
    </row>
    <row r="2500" spans="1:3" x14ac:dyDescent="0.25">
      <c r="A2500" s="29">
        <v>2499</v>
      </c>
      <c r="B2500" s="31">
        <v>24.990000000001107</v>
      </c>
      <c r="C2500" s="31">
        <v>2000</v>
      </c>
    </row>
    <row r="2501" spans="1:3" x14ac:dyDescent="0.25">
      <c r="A2501" s="29">
        <v>2500</v>
      </c>
      <c r="B2501" s="31">
        <v>25.000000000001108</v>
      </c>
      <c r="C2501" s="31">
        <v>0</v>
      </c>
    </row>
    <row r="2502" spans="1:3" x14ac:dyDescent="0.25">
      <c r="A2502" s="29">
        <v>2501</v>
      </c>
      <c r="B2502" s="31">
        <v>25.01000000000111</v>
      </c>
      <c r="C2502" s="31">
        <v>0</v>
      </c>
    </row>
    <row r="2503" spans="1:3" x14ac:dyDescent="0.25">
      <c r="A2503" s="29">
        <v>2502</v>
      </c>
      <c r="B2503" s="31">
        <v>25.020000000001112</v>
      </c>
      <c r="C2503" s="31">
        <v>0</v>
      </c>
    </row>
    <row r="2504" spans="1:3" x14ac:dyDescent="0.25">
      <c r="A2504" s="29">
        <v>2503</v>
      </c>
      <c r="B2504" s="31">
        <v>25.030000000001113</v>
      </c>
      <c r="C2504" s="31">
        <v>0</v>
      </c>
    </row>
    <row r="2505" spans="1:3" x14ac:dyDescent="0.25">
      <c r="A2505" s="29">
        <v>2504</v>
      </c>
      <c r="B2505" s="31">
        <v>25.040000000001115</v>
      </c>
      <c r="C2505" s="31">
        <v>0</v>
      </c>
    </row>
    <row r="2506" spans="1:3" x14ac:dyDescent="0.25">
      <c r="A2506" s="29">
        <v>2505</v>
      </c>
      <c r="B2506" s="31">
        <v>25.050000000001116</v>
      </c>
      <c r="C2506" s="31">
        <v>0</v>
      </c>
    </row>
    <row r="2507" spans="1:3" x14ac:dyDescent="0.25">
      <c r="A2507" s="29">
        <v>2506</v>
      </c>
      <c r="B2507" s="31">
        <v>25.060000000001118</v>
      </c>
      <c r="C2507" s="31">
        <v>0</v>
      </c>
    </row>
    <row r="2508" spans="1:3" x14ac:dyDescent="0.25">
      <c r="A2508" s="29">
        <v>2507</v>
      </c>
      <c r="B2508" s="31">
        <v>25.070000000001119</v>
      </c>
      <c r="C2508" s="31">
        <v>0</v>
      </c>
    </row>
    <row r="2509" spans="1:3" x14ac:dyDescent="0.25">
      <c r="A2509" s="29">
        <v>2508</v>
      </c>
      <c r="B2509" s="31">
        <v>25.080000000001121</v>
      </c>
      <c r="C2509" s="31">
        <v>0</v>
      </c>
    </row>
    <row r="2510" spans="1:3" x14ac:dyDescent="0.25">
      <c r="A2510" s="29">
        <v>2509</v>
      </c>
      <c r="B2510" s="31">
        <v>25.090000000001123</v>
      </c>
      <c r="C2510" s="31">
        <v>0</v>
      </c>
    </row>
    <row r="2511" spans="1:3" x14ac:dyDescent="0.25">
      <c r="A2511" s="29">
        <v>2510</v>
      </c>
      <c r="B2511" s="31">
        <v>25.100000000001124</v>
      </c>
      <c r="C2511" s="31">
        <v>0</v>
      </c>
    </row>
    <row r="2512" spans="1:3" x14ac:dyDescent="0.25">
      <c r="A2512" s="29">
        <v>2511</v>
      </c>
      <c r="B2512" s="31">
        <v>25.110000000001126</v>
      </c>
      <c r="C2512" s="31">
        <v>0</v>
      </c>
    </row>
    <row r="2513" spans="1:3" x14ac:dyDescent="0.25">
      <c r="A2513" s="29">
        <v>2512</v>
      </c>
      <c r="B2513" s="31">
        <v>25.120000000001127</v>
      </c>
      <c r="C2513" s="31">
        <v>0</v>
      </c>
    </row>
    <row r="2514" spans="1:3" x14ac:dyDescent="0.25">
      <c r="A2514" s="29">
        <v>2513</v>
      </c>
      <c r="B2514" s="31">
        <v>25.130000000001129</v>
      </c>
      <c r="C2514" s="31">
        <v>0</v>
      </c>
    </row>
    <row r="2515" spans="1:3" x14ac:dyDescent="0.25">
      <c r="A2515" s="29">
        <v>2514</v>
      </c>
      <c r="B2515" s="31">
        <v>25.14000000000113</v>
      </c>
      <c r="C2515" s="31">
        <v>0</v>
      </c>
    </row>
    <row r="2516" spans="1:3" x14ac:dyDescent="0.25">
      <c r="A2516" s="29">
        <v>2515</v>
      </c>
      <c r="B2516" s="31">
        <v>25.150000000001132</v>
      </c>
      <c r="C2516" s="31">
        <v>0</v>
      </c>
    </row>
    <row r="2517" spans="1:3" x14ac:dyDescent="0.25">
      <c r="A2517" s="29">
        <v>2516</v>
      </c>
      <c r="B2517" s="31">
        <v>25.160000000001133</v>
      </c>
      <c r="C2517" s="31">
        <v>0</v>
      </c>
    </row>
    <row r="2518" spans="1:3" x14ac:dyDescent="0.25">
      <c r="A2518" s="29">
        <v>2517</v>
      </c>
      <c r="B2518" s="31">
        <v>25.170000000001135</v>
      </c>
      <c r="C2518" s="31">
        <v>0</v>
      </c>
    </row>
    <row r="2519" spans="1:3" x14ac:dyDescent="0.25">
      <c r="A2519" s="29">
        <v>2518</v>
      </c>
      <c r="B2519" s="31">
        <v>25.180000000001137</v>
      </c>
      <c r="C2519" s="31">
        <v>0</v>
      </c>
    </row>
    <row r="2520" spans="1:3" x14ac:dyDescent="0.25">
      <c r="A2520" s="29">
        <v>2519</v>
      </c>
      <c r="B2520" s="31">
        <v>25.190000000001138</v>
      </c>
      <c r="C2520" s="31">
        <v>0</v>
      </c>
    </row>
    <row r="2521" spans="1:3" x14ac:dyDescent="0.25">
      <c r="A2521" s="29">
        <v>2520</v>
      </c>
      <c r="B2521" s="31">
        <v>25.20000000000114</v>
      </c>
      <c r="C2521" s="31">
        <v>0</v>
      </c>
    </row>
    <row r="2522" spans="1:3" x14ac:dyDescent="0.25">
      <c r="A2522" s="29">
        <v>2521</v>
      </c>
      <c r="B2522" s="31">
        <v>25.210000000001141</v>
      </c>
      <c r="C2522" s="31">
        <v>0</v>
      </c>
    </row>
    <row r="2523" spans="1:3" x14ac:dyDescent="0.25">
      <c r="A2523" s="29">
        <v>2522</v>
      </c>
      <c r="B2523" s="31">
        <v>25.220000000001143</v>
      </c>
      <c r="C2523" s="31">
        <v>0</v>
      </c>
    </row>
    <row r="2524" spans="1:3" x14ac:dyDescent="0.25">
      <c r="A2524" s="29">
        <v>2523</v>
      </c>
      <c r="B2524" s="31">
        <v>25.230000000001144</v>
      </c>
      <c r="C2524" s="31">
        <v>0</v>
      </c>
    </row>
    <row r="2525" spans="1:3" x14ac:dyDescent="0.25">
      <c r="A2525" s="29">
        <v>2524</v>
      </c>
      <c r="B2525" s="31">
        <v>25.240000000001146</v>
      </c>
      <c r="C2525" s="31">
        <v>0</v>
      </c>
    </row>
    <row r="2526" spans="1:3" x14ac:dyDescent="0.25">
      <c r="A2526" s="29">
        <v>2525</v>
      </c>
      <c r="B2526" s="31">
        <v>25.250000000001148</v>
      </c>
      <c r="C2526" s="31">
        <v>0</v>
      </c>
    </row>
    <row r="2527" spans="1:3" x14ac:dyDescent="0.25">
      <c r="A2527" s="29">
        <v>2526</v>
      </c>
      <c r="B2527" s="31">
        <v>25.260000000001149</v>
      </c>
      <c r="C2527" s="31">
        <v>0</v>
      </c>
    </row>
    <row r="2528" spans="1:3" x14ac:dyDescent="0.25">
      <c r="A2528" s="29">
        <v>2527</v>
      </c>
      <c r="B2528" s="31">
        <v>25.270000000001151</v>
      </c>
      <c r="C2528" s="31">
        <v>0</v>
      </c>
    </row>
    <row r="2529" spans="1:3" x14ac:dyDescent="0.25">
      <c r="A2529" s="29">
        <v>2528</v>
      </c>
      <c r="B2529" s="31">
        <v>25.280000000001152</v>
      </c>
      <c r="C2529" s="31">
        <v>0</v>
      </c>
    </row>
    <row r="2530" spans="1:3" x14ac:dyDescent="0.25">
      <c r="A2530" s="29">
        <v>2529</v>
      </c>
      <c r="B2530" s="31">
        <v>25.290000000001154</v>
      </c>
      <c r="C2530" s="31">
        <v>0</v>
      </c>
    </row>
    <row r="2531" spans="1:3" x14ac:dyDescent="0.25">
      <c r="A2531" s="29">
        <v>2530</v>
      </c>
      <c r="B2531" s="31">
        <v>25.300000000001155</v>
      </c>
      <c r="C2531" s="31">
        <v>0</v>
      </c>
    </row>
    <row r="2532" spans="1:3" x14ac:dyDescent="0.25">
      <c r="A2532" s="29">
        <v>2531</v>
      </c>
      <c r="B2532" s="31">
        <v>25.310000000001157</v>
      </c>
      <c r="C2532" s="31">
        <v>0</v>
      </c>
    </row>
    <row r="2533" spans="1:3" x14ac:dyDescent="0.25">
      <c r="A2533" s="29">
        <v>2532</v>
      </c>
      <c r="B2533" s="31">
        <v>25.320000000001158</v>
      </c>
      <c r="C2533" s="31">
        <v>0</v>
      </c>
    </row>
    <row r="2534" spans="1:3" x14ac:dyDescent="0.25">
      <c r="A2534" s="29">
        <v>2533</v>
      </c>
      <c r="B2534" s="31">
        <v>25.33000000000116</v>
      </c>
      <c r="C2534" s="31">
        <v>0</v>
      </c>
    </row>
    <row r="2535" spans="1:3" x14ac:dyDescent="0.25">
      <c r="A2535" s="29">
        <v>2534</v>
      </c>
      <c r="B2535" s="31">
        <v>25.340000000001162</v>
      </c>
      <c r="C2535" s="31">
        <v>0</v>
      </c>
    </row>
    <row r="2536" spans="1:3" x14ac:dyDescent="0.25">
      <c r="A2536" s="29">
        <v>2535</v>
      </c>
      <c r="B2536" s="31">
        <v>25.350000000001163</v>
      </c>
      <c r="C2536" s="31">
        <v>0</v>
      </c>
    </row>
    <row r="2537" spans="1:3" x14ac:dyDescent="0.25">
      <c r="A2537" s="29">
        <v>2536</v>
      </c>
      <c r="B2537" s="31">
        <v>25.360000000001165</v>
      </c>
      <c r="C2537" s="31">
        <v>0</v>
      </c>
    </row>
    <row r="2538" spans="1:3" x14ac:dyDescent="0.25">
      <c r="A2538" s="29">
        <v>2537</v>
      </c>
      <c r="B2538" s="31">
        <v>25.370000000001166</v>
      </c>
      <c r="C2538" s="31">
        <v>0</v>
      </c>
    </row>
    <row r="2539" spans="1:3" x14ac:dyDescent="0.25">
      <c r="A2539" s="29">
        <v>2538</v>
      </c>
      <c r="B2539" s="31">
        <v>25.380000000001168</v>
      </c>
      <c r="C2539" s="31">
        <v>0</v>
      </c>
    </row>
    <row r="2540" spans="1:3" x14ac:dyDescent="0.25">
      <c r="A2540" s="29">
        <v>2539</v>
      </c>
      <c r="B2540" s="31">
        <v>25.390000000001169</v>
      </c>
      <c r="C2540" s="31">
        <v>0</v>
      </c>
    </row>
    <row r="2541" spans="1:3" x14ac:dyDescent="0.25">
      <c r="A2541" s="29">
        <v>2540</v>
      </c>
      <c r="B2541" s="31">
        <v>25.400000000001171</v>
      </c>
      <c r="C2541" s="31">
        <v>0</v>
      </c>
    </row>
    <row r="2542" spans="1:3" x14ac:dyDescent="0.25">
      <c r="A2542" s="29">
        <v>2541</v>
      </c>
      <c r="B2542" s="31">
        <v>25.410000000001173</v>
      </c>
      <c r="C2542" s="31">
        <v>0</v>
      </c>
    </row>
    <row r="2543" spans="1:3" x14ac:dyDescent="0.25">
      <c r="A2543" s="29">
        <v>2542</v>
      </c>
      <c r="B2543" s="31">
        <v>25.420000000001174</v>
      </c>
      <c r="C2543" s="31">
        <v>0</v>
      </c>
    </row>
    <row r="2544" spans="1:3" x14ac:dyDescent="0.25">
      <c r="A2544" s="29">
        <v>2543</v>
      </c>
      <c r="B2544" s="31">
        <v>25.430000000001176</v>
      </c>
      <c r="C2544" s="31">
        <v>0</v>
      </c>
    </row>
    <row r="2545" spans="1:3" x14ac:dyDescent="0.25">
      <c r="A2545" s="29">
        <v>2544</v>
      </c>
      <c r="B2545" s="31">
        <v>25.440000000001177</v>
      </c>
      <c r="C2545" s="31">
        <v>0</v>
      </c>
    </row>
    <row r="2546" spans="1:3" x14ac:dyDescent="0.25">
      <c r="A2546" s="29">
        <v>2545</v>
      </c>
      <c r="B2546" s="31">
        <v>25.450000000001179</v>
      </c>
      <c r="C2546" s="31">
        <v>0</v>
      </c>
    </row>
    <row r="2547" spans="1:3" x14ac:dyDescent="0.25">
      <c r="A2547" s="29">
        <v>2546</v>
      </c>
      <c r="B2547" s="31">
        <v>25.46000000000118</v>
      </c>
      <c r="C2547" s="31">
        <v>0</v>
      </c>
    </row>
    <row r="2548" spans="1:3" x14ac:dyDescent="0.25">
      <c r="A2548" s="29">
        <v>2547</v>
      </c>
      <c r="B2548" s="31">
        <v>25.470000000001182</v>
      </c>
      <c r="C2548" s="31">
        <v>0</v>
      </c>
    </row>
    <row r="2549" spans="1:3" x14ac:dyDescent="0.25">
      <c r="A2549" s="29">
        <v>2548</v>
      </c>
      <c r="B2549" s="31">
        <v>25.480000000001183</v>
      </c>
      <c r="C2549" s="31">
        <v>0</v>
      </c>
    </row>
    <row r="2550" spans="1:3" x14ac:dyDescent="0.25">
      <c r="A2550" s="29">
        <v>2549</v>
      </c>
      <c r="B2550" s="31">
        <v>25.490000000001185</v>
      </c>
      <c r="C2550" s="31">
        <v>0</v>
      </c>
    </row>
    <row r="2551" spans="1:3" x14ac:dyDescent="0.25">
      <c r="A2551" s="29">
        <v>2550</v>
      </c>
      <c r="B2551" s="31">
        <v>25.500000000001187</v>
      </c>
      <c r="C2551" s="31">
        <v>0</v>
      </c>
    </row>
    <row r="2552" spans="1:3" x14ac:dyDescent="0.25">
      <c r="A2552" s="29">
        <v>2551</v>
      </c>
      <c r="B2552" s="31">
        <v>25.510000000001188</v>
      </c>
      <c r="C2552" s="31">
        <v>0</v>
      </c>
    </row>
    <row r="2553" spans="1:3" x14ac:dyDescent="0.25">
      <c r="A2553" s="29">
        <v>2552</v>
      </c>
      <c r="B2553" s="31">
        <v>25.52000000000119</v>
      </c>
      <c r="C2553" s="31">
        <v>0</v>
      </c>
    </row>
    <row r="2554" spans="1:3" x14ac:dyDescent="0.25">
      <c r="A2554" s="29">
        <v>2553</v>
      </c>
      <c r="B2554" s="31">
        <v>25.530000000001191</v>
      </c>
      <c r="C2554" s="31">
        <v>0</v>
      </c>
    </row>
    <row r="2555" spans="1:3" x14ac:dyDescent="0.25">
      <c r="A2555" s="29">
        <v>2554</v>
      </c>
      <c r="B2555" s="31">
        <v>25.540000000001193</v>
      </c>
      <c r="C2555" s="31">
        <v>0</v>
      </c>
    </row>
    <row r="2556" spans="1:3" x14ac:dyDescent="0.25">
      <c r="A2556" s="29">
        <v>2555</v>
      </c>
      <c r="B2556" s="31">
        <v>25.550000000001194</v>
      </c>
      <c r="C2556" s="31">
        <v>0</v>
      </c>
    </row>
    <row r="2557" spans="1:3" x14ac:dyDescent="0.25">
      <c r="A2557" s="29">
        <v>2556</v>
      </c>
      <c r="B2557" s="31">
        <v>25.560000000001196</v>
      </c>
      <c r="C2557" s="31">
        <v>0</v>
      </c>
    </row>
    <row r="2558" spans="1:3" x14ac:dyDescent="0.25">
      <c r="A2558" s="29">
        <v>2557</v>
      </c>
      <c r="B2558" s="31">
        <v>25.570000000001198</v>
      </c>
      <c r="C2558" s="31">
        <v>0</v>
      </c>
    </row>
    <row r="2559" spans="1:3" x14ac:dyDescent="0.25">
      <c r="A2559" s="29">
        <v>2558</v>
      </c>
      <c r="B2559" s="31">
        <v>25.580000000001199</v>
      </c>
      <c r="C2559" s="31">
        <v>0</v>
      </c>
    </row>
    <row r="2560" spans="1:3" x14ac:dyDescent="0.25">
      <c r="A2560" s="29">
        <v>2559</v>
      </c>
      <c r="B2560" s="31">
        <v>25.590000000001201</v>
      </c>
      <c r="C2560" s="31">
        <v>0</v>
      </c>
    </row>
    <row r="2561" spans="1:3" x14ac:dyDescent="0.25">
      <c r="A2561" s="29">
        <v>2560</v>
      </c>
      <c r="B2561" s="31">
        <v>25.600000000001202</v>
      </c>
      <c r="C2561" s="31">
        <v>0</v>
      </c>
    </row>
    <row r="2562" spans="1:3" x14ac:dyDescent="0.25">
      <c r="A2562" s="29">
        <v>2561</v>
      </c>
      <c r="B2562" s="31">
        <v>25.610000000001204</v>
      </c>
      <c r="C2562" s="31">
        <v>0</v>
      </c>
    </row>
    <row r="2563" spans="1:3" x14ac:dyDescent="0.25">
      <c r="A2563" s="29">
        <v>2562</v>
      </c>
      <c r="B2563" s="31">
        <v>25.620000000001205</v>
      </c>
      <c r="C2563" s="31">
        <v>0</v>
      </c>
    </row>
    <row r="2564" spans="1:3" x14ac:dyDescent="0.25">
      <c r="A2564" s="29">
        <v>2563</v>
      </c>
      <c r="B2564" s="31">
        <v>25.630000000001207</v>
      </c>
      <c r="C2564" s="31">
        <v>0</v>
      </c>
    </row>
    <row r="2565" spans="1:3" x14ac:dyDescent="0.25">
      <c r="A2565" s="29">
        <v>2564</v>
      </c>
      <c r="B2565" s="31">
        <v>25.640000000001208</v>
      </c>
      <c r="C2565" s="31">
        <v>0</v>
      </c>
    </row>
    <row r="2566" spans="1:3" x14ac:dyDescent="0.25">
      <c r="A2566" s="29">
        <v>2565</v>
      </c>
      <c r="B2566" s="31">
        <v>25.65000000000121</v>
      </c>
      <c r="C2566" s="31">
        <v>0</v>
      </c>
    </row>
    <row r="2567" spans="1:3" x14ac:dyDescent="0.25">
      <c r="A2567" s="29">
        <v>2566</v>
      </c>
      <c r="B2567" s="31">
        <v>25.660000000001212</v>
      </c>
      <c r="C2567" s="31">
        <v>0</v>
      </c>
    </row>
    <row r="2568" spans="1:3" x14ac:dyDescent="0.25">
      <c r="A2568" s="29">
        <v>2567</v>
      </c>
      <c r="B2568" s="31">
        <v>25.670000000001213</v>
      </c>
      <c r="C2568" s="31">
        <v>0</v>
      </c>
    </row>
    <row r="2569" spans="1:3" x14ac:dyDescent="0.25">
      <c r="A2569" s="29">
        <v>2568</v>
      </c>
      <c r="B2569" s="31">
        <v>25.680000000001215</v>
      </c>
      <c r="C2569" s="31">
        <v>0</v>
      </c>
    </row>
    <row r="2570" spans="1:3" x14ac:dyDescent="0.25">
      <c r="A2570" s="29">
        <v>2569</v>
      </c>
      <c r="B2570" s="31">
        <v>25.690000000001216</v>
      </c>
      <c r="C2570" s="31">
        <v>0</v>
      </c>
    </row>
    <row r="2571" spans="1:3" x14ac:dyDescent="0.25">
      <c r="A2571" s="29">
        <v>2570</v>
      </c>
      <c r="B2571" s="31">
        <v>25.700000000001218</v>
      </c>
      <c r="C2571" s="31">
        <v>0</v>
      </c>
    </row>
    <row r="2572" spans="1:3" x14ac:dyDescent="0.25">
      <c r="A2572" s="29">
        <v>2571</v>
      </c>
      <c r="B2572" s="31">
        <v>25.710000000001219</v>
      </c>
      <c r="C2572" s="31">
        <v>0</v>
      </c>
    </row>
    <row r="2573" spans="1:3" x14ac:dyDescent="0.25">
      <c r="A2573" s="29">
        <v>2572</v>
      </c>
      <c r="B2573" s="31">
        <v>25.720000000001221</v>
      </c>
      <c r="C2573" s="31">
        <v>0</v>
      </c>
    </row>
    <row r="2574" spans="1:3" x14ac:dyDescent="0.25">
      <c r="A2574" s="29">
        <v>2573</v>
      </c>
      <c r="B2574" s="31">
        <v>25.730000000001223</v>
      </c>
      <c r="C2574" s="31">
        <v>0</v>
      </c>
    </row>
    <row r="2575" spans="1:3" x14ac:dyDescent="0.25">
      <c r="A2575" s="29">
        <v>2574</v>
      </c>
      <c r="B2575" s="31">
        <v>25.740000000001224</v>
      </c>
      <c r="C2575" s="31">
        <v>0</v>
      </c>
    </row>
    <row r="2576" spans="1:3" x14ac:dyDescent="0.25">
      <c r="A2576" s="29">
        <v>2575</v>
      </c>
      <c r="B2576" s="31">
        <v>25.750000000001226</v>
      </c>
      <c r="C2576" s="31">
        <v>0</v>
      </c>
    </row>
    <row r="2577" spans="1:3" x14ac:dyDescent="0.25">
      <c r="A2577" s="29">
        <v>2576</v>
      </c>
      <c r="B2577" s="31">
        <v>25.760000000001227</v>
      </c>
      <c r="C2577" s="31">
        <v>0</v>
      </c>
    </row>
    <row r="2578" spans="1:3" x14ac:dyDescent="0.25">
      <c r="A2578" s="29">
        <v>2577</v>
      </c>
      <c r="B2578" s="31">
        <v>25.770000000001229</v>
      </c>
      <c r="C2578" s="31">
        <v>0</v>
      </c>
    </row>
    <row r="2579" spans="1:3" x14ac:dyDescent="0.25">
      <c r="A2579" s="29">
        <v>2578</v>
      </c>
      <c r="B2579" s="31">
        <v>25.78000000000123</v>
      </c>
      <c r="C2579" s="31">
        <v>0</v>
      </c>
    </row>
    <row r="2580" spans="1:3" x14ac:dyDescent="0.25">
      <c r="A2580" s="29">
        <v>2579</v>
      </c>
      <c r="B2580" s="31">
        <v>25.790000000001232</v>
      </c>
      <c r="C2580" s="31">
        <v>0</v>
      </c>
    </row>
    <row r="2581" spans="1:3" x14ac:dyDescent="0.25">
      <c r="A2581" s="29">
        <v>2580</v>
      </c>
      <c r="B2581" s="31">
        <v>25.800000000001234</v>
      </c>
      <c r="C2581" s="31">
        <v>0</v>
      </c>
    </row>
    <row r="2582" spans="1:3" x14ac:dyDescent="0.25">
      <c r="A2582" s="29">
        <v>2581</v>
      </c>
      <c r="B2582" s="31">
        <v>25.810000000001235</v>
      </c>
      <c r="C2582" s="31">
        <v>0</v>
      </c>
    </row>
    <row r="2583" spans="1:3" x14ac:dyDescent="0.25">
      <c r="A2583" s="29">
        <v>2582</v>
      </c>
      <c r="B2583" s="31">
        <v>25.820000000001237</v>
      </c>
      <c r="C2583" s="31">
        <v>0</v>
      </c>
    </row>
    <row r="2584" spans="1:3" x14ac:dyDescent="0.25">
      <c r="A2584" s="29">
        <v>2583</v>
      </c>
      <c r="B2584" s="31">
        <v>25.830000000001238</v>
      </c>
      <c r="C2584" s="31">
        <v>0</v>
      </c>
    </row>
    <row r="2585" spans="1:3" x14ac:dyDescent="0.25">
      <c r="A2585" s="29">
        <v>2584</v>
      </c>
      <c r="B2585" s="31">
        <v>25.84000000000124</v>
      </c>
      <c r="C2585" s="31">
        <v>0</v>
      </c>
    </row>
    <row r="2586" spans="1:3" x14ac:dyDescent="0.25">
      <c r="A2586" s="29">
        <v>2585</v>
      </c>
      <c r="B2586" s="31">
        <v>25.850000000001241</v>
      </c>
      <c r="C2586" s="31">
        <v>0</v>
      </c>
    </row>
    <row r="2587" spans="1:3" x14ac:dyDescent="0.25">
      <c r="A2587" s="29">
        <v>2586</v>
      </c>
      <c r="B2587" s="31">
        <v>25.860000000001243</v>
      </c>
      <c r="C2587" s="31">
        <v>0</v>
      </c>
    </row>
    <row r="2588" spans="1:3" x14ac:dyDescent="0.25">
      <c r="A2588" s="29">
        <v>2587</v>
      </c>
      <c r="B2588" s="31">
        <v>25.870000000001244</v>
      </c>
      <c r="C2588" s="31">
        <v>0</v>
      </c>
    </row>
    <row r="2589" spans="1:3" x14ac:dyDescent="0.25">
      <c r="A2589" s="29">
        <v>2588</v>
      </c>
      <c r="B2589" s="31">
        <v>25.880000000001246</v>
      </c>
      <c r="C2589" s="31">
        <v>0</v>
      </c>
    </row>
    <row r="2590" spans="1:3" x14ac:dyDescent="0.25">
      <c r="A2590" s="29">
        <v>2589</v>
      </c>
      <c r="B2590" s="31">
        <v>25.890000000001248</v>
      </c>
      <c r="C2590" s="31">
        <v>0</v>
      </c>
    </row>
    <row r="2591" spans="1:3" x14ac:dyDescent="0.25">
      <c r="A2591" s="29">
        <v>2590</v>
      </c>
      <c r="B2591" s="31">
        <v>25.900000000001249</v>
      </c>
      <c r="C2591" s="31">
        <v>0</v>
      </c>
    </row>
    <row r="2592" spans="1:3" x14ac:dyDescent="0.25">
      <c r="A2592" s="29">
        <v>2591</v>
      </c>
      <c r="B2592" s="31">
        <v>25.910000000001251</v>
      </c>
      <c r="C2592" s="31">
        <v>0</v>
      </c>
    </row>
    <row r="2593" spans="1:3" x14ac:dyDescent="0.25">
      <c r="A2593" s="29">
        <v>2592</v>
      </c>
      <c r="B2593" s="31">
        <v>25.920000000001252</v>
      </c>
      <c r="C2593" s="31">
        <v>0</v>
      </c>
    </row>
    <row r="2594" spans="1:3" x14ac:dyDescent="0.25">
      <c r="A2594" s="29">
        <v>2593</v>
      </c>
      <c r="B2594" s="31">
        <v>25.930000000001254</v>
      </c>
      <c r="C2594" s="31">
        <v>0</v>
      </c>
    </row>
    <row r="2595" spans="1:3" x14ac:dyDescent="0.25">
      <c r="A2595" s="29">
        <v>2594</v>
      </c>
      <c r="B2595" s="31">
        <v>25.940000000001255</v>
      </c>
      <c r="C2595" s="31">
        <v>0</v>
      </c>
    </row>
    <row r="2596" spans="1:3" x14ac:dyDescent="0.25">
      <c r="A2596" s="29">
        <v>2595</v>
      </c>
      <c r="B2596" s="31">
        <v>25.950000000001257</v>
      </c>
      <c r="C2596" s="31">
        <v>0</v>
      </c>
    </row>
    <row r="2597" spans="1:3" x14ac:dyDescent="0.25">
      <c r="A2597" s="29">
        <v>2596</v>
      </c>
      <c r="B2597" s="31">
        <v>25.960000000001259</v>
      </c>
      <c r="C2597" s="31">
        <v>0</v>
      </c>
    </row>
    <row r="2598" spans="1:3" x14ac:dyDescent="0.25">
      <c r="A2598" s="29">
        <v>2597</v>
      </c>
      <c r="B2598" s="31">
        <v>25.97000000000126</v>
      </c>
      <c r="C2598" s="31">
        <v>0</v>
      </c>
    </row>
    <row r="2599" spans="1:3" x14ac:dyDescent="0.25">
      <c r="A2599" s="29">
        <v>2598</v>
      </c>
      <c r="B2599" s="31">
        <v>25.980000000001262</v>
      </c>
      <c r="C2599" s="31">
        <v>0</v>
      </c>
    </row>
    <row r="2600" spans="1:3" x14ac:dyDescent="0.25">
      <c r="A2600" s="29">
        <v>2599</v>
      </c>
      <c r="B2600" s="31">
        <v>25.990000000001263</v>
      </c>
      <c r="C2600" s="31">
        <v>0</v>
      </c>
    </row>
    <row r="2601" spans="1:3" x14ac:dyDescent="0.25">
      <c r="A2601" s="29">
        <v>2600</v>
      </c>
      <c r="B2601" s="31">
        <v>26.000000000001265</v>
      </c>
      <c r="C2601" s="31">
        <v>0</v>
      </c>
    </row>
    <row r="2602" spans="1:3" x14ac:dyDescent="0.25">
      <c r="A2602" s="29">
        <v>2601</v>
      </c>
      <c r="B2602" s="31">
        <v>26.010000000001266</v>
      </c>
      <c r="C2602" s="31">
        <v>0</v>
      </c>
    </row>
    <row r="2603" spans="1:3" x14ac:dyDescent="0.25">
      <c r="A2603" s="29">
        <v>2602</v>
      </c>
      <c r="B2603" s="31">
        <v>26.020000000001268</v>
      </c>
      <c r="C2603" s="31">
        <v>0</v>
      </c>
    </row>
    <row r="2604" spans="1:3" x14ac:dyDescent="0.25">
      <c r="A2604" s="29">
        <v>2603</v>
      </c>
      <c r="B2604" s="31">
        <v>26.030000000001269</v>
      </c>
      <c r="C2604" s="31">
        <v>0</v>
      </c>
    </row>
    <row r="2605" spans="1:3" x14ac:dyDescent="0.25">
      <c r="A2605" s="29">
        <v>2604</v>
      </c>
      <c r="B2605" s="31">
        <v>26.040000000001271</v>
      </c>
      <c r="C2605" s="31">
        <v>0</v>
      </c>
    </row>
    <row r="2606" spans="1:3" x14ac:dyDescent="0.25">
      <c r="A2606" s="29">
        <v>2605</v>
      </c>
      <c r="B2606" s="31">
        <v>26.050000000001273</v>
      </c>
      <c r="C2606" s="31">
        <v>0</v>
      </c>
    </row>
    <row r="2607" spans="1:3" x14ac:dyDescent="0.25">
      <c r="A2607" s="29">
        <v>2606</v>
      </c>
      <c r="B2607" s="31">
        <v>26.060000000001274</v>
      </c>
      <c r="C2607" s="31">
        <v>0</v>
      </c>
    </row>
    <row r="2608" spans="1:3" x14ac:dyDescent="0.25">
      <c r="A2608" s="29">
        <v>2607</v>
      </c>
      <c r="B2608" s="31">
        <v>26.070000000001276</v>
      </c>
      <c r="C2608" s="31">
        <v>0</v>
      </c>
    </row>
    <row r="2609" spans="1:3" x14ac:dyDescent="0.25">
      <c r="A2609" s="29">
        <v>2608</v>
      </c>
      <c r="B2609" s="31">
        <v>26.080000000001277</v>
      </c>
      <c r="C2609" s="31">
        <v>0</v>
      </c>
    </row>
    <row r="2610" spans="1:3" x14ac:dyDescent="0.25">
      <c r="A2610" s="29">
        <v>2609</v>
      </c>
      <c r="B2610" s="31">
        <v>26.090000000001279</v>
      </c>
      <c r="C2610" s="31">
        <v>0</v>
      </c>
    </row>
    <row r="2611" spans="1:3" x14ac:dyDescent="0.25">
      <c r="A2611" s="29">
        <v>2610</v>
      </c>
      <c r="B2611" s="31">
        <v>26.10000000000128</v>
      </c>
      <c r="C2611" s="31">
        <v>0</v>
      </c>
    </row>
    <row r="2612" spans="1:3" x14ac:dyDescent="0.25">
      <c r="A2612" s="29">
        <v>2611</v>
      </c>
      <c r="B2612" s="31">
        <v>26.110000000001282</v>
      </c>
      <c r="C2612" s="31">
        <v>0</v>
      </c>
    </row>
    <row r="2613" spans="1:3" x14ac:dyDescent="0.25">
      <c r="A2613" s="29">
        <v>2612</v>
      </c>
      <c r="B2613" s="31">
        <v>26.120000000001284</v>
      </c>
      <c r="C2613" s="31">
        <v>0</v>
      </c>
    </row>
    <row r="2614" spans="1:3" x14ac:dyDescent="0.25">
      <c r="A2614" s="29">
        <v>2613</v>
      </c>
      <c r="B2614" s="31">
        <v>26.130000000001285</v>
      </c>
      <c r="C2614" s="31">
        <v>0</v>
      </c>
    </row>
    <row r="2615" spans="1:3" x14ac:dyDescent="0.25">
      <c r="A2615" s="29">
        <v>2614</v>
      </c>
      <c r="B2615" s="31">
        <v>26.140000000001287</v>
      </c>
      <c r="C2615" s="31">
        <v>0</v>
      </c>
    </row>
    <row r="2616" spans="1:3" x14ac:dyDescent="0.25">
      <c r="A2616" s="29">
        <v>2615</v>
      </c>
      <c r="B2616" s="31">
        <v>26.150000000001288</v>
      </c>
      <c r="C2616" s="31">
        <v>0</v>
      </c>
    </row>
    <row r="2617" spans="1:3" x14ac:dyDescent="0.25">
      <c r="A2617" s="29">
        <v>2616</v>
      </c>
      <c r="B2617" s="31">
        <v>26.16000000000129</v>
      </c>
      <c r="C2617" s="31">
        <v>0</v>
      </c>
    </row>
    <row r="2618" spans="1:3" x14ac:dyDescent="0.25">
      <c r="A2618" s="29">
        <v>2617</v>
      </c>
      <c r="B2618" s="31">
        <v>26.170000000001291</v>
      </c>
      <c r="C2618" s="31">
        <v>0</v>
      </c>
    </row>
    <row r="2619" spans="1:3" x14ac:dyDescent="0.25">
      <c r="A2619" s="29">
        <v>2618</v>
      </c>
      <c r="B2619" s="31">
        <v>26.180000000001293</v>
      </c>
      <c r="C2619" s="31">
        <v>0</v>
      </c>
    </row>
    <row r="2620" spans="1:3" x14ac:dyDescent="0.25">
      <c r="A2620" s="29">
        <v>2619</v>
      </c>
      <c r="B2620" s="31">
        <v>26.190000000001294</v>
      </c>
      <c r="C2620" s="31">
        <v>0</v>
      </c>
    </row>
    <row r="2621" spans="1:3" x14ac:dyDescent="0.25">
      <c r="A2621" s="29">
        <v>2620</v>
      </c>
      <c r="B2621" s="31">
        <v>26.200000000001296</v>
      </c>
      <c r="C2621" s="31">
        <v>0</v>
      </c>
    </row>
    <row r="2622" spans="1:3" x14ac:dyDescent="0.25">
      <c r="A2622" s="29">
        <v>2621</v>
      </c>
      <c r="B2622" s="31">
        <v>26.210000000001298</v>
      </c>
      <c r="C2622" s="31">
        <v>0</v>
      </c>
    </row>
    <row r="2623" spans="1:3" x14ac:dyDescent="0.25">
      <c r="A2623" s="29">
        <v>2622</v>
      </c>
      <c r="B2623" s="31">
        <v>26.220000000001299</v>
      </c>
      <c r="C2623" s="31">
        <v>0</v>
      </c>
    </row>
    <row r="2624" spans="1:3" x14ac:dyDescent="0.25">
      <c r="A2624" s="29">
        <v>2623</v>
      </c>
      <c r="B2624" s="31">
        <v>26.230000000001301</v>
      </c>
      <c r="C2624" s="31">
        <v>0</v>
      </c>
    </row>
    <row r="2625" spans="1:3" x14ac:dyDescent="0.25">
      <c r="A2625" s="29">
        <v>2624</v>
      </c>
      <c r="B2625" s="31">
        <v>26.240000000001302</v>
      </c>
      <c r="C2625" s="31">
        <v>0</v>
      </c>
    </row>
    <row r="2626" spans="1:3" x14ac:dyDescent="0.25">
      <c r="A2626" s="29">
        <v>2625</v>
      </c>
      <c r="B2626" s="31">
        <v>26.250000000001304</v>
      </c>
      <c r="C2626" s="31">
        <v>0</v>
      </c>
    </row>
    <row r="2627" spans="1:3" x14ac:dyDescent="0.25">
      <c r="A2627" s="29">
        <v>2626</v>
      </c>
      <c r="B2627" s="31">
        <v>26.260000000001305</v>
      </c>
      <c r="C2627" s="31">
        <v>0</v>
      </c>
    </row>
    <row r="2628" spans="1:3" x14ac:dyDescent="0.25">
      <c r="A2628" s="29">
        <v>2627</v>
      </c>
      <c r="B2628" s="31">
        <v>26.270000000001307</v>
      </c>
      <c r="C2628" s="31">
        <v>0</v>
      </c>
    </row>
    <row r="2629" spans="1:3" x14ac:dyDescent="0.25">
      <c r="A2629" s="29">
        <v>2628</v>
      </c>
      <c r="B2629" s="31">
        <v>26.280000000001309</v>
      </c>
      <c r="C2629" s="31">
        <v>0</v>
      </c>
    </row>
    <row r="2630" spans="1:3" x14ac:dyDescent="0.25">
      <c r="A2630" s="29">
        <v>2629</v>
      </c>
      <c r="B2630" s="31">
        <v>26.29000000000131</v>
      </c>
      <c r="C2630" s="31">
        <v>0</v>
      </c>
    </row>
    <row r="2631" spans="1:3" x14ac:dyDescent="0.25">
      <c r="A2631" s="29">
        <v>2630</v>
      </c>
      <c r="B2631" s="31">
        <v>26.300000000001312</v>
      </c>
      <c r="C2631" s="31">
        <v>0</v>
      </c>
    </row>
    <row r="2632" spans="1:3" x14ac:dyDescent="0.25">
      <c r="A2632" s="29">
        <v>2631</v>
      </c>
      <c r="B2632" s="31">
        <v>26.310000000001313</v>
      </c>
      <c r="C2632" s="31">
        <v>0</v>
      </c>
    </row>
    <row r="2633" spans="1:3" x14ac:dyDescent="0.25">
      <c r="A2633" s="29">
        <v>2632</v>
      </c>
      <c r="B2633" s="31">
        <v>26.320000000001315</v>
      </c>
      <c r="C2633" s="31">
        <v>0</v>
      </c>
    </row>
    <row r="2634" spans="1:3" x14ac:dyDescent="0.25">
      <c r="A2634" s="29">
        <v>2633</v>
      </c>
      <c r="B2634" s="31">
        <v>26.330000000001316</v>
      </c>
      <c r="C2634" s="31">
        <v>0</v>
      </c>
    </row>
    <row r="2635" spans="1:3" x14ac:dyDescent="0.25">
      <c r="A2635" s="29">
        <v>2634</v>
      </c>
      <c r="B2635" s="31">
        <v>26.340000000001318</v>
      </c>
      <c r="C2635" s="31">
        <v>0</v>
      </c>
    </row>
    <row r="2636" spans="1:3" x14ac:dyDescent="0.25">
      <c r="A2636" s="29">
        <v>2635</v>
      </c>
      <c r="B2636" s="31">
        <v>26.350000000001319</v>
      </c>
      <c r="C2636" s="31">
        <v>0</v>
      </c>
    </row>
    <row r="2637" spans="1:3" x14ac:dyDescent="0.25">
      <c r="A2637" s="29">
        <v>2636</v>
      </c>
      <c r="B2637" s="31">
        <v>26.360000000001321</v>
      </c>
      <c r="C2637" s="31">
        <v>0</v>
      </c>
    </row>
    <row r="2638" spans="1:3" x14ac:dyDescent="0.25">
      <c r="A2638" s="29">
        <v>2637</v>
      </c>
      <c r="B2638" s="31">
        <v>26.370000000001323</v>
      </c>
      <c r="C2638" s="31">
        <v>0</v>
      </c>
    </row>
    <row r="2639" spans="1:3" x14ac:dyDescent="0.25">
      <c r="A2639" s="29">
        <v>2638</v>
      </c>
      <c r="B2639" s="31">
        <v>26.380000000001324</v>
      </c>
      <c r="C2639" s="31">
        <v>0</v>
      </c>
    </row>
    <row r="2640" spans="1:3" x14ac:dyDescent="0.25">
      <c r="A2640" s="29">
        <v>2639</v>
      </c>
      <c r="B2640" s="31">
        <v>26.390000000001326</v>
      </c>
      <c r="C2640" s="31">
        <v>0</v>
      </c>
    </row>
    <row r="2641" spans="1:3" x14ac:dyDescent="0.25">
      <c r="A2641" s="29">
        <v>2640</v>
      </c>
      <c r="B2641" s="31">
        <v>26.400000000001327</v>
      </c>
      <c r="C2641" s="31">
        <v>0</v>
      </c>
    </row>
    <row r="2642" spans="1:3" x14ac:dyDescent="0.25">
      <c r="A2642" s="29">
        <v>2641</v>
      </c>
      <c r="B2642" s="31">
        <v>26.410000000001329</v>
      </c>
      <c r="C2642" s="31">
        <v>0</v>
      </c>
    </row>
    <row r="2643" spans="1:3" x14ac:dyDescent="0.25">
      <c r="A2643" s="29">
        <v>2642</v>
      </c>
      <c r="B2643" s="31">
        <v>26.42000000000133</v>
      </c>
      <c r="C2643" s="31">
        <v>0</v>
      </c>
    </row>
    <row r="2644" spans="1:3" x14ac:dyDescent="0.25">
      <c r="A2644" s="29">
        <v>2643</v>
      </c>
      <c r="B2644" s="31">
        <v>26.430000000001332</v>
      </c>
      <c r="C2644" s="31">
        <v>0</v>
      </c>
    </row>
    <row r="2645" spans="1:3" x14ac:dyDescent="0.25">
      <c r="A2645" s="29">
        <v>2644</v>
      </c>
      <c r="B2645" s="31">
        <v>26.440000000001334</v>
      </c>
      <c r="C2645" s="31">
        <v>0</v>
      </c>
    </row>
    <row r="2646" spans="1:3" x14ac:dyDescent="0.25">
      <c r="A2646" s="29">
        <v>2645</v>
      </c>
      <c r="B2646" s="31">
        <v>26.450000000001335</v>
      </c>
      <c r="C2646" s="31">
        <v>0</v>
      </c>
    </row>
    <row r="2647" spans="1:3" x14ac:dyDescent="0.25">
      <c r="A2647" s="29">
        <v>2646</v>
      </c>
      <c r="B2647" s="31">
        <v>26.460000000001337</v>
      </c>
      <c r="C2647" s="31">
        <v>0</v>
      </c>
    </row>
    <row r="2648" spans="1:3" x14ac:dyDescent="0.25">
      <c r="A2648" s="29">
        <v>2647</v>
      </c>
      <c r="B2648" s="31">
        <v>26.470000000001338</v>
      </c>
      <c r="C2648" s="31">
        <v>0</v>
      </c>
    </row>
    <row r="2649" spans="1:3" x14ac:dyDescent="0.25">
      <c r="A2649" s="29">
        <v>2648</v>
      </c>
      <c r="B2649" s="31">
        <v>26.48000000000134</v>
      </c>
      <c r="C2649" s="31">
        <v>0</v>
      </c>
    </row>
    <row r="2650" spans="1:3" x14ac:dyDescent="0.25">
      <c r="A2650" s="29">
        <v>2649</v>
      </c>
      <c r="B2650" s="31">
        <v>26.490000000001341</v>
      </c>
      <c r="C2650" s="31">
        <v>0</v>
      </c>
    </row>
    <row r="2651" spans="1:3" x14ac:dyDescent="0.25">
      <c r="A2651" s="29">
        <v>2650</v>
      </c>
      <c r="B2651" s="31">
        <v>26.500000000001343</v>
      </c>
      <c r="C2651" s="31">
        <v>0</v>
      </c>
    </row>
    <row r="2652" spans="1:3" x14ac:dyDescent="0.25">
      <c r="A2652" s="29">
        <v>2651</v>
      </c>
      <c r="B2652" s="31">
        <v>26.510000000001344</v>
      </c>
      <c r="C2652" s="31">
        <v>0</v>
      </c>
    </row>
    <row r="2653" spans="1:3" x14ac:dyDescent="0.25">
      <c r="A2653" s="29">
        <v>2652</v>
      </c>
      <c r="B2653" s="31">
        <v>26.520000000001346</v>
      </c>
      <c r="C2653" s="31">
        <v>0</v>
      </c>
    </row>
    <row r="2654" spans="1:3" x14ac:dyDescent="0.25">
      <c r="A2654" s="29">
        <v>2653</v>
      </c>
      <c r="B2654" s="31">
        <v>26.530000000001348</v>
      </c>
      <c r="C2654" s="31">
        <v>0</v>
      </c>
    </row>
    <row r="2655" spans="1:3" x14ac:dyDescent="0.25">
      <c r="A2655" s="29">
        <v>2654</v>
      </c>
      <c r="B2655" s="31">
        <v>26.540000000001349</v>
      </c>
      <c r="C2655" s="31">
        <v>0</v>
      </c>
    </row>
    <row r="2656" spans="1:3" x14ac:dyDescent="0.25">
      <c r="A2656" s="29">
        <v>2655</v>
      </c>
      <c r="B2656" s="31">
        <v>26.550000000001351</v>
      </c>
      <c r="C2656" s="31">
        <v>0</v>
      </c>
    </row>
    <row r="2657" spans="1:3" x14ac:dyDescent="0.25">
      <c r="A2657" s="29">
        <v>2656</v>
      </c>
      <c r="B2657" s="31">
        <v>26.560000000001352</v>
      </c>
      <c r="C2657" s="31">
        <v>0</v>
      </c>
    </row>
    <row r="2658" spans="1:3" x14ac:dyDescent="0.25">
      <c r="A2658" s="29">
        <v>2657</v>
      </c>
      <c r="B2658" s="31">
        <v>26.570000000001354</v>
      </c>
      <c r="C2658" s="31">
        <v>0</v>
      </c>
    </row>
    <row r="2659" spans="1:3" x14ac:dyDescent="0.25">
      <c r="A2659" s="29">
        <v>2658</v>
      </c>
      <c r="B2659" s="31">
        <v>26.580000000001355</v>
      </c>
      <c r="C2659" s="31">
        <v>0</v>
      </c>
    </row>
    <row r="2660" spans="1:3" x14ac:dyDescent="0.25">
      <c r="A2660" s="29">
        <v>2659</v>
      </c>
      <c r="B2660" s="31">
        <v>26.590000000001357</v>
      </c>
      <c r="C2660" s="31">
        <v>0</v>
      </c>
    </row>
    <row r="2661" spans="1:3" x14ac:dyDescent="0.25">
      <c r="A2661" s="29">
        <v>2660</v>
      </c>
      <c r="B2661" s="31">
        <v>26.600000000001359</v>
      </c>
      <c r="C2661" s="31">
        <v>0</v>
      </c>
    </row>
    <row r="2662" spans="1:3" x14ac:dyDescent="0.25">
      <c r="A2662" s="29">
        <v>2661</v>
      </c>
      <c r="B2662" s="31">
        <v>26.61000000000136</v>
      </c>
      <c r="C2662" s="31">
        <v>0</v>
      </c>
    </row>
    <row r="2663" spans="1:3" x14ac:dyDescent="0.25">
      <c r="A2663" s="29">
        <v>2662</v>
      </c>
      <c r="B2663" s="31">
        <v>26.620000000001362</v>
      </c>
      <c r="C2663" s="31">
        <v>0</v>
      </c>
    </row>
    <row r="2664" spans="1:3" x14ac:dyDescent="0.25">
      <c r="A2664" s="29">
        <v>2663</v>
      </c>
      <c r="B2664" s="31">
        <v>26.630000000001363</v>
      </c>
      <c r="C2664" s="31">
        <v>0</v>
      </c>
    </row>
    <row r="2665" spans="1:3" x14ac:dyDescent="0.25">
      <c r="A2665" s="29">
        <v>2664</v>
      </c>
      <c r="B2665" s="31">
        <v>26.640000000001365</v>
      </c>
      <c r="C2665" s="31">
        <v>0</v>
      </c>
    </row>
    <row r="2666" spans="1:3" x14ac:dyDescent="0.25">
      <c r="A2666" s="29">
        <v>2665</v>
      </c>
      <c r="B2666" s="31">
        <v>26.650000000001366</v>
      </c>
      <c r="C2666" s="31">
        <v>0</v>
      </c>
    </row>
    <row r="2667" spans="1:3" x14ac:dyDescent="0.25">
      <c r="A2667" s="29">
        <v>2666</v>
      </c>
      <c r="B2667" s="31">
        <v>26.660000000001368</v>
      </c>
      <c r="C2667" s="31">
        <v>0</v>
      </c>
    </row>
    <row r="2668" spans="1:3" x14ac:dyDescent="0.25">
      <c r="A2668" s="29">
        <v>2667</v>
      </c>
      <c r="B2668" s="31">
        <v>26.67000000000137</v>
      </c>
      <c r="C2668" s="31">
        <v>0</v>
      </c>
    </row>
    <row r="2669" spans="1:3" x14ac:dyDescent="0.25">
      <c r="A2669" s="29">
        <v>2668</v>
      </c>
      <c r="B2669" s="31">
        <v>26.680000000001371</v>
      </c>
      <c r="C2669" s="31">
        <v>0</v>
      </c>
    </row>
    <row r="2670" spans="1:3" x14ac:dyDescent="0.25">
      <c r="A2670" s="29">
        <v>2669</v>
      </c>
      <c r="B2670" s="31">
        <v>26.690000000001373</v>
      </c>
      <c r="C2670" s="31">
        <v>0</v>
      </c>
    </row>
    <row r="2671" spans="1:3" x14ac:dyDescent="0.25">
      <c r="A2671" s="29">
        <v>2670</v>
      </c>
      <c r="B2671" s="31">
        <v>26.700000000001374</v>
      </c>
      <c r="C2671" s="31">
        <v>0</v>
      </c>
    </row>
    <row r="2672" spans="1:3" x14ac:dyDescent="0.25">
      <c r="A2672" s="29">
        <v>2671</v>
      </c>
      <c r="B2672" s="31">
        <v>26.710000000001376</v>
      </c>
      <c r="C2672" s="31">
        <v>0</v>
      </c>
    </row>
    <row r="2673" spans="1:3" x14ac:dyDescent="0.25">
      <c r="A2673" s="29">
        <v>2672</v>
      </c>
      <c r="B2673" s="31">
        <v>26.720000000001377</v>
      </c>
      <c r="C2673" s="31">
        <v>0</v>
      </c>
    </row>
    <row r="2674" spans="1:3" x14ac:dyDescent="0.25">
      <c r="A2674" s="29">
        <v>2673</v>
      </c>
      <c r="B2674" s="31">
        <v>26.730000000001379</v>
      </c>
      <c r="C2674" s="31">
        <v>0</v>
      </c>
    </row>
    <row r="2675" spans="1:3" x14ac:dyDescent="0.25">
      <c r="A2675" s="29">
        <v>2674</v>
      </c>
      <c r="B2675" s="31">
        <v>26.74000000000138</v>
      </c>
      <c r="C2675" s="31">
        <v>0</v>
      </c>
    </row>
    <row r="2676" spans="1:3" x14ac:dyDescent="0.25">
      <c r="A2676" s="29">
        <v>2675</v>
      </c>
      <c r="B2676" s="31">
        <v>26.750000000001382</v>
      </c>
      <c r="C2676" s="31">
        <v>0</v>
      </c>
    </row>
    <row r="2677" spans="1:3" x14ac:dyDescent="0.25">
      <c r="A2677" s="29">
        <v>2676</v>
      </c>
      <c r="B2677" s="31">
        <v>26.760000000001384</v>
      </c>
      <c r="C2677" s="31">
        <v>0</v>
      </c>
    </row>
    <row r="2678" spans="1:3" x14ac:dyDescent="0.25">
      <c r="A2678" s="29">
        <v>2677</v>
      </c>
      <c r="B2678" s="31">
        <v>26.770000000001385</v>
      </c>
      <c r="C2678" s="31">
        <v>0</v>
      </c>
    </row>
    <row r="2679" spans="1:3" x14ac:dyDescent="0.25">
      <c r="A2679" s="29">
        <v>2678</v>
      </c>
      <c r="B2679" s="31">
        <v>26.780000000001387</v>
      </c>
      <c r="C2679" s="31">
        <v>0</v>
      </c>
    </row>
    <row r="2680" spans="1:3" x14ac:dyDescent="0.25">
      <c r="A2680" s="29">
        <v>2679</v>
      </c>
      <c r="B2680" s="31">
        <v>26.790000000001388</v>
      </c>
      <c r="C2680" s="31">
        <v>0</v>
      </c>
    </row>
    <row r="2681" spans="1:3" x14ac:dyDescent="0.25">
      <c r="A2681" s="29">
        <v>2680</v>
      </c>
      <c r="B2681" s="31">
        <v>26.80000000000139</v>
      </c>
      <c r="C2681" s="31">
        <v>0</v>
      </c>
    </row>
    <row r="2682" spans="1:3" x14ac:dyDescent="0.25">
      <c r="A2682" s="29">
        <v>2681</v>
      </c>
      <c r="B2682" s="31">
        <v>26.810000000001391</v>
      </c>
      <c r="C2682" s="31">
        <v>0</v>
      </c>
    </row>
    <row r="2683" spans="1:3" x14ac:dyDescent="0.25">
      <c r="A2683" s="29">
        <v>2682</v>
      </c>
      <c r="B2683" s="31">
        <v>26.820000000001393</v>
      </c>
      <c r="C2683" s="31">
        <v>0</v>
      </c>
    </row>
    <row r="2684" spans="1:3" x14ac:dyDescent="0.25">
      <c r="A2684" s="29">
        <v>2683</v>
      </c>
      <c r="B2684" s="31">
        <v>26.830000000001395</v>
      </c>
      <c r="C2684" s="31">
        <v>0</v>
      </c>
    </row>
    <row r="2685" spans="1:3" x14ac:dyDescent="0.25">
      <c r="A2685" s="29">
        <v>2684</v>
      </c>
      <c r="B2685" s="31">
        <v>26.840000000001396</v>
      </c>
      <c r="C2685" s="31">
        <v>0</v>
      </c>
    </row>
    <row r="2686" spans="1:3" x14ac:dyDescent="0.25">
      <c r="A2686" s="29">
        <v>2685</v>
      </c>
      <c r="B2686" s="31">
        <v>26.850000000001398</v>
      </c>
      <c r="C2686" s="31">
        <v>0</v>
      </c>
    </row>
    <row r="2687" spans="1:3" x14ac:dyDescent="0.25">
      <c r="A2687" s="29">
        <v>2686</v>
      </c>
      <c r="B2687" s="31">
        <v>26.860000000001399</v>
      </c>
      <c r="C2687" s="31">
        <v>0</v>
      </c>
    </row>
    <row r="2688" spans="1:3" x14ac:dyDescent="0.25">
      <c r="A2688" s="29">
        <v>2687</v>
      </c>
      <c r="B2688" s="31">
        <v>26.870000000001401</v>
      </c>
      <c r="C2688" s="31">
        <v>0</v>
      </c>
    </row>
    <row r="2689" spans="1:3" x14ac:dyDescent="0.25">
      <c r="A2689" s="29">
        <v>2688</v>
      </c>
      <c r="B2689" s="31">
        <v>26.880000000001402</v>
      </c>
      <c r="C2689" s="31">
        <v>0</v>
      </c>
    </row>
    <row r="2690" spans="1:3" x14ac:dyDescent="0.25">
      <c r="A2690" s="29">
        <v>2689</v>
      </c>
      <c r="B2690" s="31">
        <v>26.890000000001404</v>
      </c>
      <c r="C2690" s="31">
        <v>0</v>
      </c>
    </row>
    <row r="2691" spans="1:3" x14ac:dyDescent="0.25">
      <c r="A2691" s="29">
        <v>2690</v>
      </c>
      <c r="B2691" s="31">
        <v>26.900000000001405</v>
      </c>
      <c r="C2691" s="31">
        <v>0</v>
      </c>
    </row>
    <row r="2692" spans="1:3" x14ac:dyDescent="0.25">
      <c r="A2692" s="29">
        <v>2691</v>
      </c>
      <c r="B2692" s="31">
        <v>26.910000000001407</v>
      </c>
      <c r="C2692" s="31">
        <v>0</v>
      </c>
    </row>
    <row r="2693" spans="1:3" x14ac:dyDescent="0.25">
      <c r="A2693" s="29">
        <v>2692</v>
      </c>
      <c r="B2693" s="31">
        <v>26.920000000001409</v>
      </c>
      <c r="C2693" s="31">
        <v>0</v>
      </c>
    </row>
    <row r="2694" spans="1:3" x14ac:dyDescent="0.25">
      <c r="A2694" s="29">
        <v>2693</v>
      </c>
      <c r="B2694" s="31">
        <v>26.93000000000141</v>
      </c>
      <c r="C2694" s="31">
        <v>0</v>
      </c>
    </row>
    <row r="2695" spans="1:3" x14ac:dyDescent="0.25">
      <c r="A2695" s="29">
        <v>2694</v>
      </c>
      <c r="B2695" s="31">
        <v>26.940000000001412</v>
      </c>
      <c r="C2695" s="31">
        <v>0</v>
      </c>
    </row>
    <row r="2696" spans="1:3" x14ac:dyDescent="0.25">
      <c r="A2696" s="29">
        <v>2695</v>
      </c>
      <c r="B2696" s="31">
        <v>26.950000000001413</v>
      </c>
      <c r="C2696" s="31">
        <v>0</v>
      </c>
    </row>
    <row r="2697" spans="1:3" x14ac:dyDescent="0.25">
      <c r="A2697" s="29">
        <v>2696</v>
      </c>
      <c r="B2697" s="31">
        <v>26.960000000001415</v>
      </c>
      <c r="C2697" s="31">
        <v>0</v>
      </c>
    </row>
    <row r="2698" spans="1:3" x14ac:dyDescent="0.25">
      <c r="A2698" s="29">
        <v>2697</v>
      </c>
      <c r="B2698" s="31">
        <v>26.970000000001416</v>
      </c>
      <c r="C2698" s="31">
        <v>0</v>
      </c>
    </row>
    <row r="2699" spans="1:3" x14ac:dyDescent="0.25">
      <c r="A2699" s="29">
        <v>2698</v>
      </c>
      <c r="B2699" s="31">
        <v>26.980000000001418</v>
      </c>
      <c r="C2699" s="31">
        <v>0</v>
      </c>
    </row>
    <row r="2700" spans="1:3" x14ac:dyDescent="0.25">
      <c r="A2700" s="29">
        <v>2699</v>
      </c>
      <c r="B2700" s="31">
        <v>26.99000000000142</v>
      </c>
      <c r="C2700" s="31">
        <v>0</v>
      </c>
    </row>
    <row r="2701" spans="1:3" x14ac:dyDescent="0.25">
      <c r="A2701" s="29">
        <v>2700</v>
      </c>
      <c r="B2701" s="31">
        <v>27.000000000001421</v>
      </c>
      <c r="C2701" s="31">
        <v>0</v>
      </c>
    </row>
    <row r="2702" spans="1:3" x14ac:dyDescent="0.25">
      <c r="A2702" s="29">
        <v>2701</v>
      </c>
      <c r="B2702" s="31">
        <v>27.010000000001423</v>
      </c>
      <c r="C2702" s="31">
        <v>0</v>
      </c>
    </row>
    <row r="2703" spans="1:3" x14ac:dyDescent="0.25">
      <c r="A2703" s="29">
        <v>2702</v>
      </c>
      <c r="B2703" s="31">
        <v>27.020000000001424</v>
      </c>
      <c r="C2703" s="31">
        <v>0</v>
      </c>
    </row>
    <row r="2704" spans="1:3" x14ac:dyDescent="0.25">
      <c r="A2704" s="29">
        <v>2703</v>
      </c>
      <c r="B2704" s="31">
        <v>27.030000000001426</v>
      </c>
      <c r="C2704" s="31">
        <v>0</v>
      </c>
    </row>
    <row r="2705" spans="1:3" x14ac:dyDescent="0.25">
      <c r="A2705" s="29">
        <v>2704</v>
      </c>
      <c r="B2705" s="31">
        <v>27.040000000001427</v>
      </c>
      <c r="C2705" s="31">
        <v>0</v>
      </c>
    </row>
    <row r="2706" spans="1:3" x14ac:dyDescent="0.25">
      <c r="A2706" s="29">
        <v>2705</v>
      </c>
      <c r="B2706" s="31">
        <v>27.050000000001429</v>
      </c>
      <c r="C2706" s="31">
        <v>0</v>
      </c>
    </row>
    <row r="2707" spans="1:3" x14ac:dyDescent="0.25">
      <c r="A2707" s="29">
        <v>2706</v>
      </c>
      <c r="B2707" s="31">
        <v>27.06000000000143</v>
      </c>
      <c r="C2707" s="31">
        <v>0</v>
      </c>
    </row>
    <row r="2708" spans="1:3" x14ac:dyDescent="0.25">
      <c r="A2708" s="29">
        <v>2707</v>
      </c>
      <c r="B2708" s="31">
        <v>27.070000000001432</v>
      </c>
      <c r="C2708" s="31">
        <v>0</v>
      </c>
    </row>
    <row r="2709" spans="1:3" x14ac:dyDescent="0.25">
      <c r="A2709" s="29">
        <v>2708</v>
      </c>
      <c r="B2709" s="31">
        <v>27.080000000001434</v>
      </c>
      <c r="C2709" s="31">
        <v>0</v>
      </c>
    </row>
    <row r="2710" spans="1:3" x14ac:dyDescent="0.25">
      <c r="A2710" s="29">
        <v>2709</v>
      </c>
      <c r="B2710" s="31">
        <v>27.090000000001435</v>
      </c>
      <c r="C2710" s="31">
        <v>0</v>
      </c>
    </row>
    <row r="2711" spans="1:3" x14ac:dyDescent="0.25">
      <c r="A2711" s="29">
        <v>2710</v>
      </c>
      <c r="B2711" s="31">
        <v>27.100000000001437</v>
      </c>
      <c r="C2711" s="31">
        <v>0</v>
      </c>
    </row>
    <row r="2712" spans="1:3" x14ac:dyDescent="0.25">
      <c r="A2712" s="29">
        <v>2711</v>
      </c>
      <c r="B2712" s="31">
        <v>27.110000000001438</v>
      </c>
      <c r="C2712" s="31">
        <v>0</v>
      </c>
    </row>
    <row r="2713" spans="1:3" x14ac:dyDescent="0.25">
      <c r="A2713" s="29">
        <v>2712</v>
      </c>
      <c r="B2713" s="31">
        <v>27.12000000000144</v>
      </c>
      <c r="C2713" s="31">
        <v>0</v>
      </c>
    </row>
    <row r="2714" spans="1:3" x14ac:dyDescent="0.25">
      <c r="A2714" s="29">
        <v>2713</v>
      </c>
      <c r="B2714" s="31">
        <v>27.130000000001441</v>
      </c>
      <c r="C2714" s="31">
        <v>0</v>
      </c>
    </row>
    <row r="2715" spans="1:3" x14ac:dyDescent="0.25">
      <c r="A2715" s="29">
        <v>2714</v>
      </c>
      <c r="B2715" s="31">
        <v>27.140000000001443</v>
      </c>
      <c r="C2715" s="31">
        <v>0</v>
      </c>
    </row>
    <row r="2716" spans="1:3" x14ac:dyDescent="0.25">
      <c r="A2716" s="29">
        <v>2715</v>
      </c>
      <c r="B2716" s="31">
        <v>27.150000000001445</v>
      </c>
      <c r="C2716" s="31">
        <v>0</v>
      </c>
    </row>
    <row r="2717" spans="1:3" x14ac:dyDescent="0.25">
      <c r="A2717" s="29">
        <v>2716</v>
      </c>
      <c r="B2717" s="31">
        <v>27.160000000001446</v>
      </c>
      <c r="C2717" s="31">
        <v>0</v>
      </c>
    </row>
    <row r="2718" spans="1:3" x14ac:dyDescent="0.25">
      <c r="A2718" s="29">
        <v>2717</v>
      </c>
      <c r="B2718" s="31">
        <v>27.170000000001448</v>
      </c>
      <c r="C2718" s="31">
        <v>0</v>
      </c>
    </row>
    <row r="2719" spans="1:3" x14ac:dyDescent="0.25">
      <c r="A2719" s="29">
        <v>2718</v>
      </c>
      <c r="B2719" s="31">
        <v>27.180000000001449</v>
      </c>
      <c r="C2719" s="31">
        <v>0</v>
      </c>
    </row>
    <row r="2720" spans="1:3" x14ac:dyDescent="0.25">
      <c r="A2720" s="29">
        <v>2719</v>
      </c>
      <c r="B2720" s="31">
        <v>27.190000000001451</v>
      </c>
      <c r="C2720" s="31">
        <v>0</v>
      </c>
    </row>
    <row r="2721" spans="1:3" x14ac:dyDescent="0.25">
      <c r="A2721" s="29">
        <v>2720</v>
      </c>
      <c r="B2721" s="31">
        <v>27.200000000001452</v>
      </c>
      <c r="C2721" s="31">
        <v>0</v>
      </c>
    </row>
    <row r="2722" spans="1:3" x14ac:dyDescent="0.25">
      <c r="A2722" s="29">
        <v>2721</v>
      </c>
      <c r="B2722" s="31">
        <v>27.210000000001454</v>
      </c>
      <c r="C2722" s="31">
        <v>0</v>
      </c>
    </row>
    <row r="2723" spans="1:3" x14ac:dyDescent="0.25">
      <c r="A2723" s="29">
        <v>2722</v>
      </c>
      <c r="B2723" s="31">
        <v>27.220000000001455</v>
      </c>
      <c r="C2723" s="31">
        <v>0</v>
      </c>
    </row>
    <row r="2724" spans="1:3" x14ac:dyDescent="0.25">
      <c r="A2724" s="29">
        <v>2723</v>
      </c>
      <c r="B2724" s="31">
        <v>27.230000000001457</v>
      </c>
      <c r="C2724" s="31">
        <v>0</v>
      </c>
    </row>
    <row r="2725" spans="1:3" x14ac:dyDescent="0.25">
      <c r="A2725" s="29">
        <v>2724</v>
      </c>
      <c r="B2725" s="31">
        <v>27.240000000001459</v>
      </c>
      <c r="C2725" s="31">
        <v>0</v>
      </c>
    </row>
    <row r="2726" spans="1:3" x14ac:dyDescent="0.25">
      <c r="A2726" s="29">
        <v>2725</v>
      </c>
      <c r="B2726" s="31">
        <v>27.25000000000146</v>
      </c>
      <c r="C2726" s="31">
        <v>0</v>
      </c>
    </row>
    <row r="2727" spans="1:3" x14ac:dyDescent="0.25">
      <c r="A2727" s="29">
        <v>2726</v>
      </c>
      <c r="B2727" s="31">
        <v>27.260000000001462</v>
      </c>
      <c r="C2727" s="31">
        <v>0</v>
      </c>
    </row>
    <row r="2728" spans="1:3" x14ac:dyDescent="0.25">
      <c r="A2728" s="29">
        <v>2727</v>
      </c>
      <c r="B2728" s="31">
        <v>27.270000000001463</v>
      </c>
      <c r="C2728" s="31">
        <v>0</v>
      </c>
    </row>
    <row r="2729" spans="1:3" x14ac:dyDescent="0.25">
      <c r="A2729" s="29">
        <v>2728</v>
      </c>
      <c r="B2729" s="31">
        <v>27.280000000001465</v>
      </c>
      <c r="C2729" s="31">
        <v>0</v>
      </c>
    </row>
    <row r="2730" spans="1:3" x14ac:dyDescent="0.25">
      <c r="A2730" s="29">
        <v>2729</v>
      </c>
      <c r="B2730" s="31">
        <v>27.290000000001466</v>
      </c>
      <c r="C2730" s="31">
        <v>0</v>
      </c>
    </row>
    <row r="2731" spans="1:3" x14ac:dyDescent="0.25">
      <c r="A2731" s="29">
        <v>2730</v>
      </c>
      <c r="B2731" s="31">
        <v>27.300000000001468</v>
      </c>
      <c r="C2731" s="31">
        <v>0</v>
      </c>
    </row>
    <row r="2732" spans="1:3" x14ac:dyDescent="0.25">
      <c r="A2732" s="29">
        <v>2731</v>
      </c>
      <c r="B2732" s="31">
        <v>27.31000000000147</v>
      </c>
      <c r="C2732" s="31">
        <v>0</v>
      </c>
    </row>
    <row r="2733" spans="1:3" x14ac:dyDescent="0.25">
      <c r="A2733" s="29">
        <v>2732</v>
      </c>
      <c r="B2733" s="31">
        <v>27.320000000001471</v>
      </c>
      <c r="C2733" s="31">
        <v>0</v>
      </c>
    </row>
    <row r="2734" spans="1:3" x14ac:dyDescent="0.25">
      <c r="A2734" s="29">
        <v>2733</v>
      </c>
      <c r="B2734" s="31">
        <v>27.330000000001473</v>
      </c>
      <c r="C2734" s="31">
        <v>0</v>
      </c>
    </row>
    <row r="2735" spans="1:3" x14ac:dyDescent="0.25">
      <c r="A2735" s="29">
        <v>2734</v>
      </c>
      <c r="B2735" s="31">
        <v>27.340000000001474</v>
      </c>
      <c r="C2735" s="31">
        <v>0</v>
      </c>
    </row>
    <row r="2736" spans="1:3" x14ac:dyDescent="0.25">
      <c r="A2736" s="29">
        <v>2735</v>
      </c>
      <c r="B2736" s="31">
        <v>27.350000000001476</v>
      </c>
      <c r="C2736" s="31">
        <v>0</v>
      </c>
    </row>
    <row r="2737" spans="1:3" x14ac:dyDescent="0.25">
      <c r="A2737" s="29">
        <v>2736</v>
      </c>
      <c r="B2737" s="31">
        <v>27.360000000001477</v>
      </c>
      <c r="C2737" s="31">
        <v>0</v>
      </c>
    </row>
    <row r="2738" spans="1:3" x14ac:dyDescent="0.25">
      <c r="A2738" s="29">
        <v>2737</v>
      </c>
      <c r="B2738" s="31">
        <v>27.370000000001479</v>
      </c>
      <c r="C2738" s="31">
        <v>0</v>
      </c>
    </row>
    <row r="2739" spans="1:3" x14ac:dyDescent="0.25">
      <c r="A2739" s="29">
        <v>2738</v>
      </c>
      <c r="B2739" s="31">
        <v>27.38000000000148</v>
      </c>
      <c r="C2739" s="31">
        <v>0</v>
      </c>
    </row>
    <row r="2740" spans="1:3" x14ac:dyDescent="0.25">
      <c r="A2740" s="29">
        <v>2739</v>
      </c>
      <c r="B2740" s="31">
        <v>27.390000000001482</v>
      </c>
      <c r="C2740" s="31">
        <v>0</v>
      </c>
    </row>
    <row r="2741" spans="1:3" x14ac:dyDescent="0.25">
      <c r="A2741" s="29">
        <v>2740</v>
      </c>
      <c r="B2741" s="31">
        <v>27.400000000001484</v>
      </c>
      <c r="C2741" s="31">
        <v>0</v>
      </c>
    </row>
    <row r="2742" spans="1:3" x14ac:dyDescent="0.25">
      <c r="A2742" s="29">
        <v>2741</v>
      </c>
      <c r="B2742" s="31">
        <v>27.410000000001485</v>
      </c>
      <c r="C2742" s="31">
        <v>0</v>
      </c>
    </row>
    <row r="2743" spans="1:3" x14ac:dyDescent="0.25">
      <c r="A2743" s="29">
        <v>2742</v>
      </c>
      <c r="B2743" s="31">
        <v>27.420000000001487</v>
      </c>
      <c r="C2743" s="31">
        <v>0</v>
      </c>
    </row>
    <row r="2744" spans="1:3" x14ac:dyDescent="0.25">
      <c r="A2744" s="29">
        <v>2743</v>
      </c>
      <c r="B2744" s="31">
        <v>27.430000000001488</v>
      </c>
      <c r="C2744" s="31">
        <v>0</v>
      </c>
    </row>
    <row r="2745" spans="1:3" x14ac:dyDescent="0.25">
      <c r="A2745" s="29">
        <v>2744</v>
      </c>
      <c r="B2745" s="31">
        <v>27.44000000000149</v>
      </c>
      <c r="C2745" s="31">
        <v>0</v>
      </c>
    </row>
    <row r="2746" spans="1:3" x14ac:dyDescent="0.25">
      <c r="A2746" s="29">
        <v>2745</v>
      </c>
      <c r="B2746" s="31">
        <v>27.450000000001491</v>
      </c>
      <c r="C2746" s="31">
        <v>0</v>
      </c>
    </row>
    <row r="2747" spans="1:3" x14ac:dyDescent="0.25">
      <c r="A2747" s="29">
        <v>2746</v>
      </c>
      <c r="B2747" s="31">
        <v>27.460000000001493</v>
      </c>
      <c r="C2747" s="31">
        <v>0</v>
      </c>
    </row>
    <row r="2748" spans="1:3" x14ac:dyDescent="0.25">
      <c r="A2748" s="29">
        <v>2747</v>
      </c>
      <c r="B2748" s="31">
        <v>27.470000000001495</v>
      </c>
      <c r="C2748" s="31">
        <v>0</v>
      </c>
    </row>
    <row r="2749" spans="1:3" x14ac:dyDescent="0.25">
      <c r="A2749" s="29">
        <v>2748</v>
      </c>
      <c r="B2749" s="31">
        <v>27.480000000001496</v>
      </c>
      <c r="C2749" s="31">
        <v>0</v>
      </c>
    </row>
    <row r="2750" spans="1:3" x14ac:dyDescent="0.25">
      <c r="A2750" s="29">
        <v>2749</v>
      </c>
      <c r="B2750" s="31">
        <v>27.490000000001498</v>
      </c>
      <c r="C2750" s="31">
        <v>0</v>
      </c>
    </row>
    <row r="2751" spans="1:3" x14ac:dyDescent="0.25">
      <c r="A2751" s="29">
        <v>2750</v>
      </c>
      <c r="B2751" s="31">
        <v>27.500000000001499</v>
      </c>
      <c r="C2751" s="31">
        <v>0</v>
      </c>
    </row>
    <row r="2752" spans="1:3" x14ac:dyDescent="0.25">
      <c r="A2752" s="29">
        <v>2751</v>
      </c>
      <c r="B2752" s="31">
        <v>27.510000000001501</v>
      </c>
      <c r="C2752" s="31">
        <v>0</v>
      </c>
    </row>
    <row r="2753" spans="1:3" x14ac:dyDescent="0.25">
      <c r="A2753" s="29">
        <v>2752</v>
      </c>
      <c r="B2753" s="31">
        <v>27.520000000001502</v>
      </c>
      <c r="C2753" s="31">
        <v>0</v>
      </c>
    </row>
    <row r="2754" spans="1:3" x14ac:dyDescent="0.25">
      <c r="A2754" s="29">
        <v>2753</v>
      </c>
      <c r="B2754" s="31">
        <v>27.530000000001504</v>
      </c>
      <c r="C2754" s="31">
        <v>0</v>
      </c>
    </row>
    <row r="2755" spans="1:3" x14ac:dyDescent="0.25">
      <c r="A2755" s="29">
        <v>2754</v>
      </c>
      <c r="B2755" s="31">
        <v>27.540000000001505</v>
      </c>
      <c r="C2755" s="31">
        <v>0</v>
      </c>
    </row>
    <row r="2756" spans="1:3" x14ac:dyDescent="0.25">
      <c r="A2756" s="29">
        <v>2755</v>
      </c>
      <c r="B2756" s="31">
        <v>27.550000000001507</v>
      </c>
      <c r="C2756" s="31">
        <v>0</v>
      </c>
    </row>
    <row r="2757" spans="1:3" x14ac:dyDescent="0.25">
      <c r="A2757" s="29">
        <v>2756</v>
      </c>
      <c r="B2757" s="31">
        <v>27.560000000001509</v>
      </c>
      <c r="C2757" s="31">
        <v>0</v>
      </c>
    </row>
    <row r="2758" spans="1:3" x14ac:dyDescent="0.25">
      <c r="A2758" s="29">
        <v>2757</v>
      </c>
      <c r="B2758" s="31">
        <v>27.57000000000151</v>
      </c>
      <c r="C2758" s="31">
        <v>0</v>
      </c>
    </row>
    <row r="2759" spans="1:3" x14ac:dyDescent="0.25">
      <c r="A2759" s="29">
        <v>2758</v>
      </c>
      <c r="B2759" s="31">
        <v>27.580000000001512</v>
      </c>
      <c r="C2759" s="31">
        <v>0</v>
      </c>
    </row>
    <row r="2760" spans="1:3" x14ac:dyDescent="0.25">
      <c r="A2760" s="29">
        <v>2759</v>
      </c>
      <c r="B2760" s="31">
        <v>27.590000000001513</v>
      </c>
      <c r="C2760" s="31">
        <v>0</v>
      </c>
    </row>
    <row r="2761" spans="1:3" x14ac:dyDescent="0.25">
      <c r="A2761" s="29">
        <v>2760</v>
      </c>
      <c r="B2761" s="31">
        <v>27.600000000001515</v>
      </c>
      <c r="C2761" s="31">
        <v>0</v>
      </c>
    </row>
    <row r="2762" spans="1:3" x14ac:dyDescent="0.25">
      <c r="A2762" s="29">
        <v>2761</v>
      </c>
      <c r="B2762" s="31">
        <v>27.610000000001516</v>
      </c>
      <c r="C2762" s="31">
        <v>0</v>
      </c>
    </row>
    <row r="2763" spans="1:3" x14ac:dyDescent="0.25">
      <c r="A2763" s="29">
        <v>2762</v>
      </c>
      <c r="B2763" s="31">
        <v>27.620000000001518</v>
      </c>
      <c r="C2763" s="31">
        <v>0</v>
      </c>
    </row>
    <row r="2764" spans="1:3" x14ac:dyDescent="0.25">
      <c r="A2764" s="29">
        <v>2763</v>
      </c>
      <c r="B2764" s="31">
        <v>27.63000000000152</v>
      </c>
      <c r="C2764" s="31">
        <v>0</v>
      </c>
    </row>
    <row r="2765" spans="1:3" x14ac:dyDescent="0.25">
      <c r="A2765" s="29">
        <v>2764</v>
      </c>
      <c r="B2765" s="31">
        <v>27.640000000001521</v>
      </c>
      <c r="C2765" s="31">
        <v>0</v>
      </c>
    </row>
    <row r="2766" spans="1:3" x14ac:dyDescent="0.25">
      <c r="A2766" s="29">
        <v>2765</v>
      </c>
      <c r="B2766" s="31">
        <v>27.650000000001523</v>
      </c>
      <c r="C2766" s="31">
        <v>0</v>
      </c>
    </row>
    <row r="2767" spans="1:3" x14ac:dyDescent="0.25">
      <c r="A2767" s="29">
        <v>2766</v>
      </c>
      <c r="B2767" s="31">
        <v>27.660000000001524</v>
      </c>
      <c r="C2767" s="31">
        <v>0</v>
      </c>
    </row>
    <row r="2768" spans="1:3" x14ac:dyDescent="0.25">
      <c r="A2768" s="29">
        <v>2767</v>
      </c>
      <c r="B2768" s="31">
        <v>27.670000000001526</v>
      </c>
      <c r="C2768" s="31">
        <v>0</v>
      </c>
    </row>
    <row r="2769" spans="1:3" x14ac:dyDescent="0.25">
      <c r="A2769" s="29">
        <v>2768</v>
      </c>
      <c r="B2769" s="31">
        <v>27.680000000001527</v>
      </c>
      <c r="C2769" s="31">
        <v>0</v>
      </c>
    </row>
    <row r="2770" spans="1:3" x14ac:dyDescent="0.25">
      <c r="A2770" s="29">
        <v>2769</v>
      </c>
      <c r="B2770" s="31">
        <v>27.690000000001529</v>
      </c>
      <c r="C2770" s="31">
        <v>0</v>
      </c>
    </row>
    <row r="2771" spans="1:3" x14ac:dyDescent="0.25">
      <c r="A2771" s="29">
        <v>2770</v>
      </c>
      <c r="B2771" s="31">
        <v>27.700000000001531</v>
      </c>
      <c r="C2771" s="31">
        <v>0</v>
      </c>
    </row>
    <row r="2772" spans="1:3" x14ac:dyDescent="0.25">
      <c r="A2772" s="29">
        <v>2771</v>
      </c>
      <c r="B2772" s="31">
        <v>27.710000000001532</v>
      </c>
      <c r="C2772" s="31">
        <v>0</v>
      </c>
    </row>
    <row r="2773" spans="1:3" x14ac:dyDescent="0.25">
      <c r="A2773" s="29">
        <v>2772</v>
      </c>
      <c r="B2773" s="31">
        <v>27.720000000001534</v>
      </c>
      <c r="C2773" s="31">
        <v>0</v>
      </c>
    </row>
    <row r="2774" spans="1:3" x14ac:dyDescent="0.25">
      <c r="A2774" s="29">
        <v>2773</v>
      </c>
      <c r="B2774" s="31">
        <v>27.730000000001535</v>
      </c>
      <c r="C2774" s="31">
        <v>0</v>
      </c>
    </row>
    <row r="2775" spans="1:3" x14ac:dyDescent="0.25">
      <c r="A2775" s="29">
        <v>2774</v>
      </c>
      <c r="B2775" s="31">
        <v>27.740000000001537</v>
      </c>
      <c r="C2775" s="31">
        <v>0</v>
      </c>
    </row>
    <row r="2776" spans="1:3" x14ac:dyDescent="0.25">
      <c r="A2776" s="29">
        <v>2775</v>
      </c>
      <c r="B2776" s="31">
        <v>27.750000000001538</v>
      </c>
      <c r="C2776" s="31">
        <v>0</v>
      </c>
    </row>
    <row r="2777" spans="1:3" x14ac:dyDescent="0.25">
      <c r="A2777" s="29">
        <v>2776</v>
      </c>
      <c r="B2777" s="31">
        <v>27.76000000000154</v>
      </c>
      <c r="C2777" s="31">
        <v>0</v>
      </c>
    </row>
    <row r="2778" spans="1:3" x14ac:dyDescent="0.25">
      <c r="A2778" s="29">
        <v>2777</v>
      </c>
      <c r="B2778" s="31">
        <v>27.770000000001541</v>
      </c>
      <c r="C2778" s="31">
        <v>0</v>
      </c>
    </row>
    <row r="2779" spans="1:3" x14ac:dyDescent="0.25">
      <c r="A2779" s="29">
        <v>2778</v>
      </c>
      <c r="B2779" s="31">
        <v>27.780000000001543</v>
      </c>
      <c r="C2779" s="31">
        <v>0</v>
      </c>
    </row>
    <row r="2780" spans="1:3" x14ac:dyDescent="0.25">
      <c r="A2780" s="29">
        <v>2779</v>
      </c>
      <c r="B2780" s="31">
        <v>27.790000000001545</v>
      </c>
      <c r="C2780" s="31">
        <v>0</v>
      </c>
    </row>
    <row r="2781" spans="1:3" x14ac:dyDescent="0.25">
      <c r="A2781" s="29">
        <v>2780</v>
      </c>
      <c r="B2781" s="31">
        <v>27.800000000001546</v>
      </c>
      <c r="C2781" s="31">
        <v>0</v>
      </c>
    </row>
    <row r="2782" spans="1:3" x14ac:dyDescent="0.25">
      <c r="A2782" s="29">
        <v>2781</v>
      </c>
      <c r="B2782" s="31">
        <v>27.810000000001548</v>
      </c>
      <c r="C2782" s="31">
        <v>0</v>
      </c>
    </row>
    <row r="2783" spans="1:3" x14ac:dyDescent="0.25">
      <c r="A2783" s="29">
        <v>2782</v>
      </c>
      <c r="B2783" s="31">
        <v>27.820000000001549</v>
      </c>
      <c r="C2783" s="31">
        <v>0</v>
      </c>
    </row>
    <row r="2784" spans="1:3" x14ac:dyDescent="0.25">
      <c r="A2784" s="29">
        <v>2783</v>
      </c>
      <c r="B2784" s="31">
        <v>27.830000000001551</v>
      </c>
      <c r="C2784" s="31">
        <v>0</v>
      </c>
    </row>
    <row r="2785" spans="1:3" x14ac:dyDescent="0.25">
      <c r="A2785" s="29">
        <v>2784</v>
      </c>
      <c r="B2785" s="31">
        <v>27.840000000001552</v>
      </c>
      <c r="C2785" s="31">
        <v>0</v>
      </c>
    </row>
    <row r="2786" spans="1:3" x14ac:dyDescent="0.25">
      <c r="A2786" s="29">
        <v>2785</v>
      </c>
      <c r="B2786" s="31">
        <v>27.850000000001554</v>
      </c>
      <c r="C2786" s="31">
        <v>0</v>
      </c>
    </row>
    <row r="2787" spans="1:3" x14ac:dyDescent="0.25">
      <c r="A2787" s="29">
        <v>2786</v>
      </c>
      <c r="B2787" s="31">
        <v>27.860000000001556</v>
      </c>
      <c r="C2787" s="31">
        <v>0</v>
      </c>
    </row>
    <row r="2788" spans="1:3" x14ac:dyDescent="0.25">
      <c r="A2788" s="29">
        <v>2787</v>
      </c>
      <c r="B2788" s="31">
        <v>27.870000000001557</v>
      </c>
      <c r="C2788" s="31">
        <v>0</v>
      </c>
    </row>
    <row r="2789" spans="1:3" x14ac:dyDescent="0.25">
      <c r="A2789" s="29">
        <v>2788</v>
      </c>
      <c r="B2789" s="31">
        <v>27.880000000001559</v>
      </c>
      <c r="C2789" s="31">
        <v>0</v>
      </c>
    </row>
    <row r="2790" spans="1:3" x14ac:dyDescent="0.25">
      <c r="A2790" s="29">
        <v>2789</v>
      </c>
      <c r="B2790" s="31">
        <v>27.89000000000156</v>
      </c>
      <c r="C2790" s="31">
        <v>0</v>
      </c>
    </row>
    <row r="2791" spans="1:3" x14ac:dyDescent="0.25">
      <c r="A2791" s="29">
        <v>2790</v>
      </c>
      <c r="B2791" s="31">
        <v>27.900000000001562</v>
      </c>
      <c r="C2791" s="31">
        <v>0</v>
      </c>
    </row>
    <row r="2792" spans="1:3" x14ac:dyDescent="0.25">
      <c r="A2792" s="29">
        <v>2791</v>
      </c>
      <c r="B2792" s="31">
        <v>27.910000000001563</v>
      </c>
      <c r="C2792" s="31">
        <v>0</v>
      </c>
    </row>
    <row r="2793" spans="1:3" x14ac:dyDescent="0.25">
      <c r="A2793" s="29">
        <v>2792</v>
      </c>
      <c r="B2793" s="31">
        <v>27.920000000001565</v>
      </c>
      <c r="C2793" s="31">
        <v>0</v>
      </c>
    </row>
    <row r="2794" spans="1:3" x14ac:dyDescent="0.25">
      <c r="A2794" s="29">
        <v>2793</v>
      </c>
      <c r="B2794" s="31">
        <v>27.930000000001566</v>
      </c>
      <c r="C2794" s="31">
        <v>0</v>
      </c>
    </row>
    <row r="2795" spans="1:3" x14ac:dyDescent="0.25">
      <c r="A2795" s="29">
        <v>2794</v>
      </c>
      <c r="B2795" s="31">
        <v>27.940000000001568</v>
      </c>
      <c r="C2795" s="31">
        <v>0</v>
      </c>
    </row>
    <row r="2796" spans="1:3" x14ac:dyDescent="0.25">
      <c r="A2796" s="29">
        <v>2795</v>
      </c>
      <c r="B2796" s="31">
        <v>27.95000000000157</v>
      </c>
      <c r="C2796" s="31">
        <v>0</v>
      </c>
    </row>
    <row r="2797" spans="1:3" x14ac:dyDescent="0.25">
      <c r="A2797" s="29">
        <v>2796</v>
      </c>
      <c r="B2797" s="31">
        <v>27.960000000001571</v>
      </c>
      <c r="C2797" s="31">
        <v>0</v>
      </c>
    </row>
    <row r="2798" spans="1:3" x14ac:dyDescent="0.25">
      <c r="A2798" s="29">
        <v>2797</v>
      </c>
      <c r="B2798" s="31">
        <v>27.970000000001573</v>
      </c>
      <c r="C2798" s="31">
        <v>0</v>
      </c>
    </row>
    <row r="2799" spans="1:3" x14ac:dyDescent="0.25">
      <c r="A2799" s="29">
        <v>2798</v>
      </c>
      <c r="B2799" s="31">
        <v>27.980000000001574</v>
      </c>
      <c r="C2799" s="31">
        <v>0</v>
      </c>
    </row>
    <row r="2800" spans="1:3" x14ac:dyDescent="0.25">
      <c r="A2800" s="29">
        <v>2799</v>
      </c>
      <c r="B2800" s="31">
        <v>27.990000000001576</v>
      </c>
      <c r="C2800" s="31">
        <v>0</v>
      </c>
    </row>
    <row r="2801" spans="1:3" x14ac:dyDescent="0.25">
      <c r="A2801" s="29">
        <v>2800</v>
      </c>
      <c r="B2801" s="31">
        <v>28.000000000001577</v>
      </c>
      <c r="C2801" s="31">
        <v>0</v>
      </c>
    </row>
    <row r="2802" spans="1:3" x14ac:dyDescent="0.25">
      <c r="A2802" s="29">
        <v>2801</v>
      </c>
      <c r="B2802" s="31">
        <v>28.010000000001579</v>
      </c>
      <c r="C2802" s="31">
        <v>0</v>
      </c>
    </row>
    <row r="2803" spans="1:3" x14ac:dyDescent="0.25">
      <c r="A2803" s="29">
        <v>2802</v>
      </c>
      <c r="B2803" s="31">
        <v>28.020000000001581</v>
      </c>
      <c r="C2803" s="31">
        <v>0</v>
      </c>
    </row>
    <row r="2804" spans="1:3" x14ac:dyDescent="0.25">
      <c r="A2804" s="29">
        <v>2803</v>
      </c>
      <c r="B2804" s="31">
        <v>28.030000000001582</v>
      </c>
      <c r="C2804" s="31">
        <v>0</v>
      </c>
    </row>
    <row r="2805" spans="1:3" x14ac:dyDescent="0.25">
      <c r="A2805" s="29">
        <v>2804</v>
      </c>
      <c r="B2805" s="31">
        <v>28.040000000001584</v>
      </c>
      <c r="C2805" s="31">
        <v>0</v>
      </c>
    </row>
    <row r="2806" spans="1:3" x14ac:dyDescent="0.25">
      <c r="A2806" s="29">
        <v>2805</v>
      </c>
      <c r="B2806" s="31">
        <v>28.050000000001585</v>
      </c>
      <c r="C2806" s="31">
        <v>0</v>
      </c>
    </row>
    <row r="2807" spans="1:3" x14ac:dyDescent="0.25">
      <c r="A2807" s="29">
        <v>2806</v>
      </c>
      <c r="B2807" s="31">
        <v>28.060000000001587</v>
      </c>
      <c r="C2807" s="31">
        <v>0</v>
      </c>
    </row>
    <row r="2808" spans="1:3" x14ac:dyDescent="0.25">
      <c r="A2808" s="29">
        <v>2807</v>
      </c>
      <c r="B2808" s="31">
        <v>28.070000000001588</v>
      </c>
      <c r="C2808" s="31">
        <v>0</v>
      </c>
    </row>
    <row r="2809" spans="1:3" x14ac:dyDescent="0.25">
      <c r="A2809" s="29">
        <v>2808</v>
      </c>
      <c r="B2809" s="31">
        <v>28.08000000000159</v>
      </c>
      <c r="C2809" s="31">
        <v>0</v>
      </c>
    </row>
    <row r="2810" spans="1:3" x14ac:dyDescent="0.25">
      <c r="A2810" s="29">
        <v>2809</v>
      </c>
      <c r="B2810" s="31">
        <v>28.090000000001591</v>
      </c>
      <c r="C2810" s="31">
        <v>0</v>
      </c>
    </row>
    <row r="2811" spans="1:3" x14ac:dyDescent="0.25">
      <c r="A2811" s="29">
        <v>2810</v>
      </c>
      <c r="B2811" s="31">
        <v>28.100000000001593</v>
      </c>
      <c r="C2811" s="31">
        <v>0</v>
      </c>
    </row>
    <row r="2812" spans="1:3" x14ac:dyDescent="0.25">
      <c r="A2812" s="29">
        <v>2811</v>
      </c>
      <c r="B2812" s="31">
        <v>28.110000000001595</v>
      </c>
      <c r="C2812" s="31">
        <v>0</v>
      </c>
    </row>
    <row r="2813" spans="1:3" x14ac:dyDescent="0.25">
      <c r="A2813" s="29">
        <v>2812</v>
      </c>
      <c r="B2813" s="31">
        <v>28.120000000001596</v>
      </c>
      <c r="C2813" s="31">
        <v>0</v>
      </c>
    </row>
    <row r="2814" spans="1:3" x14ac:dyDescent="0.25">
      <c r="A2814" s="29">
        <v>2813</v>
      </c>
      <c r="B2814" s="31">
        <v>28.130000000001598</v>
      </c>
      <c r="C2814" s="31">
        <v>0</v>
      </c>
    </row>
    <row r="2815" spans="1:3" x14ac:dyDescent="0.25">
      <c r="A2815" s="29">
        <v>2814</v>
      </c>
      <c r="B2815" s="31">
        <v>28.140000000001599</v>
      </c>
      <c r="C2815" s="31">
        <v>0</v>
      </c>
    </row>
    <row r="2816" spans="1:3" x14ac:dyDescent="0.25">
      <c r="A2816" s="29">
        <v>2815</v>
      </c>
      <c r="B2816" s="31">
        <v>28.150000000001601</v>
      </c>
      <c r="C2816" s="31">
        <v>0</v>
      </c>
    </row>
    <row r="2817" spans="1:3" x14ac:dyDescent="0.25">
      <c r="A2817" s="29">
        <v>2816</v>
      </c>
      <c r="B2817" s="31">
        <v>28.160000000001602</v>
      </c>
      <c r="C2817" s="31">
        <v>0</v>
      </c>
    </row>
    <row r="2818" spans="1:3" x14ac:dyDescent="0.25">
      <c r="A2818" s="29">
        <v>2817</v>
      </c>
      <c r="B2818" s="31">
        <v>28.170000000001604</v>
      </c>
      <c r="C2818" s="31">
        <v>0</v>
      </c>
    </row>
    <row r="2819" spans="1:3" x14ac:dyDescent="0.25">
      <c r="A2819" s="29">
        <v>2818</v>
      </c>
      <c r="B2819" s="31">
        <v>28.180000000001606</v>
      </c>
      <c r="C2819" s="31">
        <v>0</v>
      </c>
    </row>
    <row r="2820" spans="1:3" x14ac:dyDescent="0.25">
      <c r="A2820" s="29">
        <v>2819</v>
      </c>
      <c r="B2820" s="31">
        <v>28.190000000001607</v>
      </c>
      <c r="C2820" s="31">
        <v>0</v>
      </c>
    </row>
    <row r="2821" spans="1:3" x14ac:dyDescent="0.25">
      <c r="A2821" s="29">
        <v>2820</v>
      </c>
      <c r="B2821" s="31">
        <v>28.200000000001609</v>
      </c>
      <c r="C2821" s="31">
        <v>0</v>
      </c>
    </row>
    <row r="2822" spans="1:3" x14ac:dyDescent="0.25">
      <c r="A2822" s="29">
        <v>2821</v>
      </c>
      <c r="B2822" s="31">
        <v>28.21000000000161</v>
      </c>
      <c r="C2822" s="31">
        <v>0</v>
      </c>
    </row>
    <row r="2823" spans="1:3" x14ac:dyDescent="0.25">
      <c r="A2823" s="29">
        <v>2822</v>
      </c>
      <c r="B2823" s="31">
        <v>28.220000000001612</v>
      </c>
      <c r="C2823" s="31">
        <v>0</v>
      </c>
    </row>
    <row r="2824" spans="1:3" x14ac:dyDescent="0.25">
      <c r="A2824" s="29">
        <v>2823</v>
      </c>
      <c r="B2824" s="31">
        <v>28.230000000001613</v>
      </c>
      <c r="C2824" s="31">
        <v>0</v>
      </c>
    </row>
    <row r="2825" spans="1:3" x14ac:dyDescent="0.25">
      <c r="A2825" s="29">
        <v>2824</v>
      </c>
      <c r="B2825" s="31">
        <v>28.240000000001615</v>
      </c>
      <c r="C2825" s="31">
        <v>0</v>
      </c>
    </row>
    <row r="2826" spans="1:3" x14ac:dyDescent="0.25">
      <c r="A2826" s="29">
        <v>2825</v>
      </c>
      <c r="B2826" s="31">
        <v>28.250000000001616</v>
      </c>
      <c r="C2826" s="31">
        <v>0</v>
      </c>
    </row>
    <row r="2827" spans="1:3" x14ac:dyDescent="0.25">
      <c r="A2827" s="29">
        <v>2826</v>
      </c>
      <c r="B2827" s="31">
        <v>28.260000000001618</v>
      </c>
      <c r="C2827" s="31">
        <v>0</v>
      </c>
    </row>
    <row r="2828" spans="1:3" x14ac:dyDescent="0.25">
      <c r="A2828" s="29">
        <v>2827</v>
      </c>
      <c r="B2828" s="31">
        <v>28.27000000000162</v>
      </c>
      <c r="C2828" s="31">
        <v>0</v>
      </c>
    </row>
    <row r="2829" spans="1:3" x14ac:dyDescent="0.25">
      <c r="A2829" s="29">
        <v>2828</v>
      </c>
      <c r="B2829" s="31">
        <v>28.280000000001621</v>
      </c>
      <c r="C2829" s="31">
        <v>0</v>
      </c>
    </row>
    <row r="2830" spans="1:3" x14ac:dyDescent="0.25">
      <c r="A2830" s="29">
        <v>2829</v>
      </c>
      <c r="B2830" s="31">
        <v>28.290000000001623</v>
      </c>
      <c r="C2830" s="31">
        <v>0</v>
      </c>
    </row>
    <row r="2831" spans="1:3" x14ac:dyDescent="0.25">
      <c r="A2831" s="29">
        <v>2830</v>
      </c>
      <c r="B2831" s="31">
        <v>28.300000000001624</v>
      </c>
      <c r="C2831" s="31">
        <v>0</v>
      </c>
    </row>
    <row r="2832" spans="1:3" x14ac:dyDescent="0.25">
      <c r="A2832" s="29">
        <v>2831</v>
      </c>
      <c r="B2832" s="31">
        <v>28.310000000001626</v>
      </c>
      <c r="C2832" s="31">
        <v>0</v>
      </c>
    </row>
    <row r="2833" spans="1:3" x14ac:dyDescent="0.25">
      <c r="A2833" s="29">
        <v>2832</v>
      </c>
      <c r="B2833" s="31">
        <v>28.320000000001627</v>
      </c>
      <c r="C2833" s="31">
        <v>0</v>
      </c>
    </row>
    <row r="2834" spans="1:3" x14ac:dyDescent="0.25">
      <c r="A2834" s="29">
        <v>2833</v>
      </c>
      <c r="B2834" s="31">
        <v>28.330000000001629</v>
      </c>
      <c r="C2834" s="31">
        <v>0</v>
      </c>
    </row>
    <row r="2835" spans="1:3" x14ac:dyDescent="0.25">
      <c r="A2835" s="29">
        <v>2834</v>
      </c>
      <c r="B2835" s="31">
        <v>28.340000000001631</v>
      </c>
      <c r="C2835" s="31">
        <v>0</v>
      </c>
    </row>
    <row r="2836" spans="1:3" x14ac:dyDescent="0.25">
      <c r="A2836" s="29">
        <v>2835</v>
      </c>
      <c r="B2836" s="31">
        <v>28.350000000001632</v>
      </c>
      <c r="C2836" s="31">
        <v>0</v>
      </c>
    </row>
    <row r="2837" spans="1:3" x14ac:dyDescent="0.25">
      <c r="A2837" s="29">
        <v>2836</v>
      </c>
      <c r="B2837" s="31">
        <v>28.360000000001634</v>
      </c>
      <c r="C2837" s="31">
        <v>0</v>
      </c>
    </row>
    <row r="2838" spans="1:3" x14ac:dyDescent="0.25">
      <c r="A2838" s="29">
        <v>2837</v>
      </c>
      <c r="B2838" s="31">
        <v>28.370000000001635</v>
      </c>
      <c r="C2838" s="31">
        <v>0</v>
      </c>
    </row>
    <row r="2839" spans="1:3" x14ac:dyDescent="0.25">
      <c r="A2839" s="29">
        <v>2838</v>
      </c>
      <c r="B2839" s="31">
        <v>28.380000000001637</v>
      </c>
      <c r="C2839" s="31">
        <v>0</v>
      </c>
    </row>
    <row r="2840" spans="1:3" x14ac:dyDescent="0.25">
      <c r="A2840" s="29">
        <v>2839</v>
      </c>
      <c r="B2840" s="31">
        <v>28.390000000001638</v>
      </c>
      <c r="C2840" s="31">
        <v>0</v>
      </c>
    </row>
    <row r="2841" spans="1:3" x14ac:dyDescent="0.25">
      <c r="A2841" s="29">
        <v>2840</v>
      </c>
      <c r="B2841" s="31">
        <v>28.40000000000164</v>
      </c>
      <c r="C2841" s="31">
        <v>0</v>
      </c>
    </row>
    <row r="2842" spans="1:3" x14ac:dyDescent="0.25">
      <c r="A2842" s="29">
        <v>2841</v>
      </c>
      <c r="B2842" s="31">
        <v>28.410000000001641</v>
      </c>
      <c r="C2842" s="31">
        <v>0</v>
      </c>
    </row>
    <row r="2843" spans="1:3" x14ac:dyDescent="0.25">
      <c r="A2843" s="29">
        <v>2842</v>
      </c>
      <c r="B2843" s="31">
        <v>28.420000000001643</v>
      </c>
      <c r="C2843" s="31">
        <v>0</v>
      </c>
    </row>
    <row r="2844" spans="1:3" x14ac:dyDescent="0.25">
      <c r="A2844" s="29">
        <v>2843</v>
      </c>
      <c r="B2844" s="31">
        <v>28.430000000001645</v>
      </c>
      <c r="C2844" s="31">
        <v>0</v>
      </c>
    </row>
    <row r="2845" spans="1:3" x14ac:dyDescent="0.25">
      <c r="A2845" s="29">
        <v>2844</v>
      </c>
      <c r="B2845" s="31">
        <v>28.440000000001646</v>
      </c>
      <c r="C2845" s="31">
        <v>0</v>
      </c>
    </row>
    <row r="2846" spans="1:3" x14ac:dyDescent="0.25">
      <c r="A2846" s="29">
        <v>2845</v>
      </c>
      <c r="B2846" s="31">
        <v>28.450000000001648</v>
      </c>
      <c r="C2846" s="31">
        <v>0</v>
      </c>
    </row>
    <row r="2847" spans="1:3" x14ac:dyDescent="0.25">
      <c r="A2847" s="29">
        <v>2846</v>
      </c>
      <c r="B2847" s="31">
        <v>28.460000000001649</v>
      </c>
      <c r="C2847" s="31">
        <v>0</v>
      </c>
    </row>
    <row r="2848" spans="1:3" x14ac:dyDescent="0.25">
      <c r="A2848" s="29">
        <v>2847</v>
      </c>
      <c r="B2848" s="31">
        <v>28.470000000001651</v>
      </c>
      <c r="C2848" s="31">
        <v>0</v>
      </c>
    </row>
    <row r="2849" spans="1:3" x14ac:dyDescent="0.25">
      <c r="A2849" s="29">
        <v>2848</v>
      </c>
      <c r="B2849" s="31">
        <v>28.480000000001652</v>
      </c>
      <c r="C2849" s="31">
        <v>0</v>
      </c>
    </row>
    <row r="2850" spans="1:3" x14ac:dyDescent="0.25">
      <c r="A2850" s="29">
        <v>2849</v>
      </c>
      <c r="B2850" s="31">
        <v>28.490000000001654</v>
      </c>
      <c r="C2850" s="31">
        <v>0</v>
      </c>
    </row>
    <row r="2851" spans="1:3" x14ac:dyDescent="0.25">
      <c r="A2851" s="29">
        <v>2850</v>
      </c>
      <c r="B2851" s="31">
        <v>28.500000000001656</v>
      </c>
      <c r="C2851" s="31">
        <v>0</v>
      </c>
    </row>
    <row r="2852" spans="1:3" x14ac:dyDescent="0.25">
      <c r="A2852" s="29">
        <v>2851</v>
      </c>
      <c r="B2852" s="31">
        <v>28.510000000001657</v>
      </c>
      <c r="C2852" s="31">
        <v>0</v>
      </c>
    </row>
    <row r="2853" spans="1:3" x14ac:dyDescent="0.25">
      <c r="A2853" s="29">
        <v>2852</v>
      </c>
      <c r="B2853" s="31">
        <v>28.520000000001659</v>
      </c>
      <c r="C2853" s="31">
        <v>0</v>
      </c>
    </row>
    <row r="2854" spans="1:3" x14ac:dyDescent="0.25">
      <c r="A2854" s="29">
        <v>2853</v>
      </c>
      <c r="B2854" s="31">
        <v>28.53000000000166</v>
      </c>
      <c r="C2854" s="31">
        <v>0</v>
      </c>
    </row>
    <row r="2855" spans="1:3" x14ac:dyDescent="0.25">
      <c r="A2855" s="29">
        <v>2854</v>
      </c>
      <c r="B2855" s="31">
        <v>28.540000000001662</v>
      </c>
      <c r="C2855" s="31">
        <v>0</v>
      </c>
    </row>
    <row r="2856" spans="1:3" x14ac:dyDescent="0.25">
      <c r="A2856" s="29">
        <v>2855</v>
      </c>
      <c r="B2856" s="31">
        <v>28.550000000001663</v>
      </c>
      <c r="C2856" s="31">
        <v>0</v>
      </c>
    </row>
    <row r="2857" spans="1:3" x14ac:dyDescent="0.25">
      <c r="A2857" s="29">
        <v>2856</v>
      </c>
      <c r="B2857" s="31">
        <v>28.560000000001665</v>
      </c>
      <c r="C2857" s="31">
        <v>0</v>
      </c>
    </row>
    <row r="2858" spans="1:3" x14ac:dyDescent="0.25">
      <c r="A2858" s="29">
        <v>2857</v>
      </c>
      <c r="B2858" s="31">
        <v>28.570000000001667</v>
      </c>
      <c r="C2858" s="31">
        <v>0</v>
      </c>
    </row>
    <row r="2859" spans="1:3" x14ac:dyDescent="0.25">
      <c r="A2859" s="29">
        <v>2858</v>
      </c>
      <c r="B2859" s="31">
        <v>28.580000000001668</v>
      </c>
      <c r="C2859" s="31">
        <v>0</v>
      </c>
    </row>
    <row r="2860" spans="1:3" x14ac:dyDescent="0.25">
      <c r="A2860" s="29">
        <v>2859</v>
      </c>
      <c r="B2860" s="31">
        <v>28.59000000000167</v>
      </c>
      <c r="C2860" s="31">
        <v>0</v>
      </c>
    </row>
    <row r="2861" spans="1:3" x14ac:dyDescent="0.25">
      <c r="A2861" s="29">
        <v>2860</v>
      </c>
      <c r="B2861" s="31">
        <v>28.600000000001671</v>
      </c>
      <c r="C2861" s="31">
        <v>0</v>
      </c>
    </row>
    <row r="2862" spans="1:3" x14ac:dyDescent="0.25">
      <c r="A2862" s="29">
        <v>2861</v>
      </c>
      <c r="B2862" s="31">
        <v>28.610000000001673</v>
      </c>
      <c r="C2862" s="31">
        <v>0</v>
      </c>
    </row>
    <row r="2863" spans="1:3" x14ac:dyDescent="0.25">
      <c r="A2863" s="29">
        <v>2862</v>
      </c>
      <c r="B2863" s="31">
        <v>28.620000000001674</v>
      </c>
      <c r="C2863" s="31">
        <v>0</v>
      </c>
    </row>
    <row r="2864" spans="1:3" x14ac:dyDescent="0.25">
      <c r="A2864" s="29">
        <v>2863</v>
      </c>
      <c r="B2864" s="31">
        <v>28.630000000001676</v>
      </c>
      <c r="C2864" s="31">
        <v>0</v>
      </c>
    </row>
    <row r="2865" spans="1:3" x14ac:dyDescent="0.25">
      <c r="A2865" s="29">
        <v>2864</v>
      </c>
      <c r="B2865" s="31">
        <v>28.640000000001677</v>
      </c>
      <c r="C2865" s="31">
        <v>0</v>
      </c>
    </row>
    <row r="2866" spans="1:3" x14ac:dyDescent="0.25">
      <c r="A2866" s="29">
        <v>2865</v>
      </c>
      <c r="B2866" s="31">
        <v>28.650000000001679</v>
      </c>
      <c r="C2866" s="31">
        <v>0</v>
      </c>
    </row>
    <row r="2867" spans="1:3" x14ac:dyDescent="0.25">
      <c r="A2867" s="29">
        <v>2866</v>
      </c>
      <c r="B2867" s="31">
        <v>28.660000000001681</v>
      </c>
      <c r="C2867" s="31">
        <v>0</v>
      </c>
    </row>
    <row r="2868" spans="1:3" x14ac:dyDescent="0.25">
      <c r="A2868" s="29">
        <v>2867</v>
      </c>
      <c r="B2868" s="31">
        <v>28.670000000001682</v>
      </c>
      <c r="C2868" s="31">
        <v>0</v>
      </c>
    </row>
    <row r="2869" spans="1:3" x14ac:dyDescent="0.25">
      <c r="A2869" s="29">
        <v>2868</v>
      </c>
      <c r="B2869" s="31">
        <v>28.680000000001684</v>
      </c>
      <c r="C2869" s="31">
        <v>0</v>
      </c>
    </row>
    <row r="2870" spans="1:3" x14ac:dyDescent="0.25">
      <c r="A2870" s="29">
        <v>2869</v>
      </c>
      <c r="B2870" s="31">
        <v>28.690000000001685</v>
      </c>
      <c r="C2870" s="31">
        <v>0</v>
      </c>
    </row>
    <row r="2871" spans="1:3" x14ac:dyDescent="0.25">
      <c r="A2871" s="29">
        <v>2870</v>
      </c>
      <c r="B2871" s="31">
        <v>28.700000000001687</v>
      </c>
      <c r="C2871" s="31">
        <v>0</v>
      </c>
    </row>
    <row r="2872" spans="1:3" x14ac:dyDescent="0.25">
      <c r="A2872" s="29">
        <v>2871</v>
      </c>
      <c r="B2872" s="31">
        <v>28.710000000001688</v>
      </c>
      <c r="C2872" s="31">
        <v>0</v>
      </c>
    </row>
    <row r="2873" spans="1:3" x14ac:dyDescent="0.25">
      <c r="A2873" s="29">
        <v>2872</v>
      </c>
      <c r="B2873" s="31">
        <v>28.72000000000169</v>
      </c>
      <c r="C2873" s="31">
        <v>0</v>
      </c>
    </row>
    <row r="2874" spans="1:3" x14ac:dyDescent="0.25">
      <c r="A2874" s="29">
        <v>2873</v>
      </c>
      <c r="B2874" s="31">
        <v>28.730000000001692</v>
      </c>
      <c r="C2874" s="31">
        <v>0</v>
      </c>
    </row>
    <row r="2875" spans="1:3" x14ac:dyDescent="0.25">
      <c r="A2875" s="29">
        <v>2874</v>
      </c>
      <c r="B2875" s="31">
        <v>28.740000000001693</v>
      </c>
      <c r="C2875" s="31">
        <v>0</v>
      </c>
    </row>
    <row r="2876" spans="1:3" x14ac:dyDescent="0.25">
      <c r="A2876" s="29">
        <v>2875</v>
      </c>
      <c r="B2876" s="31">
        <v>28.750000000001695</v>
      </c>
      <c r="C2876" s="31">
        <v>0</v>
      </c>
    </row>
    <row r="2877" spans="1:3" x14ac:dyDescent="0.25">
      <c r="A2877" s="29">
        <v>2876</v>
      </c>
      <c r="B2877" s="31">
        <v>28.760000000001696</v>
      </c>
      <c r="C2877" s="31">
        <v>0</v>
      </c>
    </row>
    <row r="2878" spans="1:3" x14ac:dyDescent="0.25">
      <c r="A2878" s="29">
        <v>2877</v>
      </c>
      <c r="B2878" s="31">
        <v>28.770000000001698</v>
      </c>
      <c r="C2878" s="31">
        <v>0</v>
      </c>
    </row>
    <row r="2879" spans="1:3" x14ac:dyDescent="0.25">
      <c r="A2879" s="29">
        <v>2878</v>
      </c>
      <c r="B2879" s="31">
        <v>28.780000000001699</v>
      </c>
      <c r="C2879" s="31">
        <v>0</v>
      </c>
    </row>
    <row r="2880" spans="1:3" x14ac:dyDescent="0.25">
      <c r="A2880" s="29">
        <v>2879</v>
      </c>
      <c r="B2880" s="31">
        <v>28.790000000001701</v>
      </c>
      <c r="C2880" s="31">
        <v>0</v>
      </c>
    </row>
    <row r="2881" spans="1:3" x14ac:dyDescent="0.25">
      <c r="A2881" s="29">
        <v>2880</v>
      </c>
      <c r="B2881" s="31">
        <v>28.800000000001702</v>
      </c>
      <c r="C2881" s="31">
        <v>0</v>
      </c>
    </row>
    <row r="2882" spans="1:3" x14ac:dyDescent="0.25">
      <c r="A2882" s="29">
        <v>2881</v>
      </c>
      <c r="B2882" s="31">
        <v>28.810000000001704</v>
      </c>
      <c r="C2882" s="31">
        <v>0</v>
      </c>
    </row>
    <row r="2883" spans="1:3" x14ac:dyDescent="0.25">
      <c r="A2883" s="29">
        <v>2882</v>
      </c>
      <c r="B2883" s="31">
        <v>28.820000000001706</v>
      </c>
      <c r="C2883" s="31">
        <v>0</v>
      </c>
    </row>
    <row r="2884" spans="1:3" x14ac:dyDescent="0.25">
      <c r="A2884" s="29">
        <v>2883</v>
      </c>
      <c r="B2884" s="31">
        <v>28.830000000001707</v>
      </c>
      <c r="C2884" s="31">
        <v>0</v>
      </c>
    </row>
    <row r="2885" spans="1:3" x14ac:dyDescent="0.25">
      <c r="A2885" s="29">
        <v>2884</v>
      </c>
      <c r="B2885" s="31">
        <v>28.840000000001709</v>
      </c>
      <c r="C2885" s="31">
        <v>0</v>
      </c>
    </row>
    <row r="2886" spans="1:3" x14ac:dyDescent="0.25">
      <c r="A2886" s="29">
        <v>2885</v>
      </c>
      <c r="B2886" s="31">
        <v>28.85000000000171</v>
      </c>
      <c r="C2886" s="31">
        <v>0</v>
      </c>
    </row>
    <row r="2887" spans="1:3" x14ac:dyDescent="0.25">
      <c r="A2887" s="29">
        <v>2886</v>
      </c>
      <c r="B2887" s="31">
        <v>28.860000000001712</v>
      </c>
      <c r="C2887" s="31">
        <v>0</v>
      </c>
    </row>
    <row r="2888" spans="1:3" x14ac:dyDescent="0.25">
      <c r="A2888" s="29">
        <v>2887</v>
      </c>
      <c r="B2888" s="31">
        <v>28.870000000001713</v>
      </c>
      <c r="C2888" s="31">
        <v>0</v>
      </c>
    </row>
    <row r="2889" spans="1:3" x14ac:dyDescent="0.25">
      <c r="A2889" s="29">
        <v>2888</v>
      </c>
      <c r="B2889" s="31">
        <v>28.880000000001715</v>
      </c>
      <c r="C2889" s="31">
        <v>0</v>
      </c>
    </row>
    <row r="2890" spans="1:3" x14ac:dyDescent="0.25">
      <c r="A2890" s="29">
        <v>2889</v>
      </c>
      <c r="B2890" s="31">
        <v>28.890000000001717</v>
      </c>
      <c r="C2890" s="31">
        <v>0</v>
      </c>
    </row>
    <row r="2891" spans="1:3" x14ac:dyDescent="0.25">
      <c r="A2891" s="29">
        <v>2890</v>
      </c>
      <c r="B2891" s="31">
        <v>28.900000000001718</v>
      </c>
      <c r="C2891" s="31">
        <v>0</v>
      </c>
    </row>
    <row r="2892" spans="1:3" x14ac:dyDescent="0.25">
      <c r="A2892" s="29">
        <v>2891</v>
      </c>
      <c r="B2892" s="31">
        <v>28.91000000000172</v>
      </c>
      <c r="C2892" s="31">
        <v>0</v>
      </c>
    </row>
    <row r="2893" spans="1:3" x14ac:dyDescent="0.25">
      <c r="A2893" s="29">
        <v>2892</v>
      </c>
      <c r="B2893" s="31">
        <v>28.920000000001721</v>
      </c>
      <c r="C2893" s="31">
        <v>0</v>
      </c>
    </row>
    <row r="2894" spans="1:3" x14ac:dyDescent="0.25">
      <c r="A2894" s="29">
        <v>2893</v>
      </c>
      <c r="B2894" s="31">
        <v>28.930000000001723</v>
      </c>
      <c r="C2894" s="31">
        <v>0</v>
      </c>
    </row>
    <row r="2895" spans="1:3" x14ac:dyDescent="0.25">
      <c r="A2895" s="29">
        <v>2894</v>
      </c>
      <c r="B2895" s="31">
        <v>28.940000000001724</v>
      </c>
      <c r="C2895" s="31">
        <v>0</v>
      </c>
    </row>
    <row r="2896" spans="1:3" x14ac:dyDescent="0.25">
      <c r="A2896" s="29">
        <v>2895</v>
      </c>
      <c r="B2896" s="31">
        <v>28.950000000001726</v>
      </c>
      <c r="C2896" s="31">
        <v>0</v>
      </c>
    </row>
    <row r="2897" spans="1:3" x14ac:dyDescent="0.25">
      <c r="A2897" s="29">
        <v>2896</v>
      </c>
      <c r="B2897" s="31">
        <v>28.960000000001727</v>
      </c>
      <c r="C2897" s="31">
        <v>0</v>
      </c>
    </row>
    <row r="2898" spans="1:3" x14ac:dyDescent="0.25">
      <c r="A2898" s="29">
        <v>2897</v>
      </c>
      <c r="B2898" s="31">
        <v>28.970000000001729</v>
      </c>
      <c r="C2898" s="31">
        <v>0</v>
      </c>
    </row>
    <row r="2899" spans="1:3" x14ac:dyDescent="0.25">
      <c r="A2899" s="29">
        <v>2898</v>
      </c>
      <c r="B2899" s="31">
        <v>28.980000000001731</v>
      </c>
      <c r="C2899" s="31">
        <v>0</v>
      </c>
    </row>
    <row r="2900" spans="1:3" x14ac:dyDescent="0.25">
      <c r="A2900" s="29">
        <v>2899</v>
      </c>
      <c r="B2900" s="31">
        <v>28.990000000001732</v>
      </c>
      <c r="C2900" s="31">
        <v>0</v>
      </c>
    </row>
    <row r="2901" spans="1:3" x14ac:dyDescent="0.25">
      <c r="A2901" s="29">
        <v>2900</v>
      </c>
      <c r="B2901" s="31">
        <v>29.000000000001734</v>
      </c>
      <c r="C2901" s="31">
        <v>0</v>
      </c>
    </row>
    <row r="2902" spans="1:3" x14ac:dyDescent="0.25">
      <c r="A2902" s="29">
        <v>2901</v>
      </c>
      <c r="B2902" s="31">
        <v>29.010000000001735</v>
      </c>
      <c r="C2902" s="31">
        <v>0</v>
      </c>
    </row>
    <row r="2903" spans="1:3" x14ac:dyDescent="0.25">
      <c r="A2903" s="29">
        <v>2902</v>
      </c>
      <c r="B2903" s="31">
        <v>29.020000000001737</v>
      </c>
      <c r="C2903" s="31">
        <v>0</v>
      </c>
    </row>
    <row r="2904" spans="1:3" x14ac:dyDescent="0.25">
      <c r="A2904" s="29">
        <v>2903</v>
      </c>
      <c r="B2904" s="31">
        <v>29.030000000001738</v>
      </c>
      <c r="C2904" s="31">
        <v>0</v>
      </c>
    </row>
    <row r="2905" spans="1:3" x14ac:dyDescent="0.25">
      <c r="A2905" s="29">
        <v>2904</v>
      </c>
      <c r="B2905" s="31">
        <v>29.04000000000174</v>
      </c>
      <c r="C2905" s="31">
        <v>0</v>
      </c>
    </row>
    <row r="2906" spans="1:3" x14ac:dyDescent="0.25">
      <c r="A2906" s="29">
        <v>2905</v>
      </c>
      <c r="B2906" s="31">
        <v>29.050000000001742</v>
      </c>
      <c r="C2906" s="31">
        <v>0</v>
      </c>
    </row>
    <row r="2907" spans="1:3" x14ac:dyDescent="0.25">
      <c r="A2907" s="29">
        <v>2906</v>
      </c>
      <c r="B2907" s="31">
        <v>29.060000000001743</v>
      </c>
      <c r="C2907" s="31">
        <v>0</v>
      </c>
    </row>
    <row r="2908" spans="1:3" x14ac:dyDescent="0.25">
      <c r="A2908" s="29">
        <v>2907</v>
      </c>
      <c r="B2908" s="31">
        <v>29.070000000001745</v>
      </c>
      <c r="C2908" s="31">
        <v>0</v>
      </c>
    </row>
    <row r="2909" spans="1:3" x14ac:dyDescent="0.25">
      <c r="A2909" s="29">
        <v>2908</v>
      </c>
      <c r="B2909" s="31">
        <v>29.080000000001746</v>
      </c>
      <c r="C2909" s="31">
        <v>0</v>
      </c>
    </row>
    <row r="2910" spans="1:3" x14ac:dyDescent="0.25">
      <c r="A2910" s="29">
        <v>2909</v>
      </c>
      <c r="B2910" s="31">
        <v>29.090000000001748</v>
      </c>
      <c r="C2910" s="31">
        <v>0</v>
      </c>
    </row>
    <row r="2911" spans="1:3" x14ac:dyDescent="0.25">
      <c r="A2911" s="29">
        <v>2910</v>
      </c>
      <c r="B2911" s="31">
        <v>29.100000000001749</v>
      </c>
      <c r="C2911" s="31">
        <v>0</v>
      </c>
    </row>
    <row r="2912" spans="1:3" x14ac:dyDescent="0.25">
      <c r="A2912" s="29">
        <v>2911</v>
      </c>
      <c r="B2912" s="31">
        <v>29.110000000001751</v>
      </c>
      <c r="C2912" s="31">
        <v>0</v>
      </c>
    </row>
    <row r="2913" spans="1:3" x14ac:dyDescent="0.25">
      <c r="A2913" s="29">
        <v>2912</v>
      </c>
      <c r="B2913" s="31">
        <v>29.120000000001752</v>
      </c>
      <c r="C2913" s="31">
        <v>0</v>
      </c>
    </row>
    <row r="2914" spans="1:3" x14ac:dyDescent="0.25">
      <c r="A2914" s="29">
        <v>2913</v>
      </c>
      <c r="B2914" s="31">
        <v>29.130000000001754</v>
      </c>
      <c r="C2914" s="31">
        <v>0</v>
      </c>
    </row>
    <row r="2915" spans="1:3" x14ac:dyDescent="0.25">
      <c r="A2915" s="29">
        <v>2914</v>
      </c>
      <c r="B2915" s="31">
        <v>29.140000000001756</v>
      </c>
      <c r="C2915" s="31">
        <v>0</v>
      </c>
    </row>
    <row r="2916" spans="1:3" x14ac:dyDescent="0.25">
      <c r="A2916" s="29">
        <v>2915</v>
      </c>
      <c r="B2916" s="31">
        <v>29.150000000001757</v>
      </c>
      <c r="C2916" s="31">
        <v>0</v>
      </c>
    </row>
    <row r="2917" spans="1:3" x14ac:dyDescent="0.25">
      <c r="A2917" s="29">
        <v>2916</v>
      </c>
      <c r="B2917" s="31">
        <v>29.160000000001759</v>
      </c>
      <c r="C2917" s="31">
        <v>0</v>
      </c>
    </row>
    <row r="2918" spans="1:3" x14ac:dyDescent="0.25">
      <c r="A2918" s="29">
        <v>2917</v>
      </c>
      <c r="B2918" s="31">
        <v>29.17000000000176</v>
      </c>
      <c r="C2918" s="31">
        <v>0</v>
      </c>
    </row>
    <row r="2919" spans="1:3" x14ac:dyDescent="0.25">
      <c r="A2919" s="29">
        <v>2918</v>
      </c>
      <c r="B2919" s="31">
        <v>29.180000000001762</v>
      </c>
      <c r="C2919" s="31">
        <v>0</v>
      </c>
    </row>
    <row r="2920" spans="1:3" x14ac:dyDescent="0.25">
      <c r="A2920" s="29">
        <v>2919</v>
      </c>
      <c r="B2920" s="31">
        <v>29.190000000001763</v>
      </c>
      <c r="C2920" s="31">
        <v>0</v>
      </c>
    </row>
    <row r="2921" spans="1:3" x14ac:dyDescent="0.25">
      <c r="A2921" s="29">
        <v>2920</v>
      </c>
      <c r="B2921" s="31">
        <v>29.200000000001765</v>
      </c>
      <c r="C2921" s="31">
        <v>0</v>
      </c>
    </row>
    <row r="2922" spans="1:3" x14ac:dyDescent="0.25">
      <c r="A2922" s="29">
        <v>2921</v>
      </c>
      <c r="B2922" s="31">
        <v>29.210000000001767</v>
      </c>
      <c r="C2922" s="31">
        <v>0</v>
      </c>
    </row>
    <row r="2923" spans="1:3" x14ac:dyDescent="0.25">
      <c r="A2923" s="29">
        <v>2922</v>
      </c>
      <c r="B2923" s="31">
        <v>29.220000000001768</v>
      </c>
      <c r="C2923" s="31">
        <v>0</v>
      </c>
    </row>
    <row r="2924" spans="1:3" x14ac:dyDescent="0.25">
      <c r="A2924" s="29">
        <v>2923</v>
      </c>
      <c r="B2924" s="31">
        <v>29.23000000000177</v>
      </c>
      <c r="C2924" s="31">
        <v>0</v>
      </c>
    </row>
    <row r="2925" spans="1:3" x14ac:dyDescent="0.25">
      <c r="A2925" s="29">
        <v>2924</v>
      </c>
      <c r="B2925" s="31">
        <v>29.240000000001771</v>
      </c>
      <c r="C2925" s="31">
        <v>0</v>
      </c>
    </row>
    <row r="2926" spans="1:3" x14ac:dyDescent="0.25">
      <c r="A2926" s="29">
        <v>2925</v>
      </c>
      <c r="B2926" s="31">
        <v>29.250000000001773</v>
      </c>
      <c r="C2926" s="31">
        <v>0</v>
      </c>
    </row>
    <row r="2927" spans="1:3" x14ac:dyDescent="0.25">
      <c r="A2927" s="29">
        <v>2926</v>
      </c>
      <c r="B2927" s="31">
        <v>29.260000000001774</v>
      </c>
      <c r="C2927" s="31">
        <v>0</v>
      </c>
    </row>
    <row r="2928" spans="1:3" x14ac:dyDescent="0.25">
      <c r="A2928" s="29">
        <v>2927</v>
      </c>
      <c r="B2928" s="31">
        <v>29.270000000001776</v>
      </c>
      <c r="C2928" s="31">
        <v>0</v>
      </c>
    </row>
    <row r="2929" spans="1:3" x14ac:dyDescent="0.25">
      <c r="A2929" s="29">
        <v>2928</v>
      </c>
      <c r="B2929" s="31">
        <v>29.280000000001777</v>
      </c>
      <c r="C2929" s="31">
        <v>0</v>
      </c>
    </row>
    <row r="2930" spans="1:3" x14ac:dyDescent="0.25">
      <c r="A2930" s="29">
        <v>2929</v>
      </c>
      <c r="B2930" s="31">
        <v>29.290000000001779</v>
      </c>
      <c r="C2930" s="31">
        <v>0</v>
      </c>
    </row>
    <row r="2931" spans="1:3" x14ac:dyDescent="0.25">
      <c r="A2931" s="29">
        <v>2930</v>
      </c>
      <c r="B2931" s="31">
        <v>29.300000000001781</v>
      </c>
      <c r="C2931" s="31">
        <v>0</v>
      </c>
    </row>
    <row r="2932" spans="1:3" x14ac:dyDescent="0.25">
      <c r="A2932" s="29">
        <v>2931</v>
      </c>
      <c r="B2932" s="31">
        <v>29.310000000001782</v>
      </c>
      <c r="C2932" s="31">
        <v>0</v>
      </c>
    </row>
    <row r="2933" spans="1:3" x14ac:dyDescent="0.25">
      <c r="A2933" s="29">
        <v>2932</v>
      </c>
      <c r="B2933" s="31">
        <v>29.320000000001784</v>
      </c>
      <c r="C2933" s="31">
        <v>0</v>
      </c>
    </row>
    <row r="2934" spans="1:3" x14ac:dyDescent="0.25">
      <c r="A2934" s="29">
        <v>2933</v>
      </c>
      <c r="B2934" s="31">
        <v>29.330000000001785</v>
      </c>
      <c r="C2934" s="31">
        <v>0</v>
      </c>
    </row>
    <row r="2935" spans="1:3" x14ac:dyDescent="0.25">
      <c r="A2935" s="29">
        <v>2934</v>
      </c>
      <c r="B2935" s="31">
        <v>29.340000000001787</v>
      </c>
      <c r="C2935" s="31">
        <v>0</v>
      </c>
    </row>
    <row r="2936" spans="1:3" x14ac:dyDescent="0.25">
      <c r="A2936" s="29">
        <v>2935</v>
      </c>
      <c r="B2936" s="31">
        <v>29.350000000001788</v>
      </c>
      <c r="C2936" s="31">
        <v>0</v>
      </c>
    </row>
    <row r="2937" spans="1:3" x14ac:dyDescent="0.25">
      <c r="A2937" s="29">
        <v>2936</v>
      </c>
      <c r="B2937" s="31">
        <v>29.36000000000179</v>
      </c>
      <c r="C2937" s="31">
        <v>0</v>
      </c>
    </row>
    <row r="2938" spans="1:3" x14ac:dyDescent="0.25">
      <c r="A2938" s="29">
        <v>2937</v>
      </c>
      <c r="B2938" s="31">
        <v>29.370000000001792</v>
      </c>
      <c r="C2938" s="31">
        <v>0</v>
      </c>
    </row>
    <row r="2939" spans="1:3" x14ac:dyDescent="0.25">
      <c r="A2939" s="29">
        <v>2938</v>
      </c>
      <c r="B2939" s="31">
        <v>29.380000000001793</v>
      </c>
      <c r="C2939" s="31">
        <v>0</v>
      </c>
    </row>
    <row r="2940" spans="1:3" x14ac:dyDescent="0.25">
      <c r="A2940" s="29">
        <v>2939</v>
      </c>
      <c r="B2940" s="31">
        <v>29.390000000001795</v>
      </c>
      <c r="C2940" s="31">
        <v>0</v>
      </c>
    </row>
    <row r="2941" spans="1:3" x14ac:dyDescent="0.25">
      <c r="A2941" s="29">
        <v>2940</v>
      </c>
      <c r="B2941" s="31">
        <v>29.400000000001796</v>
      </c>
      <c r="C2941" s="31">
        <v>0</v>
      </c>
    </row>
    <row r="2942" spans="1:3" x14ac:dyDescent="0.25">
      <c r="A2942" s="29">
        <v>2941</v>
      </c>
      <c r="B2942" s="31">
        <v>29.410000000001798</v>
      </c>
      <c r="C2942" s="31">
        <v>0</v>
      </c>
    </row>
    <row r="2943" spans="1:3" x14ac:dyDescent="0.25">
      <c r="A2943" s="29">
        <v>2942</v>
      </c>
      <c r="B2943" s="31">
        <v>29.420000000001799</v>
      </c>
      <c r="C2943" s="31">
        <v>0</v>
      </c>
    </row>
    <row r="2944" spans="1:3" x14ac:dyDescent="0.25">
      <c r="A2944" s="29">
        <v>2943</v>
      </c>
      <c r="B2944" s="31">
        <v>29.430000000001801</v>
      </c>
      <c r="C2944" s="31">
        <v>0</v>
      </c>
    </row>
    <row r="2945" spans="1:3" x14ac:dyDescent="0.25">
      <c r="A2945" s="29">
        <v>2944</v>
      </c>
      <c r="B2945" s="31">
        <v>29.440000000001803</v>
      </c>
      <c r="C2945" s="31">
        <v>0</v>
      </c>
    </row>
    <row r="2946" spans="1:3" x14ac:dyDescent="0.25">
      <c r="A2946" s="29">
        <v>2945</v>
      </c>
      <c r="B2946" s="31">
        <v>29.450000000001804</v>
      </c>
      <c r="C2946" s="31">
        <v>0</v>
      </c>
    </row>
    <row r="2947" spans="1:3" x14ac:dyDescent="0.25">
      <c r="A2947" s="29">
        <v>2946</v>
      </c>
      <c r="B2947" s="31">
        <v>29.460000000001806</v>
      </c>
      <c r="C2947" s="31">
        <v>0</v>
      </c>
    </row>
    <row r="2948" spans="1:3" x14ac:dyDescent="0.25">
      <c r="A2948" s="29">
        <v>2947</v>
      </c>
      <c r="B2948" s="31">
        <v>29.470000000001807</v>
      </c>
      <c r="C2948" s="31">
        <v>0</v>
      </c>
    </row>
    <row r="2949" spans="1:3" x14ac:dyDescent="0.25">
      <c r="A2949" s="29">
        <v>2948</v>
      </c>
      <c r="B2949" s="31">
        <v>29.480000000001809</v>
      </c>
      <c r="C2949" s="31">
        <v>0</v>
      </c>
    </row>
    <row r="2950" spans="1:3" x14ac:dyDescent="0.25">
      <c r="A2950" s="29">
        <v>2949</v>
      </c>
      <c r="B2950" s="31">
        <v>29.49000000000181</v>
      </c>
      <c r="C2950" s="31">
        <v>0</v>
      </c>
    </row>
    <row r="2951" spans="1:3" x14ac:dyDescent="0.25">
      <c r="A2951" s="29">
        <v>2950</v>
      </c>
      <c r="B2951" s="31">
        <v>29.500000000001812</v>
      </c>
      <c r="C2951" s="31">
        <v>0</v>
      </c>
    </row>
    <row r="2952" spans="1:3" x14ac:dyDescent="0.25">
      <c r="A2952" s="29">
        <v>2951</v>
      </c>
      <c r="B2952" s="31">
        <v>29.510000000001813</v>
      </c>
      <c r="C2952" s="31">
        <v>0</v>
      </c>
    </row>
    <row r="2953" spans="1:3" x14ac:dyDescent="0.25">
      <c r="A2953" s="29">
        <v>2952</v>
      </c>
      <c r="B2953" s="31">
        <v>29.520000000001815</v>
      </c>
      <c r="C2953" s="31">
        <v>0</v>
      </c>
    </row>
    <row r="2954" spans="1:3" x14ac:dyDescent="0.25">
      <c r="A2954" s="29">
        <v>2953</v>
      </c>
      <c r="B2954" s="31">
        <v>29.530000000001817</v>
      </c>
      <c r="C2954" s="31">
        <v>0</v>
      </c>
    </row>
    <row r="2955" spans="1:3" x14ac:dyDescent="0.25">
      <c r="A2955" s="29">
        <v>2954</v>
      </c>
      <c r="B2955" s="31">
        <v>29.540000000001818</v>
      </c>
      <c r="C2955" s="31">
        <v>0</v>
      </c>
    </row>
    <row r="2956" spans="1:3" x14ac:dyDescent="0.25">
      <c r="A2956" s="29">
        <v>2955</v>
      </c>
      <c r="B2956" s="31">
        <v>29.55000000000182</v>
      </c>
      <c r="C2956" s="31">
        <v>0</v>
      </c>
    </row>
    <row r="2957" spans="1:3" x14ac:dyDescent="0.25">
      <c r="A2957" s="29">
        <v>2956</v>
      </c>
      <c r="B2957" s="31">
        <v>29.560000000001821</v>
      </c>
      <c r="C2957" s="31">
        <v>0</v>
      </c>
    </row>
    <row r="2958" spans="1:3" x14ac:dyDescent="0.25">
      <c r="A2958" s="29">
        <v>2957</v>
      </c>
      <c r="B2958" s="31">
        <v>29.570000000001823</v>
      </c>
      <c r="C2958" s="31">
        <v>0</v>
      </c>
    </row>
    <row r="2959" spans="1:3" x14ac:dyDescent="0.25">
      <c r="A2959" s="29">
        <v>2958</v>
      </c>
      <c r="B2959" s="31">
        <v>29.580000000001824</v>
      </c>
      <c r="C2959" s="31">
        <v>0</v>
      </c>
    </row>
    <row r="2960" spans="1:3" x14ac:dyDescent="0.25">
      <c r="A2960" s="29">
        <v>2959</v>
      </c>
      <c r="B2960" s="31">
        <v>29.590000000001826</v>
      </c>
      <c r="C2960" s="31">
        <v>0</v>
      </c>
    </row>
    <row r="2961" spans="1:3" x14ac:dyDescent="0.25">
      <c r="A2961" s="29">
        <v>2960</v>
      </c>
      <c r="B2961" s="31">
        <v>29.600000000001828</v>
      </c>
      <c r="C2961" s="31">
        <v>0</v>
      </c>
    </row>
    <row r="2962" spans="1:3" x14ac:dyDescent="0.25">
      <c r="A2962" s="29">
        <v>2961</v>
      </c>
      <c r="B2962" s="31">
        <v>29.610000000001829</v>
      </c>
      <c r="C2962" s="31">
        <v>0</v>
      </c>
    </row>
    <row r="2963" spans="1:3" x14ac:dyDescent="0.25">
      <c r="A2963" s="29">
        <v>2962</v>
      </c>
      <c r="B2963" s="31">
        <v>29.620000000001831</v>
      </c>
      <c r="C2963" s="31">
        <v>0</v>
      </c>
    </row>
    <row r="2964" spans="1:3" x14ac:dyDescent="0.25">
      <c r="A2964" s="29">
        <v>2963</v>
      </c>
      <c r="B2964" s="31">
        <v>29.630000000001832</v>
      </c>
      <c r="C2964" s="31">
        <v>0</v>
      </c>
    </row>
    <row r="2965" spans="1:3" x14ac:dyDescent="0.25">
      <c r="A2965" s="29">
        <v>2964</v>
      </c>
      <c r="B2965" s="31">
        <v>29.640000000001834</v>
      </c>
      <c r="C2965" s="31">
        <v>0</v>
      </c>
    </row>
    <row r="2966" spans="1:3" x14ac:dyDescent="0.25">
      <c r="A2966" s="29">
        <v>2965</v>
      </c>
      <c r="B2966" s="31">
        <v>29.650000000001835</v>
      </c>
      <c r="C2966" s="31">
        <v>0</v>
      </c>
    </row>
    <row r="2967" spans="1:3" x14ac:dyDescent="0.25">
      <c r="A2967" s="29">
        <v>2966</v>
      </c>
      <c r="B2967" s="31">
        <v>29.660000000001837</v>
      </c>
      <c r="C2967" s="31">
        <v>0</v>
      </c>
    </row>
    <row r="2968" spans="1:3" x14ac:dyDescent="0.25">
      <c r="A2968" s="29">
        <v>2967</v>
      </c>
      <c r="B2968" s="31">
        <v>29.670000000001838</v>
      </c>
      <c r="C2968" s="31">
        <v>0</v>
      </c>
    </row>
    <row r="2969" spans="1:3" x14ac:dyDescent="0.25">
      <c r="A2969" s="29">
        <v>2968</v>
      </c>
      <c r="B2969" s="31">
        <v>29.68000000000184</v>
      </c>
      <c r="C2969" s="31">
        <v>0</v>
      </c>
    </row>
    <row r="2970" spans="1:3" x14ac:dyDescent="0.25">
      <c r="A2970" s="29">
        <v>2969</v>
      </c>
      <c r="B2970" s="31">
        <v>29.690000000001842</v>
      </c>
      <c r="C2970" s="31">
        <v>0</v>
      </c>
    </row>
    <row r="2971" spans="1:3" x14ac:dyDescent="0.25">
      <c r="A2971" s="29">
        <v>2970</v>
      </c>
      <c r="B2971" s="31">
        <v>29.700000000001843</v>
      </c>
      <c r="C2971" s="31">
        <v>0</v>
      </c>
    </row>
    <row r="2972" spans="1:3" x14ac:dyDescent="0.25">
      <c r="A2972" s="29">
        <v>2971</v>
      </c>
      <c r="B2972" s="31">
        <v>29.710000000001845</v>
      </c>
      <c r="C2972" s="31">
        <v>0</v>
      </c>
    </row>
    <row r="2973" spans="1:3" x14ac:dyDescent="0.25">
      <c r="A2973" s="29">
        <v>2972</v>
      </c>
      <c r="B2973" s="31">
        <v>29.720000000001846</v>
      </c>
      <c r="C2973" s="31">
        <v>0</v>
      </c>
    </row>
    <row r="2974" spans="1:3" x14ac:dyDescent="0.25">
      <c r="A2974" s="29">
        <v>2973</v>
      </c>
      <c r="B2974" s="31">
        <v>29.730000000001848</v>
      </c>
      <c r="C2974" s="31">
        <v>0</v>
      </c>
    </row>
    <row r="2975" spans="1:3" x14ac:dyDescent="0.25">
      <c r="A2975" s="29">
        <v>2974</v>
      </c>
      <c r="B2975" s="31">
        <v>29.740000000001849</v>
      </c>
      <c r="C2975" s="31">
        <v>0</v>
      </c>
    </row>
    <row r="2976" spans="1:3" x14ac:dyDescent="0.25">
      <c r="A2976" s="29">
        <v>2975</v>
      </c>
      <c r="B2976" s="31">
        <v>29.750000000001851</v>
      </c>
      <c r="C2976" s="31">
        <v>0</v>
      </c>
    </row>
    <row r="2977" spans="1:3" x14ac:dyDescent="0.25">
      <c r="A2977" s="29">
        <v>2976</v>
      </c>
      <c r="B2977" s="31">
        <v>29.760000000001853</v>
      </c>
      <c r="C2977" s="31">
        <v>0</v>
      </c>
    </row>
    <row r="2978" spans="1:3" x14ac:dyDescent="0.25">
      <c r="A2978" s="29">
        <v>2977</v>
      </c>
      <c r="B2978" s="31">
        <v>29.770000000001854</v>
      </c>
      <c r="C2978" s="31">
        <v>0</v>
      </c>
    </row>
    <row r="2979" spans="1:3" x14ac:dyDescent="0.25">
      <c r="A2979" s="29">
        <v>2978</v>
      </c>
      <c r="B2979" s="31">
        <v>29.780000000001856</v>
      </c>
      <c r="C2979" s="31">
        <v>0</v>
      </c>
    </row>
    <row r="2980" spans="1:3" x14ac:dyDescent="0.25">
      <c r="A2980" s="29">
        <v>2979</v>
      </c>
      <c r="B2980" s="31">
        <v>29.790000000001857</v>
      </c>
      <c r="C2980" s="31">
        <v>0</v>
      </c>
    </row>
    <row r="2981" spans="1:3" x14ac:dyDescent="0.25">
      <c r="A2981" s="29">
        <v>2980</v>
      </c>
      <c r="B2981" s="31">
        <v>29.800000000001859</v>
      </c>
      <c r="C2981" s="31">
        <v>0</v>
      </c>
    </row>
    <row r="2982" spans="1:3" x14ac:dyDescent="0.25">
      <c r="A2982" s="29">
        <v>2981</v>
      </c>
      <c r="B2982" s="31">
        <v>29.81000000000186</v>
      </c>
      <c r="C2982" s="31">
        <v>0</v>
      </c>
    </row>
    <row r="2983" spans="1:3" x14ac:dyDescent="0.25">
      <c r="A2983" s="29">
        <v>2982</v>
      </c>
      <c r="B2983" s="31">
        <v>29.820000000001862</v>
      </c>
      <c r="C2983" s="31">
        <v>0</v>
      </c>
    </row>
    <row r="2984" spans="1:3" x14ac:dyDescent="0.25">
      <c r="A2984" s="29">
        <v>2983</v>
      </c>
      <c r="B2984" s="31">
        <v>29.830000000001863</v>
      </c>
      <c r="C2984" s="31">
        <v>0</v>
      </c>
    </row>
    <row r="2985" spans="1:3" x14ac:dyDescent="0.25">
      <c r="A2985" s="29">
        <v>2984</v>
      </c>
      <c r="B2985" s="31">
        <v>29.840000000001865</v>
      </c>
      <c r="C2985" s="31">
        <v>0</v>
      </c>
    </row>
    <row r="2986" spans="1:3" x14ac:dyDescent="0.25">
      <c r="A2986" s="29">
        <v>2985</v>
      </c>
      <c r="B2986" s="31">
        <v>29.850000000001867</v>
      </c>
      <c r="C2986" s="31">
        <v>0</v>
      </c>
    </row>
    <row r="2987" spans="1:3" x14ac:dyDescent="0.25">
      <c r="A2987" s="29">
        <v>2986</v>
      </c>
      <c r="B2987" s="31">
        <v>29.860000000001868</v>
      </c>
      <c r="C2987" s="31">
        <v>0</v>
      </c>
    </row>
    <row r="2988" spans="1:3" x14ac:dyDescent="0.25">
      <c r="A2988" s="29">
        <v>2987</v>
      </c>
      <c r="B2988" s="31">
        <v>29.87000000000187</v>
      </c>
      <c r="C2988" s="31">
        <v>0</v>
      </c>
    </row>
    <row r="2989" spans="1:3" x14ac:dyDescent="0.25">
      <c r="A2989" s="29">
        <v>2988</v>
      </c>
      <c r="B2989" s="31">
        <v>29.880000000001871</v>
      </c>
      <c r="C2989" s="31">
        <v>0</v>
      </c>
    </row>
    <row r="2990" spans="1:3" x14ac:dyDescent="0.25">
      <c r="A2990" s="29">
        <v>2989</v>
      </c>
      <c r="B2990" s="31">
        <v>29.890000000001873</v>
      </c>
      <c r="C2990" s="31">
        <v>0</v>
      </c>
    </row>
    <row r="2991" spans="1:3" x14ac:dyDescent="0.25">
      <c r="A2991" s="29">
        <v>2990</v>
      </c>
      <c r="B2991" s="31">
        <v>29.900000000001874</v>
      </c>
      <c r="C2991" s="31">
        <v>0</v>
      </c>
    </row>
    <row r="2992" spans="1:3" x14ac:dyDescent="0.25">
      <c r="A2992" s="29">
        <v>2991</v>
      </c>
      <c r="B2992" s="31">
        <v>29.910000000001876</v>
      </c>
      <c r="C2992" s="31">
        <v>0</v>
      </c>
    </row>
    <row r="2993" spans="1:3" x14ac:dyDescent="0.25">
      <c r="A2993" s="29">
        <v>2992</v>
      </c>
      <c r="B2993" s="31">
        <v>29.920000000001878</v>
      </c>
      <c r="C2993" s="31">
        <v>0</v>
      </c>
    </row>
    <row r="2994" spans="1:3" x14ac:dyDescent="0.25">
      <c r="A2994" s="29">
        <v>2993</v>
      </c>
      <c r="B2994" s="31">
        <v>29.930000000001879</v>
      </c>
      <c r="C2994" s="31">
        <v>0</v>
      </c>
    </row>
    <row r="2995" spans="1:3" x14ac:dyDescent="0.25">
      <c r="A2995" s="29">
        <v>2994</v>
      </c>
      <c r="B2995" s="31">
        <v>29.940000000001881</v>
      </c>
      <c r="C2995" s="31">
        <v>0</v>
      </c>
    </row>
    <row r="2996" spans="1:3" x14ac:dyDescent="0.25">
      <c r="A2996" s="29">
        <v>2995</v>
      </c>
      <c r="B2996" s="31">
        <v>29.950000000001882</v>
      </c>
      <c r="C2996" s="31">
        <v>0</v>
      </c>
    </row>
    <row r="2997" spans="1:3" x14ac:dyDescent="0.25">
      <c r="A2997" s="29">
        <v>2996</v>
      </c>
      <c r="B2997" s="31">
        <v>29.960000000001884</v>
      </c>
      <c r="C2997" s="31">
        <v>0</v>
      </c>
    </row>
    <row r="2998" spans="1:3" x14ac:dyDescent="0.25">
      <c r="A2998" s="29">
        <v>2997</v>
      </c>
      <c r="B2998" s="31">
        <v>29.970000000001885</v>
      </c>
      <c r="C2998" s="31">
        <v>0</v>
      </c>
    </row>
    <row r="2999" spans="1:3" x14ac:dyDescent="0.25">
      <c r="A2999" s="29">
        <v>2998</v>
      </c>
      <c r="B2999" s="31">
        <v>29.980000000001887</v>
      </c>
      <c r="C2999" s="31">
        <v>0</v>
      </c>
    </row>
    <row r="3000" spans="1:3" x14ac:dyDescent="0.25">
      <c r="A3000" s="29">
        <v>2999</v>
      </c>
      <c r="B3000" s="31">
        <v>29.990000000001888</v>
      </c>
      <c r="C3000" s="31">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002"/>
  <sheetViews>
    <sheetView workbookViewId="0">
      <selection activeCell="H24" sqref="H24"/>
    </sheetView>
  </sheetViews>
  <sheetFormatPr defaultRowHeight="12.75" x14ac:dyDescent="0.2"/>
  <cols>
    <col min="2" max="2" width="17.42578125" bestFit="1" customWidth="1"/>
    <col min="3" max="3" width="11.28515625" customWidth="1"/>
    <col min="4" max="4" width="3.7109375" customWidth="1"/>
    <col min="6" max="6" width="9.42578125" customWidth="1"/>
    <col min="7" max="7" width="4.140625" customWidth="1"/>
    <col min="11" max="11" width="10.7109375" customWidth="1"/>
    <col min="12" max="12" width="11.28515625" customWidth="1"/>
    <col min="13" max="13" width="8.7109375" customWidth="1"/>
    <col min="14" max="14" width="8.42578125" customWidth="1"/>
    <col min="15" max="15" width="11.28515625" customWidth="1"/>
  </cols>
  <sheetData>
    <row r="1" spans="2:15" ht="25.5" x14ac:dyDescent="0.2">
      <c r="B1" s="50" t="s">
        <v>0</v>
      </c>
      <c r="C1" s="50" t="s">
        <v>42</v>
      </c>
      <c r="E1" s="46" t="s">
        <v>0</v>
      </c>
      <c r="F1" s="46" t="s">
        <v>38</v>
      </c>
      <c r="H1" s="44" t="s">
        <v>32</v>
      </c>
      <c r="I1" s="44" t="s">
        <v>33</v>
      </c>
      <c r="J1" s="44" t="s">
        <v>34</v>
      </c>
      <c r="K1" s="50" t="s">
        <v>35</v>
      </c>
      <c r="L1" s="50" t="s">
        <v>44</v>
      </c>
      <c r="M1" s="45" t="s">
        <v>36</v>
      </c>
      <c r="N1" s="45" t="s">
        <v>37</v>
      </c>
      <c r="O1" s="50" t="s">
        <v>43</v>
      </c>
    </row>
    <row r="2" spans="2:15" x14ac:dyDescent="0.2">
      <c r="B2" s="49">
        <v>1</v>
      </c>
      <c r="C2" s="49">
        <v>-9.7088454144860127E-208</v>
      </c>
      <c r="E2" s="40">
        <v>0</v>
      </c>
      <c r="F2" s="17">
        <f t="shared" ref="F2:F65" si="0">IF(E2&gt;$C$29,$C$30,IF(H2,M2+(E2-K2)*O2,0))</f>
        <v>0</v>
      </c>
      <c r="H2" s="47" t="b">
        <f>AND(E2&gt;=$C$28,E2&lt;=$C$29)</f>
        <v>0</v>
      </c>
      <c r="I2" s="47">
        <f>COUNTIF($B$2:$B$26,"&lt;="&amp;E2)</f>
        <v>0</v>
      </c>
      <c r="J2" s="47">
        <f>I2+1</f>
        <v>1</v>
      </c>
      <c r="K2" s="1" t="str">
        <f>IF(H2,INDEX($B$2:$B$26,I2),"")</f>
        <v/>
      </c>
      <c r="L2" s="1" t="str">
        <f>IF(H2,INDEX($B$2:$B$26,J2),"")</f>
        <v/>
      </c>
      <c r="M2" s="1" t="str">
        <f>IF(H2,INDEX($C$2:$C$26,I2),"")</f>
        <v/>
      </c>
      <c r="N2" s="1" t="str">
        <f>IF(H2,INDEX($C$2:$C$26,J2),"")</f>
        <v/>
      </c>
      <c r="O2" s="1">
        <f t="shared" ref="O2:O65" si="1">IF(K2&lt;&gt;L2,(N2-M2)/(L2-K2),0)</f>
        <v>0</v>
      </c>
    </row>
    <row r="3" spans="2:15" x14ac:dyDescent="0.2">
      <c r="B3" s="49">
        <v>2</v>
      </c>
      <c r="C3" s="49">
        <v>-2.6688107653495436E-23</v>
      </c>
      <c r="E3" s="40">
        <f t="shared" ref="E3:E66" si="2">E2+WindSpeedStep</f>
        <v>0.1</v>
      </c>
      <c r="F3" s="17">
        <f t="shared" si="0"/>
        <v>0</v>
      </c>
      <c r="H3" s="47" t="b">
        <f t="shared" ref="H3:H66" si="3">AND(E3&gt;=$C$28,E3&lt;=$C$29)</f>
        <v>0</v>
      </c>
      <c r="I3" s="47">
        <f t="shared" ref="I3:I66" si="4">COUNTIF($B$2:$B$26,"&lt;="&amp;E3)</f>
        <v>0</v>
      </c>
      <c r="J3" s="47">
        <f t="shared" ref="J3:J66" si="5">I3+1</f>
        <v>1</v>
      </c>
      <c r="K3" s="1" t="str">
        <f t="shared" ref="K3:K66" si="6">IF(H3,INDEX($B$2:$B$26,I3),"")</f>
        <v/>
      </c>
      <c r="L3" s="1" t="str">
        <f t="shared" ref="L3:L66" si="7">IF(H3,INDEX($B$2:$B$26,J3),"")</f>
        <v/>
      </c>
      <c r="M3" s="1" t="str">
        <f t="shared" ref="M3:M66" si="8">IF(H3,INDEX($C$2:$C$26,I3),"")</f>
        <v/>
      </c>
      <c r="N3" s="1" t="str">
        <f t="shared" ref="N3:N66" si="9">IF(H3,INDEX($C$2:$C$26,J3),"")</f>
        <v/>
      </c>
      <c r="O3" s="1">
        <f t="shared" si="1"/>
        <v>0</v>
      </c>
    </row>
    <row r="4" spans="2:15" x14ac:dyDescent="0.2">
      <c r="B4" s="49">
        <v>3</v>
      </c>
      <c r="C4" s="49">
        <v>-2.608889052784287E-2</v>
      </c>
      <c r="E4" s="40">
        <f t="shared" si="2"/>
        <v>0.2</v>
      </c>
      <c r="F4" s="17">
        <f t="shared" si="0"/>
        <v>0</v>
      </c>
      <c r="H4" s="47" t="b">
        <f t="shared" si="3"/>
        <v>0</v>
      </c>
      <c r="I4" s="47">
        <f t="shared" si="4"/>
        <v>0</v>
      </c>
      <c r="J4" s="47">
        <f t="shared" si="5"/>
        <v>1</v>
      </c>
      <c r="K4" s="1" t="str">
        <f t="shared" si="6"/>
        <v/>
      </c>
      <c r="L4" s="1" t="str">
        <f t="shared" si="7"/>
        <v/>
      </c>
      <c r="M4" s="1" t="str">
        <f t="shared" si="8"/>
        <v/>
      </c>
      <c r="N4" s="1" t="str">
        <f t="shared" si="9"/>
        <v/>
      </c>
      <c r="O4" s="1">
        <f t="shared" si="1"/>
        <v>0</v>
      </c>
    </row>
    <row r="5" spans="2:15" x14ac:dyDescent="0.2">
      <c r="B5" s="49">
        <v>4</v>
      </c>
      <c r="C5" s="49">
        <v>27.943326303832478</v>
      </c>
      <c r="E5" s="40">
        <f t="shared" si="2"/>
        <v>0.30000000000000004</v>
      </c>
      <c r="F5" s="17">
        <f t="shared" si="0"/>
        <v>0</v>
      </c>
      <c r="H5" s="47" t="b">
        <f t="shared" si="3"/>
        <v>0</v>
      </c>
      <c r="I5" s="47">
        <f t="shared" si="4"/>
        <v>0</v>
      </c>
      <c r="J5" s="47">
        <f t="shared" si="5"/>
        <v>1</v>
      </c>
      <c r="K5" s="1" t="str">
        <f t="shared" si="6"/>
        <v/>
      </c>
      <c r="L5" s="1" t="str">
        <f t="shared" si="7"/>
        <v/>
      </c>
      <c r="M5" s="1" t="str">
        <f t="shared" si="8"/>
        <v/>
      </c>
      <c r="N5" s="1" t="str">
        <f t="shared" si="9"/>
        <v/>
      </c>
      <c r="O5" s="1">
        <f t="shared" si="1"/>
        <v>0</v>
      </c>
    </row>
    <row r="6" spans="2:15" x14ac:dyDescent="0.2">
      <c r="B6" s="49">
        <v>5</v>
      </c>
      <c r="C6" s="49">
        <v>196.44912765308652</v>
      </c>
      <c r="E6" s="40">
        <f t="shared" si="2"/>
        <v>0.4</v>
      </c>
      <c r="F6" s="17">
        <f t="shared" si="0"/>
        <v>0</v>
      </c>
      <c r="H6" s="47" t="b">
        <f t="shared" si="3"/>
        <v>0</v>
      </c>
      <c r="I6" s="47">
        <f t="shared" si="4"/>
        <v>0</v>
      </c>
      <c r="J6" s="47">
        <f t="shared" si="5"/>
        <v>1</v>
      </c>
      <c r="K6" s="1" t="str">
        <f t="shared" si="6"/>
        <v/>
      </c>
      <c r="L6" s="1" t="str">
        <f t="shared" si="7"/>
        <v/>
      </c>
      <c r="M6" s="1" t="str">
        <f t="shared" si="8"/>
        <v/>
      </c>
      <c r="N6" s="1" t="str">
        <f t="shared" si="9"/>
        <v/>
      </c>
      <c r="O6" s="1">
        <f t="shared" si="1"/>
        <v>0</v>
      </c>
    </row>
    <row r="7" spans="2:15" x14ac:dyDescent="0.2">
      <c r="B7" s="49">
        <v>6</v>
      </c>
      <c r="C7" s="49">
        <v>351.14261553978952</v>
      </c>
      <c r="E7" s="40">
        <f t="shared" si="2"/>
        <v>0.5</v>
      </c>
      <c r="F7" s="17">
        <f t="shared" si="0"/>
        <v>0</v>
      </c>
      <c r="H7" s="47" t="b">
        <f t="shared" si="3"/>
        <v>0</v>
      </c>
      <c r="I7" s="47">
        <f t="shared" si="4"/>
        <v>0</v>
      </c>
      <c r="J7" s="47">
        <f t="shared" si="5"/>
        <v>1</v>
      </c>
      <c r="K7" s="1" t="str">
        <f t="shared" si="6"/>
        <v/>
      </c>
      <c r="L7" s="1" t="str">
        <f t="shared" si="7"/>
        <v/>
      </c>
      <c r="M7" s="1" t="str">
        <f t="shared" si="8"/>
        <v/>
      </c>
      <c r="N7" s="1" t="str">
        <f t="shared" si="9"/>
        <v/>
      </c>
      <c r="O7" s="1">
        <f t="shared" si="1"/>
        <v>0</v>
      </c>
    </row>
    <row r="8" spans="2:15" x14ac:dyDescent="0.2">
      <c r="B8" s="49">
        <v>7</v>
      </c>
      <c r="C8" s="49">
        <v>570.67039086978548</v>
      </c>
      <c r="E8" s="40">
        <f t="shared" si="2"/>
        <v>0.6</v>
      </c>
      <c r="F8" s="17">
        <f t="shared" si="0"/>
        <v>0</v>
      </c>
      <c r="H8" s="47" t="b">
        <f t="shared" si="3"/>
        <v>0</v>
      </c>
      <c r="I8" s="47">
        <f t="shared" si="4"/>
        <v>0</v>
      </c>
      <c r="J8" s="47">
        <f t="shared" si="5"/>
        <v>1</v>
      </c>
      <c r="K8" s="1" t="str">
        <f t="shared" si="6"/>
        <v/>
      </c>
      <c r="L8" s="1" t="str">
        <f t="shared" si="7"/>
        <v/>
      </c>
      <c r="M8" s="1" t="str">
        <f t="shared" si="8"/>
        <v/>
      </c>
      <c r="N8" s="1" t="str">
        <f t="shared" si="9"/>
        <v/>
      </c>
      <c r="O8" s="1">
        <f t="shared" si="1"/>
        <v>0</v>
      </c>
    </row>
    <row r="9" spans="2:15" x14ac:dyDescent="0.2">
      <c r="B9" s="49">
        <v>8</v>
      </c>
      <c r="C9" s="49">
        <v>863.2056525511573</v>
      </c>
      <c r="E9" s="40">
        <f t="shared" si="2"/>
        <v>0.7</v>
      </c>
      <c r="F9" s="17">
        <f t="shared" si="0"/>
        <v>0</v>
      </c>
      <c r="H9" s="47" t="b">
        <f t="shared" si="3"/>
        <v>0</v>
      </c>
      <c r="I9" s="47">
        <f t="shared" si="4"/>
        <v>0</v>
      </c>
      <c r="J9" s="47">
        <f t="shared" si="5"/>
        <v>1</v>
      </c>
      <c r="K9" s="1" t="str">
        <f t="shared" si="6"/>
        <v/>
      </c>
      <c r="L9" s="1" t="str">
        <f t="shared" si="7"/>
        <v/>
      </c>
      <c r="M9" s="1" t="str">
        <f t="shared" si="8"/>
        <v/>
      </c>
      <c r="N9" s="1" t="str">
        <f t="shared" si="9"/>
        <v/>
      </c>
      <c r="O9" s="1">
        <f t="shared" si="1"/>
        <v>0</v>
      </c>
    </row>
    <row r="10" spans="2:15" x14ac:dyDescent="0.2">
      <c r="B10" s="49">
        <v>9</v>
      </c>
      <c r="C10" s="49">
        <v>1227.5731695856807</v>
      </c>
      <c r="E10" s="40">
        <f t="shared" si="2"/>
        <v>0.79999999999999993</v>
      </c>
      <c r="F10" s="17">
        <f t="shared" si="0"/>
        <v>0</v>
      </c>
      <c r="H10" s="47" t="b">
        <f t="shared" si="3"/>
        <v>0</v>
      </c>
      <c r="I10" s="47">
        <f t="shared" si="4"/>
        <v>0</v>
      </c>
      <c r="J10" s="47">
        <f t="shared" si="5"/>
        <v>1</v>
      </c>
      <c r="K10" s="1" t="str">
        <f t="shared" si="6"/>
        <v/>
      </c>
      <c r="L10" s="1" t="str">
        <f t="shared" si="7"/>
        <v/>
      </c>
      <c r="M10" s="1" t="str">
        <f t="shared" si="8"/>
        <v/>
      </c>
      <c r="N10" s="1" t="str">
        <f t="shared" si="9"/>
        <v/>
      </c>
      <c r="O10" s="1">
        <f t="shared" si="1"/>
        <v>0</v>
      </c>
    </row>
    <row r="11" spans="2:15" x14ac:dyDescent="0.2">
      <c r="B11" s="49">
        <v>10</v>
      </c>
      <c r="C11" s="49">
        <v>1693.4708967934605</v>
      </c>
      <c r="E11" s="40">
        <f t="shared" si="2"/>
        <v>0.89999999999999991</v>
      </c>
      <c r="F11" s="17">
        <f t="shared" si="0"/>
        <v>0</v>
      </c>
      <c r="H11" s="47" t="b">
        <f t="shared" si="3"/>
        <v>0</v>
      </c>
      <c r="I11" s="47">
        <f t="shared" si="4"/>
        <v>0</v>
      </c>
      <c r="J11" s="47">
        <f t="shared" si="5"/>
        <v>1</v>
      </c>
      <c r="K11" s="1" t="str">
        <f t="shared" si="6"/>
        <v/>
      </c>
      <c r="L11" s="1" t="str">
        <f t="shared" si="7"/>
        <v/>
      </c>
      <c r="M11" s="1" t="str">
        <f t="shared" si="8"/>
        <v/>
      </c>
      <c r="N11" s="1" t="str">
        <f t="shared" si="9"/>
        <v/>
      </c>
      <c r="O11" s="1">
        <f t="shared" si="1"/>
        <v>0</v>
      </c>
    </row>
    <row r="12" spans="2:15" x14ac:dyDescent="0.2">
      <c r="B12" s="49">
        <v>11</v>
      </c>
      <c r="C12" s="49">
        <v>2037.089598525693</v>
      </c>
      <c r="E12" s="40">
        <f t="shared" si="2"/>
        <v>0.99999999999999989</v>
      </c>
      <c r="F12" s="17">
        <f t="shared" si="0"/>
        <v>2.9629751600585492E-39</v>
      </c>
      <c r="H12" s="47" t="b">
        <f t="shared" si="3"/>
        <v>1</v>
      </c>
      <c r="I12" s="47">
        <f t="shared" si="4"/>
        <v>1</v>
      </c>
      <c r="J12" s="47">
        <f t="shared" si="5"/>
        <v>2</v>
      </c>
      <c r="K12" s="1">
        <f t="shared" si="6"/>
        <v>1</v>
      </c>
      <c r="L12" s="1">
        <f t="shared" si="7"/>
        <v>2</v>
      </c>
      <c r="M12" s="1">
        <f t="shared" si="8"/>
        <v>-9.7088454144860127E-208</v>
      </c>
      <c r="N12" s="1">
        <f t="shared" si="9"/>
        <v>-2.6688107653495436E-23</v>
      </c>
      <c r="O12" s="1">
        <f t="shared" si="1"/>
        <v>-2.6688107653495436E-23</v>
      </c>
    </row>
    <row r="13" spans="2:15" x14ac:dyDescent="0.2">
      <c r="B13" s="49">
        <v>12</v>
      </c>
      <c r="C13" s="49">
        <v>2024.346404396663</v>
      </c>
      <c r="E13" s="40">
        <f t="shared" si="2"/>
        <v>1.0999999999999999</v>
      </c>
      <c r="F13" s="17">
        <f t="shared" si="0"/>
        <v>-2.6688107653495399E-24</v>
      </c>
      <c r="H13" s="47" t="b">
        <f t="shared" si="3"/>
        <v>1</v>
      </c>
      <c r="I13" s="47">
        <f t="shared" si="4"/>
        <v>1</v>
      </c>
      <c r="J13" s="47">
        <f t="shared" si="5"/>
        <v>2</v>
      </c>
      <c r="K13" s="1">
        <f t="shared" si="6"/>
        <v>1</v>
      </c>
      <c r="L13" s="1">
        <f t="shared" si="7"/>
        <v>2</v>
      </c>
      <c r="M13" s="1">
        <f t="shared" si="8"/>
        <v>-9.7088454144860127E-208</v>
      </c>
      <c r="N13" s="1">
        <f t="shared" si="9"/>
        <v>-2.6688107653495436E-23</v>
      </c>
      <c r="O13" s="1">
        <f t="shared" si="1"/>
        <v>-2.6688107653495436E-23</v>
      </c>
    </row>
    <row r="14" spans="2:15" x14ac:dyDescent="0.2">
      <c r="B14" s="49">
        <v>13</v>
      </c>
      <c r="C14" s="49">
        <v>2007.3877842690702</v>
      </c>
      <c r="E14" s="40">
        <f t="shared" si="2"/>
        <v>1.2</v>
      </c>
      <c r="F14" s="17">
        <f t="shared" si="0"/>
        <v>-5.3376215306990857E-24</v>
      </c>
      <c r="H14" s="47" t="b">
        <f t="shared" si="3"/>
        <v>1</v>
      </c>
      <c r="I14" s="47">
        <f t="shared" si="4"/>
        <v>1</v>
      </c>
      <c r="J14" s="47">
        <f t="shared" si="5"/>
        <v>2</v>
      </c>
      <c r="K14" s="1">
        <f t="shared" si="6"/>
        <v>1</v>
      </c>
      <c r="L14" s="1">
        <f t="shared" si="7"/>
        <v>2</v>
      </c>
      <c r="M14" s="1">
        <f t="shared" si="8"/>
        <v>-9.7088454144860127E-208</v>
      </c>
      <c r="N14" s="1">
        <f t="shared" si="9"/>
        <v>-2.6688107653495436E-23</v>
      </c>
      <c r="O14" s="1">
        <f t="shared" si="1"/>
        <v>-2.6688107653495436E-23</v>
      </c>
    </row>
    <row r="15" spans="2:15" x14ac:dyDescent="0.2">
      <c r="B15" s="49">
        <v>14</v>
      </c>
      <c r="C15" s="49">
        <v>2001.7817852007734</v>
      </c>
      <c r="E15" s="40">
        <f t="shared" si="2"/>
        <v>1.3</v>
      </c>
      <c r="F15" s="17">
        <f t="shared" si="0"/>
        <v>-8.0064322960486323E-24</v>
      </c>
      <c r="H15" s="47" t="b">
        <f t="shared" si="3"/>
        <v>1</v>
      </c>
      <c r="I15" s="47">
        <f t="shared" si="4"/>
        <v>1</v>
      </c>
      <c r="J15" s="47">
        <f t="shared" si="5"/>
        <v>2</v>
      </c>
      <c r="K15" s="1">
        <f t="shared" si="6"/>
        <v>1</v>
      </c>
      <c r="L15" s="1">
        <f t="shared" si="7"/>
        <v>2</v>
      </c>
      <c r="M15" s="1">
        <f t="shared" si="8"/>
        <v>-9.7088454144860127E-208</v>
      </c>
      <c r="N15" s="1">
        <f t="shared" si="9"/>
        <v>-2.6688107653495436E-23</v>
      </c>
      <c r="O15" s="1">
        <f t="shared" si="1"/>
        <v>-2.6688107653495436E-23</v>
      </c>
    </row>
    <row r="16" spans="2:15" x14ac:dyDescent="0.2">
      <c r="B16" s="49">
        <v>15</v>
      </c>
      <c r="C16" s="49">
        <v>2000.370095511146</v>
      </c>
      <c r="E16" s="40">
        <f t="shared" si="2"/>
        <v>1.4000000000000001</v>
      </c>
      <c r="F16" s="17">
        <f t="shared" si="0"/>
        <v>-1.0675243061398177E-23</v>
      </c>
      <c r="H16" s="47" t="b">
        <f t="shared" si="3"/>
        <v>1</v>
      </c>
      <c r="I16" s="47">
        <f t="shared" si="4"/>
        <v>1</v>
      </c>
      <c r="J16" s="47">
        <f t="shared" si="5"/>
        <v>2</v>
      </c>
      <c r="K16" s="1">
        <f t="shared" si="6"/>
        <v>1</v>
      </c>
      <c r="L16" s="1">
        <f t="shared" si="7"/>
        <v>2</v>
      </c>
      <c r="M16" s="1">
        <f t="shared" si="8"/>
        <v>-9.7088454144860127E-208</v>
      </c>
      <c r="N16" s="1">
        <f t="shared" si="9"/>
        <v>-2.6688107653495436E-23</v>
      </c>
      <c r="O16" s="1">
        <f t="shared" si="1"/>
        <v>-2.6688107653495436E-23</v>
      </c>
    </row>
    <row r="17" spans="2:15" x14ac:dyDescent="0.2">
      <c r="B17" s="49">
        <v>16</v>
      </c>
      <c r="C17" s="49">
        <v>2000.0781802305269</v>
      </c>
      <c r="E17" s="40">
        <f t="shared" si="2"/>
        <v>1.5000000000000002</v>
      </c>
      <c r="F17" s="17">
        <f t="shared" si="0"/>
        <v>-1.3344053826747724E-23</v>
      </c>
      <c r="H17" s="47" t="b">
        <f t="shared" si="3"/>
        <v>1</v>
      </c>
      <c r="I17" s="47">
        <f t="shared" si="4"/>
        <v>1</v>
      </c>
      <c r="J17" s="47">
        <f t="shared" si="5"/>
        <v>2</v>
      </c>
      <c r="K17" s="1">
        <f t="shared" si="6"/>
        <v>1</v>
      </c>
      <c r="L17" s="1">
        <f t="shared" si="7"/>
        <v>2</v>
      </c>
      <c r="M17" s="1">
        <f t="shared" si="8"/>
        <v>-9.7088454144860127E-208</v>
      </c>
      <c r="N17" s="1">
        <f t="shared" si="9"/>
        <v>-2.6688107653495436E-23</v>
      </c>
      <c r="O17" s="1">
        <f t="shared" si="1"/>
        <v>-2.6688107653495436E-23</v>
      </c>
    </row>
    <row r="18" spans="2:15" x14ac:dyDescent="0.2">
      <c r="B18" s="49">
        <v>17</v>
      </c>
      <c r="C18" s="49">
        <v>2000.0172083097009</v>
      </c>
      <c r="E18" s="40">
        <f t="shared" si="2"/>
        <v>1.6000000000000003</v>
      </c>
      <c r="F18" s="17">
        <f t="shared" si="0"/>
        <v>-1.601286459209727E-23</v>
      </c>
      <c r="H18" s="47" t="b">
        <f t="shared" si="3"/>
        <v>1</v>
      </c>
      <c r="I18" s="47">
        <f t="shared" si="4"/>
        <v>1</v>
      </c>
      <c r="J18" s="47">
        <f t="shared" si="5"/>
        <v>2</v>
      </c>
      <c r="K18" s="1">
        <f t="shared" si="6"/>
        <v>1</v>
      </c>
      <c r="L18" s="1">
        <f t="shared" si="7"/>
        <v>2</v>
      </c>
      <c r="M18" s="1">
        <f t="shared" si="8"/>
        <v>-9.7088454144860127E-208</v>
      </c>
      <c r="N18" s="1">
        <f t="shared" si="9"/>
        <v>-2.6688107653495436E-23</v>
      </c>
      <c r="O18" s="1">
        <f t="shared" si="1"/>
        <v>-2.6688107653495436E-23</v>
      </c>
    </row>
    <row r="19" spans="2:15" x14ac:dyDescent="0.2">
      <c r="B19" s="49">
        <v>18</v>
      </c>
      <c r="C19" s="49">
        <v>2000.0040028064111</v>
      </c>
      <c r="E19" s="40">
        <f t="shared" si="2"/>
        <v>1.7000000000000004</v>
      </c>
      <c r="F19" s="17">
        <f t="shared" si="0"/>
        <v>-1.8681675357446817E-23</v>
      </c>
      <c r="H19" s="47" t="b">
        <f t="shared" si="3"/>
        <v>1</v>
      </c>
      <c r="I19" s="47">
        <f t="shared" si="4"/>
        <v>1</v>
      </c>
      <c r="J19" s="47">
        <f t="shared" si="5"/>
        <v>2</v>
      </c>
      <c r="K19" s="1">
        <f t="shared" si="6"/>
        <v>1</v>
      </c>
      <c r="L19" s="1">
        <f t="shared" si="7"/>
        <v>2</v>
      </c>
      <c r="M19" s="1">
        <f t="shared" si="8"/>
        <v>-9.7088454144860127E-208</v>
      </c>
      <c r="N19" s="1">
        <f t="shared" si="9"/>
        <v>-2.6688107653495436E-23</v>
      </c>
      <c r="O19" s="1">
        <f t="shared" si="1"/>
        <v>-2.6688107653495436E-23</v>
      </c>
    </row>
    <row r="20" spans="2:15" x14ac:dyDescent="0.2">
      <c r="B20" s="49">
        <v>19</v>
      </c>
      <c r="C20" s="49">
        <v>2000.0009913174915</v>
      </c>
      <c r="E20" s="40">
        <f t="shared" si="2"/>
        <v>1.8000000000000005</v>
      </c>
      <c r="F20" s="17">
        <f t="shared" si="0"/>
        <v>-2.1350486122796361E-23</v>
      </c>
      <c r="H20" s="47" t="b">
        <f t="shared" si="3"/>
        <v>1</v>
      </c>
      <c r="I20" s="47">
        <f t="shared" si="4"/>
        <v>1</v>
      </c>
      <c r="J20" s="47">
        <f t="shared" si="5"/>
        <v>2</v>
      </c>
      <c r="K20" s="1">
        <f t="shared" si="6"/>
        <v>1</v>
      </c>
      <c r="L20" s="1">
        <f t="shared" si="7"/>
        <v>2</v>
      </c>
      <c r="M20" s="1">
        <f t="shared" si="8"/>
        <v>-9.7088454144860127E-208</v>
      </c>
      <c r="N20" s="1">
        <f t="shared" si="9"/>
        <v>-2.6688107653495436E-23</v>
      </c>
      <c r="O20" s="1">
        <f t="shared" si="1"/>
        <v>-2.6688107653495436E-23</v>
      </c>
    </row>
    <row r="21" spans="2:15" x14ac:dyDescent="0.2">
      <c r="B21" s="49">
        <v>20</v>
      </c>
      <c r="C21" s="49">
        <v>2000.0002622131808</v>
      </c>
      <c r="E21" s="40">
        <f t="shared" si="2"/>
        <v>1.9000000000000006</v>
      </c>
      <c r="F21" s="17">
        <f t="shared" si="0"/>
        <v>-2.4019296888145907E-23</v>
      </c>
      <c r="H21" s="47" t="b">
        <f t="shared" si="3"/>
        <v>1</v>
      </c>
      <c r="I21" s="47">
        <f t="shared" si="4"/>
        <v>1</v>
      </c>
      <c r="J21" s="47">
        <f t="shared" si="5"/>
        <v>2</v>
      </c>
      <c r="K21" s="1">
        <f t="shared" si="6"/>
        <v>1</v>
      </c>
      <c r="L21" s="1">
        <f t="shared" si="7"/>
        <v>2</v>
      </c>
      <c r="M21" s="1">
        <f t="shared" si="8"/>
        <v>-9.7088454144860127E-208</v>
      </c>
      <c r="N21" s="1">
        <f t="shared" si="9"/>
        <v>-2.6688107653495436E-23</v>
      </c>
      <c r="O21" s="1">
        <f t="shared" si="1"/>
        <v>-2.6688107653495436E-23</v>
      </c>
    </row>
    <row r="22" spans="2:15" x14ac:dyDescent="0.2">
      <c r="B22" s="49">
        <v>21</v>
      </c>
      <c r="C22" s="49">
        <v>2000.0000741100152</v>
      </c>
      <c r="E22" s="40">
        <f t="shared" si="2"/>
        <v>2.0000000000000004</v>
      </c>
      <c r="F22" s="17">
        <f t="shared" si="0"/>
        <v>-1.1585821468482176E-17</v>
      </c>
      <c r="H22" s="47" t="b">
        <f t="shared" si="3"/>
        <v>1</v>
      </c>
      <c r="I22" s="47">
        <f t="shared" si="4"/>
        <v>2</v>
      </c>
      <c r="J22" s="47">
        <f t="shared" si="5"/>
        <v>3</v>
      </c>
      <c r="K22" s="1">
        <f t="shared" si="6"/>
        <v>2</v>
      </c>
      <c r="L22" s="1">
        <f t="shared" si="7"/>
        <v>3</v>
      </c>
      <c r="M22" s="1">
        <f t="shared" si="8"/>
        <v>-2.6688107653495436E-23</v>
      </c>
      <c r="N22" s="1">
        <f t="shared" si="9"/>
        <v>-2.608889052784287E-2</v>
      </c>
      <c r="O22" s="1">
        <f t="shared" si="1"/>
        <v>-2.608889052784287E-2</v>
      </c>
    </row>
    <row r="23" spans="2:15" x14ac:dyDescent="0.2">
      <c r="B23" s="49">
        <v>22</v>
      </c>
      <c r="C23" s="49">
        <v>2000.0000223527161</v>
      </c>
      <c r="E23" s="40">
        <f t="shared" si="2"/>
        <v>2.1000000000000005</v>
      </c>
      <c r="F23" s="17">
        <f t="shared" si="0"/>
        <v>-2.6088890527843009E-3</v>
      </c>
      <c r="H23" s="47" t="b">
        <f t="shared" si="3"/>
        <v>1</v>
      </c>
      <c r="I23" s="47">
        <f t="shared" si="4"/>
        <v>2</v>
      </c>
      <c r="J23" s="47">
        <f t="shared" si="5"/>
        <v>3</v>
      </c>
      <c r="K23" s="1">
        <f t="shared" si="6"/>
        <v>2</v>
      </c>
      <c r="L23" s="1">
        <f t="shared" si="7"/>
        <v>3</v>
      </c>
      <c r="M23" s="1">
        <f t="shared" si="8"/>
        <v>-2.6688107653495436E-23</v>
      </c>
      <c r="N23" s="1">
        <f t="shared" si="9"/>
        <v>-2.608889052784287E-2</v>
      </c>
      <c r="O23" s="1">
        <f t="shared" si="1"/>
        <v>-2.608889052784287E-2</v>
      </c>
    </row>
    <row r="24" spans="2:15" x14ac:dyDescent="0.2">
      <c r="B24" s="49">
        <v>23</v>
      </c>
      <c r="C24" s="49">
        <v>2000.0000071783152</v>
      </c>
      <c r="E24" s="40">
        <f t="shared" si="2"/>
        <v>2.2000000000000006</v>
      </c>
      <c r="F24" s="17">
        <f t="shared" si="0"/>
        <v>-5.2177781055685905E-3</v>
      </c>
      <c r="H24" s="47" t="b">
        <f t="shared" si="3"/>
        <v>1</v>
      </c>
      <c r="I24" s="47">
        <f t="shared" si="4"/>
        <v>2</v>
      </c>
      <c r="J24" s="47">
        <f t="shared" si="5"/>
        <v>3</v>
      </c>
      <c r="K24" s="1">
        <f t="shared" si="6"/>
        <v>2</v>
      </c>
      <c r="L24" s="1">
        <f t="shared" si="7"/>
        <v>3</v>
      </c>
      <c r="M24" s="1">
        <f t="shared" si="8"/>
        <v>-2.6688107653495436E-23</v>
      </c>
      <c r="N24" s="1">
        <f t="shared" si="9"/>
        <v>-2.608889052784287E-2</v>
      </c>
      <c r="O24" s="1">
        <f t="shared" si="1"/>
        <v>-2.608889052784287E-2</v>
      </c>
    </row>
    <row r="25" spans="2:15" x14ac:dyDescent="0.2">
      <c r="B25" s="49">
        <v>24</v>
      </c>
      <c r="C25" s="49">
        <v>2000.0000024474359</v>
      </c>
      <c r="E25" s="40">
        <f t="shared" si="2"/>
        <v>2.3000000000000007</v>
      </c>
      <c r="F25" s="17">
        <f t="shared" si="0"/>
        <v>-7.8266671583528801E-3</v>
      </c>
      <c r="H25" s="47" t="b">
        <f t="shared" si="3"/>
        <v>1</v>
      </c>
      <c r="I25" s="47">
        <f t="shared" si="4"/>
        <v>2</v>
      </c>
      <c r="J25" s="47">
        <f t="shared" si="5"/>
        <v>3</v>
      </c>
      <c r="K25" s="1">
        <f t="shared" si="6"/>
        <v>2</v>
      </c>
      <c r="L25" s="1">
        <f t="shared" si="7"/>
        <v>3</v>
      </c>
      <c r="M25" s="1">
        <f t="shared" si="8"/>
        <v>-2.6688107653495436E-23</v>
      </c>
      <c r="N25" s="1">
        <f t="shared" si="9"/>
        <v>-2.608889052784287E-2</v>
      </c>
      <c r="O25" s="1">
        <f t="shared" si="1"/>
        <v>-2.608889052784287E-2</v>
      </c>
    </row>
    <row r="26" spans="2:15" x14ac:dyDescent="0.2">
      <c r="B26" s="49">
        <v>25</v>
      </c>
      <c r="C26" s="49">
        <v>2000.0000008831432</v>
      </c>
      <c r="E26" s="40">
        <f t="shared" si="2"/>
        <v>2.4000000000000008</v>
      </c>
      <c r="F26" s="17">
        <f t="shared" si="0"/>
        <v>-1.0435556211137169E-2</v>
      </c>
      <c r="H26" s="47" t="b">
        <f t="shared" si="3"/>
        <v>1</v>
      </c>
      <c r="I26" s="47">
        <f t="shared" si="4"/>
        <v>2</v>
      </c>
      <c r="J26" s="47">
        <f t="shared" si="5"/>
        <v>3</v>
      </c>
      <c r="K26" s="1">
        <f t="shared" si="6"/>
        <v>2</v>
      </c>
      <c r="L26" s="1">
        <f t="shared" si="7"/>
        <v>3</v>
      </c>
      <c r="M26" s="1">
        <f t="shared" si="8"/>
        <v>-2.6688107653495436E-23</v>
      </c>
      <c r="N26" s="1">
        <f t="shared" si="9"/>
        <v>-2.608889052784287E-2</v>
      </c>
      <c r="O26" s="1">
        <f t="shared" si="1"/>
        <v>-2.608889052784287E-2</v>
      </c>
    </row>
    <row r="27" spans="2:15" x14ac:dyDescent="0.2">
      <c r="E27" s="40">
        <f t="shared" si="2"/>
        <v>2.5000000000000009</v>
      </c>
      <c r="F27" s="17">
        <f t="shared" si="0"/>
        <v>-1.3044445263921458E-2</v>
      </c>
      <c r="H27" s="47" t="b">
        <f t="shared" si="3"/>
        <v>1</v>
      </c>
      <c r="I27" s="47">
        <f t="shared" si="4"/>
        <v>2</v>
      </c>
      <c r="J27" s="47">
        <f t="shared" si="5"/>
        <v>3</v>
      </c>
      <c r="K27" s="1">
        <f t="shared" si="6"/>
        <v>2</v>
      </c>
      <c r="L27" s="1">
        <f t="shared" si="7"/>
        <v>3</v>
      </c>
      <c r="M27" s="1">
        <f t="shared" si="8"/>
        <v>-2.6688107653495436E-23</v>
      </c>
      <c r="N27" s="1">
        <f t="shared" si="9"/>
        <v>-2.608889052784287E-2</v>
      </c>
      <c r="O27" s="1">
        <f t="shared" si="1"/>
        <v>-2.608889052784287E-2</v>
      </c>
    </row>
    <row r="28" spans="2:15" x14ac:dyDescent="0.2">
      <c r="B28" s="2" t="s">
        <v>39</v>
      </c>
      <c r="C28" s="48">
        <f>MIN(B2:B26)</f>
        <v>1</v>
      </c>
      <c r="E28" s="40">
        <f t="shared" si="2"/>
        <v>2.600000000000001</v>
      </c>
      <c r="F28" s="17">
        <f t="shared" si="0"/>
        <v>-1.5653334316705746E-2</v>
      </c>
      <c r="H28" s="47" t="b">
        <f t="shared" si="3"/>
        <v>1</v>
      </c>
      <c r="I28" s="47">
        <f t="shared" si="4"/>
        <v>2</v>
      </c>
      <c r="J28" s="47">
        <f t="shared" si="5"/>
        <v>3</v>
      </c>
      <c r="K28" s="1">
        <f t="shared" si="6"/>
        <v>2</v>
      </c>
      <c r="L28" s="1">
        <f t="shared" si="7"/>
        <v>3</v>
      </c>
      <c r="M28" s="1">
        <f t="shared" si="8"/>
        <v>-2.6688107653495436E-23</v>
      </c>
      <c r="N28" s="1">
        <f t="shared" si="9"/>
        <v>-2.608889052784287E-2</v>
      </c>
      <c r="O28" s="1">
        <f t="shared" si="1"/>
        <v>-2.608889052784287E-2</v>
      </c>
    </row>
    <row r="29" spans="2:15" x14ac:dyDescent="0.2">
      <c r="B29" s="2" t="s">
        <v>40</v>
      </c>
      <c r="C29" s="48">
        <f>MAX(B2:B26)</f>
        <v>25</v>
      </c>
      <c r="E29" s="40">
        <f t="shared" si="2"/>
        <v>2.7000000000000011</v>
      </c>
      <c r="F29" s="17">
        <f t="shared" si="0"/>
        <v>-1.8262223369490037E-2</v>
      </c>
      <c r="H29" s="47" t="b">
        <f t="shared" si="3"/>
        <v>1</v>
      </c>
      <c r="I29" s="47">
        <f t="shared" si="4"/>
        <v>2</v>
      </c>
      <c r="J29" s="47">
        <f t="shared" si="5"/>
        <v>3</v>
      </c>
      <c r="K29" s="1">
        <f t="shared" si="6"/>
        <v>2</v>
      </c>
      <c r="L29" s="1">
        <f t="shared" si="7"/>
        <v>3</v>
      </c>
      <c r="M29" s="1">
        <f t="shared" si="8"/>
        <v>-2.6688107653495436E-23</v>
      </c>
      <c r="N29" s="1">
        <f t="shared" si="9"/>
        <v>-2.608889052784287E-2</v>
      </c>
      <c r="O29" s="1">
        <f t="shared" si="1"/>
        <v>-2.608889052784287E-2</v>
      </c>
    </row>
    <row r="30" spans="2:15" x14ac:dyDescent="0.2">
      <c r="B30" s="2" t="s">
        <v>41</v>
      </c>
      <c r="C30" s="48">
        <f>VLOOKUP(C29,B2:C26,2,FALSE)</f>
        <v>2000.0000008831432</v>
      </c>
      <c r="E30" s="40">
        <f t="shared" si="2"/>
        <v>2.8000000000000012</v>
      </c>
      <c r="F30" s="17">
        <f t="shared" si="0"/>
        <v>-2.0871112422274327E-2</v>
      </c>
      <c r="H30" s="47" t="b">
        <f t="shared" si="3"/>
        <v>1</v>
      </c>
      <c r="I30" s="47">
        <f t="shared" si="4"/>
        <v>2</v>
      </c>
      <c r="J30" s="47">
        <f t="shared" si="5"/>
        <v>3</v>
      </c>
      <c r="K30" s="1">
        <f t="shared" si="6"/>
        <v>2</v>
      </c>
      <c r="L30" s="1">
        <f t="shared" si="7"/>
        <v>3</v>
      </c>
      <c r="M30" s="1">
        <f t="shared" si="8"/>
        <v>-2.6688107653495436E-23</v>
      </c>
      <c r="N30" s="1">
        <f t="shared" si="9"/>
        <v>-2.608889052784287E-2</v>
      </c>
      <c r="O30" s="1">
        <f t="shared" si="1"/>
        <v>-2.608889052784287E-2</v>
      </c>
    </row>
    <row r="31" spans="2:15" x14ac:dyDescent="0.2">
      <c r="E31" s="40">
        <f t="shared" si="2"/>
        <v>2.9000000000000012</v>
      </c>
      <c r="F31" s="17">
        <f t="shared" si="0"/>
        <v>-2.3480001475058614E-2</v>
      </c>
      <c r="H31" s="47" t="b">
        <f t="shared" si="3"/>
        <v>1</v>
      </c>
      <c r="I31" s="47">
        <f t="shared" si="4"/>
        <v>2</v>
      </c>
      <c r="J31" s="47">
        <f t="shared" si="5"/>
        <v>3</v>
      </c>
      <c r="K31" s="1">
        <f t="shared" si="6"/>
        <v>2</v>
      </c>
      <c r="L31" s="1">
        <f t="shared" si="7"/>
        <v>3</v>
      </c>
      <c r="M31" s="1">
        <f t="shared" si="8"/>
        <v>-2.6688107653495436E-23</v>
      </c>
      <c r="N31" s="1">
        <f t="shared" si="9"/>
        <v>-2.608889052784287E-2</v>
      </c>
      <c r="O31" s="1">
        <f t="shared" si="1"/>
        <v>-2.608889052784287E-2</v>
      </c>
    </row>
    <row r="32" spans="2:15" x14ac:dyDescent="0.2">
      <c r="E32" s="40">
        <f t="shared" si="2"/>
        <v>3.0000000000000013</v>
      </c>
      <c r="F32" s="17">
        <f t="shared" si="0"/>
        <v>-2.6088890527805608E-2</v>
      </c>
      <c r="H32" s="47" t="b">
        <f t="shared" si="3"/>
        <v>1</v>
      </c>
      <c r="I32" s="47">
        <f t="shared" si="4"/>
        <v>3</v>
      </c>
      <c r="J32" s="47">
        <f t="shared" si="5"/>
        <v>4</v>
      </c>
      <c r="K32" s="1">
        <f t="shared" si="6"/>
        <v>3</v>
      </c>
      <c r="L32" s="1">
        <f t="shared" si="7"/>
        <v>4</v>
      </c>
      <c r="M32" s="1">
        <f t="shared" si="8"/>
        <v>-2.608889052784287E-2</v>
      </c>
      <c r="N32" s="1">
        <f t="shared" si="9"/>
        <v>27.943326303832478</v>
      </c>
      <c r="O32" s="1">
        <f t="shared" si="1"/>
        <v>27.96941519436032</v>
      </c>
    </row>
    <row r="33" spans="5:15" x14ac:dyDescent="0.2">
      <c r="E33" s="40">
        <f t="shared" si="2"/>
        <v>3.1000000000000014</v>
      </c>
      <c r="F33" s="17">
        <f t="shared" si="0"/>
        <v>2.7708526289082291</v>
      </c>
      <c r="H33" s="47" t="b">
        <f t="shared" si="3"/>
        <v>1</v>
      </c>
      <c r="I33" s="47">
        <f t="shared" si="4"/>
        <v>3</v>
      </c>
      <c r="J33" s="47">
        <f t="shared" si="5"/>
        <v>4</v>
      </c>
      <c r="K33" s="1">
        <f t="shared" si="6"/>
        <v>3</v>
      </c>
      <c r="L33" s="1">
        <f t="shared" si="7"/>
        <v>4</v>
      </c>
      <c r="M33" s="1">
        <f t="shared" si="8"/>
        <v>-2.608889052784287E-2</v>
      </c>
      <c r="N33" s="1">
        <f t="shared" si="9"/>
        <v>27.943326303832478</v>
      </c>
      <c r="O33" s="1">
        <f t="shared" si="1"/>
        <v>27.96941519436032</v>
      </c>
    </row>
    <row r="34" spans="5:15" x14ac:dyDescent="0.2">
      <c r="E34" s="40">
        <f t="shared" si="2"/>
        <v>3.2000000000000015</v>
      </c>
      <c r="F34" s="17">
        <f t="shared" si="0"/>
        <v>5.5677941483442632</v>
      </c>
      <c r="H34" s="47" t="b">
        <f t="shared" si="3"/>
        <v>1</v>
      </c>
      <c r="I34" s="47">
        <f t="shared" si="4"/>
        <v>3</v>
      </c>
      <c r="J34" s="47">
        <f t="shared" si="5"/>
        <v>4</v>
      </c>
      <c r="K34" s="1">
        <f t="shared" si="6"/>
        <v>3</v>
      </c>
      <c r="L34" s="1">
        <f t="shared" si="7"/>
        <v>4</v>
      </c>
      <c r="M34" s="1">
        <f t="shared" si="8"/>
        <v>-2.608889052784287E-2</v>
      </c>
      <c r="N34" s="1">
        <f t="shared" si="9"/>
        <v>27.943326303832478</v>
      </c>
      <c r="O34" s="1">
        <f t="shared" si="1"/>
        <v>27.96941519436032</v>
      </c>
    </row>
    <row r="35" spans="5:15" x14ac:dyDescent="0.2">
      <c r="E35" s="40">
        <f t="shared" si="2"/>
        <v>3.3000000000000016</v>
      </c>
      <c r="F35" s="17">
        <f t="shared" si="0"/>
        <v>8.3647356677802982</v>
      </c>
      <c r="H35" s="47" t="b">
        <f t="shared" si="3"/>
        <v>1</v>
      </c>
      <c r="I35" s="47">
        <f t="shared" si="4"/>
        <v>3</v>
      </c>
      <c r="J35" s="47">
        <f t="shared" si="5"/>
        <v>4</v>
      </c>
      <c r="K35" s="1">
        <f t="shared" si="6"/>
        <v>3</v>
      </c>
      <c r="L35" s="1">
        <f t="shared" si="7"/>
        <v>4</v>
      </c>
      <c r="M35" s="1">
        <f t="shared" si="8"/>
        <v>-2.608889052784287E-2</v>
      </c>
      <c r="N35" s="1">
        <f t="shared" si="9"/>
        <v>27.943326303832478</v>
      </c>
      <c r="O35" s="1">
        <f t="shared" si="1"/>
        <v>27.96941519436032</v>
      </c>
    </row>
    <row r="36" spans="5:15" x14ac:dyDescent="0.2">
      <c r="E36" s="40">
        <f t="shared" si="2"/>
        <v>3.4000000000000017</v>
      </c>
      <c r="F36" s="17">
        <f t="shared" si="0"/>
        <v>11.161677187216332</v>
      </c>
      <c r="H36" s="47" t="b">
        <f t="shared" si="3"/>
        <v>1</v>
      </c>
      <c r="I36" s="47">
        <f t="shared" si="4"/>
        <v>3</v>
      </c>
      <c r="J36" s="47">
        <f t="shared" si="5"/>
        <v>4</v>
      </c>
      <c r="K36" s="1">
        <f t="shared" si="6"/>
        <v>3</v>
      </c>
      <c r="L36" s="1">
        <f t="shared" si="7"/>
        <v>4</v>
      </c>
      <c r="M36" s="1">
        <f t="shared" si="8"/>
        <v>-2.608889052784287E-2</v>
      </c>
      <c r="N36" s="1">
        <f t="shared" si="9"/>
        <v>27.943326303832478</v>
      </c>
      <c r="O36" s="1">
        <f t="shared" si="1"/>
        <v>27.96941519436032</v>
      </c>
    </row>
    <row r="37" spans="5:15" x14ac:dyDescent="0.2">
      <c r="E37" s="40">
        <f t="shared" si="2"/>
        <v>3.5000000000000018</v>
      </c>
      <c r="F37" s="17">
        <f t="shared" si="0"/>
        <v>13.958618706652366</v>
      </c>
      <c r="H37" s="47" t="b">
        <f t="shared" si="3"/>
        <v>1</v>
      </c>
      <c r="I37" s="47">
        <f t="shared" si="4"/>
        <v>3</v>
      </c>
      <c r="J37" s="47">
        <f t="shared" si="5"/>
        <v>4</v>
      </c>
      <c r="K37" s="1">
        <f t="shared" si="6"/>
        <v>3</v>
      </c>
      <c r="L37" s="1">
        <f t="shared" si="7"/>
        <v>4</v>
      </c>
      <c r="M37" s="1">
        <f t="shared" si="8"/>
        <v>-2.608889052784287E-2</v>
      </c>
      <c r="N37" s="1">
        <f t="shared" si="9"/>
        <v>27.943326303832478</v>
      </c>
      <c r="O37" s="1">
        <f t="shared" si="1"/>
        <v>27.96941519436032</v>
      </c>
    </row>
    <row r="38" spans="5:15" x14ac:dyDescent="0.2">
      <c r="E38" s="40">
        <f t="shared" si="2"/>
        <v>3.6000000000000019</v>
      </c>
      <c r="F38" s="17">
        <f t="shared" si="0"/>
        <v>16.755560226088402</v>
      </c>
      <c r="H38" s="47" t="b">
        <f t="shared" si="3"/>
        <v>1</v>
      </c>
      <c r="I38" s="47">
        <f t="shared" si="4"/>
        <v>3</v>
      </c>
      <c r="J38" s="47">
        <f t="shared" si="5"/>
        <v>4</v>
      </c>
      <c r="K38" s="1">
        <f t="shared" si="6"/>
        <v>3</v>
      </c>
      <c r="L38" s="1">
        <f t="shared" si="7"/>
        <v>4</v>
      </c>
      <c r="M38" s="1">
        <f t="shared" si="8"/>
        <v>-2.608889052784287E-2</v>
      </c>
      <c r="N38" s="1">
        <f t="shared" si="9"/>
        <v>27.943326303832478</v>
      </c>
      <c r="O38" s="1">
        <f t="shared" si="1"/>
        <v>27.96941519436032</v>
      </c>
    </row>
    <row r="39" spans="5:15" x14ac:dyDescent="0.2">
      <c r="E39" s="40">
        <f t="shared" si="2"/>
        <v>3.700000000000002</v>
      </c>
      <c r="F39" s="17">
        <f t="shared" si="0"/>
        <v>19.552501745524438</v>
      </c>
      <c r="H39" s="47" t="b">
        <f t="shared" si="3"/>
        <v>1</v>
      </c>
      <c r="I39" s="47">
        <f t="shared" si="4"/>
        <v>3</v>
      </c>
      <c r="J39" s="47">
        <f t="shared" si="5"/>
        <v>4</v>
      </c>
      <c r="K39" s="1">
        <f t="shared" si="6"/>
        <v>3</v>
      </c>
      <c r="L39" s="1">
        <f t="shared" si="7"/>
        <v>4</v>
      </c>
      <c r="M39" s="1">
        <f t="shared" si="8"/>
        <v>-2.608889052784287E-2</v>
      </c>
      <c r="N39" s="1">
        <f t="shared" si="9"/>
        <v>27.943326303832478</v>
      </c>
      <c r="O39" s="1">
        <f t="shared" si="1"/>
        <v>27.96941519436032</v>
      </c>
    </row>
    <row r="40" spans="5:15" x14ac:dyDescent="0.2">
      <c r="E40" s="40">
        <f t="shared" si="2"/>
        <v>3.800000000000002</v>
      </c>
      <c r="F40" s="17">
        <f t="shared" si="0"/>
        <v>22.34944326496047</v>
      </c>
      <c r="H40" s="47" t="b">
        <f t="shared" si="3"/>
        <v>1</v>
      </c>
      <c r="I40" s="47">
        <f t="shared" si="4"/>
        <v>3</v>
      </c>
      <c r="J40" s="47">
        <f t="shared" si="5"/>
        <v>4</v>
      </c>
      <c r="K40" s="1">
        <f t="shared" si="6"/>
        <v>3</v>
      </c>
      <c r="L40" s="1">
        <f t="shared" si="7"/>
        <v>4</v>
      </c>
      <c r="M40" s="1">
        <f t="shared" si="8"/>
        <v>-2.608889052784287E-2</v>
      </c>
      <c r="N40" s="1">
        <f t="shared" si="9"/>
        <v>27.943326303832478</v>
      </c>
      <c r="O40" s="1">
        <f t="shared" si="1"/>
        <v>27.96941519436032</v>
      </c>
    </row>
    <row r="41" spans="5:15" x14ac:dyDescent="0.2">
      <c r="E41" s="40">
        <f t="shared" si="2"/>
        <v>3.9000000000000021</v>
      </c>
      <c r="F41" s="17">
        <f t="shared" si="0"/>
        <v>25.146384784396506</v>
      </c>
      <c r="H41" s="47" t="b">
        <f t="shared" si="3"/>
        <v>1</v>
      </c>
      <c r="I41" s="47">
        <f t="shared" si="4"/>
        <v>3</v>
      </c>
      <c r="J41" s="47">
        <f t="shared" si="5"/>
        <v>4</v>
      </c>
      <c r="K41" s="1">
        <f t="shared" si="6"/>
        <v>3</v>
      </c>
      <c r="L41" s="1">
        <f t="shared" si="7"/>
        <v>4</v>
      </c>
      <c r="M41" s="1">
        <f t="shared" si="8"/>
        <v>-2.608889052784287E-2</v>
      </c>
      <c r="N41" s="1">
        <f t="shared" si="9"/>
        <v>27.943326303832478</v>
      </c>
      <c r="O41" s="1">
        <f t="shared" si="1"/>
        <v>27.96941519436032</v>
      </c>
    </row>
    <row r="42" spans="5:15" x14ac:dyDescent="0.2">
      <c r="E42" s="40">
        <f t="shared" si="2"/>
        <v>4.0000000000000018</v>
      </c>
      <c r="F42" s="17">
        <f t="shared" si="0"/>
        <v>27.943326303832777</v>
      </c>
      <c r="H42" s="47" t="b">
        <f t="shared" si="3"/>
        <v>1</v>
      </c>
      <c r="I42" s="47">
        <f t="shared" si="4"/>
        <v>4</v>
      </c>
      <c r="J42" s="47">
        <f t="shared" si="5"/>
        <v>5</v>
      </c>
      <c r="K42" s="1">
        <f t="shared" si="6"/>
        <v>4</v>
      </c>
      <c r="L42" s="1">
        <f t="shared" si="7"/>
        <v>5</v>
      </c>
      <c r="M42" s="1">
        <f t="shared" si="8"/>
        <v>27.943326303832478</v>
      </c>
      <c r="N42" s="1">
        <f t="shared" si="9"/>
        <v>196.44912765308652</v>
      </c>
      <c r="O42" s="1">
        <f t="shared" si="1"/>
        <v>168.50580134925406</v>
      </c>
    </row>
    <row r="43" spans="5:15" x14ac:dyDescent="0.2">
      <c r="E43" s="40">
        <f t="shared" si="2"/>
        <v>4.1000000000000014</v>
      </c>
      <c r="F43" s="17">
        <f t="shared" si="0"/>
        <v>44.793906438758128</v>
      </c>
      <c r="H43" s="47" t="b">
        <f t="shared" si="3"/>
        <v>1</v>
      </c>
      <c r="I43" s="47">
        <f t="shared" si="4"/>
        <v>4</v>
      </c>
      <c r="J43" s="47">
        <f t="shared" si="5"/>
        <v>5</v>
      </c>
      <c r="K43" s="1">
        <f t="shared" si="6"/>
        <v>4</v>
      </c>
      <c r="L43" s="1">
        <f t="shared" si="7"/>
        <v>5</v>
      </c>
      <c r="M43" s="1">
        <f t="shared" si="8"/>
        <v>27.943326303832478</v>
      </c>
      <c r="N43" s="1">
        <f t="shared" si="9"/>
        <v>196.44912765308652</v>
      </c>
      <c r="O43" s="1">
        <f t="shared" si="1"/>
        <v>168.50580134925406</v>
      </c>
    </row>
    <row r="44" spans="5:15" x14ac:dyDescent="0.2">
      <c r="E44" s="40">
        <f t="shared" si="2"/>
        <v>4.2000000000000011</v>
      </c>
      <c r="F44" s="17">
        <f t="shared" si="0"/>
        <v>61.644486573683466</v>
      </c>
      <c r="H44" s="47" t="b">
        <f t="shared" si="3"/>
        <v>1</v>
      </c>
      <c r="I44" s="47">
        <f t="shared" si="4"/>
        <v>4</v>
      </c>
      <c r="J44" s="47">
        <f t="shared" si="5"/>
        <v>5</v>
      </c>
      <c r="K44" s="1">
        <f t="shared" si="6"/>
        <v>4</v>
      </c>
      <c r="L44" s="1">
        <f t="shared" si="7"/>
        <v>5</v>
      </c>
      <c r="M44" s="1">
        <f t="shared" si="8"/>
        <v>27.943326303832478</v>
      </c>
      <c r="N44" s="1">
        <f t="shared" si="9"/>
        <v>196.44912765308652</v>
      </c>
      <c r="O44" s="1">
        <f t="shared" si="1"/>
        <v>168.50580134925406</v>
      </c>
    </row>
    <row r="45" spans="5:15" x14ac:dyDescent="0.2">
      <c r="E45" s="40">
        <f t="shared" si="2"/>
        <v>4.3000000000000007</v>
      </c>
      <c r="F45" s="17">
        <f t="shared" si="0"/>
        <v>78.495066708608817</v>
      </c>
      <c r="H45" s="47" t="b">
        <f t="shared" si="3"/>
        <v>1</v>
      </c>
      <c r="I45" s="47">
        <f t="shared" si="4"/>
        <v>4</v>
      </c>
      <c r="J45" s="47">
        <f t="shared" si="5"/>
        <v>5</v>
      </c>
      <c r="K45" s="1">
        <f t="shared" si="6"/>
        <v>4</v>
      </c>
      <c r="L45" s="1">
        <f t="shared" si="7"/>
        <v>5</v>
      </c>
      <c r="M45" s="1">
        <f t="shared" si="8"/>
        <v>27.943326303832478</v>
      </c>
      <c r="N45" s="1">
        <f t="shared" si="9"/>
        <v>196.44912765308652</v>
      </c>
      <c r="O45" s="1">
        <f t="shared" si="1"/>
        <v>168.50580134925406</v>
      </c>
    </row>
    <row r="46" spans="5:15" x14ac:dyDescent="0.2">
      <c r="E46" s="40">
        <f t="shared" si="2"/>
        <v>4.4000000000000004</v>
      </c>
      <c r="F46" s="17">
        <f t="shared" si="0"/>
        <v>95.345646843534155</v>
      </c>
      <c r="H46" s="47" t="b">
        <f t="shared" si="3"/>
        <v>1</v>
      </c>
      <c r="I46" s="47">
        <f t="shared" si="4"/>
        <v>4</v>
      </c>
      <c r="J46" s="47">
        <f t="shared" si="5"/>
        <v>5</v>
      </c>
      <c r="K46" s="1">
        <f t="shared" si="6"/>
        <v>4</v>
      </c>
      <c r="L46" s="1">
        <f t="shared" si="7"/>
        <v>5</v>
      </c>
      <c r="M46" s="1">
        <f t="shared" si="8"/>
        <v>27.943326303832478</v>
      </c>
      <c r="N46" s="1">
        <f t="shared" si="9"/>
        <v>196.44912765308652</v>
      </c>
      <c r="O46" s="1">
        <f t="shared" si="1"/>
        <v>168.50580134925406</v>
      </c>
    </row>
    <row r="47" spans="5:15" x14ac:dyDescent="0.2">
      <c r="E47" s="40">
        <f t="shared" si="2"/>
        <v>4.5</v>
      </c>
      <c r="F47" s="17">
        <f t="shared" si="0"/>
        <v>112.19622697845951</v>
      </c>
      <c r="H47" s="47" t="b">
        <f t="shared" si="3"/>
        <v>1</v>
      </c>
      <c r="I47" s="47">
        <f t="shared" si="4"/>
        <v>4</v>
      </c>
      <c r="J47" s="47">
        <f t="shared" si="5"/>
        <v>5</v>
      </c>
      <c r="K47" s="1">
        <f t="shared" si="6"/>
        <v>4</v>
      </c>
      <c r="L47" s="1">
        <f t="shared" si="7"/>
        <v>5</v>
      </c>
      <c r="M47" s="1">
        <f t="shared" si="8"/>
        <v>27.943326303832478</v>
      </c>
      <c r="N47" s="1">
        <f t="shared" si="9"/>
        <v>196.44912765308652</v>
      </c>
      <c r="O47" s="1">
        <f t="shared" si="1"/>
        <v>168.50580134925406</v>
      </c>
    </row>
    <row r="48" spans="5:15" x14ac:dyDescent="0.2">
      <c r="E48" s="40">
        <f t="shared" si="2"/>
        <v>4.5999999999999996</v>
      </c>
      <c r="F48" s="17">
        <f t="shared" si="0"/>
        <v>129.04680711338486</v>
      </c>
      <c r="H48" s="47" t="b">
        <f t="shared" si="3"/>
        <v>1</v>
      </c>
      <c r="I48" s="47">
        <f t="shared" si="4"/>
        <v>4</v>
      </c>
      <c r="J48" s="47">
        <f t="shared" si="5"/>
        <v>5</v>
      </c>
      <c r="K48" s="1">
        <f t="shared" si="6"/>
        <v>4</v>
      </c>
      <c r="L48" s="1">
        <f t="shared" si="7"/>
        <v>5</v>
      </c>
      <c r="M48" s="1">
        <f t="shared" si="8"/>
        <v>27.943326303832478</v>
      </c>
      <c r="N48" s="1">
        <f t="shared" si="9"/>
        <v>196.44912765308652</v>
      </c>
      <c r="O48" s="1">
        <f t="shared" si="1"/>
        <v>168.50580134925406</v>
      </c>
    </row>
    <row r="49" spans="5:15" x14ac:dyDescent="0.2">
      <c r="E49" s="40">
        <f t="shared" si="2"/>
        <v>4.6999999999999993</v>
      </c>
      <c r="F49" s="17">
        <f t="shared" si="0"/>
        <v>145.8973872483102</v>
      </c>
      <c r="H49" s="47" t="b">
        <f t="shared" si="3"/>
        <v>1</v>
      </c>
      <c r="I49" s="47">
        <f t="shared" si="4"/>
        <v>4</v>
      </c>
      <c r="J49" s="47">
        <f t="shared" si="5"/>
        <v>5</v>
      </c>
      <c r="K49" s="1">
        <f t="shared" si="6"/>
        <v>4</v>
      </c>
      <c r="L49" s="1">
        <f t="shared" si="7"/>
        <v>5</v>
      </c>
      <c r="M49" s="1">
        <f t="shared" si="8"/>
        <v>27.943326303832478</v>
      </c>
      <c r="N49" s="1">
        <f t="shared" si="9"/>
        <v>196.44912765308652</v>
      </c>
      <c r="O49" s="1">
        <f t="shared" si="1"/>
        <v>168.50580134925406</v>
      </c>
    </row>
    <row r="50" spans="5:15" x14ac:dyDescent="0.2">
      <c r="E50" s="40">
        <f t="shared" si="2"/>
        <v>4.7999999999999989</v>
      </c>
      <c r="F50" s="17">
        <f t="shared" si="0"/>
        <v>162.74796738323556</v>
      </c>
      <c r="H50" s="47" t="b">
        <f t="shared" si="3"/>
        <v>1</v>
      </c>
      <c r="I50" s="47">
        <f t="shared" si="4"/>
        <v>4</v>
      </c>
      <c r="J50" s="47">
        <f t="shared" si="5"/>
        <v>5</v>
      </c>
      <c r="K50" s="1">
        <f t="shared" si="6"/>
        <v>4</v>
      </c>
      <c r="L50" s="1">
        <f t="shared" si="7"/>
        <v>5</v>
      </c>
      <c r="M50" s="1">
        <f t="shared" si="8"/>
        <v>27.943326303832478</v>
      </c>
      <c r="N50" s="1">
        <f t="shared" si="9"/>
        <v>196.44912765308652</v>
      </c>
      <c r="O50" s="1">
        <f t="shared" si="1"/>
        <v>168.50580134925406</v>
      </c>
    </row>
    <row r="51" spans="5:15" x14ac:dyDescent="0.2">
      <c r="E51" s="40">
        <f t="shared" si="2"/>
        <v>4.8999999999999986</v>
      </c>
      <c r="F51" s="17">
        <f t="shared" si="0"/>
        <v>179.5985475181609</v>
      </c>
      <c r="H51" s="47" t="b">
        <f t="shared" si="3"/>
        <v>1</v>
      </c>
      <c r="I51" s="47">
        <f t="shared" si="4"/>
        <v>4</v>
      </c>
      <c r="J51" s="47">
        <f t="shared" si="5"/>
        <v>5</v>
      </c>
      <c r="K51" s="1">
        <f t="shared" si="6"/>
        <v>4</v>
      </c>
      <c r="L51" s="1">
        <f t="shared" si="7"/>
        <v>5</v>
      </c>
      <c r="M51" s="1">
        <f t="shared" si="8"/>
        <v>27.943326303832478</v>
      </c>
      <c r="N51" s="1">
        <f t="shared" si="9"/>
        <v>196.44912765308652</v>
      </c>
      <c r="O51" s="1">
        <f t="shared" si="1"/>
        <v>168.50580134925406</v>
      </c>
    </row>
    <row r="52" spans="5:15" x14ac:dyDescent="0.2">
      <c r="E52" s="40">
        <f t="shared" si="2"/>
        <v>4.9999999999999982</v>
      </c>
      <c r="F52" s="17">
        <f t="shared" si="0"/>
        <v>196.44912765308624</v>
      </c>
      <c r="H52" s="47" t="b">
        <f t="shared" si="3"/>
        <v>1</v>
      </c>
      <c r="I52" s="47">
        <f t="shared" si="4"/>
        <v>5</v>
      </c>
      <c r="J52" s="47">
        <f t="shared" si="5"/>
        <v>6</v>
      </c>
      <c r="K52" s="1">
        <f t="shared" si="6"/>
        <v>5</v>
      </c>
      <c r="L52" s="1">
        <f t="shared" si="7"/>
        <v>6</v>
      </c>
      <c r="M52" s="1">
        <f t="shared" si="8"/>
        <v>196.44912765308652</v>
      </c>
      <c r="N52" s="1">
        <f t="shared" si="9"/>
        <v>351.14261553978952</v>
      </c>
      <c r="O52" s="1">
        <f t="shared" si="1"/>
        <v>154.693487886703</v>
      </c>
    </row>
    <row r="53" spans="5:15" x14ac:dyDescent="0.2">
      <c r="E53" s="40">
        <f t="shared" si="2"/>
        <v>5.0999999999999979</v>
      </c>
      <c r="F53" s="17">
        <f t="shared" si="0"/>
        <v>211.9184764417565</v>
      </c>
      <c r="H53" s="47" t="b">
        <f t="shared" si="3"/>
        <v>1</v>
      </c>
      <c r="I53" s="47">
        <f t="shared" si="4"/>
        <v>5</v>
      </c>
      <c r="J53" s="47">
        <f t="shared" si="5"/>
        <v>6</v>
      </c>
      <c r="K53" s="1">
        <f t="shared" si="6"/>
        <v>5</v>
      </c>
      <c r="L53" s="1">
        <f t="shared" si="7"/>
        <v>6</v>
      </c>
      <c r="M53" s="1">
        <f t="shared" si="8"/>
        <v>196.44912765308652</v>
      </c>
      <c r="N53" s="1">
        <f t="shared" si="9"/>
        <v>351.14261553978952</v>
      </c>
      <c r="O53" s="1">
        <f t="shared" si="1"/>
        <v>154.693487886703</v>
      </c>
    </row>
    <row r="54" spans="5:15" x14ac:dyDescent="0.2">
      <c r="E54" s="40">
        <f t="shared" si="2"/>
        <v>5.1999999999999975</v>
      </c>
      <c r="F54" s="17">
        <f t="shared" si="0"/>
        <v>227.38782523042673</v>
      </c>
      <c r="H54" s="47" t="b">
        <f t="shared" si="3"/>
        <v>1</v>
      </c>
      <c r="I54" s="47">
        <f t="shared" si="4"/>
        <v>5</v>
      </c>
      <c r="J54" s="47">
        <f t="shared" si="5"/>
        <v>6</v>
      </c>
      <c r="K54" s="1">
        <f t="shared" si="6"/>
        <v>5</v>
      </c>
      <c r="L54" s="1">
        <f t="shared" si="7"/>
        <v>6</v>
      </c>
      <c r="M54" s="1">
        <f t="shared" si="8"/>
        <v>196.44912765308652</v>
      </c>
      <c r="N54" s="1">
        <f t="shared" si="9"/>
        <v>351.14261553978952</v>
      </c>
      <c r="O54" s="1">
        <f t="shared" si="1"/>
        <v>154.693487886703</v>
      </c>
    </row>
    <row r="55" spans="5:15" x14ac:dyDescent="0.2">
      <c r="E55" s="40">
        <f t="shared" si="2"/>
        <v>5.2999999999999972</v>
      </c>
      <c r="F55" s="17">
        <f t="shared" si="0"/>
        <v>242.85717401909699</v>
      </c>
      <c r="H55" s="47" t="b">
        <f t="shared" si="3"/>
        <v>1</v>
      </c>
      <c r="I55" s="47">
        <f t="shared" si="4"/>
        <v>5</v>
      </c>
      <c r="J55" s="47">
        <f t="shared" si="5"/>
        <v>6</v>
      </c>
      <c r="K55" s="1">
        <f t="shared" si="6"/>
        <v>5</v>
      </c>
      <c r="L55" s="1">
        <f t="shared" si="7"/>
        <v>6</v>
      </c>
      <c r="M55" s="1">
        <f t="shared" si="8"/>
        <v>196.44912765308652</v>
      </c>
      <c r="N55" s="1">
        <f t="shared" si="9"/>
        <v>351.14261553978952</v>
      </c>
      <c r="O55" s="1">
        <f t="shared" si="1"/>
        <v>154.693487886703</v>
      </c>
    </row>
    <row r="56" spans="5:15" x14ac:dyDescent="0.2">
      <c r="E56" s="40">
        <f t="shared" si="2"/>
        <v>5.3999999999999968</v>
      </c>
      <c r="F56" s="17">
        <f t="shared" si="0"/>
        <v>258.32652280776722</v>
      </c>
      <c r="H56" s="47" t="b">
        <f t="shared" si="3"/>
        <v>1</v>
      </c>
      <c r="I56" s="47">
        <f t="shared" si="4"/>
        <v>5</v>
      </c>
      <c r="J56" s="47">
        <f t="shared" si="5"/>
        <v>6</v>
      </c>
      <c r="K56" s="1">
        <f t="shared" si="6"/>
        <v>5</v>
      </c>
      <c r="L56" s="1">
        <f t="shared" si="7"/>
        <v>6</v>
      </c>
      <c r="M56" s="1">
        <f t="shared" si="8"/>
        <v>196.44912765308652</v>
      </c>
      <c r="N56" s="1">
        <f t="shared" si="9"/>
        <v>351.14261553978952</v>
      </c>
      <c r="O56" s="1">
        <f t="shared" si="1"/>
        <v>154.693487886703</v>
      </c>
    </row>
    <row r="57" spans="5:15" x14ac:dyDescent="0.2">
      <c r="E57" s="40">
        <f t="shared" si="2"/>
        <v>5.4999999999999964</v>
      </c>
      <c r="F57" s="17">
        <f t="shared" si="0"/>
        <v>273.79587159643745</v>
      </c>
      <c r="H57" s="47" t="b">
        <f t="shared" si="3"/>
        <v>1</v>
      </c>
      <c r="I57" s="47">
        <f t="shared" si="4"/>
        <v>5</v>
      </c>
      <c r="J57" s="47">
        <f t="shared" si="5"/>
        <v>6</v>
      </c>
      <c r="K57" s="1">
        <f t="shared" si="6"/>
        <v>5</v>
      </c>
      <c r="L57" s="1">
        <f t="shared" si="7"/>
        <v>6</v>
      </c>
      <c r="M57" s="1">
        <f t="shared" si="8"/>
        <v>196.44912765308652</v>
      </c>
      <c r="N57" s="1">
        <f t="shared" si="9"/>
        <v>351.14261553978952</v>
      </c>
      <c r="O57" s="1">
        <f t="shared" si="1"/>
        <v>154.693487886703</v>
      </c>
    </row>
    <row r="58" spans="5:15" x14ac:dyDescent="0.2">
      <c r="E58" s="40">
        <f t="shared" si="2"/>
        <v>5.5999999999999961</v>
      </c>
      <c r="F58" s="17">
        <f t="shared" si="0"/>
        <v>289.26522038510768</v>
      </c>
      <c r="H58" s="47" t="b">
        <f t="shared" si="3"/>
        <v>1</v>
      </c>
      <c r="I58" s="47">
        <f t="shared" si="4"/>
        <v>5</v>
      </c>
      <c r="J58" s="47">
        <f t="shared" si="5"/>
        <v>6</v>
      </c>
      <c r="K58" s="1">
        <f t="shared" si="6"/>
        <v>5</v>
      </c>
      <c r="L58" s="1">
        <f t="shared" si="7"/>
        <v>6</v>
      </c>
      <c r="M58" s="1">
        <f t="shared" si="8"/>
        <v>196.44912765308652</v>
      </c>
      <c r="N58" s="1">
        <f t="shared" si="9"/>
        <v>351.14261553978952</v>
      </c>
      <c r="O58" s="1">
        <f t="shared" si="1"/>
        <v>154.693487886703</v>
      </c>
    </row>
    <row r="59" spans="5:15" x14ac:dyDescent="0.2">
      <c r="E59" s="40">
        <f t="shared" si="2"/>
        <v>5.6999999999999957</v>
      </c>
      <c r="F59" s="17">
        <f t="shared" si="0"/>
        <v>304.73456917377797</v>
      </c>
      <c r="H59" s="47" t="b">
        <f t="shared" si="3"/>
        <v>1</v>
      </c>
      <c r="I59" s="47">
        <f t="shared" si="4"/>
        <v>5</v>
      </c>
      <c r="J59" s="47">
        <f t="shared" si="5"/>
        <v>6</v>
      </c>
      <c r="K59" s="1">
        <f t="shared" si="6"/>
        <v>5</v>
      </c>
      <c r="L59" s="1">
        <f t="shared" si="7"/>
        <v>6</v>
      </c>
      <c r="M59" s="1">
        <f t="shared" si="8"/>
        <v>196.44912765308652</v>
      </c>
      <c r="N59" s="1">
        <f t="shared" si="9"/>
        <v>351.14261553978952</v>
      </c>
      <c r="O59" s="1">
        <f t="shared" si="1"/>
        <v>154.693487886703</v>
      </c>
    </row>
    <row r="60" spans="5:15" x14ac:dyDescent="0.2">
      <c r="E60" s="40">
        <f t="shared" si="2"/>
        <v>5.7999999999999954</v>
      </c>
      <c r="F60" s="17">
        <f t="shared" si="0"/>
        <v>320.2039179624482</v>
      </c>
      <c r="H60" s="47" t="b">
        <f t="shared" si="3"/>
        <v>1</v>
      </c>
      <c r="I60" s="47">
        <f t="shared" si="4"/>
        <v>5</v>
      </c>
      <c r="J60" s="47">
        <f t="shared" si="5"/>
        <v>6</v>
      </c>
      <c r="K60" s="1">
        <f t="shared" si="6"/>
        <v>5</v>
      </c>
      <c r="L60" s="1">
        <f t="shared" si="7"/>
        <v>6</v>
      </c>
      <c r="M60" s="1">
        <f t="shared" si="8"/>
        <v>196.44912765308652</v>
      </c>
      <c r="N60" s="1">
        <f t="shared" si="9"/>
        <v>351.14261553978952</v>
      </c>
      <c r="O60" s="1">
        <f t="shared" si="1"/>
        <v>154.693487886703</v>
      </c>
    </row>
    <row r="61" spans="5:15" x14ac:dyDescent="0.2">
      <c r="E61" s="40">
        <f t="shared" si="2"/>
        <v>5.899999999999995</v>
      </c>
      <c r="F61" s="17">
        <f t="shared" si="0"/>
        <v>335.67326675111849</v>
      </c>
      <c r="H61" s="47" t="b">
        <f t="shared" si="3"/>
        <v>1</v>
      </c>
      <c r="I61" s="47">
        <f t="shared" si="4"/>
        <v>5</v>
      </c>
      <c r="J61" s="47">
        <f t="shared" si="5"/>
        <v>6</v>
      </c>
      <c r="K61" s="1">
        <f t="shared" si="6"/>
        <v>5</v>
      </c>
      <c r="L61" s="1">
        <f t="shared" si="7"/>
        <v>6</v>
      </c>
      <c r="M61" s="1">
        <f t="shared" si="8"/>
        <v>196.44912765308652</v>
      </c>
      <c r="N61" s="1">
        <f t="shared" si="9"/>
        <v>351.14261553978952</v>
      </c>
      <c r="O61" s="1">
        <f t="shared" si="1"/>
        <v>154.693487886703</v>
      </c>
    </row>
    <row r="62" spans="5:15" x14ac:dyDescent="0.2">
      <c r="E62" s="40">
        <f t="shared" si="2"/>
        <v>5.9999999999999947</v>
      </c>
      <c r="F62" s="17">
        <f t="shared" si="0"/>
        <v>351.14261553978872</v>
      </c>
      <c r="H62" s="47" t="b">
        <f t="shared" si="3"/>
        <v>1</v>
      </c>
      <c r="I62" s="47">
        <f t="shared" si="4"/>
        <v>5</v>
      </c>
      <c r="J62" s="47">
        <f t="shared" si="5"/>
        <v>6</v>
      </c>
      <c r="K62" s="1">
        <f t="shared" si="6"/>
        <v>5</v>
      </c>
      <c r="L62" s="1">
        <f t="shared" si="7"/>
        <v>6</v>
      </c>
      <c r="M62" s="1">
        <f t="shared" si="8"/>
        <v>196.44912765308652</v>
      </c>
      <c r="N62" s="1">
        <f t="shared" si="9"/>
        <v>351.14261553978952</v>
      </c>
      <c r="O62" s="1">
        <f t="shared" si="1"/>
        <v>154.693487886703</v>
      </c>
    </row>
    <row r="63" spans="5:15" x14ac:dyDescent="0.2">
      <c r="E63" s="40">
        <f t="shared" si="2"/>
        <v>6.0999999999999943</v>
      </c>
      <c r="F63" s="17">
        <f t="shared" si="0"/>
        <v>373.09539307278789</v>
      </c>
      <c r="H63" s="47" t="b">
        <f t="shared" si="3"/>
        <v>1</v>
      </c>
      <c r="I63" s="47">
        <f t="shared" si="4"/>
        <v>6</v>
      </c>
      <c r="J63" s="47">
        <f t="shared" si="5"/>
        <v>7</v>
      </c>
      <c r="K63" s="1">
        <f t="shared" si="6"/>
        <v>6</v>
      </c>
      <c r="L63" s="1">
        <f t="shared" si="7"/>
        <v>7</v>
      </c>
      <c r="M63" s="1">
        <f t="shared" si="8"/>
        <v>351.14261553978952</v>
      </c>
      <c r="N63" s="1">
        <f t="shared" si="9"/>
        <v>570.67039086978548</v>
      </c>
      <c r="O63" s="1">
        <f t="shared" si="1"/>
        <v>219.52777532999596</v>
      </c>
    </row>
    <row r="64" spans="5:15" x14ac:dyDescent="0.2">
      <c r="E64" s="40">
        <f t="shared" si="2"/>
        <v>6.199999999999994</v>
      </c>
      <c r="F64" s="17">
        <f t="shared" si="0"/>
        <v>395.04817060578739</v>
      </c>
      <c r="H64" s="47" t="b">
        <f t="shared" si="3"/>
        <v>1</v>
      </c>
      <c r="I64" s="47">
        <f t="shared" si="4"/>
        <v>6</v>
      </c>
      <c r="J64" s="47">
        <f t="shared" si="5"/>
        <v>7</v>
      </c>
      <c r="K64" s="1">
        <f t="shared" si="6"/>
        <v>6</v>
      </c>
      <c r="L64" s="1">
        <f t="shared" si="7"/>
        <v>7</v>
      </c>
      <c r="M64" s="1">
        <f t="shared" si="8"/>
        <v>351.14261553978952</v>
      </c>
      <c r="N64" s="1">
        <f t="shared" si="9"/>
        <v>570.67039086978548</v>
      </c>
      <c r="O64" s="1">
        <f t="shared" si="1"/>
        <v>219.52777532999596</v>
      </c>
    </row>
    <row r="65" spans="5:15" x14ac:dyDescent="0.2">
      <c r="E65" s="40">
        <f t="shared" si="2"/>
        <v>6.2999999999999936</v>
      </c>
      <c r="F65" s="17">
        <f t="shared" si="0"/>
        <v>417.0009481387869</v>
      </c>
      <c r="H65" s="47" t="b">
        <f t="shared" si="3"/>
        <v>1</v>
      </c>
      <c r="I65" s="47">
        <f t="shared" si="4"/>
        <v>6</v>
      </c>
      <c r="J65" s="47">
        <f t="shared" si="5"/>
        <v>7</v>
      </c>
      <c r="K65" s="1">
        <f t="shared" si="6"/>
        <v>6</v>
      </c>
      <c r="L65" s="1">
        <f t="shared" si="7"/>
        <v>7</v>
      </c>
      <c r="M65" s="1">
        <f t="shared" si="8"/>
        <v>351.14261553978952</v>
      </c>
      <c r="N65" s="1">
        <f t="shared" si="9"/>
        <v>570.67039086978548</v>
      </c>
      <c r="O65" s="1">
        <f t="shared" si="1"/>
        <v>219.52777532999596</v>
      </c>
    </row>
    <row r="66" spans="5:15" x14ac:dyDescent="0.2">
      <c r="E66" s="40">
        <f t="shared" si="2"/>
        <v>6.3999999999999932</v>
      </c>
      <c r="F66" s="17">
        <f t="shared" ref="F66:F129" si="10">IF(E66&gt;$C$29,$C$30,IF(H66,M66+(E66-K66)*O66,0))</f>
        <v>438.9537256717864</v>
      </c>
      <c r="H66" s="47" t="b">
        <f t="shared" si="3"/>
        <v>1</v>
      </c>
      <c r="I66" s="47">
        <f t="shared" si="4"/>
        <v>6</v>
      </c>
      <c r="J66" s="47">
        <f t="shared" si="5"/>
        <v>7</v>
      </c>
      <c r="K66" s="1">
        <f t="shared" si="6"/>
        <v>6</v>
      </c>
      <c r="L66" s="1">
        <f t="shared" si="7"/>
        <v>7</v>
      </c>
      <c r="M66" s="1">
        <f t="shared" si="8"/>
        <v>351.14261553978952</v>
      </c>
      <c r="N66" s="1">
        <f t="shared" si="9"/>
        <v>570.67039086978548</v>
      </c>
      <c r="O66" s="1">
        <f t="shared" ref="O66:O129" si="11">IF(K66&lt;&gt;L66,(N66-M66)/(L66-K66),0)</f>
        <v>219.52777532999596</v>
      </c>
    </row>
    <row r="67" spans="5:15" x14ac:dyDescent="0.2">
      <c r="E67" s="40">
        <f t="shared" ref="E67:E130" si="12">E66+WindSpeedStep</f>
        <v>6.4999999999999929</v>
      </c>
      <c r="F67" s="17">
        <f t="shared" si="10"/>
        <v>460.90650320478596</v>
      </c>
      <c r="H67" s="47" t="b">
        <f t="shared" ref="H67:H130" si="13">AND(E67&gt;=$C$28,E67&lt;=$C$29)</f>
        <v>1</v>
      </c>
      <c r="I67" s="47">
        <f t="shared" ref="I67:I130" si="14">COUNTIF($B$2:$B$26,"&lt;="&amp;E67)</f>
        <v>6</v>
      </c>
      <c r="J67" s="47">
        <f t="shared" ref="J67:J130" si="15">I67+1</f>
        <v>7</v>
      </c>
      <c r="K67" s="1">
        <f t="shared" ref="K67:K130" si="16">IF(H67,INDEX($B$2:$B$26,I67),"")</f>
        <v>6</v>
      </c>
      <c r="L67" s="1">
        <f t="shared" ref="L67:L130" si="17">IF(H67,INDEX($B$2:$B$26,J67),"")</f>
        <v>7</v>
      </c>
      <c r="M67" s="1">
        <f t="shared" ref="M67:M130" si="18">IF(H67,INDEX($C$2:$C$26,I67),"")</f>
        <v>351.14261553978952</v>
      </c>
      <c r="N67" s="1">
        <f t="shared" ref="N67:N130" si="19">IF(H67,INDEX($C$2:$C$26,J67),"")</f>
        <v>570.67039086978548</v>
      </c>
      <c r="O67" s="1">
        <f t="shared" si="11"/>
        <v>219.52777532999596</v>
      </c>
    </row>
    <row r="68" spans="5:15" x14ac:dyDescent="0.2">
      <c r="E68" s="40">
        <f t="shared" si="12"/>
        <v>6.5999999999999925</v>
      </c>
      <c r="F68" s="17">
        <f t="shared" si="10"/>
        <v>482.85928073778547</v>
      </c>
      <c r="H68" s="47" t="b">
        <f t="shared" si="13"/>
        <v>1</v>
      </c>
      <c r="I68" s="47">
        <f t="shared" si="14"/>
        <v>6</v>
      </c>
      <c r="J68" s="47">
        <f t="shared" si="15"/>
        <v>7</v>
      </c>
      <c r="K68" s="1">
        <f t="shared" si="16"/>
        <v>6</v>
      </c>
      <c r="L68" s="1">
        <f t="shared" si="17"/>
        <v>7</v>
      </c>
      <c r="M68" s="1">
        <f t="shared" si="18"/>
        <v>351.14261553978952</v>
      </c>
      <c r="N68" s="1">
        <f t="shared" si="19"/>
        <v>570.67039086978548</v>
      </c>
      <c r="O68" s="1">
        <f t="shared" si="11"/>
        <v>219.52777532999596</v>
      </c>
    </row>
    <row r="69" spans="5:15" x14ac:dyDescent="0.2">
      <c r="E69" s="40">
        <f t="shared" si="12"/>
        <v>6.6999999999999922</v>
      </c>
      <c r="F69" s="17">
        <f t="shared" si="10"/>
        <v>504.81205827078497</v>
      </c>
      <c r="H69" s="47" t="b">
        <f t="shared" si="13"/>
        <v>1</v>
      </c>
      <c r="I69" s="47">
        <f t="shared" si="14"/>
        <v>6</v>
      </c>
      <c r="J69" s="47">
        <f t="shared" si="15"/>
        <v>7</v>
      </c>
      <c r="K69" s="1">
        <f t="shared" si="16"/>
        <v>6</v>
      </c>
      <c r="L69" s="1">
        <f t="shared" si="17"/>
        <v>7</v>
      </c>
      <c r="M69" s="1">
        <f t="shared" si="18"/>
        <v>351.14261553978952</v>
      </c>
      <c r="N69" s="1">
        <f t="shared" si="19"/>
        <v>570.67039086978548</v>
      </c>
      <c r="O69" s="1">
        <f t="shared" si="11"/>
        <v>219.52777532999596</v>
      </c>
    </row>
    <row r="70" spans="5:15" x14ac:dyDescent="0.2">
      <c r="E70" s="40">
        <f t="shared" si="12"/>
        <v>6.7999999999999918</v>
      </c>
      <c r="F70" s="17">
        <f t="shared" si="10"/>
        <v>526.76483580378454</v>
      </c>
      <c r="H70" s="47" t="b">
        <f t="shared" si="13"/>
        <v>1</v>
      </c>
      <c r="I70" s="47">
        <f t="shared" si="14"/>
        <v>6</v>
      </c>
      <c r="J70" s="47">
        <f t="shared" si="15"/>
        <v>7</v>
      </c>
      <c r="K70" s="1">
        <f t="shared" si="16"/>
        <v>6</v>
      </c>
      <c r="L70" s="1">
        <f t="shared" si="17"/>
        <v>7</v>
      </c>
      <c r="M70" s="1">
        <f t="shared" si="18"/>
        <v>351.14261553978952</v>
      </c>
      <c r="N70" s="1">
        <f t="shared" si="19"/>
        <v>570.67039086978548</v>
      </c>
      <c r="O70" s="1">
        <f t="shared" si="11"/>
        <v>219.52777532999596</v>
      </c>
    </row>
    <row r="71" spans="5:15" x14ac:dyDescent="0.2">
      <c r="E71" s="40">
        <f t="shared" si="12"/>
        <v>6.8999999999999915</v>
      </c>
      <c r="F71" s="17">
        <f t="shared" si="10"/>
        <v>548.71761333678398</v>
      </c>
      <c r="H71" s="47" t="b">
        <f t="shared" si="13"/>
        <v>1</v>
      </c>
      <c r="I71" s="47">
        <f t="shared" si="14"/>
        <v>6</v>
      </c>
      <c r="J71" s="47">
        <f t="shared" si="15"/>
        <v>7</v>
      </c>
      <c r="K71" s="1">
        <f t="shared" si="16"/>
        <v>6</v>
      </c>
      <c r="L71" s="1">
        <f t="shared" si="17"/>
        <v>7</v>
      </c>
      <c r="M71" s="1">
        <f t="shared" si="18"/>
        <v>351.14261553978952</v>
      </c>
      <c r="N71" s="1">
        <f t="shared" si="19"/>
        <v>570.67039086978548</v>
      </c>
      <c r="O71" s="1">
        <f t="shared" si="11"/>
        <v>219.52777532999596</v>
      </c>
    </row>
    <row r="72" spans="5:15" x14ac:dyDescent="0.2">
      <c r="E72" s="40">
        <f t="shared" si="12"/>
        <v>6.9999999999999911</v>
      </c>
      <c r="F72" s="17">
        <f t="shared" si="10"/>
        <v>570.67039086978355</v>
      </c>
      <c r="H72" s="47" t="b">
        <f t="shared" si="13"/>
        <v>1</v>
      </c>
      <c r="I72" s="47">
        <f t="shared" si="14"/>
        <v>6</v>
      </c>
      <c r="J72" s="47">
        <f t="shared" si="15"/>
        <v>7</v>
      </c>
      <c r="K72" s="1">
        <f t="shared" si="16"/>
        <v>6</v>
      </c>
      <c r="L72" s="1">
        <f t="shared" si="17"/>
        <v>7</v>
      </c>
      <c r="M72" s="1">
        <f t="shared" si="18"/>
        <v>351.14261553978952</v>
      </c>
      <c r="N72" s="1">
        <f t="shared" si="19"/>
        <v>570.67039086978548</v>
      </c>
      <c r="O72" s="1">
        <f t="shared" si="11"/>
        <v>219.52777532999596</v>
      </c>
    </row>
    <row r="73" spans="5:15" x14ac:dyDescent="0.2">
      <c r="E73" s="40">
        <f t="shared" si="12"/>
        <v>7.0999999999999908</v>
      </c>
      <c r="F73" s="17">
        <f t="shared" si="10"/>
        <v>599.92391703791998</v>
      </c>
      <c r="H73" s="47" t="b">
        <f t="shared" si="13"/>
        <v>1</v>
      </c>
      <c r="I73" s="47">
        <f t="shared" si="14"/>
        <v>7</v>
      </c>
      <c r="J73" s="47">
        <f t="shared" si="15"/>
        <v>8</v>
      </c>
      <c r="K73" s="1">
        <f t="shared" si="16"/>
        <v>7</v>
      </c>
      <c r="L73" s="1">
        <f t="shared" si="17"/>
        <v>8</v>
      </c>
      <c r="M73" s="1">
        <f t="shared" si="18"/>
        <v>570.67039086978548</v>
      </c>
      <c r="N73" s="1">
        <f t="shared" si="19"/>
        <v>863.2056525511573</v>
      </c>
      <c r="O73" s="1">
        <f t="shared" si="11"/>
        <v>292.53526168137182</v>
      </c>
    </row>
    <row r="74" spans="5:15" x14ac:dyDescent="0.2">
      <c r="E74" s="40">
        <f t="shared" si="12"/>
        <v>7.1999999999999904</v>
      </c>
      <c r="F74" s="17">
        <f t="shared" si="10"/>
        <v>629.17744320605698</v>
      </c>
      <c r="H74" s="47" t="b">
        <f t="shared" si="13"/>
        <v>1</v>
      </c>
      <c r="I74" s="47">
        <f t="shared" si="14"/>
        <v>7</v>
      </c>
      <c r="J74" s="47">
        <f t="shared" si="15"/>
        <v>8</v>
      </c>
      <c r="K74" s="1">
        <f t="shared" si="16"/>
        <v>7</v>
      </c>
      <c r="L74" s="1">
        <f t="shared" si="17"/>
        <v>8</v>
      </c>
      <c r="M74" s="1">
        <f t="shared" si="18"/>
        <v>570.67039086978548</v>
      </c>
      <c r="N74" s="1">
        <f t="shared" si="19"/>
        <v>863.2056525511573</v>
      </c>
      <c r="O74" s="1">
        <f t="shared" si="11"/>
        <v>292.53526168137182</v>
      </c>
    </row>
    <row r="75" spans="5:15" x14ac:dyDescent="0.2">
      <c r="E75" s="40">
        <f t="shared" si="12"/>
        <v>7.2999999999999901</v>
      </c>
      <c r="F75" s="17">
        <f t="shared" si="10"/>
        <v>658.43096937419409</v>
      </c>
      <c r="H75" s="47" t="b">
        <f t="shared" si="13"/>
        <v>1</v>
      </c>
      <c r="I75" s="47">
        <f t="shared" si="14"/>
        <v>7</v>
      </c>
      <c r="J75" s="47">
        <f t="shared" si="15"/>
        <v>8</v>
      </c>
      <c r="K75" s="1">
        <f t="shared" si="16"/>
        <v>7</v>
      </c>
      <c r="L75" s="1">
        <f t="shared" si="17"/>
        <v>8</v>
      </c>
      <c r="M75" s="1">
        <f t="shared" si="18"/>
        <v>570.67039086978548</v>
      </c>
      <c r="N75" s="1">
        <f t="shared" si="19"/>
        <v>863.2056525511573</v>
      </c>
      <c r="O75" s="1">
        <f t="shared" si="11"/>
        <v>292.53526168137182</v>
      </c>
    </row>
    <row r="76" spans="5:15" x14ac:dyDescent="0.2">
      <c r="E76" s="40">
        <f t="shared" si="12"/>
        <v>7.3999999999999897</v>
      </c>
      <c r="F76" s="17">
        <f t="shared" si="10"/>
        <v>687.68449554233121</v>
      </c>
      <c r="H76" s="47" t="b">
        <f t="shared" si="13"/>
        <v>1</v>
      </c>
      <c r="I76" s="47">
        <f t="shared" si="14"/>
        <v>7</v>
      </c>
      <c r="J76" s="47">
        <f t="shared" si="15"/>
        <v>8</v>
      </c>
      <c r="K76" s="1">
        <f t="shared" si="16"/>
        <v>7</v>
      </c>
      <c r="L76" s="1">
        <f t="shared" si="17"/>
        <v>8</v>
      </c>
      <c r="M76" s="1">
        <f t="shared" si="18"/>
        <v>570.67039086978548</v>
      </c>
      <c r="N76" s="1">
        <f t="shared" si="19"/>
        <v>863.2056525511573</v>
      </c>
      <c r="O76" s="1">
        <f t="shared" si="11"/>
        <v>292.53526168137182</v>
      </c>
    </row>
    <row r="77" spans="5:15" x14ac:dyDescent="0.2">
      <c r="E77" s="40">
        <f t="shared" si="12"/>
        <v>7.4999999999999893</v>
      </c>
      <c r="F77" s="17">
        <f t="shared" si="10"/>
        <v>716.93802171046832</v>
      </c>
      <c r="H77" s="47" t="b">
        <f t="shared" si="13"/>
        <v>1</v>
      </c>
      <c r="I77" s="47">
        <f t="shared" si="14"/>
        <v>7</v>
      </c>
      <c r="J77" s="47">
        <f t="shared" si="15"/>
        <v>8</v>
      </c>
      <c r="K77" s="1">
        <f t="shared" si="16"/>
        <v>7</v>
      </c>
      <c r="L77" s="1">
        <f t="shared" si="17"/>
        <v>8</v>
      </c>
      <c r="M77" s="1">
        <f t="shared" si="18"/>
        <v>570.67039086978548</v>
      </c>
      <c r="N77" s="1">
        <f t="shared" si="19"/>
        <v>863.2056525511573</v>
      </c>
      <c r="O77" s="1">
        <f t="shared" si="11"/>
        <v>292.53526168137182</v>
      </c>
    </row>
    <row r="78" spans="5:15" x14ac:dyDescent="0.2">
      <c r="E78" s="40">
        <f t="shared" si="12"/>
        <v>7.599999999999989</v>
      </c>
      <c r="F78" s="17">
        <f t="shared" si="10"/>
        <v>746.19154787860532</v>
      </c>
      <c r="H78" s="47" t="b">
        <f t="shared" si="13"/>
        <v>1</v>
      </c>
      <c r="I78" s="47">
        <f t="shared" si="14"/>
        <v>7</v>
      </c>
      <c r="J78" s="47">
        <f t="shared" si="15"/>
        <v>8</v>
      </c>
      <c r="K78" s="1">
        <f t="shared" si="16"/>
        <v>7</v>
      </c>
      <c r="L78" s="1">
        <f t="shared" si="17"/>
        <v>8</v>
      </c>
      <c r="M78" s="1">
        <f t="shared" si="18"/>
        <v>570.67039086978548</v>
      </c>
      <c r="N78" s="1">
        <f t="shared" si="19"/>
        <v>863.2056525511573</v>
      </c>
      <c r="O78" s="1">
        <f t="shared" si="11"/>
        <v>292.53526168137182</v>
      </c>
    </row>
    <row r="79" spans="5:15" x14ac:dyDescent="0.2">
      <c r="E79" s="40">
        <f t="shared" si="12"/>
        <v>7.6999999999999886</v>
      </c>
      <c r="F79" s="17">
        <f t="shared" si="10"/>
        <v>775.44507404674243</v>
      </c>
      <c r="H79" s="47" t="b">
        <f t="shared" si="13"/>
        <v>1</v>
      </c>
      <c r="I79" s="47">
        <f t="shared" si="14"/>
        <v>7</v>
      </c>
      <c r="J79" s="47">
        <f t="shared" si="15"/>
        <v>8</v>
      </c>
      <c r="K79" s="1">
        <f t="shared" si="16"/>
        <v>7</v>
      </c>
      <c r="L79" s="1">
        <f t="shared" si="17"/>
        <v>8</v>
      </c>
      <c r="M79" s="1">
        <f t="shared" si="18"/>
        <v>570.67039086978548</v>
      </c>
      <c r="N79" s="1">
        <f t="shared" si="19"/>
        <v>863.2056525511573</v>
      </c>
      <c r="O79" s="1">
        <f t="shared" si="11"/>
        <v>292.53526168137182</v>
      </c>
    </row>
    <row r="80" spans="5:15" x14ac:dyDescent="0.2">
      <c r="E80" s="40">
        <f t="shared" si="12"/>
        <v>7.7999999999999883</v>
      </c>
      <c r="F80" s="17">
        <f t="shared" si="10"/>
        <v>804.69860021487955</v>
      </c>
      <c r="H80" s="47" t="b">
        <f t="shared" si="13"/>
        <v>1</v>
      </c>
      <c r="I80" s="47">
        <f t="shared" si="14"/>
        <v>7</v>
      </c>
      <c r="J80" s="47">
        <f t="shared" si="15"/>
        <v>8</v>
      </c>
      <c r="K80" s="1">
        <f t="shared" si="16"/>
        <v>7</v>
      </c>
      <c r="L80" s="1">
        <f t="shared" si="17"/>
        <v>8</v>
      </c>
      <c r="M80" s="1">
        <f t="shared" si="18"/>
        <v>570.67039086978548</v>
      </c>
      <c r="N80" s="1">
        <f t="shared" si="19"/>
        <v>863.2056525511573</v>
      </c>
      <c r="O80" s="1">
        <f t="shared" si="11"/>
        <v>292.53526168137182</v>
      </c>
    </row>
    <row r="81" spans="5:15" x14ac:dyDescent="0.2">
      <c r="E81" s="40">
        <f t="shared" si="12"/>
        <v>7.8999999999999879</v>
      </c>
      <c r="F81" s="17">
        <f t="shared" si="10"/>
        <v>833.95212638301655</v>
      </c>
      <c r="H81" s="47" t="b">
        <f t="shared" si="13"/>
        <v>1</v>
      </c>
      <c r="I81" s="47">
        <f t="shared" si="14"/>
        <v>7</v>
      </c>
      <c r="J81" s="47">
        <f t="shared" si="15"/>
        <v>8</v>
      </c>
      <c r="K81" s="1">
        <f t="shared" si="16"/>
        <v>7</v>
      </c>
      <c r="L81" s="1">
        <f t="shared" si="17"/>
        <v>8</v>
      </c>
      <c r="M81" s="1">
        <f t="shared" si="18"/>
        <v>570.67039086978548</v>
      </c>
      <c r="N81" s="1">
        <f t="shared" si="19"/>
        <v>863.2056525511573</v>
      </c>
      <c r="O81" s="1">
        <f t="shared" si="11"/>
        <v>292.53526168137182</v>
      </c>
    </row>
    <row r="82" spans="5:15" x14ac:dyDescent="0.2">
      <c r="E82" s="40">
        <f t="shared" si="12"/>
        <v>7.9999999999999876</v>
      </c>
      <c r="F82" s="17">
        <f t="shared" si="10"/>
        <v>863.20565255115366</v>
      </c>
      <c r="H82" s="47" t="b">
        <f t="shared" si="13"/>
        <v>1</v>
      </c>
      <c r="I82" s="47">
        <f t="shared" si="14"/>
        <v>7</v>
      </c>
      <c r="J82" s="47">
        <f t="shared" si="15"/>
        <v>8</v>
      </c>
      <c r="K82" s="1">
        <f t="shared" si="16"/>
        <v>7</v>
      </c>
      <c r="L82" s="1">
        <f t="shared" si="17"/>
        <v>8</v>
      </c>
      <c r="M82" s="1">
        <f t="shared" si="18"/>
        <v>570.67039086978548</v>
      </c>
      <c r="N82" s="1">
        <f t="shared" si="19"/>
        <v>863.2056525511573</v>
      </c>
      <c r="O82" s="1">
        <f t="shared" si="11"/>
        <v>292.53526168137182</v>
      </c>
    </row>
    <row r="83" spans="5:15" x14ac:dyDescent="0.2">
      <c r="E83" s="40">
        <f t="shared" si="12"/>
        <v>8.0999999999999872</v>
      </c>
      <c r="F83" s="17">
        <f t="shared" si="10"/>
        <v>899.64240425460503</v>
      </c>
      <c r="H83" s="47" t="b">
        <f t="shared" si="13"/>
        <v>1</v>
      </c>
      <c r="I83" s="47">
        <f t="shared" si="14"/>
        <v>8</v>
      </c>
      <c r="J83" s="47">
        <f t="shared" si="15"/>
        <v>9</v>
      </c>
      <c r="K83" s="1">
        <f t="shared" si="16"/>
        <v>8</v>
      </c>
      <c r="L83" s="1">
        <f t="shared" si="17"/>
        <v>9</v>
      </c>
      <c r="M83" s="1">
        <f t="shared" si="18"/>
        <v>863.2056525511573</v>
      </c>
      <c r="N83" s="1">
        <f t="shared" si="19"/>
        <v>1227.5731695856807</v>
      </c>
      <c r="O83" s="1">
        <f t="shared" si="11"/>
        <v>364.36751703452342</v>
      </c>
    </row>
    <row r="84" spans="5:15" x14ac:dyDescent="0.2">
      <c r="E84" s="40">
        <f t="shared" si="12"/>
        <v>8.1999999999999869</v>
      </c>
      <c r="F84" s="17">
        <f t="shared" si="10"/>
        <v>936.07915595805719</v>
      </c>
      <c r="H84" s="47" t="b">
        <f t="shared" si="13"/>
        <v>1</v>
      </c>
      <c r="I84" s="47">
        <f t="shared" si="14"/>
        <v>8</v>
      </c>
      <c r="J84" s="47">
        <f t="shared" si="15"/>
        <v>9</v>
      </c>
      <c r="K84" s="1">
        <f t="shared" si="16"/>
        <v>8</v>
      </c>
      <c r="L84" s="1">
        <f t="shared" si="17"/>
        <v>9</v>
      </c>
      <c r="M84" s="1">
        <f t="shared" si="18"/>
        <v>863.2056525511573</v>
      </c>
      <c r="N84" s="1">
        <f t="shared" si="19"/>
        <v>1227.5731695856807</v>
      </c>
      <c r="O84" s="1">
        <f t="shared" si="11"/>
        <v>364.36751703452342</v>
      </c>
    </row>
    <row r="85" spans="5:15" x14ac:dyDescent="0.2">
      <c r="E85" s="40">
        <f t="shared" si="12"/>
        <v>8.2999999999999865</v>
      </c>
      <c r="F85" s="17">
        <f t="shared" si="10"/>
        <v>972.51590766150935</v>
      </c>
      <c r="H85" s="47" t="b">
        <f t="shared" si="13"/>
        <v>1</v>
      </c>
      <c r="I85" s="47">
        <f t="shared" si="14"/>
        <v>8</v>
      </c>
      <c r="J85" s="47">
        <f t="shared" si="15"/>
        <v>9</v>
      </c>
      <c r="K85" s="1">
        <f t="shared" si="16"/>
        <v>8</v>
      </c>
      <c r="L85" s="1">
        <f t="shared" si="17"/>
        <v>9</v>
      </c>
      <c r="M85" s="1">
        <f t="shared" si="18"/>
        <v>863.2056525511573</v>
      </c>
      <c r="N85" s="1">
        <f t="shared" si="19"/>
        <v>1227.5731695856807</v>
      </c>
      <c r="O85" s="1">
        <f t="shared" si="11"/>
        <v>364.36751703452342</v>
      </c>
    </row>
    <row r="86" spans="5:15" x14ac:dyDescent="0.2">
      <c r="E86" s="40">
        <f t="shared" si="12"/>
        <v>8.3999999999999861</v>
      </c>
      <c r="F86" s="17">
        <f t="shared" si="10"/>
        <v>1008.9526593649616</v>
      </c>
      <c r="H86" s="47" t="b">
        <f t="shared" si="13"/>
        <v>1</v>
      </c>
      <c r="I86" s="47">
        <f t="shared" si="14"/>
        <v>8</v>
      </c>
      <c r="J86" s="47">
        <f t="shared" si="15"/>
        <v>9</v>
      </c>
      <c r="K86" s="1">
        <f t="shared" si="16"/>
        <v>8</v>
      </c>
      <c r="L86" s="1">
        <f t="shared" si="17"/>
        <v>9</v>
      </c>
      <c r="M86" s="1">
        <f t="shared" si="18"/>
        <v>863.2056525511573</v>
      </c>
      <c r="N86" s="1">
        <f t="shared" si="19"/>
        <v>1227.5731695856807</v>
      </c>
      <c r="O86" s="1">
        <f t="shared" si="11"/>
        <v>364.36751703452342</v>
      </c>
    </row>
    <row r="87" spans="5:15" x14ac:dyDescent="0.2">
      <c r="E87" s="40">
        <f t="shared" si="12"/>
        <v>8.4999999999999858</v>
      </c>
      <c r="F87" s="17">
        <f t="shared" si="10"/>
        <v>1045.3894110684139</v>
      </c>
      <c r="H87" s="47" t="b">
        <f t="shared" si="13"/>
        <v>1</v>
      </c>
      <c r="I87" s="47">
        <f t="shared" si="14"/>
        <v>8</v>
      </c>
      <c r="J87" s="47">
        <f t="shared" si="15"/>
        <v>9</v>
      </c>
      <c r="K87" s="1">
        <f t="shared" si="16"/>
        <v>8</v>
      </c>
      <c r="L87" s="1">
        <f t="shared" si="17"/>
        <v>9</v>
      </c>
      <c r="M87" s="1">
        <f t="shared" si="18"/>
        <v>863.2056525511573</v>
      </c>
      <c r="N87" s="1">
        <f t="shared" si="19"/>
        <v>1227.5731695856807</v>
      </c>
      <c r="O87" s="1">
        <f t="shared" si="11"/>
        <v>364.36751703452342</v>
      </c>
    </row>
    <row r="88" spans="5:15" x14ac:dyDescent="0.2">
      <c r="E88" s="40">
        <f t="shared" si="12"/>
        <v>8.5999999999999854</v>
      </c>
      <c r="F88" s="17">
        <f t="shared" si="10"/>
        <v>1081.8261627718662</v>
      </c>
      <c r="H88" s="47" t="b">
        <f t="shared" si="13"/>
        <v>1</v>
      </c>
      <c r="I88" s="47">
        <f t="shared" si="14"/>
        <v>8</v>
      </c>
      <c r="J88" s="47">
        <f t="shared" si="15"/>
        <v>9</v>
      </c>
      <c r="K88" s="1">
        <f t="shared" si="16"/>
        <v>8</v>
      </c>
      <c r="L88" s="1">
        <f t="shared" si="17"/>
        <v>9</v>
      </c>
      <c r="M88" s="1">
        <f t="shared" si="18"/>
        <v>863.2056525511573</v>
      </c>
      <c r="N88" s="1">
        <f t="shared" si="19"/>
        <v>1227.5731695856807</v>
      </c>
      <c r="O88" s="1">
        <f t="shared" si="11"/>
        <v>364.36751703452342</v>
      </c>
    </row>
    <row r="89" spans="5:15" x14ac:dyDescent="0.2">
      <c r="E89" s="40">
        <f t="shared" si="12"/>
        <v>8.6999999999999851</v>
      </c>
      <c r="F89" s="17">
        <f t="shared" si="10"/>
        <v>1118.2629144753182</v>
      </c>
      <c r="H89" s="47" t="b">
        <f t="shared" si="13"/>
        <v>1</v>
      </c>
      <c r="I89" s="47">
        <f t="shared" si="14"/>
        <v>8</v>
      </c>
      <c r="J89" s="47">
        <f t="shared" si="15"/>
        <v>9</v>
      </c>
      <c r="K89" s="1">
        <f t="shared" si="16"/>
        <v>8</v>
      </c>
      <c r="L89" s="1">
        <f t="shared" si="17"/>
        <v>9</v>
      </c>
      <c r="M89" s="1">
        <f t="shared" si="18"/>
        <v>863.2056525511573</v>
      </c>
      <c r="N89" s="1">
        <f t="shared" si="19"/>
        <v>1227.5731695856807</v>
      </c>
      <c r="O89" s="1">
        <f t="shared" si="11"/>
        <v>364.36751703452342</v>
      </c>
    </row>
    <row r="90" spans="5:15" x14ac:dyDescent="0.2">
      <c r="E90" s="40">
        <f t="shared" si="12"/>
        <v>8.7999999999999847</v>
      </c>
      <c r="F90" s="17">
        <f t="shared" si="10"/>
        <v>1154.6996661787705</v>
      </c>
      <c r="H90" s="47" t="b">
        <f t="shared" si="13"/>
        <v>1</v>
      </c>
      <c r="I90" s="47">
        <f t="shared" si="14"/>
        <v>8</v>
      </c>
      <c r="J90" s="47">
        <f t="shared" si="15"/>
        <v>9</v>
      </c>
      <c r="K90" s="1">
        <f t="shared" si="16"/>
        <v>8</v>
      </c>
      <c r="L90" s="1">
        <f t="shared" si="17"/>
        <v>9</v>
      </c>
      <c r="M90" s="1">
        <f t="shared" si="18"/>
        <v>863.2056525511573</v>
      </c>
      <c r="N90" s="1">
        <f t="shared" si="19"/>
        <v>1227.5731695856807</v>
      </c>
      <c r="O90" s="1">
        <f t="shared" si="11"/>
        <v>364.36751703452342</v>
      </c>
    </row>
    <row r="91" spans="5:15" x14ac:dyDescent="0.2">
      <c r="E91" s="40">
        <f t="shared" si="12"/>
        <v>8.8999999999999844</v>
      </c>
      <c r="F91" s="17">
        <f t="shared" si="10"/>
        <v>1191.1364178822228</v>
      </c>
      <c r="H91" s="47" t="b">
        <f t="shared" si="13"/>
        <v>1</v>
      </c>
      <c r="I91" s="47">
        <f t="shared" si="14"/>
        <v>8</v>
      </c>
      <c r="J91" s="47">
        <f t="shared" si="15"/>
        <v>9</v>
      </c>
      <c r="K91" s="1">
        <f t="shared" si="16"/>
        <v>8</v>
      </c>
      <c r="L91" s="1">
        <f t="shared" si="17"/>
        <v>9</v>
      </c>
      <c r="M91" s="1">
        <f t="shared" si="18"/>
        <v>863.2056525511573</v>
      </c>
      <c r="N91" s="1">
        <f t="shared" si="19"/>
        <v>1227.5731695856807</v>
      </c>
      <c r="O91" s="1">
        <f t="shared" si="11"/>
        <v>364.36751703452342</v>
      </c>
    </row>
    <row r="92" spans="5:15" x14ac:dyDescent="0.2">
      <c r="E92" s="40">
        <f t="shared" si="12"/>
        <v>8.999999999999984</v>
      </c>
      <c r="F92" s="17">
        <f t="shared" si="10"/>
        <v>1227.5731695856748</v>
      </c>
      <c r="H92" s="47" t="b">
        <f t="shared" si="13"/>
        <v>1</v>
      </c>
      <c r="I92" s="47">
        <f t="shared" si="14"/>
        <v>8</v>
      </c>
      <c r="J92" s="47">
        <f t="shared" si="15"/>
        <v>9</v>
      </c>
      <c r="K92" s="1">
        <f t="shared" si="16"/>
        <v>8</v>
      </c>
      <c r="L92" s="1">
        <f t="shared" si="17"/>
        <v>9</v>
      </c>
      <c r="M92" s="1">
        <f t="shared" si="18"/>
        <v>863.2056525511573</v>
      </c>
      <c r="N92" s="1">
        <f t="shared" si="19"/>
        <v>1227.5731695856807</v>
      </c>
      <c r="O92" s="1">
        <f t="shared" si="11"/>
        <v>364.36751703452342</v>
      </c>
    </row>
    <row r="93" spans="5:15" x14ac:dyDescent="0.2">
      <c r="E93" s="40">
        <f t="shared" si="12"/>
        <v>9.0999999999999837</v>
      </c>
      <c r="F93" s="17">
        <f t="shared" si="10"/>
        <v>1274.162942306451</v>
      </c>
      <c r="H93" s="47" t="b">
        <f t="shared" si="13"/>
        <v>1</v>
      </c>
      <c r="I93" s="47">
        <f t="shared" si="14"/>
        <v>9</v>
      </c>
      <c r="J93" s="47">
        <f t="shared" si="15"/>
        <v>10</v>
      </c>
      <c r="K93" s="1">
        <f t="shared" si="16"/>
        <v>9</v>
      </c>
      <c r="L93" s="1">
        <f t="shared" si="17"/>
        <v>10</v>
      </c>
      <c r="M93" s="1">
        <f t="shared" si="18"/>
        <v>1227.5731695856807</v>
      </c>
      <c r="N93" s="1">
        <f t="shared" si="19"/>
        <v>1693.4708967934605</v>
      </c>
      <c r="O93" s="1">
        <f t="shared" si="11"/>
        <v>465.89772720777978</v>
      </c>
    </row>
    <row r="94" spans="5:15" x14ac:dyDescent="0.2">
      <c r="E94" s="40">
        <f t="shared" si="12"/>
        <v>9.1999999999999833</v>
      </c>
      <c r="F94" s="17">
        <f t="shared" si="10"/>
        <v>1320.752715027229</v>
      </c>
      <c r="H94" s="47" t="b">
        <f t="shared" si="13"/>
        <v>1</v>
      </c>
      <c r="I94" s="47">
        <f t="shared" si="14"/>
        <v>9</v>
      </c>
      <c r="J94" s="47">
        <f t="shared" si="15"/>
        <v>10</v>
      </c>
      <c r="K94" s="1">
        <f t="shared" si="16"/>
        <v>9</v>
      </c>
      <c r="L94" s="1">
        <f t="shared" si="17"/>
        <v>10</v>
      </c>
      <c r="M94" s="1">
        <f t="shared" si="18"/>
        <v>1227.5731695856807</v>
      </c>
      <c r="N94" s="1">
        <f t="shared" si="19"/>
        <v>1693.4708967934605</v>
      </c>
      <c r="O94" s="1">
        <f t="shared" si="11"/>
        <v>465.89772720777978</v>
      </c>
    </row>
    <row r="95" spans="5:15" x14ac:dyDescent="0.2">
      <c r="E95" s="40">
        <f t="shared" si="12"/>
        <v>9.2999999999999829</v>
      </c>
      <c r="F95" s="17">
        <f t="shared" si="10"/>
        <v>1367.3424877480068</v>
      </c>
      <c r="H95" s="47" t="b">
        <f t="shared" si="13"/>
        <v>1</v>
      </c>
      <c r="I95" s="47">
        <f t="shared" si="14"/>
        <v>9</v>
      </c>
      <c r="J95" s="47">
        <f t="shared" si="15"/>
        <v>10</v>
      </c>
      <c r="K95" s="1">
        <f t="shared" si="16"/>
        <v>9</v>
      </c>
      <c r="L95" s="1">
        <f t="shared" si="17"/>
        <v>10</v>
      </c>
      <c r="M95" s="1">
        <f t="shared" si="18"/>
        <v>1227.5731695856807</v>
      </c>
      <c r="N95" s="1">
        <f t="shared" si="19"/>
        <v>1693.4708967934605</v>
      </c>
      <c r="O95" s="1">
        <f t="shared" si="11"/>
        <v>465.89772720777978</v>
      </c>
    </row>
    <row r="96" spans="5:15" x14ac:dyDescent="0.2">
      <c r="E96" s="40">
        <f t="shared" si="12"/>
        <v>9.3999999999999826</v>
      </c>
      <c r="F96" s="17">
        <f t="shared" si="10"/>
        <v>1413.9322604687845</v>
      </c>
      <c r="H96" s="47" t="b">
        <f t="shared" si="13"/>
        <v>1</v>
      </c>
      <c r="I96" s="47">
        <f t="shared" si="14"/>
        <v>9</v>
      </c>
      <c r="J96" s="47">
        <f t="shared" si="15"/>
        <v>10</v>
      </c>
      <c r="K96" s="1">
        <f t="shared" si="16"/>
        <v>9</v>
      </c>
      <c r="L96" s="1">
        <f t="shared" si="17"/>
        <v>10</v>
      </c>
      <c r="M96" s="1">
        <f t="shared" si="18"/>
        <v>1227.5731695856807</v>
      </c>
      <c r="N96" s="1">
        <f t="shared" si="19"/>
        <v>1693.4708967934605</v>
      </c>
      <c r="O96" s="1">
        <f t="shared" si="11"/>
        <v>465.89772720777978</v>
      </c>
    </row>
    <row r="97" spans="5:15" x14ac:dyDescent="0.2">
      <c r="E97" s="40">
        <f t="shared" si="12"/>
        <v>9.4999999999999822</v>
      </c>
      <c r="F97" s="17">
        <f t="shared" si="10"/>
        <v>1460.5220331895623</v>
      </c>
      <c r="H97" s="47" t="b">
        <f t="shared" si="13"/>
        <v>1</v>
      </c>
      <c r="I97" s="47">
        <f t="shared" si="14"/>
        <v>9</v>
      </c>
      <c r="J97" s="47">
        <f t="shared" si="15"/>
        <v>10</v>
      </c>
      <c r="K97" s="1">
        <f t="shared" si="16"/>
        <v>9</v>
      </c>
      <c r="L97" s="1">
        <f t="shared" si="17"/>
        <v>10</v>
      </c>
      <c r="M97" s="1">
        <f t="shared" si="18"/>
        <v>1227.5731695856807</v>
      </c>
      <c r="N97" s="1">
        <f t="shared" si="19"/>
        <v>1693.4708967934605</v>
      </c>
      <c r="O97" s="1">
        <f t="shared" si="11"/>
        <v>465.89772720777978</v>
      </c>
    </row>
    <row r="98" spans="5:15" x14ac:dyDescent="0.2">
      <c r="E98" s="40">
        <f t="shared" si="12"/>
        <v>9.5999999999999819</v>
      </c>
      <c r="F98" s="17">
        <f t="shared" si="10"/>
        <v>1507.1118059103401</v>
      </c>
      <c r="H98" s="47" t="b">
        <f t="shared" si="13"/>
        <v>1</v>
      </c>
      <c r="I98" s="47">
        <f t="shared" si="14"/>
        <v>9</v>
      </c>
      <c r="J98" s="47">
        <f t="shared" si="15"/>
        <v>10</v>
      </c>
      <c r="K98" s="1">
        <f t="shared" si="16"/>
        <v>9</v>
      </c>
      <c r="L98" s="1">
        <f t="shared" si="17"/>
        <v>10</v>
      </c>
      <c r="M98" s="1">
        <f t="shared" si="18"/>
        <v>1227.5731695856807</v>
      </c>
      <c r="N98" s="1">
        <f t="shared" si="19"/>
        <v>1693.4708967934605</v>
      </c>
      <c r="O98" s="1">
        <f t="shared" si="11"/>
        <v>465.89772720777978</v>
      </c>
    </row>
    <row r="99" spans="5:15" x14ac:dyDescent="0.2">
      <c r="E99" s="40">
        <f t="shared" si="12"/>
        <v>9.6999999999999815</v>
      </c>
      <c r="F99" s="17">
        <f t="shared" si="10"/>
        <v>1553.7015786311181</v>
      </c>
      <c r="H99" s="47" t="b">
        <f t="shared" si="13"/>
        <v>1</v>
      </c>
      <c r="I99" s="47">
        <f t="shared" si="14"/>
        <v>9</v>
      </c>
      <c r="J99" s="47">
        <f t="shared" si="15"/>
        <v>10</v>
      </c>
      <c r="K99" s="1">
        <f t="shared" si="16"/>
        <v>9</v>
      </c>
      <c r="L99" s="1">
        <f t="shared" si="17"/>
        <v>10</v>
      </c>
      <c r="M99" s="1">
        <f t="shared" si="18"/>
        <v>1227.5731695856807</v>
      </c>
      <c r="N99" s="1">
        <f t="shared" si="19"/>
        <v>1693.4708967934605</v>
      </c>
      <c r="O99" s="1">
        <f t="shared" si="11"/>
        <v>465.89772720777978</v>
      </c>
    </row>
    <row r="100" spans="5:15" x14ac:dyDescent="0.2">
      <c r="E100" s="40">
        <f t="shared" si="12"/>
        <v>9.7999999999999812</v>
      </c>
      <c r="F100" s="17">
        <f t="shared" si="10"/>
        <v>1600.2913513518956</v>
      </c>
      <c r="H100" s="47" t="b">
        <f t="shared" si="13"/>
        <v>1</v>
      </c>
      <c r="I100" s="47">
        <f t="shared" si="14"/>
        <v>9</v>
      </c>
      <c r="J100" s="47">
        <f t="shared" si="15"/>
        <v>10</v>
      </c>
      <c r="K100" s="1">
        <f t="shared" si="16"/>
        <v>9</v>
      </c>
      <c r="L100" s="1">
        <f t="shared" si="17"/>
        <v>10</v>
      </c>
      <c r="M100" s="1">
        <f t="shared" si="18"/>
        <v>1227.5731695856807</v>
      </c>
      <c r="N100" s="1">
        <f t="shared" si="19"/>
        <v>1693.4708967934605</v>
      </c>
      <c r="O100" s="1">
        <f t="shared" si="11"/>
        <v>465.89772720777978</v>
      </c>
    </row>
    <row r="101" spans="5:15" x14ac:dyDescent="0.2">
      <c r="E101" s="40">
        <f t="shared" si="12"/>
        <v>9.8999999999999808</v>
      </c>
      <c r="F101" s="17">
        <f t="shared" si="10"/>
        <v>1646.8811240726736</v>
      </c>
      <c r="H101" s="47" t="b">
        <f t="shared" si="13"/>
        <v>1</v>
      </c>
      <c r="I101" s="47">
        <f t="shared" si="14"/>
        <v>9</v>
      </c>
      <c r="J101" s="47">
        <f t="shared" si="15"/>
        <v>10</v>
      </c>
      <c r="K101" s="1">
        <f t="shared" si="16"/>
        <v>9</v>
      </c>
      <c r="L101" s="1">
        <f t="shared" si="17"/>
        <v>10</v>
      </c>
      <c r="M101" s="1">
        <f t="shared" si="18"/>
        <v>1227.5731695856807</v>
      </c>
      <c r="N101" s="1">
        <f t="shared" si="19"/>
        <v>1693.4708967934605</v>
      </c>
      <c r="O101" s="1">
        <f t="shared" si="11"/>
        <v>465.89772720777978</v>
      </c>
    </row>
    <row r="102" spans="5:15" x14ac:dyDescent="0.2">
      <c r="E102" s="40">
        <f t="shared" si="12"/>
        <v>9.9999999999999805</v>
      </c>
      <c r="F102" s="17">
        <f t="shared" si="10"/>
        <v>1693.4708967934514</v>
      </c>
      <c r="H102" s="47" t="b">
        <f t="shared" si="13"/>
        <v>1</v>
      </c>
      <c r="I102" s="47">
        <f t="shared" si="14"/>
        <v>9</v>
      </c>
      <c r="J102" s="47">
        <f t="shared" si="15"/>
        <v>10</v>
      </c>
      <c r="K102" s="1">
        <f t="shared" si="16"/>
        <v>9</v>
      </c>
      <c r="L102" s="1">
        <f t="shared" si="17"/>
        <v>10</v>
      </c>
      <c r="M102" s="1">
        <f t="shared" si="18"/>
        <v>1227.5731695856807</v>
      </c>
      <c r="N102" s="1">
        <f t="shared" si="19"/>
        <v>1693.4708967934605</v>
      </c>
      <c r="O102" s="1">
        <f t="shared" si="11"/>
        <v>465.89772720777978</v>
      </c>
    </row>
    <row r="103" spans="5:15" x14ac:dyDescent="0.2">
      <c r="E103" s="40">
        <f t="shared" si="12"/>
        <v>10.09999999999998</v>
      </c>
      <c r="F103" s="17">
        <f t="shared" si="10"/>
        <v>1727.8327669666769</v>
      </c>
      <c r="H103" s="47" t="b">
        <f t="shared" si="13"/>
        <v>1</v>
      </c>
      <c r="I103" s="47">
        <f t="shared" si="14"/>
        <v>10</v>
      </c>
      <c r="J103" s="47">
        <f t="shared" si="15"/>
        <v>11</v>
      </c>
      <c r="K103" s="1">
        <f t="shared" si="16"/>
        <v>10</v>
      </c>
      <c r="L103" s="1">
        <f t="shared" si="17"/>
        <v>11</v>
      </c>
      <c r="M103" s="1">
        <f t="shared" si="18"/>
        <v>1693.4708967934605</v>
      </c>
      <c r="N103" s="1">
        <f t="shared" si="19"/>
        <v>2037.089598525693</v>
      </c>
      <c r="O103" s="1">
        <f t="shared" si="11"/>
        <v>343.61870173223247</v>
      </c>
    </row>
    <row r="104" spans="5:15" x14ac:dyDescent="0.2">
      <c r="E104" s="40">
        <f t="shared" si="12"/>
        <v>10.19999999999998</v>
      </c>
      <c r="F104" s="17">
        <f t="shared" si="10"/>
        <v>1762.1946371399001</v>
      </c>
      <c r="H104" s="47" t="b">
        <f t="shared" si="13"/>
        <v>1</v>
      </c>
      <c r="I104" s="47">
        <f t="shared" si="14"/>
        <v>10</v>
      </c>
      <c r="J104" s="47">
        <f t="shared" si="15"/>
        <v>11</v>
      </c>
      <c r="K104" s="1">
        <f t="shared" si="16"/>
        <v>10</v>
      </c>
      <c r="L104" s="1">
        <f t="shared" si="17"/>
        <v>11</v>
      </c>
      <c r="M104" s="1">
        <f t="shared" si="18"/>
        <v>1693.4708967934605</v>
      </c>
      <c r="N104" s="1">
        <f t="shared" si="19"/>
        <v>2037.089598525693</v>
      </c>
      <c r="O104" s="1">
        <f t="shared" si="11"/>
        <v>343.61870173223247</v>
      </c>
    </row>
    <row r="105" spans="5:15" x14ac:dyDescent="0.2">
      <c r="E105" s="40">
        <f t="shared" si="12"/>
        <v>10.299999999999979</v>
      </c>
      <c r="F105" s="17">
        <f t="shared" si="10"/>
        <v>1796.5565073131231</v>
      </c>
      <c r="H105" s="47" t="b">
        <f t="shared" si="13"/>
        <v>1</v>
      </c>
      <c r="I105" s="47">
        <f t="shared" si="14"/>
        <v>10</v>
      </c>
      <c r="J105" s="47">
        <f t="shared" si="15"/>
        <v>11</v>
      </c>
      <c r="K105" s="1">
        <f t="shared" si="16"/>
        <v>10</v>
      </c>
      <c r="L105" s="1">
        <f t="shared" si="17"/>
        <v>11</v>
      </c>
      <c r="M105" s="1">
        <f t="shared" si="18"/>
        <v>1693.4708967934605</v>
      </c>
      <c r="N105" s="1">
        <f t="shared" si="19"/>
        <v>2037.089598525693</v>
      </c>
      <c r="O105" s="1">
        <f t="shared" si="11"/>
        <v>343.61870173223247</v>
      </c>
    </row>
    <row r="106" spans="5:15" x14ac:dyDescent="0.2">
      <c r="E106" s="40">
        <f t="shared" si="12"/>
        <v>10.399999999999979</v>
      </c>
      <c r="F106" s="17">
        <f t="shared" si="10"/>
        <v>1830.9183774863463</v>
      </c>
      <c r="H106" s="47" t="b">
        <f t="shared" si="13"/>
        <v>1</v>
      </c>
      <c r="I106" s="47">
        <f t="shared" si="14"/>
        <v>10</v>
      </c>
      <c r="J106" s="47">
        <f t="shared" si="15"/>
        <v>11</v>
      </c>
      <c r="K106" s="1">
        <f t="shared" si="16"/>
        <v>10</v>
      </c>
      <c r="L106" s="1">
        <f t="shared" si="17"/>
        <v>11</v>
      </c>
      <c r="M106" s="1">
        <f t="shared" si="18"/>
        <v>1693.4708967934605</v>
      </c>
      <c r="N106" s="1">
        <f t="shared" si="19"/>
        <v>2037.089598525693</v>
      </c>
      <c r="O106" s="1">
        <f t="shared" si="11"/>
        <v>343.61870173223247</v>
      </c>
    </row>
    <row r="107" spans="5:15" x14ac:dyDescent="0.2">
      <c r="E107" s="40">
        <f t="shared" si="12"/>
        <v>10.499999999999979</v>
      </c>
      <c r="F107" s="17">
        <f t="shared" si="10"/>
        <v>1865.2802476595693</v>
      </c>
      <c r="H107" s="47" t="b">
        <f t="shared" si="13"/>
        <v>1</v>
      </c>
      <c r="I107" s="47">
        <f t="shared" si="14"/>
        <v>10</v>
      </c>
      <c r="J107" s="47">
        <f t="shared" si="15"/>
        <v>11</v>
      </c>
      <c r="K107" s="1">
        <f t="shared" si="16"/>
        <v>10</v>
      </c>
      <c r="L107" s="1">
        <f t="shared" si="17"/>
        <v>11</v>
      </c>
      <c r="M107" s="1">
        <f t="shared" si="18"/>
        <v>1693.4708967934605</v>
      </c>
      <c r="N107" s="1">
        <f t="shared" si="19"/>
        <v>2037.089598525693</v>
      </c>
      <c r="O107" s="1">
        <f t="shared" si="11"/>
        <v>343.61870173223247</v>
      </c>
    </row>
    <row r="108" spans="5:15" x14ac:dyDescent="0.2">
      <c r="E108" s="40">
        <f t="shared" si="12"/>
        <v>10.599999999999978</v>
      </c>
      <c r="F108" s="17">
        <f t="shared" si="10"/>
        <v>1899.6421178327926</v>
      </c>
      <c r="H108" s="47" t="b">
        <f t="shared" si="13"/>
        <v>1</v>
      </c>
      <c r="I108" s="47">
        <f t="shared" si="14"/>
        <v>10</v>
      </c>
      <c r="J108" s="47">
        <f t="shared" si="15"/>
        <v>11</v>
      </c>
      <c r="K108" s="1">
        <f t="shared" si="16"/>
        <v>10</v>
      </c>
      <c r="L108" s="1">
        <f t="shared" si="17"/>
        <v>11</v>
      </c>
      <c r="M108" s="1">
        <f t="shared" si="18"/>
        <v>1693.4708967934605</v>
      </c>
      <c r="N108" s="1">
        <f t="shared" si="19"/>
        <v>2037.089598525693</v>
      </c>
      <c r="O108" s="1">
        <f t="shared" si="11"/>
        <v>343.61870173223247</v>
      </c>
    </row>
    <row r="109" spans="5:15" x14ac:dyDescent="0.2">
      <c r="E109" s="40">
        <f t="shared" si="12"/>
        <v>10.699999999999978</v>
      </c>
      <c r="F109" s="17">
        <f t="shared" si="10"/>
        <v>1934.0039880060156</v>
      </c>
      <c r="H109" s="47" t="b">
        <f t="shared" si="13"/>
        <v>1</v>
      </c>
      <c r="I109" s="47">
        <f t="shared" si="14"/>
        <v>10</v>
      </c>
      <c r="J109" s="47">
        <f t="shared" si="15"/>
        <v>11</v>
      </c>
      <c r="K109" s="1">
        <f t="shared" si="16"/>
        <v>10</v>
      </c>
      <c r="L109" s="1">
        <f t="shared" si="17"/>
        <v>11</v>
      </c>
      <c r="M109" s="1">
        <f t="shared" si="18"/>
        <v>1693.4708967934605</v>
      </c>
      <c r="N109" s="1">
        <f t="shared" si="19"/>
        <v>2037.089598525693</v>
      </c>
      <c r="O109" s="1">
        <f t="shared" si="11"/>
        <v>343.61870173223247</v>
      </c>
    </row>
    <row r="110" spans="5:15" x14ac:dyDescent="0.2">
      <c r="E110" s="40">
        <f t="shared" si="12"/>
        <v>10.799999999999978</v>
      </c>
      <c r="F110" s="17">
        <f t="shared" si="10"/>
        <v>1968.3658581792388</v>
      </c>
      <c r="H110" s="47" t="b">
        <f t="shared" si="13"/>
        <v>1</v>
      </c>
      <c r="I110" s="47">
        <f t="shared" si="14"/>
        <v>10</v>
      </c>
      <c r="J110" s="47">
        <f t="shared" si="15"/>
        <v>11</v>
      </c>
      <c r="K110" s="1">
        <f t="shared" si="16"/>
        <v>10</v>
      </c>
      <c r="L110" s="1">
        <f t="shared" si="17"/>
        <v>11</v>
      </c>
      <c r="M110" s="1">
        <f t="shared" si="18"/>
        <v>1693.4708967934605</v>
      </c>
      <c r="N110" s="1">
        <f t="shared" si="19"/>
        <v>2037.089598525693</v>
      </c>
      <c r="O110" s="1">
        <f t="shared" si="11"/>
        <v>343.61870173223247</v>
      </c>
    </row>
    <row r="111" spans="5:15" x14ac:dyDescent="0.2">
      <c r="E111" s="40">
        <f t="shared" si="12"/>
        <v>10.899999999999977</v>
      </c>
      <c r="F111" s="17">
        <f t="shared" si="10"/>
        <v>2002.7277283524618</v>
      </c>
      <c r="H111" s="47" t="b">
        <f t="shared" si="13"/>
        <v>1</v>
      </c>
      <c r="I111" s="47">
        <f t="shared" si="14"/>
        <v>10</v>
      </c>
      <c r="J111" s="47">
        <f t="shared" si="15"/>
        <v>11</v>
      </c>
      <c r="K111" s="1">
        <f t="shared" si="16"/>
        <v>10</v>
      </c>
      <c r="L111" s="1">
        <f t="shared" si="17"/>
        <v>11</v>
      </c>
      <c r="M111" s="1">
        <f t="shared" si="18"/>
        <v>1693.4708967934605</v>
      </c>
      <c r="N111" s="1">
        <f t="shared" si="19"/>
        <v>2037.089598525693</v>
      </c>
      <c r="O111" s="1">
        <f t="shared" si="11"/>
        <v>343.61870173223247</v>
      </c>
    </row>
    <row r="112" spans="5:15" x14ac:dyDescent="0.2">
      <c r="E112" s="40">
        <f t="shared" si="12"/>
        <v>10.999999999999977</v>
      </c>
      <c r="F112" s="17">
        <f t="shared" si="10"/>
        <v>2037.0895985256932</v>
      </c>
      <c r="H112" s="47" t="b">
        <f t="shared" si="13"/>
        <v>1</v>
      </c>
      <c r="I112" s="47">
        <f t="shared" si="14"/>
        <v>11</v>
      </c>
      <c r="J112" s="47">
        <f t="shared" si="15"/>
        <v>12</v>
      </c>
      <c r="K112" s="1">
        <f t="shared" si="16"/>
        <v>11</v>
      </c>
      <c r="L112" s="1">
        <f t="shared" si="17"/>
        <v>12</v>
      </c>
      <c r="M112" s="1">
        <f t="shared" si="18"/>
        <v>2037.089598525693</v>
      </c>
      <c r="N112" s="1">
        <f t="shared" si="19"/>
        <v>2024.346404396663</v>
      </c>
      <c r="O112" s="1">
        <f t="shared" si="11"/>
        <v>-12.743194129029916</v>
      </c>
    </row>
    <row r="113" spans="5:15" x14ac:dyDescent="0.2">
      <c r="E113" s="40">
        <f t="shared" si="12"/>
        <v>11.099999999999977</v>
      </c>
      <c r="F113" s="17">
        <f t="shared" si="10"/>
        <v>2035.8152791127902</v>
      </c>
      <c r="H113" s="47" t="b">
        <f t="shared" si="13"/>
        <v>1</v>
      </c>
      <c r="I113" s="47">
        <f t="shared" si="14"/>
        <v>11</v>
      </c>
      <c r="J113" s="47">
        <f t="shared" si="15"/>
        <v>12</v>
      </c>
      <c r="K113" s="1">
        <f t="shared" si="16"/>
        <v>11</v>
      </c>
      <c r="L113" s="1">
        <f t="shared" si="17"/>
        <v>12</v>
      </c>
      <c r="M113" s="1">
        <f t="shared" si="18"/>
        <v>2037.089598525693</v>
      </c>
      <c r="N113" s="1">
        <f t="shared" si="19"/>
        <v>2024.346404396663</v>
      </c>
      <c r="O113" s="1">
        <f t="shared" si="11"/>
        <v>-12.743194129029916</v>
      </c>
    </row>
    <row r="114" spans="5:15" x14ac:dyDescent="0.2">
      <c r="E114" s="40">
        <f t="shared" si="12"/>
        <v>11.199999999999976</v>
      </c>
      <c r="F114" s="17">
        <f t="shared" si="10"/>
        <v>2034.5409596998873</v>
      </c>
      <c r="H114" s="47" t="b">
        <f t="shared" si="13"/>
        <v>1</v>
      </c>
      <c r="I114" s="47">
        <f t="shared" si="14"/>
        <v>11</v>
      </c>
      <c r="J114" s="47">
        <f t="shared" si="15"/>
        <v>12</v>
      </c>
      <c r="K114" s="1">
        <f t="shared" si="16"/>
        <v>11</v>
      </c>
      <c r="L114" s="1">
        <f t="shared" si="17"/>
        <v>12</v>
      </c>
      <c r="M114" s="1">
        <f t="shared" si="18"/>
        <v>2037.089598525693</v>
      </c>
      <c r="N114" s="1">
        <f t="shared" si="19"/>
        <v>2024.346404396663</v>
      </c>
      <c r="O114" s="1">
        <f t="shared" si="11"/>
        <v>-12.743194129029916</v>
      </c>
    </row>
    <row r="115" spans="5:15" x14ac:dyDescent="0.2">
      <c r="E115" s="40">
        <f t="shared" si="12"/>
        <v>11.299999999999976</v>
      </c>
      <c r="F115" s="17">
        <f t="shared" si="10"/>
        <v>2033.2666402869843</v>
      </c>
      <c r="H115" s="47" t="b">
        <f t="shared" si="13"/>
        <v>1</v>
      </c>
      <c r="I115" s="47">
        <f t="shared" si="14"/>
        <v>11</v>
      </c>
      <c r="J115" s="47">
        <f t="shared" si="15"/>
        <v>12</v>
      </c>
      <c r="K115" s="1">
        <f t="shared" si="16"/>
        <v>11</v>
      </c>
      <c r="L115" s="1">
        <f t="shared" si="17"/>
        <v>12</v>
      </c>
      <c r="M115" s="1">
        <f t="shared" si="18"/>
        <v>2037.089598525693</v>
      </c>
      <c r="N115" s="1">
        <f t="shared" si="19"/>
        <v>2024.346404396663</v>
      </c>
      <c r="O115" s="1">
        <f t="shared" si="11"/>
        <v>-12.743194129029916</v>
      </c>
    </row>
    <row r="116" spans="5:15" x14ac:dyDescent="0.2">
      <c r="E116" s="40">
        <f t="shared" si="12"/>
        <v>11.399999999999975</v>
      </c>
      <c r="F116" s="17">
        <f t="shared" si="10"/>
        <v>2031.9923208740813</v>
      </c>
      <c r="H116" s="47" t="b">
        <f t="shared" si="13"/>
        <v>1</v>
      </c>
      <c r="I116" s="47">
        <f t="shared" si="14"/>
        <v>11</v>
      </c>
      <c r="J116" s="47">
        <f t="shared" si="15"/>
        <v>12</v>
      </c>
      <c r="K116" s="1">
        <f t="shared" si="16"/>
        <v>11</v>
      </c>
      <c r="L116" s="1">
        <f t="shared" si="17"/>
        <v>12</v>
      </c>
      <c r="M116" s="1">
        <f t="shared" si="18"/>
        <v>2037.089598525693</v>
      </c>
      <c r="N116" s="1">
        <f t="shared" si="19"/>
        <v>2024.346404396663</v>
      </c>
      <c r="O116" s="1">
        <f t="shared" si="11"/>
        <v>-12.743194129029916</v>
      </c>
    </row>
    <row r="117" spans="5:15" x14ac:dyDescent="0.2">
      <c r="E117" s="40">
        <f t="shared" si="12"/>
        <v>11.499999999999975</v>
      </c>
      <c r="F117" s="17">
        <f t="shared" si="10"/>
        <v>2030.7180014611783</v>
      </c>
      <c r="H117" s="47" t="b">
        <f t="shared" si="13"/>
        <v>1</v>
      </c>
      <c r="I117" s="47">
        <f t="shared" si="14"/>
        <v>11</v>
      </c>
      <c r="J117" s="47">
        <f t="shared" si="15"/>
        <v>12</v>
      </c>
      <c r="K117" s="1">
        <f t="shared" si="16"/>
        <v>11</v>
      </c>
      <c r="L117" s="1">
        <f t="shared" si="17"/>
        <v>12</v>
      </c>
      <c r="M117" s="1">
        <f t="shared" si="18"/>
        <v>2037.089598525693</v>
      </c>
      <c r="N117" s="1">
        <f t="shared" si="19"/>
        <v>2024.346404396663</v>
      </c>
      <c r="O117" s="1">
        <f t="shared" si="11"/>
        <v>-12.743194129029916</v>
      </c>
    </row>
    <row r="118" spans="5:15" x14ac:dyDescent="0.2">
      <c r="E118" s="40">
        <f t="shared" si="12"/>
        <v>11.599999999999975</v>
      </c>
      <c r="F118" s="17">
        <f t="shared" si="10"/>
        <v>2029.4436820482754</v>
      </c>
      <c r="H118" s="47" t="b">
        <f t="shared" si="13"/>
        <v>1</v>
      </c>
      <c r="I118" s="47">
        <f t="shared" si="14"/>
        <v>11</v>
      </c>
      <c r="J118" s="47">
        <f t="shared" si="15"/>
        <v>12</v>
      </c>
      <c r="K118" s="1">
        <f t="shared" si="16"/>
        <v>11</v>
      </c>
      <c r="L118" s="1">
        <f t="shared" si="17"/>
        <v>12</v>
      </c>
      <c r="M118" s="1">
        <f t="shared" si="18"/>
        <v>2037.089598525693</v>
      </c>
      <c r="N118" s="1">
        <f t="shared" si="19"/>
        <v>2024.346404396663</v>
      </c>
      <c r="O118" s="1">
        <f t="shared" si="11"/>
        <v>-12.743194129029916</v>
      </c>
    </row>
    <row r="119" spans="5:15" x14ac:dyDescent="0.2">
      <c r="E119" s="40">
        <f t="shared" si="12"/>
        <v>11.699999999999974</v>
      </c>
      <c r="F119" s="17">
        <f t="shared" si="10"/>
        <v>2028.1693626353724</v>
      </c>
      <c r="H119" s="47" t="b">
        <f t="shared" si="13"/>
        <v>1</v>
      </c>
      <c r="I119" s="47">
        <f t="shared" si="14"/>
        <v>11</v>
      </c>
      <c r="J119" s="47">
        <f t="shared" si="15"/>
        <v>12</v>
      </c>
      <c r="K119" s="1">
        <f t="shared" si="16"/>
        <v>11</v>
      </c>
      <c r="L119" s="1">
        <f t="shared" si="17"/>
        <v>12</v>
      </c>
      <c r="M119" s="1">
        <f t="shared" si="18"/>
        <v>2037.089598525693</v>
      </c>
      <c r="N119" s="1">
        <f t="shared" si="19"/>
        <v>2024.346404396663</v>
      </c>
      <c r="O119" s="1">
        <f t="shared" si="11"/>
        <v>-12.743194129029916</v>
      </c>
    </row>
    <row r="120" spans="5:15" x14ac:dyDescent="0.2">
      <c r="E120" s="40">
        <f t="shared" si="12"/>
        <v>11.799999999999974</v>
      </c>
      <c r="F120" s="17">
        <f t="shared" si="10"/>
        <v>2026.8950432224694</v>
      </c>
      <c r="H120" s="47" t="b">
        <f t="shared" si="13"/>
        <v>1</v>
      </c>
      <c r="I120" s="47">
        <f t="shared" si="14"/>
        <v>11</v>
      </c>
      <c r="J120" s="47">
        <f t="shared" si="15"/>
        <v>12</v>
      </c>
      <c r="K120" s="1">
        <f t="shared" si="16"/>
        <v>11</v>
      </c>
      <c r="L120" s="1">
        <f t="shared" si="17"/>
        <v>12</v>
      </c>
      <c r="M120" s="1">
        <f t="shared" si="18"/>
        <v>2037.089598525693</v>
      </c>
      <c r="N120" s="1">
        <f t="shared" si="19"/>
        <v>2024.346404396663</v>
      </c>
      <c r="O120" s="1">
        <f t="shared" si="11"/>
        <v>-12.743194129029916</v>
      </c>
    </row>
    <row r="121" spans="5:15" x14ac:dyDescent="0.2">
      <c r="E121" s="40">
        <f t="shared" si="12"/>
        <v>11.899999999999974</v>
      </c>
      <c r="F121" s="17">
        <f t="shared" si="10"/>
        <v>2025.6207238095665</v>
      </c>
      <c r="H121" s="47" t="b">
        <f t="shared" si="13"/>
        <v>1</v>
      </c>
      <c r="I121" s="47">
        <f t="shared" si="14"/>
        <v>11</v>
      </c>
      <c r="J121" s="47">
        <f t="shared" si="15"/>
        <v>12</v>
      </c>
      <c r="K121" s="1">
        <f t="shared" si="16"/>
        <v>11</v>
      </c>
      <c r="L121" s="1">
        <f t="shared" si="17"/>
        <v>12</v>
      </c>
      <c r="M121" s="1">
        <f t="shared" si="18"/>
        <v>2037.089598525693</v>
      </c>
      <c r="N121" s="1">
        <f t="shared" si="19"/>
        <v>2024.346404396663</v>
      </c>
      <c r="O121" s="1">
        <f t="shared" si="11"/>
        <v>-12.743194129029916</v>
      </c>
    </row>
    <row r="122" spans="5:15" x14ac:dyDescent="0.2">
      <c r="E122" s="40">
        <f t="shared" si="12"/>
        <v>11.999999999999973</v>
      </c>
      <c r="F122" s="17">
        <f t="shared" si="10"/>
        <v>2024.3464043966635</v>
      </c>
      <c r="H122" s="47" t="b">
        <f t="shared" si="13"/>
        <v>1</v>
      </c>
      <c r="I122" s="47">
        <f t="shared" si="14"/>
        <v>12</v>
      </c>
      <c r="J122" s="47">
        <f t="shared" si="15"/>
        <v>13</v>
      </c>
      <c r="K122" s="1">
        <f t="shared" si="16"/>
        <v>12</v>
      </c>
      <c r="L122" s="1">
        <f t="shared" si="17"/>
        <v>13</v>
      </c>
      <c r="M122" s="1">
        <f t="shared" si="18"/>
        <v>2024.346404396663</v>
      </c>
      <c r="N122" s="1">
        <f t="shared" si="19"/>
        <v>2007.3877842690702</v>
      </c>
      <c r="O122" s="1">
        <f t="shared" si="11"/>
        <v>-16.958620127592894</v>
      </c>
    </row>
    <row r="123" spans="5:15" x14ac:dyDescent="0.2">
      <c r="E123" s="40">
        <f t="shared" si="12"/>
        <v>12.099999999999973</v>
      </c>
      <c r="F123" s="17">
        <f t="shared" si="10"/>
        <v>2022.6505423839042</v>
      </c>
      <c r="H123" s="47" t="b">
        <f t="shared" si="13"/>
        <v>1</v>
      </c>
      <c r="I123" s="47">
        <f t="shared" si="14"/>
        <v>12</v>
      </c>
      <c r="J123" s="47">
        <f t="shared" si="15"/>
        <v>13</v>
      </c>
      <c r="K123" s="1">
        <f t="shared" si="16"/>
        <v>12</v>
      </c>
      <c r="L123" s="1">
        <f t="shared" si="17"/>
        <v>13</v>
      </c>
      <c r="M123" s="1">
        <f t="shared" si="18"/>
        <v>2024.346404396663</v>
      </c>
      <c r="N123" s="1">
        <f t="shared" si="19"/>
        <v>2007.3877842690702</v>
      </c>
      <c r="O123" s="1">
        <f t="shared" si="11"/>
        <v>-16.958620127592894</v>
      </c>
    </row>
    <row r="124" spans="5:15" x14ac:dyDescent="0.2">
      <c r="E124" s="40">
        <f t="shared" si="12"/>
        <v>12.199999999999973</v>
      </c>
      <c r="F124" s="17">
        <f t="shared" si="10"/>
        <v>2020.9546803711448</v>
      </c>
      <c r="H124" s="47" t="b">
        <f t="shared" si="13"/>
        <v>1</v>
      </c>
      <c r="I124" s="47">
        <f t="shared" si="14"/>
        <v>12</v>
      </c>
      <c r="J124" s="47">
        <f t="shared" si="15"/>
        <v>13</v>
      </c>
      <c r="K124" s="1">
        <f t="shared" si="16"/>
        <v>12</v>
      </c>
      <c r="L124" s="1">
        <f t="shared" si="17"/>
        <v>13</v>
      </c>
      <c r="M124" s="1">
        <f t="shared" si="18"/>
        <v>2024.346404396663</v>
      </c>
      <c r="N124" s="1">
        <f t="shared" si="19"/>
        <v>2007.3877842690702</v>
      </c>
      <c r="O124" s="1">
        <f t="shared" si="11"/>
        <v>-16.958620127592894</v>
      </c>
    </row>
    <row r="125" spans="5:15" x14ac:dyDescent="0.2">
      <c r="E125" s="40">
        <f t="shared" si="12"/>
        <v>12.299999999999972</v>
      </c>
      <c r="F125" s="17">
        <f t="shared" si="10"/>
        <v>2019.2588183583857</v>
      </c>
      <c r="H125" s="47" t="b">
        <f t="shared" si="13"/>
        <v>1</v>
      </c>
      <c r="I125" s="47">
        <f t="shared" si="14"/>
        <v>12</v>
      </c>
      <c r="J125" s="47">
        <f t="shared" si="15"/>
        <v>13</v>
      </c>
      <c r="K125" s="1">
        <f t="shared" si="16"/>
        <v>12</v>
      </c>
      <c r="L125" s="1">
        <f t="shared" si="17"/>
        <v>13</v>
      </c>
      <c r="M125" s="1">
        <f t="shared" si="18"/>
        <v>2024.346404396663</v>
      </c>
      <c r="N125" s="1">
        <f t="shared" si="19"/>
        <v>2007.3877842690702</v>
      </c>
      <c r="O125" s="1">
        <f t="shared" si="11"/>
        <v>-16.958620127592894</v>
      </c>
    </row>
    <row r="126" spans="5:15" x14ac:dyDescent="0.2">
      <c r="E126" s="40">
        <f t="shared" si="12"/>
        <v>12.399999999999972</v>
      </c>
      <c r="F126" s="17">
        <f t="shared" si="10"/>
        <v>2017.5629563456264</v>
      </c>
      <c r="H126" s="47" t="b">
        <f t="shared" si="13"/>
        <v>1</v>
      </c>
      <c r="I126" s="47">
        <f t="shared" si="14"/>
        <v>12</v>
      </c>
      <c r="J126" s="47">
        <f t="shared" si="15"/>
        <v>13</v>
      </c>
      <c r="K126" s="1">
        <f t="shared" si="16"/>
        <v>12</v>
      </c>
      <c r="L126" s="1">
        <f t="shared" si="17"/>
        <v>13</v>
      </c>
      <c r="M126" s="1">
        <f t="shared" si="18"/>
        <v>2024.346404396663</v>
      </c>
      <c r="N126" s="1">
        <f t="shared" si="19"/>
        <v>2007.3877842690702</v>
      </c>
      <c r="O126" s="1">
        <f t="shared" si="11"/>
        <v>-16.958620127592894</v>
      </c>
    </row>
    <row r="127" spans="5:15" x14ac:dyDescent="0.2">
      <c r="E127" s="40">
        <f t="shared" si="12"/>
        <v>12.499999999999972</v>
      </c>
      <c r="F127" s="17">
        <f t="shared" si="10"/>
        <v>2015.8670943328671</v>
      </c>
      <c r="H127" s="47" t="b">
        <f t="shared" si="13"/>
        <v>1</v>
      </c>
      <c r="I127" s="47">
        <f t="shared" si="14"/>
        <v>12</v>
      </c>
      <c r="J127" s="47">
        <f t="shared" si="15"/>
        <v>13</v>
      </c>
      <c r="K127" s="1">
        <f t="shared" si="16"/>
        <v>12</v>
      </c>
      <c r="L127" s="1">
        <f t="shared" si="17"/>
        <v>13</v>
      </c>
      <c r="M127" s="1">
        <f t="shared" si="18"/>
        <v>2024.346404396663</v>
      </c>
      <c r="N127" s="1">
        <f t="shared" si="19"/>
        <v>2007.3877842690702</v>
      </c>
      <c r="O127" s="1">
        <f t="shared" si="11"/>
        <v>-16.958620127592894</v>
      </c>
    </row>
    <row r="128" spans="5:15" x14ac:dyDescent="0.2">
      <c r="E128" s="40">
        <f t="shared" si="12"/>
        <v>12.599999999999971</v>
      </c>
      <c r="F128" s="17">
        <f t="shared" si="10"/>
        <v>2014.1712323201077</v>
      </c>
      <c r="H128" s="47" t="b">
        <f t="shared" si="13"/>
        <v>1</v>
      </c>
      <c r="I128" s="47">
        <f t="shared" si="14"/>
        <v>12</v>
      </c>
      <c r="J128" s="47">
        <f t="shared" si="15"/>
        <v>13</v>
      </c>
      <c r="K128" s="1">
        <f t="shared" si="16"/>
        <v>12</v>
      </c>
      <c r="L128" s="1">
        <f t="shared" si="17"/>
        <v>13</v>
      </c>
      <c r="M128" s="1">
        <f t="shared" si="18"/>
        <v>2024.346404396663</v>
      </c>
      <c r="N128" s="1">
        <f t="shared" si="19"/>
        <v>2007.3877842690702</v>
      </c>
      <c r="O128" s="1">
        <f t="shared" si="11"/>
        <v>-16.958620127592894</v>
      </c>
    </row>
    <row r="129" spans="5:15" x14ac:dyDescent="0.2">
      <c r="E129" s="40">
        <f t="shared" si="12"/>
        <v>12.699999999999971</v>
      </c>
      <c r="F129" s="17">
        <f t="shared" si="10"/>
        <v>2012.4753703073486</v>
      </c>
      <c r="H129" s="47" t="b">
        <f t="shared" si="13"/>
        <v>1</v>
      </c>
      <c r="I129" s="47">
        <f t="shared" si="14"/>
        <v>12</v>
      </c>
      <c r="J129" s="47">
        <f t="shared" si="15"/>
        <v>13</v>
      </c>
      <c r="K129" s="1">
        <f t="shared" si="16"/>
        <v>12</v>
      </c>
      <c r="L129" s="1">
        <f t="shared" si="17"/>
        <v>13</v>
      </c>
      <c r="M129" s="1">
        <f t="shared" si="18"/>
        <v>2024.346404396663</v>
      </c>
      <c r="N129" s="1">
        <f t="shared" si="19"/>
        <v>2007.3877842690702</v>
      </c>
      <c r="O129" s="1">
        <f t="shared" si="11"/>
        <v>-16.958620127592894</v>
      </c>
    </row>
    <row r="130" spans="5:15" x14ac:dyDescent="0.2">
      <c r="E130" s="40">
        <f t="shared" si="12"/>
        <v>12.799999999999971</v>
      </c>
      <c r="F130" s="17">
        <f t="shared" ref="F130:F193" si="20">IF(E130&gt;$C$29,$C$30,IF(H130,M130+(E130-K130)*O130,0))</f>
        <v>2010.7795082945893</v>
      </c>
      <c r="H130" s="47" t="b">
        <f t="shared" si="13"/>
        <v>1</v>
      </c>
      <c r="I130" s="47">
        <f t="shared" si="14"/>
        <v>12</v>
      </c>
      <c r="J130" s="47">
        <f t="shared" si="15"/>
        <v>13</v>
      </c>
      <c r="K130" s="1">
        <f t="shared" si="16"/>
        <v>12</v>
      </c>
      <c r="L130" s="1">
        <f t="shared" si="17"/>
        <v>13</v>
      </c>
      <c r="M130" s="1">
        <f t="shared" si="18"/>
        <v>2024.346404396663</v>
      </c>
      <c r="N130" s="1">
        <f t="shared" si="19"/>
        <v>2007.3877842690702</v>
      </c>
      <c r="O130" s="1">
        <f t="shared" ref="O130:O193" si="21">IF(K130&lt;&gt;L130,(N130-M130)/(L130-K130),0)</f>
        <v>-16.958620127592894</v>
      </c>
    </row>
    <row r="131" spans="5:15" x14ac:dyDescent="0.2">
      <c r="E131" s="40">
        <f t="shared" ref="E131:E194" si="22">E130+WindSpeedStep</f>
        <v>12.89999999999997</v>
      </c>
      <c r="F131" s="17">
        <f t="shared" si="20"/>
        <v>2009.0836462818299</v>
      </c>
      <c r="H131" s="47" t="b">
        <f t="shared" ref="H131:H194" si="23">AND(E131&gt;=$C$28,E131&lt;=$C$29)</f>
        <v>1</v>
      </c>
      <c r="I131" s="47">
        <f t="shared" ref="I131:I194" si="24">COUNTIF($B$2:$B$26,"&lt;="&amp;E131)</f>
        <v>12</v>
      </c>
      <c r="J131" s="47">
        <f t="shared" ref="J131:J194" si="25">I131+1</f>
        <v>13</v>
      </c>
      <c r="K131" s="1">
        <f t="shared" ref="K131:K194" si="26">IF(H131,INDEX($B$2:$B$26,I131),"")</f>
        <v>12</v>
      </c>
      <c r="L131" s="1">
        <f t="shared" ref="L131:L194" si="27">IF(H131,INDEX($B$2:$B$26,J131),"")</f>
        <v>13</v>
      </c>
      <c r="M131" s="1">
        <f t="shared" ref="M131:M194" si="28">IF(H131,INDEX($C$2:$C$26,I131),"")</f>
        <v>2024.346404396663</v>
      </c>
      <c r="N131" s="1">
        <f t="shared" ref="N131:N194" si="29">IF(H131,INDEX($C$2:$C$26,J131),"")</f>
        <v>2007.3877842690702</v>
      </c>
      <c r="O131" s="1">
        <f t="shared" si="21"/>
        <v>-16.958620127592894</v>
      </c>
    </row>
    <row r="132" spans="5:15" x14ac:dyDescent="0.2">
      <c r="E132" s="40">
        <f t="shared" si="22"/>
        <v>12.99999999999997</v>
      </c>
      <c r="F132" s="17">
        <f t="shared" si="20"/>
        <v>2007.3877842690704</v>
      </c>
      <c r="H132" s="47" t="b">
        <f t="shared" si="23"/>
        <v>1</v>
      </c>
      <c r="I132" s="47">
        <f t="shared" si="24"/>
        <v>13</v>
      </c>
      <c r="J132" s="47">
        <f t="shared" si="25"/>
        <v>14</v>
      </c>
      <c r="K132" s="1">
        <f t="shared" si="26"/>
        <v>13</v>
      </c>
      <c r="L132" s="1">
        <f t="shared" si="27"/>
        <v>14</v>
      </c>
      <c r="M132" s="1">
        <f t="shared" si="28"/>
        <v>2007.3877842690702</v>
      </c>
      <c r="N132" s="1">
        <f t="shared" si="29"/>
        <v>2001.7817852007734</v>
      </c>
      <c r="O132" s="1">
        <f t="shared" si="21"/>
        <v>-5.6059990682967964</v>
      </c>
    </row>
    <row r="133" spans="5:15" x14ac:dyDescent="0.2">
      <c r="E133" s="40">
        <f t="shared" si="22"/>
        <v>13.099999999999969</v>
      </c>
      <c r="F133" s="17">
        <f t="shared" si="20"/>
        <v>2006.8271843622406</v>
      </c>
      <c r="H133" s="47" t="b">
        <f t="shared" si="23"/>
        <v>1</v>
      </c>
      <c r="I133" s="47">
        <f t="shared" si="24"/>
        <v>13</v>
      </c>
      <c r="J133" s="47">
        <f t="shared" si="25"/>
        <v>14</v>
      </c>
      <c r="K133" s="1">
        <f t="shared" si="26"/>
        <v>13</v>
      </c>
      <c r="L133" s="1">
        <f t="shared" si="27"/>
        <v>14</v>
      </c>
      <c r="M133" s="1">
        <f t="shared" si="28"/>
        <v>2007.3877842690702</v>
      </c>
      <c r="N133" s="1">
        <f t="shared" si="29"/>
        <v>2001.7817852007734</v>
      </c>
      <c r="O133" s="1">
        <f t="shared" si="21"/>
        <v>-5.6059990682967964</v>
      </c>
    </row>
    <row r="134" spans="5:15" x14ac:dyDescent="0.2">
      <c r="E134" s="40">
        <f t="shared" si="22"/>
        <v>13.199999999999969</v>
      </c>
      <c r="F134" s="17">
        <f t="shared" si="20"/>
        <v>2006.266584455411</v>
      </c>
      <c r="H134" s="47" t="b">
        <f t="shared" si="23"/>
        <v>1</v>
      </c>
      <c r="I134" s="47">
        <f t="shared" si="24"/>
        <v>13</v>
      </c>
      <c r="J134" s="47">
        <f t="shared" si="25"/>
        <v>14</v>
      </c>
      <c r="K134" s="1">
        <f t="shared" si="26"/>
        <v>13</v>
      </c>
      <c r="L134" s="1">
        <f t="shared" si="27"/>
        <v>14</v>
      </c>
      <c r="M134" s="1">
        <f t="shared" si="28"/>
        <v>2007.3877842690702</v>
      </c>
      <c r="N134" s="1">
        <f t="shared" si="29"/>
        <v>2001.7817852007734</v>
      </c>
      <c r="O134" s="1">
        <f t="shared" si="21"/>
        <v>-5.6059990682967964</v>
      </c>
    </row>
    <row r="135" spans="5:15" x14ac:dyDescent="0.2">
      <c r="E135" s="40">
        <f t="shared" si="22"/>
        <v>13.299999999999969</v>
      </c>
      <c r="F135" s="17">
        <f t="shared" si="20"/>
        <v>2005.7059845485812</v>
      </c>
      <c r="H135" s="47" t="b">
        <f t="shared" si="23"/>
        <v>1</v>
      </c>
      <c r="I135" s="47">
        <f t="shared" si="24"/>
        <v>13</v>
      </c>
      <c r="J135" s="47">
        <f t="shared" si="25"/>
        <v>14</v>
      </c>
      <c r="K135" s="1">
        <f t="shared" si="26"/>
        <v>13</v>
      </c>
      <c r="L135" s="1">
        <f t="shared" si="27"/>
        <v>14</v>
      </c>
      <c r="M135" s="1">
        <f t="shared" si="28"/>
        <v>2007.3877842690702</v>
      </c>
      <c r="N135" s="1">
        <f t="shared" si="29"/>
        <v>2001.7817852007734</v>
      </c>
      <c r="O135" s="1">
        <f t="shared" si="21"/>
        <v>-5.6059990682967964</v>
      </c>
    </row>
    <row r="136" spans="5:15" x14ac:dyDescent="0.2">
      <c r="E136" s="40">
        <f t="shared" si="22"/>
        <v>13.399999999999968</v>
      </c>
      <c r="F136" s="17">
        <f t="shared" si="20"/>
        <v>2005.1453846417517</v>
      </c>
      <c r="H136" s="47" t="b">
        <f t="shared" si="23"/>
        <v>1</v>
      </c>
      <c r="I136" s="47">
        <f t="shared" si="24"/>
        <v>13</v>
      </c>
      <c r="J136" s="47">
        <f t="shared" si="25"/>
        <v>14</v>
      </c>
      <c r="K136" s="1">
        <f t="shared" si="26"/>
        <v>13</v>
      </c>
      <c r="L136" s="1">
        <f t="shared" si="27"/>
        <v>14</v>
      </c>
      <c r="M136" s="1">
        <f t="shared" si="28"/>
        <v>2007.3877842690702</v>
      </c>
      <c r="N136" s="1">
        <f t="shared" si="29"/>
        <v>2001.7817852007734</v>
      </c>
      <c r="O136" s="1">
        <f t="shared" si="21"/>
        <v>-5.6059990682967964</v>
      </c>
    </row>
    <row r="137" spans="5:15" x14ac:dyDescent="0.2">
      <c r="E137" s="40">
        <f t="shared" si="22"/>
        <v>13.499999999999968</v>
      </c>
      <c r="F137" s="17">
        <f t="shared" si="20"/>
        <v>2004.5847847349219</v>
      </c>
      <c r="H137" s="47" t="b">
        <f t="shared" si="23"/>
        <v>1</v>
      </c>
      <c r="I137" s="47">
        <f t="shared" si="24"/>
        <v>13</v>
      </c>
      <c r="J137" s="47">
        <f t="shared" si="25"/>
        <v>14</v>
      </c>
      <c r="K137" s="1">
        <f t="shared" si="26"/>
        <v>13</v>
      </c>
      <c r="L137" s="1">
        <f t="shared" si="27"/>
        <v>14</v>
      </c>
      <c r="M137" s="1">
        <f t="shared" si="28"/>
        <v>2007.3877842690702</v>
      </c>
      <c r="N137" s="1">
        <f t="shared" si="29"/>
        <v>2001.7817852007734</v>
      </c>
      <c r="O137" s="1">
        <f t="shared" si="21"/>
        <v>-5.6059990682967964</v>
      </c>
    </row>
    <row r="138" spans="5:15" x14ac:dyDescent="0.2">
      <c r="E138" s="40">
        <f t="shared" si="22"/>
        <v>13.599999999999968</v>
      </c>
      <c r="F138" s="17">
        <f t="shared" si="20"/>
        <v>2004.0241848280923</v>
      </c>
      <c r="H138" s="47" t="b">
        <f t="shared" si="23"/>
        <v>1</v>
      </c>
      <c r="I138" s="47">
        <f t="shared" si="24"/>
        <v>13</v>
      </c>
      <c r="J138" s="47">
        <f t="shared" si="25"/>
        <v>14</v>
      </c>
      <c r="K138" s="1">
        <f t="shared" si="26"/>
        <v>13</v>
      </c>
      <c r="L138" s="1">
        <f t="shared" si="27"/>
        <v>14</v>
      </c>
      <c r="M138" s="1">
        <f t="shared" si="28"/>
        <v>2007.3877842690702</v>
      </c>
      <c r="N138" s="1">
        <f t="shared" si="29"/>
        <v>2001.7817852007734</v>
      </c>
      <c r="O138" s="1">
        <f t="shared" si="21"/>
        <v>-5.6059990682967964</v>
      </c>
    </row>
    <row r="139" spans="5:15" x14ac:dyDescent="0.2">
      <c r="E139" s="40">
        <f t="shared" si="22"/>
        <v>13.699999999999967</v>
      </c>
      <c r="F139" s="17">
        <f t="shared" si="20"/>
        <v>2003.4635849212625</v>
      </c>
      <c r="H139" s="47" t="b">
        <f t="shared" si="23"/>
        <v>1</v>
      </c>
      <c r="I139" s="47">
        <f t="shared" si="24"/>
        <v>13</v>
      </c>
      <c r="J139" s="47">
        <f t="shared" si="25"/>
        <v>14</v>
      </c>
      <c r="K139" s="1">
        <f t="shared" si="26"/>
        <v>13</v>
      </c>
      <c r="L139" s="1">
        <f t="shared" si="27"/>
        <v>14</v>
      </c>
      <c r="M139" s="1">
        <f t="shared" si="28"/>
        <v>2007.3877842690702</v>
      </c>
      <c r="N139" s="1">
        <f t="shared" si="29"/>
        <v>2001.7817852007734</v>
      </c>
      <c r="O139" s="1">
        <f t="shared" si="21"/>
        <v>-5.6059990682967964</v>
      </c>
    </row>
    <row r="140" spans="5:15" x14ac:dyDescent="0.2">
      <c r="E140" s="40">
        <f t="shared" si="22"/>
        <v>13.799999999999967</v>
      </c>
      <c r="F140" s="17">
        <f t="shared" si="20"/>
        <v>2002.9029850144329</v>
      </c>
      <c r="H140" s="47" t="b">
        <f t="shared" si="23"/>
        <v>1</v>
      </c>
      <c r="I140" s="47">
        <f t="shared" si="24"/>
        <v>13</v>
      </c>
      <c r="J140" s="47">
        <f t="shared" si="25"/>
        <v>14</v>
      </c>
      <c r="K140" s="1">
        <f t="shared" si="26"/>
        <v>13</v>
      </c>
      <c r="L140" s="1">
        <f t="shared" si="27"/>
        <v>14</v>
      </c>
      <c r="M140" s="1">
        <f t="shared" si="28"/>
        <v>2007.3877842690702</v>
      </c>
      <c r="N140" s="1">
        <f t="shared" si="29"/>
        <v>2001.7817852007734</v>
      </c>
      <c r="O140" s="1">
        <f t="shared" si="21"/>
        <v>-5.6059990682967964</v>
      </c>
    </row>
    <row r="141" spans="5:15" x14ac:dyDescent="0.2">
      <c r="E141" s="40">
        <f t="shared" si="22"/>
        <v>13.899999999999967</v>
      </c>
      <c r="F141" s="17">
        <f t="shared" si="20"/>
        <v>2002.3423851076031</v>
      </c>
      <c r="H141" s="47" t="b">
        <f t="shared" si="23"/>
        <v>1</v>
      </c>
      <c r="I141" s="47">
        <f t="shared" si="24"/>
        <v>13</v>
      </c>
      <c r="J141" s="47">
        <f t="shared" si="25"/>
        <v>14</v>
      </c>
      <c r="K141" s="1">
        <f t="shared" si="26"/>
        <v>13</v>
      </c>
      <c r="L141" s="1">
        <f t="shared" si="27"/>
        <v>14</v>
      </c>
      <c r="M141" s="1">
        <f t="shared" si="28"/>
        <v>2007.3877842690702</v>
      </c>
      <c r="N141" s="1">
        <f t="shared" si="29"/>
        <v>2001.7817852007734</v>
      </c>
      <c r="O141" s="1">
        <f t="shared" si="21"/>
        <v>-5.6059990682967964</v>
      </c>
    </row>
    <row r="142" spans="5:15" x14ac:dyDescent="0.2">
      <c r="E142" s="40">
        <f t="shared" si="22"/>
        <v>13.999999999999966</v>
      </c>
      <c r="F142" s="17">
        <f t="shared" si="20"/>
        <v>2001.7817852007734</v>
      </c>
      <c r="H142" s="47" t="b">
        <f t="shared" si="23"/>
        <v>1</v>
      </c>
      <c r="I142" s="47">
        <f t="shared" si="24"/>
        <v>14</v>
      </c>
      <c r="J142" s="47">
        <f t="shared" si="25"/>
        <v>15</v>
      </c>
      <c r="K142" s="1">
        <f t="shared" si="26"/>
        <v>14</v>
      </c>
      <c r="L142" s="1">
        <f t="shared" si="27"/>
        <v>15</v>
      </c>
      <c r="M142" s="1">
        <f t="shared" si="28"/>
        <v>2001.7817852007734</v>
      </c>
      <c r="N142" s="1">
        <f t="shared" si="29"/>
        <v>2000.370095511146</v>
      </c>
      <c r="O142" s="1">
        <f t="shared" si="21"/>
        <v>-1.4116896896273374</v>
      </c>
    </row>
    <row r="143" spans="5:15" x14ac:dyDescent="0.2">
      <c r="E143" s="40">
        <f t="shared" si="22"/>
        <v>14.099999999999966</v>
      </c>
      <c r="F143" s="17">
        <f t="shared" si="20"/>
        <v>2001.6406162318108</v>
      </c>
      <c r="H143" s="47" t="b">
        <f t="shared" si="23"/>
        <v>1</v>
      </c>
      <c r="I143" s="47">
        <f t="shared" si="24"/>
        <v>14</v>
      </c>
      <c r="J143" s="47">
        <f t="shared" si="25"/>
        <v>15</v>
      </c>
      <c r="K143" s="1">
        <f t="shared" si="26"/>
        <v>14</v>
      </c>
      <c r="L143" s="1">
        <f t="shared" si="27"/>
        <v>15</v>
      </c>
      <c r="M143" s="1">
        <f t="shared" si="28"/>
        <v>2001.7817852007734</v>
      </c>
      <c r="N143" s="1">
        <f t="shared" si="29"/>
        <v>2000.370095511146</v>
      </c>
      <c r="O143" s="1">
        <f t="shared" si="21"/>
        <v>-1.4116896896273374</v>
      </c>
    </row>
    <row r="144" spans="5:15" x14ac:dyDescent="0.2">
      <c r="E144" s="40">
        <f t="shared" si="22"/>
        <v>14.199999999999966</v>
      </c>
      <c r="F144" s="17">
        <f t="shared" si="20"/>
        <v>2001.499447262848</v>
      </c>
      <c r="H144" s="47" t="b">
        <f t="shared" si="23"/>
        <v>1</v>
      </c>
      <c r="I144" s="47">
        <f t="shared" si="24"/>
        <v>14</v>
      </c>
      <c r="J144" s="47">
        <f t="shared" si="25"/>
        <v>15</v>
      </c>
      <c r="K144" s="1">
        <f t="shared" si="26"/>
        <v>14</v>
      </c>
      <c r="L144" s="1">
        <f t="shared" si="27"/>
        <v>15</v>
      </c>
      <c r="M144" s="1">
        <f t="shared" si="28"/>
        <v>2001.7817852007734</v>
      </c>
      <c r="N144" s="1">
        <f t="shared" si="29"/>
        <v>2000.370095511146</v>
      </c>
      <c r="O144" s="1">
        <f t="shared" si="21"/>
        <v>-1.4116896896273374</v>
      </c>
    </row>
    <row r="145" spans="5:15" x14ac:dyDescent="0.2">
      <c r="E145" s="40">
        <f t="shared" si="22"/>
        <v>14.299999999999965</v>
      </c>
      <c r="F145" s="17">
        <f t="shared" si="20"/>
        <v>2001.3582782938852</v>
      </c>
      <c r="H145" s="47" t="b">
        <f t="shared" si="23"/>
        <v>1</v>
      </c>
      <c r="I145" s="47">
        <f t="shared" si="24"/>
        <v>14</v>
      </c>
      <c r="J145" s="47">
        <f t="shared" si="25"/>
        <v>15</v>
      </c>
      <c r="K145" s="1">
        <f t="shared" si="26"/>
        <v>14</v>
      </c>
      <c r="L145" s="1">
        <f t="shared" si="27"/>
        <v>15</v>
      </c>
      <c r="M145" s="1">
        <f t="shared" si="28"/>
        <v>2001.7817852007734</v>
      </c>
      <c r="N145" s="1">
        <f t="shared" si="29"/>
        <v>2000.370095511146</v>
      </c>
      <c r="O145" s="1">
        <f t="shared" si="21"/>
        <v>-1.4116896896273374</v>
      </c>
    </row>
    <row r="146" spans="5:15" x14ac:dyDescent="0.2">
      <c r="E146" s="40">
        <f t="shared" si="22"/>
        <v>14.399999999999965</v>
      </c>
      <c r="F146" s="17">
        <f t="shared" si="20"/>
        <v>2001.2171093249224</v>
      </c>
      <c r="H146" s="47" t="b">
        <f t="shared" si="23"/>
        <v>1</v>
      </c>
      <c r="I146" s="47">
        <f t="shared" si="24"/>
        <v>14</v>
      </c>
      <c r="J146" s="47">
        <f t="shared" si="25"/>
        <v>15</v>
      </c>
      <c r="K146" s="1">
        <f t="shared" si="26"/>
        <v>14</v>
      </c>
      <c r="L146" s="1">
        <f t="shared" si="27"/>
        <v>15</v>
      </c>
      <c r="M146" s="1">
        <f t="shared" si="28"/>
        <v>2001.7817852007734</v>
      </c>
      <c r="N146" s="1">
        <f t="shared" si="29"/>
        <v>2000.370095511146</v>
      </c>
      <c r="O146" s="1">
        <f t="shared" si="21"/>
        <v>-1.4116896896273374</v>
      </c>
    </row>
    <row r="147" spans="5:15" x14ac:dyDescent="0.2">
      <c r="E147" s="40">
        <f t="shared" si="22"/>
        <v>14.499999999999964</v>
      </c>
      <c r="F147" s="17">
        <f t="shared" si="20"/>
        <v>2001.0759403559598</v>
      </c>
      <c r="H147" s="47" t="b">
        <f t="shared" si="23"/>
        <v>1</v>
      </c>
      <c r="I147" s="47">
        <f t="shared" si="24"/>
        <v>14</v>
      </c>
      <c r="J147" s="47">
        <f t="shared" si="25"/>
        <v>15</v>
      </c>
      <c r="K147" s="1">
        <f t="shared" si="26"/>
        <v>14</v>
      </c>
      <c r="L147" s="1">
        <f t="shared" si="27"/>
        <v>15</v>
      </c>
      <c r="M147" s="1">
        <f t="shared" si="28"/>
        <v>2001.7817852007734</v>
      </c>
      <c r="N147" s="1">
        <f t="shared" si="29"/>
        <v>2000.370095511146</v>
      </c>
      <c r="O147" s="1">
        <f t="shared" si="21"/>
        <v>-1.4116896896273374</v>
      </c>
    </row>
    <row r="148" spans="5:15" x14ac:dyDescent="0.2">
      <c r="E148" s="40">
        <f t="shared" si="22"/>
        <v>14.599999999999964</v>
      </c>
      <c r="F148" s="17">
        <f t="shared" si="20"/>
        <v>2000.934771386997</v>
      </c>
      <c r="H148" s="47" t="b">
        <f t="shared" si="23"/>
        <v>1</v>
      </c>
      <c r="I148" s="47">
        <f t="shared" si="24"/>
        <v>14</v>
      </c>
      <c r="J148" s="47">
        <f t="shared" si="25"/>
        <v>15</v>
      </c>
      <c r="K148" s="1">
        <f t="shared" si="26"/>
        <v>14</v>
      </c>
      <c r="L148" s="1">
        <f t="shared" si="27"/>
        <v>15</v>
      </c>
      <c r="M148" s="1">
        <f t="shared" si="28"/>
        <v>2001.7817852007734</v>
      </c>
      <c r="N148" s="1">
        <f t="shared" si="29"/>
        <v>2000.370095511146</v>
      </c>
      <c r="O148" s="1">
        <f t="shared" si="21"/>
        <v>-1.4116896896273374</v>
      </c>
    </row>
    <row r="149" spans="5:15" x14ac:dyDescent="0.2">
      <c r="E149" s="40">
        <f t="shared" si="22"/>
        <v>14.699999999999964</v>
      </c>
      <c r="F149" s="17">
        <f t="shared" si="20"/>
        <v>2000.7936024180342</v>
      </c>
      <c r="H149" s="47" t="b">
        <f t="shared" si="23"/>
        <v>1</v>
      </c>
      <c r="I149" s="47">
        <f t="shared" si="24"/>
        <v>14</v>
      </c>
      <c r="J149" s="47">
        <f t="shared" si="25"/>
        <v>15</v>
      </c>
      <c r="K149" s="1">
        <f t="shared" si="26"/>
        <v>14</v>
      </c>
      <c r="L149" s="1">
        <f t="shared" si="27"/>
        <v>15</v>
      </c>
      <c r="M149" s="1">
        <f t="shared" si="28"/>
        <v>2001.7817852007734</v>
      </c>
      <c r="N149" s="1">
        <f t="shared" si="29"/>
        <v>2000.370095511146</v>
      </c>
      <c r="O149" s="1">
        <f t="shared" si="21"/>
        <v>-1.4116896896273374</v>
      </c>
    </row>
    <row r="150" spans="5:15" x14ac:dyDescent="0.2">
      <c r="E150" s="40">
        <f t="shared" si="22"/>
        <v>14.799999999999963</v>
      </c>
      <c r="F150" s="17">
        <f t="shared" si="20"/>
        <v>2000.6524334490716</v>
      </c>
      <c r="H150" s="47" t="b">
        <f t="shared" si="23"/>
        <v>1</v>
      </c>
      <c r="I150" s="47">
        <f t="shared" si="24"/>
        <v>14</v>
      </c>
      <c r="J150" s="47">
        <f t="shared" si="25"/>
        <v>15</v>
      </c>
      <c r="K150" s="1">
        <f t="shared" si="26"/>
        <v>14</v>
      </c>
      <c r="L150" s="1">
        <f t="shared" si="27"/>
        <v>15</v>
      </c>
      <c r="M150" s="1">
        <f t="shared" si="28"/>
        <v>2001.7817852007734</v>
      </c>
      <c r="N150" s="1">
        <f t="shared" si="29"/>
        <v>2000.370095511146</v>
      </c>
      <c r="O150" s="1">
        <f t="shared" si="21"/>
        <v>-1.4116896896273374</v>
      </c>
    </row>
    <row r="151" spans="5:15" x14ac:dyDescent="0.2">
      <c r="E151" s="40">
        <f t="shared" si="22"/>
        <v>14.899999999999963</v>
      </c>
      <c r="F151" s="17">
        <f t="shared" si="20"/>
        <v>2000.5112644801088</v>
      </c>
      <c r="H151" s="47" t="b">
        <f t="shared" si="23"/>
        <v>1</v>
      </c>
      <c r="I151" s="47">
        <f t="shared" si="24"/>
        <v>14</v>
      </c>
      <c r="J151" s="47">
        <f t="shared" si="25"/>
        <v>15</v>
      </c>
      <c r="K151" s="1">
        <f t="shared" si="26"/>
        <v>14</v>
      </c>
      <c r="L151" s="1">
        <f t="shared" si="27"/>
        <v>15</v>
      </c>
      <c r="M151" s="1">
        <f t="shared" si="28"/>
        <v>2001.7817852007734</v>
      </c>
      <c r="N151" s="1">
        <f t="shared" si="29"/>
        <v>2000.370095511146</v>
      </c>
      <c r="O151" s="1">
        <f t="shared" si="21"/>
        <v>-1.4116896896273374</v>
      </c>
    </row>
    <row r="152" spans="5:15" x14ac:dyDescent="0.2">
      <c r="E152" s="40">
        <f t="shared" si="22"/>
        <v>14.999999999999963</v>
      </c>
      <c r="F152" s="17">
        <f t="shared" si="20"/>
        <v>2000.370095511146</v>
      </c>
      <c r="H152" s="47" t="b">
        <f t="shared" si="23"/>
        <v>1</v>
      </c>
      <c r="I152" s="47">
        <f t="shared" si="24"/>
        <v>15</v>
      </c>
      <c r="J152" s="47">
        <f t="shared" si="25"/>
        <v>16</v>
      </c>
      <c r="K152" s="1">
        <f t="shared" si="26"/>
        <v>15</v>
      </c>
      <c r="L152" s="1">
        <f t="shared" si="27"/>
        <v>16</v>
      </c>
      <c r="M152" s="1">
        <f t="shared" si="28"/>
        <v>2000.370095511146</v>
      </c>
      <c r="N152" s="1">
        <f t="shared" si="29"/>
        <v>2000.0781802305269</v>
      </c>
      <c r="O152" s="1">
        <f t="shared" si="21"/>
        <v>-0.29191528061915051</v>
      </c>
    </row>
    <row r="153" spans="5:15" x14ac:dyDescent="0.2">
      <c r="E153" s="40">
        <f t="shared" si="22"/>
        <v>15.099999999999962</v>
      </c>
      <c r="F153" s="17">
        <f t="shared" si="20"/>
        <v>2000.3409039830842</v>
      </c>
      <c r="H153" s="47" t="b">
        <f t="shared" si="23"/>
        <v>1</v>
      </c>
      <c r="I153" s="47">
        <f t="shared" si="24"/>
        <v>15</v>
      </c>
      <c r="J153" s="47">
        <f t="shared" si="25"/>
        <v>16</v>
      </c>
      <c r="K153" s="1">
        <f t="shared" si="26"/>
        <v>15</v>
      </c>
      <c r="L153" s="1">
        <f t="shared" si="27"/>
        <v>16</v>
      </c>
      <c r="M153" s="1">
        <f t="shared" si="28"/>
        <v>2000.370095511146</v>
      </c>
      <c r="N153" s="1">
        <f t="shared" si="29"/>
        <v>2000.0781802305269</v>
      </c>
      <c r="O153" s="1">
        <f t="shared" si="21"/>
        <v>-0.29191528061915051</v>
      </c>
    </row>
    <row r="154" spans="5:15" x14ac:dyDescent="0.2">
      <c r="E154" s="40">
        <f t="shared" si="22"/>
        <v>15.199999999999962</v>
      </c>
      <c r="F154" s="17">
        <f t="shared" si="20"/>
        <v>2000.3117124550222</v>
      </c>
      <c r="H154" s="47" t="b">
        <f t="shared" si="23"/>
        <v>1</v>
      </c>
      <c r="I154" s="47">
        <f t="shared" si="24"/>
        <v>15</v>
      </c>
      <c r="J154" s="47">
        <f t="shared" si="25"/>
        <v>16</v>
      </c>
      <c r="K154" s="1">
        <f t="shared" si="26"/>
        <v>15</v>
      </c>
      <c r="L154" s="1">
        <f t="shared" si="27"/>
        <v>16</v>
      </c>
      <c r="M154" s="1">
        <f t="shared" si="28"/>
        <v>2000.370095511146</v>
      </c>
      <c r="N154" s="1">
        <f t="shared" si="29"/>
        <v>2000.0781802305269</v>
      </c>
      <c r="O154" s="1">
        <f t="shared" si="21"/>
        <v>-0.29191528061915051</v>
      </c>
    </row>
    <row r="155" spans="5:15" x14ac:dyDescent="0.2">
      <c r="E155" s="40">
        <f t="shared" si="22"/>
        <v>15.299999999999962</v>
      </c>
      <c r="F155" s="17">
        <f t="shared" si="20"/>
        <v>2000.2825209269604</v>
      </c>
      <c r="H155" s="47" t="b">
        <f t="shared" si="23"/>
        <v>1</v>
      </c>
      <c r="I155" s="47">
        <f t="shared" si="24"/>
        <v>15</v>
      </c>
      <c r="J155" s="47">
        <f t="shared" si="25"/>
        <v>16</v>
      </c>
      <c r="K155" s="1">
        <f t="shared" si="26"/>
        <v>15</v>
      </c>
      <c r="L155" s="1">
        <f t="shared" si="27"/>
        <v>16</v>
      </c>
      <c r="M155" s="1">
        <f t="shared" si="28"/>
        <v>2000.370095511146</v>
      </c>
      <c r="N155" s="1">
        <f t="shared" si="29"/>
        <v>2000.0781802305269</v>
      </c>
      <c r="O155" s="1">
        <f t="shared" si="21"/>
        <v>-0.29191528061915051</v>
      </c>
    </row>
    <row r="156" spans="5:15" x14ac:dyDescent="0.2">
      <c r="E156" s="40">
        <f t="shared" si="22"/>
        <v>15.399999999999961</v>
      </c>
      <c r="F156" s="17">
        <f t="shared" si="20"/>
        <v>2000.2533293988984</v>
      </c>
      <c r="H156" s="47" t="b">
        <f t="shared" si="23"/>
        <v>1</v>
      </c>
      <c r="I156" s="47">
        <f t="shared" si="24"/>
        <v>15</v>
      </c>
      <c r="J156" s="47">
        <f t="shared" si="25"/>
        <v>16</v>
      </c>
      <c r="K156" s="1">
        <f t="shared" si="26"/>
        <v>15</v>
      </c>
      <c r="L156" s="1">
        <f t="shared" si="27"/>
        <v>16</v>
      </c>
      <c r="M156" s="1">
        <f t="shared" si="28"/>
        <v>2000.370095511146</v>
      </c>
      <c r="N156" s="1">
        <f t="shared" si="29"/>
        <v>2000.0781802305269</v>
      </c>
      <c r="O156" s="1">
        <f t="shared" si="21"/>
        <v>-0.29191528061915051</v>
      </c>
    </row>
    <row r="157" spans="5:15" x14ac:dyDescent="0.2">
      <c r="E157" s="40">
        <f t="shared" si="22"/>
        <v>15.499999999999961</v>
      </c>
      <c r="F157" s="17">
        <f t="shared" si="20"/>
        <v>2000.2241378708366</v>
      </c>
      <c r="H157" s="47" t="b">
        <f t="shared" si="23"/>
        <v>1</v>
      </c>
      <c r="I157" s="47">
        <f t="shared" si="24"/>
        <v>15</v>
      </c>
      <c r="J157" s="47">
        <f t="shared" si="25"/>
        <v>16</v>
      </c>
      <c r="K157" s="1">
        <f t="shared" si="26"/>
        <v>15</v>
      </c>
      <c r="L157" s="1">
        <f t="shared" si="27"/>
        <v>16</v>
      </c>
      <c r="M157" s="1">
        <f t="shared" si="28"/>
        <v>2000.370095511146</v>
      </c>
      <c r="N157" s="1">
        <f t="shared" si="29"/>
        <v>2000.0781802305269</v>
      </c>
      <c r="O157" s="1">
        <f t="shared" si="21"/>
        <v>-0.29191528061915051</v>
      </c>
    </row>
    <row r="158" spans="5:15" x14ac:dyDescent="0.2">
      <c r="E158" s="40">
        <f t="shared" si="22"/>
        <v>15.599999999999961</v>
      </c>
      <c r="F158" s="17">
        <f t="shared" si="20"/>
        <v>2000.1949463427745</v>
      </c>
      <c r="H158" s="47" t="b">
        <f t="shared" si="23"/>
        <v>1</v>
      </c>
      <c r="I158" s="47">
        <f t="shared" si="24"/>
        <v>15</v>
      </c>
      <c r="J158" s="47">
        <f t="shared" si="25"/>
        <v>16</v>
      </c>
      <c r="K158" s="1">
        <f t="shared" si="26"/>
        <v>15</v>
      </c>
      <c r="L158" s="1">
        <f t="shared" si="27"/>
        <v>16</v>
      </c>
      <c r="M158" s="1">
        <f t="shared" si="28"/>
        <v>2000.370095511146</v>
      </c>
      <c r="N158" s="1">
        <f t="shared" si="29"/>
        <v>2000.0781802305269</v>
      </c>
      <c r="O158" s="1">
        <f t="shared" si="21"/>
        <v>-0.29191528061915051</v>
      </c>
    </row>
    <row r="159" spans="5:15" x14ac:dyDescent="0.2">
      <c r="E159" s="40">
        <f t="shared" si="22"/>
        <v>15.69999999999996</v>
      </c>
      <c r="F159" s="17">
        <f t="shared" si="20"/>
        <v>2000.1657548147127</v>
      </c>
      <c r="H159" s="47" t="b">
        <f t="shared" si="23"/>
        <v>1</v>
      </c>
      <c r="I159" s="47">
        <f t="shared" si="24"/>
        <v>15</v>
      </c>
      <c r="J159" s="47">
        <f t="shared" si="25"/>
        <v>16</v>
      </c>
      <c r="K159" s="1">
        <f t="shared" si="26"/>
        <v>15</v>
      </c>
      <c r="L159" s="1">
        <f t="shared" si="27"/>
        <v>16</v>
      </c>
      <c r="M159" s="1">
        <f t="shared" si="28"/>
        <v>2000.370095511146</v>
      </c>
      <c r="N159" s="1">
        <f t="shared" si="29"/>
        <v>2000.0781802305269</v>
      </c>
      <c r="O159" s="1">
        <f t="shared" si="21"/>
        <v>-0.29191528061915051</v>
      </c>
    </row>
    <row r="160" spans="5:15" x14ac:dyDescent="0.2">
      <c r="E160" s="40">
        <f t="shared" si="22"/>
        <v>15.79999999999996</v>
      </c>
      <c r="F160" s="17">
        <f t="shared" si="20"/>
        <v>2000.1365632866507</v>
      </c>
      <c r="H160" s="47" t="b">
        <f t="shared" si="23"/>
        <v>1</v>
      </c>
      <c r="I160" s="47">
        <f t="shared" si="24"/>
        <v>15</v>
      </c>
      <c r="J160" s="47">
        <f t="shared" si="25"/>
        <v>16</v>
      </c>
      <c r="K160" s="1">
        <f t="shared" si="26"/>
        <v>15</v>
      </c>
      <c r="L160" s="1">
        <f t="shared" si="27"/>
        <v>16</v>
      </c>
      <c r="M160" s="1">
        <f t="shared" si="28"/>
        <v>2000.370095511146</v>
      </c>
      <c r="N160" s="1">
        <f t="shared" si="29"/>
        <v>2000.0781802305269</v>
      </c>
      <c r="O160" s="1">
        <f t="shared" si="21"/>
        <v>-0.29191528061915051</v>
      </c>
    </row>
    <row r="161" spans="5:15" x14ac:dyDescent="0.2">
      <c r="E161" s="40">
        <f t="shared" si="22"/>
        <v>15.899999999999959</v>
      </c>
      <c r="F161" s="17">
        <f t="shared" si="20"/>
        <v>2000.1073717585889</v>
      </c>
      <c r="H161" s="47" t="b">
        <f t="shared" si="23"/>
        <v>1</v>
      </c>
      <c r="I161" s="47">
        <f t="shared" si="24"/>
        <v>15</v>
      </c>
      <c r="J161" s="47">
        <f t="shared" si="25"/>
        <v>16</v>
      </c>
      <c r="K161" s="1">
        <f t="shared" si="26"/>
        <v>15</v>
      </c>
      <c r="L161" s="1">
        <f t="shared" si="27"/>
        <v>16</v>
      </c>
      <c r="M161" s="1">
        <f t="shared" si="28"/>
        <v>2000.370095511146</v>
      </c>
      <c r="N161" s="1">
        <f t="shared" si="29"/>
        <v>2000.0781802305269</v>
      </c>
      <c r="O161" s="1">
        <f t="shared" si="21"/>
        <v>-0.29191528061915051</v>
      </c>
    </row>
    <row r="162" spans="5:15" x14ac:dyDescent="0.2">
      <c r="E162" s="40">
        <f t="shared" si="22"/>
        <v>15.999999999999959</v>
      </c>
      <c r="F162" s="17">
        <f t="shared" si="20"/>
        <v>2000.0781802305269</v>
      </c>
      <c r="H162" s="47" t="b">
        <f t="shared" si="23"/>
        <v>1</v>
      </c>
      <c r="I162" s="47">
        <f t="shared" si="24"/>
        <v>16</v>
      </c>
      <c r="J162" s="47">
        <f t="shared" si="25"/>
        <v>17</v>
      </c>
      <c r="K162" s="1">
        <f t="shared" si="26"/>
        <v>16</v>
      </c>
      <c r="L162" s="1">
        <f t="shared" si="27"/>
        <v>17</v>
      </c>
      <c r="M162" s="1">
        <f t="shared" si="28"/>
        <v>2000.0781802305269</v>
      </c>
      <c r="N162" s="1">
        <f t="shared" si="29"/>
        <v>2000.0172083097009</v>
      </c>
      <c r="O162" s="1">
        <f t="shared" si="21"/>
        <v>-6.0971920825977577E-2</v>
      </c>
    </row>
    <row r="163" spans="5:15" x14ac:dyDescent="0.2">
      <c r="E163" s="40">
        <f t="shared" si="22"/>
        <v>16.099999999999959</v>
      </c>
      <c r="F163" s="17">
        <f t="shared" si="20"/>
        <v>2000.0720830384444</v>
      </c>
      <c r="H163" s="47" t="b">
        <f t="shared" si="23"/>
        <v>1</v>
      </c>
      <c r="I163" s="47">
        <f t="shared" si="24"/>
        <v>16</v>
      </c>
      <c r="J163" s="47">
        <f t="shared" si="25"/>
        <v>17</v>
      </c>
      <c r="K163" s="1">
        <f t="shared" si="26"/>
        <v>16</v>
      </c>
      <c r="L163" s="1">
        <f t="shared" si="27"/>
        <v>17</v>
      </c>
      <c r="M163" s="1">
        <f t="shared" si="28"/>
        <v>2000.0781802305269</v>
      </c>
      <c r="N163" s="1">
        <f t="shared" si="29"/>
        <v>2000.0172083097009</v>
      </c>
      <c r="O163" s="1">
        <f t="shared" si="21"/>
        <v>-6.0971920825977577E-2</v>
      </c>
    </row>
    <row r="164" spans="5:15" x14ac:dyDescent="0.2">
      <c r="E164" s="40">
        <f t="shared" si="22"/>
        <v>16.19999999999996</v>
      </c>
      <c r="F164" s="17">
        <f t="shared" si="20"/>
        <v>2000.0659858463616</v>
      </c>
      <c r="H164" s="47" t="b">
        <f t="shared" si="23"/>
        <v>1</v>
      </c>
      <c r="I164" s="47">
        <f t="shared" si="24"/>
        <v>16</v>
      </c>
      <c r="J164" s="47">
        <f t="shared" si="25"/>
        <v>17</v>
      </c>
      <c r="K164" s="1">
        <f t="shared" si="26"/>
        <v>16</v>
      </c>
      <c r="L164" s="1">
        <f t="shared" si="27"/>
        <v>17</v>
      </c>
      <c r="M164" s="1">
        <f t="shared" si="28"/>
        <v>2000.0781802305269</v>
      </c>
      <c r="N164" s="1">
        <f t="shared" si="29"/>
        <v>2000.0172083097009</v>
      </c>
      <c r="O164" s="1">
        <f t="shared" si="21"/>
        <v>-6.0971920825977577E-2</v>
      </c>
    </row>
    <row r="165" spans="5:15" x14ac:dyDescent="0.2">
      <c r="E165" s="40">
        <f t="shared" si="22"/>
        <v>16.299999999999962</v>
      </c>
      <c r="F165" s="17">
        <f t="shared" si="20"/>
        <v>2000.0598886542791</v>
      </c>
      <c r="H165" s="47" t="b">
        <f t="shared" si="23"/>
        <v>1</v>
      </c>
      <c r="I165" s="47">
        <f t="shared" si="24"/>
        <v>16</v>
      </c>
      <c r="J165" s="47">
        <f t="shared" si="25"/>
        <v>17</v>
      </c>
      <c r="K165" s="1">
        <f t="shared" si="26"/>
        <v>16</v>
      </c>
      <c r="L165" s="1">
        <f t="shared" si="27"/>
        <v>17</v>
      </c>
      <c r="M165" s="1">
        <f t="shared" si="28"/>
        <v>2000.0781802305269</v>
      </c>
      <c r="N165" s="1">
        <f t="shared" si="29"/>
        <v>2000.0172083097009</v>
      </c>
      <c r="O165" s="1">
        <f t="shared" si="21"/>
        <v>-6.0971920825977577E-2</v>
      </c>
    </row>
    <row r="166" spans="5:15" x14ac:dyDescent="0.2">
      <c r="E166" s="40">
        <f t="shared" si="22"/>
        <v>16.399999999999963</v>
      </c>
      <c r="F166" s="17">
        <f t="shared" si="20"/>
        <v>2000.0537914621964</v>
      </c>
      <c r="H166" s="47" t="b">
        <f t="shared" si="23"/>
        <v>1</v>
      </c>
      <c r="I166" s="47">
        <f t="shared" si="24"/>
        <v>16</v>
      </c>
      <c r="J166" s="47">
        <f t="shared" si="25"/>
        <v>17</v>
      </c>
      <c r="K166" s="1">
        <f t="shared" si="26"/>
        <v>16</v>
      </c>
      <c r="L166" s="1">
        <f t="shared" si="27"/>
        <v>17</v>
      </c>
      <c r="M166" s="1">
        <f t="shared" si="28"/>
        <v>2000.0781802305269</v>
      </c>
      <c r="N166" s="1">
        <f t="shared" si="29"/>
        <v>2000.0172083097009</v>
      </c>
      <c r="O166" s="1">
        <f t="shared" si="21"/>
        <v>-6.0971920825977577E-2</v>
      </c>
    </row>
    <row r="167" spans="5:15" x14ac:dyDescent="0.2">
      <c r="E167" s="40">
        <f t="shared" si="22"/>
        <v>16.499999999999964</v>
      </c>
      <c r="F167" s="17">
        <f t="shared" si="20"/>
        <v>2000.0476942701139</v>
      </c>
      <c r="H167" s="47" t="b">
        <f t="shared" si="23"/>
        <v>1</v>
      </c>
      <c r="I167" s="47">
        <f t="shared" si="24"/>
        <v>16</v>
      </c>
      <c r="J167" s="47">
        <f t="shared" si="25"/>
        <v>17</v>
      </c>
      <c r="K167" s="1">
        <f t="shared" si="26"/>
        <v>16</v>
      </c>
      <c r="L167" s="1">
        <f t="shared" si="27"/>
        <v>17</v>
      </c>
      <c r="M167" s="1">
        <f t="shared" si="28"/>
        <v>2000.0781802305269</v>
      </c>
      <c r="N167" s="1">
        <f t="shared" si="29"/>
        <v>2000.0172083097009</v>
      </c>
      <c r="O167" s="1">
        <f t="shared" si="21"/>
        <v>-6.0971920825977577E-2</v>
      </c>
    </row>
    <row r="168" spans="5:15" x14ac:dyDescent="0.2">
      <c r="E168" s="40">
        <f t="shared" si="22"/>
        <v>16.599999999999966</v>
      </c>
      <c r="F168" s="17">
        <f t="shared" si="20"/>
        <v>2000.0415970780314</v>
      </c>
      <c r="H168" s="47" t="b">
        <f t="shared" si="23"/>
        <v>1</v>
      </c>
      <c r="I168" s="47">
        <f t="shared" si="24"/>
        <v>16</v>
      </c>
      <c r="J168" s="47">
        <f t="shared" si="25"/>
        <v>17</v>
      </c>
      <c r="K168" s="1">
        <f t="shared" si="26"/>
        <v>16</v>
      </c>
      <c r="L168" s="1">
        <f t="shared" si="27"/>
        <v>17</v>
      </c>
      <c r="M168" s="1">
        <f t="shared" si="28"/>
        <v>2000.0781802305269</v>
      </c>
      <c r="N168" s="1">
        <f t="shared" si="29"/>
        <v>2000.0172083097009</v>
      </c>
      <c r="O168" s="1">
        <f t="shared" si="21"/>
        <v>-6.0971920825977577E-2</v>
      </c>
    </row>
    <row r="169" spans="5:15" x14ac:dyDescent="0.2">
      <c r="E169" s="40">
        <f t="shared" si="22"/>
        <v>16.699999999999967</v>
      </c>
      <c r="F169" s="17">
        <f t="shared" si="20"/>
        <v>2000.0354998859486</v>
      </c>
      <c r="H169" s="47" t="b">
        <f t="shared" si="23"/>
        <v>1</v>
      </c>
      <c r="I169" s="47">
        <f t="shared" si="24"/>
        <v>16</v>
      </c>
      <c r="J169" s="47">
        <f t="shared" si="25"/>
        <v>17</v>
      </c>
      <c r="K169" s="1">
        <f t="shared" si="26"/>
        <v>16</v>
      </c>
      <c r="L169" s="1">
        <f t="shared" si="27"/>
        <v>17</v>
      </c>
      <c r="M169" s="1">
        <f t="shared" si="28"/>
        <v>2000.0781802305269</v>
      </c>
      <c r="N169" s="1">
        <f t="shared" si="29"/>
        <v>2000.0172083097009</v>
      </c>
      <c r="O169" s="1">
        <f t="shared" si="21"/>
        <v>-6.0971920825977577E-2</v>
      </c>
    </row>
    <row r="170" spans="5:15" x14ac:dyDescent="0.2">
      <c r="E170" s="40">
        <f t="shared" si="22"/>
        <v>16.799999999999969</v>
      </c>
      <c r="F170" s="17">
        <f t="shared" si="20"/>
        <v>2000.0294026938661</v>
      </c>
      <c r="H170" s="47" t="b">
        <f t="shared" si="23"/>
        <v>1</v>
      </c>
      <c r="I170" s="47">
        <f t="shared" si="24"/>
        <v>16</v>
      </c>
      <c r="J170" s="47">
        <f t="shared" si="25"/>
        <v>17</v>
      </c>
      <c r="K170" s="1">
        <f t="shared" si="26"/>
        <v>16</v>
      </c>
      <c r="L170" s="1">
        <f t="shared" si="27"/>
        <v>17</v>
      </c>
      <c r="M170" s="1">
        <f t="shared" si="28"/>
        <v>2000.0781802305269</v>
      </c>
      <c r="N170" s="1">
        <f t="shared" si="29"/>
        <v>2000.0172083097009</v>
      </c>
      <c r="O170" s="1">
        <f t="shared" si="21"/>
        <v>-6.0971920825977577E-2</v>
      </c>
    </row>
    <row r="171" spans="5:15" x14ac:dyDescent="0.2">
      <c r="E171" s="40">
        <f t="shared" si="22"/>
        <v>16.89999999999997</v>
      </c>
      <c r="F171" s="17">
        <f t="shared" si="20"/>
        <v>2000.0233055017834</v>
      </c>
      <c r="H171" s="47" t="b">
        <f t="shared" si="23"/>
        <v>1</v>
      </c>
      <c r="I171" s="47">
        <f t="shared" si="24"/>
        <v>16</v>
      </c>
      <c r="J171" s="47">
        <f t="shared" si="25"/>
        <v>17</v>
      </c>
      <c r="K171" s="1">
        <f t="shared" si="26"/>
        <v>16</v>
      </c>
      <c r="L171" s="1">
        <f t="shared" si="27"/>
        <v>17</v>
      </c>
      <c r="M171" s="1">
        <f t="shared" si="28"/>
        <v>2000.0781802305269</v>
      </c>
      <c r="N171" s="1">
        <f t="shared" si="29"/>
        <v>2000.0172083097009</v>
      </c>
      <c r="O171" s="1">
        <f t="shared" si="21"/>
        <v>-6.0971920825977577E-2</v>
      </c>
    </row>
    <row r="172" spans="5:15" x14ac:dyDescent="0.2">
      <c r="E172" s="40">
        <f t="shared" si="22"/>
        <v>16.999999999999972</v>
      </c>
      <c r="F172" s="17">
        <f t="shared" si="20"/>
        <v>2000.0172083097009</v>
      </c>
      <c r="H172" s="47" t="b">
        <f t="shared" si="23"/>
        <v>1</v>
      </c>
      <c r="I172" s="47">
        <f t="shared" si="24"/>
        <v>17</v>
      </c>
      <c r="J172" s="47">
        <f t="shared" si="25"/>
        <v>18</v>
      </c>
      <c r="K172" s="1">
        <f t="shared" si="26"/>
        <v>17</v>
      </c>
      <c r="L172" s="1">
        <f t="shared" si="27"/>
        <v>18</v>
      </c>
      <c r="M172" s="1">
        <f t="shared" si="28"/>
        <v>2000.0172083097009</v>
      </c>
      <c r="N172" s="1">
        <f t="shared" si="29"/>
        <v>2000.0040028064111</v>
      </c>
      <c r="O172" s="1">
        <f t="shared" si="21"/>
        <v>-1.3205503289782428E-2</v>
      </c>
    </row>
    <row r="173" spans="5:15" x14ac:dyDescent="0.2">
      <c r="E173" s="40">
        <f t="shared" si="22"/>
        <v>17.099999999999973</v>
      </c>
      <c r="F173" s="17">
        <f t="shared" si="20"/>
        <v>2000.0158877593719</v>
      </c>
      <c r="H173" s="47" t="b">
        <f t="shared" si="23"/>
        <v>1</v>
      </c>
      <c r="I173" s="47">
        <f t="shared" si="24"/>
        <v>17</v>
      </c>
      <c r="J173" s="47">
        <f t="shared" si="25"/>
        <v>18</v>
      </c>
      <c r="K173" s="1">
        <f t="shared" si="26"/>
        <v>17</v>
      </c>
      <c r="L173" s="1">
        <f t="shared" si="27"/>
        <v>18</v>
      </c>
      <c r="M173" s="1">
        <f t="shared" si="28"/>
        <v>2000.0172083097009</v>
      </c>
      <c r="N173" s="1">
        <f t="shared" si="29"/>
        <v>2000.0040028064111</v>
      </c>
      <c r="O173" s="1">
        <f t="shared" si="21"/>
        <v>-1.3205503289782428E-2</v>
      </c>
    </row>
    <row r="174" spans="5:15" x14ac:dyDescent="0.2">
      <c r="E174" s="40">
        <f t="shared" si="22"/>
        <v>17.199999999999974</v>
      </c>
      <c r="F174" s="17">
        <f t="shared" si="20"/>
        <v>2000.014567209043</v>
      </c>
      <c r="H174" s="47" t="b">
        <f t="shared" si="23"/>
        <v>1</v>
      </c>
      <c r="I174" s="47">
        <f t="shared" si="24"/>
        <v>17</v>
      </c>
      <c r="J174" s="47">
        <f t="shared" si="25"/>
        <v>18</v>
      </c>
      <c r="K174" s="1">
        <f t="shared" si="26"/>
        <v>17</v>
      </c>
      <c r="L174" s="1">
        <f t="shared" si="27"/>
        <v>18</v>
      </c>
      <c r="M174" s="1">
        <f t="shared" si="28"/>
        <v>2000.0172083097009</v>
      </c>
      <c r="N174" s="1">
        <f t="shared" si="29"/>
        <v>2000.0040028064111</v>
      </c>
      <c r="O174" s="1">
        <f t="shared" si="21"/>
        <v>-1.3205503289782428E-2</v>
      </c>
    </row>
    <row r="175" spans="5:15" x14ac:dyDescent="0.2">
      <c r="E175" s="40">
        <f t="shared" si="22"/>
        <v>17.299999999999976</v>
      </c>
      <c r="F175" s="17">
        <f t="shared" si="20"/>
        <v>2000.013246658714</v>
      </c>
      <c r="H175" s="47" t="b">
        <f t="shared" si="23"/>
        <v>1</v>
      </c>
      <c r="I175" s="47">
        <f t="shared" si="24"/>
        <v>17</v>
      </c>
      <c r="J175" s="47">
        <f t="shared" si="25"/>
        <v>18</v>
      </c>
      <c r="K175" s="1">
        <f t="shared" si="26"/>
        <v>17</v>
      </c>
      <c r="L175" s="1">
        <f t="shared" si="27"/>
        <v>18</v>
      </c>
      <c r="M175" s="1">
        <f t="shared" si="28"/>
        <v>2000.0172083097009</v>
      </c>
      <c r="N175" s="1">
        <f t="shared" si="29"/>
        <v>2000.0040028064111</v>
      </c>
      <c r="O175" s="1">
        <f t="shared" si="21"/>
        <v>-1.3205503289782428E-2</v>
      </c>
    </row>
    <row r="176" spans="5:15" x14ac:dyDescent="0.2">
      <c r="E176" s="40">
        <f t="shared" si="22"/>
        <v>17.399999999999977</v>
      </c>
      <c r="F176" s="17">
        <f t="shared" si="20"/>
        <v>2000.0119261083851</v>
      </c>
      <c r="H176" s="47" t="b">
        <f t="shared" si="23"/>
        <v>1</v>
      </c>
      <c r="I176" s="47">
        <f t="shared" si="24"/>
        <v>17</v>
      </c>
      <c r="J176" s="47">
        <f t="shared" si="25"/>
        <v>18</v>
      </c>
      <c r="K176" s="1">
        <f t="shared" si="26"/>
        <v>17</v>
      </c>
      <c r="L176" s="1">
        <f t="shared" si="27"/>
        <v>18</v>
      </c>
      <c r="M176" s="1">
        <f t="shared" si="28"/>
        <v>2000.0172083097009</v>
      </c>
      <c r="N176" s="1">
        <f t="shared" si="29"/>
        <v>2000.0040028064111</v>
      </c>
      <c r="O176" s="1">
        <f t="shared" si="21"/>
        <v>-1.3205503289782428E-2</v>
      </c>
    </row>
    <row r="177" spans="5:15" x14ac:dyDescent="0.2">
      <c r="E177" s="40">
        <f t="shared" si="22"/>
        <v>17.499999999999979</v>
      </c>
      <c r="F177" s="17">
        <f t="shared" si="20"/>
        <v>2000.0106055580561</v>
      </c>
      <c r="H177" s="47" t="b">
        <f t="shared" si="23"/>
        <v>1</v>
      </c>
      <c r="I177" s="47">
        <f t="shared" si="24"/>
        <v>17</v>
      </c>
      <c r="J177" s="47">
        <f t="shared" si="25"/>
        <v>18</v>
      </c>
      <c r="K177" s="1">
        <f t="shared" si="26"/>
        <v>17</v>
      </c>
      <c r="L177" s="1">
        <f t="shared" si="27"/>
        <v>18</v>
      </c>
      <c r="M177" s="1">
        <f t="shared" si="28"/>
        <v>2000.0172083097009</v>
      </c>
      <c r="N177" s="1">
        <f t="shared" si="29"/>
        <v>2000.0040028064111</v>
      </c>
      <c r="O177" s="1">
        <f t="shared" si="21"/>
        <v>-1.3205503289782428E-2</v>
      </c>
    </row>
    <row r="178" spans="5:15" x14ac:dyDescent="0.2">
      <c r="E178" s="40">
        <f t="shared" si="22"/>
        <v>17.59999999999998</v>
      </c>
      <c r="F178" s="17">
        <f t="shared" si="20"/>
        <v>2000.0092850077269</v>
      </c>
      <c r="H178" s="47" t="b">
        <f t="shared" si="23"/>
        <v>1</v>
      </c>
      <c r="I178" s="47">
        <f t="shared" si="24"/>
        <v>17</v>
      </c>
      <c r="J178" s="47">
        <f t="shared" si="25"/>
        <v>18</v>
      </c>
      <c r="K178" s="1">
        <f t="shared" si="26"/>
        <v>17</v>
      </c>
      <c r="L178" s="1">
        <f t="shared" si="27"/>
        <v>18</v>
      </c>
      <c r="M178" s="1">
        <f t="shared" si="28"/>
        <v>2000.0172083097009</v>
      </c>
      <c r="N178" s="1">
        <f t="shared" si="29"/>
        <v>2000.0040028064111</v>
      </c>
      <c r="O178" s="1">
        <f t="shared" si="21"/>
        <v>-1.3205503289782428E-2</v>
      </c>
    </row>
    <row r="179" spans="5:15" x14ac:dyDescent="0.2">
      <c r="E179" s="40">
        <f t="shared" si="22"/>
        <v>17.699999999999982</v>
      </c>
      <c r="F179" s="17">
        <f t="shared" si="20"/>
        <v>2000.007964457398</v>
      </c>
      <c r="H179" s="47" t="b">
        <f t="shared" si="23"/>
        <v>1</v>
      </c>
      <c r="I179" s="47">
        <f t="shared" si="24"/>
        <v>17</v>
      </c>
      <c r="J179" s="47">
        <f t="shared" si="25"/>
        <v>18</v>
      </c>
      <c r="K179" s="1">
        <f t="shared" si="26"/>
        <v>17</v>
      </c>
      <c r="L179" s="1">
        <f t="shared" si="27"/>
        <v>18</v>
      </c>
      <c r="M179" s="1">
        <f t="shared" si="28"/>
        <v>2000.0172083097009</v>
      </c>
      <c r="N179" s="1">
        <f t="shared" si="29"/>
        <v>2000.0040028064111</v>
      </c>
      <c r="O179" s="1">
        <f t="shared" si="21"/>
        <v>-1.3205503289782428E-2</v>
      </c>
    </row>
    <row r="180" spans="5:15" x14ac:dyDescent="0.2">
      <c r="E180" s="40">
        <f t="shared" si="22"/>
        <v>17.799999999999983</v>
      </c>
      <c r="F180" s="17">
        <f t="shared" si="20"/>
        <v>2000.006643907069</v>
      </c>
      <c r="H180" s="47" t="b">
        <f t="shared" si="23"/>
        <v>1</v>
      </c>
      <c r="I180" s="47">
        <f t="shared" si="24"/>
        <v>17</v>
      </c>
      <c r="J180" s="47">
        <f t="shared" si="25"/>
        <v>18</v>
      </c>
      <c r="K180" s="1">
        <f t="shared" si="26"/>
        <v>17</v>
      </c>
      <c r="L180" s="1">
        <f t="shared" si="27"/>
        <v>18</v>
      </c>
      <c r="M180" s="1">
        <f t="shared" si="28"/>
        <v>2000.0172083097009</v>
      </c>
      <c r="N180" s="1">
        <f t="shared" si="29"/>
        <v>2000.0040028064111</v>
      </c>
      <c r="O180" s="1">
        <f t="shared" si="21"/>
        <v>-1.3205503289782428E-2</v>
      </c>
    </row>
    <row r="181" spans="5:15" x14ac:dyDescent="0.2">
      <c r="E181" s="40">
        <f t="shared" si="22"/>
        <v>17.899999999999984</v>
      </c>
      <c r="F181" s="17">
        <f t="shared" si="20"/>
        <v>2000.0053233567401</v>
      </c>
      <c r="H181" s="47" t="b">
        <f t="shared" si="23"/>
        <v>1</v>
      </c>
      <c r="I181" s="47">
        <f t="shared" si="24"/>
        <v>17</v>
      </c>
      <c r="J181" s="47">
        <f t="shared" si="25"/>
        <v>18</v>
      </c>
      <c r="K181" s="1">
        <f t="shared" si="26"/>
        <v>17</v>
      </c>
      <c r="L181" s="1">
        <f t="shared" si="27"/>
        <v>18</v>
      </c>
      <c r="M181" s="1">
        <f t="shared" si="28"/>
        <v>2000.0172083097009</v>
      </c>
      <c r="N181" s="1">
        <f t="shared" si="29"/>
        <v>2000.0040028064111</v>
      </c>
      <c r="O181" s="1">
        <f t="shared" si="21"/>
        <v>-1.3205503289782428E-2</v>
      </c>
    </row>
    <row r="182" spans="5:15" x14ac:dyDescent="0.2">
      <c r="E182" s="40">
        <f t="shared" si="22"/>
        <v>17.999999999999986</v>
      </c>
      <c r="F182" s="17">
        <f t="shared" si="20"/>
        <v>2000.0040028064111</v>
      </c>
      <c r="H182" s="47" t="b">
        <f t="shared" si="23"/>
        <v>1</v>
      </c>
      <c r="I182" s="47">
        <f t="shared" si="24"/>
        <v>18</v>
      </c>
      <c r="J182" s="47">
        <f t="shared" si="25"/>
        <v>19</v>
      </c>
      <c r="K182" s="1">
        <f t="shared" si="26"/>
        <v>18</v>
      </c>
      <c r="L182" s="1">
        <f t="shared" si="27"/>
        <v>19</v>
      </c>
      <c r="M182" s="1">
        <f t="shared" si="28"/>
        <v>2000.0040028064111</v>
      </c>
      <c r="N182" s="1">
        <f t="shared" si="29"/>
        <v>2000.0009913174915</v>
      </c>
      <c r="O182" s="1">
        <f t="shared" si="21"/>
        <v>-3.0114889195829164E-3</v>
      </c>
    </row>
    <row r="183" spans="5:15" x14ac:dyDescent="0.2">
      <c r="E183" s="40">
        <f t="shared" si="22"/>
        <v>18.099999999999987</v>
      </c>
      <c r="F183" s="17">
        <f t="shared" si="20"/>
        <v>2000.0037016575191</v>
      </c>
      <c r="H183" s="47" t="b">
        <f t="shared" si="23"/>
        <v>1</v>
      </c>
      <c r="I183" s="47">
        <f t="shared" si="24"/>
        <v>18</v>
      </c>
      <c r="J183" s="47">
        <f t="shared" si="25"/>
        <v>19</v>
      </c>
      <c r="K183" s="1">
        <f t="shared" si="26"/>
        <v>18</v>
      </c>
      <c r="L183" s="1">
        <f t="shared" si="27"/>
        <v>19</v>
      </c>
      <c r="M183" s="1">
        <f t="shared" si="28"/>
        <v>2000.0040028064111</v>
      </c>
      <c r="N183" s="1">
        <f t="shared" si="29"/>
        <v>2000.0009913174915</v>
      </c>
      <c r="O183" s="1">
        <f t="shared" si="21"/>
        <v>-3.0114889195829164E-3</v>
      </c>
    </row>
    <row r="184" spans="5:15" x14ac:dyDescent="0.2">
      <c r="E184" s="40">
        <f t="shared" si="22"/>
        <v>18.199999999999989</v>
      </c>
      <c r="F184" s="17">
        <f t="shared" si="20"/>
        <v>2000.0034005086272</v>
      </c>
      <c r="H184" s="47" t="b">
        <f t="shared" si="23"/>
        <v>1</v>
      </c>
      <c r="I184" s="47">
        <f t="shared" si="24"/>
        <v>18</v>
      </c>
      <c r="J184" s="47">
        <f t="shared" si="25"/>
        <v>19</v>
      </c>
      <c r="K184" s="1">
        <f t="shared" si="26"/>
        <v>18</v>
      </c>
      <c r="L184" s="1">
        <f t="shared" si="27"/>
        <v>19</v>
      </c>
      <c r="M184" s="1">
        <f t="shared" si="28"/>
        <v>2000.0040028064111</v>
      </c>
      <c r="N184" s="1">
        <f t="shared" si="29"/>
        <v>2000.0009913174915</v>
      </c>
      <c r="O184" s="1">
        <f t="shared" si="21"/>
        <v>-3.0114889195829164E-3</v>
      </c>
    </row>
    <row r="185" spans="5:15" x14ac:dyDescent="0.2">
      <c r="E185" s="40">
        <f t="shared" si="22"/>
        <v>18.29999999999999</v>
      </c>
      <c r="F185" s="17">
        <f t="shared" si="20"/>
        <v>2000.0030993597352</v>
      </c>
      <c r="H185" s="47" t="b">
        <f t="shared" si="23"/>
        <v>1</v>
      </c>
      <c r="I185" s="47">
        <f t="shared" si="24"/>
        <v>18</v>
      </c>
      <c r="J185" s="47">
        <f t="shared" si="25"/>
        <v>19</v>
      </c>
      <c r="K185" s="1">
        <f t="shared" si="26"/>
        <v>18</v>
      </c>
      <c r="L185" s="1">
        <f t="shared" si="27"/>
        <v>19</v>
      </c>
      <c r="M185" s="1">
        <f t="shared" si="28"/>
        <v>2000.0040028064111</v>
      </c>
      <c r="N185" s="1">
        <f t="shared" si="29"/>
        <v>2000.0009913174915</v>
      </c>
      <c r="O185" s="1">
        <f t="shared" si="21"/>
        <v>-3.0114889195829164E-3</v>
      </c>
    </row>
    <row r="186" spans="5:15" x14ac:dyDescent="0.2">
      <c r="E186" s="40">
        <f t="shared" si="22"/>
        <v>18.399999999999991</v>
      </c>
      <c r="F186" s="17">
        <f t="shared" si="20"/>
        <v>2000.0027982108434</v>
      </c>
      <c r="H186" s="47" t="b">
        <f t="shared" si="23"/>
        <v>1</v>
      </c>
      <c r="I186" s="47">
        <f t="shared" si="24"/>
        <v>18</v>
      </c>
      <c r="J186" s="47">
        <f t="shared" si="25"/>
        <v>19</v>
      </c>
      <c r="K186" s="1">
        <f t="shared" si="26"/>
        <v>18</v>
      </c>
      <c r="L186" s="1">
        <f t="shared" si="27"/>
        <v>19</v>
      </c>
      <c r="M186" s="1">
        <f t="shared" si="28"/>
        <v>2000.0040028064111</v>
      </c>
      <c r="N186" s="1">
        <f t="shared" si="29"/>
        <v>2000.0009913174915</v>
      </c>
      <c r="O186" s="1">
        <f t="shared" si="21"/>
        <v>-3.0114889195829164E-3</v>
      </c>
    </row>
    <row r="187" spans="5:15" x14ac:dyDescent="0.2">
      <c r="E187" s="40">
        <f t="shared" si="22"/>
        <v>18.499999999999993</v>
      </c>
      <c r="F187" s="17">
        <f t="shared" si="20"/>
        <v>2000.0024970619513</v>
      </c>
      <c r="H187" s="47" t="b">
        <f t="shared" si="23"/>
        <v>1</v>
      </c>
      <c r="I187" s="47">
        <f t="shared" si="24"/>
        <v>18</v>
      </c>
      <c r="J187" s="47">
        <f t="shared" si="25"/>
        <v>19</v>
      </c>
      <c r="K187" s="1">
        <f t="shared" si="26"/>
        <v>18</v>
      </c>
      <c r="L187" s="1">
        <f t="shared" si="27"/>
        <v>19</v>
      </c>
      <c r="M187" s="1">
        <f t="shared" si="28"/>
        <v>2000.0040028064111</v>
      </c>
      <c r="N187" s="1">
        <f t="shared" si="29"/>
        <v>2000.0009913174915</v>
      </c>
      <c r="O187" s="1">
        <f t="shared" si="21"/>
        <v>-3.0114889195829164E-3</v>
      </c>
    </row>
    <row r="188" spans="5:15" x14ac:dyDescent="0.2">
      <c r="E188" s="40">
        <f t="shared" si="22"/>
        <v>18.599999999999994</v>
      </c>
      <c r="F188" s="17">
        <f t="shared" si="20"/>
        <v>2000.0021959130593</v>
      </c>
      <c r="H188" s="47" t="b">
        <f t="shared" si="23"/>
        <v>1</v>
      </c>
      <c r="I188" s="47">
        <f t="shared" si="24"/>
        <v>18</v>
      </c>
      <c r="J188" s="47">
        <f t="shared" si="25"/>
        <v>19</v>
      </c>
      <c r="K188" s="1">
        <f t="shared" si="26"/>
        <v>18</v>
      </c>
      <c r="L188" s="1">
        <f t="shared" si="27"/>
        <v>19</v>
      </c>
      <c r="M188" s="1">
        <f t="shared" si="28"/>
        <v>2000.0040028064111</v>
      </c>
      <c r="N188" s="1">
        <f t="shared" si="29"/>
        <v>2000.0009913174915</v>
      </c>
      <c r="O188" s="1">
        <f t="shared" si="21"/>
        <v>-3.0114889195829164E-3</v>
      </c>
    </row>
    <row r="189" spans="5:15" x14ac:dyDescent="0.2">
      <c r="E189" s="40">
        <f t="shared" si="22"/>
        <v>18.699999999999996</v>
      </c>
      <c r="F189" s="17">
        <f t="shared" si="20"/>
        <v>2000.0018947641674</v>
      </c>
      <c r="H189" s="47" t="b">
        <f t="shared" si="23"/>
        <v>1</v>
      </c>
      <c r="I189" s="47">
        <f t="shared" si="24"/>
        <v>18</v>
      </c>
      <c r="J189" s="47">
        <f t="shared" si="25"/>
        <v>19</v>
      </c>
      <c r="K189" s="1">
        <f t="shared" si="26"/>
        <v>18</v>
      </c>
      <c r="L189" s="1">
        <f t="shared" si="27"/>
        <v>19</v>
      </c>
      <c r="M189" s="1">
        <f t="shared" si="28"/>
        <v>2000.0040028064111</v>
      </c>
      <c r="N189" s="1">
        <f t="shared" si="29"/>
        <v>2000.0009913174915</v>
      </c>
      <c r="O189" s="1">
        <f t="shared" si="21"/>
        <v>-3.0114889195829164E-3</v>
      </c>
    </row>
    <row r="190" spans="5:15" x14ac:dyDescent="0.2">
      <c r="E190" s="40">
        <f t="shared" si="22"/>
        <v>18.799999999999997</v>
      </c>
      <c r="F190" s="17">
        <f t="shared" si="20"/>
        <v>2000.0015936152754</v>
      </c>
      <c r="H190" s="47" t="b">
        <f t="shared" si="23"/>
        <v>1</v>
      </c>
      <c r="I190" s="47">
        <f t="shared" si="24"/>
        <v>18</v>
      </c>
      <c r="J190" s="47">
        <f t="shared" si="25"/>
        <v>19</v>
      </c>
      <c r="K190" s="1">
        <f t="shared" si="26"/>
        <v>18</v>
      </c>
      <c r="L190" s="1">
        <f t="shared" si="27"/>
        <v>19</v>
      </c>
      <c r="M190" s="1">
        <f t="shared" si="28"/>
        <v>2000.0040028064111</v>
      </c>
      <c r="N190" s="1">
        <f t="shared" si="29"/>
        <v>2000.0009913174915</v>
      </c>
      <c r="O190" s="1">
        <f t="shared" si="21"/>
        <v>-3.0114889195829164E-3</v>
      </c>
    </row>
    <row r="191" spans="5:15" x14ac:dyDescent="0.2">
      <c r="E191" s="40">
        <f t="shared" si="22"/>
        <v>18.899999999999999</v>
      </c>
      <c r="F191" s="17">
        <f t="shared" si="20"/>
        <v>2000.0012924663836</v>
      </c>
      <c r="H191" s="47" t="b">
        <f t="shared" si="23"/>
        <v>1</v>
      </c>
      <c r="I191" s="47">
        <f t="shared" si="24"/>
        <v>18</v>
      </c>
      <c r="J191" s="47">
        <f t="shared" si="25"/>
        <v>19</v>
      </c>
      <c r="K191" s="1">
        <f t="shared" si="26"/>
        <v>18</v>
      </c>
      <c r="L191" s="1">
        <f t="shared" si="27"/>
        <v>19</v>
      </c>
      <c r="M191" s="1">
        <f t="shared" si="28"/>
        <v>2000.0040028064111</v>
      </c>
      <c r="N191" s="1">
        <f t="shared" si="29"/>
        <v>2000.0009913174915</v>
      </c>
      <c r="O191" s="1">
        <f t="shared" si="21"/>
        <v>-3.0114889195829164E-3</v>
      </c>
    </row>
    <row r="192" spans="5:15" x14ac:dyDescent="0.2">
      <c r="E192" s="40">
        <f t="shared" si="22"/>
        <v>19</v>
      </c>
      <c r="F192" s="17">
        <f t="shared" si="20"/>
        <v>2000.0009913174915</v>
      </c>
      <c r="H192" s="47" t="b">
        <f t="shared" si="23"/>
        <v>1</v>
      </c>
      <c r="I192" s="47">
        <f t="shared" si="24"/>
        <v>19</v>
      </c>
      <c r="J192" s="47">
        <f t="shared" si="25"/>
        <v>20</v>
      </c>
      <c r="K192" s="1">
        <f t="shared" si="26"/>
        <v>19</v>
      </c>
      <c r="L192" s="1">
        <f t="shared" si="27"/>
        <v>20</v>
      </c>
      <c r="M192" s="1">
        <f t="shared" si="28"/>
        <v>2000.0009913174915</v>
      </c>
      <c r="N192" s="1">
        <f t="shared" si="29"/>
        <v>2000.0002622131808</v>
      </c>
      <c r="O192" s="1">
        <f t="shared" si="21"/>
        <v>-7.2910431072159554E-4</v>
      </c>
    </row>
    <row r="193" spans="5:15" x14ac:dyDescent="0.2">
      <c r="E193" s="40">
        <f t="shared" si="22"/>
        <v>19.100000000000001</v>
      </c>
      <c r="F193" s="17">
        <f t="shared" si="20"/>
        <v>2000.0009184070605</v>
      </c>
      <c r="H193" s="47" t="b">
        <f t="shared" si="23"/>
        <v>1</v>
      </c>
      <c r="I193" s="47">
        <f t="shared" si="24"/>
        <v>19</v>
      </c>
      <c r="J193" s="47">
        <f t="shared" si="25"/>
        <v>20</v>
      </c>
      <c r="K193" s="1">
        <f t="shared" si="26"/>
        <v>19</v>
      </c>
      <c r="L193" s="1">
        <f t="shared" si="27"/>
        <v>20</v>
      </c>
      <c r="M193" s="1">
        <f t="shared" si="28"/>
        <v>2000.0009913174915</v>
      </c>
      <c r="N193" s="1">
        <f t="shared" si="29"/>
        <v>2000.0002622131808</v>
      </c>
      <c r="O193" s="1">
        <f t="shared" si="21"/>
        <v>-7.2910431072159554E-4</v>
      </c>
    </row>
    <row r="194" spans="5:15" x14ac:dyDescent="0.2">
      <c r="E194" s="40">
        <f t="shared" si="22"/>
        <v>19.200000000000003</v>
      </c>
      <c r="F194" s="17">
        <f t="shared" ref="F194:F251" si="30">IF(E194&gt;$C$29,$C$30,IF(H194,M194+(E194-K194)*O194,0))</f>
        <v>2000.0008454966294</v>
      </c>
      <c r="H194" s="47" t="b">
        <f t="shared" si="23"/>
        <v>1</v>
      </c>
      <c r="I194" s="47">
        <f t="shared" si="24"/>
        <v>19</v>
      </c>
      <c r="J194" s="47">
        <f t="shared" si="25"/>
        <v>20</v>
      </c>
      <c r="K194" s="1">
        <f t="shared" si="26"/>
        <v>19</v>
      </c>
      <c r="L194" s="1">
        <f t="shared" si="27"/>
        <v>20</v>
      </c>
      <c r="M194" s="1">
        <f t="shared" si="28"/>
        <v>2000.0009913174915</v>
      </c>
      <c r="N194" s="1">
        <f t="shared" si="29"/>
        <v>2000.0002622131808</v>
      </c>
      <c r="O194" s="1">
        <f t="shared" ref="O194:O251" si="31">IF(K194&lt;&gt;L194,(N194-M194)/(L194-K194),0)</f>
        <v>-7.2910431072159554E-4</v>
      </c>
    </row>
    <row r="195" spans="5:15" x14ac:dyDescent="0.2">
      <c r="E195" s="40">
        <f t="shared" ref="E195:E258" si="32">E194+WindSpeedStep</f>
        <v>19.300000000000004</v>
      </c>
      <c r="F195" s="17">
        <f t="shared" si="30"/>
        <v>2000.0007725861983</v>
      </c>
      <c r="H195" s="47" t="b">
        <f t="shared" ref="H195:H251" si="33">AND(E195&gt;=$C$28,E195&lt;=$C$29)</f>
        <v>1</v>
      </c>
      <c r="I195" s="47">
        <f t="shared" ref="I195:I251" si="34">COUNTIF($B$2:$B$26,"&lt;="&amp;E195)</f>
        <v>19</v>
      </c>
      <c r="J195" s="47">
        <f t="shared" ref="J195:J251" si="35">I195+1</f>
        <v>20</v>
      </c>
      <c r="K195" s="1">
        <f t="shared" ref="K195:K251" si="36">IF(H195,INDEX($B$2:$B$26,I195),"")</f>
        <v>19</v>
      </c>
      <c r="L195" s="1">
        <f t="shared" ref="L195:L251" si="37">IF(H195,INDEX($B$2:$B$26,J195),"")</f>
        <v>20</v>
      </c>
      <c r="M195" s="1">
        <f t="shared" ref="M195:M251" si="38">IF(H195,INDEX($C$2:$C$26,I195),"")</f>
        <v>2000.0009913174915</v>
      </c>
      <c r="N195" s="1">
        <f t="shared" ref="N195:N251" si="39">IF(H195,INDEX($C$2:$C$26,J195),"")</f>
        <v>2000.0002622131808</v>
      </c>
      <c r="O195" s="1">
        <f t="shared" si="31"/>
        <v>-7.2910431072159554E-4</v>
      </c>
    </row>
    <row r="196" spans="5:15" x14ac:dyDescent="0.2">
      <c r="E196" s="40">
        <f t="shared" si="32"/>
        <v>19.400000000000006</v>
      </c>
      <c r="F196" s="17">
        <f t="shared" si="30"/>
        <v>2000.0006996757672</v>
      </c>
      <c r="H196" s="47" t="b">
        <f t="shared" si="33"/>
        <v>1</v>
      </c>
      <c r="I196" s="47">
        <f t="shared" si="34"/>
        <v>19</v>
      </c>
      <c r="J196" s="47">
        <f t="shared" si="35"/>
        <v>20</v>
      </c>
      <c r="K196" s="1">
        <f t="shared" si="36"/>
        <v>19</v>
      </c>
      <c r="L196" s="1">
        <f t="shared" si="37"/>
        <v>20</v>
      </c>
      <c r="M196" s="1">
        <f t="shared" si="38"/>
        <v>2000.0009913174915</v>
      </c>
      <c r="N196" s="1">
        <f t="shared" si="39"/>
        <v>2000.0002622131808</v>
      </c>
      <c r="O196" s="1">
        <f t="shared" si="31"/>
        <v>-7.2910431072159554E-4</v>
      </c>
    </row>
    <row r="197" spans="5:15" x14ac:dyDescent="0.2">
      <c r="E197" s="40">
        <f t="shared" si="32"/>
        <v>19.500000000000007</v>
      </c>
      <c r="F197" s="17">
        <f t="shared" si="30"/>
        <v>2000.0006267653362</v>
      </c>
      <c r="H197" s="47" t="b">
        <f t="shared" si="33"/>
        <v>1</v>
      </c>
      <c r="I197" s="47">
        <f t="shared" si="34"/>
        <v>19</v>
      </c>
      <c r="J197" s="47">
        <f t="shared" si="35"/>
        <v>20</v>
      </c>
      <c r="K197" s="1">
        <f t="shared" si="36"/>
        <v>19</v>
      </c>
      <c r="L197" s="1">
        <f t="shared" si="37"/>
        <v>20</v>
      </c>
      <c r="M197" s="1">
        <f t="shared" si="38"/>
        <v>2000.0009913174915</v>
      </c>
      <c r="N197" s="1">
        <f t="shared" si="39"/>
        <v>2000.0002622131808</v>
      </c>
      <c r="O197" s="1">
        <f t="shared" si="31"/>
        <v>-7.2910431072159554E-4</v>
      </c>
    </row>
    <row r="198" spans="5:15" x14ac:dyDescent="0.2">
      <c r="E198" s="40">
        <f t="shared" si="32"/>
        <v>19.600000000000009</v>
      </c>
      <c r="F198" s="17">
        <f t="shared" si="30"/>
        <v>2000.0005538549051</v>
      </c>
      <c r="H198" s="47" t="b">
        <f t="shared" si="33"/>
        <v>1</v>
      </c>
      <c r="I198" s="47">
        <f t="shared" si="34"/>
        <v>19</v>
      </c>
      <c r="J198" s="47">
        <f t="shared" si="35"/>
        <v>20</v>
      </c>
      <c r="K198" s="1">
        <f t="shared" si="36"/>
        <v>19</v>
      </c>
      <c r="L198" s="1">
        <f t="shared" si="37"/>
        <v>20</v>
      </c>
      <c r="M198" s="1">
        <f t="shared" si="38"/>
        <v>2000.0009913174915</v>
      </c>
      <c r="N198" s="1">
        <f t="shared" si="39"/>
        <v>2000.0002622131808</v>
      </c>
      <c r="O198" s="1">
        <f t="shared" si="31"/>
        <v>-7.2910431072159554E-4</v>
      </c>
    </row>
    <row r="199" spans="5:15" x14ac:dyDescent="0.2">
      <c r="E199" s="40">
        <f t="shared" si="32"/>
        <v>19.70000000000001</v>
      </c>
      <c r="F199" s="17">
        <f t="shared" si="30"/>
        <v>2000.000480944474</v>
      </c>
      <c r="H199" s="47" t="b">
        <f t="shared" si="33"/>
        <v>1</v>
      </c>
      <c r="I199" s="47">
        <f t="shared" si="34"/>
        <v>19</v>
      </c>
      <c r="J199" s="47">
        <f t="shared" si="35"/>
        <v>20</v>
      </c>
      <c r="K199" s="1">
        <f t="shared" si="36"/>
        <v>19</v>
      </c>
      <c r="L199" s="1">
        <f t="shared" si="37"/>
        <v>20</v>
      </c>
      <c r="M199" s="1">
        <f t="shared" si="38"/>
        <v>2000.0009913174915</v>
      </c>
      <c r="N199" s="1">
        <f t="shared" si="39"/>
        <v>2000.0002622131808</v>
      </c>
      <c r="O199" s="1">
        <f t="shared" si="31"/>
        <v>-7.2910431072159554E-4</v>
      </c>
    </row>
    <row r="200" spans="5:15" x14ac:dyDescent="0.2">
      <c r="E200" s="40">
        <f t="shared" si="32"/>
        <v>19.800000000000011</v>
      </c>
      <c r="F200" s="17">
        <f t="shared" si="30"/>
        <v>2000.0004080340429</v>
      </c>
      <c r="H200" s="47" t="b">
        <f t="shared" si="33"/>
        <v>1</v>
      </c>
      <c r="I200" s="47">
        <f t="shared" si="34"/>
        <v>19</v>
      </c>
      <c r="J200" s="47">
        <f t="shared" si="35"/>
        <v>20</v>
      </c>
      <c r="K200" s="1">
        <f t="shared" si="36"/>
        <v>19</v>
      </c>
      <c r="L200" s="1">
        <f t="shared" si="37"/>
        <v>20</v>
      </c>
      <c r="M200" s="1">
        <f t="shared" si="38"/>
        <v>2000.0009913174915</v>
      </c>
      <c r="N200" s="1">
        <f t="shared" si="39"/>
        <v>2000.0002622131808</v>
      </c>
      <c r="O200" s="1">
        <f t="shared" si="31"/>
        <v>-7.2910431072159554E-4</v>
      </c>
    </row>
    <row r="201" spans="5:15" x14ac:dyDescent="0.2">
      <c r="E201" s="40">
        <f t="shared" si="32"/>
        <v>19.900000000000013</v>
      </c>
      <c r="F201" s="17">
        <f t="shared" si="30"/>
        <v>2000.0003351236119</v>
      </c>
      <c r="H201" s="47" t="b">
        <f t="shared" si="33"/>
        <v>1</v>
      </c>
      <c r="I201" s="47">
        <f t="shared" si="34"/>
        <v>19</v>
      </c>
      <c r="J201" s="47">
        <f t="shared" si="35"/>
        <v>20</v>
      </c>
      <c r="K201" s="1">
        <f t="shared" si="36"/>
        <v>19</v>
      </c>
      <c r="L201" s="1">
        <f t="shared" si="37"/>
        <v>20</v>
      </c>
      <c r="M201" s="1">
        <f t="shared" si="38"/>
        <v>2000.0009913174915</v>
      </c>
      <c r="N201" s="1">
        <f t="shared" si="39"/>
        <v>2000.0002622131808</v>
      </c>
      <c r="O201" s="1">
        <f t="shared" si="31"/>
        <v>-7.2910431072159554E-4</v>
      </c>
    </row>
    <row r="202" spans="5:15" x14ac:dyDescent="0.2">
      <c r="E202" s="40">
        <f t="shared" si="32"/>
        <v>20.000000000000014</v>
      </c>
      <c r="F202" s="17">
        <f t="shared" si="30"/>
        <v>2000.0002622131808</v>
      </c>
      <c r="H202" s="47" t="b">
        <f t="shared" si="33"/>
        <v>1</v>
      </c>
      <c r="I202" s="47">
        <f t="shared" si="34"/>
        <v>20</v>
      </c>
      <c r="J202" s="47">
        <f t="shared" si="35"/>
        <v>21</v>
      </c>
      <c r="K202" s="1">
        <f t="shared" si="36"/>
        <v>20</v>
      </c>
      <c r="L202" s="1">
        <f t="shared" si="37"/>
        <v>21</v>
      </c>
      <c r="M202" s="1">
        <f t="shared" si="38"/>
        <v>2000.0002622131808</v>
      </c>
      <c r="N202" s="1">
        <f t="shared" si="39"/>
        <v>2000.0000741100152</v>
      </c>
      <c r="O202" s="1">
        <f t="shared" si="31"/>
        <v>-1.8810316555573081E-4</v>
      </c>
    </row>
    <row r="203" spans="5:15" x14ac:dyDescent="0.2">
      <c r="E203" s="40">
        <f t="shared" si="32"/>
        <v>20.100000000000016</v>
      </c>
      <c r="F203" s="17">
        <f t="shared" si="30"/>
        <v>2000.0002434028643</v>
      </c>
      <c r="H203" s="47" t="b">
        <f t="shared" si="33"/>
        <v>1</v>
      </c>
      <c r="I203" s="47">
        <f t="shared" si="34"/>
        <v>20</v>
      </c>
      <c r="J203" s="47">
        <f t="shared" si="35"/>
        <v>21</v>
      </c>
      <c r="K203" s="1">
        <f t="shared" si="36"/>
        <v>20</v>
      </c>
      <c r="L203" s="1">
        <f t="shared" si="37"/>
        <v>21</v>
      </c>
      <c r="M203" s="1">
        <f t="shared" si="38"/>
        <v>2000.0002622131808</v>
      </c>
      <c r="N203" s="1">
        <f t="shared" si="39"/>
        <v>2000.0000741100152</v>
      </c>
      <c r="O203" s="1">
        <f t="shared" si="31"/>
        <v>-1.8810316555573081E-4</v>
      </c>
    </row>
    <row r="204" spans="5:15" x14ac:dyDescent="0.2">
      <c r="E204" s="40">
        <f t="shared" si="32"/>
        <v>20.200000000000017</v>
      </c>
      <c r="F204" s="17">
        <f t="shared" si="30"/>
        <v>2000.0002245925477</v>
      </c>
      <c r="H204" s="47" t="b">
        <f t="shared" si="33"/>
        <v>1</v>
      </c>
      <c r="I204" s="47">
        <f t="shared" si="34"/>
        <v>20</v>
      </c>
      <c r="J204" s="47">
        <f t="shared" si="35"/>
        <v>21</v>
      </c>
      <c r="K204" s="1">
        <f t="shared" si="36"/>
        <v>20</v>
      </c>
      <c r="L204" s="1">
        <f t="shared" si="37"/>
        <v>21</v>
      </c>
      <c r="M204" s="1">
        <f t="shared" si="38"/>
        <v>2000.0002622131808</v>
      </c>
      <c r="N204" s="1">
        <f t="shared" si="39"/>
        <v>2000.0000741100152</v>
      </c>
      <c r="O204" s="1">
        <f t="shared" si="31"/>
        <v>-1.8810316555573081E-4</v>
      </c>
    </row>
    <row r="205" spans="5:15" x14ac:dyDescent="0.2">
      <c r="E205" s="40">
        <f t="shared" si="32"/>
        <v>20.300000000000018</v>
      </c>
      <c r="F205" s="17">
        <f t="shared" si="30"/>
        <v>2000.0002057822312</v>
      </c>
      <c r="H205" s="47" t="b">
        <f t="shared" si="33"/>
        <v>1</v>
      </c>
      <c r="I205" s="47">
        <f t="shared" si="34"/>
        <v>20</v>
      </c>
      <c r="J205" s="47">
        <f t="shared" si="35"/>
        <v>21</v>
      </c>
      <c r="K205" s="1">
        <f t="shared" si="36"/>
        <v>20</v>
      </c>
      <c r="L205" s="1">
        <f t="shared" si="37"/>
        <v>21</v>
      </c>
      <c r="M205" s="1">
        <f t="shared" si="38"/>
        <v>2000.0002622131808</v>
      </c>
      <c r="N205" s="1">
        <f t="shared" si="39"/>
        <v>2000.0000741100152</v>
      </c>
      <c r="O205" s="1">
        <f t="shared" si="31"/>
        <v>-1.8810316555573081E-4</v>
      </c>
    </row>
    <row r="206" spans="5:15" x14ac:dyDescent="0.2">
      <c r="E206" s="40">
        <f t="shared" si="32"/>
        <v>20.40000000000002</v>
      </c>
      <c r="F206" s="17">
        <f t="shared" si="30"/>
        <v>2000.0001869719147</v>
      </c>
      <c r="H206" s="47" t="b">
        <f t="shared" si="33"/>
        <v>1</v>
      </c>
      <c r="I206" s="47">
        <f t="shared" si="34"/>
        <v>20</v>
      </c>
      <c r="J206" s="47">
        <f t="shared" si="35"/>
        <v>21</v>
      </c>
      <c r="K206" s="1">
        <f t="shared" si="36"/>
        <v>20</v>
      </c>
      <c r="L206" s="1">
        <f t="shared" si="37"/>
        <v>21</v>
      </c>
      <c r="M206" s="1">
        <f t="shared" si="38"/>
        <v>2000.0002622131808</v>
      </c>
      <c r="N206" s="1">
        <f t="shared" si="39"/>
        <v>2000.0000741100152</v>
      </c>
      <c r="O206" s="1">
        <f t="shared" si="31"/>
        <v>-1.8810316555573081E-4</v>
      </c>
    </row>
    <row r="207" spans="5:15" x14ac:dyDescent="0.2">
      <c r="E207" s="40">
        <f t="shared" si="32"/>
        <v>20.500000000000021</v>
      </c>
      <c r="F207" s="17">
        <f t="shared" si="30"/>
        <v>2000.0001681615981</v>
      </c>
      <c r="H207" s="47" t="b">
        <f t="shared" si="33"/>
        <v>1</v>
      </c>
      <c r="I207" s="47">
        <f t="shared" si="34"/>
        <v>20</v>
      </c>
      <c r="J207" s="47">
        <f t="shared" si="35"/>
        <v>21</v>
      </c>
      <c r="K207" s="1">
        <f t="shared" si="36"/>
        <v>20</v>
      </c>
      <c r="L207" s="1">
        <f t="shared" si="37"/>
        <v>21</v>
      </c>
      <c r="M207" s="1">
        <f t="shared" si="38"/>
        <v>2000.0002622131808</v>
      </c>
      <c r="N207" s="1">
        <f t="shared" si="39"/>
        <v>2000.0000741100152</v>
      </c>
      <c r="O207" s="1">
        <f t="shared" si="31"/>
        <v>-1.8810316555573081E-4</v>
      </c>
    </row>
    <row r="208" spans="5:15" x14ac:dyDescent="0.2">
      <c r="E208" s="40">
        <f t="shared" si="32"/>
        <v>20.600000000000023</v>
      </c>
      <c r="F208" s="17">
        <f t="shared" si="30"/>
        <v>2000.0001493512814</v>
      </c>
      <c r="H208" s="47" t="b">
        <f t="shared" si="33"/>
        <v>1</v>
      </c>
      <c r="I208" s="47">
        <f t="shared" si="34"/>
        <v>20</v>
      </c>
      <c r="J208" s="47">
        <f t="shared" si="35"/>
        <v>21</v>
      </c>
      <c r="K208" s="1">
        <f t="shared" si="36"/>
        <v>20</v>
      </c>
      <c r="L208" s="1">
        <f t="shared" si="37"/>
        <v>21</v>
      </c>
      <c r="M208" s="1">
        <f t="shared" si="38"/>
        <v>2000.0002622131808</v>
      </c>
      <c r="N208" s="1">
        <f t="shared" si="39"/>
        <v>2000.0000741100152</v>
      </c>
      <c r="O208" s="1">
        <f t="shared" si="31"/>
        <v>-1.8810316555573081E-4</v>
      </c>
    </row>
    <row r="209" spans="5:15" x14ac:dyDescent="0.2">
      <c r="E209" s="40">
        <f t="shared" si="32"/>
        <v>20.700000000000024</v>
      </c>
      <c r="F209" s="17">
        <f t="shared" si="30"/>
        <v>2000.0001305409648</v>
      </c>
      <c r="H209" s="47" t="b">
        <f t="shared" si="33"/>
        <v>1</v>
      </c>
      <c r="I209" s="47">
        <f t="shared" si="34"/>
        <v>20</v>
      </c>
      <c r="J209" s="47">
        <f t="shared" si="35"/>
        <v>21</v>
      </c>
      <c r="K209" s="1">
        <f t="shared" si="36"/>
        <v>20</v>
      </c>
      <c r="L209" s="1">
        <f t="shared" si="37"/>
        <v>21</v>
      </c>
      <c r="M209" s="1">
        <f t="shared" si="38"/>
        <v>2000.0002622131808</v>
      </c>
      <c r="N209" s="1">
        <f t="shared" si="39"/>
        <v>2000.0000741100152</v>
      </c>
      <c r="O209" s="1">
        <f t="shared" si="31"/>
        <v>-1.8810316555573081E-4</v>
      </c>
    </row>
    <row r="210" spans="5:15" x14ac:dyDescent="0.2">
      <c r="E210" s="40">
        <f t="shared" si="32"/>
        <v>20.800000000000026</v>
      </c>
      <c r="F210" s="17">
        <f t="shared" si="30"/>
        <v>2000.0001117306483</v>
      </c>
      <c r="H210" s="47" t="b">
        <f t="shared" si="33"/>
        <v>1</v>
      </c>
      <c r="I210" s="47">
        <f t="shared" si="34"/>
        <v>20</v>
      </c>
      <c r="J210" s="47">
        <f t="shared" si="35"/>
        <v>21</v>
      </c>
      <c r="K210" s="1">
        <f t="shared" si="36"/>
        <v>20</v>
      </c>
      <c r="L210" s="1">
        <f t="shared" si="37"/>
        <v>21</v>
      </c>
      <c r="M210" s="1">
        <f t="shared" si="38"/>
        <v>2000.0002622131808</v>
      </c>
      <c r="N210" s="1">
        <f t="shared" si="39"/>
        <v>2000.0000741100152</v>
      </c>
      <c r="O210" s="1">
        <f t="shared" si="31"/>
        <v>-1.8810316555573081E-4</v>
      </c>
    </row>
    <row r="211" spans="5:15" x14ac:dyDescent="0.2">
      <c r="E211" s="40">
        <f t="shared" si="32"/>
        <v>20.900000000000027</v>
      </c>
      <c r="F211" s="17">
        <f t="shared" si="30"/>
        <v>2000.0000929203318</v>
      </c>
      <c r="H211" s="47" t="b">
        <f t="shared" si="33"/>
        <v>1</v>
      </c>
      <c r="I211" s="47">
        <f t="shared" si="34"/>
        <v>20</v>
      </c>
      <c r="J211" s="47">
        <f t="shared" si="35"/>
        <v>21</v>
      </c>
      <c r="K211" s="1">
        <f t="shared" si="36"/>
        <v>20</v>
      </c>
      <c r="L211" s="1">
        <f t="shared" si="37"/>
        <v>21</v>
      </c>
      <c r="M211" s="1">
        <f t="shared" si="38"/>
        <v>2000.0002622131808</v>
      </c>
      <c r="N211" s="1">
        <f t="shared" si="39"/>
        <v>2000.0000741100152</v>
      </c>
      <c r="O211" s="1">
        <f t="shared" si="31"/>
        <v>-1.8810316555573081E-4</v>
      </c>
    </row>
    <row r="212" spans="5:15" x14ac:dyDescent="0.2">
      <c r="E212" s="40">
        <f t="shared" si="32"/>
        <v>21.000000000000028</v>
      </c>
      <c r="F212" s="17">
        <f t="shared" si="30"/>
        <v>2000.0000741100152</v>
      </c>
      <c r="H212" s="47" t="b">
        <f t="shared" si="33"/>
        <v>1</v>
      </c>
      <c r="I212" s="47">
        <f t="shared" si="34"/>
        <v>21</v>
      </c>
      <c r="J212" s="47">
        <f t="shared" si="35"/>
        <v>22</v>
      </c>
      <c r="K212" s="1">
        <f t="shared" si="36"/>
        <v>21</v>
      </c>
      <c r="L212" s="1">
        <f t="shared" si="37"/>
        <v>22</v>
      </c>
      <c r="M212" s="1">
        <f t="shared" si="38"/>
        <v>2000.0000741100152</v>
      </c>
      <c r="N212" s="1">
        <f t="shared" si="39"/>
        <v>2000.0000223527161</v>
      </c>
      <c r="O212" s="1">
        <f t="shared" si="31"/>
        <v>-5.1757299161181436E-5</v>
      </c>
    </row>
    <row r="213" spans="5:15" x14ac:dyDescent="0.2">
      <c r="E213" s="40">
        <f t="shared" si="32"/>
        <v>21.10000000000003</v>
      </c>
      <c r="F213" s="17">
        <f t="shared" si="30"/>
        <v>2000.0000689342853</v>
      </c>
      <c r="H213" s="47" t="b">
        <f t="shared" si="33"/>
        <v>1</v>
      </c>
      <c r="I213" s="47">
        <f t="shared" si="34"/>
        <v>21</v>
      </c>
      <c r="J213" s="47">
        <f t="shared" si="35"/>
        <v>22</v>
      </c>
      <c r="K213" s="1">
        <f t="shared" si="36"/>
        <v>21</v>
      </c>
      <c r="L213" s="1">
        <f t="shared" si="37"/>
        <v>22</v>
      </c>
      <c r="M213" s="1">
        <f t="shared" si="38"/>
        <v>2000.0000741100152</v>
      </c>
      <c r="N213" s="1">
        <f t="shared" si="39"/>
        <v>2000.0000223527161</v>
      </c>
      <c r="O213" s="1">
        <f t="shared" si="31"/>
        <v>-5.1757299161181436E-5</v>
      </c>
    </row>
    <row r="214" spans="5:15" x14ac:dyDescent="0.2">
      <c r="E214" s="40">
        <f t="shared" si="32"/>
        <v>21.200000000000031</v>
      </c>
      <c r="F214" s="17">
        <f t="shared" si="30"/>
        <v>2000.0000637585554</v>
      </c>
      <c r="H214" s="47" t="b">
        <f t="shared" si="33"/>
        <v>1</v>
      </c>
      <c r="I214" s="47">
        <f t="shared" si="34"/>
        <v>21</v>
      </c>
      <c r="J214" s="47">
        <f t="shared" si="35"/>
        <v>22</v>
      </c>
      <c r="K214" s="1">
        <f t="shared" si="36"/>
        <v>21</v>
      </c>
      <c r="L214" s="1">
        <f t="shared" si="37"/>
        <v>22</v>
      </c>
      <c r="M214" s="1">
        <f t="shared" si="38"/>
        <v>2000.0000741100152</v>
      </c>
      <c r="N214" s="1">
        <f t="shared" si="39"/>
        <v>2000.0000223527161</v>
      </c>
      <c r="O214" s="1">
        <f t="shared" si="31"/>
        <v>-5.1757299161181436E-5</v>
      </c>
    </row>
    <row r="215" spans="5:15" x14ac:dyDescent="0.2">
      <c r="E215" s="40">
        <f t="shared" si="32"/>
        <v>21.300000000000033</v>
      </c>
      <c r="F215" s="17">
        <f t="shared" si="30"/>
        <v>2000.0000585828254</v>
      </c>
      <c r="H215" s="47" t="b">
        <f t="shared" si="33"/>
        <v>1</v>
      </c>
      <c r="I215" s="47">
        <f t="shared" si="34"/>
        <v>21</v>
      </c>
      <c r="J215" s="47">
        <f t="shared" si="35"/>
        <v>22</v>
      </c>
      <c r="K215" s="1">
        <f t="shared" si="36"/>
        <v>21</v>
      </c>
      <c r="L215" s="1">
        <f t="shared" si="37"/>
        <v>22</v>
      </c>
      <c r="M215" s="1">
        <f t="shared" si="38"/>
        <v>2000.0000741100152</v>
      </c>
      <c r="N215" s="1">
        <f t="shared" si="39"/>
        <v>2000.0000223527161</v>
      </c>
      <c r="O215" s="1">
        <f t="shared" si="31"/>
        <v>-5.1757299161181436E-5</v>
      </c>
    </row>
    <row r="216" spans="5:15" x14ac:dyDescent="0.2">
      <c r="E216" s="40">
        <f t="shared" si="32"/>
        <v>21.400000000000034</v>
      </c>
      <c r="F216" s="17">
        <f t="shared" si="30"/>
        <v>2000.0000534070955</v>
      </c>
      <c r="H216" s="47" t="b">
        <f t="shared" si="33"/>
        <v>1</v>
      </c>
      <c r="I216" s="47">
        <f t="shared" si="34"/>
        <v>21</v>
      </c>
      <c r="J216" s="47">
        <f t="shared" si="35"/>
        <v>22</v>
      </c>
      <c r="K216" s="1">
        <f t="shared" si="36"/>
        <v>21</v>
      </c>
      <c r="L216" s="1">
        <f t="shared" si="37"/>
        <v>22</v>
      </c>
      <c r="M216" s="1">
        <f t="shared" si="38"/>
        <v>2000.0000741100152</v>
      </c>
      <c r="N216" s="1">
        <f t="shared" si="39"/>
        <v>2000.0000223527161</v>
      </c>
      <c r="O216" s="1">
        <f t="shared" si="31"/>
        <v>-5.1757299161181436E-5</v>
      </c>
    </row>
    <row r="217" spans="5:15" x14ac:dyDescent="0.2">
      <c r="E217" s="40">
        <f t="shared" si="32"/>
        <v>21.500000000000036</v>
      </c>
      <c r="F217" s="17">
        <f t="shared" si="30"/>
        <v>2000.0000482313658</v>
      </c>
      <c r="H217" s="47" t="b">
        <f t="shared" si="33"/>
        <v>1</v>
      </c>
      <c r="I217" s="47">
        <f t="shared" si="34"/>
        <v>21</v>
      </c>
      <c r="J217" s="47">
        <f t="shared" si="35"/>
        <v>22</v>
      </c>
      <c r="K217" s="1">
        <f t="shared" si="36"/>
        <v>21</v>
      </c>
      <c r="L217" s="1">
        <f t="shared" si="37"/>
        <v>22</v>
      </c>
      <c r="M217" s="1">
        <f t="shared" si="38"/>
        <v>2000.0000741100152</v>
      </c>
      <c r="N217" s="1">
        <f t="shared" si="39"/>
        <v>2000.0000223527161</v>
      </c>
      <c r="O217" s="1">
        <f t="shared" si="31"/>
        <v>-5.1757299161181436E-5</v>
      </c>
    </row>
    <row r="218" spans="5:15" x14ac:dyDescent="0.2">
      <c r="E218" s="40">
        <f t="shared" si="32"/>
        <v>21.600000000000037</v>
      </c>
      <c r="F218" s="17">
        <f t="shared" si="30"/>
        <v>2000.0000430556358</v>
      </c>
      <c r="H218" s="47" t="b">
        <f t="shared" si="33"/>
        <v>1</v>
      </c>
      <c r="I218" s="47">
        <f t="shared" si="34"/>
        <v>21</v>
      </c>
      <c r="J218" s="47">
        <f t="shared" si="35"/>
        <v>22</v>
      </c>
      <c r="K218" s="1">
        <f t="shared" si="36"/>
        <v>21</v>
      </c>
      <c r="L218" s="1">
        <f t="shared" si="37"/>
        <v>22</v>
      </c>
      <c r="M218" s="1">
        <f t="shared" si="38"/>
        <v>2000.0000741100152</v>
      </c>
      <c r="N218" s="1">
        <f t="shared" si="39"/>
        <v>2000.0000223527161</v>
      </c>
      <c r="O218" s="1">
        <f t="shared" si="31"/>
        <v>-5.1757299161181436E-5</v>
      </c>
    </row>
    <row r="219" spans="5:15" x14ac:dyDescent="0.2">
      <c r="E219" s="40">
        <f t="shared" si="32"/>
        <v>21.700000000000038</v>
      </c>
      <c r="F219" s="17">
        <f t="shared" si="30"/>
        <v>2000.0000378799059</v>
      </c>
      <c r="H219" s="47" t="b">
        <f t="shared" si="33"/>
        <v>1</v>
      </c>
      <c r="I219" s="47">
        <f t="shared" si="34"/>
        <v>21</v>
      </c>
      <c r="J219" s="47">
        <f t="shared" si="35"/>
        <v>22</v>
      </c>
      <c r="K219" s="1">
        <f t="shared" si="36"/>
        <v>21</v>
      </c>
      <c r="L219" s="1">
        <f t="shared" si="37"/>
        <v>22</v>
      </c>
      <c r="M219" s="1">
        <f t="shared" si="38"/>
        <v>2000.0000741100152</v>
      </c>
      <c r="N219" s="1">
        <f t="shared" si="39"/>
        <v>2000.0000223527161</v>
      </c>
      <c r="O219" s="1">
        <f t="shared" si="31"/>
        <v>-5.1757299161181436E-5</v>
      </c>
    </row>
    <row r="220" spans="5:15" x14ac:dyDescent="0.2">
      <c r="E220" s="40">
        <f t="shared" si="32"/>
        <v>21.80000000000004</v>
      </c>
      <c r="F220" s="17">
        <f t="shared" si="30"/>
        <v>2000.000032704176</v>
      </c>
      <c r="H220" s="47" t="b">
        <f t="shared" si="33"/>
        <v>1</v>
      </c>
      <c r="I220" s="47">
        <f t="shared" si="34"/>
        <v>21</v>
      </c>
      <c r="J220" s="47">
        <f t="shared" si="35"/>
        <v>22</v>
      </c>
      <c r="K220" s="1">
        <f t="shared" si="36"/>
        <v>21</v>
      </c>
      <c r="L220" s="1">
        <f t="shared" si="37"/>
        <v>22</v>
      </c>
      <c r="M220" s="1">
        <f t="shared" si="38"/>
        <v>2000.0000741100152</v>
      </c>
      <c r="N220" s="1">
        <f t="shared" si="39"/>
        <v>2000.0000223527161</v>
      </c>
      <c r="O220" s="1">
        <f t="shared" si="31"/>
        <v>-5.1757299161181436E-5</v>
      </c>
    </row>
    <row r="221" spans="5:15" x14ac:dyDescent="0.2">
      <c r="E221" s="40">
        <f t="shared" si="32"/>
        <v>21.900000000000041</v>
      </c>
      <c r="F221" s="17">
        <f t="shared" si="30"/>
        <v>2000.000027528446</v>
      </c>
      <c r="H221" s="47" t="b">
        <f t="shared" si="33"/>
        <v>1</v>
      </c>
      <c r="I221" s="47">
        <f t="shared" si="34"/>
        <v>21</v>
      </c>
      <c r="J221" s="47">
        <f t="shared" si="35"/>
        <v>22</v>
      </c>
      <c r="K221" s="1">
        <f t="shared" si="36"/>
        <v>21</v>
      </c>
      <c r="L221" s="1">
        <f t="shared" si="37"/>
        <v>22</v>
      </c>
      <c r="M221" s="1">
        <f t="shared" si="38"/>
        <v>2000.0000741100152</v>
      </c>
      <c r="N221" s="1">
        <f t="shared" si="39"/>
        <v>2000.0000223527161</v>
      </c>
      <c r="O221" s="1">
        <f t="shared" si="31"/>
        <v>-5.1757299161181436E-5</v>
      </c>
    </row>
    <row r="222" spans="5:15" x14ac:dyDescent="0.2">
      <c r="E222" s="40">
        <f t="shared" si="32"/>
        <v>22.000000000000043</v>
      </c>
      <c r="F222" s="17">
        <f t="shared" si="30"/>
        <v>2000.0000223527161</v>
      </c>
      <c r="H222" s="47" t="b">
        <f t="shared" si="33"/>
        <v>1</v>
      </c>
      <c r="I222" s="47">
        <f t="shared" si="34"/>
        <v>22</v>
      </c>
      <c r="J222" s="47">
        <f t="shared" si="35"/>
        <v>23</v>
      </c>
      <c r="K222" s="1">
        <f t="shared" si="36"/>
        <v>22</v>
      </c>
      <c r="L222" s="1">
        <f t="shared" si="37"/>
        <v>23</v>
      </c>
      <c r="M222" s="1">
        <f t="shared" si="38"/>
        <v>2000.0000223527161</v>
      </c>
      <c r="N222" s="1">
        <f t="shared" si="39"/>
        <v>2000.0000071783152</v>
      </c>
      <c r="O222" s="1">
        <f t="shared" si="31"/>
        <v>-1.5174400914474973E-5</v>
      </c>
    </row>
    <row r="223" spans="5:15" x14ac:dyDescent="0.2">
      <c r="E223" s="40">
        <f t="shared" si="32"/>
        <v>22.100000000000044</v>
      </c>
      <c r="F223" s="17">
        <f t="shared" si="30"/>
        <v>2000.000020835276</v>
      </c>
      <c r="H223" s="47" t="b">
        <f t="shared" si="33"/>
        <v>1</v>
      </c>
      <c r="I223" s="47">
        <f t="shared" si="34"/>
        <v>22</v>
      </c>
      <c r="J223" s="47">
        <f t="shared" si="35"/>
        <v>23</v>
      </c>
      <c r="K223" s="1">
        <f t="shared" si="36"/>
        <v>22</v>
      </c>
      <c r="L223" s="1">
        <f t="shared" si="37"/>
        <v>23</v>
      </c>
      <c r="M223" s="1">
        <f t="shared" si="38"/>
        <v>2000.0000223527161</v>
      </c>
      <c r="N223" s="1">
        <f t="shared" si="39"/>
        <v>2000.0000071783152</v>
      </c>
      <c r="O223" s="1">
        <f t="shared" si="31"/>
        <v>-1.5174400914474973E-5</v>
      </c>
    </row>
    <row r="224" spans="5:15" x14ac:dyDescent="0.2">
      <c r="E224" s="40">
        <f t="shared" si="32"/>
        <v>22.200000000000045</v>
      </c>
      <c r="F224" s="17">
        <f t="shared" si="30"/>
        <v>2000.0000193178359</v>
      </c>
      <c r="H224" s="47" t="b">
        <f t="shared" si="33"/>
        <v>1</v>
      </c>
      <c r="I224" s="47">
        <f t="shared" si="34"/>
        <v>22</v>
      </c>
      <c r="J224" s="47">
        <f t="shared" si="35"/>
        <v>23</v>
      </c>
      <c r="K224" s="1">
        <f t="shared" si="36"/>
        <v>22</v>
      </c>
      <c r="L224" s="1">
        <f t="shared" si="37"/>
        <v>23</v>
      </c>
      <c r="M224" s="1">
        <f t="shared" si="38"/>
        <v>2000.0000223527161</v>
      </c>
      <c r="N224" s="1">
        <f t="shared" si="39"/>
        <v>2000.0000071783152</v>
      </c>
      <c r="O224" s="1">
        <f t="shared" si="31"/>
        <v>-1.5174400914474973E-5</v>
      </c>
    </row>
    <row r="225" spans="5:15" x14ac:dyDescent="0.2">
      <c r="E225" s="40">
        <f t="shared" si="32"/>
        <v>22.300000000000047</v>
      </c>
      <c r="F225" s="17">
        <f t="shared" si="30"/>
        <v>2000.0000178003959</v>
      </c>
      <c r="H225" s="47" t="b">
        <f t="shared" si="33"/>
        <v>1</v>
      </c>
      <c r="I225" s="47">
        <f t="shared" si="34"/>
        <v>22</v>
      </c>
      <c r="J225" s="47">
        <f t="shared" si="35"/>
        <v>23</v>
      </c>
      <c r="K225" s="1">
        <f t="shared" si="36"/>
        <v>22</v>
      </c>
      <c r="L225" s="1">
        <f t="shared" si="37"/>
        <v>23</v>
      </c>
      <c r="M225" s="1">
        <f t="shared" si="38"/>
        <v>2000.0000223527161</v>
      </c>
      <c r="N225" s="1">
        <f t="shared" si="39"/>
        <v>2000.0000071783152</v>
      </c>
      <c r="O225" s="1">
        <f t="shared" si="31"/>
        <v>-1.5174400914474973E-5</v>
      </c>
    </row>
    <row r="226" spans="5:15" x14ac:dyDescent="0.2">
      <c r="E226" s="40">
        <f t="shared" si="32"/>
        <v>22.400000000000048</v>
      </c>
      <c r="F226" s="17">
        <f t="shared" si="30"/>
        <v>2000.0000162829558</v>
      </c>
      <c r="H226" s="47" t="b">
        <f t="shared" si="33"/>
        <v>1</v>
      </c>
      <c r="I226" s="47">
        <f t="shared" si="34"/>
        <v>22</v>
      </c>
      <c r="J226" s="47">
        <f t="shared" si="35"/>
        <v>23</v>
      </c>
      <c r="K226" s="1">
        <f t="shared" si="36"/>
        <v>22</v>
      </c>
      <c r="L226" s="1">
        <f t="shared" si="37"/>
        <v>23</v>
      </c>
      <c r="M226" s="1">
        <f t="shared" si="38"/>
        <v>2000.0000223527161</v>
      </c>
      <c r="N226" s="1">
        <f t="shared" si="39"/>
        <v>2000.0000071783152</v>
      </c>
      <c r="O226" s="1">
        <f t="shared" si="31"/>
        <v>-1.5174400914474973E-5</v>
      </c>
    </row>
    <row r="227" spans="5:15" x14ac:dyDescent="0.2">
      <c r="E227" s="40">
        <f t="shared" si="32"/>
        <v>22.50000000000005</v>
      </c>
      <c r="F227" s="17">
        <f t="shared" si="30"/>
        <v>2000.0000147655155</v>
      </c>
      <c r="H227" s="47" t="b">
        <f t="shared" si="33"/>
        <v>1</v>
      </c>
      <c r="I227" s="47">
        <f t="shared" si="34"/>
        <v>22</v>
      </c>
      <c r="J227" s="47">
        <f t="shared" si="35"/>
        <v>23</v>
      </c>
      <c r="K227" s="1">
        <f t="shared" si="36"/>
        <v>22</v>
      </c>
      <c r="L227" s="1">
        <f t="shared" si="37"/>
        <v>23</v>
      </c>
      <c r="M227" s="1">
        <f t="shared" si="38"/>
        <v>2000.0000223527161</v>
      </c>
      <c r="N227" s="1">
        <f t="shared" si="39"/>
        <v>2000.0000071783152</v>
      </c>
      <c r="O227" s="1">
        <f t="shared" si="31"/>
        <v>-1.5174400914474973E-5</v>
      </c>
    </row>
    <row r="228" spans="5:15" x14ac:dyDescent="0.2">
      <c r="E228" s="40">
        <f t="shared" si="32"/>
        <v>22.600000000000051</v>
      </c>
      <c r="F228" s="17">
        <f t="shared" si="30"/>
        <v>2000.0000132480754</v>
      </c>
      <c r="H228" s="47" t="b">
        <f t="shared" si="33"/>
        <v>1</v>
      </c>
      <c r="I228" s="47">
        <f t="shared" si="34"/>
        <v>22</v>
      </c>
      <c r="J228" s="47">
        <f t="shared" si="35"/>
        <v>23</v>
      </c>
      <c r="K228" s="1">
        <f t="shared" si="36"/>
        <v>22</v>
      </c>
      <c r="L228" s="1">
        <f t="shared" si="37"/>
        <v>23</v>
      </c>
      <c r="M228" s="1">
        <f t="shared" si="38"/>
        <v>2000.0000223527161</v>
      </c>
      <c r="N228" s="1">
        <f t="shared" si="39"/>
        <v>2000.0000071783152</v>
      </c>
      <c r="O228" s="1">
        <f t="shared" si="31"/>
        <v>-1.5174400914474973E-5</v>
      </c>
    </row>
    <row r="229" spans="5:15" x14ac:dyDescent="0.2">
      <c r="E229" s="40">
        <f t="shared" si="32"/>
        <v>22.700000000000053</v>
      </c>
      <c r="F229" s="17">
        <f t="shared" si="30"/>
        <v>2000.0000117306354</v>
      </c>
      <c r="H229" s="47" t="b">
        <f t="shared" si="33"/>
        <v>1</v>
      </c>
      <c r="I229" s="47">
        <f t="shared" si="34"/>
        <v>22</v>
      </c>
      <c r="J229" s="47">
        <f t="shared" si="35"/>
        <v>23</v>
      </c>
      <c r="K229" s="1">
        <f t="shared" si="36"/>
        <v>22</v>
      </c>
      <c r="L229" s="1">
        <f t="shared" si="37"/>
        <v>23</v>
      </c>
      <c r="M229" s="1">
        <f t="shared" si="38"/>
        <v>2000.0000223527161</v>
      </c>
      <c r="N229" s="1">
        <f t="shared" si="39"/>
        <v>2000.0000071783152</v>
      </c>
      <c r="O229" s="1">
        <f t="shared" si="31"/>
        <v>-1.5174400914474973E-5</v>
      </c>
    </row>
    <row r="230" spans="5:15" x14ac:dyDescent="0.2">
      <c r="E230" s="40">
        <f t="shared" si="32"/>
        <v>22.800000000000054</v>
      </c>
      <c r="F230" s="17">
        <f t="shared" si="30"/>
        <v>2000.0000102131953</v>
      </c>
      <c r="H230" s="47" t="b">
        <f t="shared" si="33"/>
        <v>1</v>
      </c>
      <c r="I230" s="47">
        <f t="shared" si="34"/>
        <v>22</v>
      </c>
      <c r="J230" s="47">
        <f t="shared" si="35"/>
        <v>23</v>
      </c>
      <c r="K230" s="1">
        <f t="shared" si="36"/>
        <v>22</v>
      </c>
      <c r="L230" s="1">
        <f t="shared" si="37"/>
        <v>23</v>
      </c>
      <c r="M230" s="1">
        <f t="shared" si="38"/>
        <v>2000.0000223527161</v>
      </c>
      <c r="N230" s="1">
        <f t="shared" si="39"/>
        <v>2000.0000071783152</v>
      </c>
      <c r="O230" s="1">
        <f t="shared" si="31"/>
        <v>-1.5174400914474973E-5</v>
      </c>
    </row>
    <row r="231" spans="5:15" x14ac:dyDescent="0.2">
      <c r="E231" s="40">
        <f t="shared" si="32"/>
        <v>22.900000000000055</v>
      </c>
      <c r="F231" s="17">
        <f t="shared" si="30"/>
        <v>2000.0000086957552</v>
      </c>
      <c r="H231" s="47" t="b">
        <f t="shared" si="33"/>
        <v>1</v>
      </c>
      <c r="I231" s="47">
        <f t="shared" si="34"/>
        <v>22</v>
      </c>
      <c r="J231" s="47">
        <f t="shared" si="35"/>
        <v>23</v>
      </c>
      <c r="K231" s="1">
        <f t="shared" si="36"/>
        <v>22</v>
      </c>
      <c r="L231" s="1">
        <f t="shared" si="37"/>
        <v>23</v>
      </c>
      <c r="M231" s="1">
        <f t="shared" si="38"/>
        <v>2000.0000223527161</v>
      </c>
      <c r="N231" s="1">
        <f t="shared" si="39"/>
        <v>2000.0000071783152</v>
      </c>
      <c r="O231" s="1">
        <f t="shared" si="31"/>
        <v>-1.5174400914474973E-5</v>
      </c>
    </row>
    <row r="232" spans="5:15" x14ac:dyDescent="0.2">
      <c r="E232" s="40">
        <f t="shared" si="32"/>
        <v>23.000000000000057</v>
      </c>
      <c r="F232" s="17">
        <f t="shared" si="30"/>
        <v>2000.0000071783152</v>
      </c>
      <c r="H232" s="47" t="b">
        <f t="shared" si="33"/>
        <v>1</v>
      </c>
      <c r="I232" s="47">
        <f t="shared" si="34"/>
        <v>23</v>
      </c>
      <c r="J232" s="47">
        <f t="shared" si="35"/>
        <v>24</v>
      </c>
      <c r="K232" s="1">
        <f t="shared" si="36"/>
        <v>23</v>
      </c>
      <c r="L232" s="1">
        <f t="shared" si="37"/>
        <v>24</v>
      </c>
      <c r="M232" s="1">
        <f t="shared" si="38"/>
        <v>2000.0000071783152</v>
      </c>
      <c r="N232" s="1">
        <f t="shared" si="39"/>
        <v>2000.0000024474359</v>
      </c>
      <c r="O232" s="1">
        <f t="shared" si="31"/>
        <v>-4.7308792545663891E-6</v>
      </c>
    </row>
    <row r="233" spans="5:15" x14ac:dyDescent="0.2">
      <c r="E233" s="40">
        <f t="shared" si="32"/>
        <v>23.100000000000058</v>
      </c>
      <c r="F233" s="17">
        <f t="shared" si="30"/>
        <v>2000.0000067052272</v>
      </c>
      <c r="H233" s="47" t="b">
        <f t="shared" si="33"/>
        <v>1</v>
      </c>
      <c r="I233" s="47">
        <f t="shared" si="34"/>
        <v>23</v>
      </c>
      <c r="J233" s="47">
        <f t="shared" si="35"/>
        <v>24</v>
      </c>
      <c r="K233" s="1">
        <f t="shared" si="36"/>
        <v>23</v>
      </c>
      <c r="L233" s="1">
        <f t="shared" si="37"/>
        <v>24</v>
      </c>
      <c r="M233" s="1">
        <f t="shared" si="38"/>
        <v>2000.0000071783152</v>
      </c>
      <c r="N233" s="1">
        <f t="shared" si="39"/>
        <v>2000.0000024474359</v>
      </c>
      <c r="O233" s="1">
        <f t="shared" si="31"/>
        <v>-4.7308792545663891E-6</v>
      </c>
    </row>
    <row r="234" spans="5:15" x14ac:dyDescent="0.2">
      <c r="E234" s="40">
        <f t="shared" si="32"/>
        <v>23.20000000000006</v>
      </c>
      <c r="F234" s="17">
        <f t="shared" si="30"/>
        <v>2000.0000062321394</v>
      </c>
      <c r="H234" s="47" t="b">
        <f t="shared" si="33"/>
        <v>1</v>
      </c>
      <c r="I234" s="47">
        <f t="shared" si="34"/>
        <v>23</v>
      </c>
      <c r="J234" s="47">
        <f t="shared" si="35"/>
        <v>24</v>
      </c>
      <c r="K234" s="1">
        <f t="shared" si="36"/>
        <v>23</v>
      </c>
      <c r="L234" s="1">
        <f t="shared" si="37"/>
        <v>24</v>
      </c>
      <c r="M234" s="1">
        <f t="shared" si="38"/>
        <v>2000.0000071783152</v>
      </c>
      <c r="N234" s="1">
        <f t="shared" si="39"/>
        <v>2000.0000024474359</v>
      </c>
      <c r="O234" s="1">
        <f t="shared" si="31"/>
        <v>-4.7308792545663891E-6</v>
      </c>
    </row>
    <row r="235" spans="5:15" x14ac:dyDescent="0.2">
      <c r="E235" s="40">
        <f t="shared" si="32"/>
        <v>23.300000000000061</v>
      </c>
      <c r="F235" s="17">
        <f t="shared" si="30"/>
        <v>2000.0000057590514</v>
      </c>
      <c r="H235" s="47" t="b">
        <f t="shared" si="33"/>
        <v>1</v>
      </c>
      <c r="I235" s="47">
        <f t="shared" si="34"/>
        <v>23</v>
      </c>
      <c r="J235" s="47">
        <f t="shared" si="35"/>
        <v>24</v>
      </c>
      <c r="K235" s="1">
        <f t="shared" si="36"/>
        <v>23</v>
      </c>
      <c r="L235" s="1">
        <f t="shared" si="37"/>
        <v>24</v>
      </c>
      <c r="M235" s="1">
        <f t="shared" si="38"/>
        <v>2000.0000071783152</v>
      </c>
      <c r="N235" s="1">
        <f t="shared" si="39"/>
        <v>2000.0000024474359</v>
      </c>
      <c r="O235" s="1">
        <f t="shared" si="31"/>
        <v>-4.7308792545663891E-6</v>
      </c>
    </row>
    <row r="236" spans="5:15" x14ac:dyDescent="0.2">
      <c r="E236" s="40">
        <f t="shared" si="32"/>
        <v>23.400000000000063</v>
      </c>
      <c r="F236" s="17">
        <f t="shared" si="30"/>
        <v>2000.0000052859634</v>
      </c>
      <c r="H236" s="47" t="b">
        <f t="shared" si="33"/>
        <v>1</v>
      </c>
      <c r="I236" s="47">
        <f t="shared" si="34"/>
        <v>23</v>
      </c>
      <c r="J236" s="47">
        <f t="shared" si="35"/>
        <v>24</v>
      </c>
      <c r="K236" s="1">
        <f t="shared" si="36"/>
        <v>23</v>
      </c>
      <c r="L236" s="1">
        <f t="shared" si="37"/>
        <v>24</v>
      </c>
      <c r="M236" s="1">
        <f t="shared" si="38"/>
        <v>2000.0000071783152</v>
      </c>
      <c r="N236" s="1">
        <f t="shared" si="39"/>
        <v>2000.0000024474359</v>
      </c>
      <c r="O236" s="1">
        <f t="shared" si="31"/>
        <v>-4.7308792545663891E-6</v>
      </c>
    </row>
    <row r="237" spans="5:15" x14ac:dyDescent="0.2">
      <c r="E237" s="40">
        <f t="shared" si="32"/>
        <v>23.500000000000064</v>
      </c>
      <c r="F237" s="17">
        <f t="shared" si="30"/>
        <v>2000.0000048128754</v>
      </c>
      <c r="H237" s="47" t="b">
        <f t="shared" si="33"/>
        <v>1</v>
      </c>
      <c r="I237" s="47">
        <f t="shared" si="34"/>
        <v>23</v>
      </c>
      <c r="J237" s="47">
        <f t="shared" si="35"/>
        <v>24</v>
      </c>
      <c r="K237" s="1">
        <f t="shared" si="36"/>
        <v>23</v>
      </c>
      <c r="L237" s="1">
        <f t="shared" si="37"/>
        <v>24</v>
      </c>
      <c r="M237" s="1">
        <f t="shared" si="38"/>
        <v>2000.0000071783152</v>
      </c>
      <c r="N237" s="1">
        <f t="shared" si="39"/>
        <v>2000.0000024474359</v>
      </c>
      <c r="O237" s="1">
        <f t="shared" si="31"/>
        <v>-4.7308792545663891E-6</v>
      </c>
    </row>
    <row r="238" spans="5:15" x14ac:dyDescent="0.2">
      <c r="E238" s="40">
        <f t="shared" si="32"/>
        <v>23.600000000000065</v>
      </c>
      <c r="F238" s="17">
        <f t="shared" si="30"/>
        <v>2000.0000043397877</v>
      </c>
      <c r="H238" s="47" t="b">
        <f t="shared" si="33"/>
        <v>1</v>
      </c>
      <c r="I238" s="47">
        <f t="shared" si="34"/>
        <v>23</v>
      </c>
      <c r="J238" s="47">
        <f t="shared" si="35"/>
        <v>24</v>
      </c>
      <c r="K238" s="1">
        <f t="shared" si="36"/>
        <v>23</v>
      </c>
      <c r="L238" s="1">
        <f t="shared" si="37"/>
        <v>24</v>
      </c>
      <c r="M238" s="1">
        <f t="shared" si="38"/>
        <v>2000.0000071783152</v>
      </c>
      <c r="N238" s="1">
        <f t="shared" si="39"/>
        <v>2000.0000024474359</v>
      </c>
      <c r="O238" s="1">
        <f t="shared" si="31"/>
        <v>-4.7308792545663891E-6</v>
      </c>
    </row>
    <row r="239" spans="5:15" x14ac:dyDescent="0.2">
      <c r="E239" s="40">
        <f t="shared" si="32"/>
        <v>23.700000000000067</v>
      </c>
      <c r="F239" s="17">
        <f t="shared" si="30"/>
        <v>2000.0000038666997</v>
      </c>
      <c r="H239" s="47" t="b">
        <f t="shared" si="33"/>
        <v>1</v>
      </c>
      <c r="I239" s="47">
        <f t="shared" si="34"/>
        <v>23</v>
      </c>
      <c r="J239" s="47">
        <f t="shared" si="35"/>
        <v>24</v>
      </c>
      <c r="K239" s="1">
        <f t="shared" si="36"/>
        <v>23</v>
      </c>
      <c r="L239" s="1">
        <f t="shared" si="37"/>
        <v>24</v>
      </c>
      <c r="M239" s="1">
        <f t="shared" si="38"/>
        <v>2000.0000071783152</v>
      </c>
      <c r="N239" s="1">
        <f t="shared" si="39"/>
        <v>2000.0000024474359</v>
      </c>
      <c r="O239" s="1">
        <f t="shared" si="31"/>
        <v>-4.7308792545663891E-6</v>
      </c>
    </row>
    <row r="240" spans="5:15" x14ac:dyDescent="0.2">
      <c r="E240" s="40">
        <f t="shared" si="32"/>
        <v>23.800000000000068</v>
      </c>
      <c r="F240" s="17">
        <f t="shared" si="30"/>
        <v>2000.0000033936117</v>
      </c>
      <c r="H240" s="47" t="b">
        <f t="shared" si="33"/>
        <v>1</v>
      </c>
      <c r="I240" s="47">
        <f t="shared" si="34"/>
        <v>23</v>
      </c>
      <c r="J240" s="47">
        <f t="shared" si="35"/>
        <v>24</v>
      </c>
      <c r="K240" s="1">
        <f t="shared" si="36"/>
        <v>23</v>
      </c>
      <c r="L240" s="1">
        <f t="shared" si="37"/>
        <v>24</v>
      </c>
      <c r="M240" s="1">
        <f t="shared" si="38"/>
        <v>2000.0000071783152</v>
      </c>
      <c r="N240" s="1">
        <f t="shared" si="39"/>
        <v>2000.0000024474359</v>
      </c>
      <c r="O240" s="1">
        <f t="shared" si="31"/>
        <v>-4.7308792545663891E-6</v>
      </c>
    </row>
    <row r="241" spans="5:15" x14ac:dyDescent="0.2">
      <c r="E241" s="40">
        <f t="shared" si="32"/>
        <v>23.90000000000007</v>
      </c>
      <c r="F241" s="17">
        <f t="shared" si="30"/>
        <v>2000.0000029205239</v>
      </c>
      <c r="H241" s="47" t="b">
        <f t="shared" si="33"/>
        <v>1</v>
      </c>
      <c r="I241" s="47">
        <f t="shared" si="34"/>
        <v>23</v>
      </c>
      <c r="J241" s="47">
        <f t="shared" si="35"/>
        <v>24</v>
      </c>
      <c r="K241" s="1">
        <f t="shared" si="36"/>
        <v>23</v>
      </c>
      <c r="L241" s="1">
        <f t="shared" si="37"/>
        <v>24</v>
      </c>
      <c r="M241" s="1">
        <f t="shared" si="38"/>
        <v>2000.0000071783152</v>
      </c>
      <c r="N241" s="1">
        <f t="shared" si="39"/>
        <v>2000.0000024474359</v>
      </c>
      <c r="O241" s="1">
        <f t="shared" si="31"/>
        <v>-4.7308792545663891E-6</v>
      </c>
    </row>
    <row r="242" spans="5:15" x14ac:dyDescent="0.2">
      <c r="E242" s="40">
        <f t="shared" si="32"/>
        <v>24.000000000000071</v>
      </c>
      <c r="F242" s="17">
        <f t="shared" si="30"/>
        <v>2000.0000024474359</v>
      </c>
      <c r="H242" s="47" t="b">
        <f t="shared" si="33"/>
        <v>1</v>
      </c>
      <c r="I242" s="47">
        <f t="shared" si="34"/>
        <v>24</v>
      </c>
      <c r="J242" s="47">
        <f t="shared" si="35"/>
        <v>25</v>
      </c>
      <c r="K242" s="1">
        <f t="shared" si="36"/>
        <v>24</v>
      </c>
      <c r="L242" s="1">
        <f t="shared" si="37"/>
        <v>25</v>
      </c>
      <c r="M242" s="1">
        <f t="shared" si="38"/>
        <v>2000.0000024474359</v>
      </c>
      <c r="N242" s="1">
        <f t="shared" si="39"/>
        <v>2000.0000008831432</v>
      </c>
      <c r="O242" s="1">
        <f t="shared" si="31"/>
        <v>-1.5642926882719621E-6</v>
      </c>
    </row>
    <row r="243" spans="5:15" x14ac:dyDescent="0.2">
      <c r="E243" s="40">
        <f t="shared" si="32"/>
        <v>24.100000000000072</v>
      </c>
      <c r="F243" s="17">
        <f t="shared" si="30"/>
        <v>2000.0000022910067</v>
      </c>
      <c r="H243" s="47" t="b">
        <f t="shared" si="33"/>
        <v>1</v>
      </c>
      <c r="I243" s="47">
        <f t="shared" si="34"/>
        <v>24</v>
      </c>
      <c r="J243" s="47">
        <f t="shared" si="35"/>
        <v>25</v>
      </c>
      <c r="K243" s="1">
        <f t="shared" si="36"/>
        <v>24</v>
      </c>
      <c r="L243" s="1">
        <f t="shared" si="37"/>
        <v>25</v>
      </c>
      <c r="M243" s="1">
        <f t="shared" si="38"/>
        <v>2000.0000024474359</v>
      </c>
      <c r="N243" s="1">
        <f t="shared" si="39"/>
        <v>2000.0000008831432</v>
      </c>
      <c r="O243" s="1">
        <f t="shared" si="31"/>
        <v>-1.5642926882719621E-6</v>
      </c>
    </row>
    <row r="244" spans="5:15" x14ac:dyDescent="0.2">
      <c r="E244" s="40">
        <f t="shared" si="32"/>
        <v>24.200000000000074</v>
      </c>
      <c r="F244" s="17">
        <f t="shared" si="30"/>
        <v>2000.0000021345775</v>
      </c>
      <c r="H244" s="47" t="b">
        <f t="shared" si="33"/>
        <v>1</v>
      </c>
      <c r="I244" s="47">
        <f t="shared" si="34"/>
        <v>24</v>
      </c>
      <c r="J244" s="47">
        <f t="shared" si="35"/>
        <v>25</v>
      </c>
      <c r="K244" s="1">
        <f t="shared" si="36"/>
        <v>24</v>
      </c>
      <c r="L244" s="1">
        <f t="shared" si="37"/>
        <v>25</v>
      </c>
      <c r="M244" s="1">
        <f t="shared" si="38"/>
        <v>2000.0000024474359</v>
      </c>
      <c r="N244" s="1">
        <f t="shared" si="39"/>
        <v>2000.0000008831432</v>
      </c>
      <c r="O244" s="1">
        <f t="shared" si="31"/>
        <v>-1.5642926882719621E-6</v>
      </c>
    </row>
    <row r="245" spans="5:15" x14ac:dyDescent="0.2">
      <c r="E245" s="40">
        <f t="shared" si="32"/>
        <v>24.300000000000075</v>
      </c>
      <c r="F245" s="17">
        <f t="shared" si="30"/>
        <v>2000.000001978148</v>
      </c>
      <c r="H245" s="47" t="b">
        <f t="shared" si="33"/>
        <v>1</v>
      </c>
      <c r="I245" s="47">
        <f t="shared" si="34"/>
        <v>24</v>
      </c>
      <c r="J245" s="47">
        <f t="shared" si="35"/>
        <v>25</v>
      </c>
      <c r="K245" s="1">
        <f t="shared" si="36"/>
        <v>24</v>
      </c>
      <c r="L245" s="1">
        <f t="shared" si="37"/>
        <v>25</v>
      </c>
      <c r="M245" s="1">
        <f t="shared" si="38"/>
        <v>2000.0000024474359</v>
      </c>
      <c r="N245" s="1">
        <f t="shared" si="39"/>
        <v>2000.0000008831432</v>
      </c>
      <c r="O245" s="1">
        <f t="shared" si="31"/>
        <v>-1.5642926882719621E-6</v>
      </c>
    </row>
    <row r="246" spans="5:15" x14ac:dyDescent="0.2">
      <c r="E246" s="40">
        <f t="shared" si="32"/>
        <v>24.400000000000077</v>
      </c>
      <c r="F246" s="17">
        <f t="shared" si="30"/>
        <v>2000.0000018217188</v>
      </c>
      <c r="H246" s="47" t="b">
        <f t="shared" si="33"/>
        <v>1</v>
      </c>
      <c r="I246" s="47">
        <f t="shared" si="34"/>
        <v>24</v>
      </c>
      <c r="J246" s="47">
        <f t="shared" si="35"/>
        <v>25</v>
      </c>
      <c r="K246" s="1">
        <f t="shared" si="36"/>
        <v>24</v>
      </c>
      <c r="L246" s="1">
        <f t="shared" si="37"/>
        <v>25</v>
      </c>
      <c r="M246" s="1">
        <f t="shared" si="38"/>
        <v>2000.0000024474359</v>
      </c>
      <c r="N246" s="1">
        <f t="shared" si="39"/>
        <v>2000.0000008831432</v>
      </c>
      <c r="O246" s="1">
        <f t="shared" si="31"/>
        <v>-1.5642926882719621E-6</v>
      </c>
    </row>
    <row r="247" spans="5:15" x14ac:dyDescent="0.2">
      <c r="E247" s="40">
        <f t="shared" si="32"/>
        <v>24.500000000000078</v>
      </c>
      <c r="F247" s="17">
        <f t="shared" si="30"/>
        <v>2000.0000016652896</v>
      </c>
      <c r="H247" s="47" t="b">
        <f t="shared" si="33"/>
        <v>1</v>
      </c>
      <c r="I247" s="47">
        <f t="shared" si="34"/>
        <v>24</v>
      </c>
      <c r="J247" s="47">
        <f t="shared" si="35"/>
        <v>25</v>
      </c>
      <c r="K247" s="1">
        <f t="shared" si="36"/>
        <v>24</v>
      </c>
      <c r="L247" s="1">
        <f t="shared" si="37"/>
        <v>25</v>
      </c>
      <c r="M247" s="1">
        <f t="shared" si="38"/>
        <v>2000.0000024474359</v>
      </c>
      <c r="N247" s="1">
        <f t="shared" si="39"/>
        <v>2000.0000008831432</v>
      </c>
      <c r="O247" s="1">
        <f t="shared" si="31"/>
        <v>-1.5642926882719621E-6</v>
      </c>
    </row>
    <row r="248" spans="5:15" x14ac:dyDescent="0.2">
      <c r="E248" s="40">
        <f t="shared" si="32"/>
        <v>24.60000000000008</v>
      </c>
      <c r="F248" s="17">
        <f t="shared" si="30"/>
        <v>2000.0000015088604</v>
      </c>
      <c r="H248" s="47" t="b">
        <f t="shared" si="33"/>
        <v>1</v>
      </c>
      <c r="I248" s="47">
        <f t="shared" si="34"/>
        <v>24</v>
      </c>
      <c r="J248" s="47">
        <f t="shared" si="35"/>
        <v>25</v>
      </c>
      <c r="K248" s="1">
        <f t="shared" si="36"/>
        <v>24</v>
      </c>
      <c r="L248" s="1">
        <f t="shared" si="37"/>
        <v>25</v>
      </c>
      <c r="M248" s="1">
        <f t="shared" si="38"/>
        <v>2000.0000024474359</v>
      </c>
      <c r="N248" s="1">
        <f t="shared" si="39"/>
        <v>2000.0000008831432</v>
      </c>
      <c r="O248" s="1">
        <f t="shared" si="31"/>
        <v>-1.5642926882719621E-6</v>
      </c>
    </row>
    <row r="249" spans="5:15" x14ac:dyDescent="0.2">
      <c r="E249" s="40">
        <f t="shared" si="32"/>
        <v>24.700000000000081</v>
      </c>
      <c r="F249" s="17">
        <f t="shared" si="30"/>
        <v>2000.0000013524311</v>
      </c>
      <c r="H249" s="47" t="b">
        <f t="shared" si="33"/>
        <v>1</v>
      </c>
      <c r="I249" s="47">
        <f t="shared" si="34"/>
        <v>24</v>
      </c>
      <c r="J249" s="47">
        <f t="shared" si="35"/>
        <v>25</v>
      </c>
      <c r="K249" s="1">
        <f t="shared" si="36"/>
        <v>24</v>
      </c>
      <c r="L249" s="1">
        <f t="shared" si="37"/>
        <v>25</v>
      </c>
      <c r="M249" s="1">
        <f t="shared" si="38"/>
        <v>2000.0000024474359</v>
      </c>
      <c r="N249" s="1">
        <f t="shared" si="39"/>
        <v>2000.0000008831432</v>
      </c>
      <c r="O249" s="1">
        <f t="shared" si="31"/>
        <v>-1.5642926882719621E-6</v>
      </c>
    </row>
    <row r="250" spans="5:15" x14ac:dyDescent="0.2">
      <c r="E250" s="40">
        <f t="shared" si="32"/>
        <v>24.800000000000082</v>
      </c>
      <c r="F250" s="17">
        <f t="shared" si="30"/>
        <v>2000.0000011960017</v>
      </c>
      <c r="H250" s="47" t="b">
        <f t="shared" si="33"/>
        <v>1</v>
      </c>
      <c r="I250" s="47">
        <f t="shared" si="34"/>
        <v>24</v>
      </c>
      <c r="J250" s="47">
        <f t="shared" si="35"/>
        <v>25</v>
      </c>
      <c r="K250" s="1">
        <f t="shared" si="36"/>
        <v>24</v>
      </c>
      <c r="L250" s="1">
        <f t="shared" si="37"/>
        <v>25</v>
      </c>
      <c r="M250" s="1">
        <f t="shared" si="38"/>
        <v>2000.0000024474359</v>
      </c>
      <c r="N250" s="1">
        <f t="shared" si="39"/>
        <v>2000.0000008831432</v>
      </c>
      <c r="O250" s="1">
        <f t="shared" si="31"/>
        <v>-1.5642926882719621E-6</v>
      </c>
    </row>
    <row r="251" spans="5:15" x14ac:dyDescent="0.2">
      <c r="E251" s="40">
        <f t="shared" si="32"/>
        <v>24.900000000000084</v>
      </c>
      <c r="F251" s="17">
        <f t="shared" si="30"/>
        <v>2000.0000010395725</v>
      </c>
      <c r="H251" s="47" t="b">
        <f t="shared" si="33"/>
        <v>1</v>
      </c>
      <c r="I251" s="47">
        <f t="shared" si="34"/>
        <v>24</v>
      </c>
      <c r="J251" s="47">
        <f t="shared" si="35"/>
        <v>25</v>
      </c>
      <c r="K251" s="1">
        <f t="shared" si="36"/>
        <v>24</v>
      </c>
      <c r="L251" s="1">
        <f t="shared" si="37"/>
        <v>25</v>
      </c>
      <c r="M251" s="1">
        <f t="shared" si="38"/>
        <v>2000.0000024474359</v>
      </c>
      <c r="N251" s="1">
        <f t="shared" si="39"/>
        <v>2000.0000008831432</v>
      </c>
      <c r="O251" s="1">
        <f t="shared" si="31"/>
        <v>-1.5642926882719621E-6</v>
      </c>
    </row>
    <row r="252" spans="5:15" x14ac:dyDescent="0.2">
      <c r="E252" s="40">
        <f t="shared" si="32"/>
        <v>25.000000000000085</v>
      </c>
      <c r="F252" s="17">
        <f t="shared" ref="F252:F315" si="40">IF(E252&gt;$C$29,$C$30,IF(H252,M252+(E252-K252)*O252,0))</f>
        <v>2000.0000008831432</v>
      </c>
      <c r="H252" s="47" t="b">
        <f t="shared" ref="H252:H315" si="41">AND(E252&gt;=$C$28,E252&lt;=$C$29)</f>
        <v>0</v>
      </c>
      <c r="I252" s="47">
        <f t="shared" ref="I252:I315" si="42">COUNTIF($B$2:$B$26,"&lt;="&amp;E252)</f>
        <v>25</v>
      </c>
      <c r="J252" s="47">
        <f t="shared" ref="J252:J315" si="43">I252+1</f>
        <v>26</v>
      </c>
      <c r="K252" s="1" t="str">
        <f t="shared" ref="K252:K315" si="44">IF(H252,INDEX($B$2:$B$26,I252),"")</f>
        <v/>
      </c>
      <c r="L252" s="1" t="str">
        <f t="shared" ref="L252:L315" si="45">IF(H252,INDEX($B$2:$B$26,J252),"")</f>
        <v/>
      </c>
      <c r="M252" s="1" t="str">
        <f t="shared" ref="M252:M315" si="46">IF(H252,INDEX($C$2:$C$26,I252),"")</f>
        <v/>
      </c>
      <c r="N252" s="1" t="str">
        <f t="shared" ref="N252:N315" si="47">IF(H252,INDEX($C$2:$C$26,J252),"")</f>
        <v/>
      </c>
      <c r="O252" s="1">
        <f t="shared" ref="O252:O315" si="48">IF(K252&lt;&gt;L252,(N252-M252)/(L252-K252),0)</f>
        <v>0</v>
      </c>
    </row>
    <row r="253" spans="5:15" x14ac:dyDescent="0.2">
      <c r="E253" s="40">
        <f t="shared" si="32"/>
        <v>25.100000000000087</v>
      </c>
      <c r="F253" s="17">
        <f t="shared" si="40"/>
        <v>2000.0000008831432</v>
      </c>
      <c r="H253" s="47" t="b">
        <f t="shared" si="41"/>
        <v>0</v>
      </c>
      <c r="I253" s="47">
        <f t="shared" si="42"/>
        <v>25</v>
      </c>
      <c r="J253" s="47">
        <f t="shared" si="43"/>
        <v>26</v>
      </c>
      <c r="K253" s="1" t="str">
        <f t="shared" si="44"/>
        <v/>
      </c>
      <c r="L253" s="1" t="str">
        <f t="shared" si="45"/>
        <v/>
      </c>
      <c r="M253" s="1" t="str">
        <f t="shared" si="46"/>
        <v/>
      </c>
      <c r="N253" s="1" t="str">
        <f t="shared" si="47"/>
        <v/>
      </c>
      <c r="O253" s="1">
        <f t="shared" si="48"/>
        <v>0</v>
      </c>
    </row>
    <row r="254" spans="5:15" x14ac:dyDescent="0.2">
      <c r="E254" s="40">
        <f t="shared" si="32"/>
        <v>25.200000000000088</v>
      </c>
      <c r="F254" s="17">
        <f t="shared" si="40"/>
        <v>2000.0000008831432</v>
      </c>
      <c r="H254" s="47" t="b">
        <f t="shared" si="41"/>
        <v>0</v>
      </c>
      <c r="I254" s="47">
        <f t="shared" si="42"/>
        <v>25</v>
      </c>
      <c r="J254" s="47">
        <f t="shared" si="43"/>
        <v>26</v>
      </c>
      <c r="K254" s="1" t="str">
        <f t="shared" si="44"/>
        <v/>
      </c>
      <c r="L254" s="1" t="str">
        <f t="shared" si="45"/>
        <v/>
      </c>
      <c r="M254" s="1" t="str">
        <f t="shared" si="46"/>
        <v/>
      </c>
      <c r="N254" s="1" t="str">
        <f t="shared" si="47"/>
        <v/>
      </c>
      <c r="O254" s="1">
        <f t="shared" si="48"/>
        <v>0</v>
      </c>
    </row>
    <row r="255" spans="5:15" x14ac:dyDescent="0.2">
      <c r="E255" s="40">
        <f t="shared" si="32"/>
        <v>25.30000000000009</v>
      </c>
      <c r="F255" s="17">
        <f t="shared" si="40"/>
        <v>2000.0000008831432</v>
      </c>
      <c r="H255" s="47" t="b">
        <f t="shared" si="41"/>
        <v>0</v>
      </c>
      <c r="I255" s="47">
        <f t="shared" si="42"/>
        <v>25</v>
      </c>
      <c r="J255" s="47">
        <f t="shared" si="43"/>
        <v>26</v>
      </c>
      <c r="K255" s="1" t="str">
        <f t="shared" si="44"/>
        <v/>
      </c>
      <c r="L255" s="1" t="str">
        <f t="shared" si="45"/>
        <v/>
      </c>
      <c r="M255" s="1" t="str">
        <f t="shared" si="46"/>
        <v/>
      </c>
      <c r="N255" s="1" t="str">
        <f t="shared" si="47"/>
        <v/>
      </c>
      <c r="O255" s="1">
        <f t="shared" si="48"/>
        <v>0</v>
      </c>
    </row>
    <row r="256" spans="5:15" x14ac:dyDescent="0.2">
      <c r="E256" s="40">
        <f t="shared" si="32"/>
        <v>25.400000000000091</v>
      </c>
      <c r="F256" s="17">
        <f t="shared" si="40"/>
        <v>2000.0000008831432</v>
      </c>
      <c r="H256" s="47" t="b">
        <f t="shared" si="41"/>
        <v>0</v>
      </c>
      <c r="I256" s="47">
        <f t="shared" si="42"/>
        <v>25</v>
      </c>
      <c r="J256" s="47">
        <f t="shared" si="43"/>
        <v>26</v>
      </c>
      <c r="K256" s="1" t="str">
        <f t="shared" si="44"/>
        <v/>
      </c>
      <c r="L256" s="1" t="str">
        <f t="shared" si="45"/>
        <v/>
      </c>
      <c r="M256" s="1" t="str">
        <f t="shared" si="46"/>
        <v/>
      </c>
      <c r="N256" s="1" t="str">
        <f t="shared" si="47"/>
        <v/>
      </c>
      <c r="O256" s="1">
        <f t="shared" si="48"/>
        <v>0</v>
      </c>
    </row>
    <row r="257" spans="5:15" x14ac:dyDescent="0.2">
      <c r="E257" s="40">
        <f t="shared" si="32"/>
        <v>25.500000000000092</v>
      </c>
      <c r="F257" s="17">
        <f t="shared" si="40"/>
        <v>2000.0000008831432</v>
      </c>
      <c r="H257" s="47" t="b">
        <f t="shared" si="41"/>
        <v>0</v>
      </c>
      <c r="I257" s="47">
        <f t="shared" si="42"/>
        <v>25</v>
      </c>
      <c r="J257" s="47">
        <f t="shared" si="43"/>
        <v>26</v>
      </c>
      <c r="K257" s="1" t="str">
        <f t="shared" si="44"/>
        <v/>
      </c>
      <c r="L257" s="1" t="str">
        <f t="shared" si="45"/>
        <v/>
      </c>
      <c r="M257" s="1" t="str">
        <f t="shared" si="46"/>
        <v/>
      </c>
      <c r="N257" s="1" t="str">
        <f t="shared" si="47"/>
        <v/>
      </c>
      <c r="O257" s="1">
        <f t="shared" si="48"/>
        <v>0</v>
      </c>
    </row>
    <row r="258" spans="5:15" x14ac:dyDescent="0.2">
      <c r="E258" s="40">
        <f t="shared" si="32"/>
        <v>25.600000000000094</v>
      </c>
      <c r="F258" s="17">
        <f t="shared" si="40"/>
        <v>2000.0000008831432</v>
      </c>
      <c r="H258" s="47" t="b">
        <f t="shared" si="41"/>
        <v>0</v>
      </c>
      <c r="I258" s="47">
        <f t="shared" si="42"/>
        <v>25</v>
      </c>
      <c r="J258" s="47">
        <f t="shared" si="43"/>
        <v>26</v>
      </c>
      <c r="K258" s="1" t="str">
        <f t="shared" si="44"/>
        <v/>
      </c>
      <c r="L258" s="1" t="str">
        <f t="shared" si="45"/>
        <v/>
      </c>
      <c r="M258" s="1" t="str">
        <f t="shared" si="46"/>
        <v/>
      </c>
      <c r="N258" s="1" t="str">
        <f t="shared" si="47"/>
        <v/>
      </c>
      <c r="O258" s="1">
        <f t="shared" si="48"/>
        <v>0</v>
      </c>
    </row>
    <row r="259" spans="5:15" x14ac:dyDescent="0.2">
      <c r="E259" s="40">
        <f t="shared" ref="E259:E322" si="49">E258+WindSpeedStep</f>
        <v>25.700000000000095</v>
      </c>
      <c r="F259" s="17">
        <f t="shared" si="40"/>
        <v>2000.0000008831432</v>
      </c>
      <c r="H259" s="47" t="b">
        <f t="shared" si="41"/>
        <v>0</v>
      </c>
      <c r="I259" s="47">
        <f t="shared" si="42"/>
        <v>25</v>
      </c>
      <c r="J259" s="47">
        <f t="shared" si="43"/>
        <v>26</v>
      </c>
      <c r="K259" s="1" t="str">
        <f t="shared" si="44"/>
        <v/>
      </c>
      <c r="L259" s="1" t="str">
        <f t="shared" si="45"/>
        <v/>
      </c>
      <c r="M259" s="1" t="str">
        <f t="shared" si="46"/>
        <v/>
      </c>
      <c r="N259" s="1" t="str">
        <f t="shared" si="47"/>
        <v/>
      </c>
      <c r="O259" s="1">
        <f t="shared" si="48"/>
        <v>0</v>
      </c>
    </row>
    <row r="260" spans="5:15" x14ac:dyDescent="0.2">
      <c r="E260" s="40">
        <f t="shared" si="49"/>
        <v>25.800000000000097</v>
      </c>
      <c r="F260" s="17">
        <f t="shared" si="40"/>
        <v>2000.0000008831432</v>
      </c>
      <c r="H260" s="47" t="b">
        <f t="shared" si="41"/>
        <v>0</v>
      </c>
      <c r="I260" s="47">
        <f t="shared" si="42"/>
        <v>25</v>
      </c>
      <c r="J260" s="47">
        <f t="shared" si="43"/>
        <v>26</v>
      </c>
      <c r="K260" s="1" t="str">
        <f t="shared" si="44"/>
        <v/>
      </c>
      <c r="L260" s="1" t="str">
        <f t="shared" si="45"/>
        <v/>
      </c>
      <c r="M260" s="1" t="str">
        <f t="shared" si="46"/>
        <v/>
      </c>
      <c r="N260" s="1" t="str">
        <f t="shared" si="47"/>
        <v/>
      </c>
      <c r="O260" s="1">
        <f t="shared" si="48"/>
        <v>0</v>
      </c>
    </row>
    <row r="261" spans="5:15" x14ac:dyDescent="0.2">
      <c r="E261" s="40">
        <f t="shared" si="49"/>
        <v>25.900000000000098</v>
      </c>
      <c r="F261" s="17">
        <f t="shared" si="40"/>
        <v>2000.0000008831432</v>
      </c>
      <c r="H261" s="47" t="b">
        <f t="shared" si="41"/>
        <v>0</v>
      </c>
      <c r="I261" s="47">
        <f t="shared" si="42"/>
        <v>25</v>
      </c>
      <c r="J261" s="47">
        <f t="shared" si="43"/>
        <v>26</v>
      </c>
      <c r="K261" s="1" t="str">
        <f t="shared" si="44"/>
        <v/>
      </c>
      <c r="L261" s="1" t="str">
        <f t="shared" si="45"/>
        <v/>
      </c>
      <c r="M261" s="1" t="str">
        <f t="shared" si="46"/>
        <v/>
      </c>
      <c r="N261" s="1" t="str">
        <f t="shared" si="47"/>
        <v/>
      </c>
      <c r="O261" s="1">
        <f t="shared" si="48"/>
        <v>0</v>
      </c>
    </row>
    <row r="262" spans="5:15" x14ac:dyDescent="0.2">
      <c r="E262" s="40">
        <f t="shared" si="49"/>
        <v>26.000000000000099</v>
      </c>
      <c r="F262" s="17">
        <f t="shared" si="40"/>
        <v>2000.0000008831432</v>
      </c>
      <c r="H262" s="47" t="b">
        <f t="shared" si="41"/>
        <v>0</v>
      </c>
      <c r="I262" s="47">
        <f t="shared" si="42"/>
        <v>25</v>
      </c>
      <c r="J262" s="47">
        <f t="shared" si="43"/>
        <v>26</v>
      </c>
      <c r="K262" s="1" t="str">
        <f t="shared" si="44"/>
        <v/>
      </c>
      <c r="L262" s="1" t="str">
        <f t="shared" si="45"/>
        <v/>
      </c>
      <c r="M262" s="1" t="str">
        <f t="shared" si="46"/>
        <v/>
      </c>
      <c r="N262" s="1" t="str">
        <f t="shared" si="47"/>
        <v/>
      </c>
      <c r="O262" s="1">
        <f t="shared" si="48"/>
        <v>0</v>
      </c>
    </row>
    <row r="263" spans="5:15" x14ac:dyDescent="0.2">
      <c r="E263" s="40">
        <f t="shared" si="49"/>
        <v>26.100000000000101</v>
      </c>
      <c r="F263" s="17">
        <f t="shared" si="40"/>
        <v>2000.0000008831432</v>
      </c>
      <c r="H263" s="47" t="b">
        <f t="shared" si="41"/>
        <v>0</v>
      </c>
      <c r="I263" s="47">
        <f t="shared" si="42"/>
        <v>25</v>
      </c>
      <c r="J263" s="47">
        <f t="shared" si="43"/>
        <v>26</v>
      </c>
      <c r="K263" s="1" t="str">
        <f t="shared" si="44"/>
        <v/>
      </c>
      <c r="L263" s="1" t="str">
        <f t="shared" si="45"/>
        <v/>
      </c>
      <c r="M263" s="1" t="str">
        <f t="shared" si="46"/>
        <v/>
      </c>
      <c r="N263" s="1" t="str">
        <f t="shared" si="47"/>
        <v/>
      </c>
      <c r="O263" s="1">
        <f t="shared" si="48"/>
        <v>0</v>
      </c>
    </row>
    <row r="264" spans="5:15" x14ac:dyDescent="0.2">
      <c r="E264" s="40">
        <f t="shared" si="49"/>
        <v>26.200000000000102</v>
      </c>
      <c r="F264" s="17">
        <f t="shared" si="40"/>
        <v>2000.0000008831432</v>
      </c>
      <c r="H264" s="47" t="b">
        <f t="shared" si="41"/>
        <v>0</v>
      </c>
      <c r="I264" s="47">
        <f t="shared" si="42"/>
        <v>25</v>
      </c>
      <c r="J264" s="47">
        <f t="shared" si="43"/>
        <v>26</v>
      </c>
      <c r="K264" s="1" t="str">
        <f t="shared" si="44"/>
        <v/>
      </c>
      <c r="L264" s="1" t="str">
        <f t="shared" si="45"/>
        <v/>
      </c>
      <c r="M264" s="1" t="str">
        <f t="shared" si="46"/>
        <v/>
      </c>
      <c r="N264" s="1" t="str">
        <f t="shared" si="47"/>
        <v/>
      </c>
      <c r="O264" s="1">
        <f t="shared" si="48"/>
        <v>0</v>
      </c>
    </row>
    <row r="265" spans="5:15" x14ac:dyDescent="0.2">
      <c r="E265" s="40">
        <f t="shared" si="49"/>
        <v>26.300000000000104</v>
      </c>
      <c r="F265" s="17">
        <f t="shared" si="40"/>
        <v>2000.0000008831432</v>
      </c>
      <c r="H265" s="47" t="b">
        <f t="shared" si="41"/>
        <v>0</v>
      </c>
      <c r="I265" s="47">
        <f t="shared" si="42"/>
        <v>25</v>
      </c>
      <c r="J265" s="47">
        <f t="shared" si="43"/>
        <v>26</v>
      </c>
      <c r="K265" s="1" t="str">
        <f t="shared" si="44"/>
        <v/>
      </c>
      <c r="L265" s="1" t="str">
        <f t="shared" si="45"/>
        <v/>
      </c>
      <c r="M265" s="1" t="str">
        <f t="shared" si="46"/>
        <v/>
      </c>
      <c r="N265" s="1" t="str">
        <f t="shared" si="47"/>
        <v/>
      </c>
      <c r="O265" s="1">
        <f t="shared" si="48"/>
        <v>0</v>
      </c>
    </row>
    <row r="266" spans="5:15" x14ac:dyDescent="0.2">
      <c r="E266" s="40">
        <f t="shared" si="49"/>
        <v>26.400000000000105</v>
      </c>
      <c r="F266" s="17">
        <f t="shared" si="40"/>
        <v>2000.0000008831432</v>
      </c>
      <c r="H266" s="47" t="b">
        <f t="shared" si="41"/>
        <v>0</v>
      </c>
      <c r="I266" s="47">
        <f t="shared" si="42"/>
        <v>25</v>
      </c>
      <c r="J266" s="47">
        <f t="shared" si="43"/>
        <v>26</v>
      </c>
      <c r="K266" s="1" t="str">
        <f t="shared" si="44"/>
        <v/>
      </c>
      <c r="L266" s="1" t="str">
        <f t="shared" si="45"/>
        <v/>
      </c>
      <c r="M266" s="1" t="str">
        <f t="shared" si="46"/>
        <v/>
      </c>
      <c r="N266" s="1" t="str">
        <f t="shared" si="47"/>
        <v/>
      </c>
      <c r="O266" s="1">
        <f t="shared" si="48"/>
        <v>0</v>
      </c>
    </row>
    <row r="267" spans="5:15" x14ac:dyDescent="0.2">
      <c r="E267" s="40">
        <f t="shared" si="49"/>
        <v>26.500000000000107</v>
      </c>
      <c r="F267" s="17">
        <f t="shared" si="40"/>
        <v>2000.0000008831432</v>
      </c>
      <c r="H267" s="47" t="b">
        <f t="shared" si="41"/>
        <v>0</v>
      </c>
      <c r="I267" s="47">
        <f t="shared" si="42"/>
        <v>25</v>
      </c>
      <c r="J267" s="47">
        <f t="shared" si="43"/>
        <v>26</v>
      </c>
      <c r="K267" s="1" t="str">
        <f t="shared" si="44"/>
        <v/>
      </c>
      <c r="L267" s="1" t="str">
        <f t="shared" si="45"/>
        <v/>
      </c>
      <c r="M267" s="1" t="str">
        <f t="shared" si="46"/>
        <v/>
      </c>
      <c r="N267" s="1" t="str">
        <f t="shared" si="47"/>
        <v/>
      </c>
      <c r="O267" s="1">
        <f t="shared" si="48"/>
        <v>0</v>
      </c>
    </row>
    <row r="268" spans="5:15" x14ac:dyDescent="0.2">
      <c r="E268" s="40">
        <f t="shared" si="49"/>
        <v>26.600000000000108</v>
      </c>
      <c r="F268" s="17">
        <f t="shared" si="40"/>
        <v>2000.0000008831432</v>
      </c>
      <c r="H268" s="47" t="b">
        <f t="shared" si="41"/>
        <v>0</v>
      </c>
      <c r="I268" s="47">
        <f t="shared" si="42"/>
        <v>25</v>
      </c>
      <c r="J268" s="47">
        <f t="shared" si="43"/>
        <v>26</v>
      </c>
      <c r="K268" s="1" t="str">
        <f t="shared" si="44"/>
        <v/>
      </c>
      <c r="L268" s="1" t="str">
        <f t="shared" si="45"/>
        <v/>
      </c>
      <c r="M268" s="1" t="str">
        <f t="shared" si="46"/>
        <v/>
      </c>
      <c r="N268" s="1" t="str">
        <f t="shared" si="47"/>
        <v/>
      </c>
      <c r="O268" s="1">
        <f t="shared" si="48"/>
        <v>0</v>
      </c>
    </row>
    <row r="269" spans="5:15" x14ac:dyDescent="0.2">
      <c r="E269" s="40">
        <f t="shared" si="49"/>
        <v>26.700000000000109</v>
      </c>
      <c r="F269" s="17">
        <f t="shared" si="40"/>
        <v>2000.0000008831432</v>
      </c>
      <c r="H269" s="47" t="b">
        <f t="shared" si="41"/>
        <v>0</v>
      </c>
      <c r="I269" s="47">
        <f t="shared" si="42"/>
        <v>25</v>
      </c>
      <c r="J269" s="47">
        <f t="shared" si="43"/>
        <v>26</v>
      </c>
      <c r="K269" s="1" t="str">
        <f t="shared" si="44"/>
        <v/>
      </c>
      <c r="L269" s="1" t="str">
        <f t="shared" si="45"/>
        <v/>
      </c>
      <c r="M269" s="1" t="str">
        <f t="shared" si="46"/>
        <v/>
      </c>
      <c r="N269" s="1" t="str">
        <f t="shared" si="47"/>
        <v/>
      </c>
      <c r="O269" s="1">
        <f t="shared" si="48"/>
        <v>0</v>
      </c>
    </row>
    <row r="270" spans="5:15" x14ac:dyDescent="0.2">
      <c r="E270" s="40">
        <f t="shared" si="49"/>
        <v>26.800000000000111</v>
      </c>
      <c r="F270" s="17">
        <f t="shared" si="40"/>
        <v>2000.0000008831432</v>
      </c>
      <c r="H270" s="47" t="b">
        <f t="shared" si="41"/>
        <v>0</v>
      </c>
      <c r="I270" s="47">
        <f t="shared" si="42"/>
        <v>25</v>
      </c>
      <c r="J270" s="47">
        <f t="shared" si="43"/>
        <v>26</v>
      </c>
      <c r="K270" s="1" t="str">
        <f t="shared" si="44"/>
        <v/>
      </c>
      <c r="L270" s="1" t="str">
        <f t="shared" si="45"/>
        <v/>
      </c>
      <c r="M270" s="1" t="str">
        <f t="shared" si="46"/>
        <v/>
      </c>
      <c r="N270" s="1" t="str">
        <f t="shared" si="47"/>
        <v/>
      </c>
      <c r="O270" s="1">
        <f t="shared" si="48"/>
        <v>0</v>
      </c>
    </row>
    <row r="271" spans="5:15" x14ac:dyDescent="0.2">
      <c r="E271" s="40">
        <f t="shared" si="49"/>
        <v>26.900000000000112</v>
      </c>
      <c r="F271" s="17">
        <f t="shared" si="40"/>
        <v>2000.0000008831432</v>
      </c>
      <c r="H271" s="47" t="b">
        <f t="shared" si="41"/>
        <v>0</v>
      </c>
      <c r="I271" s="47">
        <f t="shared" si="42"/>
        <v>25</v>
      </c>
      <c r="J271" s="47">
        <f t="shared" si="43"/>
        <v>26</v>
      </c>
      <c r="K271" s="1" t="str">
        <f t="shared" si="44"/>
        <v/>
      </c>
      <c r="L271" s="1" t="str">
        <f t="shared" si="45"/>
        <v/>
      </c>
      <c r="M271" s="1" t="str">
        <f t="shared" si="46"/>
        <v/>
      </c>
      <c r="N271" s="1" t="str">
        <f t="shared" si="47"/>
        <v/>
      </c>
      <c r="O271" s="1">
        <f t="shared" si="48"/>
        <v>0</v>
      </c>
    </row>
    <row r="272" spans="5:15" x14ac:dyDescent="0.2">
      <c r="E272" s="40">
        <f t="shared" si="49"/>
        <v>27.000000000000114</v>
      </c>
      <c r="F272" s="17">
        <f t="shared" si="40"/>
        <v>2000.0000008831432</v>
      </c>
      <c r="H272" s="47" t="b">
        <f t="shared" si="41"/>
        <v>0</v>
      </c>
      <c r="I272" s="47">
        <f t="shared" si="42"/>
        <v>25</v>
      </c>
      <c r="J272" s="47">
        <f t="shared" si="43"/>
        <v>26</v>
      </c>
      <c r="K272" s="1" t="str">
        <f t="shared" si="44"/>
        <v/>
      </c>
      <c r="L272" s="1" t="str">
        <f t="shared" si="45"/>
        <v/>
      </c>
      <c r="M272" s="1" t="str">
        <f t="shared" si="46"/>
        <v/>
      </c>
      <c r="N272" s="1" t="str">
        <f t="shared" si="47"/>
        <v/>
      </c>
      <c r="O272" s="1">
        <f t="shared" si="48"/>
        <v>0</v>
      </c>
    </row>
    <row r="273" spans="5:15" x14ac:dyDescent="0.2">
      <c r="E273" s="40">
        <f t="shared" si="49"/>
        <v>27.100000000000115</v>
      </c>
      <c r="F273" s="17">
        <f t="shared" si="40"/>
        <v>2000.0000008831432</v>
      </c>
      <c r="H273" s="47" t="b">
        <f t="shared" si="41"/>
        <v>0</v>
      </c>
      <c r="I273" s="47">
        <f t="shared" si="42"/>
        <v>25</v>
      </c>
      <c r="J273" s="47">
        <f t="shared" si="43"/>
        <v>26</v>
      </c>
      <c r="K273" s="1" t="str">
        <f t="shared" si="44"/>
        <v/>
      </c>
      <c r="L273" s="1" t="str">
        <f t="shared" si="45"/>
        <v/>
      </c>
      <c r="M273" s="1" t="str">
        <f t="shared" si="46"/>
        <v/>
      </c>
      <c r="N273" s="1" t="str">
        <f t="shared" si="47"/>
        <v/>
      </c>
      <c r="O273" s="1">
        <f t="shared" si="48"/>
        <v>0</v>
      </c>
    </row>
    <row r="274" spans="5:15" x14ac:dyDescent="0.2">
      <c r="E274" s="40">
        <f t="shared" si="49"/>
        <v>27.200000000000117</v>
      </c>
      <c r="F274" s="17">
        <f t="shared" si="40"/>
        <v>2000.0000008831432</v>
      </c>
      <c r="H274" s="47" t="b">
        <f t="shared" si="41"/>
        <v>0</v>
      </c>
      <c r="I274" s="47">
        <f t="shared" si="42"/>
        <v>25</v>
      </c>
      <c r="J274" s="47">
        <f t="shared" si="43"/>
        <v>26</v>
      </c>
      <c r="K274" s="1" t="str">
        <f t="shared" si="44"/>
        <v/>
      </c>
      <c r="L274" s="1" t="str">
        <f t="shared" si="45"/>
        <v/>
      </c>
      <c r="M274" s="1" t="str">
        <f t="shared" si="46"/>
        <v/>
      </c>
      <c r="N274" s="1" t="str">
        <f t="shared" si="47"/>
        <v/>
      </c>
      <c r="O274" s="1">
        <f t="shared" si="48"/>
        <v>0</v>
      </c>
    </row>
    <row r="275" spans="5:15" x14ac:dyDescent="0.2">
      <c r="E275" s="40">
        <f t="shared" si="49"/>
        <v>27.300000000000118</v>
      </c>
      <c r="F275" s="17">
        <f t="shared" si="40"/>
        <v>2000.0000008831432</v>
      </c>
      <c r="H275" s="47" t="b">
        <f t="shared" si="41"/>
        <v>0</v>
      </c>
      <c r="I275" s="47">
        <f t="shared" si="42"/>
        <v>25</v>
      </c>
      <c r="J275" s="47">
        <f t="shared" si="43"/>
        <v>26</v>
      </c>
      <c r="K275" s="1" t="str">
        <f t="shared" si="44"/>
        <v/>
      </c>
      <c r="L275" s="1" t="str">
        <f t="shared" si="45"/>
        <v/>
      </c>
      <c r="M275" s="1" t="str">
        <f t="shared" si="46"/>
        <v/>
      </c>
      <c r="N275" s="1" t="str">
        <f t="shared" si="47"/>
        <v/>
      </c>
      <c r="O275" s="1">
        <f t="shared" si="48"/>
        <v>0</v>
      </c>
    </row>
    <row r="276" spans="5:15" x14ac:dyDescent="0.2">
      <c r="E276" s="40">
        <f t="shared" si="49"/>
        <v>27.400000000000119</v>
      </c>
      <c r="F276" s="17">
        <f t="shared" si="40"/>
        <v>2000.0000008831432</v>
      </c>
      <c r="H276" s="47" t="b">
        <f t="shared" si="41"/>
        <v>0</v>
      </c>
      <c r="I276" s="47">
        <f t="shared" si="42"/>
        <v>25</v>
      </c>
      <c r="J276" s="47">
        <f t="shared" si="43"/>
        <v>26</v>
      </c>
      <c r="K276" s="1" t="str">
        <f t="shared" si="44"/>
        <v/>
      </c>
      <c r="L276" s="1" t="str">
        <f t="shared" si="45"/>
        <v/>
      </c>
      <c r="M276" s="1" t="str">
        <f t="shared" si="46"/>
        <v/>
      </c>
      <c r="N276" s="1" t="str">
        <f t="shared" si="47"/>
        <v/>
      </c>
      <c r="O276" s="1">
        <f t="shared" si="48"/>
        <v>0</v>
      </c>
    </row>
    <row r="277" spans="5:15" x14ac:dyDescent="0.2">
      <c r="E277" s="40">
        <f t="shared" si="49"/>
        <v>27.500000000000121</v>
      </c>
      <c r="F277" s="17">
        <f t="shared" si="40"/>
        <v>2000.0000008831432</v>
      </c>
      <c r="H277" s="47" t="b">
        <f t="shared" si="41"/>
        <v>0</v>
      </c>
      <c r="I277" s="47">
        <f t="shared" si="42"/>
        <v>25</v>
      </c>
      <c r="J277" s="47">
        <f t="shared" si="43"/>
        <v>26</v>
      </c>
      <c r="K277" s="1" t="str">
        <f t="shared" si="44"/>
        <v/>
      </c>
      <c r="L277" s="1" t="str">
        <f t="shared" si="45"/>
        <v/>
      </c>
      <c r="M277" s="1" t="str">
        <f t="shared" si="46"/>
        <v/>
      </c>
      <c r="N277" s="1" t="str">
        <f t="shared" si="47"/>
        <v/>
      </c>
      <c r="O277" s="1">
        <f t="shared" si="48"/>
        <v>0</v>
      </c>
    </row>
    <row r="278" spans="5:15" x14ac:dyDescent="0.2">
      <c r="E278" s="40">
        <f t="shared" si="49"/>
        <v>27.600000000000122</v>
      </c>
      <c r="F278" s="17">
        <f t="shared" si="40"/>
        <v>2000.0000008831432</v>
      </c>
      <c r="H278" s="47" t="b">
        <f t="shared" si="41"/>
        <v>0</v>
      </c>
      <c r="I278" s="47">
        <f t="shared" si="42"/>
        <v>25</v>
      </c>
      <c r="J278" s="47">
        <f t="shared" si="43"/>
        <v>26</v>
      </c>
      <c r="K278" s="1" t="str">
        <f t="shared" si="44"/>
        <v/>
      </c>
      <c r="L278" s="1" t="str">
        <f t="shared" si="45"/>
        <v/>
      </c>
      <c r="M278" s="1" t="str">
        <f t="shared" si="46"/>
        <v/>
      </c>
      <c r="N278" s="1" t="str">
        <f t="shared" si="47"/>
        <v/>
      </c>
      <c r="O278" s="1">
        <f t="shared" si="48"/>
        <v>0</v>
      </c>
    </row>
    <row r="279" spans="5:15" x14ac:dyDescent="0.2">
      <c r="E279" s="40">
        <f t="shared" si="49"/>
        <v>27.700000000000124</v>
      </c>
      <c r="F279" s="17">
        <f t="shared" si="40"/>
        <v>2000.0000008831432</v>
      </c>
      <c r="H279" s="47" t="b">
        <f t="shared" si="41"/>
        <v>0</v>
      </c>
      <c r="I279" s="47">
        <f t="shared" si="42"/>
        <v>25</v>
      </c>
      <c r="J279" s="47">
        <f t="shared" si="43"/>
        <v>26</v>
      </c>
      <c r="K279" s="1" t="str">
        <f t="shared" si="44"/>
        <v/>
      </c>
      <c r="L279" s="1" t="str">
        <f t="shared" si="45"/>
        <v/>
      </c>
      <c r="M279" s="1" t="str">
        <f t="shared" si="46"/>
        <v/>
      </c>
      <c r="N279" s="1" t="str">
        <f t="shared" si="47"/>
        <v/>
      </c>
      <c r="O279" s="1">
        <f t="shared" si="48"/>
        <v>0</v>
      </c>
    </row>
    <row r="280" spans="5:15" x14ac:dyDescent="0.2">
      <c r="E280" s="40">
        <f t="shared" si="49"/>
        <v>27.800000000000125</v>
      </c>
      <c r="F280" s="17">
        <f t="shared" si="40"/>
        <v>2000.0000008831432</v>
      </c>
      <c r="H280" s="47" t="b">
        <f t="shared" si="41"/>
        <v>0</v>
      </c>
      <c r="I280" s="47">
        <f t="shared" si="42"/>
        <v>25</v>
      </c>
      <c r="J280" s="47">
        <f t="shared" si="43"/>
        <v>26</v>
      </c>
      <c r="K280" s="1" t="str">
        <f t="shared" si="44"/>
        <v/>
      </c>
      <c r="L280" s="1" t="str">
        <f t="shared" si="45"/>
        <v/>
      </c>
      <c r="M280" s="1" t="str">
        <f t="shared" si="46"/>
        <v/>
      </c>
      <c r="N280" s="1" t="str">
        <f t="shared" si="47"/>
        <v/>
      </c>
      <c r="O280" s="1">
        <f t="shared" si="48"/>
        <v>0</v>
      </c>
    </row>
    <row r="281" spans="5:15" x14ac:dyDescent="0.2">
      <c r="E281" s="40">
        <f t="shared" si="49"/>
        <v>27.900000000000126</v>
      </c>
      <c r="F281" s="17">
        <f t="shared" si="40"/>
        <v>2000.0000008831432</v>
      </c>
      <c r="H281" s="47" t="b">
        <f t="shared" si="41"/>
        <v>0</v>
      </c>
      <c r="I281" s="47">
        <f t="shared" si="42"/>
        <v>25</v>
      </c>
      <c r="J281" s="47">
        <f t="shared" si="43"/>
        <v>26</v>
      </c>
      <c r="K281" s="1" t="str">
        <f t="shared" si="44"/>
        <v/>
      </c>
      <c r="L281" s="1" t="str">
        <f t="shared" si="45"/>
        <v/>
      </c>
      <c r="M281" s="1" t="str">
        <f t="shared" si="46"/>
        <v/>
      </c>
      <c r="N281" s="1" t="str">
        <f t="shared" si="47"/>
        <v/>
      </c>
      <c r="O281" s="1">
        <f t="shared" si="48"/>
        <v>0</v>
      </c>
    </row>
    <row r="282" spans="5:15" x14ac:dyDescent="0.2">
      <c r="E282" s="40">
        <f t="shared" si="49"/>
        <v>28.000000000000128</v>
      </c>
      <c r="F282" s="17">
        <f t="shared" si="40"/>
        <v>2000.0000008831432</v>
      </c>
      <c r="H282" s="47" t="b">
        <f t="shared" si="41"/>
        <v>0</v>
      </c>
      <c r="I282" s="47">
        <f t="shared" si="42"/>
        <v>25</v>
      </c>
      <c r="J282" s="47">
        <f t="shared" si="43"/>
        <v>26</v>
      </c>
      <c r="K282" s="1" t="str">
        <f t="shared" si="44"/>
        <v/>
      </c>
      <c r="L282" s="1" t="str">
        <f t="shared" si="45"/>
        <v/>
      </c>
      <c r="M282" s="1" t="str">
        <f t="shared" si="46"/>
        <v/>
      </c>
      <c r="N282" s="1" t="str">
        <f t="shared" si="47"/>
        <v/>
      </c>
      <c r="O282" s="1">
        <f t="shared" si="48"/>
        <v>0</v>
      </c>
    </row>
    <row r="283" spans="5:15" x14ac:dyDescent="0.2">
      <c r="E283" s="40">
        <f t="shared" si="49"/>
        <v>28.100000000000129</v>
      </c>
      <c r="F283" s="17">
        <f t="shared" si="40"/>
        <v>2000.0000008831432</v>
      </c>
      <c r="H283" s="47" t="b">
        <f t="shared" si="41"/>
        <v>0</v>
      </c>
      <c r="I283" s="47">
        <f t="shared" si="42"/>
        <v>25</v>
      </c>
      <c r="J283" s="47">
        <f t="shared" si="43"/>
        <v>26</v>
      </c>
      <c r="K283" s="1" t="str">
        <f t="shared" si="44"/>
        <v/>
      </c>
      <c r="L283" s="1" t="str">
        <f t="shared" si="45"/>
        <v/>
      </c>
      <c r="M283" s="1" t="str">
        <f t="shared" si="46"/>
        <v/>
      </c>
      <c r="N283" s="1" t="str">
        <f t="shared" si="47"/>
        <v/>
      </c>
      <c r="O283" s="1">
        <f t="shared" si="48"/>
        <v>0</v>
      </c>
    </row>
    <row r="284" spans="5:15" x14ac:dyDescent="0.2">
      <c r="E284" s="40">
        <f t="shared" si="49"/>
        <v>28.200000000000131</v>
      </c>
      <c r="F284" s="17">
        <f t="shared" si="40"/>
        <v>2000.0000008831432</v>
      </c>
      <c r="H284" s="47" t="b">
        <f t="shared" si="41"/>
        <v>0</v>
      </c>
      <c r="I284" s="47">
        <f t="shared" si="42"/>
        <v>25</v>
      </c>
      <c r="J284" s="47">
        <f t="shared" si="43"/>
        <v>26</v>
      </c>
      <c r="K284" s="1" t="str">
        <f t="shared" si="44"/>
        <v/>
      </c>
      <c r="L284" s="1" t="str">
        <f t="shared" si="45"/>
        <v/>
      </c>
      <c r="M284" s="1" t="str">
        <f t="shared" si="46"/>
        <v/>
      </c>
      <c r="N284" s="1" t="str">
        <f t="shared" si="47"/>
        <v/>
      </c>
      <c r="O284" s="1">
        <f t="shared" si="48"/>
        <v>0</v>
      </c>
    </row>
    <row r="285" spans="5:15" x14ac:dyDescent="0.2">
      <c r="E285" s="40">
        <f t="shared" si="49"/>
        <v>28.300000000000132</v>
      </c>
      <c r="F285" s="17">
        <f t="shared" si="40"/>
        <v>2000.0000008831432</v>
      </c>
      <c r="H285" s="47" t="b">
        <f t="shared" si="41"/>
        <v>0</v>
      </c>
      <c r="I285" s="47">
        <f t="shared" si="42"/>
        <v>25</v>
      </c>
      <c r="J285" s="47">
        <f t="shared" si="43"/>
        <v>26</v>
      </c>
      <c r="K285" s="1" t="str">
        <f t="shared" si="44"/>
        <v/>
      </c>
      <c r="L285" s="1" t="str">
        <f t="shared" si="45"/>
        <v/>
      </c>
      <c r="M285" s="1" t="str">
        <f t="shared" si="46"/>
        <v/>
      </c>
      <c r="N285" s="1" t="str">
        <f t="shared" si="47"/>
        <v/>
      </c>
      <c r="O285" s="1">
        <f t="shared" si="48"/>
        <v>0</v>
      </c>
    </row>
    <row r="286" spans="5:15" x14ac:dyDescent="0.2">
      <c r="E286" s="40">
        <f t="shared" si="49"/>
        <v>28.400000000000134</v>
      </c>
      <c r="F286" s="17">
        <f t="shared" si="40"/>
        <v>2000.0000008831432</v>
      </c>
      <c r="H286" s="47" t="b">
        <f t="shared" si="41"/>
        <v>0</v>
      </c>
      <c r="I286" s="47">
        <f t="shared" si="42"/>
        <v>25</v>
      </c>
      <c r="J286" s="47">
        <f t="shared" si="43"/>
        <v>26</v>
      </c>
      <c r="K286" s="1" t="str">
        <f t="shared" si="44"/>
        <v/>
      </c>
      <c r="L286" s="1" t="str">
        <f t="shared" si="45"/>
        <v/>
      </c>
      <c r="M286" s="1" t="str">
        <f t="shared" si="46"/>
        <v/>
      </c>
      <c r="N286" s="1" t="str">
        <f t="shared" si="47"/>
        <v/>
      </c>
      <c r="O286" s="1">
        <f t="shared" si="48"/>
        <v>0</v>
      </c>
    </row>
    <row r="287" spans="5:15" x14ac:dyDescent="0.2">
      <c r="E287" s="40">
        <f t="shared" si="49"/>
        <v>28.500000000000135</v>
      </c>
      <c r="F287" s="17">
        <f t="shared" si="40"/>
        <v>2000.0000008831432</v>
      </c>
      <c r="H287" s="47" t="b">
        <f t="shared" si="41"/>
        <v>0</v>
      </c>
      <c r="I287" s="47">
        <f t="shared" si="42"/>
        <v>25</v>
      </c>
      <c r="J287" s="47">
        <f t="shared" si="43"/>
        <v>26</v>
      </c>
      <c r="K287" s="1" t="str">
        <f t="shared" si="44"/>
        <v/>
      </c>
      <c r="L287" s="1" t="str">
        <f t="shared" si="45"/>
        <v/>
      </c>
      <c r="M287" s="1" t="str">
        <f t="shared" si="46"/>
        <v/>
      </c>
      <c r="N287" s="1" t="str">
        <f t="shared" si="47"/>
        <v/>
      </c>
      <c r="O287" s="1">
        <f t="shared" si="48"/>
        <v>0</v>
      </c>
    </row>
    <row r="288" spans="5:15" x14ac:dyDescent="0.2">
      <c r="E288" s="40">
        <f t="shared" si="49"/>
        <v>28.600000000000136</v>
      </c>
      <c r="F288" s="17">
        <f t="shared" si="40"/>
        <v>2000.0000008831432</v>
      </c>
      <c r="H288" s="47" t="b">
        <f t="shared" si="41"/>
        <v>0</v>
      </c>
      <c r="I288" s="47">
        <f t="shared" si="42"/>
        <v>25</v>
      </c>
      <c r="J288" s="47">
        <f t="shared" si="43"/>
        <v>26</v>
      </c>
      <c r="K288" s="1" t="str">
        <f t="shared" si="44"/>
        <v/>
      </c>
      <c r="L288" s="1" t="str">
        <f t="shared" si="45"/>
        <v/>
      </c>
      <c r="M288" s="1" t="str">
        <f t="shared" si="46"/>
        <v/>
      </c>
      <c r="N288" s="1" t="str">
        <f t="shared" si="47"/>
        <v/>
      </c>
      <c r="O288" s="1">
        <f t="shared" si="48"/>
        <v>0</v>
      </c>
    </row>
    <row r="289" spans="5:15" x14ac:dyDescent="0.2">
      <c r="E289" s="40">
        <f t="shared" si="49"/>
        <v>28.700000000000138</v>
      </c>
      <c r="F289" s="17">
        <f t="shared" si="40"/>
        <v>2000.0000008831432</v>
      </c>
      <c r="H289" s="47" t="b">
        <f t="shared" si="41"/>
        <v>0</v>
      </c>
      <c r="I289" s="47">
        <f t="shared" si="42"/>
        <v>25</v>
      </c>
      <c r="J289" s="47">
        <f t="shared" si="43"/>
        <v>26</v>
      </c>
      <c r="K289" s="1" t="str">
        <f t="shared" si="44"/>
        <v/>
      </c>
      <c r="L289" s="1" t="str">
        <f t="shared" si="45"/>
        <v/>
      </c>
      <c r="M289" s="1" t="str">
        <f t="shared" si="46"/>
        <v/>
      </c>
      <c r="N289" s="1" t="str">
        <f t="shared" si="47"/>
        <v/>
      </c>
      <c r="O289" s="1">
        <f t="shared" si="48"/>
        <v>0</v>
      </c>
    </row>
    <row r="290" spans="5:15" x14ac:dyDescent="0.2">
      <c r="E290" s="40">
        <f t="shared" si="49"/>
        <v>28.800000000000139</v>
      </c>
      <c r="F290" s="17">
        <f t="shared" si="40"/>
        <v>2000.0000008831432</v>
      </c>
      <c r="H290" s="47" t="b">
        <f t="shared" si="41"/>
        <v>0</v>
      </c>
      <c r="I290" s="47">
        <f t="shared" si="42"/>
        <v>25</v>
      </c>
      <c r="J290" s="47">
        <f t="shared" si="43"/>
        <v>26</v>
      </c>
      <c r="K290" s="1" t="str">
        <f t="shared" si="44"/>
        <v/>
      </c>
      <c r="L290" s="1" t="str">
        <f t="shared" si="45"/>
        <v/>
      </c>
      <c r="M290" s="1" t="str">
        <f t="shared" si="46"/>
        <v/>
      </c>
      <c r="N290" s="1" t="str">
        <f t="shared" si="47"/>
        <v/>
      </c>
      <c r="O290" s="1">
        <f t="shared" si="48"/>
        <v>0</v>
      </c>
    </row>
    <row r="291" spans="5:15" x14ac:dyDescent="0.2">
      <c r="E291" s="40">
        <f t="shared" si="49"/>
        <v>28.900000000000141</v>
      </c>
      <c r="F291" s="17">
        <f t="shared" si="40"/>
        <v>2000.0000008831432</v>
      </c>
      <c r="H291" s="47" t="b">
        <f t="shared" si="41"/>
        <v>0</v>
      </c>
      <c r="I291" s="47">
        <f t="shared" si="42"/>
        <v>25</v>
      </c>
      <c r="J291" s="47">
        <f t="shared" si="43"/>
        <v>26</v>
      </c>
      <c r="K291" s="1" t="str">
        <f t="shared" si="44"/>
        <v/>
      </c>
      <c r="L291" s="1" t="str">
        <f t="shared" si="45"/>
        <v/>
      </c>
      <c r="M291" s="1" t="str">
        <f t="shared" si="46"/>
        <v/>
      </c>
      <c r="N291" s="1" t="str">
        <f t="shared" si="47"/>
        <v/>
      </c>
      <c r="O291" s="1">
        <f t="shared" si="48"/>
        <v>0</v>
      </c>
    </row>
    <row r="292" spans="5:15" x14ac:dyDescent="0.2">
      <c r="E292" s="40">
        <f t="shared" si="49"/>
        <v>29.000000000000142</v>
      </c>
      <c r="F292" s="17">
        <f t="shared" si="40"/>
        <v>2000.0000008831432</v>
      </c>
      <c r="H292" s="47" t="b">
        <f t="shared" si="41"/>
        <v>0</v>
      </c>
      <c r="I292" s="47">
        <f t="shared" si="42"/>
        <v>25</v>
      </c>
      <c r="J292" s="47">
        <f t="shared" si="43"/>
        <v>26</v>
      </c>
      <c r="K292" s="1" t="str">
        <f t="shared" si="44"/>
        <v/>
      </c>
      <c r="L292" s="1" t="str">
        <f t="shared" si="45"/>
        <v/>
      </c>
      <c r="M292" s="1" t="str">
        <f t="shared" si="46"/>
        <v/>
      </c>
      <c r="N292" s="1" t="str">
        <f t="shared" si="47"/>
        <v/>
      </c>
      <c r="O292" s="1">
        <f t="shared" si="48"/>
        <v>0</v>
      </c>
    </row>
    <row r="293" spans="5:15" x14ac:dyDescent="0.2">
      <c r="E293" s="40">
        <f t="shared" si="49"/>
        <v>29.100000000000144</v>
      </c>
      <c r="F293" s="17">
        <f t="shared" si="40"/>
        <v>2000.0000008831432</v>
      </c>
      <c r="H293" s="47" t="b">
        <f t="shared" si="41"/>
        <v>0</v>
      </c>
      <c r="I293" s="47">
        <f t="shared" si="42"/>
        <v>25</v>
      </c>
      <c r="J293" s="47">
        <f t="shared" si="43"/>
        <v>26</v>
      </c>
      <c r="K293" s="1" t="str">
        <f t="shared" si="44"/>
        <v/>
      </c>
      <c r="L293" s="1" t="str">
        <f t="shared" si="45"/>
        <v/>
      </c>
      <c r="M293" s="1" t="str">
        <f t="shared" si="46"/>
        <v/>
      </c>
      <c r="N293" s="1" t="str">
        <f t="shared" si="47"/>
        <v/>
      </c>
      <c r="O293" s="1">
        <f t="shared" si="48"/>
        <v>0</v>
      </c>
    </row>
    <row r="294" spans="5:15" x14ac:dyDescent="0.2">
      <c r="E294" s="40">
        <f t="shared" si="49"/>
        <v>29.200000000000145</v>
      </c>
      <c r="F294" s="17">
        <f t="shared" si="40"/>
        <v>2000.0000008831432</v>
      </c>
      <c r="H294" s="47" t="b">
        <f t="shared" si="41"/>
        <v>0</v>
      </c>
      <c r="I294" s="47">
        <f t="shared" si="42"/>
        <v>25</v>
      </c>
      <c r="J294" s="47">
        <f t="shared" si="43"/>
        <v>26</v>
      </c>
      <c r="K294" s="1" t="str">
        <f t="shared" si="44"/>
        <v/>
      </c>
      <c r="L294" s="1" t="str">
        <f t="shared" si="45"/>
        <v/>
      </c>
      <c r="M294" s="1" t="str">
        <f t="shared" si="46"/>
        <v/>
      </c>
      <c r="N294" s="1" t="str">
        <f t="shared" si="47"/>
        <v/>
      </c>
      <c r="O294" s="1">
        <f t="shared" si="48"/>
        <v>0</v>
      </c>
    </row>
    <row r="295" spans="5:15" x14ac:dyDescent="0.2">
      <c r="E295" s="40">
        <f t="shared" si="49"/>
        <v>29.300000000000146</v>
      </c>
      <c r="F295" s="17">
        <f t="shared" si="40"/>
        <v>2000.0000008831432</v>
      </c>
      <c r="H295" s="47" t="b">
        <f t="shared" si="41"/>
        <v>0</v>
      </c>
      <c r="I295" s="47">
        <f t="shared" si="42"/>
        <v>25</v>
      </c>
      <c r="J295" s="47">
        <f t="shared" si="43"/>
        <v>26</v>
      </c>
      <c r="K295" s="1" t="str">
        <f t="shared" si="44"/>
        <v/>
      </c>
      <c r="L295" s="1" t="str">
        <f t="shared" si="45"/>
        <v/>
      </c>
      <c r="M295" s="1" t="str">
        <f t="shared" si="46"/>
        <v/>
      </c>
      <c r="N295" s="1" t="str">
        <f t="shared" si="47"/>
        <v/>
      </c>
      <c r="O295" s="1">
        <f t="shared" si="48"/>
        <v>0</v>
      </c>
    </row>
    <row r="296" spans="5:15" x14ac:dyDescent="0.2">
      <c r="E296" s="40">
        <f t="shared" si="49"/>
        <v>29.400000000000148</v>
      </c>
      <c r="F296" s="17">
        <f t="shared" si="40"/>
        <v>2000.0000008831432</v>
      </c>
      <c r="H296" s="47" t="b">
        <f t="shared" si="41"/>
        <v>0</v>
      </c>
      <c r="I296" s="47">
        <f t="shared" si="42"/>
        <v>25</v>
      </c>
      <c r="J296" s="47">
        <f t="shared" si="43"/>
        <v>26</v>
      </c>
      <c r="K296" s="1" t="str">
        <f t="shared" si="44"/>
        <v/>
      </c>
      <c r="L296" s="1" t="str">
        <f t="shared" si="45"/>
        <v/>
      </c>
      <c r="M296" s="1" t="str">
        <f t="shared" si="46"/>
        <v/>
      </c>
      <c r="N296" s="1" t="str">
        <f t="shared" si="47"/>
        <v/>
      </c>
      <c r="O296" s="1">
        <f t="shared" si="48"/>
        <v>0</v>
      </c>
    </row>
    <row r="297" spans="5:15" x14ac:dyDescent="0.2">
      <c r="E297" s="40">
        <f t="shared" si="49"/>
        <v>29.500000000000149</v>
      </c>
      <c r="F297" s="17">
        <f t="shared" si="40"/>
        <v>2000.0000008831432</v>
      </c>
      <c r="H297" s="47" t="b">
        <f t="shared" si="41"/>
        <v>0</v>
      </c>
      <c r="I297" s="47">
        <f t="shared" si="42"/>
        <v>25</v>
      </c>
      <c r="J297" s="47">
        <f t="shared" si="43"/>
        <v>26</v>
      </c>
      <c r="K297" s="1" t="str">
        <f t="shared" si="44"/>
        <v/>
      </c>
      <c r="L297" s="1" t="str">
        <f t="shared" si="45"/>
        <v/>
      </c>
      <c r="M297" s="1" t="str">
        <f t="shared" si="46"/>
        <v/>
      </c>
      <c r="N297" s="1" t="str">
        <f t="shared" si="47"/>
        <v/>
      </c>
      <c r="O297" s="1">
        <f t="shared" si="48"/>
        <v>0</v>
      </c>
    </row>
    <row r="298" spans="5:15" x14ac:dyDescent="0.2">
      <c r="E298" s="40">
        <f t="shared" si="49"/>
        <v>29.600000000000151</v>
      </c>
      <c r="F298" s="17">
        <f t="shared" si="40"/>
        <v>2000.0000008831432</v>
      </c>
      <c r="H298" s="47" t="b">
        <f t="shared" si="41"/>
        <v>0</v>
      </c>
      <c r="I298" s="47">
        <f t="shared" si="42"/>
        <v>25</v>
      </c>
      <c r="J298" s="47">
        <f t="shared" si="43"/>
        <v>26</v>
      </c>
      <c r="K298" s="1" t="str">
        <f t="shared" si="44"/>
        <v/>
      </c>
      <c r="L298" s="1" t="str">
        <f t="shared" si="45"/>
        <v/>
      </c>
      <c r="M298" s="1" t="str">
        <f t="shared" si="46"/>
        <v/>
      </c>
      <c r="N298" s="1" t="str">
        <f t="shared" si="47"/>
        <v/>
      </c>
      <c r="O298" s="1">
        <f t="shared" si="48"/>
        <v>0</v>
      </c>
    </row>
    <row r="299" spans="5:15" x14ac:dyDescent="0.2">
      <c r="E299" s="40">
        <f t="shared" si="49"/>
        <v>29.700000000000152</v>
      </c>
      <c r="F299" s="17">
        <f t="shared" si="40"/>
        <v>2000.0000008831432</v>
      </c>
      <c r="H299" s="47" t="b">
        <f t="shared" si="41"/>
        <v>0</v>
      </c>
      <c r="I299" s="47">
        <f t="shared" si="42"/>
        <v>25</v>
      </c>
      <c r="J299" s="47">
        <f t="shared" si="43"/>
        <v>26</v>
      </c>
      <c r="K299" s="1" t="str">
        <f t="shared" si="44"/>
        <v/>
      </c>
      <c r="L299" s="1" t="str">
        <f t="shared" si="45"/>
        <v/>
      </c>
      <c r="M299" s="1" t="str">
        <f t="shared" si="46"/>
        <v/>
      </c>
      <c r="N299" s="1" t="str">
        <f t="shared" si="47"/>
        <v/>
      </c>
      <c r="O299" s="1">
        <f t="shared" si="48"/>
        <v>0</v>
      </c>
    </row>
    <row r="300" spans="5:15" x14ac:dyDescent="0.2">
      <c r="E300" s="40">
        <f t="shared" si="49"/>
        <v>29.800000000000153</v>
      </c>
      <c r="F300" s="17">
        <f t="shared" si="40"/>
        <v>2000.0000008831432</v>
      </c>
      <c r="H300" s="47" t="b">
        <f t="shared" si="41"/>
        <v>0</v>
      </c>
      <c r="I300" s="47">
        <f t="shared" si="42"/>
        <v>25</v>
      </c>
      <c r="J300" s="47">
        <f t="shared" si="43"/>
        <v>26</v>
      </c>
      <c r="K300" s="1" t="str">
        <f t="shared" si="44"/>
        <v/>
      </c>
      <c r="L300" s="1" t="str">
        <f t="shared" si="45"/>
        <v/>
      </c>
      <c r="M300" s="1" t="str">
        <f t="shared" si="46"/>
        <v/>
      </c>
      <c r="N300" s="1" t="str">
        <f t="shared" si="47"/>
        <v/>
      </c>
      <c r="O300" s="1">
        <f t="shared" si="48"/>
        <v>0</v>
      </c>
    </row>
    <row r="301" spans="5:15" x14ac:dyDescent="0.2">
      <c r="E301" s="40">
        <f t="shared" si="49"/>
        <v>29.900000000000155</v>
      </c>
      <c r="F301" s="17">
        <f t="shared" si="40"/>
        <v>2000.0000008831432</v>
      </c>
      <c r="H301" s="47" t="b">
        <f t="shared" si="41"/>
        <v>0</v>
      </c>
      <c r="I301" s="47">
        <f t="shared" si="42"/>
        <v>25</v>
      </c>
      <c r="J301" s="47">
        <f t="shared" si="43"/>
        <v>26</v>
      </c>
      <c r="K301" s="1" t="str">
        <f t="shared" si="44"/>
        <v/>
      </c>
      <c r="L301" s="1" t="str">
        <f t="shared" si="45"/>
        <v/>
      </c>
      <c r="M301" s="1" t="str">
        <f t="shared" si="46"/>
        <v/>
      </c>
      <c r="N301" s="1" t="str">
        <f t="shared" si="47"/>
        <v/>
      </c>
      <c r="O301" s="1">
        <f t="shared" si="48"/>
        <v>0</v>
      </c>
    </row>
    <row r="302" spans="5:15" x14ac:dyDescent="0.2">
      <c r="E302" s="40">
        <f t="shared" si="49"/>
        <v>30.000000000000156</v>
      </c>
      <c r="F302" s="17">
        <f t="shared" si="40"/>
        <v>2000.0000008831432</v>
      </c>
      <c r="H302" s="47" t="b">
        <f t="shared" si="41"/>
        <v>0</v>
      </c>
      <c r="I302" s="47">
        <f t="shared" si="42"/>
        <v>25</v>
      </c>
      <c r="J302" s="47">
        <f t="shared" si="43"/>
        <v>26</v>
      </c>
      <c r="K302" s="1" t="str">
        <f t="shared" si="44"/>
        <v/>
      </c>
      <c r="L302" s="1" t="str">
        <f t="shared" si="45"/>
        <v/>
      </c>
      <c r="M302" s="1" t="str">
        <f t="shared" si="46"/>
        <v/>
      </c>
      <c r="N302" s="1" t="str">
        <f t="shared" si="47"/>
        <v/>
      </c>
      <c r="O302" s="1">
        <f t="shared" si="48"/>
        <v>0</v>
      </c>
    </row>
    <row r="303" spans="5:15" x14ac:dyDescent="0.2">
      <c r="E303" s="40">
        <f t="shared" si="49"/>
        <v>30.100000000000158</v>
      </c>
      <c r="F303" s="17">
        <f t="shared" si="40"/>
        <v>2000.0000008831432</v>
      </c>
      <c r="H303" s="47" t="b">
        <f t="shared" si="41"/>
        <v>0</v>
      </c>
      <c r="I303" s="47">
        <f t="shared" si="42"/>
        <v>25</v>
      </c>
      <c r="J303" s="47">
        <f t="shared" si="43"/>
        <v>26</v>
      </c>
      <c r="K303" s="1" t="str">
        <f t="shared" si="44"/>
        <v/>
      </c>
      <c r="L303" s="1" t="str">
        <f t="shared" si="45"/>
        <v/>
      </c>
      <c r="M303" s="1" t="str">
        <f t="shared" si="46"/>
        <v/>
      </c>
      <c r="N303" s="1" t="str">
        <f t="shared" si="47"/>
        <v/>
      </c>
      <c r="O303" s="1">
        <f t="shared" si="48"/>
        <v>0</v>
      </c>
    </row>
    <row r="304" spans="5:15" x14ac:dyDescent="0.2">
      <c r="E304" s="40">
        <f t="shared" si="49"/>
        <v>30.200000000000159</v>
      </c>
      <c r="F304" s="17">
        <f t="shared" si="40"/>
        <v>2000.0000008831432</v>
      </c>
      <c r="H304" s="47" t="b">
        <f t="shared" si="41"/>
        <v>0</v>
      </c>
      <c r="I304" s="47">
        <f t="shared" si="42"/>
        <v>25</v>
      </c>
      <c r="J304" s="47">
        <f t="shared" si="43"/>
        <v>26</v>
      </c>
      <c r="K304" s="1" t="str">
        <f t="shared" si="44"/>
        <v/>
      </c>
      <c r="L304" s="1" t="str">
        <f t="shared" si="45"/>
        <v/>
      </c>
      <c r="M304" s="1" t="str">
        <f t="shared" si="46"/>
        <v/>
      </c>
      <c r="N304" s="1" t="str">
        <f t="shared" si="47"/>
        <v/>
      </c>
      <c r="O304" s="1">
        <f t="shared" si="48"/>
        <v>0</v>
      </c>
    </row>
    <row r="305" spans="5:15" x14ac:dyDescent="0.2">
      <c r="E305" s="40">
        <f t="shared" si="49"/>
        <v>30.300000000000161</v>
      </c>
      <c r="F305" s="17">
        <f t="shared" si="40"/>
        <v>2000.0000008831432</v>
      </c>
      <c r="H305" s="47" t="b">
        <f t="shared" si="41"/>
        <v>0</v>
      </c>
      <c r="I305" s="47">
        <f t="shared" si="42"/>
        <v>25</v>
      </c>
      <c r="J305" s="47">
        <f t="shared" si="43"/>
        <v>26</v>
      </c>
      <c r="K305" s="1" t="str">
        <f t="shared" si="44"/>
        <v/>
      </c>
      <c r="L305" s="1" t="str">
        <f t="shared" si="45"/>
        <v/>
      </c>
      <c r="M305" s="1" t="str">
        <f t="shared" si="46"/>
        <v/>
      </c>
      <c r="N305" s="1" t="str">
        <f t="shared" si="47"/>
        <v/>
      </c>
      <c r="O305" s="1">
        <f t="shared" si="48"/>
        <v>0</v>
      </c>
    </row>
    <row r="306" spans="5:15" x14ac:dyDescent="0.2">
      <c r="E306" s="40">
        <f t="shared" si="49"/>
        <v>30.400000000000162</v>
      </c>
      <c r="F306" s="17">
        <f t="shared" si="40"/>
        <v>2000.0000008831432</v>
      </c>
      <c r="H306" s="47" t="b">
        <f t="shared" si="41"/>
        <v>0</v>
      </c>
      <c r="I306" s="47">
        <f t="shared" si="42"/>
        <v>25</v>
      </c>
      <c r="J306" s="47">
        <f t="shared" si="43"/>
        <v>26</v>
      </c>
      <c r="K306" s="1" t="str">
        <f t="shared" si="44"/>
        <v/>
      </c>
      <c r="L306" s="1" t="str">
        <f t="shared" si="45"/>
        <v/>
      </c>
      <c r="M306" s="1" t="str">
        <f t="shared" si="46"/>
        <v/>
      </c>
      <c r="N306" s="1" t="str">
        <f t="shared" si="47"/>
        <v/>
      </c>
      <c r="O306" s="1">
        <f t="shared" si="48"/>
        <v>0</v>
      </c>
    </row>
    <row r="307" spans="5:15" x14ac:dyDescent="0.2">
      <c r="E307" s="40">
        <f t="shared" si="49"/>
        <v>30.500000000000163</v>
      </c>
      <c r="F307" s="17">
        <f t="shared" si="40"/>
        <v>2000.0000008831432</v>
      </c>
      <c r="H307" s="47" t="b">
        <f t="shared" si="41"/>
        <v>0</v>
      </c>
      <c r="I307" s="47">
        <f t="shared" si="42"/>
        <v>25</v>
      </c>
      <c r="J307" s="47">
        <f t="shared" si="43"/>
        <v>26</v>
      </c>
      <c r="K307" s="1" t="str">
        <f t="shared" si="44"/>
        <v/>
      </c>
      <c r="L307" s="1" t="str">
        <f t="shared" si="45"/>
        <v/>
      </c>
      <c r="M307" s="1" t="str">
        <f t="shared" si="46"/>
        <v/>
      </c>
      <c r="N307" s="1" t="str">
        <f t="shared" si="47"/>
        <v/>
      </c>
      <c r="O307" s="1">
        <f t="shared" si="48"/>
        <v>0</v>
      </c>
    </row>
    <row r="308" spans="5:15" x14ac:dyDescent="0.2">
      <c r="E308" s="40">
        <f t="shared" si="49"/>
        <v>30.600000000000165</v>
      </c>
      <c r="F308" s="17">
        <f t="shared" si="40"/>
        <v>2000.0000008831432</v>
      </c>
      <c r="H308" s="47" t="b">
        <f t="shared" si="41"/>
        <v>0</v>
      </c>
      <c r="I308" s="47">
        <f t="shared" si="42"/>
        <v>25</v>
      </c>
      <c r="J308" s="47">
        <f t="shared" si="43"/>
        <v>26</v>
      </c>
      <c r="K308" s="1" t="str">
        <f t="shared" si="44"/>
        <v/>
      </c>
      <c r="L308" s="1" t="str">
        <f t="shared" si="45"/>
        <v/>
      </c>
      <c r="M308" s="1" t="str">
        <f t="shared" si="46"/>
        <v/>
      </c>
      <c r="N308" s="1" t="str">
        <f t="shared" si="47"/>
        <v/>
      </c>
      <c r="O308" s="1">
        <f t="shared" si="48"/>
        <v>0</v>
      </c>
    </row>
    <row r="309" spans="5:15" x14ac:dyDescent="0.2">
      <c r="E309" s="40">
        <f t="shared" si="49"/>
        <v>30.700000000000166</v>
      </c>
      <c r="F309" s="17">
        <f t="shared" si="40"/>
        <v>2000.0000008831432</v>
      </c>
      <c r="H309" s="47" t="b">
        <f t="shared" si="41"/>
        <v>0</v>
      </c>
      <c r="I309" s="47">
        <f t="shared" si="42"/>
        <v>25</v>
      </c>
      <c r="J309" s="47">
        <f t="shared" si="43"/>
        <v>26</v>
      </c>
      <c r="K309" s="1" t="str">
        <f t="shared" si="44"/>
        <v/>
      </c>
      <c r="L309" s="1" t="str">
        <f t="shared" si="45"/>
        <v/>
      </c>
      <c r="M309" s="1" t="str">
        <f t="shared" si="46"/>
        <v/>
      </c>
      <c r="N309" s="1" t="str">
        <f t="shared" si="47"/>
        <v/>
      </c>
      <c r="O309" s="1">
        <f t="shared" si="48"/>
        <v>0</v>
      </c>
    </row>
    <row r="310" spans="5:15" x14ac:dyDescent="0.2">
      <c r="E310" s="40">
        <f t="shared" si="49"/>
        <v>30.800000000000168</v>
      </c>
      <c r="F310" s="17">
        <f t="shared" si="40"/>
        <v>2000.0000008831432</v>
      </c>
      <c r="H310" s="47" t="b">
        <f t="shared" si="41"/>
        <v>0</v>
      </c>
      <c r="I310" s="47">
        <f t="shared" si="42"/>
        <v>25</v>
      </c>
      <c r="J310" s="47">
        <f t="shared" si="43"/>
        <v>26</v>
      </c>
      <c r="K310" s="1" t="str">
        <f t="shared" si="44"/>
        <v/>
      </c>
      <c r="L310" s="1" t="str">
        <f t="shared" si="45"/>
        <v/>
      </c>
      <c r="M310" s="1" t="str">
        <f t="shared" si="46"/>
        <v/>
      </c>
      <c r="N310" s="1" t="str">
        <f t="shared" si="47"/>
        <v/>
      </c>
      <c r="O310" s="1">
        <f t="shared" si="48"/>
        <v>0</v>
      </c>
    </row>
    <row r="311" spans="5:15" x14ac:dyDescent="0.2">
      <c r="E311" s="40">
        <f t="shared" si="49"/>
        <v>30.900000000000169</v>
      </c>
      <c r="F311" s="17">
        <f t="shared" si="40"/>
        <v>2000.0000008831432</v>
      </c>
      <c r="H311" s="47" t="b">
        <f t="shared" si="41"/>
        <v>0</v>
      </c>
      <c r="I311" s="47">
        <f t="shared" si="42"/>
        <v>25</v>
      </c>
      <c r="J311" s="47">
        <f t="shared" si="43"/>
        <v>26</v>
      </c>
      <c r="K311" s="1" t="str">
        <f t="shared" si="44"/>
        <v/>
      </c>
      <c r="L311" s="1" t="str">
        <f t="shared" si="45"/>
        <v/>
      </c>
      <c r="M311" s="1" t="str">
        <f t="shared" si="46"/>
        <v/>
      </c>
      <c r="N311" s="1" t="str">
        <f t="shared" si="47"/>
        <v/>
      </c>
      <c r="O311" s="1">
        <f t="shared" si="48"/>
        <v>0</v>
      </c>
    </row>
    <row r="312" spans="5:15" x14ac:dyDescent="0.2">
      <c r="E312" s="40">
        <f t="shared" si="49"/>
        <v>31.000000000000171</v>
      </c>
      <c r="F312" s="17">
        <f t="shared" si="40"/>
        <v>2000.0000008831432</v>
      </c>
      <c r="H312" s="47" t="b">
        <f t="shared" si="41"/>
        <v>0</v>
      </c>
      <c r="I312" s="47">
        <f t="shared" si="42"/>
        <v>25</v>
      </c>
      <c r="J312" s="47">
        <f t="shared" si="43"/>
        <v>26</v>
      </c>
      <c r="K312" s="1" t="str">
        <f t="shared" si="44"/>
        <v/>
      </c>
      <c r="L312" s="1" t="str">
        <f t="shared" si="45"/>
        <v/>
      </c>
      <c r="M312" s="1" t="str">
        <f t="shared" si="46"/>
        <v/>
      </c>
      <c r="N312" s="1" t="str">
        <f t="shared" si="47"/>
        <v/>
      </c>
      <c r="O312" s="1">
        <f t="shared" si="48"/>
        <v>0</v>
      </c>
    </row>
    <row r="313" spans="5:15" x14ac:dyDescent="0.2">
      <c r="E313" s="40">
        <f t="shared" si="49"/>
        <v>31.100000000000172</v>
      </c>
      <c r="F313" s="17">
        <f t="shared" si="40"/>
        <v>2000.0000008831432</v>
      </c>
      <c r="H313" s="47" t="b">
        <f t="shared" si="41"/>
        <v>0</v>
      </c>
      <c r="I313" s="47">
        <f t="shared" si="42"/>
        <v>25</v>
      </c>
      <c r="J313" s="47">
        <f t="shared" si="43"/>
        <v>26</v>
      </c>
      <c r="K313" s="1" t="str">
        <f t="shared" si="44"/>
        <v/>
      </c>
      <c r="L313" s="1" t="str">
        <f t="shared" si="45"/>
        <v/>
      </c>
      <c r="M313" s="1" t="str">
        <f t="shared" si="46"/>
        <v/>
      </c>
      <c r="N313" s="1" t="str">
        <f t="shared" si="47"/>
        <v/>
      </c>
      <c r="O313" s="1">
        <f t="shared" si="48"/>
        <v>0</v>
      </c>
    </row>
    <row r="314" spans="5:15" x14ac:dyDescent="0.2">
      <c r="E314" s="40">
        <f t="shared" si="49"/>
        <v>31.200000000000173</v>
      </c>
      <c r="F314" s="17">
        <f t="shared" si="40"/>
        <v>2000.0000008831432</v>
      </c>
      <c r="H314" s="47" t="b">
        <f t="shared" si="41"/>
        <v>0</v>
      </c>
      <c r="I314" s="47">
        <f t="shared" si="42"/>
        <v>25</v>
      </c>
      <c r="J314" s="47">
        <f t="shared" si="43"/>
        <v>26</v>
      </c>
      <c r="K314" s="1" t="str">
        <f t="shared" si="44"/>
        <v/>
      </c>
      <c r="L314" s="1" t="str">
        <f t="shared" si="45"/>
        <v/>
      </c>
      <c r="M314" s="1" t="str">
        <f t="shared" si="46"/>
        <v/>
      </c>
      <c r="N314" s="1" t="str">
        <f t="shared" si="47"/>
        <v/>
      </c>
      <c r="O314" s="1">
        <f t="shared" si="48"/>
        <v>0</v>
      </c>
    </row>
    <row r="315" spans="5:15" x14ac:dyDescent="0.2">
      <c r="E315" s="40">
        <f t="shared" si="49"/>
        <v>31.300000000000175</v>
      </c>
      <c r="F315" s="17">
        <f t="shared" si="40"/>
        <v>2000.0000008831432</v>
      </c>
      <c r="H315" s="47" t="b">
        <f t="shared" si="41"/>
        <v>0</v>
      </c>
      <c r="I315" s="47">
        <f t="shared" si="42"/>
        <v>25</v>
      </c>
      <c r="J315" s="47">
        <f t="shared" si="43"/>
        <v>26</v>
      </c>
      <c r="K315" s="1" t="str">
        <f t="shared" si="44"/>
        <v/>
      </c>
      <c r="L315" s="1" t="str">
        <f t="shared" si="45"/>
        <v/>
      </c>
      <c r="M315" s="1" t="str">
        <f t="shared" si="46"/>
        <v/>
      </c>
      <c r="N315" s="1" t="str">
        <f t="shared" si="47"/>
        <v/>
      </c>
      <c r="O315" s="1">
        <f t="shared" si="48"/>
        <v>0</v>
      </c>
    </row>
    <row r="316" spans="5:15" x14ac:dyDescent="0.2">
      <c r="E316" s="40">
        <f t="shared" si="49"/>
        <v>31.400000000000176</v>
      </c>
      <c r="F316" s="17">
        <f t="shared" ref="F316:F379" si="50">IF(E316&gt;$C$29,$C$30,IF(H316,M316+(E316-K316)*O316,0))</f>
        <v>2000.0000008831432</v>
      </c>
      <c r="H316" s="47" t="b">
        <f t="shared" ref="H316:H379" si="51">AND(E316&gt;=$C$28,E316&lt;=$C$29)</f>
        <v>0</v>
      </c>
      <c r="I316" s="47">
        <f t="shared" ref="I316:I379" si="52">COUNTIF($B$2:$B$26,"&lt;="&amp;E316)</f>
        <v>25</v>
      </c>
      <c r="J316" s="47">
        <f t="shared" ref="J316:J379" si="53">I316+1</f>
        <v>26</v>
      </c>
      <c r="K316" s="1" t="str">
        <f t="shared" ref="K316:K379" si="54">IF(H316,INDEX($B$2:$B$26,I316),"")</f>
        <v/>
      </c>
      <c r="L316" s="1" t="str">
        <f t="shared" ref="L316:L379" si="55">IF(H316,INDEX($B$2:$B$26,J316),"")</f>
        <v/>
      </c>
      <c r="M316" s="1" t="str">
        <f t="shared" ref="M316:M379" si="56">IF(H316,INDEX($C$2:$C$26,I316),"")</f>
        <v/>
      </c>
      <c r="N316" s="1" t="str">
        <f t="shared" ref="N316:N379" si="57">IF(H316,INDEX($C$2:$C$26,J316),"")</f>
        <v/>
      </c>
      <c r="O316" s="1">
        <f t="shared" ref="O316:O379" si="58">IF(K316&lt;&gt;L316,(N316-M316)/(L316-K316),0)</f>
        <v>0</v>
      </c>
    </row>
    <row r="317" spans="5:15" x14ac:dyDescent="0.2">
      <c r="E317" s="40">
        <f t="shared" si="49"/>
        <v>31.500000000000178</v>
      </c>
      <c r="F317" s="17">
        <f t="shared" si="50"/>
        <v>2000.0000008831432</v>
      </c>
      <c r="H317" s="47" t="b">
        <f t="shared" si="51"/>
        <v>0</v>
      </c>
      <c r="I317" s="47">
        <f t="shared" si="52"/>
        <v>25</v>
      </c>
      <c r="J317" s="47">
        <f t="shared" si="53"/>
        <v>26</v>
      </c>
      <c r="K317" s="1" t="str">
        <f t="shared" si="54"/>
        <v/>
      </c>
      <c r="L317" s="1" t="str">
        <f t="shared" si="55"/>
        <v/>
      </c>
      <c r="M317" s="1" t="str">
        <f t="shared" si="56"/>
        <v/>
      </c>
      <c r="N317" s="1" t="str">
        <f t="shared" si="57"/>
        <v/>
      </c>
      <c r="O317" s="1">
        <f t="shared" si="58"/>
        <v>0</v>
      </c>
    </row>
    <row r="318" spans="5:15" x14ac:dyDescent="0.2">
      <c r="E318" s="40">
        <f t="shared" si="49"/>
        <v>31.600000000000179</v>
      </c>
      <c r="F318" s="17">
        <f t="shared" si="50"/>
        <v>2000.0000008831432</v>
      </c>
      <c r="H318" s="47" t="b">
        <f t="shared" si="51"/>
        <v>0</v>
      </c>
      <c r="I318" s="47">
        <f t="shared" si="52"/>
        <v>25</v>
      </c>
      <c r="J318" s="47">
        <f t="shared" si="53"/>
        <v>26</v>
      </c>
      <c r="K318" s="1" t="str">
        <f t="shared" si="54"/>
        <v/>
      </c>
      <c r="L318" s="1" t="str">
        <f t="shared" si="55"/>
        <v/>
      </c>
      <c r="M318" s="1" t="str">
        <f t="shared" si="56"/>
        <v/>
      </c>
      <c r="N318" s="1" t="str">
        <f t="shared" si="57"/>
        <v/>
      </c>
      <c r="O318" s="1">
        <f t="shared" si="58"/>
        <v>0</v>
      </c>
    </row>
    <row r="319" spans="5:15" x14ac:dyDescent="0.2">
      <c r="E319" s="40">
        <f t="shared" si="49"/>
        <v>31.70000000000018</v>
      </c>
      <c r="F319" s="17">
        <f t="shared" si="50"/>
        <v>2000.0000008831432</v>
      </c>
      <c r="H319" s="47" t="b">
        <f t="shared" si="51"/>
        <v>0</v>
      </c>
      <c r="I319" s="47">
        <f t="shared" si="52"/>
        <v>25</v>
      </c>
      <c r="J319" s="47">
        <f t="shared" si="53"/>
        <v>26</v>
      </c>
      <c r="K319" s="1" t="str">
        <f t="shared" si="54"/>
        <v/>
      </c>
      <c r="L319" s="1" t="str">
        <f t="shared" si="55"/>
        <v/>
      </c>
      <c r="M319" s="1" t="str">
        <f t="shared" si="56"/>
        <v/>
      </c>
      <c r="N319" s="1" t="str">
        <f t="shared" si="57"/>
        <v/>
      </c>
      <c r="O319" s="1">
        <f t="shared" si="58"/>
        <v>0</v>
      </c>
    </row>
    <row r="320" spans="5:15" x14ac:dyDescent="0.2">
      <c r="E320" s="40">
        <f t="shared" si="49"/>
        <v>31.800000000000182</v>
      </c>
      <c r="F320" s="17">
        <f t="shared" si="50"/>
        <v>2000.0000008831432</v>
      </c>
      <c r="H320" s="47" t="b">
        <f t="shared" si="51"/>
        <v>0</v>
      </c>
      <c r="I320" s="47">
        <f t="shared" si="52"/>
        <v>25</v>
      </c>
      <c r="J320" s="47">
        <f t="shared" si="53"/>
        <v>26</v>
      </c>
      <c r="K320" s="1" t="str">
        <f t="shared" si="54"/>
        <v/>
      </c>
      <c r="L320" s="1" t="str">
        <f t="shared" si="55"/>
        <v/>
      </c>
      <c r="M320" s="1" t="str">
        <f t="shared" si="56"/>
        <v/>
      </c>
      <c r="N320" s="1" t="str">
        <f t="shared" si="57"/>
        <v/>
      </c>
      <c r="O320" s="1">
        <f t="shared" si="58"/>
        <v>0</v>
      </c>
    </row>
    <row r="321" spans="5:15" x14ac:dyDescent="0.2">
      <c r="E321" s="40">
        <f t="shared" si="49"/>
        <v>31.900000000000183</v>
      </c>
      <c r="F321" s="17">
        <f t="shared" si="50"/>
        <v>2000.0000008831432</v>
      </c>
      <c r="H321" s="47" t="b">
        <f t="shared" si="51"/>
        <v>0</v>
      </c>
      <c r="I321" s="47">
        <f t="shared" si="52"/>
        <v>25</v>
      </c>
      <c r="J321" s="47">
        <f t="shared" si="53"/>
        <v>26</v>
      </c>
      <c r="K321" s="1" t="str">
        <f t="shared" si="54"/>
        <v/>
      </c>
      <c r="L321" s="1" t="str">
        <f t="shared" si="55"/>
        <v/>
      </c>
      <c r="M321" s="1" t="str">
        <f t="shared" si="56"/>
        <v/>
      </c>
      <c r="N321" s="1" t="str">
        <f t="shared" si="57"/>
        <v/>
      </c>
      <c r="O321" s="1">
        <f t="shared" si="58"/>
        <v>0</v>
      </c>
    </row>
    <row r="322" spans="5:15" x14ac:dyDescent="0.2">
      <c r="E322" s="40">
        <f t="shared" si="49"/>
        <v>32.000000000000185</v>
      </c>
      <c r="F322" s="17">
        <f t="shared" si="50"/>
        <v>2000.0000008831432</v>
      </c>
      <c r="H322" s="47" t="b">
        <f t="shared" si="51"/>
        <v>0</v>
      </c>
      <c r="I322" s="47">
        <f t="shared" si="52"/>
        <v>25</v>
      </c>
      <c r="J322" s="47">
        <f t="shared" si="53"/>
        <v>26</v>
      </c>
      <c r="K322" s="1" t="str">
        <f t="shared" si="54"/>
        <v/>
      </c>
      <c r="L322" s="1" t="str">
        <f t="shared" si="55"/>
        <v/>
      </c>
      <c r="M322" s="1" t="str">
        <f t="shared" si="56"/>
        <v/>
      </c>
      <c r="N322" s="1" t="str">
        <f t="shared" si="57"/>
        <v/>
      </c>
      <c r="O322" s="1">
        <f t="shared" si="58"/>
        <v>0</v>
      </c>
    </row>
    <row r="323" spans="5:15" x14ac:dyDescent="0.2">
      <c r="E323" s="40">
        <f t="shared" ref="E323:E386" si="59">E322+WindSpeedStep</f>
        <v>32.100000000000186</v>
      </c>
      <c r="F323" s="17">
        <f t="shared" si="50"/>
        <v>2000.0000008831432</v>
      </c>
      <c r="H323" s="47" t="b">
        <f t="shared" si="51"/>
        <v>0</v>
      </c>
      <c r="I323" s="47">
        <f t="shared" si="52"/>
        <v>25</v>
      </c>
      <c r="J323" s="47">
        <f t="shared" si="53"/>
        <v>26</v>
      </c>
      <c r="K323" s="1" t="str">
        <f t="shared" si="54"/>
        <v/>
      </c>
      <c r="L323" s="1" t="str">
        <f t="shared" si="55"/>
        <v/>
      </c>
      <c r="M323" s="1" t="str">
        <f t="shared" si="56"/>
        <v/>
      </c>
      <c r="N323" s="1" t="str">
        <f t="shared" si="57"/>
        <v/>
      </c>
      <c r="O323" s="1">
        <f t="shared" si="58"/>
        <v>0</v>
      </c>
    </row>
    <row r="324" spans="5:15" x14ac:dyDescent="0.2">
      <c r="E324" s="40">
        <f t="shared" si="59"/>
        <v>32.200000000000188</v>
      </c>
      <c r="F324" s="17">
        <f t="shared" si="50"/>
        <v>2000.0000008831432</v>
      </c>
      <c r="H324" s="47" t="b">
        <f t="shared" si="51"/>
        <v>0</v>
      </c>
      <c r="I324" s="47">
        <f t="shared" si="52"/>
        <v>25</v>
      </c>
      <c r="J324" s="47">
        <f t="shared" si="53"/>
        <v>26</v>
      </c>
      <c r="K324" s="1" t="str">
        <f t="shared" si="54"/>
        <v/>
      </c>
      <c r="L324" s="1" t="str">
        <f t="shared" si="55"/>
        <v/>
      </c>
      <c r="M324" s="1" t="str">
        <f t="shared" si="56"/>
        <v/>
      </c>
      <c r="N324" s="1" t="str">
        <f t="shared" si="57"/>
        <v/>
      </c>
      <c r="O324" s="1">
        <f t="shared" si="58"/>
        <v>0</v>
      </c>
    </row>
    <row r="325" spans="5:15" x14ac:dyDescent="0.2">
      <c r="E325" s="40">
        <f t="shared" si="59"/>
        <v>32.300000000000189</v>
      </c>
      <c r="F325" s="17">
        <f t="shared" si="50"/>
        <v>2000.0000008831432</v>
      </c>
      <c r="H325" s="47" t="b">
        <f t="shared" si="51"/>
        <v>0</v>
      </c>
      <c r="I325" s="47">
        <f t="shared" si="52"/>
        <v>25</v>
      </c>
      <c r="J325" s="47">
        <f t="shared" si="53"/>
        <v>26</v>
      </c>
      <c r="K325" s="1" t="str">
        <f t="shared" si="54"/>
        <v/>
      </c>
      <c r="L325" s="1" t="str">
        <f t="shared" si="55"/>
        <v/>
      </c>
      <c r="M325" s="1" t="str">
        <f t="shared" si="56"/>
        <v/>
      </c>
      <c r="N325" s="1" t="str">
        <f t="shared" si="57"/>
        <v/>
      </c>
      <c r="O325" s="1">
        <f t="shared" si="58"/>
        <v>0</v>
      </c>
    </row>
    <row r="326" spans="5:15" x14ac:dyDescent="0.2">
      <c r="E326" s="40">
        <f t="shared" si="59"/>
        <v>32.40000000000019</v>
      </c>
      <c r="F326" s="17">
        <f t="shared" si="50"/>
        <v>2000.0000008831432</v>
      </c>
      <c r="H326" s="47" t="b">
        <f t="shared" si="51"/>
        <v>0</v>
      </c>
      <c r="I326" s="47">
        <f t="shared" si="52"/>
        <v>25</v>
      </c>
      <c r="J326" s="47">
        <f t="shared" si="53"/>
        <v>26</v>
      </c>
      <c r="K326" s="1" t="str">
        <f t="shared" si="54"/>
        <v/>
      </c>
      <c r="L326" s="1" t="str">
        <f t="shared" si="55"/>
        <v/>
      </c>
      <c r="M326" s="1" t="str">
        <f t="shared" si="56"/>
        <v/>
      </c>
      <c r="N326" s="1" t="str">
        <f t="shared" si="57"/>
        <v/>
      </c>
      <c r="O326" s="1">
        <f t="shared" si="58"/>
        <v>0</v>
      </c>
    </row>
    <row r="327" spans="5:15" x14ac:dyDescent="0.2">
      <c r="E327" s="40">
        <f t="shared" si="59"/>
        <v>32.500000000000192</v>
      </c>
      <c r="F327" s="17">
        <f t="shared" si="50"/>
        <v>2000.0000008831432</v>
      </c>
      <c r="H327" s="47" t="b">
        <f t="shared" si="51"/>
        <v>0</v>
      </c>
      <c r="I327" s="47">
        <f t="shared" si="52"/>
        <v>25</v>
      </c>
      <c r="J327" s="47">
        <f t="shared" si="53"/>
        <v>26</v>
      </c>
      <c r="K327" s="1" t="str">
        <f t="shared" si="54"/>
        <v/>
      </c>
      <c r="L327" s="1" t="str">
        <f t="shared" si="55"/>
        <v/>
      </c>
      <c r="M327" s="1" t="str">
        <f t="shared" si="56"/>
        <v/>
      </c>
      <c r="N327" s="1" t="str">
        <f t="shared" si="57"/>
        <v/>
      </c>
      <c r="O327" s="1">
        <f t="shared" si="58"/>
        <v>0</v>
      </c>
    </row>
    <row r="328" spans="5:15" x14ac:dyDescent="0.2">
      <c r="E328" s="40">
        <f t="shared" si="59"/>
        <v>32.600000000000193</v>
      </c>
      <c r="F328" s="17">
        <f t="shared" si="50"/>
        <v>2000.0000008831432</v>
      </c>
      <c r="H328" s="47" t="b">
        <f t="shared" si="51"/>
        <v>0</v>
      </c>
      <c r="I328" s="47">
        <f t="shared" si="52"/>
        <v>25</v>
      </c>
      <c r="J328" s="47">
        <f t="shared" si="53"/>
        <v>26</v>
      </c>
      <c r="K328" s="1" t="str">
        <f t="shared" si="54"/>
        <v/>
      </c>
      <c r="L328" s="1" t="str">
        <f t="shared" si="55"/>
        <v/>
      </c>
      <c r="M328" s="1" t="str">
        <f t="shared" si="56"/>
        <v/>
      </c>
      <c r="N328" s="1" t="str">
        <f t="shared" si="57"/>
        <v/>
      </c>
      <c r="O328" s="1">
        <f t="shared" si="58"/>
        <v>0</v>
      </c>
    </row>
    <row r="329" spans="5:15" x14ac:dyDescent="0.2">
      <c r="E329" s="40">
        <f t="shared" si="59"/>
        <v>32.700000000000195</v>
      </c>
      <c r="F329" s="17">
        <f t="shared" si="50"/>
        <v>2000.0000008831432</v>
      </c>
      <c r="H329" s="47" t="b">
        <f t="shared" si="51"/>
        <v>0</v>
      </c>
      <c r="I329" s="47">
        <f t="shared" si="52"/>
        <v>25</v>
      </c>
      <c r="J329" s="47">
        <f t="shared" si="53"/>
        <v>26</v>
      </c>
      <c r="K329" s="1" t="str">
        <f t="shared" si="54"/>
        <v/>
      </c>
      <c r="L329" s="1" t="str">
        <f t="shared" si="55"/>
        <v/>
      </c>
      <c r="M329" s="1" t="str">
        <f t="shared" si="56"/>
        <v/>
      </c>
      <c r="N329" s="1" t="str">
        <f t="shared" si="57"/>
        <v/>
      </c>
      <c r="O329" s="1">
        <f t="shared" si="58"/>
        <v>0</v>
      </c>
    </row>
    <row r="330" spans="5:15" x14ac:dyDescent="0.2">
      <c r="E330" s="40">
        <f t="shared" si="59"/>
        <v>32.800000000000196</v>
      </c>
      <c r="F330" s="17">
        <f t="shared" si="50"/>
        <v>2000.0000008831432</v>
      </c>
      <c r="H330" s="47" t="b">
        <f t="shared" si="51"/>
        <v>0</v>
      </c>
      <c r="I330" s="47">
        <f t="shared" si="52"/>
        <v>25</v>
      </c>
      <c r="J330" s="47">
        <f t="shared" si="53"/>
        <v>26</v>
      </c>
      <c r="K330" s="1" t="str">
        <f t="shared" si="54"/>
        <v/>
      </c>
      <c r="L330" s="1" t="str">
        <f t="shared" si="55"/>
        <v/>
      </c>
      <c r="M330" s="1" t="str">
        <f t="shared" si="56"/>
        <v/>
      </c>
      <c r="N330" s="1" t="str">
        <f t="shared" si="57"/>
        <v/>
      </c>
      <c r="O330" s="1">
        <f t="shared" si="58"/>
        <v>0</v>
      </c>
    </row>
    <row r="331" spans="5:15" x14ac:dyDescent="0.2">
      <c r="E331" s="40">
        <f t="shared" si="59"/>
        <v>32.900000000000198</v>
      </c>
      <c r="F331" s="17">
        <f t="shared" si="50"/>
        <v>2000.0000008831432</v>
      </c>
      <c r="H331" s="47" t="b">
        <f t="shared" si="51"/>
        <v>0</v>
      </c>
      <c r="I331" s="47">
        <f t="shared" si="52"/>
        <v>25</v>
      </c>
      <c r="J331" s="47">
        <f t="shared" si="53"/>
        <v>26</v>
      </c>
      <c r="K331" s="1" t="str">
        <f t="shared" si="54"/>
        <v/>
      </c>
      <c r="L331" s="1" t="str">
        <f t="shared" si="55"/>
        <v/>
      </c>
      <c r="M331" s="1" t="str">
        <f t="shared" si="56"/>
        <v/>
      </c>
      <c r="N331" s="1" t="str">
        <f t="shared" si="57"/>
        <v/>
      </c>
      <c r="O331" s="1">
        <f t="shared" si="58"/>
        <v>0</v>
      </c>
    </row>
    <row r="332" spans="5:15" x14ac:dyDescent="0.2">
      <c r="E332" s="40">
        <f t="shared" si="59"/>
        <v>33.000000000000199</v>
      </c>
      <c r="F332" s="17">
        <f t="shared" si="50"/>
        <v>2000.0000008831432</v>
      </c>
      <c r="H332" s="47" t="b">
        <f t="shared" si="51"/>
        <v>0</v>
      </c>
      <c r="I332" s="47">
        <f t="shared" si="52"/>
        <v>25</v>
      </c>
      <c r="J332" s="47">
        <f t="shared" si="53"/>
        <v>26</v>
      </c>
      <c r="K332" s="1" t="str">
        <f t="shared" si="54"/>
        <v/>
      </c>
      <c r="L332" s="1" t="str">
        <f t="shared" si="55"/>
        <v/>
      </c>
      <c r="M332" s="1" t="str">
        <f t="shared" si="56"/>
        <v/>
      </c>
      <c r="N332" s="1" t="str">
        <f t="shared" si="57"/>
        <v/>
      </c>
      <c r="O332" s="1">
        <f t="shared" si="58"/>
        <v>0</v>
      </c>
    </row>
    <row r="333" spans="5:15" x14ac:dyDescent="0.2">
      <c r="E333" s="40">
        <f t="shared" si="59"/>
        <v>33.1000000000002</v>
      </c>
      <c r="F333" s="17">
        <f t="shared" si="50"/>
        <v>2000.0000008831432</v>
      </c>
      <c r="H333" s="47" t="b">
        <f t="shared" si="51"/>
        <v>0</v>
      </c>
      <c r="I333" s="47">
        <f t="shared" si="52"/>
        <v>25</v>
      </c>
      <c r="J333" s="47">
        <f t="shared" si="53"/>
        <v>26</v>
      </c>
      <c r="K333" s="1" t="str">
        <f t="shared" si="54"/>
        <v/>
      </c>
      <c r="L333" s="1" t="str">
        <f t="shared" si="55"/>
        <v/>
      </c>
      <c r="M333" s="1" t="str">
        <f t="shared" si="56"/>
        <v/>
      </c>
      <c r="N333" s="1" t="str">
        <f t="shared" si="57"/>
        <v/>
      </c>
      <c r="O333" s="1">
        <f t="shared" si="58"/>
        <v>0</v>
      </c>
    </row>
    <row r="334" spans="5:15" x14ac:dyDescent="0.2">
      <c r="E334" s="40">
        <f t="shared" si="59"/>
        <v>33.200000000000202</v>
      </c>
      <c r="F334" s="17">
        <f t="shared" si="50"/>
        <v>2000.0000008831432</v>
      </c>
      <c r="H334" s="47" t="b">
        <f t="shared" si="51"/>
        <v>0</v>
      </c>
      <c r="I334" s="47">
        <f t="shared" si="52"/>
        <v>25</v>
      </c>
      <c r="J334" s="47">
        <f t="shared" si="53"/>
        <v>26</v>
      </c>
      <c r="K334" s="1" t="str">
        <f t="shared" si="54"/>
        <v/>
      </c>
      <c r="L334" s="1" t="str">
        <f t="shared" si="55"/>
        <v/>
      </c>
      <c r="M334" s="1" t="str">
        <f t="shared" si="56"/>
        <v/>
      </c>
      <c r="N334" s="1" t="str">
        <f t="shared" si="57"/>
        <v/>
      </c>
      <c r="O334" s="1">
        <f t="shared" si="58"/>
        <v>0</v>
      </c>
    </row>
    <row r="335" spans="5:15" x14ac:dyDescent="0.2">
      <c r="E335" s="40">
        <f t="shared" si="59"/>
        <v>33.300000000000203</v>
      </c>
      <c r="F335" s="17">
        <f t="shared" si="50"/>
        <v>2000.0000008831432</v>
      </c>
      <c r="H335" s="47" t="b">
        <f t="shared" si="51"/>
        <v>0</v>
      </c>
      <c r="I335" s="47">
        <f t="shared" si="52"/>
        <v>25</v>
      </c>
      <c r="J335" s="47">
        <f t="shared" si="53"/>
        <v>26</v>
      </c>
      <c r="K335" s="1" t="str">
        <f t="shared" si="54"/>
        <v/>
      </c>
      <c r="L335" s="1" t="str">
        <f t="shared" si="55"/>
        <v/>
      </c>
      <c r="M335" s="1" t="str">
        <f t="shared" si="56"/>
        <v/>
      </c>
      <c r="N335" s="1" t="str">
        <f t="shared" si="57"/>
        <v/>
      </c>
      <c r="O335" s="1">
        <f t="shared" si="58"/>
        <v>0</v>
      </c>
    </row>
    <row r="336" spans="5:15" x14ac:dyDescent="0.2">
      <c r="E336" s="40">
        <f t="shared" si="59"/>
        <v>33.400000000000205</v>
      </c>
      <c r="F336" s="17">
        <f t="shared" si="50"/>
        <v>2000.0000008831432</v>
      </c>
      <c r="H336" s="47" t="b">
        <f t="shared" si="51"/>
        <v>0</v>
      </c>
      <c r="I336" s="47">
        <f t="shared" si="52"/>
        <v>25</v>
      </c>
      <c r="J336" s="47">
        <f t="shared" si="53"/>
        <v>26</v>
      </c>
      <c r="K336" s="1" t="str">
        <f t="shared" si="54"/>
        <v/>
      </c>
      <c r="L336" s="1" t="str">
        <f t="shared" si="55"/>
        <v/>
      </c>
      <c r="M336" s="1" t="str">
        <f t="shared" si="56"/>
        <v/>
      </c>
      <c r="N336" s="1" t="str">
        <f t="shared" si="57"/>
        <v/>
      </c>
      <c r="O336" s="1">
        <f t="shared" si="58"/>
        <v>0</v>
      </c>
    </row>
    <row r="337" spans="5:15" x14ac:dyDescent="0.2">
      <c r="E337" s="40">
        <f t="shared" si="59"/>
        <v>33.500000000000206</v>
      </c>
      <c r="F337" s="17">
        <f t="shared" si="50"/>
        <v>2000.0000008831432</v>
      </c>
      <c r="H337" s="47" t="b">
        <f t="shared" si="51"/>
        <v>0</v>
      </c>
      <c r="I337" s="47">
        <f t="shared" si="52"/>
        <v>25</v>
      </c>
      <c r="J337" s="47">
        <f t="shared" si="53"/>
        <v>26</v>
      </c>
      <c r="K337" s="1" t="str">
        <f t="shared" si="54"/>
        <v/>
      </c>
      <c r="L337" s="1" t="str">
        <f t="shared" si="55"/>
        <v/>
      </c>
      <c r="M337" s="1" t="str">
        <f t="shared" si="56"/>
        <v/>
      </c>
      <c r="N337" s="1" t="str">
        <f t="shared" si="57"/>
        <v/>
      </c>
      <c r="O337" s="1">
        <f t="shared" si="58"/>
        <v>0</v>
      </c>
    </row>
    <row r="338" spans="5:15" x14ac:dyDescent="0.2">
      <c r="E338" s="40">
        <f t="shared" si="59"/>
        <v>33.600000000000207</v>
      </c>
      <c r="F338" s="17">
        <f t="shared" si="50"/>
        <v>2000.0000008831432</v>
      </c>
      <c r="H338" s="47" t="b">
        <f t="shared" si="51"/>
        <v>0</v>
      </c>
      <c r="I338" s="47">
        <f t="shared" si="52"/>
        <v>25</v>
      </c>
      <c r="J338" s="47">
        <f t="shared" si="53"/>
        <v>26</v>
      </c>
      <c r="K338" s="1" t="str">
        <f t="shared" si="54"/>
        <v/>
      </c>
      <c r="L338" s="1" t="str">
        <f t="shared" si="55"/>
        <v/>
      </c>
      <c r="M338" s="1" t="str">
        <f t="shared" si="56"/>
        <v/>
      </c>
      <c r="N338" s="1" t="str">
        <f t="shared" si="57"/>
        <v/>
      </c>
      <c r="O338" s="1">
        <f t="shared" si="58"/>
        <v>0</v>
      </c>
    </row>
    <row r="339" spans="5:15" x14ac:dyDescent="0.2">
      <c r="E339" s="40">
        <f t="shared" si="59"/>
        <v>33.700000000000209</v>
      </c>
      <c r="F339" s="17">
        <f t="shared" si="50"/>
        <v>2000.0000008831432</v>
      </c>
      <c r="H339" s="47" t="b">
        <f t="shared" si="51"/>
        <v>0</v>
      </c>
      <c r="I339" s="47">
        <f t="shared" si="52"/>
        <v>25</v>
      </c>
      <c r="J339" s="47">
        <f t="shared" si="53"/>
        <v>26</v>
      </c>
      <c r="K339" s="1" t="str">
        <f t="shared" si="54"/>
        <v/>
      </c>
      <c r="L339" s="1" t="str">
        <f t="shared" si="55"/>
        <v/>
      </c>
      <c r="M339" s="1" t="str">
        <f t="shared" si="56"/>
        <v/>
      </c>
      <c r="N339" s="1" t="str">
        <f t="shared" si="57"/>
        <v/>
      </c>
      <c r="O339" s="1">
        <f t="shared" si="58"/>
        <v>0</v>
      </c>
    </row>
    <row r="340" spans="5:15" x14ac:dyDescent="0.2">
      <c r="E340" s="40">
        <f t="shared" si="59"/>
        <v>33.80000000000021</v>
      </c>
      <c r="F340" s="17">
        <f t="shared" si="50"/>
        <v>2000.0000008831432</v>
      </c>
      <c r="H340" s="47" t="b">
        <f t="shared" si="51"/>
        <v>0</v>
      </c>
      <c r="I340" s="47">
        <f t="shared" si="52"/>
        <v>25</v>
      </c>
      <c r="J340" s="47">
        <f t="shared" si="53"/>
        <v>26</v>
      </c>
      <c r="K340" s="1" t="str">
        <f t="shared" si="54"/>
        <v/>
      </c>
      <c r="L340" s="1" t="str">
        <f t="shared" si="55"/>
        <v/>
      </c>
      <c r="M340" s="1" t="str">
        <f t="shared" si="56"/>
        <v/>
      </c>
      <c r="N340" s="1" t="str">
        <f t="shared" si="57"/>
        <v/>
      </c>
      <c r="O340" s="1">
        <f t="shared" si="58"/>
        <v>0</v>
      </c>
    </row>
    <row r="341" spans="5:15" x14ac:dyDescent="0.2">
      <c r="E341" s="40">
        <f t="shared" si="59"/>
        <v>33.900000000000212</v>
      </c>
      <c r="F341" s="17">
        <f t="shared" si="50"/>
        <v>2000.0000008831432</v>
      </c>
      <c r="H341" s="47" t="b">
        <f t="shared" si="51"/>
        <v>0</v>
      </c>
      <c r="I341" s="47">
        <f t="shared" si="52"/>
        <v>25</v>
      </c>
      <c r="J341" s="47">
        <f t="shared" si="53"/>
        <v>26</v>
      </c>
      <c r="K341" s="1" t="str">
        <f t="shared" si="54"/>
        <v/>
      </c>
      <c r="L341" s="1" t="str">
        <f t="shared" si="55"/>
        <v/>
      </c>
      <c r="M341" s="1" t="str">
        <f t="shared" si="56"/>
        <v/>
      </c>
      <c r="N341" s="1" t="str">
        <f t="shared" si="57"/>
        <v/>
      </c>
      <c r="O341" s="1">
        <f t="shared" si="58"/>
        <v>0</v>
      </c>
    </row>
    <row r="342" spans="5:15" x14ac:dyDescent="0.2">
      <c r="E342" s="40">
        <f t="shared" si="59"/>
        <v>34.000000000000213</v>
      </c>
      <c r="F342" s="17">
        <f t="shared" si="50"/>
        <v>2000.0000008831432</v>
      </c>
      <c r="H342" s="47" t="b">
        <f t="shared" si="51"/>
        <v>0</v>
      </c>
      <c r="I342" s="47">
        <f t="shared" si="52"/>
        <v>25</v>
      </c>
      <c r="J342" s="47">
        <f t="shared" si="53"/>
        <v>26</v>
      </c>
      <c r="K342" s="1" t="str">
        <f t="shared" si="54"/>
        <v/>
      </c>
      <c r="L342" s="1" t="str">
        <f t="shared" si="55"/>
        <v/>
      </c>
      <c r="M342" s="1" t="str">
        <f t="shared" si="56"/>
        <v/>
      </c>
      <c r="N342" s="1" t="str">
        <f t="shared" si="57"/>
        <v/>
      </c>
      <c r="O342" s="1">
        <f t="shared" si="58"/>
        <v>0</v>
      </c>
    </row>
    <row r="343" spans="5:15" x14ac:dyDescent="0.2">
      <c r="E343" s="40">
        <f t="shared" si="59"/>
        <v>34.100000000000215</v>
      </c>
      <c r="F343" s="17">
        <f t="shared" si="50"/>
        <v>2000.0000008831432</v>
      </c>
      <c r="H343" s="47" t="b">
        <f t="shared" si="51"/>
        <v>0</v>
      </c>
      <c r="I343" s="47">
        <f t="shared" si="52"/>
        <v>25</v>
      </c>
      <c r="J343" s="47">
        <f t="shared" si="53"/>
        <v>26</v>
      </c>
      <c r="K343" s="1" t="str">
        <f t="shared" si="54"/>
        <v/>
      </c>
      <c r="L343" s="1" t="str">
        <f t="shared" si="55"/>
        <v/>
      </c>
      <c r="M343" s="1" t="str">
        <f t="shared" si="56"/>
        <v/>
      </c>
      <c r="N343" s="1" t="str">
        <f t="shared" si="57"/>
        <v/>
      </c>
      <c r="O343" s="1">
        <f t="shared" si="58"/>
        <v>0</v>
      </c>
    </row>
    <row r="344" spans="5:15" x14ac:dyDescent="0.2">
      <c r="E344" s="40">
        <f t="shared" si="59"/>
        <v>34.200000000000216</v>
      </c>
      <c r="F344" s="17">
        <f t="shared" si="50"/>
        <v>2000.0000008831432</v>
      </c>
      <c r="H344" s="47" t="b">
        <f t="shared" si="51"/>
        <v>0</v>
      </c>
      <c r="I344" s="47">
        <f t="shared" si="52"/>
        <v>25</v>
      </c>
      <c r="J344" s="47">
        <f t="shared" si="53"/>
        <v>26</v>
      </c>
      <c r="K344" s="1" t="str">
        <f t="shared" si="54"/>
        <v/>
      </c>
      <c r="L344" s="1" t="str">
        <f t="shared" si="55"/>
        <v/>
      </c>
      <c r="M344" s="1" t="str">
        <f t="shared" si="56"/>
        <v/>
      </c>
      <c r="N344" s="1" t="str">
        <f t="shared" si="57"/>
        <v/>
      </c>
      <c r="O344" s="1">
        <f t="shared" si="58"/>
        <v>0</v>
      </c>
    </row>
    <row r="345" spans="5:15" x14ac:dyDescent="0.2">
      <c r="E345" s="40">
        <f t="shared" si="59"/>
        <v>34.300000000000217</v>
      </c>
      <c r="F345" s="17">
        <f t="shared" si="50"/>
        <v>2000.0000008831432</v>
      </c>
      <c r="H345" s="47" t="b">
        <f t="shared" si="51"/>
        <v>0</v>
      </c>
      <c r="I345" s="47">
        <f t="shared" si="52"/>
        <v>25</v>
      </c>
      <c r="J345" s="47">
        <f t="shared" si="53"/>
        <v>26</v>
      </c>
      <c r="K345" s="1" t="str">
        <f t="shared" si="54"/>
        <v/>
      </c>
      <c r="L345" s="1" t="str">
        <f t="shared" si="55"/>
        <v/>
      </c>
      <c r="M345" s="1" t="str">
        <f t="shared" si="56"/>
        <v/>
      </c>
      <c r="N345" s="1" t="str">
        <f t="shared" si="57"/>
        <v/>
      </c>
      <c r="O345" s="1">
        <f t="shared" si="58"/>
        <v>0</v>
      </c>
    </row>
    <row r="346" spans="5:15" x14ac:dyDescent="0.2">
      <c r="E346" s="40">
        <f t="shared" si="59"/>
        <v>34.400000000000219</v>
      </c>
      <c r="F346" s="17">
        <f t="shared" si="50"/>
        <v>2000.0000008831432</v>
      </c>
      <c r="H346" s="47" t="b">
        <f t="shared" si="51"/>
        <v>0</v>
      </c>
      <c r="I346" s="47">
        <f t="shared" si="52"/>
        <v>25</v>
      </c>
      <c r="J346" s="47">
        <f t="shared" si="53"/>
        <v>26</v>
      </c>
      <c r="K346" s="1" t="str">
        <f t="shared" si="54"/>
        <v/>
      </c>
      <c r="L346" s="1" t="str">
        <f t="shared" si="55"/>
        <v/>
      </c>
      <c r="M346" s="1" t="str">
        <f t="shared" si="56"/>
        <v/>
      </c>
      <c r="N346" s="1" t="str">
        <f t="shared" si="57"/>
        <v/>
      </c>
      <c r="O346" s="1">
        <f t="shared" si="58"/>
        <v>0</v>
      </c>
    </row>
    <row r="347" spans="5:15" x14ac:dyDescent="0.2">
      <c r="E347" s="40">
        <f t="shared" si="59"/>
        <v>34.50000000000022</v>
      </c>
      <c r="F347" s="17">
        <f t="shared" si="50"/>
        <v>2000.0000008831432</v>
      </c>
      <c r="H347" s="47" t="b">
        <f t="shared" si="51"/>
        <v>0</v>
      </c>
      <c r="I347" s="47">
        <f t="shared" si="52"/>
        <v>25</v>
      </c>
      <c r="J347" s="47">
        <f t="shared" si="53"/>
        <v>26</v>
      </c>
      <c r="K347" s="1" t="str">
        <f t="shared" si="54"/>
        <v/>
      </c>
      <c r="L347" s="1" t="str">
        <f t="shared" si="55"/>
        <v/>
      </c>
      <c r="M347" s="1" t="str">
        <f t="shared" si="56"/>
        <v/>
      </c>
      <c r="N347" s="1" t="str">
        <f t="shared" si="57"/>
        <v/>
      </c>
      <c r="O347" s="1">
        <f t="shared" si="58"/>
        <v>0</v>
      </c>
    </row>
    <row r="348" spans="5:15" x14ac:dyDescent="0.2">
      <c r="E348" s="40">
        <f t="shared" si="59"/>
        <v>34.600000000000222</v>
      </c>
      <c r="F348" s="17">
        <f t="shared" si="50"/>
        <v>2000.0000008831432</v>
      </c>
      <c r="H348" s="47" t="b">
        <f t="shared" si="51"/>
        <v>0</v>
      </c>
      <c r="I348" s="47">
        <f t="shared" si="52"/>
        <v>25</v>
      </c>
      <c r="J348" s="47">
        <f t="shared" si="53"/>
        <v>26</v>
      </c>
      <c r="K348" s="1" t="str">
        <f t="shared" si="54"/>
        <v/>
      </c>
      <c r="L348" s="1" t="str">
        <f t="shared" si="55"/>
        <v/>
      </c>
      <c r="M348" s="1" t="str">
        <f t="shared" si="56"/>
        <v/>
      </c>
      <c r="N348" s="1" t="str">
        <f t="shared" si="57"/>
        <v/>
      </c>
      <c r="O348" s="1">
        <f t="shared" si="58"/>
        <v>0</v>
      </c>
    </row>
    <row r="349" spans="5:15" x14ac:dyDescent="0.2">
      <c r="E349" s="40">
        <f t="shared" si="59"/>
        <v>34.700000000000223</v>
      </c>
      <c r="F349" s="17">
        <f t="shared" si="50"/>
        <v>2000.0000008831432</v>
      </c>
      <c r="H349" s="47" t="b">
        <f t="shared" si="51"/>
        <v>0</v>
      </c>
      <c r="I349" s="47">
        <f t="shared" si="52"/>
        <v>25</v>
      </c>
      <c r="J349" s="47">
        <f t="shared" si="53"/>
        <v>26</v>
      </c>
      <c r="K349" s="1" t="str">
        <f t="shared" si="54"/>
        <v/>
      </c>
      <c r="L349" s="1" t="str">
        <f t="shared" si="55"/>
        <v/>
      </c>
      <c r="M349" s="1" t="str">
        <f t="shared" si="56"/>
        <v/>
      </c>
      <c r="N349" s="1" t="str">
        <f t="shared" si="57"/>
        <v/>
      </c>
      <c r="O349" s="1">
        <f t="shared" si="58"/>
        <v>0</v>
      </c>
    </row>
    <row r="350" spans="5:15" x14ac:dyDescent="0.2">
      <c r="E350" s="40">
        <f t="shared" si="59"/>
        <v>34.800000000000225</v>
      </c>
      <c r="F350" s="17">
        <f t="shared" si="50"/>
        <v>2000.0000008831432</v>
      </c>
      <c r="H350" s="47" t="b">
        <f t="shared" si="51"/>
        <v>0</v>
      </c>
      <c r="I350" s="47">
        <f t="shared" si="52"/>
        <v>25</v>
      </c>
      <c r="J350" s="47">
        <f t="shared" si="53"/>
        <v>26</v>
      </c>
      <c r="K350" s="1" t="str">
        <f t="shared" si="54"/>
        <v/>
      </c>
      <c r="L350" s="1" t="str">
        <f t="shared" si="55"/>
        <v/>
      </c>
      <c r="M350" s="1" t="str">
        <f t="shared" si="56"/>
        <v/>
      </c>
      <c r="N350" s="1" t="str">
        <f t="shared" si="57"/>
        <v/>
      </c>
      <c r="O350" s="1">
        <f t="shared" si="58"/>
        <v>0</v>
      </c>
    </row>
    <row r="351" spans="5:15" x14ac:dyDescent="0.2">
      <c r="E351" s="40">
        <f t="shared" si="59"/>
        <v>34.900000000000226</v>
      </c>
      <c r="F351" s="17">
        <f t="shared" si="50"/>
        <v>2000.0000008831432</v>
      </c>
      <c r="H351" s="47" t="b">
        <f t="shared" si="51"/>
        <v>0</v>
      </c>
      <c r="I351" s="47">
        <f t="shared" si="52"/>
        <v>25</v>
      </c>
      <c r="J351" s="47">
        <f t="shared" si="53"/>
        <v>26</v>
      </c>
      <c r="K351" s="1" t="str">
        <f t="shared" si="54"/>
        <v/>
      </c>
      <c r="L351" s="1" t="str">
        <f t="shared" si="55"/>
        <v/>
      </c>
      <c r="M351" s="1" t="str">
        <f t="shared" si="56"/>
        <v/>
      </c>
      <c r="N351" s="1" t="str">
        <f t="shared" si="57"/>
        <v/>
      </c>
      <c r="O351" s="1">
        <f t="shared" si="58"/>
        <v>0</v>
      </c>
    </row>
    <row r="352" spans="5:15" x14ac:dyDescent="0.2">
      <c r="E352" s="40">
        <f t="shared" si="59"/>
        <v>35.000000000000227</v>
      </c>
      <c r="F352" s="17">
        <f t="shared" si="50"/>
        <v>2000.0000008831432</v>
      </c>
      <c r="H352" s="47" t="b">
        <f t="shared" si="51"/>
        <v>0</v>
      </c>
      <c r="I352" s="47">
        <f t="shared" si="52"/>
        <v>25</v>
      </c>
      <c r="J352" s="47">
        <f t="shared" si="53"/>
        <v>26</v>
      </c>
      <c r="K352" s="1" t="str">
        <f t="shared" si="54"/>
        <v/>
      </c>
      <c r="L352" s="1" t="str">
        <f t="shared" si="55"/>
        <v/>
      </c>
      <c r="M352" s="1" t="str">
        <f t="shared" si="56"/>
        <v/>
      </c>
      <c r="N352" s="1" t="str">
        <f t="shared" si="57"/>
        <v/>
      </c>
      <c r="O352" s="1">
        <f t="shared" si="58"/>
        <v>0</v>
      </c>
    </row>
    <row r="353" spans="5:15" x14ac:dyDescent="0.2">
      <c r="E353" s="40">
        <f t="shared" si="59"/>
        <v>35.100000000000229</v>
      </c>
      <c r="F353" s="17">
        <f t="shared" si="50"/>
        <v>2000.0000008831432</v>
      </c>
      <c r="H353" s="47" t="b">
        <f t="shared" si="51"/>
        <v>0</v>
      </c>
      <c r="I353" s="47">
        <f t="shared" si="52"/>
        <v>25</v>
      </c>
      <c r="J353" s="47">
        <f t="shared" si="53"/>
        <v>26</v>
      </c>
      <c r="K353" s="1" t="str">
        <f t="shared" si="54"/>
        <v/>
      </c>
      <c r="L353" s="1" t="str">
        <f t="shared" si="55"/>
        <v/>
      </c>
      <c r="M353" s="1" t="str">
        <f t="shared" si="56"/>
        <v/>
      </c>
      <c r="N353" s="1" t="str">
        <f t="shared" si="57"/>
        <v/>
      </c>
      <c r="O353" s="1">
        <f t="shared" si="58"/>
        <v>0</v>
      </c>
    </row>
    <row r="354" spans="5:15" x14ac:dyDescent="0.2">
      <c r="E354" s="40">
        <f t="shared" si="59"/>
        <v>35.20000000000023</v>
      </c>
      <c r="F354" s="17">
        <f t="shared" si="50"/>
        <v>2000.0000008831432</v>
      </c>
      <c r="H354" s="47" t="b">
        <f t="shared" si="51"/>
        <v>0</v>
      </c>
      <c r="I354" s="47">
        <f t="shared" si="52"/>
        <v>25</v>
      </c>
      <c r="J354" s="47">
        <f t="shared" si="53"/>
        <v>26</v>
      </c>
      <c r="K354" s="1" t="str">
        <f t="shared" si="54"/>
        <v/>
      </c>
      <c r="L354" s="1" t="str">
        <f t="shared" si="55"/>
        <v/>
      </c>
      <c r="M354" s="1" t="str">
        <f t="shared" si="56"/>
        <v/>
      </c>
      <c r="N354" s="1" t="str">
        <f t="shared" si="57"/>
        <v/>
      </c>
      <c r="O354" s="1">
        <f t="shared" si="58"/>
        <v>0</v>
      </c>
    </row>
    <row r="355" spans="5:15" x14ac:dyDescent="0.2">
      <c r="E355" s="40">
        <f t="shared" si="59"/>
        <v>35.300000000000232</v>
      </c>
      <c r="F355" s="17">
        <f t="shared" si="50"/>
        <v>2000.0000008831432</v>
      </c>
      <c r="H355" s="47" t="b">
        <f t="shared" si="51"/>
        <v>0</v>
      </c>
      <c r="I355" s="47">
        <f t="shared" si="52"/>
        <v>25</v>
      </c>
      <c r="J355" s="47">
        <f t="shared" si="53"/>
        <v>26</v>
      </c>
      <c r="K355" s="1" t="str">
        <f t="shared" si="54"/>
        <v/>
      </c>
      <c r="L355" s="1" t="str">
        <f t="shared" si="55"/>
        <v/>
      </c>
      <c r="M355" s="1" t="str">
        <f t="shared" si="56"/>
        <v/>
      </c>
      <c r="N355" s="1" t="str">
        <f t="shared" si="57"/>
        <v/>
      </c>
      <c r="O355" s="1">
        <f t="shared" si="58"/>
        <v>0</v>
      </c>
    </row>
    <row r="356" spans="5:15" x14ac:dyDescent="0.2">
      <c r="E356" s="40">
        <f t="shared" si="59"/>
        <v>35.400000000000233</v>
      </c>
      <c r="F356" s="17">
        <f t="shared" si="50"/>
        <v>2000.0000008831432</v>
      </c>
      <c r="H356" s="47" t="b">
        <f t="shared" si="51"/>
        <v>0</v>
      </c>
      <c r="I356" s="47">
        <f t="shared" si="52"/>
        <v>25</v>
      </c>
      <c r="J356" s="47">
        <f t="shared" si="53"/>
        <v>26</v>
      </c>
      <c r="K356" s="1" t="str">
        <f t="shared" si="54"/>
        <v/>
      </c>
      <c r="L356" s="1" t="str">
        <f t="shared" si="55"/>
        <v/>
      </c>
      <c r="M356" s="1" t="str">
        <f t="shared" si="56"/>
        <v/>
      </c>
      <c r="N356" s="1" t="str">
        <f t="shared" si="57"/>
        <v/>
      </c>
      <c r="O356" s="1">
        <f t="shared" si="58"/>
        <v>0</v>
      </c>
    </row>
    <row r="357" spans="5:15" x14ac:dyDescent="0.2">
      <c r="E357" s="40">
        <f t="shared" si="59"/>
        <v>35.500000000000234</v>
      </c>
      <c r="F357" s="17">
        <f t="shared" si="50"/>
        <v>2000.0000008831432</v>
      </c>
      <c r="H357" s="47" t="b">
        <f t="shared" si="51"/>
        <v>0</v>
      </c>
      <c r="I357" s="47">
        <f t="shared" si="52"/>
        <v>25</v>
      </c>
      <c r="J357" s="47">
        <f t="shared" si="53"/>
        <v>26</v>
      </c>
      <c r="K357" s="1" t="str">
        <f t="shared" si="54"/>
        <v/>
      </c>
      <c r="L357" s="1" t="str">
        <f t="shared" si="55"/>
        <v/>
      </c>
      <c r="M357" s="1" t="str">
        <f t="shared" si="56"/>
        <v/>
      </c>
      <c r="N357" s="1" t="str">
        <f t="shared" si="57"/>
        <v/>
      </c>
      <c r="O357" s="1">
        <f t="shared" si="58"/>
        <v>0</v>
      </c>
    </row>
    <row r="358" spans="5:15" x14ac:dyDescent="0.2">
      <c r="E358" s="40">
        <f t="shared" si="59"/>
        <v>35.600000000000236</v>
      </c>
      <c r="F358" s="17">
        <f t="shared" si="50"/>
        <v>2000.0000008831432</v>
      </c>
      <c r="H358" s="47" t="b">
        <f t="shared" si="51"/>
        <v>0</v>
      </c>
      <c r="I358" s="47">
        <f t="shared" si="52"/>
        <v>25</v>
      </c>
      <c r="J358" s="47">
        <f t="shared" si="53"/>
        <v>26</v>
      </c>
      <c r="K358" s="1" t="str">
        <f t="shared" si="54"/>
        <v/>
      </c>
      <c r="L358" s="1" t="str">
        <f t="shared" si="55"/>
        <v/>
      </c>
      <c r="M358" s="1" t="str">
        <f t="shared" si="56"/>
        <v/>
      </c>
      <c r="N358" s="1" t="str">
        <f t="shared" si="57"/>
        <v/>
      </c>
      <c r="O358" s="1">
        <f t="shared" si="58"/>
        <v>0</v>
      </c>
    </row>
    <row r="359" spans="5:15" x14ac:dyDescent="0.2">
      <c r="E359" s="40">
        <f t="shared" si="59"/>
        <v>35.700000000000237</v>
      </c>
      <c r="F359" s="17">
        <f t="shared" si="50"/>
        <v>2000.0000008831432</v>
      </c>
      <c r="H359" s="47" t="b">
        <f t="shared" si="51"/>
        <v>0</v>
      </c>
      <c r="I359" s="47">
        <f t="shared" si="52"/>
        <v>25</v>
      </c>
      <c r="J359" s="47">
        <f t="shared" si="53"/>
        <v>26</v>
      </c>
      <c r="K359" s="1" t="str">
        <f t="shared" si="54"/>
        <v/>
      </c>
      <c r="L359" s="1" t="str">
        <f t="shared" si="55"/>
        <v/>
      </c>
      <c r="M359" s="1" t="str">
        <f t="shared" si="56"/>
        <v/>
      </c>
      <c r="N359" s="1" t="str">
        <f t="shared" si="57"/>
        <v/>
      </c>
      <c r="O359" s="1">
        <f t="shared" si="58"/>
        <v>0</v>
      </c>
    </row>
    <row r="360" spans="5:15" x14ac:dyDescent="0.2">
      <c r="E360" s="40">
        <f t="shared" si="59"/>
        <v>35.800000000000239</v>
      </c>
      <c r="F360" s="17">
        <f t="shared" si="50"/>
        <v>2000.0000008831432</v>
      </c>
      <c r="H360" s="47" t="b">
        <f t="shared" si="51"/>
        <v>0</v>
      </c>
      <c r="I360" s="47">
        <f t="shared" si="52"/>
        <v>25</v>
      </c>
      <c r="J360" s="47">
        <f t="shared" si="53"/>
        <v>26</v>
      </c>
      <c r="K360" s="1" t="str">
        <f t="shared" si="54"/>
        <v/>
      </c>
      <c r="L360" s="1" t="str">
        <f t="shared" si="55"/>
        <v/>
      </c>
      <c r="M360" s="1" t="str">
        <f t="shared" si="56"/>
        <v/>
      </c>
      <c r="N360" s="1" t="str">
        <f t="shared" si="57"/>
        <v/>
      </c>
      <c r="O360" s="1">
        <f t="shared" si="58"/>
        <v>0</v>
      </c>
    </row>
    <row r="361" spans="5:15" x14ac:dyDescent="0.2">
      <c r="E361" s="40">
        <f t="shared" si="59"/>
        <v>35.90000000000024</v>
      </c>
      <c r="F361" s="17">
        <f t="shared" si="50"/>
        <v>2000.0000008831432</v>
      </c>
      <c r="H361" s="47" t="b">
        <f t="shared" si="51"/>
        <v>0</v>
      </c>
      <c r="I361" s="47">
        <f t="shared" si="52"/>
        <v>25</v>
      </c>
      <c r="J361" s="47">
        <f t="shared" si="53"/>
        <v>26</v>
      </c>
      <c r="K361" s="1" t="str">
        <f t="shared" si="54"/>
        <v/>
      </c>
      <c r="L361" s="1" t="str">
        <f t="shared" si="55"/>
        <v/>
      </c>
      <c r="M361" s="1" t="str">
        <f t="shared" si="56"/>
        <v/>
      </c>
      <c r="N361" s="1" t="str">
        <f t="shared" si="57"/>
        <v/>
      </c>
      <c r="O361" s="1">
        <f t="shared" si="58"/>
        <v>0</v>
      </c>
    </row>
    <row r="362" spans="5:15" x14ac:dyDescent="0.2">
      <c r="E362" s="40">
        <f t="shared" si="59"/>
        <v>36.000000000000242</v>
      </c>
      <c r="F362" s="17">
        <f t="shared" si="50"/>
        <v>2000.0000008831432</v>
      </c>
      <c r="H362" s="47" t="b">
        <f t="shared" si="51"/>
        <v>0</v>
      </c>
      <c r="I362" s="47">
        <f t="shared" si="52"/>
        <v>25</v>
      </c>
      <c r="J362" s="47">
        <f t="shared" si="53"/>
        <v>26</v>
      </c>
      <c r="K362" s="1" t="str">
        <f t="shared" si="54"/>
        <v/>
      </c>
      <c r="L362" s="1" t="str">
        <f t="shared" si="55"/>
        <v/>
      </c>
      <c r="M362" s="1" t="str">
        <f t="shared" si="56"/>
        <v/>
      </c>
      <c r="N362" s="1" t="str">
        <f t="shared" si="57"/>
        <v/>
      </c>
      <c r="O362" s="1">
        <f t="shared" si="58"/>
        <v>0</v>
      </c>
    </row>
    <row r="363" spans="5:15" x14ac:dyDescent="0.2">
      <c r="E363" s="40">
        <f t="shared" si="59"/>
        <v>36.100000000000243</v>
      </c>
      <c r="F363" s="17">
        <f t="shared" si="50"/>
        <v>2000.0000008831432</v>
      </c>
      <c r="H363" s="47" t="b">
        <f t="shared" si="51"/>
        <v>0</v>
      </c>
      <c r="I363" s="47">
        <f t="shared" si="52"/>
        <v>25</v>
      </c>
      <c r="J363" s="47">
        <f t="shared" si="53"/>
        <v>26</v>
      </c>
      <c r="K363" s="1" t="str">
        <f t="shared" si="54"/>
        <v/>
      </c>
      <c r="L363" s="1" t="str">
        <f t="shared" si="55"/>
        <v/>
      </c>
      <c r="M363" s="1" t="str">
        <f t="shared" si="56"/>
        <v/>
      </c>
      <c r="N363" s="1" t="str">
        <f t="shared" si="57"/>
        <v/>
      </c>
      <c r="O363" s="1">
        <f t="shared" si="58"/>
        <v>0</v>
      </c>
    </row>
    <row r="364" spans="5:15" x14ac:dyDescent="0.2">
      <c r="E364" s="40">
        <f t="shared" si="59"/>
        <v>36.200000000000244</v>
      </c>
      <c r="F364" s="17">
        <f t="shared" si="50"/>
        <v>2000.0000008831432</v>
      </c>
      <c r="H364" s="47" t="b">
        <f t="shared" si="51"/>
        <v>0</v>
      </c>
      <c r="I364" s="47">
        <f t="shared" si="52"/>
        <v>25</v>
      </c>
      <c r="J364" s="47">
        <f t="shared" si="53"/>
        <v>26</v>
      </c>
      <c r="K364" s="1" t="str">
        <f t="shared" si="54"/>
        <v/>
      </c>
      <c r="L364" s="1" t="str">
        <f t="shared" si="55"/>
        <v/>
      </c>
      <c r="M364" s="1" t="str">
        <f t="shared" si="56"/>
        <v/>
      </c>
      <c r="N364" s="1" t="str">
        <f t="shared" si="57"/>
        <v/>
      </c>
      <c r="O364" s="1">
        <f t="shared" si="58"/>
        <v>0</v>
      </c>
    </row>
    <row r="365" spans="5:15" x14ac:dyDescent="0.2">
      <c r="E365" s="40">
        <f t="shared" si="59"/>
        <v>36.300000000000246</v>
      </c>
      <c r="F365" s="17">
        <f t="shared" si="50"/>
        <v>2000.0000008831432</v>
      </c>
      <c r="H365" s="47" t="b">
        <f t="shared" si="51"/>
        <v>0</v>
      </c>
      <c r="I365" s="47">
        <f t="shared" si="52"/>
        <v>25</v>
      </c>
      <c r="J365" s="47">
        <f t="shared" si="53"/>
        <v>26</v>
      </c>
      <c r="K365" s="1" t="str">
        <f t="shared" si="54"/>
        <v/>
      </c>
      <c r="L365" s="1" t="str">
        <f t="shared" si="55"/>
        <v/>
      </c>
      <c r="M365" s="1" t="str">
        <f t="shared" si="56"/>
        <v/>
      </c>
      <c r="N365" s="1" t="str">
        <f t="shared" si="57"/>
        <v/>
      </c>
      <c r="O365" s="1">
        <f t="shared" si="58"/>
        <v>0</v>
      </c>
    </row>
    <row r="366" spans="5:15" x14ac:dyDescent="0.2">
      <c r="E366" s="40">
        <f t="shared" si="59"/>
        <v>36.400000000000247</v>
      </c>
      <c r="F366" s="17">
        <f t="shared" si="50"/>
        <v>2000.0000008831432</v>
      </c>
      <c r="H366" s="47" t="b">
        <f t="shared" si="51"/>
        <v>0</v>
      </c>
      <c r="I366" s="47">
        <f t="shared" si="52"/>
        <v>25</v>
      </c>
      <c r="J366" s="47">
        <f t="shared" si="53"/>
        <v>26</v>
      </c>
      <c r="K366" s="1" t="str">
        <f t="shared" si="54"/>
        <v/>
      </c>
      <c r="L366" s="1" t="str">
        <f t="shared" si="55"/>
        <v/>
      </c>
      <c r="M366" s="1" t="str">
        <f t="shared" si="56"/>
        <v/>
      </c>
      <c r="N366" s="1" t="str">
        <f t="shared" si="57"/>
        <v/>
      </c>
      <c r="O366" s="1">
        <f t="shared" si="58"/>
        <v>0</v>
      </c>
    </row>
    <row r="367" spans="5:15" x14ac:dyDescent="0.2">
      <c r="E367" s="40">
        <f t="shared" si="59"/>
        <v>36.500000000000249</v>
      </c>
      <c r="F367" s="17">
        <f t="shared" si="50"/>
        <v>2000.0000008831432</v>
      </c>
      <c r="H367" s="47" t="b">
        <f t="shared" si="51"/>
        <v>0</v>
      </c>
      <c r="I367" s="47">
        <f t="shared" si="52"/>
        <v>25</v>
      </c>
      <c r="J367" s="47">
        <f t="shared" si="53"/>
        <v>26</v>
      </c>
      <c r="K367" s="1" t="str">
        <f t="shared" si="54"/>
        <v/>
      </c>
      <c r="L367" s="1" t="str">
        <f t="shared" si="55"/>
        <v/>
      </c>
      <c r="M367" s="1" t="str">
        <f t="shared" si="56"/>
        <v/>
      </c>
      <c r="N367" s="1" t="str">
        <f t="shared" si="57"/>
        <v/>
      </c>
      <c r="O367" s="1">
        <f t="shared" si="58"/>
        <v>0</v>
      </c>
    </row>
    <row r="368" spans="5:15" x14ac:dyDescent="0.2">
      <c r="E368" s="40">
        <f t="shared" si="59"/>
        <v>36.60000000000025</v>
      </c>
      <c r="F368" s="17">
        <f t="shared" si="50"/>
        <v>2000.0000008831432</v>
      </c>
      <c r="H368" s="47" t="b">
        <f t="shared" si="51"/>
        <v>0</v>
      </c>
      <c r="I368" s="47">
        <f t="shared" si="52"/>
        <v>25</v>
      </c>
      <c r="J368" s="47">
        <f t="shared" si="53"/>
        <v>26</v>
      </c>
      <c r="K368" s="1" t="str">
        <f t="shared" si="54"/>
        <v/>
      </c>
      <c r="L368" s="1" t="str">
        <f t="shared" si="55"/>
        <v/>
      </c>
      <c r="M368" s="1" t="str">
        <f t="shared" si="56"/>
        <v/>
      </c>
      <c r="N368" s="1" t="str">
        <f t="shared" si="57"/>
        <v/>
      </c>
      <c r="O368" s="1">
        <f t="shared" si="58"/>
        <v>0</v>
      </c>
    </row>
    <row r="369" spans="5:15" x14ac:dyDescent="0.2">
      <c r="E369" s="40">
        <f t="shared" si="59"/>
        <v>36.700000000000252</v>
      </c>
      <c r="F369" s="17">
        <f t="shared" si="50"/>
        <v>2000.0000008831432</v>
      </c>
      <c r="H369" s="47" t="b">
        <f t="shared" si="51"/>
        <v>0</v>
      </c>
      <c r="I369" s="47">
        <f t="shared" si="52"/>
        <v>25</v>
      </c>
      <c r="J369" s="47">
        <f t="shared" si="53"/>
        <v>26</v>
      </c>
      <c r="K369" s="1" t="str">
        <f t="shared" si="54"/>
        <v/>
      </c>
      <c r="L369" s="1" t="str">
        <f t="shared" si="55"/>
        <v/>
      </c>
      <c r="M369" s="1" t="str">
        <f t="shared" si="56"/>
        <v/>
      </c>
      <c r="N369" s="1" t="str">
        <f t="shared" si="57"/>
        <v/>
      </c>
      <c r="O369" s="1">
        <f t="shared" si="58"/>
        <v>0</v>
      </c>
    </row>
    <row r="370" spans="5:15" x14ac:dyDescent="0.2">
      <c r="E370" s="40">
        <f t="shared" si="59"/>
        <v>36.800000000000253</v>
      </c>
      <c r="F370" s="17">
        <f t="shared" si="50"/>
        <v>2000.0000008831432</v>
      </c>
      <c r="H370" s="47" t="b">
        <f t="shared" si="51"/>
        <v>0</v>
      </c>
      <c r="I370" s="47">
        <f t="shared" si="52"/>
        <v>25</v>
      </c>
      <c r="J370" s="47">
        <f t="shared" si="53"/>
        <v>26</v>
      </c>
      <c r="K370" s="1" t="str">
        <f t="shared" si="54"/>
        <v/>
      </c>
      <c r="L370" s="1" t="str">
        <f t="shared" si="55"/>
        <v/>
      </c>
      <c r="M370" s="1" t="str">
        <f t="shared" si="56"/>
        <v/>
      </c>
      <c r="N370" s="1" t="str">
        <f t="shared" si="57"/>
        <v/>
      </c>
      <c r="O370" s="1">
        <f t="shared" si="58"/>
        <v>0</v>
      </c>
    </row>
    <row r="371" spans="5:15" x14ac:dyDescent="0.2">
      <c r="E371" s="40">
        <f t="shared" si="59"/>
        <v>36.900000000000254</v>
      </c>
      <c r="F371" s="17">
        <f t="shared" si="50"/>
        <v>2000.0000008831432</v>
      </c>
      <c r="H371" s="47" t="b">
        <f t="shared" si="51"/>
        <v>0</v>
      </c>
      <c r="I371" s="47">
        <f t="shared" si="52"/>
        <v>25</v>
      </c>
      <c r="J371" s="47">
        <f t="shared" si="53"/>
        <v>26</v>
      </c>
      <c r="K371" s="1" t="str">
        <f t="shared" si="54"/>
        <v/>
      </c>
      <c r="L371" s="1" t="str">
        <f t="shared" si="55"/>
        <v/>
      </c>
      <c r="M371" s="1" t="str">
        <f t="shared" si="56"/>
        <v/>
      </c>
      <c r="N371" s="1" t="str">
        <f t="shared" si="57"/>
        <v/>
      </c>
      <c r="O371" s="1">
        <f t="shared" si="58"/>
        <v>0</v>
      </c>
    </row>
    <row r="372" spans="5:15" x14ac:dyDescent="0.2">
      <c r="E372" s="40">
        <f t="shared" si="59"/>
        <v>37.000000000000256</v>
      </c>
      <c r="F372" s="17">
        <f t="shared" si="50"/>
        <v>2000.0000008831432</v>
      </c>
      <c r="H372" s="47" t="b">
        <f t="shared" si="51"/>
        <v>0</v>
      </c>
      <c r="I372" s="47">
        <f t="shared" si="52"/>
        <v>25</v>
      </c>
      <c r="J372" s="47">
        <f t="shared" si="53"/>
        <v>26</v>
      </c>
      <c r="K372" s="1" t="str">
        <f t="shared" si="54"/>
        <v/>
      </c>
      <c r="L372" s="1" t="str">
        <f t="shared" si="55"/>
        <v/>
      </c>
      <c r="M372" s="1" t="str">
        <f t="shared" si="56"/>
        <v/>
      </c>
      <c r="N372" s="1" t="str">
        <f t="shared" si="57"/>
        <v/>
      </c>
      <c r="O372" s="1">
        <f t="shared" si="58"/>
        <v>0</v>
      </c>
    </row>
    <row r="373" spans="5:15" x14ac:dyDescent="0.2">
      <c r="E373" s="40">
        <f t="shared" si="59"/>
        <v>37.100000000000257</v>
      </c>
      <c r="F373" s="17">
        <f t="shared" si="50"/>
        <v>2000.0000008831432</v>
      </c>
      <c r="H373" s="47" t="b">
        <f t="shared" si="51"/>
        <v>0</v>
      </c>
      <c r="I373" s="47">
        <f t="shared" si="52"/>
        <v>25</v>
      </c>
      <c r="J373" s="47">
        <f t="shared" si="53"/>
        <v>26</v>
      </c>
      <c r="K373" s="1" t="str">
        <f t="shared" si="54"/>
        <v/>
      </c>
      <c r="L373" s="1" t="str">
        <f t="shared" si="55"/>
        <v/>
      </c>
      <c r="M373" s="1" t="str">
        <f t="shared" si="56"/>
        <v/>
      </c>
      <c r="N373" s="1" t="str">
        <f t="shared" si="57"/>
        <v/>
      </c>
      <c r="O373" s="1">
        <f t="shared" si="58"/>
        <v>0</v>
      </c>
    </row>
    <row r="374" spans="5:15" x14ac:dyDescent="0.2">
      <c r="E374" s="40">
        <f t="shared" si="59"/>
        <v>37.200000000000259</v>
      </c>
      <c r="F374" s="17">
        <f t="shared" si="50"/>
        <v>2000.0000008831432</v>
      </c>
      <c r="H374" s="47" t="b">
        <f t="shared" si="51"/>
        <v>0</v>
      </c>
      <c r="I374" s="47">
        <f t="shared" si="52"/>
        <v>25</v>
      </c>
      <c r="J374" s="47">
        <f t="shared" si="53"/>
        <v>26</v>
      </c>
      <c r="K374" s="1" t="str">
        <f t="shared" si="54"/>
        <v/>
      </c>
      <c r="L374" s="1" t="str">
        <f t="shared" si="55"/>
        <v/>
      </c>
      <c r="M374" s="1" t="str">
        <f t="shared" si="56"/>
        <v/>
      </c>
      <c r="N374" s="1" t="str">
        <f t="shared" si="57"/>
        <v/>
      </c>
      <c r="O374" s="1">
        <f t="shared" si="58"/>
        <v>0</v>
      </c>
    </row>
    <row r="375" spans="5:15" x14ac:dyDescent="0.2">
      <c r="E375" s="40">
        <f t="shared" si="59"/>
        <v>37.30000000000026</v>
      </c>
      <c r="F375" s="17">
        <f t="shared" si="50"/>
        <v>2000.0000008831432</v>
      </c>
      <c r="H375" s="47" t="b">
        <f t="shared" si="51"/>
        <v>0</v>
      </c>
      <c r="I375" s="47">
        <f t="shared" si="52"/>
        <v>25</v>
      </c>
      <c r="J375" s="47">
        <f t="shared" si="53"/>
        <v>26</v>
      </c>
      <c r="K375" s="1" t="str">
        <f t="shared" si="54"/>
        <v/>
      </c>
      <c r="L375" s="1" t="str">
        <f t="shared" si="55"/>
        <v/>
      </c>
      <c r="M375" s="1" t="str">
        <f t="shared" si="56"/>
        <v/>
      </c>
      <c r="N375" s="1" t="str">
        <f t="shared" si="57"/>
        <v/>
      </c>
      <c r="O375" s="1">
        <f t="shared" si="58"/>
        <v>0</v>
      </c>
    </row>
    <row r="376" spans="5:15" x14ac:dyDescent="0.2">
      <c r="E376" s="40">
        <f t="shared" si="59"/>
        <v>37.400000000000261</v>
      </c>
      <c r="F376" s="17">
        <f t="shared" si="50"/>
        <v>2000.0000008831432</v>
      </c>
      <c r="H376" s="47" t="b">
        <f t="shared" si="51"/>
        <v>0</v>
      </c>
      <c r="I376" s="47">
        <f t="shared" si="52"/>
        <v>25</v>
      </c>
      <c r="J376" s="47">
        <f t="shared" si="53"/>
        <v>26</v>
      </c>
      <c r="K376" s="1" t="str">
        <f t="shared" si="54"/>
        <v/>
      </c>
      <c r="L376" s="1" t="str">
        <f t="shared" si="55"/>
        <v/>
      </c>
      <c r="M376" s="1" t="str">
        <f t="shared" si="56"/>
        <v/>
      </c>
      <c r="N376" s="1" t="str">
        <f t="shared" si="57"/>
        <v/>
      </c>
      <c r="O376" s="1">
        <f t="shared" si="58"/>
        <v>0</v>
      </c>
    </row>
    <row r="377" spans="5:15" x14ac:dyDescent="0.2">
      <c r="E377" s="40">
        <f t="shared" si="59"/>
        <v>37.500000000000263</v>
      </c>
      <c r="F377" s="17">
        <f t="shared" si="50"/>
        <v>2000.0000008831432</v>
      </c>
      <c r="H377" s="47" t="b">
        <f t="shared" si="51"/>
        <v>0</v>
      </c>
      <c r="I377" s="47">
        <f t="shared" si="52"/>
        <v>25</v>
      </c>
      <c r="J377" s="47">
        <f t="shared" si="53"/>
        <v>26</v>
      </c>
      <c r="K377" s="1" t="str">
        <f t="shared" si="54"/>
        <v/>
      </c>
      <c r="L377" s="1" t="str">
        <f t="shared" si="55"/>
        <v/>
      </c>
      <c r="M377" s="1" t="str">
        <f t="shared" si="56"/>
        <v/>
      </c>
      <c r="N377" s="1" t="str">
        <f t="shared" si="57"/>
        <v/>
      </c>
      <c r="O377" s="1">
        <f t="shared" si="58"/>
        <v>0</v>
      </c>
    </row>
    <row r="378" spans="5:15" x14ac:dyDescent="0.2">
      <c r="E378" s="40">
        <f t="shared" si="59"/>
        <v>37.600000000000264</v>
      </c>
      <c r="F378" s="17">
        <f t="shared" si="50"/>
        <v>2000.0000008831432</v>
      </c>
      <c r="H378" s="47" t="b">
        <f t="shared" si="51"/>
        <v>0</v>
      </c>
      <c r="I378" s="47">
        <f t="shared" si="52"/>
        <v>25</v>
      </c>
      <c r="J378" s="47">
        <f t="shared" si="53"/>
        <v>26</v>
      </c>
      <c r="K378" s="1" t="str">
        <f t="shared" si="54"/>
        <v/>
      </c>
      <c r="L378" s="1" t="str">
        <f t="shared" si="55"/>
        <v/>
      </c>
      <c r="M378" s="1" t="str">
        <f t="shared" si="56"/>
        <v/>
      </c>
      <c r="N378" s="1" t="str">
        <f t="shared" si="57"/>
        <v/>
      </c>
      <c r="O378" s="1">
        <f t="shared" si="58"/>
        <v>0</v>
      </c>
    </row>
    <row r="379" spans="5:15" x14ac:dyDescent="0.2">
      <c r="E379" s="40">
        <f t="shared" si="59"/>
        <v>37.700000000000266</v>
      </c>
      <c r="F379" s="17">
        <f t="shared" si="50"/>
        <v>2000.0000008831432</v>
      </c>
      <c r="H379" s="47" t="b">
        <f t="shared" si="51"/>
        <v>0</v>
      </c>
      <c r="I379" s="47">
        <f t="shared" si="52"/>
        <v>25</v>
      </c>
      <c r="J379" s="47">
        <f t="shared" si="53"/>
        <v>26</v>
      </c>
      <c r="K379" s="1" t="str">
        <f t="shared" si="54"/>
        <v/>
      </c>
      <c r="L379" s="1" t="str">
        <f t="shared" si="55"/>
        <v/>
      </c>
      <c r="M379" s="1" t="str">
        <f t="shared" si="56"/>
        <v/>
      </c>
      <c r="N379" s="1" t="str">
        <f t="shared" si="57"/>
        <v/>
      </c>
      <c r="O379" s="1">
        <f t="shared" si="58"/>
        <v>0</v>
      </c>
    </row>
    <row r="380" spans="5:15" x14ac:dyDescent="0.2">
      <c r="E380" s="40">
        <f t="shared" si="59"/>
        <v>37.800000000000267</v>
      </c>
      <c r="F380" s="17">
        <f t="shared" ref="F380:F443" si="60">IF(E380&gt;$C$29,$C$30,IF(H380,M380+(E380-K380)*O380,0))</f>
        <v>2000.0000008831432</v>
      </c>
      <c r="H380" s="47" t="b">
        <f t="shared" ref="H380:H443" si="61">AND(E380&gt;=$C$28,E380&lt;=$C$29)</f>
        <v>0</v>
      </c>
      <c r="I380" s="47">
        <f t="shared" ref="I380:I443" si="62">COUNTIF($B$2:$B$26,"&lt;="&amp;E380)</f>
        <v>25</v>
      </c>
      <c r="J380" s="47">
        <f t="shared" ref="J380:J443" si="63">I380+1</f>
        <v>26</v>
      </c>
      <c r="K380" s="1" t="str">
        <f t="shared" ref="K380:K443" si="64">IF(H380,INDEX($B$2:$B$26,I380),"")</f>
        <v/>
      </c>
      <c r="L380" s="1" t="str">
        <f t="shared" ref="L380:L443" si="65">IF(H380,INDEX($B$2:$B$26,J380),"")</f>
        <v/>
      </c>
      <c r="M380" s="1" t="str">
        <f t="shared" ref="M380:M443" si="66">IF(H380,INDEX($C$2:$C$26,I380),"")</f>
        <v/>
      </c>
      <c r="N380" s="1" t="str">
        <f t="shared" ref="N380:N443" si="67">IF(H380,INDEX($C$2:$C$26,J380),"")</f>
        <v/>
      </c>
      <c r="O380" s="1">
        <f t="shared" ref="O380:O443" si="68">IF(K380&lt;&gt;L380,(N380-M380)/(L380-K380),0)</f>
        <v>0</v>
      </c>
    </row>
    <row r="381" spans="5:15" x14ac:dyDescent="0.2">
      <c r="E381" s="40">
        <f t="shared" si="59"/>
        <v>37.900000000000269</v>
      </c>
      <c r="F381" s="17">
        <f t="shared" si="60"/>
        <v>2000.0000008831432</v>
      </c>
      <c r="H381" s="47" t="b">
        <f t="shared" si="61"/>
        <v>0</v>
      </c>
      <c r="I381" s="47">
        <f t="shared" si="62"/>
        <v>25</v>
      </c>
      <c r="J381" s="47">
        <f t="shared" si="63"/>
        <v>26</v>
      </c>
      <c r="K381" s="1" t="str">
        <f t="shared" si="64"/>
        <v/>
      </c>
      <c r="L381" s="1" t="str">
        <f t="shared" si="65"/>
        <v/>
      </c>
      <c r="M381" s="1" t="str">
        <f t="shared" si="66"/>
        <v/>
      </c>
      <c r="N381" s="1" t="str">
        <f t="shared" si="67"/>
        <v/>
      </c>
      <c r="O381" s="1">
        <f t="shared" si="68"/>
        <v>0</v>
      </c>
    </row>
    <row r="382" spans="5:15" x14ac:dyDescent="0.2">
      <c r="E382" s="40">
        <f t="shared" si="59"/>
        <v>38.00000000000027</v>
      </c>
      <c r="F382" s="17">
        <f t="shared" si="60"/>
        <v>2000.0000008831432</v>
      </c>
      <c r="H382" s="47" t="b">
        <f t="shared" si="61"/>
        <v>0</v>
      </c>
      <c r="I382" s="47">
        <f t="shared" si="62"/>
        <v>25</v>
      </c>
      <c r="J382" s="47">
        <f t="shared" si="63"/>
        <v>26</v>
      </c>
      <c r="K382" s="1" t="str">
        <f t="shared" si="64"/>
        <v/>
      </c>
      <c r="L382" s="1" t="str">
        <f t="shared" si="65"/>
        <v/>
      </c>
      <c r="M382" s="1" t="str">
        <f t="shared" si="66"/>
        <v/>
      </c>
      <c r="N382" s="1" t="str">
        <f t="shared" si="67"/>
        <v/>
      </c>
      <c r="O382" s="1">
        <f t="shared" si="68"/>
        <v>0</v>
      </c>
    </row>
    <row r="383" spans="5:15" x14ac:dyDescent="0.2">
      <c r="E383" s="40">
        <f t="shared" si="59"/>
        <v>38.100000000000271</v>
      </c>
      <c r="F383" s="17">
        <f t="shared" si="60"/>
        <v>2000.0000008831432</v>
      </c>
      <c r="H383" s="47" t="b">
        <f t="shared" si="61"/>
        <v>0</v>
      </c>
      <c r="I383" s="47">
        <f t="shared" si="62"/>
        <v>25</v>
      </c>
      <c r="J383" s="47">
        <f t="shared" si="63"/>
        <v>26</v>
      </c>
      <c r="K383" s="1" t="str">
        <f t="shared" si="64"/>
        <v/>
      </c>
      <c r="L383" s="1" t="str">
        <f t="shared" si="65"/>
        <v/>
      </c>
      <c r="M383" s="1" t="str">
        <f t="shared" si="66"/>
        <v/>
      </c>
      <c r="N383" s="1" t="str">
        <f t="shared" si="67"/>
        <v/>
      </c>
      <c r="O383" s="1">
        <f t="shared" si="68"/>
        <v>0</v>
      </c>
    </row>
    <row r="384" spans="5:15" x14ac:dyDescent="0.2">
      <c r="E384" s="40">
        <f t="shared" si="59"/>
        <v>38.200000000000273</v>
      </c>
      <c r="F384" s="17">
        <f t="shared" si="60"/>
        <v>2000.0000008831432</v>
      </c>
      <c r="H384" s="47" t="b">
        <f t="shared" si="61"/>
        <v>0</v>
      </c>
      <c r="I384" s="47">
        <f t="shared" si="62"/>
        <v>25</v>
      </c>
      <c r="J384" s="47">
        <f t="shared" si="63"/>
        <v>26</v>
      </c>
      <c r="K384" s="1" t="str">
        <f t="shared" si="64"/>
        <v/>
      </c>
      <c r="L384" s="1" t="str">
        <f t="shared" si="65"/>
        <v/>
      </c>
      <c r="M384" s="1" t="str">
        <f t="shared" si="66"/>
        <v/>
      </c>
      <c r="N384" s="1" t="str">
        <f t="shared" si="67"/>
        <v/>
      </c>
      <c r="O384" s="1">
        <f t="shared" si="68"/>
        <v>0</v>
      </c>
    </row>
    <row r="385" spans="5:15" x14ac:dyDescent="0.2">
      <c r="E385" s="40">
        <f t="shared" si="59"/>
        <v>38.300000000000274</v>
      </c>
      <c r="F385" s="17">
        <f t="shared" si="60"/>
        <v>2000.0000008831432</v>
      </c>
      <c r="H385" s="47" t="b">
        <f t="shared" si="61"/>
        <v>0</v>
      </c>
      <c r="I385" s="47">
        <f t="shared" si="62"/>
        <v>25</v>
      </c>
      <c r="J385" s="47">
        <f t="shared" si="63"/>
        <v>26</v>
      </c>
      <c r="K385" s="1" t="str">
        <f t="shared" si="64"/>
        <v/>
      </c>
      <c r="L385" s="1" t="str">
        <f t="shared" si="65"/>
        <v/>
      </c>
      <c r="M385" s="1" t="str">
        <f t="shared" si="66"/>
        <v/>
      </c>
      <c r="N385" s="1" t="str">
        <f t="shared" si="67"/>
        <v/>
      </c>
      <c r="O385" s="1">
        <f t="shared" si="68"/>
        <v>0</v>
      </c>
    </row>
    <row r="386" spans="5:15" x14ac:dyDescent="0.2">
      <c r="E386" s="40">
        <f t="shared" si="59"/>
        <v>38.400000000000276</v>
      </c>
      <c r="F386" s="17">
        <f t="shared" si="60"/>
        <v>2000.0000008831432</v>
      </c>
      <c r="H386" s="47" t="b">
        <f t="shared" si="61"/>
        <v>0</v>
      </c>
      <c r="I386" s="47">
        <f t="shared" si="62"/>
        <v>25</v>
      </c>
      <c r="J386" s="47">
        <f t="shared" si="63"/>
        <v>26</v>
      </c>
      <c r="K386" s="1" t="str">
        <f t="shared" si="64"/>
        <v/>
      </c>
      <c r="L386" s="1" t="str">
        <f t="shared" si="65"/>
        <v/>
      </c>
      <c r="M386" s="1" t="str">
        <f t="shared" si="66"/>
        <v/>
      </c>
      <c r="N386" s="1" t="str">
        <f t="shared" si="67"/>
        <v/>
      </c>
      <c r="O386" s="1">
        <f t="shared" si="68"/>
        <v>0</v>
      </c>
    </row>
    <row r="387" spans="5:15" x14ac:dyDescent="0.2">
      <c r="E387" s="40">
        <f t="shared" ref="E387:E450" si="69">E386+WindSpeedStep</f>
        <v>38.500000000000277</v>
      </c>
      <c r="F387" s="17">
        <f t="shared" si="60"/>
        <v>2000.0000008831432</v>
      </c>
      <c r="H387" s="47" t="b">
        <f t="shared" si="61"/>
        <v>0</v>
      </c>
      <c r="I387" s="47">
        <f t="shared" si="62"/>
        <v>25</v>
      </c>
      <c r="J387" s="47">
        <f t="shared" si="63"/>
        <v>26</v>
      </c>
      <c r="K387" s="1" t="str">
        <f t="shared" si="64"/>
        <v/>
      </c>
      <c r="L387" s="1" t="str">
        <f t="shared" si="65"/>
        <v/>
      </c>
      <c r="M387" s="1" t="str">
        <f t="shared" si="66"/>
        <v/>
      </c>
      <c r="N387" s="1" t="str">
        <f t="shared" si="67"/>
        <v/>
      </c>
      <c r="O387" s="1">
        <f t="shared" si="68"/>
        <v>0</v>
      </c>
    </row>
    <row r="388" spans="5:15" x14ac:dyDescent="0.2">
      <c r="E388" s="40">
        <f t="shared" si="69"/>
        <v>38.600000000000279</v>
      </c>
      <c r="F388" s="17">
        <f t="shared" si="60"/>
        <v>2000.0000008831432</v>
      </c>
      <c r="H388" s="47" t="b">
        <f t="shared" si="61"/>
        <v>0</v>
      </c>
      <c r="I388" s="47">
        <f t="shared" si="62"/>
        <v>25</v>
      </c>
      <c r="J388" s="47">
        <f t="shared" si="63"/>
        <v>26</v>
      </c>
      <c r="K388" s="1" t="str">
        <f t="shared" si="64"/>
        <v/>
      </c>
      <c r="L388" s="1" t="str">
        <f t="shared" si="65"/>
        <v/>
      </c>
      <c r="M388" s="1" t="str">
        <f t="shared" si="66"/>
        <v/>
      </c>
      <c r="N388" s="1" t="str">
        <f t="shared" si="67"/>
        <v/>
      </c>
      <c r="O388" s="1">
        <f t="shared" si="68"/>
        <v>0</v>
      </c>
    </row>
    <row r="389" spans="5:15" x14ac:dyDescent="0.2">
      <c r="E389" s="40">
        <f t="shared" si="69"/>
        <v>38.70000000000028</v>
      </c>
      <c r="F389" s="17">
        <f t="shared" si="60"/>
        <v>2000.0000008831432</v>
      </c>
      <c r="H389" s="47" t="b">
        <f t="shared" si="61"/>
        <v>0</v>
      </c>
      <c r="I389" s="47">
        <f t="shared" si="62"/>
        <v>25</v>
      </c>
      <c r="J389" s="47">
        <f t="shared" si="63"/>
        <v>26</v>
      </c>
      <c r="K389" s="1" t="str">
        <f t="shared" si="64"/>
        <v/>
      </c>
      <c r="L389" s="1" t="str">
        <f t="shared" si="65"/>
        <v/>
      </c>
      <c r="M389" s="1" t="str">
        <f t="shared" si="66"/>
        <v/>
      </c>
      <c r="N389" s="1" t="str">
        <f t="shared" si="67"/>
        <v/>
      </c>
      <c r="O389" s="1">
        <f t="shared" si="68"/>
        <v>0</v>
      </c>
    </row>
    <row r="390" spans="5:15" x14ac:dyDescent="0.2">
      <c r="E390" s="40">
        <f t="shared" si="69"/>
        <v>38.800000000000281</v>
      </c>
      <c r="F390" s="17">
        <f t="shared" si="60"/>
        <v>2000.0000008831432</v>
      </c>
      <c r="H390" s="47" t="b">
        <f t="shared" si="61"/>
        <v>0</v>
      </c>
      <c r="I390" s="47">
        <f t="shared" si="62"/>
        <v>25</v>
      </c>
      <c r="J390" s="47">
        <f t="shared" si="63"/>
        <v>26</v>
      </c>
      <c r="K390" s="1" t="str">
        <f t="shared" si="64"/>
        <v/>
      </c>
      <c r="L390" s="1" t="str">
        <f t="shared" si="65"/>
        <v/>
      </c>
      <c r="M390" s="1" t="str">
        <f t="shared" si="66"/>
        <v/>
      </c>
      <c r="N390" s="1" t="str">
        <f t="shared" si="67"/>
        <v/>
      </c>
      <c r="O390" s="1">
        <f t="shared" si="68"/>
        <v>0</v>
      </c>
    </row>
    <row r="391" spans="5:15" x14ac:dyDescent="0.2">
      <c r="E391" s="40">
        <f t="shared" si="69"/>
        <v>38.900000000000283</v>
      </c>
      <c r="F391" s="17">
        <f t="shared" si="60"/>
        <v>2000.0000008831432</v>
      </c>
      <c r="H391" s="47" t="b">
        <f t="shared" si="61"/>
        <v>0</v>
      </c>
      <c r="I391" s="47">
        <f t="shared" si="62"/>
        <v>25</v>
      </c>
      <c r="J391" s="47">
        <f t="shared" si="63"/>
        <v>26</v>
      </c>
      <c r="K391" s="1" t="str">
        <f t="shared" si="64"/>
        <v/>
      </c>
      <c r="L391" s="1" t="str">
        <f t="shared" si="65"/>
        <v/>
      </c>
      <c r="M391" s="1" t="str">
        <f t="shared" si="66"/>
        <v/>
      </c>
      <c r="N391" s="1" t="str">
        <f t="shared" si="67"/>
        <v/>
      </c>
      <c r="O391" s="1">
        <f t="shared" si="68"/>
        <v>0</v>
      </c>
    </row>
    <row r="392" spans="5:15" x14ac:dyDescent="0.2">
      <c r="E392" s="40">
        <f t="shared" si="69"/>
        <v>39.000000000000284</v>
      </c>
      <c r="F392" s="17">
        <f t="shared" si="60"/>
        <v>2000.0000008831432</v>
      </c>
      <c r="H392" s="47" t="b">
        <f t="shared" si="61"/>
        <v>0</v>
      </c>
      <c r="I392" s="47">
        <f t="shared" si="62"/>
        <v>25</v>
      </c>
      <c r="J392" s="47">
        <f t="shared" si="63"/>
        <v>26</v>
      </c>
      <c r="K392" s="1" t="str">
        <f t="shared" si="64"/>
        <v/>
      </c>
      <c r="L392" s="1" t="str">
        <f t="shared" si="65"/>
        <v/>
      </c>
      <c r="M392" s="1" t="str">
        <f t="shared" si="66"/>
        <v/>
      </c>
      <c r="N392" s="1" t="str">
        <f t="shared" si="67"/>
        <v/>
      </c>
      <c r="O392" s="1">
        <f t="shared" si="68"/>
        <v>0</v>
      </c>
    </row>
    <row r="393" spans="5:15" x14ac:dyDescent="0.2">
      <c r="E393" s="40">
        <f t="shared" si="69"/>
        <v>39.100000000000286</v>
      </c>
      <c r="F393" s="17">
        <f t="shared" si="60"/>
        <v>2000.0000008831432</v>
      </c>
      <c r="H393" s="47" t="b">
        <f t="shared" si="61"/>
        <v>0</v>
      </c>
      <c r="I393" s="47">
        <f t="shared" si="62"/>
        <v>25</v>
      </c>
      <c r="J393" s="47">
        <f t="shared" si="63"/>
        <v>26</v>
      </c>
      <c r="K393" s="1" t="str">
        <f t="shared" si="64"/>
        <v/>
      </c>
      <c r="L393" s="1" t="str">
        <f t="shared" si="65"/>
        <v/>
      </c>
      <c r="M393" s="1" t="str">
        <f t="shared" si="66"/>
        <v/>
      </c>
      <c r="N393" s="1" t="str">
        <f t="shared" si="67"/>
        <v/>
      </c>
      <c r="O393" s="1">
        <f t="shared" si="68"/>
        <v>0</v>
      </c>
    </row>
    <row r="394" spans="5:15" x14ac:dyDescent="0.2">
      <c r="E394" s="40">
        <f t="shared" si="69"/>
        <v>39.200000000000287</v>
      </c>
      <c r="F394" s="17">
        <f t="shared" si="60"/>
        <v>2000.0000008831432</v>
      </c>
      <c r="H394" s="47" t="b">
        <f t="shared" si="61"/>
        <v>0</v>
      </c>
      <c r="I394" s="47">
        <f t="shared" si="62"/>
        <v>25</v>
      </c>
      <c r="J394" s="47">
        <f t="shared" si="63"/>
        <v>26</v>
      </c>
      <c r="K394" s="1" t="str">
        <f t="shared" si="64"/>
        <v/>
      </c>
      <c r="L394" s="1" t="str">
        <f t="shared" si="65"/>
        <v/>
      </c>
      <c r="M394" s="1" t="str">
        <f t="shared" si="66"/>
        <v/>
      </c>
      <c r="N394" s="1" t="str">
        <f t="shared" si="67"/>
        <v/>
      </c>
      <c r="O394" s="1">
        <f t="shared" si="68"/>
        <v>0</v>
      </c>
    </row>
    <row r="395" spans="5:15" x14ac:dyDescent="0.2">
      <c r="E395" s="40">
        <f t="shared" si="69"/>
        <v>39.300000000000288</v>
      </c>
      <c r="F395" s="17">
        <f t="shared" si="60"/>
        <v>2000.0000008831432</v>
      </c>
      <c r="H395" s="47" t="b">
        <f t="shared" si="61"/>
        <v>0</v>
      </c>
      <c r="I395" s="47">
        <f t="shared" si="62"/>
        <v>25</v>
      </c>
      <c r="J395" s="47">
        <f t="shared" si="63"/>
        <v>26</v>
      </c>
      <c r="K395" s="1" t="str">
        <f t="shared" si="64"/>
        <v/>
      </c>
      <c r="L395" s="1" t="str">
        <f t="shared" si="65"/>
        <v/>
      </c>
      <c r="M395" s="1" t="str">
        <f t="shared" si="66"/>
        <v/>
      </c>
      <c r="N395" s="1" t="str">
        <f t="shared" si="67"/>
        <v/>
      </c>
      <c r="O395" s="1">
        <f t="shared" si="68"/>
        <v>0</v>
      </c>
    </row>
    <row r="396" spans="5:15" x14ac:dyDescent="0.2">
      <c r="E396" s="40">
        <f t="shared" si="69"/>
        <v>39.40000000000029</v>
      </c>
      <c r="F396" s="17">
        <f t="shared" si="60"/>
        <v>2000.0000008831432</v>
      </c>
      <c r="H396" s="47" t="b">
        <f t="shared" si="61"/>
        <v>0</v>
      </c>
      <c r="I396" s="47">
        <f t="shared" si="62"/>
        <v>25</v>
      </c>
      <c r="J396" s="47">
        <f t="shared" si="63"/>
        <v>26</v>
      </c>
      <c r="K396" s="1" t="str">
        <f t="shared" si="64"/>
        <v/>
      </c>
      <c r="L396" s="1" t="str">
        <f t="shared" si="65"/>
        <v/>
      </c>
      <c r="M396" s="1" t="str">
        <f t="shared" si="66"/>
        <v/>
      </c>
      <c r="N396" s="1" t="str">
        <f t="shared" si="67"/>
        <v/>
      </c>
      <c r="O396" s="1">
        <f t="shared" si="68"/>
        <v>0</v>
      </c>
    </row>
    <row r="397" spans="5:15" x14ac:dyDescent="0.2">
      <c r="E397" s="40">
        <f t="shared" si="69"/>
        <v>39.500000000000291</v>
      </c>
      <c r="F397" s="17">
        <f t="shared" si="60"/>
        <v>2000.0000008831432</v>
      </c>
      <c r="H397" s="47" t="b">
        <f t="shared" si="61"/>
        <v>0</v>
      </c>
      <c r="I397" s="47">
        <f t="shared" si="62"/>
        <v>25</v>
      </c>
      <c r="J397" s="47">
        <f t="shared" si="63"/>
        <v>26</v>
      </c>
      <c r="K397" s="1" t="str">
        <f t="shared" si="64"/>
        <v/>
      </c>
      <c r="L397" s="1" t="str">
        <f t="shared" si="65"/>
        <v/>
      </c>
      <c r="M397" s="1" t="str">
        <f t="shared" si="66"/>
        <v/>
      </c>
      <c r="N397" s="1" t="str">
        <f t="shared" si="67"/>
        <v/>
      </c>
      <c r="O397" s="1">
        <f t="shared" si="68"/>
        <v>0</v>
      </c>
    </row>
    <row r="398" spans="5:15" x14ac:dyDescent="0.2">
      <c r="E398" s="40">
        <f t="shared" si="69"/>
        <v>39.600000000000293</v>
      </c>
      <c r="F398" s="17">
        <f t="shared" si="60"/>
        <v>2000.0000008831432</v>
      </c>
      <c r="H398" s="47" t="b">
        <f t="shared" si="61"/>
        <v>0</v>
      </c>
      <c r="I398" s="47">
        <f t="shared" si="62"/>
        <v>25</v>
      </c>
      <c r="J398" s="47">
        <f t="shared" si="63"/>
        <v>26</v>
      </c>
      <c r="K398" s="1" t="str">
        <f t="shared" si="64"/>
        <v/>
      </c>
      <c r="L398" s="1" t="str">
        <f t="shared" si="65"/>
        <v/>
      </c>
      <c r="M398" s="1" t="str">
        <f t="shared" si="66"/>
        <v/>
      </c>
      <c r="N398" s="1" t="str">
        <f t="shared" si="67"/>
        <v/>
      </c>
      <c r="O398" s="1">
        <f t="shared" si="68"/>
        <v>0</v>
      </c>
    </row>
    <row r="399" spans="5:15" x14ac:dyDescent="0.2">
      <c r="E399" s="40">
        <f t="shared" si="69"/>
        <v>39.700000000000294</v>
      </c>
      <c r="F399" s="17">
        <f t="shared" si="60"/>
        <v>2000.0000008831432</v>
      </c>
      <c r="H399" s="47" t="b">
        <f t="shared" si="61"/>
        <v>0</v>
      </c>
      <c r="I399" s="47">
        <f t="shared" si="62"/>
        <v>25</v>
      </c>
      <c r="J399" s="47">
        <f t="shared" si="63"/>
        <v>26</v>
      </c>
      <c r="K399" s="1" t="str">
        <f t="shared" si="64"/>
        <v/>
      </c>
      <c r="L399" s="1" t="str">
        <f t="shared" si="65"/>
        <v/>
      </c>
      <c r="M399" s="1" t="str">
        <f t="shared" si="66"/>
        <v/>
      </c>
      <c r="N399" s="1" t="str">
        <f t="shared" si="67"/>
        <v/>
      </c>
      <c r="O399" s="1">
        <f t="shared" si="68"/>
        <v>0</v>
      </c>
    </row>
    <row r="400" spans="5:15" x14ac:dyDescent="0.2">
      <c r="E400" s="40">
        <f t="shared" si="69"/>
        <v>39.800000000000296</v>
      </c>
      <c r="F400" s="17">
        <f t="shared" si="60"/>
        <v>2000.0000008831432</v>
      </c>
      <c r="H400" s="47" t="b">
        <f t="shared" si="61"/>
        <v>0</v>
      </c>
      <c r="I400" s="47">
        <f t="shared" si="62"/>
        <v>25</v>
      </c>
      <c r="J400" s="47">
        <f t="shared" si="63"/>
        <v>26</v>
      </c>
      <c r="K400" s="1" t="str">
        <f t="shared" si="64"/>
        <v/>
      </c>
      <c r="L400" s="1" t="str">
        <f t="shared" si="65"/>
        <v/>
      </c>
      <c r="M400" s="1" t="str">
        <f t="shared" si="66"/>
        <v/>
      </c>
      <c r="N400" s="1" t="str">
        <f t="shared" si="67"/>
        <v/>
      </c>
      <c r="O400" s="1">
        <f t="shared" si="68"/>
        <v>0</v>
      </c>
    </row>
    <row r="401" spans="5:15" x14ac:dyDescent="0.2">
      <c r="E401" s="40">
        <f t="shared" si="69"/>
        <v>39.900000000000297</v>
      </c>
      <c r="F401" s="17">
        <f t="shared" si="60"/>
        <v>2000.0000008831432</v>
      </c>
      <c r="H401" s="47" t="b">
        <f t="shared" si="61"/>
        <v>0</v>
      </c>
      <c r="I401" s="47">
        <f t="shared" si="62"/>
        <v>25</v>
      </c>
      <c r="J401" s="47">
        <f t="shared" si="63"/>
        <v>26</v>
      </c>
      <c r="K401" s="1" t="str">
        <f t="shared" si="64"/>
        <v/>
      </c>
      <c r="L401" s="1" t="str">
        <f t="shared" si="65"/>
        <v/>
      </c>
      <c r="M401" s="1" t="str">
        <f t="shared" si="66"/>
        <v/>
      </c>
      <c r="N401" s="1" t="str">
        <f t="shared" si="67"/>
        <v/>
      </c>
      <c r="O401" s="1">
        <f t="shared" si="68"/>
        <v>0</v>
      </c>
    </row>
    <row r="402" spans="5:15" x14ac:dyDescent="0.2">
      <c r="E402" s="40">
        <f t="shared" si="69"/>
        <v>40.000000000000298</v>
      </c>
      <c r="F402" s="17">
        <f t="shared" si="60"/>
        <v>2000.0000008831432</v>
      </c>
      <c r="H402" s="47" t="b">
        <f t="shared" si="61"/>
        <v>0</v>
      </c>
      <c r="I402" s="47">
        <f t="shared" si="62"/>
        <v>25</v>
      </c>
      <c r="J402" s="47">
        <f t="shared" si="63"/>
        <v>26</v>
      </c>
      <c r="K402" s="1" t="str">
        <f t="shared" si="64"/>
        <v/>
      </c>
      <c r="L402" s="1" t="str">
        <f t="shared" si="65"/>
        <v/>
      </c>
      <c r="M402" s="1" t="str">
        <f t="shared" si="66"/>
        <v/>
      </c>
      <c r="N402" s="1" t="str">
        <f t="shared" si="67"/>
        <v/>
      </c>
      <c r="O402" s="1">
        <f t="shared" si="68"/>
        <v>0</v>
      </c>
    </row>
    <row r="403" spans="5:15" x14ac:dyDescent="0.2">
      <c r="E403" s="40">
        <f t="shared" si="69"/>
        <v>40.1000000000003</v>
      </c>
      <c r="F403" s="17">
        <f t="shared" si="60"/>
        <v>2000.0000008831432</v>
      </c>
      <c r="H403" s="47" t="b">
        <f t="shared" si="61"/>
        <v>0</v>
      </c>
      <c r="I403" s="47">
        <f t="shared" si="62"/>
        <v>25</v>
      </c>
      <c r="J403" s="47">
        <f t="shared" si="63"/>
        <v>26</v>
      </c>
      <c r="K403" s="1" t="str">
        <f t="shared" si="64"/>
        <v/>
      </c>
      <c r="L403" s="1" t="str">
        <f t="shared" si="65"/>
        <v/>
      </c>
      <c r="M403" s="1" t="str">
        <f t="shared" si="66"/>
        <v/>
      </c>
      <c r="N403" s="1" t="str">
        <f t="shared" si="67"/>
        <v/>
      </c>
      <c r="O403" s="1">
        <f t="shared" si="68"/>
        <v>0</v>
      </c>
    </row>
    <row r="404" spans="5:15" x14ac:dyDescent="0.2">
      <c r="E404" s="40">
        <f t="shared" si="69"/>
        <v>40.200000000000301</v>
      </c>
      <c r="F404" s="17">
        <f t="shared" si="60"/>
        <v>2000.0000008831432</v>
      </c>
      <c r="H404" s="47" t="b">
        <f t="shared" si="61"/>
        <v>0</v>
      </c>
      <c r="I404" s="47">
        <f t="shared" si="62"/>
        <v>25</v>
      </c>
      <c r="J404" s="47">
        <f t="shared" si="63"/>
        <v>26</v>
      </c>
      <c r="K404" s="1" t="str">
        <f t="shared" si="64"/>
        <v/>
      </c>
      <c r="L404" s="1" t="str">
        <f t="shared" si="65"/>
        <v/>
      </c>
      <c r="M404" s="1" t="str">
        <f t="shared" si="66"/>
        <v/>
      </c>
      <c r="N404" s="1" t="str">
        <f t="shared" si="67"/>
        <v/>
      </c>
      <c r="O404" s="1">
        <f t="shared" si="68"/>
        <v>0</v>
      </c>
    </row>
    <row r="405" spans="5:15" x14ac:dyDescent="0.2">
      <c r="E405" s="40">
        <f t="shared" si="69"/>
        <v>40.300000000000303</v>
      </c>
      <c r="F405" s="17">
        <f t="shared" si="60"/>
        <v>2000.0000008831432</v>
      </c>
      <c r="H405" s="47" t="b">
        <f t="shared" si="61"/>
        <v>0</v>
      </c>
      <c r="I405" s="47">
        <f t="shared" si="62"/>
        <v>25</v>
      </c>
      <c r="J405" s="47">
        <f t="shared" si="63"/>
        <v>26</v>
      </c>
      <c r="K405" s="1" t="str">
        <f t="shared" si="64"/>
        <v/>
      </c>
      <c r="L405" s="1" t="str">
        <f t="shared" si="65"/>
        <v/>
      </c>
      <c r="M405" s="1" t="str">
        <f t="shared" si="66"/>
        <v/>
      </c>
      <c r="N405" s="1" t="str">
        <f t="shared" si="67"/>
        <v/>
      </c>
      <c r="O405" s="1">
        <f t="shared" si="68"/>
        <v>0</v>
      </c>
    </row>
    <row r="406" spans="5:15" x14ac:dyDescent="0.2">
      <c r="E406" s="40">
        <f t="shared" si="69"/>
        <v>40.400000000000304</v>
      </c>
      <c r="F406" s="17">
        <f t="shared" si="60"/>
        <v>2000.0000008831432</v>
      </c>
      <c r="H406" s="47" t="b">
        <f t="shared" si="61"/>
        <v>0</v>
      </c>
      <c r="I406" s="47">
        <f t="shared" si="62"/>
        <v>25</v>
      </c>
      <c r="J406" s="47">
        <f t="shared" si="63"/>
        <v>26</v>
      </c>
      <c r="K406" s="1" t="str">
        <f t="shared" si="64"/>
        <v/>
      </c>
      <c r="L406" s="1" t="str">
        <f t="shared" si="65"/>
        <v/>
      </c>
      <c r="M406" s="1" t="str">
        <f t="shared" si="66"/>
        <v/>
      </c>
      <c r="N406" s="1" t="str">
        <f t="shared" si="67"/>
        <v/>
      </c>
      <c r="O406" s="1">
        <f t="shared" si="68"/>
        <v>0</v>
      </c>
    </row>
    <row r="407" spans="5:15" x14ac:dyDescent="0.2">
      <c r="E407" s="40">
        <f t="shared" si="69"/>
        <v>40.500000000000306</v>
      </c>
      <c r="F407" s="17">
        <f t="shared" si="60"/>
        <v>2000.0000008831432</v>
      </c>
      <c r="H407" s="47" t="b">
        <f t="shared" si="61"/>
        <v>0</v>
      </c>
      <c r="I407" s="47">
        <f t="shared" si="62"/>
        <v>25</v>
      </c>
      <c r="J407" s="47">
        <f t="shared" si="63"/>
        <v>26</v>
      </c>
      <c r="K407" s="1" t="str">
        <f t="shared" si="64"/>
        <v/>
      </c>
      <c r="L407" s="1" t="str">
        <f t="shared" si="65"/>
        <v/>
      </c>
      <c r="M407" s="1" t="str">
        <f t="shared" si="66"/>
        <v/>
      </c>
      <c r="N407" s="1" t="str">
        <f t="shared" si="67"/>
        <v/>
      </c>
      <c r="O407" s="1">
        <f t="shared" si="68"/>
        <v>0</v>
      </c>
    </row>
    <row r="408" spans="5:15" x14ac:dyDescent="0.2">
      <c r="E408" s="40">
        <f t="shared" si="69"/>
        <v>40.600000000000307</v>
      </c>
      <c r="F408" s="17">
        <f t="shared" si="60"/>
        <v>2000.0000008831432</v>
      </c>
      <c r="H408" s="47" t="b">
        <f t="shared" si="61"/>
        <v>0</v>
      </c>
      <c r="I408" s="47">
        <f t="shared" si="62"/>
        <v>25</v>
      </c>
      <c r="J408" s="47">
        <f t="shared" si="63"/>
        <v>26</v>
      </c>
      <c r="K408" s="1" t="str">
        <f t="shared" si="64"/>
        <v/>
      </c>
      <c r="L408" s="1" t="str">
        <f t="shared" si="65"/>
        <v/>
      </c>
      <c r="M408" s="1" t="str">
        <f t="shared" si="66"/>
        <v/>
      </c>
      <c r="N408" s="1" t="str">
        <f t="shared" si="67"/>
        <v/>
      </c>
      <c r="O408" s="1">
        <f t="shared" si="68"/>
        <v>0</v>
      </c>
    </row>
    <row r="409" spans="5:15" x14ac:dyDescent="0.2">
      <c r="E409" s="40">
        <f t="shared" si="69"/>
        <v>40.700000000000308</v>
      </c>
      <c r="F409" s="17">
        <f t="shared" si="60"/>
        <v>2000.0000008831432</v>
      </c>
      <c r="H409" s="47" t="b">
        <f t="shared" si="61"/>
        <v>0</v>
      </c>
      <c r="I409" s="47">
        <f t="shared" si="62"/>
        <v>25</v>
      </c>
      <c r="J409" s="47">
        <f t="shared" si="63"/>
        <v>26</v>
      </c>
      <c r="K409" s="1" t="str">
        <f t="shared" si="64"/>
        <v/>
      </c>
      <c r="L409" s="1" t="str">
        <f t="shared" si="65"/>
        <v/>
      </c>
      <c r="M409" s="1" t="str">
        <f t="shared" si="66"/>
        <v/>
      </c>
      <c r="N409" s="1" t="str">
        <f t="shared" si="67"/>
        <v/>
      </c>
      <c r="O409" s="1">
        <f t="shared" si="68"/>
        <v>0</v>
      </c>
    </row>
    <row r="410" spans="5:15" x14ac:dyDescent="0.2">
      <c r="E410" s="40">
        <f t="shared" si="69"/>
        <v>40.80000000000031</v>
      </c>
      <c r="F410" s="17">
        <f t="shared" si="60"/>
        <v>2000.0000008831432</v>
      </c>
      <c r="H410" s="47" t="b">
        <f t="shared" si="61"/>
        <v>0</v>
      </c>
      <c r="I410" s="47">
        <f t="shared" si="62"/>
        <v>25</v>
      </c>
      <c r="J410" s="47">
        <f t="shared" si="63"/>
        <v>26</v>
      </c>
      <c r="K410" s="1" t="str">
        <f t="shared" si="64"/>
        <v/>
      </c>
      <c r="L410" s="1" t="str">
        <f t="shared" si="65"/>
        <v/>
      </c>
      <c r="M410" s="1" t="str">
        <f t="shared" si="66"/>
        <v/>
      </c>
      <c r="N410" s="1" t="str">
        <f t="shared" si="67"/>
        <v/>
      </c>
      <c r="O410" s="1">
        <f t="shared" si="68"/>
        <v>0</v>
      </c>
    </row>
    <row r="411" spans="5:15" x14ac:dyDescent="0.2">
      <c r="E411" s="40">
        <f t="shared" si="69"/>
        <v>40.900000000000311</v>
      </c>
      <c r="F411" s="17">
        <f t="shared" si="60"/>
        <v>2000.0000008831432</v>
      </c>
      <c r="H411" s="47" t="b">
        <f t="shared" si="61"/>
        <v>0</v>
      </c>
      <c r="I411" s="47">
        <f t="shared" si="62"/>
        <v>25</v>
      </c>
      <c r="J411" s="47">
        <f t="shared" si="63"/>
        <v>26</v>
      </c>
      <c r="K411" s="1" t="str">
        <f t="shared" si="64"/>
        <v/>
      </c>
      <c r="L411" s="1" t="str">
        <f t="shared" si="65"/>
        <v/>
      </c>
      <c r="M411" s="1" t="str">
        <f t="shared" si="66"/>
        <v/>
      </c>
      <c r="N411" s="1" t="str">
        <f t="shared" si="67"/>
        <v/>
      </c>
      <c r="O411" s="1">
        <f t="shared" si="68"/>
        <v>0</v>
      </c>
    </row>
    <row r="412" spans="5:15" x14ac:dyDescent="0.2">
      <c r="E412" s="40">
        <f t="shared" si="69"/>
        <v>41.000000000000313</v>
      </c>
      <c r="F412" s="17">
        <f t="shared" si="60"/>
        <v>2000.0000008831432</v>
      </c>
      <c r="H412" s="47" t="b">
        <f t="shared" si="61"/>
        <v>0</v>
      </c>
      <c r="I412" s="47">
        <f t="shared" si="62"/>
        <v>25</v>
      </c>
      <c r="J412" s="47">
        <f t="shared" si="63"/>
        <v>26</v>
      </c>
      <c r="K412" s="1" t="str">
        <f t="shared" si="64"/>
        <v/>
      </c>
      <c r="L412" s="1" t="str">
        <f t="shared" si="65"/>
        <v/>
      </c>
      <c r="M412" s="1" t="str">
        <f t="shared" si="66"/>
        <v/>
      </c>
      <c r="N412" s="1" t="str">
        <f t="shared" si="67"/>
        <v/>
      </c>
      <c r="O412" s="1">
        <f t="shared" si="68"/>
        <v>0</v>
      </c>
    </row>
    <row r="413" spans="5:15" x14ac:dyDescent="0.2">
      <c r="E413" s="40">
        <f t="shared" si="69"/>
        <v>41.100000000000314</v>
      </c>
      <c r="F413" s="17">
        <f t="shared" si="60"/>
        <v>2000.0000008831432</v>
      </c>
      <c r="H413" s="47" t="b">
        <f t="shared" si="61"/>
        <v>0</v>
      </c>
      <c r="I413" s="47">
        <f t="shared" si="62"/>
        <v>25</v>
      </c>
      <c r="J413" s="47">
        <f t="shared" si="63"/>
        <v>26</v>
      </c>
      <c r="K413" s="1" t="str">
        <f t="shared" si="64"/>
        <v/>
      </c>
      <c r="L413" s="1" t="str">
        <f t="shared" si="65"/>
        <v/>
      </c>
      <c r="M413" s="1" t="str">
        <f t="shared" si="66"/>
        <v/>
      </c>
      <c r="N413" s="1" t="str">
        <f t="shared" si="67"/>
        <v/>
      </c>
      <c r="O413" s="1">
        <f t="shared" si="68"/>
        <v>0</v>
      </c>
    </row>
    <row r="414" spans="5:15" x14ac:dyDescent="0.2">
      <c r="E414" s="40">
        <f t="shared" si="69"/>
        <v>41.200000000000315</v>
      </c>
      <c r="F414" s="17">
        <f t="shared" si="60"/>
        <v>2000.0000008831432</v>
      </c>
      <c r="H414" s="47" t="b">
        <f t="shared" si="61"/>
        <v>0</v>
      </c>
      <c r="I414" s="47">
        <f t="shared" si="62"/>
        <v>25</v>
      </c>
      <c r="J414" s="47">
        <f t="shared" si="63"/>
        <v>26</v>
      </c>
      <c r="K414" s="1" t="str">
        <f t="shared" si="64"/>
        <v/>
      </c>
      <c r="L414" s="1" t="str">
        <f t="shared" si="65"/>
        <v/>
      </c>
      <c r="M414" s="1" t="str">
        <f t="shared" si="66"/>
        <v/>
      </c>
      <c r="N414" s="1" t="str">
        <f t="shared" si="67"/>
        <v/>
      </c>
      <c r="O414" s="1">
        <f t="shared" si="68"/>
        <v>0</v>
      </c>
    </row>
    <row r="415" spans="5:15" x14ac:dyDescent="0.2">
      <c r="E415" s="40">
        <f t="shared" si="69"/>
        <v>41.300000000000317</v>
      </c>
      <c r="F415" s="17">
        <f t="shared" si="60"/>
        <v>2000.0000008831432</v>
      </c>
      <c r="H415" s="47" t="b">
        <f t="shared" si="61"/>
        <v>0</v>
      </c>
      <c r="I415" s="47">
        <f t="shared" si="62"/>
        <v>25</v>
      </c>
      <c r="J415" s="47">
        <f t="shared" si="63"/>
        <v>26</v>
      </c>
      <c r="K415" s="1" t="str">
        <f t="shared" si="64"/>
        <v/>
      </c>
      <c r="L415" s="1" t="str">
        <f t="shared" si="65"/>
        <v/>
      </c>
      <c r="M415" s="1" t="str">
        <f t="shared" si="66"/>
        <v/>
      </c>
      <c r="N415" s="1" t="str">
        <f t="shared" si="67"/>
        <v/>
      </c>
      <c r="O415" s="1">
        <f t="shared" si="68"/>
        <v>0</v>
      </c>
    </row>
    <row r="416" spans="5:15" x14ac:dyDescent="0.2">
      <c r="E416" s="40">
        <f t="shared" si="69"/>
        <v>41.400000000000318</v>
      </c>
      <c r="F416" s="17">
        <f t="shared" si="60"/>
        <v>2000.0000008831432</v>
      </c>
      <c r="H416" s="47" t="b">
        <f t="shared" si="61"/>
        <v>0</v>
      </c>
      <c r="I416" s="47">
        <f t="shared" si="62"/>
        <v>25</v>
      </c>
      <c r="J416" s="47">
        <f t="shared" si="63"/>
        <v>26</v>
      </c>
      <c r="K416" s="1" t="str">
        <f t="shared" si="64"/>
        <v/>
      </c>
      <c r="L416" s="1" t="str">
        <f t="shared" si="65"/>
        <v/>
      </c>
      <c r="M416" s="1" t="str">
        <f t="shared" si="66"/>
        <v/>
      </c>
      <c r="N416" s="1" t="str">
        <f t="shared" si="67"/>
        <v/>
      </c>
      <c r="O416" s="1">
        <f t="shared" si="68"/>
        <v>0</v>
      </c>
    </row>
    <row r="417" spans="5:15" x14ac:dyDescent="0.2">
      <c r="E417" s="40">
        <f t="shared" si="69"/>
        <v>41.50000000000032</v>
      </c>
      <c r="F417" s="17">
        <f t="shared" si="60"/>
        <v>2000.0000008831432</v>
      </c>
      <c r="H417" s="47" t="b">
        <f t="shared" si="61"/>
        <v>0</v>
      </c>
      <c r="I417" s="47">
        <f t="shared" si="62"/>
        <v>25</v>
      </c>
      <c r="J417" s="47">
        <f t="shared" si="63"/>
        <v>26</v>
      </c>
      <c r="K417" s="1" t="str">
        <f t="shared" si="64"/>
        <v/>
      </c>
      <c r="L417" s="1" t="str">
        <f t="shared" si="65"/>
        <v/>
      </c>
      <c r="M417" s="1" t="str">
        <f t="shared" si="66"/>
        <v/>
      </c>
      <c r="N417" s="1" t="str">
        <f t="shared" si="67"/>
        <v/>
      </c>
      <c r="O417" s="1">
        <f t="shared" si="68"/>
        <v>0</v>
      </c>
    </row>
    <row r="418" spans="5:15" x14ac:dyDescent="0.2">
      <c r="E418" s="40">
        <f t="shared" si="69"/>
        <v>41.600000000000321</v>
      </c>
      <c r="F418" s="17">
        <f t="shared" si="60"/>
        <v>2000.0000008831432</v>
      </c>
      <c r="H418" s="47" t="b">
        <f t="shared" si="61"/>
        <v>0</v>
      </c>
      <c r="I418" s="47">
        <f t="shared" si="62"/>
        <v>25</v>
      </c>
      <c r="J418" s="47">
        <f t="shared" si="63"/>
        <v>26</v>
      </c>
      <c r="K418" s="1" t="str">
        <f t="shared" si="64"/>
        <v/>
      </c>
      <c r="L418" s="1" t="str">
        <f t="shared" si="65"/>
        <v/>
      </c>
      <c r="M418" s="1" t="str">
        <f t="shared" si="66"/>
        <v/>
      </c>
      <c r="N418" s="1" t="str">
        <f t="shared" si="67"/>
        <v/>
      </c>
      <c r="O418" s="1">
        <f t="shared" si="68"/>
        <v>0</v>
      </c>
    </row>
    <row r="419" spans="5:15" x14ac:dyDescent="0.2">
      <c r="E419" s="40">
        <f t="shared" si="69"/>
        <v>41.700000000000323</v>
      </c>
      <c r="F419" s="17">
        <f t="shared" si="60"/>
        <v>2000.0000008831432</v>
      </c>
      <c r="H419" s="47" t="b">
        <f t="shared" si="61"/>
        <v>0</v>
      </c>
      <c r="I419" s="47">
        <f t="shared" si="62"/>
        <v>25</v>
      </c>
      <c r="J419" s="47">
        <f t="shared" si="63"/>
        <v>26</v>
      </c>
      <c r="K419" s="1" t="str">
        <f t="shared" si="64"/>
        <v/>
      </c>
      <c r="L419" s="1" t="str">
        <f t="shared" si="65"/>
        <v/>
      </c>
      <c r="M419" s="1" t="str">
        <f t="shared" si="66"/>
        <v/>
      </c>
      <c r="N419" s="1" t="str">
        <f t="shared" si="67"/>
        <v/>
      </c>
      <c r="O419" s="1">
        <f t="shared" si="68"/>
        <v>0</v>
      </c>
    </row>
    <row r="420" spans="5:15" x14ac:dyDescent="0.2">
      <c r="E420" s="40">
        <f t="shared" si="69"/>
        <v>41.800000000000324</v>
      </c>
      <c r="F420" s="17">
        <f t="shared" si="60"/>
        <v>2000.0000008831432</v>
      </c>
      <c r="H420" s="47" t="b">
        <f t="shared" si="61"/>
        <v>0</v>
      </c>
      <c r="I420" s="47">
        <f t="shared" si="62"/>
        <v>25</v>
      </c>
      <c r="J420" s="47">
        <f t="shared" si="63"/>
        <v>26</v>
      </c>
      <c r="K420" s="1" t="str">
        <f t="shared" si="64"/>
        <v/>
      </c>
      <c r="L420" s="1" t="str">
        <f t="shared" si="65"/>
        <v/>
      </c>
      <c r="M420" s="1" t="str">
        <f t="shared" si="66"/>
        <v/>
      </c>
      <c r="N420" s="1" t="str">
        <f t="shared" si="67"/>
        <v/>
      </c>
      <c r="O420" s="1">
        <f t="shared" si="68"/>
        <v>0</v>
      </c>
    </row>
    <row r="421" spans="5:15" x14ac:dyDescent="0.2">
      <c r="E421" s="40">
        <f t="shared" si="69"/>
        <v>41.900000000000325</v>
      </c>
      <c r="F421" s="17">
        <f t="shared" si="60"/>
        <v>2000.0000008831432</v>
      </c>
      <c r="H421" s="47" t="b">
        <f t="shared" si="61"/>
        <v>0</v>
      </c>
      <c r="I421" s="47">
        <f t="shared" si="62"/>
        <v>25</v>
      </c>
      <c r="J421" s="47">
        <f t="shared" si="63"/>
        <v>26</v>
      </c>
      <c r="K421" s="1" t="str">
        <f t="shared" si="64"/>
        <v/>
      </c>
      <c r="L421" s="1" t="str">
        <f t="shared" si="65"/>
        <v/>
      </c>
      <c r="M421" s="1" t="str">
        <f t="shared" si="66"/>
        <v/>
      </c>
      <c r="N421" s="1" t="str">
        <f t="shared" si="67"/>
        <v/>
      </c>
      <c r="O421" s="1">
        <f t="shared" si="68"/>
        <v>0</v>
      </c>
    </row>
    <row r="422" spans="5:15" x14ac:dyDescent="0.2">
      <c r="E422" s="40">
        <f t="shared" si="69"/>
        <v>42.000000000000327</v>
      </c>
      <c r="F422" s="17">
        <f t="shared" si="60"/>
        <v>2000.0000008831432</v>
      </c>
      <c r="H422" s="47" t="b">
        <f t="shared" si="61"/>
        <v>0</v>
      </c>
      <c r="I422" s="47">
        <f t="shared" si="62"/>
        <v>25</v>
      </c>
      <c r="J422" s="47">
        <f t="shared" si="63"/>
        <v>26</v>
      </c>
      <c r="K422" s="1" t="str">
        <f t="shared" si="64"/>
        <v/>
      </c>
      <c r="L422" s="1" t="str">
        <f t="shared" si="65"/>
        <v/>
      </c>
      <c r="M422" s="1" t="str">
        <f t="shared" si="66"/>
        <v/>
      </c>
      <c r="N422" s="1" t="str">
        <f t="shared" si="67"/>
        <v/>
      </c>
      <c r="O422" s="1">
        <f t="shared" si="68"/>
        <v>0</v>
      </c>
    </row>
    <row r="423" spans="5:15" x14ac:dyDescent="0.2">
      <c r="E423" s="40">
        <f t="shared" si="69"/>
        <v>42.100000000000328</v>
      </c>
      <c r="F423" s="17">
        <f t="shared" si="60"/>
        <v>2000.0000008831432</v>
      </c>
      <c r="H423" s="47" t="b">
        <f t="shared" si="61"/>
        <v>0</v>
      </c>
      <c r="I423" s="47">
        <f t="shared" si="62"/>
        <v>25</v>
      </c>
      <c r="J423" s="47">
        <f t="shared" si="63"/>
        <v>26</v>
      </c>
      <c r="K423" s="1" t="str">
        <f t="shared" si="64"/>
        <v/>
      </c>
      <c r="L423" s="1" t="str">
        <f t="shared" si="65"/>
        <v/>
      </c>
      <c r="M423" s="1" t="str">
        <f t="shared" si="66"/>
        <v/>
      </c>
      <c r="N423" s="1" t="str">
        <f t="shared" si="67"/>
        <v/>
      </c>
      <c r="O423" s="1">
        <f t="shared" si="68"/>
        <v>0</v>
      </c>
    </row>
    <row r="424" spans="5:15" x14ac:dyDescent="0.2">
      <c r="E424" s="40">
        <f t="shared" si="69"/>
        <v>42.20000000000033</v>
      </c>
      <c r="F424" s="17">
        <f t="shared" si="60"/>
        <v>2000.0000008831432</v>
      </c>
      <c r="H424" s="47" t="b">
        <f t="shared" si="61"/>
        <v>0</v>
      </c>
      <c r="I424" s="47">
        <f t="shared" si="62"/>
        <v>25</v>
      </c>
      <c r="J424" s="47">
        <f t="shared" si="63"/>
        <v>26</v>
      </c>
      <c r="K424" s="1" t="str">
        <f t="shared" si="64"/>
        <v/>
      </c>
      <c r="L424" s="1" t="str">
        <f t="shared" si="65"/>
        <v/>
      </c>
      <c r="M424" s="1" t="str">
        <f t="shared" si="66"/>
        <v/>
      </c>
      <c r="N424" s="1" t="str">
        <f t="shared" si="67"/>
        <v/>
      </c>
      <c r="O424" s="1">
        <f t="shared" si="68"/>
        <v>0</v>
      </c>
    </row>
    <row r="425" spans="5:15" x14ac:dyDescent="0.2">
      <c r="E425" s="40">
        <f t="shared" si="69"/>
        <v>42.300000000000331</v>
      </c>
      <c r="F425" s="17">
        <f t="shared" si="60"/>
        <v>2000.0000008831432</v>
      </c>
      <c r="H425" s="47" t="b">
        <f t="shared" si="61"/>
        <v>0</v>
      </c>
      <c r="I425" s="47">
        <f t="shared" si="62"/>
        <v>25</v>
      </c>
      <c r="J425" s="47">
        <f t="shared" si="63"/>
        <v>26</v>
      </c>
      <c r="K425" s="1" t="str">
        <f t="shared" si="64"/>
        <v/>
      </c>
      <c r="L425" s="1" t="str">
        <f t="shared" si="65"/>
        <v/>
      </c>
      <c r="M425" s="1" t="str">
        <f t="shared" si="66"/>
        <v/>
      </c>
      <c r="N425" s="1" t="str">
        <f t="shared" si="67"/>
        <v/>
      </c>
      <c r="O425" s="1">
        <f t="shared" si="68"/>
        <v>0</v>
      </c>
    </row>
    <row r="426" spans="5:15" x14ac:dyDescent="0.2">
      <c r="E426" s="40">
        <f t="shared" si="69"/>
        <v>42.400000000000333</v>
      </c>
      <c r="F426" s="17">
        <f t="shared" si="60"/>
        <v>2000.0000008831432</v>
      </c>
      <c r="H426" s="47" t="b">
        <f t="shared" si="61"/>
        <v>0</v>
      </c>
      <c r="I426" s="47">
        <f t="shared" si="62"/>
        <v>25</v>
      </c>
      <c r="J426" s="47">
        <f t="shared" si="63"/>
        <v>26</v>
      </c>
      <c r="K426" s="1" t="str">
        <f t="shared" si="64"/>
        <v/>
      </c>
      <c r="L426" s="1" t="str">
        <f t="shared" si="65"/>
        <v/>
      </c>
      <c r="M426" s="1" t="str">
        <f t="shared" si="66"/>
        <v/>
      </c>
      <c r="N426" s="1" t="str">
        <f t="shared" si="67"/>
        <v/>
      </c>
      <c r="O426" s="1">
        <f t="shared" si="68"/>
        <v>0</v>
      </c>
    </row>
    <row r="427" spans="5:15" x14ac:dyDescent="0.2">
      <c r="E427" s="40">
        <f t="shared" si="69"/>
        <v>42.500000000000334</v>
      </c>
      <c r="F427" s="17">
        <f t="shared" si="60"/>
        <v>2000.0000008831432</v>
      </c>
      <c r="H427" s="47" t="b">
        <f t="shared" si="61"/>
        <v>0</v>
      </c>
      <c r="I427" s="47">
        <f t="shared" si="62"/>
        <v>25</v>
      </c>
      <c r="J427" s="47">
        <f t="shared" si="63"/>
        <v>26</v>
      </c>
      <c r="K427" s="1" t="str">
        <f t="shared" si="64"/>
        <v/>
      </c>
      <c r="L427" s="1" t="str">
        <f t="shared" si="65"/>
        <v/>
      </c>
      <c r="M427" s="1" t="str">
        <f t="shared" si="66"/>
        <v/>
      </c>
      <c r="N427" s="1" t="str">
        <f t="shared" si="67"/>
        <v/>
      </c>
      <c r="O427" s="1">
        <f t="shared" si="68"/>
        <v>0</v>
      </c>
    </row>
    <row r="428" spans="5:15" x14ac:dyDescent="0.2">
      <c r="E428" s="40">
        <f t="shared" si="69"/>
        <v>42.600000000000335</v>
      </c>
      <c r="F428" s="17">
        <f t="shared" si="60"/>
        <v>2000.0000008831432</v>
      </c>
      <c r="H428" s="47" t="b">
        <f t="shared" si="61"/>
        <v>0</v>
      </c>
      <c r="I428" s="47">
        <f t="shared" si="62"/>
        <v>25</v>
      </c>
      <c r="J428" s="47">
        <f t="shared" si="63"/>
        <v>26</v>
      </c>
      <c r="K428" s="1" t="str">
        <f t="shared" si="64"/>
        <v/>
      </c>
      <c r="L428" s="1" t="str">
        <f t="shared" si="65"/>
        <v/>
      </c>
      <c r="M428" s="1" t="str">
        <f t="shared" si="66"/>
        <v/>
      </c>
      <c r="N428" s="1" t="str">
        <f t="shared" si="67"/>
        <v/>
      </c>
      <c r="O428" s="1">
        <f t="shared" si="68"/>
        <v>0</v>
      </c>
    </row>
    <row r="429" spans="5:15" x14ac:dyDescent="0.2">
      <c r="E429" s="40">
        <f t="shared" si="69"/>
        <v>42.700000000000337</v>
      </c>
      <c r="F429" s="17">
        <f t="shared" si="60"/>
        <v>2000.0000008831432</v>
      </c>
      <c r="H429" s="47" t="b">
        <f t="shared" si="61"/>
        <v>0</v>
      </c>
      <c r="I429" s="47">
        <f t="shared" si="62"/>
        <v>25</v>
      </c>
      <c r="J429" s="47">
        <f t="shared" si="63"/>
        <v>26</v>
      </c>
      <c r="K429" s="1" t="str">
        <f t="shared" si="64"/>
        <v/>
      </c>
      <c r="L429" s="1" t="str">
        <f t="shared" si="65"/>
        <v/>
      </c>
      <c r="M429" s="1" t="str">
        <f t="shared" si="66"/>
        <v/>
      </c>
      <c r="N429" s="1" t="str">
        <f t="shared" si="67"/>
        <v/>
      </c>
      <c r="O429" s="1">
        <f t="shared" si="68"/>
        <v>0</v>
      </c>
    </row>
    <row r="430" spans="5:15" x14ac:dyDescent="0.2">
      <c r="E430" s="40">
        <f t="shared" si="69"/>
        <v>42.800000000000338</v>
      </c>
      <c r="F430" s="17">
        <f t="shared" si="60"/>
        <v>2000.0000008831432</v>
      </c>
      <c r="H430" s="47" t="b">
        <f t="shared" si="61"/>
        <v>0</v>
      </c>
      <c r="I430" s="47">
        <f t="shared" si="62"/>
        <v>25</v>
      </c>
      <c r="J430" s="47">
        <f t="shared" si="63"/>
        <v>26</v>
      </c>
      <c r="K430" s="1" t="str">
        <f t="shared" si="64"/>
        <v/>
      </c>
      <c r="L430" s="1" t="str">
        <f t="shared" si="65"/>
        <v/>
      </c>
      <c r="M430" s="1" t="str">
        <f t="shared" si="66"/>
        <v/>
      </c>
      <c r="N430" s="1" t="str">
        <f t="shared" si="67"/>
        <v/>
      </c>
      <c r="O430" s="1">
        <f t="shared" si="68"/>
        <v>0</v>
      </c>
    </row>
    <row r="431" spans="5:15" x14ac:dyDescent="0.2">
      <c r="E431" s="40">
        <f t="shared" si="69"/>
        <v>42.90000000000034</v>
      </c>
      <c r="F431" s="17">
        <f t="shared" si="60"/>
        <v>2000.0000008831432</v>
      </c>
      <c r="H431" s="47" t="b">
        <f t="shared" si="61"/>
        <v>0</v>
      </c>
      <c r="I431" s="47">
        <f t="shared" si="62"/>
        <v>25</v>
      </c>
      <c r="J431" s="47">
        <f t="shared" si="63"/>
        <v>26</v>
      </c>
      <c r="K431" s="1" t="str">
        <f t="shared" si="64"/>
        <v/>
      </c>
      <c r="L431" s="1" t="str">
        <f t="shared" si="65"/>
        <v/>
      </c>
      <c r="M431" s="1" t="str">
        <f t="shared" si="66"/>
        <v/>
      </c>
      <c r="N431" s="1" t="str">
        <f t="shared" si="67"/>
        <v/>
      </c>
      <c r="O431" s="1">
        <f t="shared" si="68"/>
        <v>0</v>
      </c>
    </row>
    <row r="432" spans="5:15" x14ac:dyDescent="0.2">
      <c r="E432" s="40">
        <f t="shared" si="69"/>
        <v>43.000000000000341</v>
      </c>
      <c r="F432" s="17">
        <f t="shared" si="60"/>
        <v>2000.0000008831432</v>
      </c>
      <c r="H432" s="47" t="b">
        <f t="shared" si="61"/>
        <v>0</v>
      </c>
      <c r="I432" s="47">
        <f t="shared" si="62"/>
        <v>25</v>
      </c>
      <c r="J432" s="47">
        <f t="shared" si="63"/>
        <v>26</v>
      </c>
      <c r="K432" s="1" t="str">
        <f t="shared" si="64"/>
        <v/>
      </c>
      <c r="L432" s="1" t="str">
        <f t="shared" si="65"/>
        <v/>
      </c>
      <c r="M432" s="1" t="str">
        <f t="shared" si="66"/>
        <v/>
      </c>
      <c r="N432" s="1" t="str">
        <f t="shared" si="67"/>
        <v/>
      </c>
      <c r="O432" s="1">
        <f t="shared" si="68"/>
        <v>0</v>
      </c>
    </row>
    <row r="433" spans="5:15" x14ac:dyDescent="0.2">
      <c r="E433" s="40">
        <f t="shared" si="69"/>
        <v>43.100000000000342</v>
      </c>
      <c r="F433" s="17">
        <f t="shared" si="60"/>
        <v>2000.0000008831432</v>
      </c>
      <c r="H433" s="47" t="b">
        <f t="shared" si="61"/>
        <v>0</v>
      </c>
      <c r="I433" s="47">
        <f t="shared" si="62"/>
        <v>25</v>
      </c>
      <c r="J433" s="47">
        <f t="shared" si="63"/>
        <v>26</v>
      </c>
      <c r="K433" s="1" t="str">
        <f t="shared" si="64"/>
        <v/>
      </c>
      <c r="L433" s="1" t="str">
        <f t="shared" si="65"/>
        <v/>
      </c>
      <c r="M433" s="1" t="str">
        <f t="shared" si="66"/>
        <v/>
      </c>
      <c r="N433" s="1" t="str">
        <f t="shared" si="67"/>
        <v/>
      </c>
      <c r="O433" s="1">
        <f t="shared" si="68"/>
        <v>0</v>
      </c>
    </row>
    <row r="434" spans="5:15" x14ac:dyDescent="0.2">
      <c r="E434" s="40">
        <f t="shared" si="69"/>
        <v>43.200000000000344</v>
      </c>
      <c r="F434" s="17">
        <f t="shared" si="60"/>
        <v>2000.0000008831432</v>
      </c>
      <c r="H434" s="47" t="b">
        <f t="shared" si="61"/>
        <v>0</v>
      </c>
      <c r="I434" s="47">
        <f t="shared" si="62"/>
        <v>25</v>
      </c>
      <c r="J434" s="47">
        <f t="shared" si="63"/>
        <v>26</v>
      </c>
      <c r="K434" s="1" t="str">
        <f t="shared" si="64"/>
        <v/>
      </c>
      <c r="L434" s="1" t="str">
        <f t="shared" si="65"/>
        <v/>
      </c>
      <c r="M434" s="1" t="str">
        <f t="shared" si="66"/>
        <v/>
      </c>
      <c r="N434" s="1" t="str">
        <f t="shared" si="67"/>
        <v/>
      </c>
      <c r="O434" s="1">
        <f t="shared" si="68"/>
        <v>0</v>
      </c>
    </row>
    <row r="435" spans="5:15" x14ac:dyDescent="0.2">
      <c r="E435" s="40">
        <f t="shared" si="69"/>
        <v>43.300000000000345</v>
      </c>
      <c r="F435" s="17">
        <f t="shared" si="60"/>
        <v>2000.0000008831432</v>
      </c>
      <c r="H435" s="47" t="b">
        <f t="shared" si="61"/>
        <v>0</v>
      </c>
      <c r="I435" s="47">
        <f t="shared" si="62"/>
        <v>25</v>
      </c>
      <c r="J435" s="47">
        <f t="shared" si="63"/>
        <v>26</v>
      </c>
      <c r="K435" s="1" t="str">
        <f t="shared" si="64"/>
        <v/>
      </c>
      <c r="L435" s="1" t="str">
        <f t="shared" si="65"/>
        <v/>
      </c>
      <c r="M435" s="1" t="str">
        <f t="shared" si="66"/>
        <v/>
      </c>
      <c r="N435" s="1" t="str">
        <f t="shared" si="67"/>
        <v/>
      </c>
      <c r="O435" s="1">
        <f t="shared" si="68"/>
        <v>0</v>
      </c>
    </row>
    <row r="436" spans="5:15" x14ac:dyDescent="0.2">
      <c r="E436" s="40">
        <f t="shared" si="69"/>
        <v>43.400000000000347</v>
      </c>
      <c r="F436" s="17">
        <f t="shared" si="60"/>
        <v>2000.0000008831432</v>
      </c>
      <c r="H436" s="47" t="b">
        <f t="shared" si="61"/>
        <v>0</v>
      </c>
      <c r="I436" s="47">
        <f t="shared" si="62"/>
        <v>25</v>
      </c>
      <c r="J436" s="47">
        <f t="shared" si="63"/>
        <v>26</v>
      </c>
      <c r="K436" s="1" t="str">
        <f t="shared" si="64"/>
        <v/>
      </c>
      <c r="L436" s="1" t="str">
        <f t="shared" si="65"/>
        <v/>
      </c>
      <c r="M436" s="1" t="str">
        <f t="shared" si="66"/>
        <v/>
      </c>
      <c r="N436" s="1" t="str">
        <f t="shared" si="67"/>
        <v/>
      </c>
      <c r="O436" s="1">
        <f t="shared" si="68"/>
        <v>0</v>
      </c>
    </row>
    <row r="437" spans="5:15" x14ac:dyDescent="0.2">
      <c r="E437" s="40">
        <f t="shared" si="69"/>
        <v>43.500000000000348</v>
      </c>
      <c r="F437" s="17">
        <f t="shared" si="60"/>
        <v>2000.0000008831432</v>
      </c>
      <c r="H437" s="47" t="b">
        <f t="shared" si="61"/>
        <v>0</v>
      </c>
      <c r="I437" s="47">
        <f t="shared" si="62"/>
        <v>25</v>
      </c>
      <c r="J437" s="47">
        <f t="shared" si="63"/>
        <v>26</v>
      </c>
      <c r="K437" s="1" t="str">
        <f t="shared" si="64"/>
        <v/>
      </c>
      <c r="L437" s="1" t="str">
        <f t="shared" si="65"/>
        <v/>
      </c>
      <c r="M437" s="1" t="str">
        <f t="shared" si="66"/>
        <v/>
      </c>
      <c r="N437" s="1" t="str">
        <f t="shared" si="67"/>
        <v/>
      </c>
      <c r="O437" s="1">
        <f t="shared" si="68"/>
        <v>0</v>
      </c>
    </row>
    <row r="438" spans="5:15" x14ac:dyDescent="0.2">
      <c r="E438" s="40">
        <f t="shared" si="69"/>
        <v>43.60000000000035</v>
      </c>
      <c r="F438" s="17">
        <f t="shared" si="60"/>
        <v>2000.0000008831432</v>
      </c>
      <c r="H438" s="47" t="b">
        <f t="shared" si="61"/>
        <v>0</v>
      </c>
      <c r="I438" s="47">
        <f t="shared" si="62"/>
        <v>25</v>
      </c>
      <c r="J438" s="47">
        <f t="shared" si="63"/>
        <v>26</v>
      </c>
      <c r="K438" s="1" t="str">
        <f t="shared" si="64"/>
        <v/>
      </c>
      <c r="L438" s="1" t="str">
        <f t="shared" si="65"/>
        <v/>
      </c>
      <c r="M438" s="1" t="str">
        <f t="shared" si="66"/>
        <v/>
      </c>
      <c r="N438" s="1" t="str">
        <f t="shared" si="67"/>
        <v/>
      </c>
      <c r="O438" s="1">
        <f t="shared" si="68"/>
        <v>0</v>
      </c>
    </row>
    <row r="439" spans="5:15" x14ac:dyDescent="0.2">
      <c r="E439" s="40">
        <f t="shared" si="69"/>
        <v>43.700000000000351</v>
      </c>
      <c r="F439" s="17">
        <f t="shared" si="60"/>
        <v>2000.0000008831432</v>
      </c>
      <c r="H439" s="47" t="b">
        <f t="shared" si="61"/>
        <v>0</v>
      </c>
      <c r="I439" s="47">
        <f t="shared" si="62"/>
        <v>25</v>
      </c>
      <c r="J439" s="47">
        <f t="shared" si="63"/>
        <v>26</v>
      </c>
      <c r="K439" s="1" t="str">
        <f t="shared" si="64"/>
        <v/>
      </c>
      <c r="L439" s="1" t="str">
        <f t="shared" si="65"/>
        <v/>
      </c>
      <c r="M439" s="1" t="str">
        <f t="shared" si="66"/>
        <v/>
      </c>
      <c r="N439" s="1" t="str">
        <f t="shared" si="67"/>
        <v/>
      </c>
      <c r="O439" s="1">
        <f t="shared" si="68"/>
        <v>0</v>
      </c>
    </row>
    <row r="440" spans="5:15" x14ac:dyDescent="0.2">
      <c r="E440" s="40">
        <f t="shared" si="69"/>
        <v>43.800000000000352</v>
      </c>
      <c r="F440" s="17">
        <f t="shared" si="60"/>
        <v>2000.0000008831432</v>
      </c>
      <c r="H440" s="47" t="b">
        <f t="shared" si="61"/>
        <v>0</v>
      </c>
      <c r="I440" s="47">
        <f t="shared" si="62"/>
        <v>25</v>
      </c>
      <c r="J440" s="47">
        <f t="shared" si="63"/>
        <v>26</v>
      </c>
      <c r="K440" s="1" t="str">
        <f t="shared" si="64"/>
        <v/>
      </c>
      <c r="L440" s="1" t="str">
        <f t="shared" si="65"/>
        <v/>
      </c>
      <c r="M440" s="1" t="str">
        <f t="shared" si="66"/>
        <v/>
      </c>
      <c r="N440" s="1" t="str">
        <f t="shared" si="67"/>
        <v/>
      </c>
      <c r="O440" s="1">
        <f t="shared" si="68"/>
        <v>0</v>
      </c>
    </row>
    <row r="441" spans="5:15" x14ac:dyDescent="0.2">
      <c r="E441" s="40">
        <f t="shared" si="69"/>
        <v>43.900000000000354</v>
      </c>
      <c r="F441" s="17">
        <f t="shared" si="60"/>
        <v>2000.0000008831432</v>
      </c>
      <c r="H441" s="47" t="b">
        <f t="shared" si="61"/>
        <v>0</v>
      </c>
      <c r="I441" s="47">
        <f t="shared" si="62"/>
        <v>25</v>
      </c>
      <c r="J441" s="47">
        <f t="shared" si="63"/>
        <v>26</v>
      </c>
      <c r="K441" s="1" t="str">
        <f t="shared" si="64"/>
        <v/>
      </c>
      <c r="L441" s="1" t="str">
        <f t="shared" si="65"/>
        <v/>
      </c>
      <c r="M441" s="1" t="str">
        <f t="shared" si="66"/>
        <v/>
      </c>
      <c r="N441" s="1" t="str">
        <f t="shared" si="67"/>
        <v/>
      </c>
      <c r="O441" s="1">
        <f t="shared" si="68"/>
        <v>0</v>
      </c>
    </row>
    <row r="442" spans="5:15" x14ac:dyDescent="0.2">
      <c r="E442" s="40">
        <f t="shared" si="69"/>
        <v>44.000000000000355</v>
      </c>
      <c r="F442" s="17">
        <f t="shared" si="60"/>
        <v>2000.0000008831432</v>
      </c>
      <c r="H442" s="47" t="b">
        <f t="shared" si="61"/>
        <v>0</v>
      </c>
      <c r="I442" s="47">
        <f t="shared" si="62"/>
        <v>25</v>
      </c>
      <c r="J442" s="47">
        <f t="shared" si="63"/>
        <v>26</v>
      </c>
      <c r="K442" s="1" t="str">
        <f t="shared" si="64"/>
        <v/>
      </c>
      <c r="L442" s="1" t="str">
        <f t="shared" si="65"/>
        <v/>
      </c>
      <c r="M442" s="1" t="str">
        <f t="shared" si="66"/>
        <v/>
      </c>
      <c r="N442" s="1" t="str">
        <f t="shared" si="67"/>
        <v/>
      </c>
      <c r="O442" s="1">
        <f t="shared" si="68"/>
        <v>0</v>
      </c>
    </row>
    <row r="443" spans="5:15" x14ac:dyDescent="0.2">
      <c r="E443" s="40">
        <f t="shared" si="69"/>
        <v>44.100000000000357</v>
      </c>
      <c r="F443" s="17">
        <f t="shared" si="60"/>
        <v>2000.0000008831432</v>
      </c>
      <c r="H443" s="47" t="b">
        <f t="shared" si="61"/>
        <v>0</v>
      </c>
      <c r="I443" s="47">
        <f t="shared" si="62"/>
        <v>25</v>
      </c>
      <c r="J443" s="47">
        <f t="shared" si="63"/>
        <v>26</v>
      </c>
      <c r="K443" s="1" t="str">
        <f t="shared" si="64"/>
        <v/>
      </c>
      <c r="L443" s="1" t="str">
        <f t="shared" si="65"/>
        <v/>
      </c>
      <c r="M443" s="1" t="str">
        <f t="shared" si="66"/>
        <v/>
      </c>
      <c r="N443" s="1" t="str">
        <f t="shared" si="67"/>
        <v/>
      </c>
      <c r="O443" s="1">
        <f t="shared" si="68"/>
        <v>0</v>
      </c>
    </row>
    <row r="444" spans="5:15" x14ac:dyDescent="0.2">
      <c r="E444" s="40">
        <f t="shared" si="69"/>
        <v>44.200000000000358</v>
      </c>
      <c r="F444" s="17">
        <f t="shared" ref="F444:F507" si="70">IF(E444&gt;$C$29,$C$30,IF(H444,M444+(E444-K444)*O444,0))</f>
        <v>2000.0000008831432</v>
      </c>
      <c r="H444" s="47" t="b">
        <f t="shared" ref="H444:H507" si="71">AND(E444&gt;=$C$28,E444&lt;=$C$29)</f>
        <v>0</v>
      </c>
      <c r="I444" s="47">
        <f t="shared" ref="I444:I507" si="72">COUNTIF($B$2:$B$26,"&lt;="&amp;E444)</f>
        <v>25</v>
      </c>
      <c r="J444" s="47">
        <f t="shared" ref="J444:J507" si="73">I444+1</f>
        <v>26</v>
      </c>
      <c r="K444" s="1" t="str">
        <f t="shared" ref="K444:K507" si="74">IF(H444,INDEX($B$2:$B$26,I444),"")</f>
        <v/>
      </c>
      <c r="L444" s="1" t="str">
        <f t="shared" ref="L444:L507" si="75">IF(H444,INDEX($B$2:$B$26,J444),"")</f>
        <v/>
      </c>
      <c r="M444" s="1" t="str">
        <f t="shared" ref="M444:M507" si="76">IF(H444,INDEX($C$2:$C$26,I444),"")</f>
        <v/>
      </c>
      <c r="N444" s="1" t="str">
        <f t="shared" ref="N444:N507" si="77">IF(H444,INDEX($C$2:$C$26,J444),"")</f>
        <v/>
      </c>
      <c r="O444" s="1">
        <f t="shared" ref="O444:O507" si="78">IF(K444&lt;&gt;L444,(N444-M444)/(L444-K444),0)</f>
        <v>0</v>
      </c>
    </row>
    <row r="445" spans="5:15" x14ac:dyDescent="0.2">
      <c r="E445" s="40">
        <f t="shared" si="69"/>
        <v>44.30000000000036</v>
      </c>
      <c r="F445" s="17">
        <f t="shared" si="70"/>
        <v>2000.0000008831432</v>
      </c>
      <c r="H445" s="47" t="b">
        <f t="shared" si="71"/>
        <v>0</v>
      </c>
      <c r="I445" s="47">
        <f t="shared" si="72"/>
        <v>25</v>
      </c>
      <c r="J445" s="47">
        <f t="shared" si="73"/>
        <v>26</v>
      </c>
      <c r="K445" s="1" t="str">
        <f t="shared" si="74"/>
        <v/>
      </c>
      <c r="L445" s="1" t="str">
        <f t="shared" si="75"/>
        <v/>
      </c>
      <c r="M445" s="1" t="str">
        <f t="shared" si="76"/>
        <v/>
      </c>
      <c r="N445" s="1" t="str">
        <f t="shared" si="77"/>
        <v/>
      </c>
      <c r="O445" s="1">
        <f t="shared" si="78"/>
        <v>0</v>
      </c>
    </row>
    <row r="446" spans="5:15" x14ac:dyDescent="0.2">
      <c r="E446" s="40">
        <f t="shared" si="69"/>
        <v>44.400000000000361</v>
      </c>
      <c r="F446" s="17">
        <f t="shared" si="70"/>
        <v>2000.0000008831432</v>
      </c>
      <c r="H446" s="47" t="b">
        <f t="shared" si="71"/>
        <v>0</v>
      </c>
      <c r="I446" s="47">
        <f t="shared" si="72"/>
        <v>25</v>
      </c>
      <c r="J446" s="47">
        <f t="shared" si="73"/>
        <v>26</v>
      </c>
      <c r="K446" s="1" t="str">
        <f t="shared" si="74"/>
        <v/>
      </c>
      <c r="L446" s="1" t="str">
        <f t="shared" si="75"/>
        <v/>
      </c>
      <c r="M446" s="1" t="str">
        <f t="shared" si="76"/>
        <v/>
      </c>
      <c r="N446" s="1" t="str">
        <f t="shared" si="77"/>
        <v/>
      </c>
      <c r="O446" s="1">
        <f t="shared" si="78"/>
        <v>0</v>
      </c>
    </row>
    <row r="447" spans="5:15" x14ac:dyDescent="0.2">
      <c r="E447" s="40">
        <f t="shared" si="69"/>
        <v>44.500000000000362</v>
      </c>
      <c r="F447" s="17">
        <f t="shared" si="70"/>
        <v>2000.0000008831432</v>
      </c>
      <c r="H447" s="47" t="b">
        <f t="shared" si="71"/>
        <v>0</v>
      </c>
      <c r="I447" s="47">
        <f t="shared" si="72"/>
        <v>25</v>
      </c>
      <c r="J447" s="47">
        <f t="shared" si="73"/>
        <v>26</v>
      </c>
      <c r="K447" s="1" t="str">
        <f t="shared" si="74"/>
        <v/>
      </c>
      <c r="L447" s="1" t="str">
        <f t="shared" si="75"/>
        <v/>
      </c>
      <c r="M447" s="1" t="str">
        <f t="shared" si="76"/>
        <v/>
      </c>
      <c r="N447" s="1" t="str">
        <f t="shared" si="77"/>
        <v/>
      </c>
      <c r="O447" s="1">
        <f t="shared" si="78"/>
        <v>0</v>
      </c>
    </row>
    <row r="448" spans="5:15" x14ac:dyDescent="0.2">
      <c r="E448" s="40">
        <f t="shared" si="69"/>
        <v>44.600000000000364</v>
      </c>
      <c r="F448" s="17">
        <f t="shared" si="70"/>
        <v>2000.0000008831432</v>
      </c>
      <c r="H448" s="47" t="b">
        <f t="shared" si="71"/>
        <v>0</v>
      </c>
      <c r="I448" s="47">
        <f t="shared" si="72"/>
        <v>25</v>
      </c>
      <c r="J448" s="47">
        <f t="shared" si="73"/>
        <v>26</v>
      </c>
      <c r="K448" s="1" t="str">
        <f t="shared" si="74"/>
        <v/>
      </c>
      <c r="L448" s="1" t="str">
        <f t="shared" si="75"/>
        <v/>
      </c>
      <c r="M448" s="1" t="str">
        <f t="shared" si="76"/>
        <v/>
      </c>
      <c r="N448" s="1" t="str">
        <f t="shared" si="77"/>
        <v/>
      </c>
      <c r="O448" s="1">
        <f t="shared" si="78"/>
        <v>0</v>
      </c>
    </row>
    <row r="449" spans="5:15" x14ac:dyDescent="0.2">
      <c r="E449" s="40">
        <f t="shared" si="69"/>
        <v>44.700000000000365</v>
      </c>
      <c r="F449" s="17">
        <f t="shared" si="70"/>
        <v>2000.0000008831432</v>
      </c>
      <c r="H449" s="47" t="b">
        <f t="shared" si="71"/>
        <v>0</v>
      </c>
      <c r="I449" s="47">
        <f t="shared" si="72"/>
        <v>25</v>
      </c>
      <c r="J449" s="47">
        <f t="shared" si="73"/>
        <v>26</v>
      </c>
      <c r="K449" s="1" t="str">
        <f t="shared" si="74"/>
        <v/>
      </c>
      <c r="L449" s="1" t="str">
        <f t="shared" si="75"/>
        <v/>
      </c>
      <c r="M449" s="1" t="str">
        <f t="shared" si="76"/>
        <v/>
      </c>
      <c r="N449" s="1" t="str">
        <f t="shared" si="77"/>
        <v/>
      </c>
      <c r="O449" s="1">
        <f t="shared" si="78"/>
        <v>0</v>
      </c>
    </row>
    <row r="450" spans="5:15" x14ac:dyDescent="0.2">
      <c r="E450" s="40">
        <f t="shared" si="69"/>
        <v>44.800000000000367</v>
      </c>
      <c r="F450" s="17">
        <f t="shared" si="70"/>
        <v>2000.0000008831432</v>
      </c>
      <c r="H450" s="47" t="b">
        <f t="shared" si="71"/>
        <v>0</v>
      </c>
      <c r="I450" s="47">
        <f t="shared" si="72"/>
        <v>25</v>
      </c>
      <c r="J450" s="47">
        <f t="shared" si="73"/>
        <v>26</v>
      </c>
      <c r="K450" s="1" t="str">
        <f t="shared" si="74"/>
        <v/>
      </c>
      <c r="L450" s="1" t="str">
        <f t="shared" si="75"/>
        <v/>
      </c>
      <c r="M450" s="1" t="str">
        <f t="shared" si="76"/>
        <v/>
      </c>
      <c r="N450" s="1" t="str">
        <f t="shared" si="77"/>
        <v/>
      </c>
      <c r="O450" s="1">
        <f t="shared" si="78"/>
        <v>0</v>
      </c>
    </row>
    <row r="451" spans="5:15" x14ac:dyDescent="0.2">
      <c r="E451" s="40">
        <f t="shared" ref="E451:E514" si="79">E450+WindSpeedStep</f>
        <v>44.900000000000368</v>
      </c>
      <c r="F451" s="17">
        <f t="shared" si="70"/>
        <v>2000.0000008831432</v>
      </c>
      <c r="H451" s="47" t="b">
        <f t="shared" si="71"/>
        <v>0</v>
      </c>
      <c r="I451" s="47">
        <f t="shared" si="72"/>
        <v>25</v>
      </c>
      <c r="J451" s="47">
        <f t="shared" si="73"/>
        <v>26</v>
      </c>
      <c r="K451" s="1" t="str">
        <f t="shared" si="74"/>
        <v/>
      </c>
      <c r="L451" s="1" t="str">
        <f t="shared" si="75"/>
        <v/>
      </c>
      <c r="M451" s="1" t="str">
        <f t="shared" si="76"/>
        <v/>
      </c>
      <c r="N451" s="1" t="str">
        <f t="shared" si="77"/>
        <v/>
      </c>
      <c r="O451" s="1">
        <f t="shared" si="78"/>
        <v>0</v>
      </c>
    </row>
    <row r="452" spans="5:15" x14ac:dyDescent="0.2">
      <c r="E452" s="40">
        <f t="shared" si="79"/>
        <v>45.000000000000369</v>
      </c>
      <c r="F452" s="17">
        <f t="shared" si="70"/>
        <v>2000.0000008831432</v>
      </c>
      <c r="H452" s="47" t="b">
        <f t="shared" si="71"/>
        <v>0</v>
      </c>
      <c r="I452" s="47">
        <f t="shared" si="72"/>
        <v>25</v>
      </c>
      <c r="J452" s="47">
        <f t="shared" si="73"/>
        <v>26</v>
      </c>
      <c r="K452" s="1" t="str">
        <f t="shared" si="74"/>
        <v/>
      </c>
      <c r="L452" s="1" t="str">
        <f t="shared" si="75"/>
        <v/>
      </c>
      <c r="M452" s="1" t="str">
        <f t="shared" si="76"/>
        <v/>
      </c>
      <c r="N452" s="1" t="str">
        <f t="shared" si="77"/>
        <v/>
      </c>
      <c r="O452" s="1">
        <f t="shared" si="78"/>
        <v>0</v>
      </c>
    </row>
    <row r="453" spans="5:15" x14ac:dyDescent="0.2">
      <c r="E453" s="40">
        <f t="shared" si="79"/>
        <v>45.100000000000371</v>
      </c>
      <c r="F453" s="17">
        <f t="shared" si="70"/>
        <v>2000.0000008831432</v>
      </c>
      <c r="H453" s="47" t="b">
        <f t="shared" si="71"/>
        <v>0</v>
      </c>
      <c r="I453" s="47">
        <f t="shared" si="72"/>
        <v>25</v>
      </c>
      <c r="J453" s="47">
        <f t="shared" si="73"/>
        <v>26</v>
      </c>
      <c r="K453" s="1" t="str">
        <f t="shared" si="74"/>
        <v/>
      </c>
      <c r="L453" s="1" t="str">
        <f t="shared" si="75"/>
        <v/>
      </c>
      <c r="M453" s="1" t="str">
        <f t="shared" si="76"/>
        <v/>
      </c>
      <c r="N453" s="1" t="str">
        <f t="shared" si="77"/>
        <v/>
      </c>
      <c r="O453" s="1">
        <f t="shared" si="78"/>
        <v>0</v>
      </c>
    </row>
    <row r="454" spans="5:15" x14ac:dyDescent="0.2">
      <c r="E454" s="40">
        <f t="shared" si="79"/>
        <v>45.200000000000372</v>
      </c>
      <c r="F454" s="17">
        <f t="shared" si="70"/>
        <v>2000.0000008831432</v>
      </c>
      <c r="H454" s="47" t="b">
        <f t="shared" si="71"/>
        <v>0</v>
      </c>
      <c r="I454" s="47">
        <f t="shared" si="72"/>
        <v>25</v>
      </c>
      <c r="J454" s="47">
        <f t="shared" si="73"/>
        <v>26</v>
      </c>
      <c r="K454" s="1" t="str">
        <f t="shared" si="74"/>
        <v/>
      </c>
      <c r="L454" s="1" t="str">
        <f t="shared" si="75"/>
        <v/>
      </c>
      <c r="M454" s="1" t="str">
        <f t="shared" si="76"/>
        <v/>
      </c>
      <c r="N454" s="1" t="str">
        <f t="shared" si="77"/>
        <v/>
      </c>
      <c r="O454" s="1">
        <f t="shared" si="78"/>
        <v>0</v>
      </c>
    </row>
    <row r="455" spans="5:15" x14ac:dyDescent="0.2">
      <c r="E455" s="40">
        <f t="shared" si="79"/>
        <v>45.300000000000374</v>
      </c>
      <c r="F455" s="17">
        <f t="shared" si="70"/>
        <v>2000.0000008831432</v>
      </c>
      <c r="H455" s="47" t="b">
        <f t="shared" si="71"/>
        <v>0</v>
      </c>
      <c r="I455" s="47">
        <f t="shared" si="72"/>
        <v>25</v>
      </c>
      <c r="J455" s="47">
        <f t="shared" si="73"/>
        <v>26</v>
      </c>
      <c r="K455" s="1" t="str">
        <f t="shared" si="74"/>
        <v/>
      </c>
      <c r="L455" s="1" t="str">
        <f t="shared" si="75"/>
        <v/>
      </c>
      <c r="M455" s="1" t="str">
        <f t="shared" si="76"/>
        <v/>
      </c>
      <c r="N455" s="1" t="str">
        <f t="shared" si="77"/>
        <v/>
      </c>
      <c r="O455" s="1">
        <f t="shared" si="78"/>
        <v>0</v>
      </c>
    </row>
    <row r="456" spans="5:15" x14ac:dyDescent="0.2">
      <c r="E456" s="40">
        <f t="shared" si="79"/>
        <v>45.400000000000375</v>
      </c>
      <c r="F456" s="17">
        <f t="shared" si="70"/>
        <v>2000.0000008831432</v>
      </c>
      <c r="H456" s="47" t="b">
        <f t="shared" si="71"/>
        <v>0</v>
      </c>
      <c r="I456" s="47">
        <f t="shared" si="72"/>
        <v>25</v>
      </c>
      <c r="J456" s="47">
        <f t="shared" si="73"/>
        <v>26</v>
      </c>
      <c r="K456" s="1" t="str">
        <f t="shared" si="74"/>
        <v/>
      </c>
      <c r="L456" s="1" t="str">
        <f t="shared" si="75"/>
        <v/>
      </c>
      <c r="M456" s="1" t="str">
        <f t="shared" si="76"/>
        <v/>
      </c>
      <c r="N456" s="1" t="str">
        <f t="shared" si="77"/>
        <v/>
      </c>
      <c r="O456" s="1">
        <f t="shared" si="78"/>
        <v>0</v>
      </c>
    </row>
    <row r="457" spans="5:15" x14ac:dyDescent="0.2">
      <c r="E457" s="40">
        <f t="shared" si="79"/>
        <v>45.500000000000377</v>
      </c>
      <c r="F457" s="17">
        <f t="shared" si="70"/>
        <v>2000.0000008831432</v>
      </c>
      <c r="H457" s="47" t="b">
        <f t="shared" si="71"/>
        <v>0</v>
      </c>
      <c r="I457" s="47">
        <f t="shared" si="72"/>
        <v>25</v>
      </c>
      <c r="J457" s="47">
        <f t="shared" si="73"/>
        <v>26</v>
      </c>
      <c r="K457" s="1" t="str">
        <f t="shared" si="74"/>
        <v/>
      </c>
      <c r="L457" s="1" t="str">
        <f t="shared" si="75"/>
        <v/>
      </c>
      <c r="M457" s="1" t="str">
        <f t="shared" si="76"/>
        <v/>
      </c>
      <c r="N457" s="1" t="str">
        <f t="shared" si="77"/>
        <v/>
      </c>
      <c r="O457" s="1">
        <f t="shared" si="78"/>
        <v>0</v>
      </c>
    </row>
    <row r="458" spans="5:15" x14ac:dyDescent="0.2">
      <c r="E458" s="40">
        <f t="shared" si="79"/>
        <v>45.600000000000378</v>
      </c>
      <c r="F458" s="17">
        <f t="shared" si="70"/>
        <v>2000.0000008831432</v>
      </c>
      <c r="H458" s="47" t="b">
        <f t="shared" si="71"/>
        <v>0</v>
      </c>
      <c r="I458" s="47">
        <f t="shared" si="72"/>
        <v>25</v>
      </c>
      <c r="J458" s="47">
        <f t="shared" si="73"/>
        <v>26</v>
      </c>
      <c r="K458" s="1" t="str">
        <f t="shared" si="74"/>
        <v/>
      </c>
      <c r="L458" s="1" t="str">
        <f t="shared" si="75"/>
        <v/>
      </c>
      <c r="M458" s="1" t="str">
        <f t="shared" si="76"/>
        <v/>
      </c>
      <c r="N458" s="1" t="str">
        <f t="shared" si="77"/>
        <v/>
      </c>
      <c r="O458" s="1">
        <f t="shared" si="78"/>
        <v>0</v>
      </c>
    </row>
    <row r="459" spans="5:15" x14ac:dyDescent="0.2">
      <c r="E459" s="40">
        <f t="shared" si="79"/>
        <v>45.700000000000379</v>
      </c>
      <c r="F459" s="17">
        <f t="shared" si="70"/>
        <v>2000.0000008831432</v>
      </c>
      <c r="H459" s="47" t="b">
        <f t="shared" si="71"/>
        <v>0</v>
      </c>
      <c r="I459" s="47">
        <f t="shared" si="72"/>
        <v>25</v>
      </c>
      <c r="J459" s="47">
        <f t="shared" si="73"/>
        <v>26</v>
      </c>
      <c r="K459" s="1" t="str">
        <f t="shared" si="74"/>
        <v/>
      </c>
      <c r="L459" s="1" t="str">
        <f t="shared" si="75"/>
        <v/>
      </c>
      <c r="M459" s="1" t="str">
        <f t="shared" si="76"/>
        <v/>
      </c>
      <c r="N459" s="1" t="str">
        <f t="shared" si="77"/>
        <v/>
      </c>
      <c r="O459" s="1">
        <f t="shared" si="78"/>
        <v>0</v>
      </c>
    </row>
    <row r="460" spans="5:15" x14ac:dyDescent="0.2">
      <c r="E460" s="40">
        <f t="shared" si="79"/>
        <v>45.800000000000381</v>
      </c>
      <c r="F460" s="17">
        <f t="shared" si="70"/>
        <v>2000.0000008831432</v>
      </c>
      <c r="H460" s="47" t="b">
        <f t="shared" si="71"/>
        <v>0</v>
      </c>
      <c r="I460" s="47">
        <f t="shared" si="72"/>
        <v>25</v>
      </c>
      <c r="J460" s="47">
        <f t="shared" si="73"/>
        <v>26</v>
      </c>
      <c r="K460" s="1" t="str">
        <f t="shared" si="74"/>
        <v/>
      </c>
      <c r="L460" s="1" t="str">
        <f t="shared" si="75"/>
        <v/>
      </c>
      <c r="M460" s="1" t="str">
        <f t="shared" si="76"/>
        <v/>
      </c>
      <c r="N460" s="1" t="str">
        <f t="shared" si="77"/>
        <v/>
      </c>
      <c r="O460" s="1">
        <f t="shared" si="78"/>
        <v>0</v>
      </c>
    </row>
    <row r="461" spans="5:15" x14ac:dyDescent="0.2">
      <c r="E461" s="40">
        <f t="shared" si="79"/>
        <v>45.900000000000382</v>
      </c>
      <c r="F461" s="17">
        <f t="shared" si="70"/>
        <v>2000.0000008831432</v>
      </c>
      <c r="H461" s="47" t="b">
        <f t="shared" si="71"/>
        <v>0</v>
      </c>
      <c r="I461" s="47">
        <f t="shared" si="72"/>
        <v>25</v>
      </c>
      <c r="J461" s="47">
        <f t="shared" si="73"/>
        <v>26</v>
      </c>
      <c r="K461" s="1" t="str">
        <f t="shared" si="74"/>
        <v/>
      </c>
      <c r="L461" s="1" t="str">
        <f t="shared" si="75"/>
        <v/>
      </c>
      <c r="M461" s="1" t="str">
        <f t="shared" si="76"/>
        <v/>
      </c>
      <c r="N461" s="1" t="str">
        <f t="shared" si="77"/>
        <v/>
      </c>
      <c r="O461" s="1">
        <f t="shared" si="78"/>
        <v>0</v>
      </c>
    </row>
    <row r="462" spans="5:15" x14ac:dyDescent="0.2">
      <c r="E462" s="40">
        <f t="shared" si="79"/>
        <v>46.000000000000384</v>
      </c>
      <c r="F462" s="17">
        <f t="shared" si="70"/>
        <v>2000.0000008831432</v>
      </c>
      <c r="H462" s="47" t="b">
        <f t="shared" si="71"/>
        <v>0</v>
      </c>
      <c r="I462" s="47">
        <f t="shared" si="72"/>
        <v>25</v>
      </c>
      <c r="J462" s="47">
        <f t="shared" si="73"/>
        <v>26</v>
      </c>
      <c r="K462" s="1" t="str">
        <f t="shared" si="74"/>
        <v/>
      </c>
      <c r="L462" s="1" t="str">
        <f t="shared" si="75"/>
        <v/>
      </c>
      <c r="M462" s="1" t="str">
        <f t="shared" si="76"/>
        <v/>
      </c>
      <c r="N462" s="1" t="str">
        <f t="shared" si="77"/>
        <v/>
      </c>
      <c r="O462" s="1">
        <f t="shared" si="78"/>
        <v>0</v>
      </c>
    </row>
    <row r="463" spans="5:15" x14ac:dyDescent="0.2">
      <c r="E463" s="40">
        <f t="shared" si="79"/>
        <v>46.100000000000385</v>
      </c>
      <c r="F463" s="17">
        <f t="shared" si="70"/>
        <v>2000.0000008831432</v>
      </c>
      <c r="H463" s="47" t="b">
        <f t="shared" si="71"/>
        <v>0</v>
      </c>
      <c r="I463" s="47">
        <f t="shared" si="72"/>
        <v>25</v>
      </c>
      <c r="J463" s="47">
        <f t="shared" si="73"/>
        <v>26</v>
      </c>
      <c r="K463" s="1" t="str">
        <f t="shared" si="74"/>
        <v/>
      </c>
      <c r="L463" s="1" t="str">
        <f t="shared" si="75"/>
        <v/>
      </c>
      <c r="M463" s="1" t="str">
        <f t="shared" si="76"/>
        <v/>
      </c>
      <c r="N463" s="1" t="str">
        <f t="shared" si="77"/>
        <v/>
      </c>
      <c r="O463" s="1">
        <f t="shared" si="78"/>
        <v>0</v>
      </c>
    </row>
    <row r="464" spans="5:15" x14ac:dyDescent="0.2">
      <c r="E464" s="40">
        <f t="shared" si="79"/>
        <v>46.200000000000387</v>
      </c>
      <c r="F464" s="17">
        <f t="shared" si="70"/>
        <v>2000.0000008831432</v>
      </c>
      <c r="H464" s="47" t="b">
        <f t="shared" si="71"/>
        <v>0</v>
      </c>
      <c r="I464" s="47">
        <f t="shared" si="72"/>
        <v>25</v>
      </c>
      <c r="J464" s="47">
        <f t="shared" si="73"/>
        <v>26</v>
      </c>
      <c r="K464" s="1" t="str">
        <f t="shared" si="74"/>
        <v/>
      </c>
      <c r="L464" s="1" t="str">
        <f t="shared" si="75"/>
        <v/>
      </c>
      <c r="M464" s="1" t="str">
        <f t="shared" si="76"/>
        <v/>
      </c>
      <c r="N464" s="1" t="str">
        <f t="shared" si="77"/>
        <v/>
      </c>
      <c r="O464" s="1">
        <f t="shared" si="78"/>
        <v>0</v>
      </c>
    </row>
    <row r="465" spans="5:15" x14ac:dyDescent="0.2">
      <c r="E465" s="40">
        <f t="shared" si="79"/>
        <v>46.300000000000388</v>
      </c>
      <c r="F465" s="17">
        <f t="shared" si="70"/>
        <v>2000.0000008831432</v>
      </c>
      <c r="H465" s="47" t="b">
        <f t="shared" si="71"/>
        <v>0</v>
      </c>
      <c r="I465" s="47">
        <f t="shared" si="72"/>
        <v>25</v>
      </c>
      <c r="J465" s="47">
        <f t="shared" si="73"/>
        <v>26</v>
      </c>
      <c r="K465" s="1" t="str">
        <f t="shared" si="74"/>
        <v/>
      </c>
      <c r="L465" s="1" t="str">
        <f t="shared" si="75"/>
        <v/>
      </c>
      <c r="M465" s="1" t="str">
        <f t="shared" si="76"/>
        <v/>
      </c>
      <c r="N465" s="1" t="str">
        <f t="shared" si="77"/>
        <v/>
      </c>
      <c r="O465" s="1">
        <f t="shared" si="78"/>
        <v>0</v>
      </c>
    </row>
    <row r="466" spans="5:15" x14ac:dyDescent="0.2">
      <c r="E466" s="40">
        <f t="shared" si="79"/>
        <v>46.400000000000389</v>
      </c>
      <c r="F466" s="17">
        <f t="shared" si="70"/>
        <v>2000.0000008831432</v>
      </c>
      <c r="H466" s="47" t="b">
        <f t="shared" si="71"/>
        <v>0</v>
      </c>
      <c r="I466" s="47">
        <f t="shared" si="72"/>
        <v>25</v>
      </c>
      <c r="J466" s="47">
        <f t="shared" si="73"/>
        <v>26</v>
      </c>
      <c r="K466" s="1" t="str">
        <f t="shared" si="74"/>
        <v/>
      </c>
      <c r="L466" s="1" t="str">
        <f t="shared" si="75"/>
        <v/>
      </c>
      <c r="M466" s="1" t="str">
        <f t="shared" si="76"/>
        <v/>
      </c>
      <c r="N466" s="1" t="str">
        <f t="shared" si="77"/>
        <v/>
      </c>
      <c r="O466" s="1">
        <f t="shared" si="78"/>
        <v>0</v>
      </c>
    </row>
    <row r="467" spans="5:15" x14ac:dyDescent="0.2">
      <c r="E467" s="40">
        <f t="shared" si="79"/>
        <v>46.500000000000391</v>
      </c>
      <c r="F467" s="17">
        <f t="shared" si="70"/>
        <v>2000.0000008831432</v>
      </c>
      <c r="H467" s="47" t="b">
        <f t="shared" si="71"/>
        <v>0</v>
      </c>
      <c r="I467" s="47">
        <f t="shared" si="72"/>
        <v>25</v>
      </c>
      <c r="J467" s="47">
        <f t="shared" si="73"/>
        <v>26</v>
      </c>
      <c r="K467" s="1" t="str">
        <f t="shared" si="74"/>
        <v/>
      </c>
      <c r="L467" s="1" t="str">
        <f t="shared" si="75"/>
        <v/>
      </c>
      <c r="M467" s="1" t="str">
        <f t="shared" si="76"/>
        <v/>
      </c>
      <c r="N467" s="1" t="str">
        <f t="shared" si="77"/>
        <v/>
      </c>
      <c r="O467" s="1">
        <f t="shared" si="78"/>
        <v>0</v>
      </c>
    </row>
    <row r="468" spans="5:15" x14ac:dyDescent="0.2">
      <c r="E468" s="40">
        <f t="shared" si="79"/>
        <v>46.600000000000392</v>
      </c>
      <c r="F468" s="17">
        <f t="shared" si="70"/>
        <v>2000.0000008831432</v>
      </c>
      <c r="H468" s="47" t="b">
        <f t="shared" si="71"/>
        <v>0</v>
      </c>
      <c r="I468" s="47">
        <f t="shared" si="72"/>
        <v>25</v>
      </c>
      <c r="J468" s="47">
        <f t="shared" si="73"/>
        <v>26</v>
      </c>
      <c r="K468" s="1" t="str">
        <f t="shared" si="74"/>
        <v/>
      </c>
      <c r="L468" s="1" t="str">
        <f t="shared" si="75"/>
        <v/>
      </c>
      <c r="M468" s="1" t="str">
        <f t="shared" si="76"/>
        <v/>
      </c>
      <c r="N468" s="1" t="str">
        <f t="shared" si="77"/>
        <v/>
      </c>
      <c r="O468" s="1">
        <f t="shared" si="78"/>
        <v>0</v>
      </c>
    </row>
    <row r="469" spans="5:15" x14ac:dyDescent="0.2">
      <c r="E469" s="40">
        <f t="shared" si="79"/>
        <v>46.700000000000394</v>
      </c>
      <c r="F469" s="17">
        <f t="shared" si="70"/>
        <v>2000.0000008831432</v>
      </c>
      <c r="H469" s="47" t="b">
        <f t="shared" si="71"/>
        <v>0</v>
      </c>
      <c r="I469" s="47">
        <f t="shared" si="72"/>
        <v>25</v>
      </c>
      <c r="J469" s="47">
        <f t="shared" si="73"/>
        <v>26</v>
      </c>
      <c r="K469" s="1" t="str">
        <f t="shared" si="74"/>
        <v/>
      </c>
      <c r="L469" s="1" t="str">
        <f t="shared" si="75"/>
        <v/>
      </c>
      <c r="M469" s="1" t="str">
        <f t="shared" si="76"/>
        <v/>
      </c>
      <c r="N469" s="1" t="str">
        <f t="shared" si="77"/>
        <v/>
      </c>
      <c r="O469" s="1">
        <f t="shared" si="78"/>
        <v>0</v>
      </c>
    </row>
    <row r="470" spans="5:15" x14ac:dyDescent="0.2">
      <c r="E470" s="40">
        <f t="shared" si="79"/>
        <v>46.800000000000395</v>
      </c>
      <c r="F470" s="17">
        <f t="shared" si="70"/>
        <v>2000.0000008831432</v>
      </c>
      <c r="H470" s="47" t="b">
        <f t="shared" si="71"/>
        <v>0</v>
      </c>
      <c r="I470" s="47">
        <f t="shared" si="72"/>
        <v>25</v>
      </c>
      <c r="J470" s="47">
        <f t="shared" si="73"/>
        <v>26</v>
      </c>
      <c r="K470" s="1" t="str">
        <f t="shared" si="74"/>
        <v/>
      </c>
      <c r="L470" s="1" t="str">
        <f t="shared" si="75"/>
        <v/>
      </c>
      <c r="M470" s="1" t="str">
        <f t="shared" si="76"/>
        <v/>
      </c>
      <c r="N470" s="1" t="str">
        <f t="shared" si="77"/>
        <v/>
      </c>
      <c r="O470" s="1">
        <f t="shared" si="78"/>
        <v>0</v>
      </c>
    </row>
    <row r="471" spans="5:15" x14ac:dyDescent="0.2">
      <c r="E471" s="40">
        <f t="shared" si="79"/>
        <v>46.900000000000396</v>
      </c>
      <c r="F471" s="17">
        <f t="shared" si="70"/>
        <v>2000.0000008831432</v>
      </c>
      <c r="H471" s="47" t="b">
        <f t="shared" si="71"/>
        <v>0</v>
      </c>
      <c r="I471" s="47">
        <f t="shared" si="72"/>
        <v>25</v>
      </c>
      <c r="J471" s="47">
        <f t="shared" si="73"/>
        <v>26</v>
      </c>
      <c r="K471" s="1" t="str">
        <f t="shared" si="74"/>
        <v/>
      </c>
      <c r="L471" s="1" t="str">
        <f t="shared" si="75"/>
        <v/>
      </c>
      <c r="M471" s="1" t="str">
        <f t="shared" si="76"/>
        <v/>
      </c>
      <c r="N471" s="1" t="str">
        <f t="shared" si="77"/>
        <v/>
      </c>
      <c r="O471" s="1">
        <f t="shared" si="78"/>
        <v>0</v>
      </c>
    </row>
    <row r="472" spans="5:15" x14ac:dyDescent="0.2">
      <c r="E472" s="40">
        <f t="shared" si="79"/>
        <v>47.000000000000398</v>
      </c>
      <c r="F472" s="17">
        <f t="shared" si="70"/>
        <v>2000.0000008831432</v>
      </c>
      <c r="H472" s="47" t="b">
        <f t="shared" si="71"/>
        <v>0</v>
      </c>
      <c r="I472" s="47">
        <f t="shared" si="72"/>
        <v>25</v>
      </c>
      <c r="J472" s="47">
        <f t="shared" si="73"/>
        <v>26</v>
      </c>
      <c r="K472" s="1" t="str">
        <f t="shared" si="74"/>
        <v/>
      </c>
      <c r="L472" s="1" t="str">
        <f t="shared" si="75"/>
        <v/>
      </c>
      <c r="M472" s="1" t="str">
        <f t="shared" si="76"/>
        <v/>
      </c>
      <c r="N472" s="1" t="str">
        <f t="shared" si="77"/>
        <v/>
      </c>
      <c r="O472" s="1">
        <f t="shared" si="78"/>
        <v>0</v>
      </c>
    </row>
    <row r="473" spans="5:15" x14ac:dyDescent="0.2">
      <c r="E473" s="40">
        <f t="shared" si="79"/>
        <v>47.100000000000399</v>
      </c>
      <c r="F473" s="17">
        <f t="shared" si="70"/>
        <v>2000.0000008831432</v>
      </c>
      <c r="H473" s="47" t="b">
        <f t="shared" si="71"/>
        <v>0</v>
      </c>
      <c r="I473" s="47">
        <f t="shared" si="72"/>
        <v>25</v>
      </c>
      <c r="J473" s="47">
        <f t="shared" si="73"/>
        <v>26</v>
      </c>
      <c r="K473" s="1" t="str">
        <f t="shared" si="74"/>
        <v/>
      </c>
      <c r="L473" s="1" t="str">
        <f t="shared" si="75"/>
        <v/>
      </c>
      <c r="M473" s="1" t="str">
        <f t="shared" si="76"/>
        <v/>
      </c>
      <c r="N473" s="1" t="str">
        <f t="shared" si="77"/>
        <v/>
      </c>
      <c r="O473" s="1">
        <f t="shared" si="78"/>
        <v>0</v>
      </c>
    </row>
    <row r="474" spans="5:15" x14ac:dyDescent="0.2">
      <c r="E474" s="40">
        <f t="shared" si="79"/>
        <v>47.200000000000401</v>
      </c>
      <c r="F474" s="17">
        <f t="shared" si="70"/>
        <v>2000.0000008831432</v>
      </c>
      <c r="H474" s="47" t="b">
        <f t="shared" si="71"/>
        <v>0</v>
      </c>
      <c r="I474" s="47">
        <f t="shared" si="72"/>
        <v>25</v>
      </c>
      <c r="J474" s="47">
        <f t="shared" si="73"/>
        <v>26</v>
      </c>
      <c r="K474" s="1" t="str">
        <f t="shared" si="74"/>
        <v/>
      </c>
      <c r="L474" s="1" t="str">
        <f t="shared" si="75"/>
        <v/>
      </c>
      <c r="M474" s="1" t="str">
        <f t="shared" si="76"/>
        <v/>
      </c>
      <c r="N474" s="1" t="str">
        <f t="shared" si="77"/>
        <v/>
      </c>
      <c r="O474" s="1">
        <f t="shared" si="78"/>
        <v>0</v>
      </c>
    </row>
    <row r="475" spans="5:15" x14ac:dyDescent="0.2">
      <c r="E475" s="40">
        <f t="shared" si="79"/>
        <v>47.300000000000402</v>
      </c>
      <c r="F475" s="17">
        <f t="shared" si="70"/>
        <v>2000.0000008831432</v>
      </c>
      <c r="H475" s="47" t="b">
        <f t="shared" si="71"/>
        <v>0</v>
      </c>
      <c r="I475" s="47">
        <f t="shared" si="72"/>
        <v>25</v>
      </c>
      <c r="J475" s="47">
        <f t="shared" si="73"/>
        <v>26</v>
      </c>
      <c r="K475" s="1" t="str">
        <f t="shared" si="74"/>
        <v/>
      </c>
      <c r="L475" s="1" t="str">
        <f t="shared" si="75"/>
        <v/>
      </c>
      <c r="M475" s="1" t="str">
        <f t="shared" si="76"/>
        <v/>
      </c>
      <c r="N475" s="1" t="str">
        <f t="shared" si="77"/>
        <v/>
      </c>
      <c r="O475" s="1">
        <f t="shared" si="78"/>
        <v>0</v>
      </c>
    </row>
    <row r="476" spans="5:15" x14ac:dyDescent="0.2">
      <c r="E476" s="40">
        <f t="shared" si="79"/>
        <v>47.400000000000404</v>
      </c>
      <c r="F476" s="17">
        <f t="shared" si="70"/>
        <v>2000.0000008831432</v>
      </c>
      <c r="H476" s="47" t="b">
        <f t="shared" si="71"/>
        <v>0</v>
      </c>
      <c r="I476" s="47">
        <f t="shared" si="72"/>
        <v>25</v>
      </c>
      <c r="J476" s="47">
        <f t="shared" si="73"/>
        <v>26</v>
      </c>
      <c r="K476" s="1" t="str">
        <f t="shared" si="74"/>
        <v/>
      </c>
      <c r="L476" s="1" t="str">
        <f t="shared" si="75"/>
        <v/>
      </c>
      <c r="M476" s="1" t="str">
        <f t="shared" si="76"/>
        <v/>
      </c>
      <c r="N476" s="1" t="str">
        <f t="shared" si="77"/>
        <v/>
      </c>
      <c r="O476" s="1">
        <f t="shared" si="78"/>
        <v>0</v>
      </c>
    </row>
    <row r="477" spans="5:15" x14ac:dyDescent="0.2">
      <c r="E477" s="40">
        <f t="shared" si="79"/>
        <v>47.500000000000405</v>
      </c>
      <c r="F477" s="17">
        <f t="shared" si="70"/>
        <v>2000.0000008831432</v>
      </c>
      <c r="H477" s="47" t="b">
        <f t="shared" si="71"/>
        <v>0</v>
      </c>
      <c r="I477" s="47">
        <f t="shared" si="72"/>
        <v>25</v>
      </c>
      <c r="J477" s="47">
        <f t="shared" si="73"/>
        <v>26</v>
      </c>
      <c r="K477" s="1" t="str">
        <f t="shared" si="74"/>
        <v/>
      </c>
      <c r="L477" s="1" t="str">
        <f t="shared" si="75"/>
        <v/>
      </c>
      <c r="M477" s="1" t="str">
        <f t="shared" si="76"/>
        <v/>
      </c>
      <c r="N477" s="1" t="str">
        <f t="shared" si="77"/>
        <v/>
      </c>
      <c r="O477" s="1">
        <f t="shared" si="78"/>
        <v>0</v>
      </c>
    </row>
    <row r="478" spans="5:15" x14ac:dyDescent="0.2">
      <c r="E478" s="40">
        <f t="shared" si="79"/>
        <v>47.600000000000406</v>
      </c>
      <c r="F478" s="17">
        <f t="shared" si="70"/>
        <v>2000.0000008831432</v>
      </c>
      <c r="H478" s="47" t="b">
        <f t="shared" si="71"/>
        <v>0</v>
      </c>
      <c r="I478" s="47">
        <f t="shared" si="72"/>
        <v>25</v>
      </c>
      <c r="J478" s="47">
        <f t="shared" si="73"/>
        <v>26</v>
      </c>
      <c r="K478" s="1" t="str">
        <f t="shared" si="74"/>
        <v/>
      </c>
      <c r="L478" s="1" t="str">
        <f t="shared" si="75"/>
        <v/>
      </c>
      <c r="M478" s="1" t="str">
        <f t="shared" si="76"/>
        <v/>
      </c>
      <c r="N478" s="1" t="str">
        <f t="shared" si="77"/>
        <v/>
      </c>
      <c r="O478" s="1">
        <f t="shared" si="78"/>
        <v>0</v>
      </c>
    </row>
    <row r="479" spans="5:15" x14ac:dyDescent="0.2">
      <c r="E479" s="40">
        <f t="shared" si="79"/>
        <v>47.700000000000408</v>
      </c>
      <c r="F479" s="17">
        <f t="shared" si="70"/>
        <v>2000.0000008831432</v>
      </c>
      <c r="H479" s="47" t="b">
        <f t="shared" si="71"/>
        <v>0</v>
      </c>
      <c r="I479" s="47">
        <f t="shared" si="72"/>
        <v>25</v>
      </c>
      <c r="J479" s="47">
        <f t="shared" si="73"/>
        <v>26</v>
      </c>
      <c r="K479" s="1" t="str">
        <f t="shared" si="74"/>
        <v/>
      </c>
      <c r="L479" s="1" t="str">
        <f t="shared" si="75"/>
        <v/>
      </c>
      <c r="M479" s="1" t="str">
        <f t="shared" si="76"/>
        <v/>
      </c>
      <c r="N479" s="1" t="str">
        <f t="shared" si="77"/>
        <v/>
      </c>
      <c r="O479" s="1">
        <f t="shared" si="78"/>
        <v>0</v>
      </c>
    </row>
    <row r="480" spans="5:15" x14ac:dyDescent="0.2">
      <c r="E480" s="40">
        <f t="shared" si="79"/>
        <v>47.800000000000409</v>
      </c>
      <c r="F480" s="17">
        <f t="shared" si="70"/>
        <v>2000.0000008831432</v>
      </c>
      <c r="H480" s="47" t="b">
        <f t="shared" si="71"/>
        <v>0</v>
      </c>
      <c r="I480" s="47">
        <f t="shared" si="72"/>
        <v>25</v>
      </c>
      <c r="J480" s="47">
        <f t="shared" si="73"/>
        <v>26</v>
      </c>
      <c r="K480" s="1" t="str">
        <f t="shared" si="74"/>
        <v/>
      </c>
      <c r="L480" s="1" t="str">
        <f t="shared" si="75"/>
        <v/>
      </c>
      <c r="M480" s="1" t="str">
        <f t="shared" si="76"/>
        <v/>
      </c>
      <c r="N480" s="1" t="str">
        <f t="shared" si="77"/>
        <v/>
      </c>
      <c r="O480" s="1">
        <f t="shared" si="78"/>
        <v>0</v>
      </c>
    </row>
    <row r="481" spans="5:15" x14ac:dyDescent="0.2">
      <c r="E481" s="40">
        <f t="shared" si="79"/>
        <v>47.900000000000411</v>
      </c>
      <c r="F481" s="17">
        <f t="shared" si="70"/>
        <v>2000.0000008831432</v>
      </c>
      <c r="H481" s="47" t="b">
        <f t="shared" si="71"/>
        <v>0</v>
      </c>
      <c r="I481" s="47">
        <f t="shared" si="72"/>
        <v>25</v>
      </c>
      <c r="J481" s="47">
        <f t="shared" si="73"/>
        <v>26</v>
      </c>
      <c r="K481" s="1" t="str">
        <f t="shared" si="74"/>
        <v/>
      </c>
      <c r="L481" s="1" t="str">
        <f t="shared" si="75"/>
        <v/>
      </c>
      <c r="M481" s="1" t="str">
        <f t="shared" si="76"/>
        <v/>
      </c>
      <c r="N481" s="1" t="str">
        <f t="shared" si="77"/>
        <v/>
      </c>
      <c r="O481" s="1">
        <f t="shared" si="78"/>
        <v>0</v>
      </c>
    </row>
    <row r="482" spans="5:15" x14ac:dyDescent="0.2">
      <c r="E482" s="40">
        <f t="shared" si="79"/>
        <v>48.000000000000412</v>
      </c>
      <c r="F482" s="17">
        <f t="shared" si="70"/>
        <v>2000.0000008831432</v>
      </c>
      <c r="H482" s="47" t="b">
        <f t="shared" si="71"/>
        <v>0</v>
      </c>
      <c r="I482" s="47">
        <f t="shared" si="72"/>
        <v>25</v>
      </c>
      <c r="J482" s="47">
        <f t="shared" si="73"/>
        <v>26</v>
      </c>
      <c r="K482" s="1" t="str">
        <f t="shared" si="74"/>
        <v/>
      </c>
      <c r="L482" s="1" t="str">
        <f t="shared" si="75"/>
        <v/>
      </c>
      <c r="M482" s="1" t="str">
        <f t="shared" si="76"/>
        <v/>
      </c>
      <c r="N482" s="1" t="str">
        <f t="shared" si="77"/>
        <v/>
      </c>
      <c r="O482" s="1">
        <f t="shared" si="78"/>
        <v>0</v>
      </c>
    </row>
    <row r="483" spans="5:15" x14ac:dyDescent="0.2">
      <c r="E483" s="40">
        <f t="shared" si="79"/>
        <v>48.100000000000414</v>
      </c>
      <c r="F483" s="17">
        <f t="shared" si="70"/>
        <v>2000.0000008831432</v>
      </c>
      <c r="H483" s="47" t="b">
        <f t="shared" si="71"/>
        <v>0</v>
      </c>
      <c r="I483" s="47">
        <f t="shared" si="72"/>
        <v>25</v>
      </c>
      <c r="J483" s="47">
        <f t="shared" si="73"/>
        <v>26</v>
      </c>
      <c r="K483" s="1" t="str">
        <f t="shared" si="74"/>
        <v/>
      </c>
      <c r="L483" s="1" t="str">
        <f t="shared" si="75"/>
        <v/>
      </c>
      <c r="M483" s="1" t="str">
        <f t="shared" si="76"/>
        <v/>
      </c>
      <c r="N483" s="1" t="str">
        <f t="shared" si="77"/>
        <v/>
      </c>
      <c r="O483" s="1">
        <f t="shared" si="78"/>
        <v>0</v>
      </c>
    </row>
    <row r="484" spans="5:15" x14ac:dyDescent="0.2">
      <c r="E484" s="40">
        <f t="shared" si="79"/>
        <v>48.200000000000415</v>
      </c>
      <c r="F484" s="17">
        <f t="shared" si="70"/>
        <v>2000.0000008831432</v>
      </c>
      <c r="H484" s="47" t="b">
        <f t="shared" si="71"/>
        <v>0</v>
      </c>
      <c r="I484" s="47">
        <f t="shared" si="72"/>
        <v>25</v>
      </c>
      <c r="J484" s="47">
        <f t="shared" si="73"/>
        <v>26</v>
      </c>
      <c r="K484" s="1" t="str">
        <f t="shared" si="74"/>
        <v/>
      </c>
      <c r="L484" s="1" t="str">
        <f t="shared" si="75"/>
        <v/>
      </c>
      <c r="M484" s="1" t="str">
        <f t="shared" si="76"/>
        <v/>
      </c>
      <c r="N484" s="1" t="str">
        <f t="shared" si="77"/>
        <v/>
      </c>
      <c r="O484" s="1">
        <f t="shared" si="78"/>
        <v>0</v>
      </c>
    </row>
    <row r="485" spans="5:15" x14ac:dyDescent="0.2">
      <c r="E485" s="40">
        <f t="shared" si="79"/>
        <v>48.300000000000416</v>
      </c>
      <c r="F485" s="17">
        <f t="shared" si="70"/>
        <v>2000.0000008831432</v>
      </c>
      <c r="H485" s="47" t="b">
        <f t="shared" si="71"/>
        <v>0</v>
      </c>
      <c r="I485" s="47">
        <f t="shared" si="72"/>
        <v>25</v>
      </c>
      <c r="J485" s="47">
        <f t="shared" si="73"/>
        <v>26</v>
      </c>
      <c r="K485" s="1" t="str">
        <f t="shared" si="74"/>
        <v/>
      </c>
      <c r="L485" s="1" t="str">
        <f t="shared" si="75"/>
        <v/>
      </c>
      <c r="M485" s="1" t="str">
        <f t="shared" si="76"/>
        <v/>
      </c>
      <c r="N485" s="1" t="str">
        <f t="shared" si="77"/>
        <v/>
      </c>
      <c r="O485" s="1">
        <f t="shared" si="78"/>
        <v>0</v>
      </c>
    </row>
    <row r="486" spans="5:15" x14ac:dyDescent="0.2">
      <c r="E486" s="40">
        <f t="shared" si="79"/>
        <v>48.400000000000418</v>
      </c>
      <c r="F486" s="17">
        <f t="shared" si="70"/>
        <v>2000.0000008831432</v>
      </c>
      <c r="H486" s="47" t="b">
        <f t="shared" si="71"/>
        <v>0</v>
      </c>
      <c r="I486" s="47">
        <f t="shared" si="72"/>
        <v>25</v>
      </c>
      <c r="J486" s="47">
        <f t="shared" si="73"/>
        <v>26</v>
      </c>
      <c r="K486" s="1" t="str">
        <f t="shared" si="74"/>
        <v/>
      </c>
      <c r="L486" s="1" t="str">
        <f t="shared" si="75"/>
        <v/>
      </c>
      <c r="M486" s="1" t="str">
        <f t="shared" si="76"/>
        <v/>
      </c>
      <c r="N486" s="1" t="str">
        <f t="shared" si="77"/>
        <v/>
      </c>
      <c r="O486" s="1">
        <f t="shared" si="78"/>
        <v>0</v>
      </c>
    </row>
    <row r="487" spans="5:15" x14ac:dyDescent="0.2">
      <c r="E487" s="40">
        <f t="shared" si="79"/>
        <v>48.500000000000419</v>
      </c>
      <c r="F487" s="17">
        <f t="shared" si="70"/>
        <v>2000.0000008831432</v>
      </c>
      <c r="H487" s="47" t="b">
        <f t="shared" si="71"/>
        <v>0</v>
      </c>
      <c r="I487" s="47">
        <f t="shared" si="72"/>
        <v>25</v>
      </c>
      <c r="J487" s="47">
        <f t="shared" si="73"/>
        <v>26</v>
      </c>
      <c r="K487" s="1" t="str">
        <f t="shared" si="74"/>
        <v/>
      </c>
      <c r="L487" s="1" t="str">
        <f t="shared" si="75"/>
        <v/>
      </c>
      <c r="M487" s="1" t="str">
        <f t="shared" si="76"/>
        <v/>
      </c>
      <c r="N487" s="1" t="str">
        <f t="shared" si="77"/>
        <v/>
      </c>
      <c r="O487" s="1">
        <f t="shared" si="78"/>
        <v>0</v>
      </c>
    </row>
    <row r="488" spans="5:15" x14ac:dyDescent="0.2">
      <c r="E488" s="40">
        <f t="shared" si="79"/>
        <v>48.600000000000421</v>
      </c>
      <c r="F488" s="17">
        <f t="shared" si="70"/>
        <v>2000.0000008831432</v>
      </c>
      <c r="H488" s="47" t="b">
        <f t="shared" si="71"/>
        <v>0</v>
      </c>
      <c r="I488" s="47">
        <f t="shared" si="72"/>
        <v>25</v>
      </c>
      <c r="J488" s="47">
        <f t="shared" si="73"/>
        <v>26</v>
      </c>
      <c r="K488" s="1" t="str">
        <f t="shared" si="74"/>
        <v/>
      </c>
      <c r="L488" s="1" t="str">
        <f t="shared" si="75"/>
        <v/>
      </c>
      <c r="M488" s="1" t="str">
        <f t="shared" si="76"/>
        <v/>
      </c>
      <c r="N488" s="1" t="str">
        <f t="shared" si="77"/>
        <v/>
      </c>
      <c r="O488" s="1">
        <f t="shared" si="78"/>
        <v>0</v>
      </c>
    </row>
    <row r="489" spans="5:15" x14ac:dyDescent="0.2">
      <c r="E489" s="40">
        <f t="shared" si="79"/>
        <v>48.700000000000422</v>
      </c>
      <c r="F489" s="17">
        <f t="shared" si="70"/>
        <v>2000.0000008831432</v>
      </c>
      <c r="H489" s="47" t="b">
        <f t="shared" si="71"/>
        <v>0</v>
      </c>
      <c r="I489" s="47">
        <f t="shared" si="72"/>
        <v>25</v>
      </c>
      <c r="J489" s="47">
        <f t="shared" si="73"/>
        <v>26</v>
      </c>
      <c r="K489" s="1" t="str">
        <f t="shared" si="74"/>
        <v/>
      </c>
      <c r="L489" s="1" t="str">
        <f t="shared" si="75"/>
        <v/>
      </c>
      <c r="M489" s="1" t="str">
        <f t="shared" si="76"/>
        <v/>
      </c>
      <c r="N489" s="1" t="str">
        <f t="shared" si="77"/>
        <v/>
      </c>
      <c r="O489" s="1">
        <f t="shared" si="78"/>
        <v>0</v>
      </c>
    </row>
    <row r="490" spans="5:15" x14ac:dyDescent="0.2">
      <c r="E490" s="40">
        <f t="shared" si="79"/>
        <v>48.800000000000423</v>
      </c>
      <c r="F490" s="17">
        <f t="shared" si="70"/>
        <v>2000.0000008831432</v>
      </c>
      <c r="H490" s="47" t="b">
        <f t="shared" si="71"/>
        <v>0</v>
      </c>
      <c r="I490" s="47">
        <f t="shared" si="72"/>
        <v>25</v>
      </c>
      <c r="J490" s="47">
        <f t="shared" si="73"/>
        <v>26</v>
      </c>
      <c r="K490" s="1" t="str">
        <f t="shared" si="74"/>
        <v/>
      </c>
      <c r="L490" s="1" t="str">
        <f t="shared" si="75"/>
        <v/>
      </c>
      <c r="M490" s="1" t="str">
        <f t="shared" si="76"/>
        <v/>
      </c>
      <c r="N490" s="1" t="str">
        <f t="shared" si="77"/>
        <v/>
      </c>
      <c r="O490" s="1">
        <f t="shared" si="78"/>
        <v>0</v>
      </c>
    </row>
    <row r="491" spans="5:15" x14ac:dyDescent="0.2">
      <c r="E491" s="40">
        <f t="shared" si="79"/>
        <v>48.900000000000425</v>
      </c>
      <c r="F491" s="17">
        <f t="shared" si="70"/>
        <v>2000.0000008831432</v>
      </c>
      <c r="H491" s="47" t="b">
        <f t="shared" si="71"/>
        <v>0</v>
      </c>
      <c r="I491" s="47">
        <f t="shared" si="72"/>
        <v>25</v>
      </c>
      <c r="J491" s="47">
        <f t="shared" si="73"/>
        <v>26</v>
      </c>
      <c r="K491" s="1" t="str">
        <f t="shared" si="74"/>
        <v/>
      </c>
      <c r="L491" s="1" t="str">
        <f t="shared" si="75"/>
        <v/>
      </c>
      <c r="M491" s="1" t="str">
        <f t="shared" si="76"/>
        <v/>
      </c>
      <c r="N491" s="1" t="str">
        <f t="shared" si="77"/>
        <v/>
      </c>
      <c r="O491" s="1">
        <f t="shared" si="78"/>
        <v>0</v>
      </c>
    </row>
    <row r="492" spans="5:15" x14ac:dyDescent="0.2">
      <c r="E492" s="40">
        <f t="shared" si="79"/>
        <v>49.000000000000426</v>
      </c>
      <c r="F492" s="17">
        <f t="shared" si="70"/>
        <v>2000.0000008831432</v>
      </c>
      <c r="H492" s="47" t="b">
        <f t="shared" si="71"/>
        <v>0</v>
      </c>
      <c r="I492" s="47">
        <f t="shared" si="72"/>
        <v>25</v>
      </c>
      <c r="J492" s="47">
        <f t="shared" si="73"/>
        <v>26</v>
      </c>
      <c r="K492" s="1" t="str">
        <f t="shared" si="74"/>
        <v/>
      </c>
      <c r="L492" s="1" t="str">
        <f t="shared" si="75"/>
        <v/>
      </c>
      <c r="M492" s="1" t="str">
        <f t="shared" si="76"/>
        <v/>
      </c>
      <c r="N492" s="1" t="str">
        <f t="shared" si="77"/>
        <v/>
      </c>
      <c r="O492" s="1">
        <f t="shared" si="78"/>
        <v>0</v>
      </c>
    </row>
    <row r="493" spans="5:15" x14ac:dyDescent="0.2">
      <c r="E493" s="40">
        <f t="shared" si="79"/>
        <v>49.100000000000428</v>
      </c>
      <c r="F493" s="17">
        <f t="shared" si="70"/>
        <v>2000.0000008831432</v>
      </c>
      <c r="H493" s="47" t="b">
        <f t="shared" si="71"/>
        <v>0</v>
      </c>
      <c r="I493" s="47">
        <f t="shared" si="72"/>
        <v>25</v>
      </c>
      <c r="J493" s="47">
        <f t="shared" si="73"/>
        <v>26</v>
      </c>
      <c r="K493" s="1" t="str">
        <f t="shared" si="74"/>
        <v/>
      </c>
      <c r="L493" s="1" t="str">
        <f t="shared" si="75"/>
        <v/>
      </c>
      <c r="M493" s="1" t="str">
        <f t="shared" si="76"/>
        <v/>
      </c>
      <c r="N493" s="1" t="str">
        <f t="shared" si="77"/>
        <v/>
      </c>
      <c r="O493" s="1">
        <f t="shared" si="78"/>
        <v>0</v>
      </c>
    </row>
    <row r="494" spans="5:15" x14ac:dyDescent="0.2">
      <c r="E494" s="40">
        <f t="shared" si="79"/>
        <v>49.200000000000429</v>
      </c>
      <c r="F494" s="17">
        <f t="shared" si="70"/>
        <v>2000.0000008831432</v>
      </c>
      <c r="H494" s="47" t="b">
        <f t="shared" si="71"/>
        <v>0</v>
      </c>
      <c r="I494" s="47">
        <f t="shared" si="72"/>
        <v>25</v>
      </c>
      <c r="J494" s="47">
        <f t="shared" si="73"/>
        <v>26</v>
      </c>
      <c r="K494" s="1" t="str">
        <f t="shared" si="74"/>
        <v/>
      </c>
      <c r="L494" s="1" t="str">
        <f t="shared" si="75"/>
        <v/>
      </c>
      <c r="M494" s="1" t="str">
        <f t="shared" si="76"/>
        <v/>
      </c>
      <c r="N494" s="1" t="str">
        <f t="shared" si="77"/>
        <v/>
      </c>
      <c r="O494" s="1">
        <f t="shared" si="78"/>
        <v>0</v>
      </c>
    </row>
    <row r="495" spans="5:15" x14ac:dyDescent="0.2">
      <c r="E495" s="40">
        <f t="shared" si="79"/>
        <v>49.300000000000431</v>
      </c>
      <c r="F495" s="17">
        <f t="shared" si="70"/>
        <v>2000.0000008831432</v>
      </c>
      <c r="H495" s="47" t="b">
        <f t="shared" si="71"/>
        <v>0</v>
      </c>
      <c r="I495" s="47">
        <f t="shared" si="72"/>
        <v>25</v>
      </c>
      <c r="J495" s="47">
        <f t="shared" si="73"/>
        <v>26</v>
      </c>
      <c r="K495" s="1" t="str">
        <f t="shared" si="74"/>
        <v/>
      </c>
      <c r="L495" s="1" t="str">
        <f t="shared" si="75"/>
        <v/>
      </c>
      <c r="M495" s="1" t="str">
        <f t="shared" si="76"/>
        <v/>
      </c>
      <c r="N495" s="1" t="str">
        <f t="shared" si="77"/>
        <v/>
      </c>
      <c r="O495" s="1">
        <f t="shared" si="78"/>
        <v>0</v>
      </c>
    </row>
    <row r="496" spans="5:15" x14ac:dyDescent="0.2">
      <c r="E496" s="40">
        <f t="shared" si="79"/>
        <v>49.400000000000432</v>
      </c>
      <c r="F496" s="17">
        <f t="shared" si="70"/>
        <v>2000.0000008831432</v>
      </c>
      <c r="H496" s="47" t="b">
        <f t="shared" si="71"/>
        <v>0</v>
      </c>
      <c r="I496" s="47">
        <f t="shared" si="72"/>
        <v>25</v>
      </c>
      <c r="J496" s="47">
        <f t="shared" si="73"/>
        <v>26</v>
      </c>
      <c r="K496" s="1" t="str">
        <f t="shared" si="74"/>
        <v/>
      </c>
      <c r="L496" s="1" t="str">
        <f t="shared" si="75"/>
        <v/>
      </c>
      <c r="M496" s="1" t="str">
        <f t="shared" si="76"/>
        <v/>
      </c>
      <c r="N496" s="1" t="str">
        <f t="shared" si="77"/>
        <v/>
      </c>
      <c r="O496" s="1">
        <f t="shared" si="78"/>
        <v>0</v>
      </c>
    </row>
    <row r="497" spans="5:15" x14ac:dyDescent="0.2">
      <c r="E497" s="40">
        <f t="shared" si="79"/>
        <v>49.500000000000433</v>
      </c>
      <c r="F497" s="17">
        <f t="shared" si="70"/>
        <v>2000.0000008831432</v>
      </c>
      <c r="H497" s="47" t="b">
        <f t="shared" si="71"/>
        <v>0</v>
      </c>
      <c r="I497" s="47">
        <f t="shared" si="72"/>
        <v>25</v>
      </c>
      <c r="J497" s="47">
        <f t="shared" si="73"/>
        <v>26</v>
      </c>
      <c r="K497" s="1" t="str">
        <f t="shared" si="74"/>
        <v/>
      </c>
      <c r="L497" s="1" t="str">
        <f t="shared" si="75"/>
        <v/>
      </c>
      <c r="M497" s="1" t="str">
        <f t="shared" si="76"/>
        <v/>
      </c>
      <c r="N497" s="1" t="str">
        <f t="shared" si="77"/>
        <v/>
      </c>
      <c r="O497" s="1">
        <f t="shared" si="78"/>
        <v>0</v>
      </c>
    </row>
    <row r="498" spans="5:15" x14ac:dyDescent="0.2">
      <c r="E498" s="40">
        <f t="shared" si="79"/>
        <v>49.600000000000435</v>
      </c>
      <c r="F498" s="17">
        <f t="shared" si="70"/>
        <v>2000.0000008831432</v>
      </c>
      <c r="H498" s="47" t="b">
        <f t="shared" si="71"/>
        <v>0</v>
      </c>
      <c r="I498" s="47">
        <f t="shared" si="72"/>
        <v>25</v>
      </c>
      <c r="J498" s="47">
        <f t="shared" si="73"/>
        <v>26</v>
      </c>
      <c r="K498" s="1" t="str">
        <f t="shared" si="74"/>
        <v/>
      </c>
      <c r="L498" s="1" t="str">
        <f t="shared" si="75"/>
        <v/>
      </c>
      <c r="M498" s="1" t="str">
        <f t="shared" si="76"/>
        <v/>
      </c>
      <c r="N498" s="1" t="str">
        <f t="shared" si="77"/>
        <v/>
      </c>
      <c r="O498" s="1">
        <f t="shared" si="78"/>
        <v>0</v>
      </c>
    </row>
    <row r="499" spans="5:15" x14ac:dyDescent="0.2">
      <c r="E499" s="40">
        <f t="shared" si="79"/>
        <v>49.700000000000436</v>
      </c>
      <c r="F499" s="17">
        <f t="shared" si="70"/>
        <v>2000.0000008831432</v>
      </c>
      <c r="H499" s="47" t="b">
        <f t="shared" si="71"/>
        <v>0</v>
      </c>
      <c r="I499" s="47">
        <f t="shared" si="72"/>
        <v>25</v>
      </c>
      <c r="J499" s="47">
        <f t="shared" si="73"/>
        <v>26</v>
      </c>
      <c r="K499" s="1" t="str">
        <f t="shared" si="74"/>
        <v/>
      </c>
      <c r="L499" s="1" t="str">
        <f t="shared" si="75"/>
        <v/>
      </c>
      <c r="M499" s="1" t="str">
        <f t="shared" si="76"/>
        <v/>
      </c>
      <c r="N499" s="1" t="str">
        <f t="shared" si="77"/>
        <v/>
      </c>
      <c r="O499" s="1">
        <f t="shared" si="78"/>
        <v>0</v>
      </c>
    </row>
    <row r="500" spans="5:15" x14ac:dyDescent="0.2">
      <c r="E500" s="40">
        <f t="shared" si="79"/>
        <v>49.800000000000438</v>
      </c>
      <c r="F500" s="17">
        <f t="shared" si="70"/>
        <v>2000.0000008831432</v>
      </c>
      <c r="H500" s="47" t="b">
        <f t="shared" si="71"/>
        <v>0</v>
      </c>
      <c r="I500" s="47">
        <f t="shared" si="72"/>
        <v>25</v>
      </c>
      <c r="J500" s="47">
        <f t="shared" si="73"/>
        <v>26</v>
      </c>
      <c r="K500" s="1" t="str">
        <f t="shared" si="74"/>
        <v/>
      </c>
      <c r="L500" s="1" t="str">
        <f t="shared" si="75"/>
        <v/>
      </c>
      <c r="M500" s="1" t="str">
        <f t="shared" si="76"/>
        <v/>
      </c>
      <c r="N500" s="1" t="str">
        <f t="shared" si="77"/>
        <v/>
      </c>
      <c r="O500" s="1">
        <f t="shared" si="78"/>
        <v>0</v>
      </c>
    </row>
    <row r="501" spans="5:15" x14ac:dyDescent="0.2">
      <c r="E501" s="40">
        <f t="shared" si="79"/>
        <v>49.900000000000439</v>
      </c>
      <c r="F501" s="17">
        <f t="shared" si="70"/>
        <v>2000.0000008831432</v>
      </c>
      <c r="H501" s="47" t="b">
        <f t="shared" si="71"/>
        <v>0</v>
      </c>
      <c r="I501" s="47">
        <f t="shared" si="72"/>
        <v>25</v>
      </c>
      <c r="J501" s="47">
        <f t="shared" si="73"/>
        <v>26</v>
      </c>
      <c r="K501" s="1" t="str">
        <f t="shared" si="74"/>
        <v/>
      </c>
      <c r="L501" s="1" t="str">
        <f t="shared" si="75"/>
        <v/>
      </c>
      <c r="M501" s="1" t="str">
        <f t="shared" si="76"/>
        <v/>
      </c>
      <c r="N501" s="1" t="str">
        <f t="shared" si="77"/>
        <v/>
      </c>
      <c r="O501" s="1">
        <f t="shared" si="78"/>
        <v>0</v>
      </c>
    </row>
    <row r="502" spans="5:15" x14ac:dyDescent="0.2">
      <c r="E502" s="40">
        <f t="shared" si="79"/>
        <v>50.000000000000441</v>
      </c>
      <c r="F502" s="17">
        <f t="shared" si="70"/>
        <v>2000.0000008831432</v>
      </c>
      <c r="H502" s="47" t="b">
        <f t="shared" si="71"/>
        <v>0</v>
      </c>
      <c r="I502" s="47">
        <f t="shared" si="72"/>
        <v>25</v>
      </c>
      <c r="J502" s="47">
        <f t="shared" si="73"/>
        <v>26</v>
      </c>
      <c r="K502" s="1" t="str">
        <f t="shared" si="74"/>
        <v/>
      </c>
      <c r="L502" s="1" t="str">
        <f t="shared" si="75"/>
        <v/>
      </c>
      <c r="M502" s="1" t="str">
        <f t="shared" si="76"/>
        <v/>
      </c>
      <c r="N502" s="1" t="str">
        <f t="shared" si="77"/>
        <v/>
      </c>
      <c r="O502" s="1">
        <f t="shared" si="78"/>
        <v>0</v>
      </c>
    </row>
    <row r="503" spans="5:15" x14ac:dyDescent="0.2">
      <c r="E503" s="40">
        <f t="shared" si="79"/>
        <v>50.100000000000442</v>
      </c>
      <c r="F503" s="17">
        <f t="shared" si="70"/>
        <v>2000.0000008831432</v>
      </c>
      <c r="H503" s="47" t="b">
        <f t="shared" si="71"/>
        <v>0</v>
      </c>
      <c r="I503" s="47">
        <f t="shared" si="72"/>
        <v>25</v>
      </c>
      <c r="J503" s="47">
        <f t="shared" si="73"/>
        <v>26</v>
      </c>
      <c r="K503" s="1" t="str">
        <f t="shared" si="74"/>
        <v/>
      </c>
      <c r="L503" s="1" t="str">
        <f t="shared" si="75"/>
        <v/>
      </c>
      <c r="M503" s="1" t="str">
        <f t="shared" si="76"/>
        <v/>
      </c>
      <c r="N503" s="1" t="str">
        <f t="shared" si="77"/>
        <v/>
      </c>
      <c r="O503" s="1">
        <f t="shared" si="78"/>
        <v>0</v>
      </c>
    </row>
    <row r="504" spans="5:15" x14ac:dyDescent="0.2">
      <c r="E504" s="40">
        <f t="shared" si="79"/>
        <v>50.200000000000443</v>
      </c>
      <c r="F504" s="17">
        <f t="shared" si="70"/>
        <v>2000.0000008831432</v>
      </c>
      <c r="H504" s="47" t="b">
        <f t="shared" si="71"/>
        <v>0</v>
      </c>
      <c r="I504" s="47">
        <f t="shared" si="72"/>
        <v>25</v>
      </c>
      <c r="J504" s="47">
        <f t="shared" si="73"/>
        <v>26</v>
      </c>
      <c r="K504" s="1" t="str">
        <f t="shared" si="74"/>
        <v/>
      </c>
      <c r="L504" s="1" t="str">
        <f t="shared" si="75"/>
        <v/>
      </c>
      <c r="M504" s="1" t="str">
        <f t="shared" si="76"/>
        <v/>
      </c>
      <c r="N504" s="1" t="str">
        <f t="shared" si="77"/>
        <v/>
      </c>
      <c r="O504" s="1">
        <f t="shared" si="78"/>
        <v>0</v>
      </c>
    </row>
    <row r="505" spans="5:15" x14ac:dyDescent="0.2">
      <c r="E505" s="40">
        <f t="shared" si="79"/>
        <v>50.300000000000445</v>
      </c>
      <c r="F505" s="17">
        <f t="shared" si="70"/>
        <v>2000.0000008831432</v>
      </c>
      <c r="H505" s="47" t="b">
        <f t="shared" si="71"/>
        <v>0</v>
      </c>
      <c r="I505" s="47">
        <f t="shared" si="72"/>
        <v>25</v>
      </c>
      <c r="J505" s="47">
        <f t="shared" si="73"/>
        <v>26</v>
      </c>
      <c r="K505" s="1" t="str">
        <f t="shared" si="74"/>
        <v/>
      </c>
      <c r="L505" s="1" t="str">
        <f t="shared" si="75"/>
        <v/>
      </c>
      <c r="M505" s="1" t="str">
        <f t="shared" si="76"/>
        <v/>
      </c>
      <c r="N505" s="1" t="str">
        <f t="shared" si="77"/>
        <v/>
      </c>
      <c r="O505" s="1">
        <f t="shared" si="78"/>
        <v>0</v>
      </c>
    </row>
    <row r="506" spans="5:15" x14ac:dyDescent="0.2">
      <c r="E506" s="40">
        <f t="shared" si="79"/>
        <v>50.400000000000446</v>
      </c>
      <c r="F506" s="17">
        <f t="shared" si="70"/>
        <v>2000.0000008831432</v>
      </c>
      <c r="H506" s="47" t="b">
        <f t="shared" si="71"/>
        <v>0</v>
      </c>
      <c r="I506" s="47">
        <f t="shared" si="72"/>
        <v>25</v>
      </c>
      <c r="J506" s="47">
        <f t="shared" si="73"/>
        <v>26</v>
      </c>
      <c r="K506" s="1" t="str">
        <f t="shared" si="74"/>
        <v/>
      </c>
      <c r="L506" s="1" t="str">
        <f t="shared" si="75"/>
        <v/>
      </c>
      <c r="M506" s="1" t="str">
        <f t="shared" si="76"/>
        <v/>
      </c>
      <c r="N506" s="1" t="str">
        <f t="shared" si="77"/>
        <v/>
      </c>
      <c r="O506" s="1">
        <f t="shared" si="78"/>
        <v>0</v>
      </c>
    </row>
    <row r="507" spans="5:15" x14ac:dyDescent="0.2">
      <c r="E507" s="40">
        <f t="shared" si="79"/>
        <v>50.500000000000448</v>
      </c>
      <c r="F507" s="17">
        <f t="shared" si="70"/>
        <v>2000.0000008831432</v>
      </c>
      <c r="H507" s="47" t="b">
        <f t="shared" si="71"/>
        <v>0</v>
      </c>
      <c r="I507" s="47">
        <f t="shared" si="72"/>
        <v>25</v>
      </c>
      <c r="J507" s="47">
        <f t="shared" si="73"/>
        <v>26</v>
      </c>
      <c r="K507" s="1" t="str">
        <f t="shared" si="74"/>
        <v/>
      </c>
      <c r="L507" s="1" t="str">
        <f t="shared" si="75"/>
        <v/>
      </c>
      <c r="M507" s="1" t="str">
        <f t="shared" si="76"/>
        <v/>
      </c>
      <c r="N507" s="1" t="str">
        <f t="shared" si="77"/>
        <v/>
      </c>
      <c r="O507" s="1">
        <f t="shared" si="78"/>
        <v>0</v>
      </c>
    </row>
    <row r="508" spans="5:15" x14ac:dyDescent="0.2">
      <c r="E508" s="40">
        <f t="shared" si="79"/>
        <v>50.600000000000449</v>
      </c>
      <c r="F508" s="17">
        <f t="shared" ref="F508:F571" si="80">IF(E508&gt;$C$29,$C$30,IF(H508,M508+(E508-K508)*O508,0))</f>
        <v>2000.0000008831432</v>
      </c>
      <c r="H508" s="47" t="b">
        <f t="shared" ref="H508:H571" si="81">AND(E508&gt;=$C$28,E508&lt;=$C$29)</f>
        <v>0</v>
      </c>
      <c r="I508" s="47">
        <f t="shared" ref="I508:I571" si="82">COUNTIF($B$2:$B$26,"&lt;="&amp;E508)</f>
        <v>25</v>
      </c>
      <c r="J508" s="47">
        <f t="shared" ref="J508:J571" si="83">I508+1</f>
        <v>26</v>
      </c>
      <c r="K508" s="1" t="str">
        <f t="shared" ref="K508:K571" si="84">IF(H508,INDEX($B$2:$B$26,I508),"")</f>
        <v/>
      </c>
      <c r="L508" s="1" t="str">
        <f t="shared" ref="L508:L571" si="85">IF(H508,INDEX($B$2:$B$26,J508),"")</f>
        <v/>
      </c>
      <c r="M508" s="1" t="str">
        <f t="shared" ref="M508:M571" si="86">IF(H508,INDEX($C$2:$C$26,I508),"")</f>
        <v/>
      </c>
      <c r="N508" s="1" t="str">
        <f t="shared" ref="N508:N571" si="87">IF(H508,INDEX($C$2:$C$26,J508),"")</f>
        <v/>
      </c>
      <c r="O508" s="1">
        <f t="shared" ref="O508:O571" si="88">IF(K508&lt;&gt;L508,(N508-M508)/(L508-K508),0)</f>
        <v>0</v>
      </c>
    </row>
    <row r="509" spans="5:15" x14ac:dyDescent="0.2">
      <c r="E509" s="40">
        <f t="shared" si="79"/>
        <v>50.70000000000045</v>
      </c>
      <c r="F509" s="17">
        <f t="shared" si="80"/>
        <v>2000.0000008831432</v>
      </c>
      <c r="H509" s="47" t="b">
        <f t="shared" si="81"/>
        <v>0</v>
      </c>
      <c r="I509" s="47">
        <f t="shared" si="82"/>
        <v>25</v>
      </c>
      <c r="J509" s="47">
        <f t="shared" si="83"/>
        <v>26</v>
      </c>
      <c r="K509" s="1" t="str">
        <f t="shared" si="84"/>
        <v/>
      </c>
      <c r="L509" s="1" t="str">
        <f t="shared" si="85"/>
        <v/>
      </c>
      <c r="M509" s="1" t="str">
        <f t="shared" si="86"/>
        <v/>
      </c>
      <c r="N509" s="1" t="str">
        <f t="shared" si="87"/>
        <v/>
      </c>
      <c r="O509" s="1">
        <f t="shared" si="88"/>
        <v>0</v>
      </c>
    </row>
    <row r="510" spans="5:15" x14ac:dyDescent="0.2">
      <c r="E510" s="40">
        <f t="shared" si="79"/>
        <v>50.800000000000452</v>
      </c>
      <c r="F510" s="17">
        <f t="shared" si="80"/>
        <v>2000.0000008831432</v>
      </c>
      <c r="H510" s="47" t="b">
        <f t="shared" si="81"/>
        <v>0</v>
      </c>
      <c r="I510" s="47">
        <f t="shared" si="82"/>
        <v>25</v>
      </c>
      <c r="J510" s="47">
        <f t="shared" si="83"/>
        <v>26</v>
      </c>
      <c r="K510" s="1" t="str">
        <f t="shared" si="84"/>
        <v/>
      </c>
      <c r="L510" s="1" t="str">
        <f t="shared" si="85"/>
        <v/>
      </c>
      <c r="M510" s="1" t="str">
        <f t="shared" si="86"/>
        <v/>
      </c>
      <c r="N510" s="1" t="str">
        <f t="shared" si="87"/>
        <v/>
      </c>
      <c r="O510" s="1">
        <f t="shared" si="88"/>
        <v>0</v>
      </c>
    </row>
    <row r="511" spans="5:15" x14ac:dyDescent="0.2">
      <c r="E511" s="40">
        <f t="shared" si="79"/>
        <v>50.900000000000453</v>
      </c>
      <c r="F511" s="17">
        <f t="shared" si="80"/>
        <v>2000.0000008831432</v>
      </c>
      <c r="H511" s="47" t="b">
        <f t="shared" si="81"/>
        <v>0</v>
      </c>
      <c r="I511" s="47">
        <f t="shared" si="82"/>
        <v>25</v>
      </c>
      <c r="J511" s="47">
        <f t="shared" si="83"/>
        <v>26</v>
      </c>
      <c r="K511" s="1" t="str">
        <f t="shared" si="84"/>
        <v/>
      </c>
      <c r="L511" s="1" t="str">
        <f t="shared" si="85"/>
        <v/>
      </c>
      <c r="M511" s="1" t="str">
        <f t="shared" si="86"/>
        <v/>
      </c>
      <c r="N511" s="1" t="str">
        <f t="shared" si="87"/>
        <v/>
      </c>
      <c r="O511" s="1">
        <f t="shared" si="88"/>
        <v>0</v>
      </c>
    </row>
    <row r="512" spans="5:15" x14ac:dyDescent="0.2">
      <c r="E512" s="40">
        <f t="shared" si="79"/>
        <v>51.000000000000455</v>
      </c>
      <c r="F512" s="17">
        <f t="shared" si="80"/>
        <v>2000.0000008831432</v>
      </c>
      <c r="H512" s="47" t="b">
        <f t="shared" si="81"/>
        <v>0</v>
      </c>
      <c r="I512" s="47">
        <f t="shared" si="82"/>
        <v>25</v>
      </c>
      <c r="J512" s="47">
        <f t="shared" si="83"/>
        <v>26</v>
      </c>
      <c r="K512" s="1" t="str">
        <f t="shared" si="84"/>
        <v/>
      </c>
      <c r="L512" s="1" t="str">
        <f t="shared" si="85"/>
        <v/>
      </c>
      <c r="M512" s="1" t="str">
        <f t="shared" si="86"/>
        <v/>
      </c>
      <c r="N512" s="1" t="str">
        <f t="shared" si="87"/>
        <v/>
      </c>
      <c r="O512" s="1">
        <f t="shared" si="88"/>
        <v>0</v>
      </c>
    </row>
    <row r="513" spans="5:15" x14ac:dyDescent="0.2">
      <c r="E513" s="40">
        <f t="shared" si="79"/>
        <v>51.100000000000456</v>
      </c>
      <c r="F513" s="17">
        <f t="shared" si="80"/>
        <v>2000.0000008831432</v>
      </c>
      <c r="H513" s="47" t="b">
        <f t="shared" si="81"/>
        <v>0</v>
      </c>
      <c r="I513" s="47">
        <f t="shared" si="82"/>
        <v>25</v>
      </c>
      <c r="J513" s="47">
        <f t="shared" si="83"/>
        <v>26</v>
      </c>
      <c r="K513" s="1" t="str">
        <f t="shared" si="84"/>
        <v/>
      </c>
      <c r="L513" s="1" t="str">
        <f t="shared" si="85"/>
        <v/>
      </c>
      <c r="M513" s="1" t="str">
        <f t="shared" si="86"/>
        <v/>
      </c>
      <c r="N513" s="1" t="str">
        <f t="shared" si="87"/>
        <v/>
      </c>
      <c r="O513" s="1">
        <f t="shared" si="88"/>
        <v>0</v>
      </c>
    </row>
    <row r="514" spans="5:15" x14ac:dyDescent="0.2">
      <c r="E514" s="40">
        <f t="shared" si="79"/>
        <v>51.200000000000458</v>
      </c>
      <c r="F514" s="17">
        <f t="shared" si="80"/>
        <v>2000.0000008831432</v>
      </c>
      <c r="H514" s="47" t="b">
        <f t="shared" si="81"/>
        <v>0</v>
      </c>
      <c r="I514" s="47">
        <f t="shared" si="82"/>
        <v>25</v>
      </c>
      <c r="J514" s="47">
        <f t="shared" si="83"/>
        <v>26</v>
      </c>
      <c r="K514" s="1" t="str">
        <f t="shared" si="84"/>
        <v/>
      </c>
      <c r="L514" s="1" t="str">
        <f t="shared" si="85"/>
        <v/>
      </c>
      <c r="M514" s="1" t="str">
        <f t="shared" si="86"/>
        <v/>
      </c>
      <c r="N514" s="1" t="str">
        <f t="shared" si="87"/>
        <v/>
      </c>
      <c r="O514" s="1">
        <f t="shared" si="88"/>
        <v>0</v>
      </c>
    </row>
    <row r="515" spans="5:15" x14ac:dyDescent="0.2">
      <c r="E515" s="40">
        <f t="shared" ref="E515:E578" si="89">E514+WindSpeedStep</f>
        <v>51.300000000000459</v>
      </c>
      <c r="F515" s="17">
        <f t="shared" si="80"/>
        <v>2000.0000008831432</v>
      </c>
      <c r="H515" s="47" t="b">
        <f t="shared" si="81"/>
        <v>0</v>
      </c>
      <c r="I515" s="47">
        <f t="shared" si="82"/>
        <v>25</v>
      </c>
      <c r="J515" s="47">
        <f t="shared" si="83"/>
        <v>26</v>
      </c>
      <c r="K515" s="1" t="str">
        <f t="shared" si="84"/>
        <v/>
      </c>
      <c r="L515" s="1" t="str">
        <f t="shared" si="85"/>
        <v/>
      </c>
      <c r="M515" s="1" t="str">
        <f t="shared" si="86"/>
        <v/>
      </c>
      <c r="N515" s="1" t="str">
        <f t="shared" si="87"/>
        <v/>
      </c>
      <c r="O515" s="1">
        <f t="shared" si="88"/>
        <v>0</v>
      </c>
    </row>
    <row r="516" spans="5:15" x14ac:dyDescent="0.2">
      <c r="E516" s="40">
        <f t="shared" si="89"/>
        <v>51.40000000000046</v>
      </c>
      <c r="F516" s="17">
        <f t="shared" si="80"/>
        <v>2000.0000008831432</v>
      </c>
      <c r="H516" s="47" t="b">
        <f t="shared" si="81"/>
        <v>0</v>
      </c>
      <c r="I516" s="47">
        <f t="shared" si="82"/>
        <v>25</v>
      </c>
      <c r="J516" s="47">
        <f t="shared" si="83"/>
        <v>26</v>
      </c>
      <c r="K516" s="1" t="str">
        <f t="shared" si="84"/>
        <v/>
      </c>
      <c r="L516" s="1" t="str">
        <f t="shared" si="85"/>
        <v/>
      </c>
      <c r="M516" s="1" t="str">
        <f t="shared" si="86"/>
        <v/>
      </c>
      <c r="N516" s="1" t="str">
        <f t="shared" si="87"/>
        <v/>
      </c>
      <c r="O516" s="1">
        <f t="shared" si="88"/>
        <v>0</v>
      </c>
    </row>
    <row r="517" spans="5:15" x14ac:dyDescent="0.2">
      <c r="E517" s="40">
        <f t="shared" si="89"/>
        <v>51.500000000000462</v>
      </c>
      <c r="F517" s="17">
        <f t="shared" si="80"/>
        <v>2000.0000008831432</v>
      </c>
      <c r="H517" s="47" t="b">
        <f t="shared" si="81"/>
        <v>0</v>
      </c>
      <c r="I517" s="47">
        <f t="shared" si="82"/>
        <v>25</v>
      </c>
      <c r="J517" s="47">
        <f t="shared" si="83"/>
        <v>26</v>
      </c>
      <c r="K517" s="1" t="str">
        <f t="shared" si="84"/>
        <v/>
      </c>
      <c r="L517" s="1" t="str">
        <f t="shared" si="85"/>
        <v/>
      </c>
      <c r="M517" s="1" t="str">
        <f t="shared" si="86"/>
        <v/>
      </c>
      <c r="N517" s="1" t="str">
        <f t="shared" si="87"/>
        <v/>
      </c>
      <c r="O517" s="1">
        <f t="shared" si="88"/>
        <v>0</v>
      </c>
    </row>
    <row r="518" spans="5:15" x14ac:dyDescent="0.2">
      <c r="E518" s="40">
        <f t="shared" si="89"/>
        <v>51.600000000000463</v>
      </c>
      <c r="F518" s="17">
        <f t="shared" si="80"/>
        <v>2000.0000008831432</v>
      </c>
      <c r="H518" s="47" t="b">
        <f t="shared" si="81"/>
        <v>0</v>
      </c>
      <c r="I518" s="47">
        <f t="shared" si="82"/>
        <v>25</v>
      </c>
      <c r="J518" s="47">
        <f t="shared" si="83"/>
        <v>26</v>
      </c>
      <c r="K518" s="1" t="str">
        <f t="shared" si="84"/>
        <v/>
      </c>
      <c r="L518" s="1" t="str">
        <f t="shared" si="85"/>
        <v/>
      </c>
      <c r="M518" s="1" t="str">
        <f t="shared" si="86"/>
        <v/>
      </c>
      <c r="N518" s="1" t="str">
        <f t="shared" si="87"/>
        <v/>
      </c>
      <c r="O518" s="1">
        <f t="shared" si="88"/>
        <v>0</v>
      </c>
    </row>
    <row r="519" spans="5:15" x14ac:dyDescent="0.2">
      <c r="E519" s="40">
        <f t="shared" si="89"/>
        <v>51.700000000000465</v>
      </c>
      <c r="F519" s="17">
        <f t="shared" si="80"/>
        <v>2000.0000008831432</v>
      </c>
      <c r="H519" s="47" t="b">
        <f t="shared" si="81"/>
        <v>0</v>
      </c>
      <c r="I519" s="47">
        <f t="shared" si="82"/>
        <v>25</v>
      </c>
      <c r="J519" s="47">
        <f t="shared" si="83"/>
        <v>26</v>
      </c>
      <c r="K519" s="1" t="str">
        <f t="shared" si="84"/>
        <v/>
      </c>
      <c r="L519" s="1" t="str">
        <f t="shared" si="85"/>
        <v/>
      </c>
      <c r="M519" s="1" t="str">
        <f t="shared" si="86"/>
        <v/>
      </c>
      <c r="N519" s="1" t="str">
        <f t="shared" si="87"/>
        <v/>
      </c>
      <c r="O519" s="1">
        <f t="shared" si="88"/>
        <v>0</v>
      </c>
    </row>
    <row r="520" spans="5:15" x14ac:dyDescent="0.2">
      <c r="E520" s="40">
        <f t="shared" si="89"/>
        <v>51.800000000000466</v>
      </c>
      <c r="F520" s="17">
        <f t="shared" si="80"/>
        <v>2000.0000008831432</v>
      </c>
      <c r="H520" s="47" t="b">
        <f t="shared" si="81"/>
        <v>0</v>
      </c>
      <c r="I520" s="47">
        <f t="shared" si="82"/>
        <v>25</v>
      </c>
      <c r="J520" s="47">
        <f t="shared" si="83"/>
        <v>26</v>
      </c>
      <c r="K520" s="1" t="str">
        <f t="shared" si="84"/>
        <v/>
      </c>
      <c r="L520" s="1" t="str">
        <f t="shared" si="85"/>
        <v/>
      </c>
      <c r="M520" s="1" t="str">
        <f t="shared" si="86"/>
        <v/>
      </c>
      <c r="N520" s="1" t="str">
        <f t="shared" si="87"/>
        <v/>
      </c>
      <c r="O520" s="1">
        <f t="shared" si="88"/>
        <v>0</v>
      </c>
    </row>
    <row r="521" spans="5:15" x14ac:dyDescent="0.2">
      <c r="E521" s="40">
        <f t="shared" si="89"/>
        <v>51.900000000000468</v>
      </c>
      <c r="F521" s="17">
        <f t="shared" si="80"/>
        <v>2000.0000008831432</v>
      </c>
      <c r="H521" s="47" t="b">
        <f t="shared" si="81"/>
        <v>0</v>
      </c>
      <c r="I521" s="47">
        <f t="shared" si="82"/>
        <v>25</v>
      </c>
      <c r="J521" s="47">
        <f t="shared" si="83"/>
        <v>26</v>
      </c>
      <c r="K521" s="1" t="str">
        <f t="shared" si="84"/>
        <v/>
      </c>
      <c r="L521" s="1" t="str">
        <f t="shared" si="85"/>
        <v/>
      </c>
      <c r="M521" s="1" t="str">
        <f t="shared" si="86"/>
        <v/>
      </c>
      <c r="N521" s="1" t="str">
        <f t="shared" si="87"/>
        <v/>
      </c>
      <c r="O521" s="1">
        <f t="shared" si="88"/>
        <v>0</v>
      </c>
    </row>
    <row r="522" spans="5:15" x14ac:dyDescent="0.2">
      <c r="E522" s="40">
        <f t="shared" si="89"/>
        <v>52.000000000000469</v>
      </c>
      <c r="F522" s="17">
        <f t="shared" si="80"/>
        <v>2000.0000008831432</v>
      </c>
      <c r="H522" s="47" t="b">
        <f t="shared" si="81"/>
        <v>0</v>
      </c>
      <c r="I522" s="47">
        <f t="shared" si="82"/>
        <v>25</v>
      </c>
      <c r="J522" s="47">
        <f t="shared" si="83"/>
        <v>26</v>
      </c>
      <c r="K522" s="1" t="str">
        <f t="shared" si="84"/>
        <v/>
      </c>
      <c r="L522" s="1" t="str">
        <f t="shared" si="85"/>
        <v/>
      </c>
      <c r="M522" s="1" t="str">
        <f t="shared" si="86"/>
        <v/>
      </c>
      <c r="N522" s="1" t="str">
        <f t="shared" si="87"/>
        <v/>
      </c>
      <c r="O522" s="1">
        <f t="shared" si="88"/>
        <v>0</v>
      </c>
    </row>
    <row r="523" spans="5:15" x14ac:dyDescent="0.2">
      <c r="E523" s="40">
        <f t="shared" si="89"/>
        <v>52.10000000000047</v>
      </c>
      <c r="F523" s="17">
        <f t="shared" si="80"/>
        <v>2000.0000008831432</v>
      </c>
      <c r="H523" s="47" t="b">
        <f t="shared" si="81"/>
        <v>0</v>
      </c>
      <c r="I523" s="47">
        <f t="shared" si="82"/>
        <v>25</v>
      </c>
      <c r="J523" s="47">
        <f t="shared" si="83"/>
        <v>26</v>
      </c>
      <c r="K523" s="1" t="str">
        <f t="shared" si="84"/>
        <v/>
      </c>
      <c r="L523" s="1" t="str">
        <f t="shared" si="85"/>
        <v/>
      </c>
      <c r="M523" s="1" t="str">
        <f t="shared" si="86"/>
        <v/>
      </c>
      <c r="N523" s="1" t="str">
        <f t="shared" si="87"/>
        <v/>
      </c>
      <c r="O523" s="1">
        <f t="shared" si="88"/>
        <v>0</v>
      </c>
    </row>
    <row r="524" spans="5:15" x14ac:dyDescent="0.2">
      <c r="E524" s="40">
        <f t="shared" si="89"/>
        <v>52.200000000000472</v>
      </c>
      <c r="F524" s="17">
        <f t="shared" si="80"/>
        <v>2000.0000008831432</v>
      </c>
      <c r="H524" s="47" t="b">
        <f t="shared" si="81"/>
        <v>0</v>
      </c>
      <c r="I524" s="47">
        <f t="shared" si="82"/>
        <v>25</v>
      </c>
      <c r="J524" s="47">
        <f t="shared" si="83"/>
        <v>26</v>
      </c>
      <c r="K524" s="1" t="str">
        <f t="shared" si="84"/>
        <v/>
      </c>
      <c r="L524" s="1" t="str">
        <f t="shared" si="85"/>
        <v/>
      </c>
      <c r="M524" s="1" t="str">
        <f t="shared" si="86"/>
        <v/>
      </c>
      <c r="N524" s="1" t="str">
        <f t="shared" si="87"/>
        <v/>
      </c>
      <c r="O524" s="1">
        <f t="shared" si="88"/>
        <v>0</v>
      </c>
    </row>
    <row r="525" spans="5:15" x14ac:dyDescent="0.2">
      <c r="E525" s="40">
        <f t="shared" si="89"/>
        <v>52.300000000000473</v>
      </c>
      <c r="F525" s="17">
        <f t="shared" si="80"/>
        <v>2000.0000008831432</v>
      </c>
      <c r="H525" s="47" t="b">
        <f t="shared" si="81"/>
        <v>0</v>
      </c>
      <c r="I525" s="47">
        <f t="shared" si="82"/>
        <v>25</v>
      </c>
      <c r="J525" s="47">
        <f t="shared" si="83"/>
        <v>26</v>
      </c>
      <c r="K525" s="1" t="str">
        <f t="shared" si="84"/>
        <v/>
      </c>
      <c r="L525" s="1" t="str">
        <f t="shared" si="85"/>
        <v/>
      </c>
      <c r="M525" s="1" t="str">
        <f t="shared" si="86"/>
        <v/>
      </c>
      <c r="N525" s="1" t="str">
        <f t="shared" si="87"/>
        <v/>
      </c>
      <c r="O525" s="1">
        <f t="shared" si="88"/>
        <v>0</v>
      </c>
    </row>
    <row r="526" spans="5:15" x14ac:dyDescent="0.2">
      <c r="E526" s="40">
        <f t="shared" si="89"/>
        <v>52.400000000000475</v>
      </c>
      <c r="F526" s="17">
        <f t="shared" si="80"/>
        <v>2000.0000008831432</v>
      </c>
      <c r="H526" s="47" t="b">
        <f t="shared" si="81"/>
        <v>0</v>
      </c>
      <c r="I526" s="47">
        <f t="shared" si="82"/>
        <v>25</v>
      </c>
      <c r="J526" s="47">
        <f t="shared" si="83"/>
        <v>26</v>
      </c>
      <c r="K526" s="1" t="str">
        <f t="shared" si="84"/>
        <v/>
      </c>
      <c r="L526" s="1" t="str">
        <f t="shared" si="85"/>
        <v/>
      </c>
      <c r="M526" s="1" t="str">
        <f t="shared" si="86"/>
        <v/>
      </c>
      <c r="N526" s="1" t="str">
        <f t="shared" si="87"/>
        <v/>
      </c>
      <c r="O526" s="1">
        <f t="shared" si="88"/>
        <v>0</v>
      </c>
    </row>
    <row r="527" spans="5:15" x14ac:dyDescent="0.2">
      <c r="E527" s="40">
        <f t="shared" si="89"/>
        <v>52.500000000000476</v>
      </c>
      <c r="F527" s="17">
        <f t="shared" si="80"/>
        <v>2000.0000008831432</v>
      </c>
      <c r="H527" s="47" t="b">
        <f t="shared" si="81"/>
        <v>0</v>
      </c>
      <c r="I527" s="47">
        <f t="shared" si="82"/>
        <v>25</v>
      </c>
      <c r="J527" s="47">
        <f t="shared" si="83"/>
        <v>26</v>
      </c>
      <c r="K527" s="1" t="str">
        <f t="shared" si="84"/>
        <v/>
      </c>
      <c r="L527" s="1" t="str">
        <f t="shared" si="85"/>
        <v/>
      </c>
      <c r="M527" s="1" t="str">
        <f t="shared" si="86"/>
        <v/>
      </c>
      <c r="N527" s="1" t="str">
        <f t="shared" si="87"/>
        <v/>
      </c>
      <c r="O527" s="1">
        <f t="shared" si="88"/>
        <v>0</v>
      </c>
    </row>
    <row r="528" spans="5:15" x14ac:dyDescent="0.2">
      <c r="E528" s="40">
        <f t="shared" si="89"/>
        <v>52.600000000000477</v>
      </c>
      <c r="F528" s="17">
        <f t="shared" si="80"/>
        <v>2000.0000008831432</v>
      </c>
      <c r="H528" s="47" t="b">
        <f t="shared" si="81"/>
        <v>0</v>
      </c>
      <c r="I528" s="47">
        <f t="shared" si="82"/>
        <v>25</v>
      </c>
      <c r="J528" s="47">
        <f t="shared" si="83"/>
        <v>26</v>
      </c>
      <c r="K528" s="1" t="str">
        <f t="shared" si="84"/>
        <v/>
      </c>
      <c r="L528" s="1" t="str">
        <f t="shared" si="85"/>
        <v/>
      </c>
      <c r="M528" s="1" t="str">
        <f t="shared" si="86"/>
        <v/>
      </c>
      <c r="N528" s="1" t="str">
        <f t="shared" si="87"/>
        <v/>
      </c>
      <c r="O528" s="1">
        <f t="shared" si="88"/>
        <v>0</v>
      </c>
    </row>
    <row r="529" spans="5:15" x14ac:dyDescent="0.2">
      <c r="E529" s="40">
        <f t="shared" si="89"/>
        <v>52.700000000000479</v>
      </c>
      <c r="F529" s="17">
        <f t="shared" si="80"/>
        <v>2000.0000008831432</v>
      </c>
      <c r="H529" s="47" t="b">
        <f t="shared" si="81"/>
        <v>0</v>
      </c>
      <c r="I529" s="47">
        <f t="shared" si="82"/>
        <v>25</v>
      </c>
      <c r="J529" s="47">
        <f t="shared" si="83"/>
        <v>26</v>
      </c>
      <c r="K529" s="1" t="str">
        <f t="shared" si="84"/>
        <v/>
      </c>
      <c r="L529" s="1" t="str">
        <f t="shared" si="85"/>
        <v/>
      </c>
      <c r="M529" s="1" t="str">
        <f t="shared" si="86"/>
        <v/>
      </c>
      <c r="N529" s="1" t="str">
        <f t="shared" si="87"/>
        <v/>
      </c>
      <c r="O529" s="1">
        <f t="shared" si="88"/>
        <v>0</v>
      </c>
    </row>
    <row r="530" spans="5:15" x14ac:dyDescent="0.2">
      <c r="E530" s="40">
        <f t="shared" si="89"/>
        <v>52.80000000000048</v>
      </c>
      <c r="F530" s="17">
        <f t="shared" si="80"/>
        <v>2000.0000008831432</v>
      </c>
      <c r="H530" s="47" t="b">
        <f t="shared" si="81"/>
        <v>0</v>
      </c>
      <c r="I530" s="47">
        <f t="shared" si="82"/>
        <v>25</v>
      </c>
      <c r="J530" s="47">
        <f t="shared" si="83"/>
        <v>26</v>
      </c>
      <c r="K530" s="1" t="str">
        <f t="shared" si="84"/>
        <v/>
      </c>
      <c r="L530" s="1" t="str">
        <f t="shared" si="85"/>
        <v/>
      </c>
      <c r="M530" s="1" t="str">
        <f t="shared" si="86"/>
        <v/>
      </c>
      <c r="N530" s="1" t="str">
        <f t="shared" si="87"/>
        <v/>
      </c>
      <c r="O530" s="1">
        <f t="shared" si="88"/>
        <v>0</v>
      </c>
    </row>
    <row r="531" spans="5:15" x14ac:dyDescent="0.2">
      <c r="E531" s="40">
        <f t="shared" si="89"/>
        <v>52.900000000000482</v>
      </c>
      <c r="F531" s="17">
        <f t="shared" si="80"/>
        <v>2000.0000008831432</v>
      </c>
      <c r="H531" s="47" t="b">
        <f t="shared" si="81"/>
        <v>0</v>
      </c>
      <c r="I531" s="47">
        <f t="shared" si="82"/>
        <v>25</v>
      </c>
      <c r="J531" s="47">
        <f t="shared" si="83"/>
        <v>26</v>
      </c>
      <c r="K531" s="1" t="str">
        <f t="shared" si="84"/>
        <v/>
      </c>
      <c r="L531" s="1" t="str">
        <f t="shared" si="85"/>
        <v/>
      </c>
      <c r="M531" s="1" t="str">
        <f t="shared" si="86"/>
        <v/>
      </c>
      <c r="N531" s="1" t="str">
        <f t="shared" si="87"/>
        <v/>
      </c>
      <c r="O531" s="1">
        <f t="shared" si="88"/>
        <v>0</v>
      </c>
    </row>
    <row r="532" spans="5:15" x14ac:dyDescent="0.2">
      <c r="E532" s="40">
        <f t="shared" si="89"/>
        <v>53.000000000000483</v>
      </c>
      <c r="F532" s="17">
        <f t="shared" si="80"/>
        <v>2000.0000008831432</v>
      </c>
      <c r="H532" s="47" t="b">
        <f t="shared" si="81"/>
        <v>0</v>
      </c>
      <c r="I532" s="47">
        <f t="shared" si="82"/>
        <v>25</v>
      </c>
      <c r="J532" s="47">
        <f t="shared" si="83"/>
        <v>26</v>
      </c>
      <c r="K532" s="1" t="str">
        <f t="shared" si="84"/>
        <v/>
      </c>
      <c r="L532" s="1" t="str">
        <f t="shared" si="85"/>
        <v/>
      </c>
      <c r="M532" s="1" t="str">
        <f t="shared" si="86"/>
        <v/>
      </c>
      <c r="N532" s="1" t="str">
        <f t="shared" si="87"/>
        <v/>
      </c>
      <c r="O532" s="1">
        <f t="shared" si="88"/>
        <v>0</v>
      </c>
    </row>
    <row r="533" spans="5:15" x14ac:dyDescent="0.2">
      <c r="E533" s="40">
        <f t="shared" si="89"/>
        <v>53.100000000000485</v>
      </c>
      <c r="F533" s="17">
        <f t="shared" si="80"/>
        <v>2000.0000008831432</v>
      </c>
      <c r="H533" s="47" t="b">
        <f t="shared" si="81"/>
        <v>0</v>
      </c>
      <c r="I533" s="47">
        <f t="shared" si="82"/>
        <v>25</v>
      </c>
      <c r="J533" s="47">
        <f t="shared" si="83"/>
        <v>26</v>
      </c>
      <c r="K533" s="1" t="str">
        <f t="shared" si="84"/>
        <v/>
      </c>
      <c r="L533" s="1" t="str">
        <f t="shared" si="85"/>
        <v/>
      </c>
      <c r="M533" s="1" t="str">
        <f t="shared" si="86"/>
        <v/>
      </c>
      <c r="N533" s="1" t="str">
        <f t="shared" si="87"/>
        <v/>
      </c>
      <c r="O533" s="1">
        <f t="shared" si="88"/>
        <v>0</v>
      </c>
    </row>
    <row r="534" spans="5:15" x14ac:dyDescent="0.2">
      <c r="E534" s="40">
        <f t="shared" si="89"/>
        <v>53.200000000000486</v>
      </c>
      <c r="F534" s="17">
        <f t="shared" si="80"/>
        <v>2000.0000008831432</v>
      </c>
      <c r="H534" s="47" t="b">
        <f t="shared" si="81"/>
        <v>0</v>
      </c>
      <c r="I534" s="47">
        <f t="shared" si="82"/>
        <v>25</v>
      </c>
      <c r="J534" s="47">
        <f t="shared" si="83"/>
        <v>26</v>
      </c>
      <c r="K534" s="1" t="str">
        <f t="shared" si="84"/>
        <v/>
      </c>
      <c r="L534" s="1" t="str">
        <f t="shared" si="85"/>
        <v/>
      </c>
      <c r="M534" s="1" t="str">
        <f t="shared" si="86"/>
        <v/>
      </c>
      <c r="N534" s="1" t="str">
        <f t="shared" si="87"/>
        <v/>
      </c>
      <c r="O534" s="1">
        <f t="shared" si="88"/>
        <v>0</v>
      </c>
    </row>
    <row r="535" spans="5:15" x14ac:dyDescent="0.2">
      <c r="E535" s="40">
        <f t="shared" si="89"/>
        <v>53.300000000000487</v>
      </c>
      <c r="F535" s="17">
        <f t="shared" si="80"/>
        <v>2000.0000008831432</v>
      </c>
      <c r="H535" s="47" t="b">
        <f t="shared" si="81"/>
        <v>0</v>
      </c>
      <c r="I535" s="47">
        <f t="shared" si="82"/>
        <v>25</v>
      </c>
      <c r="J535" s="47">
        <f t="shared" si="83"/>
        <v>26</v>
      </c>
      <c r="K535" s="1" t="str">
        <f t="shared" si="84"/>
        <v/>
      </c>
      <c r="L535" s="1" t="str">
        <f t="shared" si="85"/>
        <v/>
      </c>
      <c r="M535" s="1" t="str">
        <f t="shared" si="86"/>
        <v/>
      </c>
      <c r="N535" s="1" t="str">
        <f t="shared" si="87"/>
        <v/>
      </c>
      <c r="O535" s="1">
        <f t="shared" si="88"/>
        <v>0</v>
      </c>
    </row>
    <row r="536" spans="5:15" x14ac:dyDescent="0.2">
      <c r="E536" s="40">
        <f t="shared" si="89"/>
        <v>53.400000000000489</v>
      </c>
      <c r="F536" s="17">
        <f t="shared" si="80"/>
        <v>2000.0000008831432</v>
      </c>
      <c r="H536" s="47" t="b">
        <f t="shared" si="81"/>
        <v>0</v>
      </c>
      <c r="I536" s="47">
        <f t="shared" si="82"/>
        <v>25</v>
      </c>
      <c r="J536" s="47">
        <f t="shared" si="83"/>
        <v>26</v>
      </c>
      <c r="K536" s="1" t="str">
        <f t="shared" si="84"/>
        <v/>
      </c>
      <c r="L536" s="1" t="str">
        <f t="shared" si="85"/>
        <v/>
      </c>
      <c r="M536" s="1" t="str">
        <f t="shared" si="86"/>
        <v/>
      </c>
      <c r="N536" s="1" t="str">
        <f t="shared" si="87"/>
        <v/>
      </c>
      <c r="O536" s="1">
        <f t="shared" si="88"/>
        <v>0</v>
      </c>
    </row>
    <row r="537" spans="5:15" x14ac:dyDescent="0.2">
      <c r="E537" s="40">
        <f t="shared" si="89"/>
        <v>53.50000000000049</v>
      </c>
      <c r="F537" s="17">
        <f t="shared" si="80"/>
        <v>2000.0000008831432</v>
      </c>
      <c r="H537" s="47" t="b">
        <f t="shared" si="81"/>
        <v>0</v>
      </c>
      <c r="I537" s="47">
        <f t="shared" si="82"/>
        <v>25</v>
      </c>
      <c r="J537" s="47">
        <f t="shared" si="83"/>
        <v>26</v>
      </c>
      <c r="K537" s="1" t="str">
        <f t="shared" si="84"/>
        <v/>
      </c>
      <c r="L537" s="1" t="str">
        <f t="shared" si="85"/>
        <v/>
      </c>
      <c r="M537" s="1" t="str">
        <f t="shared" si="86"/>
        <v/>
      </c>
      <c r="N537" s="1" t="str">
        <f t="shared" si="87"/>
        <v/>
      </c>
      <c r="O537" s="1">
        <f t="shared" si="88"/>
        <v>0</v>
      </c>
    </row>
    <row r="538" spans="5:15" x14ac:dyDescent="0.2">
      <c r="E538" s="40">
        <f t="shared" si="89"/>
        <v>53.600000000000492</v>
      </c>
      <c r="F538" s="17">
        <f t="shared" si="80"/>
        <v>2000.0000008831432</v>
      </c>
      <c r="H538" s="47" t="b">
        <f t="shared" si="81"/>
        <v>0</v>
      </c>
      <c r="I538" s="47">
        <f t="shared" si="82"/>
        <v>25</v>
      </c>
      <c r="J538" s="47">
        <f t="shared" si="83"/>
        <v>26</v>
      </c>
      <c r="K538" s="1" t="str">
        <f t="shared" si="84"/>
        <v/>
      </c>
      <c r="L538" s="1" t="str">
        <f t="shared" si="85"/>
        <v/>
      </c>
      <c r="M538" s="1" t="str">
        <f t="shared" si="86"/>
        <v/>
      </c>
      <c r="N538" s="1" t="str">
        <f t="shared" si="87"/>
        <v/>
      </c>
      <c r="O538" s="1">
        <f t="shared" si="88"/>
        <v>0</v>
      </c>
    </row>
    <row r="539" spans="5:15" x14ac:dyDescent="0.2">
      <c r="E539" s="40">
        <f t="shared" si="89"/>
        <v>53.700000000000493</v>
      </c>
      <c r="F539" s="17">
        <f t="shared" si="80"/>
        <v>2000.0000008831432</v>
      </c>
      <c r="H539" s="47" t="b">
        <f t="shared" si="81"/>
        <v>0</v>
      </c>
      <c r="I539" s="47">
        <f t="shared" si="82"/>
        <v>25</v>
      </c>
      <c r="J539" s="47">
        <f t="shared" si="83"/>
        <v>26</v>
      </c>
      <c r="K539" s="1" t="str">
        <f t="shared" si="84"/>
        <v/>
      </c>
      <c r="L539" s="1" t="str">
        <f t="shared" si="85"/>
        <v/>
      </c>
      <c r="M539" s="1" t="str">
        <f t="shared" si="86"/>
        <v/>
      </c>
      <c r="N539" s="1" t="str">
        <f t="shared" si="87"/>
        <v/>
      </c>
      <c r="O539" s="1">
        <f t="shared" si="88"/>
        <v>0</v>
      </c>
    </row>
    <row r="540" spans="5:15" x14ac:dyDescent="0.2">
      <c r="E540" s="40">
        <f t="shared" si="89"/>
        <v>53.800000000000495</v>
      </c>
      <c r="F540" s="17">
        <f t="shared" si="80"/>
        <v>2000.0000008831432</v>
      </c>
      <c r="H540" s="47" t="b">
        <f t="shared" si="81"/>
        <v>0</v>
      </c>
      <c r="I540" s="47">
        <f t="shared" si="82"/>
        <v>25</v>
      </c>
      <c r="J540" s="47">
        <f t="shared" si="83"/>
        <v>26</v>
      </c>
      <c r="K540" s="1" t="str">
        <f t="shared" si="84"/>
        <v/>
      </c>
      <c r="L540" s="1" t="str">
        <f t="shared" si="85"/>
        <v/>
      </c>
      <c r="M540" s="1" t="str">
        <f t="shared" si="86"/>
        <v/>
      </c>
      <c r="N540" s="1" t="str">
        <f t="shared" si="87"/>
        <v/>
      </c>
      <c r="O540" s="1">
        <f t="shared" si="88"/>
        <v>0</v>
      </c>
    </row>
    <row r="541" spans="5:15" x14ac:dyDescent="0.2">
      <c r="E541" s="40">
        <f t="shared" si="89"/>
        <v>53.900000000000496</v>
      </c>
      <c r="F541" s="17">
        <f t="shared" si="80"/>
        <v>2000.0000008831432</v>
      </c>
      <c r="H541" s="47" t="b">
        <f t="shared" si="81"/>
        <v>0</v>
      </c>
      <c r="I541" s="47">
        <f t="shared" si="82"/>
        <v>25</v>
      </c>
      <c r="J541" s="47">
        <f t="shared" si="83"/>
        <v>26</v>
      </c>
      <c r="K541" s="1" t="str">
        <f t="shared" si="84"/>
        <v/>
      </c>
      <c r="L541" s="1" t="str">
        <f t="shared" si="85"/>
        <v/>
      </c>
      <c r="M541" s="1" t="str">
        <f t="shared" si="86"/>
        <v/>
      </c>
      <c r="N541" s="1" t="str">
        <f t="shared" si="87"/>
        <v/>
      </c>
      <c r="O541" s="1">
        <f t="shared" si="88"/>
        <v>0</v>
      </c>
    </row>
    <row r="542" spans="5:15" x14ac:dyDescent="0.2">
      <c r="E542" s="40">
        <f t="shared" si="89"/>
        <v>54.000000000000497</v>
      </c>
      <c r="F542" s="17">
        <f t="shared" si="80"/>
        <v>2000.0000008831432</v>
      </c>
      <c r="H542" s="47" t="b">
        <f t="shared" si="81"/>
        <v>0</v>
      </c>
      <c r="I542" s="47">
        <f t="shared" si="82"/>
        <v>25</v>
      </c>
      <c r="J542" s="47">
        <f t="shared" si="83"/>
        <v>26</v>
      </c>
      <c r="K542" s="1" t="str">
        <f t="shared" si="84"/>
        <v/>
      </c>
      <c r="L542" s="1" t="str">
        <f t="shared" si="85"/>
        <v/>
      </c>
      <c r="M542" s="1" t="str">
        <f t="shared" si="86"/>
        <v/>
      </c>
      <c r="N542" s="1" t="str">
        <f t="shared" si="87"/>
        <v/>
      </c>
      <c r="O542" s="1">
        <f t="shared" si="88"/>
        <v>0</v>
      </c>
    </row>
    <row r="543" spans="5:15" x14ac:dyDescent="0.2">
      <c r="E543" s="40">
        <f t="shared" si="89"/>
        <v>54.100000000000499</v>
      </c>
      <c r="F543" s="17">
        <f t="shared" si="80"/>
        <v>2000.0000008831432</v>
      </c>
      <c r="H543" s="47" t="b">
        <f t="shared" si="81"/>
        <v>0</v>
      </c>
      <c r="I543" s="47">
        <f t="shared" si="82"/>
        <v>25</v>
      </c>
      <c r="J543" s="47">
        <f t="shared" si="83"/>
        <v>26</v>
      </c>
      <c r="K543" s="1" t="str">
        <f t="shared" si="84"/>
        <v/>
      </c>
      <c r="L543" s="1" t="str">
        <f t="shared" si="85"/>
        <v/>
      </c>
      <c r="M543" s="1" t="str">
        <f t="shared" si="86"/>
        <v/>
      </c>
      <c r="N543" s="1" t="str">
        <f t="shared" si="87"/>
        <v/>
      </c>
      <c r="O543" s="1">
        <f t="shared" si="88"/>
        <v>0</v>
      </c>
    </row>
    <row r="544" spans="5:15" x14ac:dyDescent="0.2">
      <c r="E544" s="40">
        <f t="shared" si="89"/>
        <v>54.2000000000005</v>
      </c>
      <c r="F544" s="17">
        <f t="shared" si="80"/>
        <v>2000.0000008831432</v>
      </c>
      <c r="H544" s="47" t="b">
        <f t="shared" si="81"/>
        <v>0</v>
      </c>
      <c r="I544" s="47">
        <f t="shared" si="82"/>
        <v>25</v>
      </c>
      <c r="J544" s="47">
        <f t="shared" si="83"/>
        <v>26</v>
      </c>
      <c r="K544" s="1" t="str">
        <f t="shared" si="84"/>
        <v/>
      </c>
      <c r="L544" s="1" t="str">
        <f t="shared" si="85"/>
        <v/>
      </c>
      <c r="M544" s="1" t="str">
        <f t="shared" si="86"/>
        <v/>
      </c>
      <c r="N544" s="1" t="str">
        <f t="shared" si="87"/>
        <v/>
      </c>
      <c r="O544" s="1">
        <f t="shared" si="88"/>
        <v>0</v>
      </c>
    </row>
    <row r="545" spans="5:15" x14ac:dyDescent="0.2">
      <c r="E545" s="40">
        <f t="shared" si="89"/>
        <v>54.300000000000502</v>
      </c>
      <c r="F545" s="17">
        <f t="shared" si="80"/>
        <v>2000.0000008831432</v>
      </c>
      <c r="H545" s="47" t="b">
        <f t="shared" si="81"/>
        <v>0</v>
      </c>
      <c r="I545" s="47">
        <f t="shared" si="82"/>
        <v>25</v>
      </c>
      <c r="J545" s="47">
        <f t="shared" si="83"/>
        <v>26</v>
      </c>
      <c r="K545" s="1" t="str">
        <f t="shared" si="84"/>
        <v/>
      </c>
      <c r="L545" s="1" t="str">
        <f t="shared" si="85"/>
        <v/>
      </c>
      <c r="M545" s="1" t="str">
        <f t="shared" si="86"/>
        <v/>
      </c>
      <c r="N545" s="1" t="str">
        <f t="shared" si="87"/>
        <v/>
      </c>
      <c r="O545" s="1">
        <f t="shared" si="88"/>
        <v>0</v>
      </c>
    </row>
    <row r="546" spans="5:15" x14ac:dyDescent="0.2">
      <c r="E546" s="40">
        <f t="shared" si="89"/>
        <v>54.400000000000503</v>
      </c>
      <c r="F546" s="17">
        <f t="shared" si="80"/>
        <v>2000.0000008831432</v>
      </c>
      <c r="H546" s="47" t="b">
        <f t="shared" si="81"/>
        <v>0</v>
      </c>
      <c r="I546" s="47">
        <f t="shared" si="82"/>
        <v>25</v>
      </c>
      <c r="J546" s="47">
        <f t="shared" si="83"/>
        <v>26</v>
      </c>
      <c r="K546" s="1" t="str">
        <f t="shared" si="84"/>
        <v/>
      </c>
      <c r="L546" s="1" t="str">
        <f t="shared" si="85"/>
        <v/>
      </c>
      <c r="M546" s="1" t="str">
        <f t="shared" si="86"/>
        <v/>
      </c>
      <c r="N546" s="1" t="str">
        <f t="shared" si="87"/>
        <v/>
      </c>
      <c r="O546" s="1">
        <f t="shared" si="88"/>
        <v>0</v>
      </c>
    </row>
    <row r="547" spans="5:15" x14ac:dyDescent="0.2">
      <c r="E547" s="40">
        <f t="shared" si="89"/>
        <v>54.500000000000504</v>
      </c>
      <c r="F547" s="17">
        <f t="shared" si="80"/>
        <v>2000.0000008831432</v>
      </c>
      <c r="H547" s="47" t="b">
        <f t="shared" si="81"/>
        <v>0</v>
      </c>
      <c r="I547" s="47">
        <f t="shared" si="82"/>
        <v>25</v>
      </c>
      <c r="J547" s="47">
        <f t="shared" si="83"/>
        <v>26</v>
      </c>
      <c r="K547" s="1" t="str">
        <f t="shared" si="84"/>
        <v/>
      </c>
      <c r="L547" s="1" t="str">
        <f t="shared" si="85"/>
        <v/>
      </c>
      <c r="M547" s="1" t="str">
        <f t="shared" si="86"/>
        <v/>
      </c>
      <c r="N547" s="1" t="str">
        <f t="shared" si="87"/>
        <v/>
      </c>
      <c r="O547" s="1">
        <f t="shared" si="88"/>
        <v>0</v>
      </c>
    </row>
    <row r="548" spans="5:15" x14ac:dyDescent="0.2">
      <c r="E548" s="40">
        <f t="shared" si="89"/>
        <v>54.600000000000506</v>
      </c>
      <c r="F548" s="17">
        <f t="shared" si="80"/>
        <v>2000.0000008831432</v>
      </c>
      <c r="H548" s="47" t="b">
        <f t="shared" si="81"/>
        <v>0</v>
      </c>
      <c r="I548" s="47">
        <f t="shared" si="82"/>
        <v>25</v>
      </c>
      <c r="J548" s="47">
        <f t="shared" si="83"/>
        <v>26</v>
      </c>
      <c r="K548" s="1" t="str">
        <f t="shared" si="84"/>
        <v/>
      </c>
      <c r="L548" s="1" t="str">
        <f t="shared" si="85"/>
        <v/>
      </c>
      <c r="M548" s="1" t="str">
        <f t="shared" si="86"/>
        <v/>
      </c>
      <c r="N548" s="1" t="str">
        <f t="shared" si="87"/>
        <v/>
      </c>
      <c r="O548" s="1">
        <f t="shared" si="88"/>
        <v>0</v>
      </c>
    </row>
    <row r="549" spans="5:15" x14ac:dyDescent="0.2">
      <c r="E549" s="40">
        <f t="shared" si="89"/>
        <v>54.700000000000507</v>
      </c>
      <c r="F549" s="17">
        <f t="shared" si="80"/>
        <v>2000.0000008831432</v>
      </c>
      <c r="H549" s="47" t="b">
        <f t="shared" si="81"/>
        <v>0</v>
      </c>
      <c r="I549" s="47">
        <f t="shared" si="82"/>
        <v>25</v>
      </c>
      <c r="J549" s="47">
        <f t="shared" si="83"/>
        <v>26</v>
      </c>
      <c r="K549" s="1" t="str">
        <f t="shared" si="84"/>
        <v/>
      </c>
      <c r="L549" s="1" t="str">
        <f t="shared" si="85"/>
        <v/>
      </c>
      <c r="M549" s="1" t="str">
        <f t="shared" si="86"/>
        <v/>
      </c>
      <c r="N549" s="1" t="str">
        <f t="shared" si="87"/>
        <v/>
      </c>
      <c r="O549" s="1">
        <f t="shared" si="88"/>
        <v>0</v>
      </c>
    </row>
    <row r="550" spans="5:15" x14ac:dyDescent="0.2">
      <c r="E550" s="40">
        <f t="shared" si="89"/>
        <v>54.800000000000509</v>
      </c>
      <c r="F550" s="17">
        <f t="shared" si="80"/>
        <v>2000.0000008831432</v>
      </c>
      <c r="H550" s="47" t="b">
        <f t="shared" si="81"/>
        <v>0</v>
      </c>
      <c r="I550" s="47">
        <f t="shared" si="82"/>
        <v>25</v>
      </c>
      <c r="J550" s="47">
        <f t="shared" si="83"/>
        <v>26</v>
      </c>
      <c r="K550" s="1" t="str">
        <f t="shared" si="84"/>
        <v/>
      </c>
      <c r="L550" s="1" t="str">
        <f t="shared" si="85"/>
        <v/>
      </c>
      <c r="M550" s="1" t="str">
        <f t="shared" si="86"/>
        <v/>
      </c>
      <c r="N550" s="1" t="str">
        <f t="shared" si="87"/>
        <v/>
      </c>
      <c r="O550" s="1">
        <f t="shared" si="88"/>
        <v>0</v>
      </c>
    </row>
    <row r="551" spans="5:15" x14ac:dyDescent="0.2">
      <c r="E551" s="40">
        <f t="shared" si="89"/>
        <v>54.90000000000051</v>
      </c>
      <c r="F551" s="17">
        <f t="shared" si="80"/>
        <v>2000.0000008831432</v>
      </c>
      <c r="H551" s="47" t="b">
        <f t="shared" si="81"/>
        <v>0</v>
      </c>
      <c r="I551" s="47">
        <f t="shared" si="82"/>
        <v>25</v>
      </c>
      <c r="J551" s="47">
        <f t="shared" si="83"/>
        <v>26</v>
      </c>
      <c r="K551" s="1" t="str">
        <f t="shared" si="84"/>
        <v/>
      </c>
      <c r="L551" s="1" t="str">
        <f t="shared" si="85"/>
        <v/>
      </c>
      <c r="M551" s="1" t="str">
        <f t="shared" si="86"/>
        <v/>
      </c>
      <c r="N551" s="1" t="str">
        <f t="shared" si="87"/>
        <v/>
      </c>
      <c r="O551" s="1">
        <f t="shared" si="88"/>
        <v>0</v>
      </c>
    </row>
    <row r="552" spans="5:15" x14ac:dyDescent="0.2">
      <c r="E552" s="40">
        <f t="shared" si="89"/>
        <v>55.000000000000512</v>
      </c>
      <c r="F552" s="17">
        <f t="shared" si="80"/>
        <v>2000.0000008831432</v>
      </c>
      <c r="H552" s="47" t="b">
        <f t="shared" si="81"/>
        <v>0</v>
      </c>
      <c r="I552" s="47">
        <f t="shared" si="82"/>
        <v>25</v>
      </c>
      <c r="J552" s="47">
        <f t="shared" si="83"/>
        <v>26</v>
      </c>
      <c r="K552" s="1" t="str">
        <f t="shared" si="84"/>
        <v/>
      </c>
      <c r="L552" s="1" t="str">
        <f t="shared" si="85"/>
        <v/>
      </c>
      <c r="M552" s="1" t="str">
        <f t="shared" si="86"/>
        <v/>
      </c>
      <c r="N552" s="1" t="str">
        <f t="shared" si="87"/>
        <v/>
      </c>
      <c r="O552" s="1">
        <f t="shared" si="88"/>
        <v>0</v>
      </c>
    </row>
    <row r="553" spans="5:15" x14ac:dyDescent="0.2">
      <c r="E553" s="40">
        <f t="shared" si="89"/>
        <v>55.100000000000513</v>
      </c>
      <c r="F553" s="17">
        <f t="shared" si="80"/>
        <v>2000.0000008831432</v>
      </c>
      <c r="H553" s="47" t="b">
        <f t="shared" si="81"/>
        <v>0</v>
      </c>
      <c r="I553" s="47">
        <f t="shared" si="82"/>
        <v>25</v>
      </c>
      <c r="J553" s="47">
        <f t="shared" si="83"/>
        <v>26</v>
      </c>
      <c r="K553" s="1" t="str">
        <f t="shared" si="84"/>
        <v/>
      </c>
      <c r="L553" s="1" t="str">
        <f t="shared" si="85"/>
        <v/>
      </c>
      <c r="M553" s="1" t="str">
        <f t="shared" si="86"/>
        <v/>
      </c>
      <c r="N553" s="1" t="str">
        <f t="shared" si="87"/>
        <v/>
      </c>
      <c r="O553" s="1">
        <f t="shared" si="88"/>
        <v>0</v>
      </c>
    </row>
    <row r="554" spans="5:15" x14ac:dyDescent="0.2">
      <c r="E554" s="40">
        <f t="shared" si="89"/>
        <v>55.200000000000514</v>
      </c>
      <c r="F554" s="17">
        <f t="shared" si="80"/>
        <v>2000.0000008831432</v>
      </c>
      <c r="H554" s="47" t="b">
        <f t="shared" si="81"/>
        <v>0</v>
      </c>
      <c r="I554" s="47">
        <f t="shared" si="82"/>
        <v>25</v>
      </c>
      <c r="J554" s="47">
        <f t="shared" si="83"/>
        <v>26</v>
      </c>
      <c r="K554" s="1" t="str">
        <f t="shared" si="84"/>
        <v/>
      </c>
      <c r="L554" s="1" t="str">
        <f t="shared" si="85"/>
        <v/>
      </c>
      <c r="M554" s="1" t="str">
        <f t="shared" si="86"/>
        <v/>
      </c>
      <c r="N554" s="1" t="str">
        <f t="shared" si="87"/>
        <v/>
      </c>
      <c r="O554" s="1">
        <f t="shared" si="88"/>
        <v>0</v>
      </c>
    </row>
    <row r="555" spans="5:15" x14ac:dyDescent="0.2">
      <c r="E555" s="40">
        <f t="shared" si="89"/>
        <v>55.300000000000516</v>
      </c>
      <c r="F555" s="17">
        <f t="shared" si="80"/>
        <v>2000.0000008831432</v>
      </c>
      <c r="H555" s="47" t="b">
        <f t="shared" si="81"/>
        <v>0</v>
      </c>
      <c r="I555" s="47">
        <f t="shared" si="82"/>
        <v>25</v>
      </c>
      <c r="J555" s="47">
        <f t="shared" si="83"/>
        <v>26</v>
      </c>
      <c r="K555" s="1" t="str">
        <f t="shared" si="84"/>
        <v/>
      </c>
      <c r="L555" s="1" t="str">
        <f t="shared" si="85"/>
        <v/>
      </c>
      <c r="M555" s="1" t="str">
        <f t="shared" si="86"/>
        <v/>
      </c>
      <c r="N555" s="1" t="str">
        <f t="shared" si="87"/>
        <v/>
      </c>
      <c r="O555" s="1">
        <f t="shared" si="88"/>
        <v>0</v>
      </c>
    </row>
    <row r="556" spans="5:15" x14ac:dyDescent="0.2">
      <c r="E556" s="40">
        <f t="shared" si="89"/>
        <v>55.400000000000517</v>
      </c>
      <c r="F556" s="17">
        <f t="shared" si="80"/>
        <v>2000.0000008831432</v>
      </c>
      <c r="H556" s="47" t="b">
        <f t="shared" si="81"/>
        <v>0</v>
      </c>
      <c r="I556" s="47">
        <f t="shared" si="82"/>
        <v>25</v>
      </c>
      <c r="J556" s="47">
        <f t="shared" si="83"/>
        <v>26</v>
      </c>
      <c r="K556" s="1" t="str">
        <f t="shared" si="84"/>
        <v/>
      </c>
      <c r="L556" s="1" t="str">
        <f t="shared" si="85"/>
        <v/>
      </c>
      <c r="M556" s="1" t="str">
        <f t="shared" si="86"/>
        <v/>
      </c>
      <c r="N556" s="1" t="str">
        <f t="shared" si="87"/>
        <v/>
      </c>
      <c r="O556" s="1">
        <f t="shared" si="88"/>
        <v>0</v>
      </c>
    </row>
    <row r="557" spans="5:15" x14ac:dyDescent="0.2">
      <c r="E557" s="40">
        <f t="shared" si="89"/>
        <v>55.500000000000519</v>
      </c>
      <c r="F557" s="17">
        <f t="shared" si="80"/>
        <v>2000.0000008831432</v>
      </c>
      <c r="H557" s="47" t="b">
        <f t="shared" si="81"/>
        <v>0</v>
      </c>
      <c r="I557" s="47">
        <f t="shared" si="82"/>
        <v>25</v>
      </c>
      <c r="J557" s="47">
        <f t="shared" si="83"/>
        <v>26</v>
      </c>
      <c r="K557" s="1" t="str">
        <f t="shared" si="84"/>
        <v/>
      </c>
      <c r="L557" s="1" t="str">
        <f t="shared" si="85"/>
        <v/>
      </c>
      <c r="M557" s="1" t="str">
        <f t="shared" si="86"/>
        <v/>
      </c>
      <c r="N557" s="1" t="str">
        <f t="shared" si="87"/>
        <v/>
      </c>
      <c r="O557" s="1">
        <f t="shared" si="88"/>
        <v>0</v>
      </c>
    </row>
    <row r="558" spans="5:15" x14ac:dyDescent="0.2">
      <c r="E558" s="40">
        <f t="shared" si="89"/>
        <v>55.60000000000052</v>
      </c>
      <c r="F558" s="17">
        <f t="shared" si="80"/>
        <v>2000.0000008831432</v>
      </c>
      <c r="H558" s="47" t="b">
        <f t="shared" si="81"/>
        <v>0</v>
      </c>
      <c r="I558" s="47">
        <f t="shared" si="82"/>
        <v>25</v>
      </c>
      <c r="J558" s="47">
        <f t="shared" si="83"/>
        <v>26</v>
      </c>
      <c r="K558" s="1" t="str">
        <f t="shared" si="84"/>
        <v/>
      </c>
      <c r="L558" s="1" t="str">
        <f t="shared" si="85"/>
        <v/>
      </c>
      <c r="M558" s="1" t="str">
        <f t="shared" si="86"/>
        <v/>
      </c>
      <c r="N558" s="1" t="str">
        <f t="shared" si="87"/>
        <v/>
      </c>
      <c r="O558" s="1">
        <f t="shared" si="88"/>
        <v>0</v>
      </c>
    </row>
    <row r="559" spans="5:15" x14ac:dyDescent="0.2">
      <c r="E559" s="40">
        <f t="shared" si="89"/>
        <v>55.700000000000522</v>
      </c>
      <c r="F559" s="17">
        <f t="shared" si="80"/>
        <v>2000.0000008831432</v>
      </c>
      <c r="H559" s="47" t="b">
        <f t="shared" si="81"/>
        <v>0</v>
      </c>
      <c r="I559" s="47">
        <f t="shared" si="82"/>
        <v>25</v>
      </c>
      <c r="J559" s="47">
        <f t="shared" si="83"/>
        <v>26</v>
      </c>
      <c r="K559" s="1" t="str">
        <f t="shared" si="84"/>
        <v/>
      </c>
      <c r="L559" s="1" t="str">
        <f t="shared" si="85"/>
        <v/>
      </c>
      <c r="M559" s="1" t="str">
        <f t="shared" si="86"/>
        <v/>
      </c>
      <c r="N559" s="1" t="str">
        <f t="shared" si="87"/>
        <v/>
      </c>
      <c r="O559" s="1">
        <f t="shared" si="88"/>
        <v>0</v>
      </c>
    </row>
    <row r="560" spans="5:15" x14ac:dyDescent="0.2">
      <c r="E560" s="40">
        <f t="shared" si="89"/>
        <v>55.800000000000523</v>
      </c>
      <c r="F560" s="17">
        <f t="shared" si="80"/>
        <v>2000.0000008831432</v>
      </c>
      <c r="H560" s="47" t="b">
        <f t="shared" si="81"/>
        <v>0</v>
      </c>
      <c r="I560" s="47">
        <f t="shared" si="82"/>
        <v>25</v>
      </c>
      <c r="J560" s="47">
        <f t="shared" si="83"/>
        <v>26</v>
      </c>
      <c r="K560" s="1" t="str">
        <f t="shared" si="84"/>
        <v/>
      </c>
      <c r="L560" s="1" t="str">
        <f t="shared" si="85"/>
        <v/>
      </c>
      <c r="M560" s="1" t="str">
        <f t="shared" si="86"/>
        <v/>
      </c>
      <c r="N560" s="1" t="str">
        <f t="shared" si="87"/>
        <v/>
      </c>
      <c r="O560" s="1">
        <f t="shared" si="88"/>
        <v>0</v>
      </c>
    </row>
    <row r="561" spans="5:15" x14ac:dyDescent="0.2">
      <c r="E561" s="40">
        <f t="shared" si="89"/>
        <v>55.900000000000524</v>
      </c>
      <c r="F561" s="17">
        <f t="shared" si="80"/>
        <v>2000.0000008831432</v>
      </c>
      <c r="H561" s="47" t="b">
        <f t="shared" si="81"/>
        <v>0</v>
      </c>
      <c r="I561" s="47">
        <f t="shared" si="82"/>
        <v>25</v>
      </c>
      <c r="J561" s="47">
        <f t="shared" si="83"/>
        <v>26</v>
      </c>
      <c r="K561" s="1" t="str">
        <f t="shared" si="84"/>
        <v/>
      </c>
      <c r="L561" s="1" t="str">
        <f t="shared" si="85"/>
        <v/>
      </c>
      <c r="M561" s="1" t="str">
        <f t="shared" si="86"/>
        <v/>
      </c>
      <c r="N561" s="1" t="str">
        <f t="shared" si="87"/>
        <v/>
      </c>
      <c r="O561" s="1">
        <f t="shared" si="88"/>
        <v>0</v>
      </c>
    </row>
    <row r="562" spans="5:15" x14ac:dyDescent="0.2">
      <c r="E562" s="40">
        <f t="shared" si="89"/>
        <v>56.000000000000526</v>
      </c>
      <c r="F562" s="17">
        <f t="shared" si="80"/>
        <v>2000.0000008831432</v>
      </c>
      <c r="H562" s="47" t="b">
        <f t="shared" si="81"/>
        <v>0</v>
      </c>
      <c r="I562" s="47">
        <f t="shared" si="82"/>
        <v>25</v>
      </c>
      <c r="J562" s="47">
        <f t="shared" si="83"/>
        <v>26</v>
      </c>
      <c r="K562" s="1" t="str">
        <f t="shared" si="84"/>
        <v/>
      </c>
      <c r="L562" s="1" t="str">
        <f t="shared" si="85"/>
        <v/>
      </c>
      <c r="M562" s="1" t="str">
        <f t="shared" si="86"/>
        <v/>
      </c>
      <c r="N562" s="1" t="str">
        <f t="shared" si="87"/>
        <v/>
      </c>
      <c r="O562" s="1">
        <f t="shared" si="88"/>
        <v>0</v>
      </c>
    </row>
    <row r="563" spans="5:15" x14ac:dyDescent="0.2">
      <c r="E563" s="40">
        <f t="shared" si="89"/>
        <v>56.100000000000527</v>
      </c>
      <c r="F563" s="17">
        <f t="shared" si="80"/>
        <v>2000.0000008831432</v>
      </c>
      <c r="H563" s="47" t="b">
        <f t="shared" si="81"/>
        <v>0</v>
      </c>
      <c r="I563" s="47">
        <f t="shared" si="82"/>
        <v>25</v>
      </c>
      <c r="J563" s="47">
        <f t="shared" si="83"/>
        <v>26</v>
      </c>
      <c r="K563" s="1" t="str">
        <f t="shared" si="84"/>
        <v/>
      </c>
      <c r="L563" s="1" t="str">
        <f t="shared" si="85"/>
        <v/>
      </c>
      <c r="M563" s="1" t="str">
        <f t="shared" si="86"/>
        <v/>
      </c>
      <c r="N563" s="1" t="str">
        <f t="shared" si="87"/>
        <v/>
      </c>
      <c r="O563" s="1">
        <f t="shared" si="88"/>
        <v>0</v>
      </c>
    </row>
    <row r="564" spans="5:15" x14ac:dyDescent="0.2">
      <c r="E564" s="40">
        <f t="shared" si="89"/>
        <v>56.200000000000529</v>
      </c>
      <c r="F564" s="17">
        <f t="shared" si="80"/>
        <v>2000.0000008831432</v>
      </c>
      <c r="H564" s="47" t="b">
        <f t="shared" si="81"/>
        <v>0</v>
      </c>
      <c r="I564" s="47">
        <f t="shared" si="82"/>
        <v>25</v>
      </c>
      <c r="J564" s="47">
        <f t="shared" si="83"/>
        <v>26</v>
      </c>
      <c r="K564" s="1" t="str">
        <f t="shared" si="84"/>
        <v/>
      </c>
      <c r="L564" s="1" t="str">
        <f t="shared" si="85"/>
        <v/>
      </c>
      <c r="M564" s="1" t="str">
        <f t="shared" si="86"/>
        <v/>
      </c>
      <c r="N564" s="1" t="str">
        <f t="shared" si="87"/>
        <v/>
      </c>
      <c r="O564" s="1">
        <f t="shared" si="88"/>
        <v>0</v>
      </c>
    </row>
    <row r="565" spans="5:15" x14ac:dyDescent="0.2">
      <c r="E565" s="40">
        <f t="shared" si="89"/>
        <v>56.30000000000053</v>
      </c>
      <c r="F565" s="17">
        <f t="shared" si="80"/>
        <v>2000.0000008831432</v>
      </c>
      <c r="H565" s="47" t="b">
        <f t="shared" si="81"/>
        <v>0</v>
      </c>
      <c r="I565" s="47">
        <f t="shared" si="82"/>
        <v>25</v>
      </c>
      <c r="J565" s="47">
        <f t="shared" si="83"/>
        <v>26</v>
      </c>
      <c r="K565" s="1" t="str">
        <f t="shared" si="84"/>
        <v/>
      </c>
      <c r="L565" s="1" t="str">
        <f t="shared" si="85"/>
        <v/>
      </c>
      <c r="M565" s="1" t="str">
        <f t="shared" si="86"/>
        <v/>
      </c>
      <c r="N565" s="1" t="str">
        <f t="shared" si="87"/>
        <v/>
      </c>
      <c r="O565" s="1">
        <f t="shared" si="88"/>
        <v>0</v>
      </c>
    </row>
    <row r="566" spans="5:15" x14ac:dyDescent="0.2">
      <c r="E566" s="40">
        <f t="shared" si="89"/>
        <v>56.400000000000531</v>
      </c>
      <c r="F566" s="17">
        <f t="shared" si="80"/>
        <v>2000.0000008831432</v>
      </c>
      <c r="H566" s="47" t="b">
        <f t="shared" si="81"/>
        <v>0</v>
      </c>
      <c r="I566" s="47">
        <f t="shared" si="82"/>
        <v>25</v>
      </c>
      <c r="J566" s="47">
        <f t="shared" si="83"/>
        <v>26</v>
      </c>
      <c r="K566" s="1" t="str">
        <f t="shared" si="84"/>
        <v/>
      </c>
      <c r="L566" s="1" t="str">
        <f t="shared" si="85"/>
        <v/>
      </c>
      <c r="M566" s="1" t="str">
        <f t="shared" si="86"/>
        <v/>
      </c>
      <c r="N566" s="1" t="str">
        <f t="shared" si="87"/>
        <v/>
      </c>
      <c r="O566" s="1">
        <f t="shared" si="88"/>
        <v>0</v>
      </c>
    </row>
    <row r="567" spans="5:15" x14ac:dyDescent="0.2">
      <c r="E567" s="40">
        <f t="shared" si="89"/>
        <v>56.500000000000533</v>
      </c>
      <c r="F567" s="17">
        <f t="shared" si="80"/>
        <v>2000.0000008831432</v>
      </c>
      <c r="H567" s="47" t="b">
        <f t="shared" si="81"/>
        <v>0</v>
      </c>
      <c r="I567" s="47">
        <f t="shared" si="82"/>
        <v>25</v>
      </c>
      <c r="J567" s="47">
        <f t="shared" si="83"/>
        <v>26</v>
      </c>
      <c r="K567" s="1" t="str">
        <f t="shared" si="84"/>
        <v/>
      </c>
      <c r="L567" s="1" t="str">
        <f t="shared" si="85"/>
        <v/>
      </c>
      <c r="M567" s="1" t="str">
        <f t="shared" si="86"/>
        <v/>
      </c>
      <c r="N567" s="1" t="str">
        <f t="shared" si="87"/>
        <v/>
      </c>
      <c r="O567" s="1">
        <f t="shared" si="88"/>
        <v>0</v>
      </c>
    </row>
    <row r="568" spans="5:15" x14ac:dyDescent="0.2">
      <c r="E568" s="40">
        <f t="shared" si="89"/>
        <v>56.600000000000534</v>
      </c>
      <c r="F568" s="17">
        <f t="shared" si="80"/>
        <v>2000.0000008831432</v>
      </c>
      <c r="H568" s="47" t="b">
        <f t="shared" si="81"/>
        <v>0</v>
      </c>
      <c r="I568" s="47">
        <f t="shared" si="82"/>
        <v>25</v>
      </c>
      <c r="J568" s="47">
        <f t="shared" si="83"/>
        <v>26</v>
      </c>
      <c r="K568" s="1" t="str">
        <f t="shared" si="84"/>
        <v/>
      </c>
      <c r="L568" s="1" t="str">
        <f t="shared" si="85"/>
        <v/>
      </c>
      <c r="M568" s="1" t="str">
        <f t="shared" si="86"/>
        <v/>
      </c>
      <c r="N568" s="1" t="str">
        <f t="shared" si="87"/>
        <v/>
      </c>
      <c r="O568" s="1">
        <f t="shared" si="88"/>
        <v>0</v>
      </c>
    </row>
    <row r="569" spans="5:15" x14ac:dyDescent="0.2">
      <c r="E569" s="40">
        <f t="shared" si="89"/>
        <v>56.700000000000536</v>
      </c>
      <c r="F569" s="17">
        <f t="shared" si="80"/>
        <v>2000.0000008831432</v>
      </c>
      <c r="H569" s="47" t="b">
        <f t="shared" si="81"/>
        <v>0</v>
      </c>
      <c r="I569" s="47">
        <f t="shared" si="82"/>
        <v>25</v>
      </c>
      <c r="J569" s="47">
        <f t="shared" si="83"/>
        <v>26</v>
      </c>
      <c r="K569" s="1" t="str">
        <f t="shared" si="84"/>
        <v/>
      </c>
      <c r="L569" s="1" t="str">
        <f t="shared" si="85"/>
        <v/>
      </c>
      <c r="M569" s="1" t="str">
        <f t="shared" si="86"/>
        <v/>
      </c>
      <c r="N569" s="1" t="str">
        <f t="shared" si="87"/>
        <v/>
      </c>
      <c r="O569" s="1">
        <f t="shared" si="88"/>
        <v>0</v>
      </c>
    </row>
    <row r="570" spans="5:15" x14ac:dyDescent="0.2">
      <c r="E570" s="40">
        <f t="shared" si="89"/>
        <v>56.800000000000537</v>
      </c>
      <c r="F570" s="17">
        <f t="shared" si="80"/>
        <v>2000.0000008831432</v>
      </c>
      <c r="H570" s="47" t="b">
        <f t="shared" si="81"/>
        <v>0</v>
      </c>
      <c r="I570" s="47">
        <f t="shared" si="82"/>
        <v>25</v>
      </c>
      <c r="J570" s="47">
        <f t="shared" si="83"/>
        <v>26</v>
      </c>
      <c r="K570" s="1" t="str">
        <f t="shared" si="84"/>
        <v/>
      </c>
      <c r="L570" s="1" t="str">
        <f t="shared" si="85"/>
        <v/>
      </c>
      <c r="M570" s="1" t="str">
        <f t="shared" si="86"/>
        <v/>
      </c>
      <c r="N570" s="1" t="str">
        <f t="shared" si="87"/>
        <v/>
      </c>
      <c r="O570" s="1">
        <f t="shared" si="88"/>
        <v>0</v>
      </c>
    </row>
    <row r="571" spans="5:15" x14ac:dyDescent="0.2">
      <c r="E571" s="40">
        <f t="shared" si="89"/>
        <v>56.900000000000539</v>
      </c>
      <c r="F571" s="17">
        <f t="shared" si="80"/>
        <v>2000.0000008831432</v>
      </c>
      <c r="H571" s="47" t="b">
        <f t="shared" si="81"/>
        <v>0</v>
      </c>
      <c r="I571" s="47">
        <f t="shared" si="82"/>
        <v>25</v>
      </c>
      <c r="J571" s="47">
        <f t="shared" si="83"/>
        <v>26</v>
      </c>
      <c r="K571" s="1" t="str">
        <f t="shared" si="84"/>
        <v/>
      </c>
      <c r="L571" s="1" t="str">
        <f t="shared" si="85"/>
        <v/>
      </c>
      <c r="M571" s="1" t="str">
        <f t="shared" si="86"/>
        <v/>
      </c>
      <c r="N571" s="1" t="str">
        <f t="shared" si="87"/>
        <v/>
      </c>
      <c r="O571" s="1">
        <f t="shared" si="88"/>
        <v>0</v>
      </c>
    </row>
    <row r="572" spans="5:15" x14ac:dyDescent="0.2">
      <c r="E572" s="40">
        <f t="shared" si="89"/>
        <v>57.00000000000054</v>
      </c>
      <c r="F572" s="17">
        <f t="shared" ref="F572:F635" si="90">IF(E572&gt;$C$29,$C$30,IF(H572,M572+(E572-K572)*O572,0))</f>
        <v>2000.0000008831432</v>
      </c>
      <c r="H572" s="47" t="b">
        <f t="shared" ref="H572:H635" si="91">AND(E572&gt;=$C$28,E572&lt;=$C$29)</f>
        <v>0</v>
      </c>
      <c r="I572" s="47">
        <f t="shared" ref="I572:I635" si="92">COUNTIF($B$2:$B$26,"&lt;="&amp;E572)</f>
        <v>25</v>
      </c>
      <c r="J572" s="47">
        <f t="shared" ref="J572:J635" si="93">I572+1</f>
        <v>26</v>
      </c>
      <c r="K572" s="1" t="str">
        <f t="shared" ref="K572:K635" si="94">IF(H572,INDEX($B$2:$B$26,I572),"")</f>
        <v/>
      </c>
      <c r="L572" s="1" t="str">
        <f t="shared" ref="L572:L635" si="95">IF(H572,INDEX($B$2:$B$26,J572),"")</f>
        <v/>
      </c>
      <c r="M572" s="1" t="str">
        <f t="shared" ref="M572:M635" si="96">IF(H572,INDEX($C$2:$C$26,I572),"")</f>
        <v/>
      </c>
      <c r="N572" s="1" t="str">
        <f t="shared" ref="N572:N635" si="97">IF(H572,INDEX($C$2:$C$26,J572),"")</f>
        <v/>
      </c>
      <c r="O572" s="1">
        <f t="shared" ref="O572:O635" si="98">IF(K572&lt;&gt;L572,(N572-M572)/(L572-K572),0)</f>
        <v>0</v>
      </c>
    </row>
    <row r="573" spans="5:15" x14ac:dyDescent="0.2">
      <c r="E573" s="40">
        <f t="shared" si="89"/>
        <v>57.100000000000541</v>
      </c>
      <c r="F573" s="17">
        <f t="shared" si="90"/>
        <v>2000.0000008831432</v>
      </c>
      <c r="H573" s="47" t="b">
        <f t="shared" si="91"/>
        <v>0</v>
      </c>
      <c r="I573" s="47">
        <f t="shared" si="92"/>
        <v>25</v>
      </c>
      <c r="J573" s="47">
        <f t="shared" si="93"/>
        <v>26</v>
      </c>
      <c r="K573" s="1" t="str">
        <f t="shared" si="94"/>
        <v/>
      </c>
      <c r="L573" s="1" t="str">
        <f t="shared" si="95"/>
        <v/>
      </c>
      <c r="M573" s="1" t="str">
        <f t="shared" si="96"/>
        <v/>
      </c>
      <c r="N573" s="1" t="str">
        <f t="shared" si="97"/>
        <v/>
      </c>
      <c r="O573" s="1">
        <f t="shared" si="98"/>
        <v>0</v>
      </c>
    </row>
    <row r="574" spans="5:15" x14ac:dyDescent="0.2">
      <c r="E574" s="40">
        <f t="shared" si="89"/>
        <v>57.200000000000543</v>
      </c>
      <c r="F574" s="17">
        <f t="shared" si="90"/>
        <v>2000.0000008831432</v>
      </c>
      <c r="H574" s="47" t="b">
        <f t="shared" si="91"/>
        <v>0</v>
      </c>
      <c r="I574" s="47">
        <f t="shared" si="92"/>
        <v>25</v>
      </c>
      <c r="J574" s="47">
        <f t="shared" si="93"/>
        <v>26</v>
      </c>
      <c r="K574" s="1" t="str">
        <f t="shared" si="94"/>
        <v/>
      </c>
      <c r="L574" s="1" t="str">
        <f t="shared" si="95"/>
        <v/>
      </c>
      <c r="M574" s="1" t="str">
        <f t="shared" si="96"/>
        <v/>
      </c>
      <c r="N574" s="1" t="str">
        <f t="shared" si="97"/>
        <v/>
      </c>
      <c r="O574" s="1">
        <f t="shared" si="98"/>
        <v>0</v>
      </c>
    </row>
    <row r="575" spans="5:15" x14ac:dyDescent="0.2">
      <c r="E575" s="40">
        <f t="shared" si="89"/>
        <v>57.300000000000544</v>
      </c>
      <c r="F575" s="17">
        <f t="shared" si="90"/>
        <v>2000.0000008831432</v>
      </c>
      <c r="H575" s="47" t="b">
        <f t="shared" si="91"/>
        <v>0</v>
      </c>
      <c r="I575" s="47">
        <f t="shared" si="92"/>
        <v>25</v>
      </c>
      <c r="J575" s="47">
        <f t="shared" si="93"/>
        <v>26</v>
      </c>
      <c r="K575" s="1" t="str">
        <f t="shared" si="94"/>
        <v/>
      </c>
      <c r="L575" s="1" t="str">
        <f t="shared" si="95"/>
        <v/>
      </c>
      <c r="M575" s="1" t="str">
        <f t="shared" si="96"/>
        <v/>
      </c>
      <c r="N575" s="1" t="str">
        <f t="shared" si="97"/>
        <v/>
      </c>
      <c r="O575" s="1">
        <f t="shared" si="98"/>
        <v>0</v>
      </c>
    </row>
    <row r="576" spans="5:15" x14ac:dyDescent="0.2">
      <c r="E576" s="40">
        <f t="shared" si="89"/>
        <v>57.400000000000546</v>
      </c>
      <c r="F576" s="17">
        <f t="shared" si="90"/>
        <v>2000.0000008831432</v>
      </c>
      <c r="H576" s="47" t="b">
        <f t="shared" si="91"/>
        <v>0</v>
      </c>
      <c r="I576" s="47">
        <f t="shared" si="92"/>
        <v>25</v>
      </c>
      <c r="J576" s="47">
        <f t="shared" si="93"/>
        <v>26</v>
      </c>
      <c r="K576" s="1" t="str">
        <f t="shared" si="94"/>
        <v/>
      </c>
      <c r="L576" s="1" t="str">
        <f t="shared" si="95"/>
        <v/>
      </c>
      <c r="M576" s="1" t="str">
        <f t="shared" si="96"/>
        <v/>
      </c>
      <c r="N576" s="1" t="str">
        <f t="shared" si="97"/>
        <v/>
      </c>
      <c r="O576" s="1">
        <f t="shared" si="98"/>
        <v>0</v>
      </c>
    </row>
    <row r="577" spans="5:15" x14ac:dyDescent="0.2">
      <c r="E577" s="40">
        <f t="shared" si="89"/>
        <v>57.500000000000547</v>
      </c>
      <c r="F577" s="17">
        <f t="shared" si="90"/>
        <v>2000.0000008831432</v>
      </c>
      <c r="H577" s="47" t="b">
        <f t="shared" si="91"/>
        <v>0</v>
      </c>
      <c r="I577" s="47">
        <f t="shared" si="92"/>
        <v>25</v>
      </c>
      <c r="J577" s="47">
        <f t="shared" si="93"/>
        <v>26</v>
      </c>
      <c r="K577" s="1" t="str">
        <f t="shared" si="94"/>
        <v/>
      </c>
      <c r="L577" s="1" t="str">
        <f t="shared" si="95"/>
        <v/>
      </c>
      <c r="M577" s="1" t="str">
        <f t="shared" si="96"/>
        <v/>
      </c>
      <c r="N577" s="1" t="str">
        <f t="shared" si="97"/>
        <v/>
      </c>
      <c r="O577" s="1">
        <f t="shared" si="98"/>
        <v>0</v>
      </c>
    </row>
    <row r="578" spans="5:15" x14ac:dyDescent="0.2">
      <c r="E578" s="40">
        <f t="shared" si="89"/>
        <v>57.600000000000549</v>
      </c>
      <c r="F578" s="17">
        <f t="shared" si="90"/>
        <v>2000.0000008831432</v>
      </c>
      <c r="H578" s="47" t="b">
        <f t="shared" si="91"/>
        <v>0</v>
      </c>
      <c r="I578" s="47">
        <f t="shared" si="92"/>
        <v>25</v>
      </c>
      <c r="J578" s="47">
        <f t="shared" si="93"/>
        <v>26</v>
      </c>
      <c r="K578" s="1" t="str">
        <f t="shared" si="94"/>
        <v/>
      </c>
      <c r="L578" s="1" t="str">
        <f t="shared" si="95"/>
        <v/>
      </c>
      <c r="M578" s="1" t="str">
        <f t="shared" si="96"/>
        <v/>
      </c>
      <c r="N578" s="1" t="str">
        <f t="shared" si="97"/>
        <v/>
      </c>
      <c r="O578" s="1">
        <f t="shared" si="98"/>
        <v>0</v>
      </c>
    </row>
    <row r="579" spans="5:15" x14ac:dyDescent="0.2">
      <c r="E579" s="40">
        <f t="shared" ref="E579:E642" si="99">E578+WindSpeedStep</f>
        <v>57.70000000000055</v>
      </c>
      <c r="F579" s="17">
        <f t="shared" si="90"/>
        <v>2000.0000008831432</v>
      </c>
      <c r="H579" s="47" t="b">
        <f t="shared" si="91"/>
        <v>0</v>
      </c>
      <c r="I579" s="47">
        <f t="shared" si="92"/>
        <v>25</v>
      </c>
      <c r="J579" s="47">
        <f t="shared" si="93"/>
        <v>26</v>
      </c>
      <c r="K579" s="1" t="str">
        <f t="shared" si="94"/>
        <v/>
      </c>
      <c r="L579" s="1" t="str">
        <f t="shared" si="95"/>
        <v/>
      </c>
      <c r="M579" s="1" t="str">
        <f t="shared" si="96"/>
        <v/>
      </c>
      <c r="N579" s="1" t="str">
        <f t="shared" si="97"/>
        <v/>
      </c>
      <c r="O579" s="1">
        <f t="shared" si="98"/>
        <v>0</v>
      </c>
    </row>
    <row r="580" spans="5:15" x14ac:dyDescent="0.2">
      <c r="E580" s="40">
        <f t="shared" si="99"/>
        <v>57.800000000000551</v>
      </c>
      <c r="F580" s="17">
        <f t="shared" si="90"/>
        <v>2000.0000008831432</v>
      </c>
      <c r="H580" s="47" t="b">
        <f t="shared" si="91"/>
        <v>0</v>
      </c>
      <c r="I580" s="47">
        <f t="shared" si="92"/>
        <v>25</v>
      </c>
      <c r="J580" s="47">
        <f t="shared" si="93"/>
        <v>26</v>
      </c>
      <c r="K580" s="1" t="str">
        <f t="shared" si="94"/>
        <v/>
      </c>
      <c r="L580" s="1" t="str">
        <f t="shared" si="95"/>
        <v/>
      </c>
      <c r="M580" s="1" t="str">
        <f t="shared" si="96"/>
        <v/>
      </c>
      <c r="N580" s="1" t="str">
        <f t="shared" si="97"/>
        <v/>
      </c>
      <c r="O580" s="1">
        <f t="shared" si="98"/>
        <v>0</v>
      </c>
    </row>
    <row r="581" spans="5:15" x14ac:dyDescent="0.2">
      <c r="E581" s="40">
        <f t="shared" si="99"/>
        <v>57.900000000000553</v>
      </c>
      <c r="F581" s="17">
        <f t="shared" si="90"/>
        <v>2000.0000008831432</v>
      </c>
      <c r="H581" s="47" t="b">
        <f t="shared" si="91"/>
        <v>0</v>
      </c>
      <c r="I581" s="47">
        <f t="shared" si="92"/>
        <v>25</v>
      </c>
      <c r="J581" s="47">
        <f t="shared" si="93"/>
        <v>26</v>
      </c>
      <c r="K581" s="1" t="str">
        <f t="shared" si="94"/>
        <v/>
      </c>
      <c r="L581" s="1" t="str">
        <f t="shared" si="95"/>
        <v/>
      </c>
      <c r="M581" s="1" t="str">
        <f t="shared" si="96"/>
        <v/>
      </c>
      <c r="N581" s="1" t="str">
        <f t="shared" si="97"/>
        <v/>
      </c>
      <c r="O581" s="1">
        <f t="shared" si="98"/>
        <v>0</v>
      </c>
    </row>
    <row r="582" spans="5:15" x14ac:dyDescent="0.2">
      <c r="E582" s="40">
        <f t="shared" si="99"/>
        <v>58.000000000000554</v>
      </c>
      <c r="F582" s="17">
        <f t="shared" si="90"/>
        <v>2000.0000008831432</v>
      </c>
      <c r="H582" s="47" t="b">
        <f t="shared" si="91"/>
        <v>0</v>
      </c>
      <c r="I582" s="47">
        <f t="shared" si="92"/>
        <v>25</v>
      </c>
      <c r="J582" s="47">
        <f t="shared" si="93"/>
        <v>26</v>
      </c>
      <c r="K582" s="1" t="str">
        <f t="shared" si="94"/>
        <v/>
      </c>
      <c r="L582" s="1" t="str">
        <f t="shared" si="95"/>
        <v/>
      </c>
      <c r="M582" s="1" t="str">
        <f t="shared" si="96"/>
        <v/>
      </c>
      <c r="N582" s="1" t="str">
        <f t="shared" si="97"/>
        <v/>
      </c>
      <c r="O582" s="1">
        <f t="shared" si="98"/>
        <v>0</v>
      </c>
    </row>
    <row r="583" spans="5:15" x14ac:dyDescent="0.2">
      <c r="E583" s="40">
        <f t="shared" si="99"/>
        <v>58.100000000000556</v>
      </c>
      <c r="F583" s="17">
        <f t="shared" si="90"/>
        <v>2000.0000008831432</v>
      </c>
      <c r="H583" s="47" t="b">
        <f t="shared" si="91"/>
        <v>0</v>
      </c>
      <c r="I583" s="47">
        <f t="shared" si="92"/>
        <v>25</v>
      </c>
      <c r="J583" s="47">
        <f t="shared" si="93"/>
        <v>26</v>
      </c>
      <c r="K583" s="1" t="str">
        <f t="shared" si="94"/>
        <v/>
      </c>
      <c r="L583" s="1" t="str">
        <f t="shared" si="95"/>
        <v/>
      </c>
      <c r="M583" s="1" t="str">
        <f t="shared" si="96"/>
        <v/>
      </c>
      <c r="N583" s="1" t="str">
        <f t="shared" si="97"/>
        <v/>
      </c>
      <c r="O583" s="1">
        <f t="shared" si="98"/>
        <v>0</v>
      </c>
    </row>
    <row r="584" spans="5:15" x14ac:dyDescent="0.2">
      <c r="E584" s="40">
        <f t="shared" si="99"/>
        <v>58.200000000000557</v>
      </c>
      <c r="F584" s="17">
        <f t="shared" si="90"/>
        <v>2000.0000008831432</v>
      </c>
      <c r="H584" s="47" t="b">
        <f t="shared" si="91"/>
        <v>0</v>
      </c>
      <c r="I584" s="47">
        <f t="shared" si="92"/>
        <v>25</v>
      </c>
      <c r="J584" s="47">
        <f t="shared" si="93"/>
        <v>26</v>
      </c>
      <c r="K584" s="1" t="str">
        <f t="shared" si="94"/>
        <v/>
      </c>
      <c r="L584" s="1" t="str">
        <f t="shared" si="95"/>
        <v/>
      </c>
      <c r="M584" s="1" t="str">
        <f t="shared" si="96"/>
        <v/>
      </c>
      <c r="N584" s="1" t="str">
        <f t="shared" si="97"/>
        <v/>
      </c>
      <c r="O584" s="1">
        <f t="shared" si="98"/>
        <v>0</v>
      </c>
    </row>
    <row r="585" spans="5:15" x14ac:dyDescent="0.2">
      <c r="E585" s="40">
        <f t="shared" si="99"/>
        <v>58.300000000000558</v>
      </c>
      <c r="F585" s="17">
        <f t="shared" si="90"/>
        <v>2000.0000008831432</v>
      </c>
      <c r="H585" s="47" t="b">
        <f t="shared" si="91"/>
        <v>0</v>
      </c>
      <c r="I585" s="47">
        <f t="shared" si="92"/>
        <v>25</v>
      </c>
      <c r="J585" s="47">
        <f t="shared" si="93"/>
        <v>26</v>
      </c>
      <c r="K585" s="1" t="str">
        <f t="shared" si="94"/>
        <v/>
      </c>
      <c r="L585" s="1" t="str">
        <f t="shared" si="95"/>
        <v/>
      </c>
      <c r="M585" s="1" t="str">
        <f t="shared" si="96"/>
        <v/>
      </c>
      <c r="N585" s="1" t="str">
        <f t="shared" si="97"/>
        <v/>
      </c>
      <c r="O585" s="1">
        <f t="shared" si="98"/>
        <v>0</v>
      </c>
    </row>
    <row r="586" spans="5:15" x14ac:dyDescent="0.2">
      <c r="E586" s="40">
        <f t="shared" si="99"/>
        <v>58.40000000000056</v>
      </c>
      <c r="F586" s="17">
        <f t="shared" si="90"/>
        <v>2000.0000008831432</v>
      </c>
      <c r="H586" s="47" t="b">
        <f t="shared" si="91"/>
        <v>0</v>
      </c>
      <c r="I586" s="47">
        <f t="shared" si="92"/>
        <v>25</v>
      </c>
      <c r="J586" s="47">
        <f t="shared" si="93"/>
        <v>26</v>
      </c>
      <c r="K586" s="1" t="str">
        <f t="shared" si="94"/>
        <v/>
      </c>
      <c r="L586" s="1" t="str">
        <f t="shared" si="95"/>
        <v/>
      </c>
      <c r="M586" s="1" t="str">
        <f t="shared" si="96"/>
        <v/>
      </c>
      <c r="N586" s="1" t="str">
        <f t="shared" si="97"/>
        <v/>
      </c>
      <c r="O586" s="1">
        <f t="shared" si="98"/>
        <v>0</v>
      </c>
    </row>
    <row r="587" spans="5:15" x14ac:dyDescent="0.2">
      <c r="E587" s="40">
        <f t="shared" si="99"/>
        <v>58.500000000000561</v>
      </c>
      <c r="F587" s="17">
        <f t="shared" si="90"/>
        <v>2000.0000008831432</v>
      </c>
      <c r="H587" s="47" t="b">
        <f t="shared" si="91"/>
        <v>0</v>
      </c>
      <c r="I587" s="47">
        <f t="shared" si="92"/>
        <v>25</v>
      </c>
      <c r="J587" s="47">
        <f t="shared" si="93"/>
        <v>26</v>
      </c>
      <c r="K587" s="1" t="str">
        <f t="shared" si="94"/>
        <v/>
      </c>
      <c r="L587" s="1" t="str">
        <f t="shared" si="95"/>
        <v/>
      </c>
      <c r="M587" s="1" t="str">
        <f t="shared" si="96"/>
        <v/>
      </c>
      <c r="N587" s="1" t="str">
        <f t="shared" si="97"/>
        <v/>
      </c>
      <c r="O587" s="1">
        <f t="shared" si="98"/>
        <v>0</v>
      </c>
    </row>
    <row r="588" spans="5:15" x14ac:dyDescent="0.2">
      <c r="E588" s="40">
        <f t="shared" si="99"/>
        <v>58.600000000000563</v>
      </c>
      <c r="F588" s="17">
        <f t="shared" si="90"/>
        <v>2000.0000008831432</v>
      </c>
      <c r="H588" s="47" t="b">
        <f t="shared" si="91"/>
        <v>0</v>
      </c>
      <c r="I588" s="47">
        <f t="shared" si="92"/>
        <v>25</v>
      </c>
      <c r="J588" s="47">
        <f t="shared" si="93"/>
        <v>26</v>
      </c>
      <c r="K588" s="1" t="str">
        <f t="shared" si="94"/>
        <v/>
      </c>
      <c r="L588" s="1" t="str">
        <f t="shared" si="95"/>
        <v/>
      </c>
      <c r="M588" s="1" t="str">
        <f t="shared" si="96"/>
        <v/>
      </c>
      <c r="N588" s="1" t="str">
        <f t="shared" si="97"/>
        <v/>
      </c>
      <c r="O588" s="1">
        <f t="shared" si="98"/>
        <v>0</v>
      </c>
    </row>
    <row r="589" spans="5:15" x14ac:dyDescent="0.2">
      <c r="E589" s="40">
        <f t="shared" si="99"/>
        <v>58.700000000000564</v>
      </c>
      <c r="F589" s="17">
        <f t="shared" si="90"/>
        <v>2000.0000008831432</v>
      </c>
      <c r="H589" s="47" t="b">
        <f t="shared" si="91"/>
        <v>0</v>
      </c>
      <c r="I589" s="47">
        <f t="shared" si="92"/>
        <v>25</v>
      </c>
      <c r="J589" s="47">
        <f t="shared" si="93"/>
        <v>26</v>
      </c>
      <c r="K589" s="1" t="str">
        <f t="shared" si="94"/>
        <v/>
      </c>
      <c r="L589" s="1" t="str">
        <f t="shared" si="95"/>
        <v/>
      </c>
      <c r="M589" s="1" t="str">
        <f t="shared" si="96"/>
        <v/>
      </c>
      <c r="N589" s="1" t="str">
        <f t="shared" si="97"/>
        <v/>
      </c>
      <c r="O589" s="1">
        <f t="shared" si="98"/>
        <v>0</v>
      </c>
    </row>
    <row r="590" spans="5:15" x14ac:dyDescent="0.2">
      <c r="E590" s="40">
        <f t="shared" si="99"/>
        <v>58.800000000000566</v>
      </c>
      <c r="F590" s="17">
        <f t="shared" si="90"/>
        <v>2000.0000008831432</v>
      </c>
      <c r="H590" s="47" t="b">
        <f t="shared" si="91"/>
        <v>0</v>
      </c>
      <c r="I590" s="47">
        <f t="shared" si="92"/>
        <v>25</v>
      </c>
      <c r="J590" s="47">
        <f t="shared" si="93"/>
        <v>26</v>
      </c>
      <c r="K590" s="1" t="str">
        <f t="shared" si="94"/>
        <v/>
      </c>
      <c r="L590" s="1" t="str">
        <f t="shared" si="95"/>
        <v/>
      </c>
      <c r="M590" s="1" t="str">
        <f t="shared" si="96"/>
        <v/>
      </c>
      <c r="N590" s="1" t="str">
        <f t="shared" si="97"/>
        <v/>
      </c>
      <c r="O590" s="1">
        <f t="shared" si="98"/>
        <v>0</v>
      </c>
    </row>
    <row r="591" spans="5:15" x14ac:dyDescent="0.2">
      <c r="E591" s="40">
        <f t="shared" si="99"/>
        <v>58.900000000000567</v>
      </c>
      <c r="F591" s="17">
        <f t="shared" si="90"/>
        <v>2000.0000008831432</v>
      </c>
      <c r="H591" s="47" t="b">
        <f t="shared" si="91"/>
        <v>0</v>
      </c>
      <c r="I591" s="47">
        <f t="shared" si="92"/>
        <v>25</v>
      </c>
      <c r="J591" s="47">
        <f t="shared" si="93"/>
        <v>26</v>
      </c>
      <c r="K591" s="1" t="str">
        <f t="shared" si="94"/>
        <v/>
      </c>
      <c r="L591" s="1" t="str">
        <f t="shared" si="95"/>
        <v/>
      </c>
      <c r="M591" s="1" t="str">
        <f t="shared" si="96"/>
        <v/>
      </c>
      <c r="N591" s="1" t="str">
        <f t="shared" si="97"/>
        <v/>
      </c>
      <c r="O591" s="1">
        <f t="shared" si="98"/>
        <v>0</v>
      </c>
    </row>
    <row r="592" spans="5:15" x14ac:dyDescent="0.2">
      <c r="E592" s="40">
        <f t="shared" si="99"/>
        <v>59.000000000000568</v>
      </c>
      <c r="F592" s="17">
        <f t="shared" si="90"/>
        <v>2000.0000008831432</v>
      </c>
      <c r="H592" s="47" t="b">
        <f t="shared" si="91"/>
        <v>0</v>
      </c>
      <c r="I592" s="47">
        <f t="shared" si="92"/>
        <v>25</v>
      </c>
      <c r="J592" s="47">
        <f t="shared" si="93"/>
        <v>26</v>
      </c>
      <c r="K592" s="1" t="str">
        <f t="shared" si="94"/>
        <v/>
      </c>
      <c r="L592" s="1" t="str">
        <f t="shared" si="95"/>
        <v/>
      </c>
      <c r="M592" s="1" t="str">
        <f t="shared" si="96"/>
        <v/>
      </c>
      <c r="N592" s="1" t="str">
        <f t="shared" si="97"/>
        <v/>
      </c>
      <c r="O592" s="1">
        <f t="shared" si="98"/>
        <v>0</v>
      </c>
    </row>
    <row r="593" spans="5:15" x14ac:dyDescent="0.2">
      <c r="E593" s="40">
        <f t="shared" si="99"/>
        <v>59.10000000000057</v>
      </c>
      <c r="F593" s="17">
        <f t="shared" si="90"/>
        <v>2000.0000008831432</v>
      </c>
      <c r="H593" s="47" t="b">
        <f t="shared" si="91"/>
        <v>0</v>
      </c>
      <c r="I593" s="47">
        <f t="shared" si="92"/>
        <v>25</v>
      </c>
      <c r="J593" s="47">
        <f t="shared" si="93"/>
        <v>26</v>
      </c>
      <c r="K593" s="1" t="str">
        <f t="shared" si="94"/>
        <v/>
      </c>
      <c r="L593" s="1" t="str">
        <f t="shared" si="95"/>
        <v/>
      </c>
      <c r="M593" s="1" t="str">
        <f t="shared" si="96"/>
        <v/>
      </c>
      <c r="N593" s="1" t="str">
        <f t="shared" si="97"/>
        <v/>
      </c>
      <c r="O593" s="1">
        <f t="shared" si="98"/>
        <v>0</v>
      </c>
    </row>
    <row r="594" spans="5:15" x14ac:dyDescent="0.2">
      <c r="E594" s="40">
        <f t="shared" si="99"/>
        <v>59.200000000000571</v>
      </c>
      <c r="F594" s="17">
        <f t="shared" si="90"/>
        <v>2000.0000008831432</v>
      </c>
      <c r="H594" s="47" t="b">
        <f t="shared" si="91"/>
        <v>0</v>
      </c>
      <c r="I594" s="47">
        <f t="shared" si="92"/>
        <v>25</v>
      </c>
      <c r="J594" s="47">
        <f t="shared" si="93"/>
        <v>26</v>
      </c>
      <c r="K594" s="1" t="str">
        <f t="shared" si="94"/>
        <v/>
      </c>
      <c r="L594" s="1" t="str">
        <f t="shared" si="95"/>
        <v/>
      </c>
      <c r="M594" s="1" t="str">
        <f t="shared" si="96"/>
        <v/>
      </c>
      <c r="N594" s="1" t="str">
        <f t="shared" si="97"/>
        <v/>
      </c>
      <c r="O594" s="1">
        <f t="shared" si="98"/>
        <v>0</v>
      </c>
    </row>
    <row r="595" spans="5:15" x14ac:dyDescent="0.2">
      <c r="E595" s="40">
        <f t="shared" si="99"/>
        <v>59.300000000000573</v>
      </c>
      <c r="F595" s="17">
        <f t="shared" si="90"/>
        <v>2000.0000008831432</v>
      </c>
      <c r="H595" s="47" t="b">
        <f t="shared" si="91"/>
        <v>0</v>
      </c>
      <c r="I595" s="47">
        <f t="shared" si="92"/>
        <v>25</v>
      </c>
      <c r="J595" s="47">
        <f t="shared" si="93"/>
        <v>26</v>
      </c>
      <c r="K595" s="1" t="str">
        <f t="shared" si="94"/>
        <v/>
      </c>
      <c r="L595" s="1" t="str">
        <f t="shared" si="95"/>
        <v/>
      </c>
      <c r="M595" s="1" t="str">
        <f t="shared" si="96"/>
        <v/>
      </c>
      <c r="N595" s="1" t="str">
        <f t="shared" si="97"/>
        <v/>
      </c>
      <c r="O595" s="1">
        <f t="shared" si="98"/>
        <v>0</v>
      </c>
    </row>
    <row r="596" spans="5:15" x14ac:dyDescent="0.2">
      <c r="E596" s="40">
        <f t="shared" si="99"/>
        <v>59.400000000000574</v>
      </c>
      <c r="F596" s="17">
        <f t="shared" si="90"/>
        <v>2000.0000008831432</v>
      </c>
      <c r="H596" s="47" t="b">
        <f t="shared" si="91"/>
        <v>0</v>
      </c>
      <c r="I596" s="47">
        <f t="shared" si="92"/>
        <v>25</v>
      </c>
      <c r="J596" s="47">
        <f t="shared" si="93"/>
        <v>26</v>
      </c>
      <c r="K596" s="1" t="str">
        <f t="shared" si="94"/>
        <v/>
      </c>
      <c r="L596" s="1" t="str">
        <f t="shared" si="95"/>
        <v/>
      </c>
      <c r="M596" s="1" t="str">
        <f t="shared" si="96"/>
        <v/>
      </c>
      <c r="N596" s="1" t="str">
        <f t="shared" si="97"/>
        <v/>
      </c>
      <c r="O596" s="1">
        <f t="shared" si="98"/>
        <v>0</v>
      </c>
    </row>
    <row r="597" spans="5:15" x14ac:dyDescent="0.2">
      <c r="E597" s="40">
        <f t="shared" si="99"/>
        <v>59.500000000000576</v>
      </c>
      <c r="F597" s="17">
        <f t="shared" si="90"/>
        <v>2000.0000008831432</v>
      </c>
      <c r="H597" s="47" t="b">
        <f t="shared" si="91"/>
        <v>0</v>
      </c>
      <c r="I597" s="47">
        <f t="shared" si="92"/>
        <v>25</v>
      </c>
      <c r="J597" s="47">
        <f t="shared" si="93"/>
        <v>26</v>
      </c>
      <c r="K597" s="1" t="str">
        <f t="shared" si="94"/>
        <v/>
      </c>
      <c r="L597" s="1" t="str">
        <f t="shared" si="95"/>
        <v/>
      </c>
      <c r="M597" s="1" t="str">
        <f t="shared" si="96"/>
        <v/>
      </c>
      <c r="N597" s="1" t="str">
        <f t="shared" si="97"/>
        <v/>
      </c>
      <c r="O597" s="1">
        <f t="shared" si="98"/>
        <v>0</v>
      </c>
    </row>
    <row r="598" spans="5:15" x14ac:dyDescent="0.2">
      <c r="E598" s="40">
        <f t="shared" si="99"/>
        <v>59.600000000000577</v>
      </c>
      <c r="F598" s="17">
        <f t="shared" si="90"/>
        <v>2000.0000008831432</v>
      </c>
      <c r="H598" s="47" t="b">
        <f t="shared" si="91"/>
        <v>0</v>
      </c>
      <c r="I598" s="47">
        <f t="shared" si="92"/>
        <v>25</v>
      </c>
      <c r="J598" s="47">
        <f t="shared" si="93"/>
        <v>26</v>
      </c>
      <c r="K598" s="1" t="str">
        <f t="shared" si="94"/>
        <v/>
      </c>
      <c r="L598" s="1" t="str">
        <f t="shared" si="95"/>
        <v/>
      </c>
      <c r="M598" s="1" t="str">
        <f t="shared" si="96"/>
        <v/>
      </c>
      <c r="N598" s="1" t="str">
        <f t="shared" si="97"/>
        <v/>
      </c>
      <c r="O598" s="1">
        <f t="shared" si="98"/>
        <v>0</v>
      </c>
    </row>
    <row r="599" spans="5:15" x14ac:dyDescent="0.2">
      <c r="E599" s="40">
        <f t="shared" si="99"/>
        <v>59.700000000000578</v>
      </c>
      <c r="F599" s="17">
        <f t="shared" si="90"/>
        <v>2000.0000008831432</v>
      </c>
      <c r="H599" s="47" t="b">
        <f t="shared" si="91"/>
        <v>0</v>
      </c>
      <c r="I599" s="47">
        <f t="shared" si="92"/>
        <v>25</v>
      </c>
      <c r="J599" s="47">
        <f t="shared" si="93"/>
        <v>26</v>
      </c>
      <c r="K599" s="1" t="str">
        <f t="shared" si="94"/>
        <v/>
      </c>
      <c r="L599" s="1" t="str">
        <f t="shared" si="95"/>
        <v/>
      </c>
      <c r="M599" s="1" t="str">
        <f t="shared" si="96"/>
        <v/>
      </c>
      <c r="N599" s="1" t="str">
        <f t="shared" si="97"/>
        <v/>
      </c>
      <c r="O599" s="1">
        <f t="shared" si="98"/>
        <v>0</v>
      </c>
    </row>
    <row r="600" spans="5:15" x14ac:dyDescent="0.2">
      <c r="E600" s="40">
        <f t="shared" si="99"/>
        <v>59.80000000000058</v>
      </c>
      <c r="F600" s="17">
        <f t="shared" si="90"/>
        <v>2000.0000008831432</v>
      </c>
      <c r="H600" s="47" t="b">
        <f t="shared" si="91"/>
        <v>0</v>
      </c>
      <c r="I600" s="47">
        <f t="shared" si="92"/>
        <v>25</v>
      </c>
      <c r="J600" s="47">
        <f t="shared" si="93"/>
        <v>26</v>
      </c>
      <c r="K600" s="1" t="str">
        <f t="shared" si="94"/>
        <v/>
      </c>
      <c r="L600" s="1" t="str">
        <f t="shared" si="95"/>
        <v/>
      </c>
      <c r="M600" s="1" t="str">
        <f t="shared" si="96"/>
        <v/>
      </c>
      <c r="N600" s="1" t="str">
        <f t="shared" si="97"/>
        <v/>
      </c>
      <c r="O600" s="1">
        <f t="shared" si="98"/>
        <v>0</v>
      </c>
    </row>
    <row r="601" spans="5:15" x14ac:dyDescent="0.2">
      <c r="E601" s="40">
        <f t="shared" si="99"/>
        <v>59.900000000000581</v>
      </c>
      <c r="F601" s="17">
        <f t="shared" si="90"/>
        <v>2000.0000008831432</v>
      </c>
      <c r="H601" s="47" t="b">
        <f t="shared" si="91"/>
        <v>0</v>
      </c>
      <c r="I601" s="47">
        <f t="shared" si="92"/>
        <v>25</v>
      </c>
      <c r="J601" s="47">
        <f t="shared" si="93"/>
        <v>26</v>
      </c>
      <c r="K601" s="1" t="str">
        <f t="shared" si="94"/>
        <v/>
      </c>
      <c r="L601" s="1" t="str">
        <f t="shared" si="95"/>
        <v/>
      </c>
      <c r="M601" s="1" t="str">
        <f t="shared" si="96"/>
        <v/>
      </c>
      <c r="N601" s="1" t="str">
        <f t="shared" si="97"/>
        <v/>
      </c>
      <c r="O601" s="1">
        <f t="shared" si="98"/>
        <v>0</v>
      </c>
    </row>
    <row r="602" spans="5:15" x14ac:dyDescent="0.2">
      <c r="E602" s="40">
        <f t="shared" si="99"/>
        <v>60.000000000000583</v>
      </c>
      <c r="F602" s="17">
        <f t="shared" si="90"/>
        <v>2000.0000008831432</v>
      </c>
      <c r="H602" s="47" t="b">
        <f t="shared" si="91"/>
        <v>0</v>
      </c>
      <c r="I602" s="47">
        <f t="shared" si="92"/>
        <v>25</v>
      </c>
      <c r="J602" s="47">
        <f t="shared" si="93"/>
        <v>26</v>
      </c>
      <c r="K602" s="1" t="str">
        <f t="shared" si="94"/>
        <v/>
      </c>
      <c r="L602" s="1" t="str">
        <f t="shared" si="95"/>
        <v/>
      </c>
      <c r="M602" s="1" t="str">
        <f t="shared" si="96"/>
        <v/>
      </c>
      <c r="N602" s="1" t="str">
        <f t="shared" si="97"/>
        <v/>
      </c>
      <c r="O602" s="1">
        <f t="shared" si="98"/>
        <v>0</v>
      </c>
    </row>
    <row r="603" spans="5:15" x14ac:dyDescent="0.2">
      <c r="E603" s="40">
        <f t="shared" si="99"/>
        <v>60.100000000000584</v>
      </c>
      <c r="F603" s="17">
        <f t="shared" si="90"/>
        <v>2000.0000008831432</v>
      </c>
      <c r="H603" s="47" t="b">
        <f t="shared" si="91"/>
        <v>0</v>
      </c>
      <c r="I603" s="47">
        <f t="shared" si="92"/>
        <v>25</v>
      </c>
      <c r="J603" s="47">
        <f t="shared" si="93"/>
        <v>26</v>
      </c>
      <c r="K603" s="1" t="str">
        <f t="shared" si="94"/>
        <v/>
      </c>
      <c r="L603" s="1" t="str">
        <f t="shared" si="95"/>
        <v/>
      </c>
      <c r="M603" s="1" t="str">
        <f t="shared" si="96"/>
        <v/>
      </c>
      <c r="N603" s="1" t="str">
        <f t="shared" si="97"/>
        <v/>
      </c>
      <c r="O603" s="1">
        <f t="shared" si="98"/>
        <v>0</v>
      </c>
    </row>
    <row r="604" spans="5:15" x14ac:dyDescent="0.2">
      <c r="E604" s="40">
        <f t="shared" si="99"/>
        <v>60.200000000000585</v>
      </c>
      <c r="F604" s="17">
        <f t="shared" si="90"/>
        <v>2000.0000008831432</v>
      </c>
      <c r="H604" s="47" t="b">
        <f t="shared" si="91"/>
        <v>0</v>
      </c>
      <c r="I604" s="47">
        <f t="shared" si="92"/>
        <v>25</v>
      </c>
      <c r="J604" s="47">
        <f t="shared" si="93"/>
        <v>26</v>
      </c>
      <c r="K604" s="1" t="str">
        <f t="shared" si="94"/>
        <v/>
      </c>
      <c r="L604" s="1" t="str">
        <f t="shared" si="95"/>
        <v/>
      </c>
      <c r="M604" s="1" t="str">
        <f t="shared" si="96"/>
        <v/>
      </c>
      <c r="N604" s="1" t="str">
        <f t="shared" si="97"/>
        <v/>
      </c>
      <c r="O604" s="1">
        <f t="shared" si="98"/>
        <v>0</v>
      </c>
    </row>
    <row r="605" spans="5:15" x14ac:dyDescent="0.2">
      <c r="E605" s="40">
        <f t="shared" si="99"/>
        <v>60.300000000000587</v>
      </c>
      <c r="F605" s="17">
        <f t="shared" si="90"/>
        <v>2000.0000008831432</v>
      </c>
      <c r="H605" s="47" t="b">
        <f t="shared" si="91"/>
        <v>0</v>
      </c>
      <c r="I605" s="47">
        <f t="shared" si="92"/>
        <v>25</v>
      </c>
      <c r="J605" s="47">
        <f t="shared" si="93"/>
        <v>26</v>
      </c>
      <c r="K605" s="1" t="str">
        <f t="shared" si="94"/>
        <v/>
      </c>
      <c r="L605" s="1" t="str">
        <f t="shared" si="95"/>
        <v/>
      </c>
      <c r="M605" s="1" t="str">
        <f t="shared" si="96"/>
        <v/>
      </c>
      <c r="N605" s="1" t="str">
        <f t="shared" si="97"/>
        <v/>
      </c>
      <c r="O605" s="1">
        <f t="shared" si="98"/>
        <v>0</v>
      </c>
    </row>
    <row r="606" spans="5:15" x14ac:dyDescent="0.2">
      <c r="E606" s="40">
        <f t="shared" si="99"/>
        <v>60.400000000000588</v>
      </c>
      <c r="F606" s="17">
        <f t="shared" si="90"/>
        <v>2000.0000008831432</v>
      </c>
      <c r="H606" s="47" t="b">
        <f t="shared" si="91"/>
        <v>0</v>
      </c>
      <c r="I606" s="47">
        <f t="shared" si="92"/>
        <v>25</v>
      </c>
      <c r="J606" s="47">
        <f t="shared" si="93"/>
        <v>26</v>
      </c>
      <c r="K606" s="1" t="str">
        <f t="shared" si="94"/>
        <v/>
      </c>
      <c r="L606" s="1" t="str">
        <f t="shared" si="95"/>
        <v/>
      </c>
      <c r="M606" s="1" t="str">
        <f t="shared" si="96"/>
        <v/>
      </c>
      <c r="N606" s="1" t="str">
        <f t="shared" si="97"/>
        <v/>
      </c>
      <c r="O606" s="1">
        <f t="shared" si="98"/>
        <v>0</v>
      </c>
    </row>
    <row r="607" spans="5:15" x14ac:dyDescent="0.2">
      <c r="E607" s="40">
        <f t="shared" si="99"/>
        <v>60.50000000000059</v>
      </c>
      <c r="F607" s="17">
        <f t="shared" si="90"/>
        <v>2000.0000008831432</v>
      </c>
      <c r="H607" s="47" t="b">
        <f t="shared" si="91"/>
        <v>0</v>
      </c>
      <c r="I607" s="47">
        <f t="shared" si="92"/>
        <v>25</v>
      </c>
      <c r="J607" s="47">
        <f t="shared" si="93"/>
        <v>26</v>
      </c>
      <c r="K607" s="1" t="str">
        <f t="shared" si="94"/>
        <v/>
      </c>
      <c r="L607" s="1" t="str">
        <f t="shared" si="95"/>
        <v/>
      </c>
      <c r="M607" s="1" t="str">
        <f t="shared" si="96"/>
        <v/>
      </c>
      <c r="N607" s="1" t="str">
        <f t="shared" si="97"/>
        <v/>
      </c>
      <c r="O607" s="1">
        <f t="shared" si="98"/>
        <v>0</v>
      </c>
    </row>
    <row r="608" spans="5:15" x14ac:dyDescent="0.2">
      <c r="E608" s="40">
        <f t="shared" si="99"/>
        <v>60.600000000000591</v>
      </c>
      <c r="F608" s="17">
        <f t="shared" si="90"/>
        <v>2000.0000008831432</v>
      </c>
      <c r="H608" s="47" t="b">
        <f t="shared" si="91"/>
        <v>0</v>
      </c>
      <c r="I608" s="47">
        <f t="shared" si="92"/>
        <v>25</v>
      </c>
      <c r="J608" s="47">
        <f t="shared" si="93"/>
        <v>26</v>
      </c>
      <c r="K608" s="1" t="str">
        <f t="shared" si="94"/>
        <v/>
      </c>
      <c r="L608" s="1" t="str">
        <f t="shared" si="95"/>
        <v/>
      </c>
      <c r="M608" s="1" t="str">
        <f t="shared" si="96"/>
        <v/>
      </c>
      <c r="N608" s="1" t="str">
        <f t="shared" si="97"/>
        <v/>
      </c>
      <c r="O608" s="1">
        <f t="shared" si="98"/>
        <v>0</v>
      </c>
    </row>
    <row r="609" spans="5:15" x14ac:dyDescent="0.2">
      <c r="E609" s="40">
        <f t="shared" si="99"/>
        <v>60.700000000000593</v>
      </c>
      <c r="F609" s="17">
        <f t="shared" si="90"/>
        <v>2000.0000008831432</v>
      </c>
      <c r="H609" s="47" t="b">
        <f t="shared" si="91"/>
        <v>0</v>
      </c>
      <c r="I609" s="47">
        <f t="shared" si="92"/>
        <v>25</v>
      </c>
      <c r="J609" s="47">
        <f t="shared" si="93"/>
        <v>26</v>
      </c>
      <c r="K609" s="1" t="str">
        <f t="shared" si="94"/>
        <v/>
      </c>
      <c r="L609" s="1" t="str">
        <f t="shared" si="95"/>
        <v/>
      </c>
      <c r="M609" s="1" t="str">
        <f t="shared" si="96"/>
        <v/>
      </c>
      <c r="N609" s="1" t="str">
        <f t="shared" si="97"/>
        <v/>
      </c>
      <c r="O609" s="1">
        <f t="shared" si="98"/>
        <v>0</v>
      </c>
    </row>
    <row r="610" spans="5:15" x14ac:dyDescent="0.2">
      <c r="E610" s="40">
        <f t="shared" si="99"/>
        <v>60.800000000000594</v>
      </c>
      <c r="F610" s="17">
        <f t="shared" si="90"/>
        <v>2000.0000008831432</v>
      </c>
      <c r="H610" s="47" t="b">
        <f t="shared" si="91"/>
        <v>0</v>
      </c>
      <c r="I610" s="47">
        <f t="shared" si="92"/>
        <v>25</v>
      </c>
      <c r="J610" s="47">
        <f t="shared" si="93"/>
        <v>26</v>
      </c>
      <c r="K610" s="1" t="str">
        <f t="shared" si="94"/>
        <v/>
      </c>
      <c r="L610" s="1" t="str">
        <f t="shared" si="95"/>
        <v/>
      </c>
      <c r="M610" s="1" t="str">
        <f t="shared" si="96"/>
        <v/>
      </c>
      <c r="N610" s="1" t="str">
        <f t="shared" si="97"/>
        <v/>
      </c>
      <c r="O610" s="1">
        <f t="shared" si="98"/>
        <v>0</v>
      </c>
    </row>
    <row r="611" spans="5:15" x14ac:dyDescent="0.2">
      <c r="E611" s="40">
        <f t="shared" si="99"/>
        <v>60.900000000000595</v>
      </c>
      <c r="F611" s="17">
        <f t="shared" si="90"/>
        <v>2000.0000008831432</v>
      </c>
      <c r="H611" s="47" t="b">
        <f t="shared" si="91"/>
        <v>0</v>
      </c>
      <c r="I611" s="47">
        <f t="shared" si="92"/>
        <v>25</v>
      </c>
      <c r="J611" s="47">
        <f t="shared" si="93"/>
        <v>26</v>
      </c>
      <c r="K611" s="1" t="str">
        <f t="shared" si="94"/>
        <v/>
      </c>
      <c r="L611" s="1" t="str">
        <f t="shared" si="95"/>
        <v/>
      </c>
      <c r="M611" s="1" t="str">
        <f t="shared" si="96"/>
        <v/>
      </c>
      <c r="N611" s="1" t="str">
        <f t="shared" si="97"/>
        <v/>
      </c>
      <c r="O611" s="1">
        <f t="shared" si="98"/>
        <v>0</v>
      </c>
    </row>
    <row r="612" spans="5:15" x14ac:dyDescent="0.2">
      <c r="E612" s="40">
        <f t="shared" si="99"/>
        <v>61.000000000000597</v>
      </c>
      <c r="F612" s="17">
        <f t="shared" si="90"/>
        <v>2000.0000008831432</v>
      </c>
      <c r="H612" s="47" t="b">
        <f t="shared" si="91"/>
        <v>0</v>
      </c>
      <c r="I612" s="47">
        <f t="shared" si="92"/>
        <v>25</v>
      </c>
      <c r="J612" s="47">
        <f t="shared" si="93"/>
        <v>26</v>
      </c>
      <c r="K612" s="1" t="str">
        <f t="shared" si="94"/>
        <v/>
      </c>
      <c r="L612" s="1" t="str">
        <f t="shared" si="95"/>
        <v/>
      </c>
      <c r="M612" s="1" t="str">
        <f t="shared" si="96"/>
        <v/>
      </c>
      <c r="N612" s="1" t="str">
        <f t="shared" si="97"/>
        <v/>
      </c>
      <c r="O612" s="1">
        <f t="shared" si="98"/>
        <v>0</v>
      </c>
    </row>
    <row r="613" spans="5:15" x14ac:dyDescent="0.2">
      <c r="E613" s="40">
        <f t="shared" si="99"/>
        <v>61.100000000000598</v>
      </c>
      <c r="F613" s="17">
        <f t="shared" si="90"/>
        <v>2000.0000008831432</v>
      </c>
      <c r="H613" s="47" t="b">
        <f t="shared" si="91"/>
        <v>0</v>
      </c>
      <c r="I613" s="47">
        <f t="shared" si="92"/>
        <v>25</v>
      </c>
      <c r="J613" s="47">
        <f t="shared" si="93"/>
        <v>26</v>
      </c>
      <c r="K613" s="1" t="str">
        <f t="shared" si="94"/>
        <v/>
      </c>
      <c r="L613" s="1" t="str">
        <f t="shared" si="95"/>
        <v/>
      </c>
      <c r="M613" s="1" t="str">
        <f t="shared" si="96"/>
        <v/>
      </c>
      <c r="N613" s="1" t="str">
        <f t="shared" si="97"/>
        <v/>
      </c>
      <c r="O613" s="1">
        <f t="shared" si="98"/>
        <v>0</v>
      </c>
    </row>
    <row r="614" spans="5:15" x14ac:dyDescent="0.2">
      <c r="E614" s="40">
        <f t="shared" si="99"/>
        <v>61.2000000000006</v>
      </c>
      <c r="F614" s="17">
        <f t="shared" si="90"/>
        <v>2000.0000008831432</v>
      </c>
      <c r="H614" s="47" t="b">
        <f t="shared" si="91"/>
        <v>0</v>
      </c>
      <c r="I614" s="47">
        <f t="shared" si="92"/>
        <v>25</v>
      </c>
      <c r="J614" s="47">
        <f t="shared" si="93"/>
        <v>26</v>
      </c>
      <c r="K614" s="1" t="str">
        <f t="shared" si="94"/>
        <v/>
      </c>
      <c r="L614" s="1" t="str">
        <f t="shared" si="95"/>
        <v/>
      </c>
      <c r="M614" s="1" t="str">
        <f t="shared" si="96"/>
        <v/>
      </c>
      <c r="N614" s="1" t="str">
        <f t="shared" si="97"/>
        <v/>
      </c>
      <c r="O614" s="1">
        <f t="shared" si="98"/>
        <v>0</v>
      </c>
    </row>
    <row r="615" spans="5:15" x14ac:dyDescent="0.2">
      <c r="E615" s="40">
        <f t="shared" si="99"/>
        <v>61.300000000000601</v>
      </c>
      <c r="F615" s="17">
        <f t="shared" si="90"/>
        <v>2000.0000008831432</v>
      </c>
      <c r="H615" s="47" t="b">
        <f t="shared" si="91"/>
        <v>0</v>
      </c>
      <c r="I615" s="47">
        <f t="shared" si="92"/>
        <v>25</v>
      </c>
      <c r="J615" s="47">
        <f t="shared" si="93"/>
        <v>26</v>
      </c>
      <c r="K615" s="1" t="str">
        <f t="shared" si="94"/>
        <v/>
      </c>
      <c r="L615" s="1" t="str">
        <f t="shared" si="95"/>
        <v/>
      </c>
      <c r="M615" s="1" t="str">
        <f t="shared" si="96"/>
        <v/>
      </c>
      <c r="N615" s="1" t="str">
        <f t="shared" si="97"/>
        <v/>
      </c>
      <c r="O615" s="1">
        <f t="shared" si="98"/>
        <v>0</v>
      </c>
    </row>
    <row r="616" spans="5:15" x14ac:dyDescent="0.2">
      <c r="E616" s="40">
        <f t="shared" si="99"/>
        <v>61.400000000000603</v>
      </c>
      <c r="F616" s="17">
        <f t="shared" si="90"/>
        <v>2000.0000008831432</v>
      </c>
      <c r="H616" s="47" t="b">
        <f t="shared" si="91"/>
        <v>0</v>
      </c>
      <c r="I616" s="47">
        <f t="shared" si="92"/>
        <v>25</v>
      </c>
      <c r="J616" s="47">
        <f t="shared" si="93"/>
        <v>26</v>
      </c>
      <c r="K616" s="1" t="str">
        <f t="shared" si="94"/>
        <v/>
      </c>
      <c r="L616" s="1" t="str">
        <f t="shared" si="95"/>
        <v/>
      </c>
      <c r="M616" s="1" t="str">
        <f t="shared" si="96"/>
        <v/>
      </c>
      <c r="N616" s="1" t="str">
        <f t="shared" si="97"/>
        <v/>
      </c>
      <c r="O616" s="1">
        <f t="shared" si="98"/>
        <v>0</v>
      </c>
    </row>
    <row r="617" spans="5:15" x14ac:dyDescent="0.2">
      <c r="E617" s="40">
        <f t="shared" si="99"/>
        <v>61.500000000000604</v>
      </c>
      <c r="F617" s="17">
        <f t="shared" si="90"/>
        <v>2000.0000008831432</v>
      </c>
      <c r="H617" s="47" t="b">
        <f t="shared" si="91"/>
        <v>0</v>
      </c>
      <c r="I617" s="47">
        <f t="shared" si="92"/>
        <v>25</v>
      </c>
      <c r="J617" s="47">
        <f t="shared" si="93"/>
        <v>26</v>
      </c>
      <c r="K617" s="1" t="str">
        <f t="shared" si="94"/>
        <v/>
      </c>
      <c r="L617" s="1" t="str">
        <f t="shared" si="95"/>
        <v/>
      </c>
      <c r="M617" s="1" t="str">
        <f t="shared" si="96"/>
        <v/>
      </c>
      <c r="N617" s="1" t="str">
        <f t="shared" si="97"/>
        <v/>
      </c>
      <c r="O617" s="1">
        <f t="shared" si="98"/>
        <v>0</v>
      </c>
    </row>
    <row r="618" spans="5:15" x14ac:dyDescent="0.2">
      <c r="E618" s="40">
        <f t="shared" si="99"/>
        <v>61.600000000000605</v>
      </c>
      <c r="F618" s="17">
        <f t="shared" si="90"/>
        <v>2000.0000008831432</v>
      </c>
      <c r="H618" s="47" t="b">
        <f t="shared" si="91"/>
        <v>0</v>
      </c>
      <c r="I618" s="47">
        <f t="shared" si="92"/>
        <v>25</v>
      </c>
      <c r="J618" s="47">
        <f t="shared" si="93"/>
        <v>26</v>
      </c>
      <c r="K618" s="1" t="str">
        <f t="shared" si="94"/>
        <v/>
      </c>
      <c r="L618" s="1" t="str">
        <f t="shared" si="95"/>
        <v/>
      </c>
      <c r="M618" s="1" t="str">
        <f t="shared" si="96"/>
        <v/>
      </c>
      <c r="N618" s="1" t="str">
        <f t="shared" si="97"/>
        <v/>
      </c>
      <c r="O618" s="1">
        <f t="shared" si="98"/>
        <v>0</v>
      </c>
    </row>
    <row r="619" spans="5:15" x14ac:dyDescent="0.2">
      <c r="E619" s="40">
        <f t="shared" si="99"/>
        <v>61.700000000000607</v>
      </c>
      <c r="F619" s="17">
        <f t="shared" si="90"/>
        <v>2000.0000008831432</v>
      </c>
      <c r="H619" s="47" t="b">
        <f t="shared" si="91"/>
        <v>0</v>
      </c>
      <c r="I619" s="47">
        <f t="shared" si="92"/>
        <v>25</v>
      </c>
      <c r="J619" s="47">
        <f t="shared" si="93"/>
        <v>26</v>
      </c>
      <c r="K619" s="1" t="str">
        <f t="shared" si="94"/>
        <v/>
      </c>
      <c r="L619" s="1" t="str">
        <f t="shared" si="95"/>
        <v/>
      </c>
      <c r="M619" s="1" t="str">
        <f t="shared" si="96"/>
        <v/>
      </c>
      <c r="N619" s="1" t="str">
        <f t="shared" si="97"/>
        <v/>
      </c>
      <c r="O619" s="1">
        <f t="shared" si="98"/>
        <v>0</v>
      </c>
    </row>
    <row r="620" spans="5:15" x14ac:dyDescent="0.2">
      <c r="E620" s="40">
        <f t="shared" si="99"/>
        <v>61.800000000000608</v>
      </c>
      <c r="F620" s="17">
        <f t="shared" si="90"/>
        <v>2000.0000008831432</v>
      </c>
      <c r="H620" s="47" t="b">
        <f t="shared" si="91"/>
        <v>0</v>
      </c>
      <c r="I620" s="47">
        <f t="shared" si="92"/>
        <v>25</v>
      </c>
      <c r="J620" s="47">
        <f t="shared" si="93"/>
        <v>26</v>
      </c>
      <c r="K620" s="1" t="str">
        <f t="shared" si="94"/>
        <v/>
      </c>
      <c r="L620" s="1" t="str">
        <f t="shared" si="95"/>
        <v/>
      </c>
      <c r="M620" s="1" t="str">
        <f t="shared" si="96"/>
        <v/>
      </c>
      <c r="N620" s="1" t="str">
        <f t="shared" si="97"/>
        <v/>
      </c>
      <c r="O620" s="1">
        <f t="shared" si="98"/>
        <v>0</v>
      </c>
    </row>
    <row r="621" spans="5:15" x14ac:dyDescent="0.2">
      <c r="E621" s="40">
        <f t="shared" si="99"/>
        <v>61.90000000000061</v>
      </c>
      <c r="F621" s="17">
        <f t="shared" si="90"/>
        <v>2000.0000008831432</v>
      </c>
      <c r="H621" s="47" t="b">
        <f t="shared" si="91"/>
        <v>0</v>
      </c>
      <c r="I621" s="47">
        <f t="shared" si="92"/>
        <v>25</v>
      </c>
      <c r="J621" s="47">
        <f t="shared" si="93"/>
        <v>26</v>
      </c>
      <c r="K621" s="1" t="str">
        <f t="shared" si="94"/>
        <v/>
      </c>
      <c r="L621" s="1" t="str">
        <f t="shared" si="95"/>
        <v/>
      </c>
      <c r="M621" s="1" t="str">
        <f t="shared" si="96"/>
        <v/>
      </c>
      <c r="N621" s="1" t="str">
        <f t="shared" si="97"/>
        <v/>
      </c>
      <c r="O621" s="1">
        <f t="shared" si="98"/>
        <v>0</v>
      </c>
    </row>
    <row r="622" spans="5:15" x14ac:dyDescent="0.2">
      <c r="E622" s="40">
        <f t="shared" si="99"/>
        <v>62.000000000000611</v>
      </c>
      <c r="F622" s="17">
        <f t="shared" si="90"/>
        <v>2000.0000008831432</v>
      </c>
      <c r="H622" s="47" t="b">
        <f t="shared" si="91"/>
        <v>0</v>
      </c>
      <c r="I622" s="47">
        <f t="shared" si="92"/>
        <v>25</v>
      </c>
      <c r="J622" s="47">
        <f t="shared" si="93"/>
        <v>26</v>
      </c>
      <c r="K622" s="1" t="str">
        <f t="shared" si="94"/>
        <v/>
      </c>
      <c r="L622" s="1" t="str">
        <f t="shared" si="95"/>
        <v/>
      </c>
      <c r="M622" s="1" t="str">
        <f t="shared" si="96"/>
        <v/>
      </c>
      <c r="N622" s="1" t="str">
        <f t="shared" si="97"/>
        <v/>
      </c>
      <c r="O622" s="1">
        <f t="shared" si="98"/>
        <v>0</v>
      </c>
    </row>
    <row r="623" spans="5:15" x14ac:dyDescent="0.2">
      <c r="E623" s="40">
        <f t="shared" si="99"/>
        <v>62.100000000000612</v>
      </c>
      <c r="F623" s="17">
        <f t="shared" si="90"/>
        <v>2000.0000008831432</v>
      </c>
      <c r="H623" s="47" t="b">
        <f t="shared" si="91"/>
        <v>0</v>
      </c>
      <c r="I623" s="47">
        <f t="shared" si="92"/>
        <v>25</v>
      </c>
      <c r="J623" s="47">
        <f t="shared" si="93"/>
        <v>26</v>
      </c>
      <c r="K623" s="1" t="str">
        <f t="shared" si="94"/>
        <v/>
      </c>
      <c r="L623" s="1" t="str">
        <f t="shared" si="95"/>
        <v/>
      </c>
      <c r="M623" s="1" t="str">
        <f t="shared" si="96"/>
        <v/>
      </c>
      <c r="N623" s="1" t="str">
        <f t="shared" si="97"/>
        <v/>
      </c>
      <c r="O623" s="1">
        <f t="shared" si="98"/>
        <v>0</v>
      </c>
    </row>
    <row r="624" spans="5:15" x14ac:dyDescent="0.2">
      <c r="E624" s="40">
        <f t="shared" si="99"/>
        <v>62.200000000000614</v>
      </c>
      <c r="F624" s="17">
        <f t="shared" si="90"/>
        <v>2000.0000008831432</v>
      </c>
      <c r="H624" s="47" t="b">
        <f t="shared" si="91"/>
        <v>0</v>
      </c>
      <c r="I624" s="47">
        <f t="shared" si="92"/>
        <v>25</v>
      </c>
      <c r="J624" s="47">
        <f t="shared" si="93"/>
        <v>26</v>
      </c>
      <c r="K624" s="1" t="str">
        <f t="shared" si="94"/>
        <v/>
      </c>
      <c r="L624" s="1" t="str">
        <f t="shared" si="95"/>
        <v/>
      </c>
      <c r="M624" s="1" t="str">
        <f t="shared" si="96"/>
        <v/>
      </c>
      <c r="N624" s="1" t="str">
        <f t="shared" si="97"/>
        <v/>
      </c>
      <c r="O624" s="1">
        <f t="shared" si="98"/>
        <v>0</v>
      </c>
    </row>
    <row r="625" spans="5:15" x14ac:dyDescent="0.2">
      <c r="E625" s="40">
        <f t="shared" si="99"/>
        <v>62.300000000000615</v>
      </c>
      <c r="F625" s="17">
        <f t="shared" si="90"/>
        <v>2000.0000008831432</v>
      </c>
      <c r="H625" s="47" t="b">
        <f t="shared" si="91"/>
        <v>0</v>
      </c>
      <c r="I625" s="47">
        <f t="shared" si="92"/>
        <v>25</v>
      </c>
      <c r="J625" s="47">
        <f t="shared" si="93"/>
        <v>26</v>
      </c>
      <c r="K625" s="1" t="str">
        <f t="shared" si="94"/>
        <v/>
      </c>
      <c r="L625" s="1" t="str">
        <f t="shared" si="95"/>
        <v/>
      </c>
      <c r="M625" s="1" t="str">
        <f t="shared" si="96"/>
        <v/>
      </c>
      <c r="N625" s="1" t="str">
        <f t="shared" si="97"/>
        <v/>
      </c>
      <c r="O625" s="1">
        <f t="shared" si="98"/>
        <v>0</v>
      </c>
    </row>
    <row r="626" spans="5:15" x14ac:dyDescent="0.2">
      <c r="E626" s="40">
        <f t="shared" si="99"/>
        <v>62.400000000000617</v>
      </c>
      <c r="F626" s="17">
        <f t="shared" si="90"/>
        <v>2000.0000008831432</v>
      </c>
      <c r="H626" s="47" t="b">
        <f t="shared" si="91"/>
        <v>0</v>
      </c>
      <c r="I626" s="47">
        <f t="shared" si="92"/>
        <v>25</v>
      </c>
      <c r="J626" s="47">
        <f t="shared" si="93"/>
        <v>26</v>
      </c>
      <c r="K626" s="1" t="str">
        <f t="shared" si="94"/>
        <v/>
      </c>
      <c r="L626" s="1" t="str">
        <f t="shared" si="95"/>
        <v/>
      </c>
      <c r="M626" s="1" t="str">
        <f t="shared" si="96"/>
        <v/>
      </c>
      <c r="N626" s="1" t="str">
        <f t="shared" si="97"/>
        <v/>
      </c>
      <c r="O626" s="1">
        <f t="shared" si="98"/>
        <v>0</v>
      </c>
    </row>
    <row r="627" spans="5:15" x14ac:dyDescent="0.2">
      <c r="E627" s="40">
        <f t="shared" si="99"/>
        <v>62.500000000000618</v>
      </c>
      <c r="F627" s="17">
        <f t="shared" si="90"/>
        <v>2000.0000008831432</v>
      </c>
      <c r="H627" s="47" t="b">
        <f t="shared" si="91"/>
        <v>0</v>
      </c>
      <c r="I627" s="47">
        <f t="shared" si="92"/>
        <v>25</v>
      </c>
      <c r="J627" s="47">
        <f t="shared" si="93"/>
        <v>26</v>
      </c>
      <c r="K627" s="1" t="str">
        <f t="shared" si="94"/>
        <v/>
      </c>
      <c r="L627" s="1" t="str">
        <f t="shared" si="95"/>
        <v/>
      </c>
      <c r="M627" s="1" t="str">
        <f t="shared" si="96"/>
        <v/>
      </c>
      <c r="N627" s="1" t="str">
        <f t="shared" si="97"/>
        <v/>
      </c>
      <c r="O627" s="1">
        <f t="shared" si="98"/>
        <v>0</v>
      </c>
    </row>
    <row r="628" spans="5:15" x14ac:dyDescent="0.2">
      <c r="E628" s="40">
        <f t="shared" si="99"/>
        <v>62.60000000000062</v>
      </c>
      <c r="F628" s="17">
        <f t="shared" si="90"/>
        <v>2000.0000008831432</v>
      </c>
      <c r="H628" s="47" t="b">
        <f t="shared" si="91"/>
        <v>0</v>
      </c>
      <c r="I628" s="47">
        <f t="shared" si="92"/>
        <v>25</v>
      </c>
      <c r="J628" s="47">
        <f t="shared" si="93"/>
        <v>26</v>
      </c>
      <c r="K628" s="1" t="str">
        <f t="shared" si="94"/>
        <v/>
      </c>
      <c r="L628" s="1" t="str">
        <f t="shared" si="95"/>
        <v/>
      </c>
      <c r="M628" s="1" t="str">
        <f t="shared" si="96"/>
        <v/>
      </c>
      <c r="N628" s="1" t="str">
        <f t="shared" si="97"/>
        <v/>
      </c>
      <c r="O628" s="1">
        <f t="shared" si="98"/>
        <v>0</v>
      </c>
    </row>
    <row r="629" spans="5:15" x14ac:dyDescent="0.2">
      <c r="E629" s="40">
        <f t="shared" si="99"/>
        <v>62.700000000000621</v>
      </c>
      <c r="F629" s="17">
        <f t="shared" si="90"/>
        <v>2000.0000008831432</v>
      </c>
      <c r="H629" s="47" t="b">
        <f t="shared" si="91"/>
        <v>0</v>
      </c>
      <c r="I629" s="47">
        <f t="shared" si="92"/>
        <v>25</v>
      </c>
      <c r="J629" s="47">
        <f t="shared" si="93"/>
        <v>26</v>
      </c>
      <c r="K629" s="1" t="str">
        <f t="shared" si="94"/>
        <v/>
      </c>
      <c r="L629" s="1" t="str">
        <f t="shared" si="95"/>
        <v/>
      </c>
      <c r="M629" s="1" t="str">
        <f t="shared" si="96"/>
        <v/>
      </c>
      <c r="N629" s="1" t="str">
        <f t="shared" si="97"/>
        <v/>
      </c>
      <c r="O629" s="1">
        <f t="shared" si="98"/>
        <v>0</v>
      </c>
    </row>
    <row r="630" spans="5:15" x14ac:dyDescent="0.2">
      <c r="E630" s="40">
        <f t="shared" si="99"/>
        <v>62.800000000000622</v>
      </c>
      <c r="F630" s="17">
        <f t="shared" si="90"/>
        <v>2000.0000008831432</v>
      </c>
      <c r="H630" s="47" t="b">
        <f t="shared" si="91"/>
        <v>0</v>
      </c>
      <c r="I630" s="47">
        <f t="shared" si="92"/>
        <v>25</v>
      </c>
      <c r="J630" s="47">
        <f t="shared" si="93"/>
        <v>26</v>
      </c>
      <c r="K630" s="1" t="str">
        <f t="shared" si="94"/>
        <v/>
      </c>
      <c r="L630" s="1" t="str">
        <f t="shared" si="95"/>
        <v/>
      </c>
      <c r="M630" s="1" t="str">
        <f t="shared" si="96"/>
        <v/>
      </c>
      <c r="N630" s="1" t="str">
        <f t="shared" si="97"/>
        <v/>
      </c>
      <c r="O630" s="1">
        <f t="shared" si="98"/>
        <v>0</v>
      </c>
    </row>
    <row r="631" spans="5:15" x14ac:dyDescent="0.2">
      <c r="E631" s="40">
        <f t="shared" si="99"/>
        <v>62.900000000000624</v>
      </c>
      <c r="F631" s="17">
        <f t="shared" si="90"/>
        <v>2000.0000008831432</v>
      </c>
      <c r="H631" s="47" t="b">
        <f t="shared" si="91"/>
        <v>0</v>
      </c>
      <c r="I631" s="47">
        <f t="shared" si="92"/>
        <v>25</v>
      </c>
      <c r="J631" s="47">
        <f t="shared" si="93"/>
        <v>26</v>
      </c>
      <c r="K631" s="1" t="str">
        <f t="shared" si="94"/>
        <v/>
      </c>
      <c r="L631" s="1" t="str">
        <f t="shared" si="95"/>
        <v/>
      </c>
      <c r="M631" s="1" t="str">
        <f t="shared" si="96"/>
        <v/>
      </c>
      <c r="N631" s="1" t="str">
        <f t="shared" si="97"/>
        <v/>
      </c>
      <c r="O631" s="1">
        <f t="shared" si="98"/>
        <v>0</v>
      </c>
    </row>
    <row r="632" spans="5:15" x14ac:dyDescent="0.2">
      <c r="E632" s="40">
        <f t="shared" si="99"/>
        <v>63.000000000000625</v>
      </c>
      <c r="F632" s="17">
        <f t="shared" si="90"/>
        <v>2000.0000008831432</v>
      </c>
      <c r="H632" s="47" t="b">
        <f t="shared" si="91"/>
        <v>0</v>
      </c>
      <c r="I632" s="47">
        <f t="shared" si="92"/>
        <v>25</v>
      </c>
      <c r="J632" s="47">
        <f t="shared" si="93"/>
        <v>26</v>
      </c>
      <c r="K632" s="1" t="str">
        <f t="shared" si="94"/>
        <v/>
      </c>
      <c r="L632" s="1" t="str">
        <f t="shared" si="95"/>
        <v/>
      </c>
      <c r="M632" s="1" t="str">
        <f t="shared" si="96"/>
        <v/>
      </c>
      <c r="N632" s="1" t="str">
        <f t="shared" si="97"/>
        <v/>
      </c>
      <c r="O632" s="1">
        <f t="shared" si="98"/>
        <v>0</v>
      </c>
    </row>
    <row r="633" spans="5:15" x14ac:dyDescent="0.2">
      <c r="E633" s="40">
        <f t="shared" si="99"/>
        <v>63.100000000000627</v>
      </c>
      <c r="F633" s="17">
        <f t="shared" si="90"/>
        <v>2000.0000008831432</v>
      </c>
      <c r="H633" s="47" t="b">
        <f t="shared" si="91"/>
        <v>0</v>
      </c>
      <c r="I633" s="47">
        <f t="shared" si="92"/>
        <v>25</v>
      </c>
      <c r="J633" s="47">
        <f t="shared" si="93"/>
        <v>26</v>
      </c>
      <c r="K633" s="1" t="str">
        <f t="shared" si="94"/>
        <v/>
      </c>
      <c r="L633" s="1" t="str">
        <f t="shared" si="95"/>
        <v/>
      </c>
      <c r="M633" s="1" t="str">
        <f t="shared" si="96"/>
        <v/>
      </c>
      <c r="N633" s="1" t="str">
        <f t="shared" si="97"/>
        <v/>
      </c>
      <c r="O633" s="1">
        <f t="shared" si="98"/>
        <v>0</v>
      </c>
    </row>
    <row r="634" spans="5:15" x14ac:dyDescent="0.2">
      <c r="E634" s="40">
        <f t="shared" si="99"/>
        <v>63.200000000000628</v>
      </c>
      <c r="F634" s="17">
        <f t="shared" si="90"/>
        <v>2000.0000008831432</v>
      </c>
      <c r="H634" s="47" t="b">
        <f t="shared" si="91"/>
        <v>0</v>
      </c>
      <c r="I634" s="47">
        <f t="shared" si="92"/>
        <v>25</v>
      </c>
      <c r="J634" s="47">
        <f t="shared" si="93"/>
        <v>26</v>
      </c>
      <c r="K634" s="1" t="str">
        <f t="shared" si="94"/>
        <v/>
      </c>
      <c r="L634" s="1" t="str">
        <f t="shared" si="95"/>
        <v/>
      </c>
      <c r="M634" s="1" t="str">
        <f t="shared" si="96"/>
        <v/>
      </c>
      <c r="N634" s="1" t="str">
        <f t="shared" si="97"/>
        <v/>
      </c>
      <c r="O634" s="1">
        <f t="shared" si="98"/>
        <v>0</v>
      </c>
    </row>
    <row r="635" spans="5:15" x14ac:dyDescent="0.2">
      <c r="E635" s="40">
        <f t="shared" si="99"/>
        <v>63.30000000000063</v>
      </c>
      <c r="F635" s="17">
        <f t="shared" si="90"/>
        <v>2000.0000008831432</v>
      </c>
      <c r="H635" s="47" t="b">
        <f t="shared" si="91"/>
        <v>0</v>
      </c>
      <c r="I635" s="47">
        <f t="shared" si="92"/>
        <v>25</v>
      </c>
      <c r="J635" s="47">
        <f t="shared" si="93"/>
        <v>26</v>
      </c>
      <c r="K635" s="1" t="str">
        <f t="shared" si="94"/>
        <v/>
      </c>
      <c r="L635" s="1" t="str">
        <f t="shared" si="95"/>
        <v/>
      </c>
      <c r="M635" s="1" t="str">
        <f t="shared" si="96"/>
        <v/>
      </c>
      <c r="N635" s="1" t="str">
        <f t="shared" si="97"/>
        <v/>
      </c>
      <c r="O635" s="1">
        <f t="shared" si="98"/>
        <v>0</v>
      </c>
    </row>
    <row r="636" spans="5:15" x14ac:dyDescent="0.2">
      <c r="E636" s="40">
        <f t="shared" si="99"/>
        <v>63.400000000000631</v>
      </c>
      <c r="F636" s="17">
        <f t="shared" ref="F636:F699" si="100">IF(E636&gt;$C$29,$C$30,IF(H636,M636+(E636-K636)*O636,0))</f>
        <v>2000.0000008831432</v>
      </c>
      <c r="H636" s="47" t="b">
        <f t="shared" ref="H636:H699" si="101">AND(E636&gt;=$C$28,E636&lt;=$C$29)</f>
        <v>0</v>
      </c>
      <c r="I636" s="47">
        <f t="shared" ref="I636:I699" si="102">COUNTIF($B$2:$B$26,"&lt;="&amp;E636)</f>
        <v>25</v>
      </c>
      <c r="J636" s="47">
        <f t="shared" ref="J636:J699" si="103">I636+1</f>
        <v>26</v>
      </c>
      <c r="K636" s="1" t="str">
        <f t="shared" ref="K636:K699" si="104">IF(H636,INDEX($B$2:$B$26,I636),"")</f>
        <v/>
      </c>
      <c r="L636" s="1" t="str">
        <f t="shared" ref="L636:L699" si="105">IF(H636,INDEX($B$2:$B$26,J636),"")</f>
        <v/>
      </c>
      <c r="M636" s="1" t="str">
        <f t="shared" ref="M636:M699" si="106">IF(H636,INDEX($C$2:$C$26,I636),"")</f>
        <v/>
      </c>
      <c r="N636" s="1" t="str">
        <f t="shared" ref="N636:N699" si="107">IF(H636,INDEX($C$2:$C$26,J636),"")</f>
        <v/>
      </c>
      <c r="O636" s="1">
        <f t="shared" ref="O636:O699" si="108">IF(K636&lt;&gt;L636,(N636-M636)/(L636-K636),0)</f>
        <v>0</v>
      </c>
    </row>
    <row r="637" spans="5:15" x14ac:dyDescent="0.2">
      <c r="E637" s="40">
        <f t="shared" si="99"/>
        <v>63.500000000000632</v>
      </c>
      <c r="F637" s="17">
        <f t="shared" si="100"/>
        <v>2000.0000008831432</v>
      </c>
      <c r="H637" s="47" t="b">
        <f t="shared" si="101"/>
        <v>0</v>
      </c>
      <c r="I637" s="47">
        <f t="shared" si="102"/>
        <v>25</v>
      </c>
      <c r="J637" s="47">
        <f t="shared" si="103"/>
        <v>26</v>
      </c>
      <c r="K637" s="1" t="str">
        <f t="shared" si="104"/>
        <v/>
      </c>
      <c r="L637" s="1" t="str">
        <f t="shared" si="105"/>
        <v/>
      </c>
      <c r="M637" s="1" t="str">
        <f t="shared" si="106"/>
        <v/>
      </c>
      <c r="N637" s="1" t="str">
        <f t="shared" si="107"/>
        <v/>
      </c>
      <c r="O637" s="1">
        <f t="shared" si="108"/>
        <v>0</v>
      </c>
    </row>
    <row r="638" spans="5:15" x14ac:dyDescent="0.2">
      <c r="E638" s="40">
        <f t="shared" si="99"/>
        <v>63.600000000000634</v>
      </c>
      <c r="F638" s="17">
        <f t="shared" si="100"/>
        <v>2000.0000008831432</v>
      </c>
      <c r="H638" s="47" t="b">
        <f t="shared" si="101"/>
        <v>0</v>
      </c>
      <c r="I638" s="47">
        <f t="shared" si="102"/>
        <v>25</v>
      </c>
      <c r="J638" s="47">
        <f t="shared" si="103"/>
        <v>26</v>
      </c>
      <c r="K638" s="1" t="str">
        <f t="shared" si="104"/>
        <v/>
      </c>
      <c r="L638" s="1" t="str">
        <f t="shared" si="105"/>
        <v/>
      </c>
      <c r="M638" s="1" t="str">
        <f t="shared" si="106"/>
        <v/>
      </c>
      <c r="N638" s="1" t="str">
        <f t="shared" si="107"/>
        <v/>
      </c>
      <c r="O638" s="1">
        <f t="shared" si="108"/>
        <v>0</v>
      </c>
    </row>
    <row r="639" spans="5:15" x14ac:dyDescent="0.2">
      <c r="E639" s="40">
        <f t="shared" si="99"/>
        <v>63.700000000000635</v>
      </c>
      <c r="F639" s="17">
        <f t="shared" si="100"/>
        <v>2000.0000008831432</v>
      </c>
      <c r="H639" s="47" t="b">
        <f t="shared" si="101"/>
        <v>0</v>
      </c>
      <c r="I639" s="47">
        <f t="shared" si="102"/>
        <v>25</v>
      </c>
      <c r="J639" s="47">
        <f t="shared" si="103"/>
        <v>26</v>
      </c>
      <c r="K639" s="1" t="str">
        <f t="shared" si="104"/>
        <v/>
      </c>
      <c r="L639" s="1" t="str">
        <f t="shared" si="105"/>
        <v/>
      </c>
      <c r="M639" s="1" t="str">
        <f t="shared" si="106"/>
        <v/>
      </c>
      <c r="N639" s="1" t="str">
        <f t="shared" si="107"/>
        <v/>
      </c>
      <c r="O639" s="1">
        <f t="shared" si="108"/>
        <v>0</v>
      </c>
    </row>
    <row r="640" spans="5:15" x14ac:dyDescent="0.2">
      <c r="E640" s="40">
        <f t="shared" si="99"/>
        <v>63.800000000000637</v>
      </c>
      <c r="F640" s="17">
        <f t="shared" si="100"/>
        <v>2000.0000008831432</v>
      </c>
      <c r="H640" s="47" t="b">
        <f t="shared" si="101"/>
        <v>0</v>
      </c>
      <c r="I640" s="47">
        <f t="shared" si="102"/>
        <v>25</v>
      </c>
      <c r="J640" s="47">
        <f t="shared" si="103"/>
        <v>26</v>
      </c>
      <c r="K640" s="1" t="str">
        <f t="shared" si="104"/>
        <v/>
      </c>
      <c r="L640" s="1" t="str">
        <f t="shared" si="105"/>
        <v/>
      </c>
      <c r="M640" s="1" t="str">
        <f t="shared" si="106"/>
        <v/>
      </c>
      <c r="N640" s="1" t="str">
        <f t="shared" si="107"/>
        <v/>
      </c>
      <c r="O640" s="1">
        <f t="shared" si="108"/>
        <v>0</v>
      </c>
    </row>
    <row r="641" spans="5:15" x14ac:dyDescent="0.2">
      <c r="E641" s="40">
        <f t="shared" si="99"/>
        <v>63.900000000000638</v>
      </c>
      <c r="F641" s="17">
        <f t="shared" si="100"/>
        <v>2000.0000008831432</v>
      </c>
      <c r="H641" s="47" t="b">
        <f t="shared" si="101"/>
        <v>0</v>
      </c>
      <c r="I641" s="47">
        <f t="shared" si="102"/>
        <v>25</v>
      </c>
      <c r="J641" s="47">
        <f t="shared" si="103"/>
        <v>26</v>
      </c>
      <c r="K641" s="1" t="str">
        <f t="shared" si="104"/>
        <v/>
      </c>
      <c r="L641" s="1" t="str">
        <f t="shared" si="105"/>
        <v/>
      </c>
      <c r="M641" s="1" t="str">
        <f t="shared" si="106"/>
        <v/>
      </c>
      <c r="N641" s="1" t="str">
        <f t="shared" si="107"/>
        <v/>
      </c>
      <c r="O641" s="1">
        <f t="shared" si="108"/>
        <v>0</v>
      </c>
    </row>
    <row r="642" spans="5:15" x14ac:dyDescent="0.2">
      <c r="E642" s="40">
        <f t="shared" si="99"/>
        <v>64.000000000000639</v>
      </c>
      <c r="F642" s="17">
        <f t="shared" si="100"/>
        <v>2000.0000008831432</v>
      </c>
      <c r="H642" s="47" t="b">
        <f t="shared" si="101"/>
        <v>0</v>
      </c>
      <c r="I642" s="47">
        <f t="shared" si="102"/>
        <v>25</v>
      </c>
      <c r="J642" s="47">
        <f t="shared" si="103"/>
        <v>26</v>
      </c>
      <c r="K642" s="1" t="str">
        <f t="shared" si="104"/>
        <v/>
      </c>
      <c r="L642" s="1" t="str">
        <f t="shared" si="105"/>
        <v/>
      </c>
      <c r="M642" s="1" t="str">
        <f t="shared" si="106"/>
        <v/>
      </c>
      <c r="N642" s="1" t="str">
        <f t="shared" si="107"/>
        <v/>
      </c>
      <c r="O642" s="1">
        <f t="shared" si="108"/>
        <v>0</v>
      </c>
    </row>
    <row r="643" spans="5:15" x14ac:dyDescent="0.2">
      <c r="E643" s="40">
        <f t="shared" ref="E643:E706" si="109">E642+WindSpeedStep</f>
        <v>64.100000000000634</v>
      </c>
      <c r="F643" s="17">
        <f t="shared" si="100"/>
        <v>2000.0000008831432</v>
      </c>
      <c r="H643" s="47" t="b">
        <f t="shared" si="101"/>
        <v>0</v>
      </c>
      <c r="I643" s="47">
        <f t="shared" si="102"/>
        <v>25</v>
      </c>
      <c r="J643" s="47">
        <f t="shared" si="103"/>
        <v>26</v>
      </c>
      <c r="K643" s="1" t="str">
        <f t="shared" si="104"/>
        <v/>
      </c>
      <c r="L643" s="1" t="str">
        <f t="shared" si="105"/>
        <v/>
      </c>
      <c r="M643" s="1" t="str">
        <f t="shared" si="106"/>
        <v/>
      </c>
      <c r="N643" s="1" t="str">
        <f t="shared" si="107"/>
        <v/>
      </c>
      <c r="O643" s="1">
        <f t="shared" si="108"/>
        <v>0</v>
      </c>
    </row>
    <row r="644" spans="5:15" x14ac:dyDescent="0.2">
      <c r="E644" s="40">
        <f t="shared" si="109"/>
        <v>64.200000000000628</v>
      </c>
      <c r="F644" s="17">
        <f t="shared" si="100"/>
        <v>2000.0000008831432</v>
      </c>
      <c r="H644" s="47" t="b">
        <f t="shared" si="101"/>
        <v>0</v>
      </c>
      <c r="I644" s="47">
        <f t="shared" si="102"/>
        <v>25</v>
      </c>
      <c r="J644" s="47">
        <f t="shared" si="103"/>
        <v>26</v>
      </c>
      <c r="K644" s="1" t="str">
        <f t="shared" si="104"/>
        <v/>
      </c>
      <c r="L644" s="1" t="str">
        <f t="shared" si="105"/>
        <v/>
      </c>
      <c r="M644" s="1" t="str">
        <f t="shared" si="106"/>
        <v/>
      </c>
      <c r="N644" s="1" t="str">
        <f t="shared" si="107"/>
        <v/>
      </c>
      <c r="O644" s="1">
        <f t="shared" si="108"/>
        <v>0</v>
      </c>
    </row>
    <row r="645" spans="5:15" x14ac:dyDescent="0.2">
      <c r="E645" s="40">
        <f t="shared" si="109"/>
        <v>64.300000000000622</v>
      </c>
      <c r="F645" s="17">
        <f t="shared" si="100"/>
        <v>2000.0000008831432</v>
      </c>
      <c r="H645" s="47" t="b">
        <f t="shared" si="101"/>
        <v>0</v>
      </c>
      <c r="I645" s="47">
        <f t="shared" si="102"/>
        <v>25</v>
      </c>
      <c r="J645" s="47">
        <f t="shared" si="103"/>
        <v>26</v>
      </c>
      <c r="K645" s="1" t="str">
        <f t="shared" si="104"/>
        <v/>
      </c>
      <c r="L645" s="1" t="str">
        <f t="shared" si="105"/>
        <v/>
      </c>
      <c r="M645" s="1" t="str">
        <f t="shared" si="106"/>
        <v/>
      </c>
      <c r="N645" s="1" t="str">
        <f t="shared" si="107"/>
        <v/>
      </c>
      <c r="O645" s="1">
        <f t="shared" si="108"/>
        <v>0</v>
      </c>
    </row>
    <row r="646" spans="5:15" x14ac:dyDescent="0.2">
      <c r="E646" s="40">
        <f t="shared" si="109"/>
        <v>64.400000000000617</v>
      </c>
      <c r="F646" s="17">
        <f t="shared" si="100"/>
        <v>2000.0000008831432</v>
      </c>
      <c r="H646" s="47" t="b">
        <f t="shared" si="101"/>
        <v>0</v>
      </c>
      <c r="I646" s="47">
        <f t="shared" si="102"/>
        <v>25</v>
      </c>
      <c r="J646" s="47">
        <f t="shared" si="103"/>
        <v>26</v>
      </c>
      <c r="K646" s="1" t="str">
        <f t="shared" si="104"/>
        <v/>
      </c>
      <c r="L646" s="1" t="str">
        <f t="shared" si="105"/>
        <v/>
      </c>
      <c r="M646" s="1" t="str">
        <f t="shared" si="106"/>
        <v/>
      </c>
      <c r="N646" s="1" t="str">
        <f t="shared" si="107"/>
        <v/>
      </c>
      <c r="O646" s="1">
        <f t="shared" si="108"/>
        <v>0</v>
      </c>
    </row>
    <row r="647" spans="5:15" x14ac:dyDescent="0.2">
      <c r="E647" s="40">
        <f t="shared" si="109"/>
        <v>64.500000000000611</v>
      </c>
      <c r="F647" s="17">
        <f t="shared" si="100"/>
        <v>2000.0000008831432</v>
      </c>
      <c r="H647" s="47" t="b">
        <f t="shared" si="101"/>
        <v>0</v>
      </c>
      <c r="I647" s="47">
        <f t="shared" si="102"/>
        <v>25</v>
      </c>
      <c r="J647" s="47">
        <f t="shared" si="103"/>
        <v>26</v>
      </c>
      <c r="K647" s="1" t="str">
        <f t="shared" si="104"/>
        <v/>
      </c>
      <c r="L647" s="1" t="str">
        <f t="shared" si="105"/>
        <v/>
      </c>
      <c r="M647" s="1" t="str">
        <f t="shared" si="106"/>
        <v/>
      </c>
      <c r="N647" s="1" t="str">
        <f t="shared" si="107"/>
        <v/>
      </c>
      <c r="O647" s="1">
        <f t="shared" si="108"/>
        <v>0</v>
      </c>
    </row>
    <row r="648" spans="5:15" x14ac:dyDescent="0.2">
      <c r="E648" s="40">
        <f t="shared" si="109"/>
        <v>64.600000000000605</v>
      </c>
      <c r="F648" s="17">
        <f t="shared" si="100"/>
        <v>2000.0000008831432</v>
      </c>
      <c r="H648" s="47" t="b">
        <f t="shared" si="101"/>
        <v>0</v>
      </c>
      <c r="I648" s="47">
        <f t="shared" si="102"/>
        <v>25</v>
      </c>
      <c r="J648" s="47">
        <f t="shared" si="103"/>
        <v>26</v>
      </c>
      <c r="K648" s="1" t="str">
        <f t="shared" si="104"/>
        <v/>
      </c>
      <c r="L648" s="1" t="str">
        <f t="shared" si="105"/>
        <v/>
      </c>
      <c r="M648" s="1" t="str">
        <f t="shared" si="106"/>
        <v/>
      </c>
      <c r="N648" s="1" t="str">
        <f t="shared" si="107"/>
        <v/>
      </c>
      <c r="O648" s="1">
        <f t="shared" si="108"/>
        <v>0</v>
      </c>
    </row>
    <row r="649" spans="5:15" x14ac:dyDescent="0.2">
      <c r="E649" s="40">
        <f t="shared" si="109"/>
        <v>64.7000000000006</v>
      </c>
      <c r="F649" s="17">
        <f t="shared" si="100"/>
        <v>2000.0000008831432</v>
      </c>
      <c r="H649" s="47" t="b">
        <f t="shared" si="101"/>
        <v>0</v>
      </c>
      <c r="I649" s="47">
        <f t="shared" si="102"/>
        <v>25</v>
      </c>
      <c r="J649" s="47">
        <f t="shared" si="103"/>
        <v>26</v>
      </c>
      <c r="K649" s="1" t="str">
        <f t="shared" si="104"/>
        <v/>
      </c>
      <c r="L649" s="1" t="str">
        <f t="shared" si="105"/>
        <v/>
      </c>
      <c r="M649" s="1" t="str">
        <f t="shared" si="106"/>
        <v/>
      </c>
      <c r="N649" s="1" t="str">
        <f t="shared" si="107"/>
        <v/>
      </c>
      <c r="O649" s="1">
        <f t="shared" si="108"/>
        <v>0</v>
      </c>
    </row>
    <row r="650" spans="5:15" x14ac:dyDescent="0.2">
      <c r="E650" s="40">
        <f t="shared" si="109"/>
        <v>64.800000000000594</v>
      </c>
      <c r="F650" s="17">
        <f t="shared" si="100"/>
        <v>2000.0000008831432</v>
      </c>
      <c r="H650" s="47" t="b">
        <f t="shared" si="101"/>
        <v>0</v>
      </c>
      <c r="I650" s="47">
        <f t="shared" si="102"/>
        <v>25</v>
      </c>
      <c r="J650" s="47">
        <f t="shared" si="103"/>
        <v>26</v>
      </c>
      <c r="K650" s="1" t="str">
        <f t="shared" si="104"/>
        <v/>
      </c>
      <c r="L650" s="1" t="str">
        <f t="shared" si="105"/>
        <v/>
      </c>
      <c r="M650" s="1" t="str">
        <f t="shared" si="106"/>
        <v/>
      </c>
      <c r="N650" s="1" t="str">
        <f t="shared" si="107"/>
        <v/>
      </c>
      <c r="O650" s="1">
        <f t="shared" si="108"/>
        <v>0</v>
      </c>
    </row>
    <row r="651" spans="5:15" x14ac:dyDescent="0.2">
      <c r="E651" s="40">
        <f t="shared" si="109"/>
        <v>64.900000000000588</v>
      </c>
      <c r="F651" s="17">
        <f t="shared" si="100"/>
        <v>2000.0000008831432</v>
      </c>
      <c r="H651" s="47" t="b">
        <f t="shared" si="101"/>
        <v>0</v>
      </c>
      <c r="I651" s="47">
        <f t="shared" si="102"/>
        <v>25</v>
      </c>
      <c r="J651" s="47">
        <f t="shared" si="103"/>
        <v>26</v>
      </c>
      <c r="K651" s="1" t="str">
        <f t="shared" si="104"/>
        <v/>
      </c>
      <c r="L651" s="1" t="str">
        <f t="shared" si="105"/>
        <v/>
      </c>
      <c r="M651" s="1" t="str">
        <f t="shared" si="106"/>
        <v/>
      </c>
      <c r="N651" s="1" t="str">
        <f t="shared" si="107"/>
        <v/>
      </c>
      <c r="O651" s="1">
        <f t="shared" si="108"/>
        <v>0</v>
      </c>
    </row>
    <row r="652" spans="5:15" x14ac:dyDescent="0.2">
      <c r="E652" s="40">
        <f t="shared" si="109"/>
        <v>65.000000000000583</v>
      </c>
      <c r="F652" s="17">
        <f t="shared" si="100"/>
        <v>2000.0000008831432</v>
      </c>
      <c r="H652" s="47" t="b">
        <f t="shared" si="101"/>
        <v>0</v>
      </c>
      <c r="I652" s="47">
        <f t="shared" si="102"/>
        <v>25</v>
      </c>
      <c r="J652" s="47">
        <f t="shared" si="103"/>
        <v>26</v>
      </c>
      <c r="K652" s="1" t="str">
        <f t="shared" si="104"/>
        <v/>
      </c>
      <c r="L652" s="1" t="str">
        <f t="shared" si="105"/>
        <v/>
      </c>
      <c r="M652" s="1" t="str">
        <f t="shared" si="106"/>
        <v/>
      </c>
      <c r="N652" s="1" t="str">
        <f t="shared" si="107"/>
        <v/>
      </c>
      <c r="O652" s="1">
        <f t="shared" si="108"/>
        <v>0</v>
      </c>
    </row>
    <row r="653" spans="5:15" x14ac:dyDescent="0.2">
      <c r="E653" s="40">
        <f t="shared" si="109"/>
        <v>65.100000000000577</v>
      </c>
      <c r="F653" s="17">
        <f t="shared" si="100"/>
        <v>2000.0000008831432</v>
      </c>
      <c r="H653" s="47" t="b">
        <f t="shared" si="101"/>
        <v>0</v>
      </c>
      <c r="I653" s="47">
        <f t="shared" si="102"/>
        <v>25</v>
      </c>
      <c r="J653" s="47">
        <f t="shared" si="103"/>
        <v>26</v>
      </c>
      <c r="K653" s="1" t="str">
        <f t="shared" si="104"/>
        <v/>
      </c>
      <c r="L653" s="1" t="str">
        <f t="shared" si="105"/>
        <v/>
      </c>
      <c r="M653" s="1" t="str">
        <f t="shared" si="106"/>
        <v/>
      </c>
      <c r="N653" s="1" t="str">
        <f t="shared" si="107"/>
        <v/>
      </c>
      <c r="O653" s="1">
        <f t="shared" si="108"/>
        <v>0</v>
      </c>
    </row>
    <row r="654" spans="5:15" x14ac:dyDescent="0.2">
      <c r="E654" s="40">
        <f t="shared" si="109"/>
        <v>65.200000000000571</v>
      </c>
      <c r="F654" s="17">
        <f t="shared" si="100"/>
        <v>2000.0000008831432</v>
      </c>
      <c r="H654" s="47" t="b">
        <f t="shared" si="101"/>
        <v>0</v>
      </c>
      <c r="I654" s="47">
        <f t="shared" si="102"/>
        <v>25</v>
      </c>
      <c r="J654" s="47">
        <f t="shared" si="103"/>
        <v>26</v>
      </c>
      <c r="K654" s="1" t="str">
        <f t="shared" si="104"/>
        <v/>
      </c>
      <c r="L654" s="1" t="str">
        <f t="shared" si="105"/>
        <v/>
      </c>
      <c r="M654" s="1" t="str">
        <f t="shared" si="106"/>
        <v/>
      </c>
      <c r="N654" s="1" t="str">
        <f t="shared" si="107"/>
        <v/>
      </c>
      <c r="O654" s="1">
        <f t="shared" si="108"/>
        <v>0</v>
      </c>
    </row>
    <row r="655" spans="5:15" x14ac:dyDescent="0.2">
      <c r="E655" s="40">
        <f t="shared" si="109"/>
        <v>65.300000000000566</v>
      </c>
      <c r="F655" s="17">
        <f t="shared" si="100"/>
        <v>2000.0000008831432</v>
      </c>
      <c r="H655" s="47" t="b">
        <f t="shared" si="101"/>
        <v>0</v>
      </c>
      <c r="I655" s="47">
        <f t="shared" si="102"/>
        <v>25</v>
      </c>
      <c r="J655" s="47">
        <f t="shared" si="103"/>
        <v>26</v>
      </c>
      <c r="K655" s="1" t="str">
        <f t="shared" si="104"/>
        <v/>
      </c>
      <c r="L655" s="1" t="str">
        <f t="shared" si="105"/>
        <v/>
      </c>
      <c r="M655" s="1" t="str">
        <f t="shared" si="106"/>
        <v/>
      </c>
      <c r="N655" s="1" t="str">
        <f t="shared" si="107"/>
        <v/>
      </c>
      <c r="O655" s="1">
        <f t="shared" si="108"/>
        <v>0</v>
      </c>
    </row>
    <row r="656" spans="5:15" x14ac:dyDescent="0.2">
      <c r="E656" s="40">
        <f t="shared" si="109"/>
        <v>65.40000000000056</v>
      </c>
      <c r="F656" s="17">
        <f t="shared" si="100"/>
        <v>2000.0000008831432</v>
      </c>
      <c r="H656" s="47" t="b">
        <f t="shared" si="101"/>
        <v>0</v>
      </c>
      <c r="I656" s="47">
        <f t="shared" si="102"/>
        <v>25</v>
      </c>
      <c r="J656" s="47">
        <f t="shared" si="103"/>
        <v>26</v>
      </c>
      <c r="K656" s="1" t="str">
        <f t="shared" si="104"/>
        <v/>
      </c>
      <c r="L656" s="1" t="str">
        <f t="shared" si="105"/>
        <v/>
      </c>
      <c r="M656" s="1" t="str">
        <f t="shared" si="106"/>
        <v/>
      </c>
      <c r="N656" s="1" t="str">
        <f t="shared" si="107"/>
        <v/>
      </c>
      <c r="O656" s="1">
        <f t="shared" si="108"/>
        <v>0</v>
      </c>
    </row>
    <row r="657" spans="5:15" x14ac:dyDescent="0.2">
      <c r="E657" s="40">
        <f t="shared" si="109"/>
        <v>65.500000000000554</v>
      </c>
      <c r="F657" s="17">
        <f t="shared" si="100"/>
        <v>2000.0000008831432</v>
      </c>
      <c r="H657" s="47" t="b">
        <f t="shared" si="101"/>
        <v>0</v>
      </c>
      <c r="I657" s="47">
        <f t="shared" si="102"/>
        <v>25</v>
      </c>
      <c r="J657" s="47">
        <f t="shared" si="103"/>
        <v>26</v>
      </c>
      <c r="K657" s="1" t="str">
        <f t="shared" si="104"/>
        <v/>
      </c>
      <c r="L657" s="1" t="str">
        <f t="shared" si="105"/>
        <v/>
      </c>
      <c r="M657" s="1" t="str">
        <f t="shared" si="106"/>
        <v/>
      </c>
      <c r="N657" s="1" t="str">
        <f t="shared" si="107"/>
        <v/>
      </c>
      <c r="O657" s="1">
        <f t="shared" si="108"/>
        <v>0</v>
      </c>
    </row>
    <row r="658" spans="5:15" x14ac:dyDescent="0.2">
      <c r="E658" s="40">
        <f t="shared" si="109"/>
        <v>65.600000000000549</v>
      </c>
      <c r="F658" s="17">
        <f t="shared" si="100"/>
        <v>2000.0000008831432</v>
      </c>
      <c r="H658" s="47" t="b">
        <f t="shared" si="101"/>
        <v>0</v>
      </c>
      <c r="I658" s="47">
        <f t="shared" si="102"/>
        <v>25</v>
      </c>
      <c r="J658" s="47">
        <f t="shared" si="103"/>
        <v>26</v>
      </c>
      <c r="K658" s="1" t="str">
        <f t="shared" si="104"/>
        <v/>
      </c>
      <c r="L658" s="1" t="str">
        <f t="shared" si="105"/>
        <v/>
      </c>
      <c r="M658" s="1" t="str">
        <f t="shared" si="106"/>
        <v/>
      </c>
      <c r="N658" s="1" t="str">
        <f t="shared" si="107"/>
        <v/>
      </c>
      <c r="O658" s="1">
        <f t="shared" si="108"/>
        <v>0</v>
      </c>
    </row>
    <row r="659" spans="5:15" x14ac:dyDescent="0.2">
      <c r="E659" s="40">
        <f t="shared" si="109"/>
        <v>65.700000000000543</v>
      </c>
      <c r="F659" s="17">
        <f t="shared" si="100"/>
        <v>2000.0000008831432</v>
      </c>
      <c r="H659" s="47" t="b">
        <f t="shared" si="101"/>
        <v>0</v>
      </c>
      <c r="I659" s="47">
        <f t="shared" si="102"/>
        <v>25</v>
      </c>
      <c r="J659" s="47">
        <f t="shared" si="103"/>
        <v>26</v>
      </c>
      <c r="K659" s="1" t="str">
        <f t="shared" si="104"/>
        <v/>
      </c>
      <c r="L659" s="1" t="str">
        <f t="shared" si="105"/>
        <v/>
      </c>
      <c r="M659" s="1" t="str">
        <f t="shared" si="106"/>
        <v/>
      </c>
      <c r="N659" s="1" t="str">
        <f t="shared" si="107"/>
        <v/>
      </c>
      <c r="O659" s="1">
        <f t="shared" si="108"/>
        <v>0</v>
      </c>
    </row>
    <row r="660" spans="5:15" x14ac:dyDescent="0.2">
      <c r="E660" s="40">
        <f t="shared" si="109"/>
        <v>65.800000000000537</v>
      </c>
      <c r="F660" s="17">
        <f t="shared" si="100"/>
        <v>2000.0000008831432</v>
      </c>
      <c r="H660" s="47" t="b">
        <f t="shared" si="101"/>
        <v>0</v>
      </c>
      <c r="I660" s="47">
        <f t="shared" si="102"/>
        <v>25</v>
      </c>
      <c r="J660" s="47">
        <f t="shared" si="103"/>
        <v>26</v>
      </c>
      <c r="K660" s="1" t="str">
        <f t="shared" si="104"/>
        <v/>
      </c>
      <c r="L660" s="1" t="str">
        <f t="shared" si="105"/>
        <v/>
      </c>
      <c r="M660" s="1" t="str">
        <f t="shared" si="106"/>
        <v/>
      </c>
      <c r="N660" s="1" t="str">
        <f t="shared" si="107"/>
        <v/>
      </c>
      <c r="O660" s="1">
        <f t="shared" si="108"/>
        <v>0</v>
      </c>
    </row>
    <row r="661" spans="5:15" x14ac:dyDescent="0.2">
      <c r="E661" s="40">
        <f t="shared" si="109"/>
        <v>65.900000000000531</v>
      </c>
      <c r="F661" s="17">
        <f t="shared" si="100"/>
        <v>2000.0000008831432</v>
      </c>
      <c r="H661" s="47" t="b">
        <f t="shared" si="101"/>
        <v>0</v>
      </c>
      <c r="I661" s="47">
        <f t="shared" si="102"/>
        <v>25</v>
      </c>
      <c r="J661" s="47">
        <f t="shared" si="103"/>
        <v>26</v>
      </c>
      <c r="K661" s="1" t="str">
        <f t="shared" si="104"/>
        <v/>
      </c>
      <c r="L661" s="1" t="str">
        <f t="shared" si="105"/>
        <v/>
      </c>
      <c r="M661" s="1" t="str">
        <f t="shared" si="106"/>
        <v/>
      </c>
      <c r="N661" s="1" t="str">
        <f t="shared" si="107"/>
        <v/>
      </c>
      <c r="O661" s="1">
        <f t="shared" si="108"/>
        <v>0</v>
      </c>
    </row>
    <row r="662" spans="5:15" x14ac:dyDescent="0.2">
      <c r="E662" s="40">
        <f t="shared" si="109"/>
        <v>66.000000000000526</v>
      </c>
      <c r="F662" s="17">
        <f t="shared" si="100"/>
        <v>2000.0000008831432</v>
      </c>
      <c r="H662" s="47" t="b">
        <f t="shared" si="101"/>
        <v>0</v>
      </c>
      <c r="I662" s="47">
        <f t="shared" si="102"/>
        <v>25</v>
      </c>
      <c r="J662" s="47">
        <f t="shared" si="103"/>
        <v>26</v>
      </c>
      <c r="K662" s="1" t="str">
        <f t="shared" si="104"/>
        <v/>
      </c>
      <c r="L662" s="1" t="str">
        <f t="shared" si="105"/>
        <v/>
      </c>
      <c r="M662" s="1" t="str">
        <f t="shared" si="106"/>
        <v/>
      </c>
      <c r="N662" s="1" t="str">
        <f t="shared" si="107"/>
        <v/>
      </c>
      <c r="O662" s="1">
        <f t="shared" si="108"/>
        <v>0</v>
      </c>
    </row>
    <row r="663" spans="5:15" x14ac:dyDescent="0.2">
      <c r="E663" s="40">
        <f t="shared" si="109"/>
        <v>66.10000000000052</v>
      </c>
      <c r="F663" s="17">
        <f t="shared" si="100"/>
        <v>2000.0000008831432</v>
      </c>
      <c r="H663" s="47" t="b">
        <f t="shared" si="101"/>
        <v>0</v>
      </c>
      <c r="I663" s="47">
        <f t="shared" si="102"/>
        <v>25</v>
      </c>
      <c r="J663" s="47">
        <f t="shared" si="103"/>
        <v>26</v>
      </c>
      <c r="K663" s="1" t="str">
        <f t="shared" si="104"/>
        <v/>
      </c>
      <c r="L663" s="1" t="str">
        <f t="shared" si="105"/>
        <v/>
      </c>
      <c r="M663" s="1" t="str">
        <f t="shared" si="106"/>
        <v/>
      </c>
      <c r="N663" s="1" t="str">
        <f t="shared" si="107"/>
        <v/>
      </c>
      <c r="O663" s="1">
        <f t="shared" si="108"/>
        <v>0</v>
      </c>
    </row>
    <row r="664" spans="5:15" x14ac:dyDescent="0.2">
      <c r="E664" s="40">
        <f t="shared" si="109"/>
        <v>66.200000000000514</v>
      </c>
      <c r="F664" s="17">
        <f t="shared" si="100"/>
        <v>2000.0000008831432</v>
      </c>
      <c r="H664" s="47" t="b">
        <f t="shared" si="101"/>
        <v>0</v>
      </c>
      <c r="I664" s="47">
        <f t="shared" si="102"/>
        <v>25</v>
      </c>
      <c r="J664" s="47">
        <f t="shared" si="103"/>
        <v>26</v>
      </c>
      <c r="K664" s="1" t="str">
        <f t="shared" si="104"/>
        <v/>
      </c>
      <c r="L664" s="1" t="str">
        <f t="shared" si="105"/>
        <v/>
      </c>
      <c r="M664" s="1" t="str">
        <f t="shared" si="106"/>
        <v/>
      </c>
      <c r="N664" s="1" t="str">
        <f t="shared" si="107"/>
        <v/>
      </c>
      <c r="O664" s="1">
        <f t="shared" si="108"/>
        <v>0</v>
      </c>
    </row>
    <row r="665" spans="5:15" x14ac:dyDescent="0.2">
      <c r="E665" s="40">
        <f t="shared" si="109"/>
        <v>66.300000000000509</v>
      </c>
      <c r="F665" s="17">
        <f t="shared" si="100"/>
        <v>2000.0000008831432</v>
      </c>
      <c r="H665" s="47" t="b">
        <f t="shared" si="101"/>
        <v>0</v>
      </c>
      <c r="I665" s="47">
        <f t="shared" si="102"/>
        <v>25</v>
      </c>
      <c r="J665" s="47">
        <f t="shared" si="103"/>
        <v>26</v>
      </c>
      <c r="K665" s="1" t="str">
        <f t="shared" si="104"/>
        <v/>
      </c>
      <c r="L665" s="1" t="str">
        <f t="shared" si="105"/>
        <v/>
      </c>
      <c r="M665" s="1" t="str">
        <f t="shared" si="106"/>
        <v/>
      </c>
      <c r="N665" s="1" t="str">
        <f t="shared" si="107"/>
        <v/>
      </c>
      <c r="O665" s="1">
        <f t="shared" si="108"/>
        <v>0</v>
      </c>
    </row>
    <row r="666" spans="5:15" x14ac:dyDescent="0.2">
      <c r="E666" s="40">
        <f t="shared" si="109"/>
        <v>66.400000000000503</v>
      </c>
      <c r="F666" s="17">
        <f t="shared" si="100"/>
        <v>2000.0000008831432</v>
      </c>
      <c r="H666" s="47" t="b">
        <f t="shared" si="101"/>
        <v>0</v>
      </c>
      <c r="I666" s="47">
        <f t="shared" si="102"/>
        <v>25</v>
      </c>
      <c r="J666" s="47">
        <f t="shared" si="103"/>
        <v>26</v>
      </c>
      <c r="K666" s="1" t="str">
        <f t="shared" si="104"/>
        <v/>
      </c>
      <c r="L666" s="1" t="str">
        <f t="shared" si="105"/>
        <v/>
      </c>
      <c r="M666" s="1" t="str">
        <f t="shared" si="106"/>
        <v/>
      </c>
      <c r="N666" s="1" t="str">
        <f t="shared" si="107"/>
        <v/>
      </c>
      <c r="O666" s="1">
        <f t="shared" si="108"/>
        <v>0</v>
      </c>
    </row>
    <row r="667" spans="5:15" x14ac:dyDescent="0.2">
      <c r="E667" s="40">
        <f t="shared" si="109"/>
        <v>66.500000000000497</v>
      </c>
      <c r="F667" s="17">
        <f t="shared" si="100"/>
        <v>2000.0000008831432</v>
      </c>
      <c r="H667" s="47" t="b">
        <f t="shared" si="101"/>
        <v>0</v>
      </c>
      <c r="I667" s="47">
        <f t="shared" si="102"/>
        <v>25</v>
      </c>
      <c r="J667" s="47">
        <f t="shared" si="103"/>
        <v>26</v>
      </c>
      <c r="K667" s="1" t="str">
        <f t="shared" si="104"/>
        <v/>
      </c>
      <c r="L667" s="1" t="str">
        <f t="shared" si="105"/>
        <v/>
      </c>
      <c r="M667" s="1" t="str">
        <f t="shared" si="106"/>
        <v/>
      </c>
      <c r="N667" s="1" t="str">
        <f t="shared" si="107"/>
        <v/>
      </c>
      <c r="O667" s="1">
        <f t="shared" si="108"/>
        <v>0</v>
      </c>
    </row>
    <row r="668" spans="5:15" x14ac:dyDescent="0.2">
      <c r="E668" s="40">
        <f t="shared" si="109"/>
        <v>66.600000000000492</v>
      </c>
      <c r="F668" s="17">
        <f t="shared" si="100"/>
        <v>2000.0000008831432</v>
      </c>
      <c r="H668" s="47" t="b">
        <f t="shared" si="101"/>
        <v>0</v>
      </c>
      <c r="I668" s="47">
        <f t="shared" si="102"/>
        <v>25</v>
      </c>
      <c r="J668" s="47">
        <f t="shared" si="103"/>
        <v>26</v>
      </c>
      <c r="K668" s="1" t="str">
        <f t="shared" si="104"/>
        <v/>
      </c>
      <c r="L668" s="1" t="str">
        <f t="shared" si="105"/>
        <v/>
      </c>
      <c r="M668" s="1" t="str">
        <f t="shared" si="106"/>
        <v/>
      </c>
      <c r="N668" s="1" t="str">
        <f t="shared" si="107"/>
        <v/>
      </c>
      <c r="O668" s="1">
        <f t="shared" si="108"/>
        <v>0</v>
      </c>
    </row>
    <row r="669" spans="5:15" x14ac:dyDescent="0.2">
      <c r="E669" s="40">
        <f t="shared" si="109"/>
        <v>66.700000000000486</v>
      </c>
      <c r="F669" s="17">
        <f t="shared" si="100"/>
        <v>2000.0000008831432</v>
      </c>
      <c r="H669" s="47" t="b">
        <f t="shared" si="101"/>
        <v>0</v>
      </c>
      <c r="I669" s="47">
        <f t="shared" si="102"/>
        <v>25</v>
      </c>
      <c r="J669" s="47">
        <f t="shared" si="103"/>
        <v>26</v>
      </c>
      <c r="K669" s="1" t="str">
        <f t="shared" si="104"/>
        <v/>
      </c>
      <c r="L669" s="1" t="str">
        <f t="shared" si="105"/>
        <v/>
      </c>
      <c r="M669" s="1" t="str">
        <f t="shared" si="106"/>
        <v/>
      </c>
      <c r="N669" s="1" t="str">
        <f t="shared" si="107"/>
        <v/>
      </c>
      <c r="O669" s="1">
        <f t="shared" si="108"/>
        <v>0</v>
      </c>
    </row>
    <row r="670" spans="5:15" x14ac:dyDescent="0.2">
      <c r="E670" s="40">
        <f t="shared" si="109"/>
        <v>66.80000000000048</v>
      </c>
      <c r="F670" s="17">
        <f t="shared" si="100"/>
        <v>2000.0000008831432</v>
      </c>
      <c r="H670" s="47" t="b">
        <f t="shared" si="101"/>
        <v>0</v>
      </c>
      <c r="I670" s="47">
        <f t="shared" si="102"/>
        <v>25</v>
      </c>
      <c r="J670" s="47">
        <f t="shared" si="103"/>
        <v>26</v>
      </c>
      <c r="K670" s="1" t="str">
        <f t="shared" si="104"/>
        <v/>
      </c>
      <c r="L670" s="1" t="str">
        <f t="shared" si="105"/>
        <v/>
      </c>
      <c r="M670" s="1" t="str">
        <f t="shared" si="106"/>
        <v/>
      </c>
      <c r="N670" s="1" t="str">
        <f t="shared" si="107"/>
        <v/>
      </c>
      <c r="O670" s="1">
        <f t="shared" si="108"/>
        <v>0</v>
      </c>
    </row>
    <row r="671" spans="5:15" x14ac:dyDescent="0.2">
      <c r="E671" s="40">
        <f t="shared" si="109"/>
        <v>66.900000000000475</v>
      </c>
      <c r="F671" s="17">
        <f t="shared" si="100"/>
        <v>2000.0000008831432</v>
      </c>
      <c r="H671" s="47" t="b">
        <f t="shared" si="101"/>
        <v>0</v>
      </c>
      <c r="I671" s="47">
        <f t="shared" si="102"/>
        <v>25</v>
      </c>
      <c r="J671" s="47">
        <f t="shared" si="103"/>
        <v>26</v>
      </c>
      <c r="K671" s="1" t="str">
        <f t="shared" si="104"/>
        <v/>
      </c>
      <c r="L671" s="1" t="str">
        <f t="shared" si="105"/>
        <v/>
      </c>
      <c r="M671" s="1" t="str">
        <f t="shared" si="106"/>
        <v/>
      </c>
      <c r="N671" s="1" t="str">
        <f t="shared" si="107"/>
        <v/>
      </c>
      <c r="O671" s="1">
        <f t="shared" si="108"/>
        <v>0</v>
      </c>
    </row>
    <row r="672" spans="5:15" x14ac:dyDescent="0.2">
      <c r="E672" s="40">
        <f t="shared" si="109"/>
        <v>67.000000000000469</v>
      </c>
      <c r="F672" s="17">
        <f t="shared" si="100"/>
        <v>2000.0000008831432</v>
      </c>
      <c r="H672" s="47" t="b">
        <f t="shared" si="101"/>
        <v>0</v>
      </c>
      <c r="I672" s="47">
        <f t="shared" si="102"/>
        <v>25</v>
      </c>
      <c r="J672" s="47">
        <f t="shared" si="103"/>
        <v>26</v>
      </c>
      <c r="K672" s="1" t="str">
        <f t="shared" si="104"/>
        <v/>
      </c>
      <c r="L672" s="1" t="str">
        <f t="shared" si="105"/>
        <v/>
      </c>
      <c r="M672" s="1" t="str">
        <f t="shared" si="106"/>
        <v/>
      </c>
      <c r="N672" s="1" t="str">
        <f t="shared" si="107"/>
        <v/>
      </c>
      <c r="O672" s="1">
        <f t="shared" si="108"/>
        <v>0</v>
      </c>
    </row>
    <row r="673" spans="5:15" x14ac:dyDescent="0.2">
      <c r="E673" s="40">
        <f t="shared" si="109"/>
        <v>67.100000000000463</v>
      </c>
      <c r="F673" s="17">
        <f t="shared" si="100"/>
        <v>2000.0000008831432</v>
      </c>
      <c r="H673" s="47" t="b">
        <f t="shared" si="101"/>
        <v>0</v>
      </c>
      <c r="I673" s="47">
        <f t="shared" si="102"/>
        <v>25</v>
      </c>
      <c r="J673" s="47">
        <f t="shared" si="103"/>
        <v>26</v>
      </c>
      <c r="K673" s="1" t="str">
        <f t="shared" si="104"/>
        <v/>
      </c>
      <c r="L673" s="1" t="str">
        <f t="shared" si="105"/>
        <v/>
      </c>
      <c r="M673" s="1" t="str">
        <f t="shared" si="106"/>
        <v/>
      </c>
      <c r="N673" s="1" t="str">
        <f t="shared" si="107"/>
        <v/>
      </c>
      <c r="O673" s="1">
        <f t="shared" si="108"/>
        <v>0</v>
      </c>
    </row>
    <row r="674" spans="5:15" x14ac:dyDescent="0.2">
      <c r="E674" s="40">
        <f t="shared" si="109"/>
        <v>67.200000000000458</v>
      </c>
      <c r="F674" s="17">
        <f t="shared" si="100"/>
        <v>2000.0000008831432</v>
      </c>
      <c r="H674" s="47" t="b">
        <f t="shared" si="101"/>
        <v>0</v>
      </c>
      <c r="I674" s="47">
        <f t="shared" si="102"/>
        <v>25</v>
      </c>
      <c r="J674" s="47">
        <f t="shared" si="103"/>
        <v>26</v>
      </c>
      <c r="K674" s="1" t="str">
        <f t="shared" si="104"/>
        <v/>
      </c>
      <c r="L674" s="1" t="str">
        <f t="shared" si="105"/>
        <v/>
      </c>
      <c r="M674" s="1" t="str">
        <f t="shared" si="106"/>
        <v/>
      </c>
      <c r="N674" s="1" t="str">
        <f t="shared" si="107"/>
        <v/>
      </c>
      <c r="O674" s="1">
        <f t="shared" si="108"/>
        <v>0</v>
      </c>
    </row>
    <row r="675" spans="5:15" x14ac:dyDescent="0.2">
      <c r="E675" s="40">
        <f t="shared" si="109"/>
        <v>67.300000000000452</v>
      </c>
      <c r="F675" s="17">
        <f t="shared" si="100"/>
        <v>2000.0000008831432</v>
      </c>
      <c r="H675" s="47" t="b">
        <f t="shared" si="101"/>
        <v>0</v>
      </c>
      <c r="I675" s="47">
        <f t="shared" si="102"/>
        <v>25</v>
      </c>
      <c r="J675" s="47">
        <f t="shared" si="103"/>
        <v>26</v>
      </c>
      <c r="K675" s="1" t="str">
        <f t="shared" si="104"/>
        <v/>
      </c>
      <c r="L675" s="1" t="str">
        <f t="shared" si="105"/>
        <v/>
      </c>
      <c r="M675" s="1" t="str">
        <f t="shared" si="106"/>
        <v/>
      </c>
      <c r="N675" s="1" t="str">
        <f t="shared" si="107"/>
        <v/>
      </c>
      <c r="O675" s="1">
        <f t="shared" si="108"/>
        <v>0</v>
      </c>
    </row>
    <row r="676" spans="5:15" x14ac:dyDescent="0.2">
      <c r="E676" s="40">
        <f t="shared" si="109"/>
        <v>67.400000000000446</v>
      </c>
      <c r="F676" s="17">
        <f t="shared" si="100"/>
        <v>2000.0000008831432</v>
      </c>
      <c r="H676" s="47" t="b">
        <f t="shared" si="101"/>
        <v>0</v>
      </c>
      <c r="I676" s="47">
        <f t="shared" si="102"/>
        <v>25</v>
      </c>
      <c r="J676" s="47">
        <f t="shared" si="103"/>
        <v>26</v>
      </c>
      <c r="K676" s="1" t="str">
        <f t="shared" si="104"/>
        <v/>
      </c>
      <c r="L676" s="1" t="str">
        <f t="shared" si="105"/>
        <v/>
      </c>
      <c r="M676" s="1" t="str">
        <f t="shared" si="106"/>
        <v/>
      </c>
      <c r="N676" s="1" t="str">
        <f t="shared" si="107"/>
        <v/>
      </c>
      <c r="O676" s="1">
        <f t="shared" si="108"/>
        <v>0</v>
      </c>
    </row>
    <row r="677" spans="5:15" x14ac:dyDescent="0.2">
      <c r="E677" s="40">
        <f t="shared" si="109"/>
        <v>67.500000000000441</v>
      </c>
      <c r="F677" s="17">
        <f t="shared" si="100"/>
        <v>2000.0000008831432</v>
      </c>
      <c r="H677" s="47" t="b">
        <f t="shared" si="101"/>
        <v>0</v>
      </c>
      <c r="I677" s="47">
        <f t="shared" si="102"/>
        <v>25</v>
      </c>
      <c r="J677" s="47">
        <f t="shared" si="103"/>
        <v>26</v>
      </c>
      <c r="K677" s="1" t="str">
        <f t="shared" si="104"/>
        <v/>
      </c>
      <c r="L677" s="1" t="str">
        <f t="shared" si="105"/>
        <v/>
      </c>
      <c r="M677" s="1" t="str">
        <f t="shared" si="106"/>
        <v/>
      </c>
      <c r="N677" s="1" t="str">
        <f t="shared" si="107"/>
        <v/>
      </c>
      <c r="O677" s="1">
        <f t="shared" si="108"/>
        <v>0</v>
      </c>
    </row>
    <row r="678" spans="5:15" x14ac:dyDescent="0.2">
      <c r="E678" s="40">
        <f t="shared" si="109"/>
        <v>67.600000000000435</v>
      </c>
      <c r="F678" s="17">
        <f t="shared" si="100"/>
        <v>2000.0000008831432</v>
      </c>
      <c r="H678" s="47" t="b">
        <f t="shared" si="101"/>
        <v>0</v>
      </c>
      <c r="I678" s="47">
        <f t="shared" si="102"/>
        <v>25</v>
      </c>
      <c r="J678" s="47">
        <f t="shared" si="103"/>
        <v>26</v>
      </c>
      <c r="K678" s="1" t="str">
        <f t="shared" si="104"/>
        <v/>
      </c>
      <c r="L678" s="1" t="str">
        <f t="shared" si="105"/>
        <v/>
      </c>
      <c r="M678" s="1" t="str">
        <f t="shared" si="106"/>
        <v/>
      </c>
      <c r="N678" s="1" t="str">
        <f t="shared" si="107"/>
        <v/>
      </c>
      <c r="O678" s="1">
        <f t="shared" si="108"/>
        <v>0</v>
      </c>
    </row>
    <row r="679" spans="5:15" x14ac:dyDescent="0.2">
      <c r="E679" s="40">
        <f t="shared" si="109"/>
        <v>67.700000000000429</v>
      </c>
      <c r="F679" s="17">
        <f t="shared" si="100"/>
        <v>2000.0000008831432</v>
      </c>
      <c r="H679" s="47" t="b">
        <f t="shared" si="101"/>
        <v>0</v>
      </c>
      <c r="I679" s="47">
        <f t="shared" si="102"/>
        <v>25</v>
      </c>
      <c r="J679" s="47">
        <f t="shared" si="103"/>
        <v>26</v>
      </c>
      <c r="K679" s="1" t="str">
        <f t="shared" si="104"/>
        <v/>
      </c>
      <c r="L679" s="1" t="str">
        <f t="shared" si="105"/>
        <v/>
      </c>
      <c r="M679" s="1" t="str">
        <f t="shared" si="106"/>
        <v/>
      </c>
      <c r="N679" s="1" t="str">
        <f t="shared" si="107"/>
        <v/>
      </c>
      <c r="O679" s="1">
        <f t="shared" si="108"/>
        <v>0</v>
      </c>
    </row>
    <row r="680" spans="5:15" x14ac:dyDescent="0.2">
      <c r="E680" s="40">
        <f t="shared" si="109"/>
        <v>67.800000000000423</v>
      </c>
      <c r="F680" s="17">
        <f t="shared" si="100"/>
        <v>2000.0000008831432</v>
      </c>
      <c r="H680" s="47" t="b">
        <f t="shared" si="101"/>
        <v>0</v>
      </c>
      <c r="I680" s="47">
        <f t="shared" si="102"/>
        <v>25</v>
      </c>
      <c r="J680" s="47">
        <f t="shared" si="103"/>
        <v>26</v>
      </c>
      <c r="K680" s="1" t="str">
        <f t="shared" si="104"/>
        <v/>
      </c>
      <c r="L680" s="1" t="str">
        <f t="shared" si="105"/>
        <v/>
      </c>
      <c r="M680" s="1" t="str">
        <f t="shared" si="106"/>
        <v/>
      </c>
      <c r="N680" s="1" t="str">
        <f t="shared" si="107"/>
        <v/>
      </c>
      <c r="O680" s="1">
        <f t="shared" si="108"/>
        <v>0</v>
      </c>
    </row>
    <row r="681" spans="5:15" x14ac:dyDescent="0.2">
      <c r="E681" s="40">
        <f t="shared" si="109"/>
        <v>67.900000000000418</v>
      </c>
      <c r="F681" s="17">
        <f t="shared" si="100"/>
        <v>2000.0000008831432</v>
      </c>
      <c r="H681" s="47" t="b">
        <f t="shared" si="101"/>
        <v>0</v>
      </c>
      <c r="I681" s="47">
        <f t="shared" si="102"/>
        <v>25</v>
      </c>
      <c r="J681" s="47">
        <f t="shared" si="103"/>
        <v>26</v>
      </c>
      <c r="K681" s="1" t="str">
        <f t="shared" si="104"/>
        <v/>
      </c>
      <c r="L681" s="1" t="str">
        <f t="shared" si="105"/>
        <v/>
      </c>
      <c r="M681" s="1" t="str">
        <f t="shared" si="106"/>
        <v/>
      </c>
      <c r="N681" s="1" t="str">
        <f t="shared" si="107"/>
        <v/>
      </c>
      <c r="O681" s="1">
        <f t="shared" si="108"/>
        <v>0</v>
      </c>
    </row>
    <row r="682" spans="5:15" x14ac:dyDescent="0.2">
      <c r="E682" s="40">
        <f t="shared" si="109"/>
        <v>68.000000000000412</v>
      </c>
      <c r="F682" s="17">
        <f t="shared" si="100"/>
        <v>2000.0000008831432</v>
      </c>
      <c r="H682" s="47" t="b">
        <f t="shared" si="101"/>
        <v>0</v>
      </c>
      <c r="I682" s="47">
        <f t="shared" si="102"/>
        <v>25</v>
      </c>
      <c r="J682" s="47">
        <f t="shared" si="103"/>
        <v>26</v>
      </c>
      <c r="K682" s="1" t="str">
        <f t="shared" si="104"/>
        <v/>
      </c>
      <c r="L682" s="1" t="str">
        <f t="shared" si="105"/>
        <v/>
      </c>
      <c r="M682" s="1" t="str">
        <f t="shared" si="106"/>
        <v/>
      </c>
      <c r="N682" s="1" t="str">
        <f t="shared" si="107"/>
        <v/>
      </c>
      <c r="O682" s="1">
        <f t="shared" si="108"/>
        <v>0</v>
      </c>
    </row>
    <row r="683" spans="5:15" x14ac:dyDescent="0.2">
      <c r="E683" s="40">
        <f t="shared" si="109"/>
        <v>68.100000000000406</v>
      </c>
      <c r="F683" s="17">
        <f t="shared" si="100"/>
        <v>2000.0000008831432</v>
      </c>
      <c r="H683" s="47" t="b">
        <f t="shared" si="101"/>
        <v>0</v>
      </c>
      <c r="I683" s="47">
        <f t="shared" si="102"/>
        <v>25</v>
      </c>
      <c r="J683" s="47">
        <f t="shared" si="103"/>
        <v>26</v>
      </c>
      <c r="K683" s="1" t="str">
        <f t="shared" si="104"/>
        <v/>
      </c>
      <c r="L683" s="1" t="str">
        <f t="shared" si="105"/>
        <v/>
      </c>
      <c r="M683" s="1" t="str">
        <f t="shared" si="106"/>
        <v/>
      </c>
      <c r="N683" s="1" t="str">
        <f t="shared" si="107"/>
        <v/>
      </c>
      <c r="O683" s="1">
        <f t="shared" si="108"/>
        <v>0</v>
      </c>
    </row>
    <row r="684" spans="5:15" x14ac:dyDescent="0.2">
      <c r="E684" s="40">
        <f t="shared" si="109"/>
        <v>68.200000000000401</v>
      </c>
      <c r="F684" s="17">
        <f t="shared" si="100"/>
        <v>2000.0000008831432</v>
      </c>
      <c r="H684" s="47" t="b">
        <f t="shared" si="101"/>
        <v>0</v>
      </c>
      <c r="I684" s="47">
        <f t="shared" si="102"/>
        <v>25</v>
      </c>
      <c r="J684" s="47">
        <f t="shared" si="103"/>
        <v>26</v>
      </c>
      <c r="K684" s="1" t="str">
        <f t="shared" si="104"/>
        <v/>
      </c>
      <c r="L684" s="1" t="str">
        <f t="shared" si="105"/>
        <v/>
      </c>
      <c r="M684" s="1" t="str">
        <f t="shared" si="106"/>
        <v/>
      </c>
      <c r="N684" s="1" t="str">
        <f t="shared" si="107"/>
        <v/>
      </c>
      <c r="O684" s="1">
        <f t="shared" si="108"/>
        <v>0</v>
      </c>
    </row>
    <row r="685" spans="5:15" x14ac:dyDescent="0.2">
      <c r="E685" s="40">
        <f t="shared" si="109"/>
        <v>68.300000000000395</v>
      </c>
      <c r="F685" s="17">
        <f t="shared" si="100"/>
        <v>2000.0000008831432</v>
      </c>
      <c r="H685" s="47" t="b">
        <f t="shared" si="101"/>
        <v>0</v>
      </c>
      <c r="I685" s="47">
        <f t="shared" si="102"/>
        <v>25</v>
      </c>
      <c r="J685" s="47">
        <f t="shared" si="103"/>
        <v>26</v>
      </c>
      <c r="K685" s="1" t="str">
        <f t="shared" si="104"/>
        <v/>
      </c>
      <c r="L685" s="1" t="str">
        <f t="shared" si="105"/>
        <v/>
      </c>
      <c r="M685" s="1" t="str">
        <f t="shared" si="106"/>
        <v/>
      </c>
      <c r="N685" s="1" t="str">
        <f t="shared" si="107"/>
        <v/>
      </c>
      <c r="O685" s="1">
        <f t="shared" si="108"/>
        <v>0</v>
      </c>
    </row>
    <row r="686" spans="5:15" x14ac:dyDescent="0.2">
      <c r="E686" s="40">
        <f t="shared" si="109"/>
        <v>68.400000000000389</v>
      </c>
      <c r="F686" s="17">
        <f t="shared" si="100"/>
        <v>2000.0000008831432</v>
      </c>
      <c r="H686" s="47" t="b">
        <f t="shared" si="101"/>
        <v>0</v>
      </c>
      <c r="I686" s="47">
        <f t="shared" si="102"/>
        <v>25</v>
      </c>
      <c r="J686" s="47">
        <f t="shared" si="103"/>
        <v>26</v>
      </c>
      <c r="K686" s="1" t="str">
        <f t="shared" si="104"/>
        <v/>
      </c>
      <c r="L686" s="1" t="str">
        <f t="shared" si="105"/>
        <v/>
      </c>
      <c r="M686" s="1" t="str">
        <f t="shared" si="106"/>
        <v/>
      </c>
      <c r="N686" s="1" t="str">
        <f t="shared" si="107"/>
        <v/>
      </c>
      <c r="O686" s="1">
        <f t="shared" si="108"/>
        <v>0</v>
      </c>
    </row>
    <row r="687" spans="5:15" x14ac:dyDescent="0.2">
      <c r="E687" s="40">
        <f t="shared" si="109"/>
        <v>68.500000000000384</v>
      </c>
      <c r="F687" s="17">
        <f t="shared" si="100"/>
        <v>2000.0000008831432</v>
      </c>
      <c r="H687" s="47" t="b">
        <f t="shared" si="101"/>
        <v>0</v>
      </c>
      <c r="I687" s="47">
        <f t="shared" si="102"/>
        <v>25</v>
      </c>
      <c r="J687" s="47">
        <f t="shared" si="103"/>
        <v>26</v>
      </c>
      <c r="K687" s="1" t="str">
        <f t="shared" si="104"/>
        <v/>
      </c>
      <c r="L687" s="1" t="str">
        <f t="shared" si="105"/>
        <v/>
      </c>
      <c r="M687" s="1" t="str">
        <f t="shared" si="106"/>
        <v/>
      </c>
      <c r="N687" s="1" t="str">
        <f t="shared" si="107"/>
        <v/>
      </c>
      <c r="O687" s="1">
        <f t="shared" si="108"/>
        <v>0</v>
      </c>
    </row>
    <row r="688" spans="5:15" x14ac:dyDescent="0.2">
      <c r="E688" s="40">
        <f t="shared" si="109"/>
        <v>68.600000000000378</v>
      </c>
      <c r="F688" s="17">
        <f t="shared" si="100"/>
        <v>2000.0000008831432</v>
      </c>
      <c r="H688" s="47" t="b">
        <f t="shared" si="101"/>
        <v>0</v>
      </c>
      <c r="I688" s="47">
        <f t="shared" si="102"/>
        <v>25</v>
      </c>
      <c r="J688" s="47">
        <f t="shared" si="103"/>
        <v>26</v>
      </c>
      <c r="K688" s="1" t="str">
        <f t="shared" si="104"/>
        <v/>
      </c>
      <c r="L688" s="1" t="str">
        <f t="shared" si="105"/>
        <v/>
      </c>
      <c r="M688" s="1" t="str">
        <f t="shared" si="106"/>
        <v/>
      </c>
      <c r="N688" s="1" t="str">
        <f t="shared" si="107"/>
        <v/>
      </c>
      <c r="O688" s="1">
        <f t="shared" si="108"/>
        <v>0</v>
      </c>
    </row>
    <row r="689" spans="5:15" x14ac:dyDescent="0.2">
      <c r="E689" s="40">
        <f t="shared" si="109"/>
        <v>68.700000000000372</v>
      </c>
      <c r="F689" s="17">
        <f t="shared" si="100"/>
        <v>2000.0000008831432</v>
      </c>
      <c r="H689" s="47" t="b">
        <f t="shared" si="101"/>
        <v>0</v>
      </c>
      <c r="I689" s="47">
        <f t="shared" si="102"/>
        <v>25</v>
      </c>
      <c r="J689" s="47">
        <f t="shared" si="103"/>
        <v>26</v>
      </c>
      <c r="K689" s="1" t="str">
        <f t="shared" si="104"/>
        <v/>
      </c>
      <c r="L689" s="1" t="str">
        <f t="shared" si="105"/>
        <v/>
      </c>
      <c r="M689" s="1" t="str">
        <f t="shared" si="106"/>
        <v/>
      </c>
      <c r="N689" s="1" t="str">
        <f t="shared" si="107"/>
        <v/>
      </c>
      <c r="O689" s="1">
        <f t="shared" si="108"/>
        <v>0</v>
      </c>
    </row>
    <row r="690" spans="5:15" x14ac:dyDescent="0.2">
      <c r="E690" s="40">
        <f t="shared" si="109"/>
        <v>68.800000000000367</v>
      </c>
      <c r="F690" s="17">
        <f t="shared" si="100"/>
        <v>2000.0000008831432</v>
      </c>
      <c r="H690" s="47" t="b">
        <f t="shared" si="101"/>
        <v>0</v>
      </c>
      <c r="I690" s="47">
        <f t="shared" si="102"/>
        <v>25</v>
      </c>
      <c r="J690" s="47">
        <f t="shared" si="103"/>
        <v>26</v>
      </c>
      <c r="K690" s="1" t="str">
        <f t="shared" si="104"/>
        <v/>
      </c>
      <c r="L690" s="1" t="str">
        <f t="shared" si="105"/>
        <v/>
      </c>
      <c r="M690" s="1" t="str">
        <f t="shared" si="106"/>
        <v/>
      </c>
      <c r="N690" s="1" t="str">
        <f t="shared" si="107"/>
        <v/>
      </c>
      <c r="O690" s="1">
        <f t="shared" si="108"/>
        <v>0</v>
      </c>
    </row>
    <row r="691" spans="5:15" x14ac:dyDescent="0.2">
      <c r="E691" s="40">
        <f t="shared" si="109"/>
        <v>68.900000000000361</v>
      </c>
      <c r="F691" s="17">
        <f t="shared" si="100"/>
        <v>2000.0000008831432</v>
      </c>
      <c r="H691" s="47" t="b">
        <f t="shared" si="101"/>
        <v>0</v>
      </c>
      <c r="I691" s="47">
        <f t="shared" si="102"/>
        <v>25</v>
      </c>
      <c r="J691" s="47">
        <f t="shared" si="103"/>
        <v>26</v>
      </c>
      <c r="K691" s="1" t="str">
        <f t="shared" si="104"/>
        <v/>
      </c>
      <c r="L691" s="1" t="str">
        <f t="shared" si="105"/>
        <v/>
      </c>
      <c r="M691" s="1" t="str">
        <f t="shared" si="106"/>
        <v/>
      </c>
      <c r="N691" s="1" t="str">
        <f t="shared" si="107"/>
        <v/>
      </c>
      <c r="O691" s="1">
        <f t="shared" si="108"/>
        <v>0</v>
      </c>
    </row>
    <row r="692" spans="5:15" x14ac:dyDescent="0.2">
      <c r="E692" s="40">
        <f t="shared" si="109"/>
        <v>69.000000000000355</v>
      </c>
      <c r="F692" s="17">
        <f t="shared" si="100"/>
        <v>2000.0000008831432</v>
      </c>
      <c r="H692" s="47" t="b">
        <f t="shared" si="101"/>
        <v>0</v>
      </c>
      <c r="I692" s="47">
        <f t="shared" si="102"/>
        <v>25</v>
      </c>
      <c r="J692" s="47">
        <f t="shared" si="103"/>
        <v>26</v>
      </c>
      <c r="K692" s="1" t="str">
        <f t="shared" si="104"/>
        <v/>
      </c>
      <c r="L692" s="1" t="str">
        <f t="shared" si="105"/>
        <v/>
      </c>
      <c r="M692" s="1" t="str">
        <f t="shared" si="106"/>
        <v/>
      </c>
      <c r="N692" s="1" t="str">
        <f t="shared" si="107"/>
        <v/>
      </c>
      <c r="O692" s="1">
        <f t="shared" si="108"/>
        <v>0</v>
      </c>
    </row>
    <row r="693" spans="5:15" x14ac:dyDescent="0.2">
      <c r="E693" s="40">
        <f t="shared" si="109"/>
        <v>69.10000000000035</v>
      </c>
      <c r="F693" s="17">
        <f t="shared" si="100"/>
        <v>2000.0000008831432</v>
      </c>
      <c r="H693" s="47" t="b">
        <f t="shared" si="101"/>
        <v>0</v>
      </c>
      <c r="I693" s="47">
        <f t="shared" si="102"/>
        <v>25</v>
      </c>
      <c r="J693" s="47">
        <f t="shared" si="103"/>
        <v>26</v>
      </c>
      <c r="K693" s="1" t="str">
        <f t="shared" si="104"/>
        <v/>
      </c>
      <c r="L693" s="1" t="str">
        <f t="shared" si="105"/>
        <v/>
      </c>
      <c r="M693" s="1" t="str">
        <f t="shared" si="106"/>
        <v/>
      </c>
      <c r="N693" s="1" t="str">
        <f t="shared" si="107"/>
        <v/>
      </c>
      <c r="O693" s="1">
        <f t="shared" si="108"/>
        <v>0</v>
      </c>
    </row>
    <row r="694" spans="5:15" x14ac:dyDescent="0.2">
      <c r="E694" s="40">
        <f t="shared" si="109"/>
        <v>69.200000000000344</v>
      </c>
      <c r="F694" s="17">
        <f t="shared" si="100"/>
        <v>2000.0000008831432</v>
      </c>
      <c r="H694" s="47" t="b">
        <f t="shared" si="101"/>
        <v>0</v>
      </c>
      <c r="I694" s="47">
        <f t="shared" si="102"/>
        <v>25</v>
      </c>
      <c r="J694" s="47">
        <f t="shared" si="103"/>
        <v>26</v>
      </c>
      <c r="K694" s="1" t="str">
        <f t="shared" si="104"/>
        <v/>
      </c>
      <c r="L694" s="1" t="str">
        <f t="shared" si="105"/>
        <v/>
      </c>
      <c r="M694" s="1" t="str">
        <f t="shared" si="106"/>
        <v/>
      </c>
      <c r="N694" s="1" t="str">
        <f t="shared" si="107"/>
        <v/>
      </c>
      <c r="O694" s="1">
        <f t="shared" si="108"/>
        <v>0</v>
      </c>
    </row>
    <row r="695" spans="5:15" x14ac:dyDescent="0.2">
      <c r="E695" s="40">
        <f t="shared" si="109"/>
        <v>69.300000000000338</v>
      </c>
      <c r="F695" s="17">
        <f t="shared" si="100"/>
        <v>2000.0000008831432</v>
      </c>
      <c r="H695" s="47" t="b">
        <f t="shared" si="101"/>
        <v>0</v>
      </c>
      <c r="I695" s="47">
        <f t="shared" si="102"/>
        <v>25</v>
      </c>
      <c r="J695" s="47">
        <f t="shared" si="103"/>
        <v>26</v>
      </c>
      <c r="K695" s="1" t="str">
        <f t="shared" si="104"/>
        <v/>
      </c>
      <c r="L695" s="1" t="str">
        <f t="shared" si="105"/>
        <v/>
      </c>
      <c r="M695" s="1" t="str">
        <f t="shared" si="106"/>
        <v/>
      </c>
      <c r="N695" s="1" t="str">
        <f t="shared" si="107"/>
        <v/>
      </c>
      <c r="O695" s="1">
        <f t="shared" si="108"/>
        <v>0</v>
      </c>
    </row>
    <row r="696" spans="5:15" x14ac:dyDescent="0.2">
      <c r="E696" s="40">
        <f t="shared" si="109"/>
        <v>69.400000000000333</v>
      </c>
      <c r="F696" s="17">
        <f t="shared" si="100"/>
        <v>2000.0000008831432</v>
      </c>
      <c r="H696" s="47" t="b">
        <f t="shared" si="101"/>
        <v>0</v>
      </c>
      <c r="I696" s="47">
        <f t="shared" si="102"/>
        <v>25</v>
      </c>
      <c r="J696" s="47">
        <f t="shared" si="103"/>
        <v>26</v>
      </c>
      <c r="K696" s="1" t="str">
        <f t="shared" si="104"/>
        <v/>
      </c>
      <c r="L696" s="1" t="str">
        <f t="shared" si="105"/>
        <v/>
      </c>
      <c r="M696" s="1" t="str">
        <f t="shared" si="106"/>
        <v/>
      </c>
      <c r="N696" s="1" t="str">
        <f t="shared" si="107"/>
        <v/>
      </c>
      <c r="O696" s="1">
        <f t="shared" si="108"/>
        <v>0</v>
      </c>
    </row>
    <row r="697" spans="5:15" x14ac:dyDescent="0.2">
      <c r="E697" s="40">
        <f t="shared" si="109"/>
        <v>69.500000000000327</v>
      </c>
      <c r="F697" s="17">
        <f t="shared" si="100"/>
        <v>2000.0000008831432</v>
      </c>
      <c r="H697" s="47" t="b">
        <f t="shared" si="101"/>
        <v>0</v>
      </c>
      <c r="I697" s="47">
        <f t="shared" si="102"/>
        <v>25</v>
      </c>
      <c r="J697" s="47">
        <f t="shared" si="103"/>
        <v>26</v>
      </c>
      <c r="K697" s="1" t="str">
        <f t="shared" si="104"/>
        <v/>
      </c>
      <c r="L697" s="1" t="str">
        <f t="shared" si="105"/>
        <v/>
      </c>
      <c r="M697" s="1" t="str">
        <f t="shared" si="106"/>
        <v/>
      </c>
      <c r="N697" s="1" t="str">
        <f t="shared" si="107"/>
        <v/>
      </c>
      <c r="O697" s="1">
        <f t="shared" si="108"/>
        <v>0</v>
      </c>
    </row>
    <row r="698" spans="5:15" x14ac:dyDescent="0.2">
      <c r="E698" s="40">
        <f t="shared" si="109"/>
        <v>69.600000000000321</v>
      </c>
      <c r="F698" s="17">
        <f t="shared" si="100"/>
        <v>2000.0000008831432</v>
      </c>
      <c r="H698" s="47" t="b">
        <f t="shared" si="101"/>
        <v>0</v>
      </c>
      <c r="I698" s="47">
        <f t="shared" si="102"/>
        <v>25</v>
      </c>
      <c r="J698" s="47">
        <f t="shared" si="103"/>
        <v>26</v>
      </c>
      <c r="K698" s="1" t="str">
        <f t="shared" si="104"/>
        <v/>
      </c>
      <c r="L698" s="1" t="str">
        <f t="shared" si="105"/>
        <v/>
      </c>
      <c r="M698" s="1" t="str">
        <f t="shared" si="106"/>
        <v/>
      </c>
      <c r="N698" s="1" t="str">
        <f t="shared" si="107"/>
        <v/>
      </c>
      <c r="O698" s="1">
        <f t="shared" si="108"/>
        <v>0</v>
      </c>
    </row>
    <row r="699" spans="5:15" x14ac:dyDescent="0.2">
      <c r="E699" s="40">
        <f t="shared" si="109"/>
        <v>69.700000000000315</v>
      </c>
      <c r="F699" s="17">
        <f t="shared" si="100"/>
        <v>2000.0000008831432</v>
      </c>
      <c r="H699" s="47" t="b">
        <f t="shared" si="101"/>
        <v>0</v>
      </c>
      <c r="I699" s="47">
        <f t="shared" si="102"/>
        <v>25</v>
      </c>
      <c r="J699" s="47">
        <f t="shared" si="103"/>
        <v>26</v>
      </c>
      <c r="K699" s="1" t="str">
        <f t="shared" si="104"/>
        <v/>
      </c>
      <c r="L699" s="1" t="str">
        <f t="shared" si="105"/>
        <v/>
      </c>
      <c r="M699" s="1" t="str">
        <f t="shared" si="106"/>
        <v/>
      </c>
      <c r="N699" s="1" t="str">
        <f t="shared" si="107"/>
        <v/>
      </c>
      <c r="O699" s="1">
        <f t="shared" si="108"/>
        <v>0</v>
      </c>
    </row>
    <row r="700" spans="5:15" x14ac:dyDescent="0.2">
      <c r="E700" s="40">
        <f t="shared" si="109"/>
        <v>69.80000000000031</v>
      </c>
      <c r="F700" s="17">
        <f t="shared" ref="F700:F763" si="110">IF(E700&gt;$C$29,$C$30,IF(H700,M700+(E700-K700)*O700,0))</f>
        <v>2000.0000008831432</v>
      </c>
      <c r="H700" s="47" t="b">
        <f t="shared" ref="H700:H763" si="111">AND(E700&gt;=$C$28,E700&lt;=$C$29)</f>
        <v>0</v>
      </c>
      <c r="I700" s="47">
        <f t="shared" ref="I700:I763" si="112">COUNTIF($B$2:$B$26,"&lt;="&amp;E700)</f>
        <v>25</v>
      </c>
      <c r="J700" s="47">
        <f t="shared" ref="J700:J763" si="113">I700+1</f>
        <v>26</v>
      </c>
      <c r="K700" s="1" t="str">
        <f t="shared" ref="K700:K763" si="114">IF(H700,INDEX($B$2:$B$26,I700),"")</f>
        <v/>
      </c>
      <c r="L700" s="1" t="str">
        <f t="shared" ref="L700:L763" si="115">IF(H700,INDEX($B$2:$B$26,J700),"")</f>
        <v/>
      </c>
      <c r="M700" s="1" t="str">
        <f t="shared" ref="M700:M763" si="116">IF(H700,INDEX($C$2:$C$26,I700),"")</f>
        <v/>
      </c>
      <c r="N700" s="1" t="str">
        <f t="shared" ref="N700:N763" si="117">IF(H700,INDEX($C$2:$C$26,J700),"")</f>
        <v/>
      </c>
      <c r="O700" s="1">
        <f t="shared" ref="O700:O763" si="118">IF(K700&lt;&gt;L700,(N700-M700)/(L700-K700),0)</f>
        <v>0</v>
      </c>
    </row>
    <row r="701" spans="5:15" x14ac:dyDescent="0.2">
      <c r="E701" s="40">
        <f t="shared" si="109"/>
        <v>69.900000000000304</v>
      </c>
      <c r="F701" s="17">
        <f t="shared" si="110"/>
        <v>2000.0000008831432</v>
      </c>
      <c r="H701" s="47" t="b">
        <f t="shared" si="111"/>
        <v>0</v>
      </c>
      <c r="I701" s="47">
        <f t="shared" si="112"/>
        <v>25</v>
      </c>
      <c r="J701" s="47">
        <f t="shared" si="113"/>
        <v>26</v>
      </c>
      <c r="K701" s="1" t="str">
        <f t="shared" si="114"/>
        <v/>
      </c>
      <c r="L701" s="1" t="str">
        <f t="shared" si="115"/>
        <v/>
      </c>
      <c r="M701" s="1" t="str">
        <f t="shared" si="116"/>
        <v/>
      </c>
      <c r="N701" s="1" t="str">
        <f t="shared" si="117"/>
        <v/>
      </c>
      <c r="O701" s="1">
        <f t="shared" si="118"/>
        <v>0</v>
      </c>
    </row>
    <row r="702" spans="5:15" x14ac:dyDescent="0.2">
      <c r="E702" s="40">
        <f t="shared" si="109"/>
        <v>70.000000000000298</v>
      </c>
      <c r="F702" s="17">
        <f t="shared" si="110"/>
        <v>2000.0000008831432</v>
      </c>
      <c r="H702" s="47" t="b">
        <f t="shared" si="111"/>
        <v>0</v>
      </c>
      <c r="I702" s="47">
        <f t="shared" si="112"/>
        <v>25</v>
      </c>
      <c r="J702" s="47">
        <f t="shared" si="113"/>
        <v>26</v>
      </c>
      <c r="K702" s="1" t="str">
        <f t="shared" si="114"/>
        <v/>
      </c>
      <c r="L702" s="1" t="str">
        <f t="shared" si="115"/>
        <v/>
      </c>
      <c r="M702" s="1" t="str">
        <f t="shared" si="116"/>
        <v/>
      </c>
      <c r="N702" s="1" t="str">
        <f t="shared" si="117"/>
        <v/>
      </c>
      <c r="O702" s="1">
        <f t="shared" si="118"/>
        <v>0</v>
      </c>
    </row>
    <row r="703" spans="5:15" x14ac:dyDescent="0.2">
      <c r="E703" s="40">
        <f t="shared" si="109"/>
        <v>70.100000000000293</v>
      </c>
      <c r="F703" s="17">
        <f t="shared" si="110"/>
        <v>2000.0000008831432</v>
      </c>
      <c r="H703" s="47" t="b">
        <f t="shared" si="111"/>
        <v>0</v>
      </c>
      <c r="I703" s="47">
        <f t="shared" si="112"/>
        <v>25</v>
      </c>
      <c r="J703" s="47">
        <f t="shared" si="113"/>
        <v>26</v>
      </c>
      <c r="K703" s="1" t="str">
        <f t="shared" si="114"/>
        <v/>
      </c>
      <c r="L703" s="1" t="str">
        <f t="shared" si="115"/>
        <v/>
      </c>
      <c r="M703" s="1" t="str">
        <f t="shared" si="116"/>
        <v/>
      </c>
      <c r="N703" s="1" t="str">
        <f t="shared" si="117"/>
        <v/>
      </c>
      <c r="O703" s="1">
        <f t="shared" si="118"/>
        <v>0</v>
      </c>
    </row>
    <row r="704" spans="5:15" x14ac:dyDescent="0.2">
      <c r="E704" s="40">
        <f t="shared" si="109"/>
        <v>70.200000000000287</v>
      </c>
      <c r="F704" s="17">
        <f t="shared" si="110"/>
        <v>2000.0000008831432</v>
      </c>
      <c r="H704" s="47" t="b">
        <f t="shared" si="111"/>
        <v>0</v>
      </c>
      <c r="I704" s="47">
        <f t="shared" si="112"/>
        <v>25</v>
      </c>
      <c r="J704" s="47">
        <f t="shared" si="113"/>
        <v>26</v>
      </c>
      <c r="K704" s="1" t="str">
        <f t="shared" si="114"/>
        <v/>
      </c>
      <c r="L704" s="1" t="str">
        <f t="shared" si="115"/>
        <v/>
      </c>
      <c r="M704" s="1" t="str">
        <f t="shared" si="116"/>
        <v/>
      </c>
      <c r="N704" s="1" t="str">
        <f t="shared" si="117"/>
        <v/>
      </c>
      <c r="O704" s="1">
        <f t="shared" si="118"/>
        <v>0</v>
      </c>
    </row>
    <row r="705" spans="5:15" x14ac:dyDescent="0.2">
      <c r="E705" s="40">
        <f t="shared" si="109"/>
        <v>70.300000000000281</v>
      </c>
      <c r="F705" s="17">
        <f t="shared" si="110"/>
        <v>2000.0000008831432</v>
      </c>
      <c r="H705" s="47" t="b">
        <f t="shared" si="111"/>
        <v>0</v>
      </c>
      <c r="I705" s="47">
        <f t="shared" si="112"/>
        <v>25</v>
      </c>
      <c r="J705" s="47">
        <f t="shared" si="113"/>
        <v>26</v>
      </c>
      <c r="K705" s="1" t="str">
        <f t="shared" si="114"/>
        <v/>
      </c>
      <c r="L705" s="1" t="str">
        <f t="shared" si="115"/>
        <v/>
      </c>
      <c r="M705" s="1" t="str">
        <f t="shared" si="116"/>
        <v/>
      </c>
      <c r="N705" s="1" t="str">
        <f t="shared" si="117"/>
        <v/>
      </c>
      <c r="O705" s="1">
        <f t="shared" si="118"/>
        <v>0</v>
      </c>
    </row>
    <row r="706" spans="5:15" x14ac:dyDescent="0.2">
      <c r="E706" s="40">
        <f t="shared" si="109"/>
        <v>70.400000000000276</v>
      </c>
      <c r="F706" s="17">
        <f t="shared" si="110"/>
        <v>2000.0000008831432</v>
      </c>
      <c r="H706" s="47" t="b">
        <f t="shared" si="111"/>
        <v>0</v>
      </c>
      <c r="I706" s="47">
        <f t="shared" si="112"/>
        <v>25</v>
      </c>
      <c r="J706" s="47">
        <f t="shared" si="113"/>
        <v>26</v>
      </c>
      <c r="K706" s="1" t="str">
        <f t="shared" si="114"/>
        <v/>
      </c>
      <c r="L706" s="1" t="str">
        <f t="shared" si="115"/>
        <v/>
      </c>
      <c r="M706" s="1" t="str">
        <f t="shared" si="116"/>
        <v/>
      </c>
      <c r="N706" s="1" t="str">
        <f t="shared" si="117"/>
        <v/>
      </c>
      <c r="O706" s="1">
        <f t="shared" si="118"/>
        <v>0</v>
      </c>
    </row>
    <row r="707" spans="5:15" x14ac:dyDescent="0.2">
      <c r="E707" s="40">
        <f t="shared" ref="E707:E770" si="119">E706+WindSpeedStep</f>
        <v>70.50000000000027</v>
      </c>
      <c r="F707" s="17">
        <f t="shared" si="110"/>
        <v>2000.0000008831432</v>
      </c>
      <c r="H707" s="47" t="b">
        <f t="shared" si="111"/>
        <v>0</v>
      </c>
      <c r="I707" s="47">
        <f t="shared" si="112"/>
        <v>25</v>
      </c>
      <c r="J707" s="47">
        <f t="shared" si="113"/>
        <v>26</v>
      </c>
      <c r="K707" s="1" t="str">
        <f t="shared" si="114"/>
        <v/>
      </c>
      <c r="L707" s="1" t="str">
        <f t="shared" si="115"/>
        <v/>
      </c>
      <c r="M707" s="1" t="str">
        <f t="shared" si="116"/>
        <v/>
      </c>
      <c r="N707" s="1" t="str">
        <f t="shared" si="117"/>
        <v/>
      </c>
      <c r="O707" s="1">
        <f t="shared" si="118"/>
        <v>0</v>
      </c>
    </row>
    <row r="708" spans="5:15" x14ac:dyDescent="0.2">
      <c r="E708" s="40">
        <f t="shared" si="119"/>
        <v>70.600000000000264</v>
      </c>
      <c r="F708" s="17">
        <f t="shared" si="110"/>
        <v>2000.0000008831432</v>
      </c>
      <c r="H708" s="47" t="b">
        <f t="shared" si="111"/>
        <v>0</v>
      </c>
      <c r="I708" s="47">
        <f t="shared" si="112"/>
        <v>25</v>
      </c>
      <c r="J708" s="47">
        <f t="shared" si="113"/>
        <v>26</v>
      </c>
      <c r="K708" s="1" t="str">
        <f t="shared" si="114"/>
        <v/>
      </c>
      <c r="L708" s="1" t="str">
        <f t="shared" si="115"/>
        <v/>
      </c>
      <c r="M708" s="1" t="str">
        <f t="shared" si="116"/>
        <v/>
      </c>
      <c r="N708" s="1" t="str">
        <f t="shared" si="117"/>
        <v/>
      </c>
      <c r="O708" s="1">
        <f t="shared" si="118"/>
        <v>0</v>
      </c>
    </row>
    <row r="709" spans="5:15" x14ac:dyDescent="0.2">
      <c r="E709" s="40">
        <f t="shared" si="119"/>
        <v>70.700000000000259</v>
      </c>
      <c r="F709" s="17">
        <f t="shared" si="110"/>
        <v>2000.0000008831432</v>
      </c>
      <c r="H709" s="47" t="b">
        <f t="shared" si="111"/>
        <v>0</v>
      </c>
      <c r="I709" s="47">
        <f t="shared" si="112"/>
        <v>25</v>
      </c>
      <c r="J709" s="47">
        <f t="shared" si="113"/>
        <v>26</v>
      </c>
      <c r="K709" s="1" t="str">
        <f t="shared" si="114"/>
        <v/>
      </c>
      <c r="L709" s="1" t="str">
        <f t="shared" si="115"/>
        <v/>
      </c>
      <c r="M709" s="1" t="str">
        <f t="shared" si="116"/>
        <v/>
      </c>
      <c r="N709" s="1" t="str">
        <f t="shared" si="117"/>
        <v/>
      </c>
      <c r="O709" s="1">
        <f t="shared" si="118"/>
        <v>0</v>
      </c>
    </row>
    <row r="710" spans="5:15" x14ac:dyDescent="0.2">
      <c r="E710" s="40">
        <f t="shared" si="119"/>
        <v>70.800000000000253</v>
      </c>
      <c r="F710" s="17">
        <f t="shared" si="110"/>
        <v>2000.0000008831432</v>
      </c>
      <c r="H710" s="47" t="b">
        <f t="shared" si="111"/>
        <v>0</v>
      </c>
      <c r="I710" s="47">
        <f t="shared" si="112"/>
        <v>25</v>
      </c>
      <c r="J710" s="47">
        <f t="shared" si="113"/>
        <v>26</v>
      </c>
      <c r="K710" s="1" t="str">
        <f t="shared" si="114"/>
        <v/>
      </c>
      <c r="L710" s="1" t="str">
        <f t="shared" si="115"/>
        <v/>
      </c>
      <c r="M710" s="1" t="str">
        <f t="shared" si="116"/>
        <v/>
      </c>
      <c r="N710" s="1" t="str">
        <f t="shared" si="117"/>
        <v/>
      </c>
      <c r="O710" s="1">
        <f t="shared" si="118"/>
        <v>0</v>
      </c>
    </row>
    <row r="711" spans="5:15" x14ac:dyDescent="0.2">
      <c r="E711" s="40">
        <f t="shared" si="119"/>
        <v>70.900000000000247</v>
      </c>
      <c r="F711" s="17">
        <f t="shared" si="110"/>
        <v>2000.0000008831432</v>
      </c>
      <c r="H711" s="47" t="b">
        <f t="shared" si="111"/>
        <v>0</v>
      </c>
      <c r="I711" s="47">
        <f t="shared" si="112"/>
        <v>25</v>
      </c>
      <c r="J711" s="47">
        <f t="shared" si="113"/>
        <v>26</v>
      </c>
      <c r="K711" s="1" t="str">
        <f t="shared" si="114"/>
        <v/>
      </c>
      <c r="L711" s="1" t="str">
        <f t="shared" si="115"/>
        <v/>
      </c>
      <c r="M711" s="1" t="str">
        <f t="shared" si="116"/>
        <v/>
      </c>
      <c r="N711" s="1" t="str">
        <f t="shared" si="117"/>
        <v/>
      </c>
      <c r="O711" s="1">
        <f t="shared" si="118"/>
        <v>0</v>
      </c>
    </row>
    <row r="712" spans="5:15" x14ac:dyDescent="0.2">
      <c r="E712" s="40">
        <f t="shared" si="119"/>
        <v>71.000000000000242</v>
      </c>
      <c r="F712" s="17">
        <f t="shared" si="110"/>
        <v>2000.0000008831432</v>
      </c>
      <c r="H712" s="47" t="b">
        <f t="shared" si="111"/>
        <v>0</v>
      </c>
      <c r="I712" s="47">
        <f t="shared" si="112"/>
        <v>25</v>
      </c>
      <c r="J712" s="47">
        <f t="shared" si="113"/>
        <v>26</v>
      </c>
      <c r="K712" s="1" t="str">
        <f t="shared" si="114"/>
        <v/>
      </c>
      <c r="L712" s="1" t="str">
        <f t="shared" si="115"/>
        <v/>
      </c>
      <c r="M712" s="1" t="str">
        <f t="shared" si="116"/>
        <v/>
      </c>
      <c r="N712" s="1" t="str">
        <f t="shared" si="117"/>
        <v/>
      </c>
      <c r="O712" s="1">
        <f t="shared" si="118"/>
        <v>0</v>
      </c>
    </row>
    <row r="713" spans="5:15" x14ac:dyDescent="0.2">
      <c r="E713" s="40">
        <f t="shared" si="119"/>
        <v>71.100000000000236</v>
      </c>
      <c r="F713" s="17">
        <f t="shared" si="110"/>
        <v>2000.0000008831432</v>
      </c>
      <c r="H713" s="47" t="b">
        <f t="shared" si="111"/>
        <v>0</v>
      </c>
      <c r="I713" s="47">
        <f t="shared" si="112"/>
        <v>25</v>
      </c>
      <c r="J713" s="47">
        <f t="shared" si="113"/>
        <v>26</v>
      </c>
      <c r="K713" s="1" t="str">
        <f t="shared" si="114"/>
        <v/>
      </c>
      <c r="L713" s="1" t="str">
        <f t="shared" si="115"/>
        <v/>
      </c>
      <c r="M713" s="1" t="str">
        <f t="shared" si="116"/>
        <v/>
      </c>
      <c r="N713" s="1" t="str">
        <f t="shared" si="117"/>
        <v/>
      </c>
      <c r="O713" s="1">
        <f t="shared" si="118"/>
        <v>0</v>
      </c>
    </row>
    <row r="714" spans="5:15" x14ac:dyDescent="0.2">
      <c r="E714" s="40">
        <f t="shared" si="119"/>
        <v>71.20000000000023</v>
      </c>
      <c r="F714" s="17">
        <f t="shared" si="110"/>
        <v>2000.0000008831432</v>
      </c>
      <c r="H714" s="47" t="b">
        <f t="shared" si="111"/>
        <v>0</v>
      </c>
      <c r="I714" s="47">
        <f t="shared" si="112"/>
        <v>25</v>
      </c>
      <c r="J714" s="47">
        <f t="shared" si="113"/>
        <v>26</v>
      </c>
      <c r="K714" s="1" t="str">
        <f t="shared" si="114"/>
        <v/>
      </c>
      <c r="L714" s="1" t="str">
        <f t="shared" si="115"/>
        <v/>
      </c>
      <c r="M714" s="1" t="str">
        <f t="shared" si="116"/>
        <v/>
      </c>
      <c r="N714" s="1" t="str">
        <f t="shared" si="117"/>
        <v/>
      </c>
      <c r="O714" s="1">
        <f t="shared" si="118"/>
        <v>0</v>
      </c>
    </row>
    <row r="715" spans="5:15" x14ac:dyDescent="0.2">
      <c r="E715" s="40">
        <f t="shared" si="119"/>
        <v>71.300000000000225</v>
      </c>
      <c r="F715" s="17">
        <f t="shared" si="110"/>
        <v>2000.0000008831432</v>
      </c>
      <c r="H715" s="47" t="b">
        <f t="shared" si="111"/>
        <v>0</v>
      </c>
      <c r="I715" s="47">
        <f t="shared" si="112"/>
        <v>25</v>
      </c>
      <c r="J715" s="47">
        <f t="shared" si="113"/>
        <v>26</v>
      </c>
      <c r="K715" s="1" t="str">
        <f t="shared" si="114"/>
        <v/>
      </c>
      <c r="L715" s="1" t="str">
        <f t="shared" si="115"/>
        <v/>
      </c>
      <c r="M715" s="1" t="str">
        <f t="shared" si="116"/>
        <v/>
      </c>
      <c r="N715" s="1" t="str">
        <f t="shared" si="117"/>
        <v/>
      </c>
      <c r="O715" s="1">
        <f t="shared" si="118"/>
        <v>0</v>
      </c>
    </row>
    <row r="716" spans="5:15" x14ac:dyDescent="0.2">
      <c r="E716" s="40">
        <f t="shared" si="119"/>
        <v>71.400000000000219</v>
      </c>
      <c r="F716" s="17">
        <f t="shared" si="110"/>
        <v>2000.0000008831432</v>
      </c>
      <c r="H716" s="47" t="b">
        <f t="shared" si="111"/>
        <v>0</v>
      </c>
      <c r="I716" s="47">
        <f t="shared" si="112"/>
        <v>25</v>
      </c>
      <c r="J716" s="47">
        <f t="shared" si="113"/>
        <v>26</v>
      </c>
      <c r="K716" s="1" t="str">
        <f t="shared" si="114"/>
        <v/>
      </c>
      <c r="L716" s="1" t="str">
        <f t="shared" si="115"/>
        <v/>
      </c>
      <c r="M716" s="1" t="str">
        <f t="shared" si="116"/>
        <v/>
      </c>
      <c r="N716" s="1" t="str">
        <f t="shared" si="117"/>
        <v/>
      </c>
      <c r="O716" s="1">
        <f t="shared" si="118"/>
        <v>0</v>
      </c>
    </row>
    <row r="717" spans="5:15" x14ac:dyDescent="0.2">
      <c r="E717" s="40">
        <f t="shared" si="119"/>
        <v>71.500000000000213</v>
      </c>
      <c r="F717" s="17">
        <f t="shared" si="110"/>
        <v>2000.0000008831432</v>
      </c>
      <c r="H717" s="47" t="b">
        <f t="shared" si="111"/>
        <v>0</v>
      </c>
      <c r="I717" s="47">
        <f t="shared" si="112"/>
        <v>25</v>
      </c>
      <c r="J717" s="47">
        <f t="shared" si="113"/>
        <v>26</v>
      </c>
      <c r="K717" s="1" t="str">
        <f t="shared" si="114"/>
        <v/>
      </c>
      <c r="L717" s="1" t="str">
        <f t="shared" si="115"/>
        <v/>
      </c>
      <c r="M717" s="1" t="str">
        <f t="shared" si="116"/>
        <v/>
      </c>
      <c r="N717" s="1" t="str">
        <f t="shared" si="117"/>
        <v/>
      </c>
      <c r="O717" s="1">
        <f t="shared" si="118"/>
        <v>0</v>
      </c>
    </row>
    <row r="718" spans="5:15" x14ac:dyDescent="0.2">
      <c r="E718" s="40">
        <f t="shared" si="119"/>
        <v>71.600000000000207</v>
      </c>
      <c r="F718" s="17">
        <f t="shared" si="110"/>
        <v>2000.0000008831432</v>
      </c>
      <c r="H718" s="47" t="b">
        <f t="shared" si="111"/>
        <v>0</v>
      </c>
      <c r="I718" s="47">
        <f t="shared" si="112"/>
        <v>25</v>
      </c>
      <c r="J718" s="47">
        <f t="shared" si="113"/>
        <v>26</v>
      </c>
      <c r="K718" s="1" t="str">
        <f t="shared" si="114"/>
        <v/>
      </c>
      <c r="L718" s="1" t="str">
        <f t="shared" si="115"/>
        <v/>
      </c>
      <c r="M718" s="1" t="str">
        <f t="shared" si="116"/>
        <v/>
      </c>
      <c r="N718" s="1" t="str">
        <f t="shared" si="117"/>
        <v/>
      </c>
      <c r="O718" s="1">
        <f t="shared" si="118"/>
        <v>0</v>
      </c>
    </row>
    <row r="719" spans="5:15" x14ac:dyDescent="0.2">
      <c r="E719" s="40">
        <f t="shared" si="119"/>
        <v>71.700000000000202</v>
      </c>
      <c r="F719" s="17">
        <f t="shared" si="110"/>
        <v>2000.0000008831432</v>
      </c>
      <c r="H719" s="47" t="b">
        <f t="shared" si="111"/>
        <v>0</v>
      </c>
      <c r="I719" s="47">
        <f t="shared" si="112"/>
        <v>25</v>
      </c>
      <c r="J719" s="47">
        <f t="shared" si="113"/>
        <v>26</v>
      </c>
      <c r="K719" s="1" t="str">
        <f t="shared" si="114"/>
        <v/>
      </c>
      <c r="L719" s="1" t="str">
        <f t="shared" si="115"/>
        <v/>
      </c>
      <c r="M719" s="1" t="str">
        <f t="shared" si="116"/>
        <v/>
      </c>
      <c r="N719" s="1" t="str">
        <f t="shared" si="117"/>
        <v/>
      </c>
      <c r="O719" s="1">
        <f t="shared" si="118"/>
        <v>0</v>
      </c>
    </row>
    <row r="720" spans="5:15" x14ac:dyDescent="0.2">
      <c r="E720" s="40">
        <f t="shared" si="119"/>
        <v>71.800000000000196</v>
      </c>
      <c r="F720" s="17">
        <f t="shared" si="110"/>
        <v>2000.0000008831432</v>
      </c>
      <c r="H720" s="47" t="b">
        <f t="shared" si="111"/>
        <v>0</v>
      </c>
      <c r="I720" s="47">
        <f t="shared" si="112"/>
        <v>25</v>
      </c>
      <c r="J720" s="47">
        <f t="shared" si="113"/>
        <v>26</v>
      </c>
      <c r="K720" s="1" t="str">
        <f t="shared" si="114"/>
        <v/>
      </c>
      <c r="L720" s="1" t="str">
        <f t="shared" si="115"/>
        <v/>
      </c>
      <c r="M720" s="1" t="str">
        <f t="shared" si="116"/>
        <v/>
      </c>
      <c r="N720" s="1" t="str">
        <f t="shared" si="117"/>
        <v/>
      </c>
      <c r="O720" s="1">
        <f t="shared" si="118"/>
        <v>0</v>
      </c>
    </row>
    <row r="721" spans="5:15" x14ac:dyDescent="0.2">
      <c r="E721" s="40">
        <f t="shared" si="119"/>
        <v>71.90000000000019</v>
      </c>
      <c r="F721" s="17">
        <f t="shared" si="110"/>
        <v>2000.0000008831432</v>
      </c>
      <c r="H721" s="47" t="b">
        <f t="shared" si="111"/>
        <v>0</v>
      </c>
      <c r="I721" s="47">
        <f t="shared" si="112"/>
        <v>25</v>
      </c>
      <c r="J721" s="47">
        <f t="shared" si="113"/>
        <v>26</v>
      </c>
      <c r="K721" s="1" t="str">
        <f t="shared" si="114"/>
        <v/>
      </c>
      <c r="L721" s="1" t="str">
        <f t="shared" si="115"/>
        <v/>
      </c>
      <c r="M721" s="1" t="str">
        <f t="shared" si="116"/>
        <v/>
      </c>
      <c r="N721" s="1" t="str">
        <f t="shared" si="117"/>
        <v/>
      </c>
      <c r="O721" s="1">
        <f t="shared" si="118"/>
        <v>0</v>
      </c>
    </row>
    <row r="722" spans="5:15" x14ac:dyDescent="0.2">
      <c r="E722" s="40">
        <f t="shared" si="119"/>
        <v>72.000000000000185</v>
      </c>
      <c r="F722" s="17">
        <f t="shared" si="110"/>
        <v>2000.0000008831432</v>
      </c>
      <c r="H722" s="47" t="b">
        <f t="shared" si="111"/>
        <v>0</v>
      </c>
      <c r="I722" s="47">
        <f t="shared" si="112"/>
        <v>25</v>
      </c>
      <c r="J722" s="47">
        <f t="shared" si="113"/>
        <v>26</v>
      </c>
      <c r="K722" s="1" t="str">
        <f t="shared" si="114"/>
        <v/>
      </c>
      <c r="L722" s="1" t="str">
        <f t="shared" si="115"/>
        <v/>
      </c>
      <c r="M722" s="1" t="str">
        <f t="shared" si="116"/>
        <v/>
      </c>
      <c r="N722" s="1" t="str">
        <f t="shared" si="117"/>
        <v/>
      </c>
      <c r="O722" s="1">
        <f t="shared" si="118"/>
        <v>0</v>
      </c>
    </row>
    <row r="723" spans="5:15" x14ac:dyDescent="0.2">
      <c r="E723" s="40">
        <f t="shared" si="119"/>
        <v>72.100000000000179</v>
      </c>
      <c r="F723" s="17">
        <f t="shared" si="110"/>
        <v>2000.0000008831432</v>
      </c>
      <c r="H723" s="47" t="b">
        <f t="shared" si="111"/>
        <v>0</v>
      </c>
      <c r="I723" s="47">
        <f t="shared" si="112"/>
        <v>25</v>
      </c>
      <c r="J723" s="47">
        <f t="shared" si="113"/>
        <v>26</v>
      </c>
      <c r="K723" s="1" t="str">
        <f t="shared" si="114"/>
        <v/>
      </c>
      <c r="L723" s="1" t="str">
        <f t="shared" si="115"/>
        <v/>
      </c>
      <c r="M723" s="1" t="str">
        <f t="shared" si="116"/>
        <v/>
      </c>
      <c r="N723" s="1" t="str">
        <f t="shared" si="117"/>
        <v/>
      </c>
      <c r="O723" s="1">
        <f t="shared" si="118"/>
        <v>0</v>
      </c>
    </row>
    <row r="724" spans="5:15" x14ac:dyDescent="0.2">
      <c r="E724" s="40">
        <f t="shared" si="119"/>
        <v>72.200000000000173</v>
      </c>
      <c r="F724" s="17">
        <f t="shared" si="110"/>
        <v>2000.0000008831432</v>
      </c>
      <c r="H724" s="47" t="b">
        <f t="shared" si="111"/>
        <v>0</v>
      </c>
      <c r="I724" s="47">
        <f t="shared" si="112"/>
        <v>25</v>
      </c>
      <c r="J724" s="47">
        <f t="shared" si="113"/>
        <v>26</v>
      </c>
      <c r="K724" s="1" t="str">
        <f t="shared" si="114"/>
        <v/>
      </c>
      <c r="L724" s="1" t="str">
        <f t="shared" si="115"/>
        <v/>
      </c>
      <c r="M724" s="1" t="str">
        <f t="shared" si="116"/>
        <v/>
      </c>
      <c r="N724" s="1" t="str">
        <f t="shared" si="117"/>
        <v/>
      </c>
      <c r="O724" s="1">
        <f t="shared" si="118"/>
        <v>0</v>
      </c>
    </row>
    <row r="725" spans="5:15" x14ac:dyDescent="0.2">
      <c r="E725" s="40">
        <f t="shared" si="119"/>
        <v>72.300000000000168</v>
      </c>
      <c r="F725" s="17">
        <f t="shared" si="110"/>
        <v>2000.0000008831432</v>
      </c>
      <c r="H725" s="47" t="b">
        <f t="shared" si="111"/>
        <v>0</v>
      </c>
      <c r="I725" s="47">
        <f t="shared" si="112"/>
        <v>25</v>
      </c>
      <c r="J725" s="47">
        <f t="shared" si="113"/>
        <v>26</v>
      </c>
      <c r="K725" s="1" t="str">
        <f t="shared" si="114"/>
        <v/>
      </c>
      <c r="L725" s="1" t="str">
        <f t="shared" si="115"/>
        <v/>
      </c>
      <c r="M725" s="1" t="str">
        <f t="shared" si="116"/>
        <v/>
      </c>
      <c r="N725" s="1" t="str">
        <f t="shared" si="117"/>
        <v/>
      </c>
      <c r="O725" s="1">
        <f t="shared" si="118"/>
        <v>0</v>
      </c>
    </row>
    <row r="726" spans="5:15" x14ac:dyDescent="0.2">
      <c r="E726" s="40">
        <f t="shared" si="119"/>
        <v>72.400000000000162</v>
      </c>
      <c r="F726" s="17">
        <f t="shared" si="110"/>
        <v>2000.0000008831432</v>
      </c>
      <c r="H726" s="47" t="b">
        <f t="shared" si="111"/>
        <v>0</v>
      </c>
      <c r="I726" s="47">
        <f t="shared" si="112"/>
        <v>25</v>
      </c>
      <c r="J726" s="47">
        <f t="shared" si="113"/>
        <v>26</v>
      </c>
      <c r="K726" s="1" t="str">
        <f t="shared" si="114"/>
        <v/>
      </c>
      <c r="L726" s="1" t="str">
        <f t="shared" si="115"/>
        <v/>
      </c>
      <c r="M726" s="1" t="str">
        <f t="shared" si="116"/>
        <v/>
      </c>
      <c r="N726" s="1" t="str">
        <f t="shared" si="117"/>
        <v/>
      </c>
      <c r="O726" s="1">
        <f t="shared" si="118"/>
        <v>0</v>
      </c>
    </row>
    <row r="727" spans="5:15" x14ac:dyDescent="0.2">
      <c r="E727" s="40">
        <f t="shared" si="119"/>
        <v>72.500000000000156</v>
      </c>
      <c r="F727" s="17">
        <f t="shared" si="110"/>
        <v>2000.0000008831432</v>
      </c>
      <c r="H727" s="47" t="b">
        <f t="shared" si="111"/>
        <v>0</v>
      </c>
      <c r="I727" s="47">
        <f t="shared" si="112"/>
        <v>25</v>
      </c>
      <c r="J727" s="47">
        <f t="shared" si="113"/>
        <v>26</v>
      </c>
      <c r="K727" s="1" t="str">
        <f t="shared" si="114"/>
        <v/>
      </c>
      <c r="L727" s="1" t="str">
        <f t="shared" si="115"/>
        <v/>
      </c>
      <c r="M727" s="1" t="str">
        <f t="shared" si="116"/>
        <v/>
      </c>
      <c r="N727" s="1" t="str">
        <f t="shared" si="117"/>
        <v/>
      </c>
      <c r="O727" s="1">
        <f t="shared" si="118"/>
        <v>0</v>
      </c>
    </row>
    <row r="728" spans="5:15" x14ac:dyDescent="0.2">
      <c r="E728" s="40">
        <f t="shared" si="119"/>
        <v>72.600000000000151</v>
      </c>
      <c r="F728" s="17">
        <f t="shared" si="110"/>
        <v>2000.0000008831432</v>
      </c>
      <c r="H728" s="47" t="b">
        <f t="shared" si="111"/>
        <v>0</v>
      </c>
      <c r="I728" s="47">
        <f t="shared" si="112"/>
        <v>25</v>
      </c>
      <c r="J728" s="47">
        <f t="shared" si="113"/>
        <v>26</v>
      </c>
      <c r="K728" s="1" t="str">
        <f t="shared" si="114"/>
        <v/>
      </c>
      <c r="L728" s="1" t="str">
        <f t="shared" si="115"/>
        <v/>
      </c>
      <c r="M728" s="1" t="str">
        <f t="shared" si="116"/>
        <v/>
      </c>
      <c r="N728" s="1" t="str">
        <f t="shared" si="117"/>
        <v/>
      </c>
      <c r="O728" s="1">
        <f t="shared" si="118"/>
        <v>0</v>
      </c>
    </row>
    <row r="729" spans="5:15" x14ac:dyDescent="0.2">
      <c r="E729" s="40">
        <f t="shared" si="119"/>
        <v>72.700000000000145</v>
      </c>
      <c r="F729" s="17">
        <f t="shared" si="110"/>
        <v>2000.0000008831432</v>
      </c>
      <c r="H729" s="47" t="b">
        <f t="shared" si="111"/>
        <v>0</v>
      </c>
      <c r="I729" s="47">
        <f t="shared" si="112"/>
        <v>25</v>
      </c>
      <c r="J729" s="47">
        <f t="shared" si="113"/>
        <v>26</v>
      </c>
      <c r="K729" s="1" t="str">
        <f t="shared" si="114"/>
        <v/>
      </c>
      <c r="L729" s="1" t="str">
        <f t="shared" si="115"/>
        <v/>
      </c>
      <c r="M729" s="1" t="str">
        <f t="shared" si="116"/>
        <v/>
      </c>
      <c r="N729" s="1" t="str">
        <f t="shared" si="117"/>
        <v/>
      </c>
      <c r="O729" s="1">
        <f t="shared" si="118"/>
        <v>0</v>
      </c>
    </row>
    <row r="730" spans="5:15" x14ac:dyDescent="0.2">
      <c r="E730" s="40">
        <f t="shared" si="119"/>
        <v>72.800000000000139</v>
      </c>
      <c r="F730" s="17">
        <f t="shared" si="110"/>
        <v>2000.0000008831432</v>
      </c>
      <c r="H730" s="47" t="b">
        <f t="shared" si="111"/>
        <v>0</v>
      </c>
      <c r="I730" s="47">
        <f t="shared" si="112"/>
        <v>25</v>
      </c>
      <c r="J730" s="47">
        <f t="shared" si="113"/>
        <v>26</v>
      </c>
      <c r="K730" s="1" t="str">
        <f t="shared" si="114"/>
        <v/>
      </c>
      <c r="L730" s="1" t="str">
        <f t="shared" si="115"/>
        <v/>
      </c>
      <c r="M730" s="1" t="str">
        <f t="shared" si="116"/>
        <v/>
      </c>
      <c r="N730" s="1" t="str">
        <f t="shared" si="117"/>
        <v/>
      </c>
      <c r="O730" s="1">
        <f t="shared" si="118"/>
        <v>0</v>
      </c>
    </row>
    <row r="731" spans="5:15" x14ac:dyDescent="0.2">
      <c r="E731" s="40">
        <f t="shared" si="119"/>
        <v>72.900000000000134</v>
      </c>
      <c r="F731" s="17">
        <f t="shared" si="110"/>
        <v>2000.0000008831432</v>
      </c>
      <c r="H731" s="47" t="b">
        <f t="shared" si="111"/>
        <v>0</v>
      </c>
      <c r="I731" s="47">
        <f t="shared" si="112"/>
        <v>25</v>
      </c>
      <c r="J731" s="47">
        <f t="shared" si="113"/>
        <v>26</v>
      </c>
      <c r="K731" s="1" t="str">
        <f t="shared" si="114"/>
        <v/>
      </c>
      <c r="L731" s="1" t="str">
        <f t="shared" si="115"/>
        <v/>
      </c>
      <c r="M731" s="1" t="str">
        <f t="shared" si="116"/>
        <v/>
      </c>
      <c r="N731" s="1" t="str">
        <f t="shared" si="117"/>
        <v/>
      </c>
      <c r="O731" s="1">
        <f t="shared" si="118"/>
        <v>0</v>
      </c>
    </row>
    <row r="732" spans="5:15" x14ac:dyDescent="0.2">
      <c r="E732" s="40">
        <f t="shared" si="119"/>
        <v>73.000000000000128</v>
      </c>
      <c r="F732" s="17">
        <f t="shared" si="110"/>
        <v>2000.0000008831432</v>
      </c>
      <c r="H732" s="47" t="b">
        <f t="shared" si="111"/>
        <v>0</v>
      </c>
      <c r="I732" s="47">
        <f t="shared" si="112"/>
        <v>25</v>
      </c>
      <c r="J732" s="47">
        <f t="shared" si="113"/>
        <v>26</v>
      </c>
      <c r="K732" s="1" t="str">
        <f t="shared" si="114"/>
        <v/>
      </c>
      <c r="L732" s="1" t="str">
        <f t="shared" si="115"/>
        <v/>
      </c>
      <c r="M732" s="1" t="str">
        <f t="shared" si="116"/>
        <v/>
      </c>
      <c r="N732" s="1" t="str">
        <f t="shared" si="117"/>
        <v/>
      </c>
      <c r="O732" s="1">
        <f t="shared" si="118"/>
        <v>0</v>
      </c>
    </row>
    <row r="733" spans="5:15" x14ac:dyDescent="0.2">
      <c r="E733" s="40">
        <f t="shared" si="119"/>
        <v>73.100000000000122</v>
      </c>
      <c r="F733" s="17">
        <f t="shared" si="110"/>
        <v>2000.0000008831432</v>
      </c>
      <c r="H733" s="47" t="b">
        <f t="shared" si="111"/>
        <v>0</v>
      </c>
      <c r="I733" s="47">
        <f t="shared" si="112"/>
        <v>25</v>
      </c>
      <c r="J733" s="47">
        <f t="shared" si="113"/>
        <v>26</v>
      </c>
      <c r="K733" s="1" t="str">
        <f t="shared" si="114"/>
        <v/>
      </c>
      <c r="L733" s="1" t="str">
        <f t="shared" si="115"/>
        <v/>
      </c>
      <c r="M733" s="1" t="str">
        <f t="shared" si="116"/>
        <v/>
      </c>
      <c r="N733" s="1" t="str">
        <f t="shared" si="117"/>
        <v/>
      </c>
      <c r="O733" s="1">
        <f t="shared" si="118"/>
        <v>0</v>
      </c>
    </row>
    <row r="734" spans="5:15" x14ac:dyDescent="0.2">
      <c r="E734" s="40">
        <f t="shared" si="119"/>
        <v>73.200000000000117</v>
      </c>
      <c r="F734" s="17">
        <f t="shared" si="110"/>
        <v>2000.0000008831432</v>
      </c>
      <c r="H734" s="47" t="b">
        <f t="shared" si="111"/>
        <v>0</v>
      </c>
      <c r="I734" s="47">
        <f t="shared" si="112"/>
        <v>25</v>
      </c>
      <c r="J734" s="47">
        <f t="shared" si="113"/>
        <v>26</v>
      </c>
      <c r="K734" s="1" t="str">
        <f t="shared" si="114"/>
        <v/>
      </c>
      <c r="L734" s="1" t="str">
        <f t="shared" si="115"/>
        <v/>
      </c>
      <c r="M734" s="1" t="str">
        <f t="shared" si="116"/>
        <v/>
      </c>
      <c r="N734" s="1" t="str">
        <f t="shared" si="117"/>
        <v/>
      </c>
      <c r="O734" s="1">
        <f t="shared" si="118"/>
        <v>0</v>
      </c>
    </row>
    <row r="735" spans="5:15" x14ac:dyDescent="0.2">
      <c r="E735" s="40">
        <f t="shared" si="119"/>
        <v>73.300000000000111</v>
      </c>
      <c r="F735" s="17">
        <f t="shared" si="110"/>
        <v>2000.0000008831432</v>
      </c>
      <c r="H735" s="47" t="b">
        <f t="shared" si="111"/>
        <v>0</v>
      </c>
      <c r="I735" s="47">
        <f t="shared" si="112"/>
        <v>25</v>
      </c>
      <c r="J735" s="47">
        <f t="shared" si="113"/>
        <v>26</v>
      </c>
      <c r="K735" s="1" t="str">
        <f t="shared" si="114"/>
        <v/>
      </c>
      <c r="L735" s="1" t="str">
        <f t="shared" si="115"/>
        <v/>
      </c>
      <c r="M735" s="1" t="str">
        <f t="shared" si="116"/>
        <v/>
      </c>
      <c r="N735" s="1" t="str">
        <f t="shared" si="117"/>
        <v/>
      </c>
      <c r="O735" s="1">
        <f t="shared" si="118"/>
        <v>0</v>
      </c>
    </row>
    <row r="736" spans="5:15" x14ac:dyDescent="0.2">
      <c r="E736" s="40">
        <f t="shared" si="119"/>
        <v>73.400000000000105</v>
      </c>
      <c r="F736" s="17">
        <f t="shared" si="110"/>
        <v>2000.0000008831432</v>
      </c>
      <c r="H736" s="47" t="b">
        <f t="shared" si="111"/>
        <v>0</v>
      </c>
      <c r="I736" s="47">
        <f t="shared" si="112"/>
        <v>25</v>
      </c>
      <c r="J736" s="47">
        <f t="shared" si="113"/>
        <v>26</v>
      </c>
      <c r="K736" s="1" t="str">
        <f t="shared" si="114"/>
        <v/>
      </c>
      <c r="L736" s="1" t="str">
        <f t="shared" si="115"/>
        <v/>
      </c>
      <c r="M736" s="1" t="str">
        <f t="shared" si="116"/>
        <v/>
      </c>
      <c r="N736" s="1" t="str">
        <f t="shared" si="117"/>
        <v/>
      </c>
      <c r="O736" s="1">
        <f t="shared" si="118"/>
        <v>0</v>
      </c>
    </row>
    <row r="737" spans="5:15" x14ac:dyDescent="0.2">
      <c r="E737" s="40">
        <f t="shared" si="119"/>
        <v>73.500000000000099</v>
      </c>
      <c r="F737" s="17">
        <f t="shared" si="110"/>
        <v>2000.0000008831432</v>
      </c>
      <c r="H737" s="47" t="b">
        <f t="shared" si="111"/>
        <v>0</v>
      </c>
      <c r="I737" s="47">
        <f t="shared" si="112"/>
        <v>25</v>
      </c>
      <c r="J737" s="47">
        <f t="shared" si="113"/>
        <v>26</v>
      </c>
      <c r="K737" s="1" t="str">
        <f t="shared" si="114"/>
        <v/>
      </c>
      <c r="L737" s="1" t="str">
        <f t="shared" si="115"/>
        <v/>
      </c>
      <c r="M737" s="1" t="str">
        <f t="shared" si="116"/>
        <v/>
      </c>
      <c r="N737" s="1" t="str">
        <f t="shared" si="117"/>
        <v/>
      </c>
      <c r="O737" s="1">
        <f t="shared" si="118"/>
        <v>0</v>
      </c>
    </row>
    <row r="738" spans="5:15" x14ac:dyDescent="0.2">
      <c r="E738" s="40">
        <f t="shared" si="119"/>
        <v>73.600000000000094</v>
      </c>
      <c r="F738" s="17">
        <f t="shared" si="110"/>
        <v>2000.0000008831432</v>
      </c>
      <c r="H738" s="47" t="b">
        <f t="shared" si="111"/>
        <v>0</v>
      </c>
      <c r="I738" s="47">
        <f t="shared" si="112"/>
        <v>25</v>
      </c>
      <c r="J738" s="47">
        <f t="shared" si="113"/>
        <v>26</v>
      </c>
      <c r="K738" s="1" t="str">
        <f t="shared" si="114"/>
        <v/>
      </c>
      <c r="L738" s="1" t="str">
        <f t="shared" si="115"/>
        <v/>
      </c>
      <c r="M738" s="1" t="str">
        <f t="shared" si="116"/>
        <v/>
      </c>
      <c r="N738" s="1" t="str">
        <f t="shared" si="117"/>
        <v/>
      </c>
      <c r="O738" s="1">
        <f t="shared" si="118"/>
        <v>0</v>
      </c>
    </row>
    <row r="739" spans="5:15" x14ac:dyDescent="0.2">
      <c r="E739" s="40">
        <f t="shared" si="119"/>
        <v>73.700000000000088</v>
      </c>
      <c r="F739" s="17">
        <f t="shared" si="110"/>
        <v>2000.0000008831432</v>
      </c>
      <c r="H739" s="47" t="b">
        <f t="shared" si="111"/>
        <v>0</v>
      </c>
      <c r="I739" s="47">
        <f t="shared" si="112"/>
        <v>25</v>
      </c>
      <c r="J739" s="47">
        <f t="shared" si="113"/>
        <v>26</v>
      </c>
      <c r="K739" s="1" t="str">
        <f t="shared" si="114"/>
        <v/>
      </c>
      <c r="L739" s="1" t="str">
        <f t="shared" si="115"/>
        <v/>
      </c>
      <c r="M739" s="1" t="str">
        <f t="shared" si="116"/>
        <v/>
      </c>
      <c r="N739" s="1" t="str">
        <f t="shared" si="117"/>
        <v/>
      </c>
      <c r="O739" s="1">
        <f t="shared" si="118"/>
        <v>0</v>
      </c>
    </row>
    <row r="740" spans="5:15" x14ac:dyDescent="0.2">
      <c r="E740" s="40">
        <f t="shared" si="119"/>
        <v>73.800000000000082</v>
      </c>
      <c r="F740" s="17">
        <f t="shared" si="110"/>
        <v>2000.0000008831432</v>
      </c>
      <c r="H740" s="47" t="b">
        <f t="shared" si="111"/>
        <v>0</v>
      </c>
      <c r="I740" s="47">
        <f t="shared" si="112"/>
        <v>25</v>
      </c>
      <c r="J740" s="47">
        <f t="shared" si="113"/>
        <v>26</v>
      </c>
      <c r="K740" s="1" t="str">
        <f t="shared" si="114"/>
        <v/>
      </c>
      <c r="L740" s="1" t="str">
        <f t="shared" si="115"/>
        <v/>
      </c>
      <c r="M740" s="1" t="str">
        <f t="shared" si="116"/>
        <v/>
      </c>
      <c r="N740" s="1" t="str">
        <f t="shared" si="117"/>
        <v/>
      </c>
      <c r="O740" s="1">
        <f t="shared" si="118"/>
        <v>0</v>
      </c>
    </row>
    <row r="741" spans="5:15" x14ac:dyDescent="0.2">
      <c r="E741" s="40">
        <f t="shared" si="119"/>
        <v>73.900000000000077</v>
      </c>
      <c r="F741" s="17">
        <f t="shared" si="110"/>
        <v>2000.0000008831432</v>
      </c>
      <c r="H741" s="47" t="b">
        <f t="shared" si="111"/>
        <v>0</v>
      </c>
      <c r="I741" s="47">
        <f t="shared" si="112"/>
        <v>25</v>
      </c>
      <c r="J741" s="47">
        <f t="shared" si="113"/>
        <v>26</v>
      </c>
      <c r="K741" s="1" t="str">
        <f t="shared" si="114"/>
        <v/>
      </c>
      <c r="L741" s="1" t="str">
        <f t="shared" si="115"/>
        <v/>
      </c>
      <c r="M741" s="1" t="str">
        <f t="shared" si="116"/>
        <v/>
      </c>
      <c r="N741" s="1" t="str">
        <f t="shared" si="117"/>
        <v/>
      </c>
      <c r="O741" s="1">
        <f t="shared" si="118"/>
        <v>0</v>
      </c>
    </row>
    <row r="742" spans="5:15" x14ac:dyDescent="0.2">
      <c r="E742" s="40">
        <f t="shared" si="119"/>
        <v>74.000000000000071</v>
      </c>
      <c r="F742" s="17">
        <f t="shared" si="110"/>
        <v>2000.0000008831432</v>
      </c>
      <c r="H742" s="47" t="b">
        <f t="shared" si="111"/>
        <v>0</v>
      </c>
      <c r="I742" s="47">
        <f t="shared" si="112"/>
        <v>25</v>
      </c>
      <c r="J742" s="47">
        <f t="shared" si="113"/>
        <v>26</v>
      </c>
      <c r="K742" s="1" t="str">
        <f t="shared" si="114"/>
        <v/>
      </c>
      <c r="L742" s="1" t="str">
        <f t="shared" si="115"/>
        <v/>
      </c>
      <c r="M742" s="1" t="str">
        <f t="shared" si="116"/>
        <v/>
      </c>
      <c r="N742" s="1" t="str">
        <f t="shared" si="117"/>
        <v/>
      </c>
      <c r="O742" s="1">
        <f t="shared" si="118"/>
        <v>0</v>
      </c>
    </row>
    <row r="743" spans="5:15" x14ac:dyDescent="0.2">
      <c r="E743" s="40">
        <f t="shared" si="119"/>
        <v>74.100000000000065</v>
      </c>
      <c r="F743" s="17">
        <f t="shared" si="110"/>
        <v>2000.0000008831432</v>
      </c>
      <c r="H743" s="47" t="b">
        <f t="shared" si="111"/>
        <v>0</v>
      </c>
      <c r="I743" s="47">
        <f t="shared" si="112"/>
        <v>25</v>
      </c>
      <c r="J743" s="47">
        <f t="shared" si="113"/>
        <v>26</v>
      </c>
      <c r="K743" s="1" t="str">
        <f t="shared" si="114"/>
        <v/>
      </c>
      <c r="L743" s="1" t="str">
        <f t="shared" si="115"/>
        <v/>
      </c>
      <c r="M743" s="1" t="str">
        <f t="shared" si="116"/>
        <v/>
      </c>
      <c r="N743" s="1" t="str">
        <f t="shared" si="117"/>
        <v/>
      </c>
      <c r="O743" s="1">
        <f t="shared" si="118"/>
        <v>0</v>
      </c>
    </row>
    <row r="744" spans="5:15" x14ac:dyDescent="0.2">
      <c r="E744" s="40">
        <f t="shared" si="119"/>
        <v>74.20000000000006</v>
      </c>
      <c r="F744" s="17">
        <f t="shared" si="110"/>
        <v>2000.0000008831432</v>
      </c>
      <c r="H744" s="47" t="b">
        <f t="shared" si="111"/>
        <v>0</v>
      </c>
      <c r="I744" s="47">
        <f t="shared" si="112"/>
        <v>25</v>
      </c>
      <c r="J744" s="47">
        <f t="shared" si="113"/>
        <v>26</v>
      </c>
      <c r="K744" s="1" t="str">
        <f t="shared" si="114"/>
        <v/>
      </c>
      <c r="L744" s="1" t="str">
        <f t="shared" si="115"/>
        <v/>
      </c>
      <c r="M744" s="1" t="str">
        <f t="shared" si="116"/>
        <v/>
      </c>
      <c r="N744" s="1" t="str">
        <f t="shared" si="117"/>
        <v/>
      </c>
      <c r="O744" s="1">
        <f t="shared" si="118"/>
        <v>0</v>
      </c>
    </row>
    <row r="745" spans="5:15" x14ac:dyDescent="0.2">
      <c r="E745" s="40">
        <f t="shared" si="119"/>
        <v>74.300000000000054</v>
      </c>
      <c r="F745" s="17">
        <f t="shared" si="110"/>
        <v>2000.0000008831432</v>
      </c>
      <c r="H745" s="47" t="b">
        <f t="shared" si="111"/>
        <v>0</v>
      </c>
      <c r="I745" s="47">
        <f t="shared" si="112"/>
        <v>25</v>
      </c>
      <c r="J745" s="47">
        <f t="shared" si="113"/>
        <v>26</v>
      </c>
      <c r="K745" s="1" t="str">
        <f t="shared" si="114"/>
        <v/>
      </c>
      <c r="L745" s="1" t="str">
        <f t="shared" si="115"/>
        <v/>
      </c>
      <c r="M745" s="1" t="str">
        <f t="shared" si="116"/>
        <v/>
      </c>
      <c r="N745" s="1" t="str">
        <f t="shared" si="117"/>
        <v/>
      </c>
      <c r="O745" s="1">
        <f t="shared" si="118"/>
        <v>0</v>
      </c>
    </row>
    <row r="746" spans="5:15" x14ac:dyDescent="0.2">
      <c r="E746" s="40">
        <f t="shared" si="119"/>
        <v>74.400000000000048</v>
      </c>
      <c r="F746" s="17">
        <f t="shared" si="110"/>
        <v>2000.0000008831432</v>
      </c>
      <c r="H746" s="47" t="b">
        <f t="shared" si="111"/>
        <v>0</v>
      </c>
      <c r="I746" s="47">
        <f t="shared" si="112"/>
        <v>25</v>
      </c>
      <c r="J746" s="47">
        <f t="shared" si="113"/>
        <v>26</v>
      </c>
      <c r="K746" s="1" t="str">
        <f t="shared" si="114"/>
        <v/>
      </c>
      <c r="L746" s="1" t="str">
        <f t="shared" si="115"/>
        <v/>
      </c>
      <c r="M746" s="1" t="str">
        <f t="shared" si="116"/>
        <v/>
      </c>
      <c r="N746" s="1" t="str">
        <f t="shared" si="117"/>
        <v/>
      </c>
      <c r="O746" s="1">
        <f t="shared" si="118"/>
        <v>0</v>
      </c>
    </row>
    <row r="747" spans="5:15" x14ac:dyDescent="0.2">
      <c r="E747" s="40">
        <f t="shared" si="119"/>
        <v>74.500000000000043</v>
      </c>
      <c r="F747" s="17">
        <f t="shared" si="110"/>
        <v>2000.0000008831432</v>
      </c>
      <c r="H747" s="47" t="b">
        <f t="shared" si="111"/>
        <v>0</v>
      </c>
      <c r="I747" s="47">
        <f t="shared" si="112"/>
        <v>25</v>
      </c>
      <c r="J747" s="47">
        <f t="shared" si="113"/>
        <v>26</v>
      </c>
      <c r="K747" s="1" t="str">
        <f t="shared" si="114"/>
        <v/>
      </c>
      <c r="L747" s="1" t="str">
        <f t="shared" si="115"/>
        <v/>
      </c>
      <c r="M747" s="1" t="str">
        <f t="shared" si="116"/>
        <v/>
      </c>
      <c r="N747" s="1" t="str">
        <f t="shared" si="117"/>
        <v/>
      </c>
      <c r="O747" s="1">
        <f t="shared" si="118"/>
        <v>0</v>
      </c>
    </row>
    <row r="748" spans="5:15" x14ac:dyDescent="0.2">
      <c r="E748" s="40">
        <f t="shared" si="119"/>
        <v>74.600000000000037</v>
      </c>
      <c r="F748" s="17">
        <f t="shared" si="110"/>
        <v>2000.0000008831432</v>
      </c>
      <c r="H748" s="47" t="b">
        <f t="shared" si="111"/>
        <v>0</v>
      </c>
      <c r="I748" s="47">
        <f t="shared" si="112"/>
        <v>25</v>
      </c>
      <c r="J748" s="47">
        <f t="shared" si="113"/>
        <v>26</v>
      </c>
      <c r="K748" s="1" t="str">
        <f t="shared" si="114"/>
        <v/>
      </c>
      <c r="L748" s="1" t="str">
        <f t="shared" si="115"/>
        <v/>
      </c>
      <c r="M748" s="1" t="str">
        <f t="shared" si="116"/>
        <v/>
      </c>
      <c r="N748" s="1" t="str">
        <f t="shared" si="117"/>
        <v/>
      </c>
      <c r="O748" s="1">
        <f t="shared" si="118"/>
        <v>0</v>
      </c>
    </row>
    <row r="749" spans="5:15" x14ac:dyDescent="0.2">
      <c r="E749" s="40">
        <f t="shared" si="119"/>
        <v>74.700000000000031</v>
      </c>
      <c r="F749" s="17">
        <f t="shared" si="110"/>
        <v>2000.0000008831432</v>
      </c>
      <c r="H749" s="47" t="b">
        <f t="shared" si="111"/>
        <v>0</v>
      </c>
      <c r="I749" s="47">
        <f t="shared" si="112"/>
        <v>25</v>
      </c>
      <c r="J749" s="47">
        <f t="shared" si="113"/>
        <v>26</v>
      </c>
      <c r="K749" s="1" t="str">
        <f t="shared" si="114"/>
        <v/>
      </c>
      <c r="L749" s="1" t="str">
        <f t="shared" si="115"/>
        <v/>
      </c>
      <c r="M749" s="1" t="str">
        <f t="shared" si="116"/>
        <v/>
      </c>
      <c r="N749" s="1" t="str">
        <f t="shared" si="117"/>
        <v/>
      </c>
      <c r="O749" s="1">
        <f t="shared" si="118"/>
        <v>0</v>
      </c>
    </row>
    <row r="750" spans="5:15" x14ac:dyDescent="0.2">
      <c r="E750" s="40">
        <f t="shared" si="119"/>
        <v>74.800000000000026</v>
      </c>
      <c r="F750" s="17">
        <f t="shared" si="110"/>
        <v>2000.0000008831432</v>
      </c>
      <c r="H750" s="47" t="b">
        <f t="shared" si="111"/>
        <v>0</v>
      </c>
      <c r="I750" s="47">
        <f t="shared" si="112"/>
        <v>25</v>
      </c>
      <c r="J750" s="47">
        <f t="shared" si="113"/>
        <v>26</v>
      </c>
      <c r="K750" s="1" t="str">
        <f t="shared" si="114"/>
        <v/>
      </c>
      <c r="L750" s="1" t="str">
        <f t="shared" si="115"/>
        <v/>
      </c>
      <c r="M750" s="1" t="str">
        <f t="shared" si="116"/>
        <v/>
      </c>
      <c r="N750" s="1" t="str">
        <f t="shared" si="117"/>
        <v/>
      </c>
      <c r="O750" s="1">
        <f t="shared" si="118"/>
        <v>0</v>
      </c>
    </row>
    <row r="751" spans="5:15" x14ac:dyDescent="0.2">
      <c r="E751" s="40">
        <f t="shared" si="119"/>
        <v>74.90000000000002</v>
      </c>
      <c r="F751" s="17">
        <f t="shared" si="110"/>
        <v>2000.0000008831432</v>
      </c>
      <c r="H751" s="47" t="b">
        <f t="shared" si="111"/>
        <v>0</v>
      </c>
      <c r="I751" s="47">
        <f t="shared" si="112"/>
        <v>25</v>
      </c>
      <c r="J751" s="47">
        <f t="shared" si="113"/>
        <v>26</v>
      </c>
      <c r="K751" s="1" t="str">
        <f t="shared" si="114"/>
        <v/>
      </c>
      <c r="L751" s="1" t="str">
        <f t="shared" si="115"/>
        <v/>
      </c>
      <c r="M751" s="1" t="str">
        <f t="shared" si="116"/>
        <v/>
      </c>
      <c r="N751" s="1" t="str">
        <f t="shared" si="117"/>
        <v/>
      </c>
      <c r="O751" s="1">
        <f t="shared" si="118"/>
        <v>0</v>
      </c>
    </row>
    <row r="752" spans="5:15" x14ac:dyDescent="0.2">
      <c r="E752" s="40">
        <f t="shared" si="119"/>
        <v>75.000000000000014</v>
      </c>
      <c r="F752" s="17">
        <f t="shared" si="110"/>
        <v>2000.0000008831432</v>
      </c>
      <c r="H752" s="47" t="b">
        <f t="shared" si="111"/>
        <v>0</v>
      </c>
      <c r="I752" s="47">
        <f t="shared" si="112"/>
        <v>25</v>
      </c>
      <c r="J752" s="47">
        <f t="shared" si="113"/>
        <v>26</v>
      </c>
      <c r="K752" s="1" t="str">
        <f t="shared" si="114"/>
        <v/>
      </c>
      <c r="L752" s="1" t="str">
        <f t="shared" si="115"/>
        <v/>
      </c>
      <c r="M752" s="1" t="str">
        <f t="shared" si="116"/>
        <v/>
      </c>
      <c r="N752" s="1" t="str">
        <f t="shared" si="117"/>
        <v/>
      </c>
      <c r="O752" s="1">
        <f t="shared" si="118"/>
        <v>0</v>
      </c>
    </row>
    <row r="753" spans="5:15" x14ac:dyDescent="0.2">
      <c r="E753" s="40">
        <f t="shared" si="119"/>
        <v>75.100000000000009</v>
      </c>
      <c r="F753" s="17">
        <f t="shared" si="110"/>
        <v>2000.0000008831432</v>
      </c>
      <c r="H753" s="47" t="b">
        <f t="shared" si="111"/>
        <v>0</v>
      </c>
      <c r="I753" s="47">
        <f t="shared" si="112"/>
        <v>25</v>
      </c>
      <c r="J753" s="47">
        <f t="shared" si="113"/>
        <v>26</v>
      </c>
      <c r="K753" s="1" t="str">
        <f t="shared" si="114"/>
        <v/>
      </c>
      <c r="L753" s="1" t="str">
        <f t="shared" si="115"/>
        <v/>
      </c>
      <c r="M753" s="1" t="str">
        <f t="shared" si="116"/>
        <v/>
      </c>
      <c r="N753" s="1" t="str">
        <f t="shared" si="117"/>
        <v/>
      </c>
      <c r="O753" s="1">
        <f t="shared" si="118"/>
        <v>0</v>
      </c>
    </row>
    <row r="754" spans="5:15" x14ac:dyDescent="0.2">
      <c r="E754" s="40">
        <f t="shared" si="119"/>
        <v>75.2</v>
      </c>
      <c r="F754" s="17">
        <f t="shared" si="110"/>
        <v>2000.0000008831432</v>
      </c>
      <c r="H754" s="47" t="b">
        <f t="shared" si="111"/>
        <v>0</v>
      </c>
      <c r="I754" s="47">
        <f t="shared" si="112"/>
        <v>25</v>
      </c>
      <c r="J754" s="47">
        <f t="shared" si="113"/>
        <v>26</v>
      </c>
      <c r="K754" s="1" t="str">
        <f t="shared" si="114"/>
        <v/>
      </c>
      <c r="L754" s="1" t="str">
        <f t="shared" si="115"/>
        <v/>
      </c>
      <c r="M754" s="1" t="str">
        <f t="shared" si="116"/>
        <v/>
      </c>
      <c r="N754" s="1" t="str">
        <f t="shared" si="117"/>
        <v/>
      </c>
      <c r="O754" s="1">
        <f t="shared" si="118"/>
        <v>0</v>
      </c>
    </row>
    <row r="755" spans="5:15" x14ac:dyDescent="0.2">
      <c r="E755" s="40">
        <f t="shared" si="119"/>
        <v>75.3</v>
      </c>
      <c r="F755" s="17">
        <f t="shared" si="110"/>
        <v>2000.0000008831432</v>
      </c>
      <c r="H755" s="47" t="b">
        <f t="shared" si="111"/>
        <v>0</v>
      </c>
      <c r="I755" s="47">
        <f t="shared" si="112"/>
        <v>25</v>
      </c>
      <c r="J755" s="47">
        <f t="shared" si="113"/>
        <v>26</v>
      </c>
      <c r="K755" s="1" t="str">
        <f t="shared" si="114"/>
        <v/>
      </c>
      <c r="L755" s="1" t="str">
        <f t="shared" si="115"/>
        <v/>
      </c>
      <c r="M755" s="1" t="str">
        <f t="shared" si="116"/>
        <v/>
      </c>
      <c r="N755" s="1" t="str">
        <f t="shared" si="117"/>
        <v/>
      </c>
      <c r="O755" s="1">
        <f t="shared" si="118"/>
        <v>0</v>
      </c>
    </row>
    <row r="756" spans="5:15" x14ac:dyDescent="0.2">
      <c r="E756" s="40">
        <f t="shared" si="119"/>
        <v>75.399999999999991</v>
      </c>
      <c r="F756" s="17">
        <f t="shared" si="110"/>
        <v>2000.0000008831432</v>
      </c>
      <c r="H756" s="47" t="b">
        <f t="shared" si="111"/>
        <v>0</v>
      </c>
      <c r="I756" s="47">
        <f t="shared" si="112"/>
        <v>25</v>
      </c>
      <c r="J756" s="47">
        <f t="shared" si="113"/>
        <v>26</v>
      </c>
      <c r="K756" s="1" t="str">
        <f t="shared" si="114"/>
        <v/>
      </c>
      <c r="L756" s="1" t="str">
        <f t="shared" si="115"/>
        <v/>
      </c>
      <c r="M756" s="1" t="str">
        <f t="shared" si="116"/>
        <v/>
      </c>
      <c r="N756" s="1" t="str">
        <f t="shared" si="117"/>
        <v/>
      </c>
      <c r="O756" s="1">
        <f t="shared" si="118"/>
        <v>0</v>
      </c>
    </row>
    <row r="757" spans="5:15" x14ac:dyDescent="0.2">
      <c r="E757" s="40">
        <f t="shared" si="119"/>
        <v>75.499999999999986</v>
      </c>
      <c r="F757" s="17">
        <f t="shared" si="110"/>
        <v>2000.0000008831432</v>
      </c>
      <c r="H757" s="47" t="b">
        <f t="shared" si="111"/>
        <v>0</v>
      </c>
      <c r="I757" s="47">
        <f t="shared" si="112"/>
        <v>25</v>
      </c>
      <c r="J757" s="47">
        <f t="shared" si="113"/>
        <v>26</v>
      </c>
      <c r="K757" s="1" t="str">
        <f t="shared" si="114"/>
        <v/>
      </c>
      <c r="L757" s="1" t="str">
        <f t="shared" si="115"/>
        <v/>
      </c>
      <c r="M757" s="1" t="str">
        <f t="shared" si="116"/>
        <v/>
      </c>
      <c r="N757" s="1" t="str">
        <f t="shared" si="117"/>
        <v/>
      </c>
      <c r="O757" s="1">
        <f t="shared" si="118"/>
        <v>0</v>
      </c>
    </row>
    <row r="758" spans="5:15" x14ac:dyDescent="0.2">
      <c r="E758" s="40">
        <f t="shared" si="119"/>
        <v>75.59999999999998</v>
      </c>
      <c r="F758" s="17">
        <f t="shared" si="110"/>
        <v>2000.0000008831432</v>
      </c>
      <c r="H758" s="47" t="b">
        <f t="shared" si="111"/>
        <v>0</v>
      </c>
      <c r="I758" s="47">
        <f t="shared" si="112"/>
        <v>25</v>
      </c>
      <c r="J758" s="47">
        <f t="shared" si="113"/>
        <v>26</v>
      </c>
      <c r="K758" s="1" t="str">
        <f t="shared" si="114"/>
        <v/>
      </c>
      <c r="L758" s="1" t="str">
        <f t="shared" si="115"/>
        <v/>
      </c>
      <c r="M758" s="1" t="str">
        <f t="shared" si="116"/>
        <v/>
      </c>
      <c r="N758" s="1" t="str">
        <f t="shared" si="117"/>
        <v/>
      </c>
      <c r="O758" s="1">
        <f t="shared" si="118"/>
        <v>0</v>
      </c>
    </row>
    <row r="759" spans="5:15" x14ac:dyDescent="0.2">
      <c r="E759" s="40">
        <f t="shared" si="119"/>
        <v>75.699999999999974</v>
      </c>
      <c r="F759" s="17">
        <f t="shared" si="110"/>
        <v>2000.0000008831432</v>
      </c>
      <c r="H759" s="47" t="b">
        <f t="shared" si="111"/>
        <v>0</v>
      </c>
      <c r="I759" s="47">
        <f t="shared" si="112"/>
        <v>25</v>
      </c>
      <c r="J759" s="47">
        <f t="shared" si="113"/>
        <v>26</v>
      </c>
      <c r="K759" s="1" t="str">
        <f t="shared" si="114"/>
        <v/>
      </c>
      <c r="L759" s="1" t="str">
        <f t="shared" si="115"/>
        <v/>
      </c>
      <c r="M759" s="1" t="str">
        <f t="shared" si="116"/>
        <v/>
      </c>
      <c r="N759" s="1" t="str">
        <f t="shared" si="117"/>
        <v/>
      </c>
      <c r="O759" s="1">
        <f t="shared" si="118"/>
        <v>0</v>
      </c>
    </row>
    <row r="760" spans="5:15" x14ac:dyDescent="0.2">
      <c r="E760" s="40">
        <f t="shared" si="119"/>
        <v>75.799999999999969</v>
      </c>
      <c r="F760" s="17">
        <f t="shared" si="110"/>
        <v>2000.0000008831432</v>
      </c>
      <c r="H760" s="47" t="b">
        <f t="shared" si="111"/>
        <v>0</v>
      </c>
      <c r="I760" s="47">
        <f t="shared" si="112"/>
        <v>25</v>
      </c>
      <c r="J760" s="47">
        <f t="shared" si="113"/>
        <v>26</v>
      </c>
      <c r="K760" s="1" t="str">
        <f t="shared" si="114"/>
        <v/>
      </c>
      <c r="L760" s="1" t="str">
        <f t="shared" si="115"/>
        <v/>
      </c>
      <c r="M760" s="1" t="str">
        <f t="shared" si="116"/>
        <v/>
      </c>
      <c r="N760" s="1" t="str">
        <f t="shared" si="117"/>
        <v/>
      </c>
      <c r="O760" s="1">
        <f t="shared" si="118"/>
        <v>0</v>
      </c>
    </row>
    <row r="761" spans="5:15" x14ac:dyDescent="0.2">
      <c r="E761" s="40">
        <f t="shared" si="119"/>
        <v>75.899999999999963</v>
      </c>
      <c r="F761" s="17">
        <f t="shared" si="110"/>
        <v>2000.0000008831432</v>
      </c>
      <c r="H761" s="47" t="b">
        <f t="shared" si="111"/>
        <v>0</v>
      </c>
      <c r="I761" s="47">
        <f t="shared" si="112"/>
        <v>25</v>
      </c>
      <c r="J761" s="47">
        <f t="shared" si="113"/>
        <v>26</v>
      </c>
      <c r="K761" s="1" t="str">
        <f t="shared" si="114"/>
        <v/>
      </c>
      <c r="L761" s="1" t="str">
        <f t="shared" si="115"/>
        <v/>
      </c>
      <c r="M761" s="1" t="str">
        <f t="shared" si="116"/>
        <v/>
      </c>
      <c r="N761" s="1" t="str">
        <f t="shared" si="117"/>
        <v/>
      </c>
      <c r="O761" s="1">
        <f t="shared" si="118"/>
        <v>0</v>
      </c>
    </row>
    <row r="762" spans="5:15" x14ac:dyDescent="0.2">
      <c r="E762" s="40">
        <f t="shared" si="119"/>
        <v>75.999999999999957</v>
      </c>
      <c r="F762" s="17">
        <f t="shared" si="110"/>
        <v>2000.0000008831432</v>
      </c>
      <c r="H762" s="47" t="b">
        <f t="shared" si="111"/>
        <v>0</v>
      </c>
      <c r="I762" s="47">
        <f t="shared" si="112"/>
        <v>25</v>
      </c>
      <c r="J762" s="47">
        <f t="shared" si="113"/>
        <v>26</v>
      </c>
      <c r="K762" s="1" t="str">
        <f t="shared" si="114"/>
        <v/>
      </c>
      <c r="L762" s="1" t="str">
        <f t="shared" si="115"/>
        <v/>
      </c>
      <c r="M762" s="1" t="str">
        <f t="shared" si="116"/>
        <v/>
      </c>
      <c r="N762" s="1" t="str">
        <f t="shared" si="117"/>
        <v/>
      </c>
      <c r="O762" s="1">
        <f t="shared" si="118"/>
        <v>0</v>
      </c>
    </row>
    <row r="763" spans="5:15" x14ac:dyDescent="0.2">
      <c r="E763" s="40">
        <f t="shared" si="119"/>
        <v>76.099999999999952</v>
      </c>
      <c r="F763" s="17">
        <f t="shared" si="110"/>
        <v>2000.0000008831432</v>
      </c>
      <c r="H763" s="47" t="b">
        <f t="shared" si="111"/>
        <v>0</v>
      </c>
      <c r="I763" s="47">
        <f t="shared" si="112"/>
        <v>25</v>
      </c>
      <c r="J763" s="47">
        <f t="shared" si="113"/>
        <v>26</v>
      </c>
      <c r="K763" s="1" t="str">
        <f t="shared" si="114"/>
        <v/>
      </c>
      <c r="L763" s="1" t="str">
        <f t="shared" si="115"/>
        <v/>
      </c>
      <c r="M763" s="1" t="str">
        <f t="shared" si="116"/>
        <v/>
      </c>
      <c r="N763" s="1" t="str">
        <f t="shared" si="117"/>
        <v/>
      </c>
      <c r="O763" s="1">
        <f t="shared" si="118"/>
        <v>0</v>
      </c>
    </row>
    <row r="764" spans="5:15" x14ac:dyDescent="0.2">
      <c r="E764" s="40">
        <f t="shared" si="119"/>
        <v>76.199999999999946</v>
      </c>
      <c r="F764" s="17">
        <f t="shared" ref="F764:F827" si="120">IF(E764&gt;$C$29,$C$30,IF(H764,M764+(E764-K764)*O764,0))</f>
        <v>2000.0000008831432</v>
      </c>
      <c r="H764" s="47" t="b">
        <f t="shared" ref="H764:H827" si="121">AND(E764&gt;=$C$28,E764&lt;=$C$29)</f>
        <v>0</v>
      </c>
      <c r="I764" s="47">
        <f t="shared" ref="I764:I827" si="122">COUNTIF($B$2:$B$26,"&lt;="&amp;E764)</f>
        <v>25</v>
      </c>
      <c r="J764" s="47">
        <f t="shared" ref="J764:J827" si="123">I764+1</f>
        <v>26</v>
      </c>
      <c r="K764" s="1" t="str">
        <f t="shared" ref="K764:K827" si="124">IF(H764,INDEX($B$2:$B$26,I764),"")</f>
        <v/>
      </c>
      <c r="L764" s="1" t="str">
        <f t="shared" ref="L764:L827" si="125">IF(H764,INDEX($B$2:$B$26,J764),"")</f>
        <v/>
      </c>
      <c r="M764" s="1" t="str">
        <f t="shared" ref="M764:M827" si="126">IF(H764,INDEX($C$2:$C$26,I764),"")</f>
        <v/>
      </c>
      <c r="N764" s="1" t="str">
        <f t="shared" ref="N764:N827" si="127">IF(H764,INDEX($C$2:$C$26,J764),"")</f>
        <v/>
      </c>
      <c r="O764" s="1">
        <f t="shared" ref="O764:O827" si="128">IF(K764&lt;&gt;L764,(N764-M764)/(L764-K764),0)</f>
        <v>0</v>
      </c>
    </row>
    <row r="765" spans="5:15" x14ac:dyDescent="0.2">
      <c r="E765" s="40">
        <f t="shared" si="119"/>
        <v>76.29999999999994</v>
      </c>
      <c r="F765" s="17">
        <f t="shared" si="120"/>
        <v>2000.0000008831432</v>
      </c>
      <c r="H765" s="47" t="b">
        <f t="shared" si="121"/>
        <v>0</v>
      </c>
      <c r="I765" s="47">
        <f t="shared" si="122"/>
        <v>25</v>
      </c>
      <c r="J765" s="47">
        <f t="shared" si="123"/>
        <v>26</v>
      </c>
      <c r="K765" s="1" t="str">
        <f t="shared" si="124"/>
        <v/>
      </c>
      <c r="L765" s="1" t="str">
        <f t="shared" si="125"/>
        <v/>
      </c>
      <c r="M765" s="1" t="str">
        <f t="shared" si="126"/>
        <v/>
      </c>
      <c r="N765" s="1" t="str">
        <f t="shared" si="127"/>
        <v/>
      </c>
      <c r="O765" s="1">
        <f t="shared" si="128"/>
        <v>0</v>
      </c>
    </row>
    <row r="766" spans="5:15" x14ac:dyDescent="0.2">
      <c r="E766" s="40">
        <f t="shared" si="119"/>
        <v>76.399999999999935</v>
      </c>
      <c r="F766" s="17">
        <f t="shared" si="120"/>
        <v>2000.0000008831432</v>
      </c>
      <c r="H766" s="47" t="b">
        <f t="shared" si="121"/>
        <v>0</v>
      </c>
      <c r="I766" s="47">
        <f t="shared" si="122"/>
        <v>25</v>
      </c>
      <c r="J766" s="47">
        <f t="shared" si="123"/>
        <v>26</v>
      </c>
      <c r="K766" s="1" t="str">
        <f t="shared" si="124"/>
        <v/>
      </c>
      <c r="L766" s="1" t="str">
        <f t="shared" si="125"/>
        <v/>
      </c>
      <c r="M766" s="1" t="str">
        <f t="shared" si="126"/>
        <v/>
      </c>
      <c r="N766" s="1" t="str">
        <f t="shared" si="127"/>
        <v/>
      </c>
      <c r="O766" s="1">
        <f t="shared" si="128"/>
        <v>0</v>
      </c>
    </row>
    <row r="767" spans="5:15" x14ac:dyDescent="0.2">
      <c r="E767" s="40">
        <f t="shared" si="119"/>
        <v>76.499999999999929</v>
      </c>
      <c r="F767" s="17">
        <f t="shared" si="120"/>
        <v>2000.0000008831432</v>
      </c>
      <c r="H767" s="47" t="b">
        <f t="shared" si="121"/>
        <v>0</v>
      </c>
      <c r="I767" s="47">
        <f t="shared" si="122"/>
        <v>25</v>
      </c>
      <c r="J767" s="47">
        <f t="shared" si="123"/>
        <v>26</v>
      </c>
      <c r="K767" s="1" t="str">
        <f t="shared" si="124"/>
        <v/>
      </c>
      <c r="L767" s="1" t="str">
        <f t="shared" si="125"/>
        <v/>
      </c>
      <c r="M767" s="1" t="str">
        <f t="shared" si="126"/>
        <v/>
      </c>
      <c r="N767" s="1" t="str">
        <f t="shared" si="127"/>
        <v/>
      </c>
      <c r="O767" s="1">
        <f t="shared" si="128"/>
        <v>0</v>
      </c>
    </row>
    <row r="768" spans="5:15" x14ac:dyDescent="0.2">
      <c r="E768" s="40">
        <f t="shared" si="119"/>
        <v>76.599999999999923</v>
      </c>
      <c r="F768" s="17">
        <f t="shared" si="120"/>
        <v>2000.0000008831432</v>
      </c>
      <c r="H768" s="47" t="b">
        <f t="shared" si="121"/>
        <v>0</v>
      </c>
      <c r="I768" s="47">
        <f t="shared" si="122"/>
        <v>25</v>
      </c>
      <c r="J768" s="47">
        <f t="shared" si="123"/>
        <v>26</v>
      </c>
      <c r="K768" s="1" t="str">
        <f t="shared" si="124"/>
        <v/>
      </c>
      <c r="L768" s="1" t="str">
        <f t="shared" si="125"/>
        <v/>
      </c>
      <c r="M768" s="1" t="str">
        <f t="shared" si="126"/>
        <v/>
      </c>
      <c r="N768" s="1" t="str">
        <f t="shared" si="127"/>
        <v/>
      </c>
      <c r="O768" s="1">
        <f t="shared" si="128"/>
        <v>0</v>
      </c>
    </row>
    <row r="769" spans="5:15" x14ac:dyDescent="0.2">
      <c r="E769" s="40">
        <f t="shared" si="119"/>
        <v>76.699999999999918</v>
      </c>
      <c r="F769" s="17">
        <f t="shared" si="120"/>
        <v>2000.0000008831432</v>
      </c>
      <c r="H769" s="47" t="b">
        <f t="shared" si="121"/>
        <v>0</v>
      </c>
      <c r="I769" s="47">
        <f t="shared" si="122"/>
        <v>25</v>
      </c>
      <c r="J769" s="47">
        <f t="shared" si="123"/>
        <v>26</v>
      </c>
      <c r="K769" s="1" t="str">
        <f t="shared" si="124"/>
        <v/>
      </c>
      <c r="L769" s="1" t="str">
        <f t="shared" si="125"/>
        <v/>
      </c>
      <c r="M769" s="1" t="str">
        <f t="shared" si="126"/>
        <v/>
      </c>
      <c r="N769" s="1" t="str">
        <f t="shared" si="127"/>
        <v/>
      </c>
      <c r="O769" s="1">
        <f t="shared" si="128"/>
        <v>0</v>
      </c>
    </row>
    <row r="770" spans="5:15" x14ac:dyDescent="0.2">
      <c r="E770" s="40">
        <f t="shared" si="119"/>
        <v>76.799999999999912</v>
      </c>
      <c r="F770" s="17">
        <f t="shared" si="120"/>
        <v>2000.0000008831432</v>
      </c>
      <c r="H770" s="47" t="b">
        <f t="shared" si="121"/>
        <v>0</v>
      </c>
      <c r="I770" s="47">
        <f t="shared" si="122"/>
        <v>25</v>
      </c>
      <c r="J770" s="47">
        <f t="shared" si="123"/>
        <v>26</v>
      </c>
      <c r="K770" s="1" t="str">
        <f t="shared" si="124"/>
        <v/>
      </c>
      <c r="L770" s="1" t="str">
        <f t="shared" si="125"/>
        <v/>
      </c>
      <c r="M770" s="1" t="str">
        <f t="shared" si="126"/>
        <v/>
      </c>
      <c r="N770" s="1" t="str">
        <f t="shared" si="127"/>
        <v/>
      </c>
      <c r="O770" s="1">
        <f t="shared" si="128"/>
        <v>0</v>
      </c>
    </row>
    <row r="771" spans="5:15" x14ac:dyDescent="0.2">
      <c r="E771" s="40">
        <f t="shared" ref="E771:E834" si="129">E770+WindSpeedStep</f>
        <v>76.899999999999906</v>
      </c>
      <c r="F771" s="17">
        <f t="shared" si="120"/>
        <v>2000.0000008831432</v>
      </c>
      <c r="H771" s="47" t="b">
        <f t="shared" si="121"/>
        <v>0</v>
      </c>
      <c r="I771" s="47">
        <f t="shared" si="122"/>
        <v>25</v>
      </c>
      <c r="J771" s="47">
        <f t="shared" si="123"/>
        <v>26</v>
      </c>
      <c r="K771" s="1" t="str">
        <f t="shared" si="124"/>
        <v/>
      </c>
      <c r="L771" s="1" t="str">
        <f t="shared" si="125"/>
        <v/>
      </c>
      <c r="M771" s="1" t="str">
        <f t="shared" si="126"/>
        <v/>
      </c>
      <c r="N771" s="1" t="str">
        <f t="shared" si="127"/>
        <v/>
      </c>
      <c r="O771" s="1">
        <f t="shared" si="128"/>
        <v>0</v>
      </c>
    </row>
    <row r="772" spans="5:15" x14ac:dyDescent="0.2">
      <c r="E772" s="40">
        <f t="shared" si="129"/>
        <v>76.999999999999901</v>
      </c>
      <c r="F772" s="17">
        <f t="shared" si="120"/>
        <v>2000.0000008831432</v>
      </c>
      <c r="H772" s="47" t="b">
        <f t="shared" si="121"/>
        <v>0</v>
      </c>
      <c r="I772" s="47">
        <f t="shared" si="122"/>
        <v>25</v>
      </c>
      <c r="J772" s="47">
        <f t="shared" si="123"/>
        <v>26</v>
      </c>
      <c r="K772" s="1" t="str">
        <f t="shared" si="124"/>
        <v/>
      </c>
      <c r="L772" s="1" t="str">
        <f t="shared" si="125"/>
        <v/>
      </c>
      <c r="M772" s="1" t="str">
        <f t="shared" si="126"/>
        <v/>
      </c>
      <c r="N772" s="1" t="str">
        <f t="shared" si="127"/>
        <v/>
      </c>
      <c r="O772" s="1">
        <f t="shared" si="128"/>
        <v>0</v>
      </c>
    </row>
    <row r="773" spans="5:15" x14ac:dyDescent="0.2">
      <c r="E773" s="40">
        <f t="shared" si="129"/>
        <v>77.099999999999895</v>
      </c>
      <c r="F773" s="17">
        <f t="shared" si="120"/>
        <v>2000.0000008831432</v>
      </c>
      <c r="H773" s="47" t="b">
        <f t="shared" si="121"/>
        <v>0</v>
      </c>
      <c r="I773" s="47">
        <f t="shared" si="122"/>
        <v>25</v>
      </c>
      <c r="J773" s="47">
        <f t="shared" si="123"/>
        <v>26</v>
      </c>
      <c r="K773" s="1" t="str">
        <f t="shared" si="124"/>
        <v/>
      </c>
      <c r="L773" s="1" t="str">
        <f t="shared" si="125"/>
        <v/>
      </c>
      <c r="M773" s="1" t="str">
        <f t="shared" si="126"/>
        <v/>
      </c>
      <c r="N773" s="1" t="str">
        <f t="shared" si="127"/>
        <v/>
      </c>
      <c r="O773" s="1">
        <f t="shared" si="128"/>
        <v>0</v>
      </c>
    </row>
    <row r="774" spans="5:15" x14ac:dyDescent="0.2">
      <c r="E774" s="40">
        <f t="shared" si="129"/>
        <v>77.199999999999889</v>
      </c>
      <c r="F774" s="17">
        <f t="shared" si="120"/>
        <v>2000.0000008831432</v>
      </c>
      <c r="H774" s="47" t="b">
        <f t="shared" si="121"/>
        <v>0</v>
      </c>
      <c r="I774" s="47">
        <f t="shared" si="122"/>
        <v>25</v>
      </c>
      <c r="J774" s="47">
        <f t="shared" si="123"/>
        <v>26</v>
      </c>
      <c r="K774" s="1" t="str">
        <f t="shared" si="124"/>
        <v/>
      </c>
      <c r="L774" s="1" t="str">
        <f t="shared" si="125"/>
        <v/>
      </c>
      <c r="M774" s="1" t="str">
        <f t="shared" si="126"/>
        <v/>
      </c>
      <c r="N774" s="1" t="str">
        <f t="shared" si="127"/>
        <v/>
      </c>
      <c r="O774" s="1">
        <f t="shared" si="128"/>
        <v>0</v>
      </c>
    </row>
    <row r="775" spans="5:15" x14ac:dyDescent="0.2">
      <c r="E775" s="40">
        <f t="shared" si="129"/>
        <v>77.299999999999883</v>
      </c>
      <c r="F775" s="17">
        <f t="shared" si="120"/>
        <v>2000.0000008831432</v>
      </c>
      <c r="H775" s="47" t="b">
        <f t="shared" si="121"/>
        <v>0</v>
      </c>
      <c r="I775" s="47">
        <f t="shared" si="122"/>
        <v>25</v>
      </c>
      <c r="J775" s="47">
        <f t="shared" si="123"/>
        <v>26</v>
      </c>
      <c r="K775" s="1" t="str">
        <f t="shared" si="124"/>
        <v/>
      </c>
      <c r="L775" s="1" t="str">
        <f t="shared" si="125"/>
        <v/>
      </c>
      <c r="M775" s="1" t="str">
        <f t="shared" si="126"/>
        <v/>
      </c>
      <c r="N775" s="1" t="str">
        <f t="shared" si="127"/>
        <v/>
      </c>
      <c r="O775" s="1">
        <f t="shared" si="128"/>
        <v>0</v>
      </c>
    </row>
    <row r="776" spans="5:15" x14ac:dyDescent="0.2">
      <c r="E776" s="40">
        <f t="shared" si="129"/>
        <v>77.399999999999878</v>
      </c>
      <c r="F776" s="17">
        <f t="shared" si="120"/>
        <v>2000.0000008831432</v>
      </c>
      <c r="H776" s="47" t="b">
        <f t="shared" si="121"/>
        <v>0</v>
      </c>
      <c r="I776" s="47">
        <f t="shared" si="122"/>
        <v>25</v>
      </c>
      <c r="J776" s="47">
        <f t="shared" si="123"/>
        <v>26</v>
      </c>
      <c r="K776" s="1" t="str">
        <f t="shared" si="124"/>
        <v/>
      </c>
      <c r="L776" s="1" t="str">
        <f t="shared" si="125"/>
        <v/>
      </c>
      <c r="M776" s="1" t="str">
        <f t="shared" si="126"/>
        <v/>
      </c>
      <c r="N776" s="1" t="str">
        <f t="shared" si="127"/>
        <v/>
      </c>
      <c r="O776" s="1">
        <f t="shared" si="128"/>
        <v>0</v>
      </c>
    </row>
    <row r="777" spans="5:15" x14ac:dyDescent="0.2">
      <c r="E777" s="40">
        <f t="shared" si="129"/>
        <v>77.499999999999872</v>
      </c>
      <c r="F777" s="17">
        <f t="shared" si="120"/>
        <v>2000.0000008831432</v>
      </c>
      <c r="H777" s="47" t="b">
        <f t="shared" si="121"/>
        <v>0</v>
      </c>
      <c r="I777" s="47">
        <f t="shared" si="122"/>
        <v>25</v>
      </c>
      <c r="J777" s="47">
        <f t="shared" si="123"/>
        <v>26</v>
      </c>
      <c r="K777" s="1" t="str">
        <f t="shared" si="124"/>
        <v/>
      </c>
      <c r="L777" s="1" t="str">
        <f t="shared" si="125"/>
        <v/>
      </c>
      <c r="M777" s="1" t="str">
        <f t="shared" si="126"/>
        <v/>
      </c>
      <c r="N777" s="1" t="str">
        <f t="shared" si="127"/>
        <v/>
      </c>
      <c r="O777" s="1">
        <f t="shared" si="128"/>
        <v>0</v>
      </c>
    </row>
    <row r="778" spans="5:15" x14ac:dyDescent="0.2">
      <c r="E778" s="40">
        <f t="shared" si="129"/>
        <v>77.599999999999866</v>
      </c>
      <c r="F778" s="17">
        <f t="shared" si="120"/>
        <v>2000.0000008831432</v>
      </c>
      <c r="H778" s="47" t="b">
        <f t="shared" si="121"/>
        <v>0</v>
      </c>
      <c r="I778" s="47">
        <f t="shared" si="122"/>
        <v>25</v>
      </c>
      <c r="J778" s="47">
        <f t="shared" si="123"/>
        <v>26</v>
      </c>
      <c r="K778" s="1" t="str">
        <f t="shared" si="124"/>
        <v/>
      </c>
      <c r="L778" s="1" t="str">
        <f t="shared" si="125"/>
        <v/>
      </c>
      <c r="M778" s="1" t="str">
        <f t="shared" si="126"/>
        <v/>
      </c>
      <c r="N778" s="1" t="str">
        <f t="shared" si="127"/>
        <v/>
      </c>
      <c r="O778" s="1">
        <f t="shared" si="128"/>
        <v>0</v>
      </c>
    </row>
    <row r="779" spans="5:15" x14ac:dyDescent="0.2">
      <c r="E779" s="40">
        <f t="shared" si="129"/>
        <v>77.699999999999861</v>
      </c>
      <c r="F779" s="17">
        <f t="shared" si="120"/>
        <v>2000.0000008831432</v>
      </c>
      <c r="H779" s="47" t="b">
        <f t="shared" si="121"/>
        <v>0</v>
      </c>
      <c r="I779" s="47">
        <f t="shared" si="122"/>
        <v>25</v>
      </c>
      <c r="J779" s="47">
        <f t="shared" si="123"/>
        <v>26</v>
      </c>
      <c r="K779" s="1" t="str">
        <f t="shared" si="124"/>
        <v/>
      </c>
      <c r="L779" s="1" t="str">
        <f t="shared" si="125"/>
        <v/>
      </c>
      <c r="M779" s="1" t="str">
        <f t="shared" si="126"/>
        <v/>
      </c>
      <c r="N779" s="1" t="str">
        <f t="shared" si="127"/>
        <v/>
      </c>
      <c r="O779" s="1">
        <f t="shared" si="128"/>
        <v>0</v>
      </c>
    </row>
    <row r="780" spans="5:15" x14ac:dyDescent="0.2">
      <c r="E780" s="40">
        <f t="shared" si="129"/>
        <v>77.799999999999855</v>
      </c>
      <c r="F780" s="17">
        <f t="shared" si="120"/>
        <v>2000.0000008831432</v>
      </c>
      <c r="H780" s="47" t="b">
        <f t="shared" si="121"/>
        <v>0</v>
      </c>
      <c r="I780" s="47">
        <f t="shared" si="122"/>
        <v>25</v>
      </c>
      <c r="J780" s="47">
        <f t="shared" si="123"/>
        <v>26</v>
      </c>
      <c r="K780" s="1" t="str">
        <f t="shared" si="124"/>
        <v/>
      </c>
      <c r="L780" s="1" t="str">
        <f t="shared" si="125"/>
        <v/>
      </c>
      <c r="M780" s="1" t="str">
        <f t="shared" si="126"/>
        <v/>
      </c>
      <c r="N780" s="1" t="str">
        <f t="shared" si="127"/>
        <v/>
      </c>
      <c r="O780" s="1">
        <f t="shared" si="128"/>
        <v>0</v>
      </c>
    </row>
    <row r="781" spans="5:15" x14ac:dyDescent="0.2">
      <c r="E781" s="40">
        <f t="shared" si="129"/>
        <v>77.899999999999849</v>
      </c>
      <c r="F781" s="17">
        <f t="shared" si="120"/>
        <v>2000.0000008831432</v>
      </c>
      <c r="H781" s="47" t="b">
        <f t="shared" si="121"/>
        <v>0</v>
      </c>
      <c r="I781" s="47">
        <f t="shared" si="122"/>
        <v>25</v>
      </c>
      <c r="J781" s="47">
        <f t="shared" si="123"/>
        <v>26</v>
      </c>
      <c r="K781" s="1" t="str">
        <f t="shared" si="124"/>
        <v/>
      </c>
      <c r="L781" s="1" t="str">
        <f t="shared" si="125"/>
        <v/>
      </c>
      <c r="M781" s="1" t="str">
        <f t="shared" si="126"/>
        <v/>
      </c>
      <c r="N781" s="1" t="str">
        <f t="shared" si="127"/>
        <v/>
      </c>
      <c r="O781" s="1">
        <f t="shared" si="128"/>
        <v>0</v>
      </c>
    </row>
    <row r="782" spans="5:15" x14ac:dyDescent="0.2">
      <c r="E782" s="40">
        <f t="shared" si="129"/>
        <v>77.999999999999844</v>
      </c>
      <c r="F782" s="17">
        <f t="shared" si="120"/>
        <v>2000.0000008831432</v>
      </c>
      <c r="H782" s="47" t="b">
        <f t="shared" si="121"/>
        <v>0</v>
      </c>
      <c r="I782" s="47">
        <f t="shared" si="122"/>
        <v>25</v>
      </c>
      <c r="J782" s="47">
        <f t="shared" si="123"/>
        <v>26</v>
      </c>
      <c r="K782" s="1" t="str">
        <f t="shared" si="124"/>
        <v/>
      </c>
      <c r="L782" s="1" t="str">
        <f t="shared" si="125"/>
        <v/>
      </c>
      <c r="M782" s="1" t="str">
        <f t="shared" si="126"/>
        <v/>
      </c>
      <c r="N782" s="1" t="str">
        <f t="shared" si="127"/>
        <v/>
      </c>
      <c r="O782" s="1">
        <f t="shared" si="128"/>
        <v>0</v>
      </c>
    </row>
    <row r="783" spans="5:15" x14ac:dyDescent="0.2">
      <c r="E783" s="40">
        <f t="shared" si="129"/>
        <v>78.099999999999838</v>
      </c>
      <c r="F783" s="17">
        <f t="shared" si="120"/>
        <v>2000.0000008831432</v>
      </c>
      <c r="H783" s="47" t="b">
        <f t="shared" si="121"/>
        <v>0</v>
      </c>
      <c r="I783" s="47">
        <f t="shared" si="122"/>
        <v>25</v>
      </c>
      <c r="J783" s="47">
        <f t="shared" si="123"/>
        <v>26</v>
      </c>
      <c r="K783" s="1" t="str">
        <f t="shared" si="124"/>
        <v/>
      </c>
      <c r="L783" s="1" t="str">
        <f t="shared" si="125"/>
        <v/>
      </c>
      <c r="M783" s="1" t="str">
        <f t="shared" si="126"/>
        <v/>
      </c>
      <c r="N783" s="1" t="str">
        <f t="shared" si="127"/>
        <v/>
      </c>
      <c r="O783" s="1">
        <f t="shared" si="128"/>
        <v>0</v>
      </c>
    </row>
    <row r="784" spans="5:15" x14ac:dyDescent="0.2">
      <c r="E784" s="40">
        <f t="shared" si="129"/>
        <v>78.199999999999832</v>
      </c>
      <c r="F784" s="17">
        <f t="shared" si="120"/>
        <v>2000.0000008831432</v>
      </c>
      <c r="H784" s="47" t="b">
        <f t="shared" si="121"/>
        <v>0</v>
      </c>
      <c r="I784" s="47">
        <f t="shared" si="122"/>
        <v>25</v>
      </c>
      <c r="J784" s="47">
        <f t="shared" si="123"/>
        <v>26</v>
      </c>
      <c r="K784" s="1" t="str">
        <f t="shared" si="124"/>
        <v/>
      </c>
      <c r="L784" s="1" t="str">
        <f t="shared" si="125"/>
        <v/>
      </c>
      <c r="M784" s="1" t="str">
        <f t="shared" si="126"/>
        <v/>
      </c>
      <c r="N784" s="1" t="str">
        <f t="shared" si="127"/>
        <v/>
      </c>
      <c r="O784" s="1">
        <f t="shared" si="128"/>
        <v>0</v>
      </c>
    </row>
    <row r="785" spans="5:15" x14ac:dyDescent="0.2">
      <c r="E785" s="40">
        <f t="shared" si="129"/>
        <v>78.299999999999827</v>
      </c>
      <c r="F785" s="17">
        <f t="shared" si="120"/>
        <v>2000.0000008831432</v>
      </c>
      <c r="H785" s="47" t="b">
        <f t="shared" si="121"/>
        <v>0</v>
      </c>
      <c r="I785" s="47">
        <f t="shared" si="122"/>
        <v>25</v>
      </c>
      <c r="J785" s="47">
        <f t="shared" si="123"/>
        <v>26</v>
      </c>
      <c r="K785" s="1" t="str">
        <f t="shared" si="124"/>
        <v/>
      </c>
      <c r="L785" s="1" t="str">
        <f t="shared" si="125"/>
        <v/>
      </c>
      <c r="M785" s="1" t="str">
        <f t="shared" si="126"/>
        <v/>
      </c>
      <c r="N785" s="1" t="str">
        <f t="shared" si="127"/>
        <v/>
      </c>
      <c r="O785" s="1">
        <f t="shared" si="128"/>
        <v>0</v>
      </c>
    </row>
    <row r="786" spans="5:15" x14ac:dyDescent="0.2">
      <c r="E786" s="40">
        <f t="shared" si="129"/>
        <v>78.399999999999821</v>
      </c>
      <c r="F786" s="17">
        <f t="shared" si="120"/>
        <v>2000.0000008831432</v>
      </c>
      <c r="H786" s="47" t="b">
        <f t="shared" si="121"/>
        <v>0</v>
      </c>
      <c r="I786" s="47">
        <f t="shared" si="122"/>
        <v>25</v>
      </c>
      <c r="J786" s="47">
        <f t="shared" si="123"/>
        <v>26</v>
      </c>
      <c r="K786" s="1" t="str">
        <f t="shared" si="124"/>
        <v/>
      </c>
      <c r="L786" s="1" t="str">
        <f t="shared" si="125"/>
        <v/>
      </c>
      <c r="M786" s="1" t="str">
        <f t="shared" si="126"/>
        <v/>
      </c>
      <c r="N786" s="1" t="str">
        <f t="shared" si="127"/>
        <v/>
      </c>
      <c r="O786" s="1">
        <f t="shared" si="128"/>
        <v>0</v>
      </c>
    </row>
    <row r="787" spans="5:15" x14ac:dyDescent="0.2">
      <c r="E787" s="40">
        <f t="shared" si="129"/>
        <v>78.499999999999815</v>
      </c>
      <c r="F787" s="17">
        <f t="shared" si="120"/>
        <v>2000.0000008831432</v>
      </c>
      <c r="H787" s="47" t="b">
        <f t="shared" si="121"/>
        <v>0</v>
      </c>
      <c r="I787" s="47">
        <f t="shared" si="122"/>
        <v>25</v>
      </c>
      <c r="J787" s="47">
        <f t="shared" si="123"/>
        <v>26</v>
      </c>
      <c r="K787" s="1" t="str">
        <f t="shared" si="124"/>
        <v/>
      </c>
      <c r="L787" s="1" t="str">
        <f t="shared" si="125"/>
        <v/>
      </c>
      <c r="M787" s="1" t="str">
        <f t="shared" si="126"/>
        <v/>
      </c>
      <c r="N787" s="1" t="str">
        <f t="shared" si="127"/>
        <v/>
      </c>
      <c r="O787" s="1">
        <f t="shared" si="128"/>
        <v>0</v>
      </c>
    </row>
    <row r="788" spans="5:15" x14ac:dyDescent="0.2">
      <c r="E788" s="40">
        <f t="shared" si="129"/>
        <v>78.59999999999981</v>
      </c>
      <c r="F788" s="17">
        <f t="shared" si="120"/>
        <v>2000.0000008831432</v>
      </c>
      <c r="H788" s="47" t="b">
        <f t="shared" si="121"/>
        <v>0</v>
      </c>
      <c r="I788" s="47">
        <f t="shared" si="122"/>
        <v>25</v>
      </c>
      <c r="J788" s="47">
        <f t="shared" si="123"/>
        <v>26</v>
      </c>
      <c r="K788" s="1" t="str">
        <f t="shared" si="124"/>
        <v/>
      </c>
      <c r="L788" s="1" t="str">
        <f t="shared" si="125"/>
        <v/>
      </c>
      <c r="M788" s="1" t="str">
        <f t="shared" si="126"/>
        <v/>
      </c>
      <c r="N788" s="1" t="str">
        <f t="shared" si="127"/>
        <v/>
      </c>
      <c r="O788" s="1">
        <f t="shared" si="128"/>
        <v>0</v>
      </c>
    </row>
    <row r="789" spans="5:15" x14ac:dyDescent="0.2">
      <c r="E789" s="40">
        <f t="shared" si="129"/>
        <v>78.699999999999804</v>
      </c>
      <c r="F789" s="17">
        <f t="shared" si="120"/>
        <v>2000.0000008831432</v>
      </c>
      <c r="H789" s="47" t="b">
        <f t="shared" si="121"/>
        <v>0</v>
      </c>
      <c r="I789" s="47">
        <f t="shared" si="122"/>
        <v>25</v>
      </c>
      <c r="J789" s="47">
        <f t="shared" si="123"/>
        <v>26</v>
      </c>
      <c r="K789" s="1" t="str">
        <f t="shared" si="124"/>
        <v/>
      </c>
      <c r="L789" s="1" t="str">
        <f t="shared" si="125"/>
        <v/>
      </c>
      <c r="M789" s="1" t="str">
        <f t="shared" si="126"/>
        <v/>
      </c>
      <c r="N789" s="1" t="str">
        <f t="shared" si="127"/>
        <v/>
      </c>
      <c r="O789" s="1">
        <f t="shared" si="128"/>
        <v>0</v>
      </c>
    </row>
    <row r="790" spans="5:15" x14ac:dyDescent="0.2">
      <c r="E790" s="40">
        <f t="shared" si="129"/>
        <v>78.799999999999798</v>
      </c>
      <c r="F790" s="17">
        <f t="shared" si="120"/>
        <v>2000.0000008831432</v>
      </c>
      <c r="H790" s="47" t="b">
        <f t="shared" si="121"/>
        <v>0</v>
      </c>
      <c r="I790" s="47">
        <f t="shared" si="122"/>
        <v>25</v>
      </c>
      <c r="J790" s="47">
        <f t="shared" si="123"/>
        <v>26</v>
      </c>
      <c r="K790" s="1" t="str">
        <f t="shared" si="124"/>
        <v/>
      </c>
      <c r="L790" s="1" t="str">
        <f t="shared" si="125"/>
        <v/>
      </c>
      <c r="M790" s="1" t="str">
        <f t="shared" si="126"/>
        <v/>
      </c>
      <c r="N790" s="1" t="str">
        <f t="shared" si="127"/>
        <v/>
      </c>
      <c r="O790" s="1">
        <f t="shared" si="128"/>
        <v>0</v>
      </c>
    </row>
    <row r="791" spans="5:15" x14ac:dyDescent="0.2">
      <c r="E791" s="40">
        <f t="shared" si="129"/>
        <v>78.899999999999793</v>
      </c>
      <c r="F791" s="17">
        <f t="shared" si="120"/>
        <v>2000.0000008831432</v>
      </c>
      <c r="H791" s="47" t="b">
        <f t="shared" si="121"/>
        <v>0</v>
      </c>
      <c r="I791" s="47">
        <f t="shared" si="122"/>
        <v>25</v>
      </c>
      <c r="J791" s="47">
        <f t="shared" si="123"/>
        <v>26</v>
      </c>
      <c r="K791" s="1" t="str">
        <f t="shared" si="124"/>
        <v/>
      </c>
      <c r="L791" s="1" t="str">
        <f t="shared" si="125"/>
        <v/>
      </c>
      <c r="M791" s="1" t="str">
        <f t="shared" si="126"/>
        <v/>
      </c>
      <c r="N791" s="1" t="str">
        <f t="shared" si="127"/>
        <v/>
      </c>
      <c r="O791" s="1">
        <f t="shared" si="128"/>
        <v>0</v>
      </c>
    </row>
    <row r="792" spans="5:15" x14ac:dyDescent="0.2">
      <c r="E792" s="40">
        <f t="shared" si="129"/>
        <v>78.999999999999787</v>
      </c>
      <c r="F792" s="17">
        <f t="shared" si="120"/>
        <v>2000.0000008831432</v>
      </c>
      <c r="H792" s="47" t="b">
        <f t="shared" si="121"/>
        <v>0</v>
      </c>
      <c r="I792" s="47">
        <f t="shared" si="122"/>
        <v>25</v>
      </c>
      <c r="J792" s="47">
        <f t="shared" si="123"/>
        <v>26</v>
      </c>
      <c r="K792" s="1" t="str">
        <f t="shared" si="124"/>
        <v/>
      </c>
      <c r="L792" s="1" t="str">
        <f t="shared" si="125"/>
        <v/>
      </c>
      <c r="M792" s="1" t="str">
        <f t="shared" si="126"/>
        <v/>
      </c>
      <c r="N792" s="1" t="str">
        <f t="shared" si="127"/>
        <v/>
      </c>
      <c r="O792" s="1">
        <f t="shared" si="128"/>
        <v>0</v>
      </c>
    </row>
    <row r="793" spans="5:15" x14ac:dyDescent="0.2">
      <c r="E793" s="40">
        <f t="shared" si="129"/>
        <v>79.099999999999781</v>
      </c>
      <c r="F793" s="17">
        <f t="shared" si="120"/>
        <v>2000.0000008831432</v>
      </c>
      <c r="H793" s="47" t="b">
        <f t="shared" si="121"/>
        <v>0</v>
      </c>
      <c r="I793" s="47">
        <f t="shared" si="122"/>
        <v>25</v>
      </c>
      <c r="J793" s="47">
        <f t="shared" si="123"/>
        <v>26</v>
      </c>
      <c r="K793" s="1" t="str">
        <f t="shared" si="124"/>
        <v/>
      </c>
      <c r="L793" s="1" t="str">
        <f t="shared" si="125"/>
        <v/>
      </c>
      <c r="M793" s="1" t="str">
        <f t="shared" si="126"/>
        <v/>
      </c>
      <c r="N793" s="1" t="str">
        <f t="shared" si="127"/>
        <v/>
      </c>
      <c r="O793" s="1">
        <f t="shared" si="128"/>
        <v>0</v>
      </c>
    </row>
    <row r="794" spans="5:15" x14ac:dyDescent="0.2">
      <c r="E794" s="40">
        <f t="shared" si="129"/>
        <v>79.199999999999775</v>
      </c>
      <c r="F794" s="17">
        <f t="shared" si="120"/>
        <v>2000.0000008831432</v>
      </c>
      <c r="H794" s="47" t="b">
        <f t="shared" si="121"/>
        <v>0</v>
      </c>
      <c r="I794" s="47">
        <f t="shared" si="122"/>
        <v>25</v>
      </c>
      <c r="J794" s="47">
        <f t="shared" si="123"/>
        <v>26</v>
      </c>
      <c r="K794" s="1" t="str">
        <f t="shared" si="124"/>
        <v/>
      </c>
      <c r="L794" s="1" t="str">
        <f t="shared" si="125"/>
        <v/>
      </c>
      <c r="M794" s="1" t="str">
        <f t="shared" si="126"/>
        <v/>
      </c>
      <c r="N794" s="1" t="str">
        <f t="shared" si="127"/>
        <v/>
      </c>
      <c r="O794" s="1">
        <f t="shared" si="128"/>
        <v>0</v>
      </c>
    </row>
    <row r="795" spans="5:15" x14ac:dyDescent="0.2">
      <c r="E795" s="40">
        <f t="shared" si="129"/>
        <v>79.29999999999977</v>
      </c>
      <c r="F795" s="17">
        <f t="shared" si="120"/>
        <v>2000.0000008831432</v>
      </c>
      <c r="H795" s="47" t="b">
        <f t="shared" si="121"/>
        <v>0</v>
      </c>
      <c r="I795" s="47">
        <f t="shared" si="122"/>
        <v>25</v>
      </c>
      <c r="J795" s="47">
        <f t="shared" si="123"/>
        <v>26</v>
      </c>
      <c r="K795" s="1" t="str">
        <f t="shared" si="124"/>
        <v/>
      </c>
      <c r="L795" s="1" t="str">
        <f t="shared" si="125"/>
        <v/>
      </c>
      <c r="M795" s="1" t="str">
        <f t="shared" si="126"/>
        <v/>
      </c>
      <c r="N795" s="1" t="str">
        <f t="shared" si="127"/>
        <v/>
      </c>
      <c r="O795" s="1">
        <f t="shared" si="128"/>
        <v>0</v>
      </c>
    </row>
    <row r="796" spans="5:15" x14ac:dyDescent="0.2">
      <c r="E796" s="40">
        <f t="shared" si="129"/>
        <v>79.399999999999764</v>
      </c>
      <c r="F796" s="17">
        <f t="shared" si="120"/>
        <v>2000.0000008831432</v>
      </c>
      <c r="H796" s="47" t="b">
        <f t="shared" si="121"/>
        <v>0</v>
      </c>
      <c r="I796" s="47">
        <f t="shared" si="122"/>
        <v>25</v>
      </c>
      <c r="J796" s="47">
        <f t="shared" si="123"/>
        <v>26</v>
      </c>
      <c r="K796" s="1" t="str">
        <f t="shared" si="124"/>
        <v/>
      </c>
      <c r="L796" s="1" t="str">
        <f t="shared" si="125"/>
        <v/>
      </c>
      <c r="M796" s="1" t="str">
        <f t="shared" si="126"/>
        <v/>
      </c>
      <c r="N796" s="1" t="str">
        <f t="shared" si="127"/>
        <v/>
      </c>
      <c r="O796" s="1">
        <f t="shared" si="128"/>
        <v>0</v>
      </c>
    </row>
    <row r="797" spans="5:15" x14ac:dyDescent="0.2">
      <c r="E797" s="40">
        <f t="shared" si="129"/>
        <v>79.499999999999758</v>
      </c>
      <c r="F797" s="17">
        <f t="shared" si="120"/>
        <v>2000.0000008831432</v>
      </c>
      <c r="H797" s="47" t="b">
        <f t="shared" si="121"/>
        <v>0</v>
      </c>
      <c r="I797" s="47">
        <f t="shared" si="122"/>
        <v>25</v>
      </c>
      <c r="J797" s="47">
        <f t="shared" si="123"/>
        <v>26</v>
      </c>
      <c r="K797" s="1" t="str">
        <f t="shared" si="124"/>
        <v/>
      </c>
      <c r="L797" s="1" t="str">
        <f t="shared" si="125"/>
        <v/>
      </c>
      <c r="M797" s="1" t="str">
        <f t="shared" si="126"/>
        <v/>
      </c>
      <c r="N797" s="1" t="str">
        <f t="shared" si="127"/>
        <v/>
      </c>
      <c r="O797" s="1">
        <f t="shared" si="128"/>
        <v>0</v>
      </c>
    </row>
    <row r="798" spans="5:15" x14ac:dyDescent="0.2">
      <c r="E798" s="40">
        <f t="shared" si="129"/>
        <v>79.599999999999753</v>
      </c>
      <c r="F798" s="17">
        <f t="shared" si="120"/>
        <v>2000.0000008831432</v>
      </c>
      <c r="H798" s="47" t="b">
        <f t="shared" si="121"/>
        <v>0</v>
      </c>
      <c r="I798" s="47">
        <f t="shared" si="122"/>
        <v>25</v>
      </c>
      <c r="J798" s="47">
        <f t="shared" si="123"/>
        <v>26</v>
      </c>
      <c r="K798" s="1" t="str">
        <f t="shared" si="124"/>
        <v/>
      </c>
      <c r="L798" s="1" t="str">
        <f t="shared" si="125"/>
        <v/>
      </c>
      <c r="M798" s="1" t="str">
        <f t="shared" si="126"/>
        <v/>
      </c>
      <c r="N798" s="1" t="str">
        <f t="shared" si="127"/>
        <v/>
      </c>
      <c r="O798" s="1">
        <f t="shared" si="128"/>
        <v>0</v>
      </c>
    </row>
    <row r="799" spans="5:15" x14ac:dyDescent="0.2">
      <c r="E799" s="40">
        <f t="shared" si="129"/>
        <v>79.699999999999747</v>
      </c>
      <c r="F799" s="17">
        <f t="shared" si="120"/>
        <v>2000.0000008831432</v>
      </c>
      <c r="H799" s="47" t="b">
        <f t="shared" si="121"/>
        <v>0</v>
      </c>
      <c r="I799" s="47">
        <f t="shared" si="122"/>
        <v>25</v>
      </c>
      <c r="J799" s="47">
        <f t="shared" si="123"/>
        <v>26</v>
      </c>
      <c r="K799" s="1" t="str">
        <f t="shared" si="124"/>
        <v/>
      </c>
      <c r="L799" s="1" t="str">
        <f t="shared" si="125"/>
        <v/>
      </c>
      <c r="M799" s="1" t="str">
        <f t="shared" si="126"/>
        <v/>
      </c>
      <c r="N799" s="1" t="str">
        <f t="shared" si="127"/>
        <v/>
      </c>
      <c r="O799" s="1">
        <f t="shared" si="128"/>
        <v>0</v>
      </c>
    </row>
    <row r="800" spans="5:15" x14ac:dyDescent="0.2">
      <c r="E800" s="40">
        <f t="shared" si="129"/>
        <v>79.799999999999741</v>
      </c>
      <c r="F800" s="17">
        <f t="shared" si="120"/>
        <v>2000.0000008831432</v>
      </c>
      <c r="H800" s="47" t="b">
        <f t="shared" si="121"/>
        <v>0</v>
      </c>
      <c r="I800" s="47">
        <f t="shared" si="122"/>
        <v>25</v>
      </c>
      <c r="J800" s="47">
        <f t="shared" si="123"/>
        <v>26</v>
      </c>
      <c r="K800" s="1" t="str">
        <f t="shared" si="124"/>
        <v/>
      </c>
      <c r="L800" s="1" t="str">
        <f t="shared" si="125"/>
        <v/>
      </c>
      <c r="M800" s="1" t="str">
        <f t="shared" si="126"/>
        <v/>
      </c>
      <c r="N800" s="1" t="str">
        <f t="shared" si="127"/>
        <v/>
      </c>
      <c r="O800" s="1">
        <f t="shared" si="128"/>
        <v>0</v>
      </c>
    </row>
    <row r="801" spans="5:15" x14ac:dyDescent="0.2">
      <c r="E801" s="40">
        <f t="shared" si="129"/>
        <v>79.899999999999736</v>
      </c>
      <c r="F801" s="17">
        <f t="shared" si="120"/>
        <v>2000.0000008831432</v>
      </c>
      <c r="H801" s="47" t="b">
        <f t="shared" si="121"/>
        <v>0</v>
      </c>
      <c r="I801" s="47">
        <f t="shared" si="122"/>
        <v>25</v>
      </c>
      <c r="J801" s="47">
        <f t="shared" si="123"/>
        <v>26</v>
      </c>
      <c r="K801" s="1" t="str">
        <f t="shared" si="124"/>
        <v/>
      </c>
      <c r="L801" s="1" t="str">
        <f t="shared" si="125"/>
        <v/>
      </c>
      <c r="M801" s="1" t="str">
        <f t="shared" si="126"/>
        <v/>
      </c>
      <c r="N801" s="1" t="str">
        <f t="shared" si="127"/>
        <v/>
      </c>
      <c r="O801" s="1">
        <f t="shared" si="128"/>
        <v>0</v>
      </c>
    </row>
    <row r="802" spans="5:15" x14ac:dyDescent="0.2">
      <c r="E802" s="40">
        <f t="shared" si="129"/>
        <v>79.99999999999973</v>
      </c>
      <c r="F802" s="17">
        <f t="shared" si="120"/>
        <v>2000.0000008831432</v>
      </c>
      <c r="H802" s="47" t="b">
        <f t="shared" si="121"/>
        <v>0</v>
      </c>
      <c r="I802" s="47">
        <f t="shared" si="122"/>
        <v>25</v>
      </c>
      <c r="J802" s="47">
        <f t="shared" si="123"/>
        <v>26</v>
      </c>
      <c r="K802" s="1" t="str">
        <f t="shared" si="124"/>
        <v/>
      </c>
      <c r="L802" s="1" t="str">
        <f t="shared" si="125"/>
        <v/>
      </c>
      <c r="M802" s="1" t="str">
        <f t="shared" si="126"/>
        <v/>
      </c>
      <c r="N802" s="1" t="str">
        <f t="shared" si="127"/>
        <v/>
      </c>
      <c r="O802" s="1">
        <f t="shared" si="128"/>
        <v>0</v>
      </c>
    </row>
    <row r="803" spans="5:15" x14ac:dyDescent="0.2">
      <c r="E803" s="40">
        <f t="shared" si="129"/>
        <v>80.099999999999724</v>
      </c>
      <c r="F803" s="17">
        <f t="shared" si="120"/>
        <v>2000.0000008831432</v>
      </c>
      <c r="H803" s="47" t="b">
        <f t="shared" si="121"/>
        <v>0</v>
      </c>
      <c r="I803" s="47">
        <f t="shared" si="122"/>
        <v>25</v>
      </c>
      <c r="J803" s="47">
        <f t="shared" si="123"/>
        <v>26</v>
      </c>
      <c r="K803" s="1" t="str">
        <f t="shared" si="124"/>
        <v/>
      </c>
      <c r="L803" s="1" t="str">
        <f t="shared" si="125"/>
        <v/>
      </c>
      <c r="M803" s="1" t="str">
        <f t="shared" si="126"/>
        <v/>
      </c>
      <c r="N803" s="1" t="str">
        <f t="shared" si="127"/>
        <v/>
      </c>
      <c r="O803" s="1">
        <f t="shared" si="128"/>
        <v>0</v>
      </c>
    </row>
    <row r="804" spans="5:15" x14ac:dyDescent="0.2">
      <c r="E804" s="40">
        <f t="shared" si="129"/>
        <v>80.199999999999719</v>
      </c>
      <c r="F804" s="17">
        <f t="shared" si="120"/>
        <v>2000.0000008831432</v>
      </c>
      <c r="H804" s="47" t="b">
        <f t="shared" si="121"/>
        <v>0</v>
      </c>
      <c r="I804" s="47">
        <f t="shared" si="122"/>
        <v>25</v>
      </c>
      <c r="J804" s="47">
        <f t="shared" si="123"/>
        <v>26</v>
      </c>
      <c r="K804" s="1" t="str">
        <f t="shared" si="124"/>
        <v/>
      </c>
      <c r="L804" s="1" t="str">
        <f t="shared" si="125"/>
        <v/>
      </c>
      <c r="M804" s="1" t="str">
        <f t="shared" si="126"/>
        <v/>
      </c>
      <c r="N804" s="1" t="str">
        <f t="shared" si="127"/>
        <v/>
      </c>
      <c r="O804" s="1">
        <f t="shared" si="128"/>
        <v>0</v>
      </c>
    </row>
    <row r="805" spans="5:15" x14ac:dyDescent="0.2">
      <c r="E805" s="40">
        <f t="shared" si="129"/>
        <v>80.299999999999713</v>
      </c>
      <c r="F805" s="17">
        <f t="shared" si="120"/>
        <v>2000.0000008831432</v>
      </c>
      <c r="H805" s="47" t="b">
        <f t="shared" si="121"/>
        <v>0</v>
      </c>
      <c r="I805" s="47">
        <f t="shared" si="122"/>
        <v>25</v>
      </c>
      <c r="J805" s="47">
        <f t="shared" si="123"/>
        <v>26</v>
      </c>
      <c r="K805" s="1" t="str">
        <f t="shared" si="124"/>
        <v/>
      </c>
      <c r="L805" s="1" t="str">
        <f t="shared" si="125"/>
        <v/>
      </c>
      <c r="M805" s="1" t="str">
        <f t="shared" si="126"/>
        <v/>
      </c>
      <c r="N805" s="1" t="str">
        <f t="shared" si="127"/>
        <v/>
      </c>
      <c r="O805" s="1">
        <f t="shared" si="128"/>
        <v>0</v>
      </c>
    </row>
    <row r="806" spans="5:15" x14ac:dyDescent="0.2">
      <c r="E806" s="40">
        <f t="shared" si="129"/>
        <v>80.399999999999707</v>
      </c>
      <c r="F806" s="17">
        <f t="shared" si="120"/>
        <v>2000.0000008831432</v>
      </c>
      <c r="H806" s="47" t="b">
        <f t="shared" si="121"/>
        <v>0</v>
      </c>
      <c r="I806" s="47">
        <f t="shared" si="122"/>
        <v>25</v>
      </c>
      <c r="J806" s="47">
        <f t="shared" si="123"/>
        <v>26</v>
      </c>
      <c r="K806" s="1" t="str">
        <f t="shared" si="124"/>
        <v/>
      </c>
      <c r="L806" s="1" t="str">
        <f t="shared" si="125"/>
        <v/>
      </c>
      <c r="M806" s="1" t="str">
        <f t="shared" si="126"/>
        <v/>
      </c>
      <c r="N806" s="1" t="str">
        <f t="shared" si="127"/>
        <v/>
      </c>
      <c r="O806" s="1">
        <f t="shared" si="128"/>
        <v>0</v>
      </c>
    </row>
    <row r="807" spans="5:15" x14ac:dyDescent="0.2">
      <c r="E807" s="40">
        <f t="shared" si="129"/>
        <v>80.499999999999702</v>
      </c>
      <c r="F807" s="17">
        <f t="shared" si="120"/>
        <v>2000.0000008831432</v>
      </c>
      <c r="H807" s="47" t="b">
        <f t="shared" si="121"/>
        <v>0</v>
      </c>
      <c r="I807" s="47">
        <f t="shared" si="122"/>
        <v>25</v>
      </c>
      <c r="J807" s="47">
        <f t="shared" si="123"/>
        <v>26</v>
      </c>
      <c r="K807" s="1" t="str">
        <f t="shared" si="124"/>
        <v/>
      </c>
      <c r="L807" s="1" t="str">
        <f t="shared" si="125"/>
        <v/>
      </c>
      <c r="M807" s="1" t="str">
        <f t="shared" si="126"/>
        <v/>
      </c>
      <c r="N807" s="1" t="str">
        <f t="shared" si="127"/>
        <v/>
      </c>
      <c r="O807" s="1">
        <f t="shared" si="128"/>
        <v>0</v>
      </c>
    </row>
    <row r="808" spans="5:15" x14ac:dyDescent="0.2">
      <c r="E808" s="40">
        <f t="shared" si="129"/>
        <v>80.599999999999696</v>
      </c>
      <c r="F808" s="17">
        <f t="shared" si="120"/>
        <v>2000.0000008831432</v>
      </c>
      <c r="H808" s="47" t="b">
        <f t="shared" si="121"/>
        <v>0</v>
      </c>
      <c r="I808" s="47">
        <f t="shared" si="122"/>
        <v>25</v>
      </c>
      <c r="J808" s="47">
        <f t="shared" si="123"/>
        <v>26</v>
      </c>
      <c r="K808" s="1" t="str">
        <f t="shared" si="124"/>
        <v/>
      </c>
      <c r="L808" s="1" t="str">
        <f t="shared" si="125"/>
        <v/>
      </c>
      <c r="M808" s="1" t="str">
        <f t="shared" si="126"/>
        <v/>
      </c>
      <c r="N808" s="1" t="str">
        <f t="shared" si="127"/>
        <v/>
      </c>
      <c r="O808" s="1">
        <f t="shared" si="128"/>
        <v>0</v>
      </c>
    </row>
    <row r="809" spans="5:15" x14ac:dyDescent="0.2">
      <c r="E809" s="40">
        <f t="shared" si="129"/>
        <v>80.69999999999969</v>
      </c>
      <c r="F809" s="17">
        <f t="shared" si="120"/>
        <v>2000.0000008831432</v>
      </c>
      <c r="H809" s="47" t="b">
        <f t="shared" si="121"/>
        <v>0</v>
      </c>
      <c r="I809" s="47">
        <f t="shared" si="122"/>
        <v>25</v>
      </c>
      <c r="J809" s="47">
        <f t="shared" si="123"/>
        <v>26</v>
      </c>
      <c r="K809" s="1" t="str">
        <f t="shared" si="124"/>
        <v/>
      </c>
      <c r="L809" s="1" t="str">
        <f t="shared" si="125"/>
        <v/>
      </c>
      <c r="M809" s="1" t="str">
        <f t="shared" si="126"/>
        <v/>
      </c>
      <c r="N809" s="1" t="str">
        <f t="shared" si="127"/>
        <v/>
      </c>
      <c r="O809" s="1">
        <f t="shared" si="128"/>
        <v>0</v>
      </c>
    </row>
    <row r="810" spans="5:15" x14ac:dyDescent="0.2">
      <c r="E810" s="40">
        <f t="shared" si="129"/>
        <v>80.799999999999685</v>
      </c>
      <c r="F810" s="17">
        <f t="shared" si="120"/>
        <v>2000.0000008831432</v>
      </c>
      <c r="H810" s="47" t="b">
        <f t="shared" si="121"/>
        <v>0</v>
      </c>
      <c r="I810" s="47">
        <f t="shared" si="122"/>
        <v>25</v>
      </c>
      <c r="J810" s="47">
        <f t="shared" si="123"/>
        <v>26</v>
      </c>
      <c r="K810" s="1" t="str">
        <f t="shared" si="124"/>
        <v/>
      </c>
      <c r="L810" s="1" t="str">
        <f t="shared" si="125"/>
        <v/>
      </c>
      <c r="M810" s="1" t="str">
        <f t="shared" si="126"/>
        <v/>
      </c>
      <c r="N810" s="1" t="str">
        <f t="shared" si="127"/>
        <v/>
      </c>
      <c r="O810" s="1">
        <f t="shared" si="128"/>
        <v>0</v>
      </c>
    </row>
    <row r="811" spans="5:15" x14ac:dyDescent="0.2">
      <c r="E811" s="40">
        <f t="shared" si="129"/>
        <v>80.899999999999679</v>
      </c>
      <c r="F811" s="17">
        <f t="shared" si="120"/>
        <v>2000.0000008831432</v>
      </c>
      <c r="H811" s="47" t="b">
        <f t="shared" si="121"/>
        <v>0</v>
      </c>
      <c r="I811" s="47">
        <f t="shared" si="122"/>
        <v>25</v>
      </c>
      <c r="J811" s="47">
        <f t="shared" si="123"/>
        <v>26</v>
      </c>
      <c r="K811" s="1" t="str">
        <f t="shared" si="124"/>
        <v/>
      </c>
      <c r="L811" s="1" t="str">
        <f t="shared" si="125"/>
        <v/>
      </c>
      <c r="M811" s="1" t="str">
        <f t="shared" si="126"/>
        <v/>
      </c>
      <c r="N811" s="1" t="str">
        <f t="shared" si="127"/>
        <v/>
      </c>
      <c r="O811" s="1">
        <f t="shared" si="128"/>
        <v>0</v>
      </c>
    </row>
    <row r="812" spans="5:15" x14ac:dyDescent="0.2">
      <c r="E812" s="40">
        <f t="shared" si="129"/>
        <v>80.999999999999673</v>
      </c>
      <c r="F812" s="17">
        <f t="shared" si="120"/>
        <v>2000.0000008831432</v>
      </c>
      <c r="H812" s="47" t="b">
        <f t="shared" si="121"/>
        <v>0</v>
      </c>
      <c r="I812" s="47">
        <f t="shared" si="122"/>
        <v>25</v>
      </c>
      <c r="J812" s="47">
        <f t="shared" si="123"/>
        <v>26</v>
      </c>
      <c r="K812" s="1" t="str">
        <f t="shared" si="124"/>
        <v/>
      </c>
      <c r="L812" s="1" t="str">
        <f t="shared" si="125"/>
        <v/>
      </c>
      <c r="M812" s="1" t="str">
        <f t="shared" si="126"/>
        <v/>
      </c>
      <c r="N812" s="1" t="str">
        <f t="shared" si="127"/>
        <v/>
      </c>
      <c r="O812" s="1">
        <f t="shared" si="128"/>
        <v>0</v>
      </c>
    </row>
    <row r="813" spans="5:15" x14ac:dyDescent="0.2">
      <c r="E813" s="40">
        <f t="shared" si="129"/>
        <v>81.099999999999667</v>
      </c>
      <c r="F813" s="17">
        <f t="shared" si="120"/>
        <v>2000.0000008831432</v>
      </c>
      <c r="H813" s="47" t="b">
        <f t="shared" si="121"/>
        <v>0</v>
      </c>
      <c r="I813" s="47">
        <f t="shared" si="122"/>
        <v>25</v>
      </c>
      <c r="J813" s="47">
        <f t="shared" si="123"/>
        <v>26</v>
      </c>
      <c r="K813" s="1" t="str">
        <f t="shared" si="124"/>
        <v/>
      </c>
      <c r="L813" s="1" t="str">
        <f t="shared" si="125"/>
        <v/>
      </c>
      <c r="M813" s="1" t="str">
        <f t="shared" si="126"/>
        <v/>
      </c>
      <c r="N813" s="1" t="str">
        <f t="shared" si="127"/>
        <v/>
      </c>
      <c r="O813" s="1">
        <f t="shared" si="128"/>
        <v>0</v>
      </c>
    </row>
    <row r="814" spans="5:15" x14ac:dyDescent="0.2">
      <c r="E814" s="40">
        <f t="shared" si="129"/>
        <v>81.199999999999662</v>
      </c>
      <c r="F814" s="17">
        <f t="shared" si="120"/>
        <v>2000.0000008831432</v>
      </c>
      <c r="H814" s="47" t="b">
        <f t="shared" si="121"/>
        <v>0</v>
      </c>
      <c r="I814" s="47">
        <f t="shared" si="122"/>
        <v>25</v>
      </c>
      <c r="J814" s="47">
        <f t="shared" si="123"/>
        <v>26</v>
      </c>
      <c r="K814" s="1" t="str">
        <f t="shared" si="124"/>
        <v/>
      </c>
      <c r="L814" s="1" t="str">
        <f t="shared" si="125"/>
        <v/>
      </c>
      <c r="M814" s="1" t="str">
        <f t="shared" si="126"/>
        <v/>
      </c>
      <c r="N814" s="1" t="str">
        <f t="shared" si="127"/>
        <v/>
      </c>
      <c r="O814" s="1">
        <f t="shared" si="128"/>
        <v>0</v>
      </c>
    </row>
    <row r="815" spans="5:15" x14ac:dyDescent="0.2">
      <c r="E815" s="40">
        <f t="shared" si="129"/>
        <v>81.299999999999656</v>
      </c>
      <c r="F815" s="17">
        <f t="shared" si="120"/>
        <v>2000.0000008831432</v>
      </c>
      <c r="H815" s="47" t="b">
        <f t="shared" si="121"/>
        <v>0</v>
      </c>
      <c r="I815" s="47">
        <f t="shared" si="122"/>
        <v>25</v>
      </c>
      <c r="J815" s="47">
        <f t="shared" si="123"/>
        <v>26</v>
      </c>
      <c r="K815" s="1" t="str">
        <f t="shared" si="124"/>
        <v/>
      </c>
      <c r="L815" s="1" t="str">
        <f t="shared" si="125"/>
        <v/>
      </c>
      <c r="M815" s="1" t="str">
        <f t="shared" si="126"/>
        <v/>
      </c>
      <c r="N815" s="1" t="str">
        <f t="shared" si="127"/>
        <v/>
      </c>
      <c r="O815" s="1">
        <f t="shared" si="128"/>
        <v>0</v>
      </c>
    </row>
    <row r="816" spans="5:15" x14ac:dyDescent="0.2">
      <c r="E816" s="40">
        <f t="shared" si="129"/>
        <v>81.39999999999965</v>
      </c>
      <c r="F816" s="17">
        <f t="shared" si="120"/>
        <v>2000.0000008831432</v>
      </c>
      <c r="H816" s="47" t="b">
        <f t="shared" si="121"/>
        <v>0</v>
      </c>
      <c r="I816" s="47">
        <f t="shared" si="122"/>
        <v>25</v>
      </c>
      <c r="J816" s="47">
        <f t="shared" si="123"/>
        <v>26</v>
      </c>
      <c r="K816" s="1" t="str">
        <f t="shared" si="124"/>
        <v/>
      </c>
      <c r="L816" s="1" t="str">
        <f t="shared" si="125"/>
        <v/>
      </c>
      <c r="M816" s="1" t="str">
        <f t="shared" si="126"/>
        <v/>
      </c>
      <c r="N816" s="1" t="str">
        <f t="shared" si="127"/>
        <v/>
      </c>
      <c r="O816" s="1">
        <f t="shared" si="128"/>
        <v>0</v>
      </c>
    </row>
    <row r="817" spans="5:15" x14ac:dyDescent="0.2">
      <c r="E817" s="40">
        <f t="shared" si="129"/>
        <v>81.499999999999645</v>
      </c>
      <c r="F817" s="17">
        <f t="shared" si="120"/>
        <v>2000.0000008831432</v>
      </c>
      <c r="H817" s="47" t="b">
        <f t="shared" si="121"/>
        <v>0</v>
      </c>
      <c r="I817" s="47">
        <f t="shared" si="122"/>
        <v>25</v>
      </c>
      <c r="J817" s="47">
        <f t="shared" si="123"/>
        <v>26</v>
      </c>
      <c r="K817" s="1" t="str">
        <f t="shared" si="124"/>
        <v/>
      </c>
      <c r="L817" s="1" t="str">
        <f t="shared" si="125"/>
        <v/>
      </c>
      <c r="M817" s="1" t="str">
        <f t="shared" si="126"/>
        <v/>
      </c>
      <c r="N817" s="1" t="str">
        <f t="shared" si="127"/>
        <v/>
      </c>
      <c r="O817" s="1">
        <f t="shared" si="128"/>
        <v>0</v>
      </c>
    </row>
    <row r="818" spans="5:15" x14ac:dyDescent="0.2">
      <c r="E818" s="40">
        <f t="shared" si="129"/>
        <v>81.599999999999639</v>
      </c>
      <c r="F818" s="17">
        <f t="shared" si="120"/>
        <v>2000.0000008831432</v>
      </c>
      <c r="H818" s="47" t="b">
        <f t="shared" si="121"/>
        <v>0</v>
      </c>
      <c r="I818" s="47">
        <f t="shared" si="122"/>
        <v>25</v>
      </c>
      <c r="J818" s="47">
        <f t="shared" si="123"/>
        <v>26</v>
      </c>
      <c r="K818" s="1" t="str">
        <f t="shared" si="124"/>
        <v/>
      </c>
      <c r="L818" s="1" t="str">
        <f t="shared" si="125"/>
        <v/>
      </c>
      <c r="M818" s="1" t="str">
        <f t="shared" si="126"/>
        <v/>
      </c>
      <c r="N818" s="1" t="str">
        <f t="shared" si="127"/>
        <v/>
      </c>
      <c r="O818" s="1">
        <f t="shared" si="128"/>
        <v>0</v>
      </c>
    </row>
    <row r="819" spans="5:15" x14ac:dyDescent="0.2">
      <c r="E819" s="40">
        <f t="shared" si="129"/>
        <v>81.699999999999633</v>
      </c>
      <c r="F819" s="17">
        <f t="shared" si="120"/>
        <v>2000.0000008831432</v>
      </c>
      <c r="H819" s="47" t="b">
        <f t="shared" si="121"/>
        <v>0</v>
      </c>
      <c r="I819" s="47">
        <f t="shared" si="122"/>
        <v>25</v>
      </c>
      <c r="J819" s="47">
        <f t="shared" si="123"/>
        <v>26</v>
      </c>
      <c r="K819" s="1" t="str">
        <f t="shared" si="124"/>
        <v/>
      </c>
      <c r="L819" s="1" t="str">
        <f t="shared" si="125"/>
        <v/>
      </c>
      <c r="M819" s="1" t="str">
        <f t="shared" si="126"/>
        <v/>
      </c>
      <c r="N819" s="1" t="str">
        <f t="shared" si="127"/>
        <v/>
      </c>
      <c r="O819" s="1">
        <f t="shared" si="128"/>
        <v>0</v>
      </c>
    </row>
    <row r="820" spans="5:15" x14ac:dyDescent="0.2">
      <c r="E820" s="40">
        <f t="shared" si="129"/>
        <v>81.799999999999628</v>
      </c>
      <c r="F820" s="17">
        <f t="shared" si="120"/>
        <v>2000.0000008831432</v>
      </c>
      <c r="H820" s="47" t="b">
        <f t="shared" si="121"/>
        <v>0</v>
      </c>
      <c r="I820" s="47">
        <f t="shared" si="122"/>
        <v>25</v>
      </c>
      <c r="J820" s="47">
        <f t="shared" si="123"/>
        <v>26</v>
      </c>
      <c r="K820" s="1" t="str">
        <f t="shared" si="124"/>
        <v/>
      </c>
      <c r="L820" s="1" t="str">
        <f t="shared" si="125"/>
        <v/>
      </c>
      <c r="M820" s="1" t="str">
        <f t="shared" si="126"/>
        <v/>
      </c>
      <c r="N820" s="1" t="str">
        <f t="shared" si="127"/>
        <v/>
      </c>
      <c r="O820" s="1">
        <f t="shared" si="128"/>
        <v>0</v>
      </c>
    </row>
    <row r="821" spans="5:15" x14ac:dyDescent="0.2">
      <c r="E821" s="40">
        <f t="shared" si="129"/>
        <v>81.899999999999622</v>
      </c>
      <c r="F821" s="17">
        <f t="shared" si="120"/>
        <v>2000.0000008831432</v>
      </c>
      <c r="H821" s="47" t="b">
        <f t="shared" si="121"/>
        <v>0</v>
      </c>
      <c r="I821" s="47">
        <f t="shared" si="122"/>
        <v>25</v>
      </c>
      <c r="J821" s="47">
        <f t="shared" si="123"/>
        <v>26</v>
      </c>
      <c r="K821" s="1" t="str">
        <f t="shared" si="124"/>
        <v/>
      </c>
      <c r="L821" s="1" t="str">
        <f t="shared" si="125"/>
        <v/>
      </c>
      <c r="M821" s="1" t="str">
        <f t="shared" si="126"/>
        <v/>
      </c>
      <c r="N821" s="1" t="str">
        <f t="shared" si="127"/>
        <v/>
      </c>
      <c r="O821" s="1">
        <f t="shared" si="128"/>
        <v>0</v>
      </c>
    </row>
    <row r="822" spans="5:15" x14ac:dyDescent="0.2">
      <c r="E822" s="40">
        <f t="shared" si="129"/>
        <v>81.999999999999616</v>
      </c>
      <c r="F822" s="17">
        <f t="shared" si="120"/>
        <v>2000.0000008831432</v>
      </c>
      <c r="H822" s="47" t="b">
        <f t="shared" si="121"/>
        <v>0</v>
      </c>
      <c r="I822" s="47">
        <f t="shared" si="122"/>
        <v>25</v>
      </c>
      <c r="J822" s="47">
        <f t="shared" si="123"/>
        <v>26</v>
      </c>
      <c r="K822" s="1" t="str">
        <f t="shared" si="124"/>
        <v/>
      </c>
      <c r="L822" s="1" t="str">
        <f t="shared" si="125"/>
        <v/>
      </c>
      <c r="M822" s="1" t="str">
        <f t="shared" si="126"/>
        <v/>
      </c>
      <c r="N822" s="1" t="str">
        <f t="shared" si="127"/>
        <v/>
      </c>
      <c r="O822" s="1">
        <f t="shared" si="128"/>
        <v>0</v>
      </c>
    </row>
    <row r="823" spans="5:15" x14ac:dyDescent="0.2">
      <c r="E823" s="40">
        <f t="shared" si="129"/>
        <v>82.099999999999611</v>
      </c>
      <c r="F823" s="17">
        <f t="shared" si="120"/>
        <v>2000.0000008831432</v>
      </c>
      <c r="H823" s="47" t="b">
        <f t="shared" si="121"/>
        <v>0</v>
      </c>
      <c r="I823" s="47">
        <f t="shared" si="122"/>
        <v>25</v>
      </c>
      <c r="J823" s="47">
        <f t="shared" si="123"/>
        <v>26</v>
      </c>
      <c r="K823" s="1" t="str">
        <f t="shared" si="124"/>
        <v/>
      </c>
      <c r="L823" s="1" t="str">
        <f t="shared" si="125"/>
        <v/>
      </c>
      <c r="M823" s="1" t="str">
        <f t="shared" si="126"/>
        <v/>
      </c>
      <c r="N823" s="1" t="str">
        <f t="shared" si="127"/>
        <v/>
      </c>
      <c r="O823" s="1">
        <f t="shared" si="128"/>
        <v>0</v>
      </c>
    </row>
    <row r="824" spans="5:15" x14ac:dyDescent="0.2">
      <c r="E824" s="40">
        <f t="shared" si="129"/>
        <v>82.199999999999605</v>
      </c>
      <c r="F824" s="17">
        <f t="shared" si="120"/>
        <v>2000.0000008831432</v>
      </c>
      <c r="H824" s="47" t="b">
        <f t="shared" si="121"/>
        <v>0</v>
      </c>
      <c r="I824" s="47">
        <f t="shared" si="122"/>
        <v>25</v>
      </c>
      <c r="J824" s="47">
        <f t="shared" si="123"/>
        <v>26</v>
      </c>
      <c r="K824" s="1" t="str">
        <f t="shared" si="124"/>
        <v/>
      </c>
      <c r="L824" s="1" t="str">
        <f t="shared" si="125"/>
        <v/>
      </c>
      <c r="M824" s="1" t="str">
        <f t="shared" si="126"/>
        <v/>
      </c>
      <c r="N824" s="1" t="str">
        <f t="shared" si="127"/>
        <v/>
      </c>
      <c r="O824" s="1">
        <f t="shared" si="128"/>
        <v>0</v>
      </c>
    </row>
    <row r="825" spans="5:15" x14ac:dyDescent="0.2">
      <c r="E825" s="40">
        <f t="shared" si="129"/>
        <v>82.299999999999599</v>
      </c>
      <c r="F825" s="17">
        <f t="shared" si="120"/>
        <v>2000.0000008831432</v>
      </c>
      <c r="H825" s="47" t="b">
        <f t="shared" si="121"/>
        <v>0</v>
      </c>
      <c r="I825" s="47">
        <f t="shared" si="122"/>
        <v>25</v>
      </c>
      <c r="J825" s="47">
        <f t="shared" si="123"/>
        <v>26</v>
      </c>
      <c r="K825" s="1" t="str">
        <f t="shared" si="124"/>
        <v/>
      </c>
      <c r="L825" s="1" t="str">
        <f t="shared" si="125"/>
        <v/>
      </c>
      <c r="M825" s="1" t="str">
        <f t="shared" si="126"/>
        <v/>
      </c>
      <c r="N825" s="1" t="str">
        <f t="shared" si="127"/>
        <v/>
      </c>
      <c r="O825" s="1">
        <f t="shared" si="128"/>
        <v>0</v>
      </c>
    </row>
    <row r="826" spans="5:15" x14ac:dyDescent="0.2">
      <c r="E826" s="40">
        <f t="shared" si="129"/>
        <v>82.399999999999594</v>
      </c>
      <c r="F826" s="17">
        <f t="shared" si="120"/>
        <v>2000.0000008831432</v>
      </c>
      <c r="H826" s="47" t="b">
        <f t="shared" si="121"/>
        <v>0</v>
      </c>
      <c r="I826" s="47">
        <f t="shared" si="122"/>
        <v>25</v>
      </c>
      <c r="J826" s="47">
        <f t="shared" si="123"/>
        <v>26</v>
      </c>
      <c r="K826" s="1" t="str">
        <f t="shared" si="124"/>
        <v/>
      </c>
      <c r="L826" s="1" t="str">
        <f t="shared" si="125"/>
        <v/>
      </c>
      <c r="M826" s="1" t="str">
        <f t="shared" si="126"/>
        <v/>
      </c>
      <c r="N826" s="1" t="str">
        <f t="shared" si="127"/>
        <v/>
      </c>
      <c r="O826" s="1">
        <f t="shared" si="128"/>
        <v>0</v>
      </c>
    </row>
    <row r="827" spans="5:15" x14ac:dyDescent="0.2">
      <c r="E827" s="40">
        <f t="shared" si="129"/>
        <v>82.499999999999588</v>
      </c>
      <c r="F827" s="17">
        <f t="shared" si="120"/>
        <v>2000.0000008831432</v>
      </c>
      <c r="H827" s="47" t="b">
        <f t="shared" si="121"/>
        <v>0</v>
      </c>
      <c r="I827" s="47">
        <f t="shared" si="122"/>
        <v>25</v>
      </c>
      <c r="J827" s="47">
        <f t="shared" si="123"/>
        <v>26</v>
      </c>
      <c r="K827" s="1" t="str">
        <f t="shared" si="124"/>
        <v/>
      </c>
      <c r="L827" s="1" t="str">
        <f t="shared" si="125"/>
        <v/>
      </c>
      <c r="M827" s="1" t="str">
        <f t="shared" si="126"/>
        <v/>
      </c>
      <c r="N827" s="1" t="str">
        <f t="shared" si="127"/>
        <v/>
      </c>
      <c r="O827" s="1">
        <f t="shared" si="128"/>
        <v>0</v>
      </c>
    </row>
    <row r="828" spans="5:15" x14ac:dyDescent="0.2">
      <c r="E828" s="40">
        <f t="shared" si="129"/>
        <v>82.599999999999582</v>
      </c>
      <c r="F828" s="17">
        <f t="shared" ref="F828:F891" si="130">IF(E828&gt;$C$29,$C$30,IF(H828,M828+(E828-K828)*O828,0))</f>
        <v>2000.0000008831432</v>
      </c>
      <c r="H828" s="47" t="b">
        <f t="shared" ref="H828:H891" si="131">AND(E828&gt;=$C$28,E828&lt;=$C$29)</f>
        <v>0</v>
      </c>
      <c r="I828" s="47">
        <f t="shared" ref="I828:I891" si="132">COUNTIF($B$2:$B$26,"&lt;="&amp;E828)</f>
        <v>25</v>
      </c>
      <c r="J828" s="47">
        <f t="shared" ref="J828:J891" si="133">I828+1</f>
        <v>26</v>
      </c>
      <c r="K828" s="1" t="str">
        <f t="shared" ref="K828:K891" si="134">IF(H828,INDEX($B$2:$B$26,I828),"")</f>
        <v/>
      </c>
      <c r="L828" s="1" t="str">
        <f t="shared" ref="L828:L891" si="135">IF(H828,INDEX($B$2:$B$26,J828),"")</f>
        <v/>
      </c>
      <c r="M828" s="1" t="str">
        <f t="shared" ref="M828:M891" si="136">IF(H828,INDEX($C$2:$C$26,I828),"")</f>
        <v/>
      </c>
      <c r="N828" s="1" t="str">
        <f t="shared" ref="N828:N891" si="137">IF(H828,INDEX($C$2:$C$26,J828),"")</f>
        <v/>
      </c>
      <c r="O828" s="1">
        <f t="shared" ref="O828:O891" si="138">IF(K828&lt;&gt;L828,(N828-M828)/(L828-K828),0)</f>
        <v>0</v>
      </c>
    </row>
    <row r="829" spans="5:15" x14ac:dyDescent="0.2">
      <c r="E829" s="40">
        <f t="shared" si="129"/>
        <v>82.699999999999577</v>
      </c>
      <c r="F829" s="17">
        <f t="shared" si="130"/>
        <v>2000.0000008831432</v>
      </c>
      <c r="H829" s="47" t="b">
        <f t="shared" si="131"/>
        <v>0</v>
      </c>
      <c r="I829" s="47">
        <f t="shared" si="132"/>
        <v>25</v>
      </c>
      <c r="J829" s="47">
        <f t="shared" si="133"/>
        <v>26</v>
      </c>
      <c r="K829" s="1" t="str">
        <f t="shared" si="134"/>
        <v/>
      </c>
      <c r="L829" s="1" t="str">
        <f t="shared" si="135"/>
        <v/>
      </c>
      <c r="M829" s="1" t="str">
        <f t="shared" si="136"/>
        <v/>
      </c>
      <c r="N829" s="1" t="str">
        <f t="shared" si="137"/>
        <v/>
      </c>
      <c r="O829" s="1">
        <f t="shared" si="138"/>
        <v>0</v>
      </c>
    </row>
    <row r="830" spans="5:15" x14ac:dyDescent="0.2">
      <c r="E830" s="40">
        <f t="shared" si="129"/>
        <v>82.799999999999571</v>
      </c>
      <c r="F830" s="17">
        <f t="shared" si="130"/>
        <v>2000.0000008831432</v>
      </c>
      <c r="H830" s="47" t="b">
        <f t="shared" si="131"/>
        <v>0</v>
      </c>
      <c r="I830" s="47">
        <f t="shared" si="132"/>
        <v>25</v>
      </c>
      <c r="J830" s="47">
        <f t="shared" si="133"/>
        <v>26</v>
      </c>
      <c r="K830" s="1" t="str">
        <f t="shared" si="134"/>
        <v/>
      </c>
      <c r="L830" s="1" t="str">
        <f t="shared" si="135"/>
        <v/>
      </c>
      <c r="M830" s="1" t="str">
        <f t="shared" si="136"/>
        <v/>
      </c>
      <c r="N830" s="1" t="str">
        <f t="shared" si="137"/>
        <v/>
      </c>
      <c r="O830" s="1">
        <f t="shared" si="138"/>
        <v>0</v>
      </c>
    </row>
    <row r="831" spans="5:15" x14ac:dyDescent="0.2">
      <c r="E831" s="40">
        <f t="shared" si="129"/>
        <v>82.899999999999565</v>
      </c>
      <c r="F831" s="17">
        <f t="shared" si="130"/>
        <v>2000.0000008831432</v>
      </c>
      <c r="H831" s="47" t="b">
        <f t="shared" si="131"/>
        <v>0</v>
      </c>
      <c r="I831" s="47">
        <f t="shared" si="132"/>
        <v>25</v>
      </c>
      <c r="J831" s="47">
        <f t="shared" si="133"/>
        <v>26</v>
      </c>
      <c r="K831" s="1" t="str">
        <f t="shared" si="134"/>
        <v/>
      </c>
      <c r="L831" s="1" t="str">
        <f t="shared" si="135"/>
        <v/>
      </c>
      <c r="M831" s="1" t="str">
        <f t="shared" si="136"/>
        <v/>
      </c>
      <c r="N831" s="1" t="str">
        <f t="shared" si="137"/>
        <v/>
      </c>
      <c r="O831" s="1">
        <f t="shared" si="138"/>
        <v>0</v>
      </c>
    </row>
    <row r="832" spans="5:15" x14ac:dyDescent="0.2">
      <c r="E832" s="40">
        <f t="shared" si="129"/>
        <v>82.999999999999559</v>
      </c>
      <c r="F832" s="17">
        <f t="shared" si="130"/>
        <v>2000.0000008831432</v>
      </c>
      <c r="H832" s="47" t="b">
        <f t="shared" si="131"/>
        <v>0</v>
      </c>
      <c r="I832" s="47">
        <f t="shared" si="132"/>
        <v>25</v>
      </c>
      <c r="J832" s="47">
        <f t="shared" si="133"/>
        <v>26</v>
      </c>
      <c r="K832" s="1" t="str">
        <f t="shared" si="134"/>
        <v/>
      </c>
      <c r="L832" s="1" t="str">
        <f t="shared" si="135"/>
        <v/>
      </c>
      <c r="M832" s="1" t="str">
        <f t="shared" si="136"/>
        <v/>
      </c>
      <c r="N832" s="1" t="str">
        <f t="shared" si="137"/>
        <v/>
      </c>
      <c r="O832" s="1">
        <f t="shared" si="138"/>
        <v>0</v>
      </c>
    </row>
    <row r="833" spans="5:15" x14ac:dyDescent="0.2">
      <c r="E833" s="40">
        <f t="shared" si="129"/>
        <v>83.099999999999554</v>
      </c>
      <c r="F833" s="17">
        <f t="shared" si="130"/>
        <v>2000.0000008831432</v>
      </c>
      <c r="H833" s="47" t="b">
        <f t="shared" si="131"/>
        <v>0</v>
      </c>
      <c r="I833" s="47">
        <f t="shared" si="132"/>
        <v>25</v>
      </c>
      <c r="J833" s="47">
        <f t="shared" si="133"/>
        <v>26</v>
      </c>
      <c r="K833" s="1" t="str">
        <f t="shared" si="134"/>
        <v/>
      </c>
      <c r="L833" s="1" t="str">
        <f t="shared" si="135"/>
        <v/>
      </c>
      <c r="M833" s="1" t="str">
        <f t="shared" si="136"/>
        <v/>
      </c>
      <c r="N833" s="1" t="str">
        <f t="shared" si="137"/>
        <v/>
      </c>
      <c r="O833" s="1">
        <f t="shared" si="138"/>
        <v>0</v>
      </c>
    </row>
    <row r="834" spans="5:15" x14ac:dyDescent="0.2">
      <c r="E834" s="40">
        <f t="shared" si="129"/>
        <v>83.199999999999548</v>
      </c>
      <c r="F834" s="17">
        <f t="shared" si="130"/>
        <v>2000.0000008831432</v>
      </c>
      <c r="H834" s="47" t="b">
        <f t="shared" si="131"/>
        <v>0</v>
      </c>
      <c r="I834" s="47">
        <f t="shared" si="132"/>
        <v>25</v>
      </c>
      <c r="J834" s="47">
        <f t="shared" si="133"/>
        <v>26</v>
      </c>
      <c r="K834" s="1" t="str">
        <f t="shared" si="134"/>
        <v/>
      </c>
      <c r="L834" s="1" t="str">
        <f t="shared" si="135"/>
        <v/>
      </c>
      <c r="M834" s="1" t="str">
        <f t="shared" si="136"/>
        <v/>
      </c>
      <c r="N834" s="1" t="str">
        <f t="shared" si="137"/>
        <v/>
      </c>
      <c r="O834" s="1">
        <f t="shared" si="138"/>
        <v>0</v>
      </c>
    </row>
    <row r="835" spans="5:15" x14ac:dyDescent="0.2">
      <c r="E835" s="40">
        <f t="shared" ref="E835:E898" si="139">E834+WindSpeedStep</f>
        <v>83.299999999999542</v>
      </c>
      <c r="F835" s="17">
        <f t="shared" si="130"/>
        <v>2000.0000008831432</v>
      </c>
      <c r="H835" s="47" t="b">
        <f t="shared" si="131"/>
        <v>0</v>
      </c>
      <c r="I835" s="47">
        <f t="shared" si="132"/>
        <v>25</v>
      </c>
      <c r="J835" s="47">
        <f t="shared" si="133"/>
        <v>26</v>
      </c>
      <c r="K835" s="1" t="str">
        <f t="shared" si="134"/>
        <v/>
      </c>
      <c r="L835" s="1" t="str">
        <f t="shared" si="135"/>
        <v/>
      </c>
      <c r="M835" s="1" t="str">
        <f t="shared" si="136"/>
        <v/>
      </c>
      <c r="N835" s="1" t="str">
        <f t="shared" si="137"/>
        <v/>
      </c>
      <c r="O835" s="1">
        <f t="shared" si="138"/>
        <v>0</v>
      </c>
    </row>
    <row r="836" spans="5:15" x14ac:dyDescent="0.2">
      <c r="E836" s="40">
        <f t="shared" si="139"/>
        <v>83.399999999999537</v>
      </c>
      <c r="F836" s="17">
        <f t="shared" si="130"/>
        <v>2000.0000008831432</v>
      </c>
      <c r="H836" s="47" t="b">
        <f t="shared" si="131"/>
        <v>0</v>
      </c>
      <c r="I836" s="47">
        <f t="shared" si="132"/>
        <v>25</v>
      </c>
      <c r="J836" s="47">
        <f t="shared" si="133"/>
        <v>26</v>
      </c>
      <c r="K836" s="1" t="str">
        <f t="shared" si="134"/>
        <v/>
      </c>
      <c r="L836" s="1" t="str">
        <f t="shared" si="135"/>
        <v/>
      </c>
      <c r="M836" s="1" t="str">
        <f t="shared" si="136"/>
        <v/>
      </c>
      <c r="N836" s="1" t="str">
        <f t="shared" si="137"/>
        <v/>
      </c>
      <c r="O836" s="1">
        <f t="shared" si="138"/>
        <v>0</v>
      </c>
    </row>
    <row r="837" spans="5:15" x14ac:dyDescent="0.2">
      <c r="E837" s="40">
        <f t="shared" si="139"/>
        <v>83.499999999999531</v>
      </c>
      <c r="F837" s="17">
        <f t="shared" si="130"/>
        <v>2000.0000008831432</v>
      </c>
      <c r="H837" s="47" t="b">
        <f t="shared" si="131"/>
        <v>0</v>
      </c>
      <c r="I837" s="47">
        <f t="shared" si="132"/>
        <v>25</v>
      </c>
      <c r="J837" s="47">
        <f t="shared" si="133"/>
        <v>26</v>
      </c>
      <c r="K837" s="1" t="str">
        <f t="shared" si="134"/>
        <v/>
      </c>
      <c r="L837" s="1" t="str">
        <f t="shared" si="135"/>
        <v/>
      </c>
      <c r="M837" s="1" t="str">
        <f t="shared" si="136"/>
        <v/>
      </c>
      <c r="N837" s="1" t="str">
        <f t="shared" si="137"/>
        <v/>
      </c>
      <c r="O837" s="1">
        <f t="shared" si="138"/>
        <v>0</v>
      </c>
    </row>
    <row r="838" spans="5:15" x14ac:dyDescent="0.2">
      <c r="E838" s="40">
        <f t="shared" si="139"/>
        <v>83.599999999999525</v>
      </c>
      <c r="F838" s="17">
        <f t="shared" si="130"/>
        <v>2000.0000008831432</v>
      </c>
      <c r="H838" s="47" t="b">
        <f t="shared" si="131"/>
        <v>0</v>
      </c>
      <c r="I838" s="47">
        <f t="shared" si="132"/>
        <v>25</v>
      </c>
      <c r="J838" s="47">
        <f t="shared" si="133"/>
        <v>26</v>
      </c>
      <c r="K838" s="1" t="str">
        <f t="shared" si="134"/>
        <v/>
      </c>
      <c r="L838" s="1" t="str">
        <f t="shared" si="135"/>
        <v/>
      </c>
      <c r="M838" s="1" t="str">
        <f t="shared" si="136"/>
        <v/>
      </c>
      <c r="N838" s="1" t="str">
        <f t="shared" si="137"/>
        <v/>
      </c>
      <c r="O838" s="1">
        <f t="shared" si="138"/>
        <v>0</v>
      </c>
    </row>
    <row r="839" spans="5:15" x14ac:dyDescent="0.2">
      <c r="E839" s="40">
        <f t="shared" si="139"/>
        <v>83.69999999999952</v>
      </c>
      <c r="F839" s="17">
        <f t="shared" si="130"/>
        <v>2000.0000008831432</v>
      </c>
      <c r="H839" s="47" t="b">
        <f t="shared" si="131"/>
        <v>0</v>
      </c>
      <c r="I839" s="47">
        <f t="shared" si="132"/>
        <v>25</v>
      </c>
      <c r="J839" s="47">
        <f t="shared" si="133"/>
        <v>26</v>
      </c>
      <c r="K839" s="1" t="str">
        <f t="shared" si="134"/>
        <v/>
      </c>
      <c r="L839" s="1" t="str">
        <f t="shared" si="135"/>
        <v/>
      </c>
      <c r="M839" s="1" t="str">
        <f t="shared" si="136"/>
        <v/>
      </c>
      <c r="N839" s="1" t="str">
        <f t="shared" si="137"/>
        <v/>
      </c>
      <c r="O839" s="1">
        <f t="shared" si="138"/>
        <v>0</v>
      </c>
    </row>
    <row r="840" spans="5:15" x14ac:dyDescent="0.2">
      <c r="E840" s="40">
        <f t="shared" si="139"/>
        <v>83.799999999999514</v>
      </c>
      <c r="F840" s="17">
        <f t="shared" si="130"/>
        <v>2000.0000008831432</v>
      </c>
      <c r="H840" s="47" t="b">
        <f t="shared" si="131"/>
        <v>0</v>
      </c>
      <c r="I840" s="47">
        <f t="shared" si="132"/>
        <v>25</v>
      </c>
      <c r="J840" s="47">
        <f t="shared" si="133"/>
        <v>26</v>
      </c>
      <c r="K840" s="1" t="str">
        <f t="shared" si="134"/>
        <v/>
      </c>
      <c r="L840" s="1" t="str">
        <f t="shared" si="135"/>
        <v/>
      </c>
      <c r="M840" s="1" t="str">
        <f t="shared" si="136"/>
        <v/>
      </c>
      <c r="N840" s="1" t="str">
        <f t="shared" si="137"/>
        <v/>
      </c>
      <c r="O840" s="1">
        <f t="shared" si="138"/>
        <v>0</v>
      </c>
    </row>
    <row r="841" spans="5:15" x14ac:dyDescent="0.2">
      <c r="E841" s="40">
        <f t="shared" si="139"/>
        <v>83.899999999999508</v>
      </c>
      <c r="F841" s="17">
        <f t="shared" si="130"/>
        <v>2000.0000008831432</v>
      </c>
      <c r="H841" s="47" t="b">
        <f t="shared" si="131"/>
        <v>0</v>
      </c>
      <c r="I841" s="47">
        <f t="shared" si="132"/>
        <v>25</v>
      </c>
      <c r="J841" s="47">
        <f t="shared" si="133"/>
        <v>26</v>
      </c>
      <c r="K841" s="1" t="str">
        <f t="shared" si="134"/>
        <v/>
      </c>
      <c r="L841" s="1" t="str">
        <f t="shared" si="135"/>
        <v/>
      </c>
      <c r="M841" s="1" t="str">
        <f t="shared" si="136"/>
        <v/>
      </c>
      <c r="N841" s="1" t="str">
        <f t="shared" si="137"/>
        <v/>
      </c>
      <c r="O841" s="1">
        <f t="shared" si="138"/>
        <v>0</v>
      </c>
    </row>
    <row r="842" spans="5:15" x14ac:dyDescent="0.2">
      <c r="E842" s="40">
        <f t="shared" si="139"/>
        <v>83.999999999999503</v>
      </c>
      <c r="F842" s="17">
        <f t="shared" si="130"/>
        <v>2000.0000008831432</v>
      </c>
      <c r="H842" s="47" t="b">
        <f t="shared" si="131"/>
        <v>0</v>
      </c>
      <c r="I842" s="47">
        <f t="shared" si="132"/>
        <v>25</v>
      </c>
      <c r="J842" s="47">
        <f t="shared" si="133"/>
        <v>26</v>
      </c>
      <c r="K842" s="1" t="str">
        <f t="shared" si="134"/>
        <v/>
      </c>
      <c r="L842" s="1" t="str">
        <f t="shared" si="135"/>
        <v/>
      </c>
      <c r="M842" s="1" t="str">
        <f t="shared" si="136"/>
        <v/>
      </c>
      <c r="N842" s="1" t="str">
        <f t="shared" si="137"/>
        <v/>
      </c>
      <c r="O842" s="1">
        <f t="shared" si="138"/>
        <v>0</v>
      </c>
    </row>
    <row r="843" spans="5:15" x14ac:dyDescent="0.2">
      <c r="E843" s="40">
        <f t="shared" si="139"/>
        <v>84.099999999999497</v>
      </c>
      <c r="F843" s="17">
        <f t="shared" si="130"/>
        <v>2000.0000008831432</v>
      </c>
      <c r="H843" s="47" t="b">
        <f t="shared" si="131"/>
        <v>0</v>
      </c>
      <c r="I843" s="47">
        <f t="shared" si="132"/>
        <v>25</v>
      </c>
      <c r="J843" s="47">
        <f t="shared" si="133"/>
        <v>26</v>
      </c>
      <c r="K843" s="1" t="str">
        <f t="shared" si="134"/>
        <v/>
      </c>
      <c r="L843" s="1" t="str">
        <f t="shared" si="135"/>
        <v/>
      </c>
      <c r="M843" s="1" t="str">
        <f t="shared" si="136"/>
        <v/>
      </c>
      <c r="N843" s="1" t="str">
        <f t="shared" si="137"/>
        <v/>
      </c>
      <c r="O843" s="1">
        <f t="shared" si="138"/>
        <v>0</v>
      </c>
    </row>
    <row r="844" spans="5:15" x14ac:dyDescent="0.2">
      <c r="E844" s="40">
        <f t="shared" si="139"/>
        <v>84.199999999999491</v>
      </c>
      <c r="F844" s="17">
        <f t="shared" si="130"/>
        <v>2000.0000008831432</v>
      </c>
      <c r="H844" s="47" t="b">
        <f t="shared" si="131"/>
        <v>0</v>
      </c>
      <c r="I844" s="47">
        <f t="shared" si="132"/>
        <v>25</v>
      </c>
      <c r="J844" s="47">
        <f t="shared" si="133"/>
        <v>26</v>
      </c>
      <c r="K844" s="1" t="str">
        <f t="shared" si="134"/>
        <v/>
      </c>
      <c r="L844" s="1" t="str">
        <f t="shared" si="135"/>
        <v/>
      </c>
      <c r="M844" s="1" t="str">
        <f t="shared" si="136"/>
        <v/>
      </c>
      <c r="N844" s="1" t="str">
        <f t="shared" si="137"/>
        <v/>
      </c>
      <c r="O844" s="1">
        <f t="shared" si="138"/>
        <v>0</v>
      </c>
    </row>
    <row r="845" spans="5:15" x14ac:dyDescent="0.2">
      <c r="E845" s="40">
        <f t="shared" si="139"/>
        <v>84.299999999999486</v>
      </c>
      <c r="F845" s="17">
        <f t="shared" si="130"/>
        <v>2000.0000008831432</v>
      </c>
      <c r="H845" s="47" t="b">
        <f t="shared" si="131"/>
        <v>0</v>
      </c>
      <c r="I845" s="47">
        <f t="shared" si="132"/>
        <v>25</v>
      </c>
      <c r="J845" s="47">
        <f t="shared" si="133"/>
        <v>26</v>
      </c>
      <c r="K845" s="1" t="str">
        <f t="shared" si="134"/>
        <v/>
      </c>
      <c r="L845" s="1" t="str">
        <f t="shared" si="135"/>
        <v/>
      </c>
      <c r="M845" s="1" t="str">
        <f t="shared" si="136"/>
        <v/>
      </c>
      <c r="N845" s="1" t="str">
        <f t="shared" si="137"/>
        <v/>
      </c>
      <c r="O845" s="1">
        <f t="shared" si="138"/>
        <v>0</v>
      </c>
    </row>
    <row r="846" spans="5:15" x14ac:dyDescent="0.2">
      <c r="E846" s="40">
        <f t="shared" si="139"/>
        <v>84.39999999999948</v>
      </c>
      <c r="F846" s="17">
        <f t="shared" si="130"/>
        <v>2000.0000008831432</v>
      </c>
      <c r="H846" s="47" t="b">
        <f t="shared" si="131"/>
        <v>0</v>
      </c>
      <c r="I846" s="47">
        <f t="shared" si="132"/>
        <v>25</v>
      </c>
      <c r="J846" s="47">
        <f t="shared" si="133"/>
        <v>26</v>
      </c>
      <c r="K846" s="1" t="str">
        <f t="shared" si="134"/>
        <v/>
      </c>
      <c r="L846" s="1" t="str">
        <f t="shared" si="135"/>
        <v/>
      </c>
      <c r="M846" s="1" t="str">
        <f t="shared" si="136"/>
        <v/>
      </c>
      <c r="N846" s="1" t="str">
        <f t="shared" si="137"/>
        <v/>
      </c>
      <c r="O846" s="1">
        <f t="shared" si="138"/>
        <v>0</v>
      </c>
    </row>
    <row r="847" spans="5:15" x14ac:dyDescent="0.2">
      <c r="E847" s="40">
        <f t="shared" si="139"/>
        <v>84.499999999999474</v>
      </c>
      <c r="F847" s="17">
        <f t="shared" si="130"/>
        <v>2000.0000008831432</v>
      </c>
      <c r="H847" s="47" t="b">
        <f t="shared" si="131"/>
        <v>0</v>
      </c>
      <c r="I847" s="47">
        <f t="shared" si="132"/>
        <v>25</v>
      </c>
      <c r="J847" s="47">
        <f t="shared" si="133"/>
        <v>26</v>
      </c>
      <c r="K847" s="1" t="str">
        <f t="shared" si="134"/>
        <v/>
      </c>
      <c r="L847" s="1" t="str">
        <f t="shared" si="135"/>
        <v/>
      </c>
      <c r="M847" s="1" t="str">
        <f t="shared" si="136"/>
        <v/>
      </c>
      <c r="N847" s="1" t="str">
        <f t="shared" si="137"/>
        <v/>
      </c>
      <c r="O847" s="1">
        <f t="shared" si="138"/>
        <v>0</v>
      </c>
    </row>
    <row r="848" spans="5:15" x14ac:dyDescent="0.2">
      <c r="E848" s="40">
        <f t="shared" si="139"/>
        <v>84.599999999999469</v>
      </c>
      <c r="F848" s="17">
        <f t="shared" si="130"/>
        <v>2000.0000008831432</v>
      </c>
      <c r="H848" s="47" t="b">
        <f t="shared" si="131"/>
        <v>0</v>
      </c>
      <c r="I848" s="47">
        <f t="shared" si="132"/>
        <v>25</v>
      </c>
      <c r="J848" s="47">
        <f t="shared" si="133"/>
        <v>26</v>
      </c>
      <c r="K848" s="1" t="str">
        <f t="shared" si="134"/>
        <v/>
      </c>
      <c r="L848" s="1" t="str">
        <f t="shared" si="135"/>
        <v/>
      </c>
      <c r="M848" s="1" t="str">
        <f t="shared" si="136"/>
        <v/>
      </c>
      <c r="N848" s="1" t="str">
        <f t="shared" si="137"/>
        <v/>
      </c>
      <c r="O848" s="1">
        <f t="shared" si="138"/>
        <v>0</v>
      </c>
    </row>
    <row r="849" spans="5:15" x14ac:dyDescent="0.2">
      <c r="E849" s="40">
        <f t="shared" si="139"/>
        <v>84.699999999999463</v>
      </c>
      <c r="F849" s="17">
        <f t="shared" si="130"/>
        <v>2000.0000008831432</v>
      </c>
      <c r="H849" s="47" t="b">
        <f t="shared" si="131"/>
        <v>0</v>
      </c>
      <c r="I849" s="47">
        <f t="shared" si="132"/>
        <v>25</v>
      </c>
      <c r="J849" s="47">
        <f t="shared" si="133"/>
        <v>26</v>
      </c>
      <c r="K849" s="1" t="str">
        <f t="shared" si="134"/>
        <v/>
      </c>
      <c r="L849" s="1" t="str">
        <f t="shared" si="135"/>
        <v/>
      </c>
      <c r="M849" s="1" t="str">
        <f t="shared" si="136"/>
        <v/>
      </c>
      <c r="N849" s="1" t="str">
        <f t="shared" si="137"/>
        <v/>
      </c>
      <c r="O849" s="1">
        <f t="shared" si="138"/>
        <v>0</v>
      </c>
    </row>
    <row r="850" spans="5:15" x14ac:dyDescent="0.2">
      <c r="E850" s="40">
        <f t="shared" si="139"/>
        <v>84.799999999999457</v>
      </c>
      <c r="F850" s="17">
        <f t="shared" si="130"/>
        <v>2000.0000008831432</v>
      </c>
      <c r="H850" s="47" t="b">
        <f t="shared" si="131"/>
        <v>0</v>
      </c>
      <c r="I850" s="47">
        <f t="shared" si="132"/>
        <v>25</v>
      </c>
      <c r="J850" s="47">
        <f t="shared" si="133"/>
        <v>26</v>
      </c>
      <c r="K850" s="1" t="str">
        <f t="shared" si="134"/>
        <v/>
      </c>
      <c r="L850" s="1" t="str">
        <f t="shared" si="135"/>
        <v/>
      </c>
      <c r="M850" s="1" t="str">
        <f t="shared" si="136"/>
        <v/>
      </c>
      <c r="N850" s="1" t="str">
        <f t="shared" si="137"/>
        <v/>
      </c>
      <c r="O850" s="1">
        <f t="shared" si="138"/>
        <v>0</v>
      </c>
    </row>
    <row r="851" spans="5:15" x14ac:dyDescent="0.2">
      <c r="E851" s="40">
        <f t="shared" si="139"/>
        <v>84.899999999999451</v>
      </c>
      <c r="F851" s="17">
        <f t="shared" si="130"/>
        <v>2000.0000008831432</v>
      </c>
      <c r="H851" s="47" t="b">
        <f t="shared" si="131"/>
        <v>0</v>
      </c>
      <c r="I851" s="47">
        <f t="shared" si="132"/>
        <v>25</v>
      </c>
      <c r="J851" s="47">
        <f t="shared" si="133"/>
        <v>26</v>
      </c>
      <c r="K851" s="1" t="str">
        <f t="shared" si="134"/>
        <v/>
      </c>
      <c r="L851" s="1" t="str">
        <f t="shared" si="135"/>
        <v/>
      </c>
      <c r="M851" s="1" t="str">
        <f t="shared" si="136"/>
        <v/>
      </c>
      <c r="N851" s="1" t="str">
        <f t="shared" si="137"/>
        <v/>
      </c>
      <c r="O851" s="1">
        <f t="shared" si="138"/>
        <v>0</v>
      </c>
    </row>
    <row r="852" spans="5:15" x14ac:dyDescent="0.2">
      <c r="E852" s="40">
        <f t="shared" si="139"/>
        <v>84.999999999999446</v>
      </c>
      <c r="F852" s="17">
        <f t="shared" si="130"/>
        <v>2000.0000008831432</v>
      </c>
      <c r="H852" s="47" t="b">
        <f t="shared" si="131"/>
        <v>0</v>
      </c>
      <c r="I852" s="47">
        <f t="shared" si="132"/>
        <v>25</v>
      </c>
      <c r="J852" s="47">
        <f t="shared" si="133"/>
        <v>26</v>
      </c>
      <c r="K852" s="1" t="str">
        <f t="shared" si="134"/>
        <v/>
      </c>
      <c r="L852" s="1" t="str">
        <f t="shared" si="135"/>
        <v/>
      </c>
      <c r="M852" s="1" t="str">
        <f t="shared" si="136"/>
        <v/>
      </c>
      <c r="N852" s="1" t="str">
        <f t="shared" si="137"/>
        <v/>
      </c>
      <c r="O852" s="1">
        <f t="shared" si="138"/>
        <v>0</v>
      </c>
    </row>
    <row r="853" spans="5:15" x14ac:dyDescent="0.2">
      <c r="E853" s="40">
        <f t="shared" si="139"/>
        <v>85.09999999999944</v>
      </c>
      <c r="F853" s="17">
        <f t="shared" si="130"/>
        <v>2000.0000008831432</v>
      </c>
      <c r="H853" s="47" t="b">
        <f t="shared" si="131"/>
        <v>0</v>
      </c>
      <c r="I853" s="47">
        <f t="shared" si="132"/>
        <v>25</v>
      </c>
      <c r="J853" s="47">
        <f t="shared" si="133"/>
        <v>26</v>
      </c>
      <c r="K853" s="1" t="str">
        <f t="shared" si="134"/>
        <v/>
      </c>
      <c r="L853" s="1" t="str">
        <f t="shared" si="135"/>
        <v/>
      </c>
      <c r="M853" s="1" t="str">
        <f t="shared" si="136"/>
        <v/>
      </c>
      <c r="N853" s="1" t="str">
        <f t="shared" si="137"/>
        <v/>
      </c>
      <c r="O853" s="1">
        <f t="shared" si="138"/>
        <v>0</v>
      </c>
    </row>
    <row r="854" spans="5:15" x14ac:dyDescent="0.2">
      <c r="E854" s="40">
        <f t="shared" si="139"/>
        <v>85.199999999999434</v>
      </c>
      <c r="F854" s="17">
        <f t="shared" si="130"/>
        <v>2000.0000008831432</v>
      </c>
      <c r="H854" s="47" t="b">
        <f t="shared" si="131"/>
        <v>0</v>
      </c>
      <c r="I854" s="47">
        <f t="shared" si="132"/>
        <v>25</v>
      </c>
      <c r="J854" s="47">
        <f t="shared" si="133"/>
        <v>26</v>
      </c>
      <c r="K854" s="1" t="str">
        <f t="shared" si="134"/>
        <v/>
      </c>
      <c r="L854" s="1" t="str">
        <f t="shared" si="135"/>
        <v/>
      </c>
      <c r="M854" s="1" t="str">
        <f t="shared" si="136"/>
        <v/>
      </c>
      <c r="N854" s="1" t="str">
        <f t="shared" si="137"/>
        <v/>
      </c>
      <c r="O854" s="1">
        <f t="shared" si="138"/>
        <v>0</v>
      </c>
    </row>
    <row r="855" spans="5:15" x14ac:dyDescent="0.2">
      <c r="E855" s="40">
        <f t="shared" si="139"/>
        <v>85.299999999999429</v>
      </c>
      <c r="F855" s="17">
        <f t="shared" si="130"/>
        <v>2000.0000008831432</v>
      </c>
      <c r="H855" s="47" t="b">
        <f t="shared" si="131"/>
        <v>0</v>
      </c>
      <c r="I855" s="47">
        <f t="shared" si="132"/>
        <v>25</v>
      </c>
      <c r="J855" s="47">
        <f t="shared" si="133"/>
        <v>26</v>
      </c>
      <c r="K855" s="1" t="str">
        <f t="shared" si="134"/>
        <v/>
      </c>
      <c r="L855" s="1" t="str">
        <f t="shared" si="135"/>
        <v/>
      </c>
      <c r="M855" s="1" t="str">
        <f t="shared" si="136"/>
        <v/>
      </c>
      <c r="N855" s="1" t="str">
        <f t="shared" si="137"/>
        <v/>
      </c>
      <c r="O855" s="1">
        <f t="shared" si="138"/>
        <v>0</v>
      </c>
    </row>
    <row r="856" spans="5:15" x14ac:dyDescent="0.2">
      <c r="E856" s="40">
        <f t="shared" si="139"/>
        <v>85.399999999999423</v>
      </c>
      <c r="F856" s="17">
        <f t="shared" si="130"/>
        <v>2000.0000008831432</v>
      </c>
      <c r="H856" s="47" t="b">
        <f t="shared" si="131"/>
        <v>0</v>
      </c>
      <c r="I856" s="47">
        <f t="shared" si="132"/>
        <v>25</v>
      </c>
      <c r="J856" s="47">
        <f t="shared" si="133"/>
        <v>26</v>
      </c>
      <c r="K856" s="1" t="str">
        <f t="shared" si="134"/>
        <v/>
      </c>
      <c r="L856" s="1" t="str">
        <f t="shared" si="135"/>
        <v/>
      </c>
      <c r="M856" s="1" t="str">
        <f t="shared" si="136"/>
        <v/>
      </c>
      <c r="N856" s="1" t="str">
        <f t="shared" si="137"/>
        <v/>
      </c>
      <c r="O856" s="1">
        <f t="shared" si="138"/>
        <v>0</v>
      </c>
    </row>
    <row r="857" spans="5:15" x14ac:dyDescent="0.2">
      <c r="E857" s="40">
        <f t="shared" si="139"/>
        <v>85.499999999999417</v>
      </c>
      <c r="F857" s="17">
        <f t="shared" si="130"/>
        <v>2000.0000008831432</v>
      </c>
      <c r="H857" s="47" t="b">
        <f t="shared" si="131"/>
        <v>0</v>
      </c>
      <c r="I857" s="47">
        <f t="shared" si="132"/>
        <v>25</v>
      </c>
      <c r="J857" s="47">
        <f t="shared" si="133"/>
        <v>26</v>
      </c>
      <c r="K857" s="1" t="str">
        <f t="shared" si="134"/>
        <v/>
      </c>
      <c r="L857" s="1" t="str">
        <f t="shared" si="135"/>
        <v/>
      </c>
      <c r="M857" s="1" t="str">
        <f t="shared" si="136"/>
        <v/>
      </c>
      <c r="N857" s="1" t="str">
        <f t="shared" si="137"/>
        <v/>
      </c>
      <c r="O857" s="1">
        <f t="shared" si="138"/>
        <v>0</v>
      </c>
    </row>
    <row r="858" spans="5:15" x14ac:dyDescent="0.2">
      <c r="E858" s="40">
        <f t="shared" si="139"/>
        <v>85.599999999999412</v>
      </c>
      <c r="F858" s="17">
        <f t="shared" si="130"/>
        <v>2000.0000008831432</v>
      </c>
      <c r="H858" s="47" t="b">
        <f t="shared" si="131"/>
        <v>0</v>
      </c>
      <c r="I858" s="47">
        <f t="shared" si="132"/>
        <v>25</v>
      </c>
      <c r="J858" s="47">
        <f t="shared" si="133"/>
        <v>26</v>
      </c>
      <c r="K858" s="1" t="str">
        <f t="shared" si="134"/>
        <v/>
      </c>
      <c r="L858" s="1" t="str">
        <f t="shared" si="135"/>
        <v/>
      </c>
      <c r="M858" s="1" t="str">
        <f t="shared" si="136"/>
        <v/>
      </c>
      <c r="N858" s="1" t="str">
        <f t="shared" si="137"/>
        <v/>
      </c>
      <c r="O858" s="1">
        <f t="shared" si="138"/>
        <v>0</v>
      </c>
    </row>
    <row r="859" spans="5:15" x14ac:dyDescent="0.2">
      <c r="E859" s="40">
        <f t="shared" si="139"/>
        <v>85.699999999999406</v>
      </c>
      <c r="F859" s="17">
        <f t="shared" si="130"/>
        <v>2000.0000008831432</v>
      </c>
      <c r="H859" s="47" t="b">
        <f t="shared" si="131"/>
        <v>0</v>
      </c>
      <c r="I859" s="47">
        <f t="shared" si="132"/>
        <v>25</v>
      </c>
      <c r="J859" s="47">
        <f t="shared" si="133"/>
        <v>26</v>
      </c>
      <c r="K859" s="1" t="str">
        <f t="shared" si="134"/>
        <v/>
      </c>
      <c r="L859" s="1" t="str">
        <f t="shared" si="135"/>
        <v/>
      </c>
      <c r="M859" s="1" t="str">
        <f t="shared" si="136"/>
        <v/>
      </c>
      <c r="N859" s="1" t="str">
        <f t="shared" si="137"/>
        <v/>
      </c>
      <c r="O859" s="1">
        <f t="shared" si="138"/>
        <v>0</v>
      </c>
    </row>
    <row r="860" spans="5:15" x14ac:dyDescent="0.2">
      <c r="E860" s="40">
        <f t="shared" si="139"/>
        <v>85.7999999999994</v>
      </c>
      <c r="F860" s="17">
        <f t="shared" si="130"/>
        <v>2000.0000008831432</v>
      </c>
      <c r="H860" s="47" t="b">
        <f t="shared" si="131"/>
        <v>0</v>
      </c>
      <c r="I860" s="47">
        <f t="shared" si="132"/>
        <v>25</v>
      </c>
      <c r="J860" s="47">
        <f t="shared" si="133"/>
        <v>26</v>
      </c>
      <c r="K860" s="1" t="str">
        <f t="shared" si="134"/>
        <v/>
      </c>
      <c r="L860" s="1" t="str">
        <f t="shared" si="135"/>
        <v/>
      </c>
      <c r="M860" s="1" t="str">
        <f t="shared" si="136"/>
        <v/>
      </c>
      <c r="N860" s="1" t="str">
        <f t="shared" si="137"/>
        <v/>
      </c>
      <c r="O860" s="1">
        <f t="shared" si="138"/>
        <v>0</v>
      </c>
    </row>
    <row r="861" spans="5:15" x14ac:dyDescent="0.2">
      <c r="E861" s="40">
        <f t="shared" si="139"/>
        <v>85.899999999999395</v>
      </c>
      <c r="F861" s="17">
        <f t="shared" si="130"/>
        <v>2000.0000008831432</v>
      </c>
      <c r="H861" s="47" t="b">
        <f t="shared" si="131"/>
        <v>0</v>
      </c>
      <c r="I861" s="47">
        <f t="shared" si="132"/>
        <v>25</v>
      </c>
      <c r="J861" s="47">
        <f t="shared" si="133"/>
        <v>26</v>
      </c>
      <c r="K861" s="1" t="str">
        <f t="shared" si="134"/>
        <v/>
      </c>
      <c r="L861" s="1" t="str">
        <f t="shared" si="135"/>
        <v/>
      </c>
      <c r="M861" s="1" t="str">
        <f t="shared" si="136"/>
        <v/>
      </c>
      <c r="N861" s="1" t="str">
        <f t="shared" si="137"/>
        <v/>
      </c>
      <c r="O861" s="1">
        <f t="shared" si="138"/>
        <v>0</v>
      </c>
    </row>
    <row r="862" spans="5:15" x14ac:dyDescent="0.2">
      <c r="E862" s="40">
        <f t="shared" si="139"/>
        <v>85.999999999999389</v>
      </c>
      <c r="F862" s="17">
        <f t="shared" si="130"/>
        <v>2000.0000008831432</v>
      </c>
      <c r="H862" s="47" t="b">
        <f t="shared" si="131"/>
        <v>0</v>
      </c>
      <c r="I862" s="47">
        <f t="shared" si="132"/>
        <v>25</v>
      </c>
      <c r="J862" s="47">
        <f t="shared" si="133"/>
        <v>26</v>
      </c>
      <c r="K862" s="1" t="str">
        <f t="shared" si="134"/>
        <v/>
      </c>
      <c r="L862" s="1" t="str">
        <f t="shared" si="135"/>
        <v/>
      </c>
      <c r="M862" s="1" t="str">
        <f t="shared" si="136"/>
        <v/>
      </c>
      <c r="N862" s="1" t="str">
        <f t="shared" si="137"/>
        <v/>
      </c>
      <c r="O862" s="1">
        <f t="shared" si="138"/>
        <v>0</v>
      </c>
    </row>
    <row r="863" spans="5:15" x14ac:dyDescent="0.2">
      <c r="E863" s="40">
        <f t="shared" si="139"/>
        <v>86.099999999999383</v>
      </c>
      <c r="F863" s="17">
        <f t="shared" si="130"/>
        <v>2000.0000008831432</v>
      </c>
      <c r="H863" s="47" t="b">
        <f t="shared" si="131"/>
        <v>0</v>
      </c>
      <c r="I863" s="47">
        <f t="shared" si="132"/>
        <v>25</v>
      </c>
      <c r="J863" s="47">
        <f t="shared" si="133"/>
        <v>26</v>
      </c>
      <c r="K863" s="1" t="str">
        <f t="shared" si="134"/>
        <v/>
      </c>
      <c r="L863" s="1" t="str">
        <f t="shared" si="135"/>
        <v/>
      </c>
      <c r="M863" s="1" t="str">
        <f t="shared" si="136"/>
        <v/>
      </c>
      <c r="N863" s="1" t="str">
        <f t="shared" si="137"/>
        <v/>
      </c>
      <c r="O863" s="1">
        <f t="shared" si="138"/>
        <v>0</v>
      </c>
    </row>
    <row r="864" spans="5:15" x14ac:dyDescent="0.2">
      <c r="E864" s="40">
        <f t="shared" si="139"/>
        <v>86.199999999999378</v>
      </c>
      <c r="F864" s="17">
        <f t="shared" si="130"/>
        <v>2000.0000008831432</v>
      </c>
      <c r="H864" s="47" t="b">
        <f t="shared" si="131"/>
        <v>0</v>
      </c>
      <c r="I864" s="47">
        <f t="shared" si="132"/>
        <v>25</v>
      </c>
      <c r="J864" s="47">
        <f t="shared" si="133"/>
        <v>26</v>
      </c>
      <c r="K864" s="1" t="str">
        <f t="shared" si="134"/>
        <v/>
      </c>
      <c r="L864" s="1" t="str">
        <f t="shared" si="135"/>
        <v/>
      </c>
      <c r="M864" s="1" t="str">
        <f t="shared" si="136"/>
        <v/>
      </c>
      <c r="N864" s="1" t="str">
        <f t="shared" si="137"/>
        <v/>
      </c>
      <c r="O864" s="1">
        <f t="shared" si="138"/>
        <v>0</v>
      </c>
    </row>
    <row r="865" spans="5:15" x14ac:dyDescent="0.2">
      <c r="E865" s="40">
        <f t="shared" si="139"/>
        <v>86.299999999999372</v>
      </c>
      <c r="F865" s="17">
        <f t="shared" si="130"/>
        <v>2000.0000008831432</v>
      </c>
      <c r="H865" s="47" t="b">
        <f t="shared" si="131"/>
        <v>0</v>
      </c>
      <c r="I865" s="47">
        <f t="shared" si="132"/>
        <v>25</v>
      </c>
      <c r="J865" s="47">
        <f t="shared" si="133"/>
        <v>26</v>
      </c>
      <c r="K865" s="1" t="str">
        <f t="shared" si="134"/>
        <v/>
      </c>
      <c r="L865" s="1" t="str">
        <f t="shared" si="135"/>
        <v/>
      </c>
      <c r="M865" s="1" t="str">
        <f t="shared" si="136"/>
        <v/>
      </c>
      <c r="N865" s="1" t="str">
        <f t="shared" si="137"/>
        <v/>
      </c>
      <c r="O865" s="1">
        <f t="shared" si="138"/>
        <v>0</v>
      </c>
    </row>
    <row r="866" spans="5:15" x14ac:dyDescent="0.2">
      <c r="E866" s="40">
        <f t="shared" si="139"/>
        <v>86.399999999999366</v>
      </c>
      <c r="F866" s="17">
        <f t="shared" si="130"/>
        <v>2000.0000008831432</v>
      </c>
      <c r="H866" s="47" t="b">
        <f t="shared" si="131"/>
        <v>0</v>
      </c>
      <c r="I866" s="47">
        <f t="shared" si="132"/>
        <v>25</v>
      </c>
      <c r="J866" s="47">
        <f t="shared" si="133"/>
        <v>26</v>
      </c>
      <c r="K866" s="1" t="str">
        <f t="shared" si="134"/>
        <v/>
      </c>
      <c r="L866" s="1" t="str">
        <f t="shared" si="135"/>
        <v/>
      </c>
      <c r="M866" s="1" t="str">
        <f t="shared" si="136"/>
        <v/>
      </c>
      <c r="N866" s="1" t="str">
        <f t="shared" si="137"/>
        <v/>
      </c>
      <c r="O866" s="1">
        <f t="shared" si="138"/>
        <v>0</v>
      </c>
    </row>
    <row r="867" spans="5:15" x14ac:dyDescent="0.2">
      <c r="E867" s="40">
        <f t="shared" si="139"/>
        <v>86.499999999999361</v>
      </c>
      <c r="F867" s="17">
        <f t="shared" si="130"/>
        <v>2000.0000008831432</v>
      </c>
      <c r="H867" s="47" t="b">
        <f t="shared" si="131"/>
        <v>0</v>
      </c>
      <c r="I867" s="47">
        <f t="shared" si="132"/>
        <v>25</v>
      </c>
      <c r="J867" s="47">
        <f t="shared" si="133"/>
        <v>26</v>
      </c>
      <c r="K867" s="1" t="str">
        <f t="shared" si="134"/>
        <v/>
      </c>
      <c r="L867" s="1" t="str">
        <f t="shared" si="135"/>
        <v/>
      </c>
      <c r="M867" s="1" t="str">
        <f t="shared" si="136"/>
        <v/>
      </c>
      <c r="N867" s="1" t="str">
        <f t="shared" si="137"/>
        <v/>
      </c>
      <c r="O867" s="1">
        <f t="shared" si="138"/>
        <v>0</v>
      </c>
    </row>
    <row r="868" spans="5:15" x14ac:dyDescent="0.2">
      <c r="E868" s="40">
        <f t="shared" si="139"/>
        <v>86.599999999999355</v>
      </c>
      <c r="F868" s="17">
        <f t="shared" si="130"/>
        <v>2000.0000008831432</v>
      </c>
      <c r="H868" s="47" t="b">
        <f t="shared" si="131"/>
        <v>0</v>
      </c>
      <c r="I868" s="47">
        <f t="shared" si="132"/>
        <v>25</v>
      </c>
      <c r="J868" s="47">
        <f t="shared" si="133"/>
        <v>26</v>
      </c>
      <c r="K868" s="1" t="str">
        <f t="shared" si="134"/>
        <v/>
      </c>
      <c r="L868" s="1" t="str">
        <f t="shared" si="135"/>
        <v/>
      </c>
      <c r="M868" s="1" t="str">
        <f t="shared" si="136"/>
        <v/>
      </c>
      <c r="N868" s="1" t="str">
        <f t="shared" si="137"/>
        <v/>
      </c>
      <c r="O868" s="1">
        <f t="shared" si="138"/>
        <v>0</v>
      </c>
    </row>
    <row r="869" spans="5:15" x14ac:dyDescent="0.2">
      <c r="E869" s="40">
        <f t="shared" si="139"/>
        <v>86.699999999999349</v>
      </c>
      <c r="F869" s="17">
        <f t="shared" si="130"/>
        <v>2000.0000008831432</v>
      </c>
      <c r="H869" s="47" t="b">
        <f t="shared" si="131"/>
        <v>0</v>
      </c>
      <c r="I869" s="47">
        <f t="shared" si="132"/>
        <v>25</v>
      </c>
      <c r="J869" s="47">
        <f t="shared" si="133"/>
        <v>26</v>
      </c>
      <c r="K869" s="1" t="str">
        <f t="shared" si="134"/>
        <v/>
      </c>
      <c r="L869" s="1" t="str">
        <f t="shared" si="135"/>
        <v/>
      </c>
      <c r="M869" s="1" t="str">
        <f t="shared" si="136"/>
        <v/>
      </c>
      <c r="N869" s="1" t="str">
        <f t="shared" si="137"/>
        <v/>
      </c>
      <c r="O869" s="1">
        <f t="shared" si="138"/>
        <v>0</v>
      </c>
    </row>
    <row r="870" spans="5:15" x14ac:dyDescent="0.2">
      <c r="E870" s="40">
        <f t="shared" si="139"/>
        <v>86.799999999999343</v>
      </c>
      <c r="F870" s="17">
        <f t="shared" si="130"/>
        <v>2000.0000008831432</v>
      </c>
      <c r="H870" s="47" t="b">
        <f t="shared" si="131"/>
        <v>0</v>
      </c>
      <c r="I870" s="47">
        <f t="shared" si="132"/>
        <v>25</v>
      </c>
      <c r="J870" s="47">
        <f t="shared" si="133"/>
        <v>26</v>
      </c>
      <c r="K870" s="1" t="str">
        <f t="shared" si="134"/>
        <v/>
      </c>
      <c r="L870" s="1" t="str">
        <f t="shared" si="135"/>
        <v/>
      </c>
      <c r="M870" s="1" t="str">
        <f t="shared" si="136"/>
        <v/>
      </c>
      <c r="N870" s="1" t="str">
        <f t="shared" si="137"/>
        <v/>
      </c>
      <c r="O870" s="1">
        <f t="shared" si="138"/>
        <v>0</v>
      </c>
    </row>
    <row r="871" spans="5:15" x14ac:dyDescent="0.2">
      <c r="E871" s="40">
        <f t="shared" si="139"/>
        <v>86.899999999999338</v>
      </c>
      <c r="F871" s="17">
        <f t="shared" si="130"/>
        <v>2000.0000008831432</v>
      </c>
      <c r="H871" s="47" t="b">
        <f t="shared" si="131"/>
        <v>0</v>
      </c>
      <c r="I871" s="47">
        <f t="shared" si="132"/>
        <v>25</v>
      </c>
      <c r="J871" s="47">
        <f t="shared" si="133"/>
        <v>26</v>
      </c>
      <c r="K871" s="1" t="str">
        <f t="shared" si="134"/>
        <v/>
      </c>
      <c r="L871" s="1" t="str">
        <f t="shared" si="135"/>
        <v/>
      </c>
      <c r="M871" s="1" t="str">
        <f t="shared" si="136"/>
        <v/>
      </c>
      <c r="N871" s="1" t="str">
        <f t="shared" si="137"/>
        <v/>
      </c>
      <c r="O871" s="1">
        <f t="shared" si="138"/>
        <v>0</v>
      </c>
    </row>
    <row r="872" spans="5:15" x14ac:dyDescent="0.2">
      <c r="E872" s="40">
        <f t="shared" si="139"/>
        <v>86.999999999999332</v>
      </c>
      <c r="F872" s="17">
        <f t="shared" si="130"/>
        <v>2000.0000008831432</v>
      </c>
      <c r="H872" s="47" t="b">
        <f t="shared" si="131"/>
        <v>0</v>
      </c>
      <c r="I872" s="47">
        <f t="shared" si="132"/>
        <v>25</v>
      </c>
      <c r="J872" s="47">
        <f t="shared" si="133"/>
        <v>26</v>
      </c>
      <c r="K872" s="1" t="str">
        <f t="shared" si="134"/>
        <v/>
      </c>
      <c r="L872" s="1" t="str">
        <f t="shared" si="135"/>
        <v/>
      </c>
      <c r="M872" s="1" t="str">
        <f t="shared" si="136"/>
        <v/>
      </c>
      <c r="N872" s="1" t="str">
        <f t="shared" si="137"/>
        <v/>
      </c>
      <c r="O872" s="1">
        <f t="shared" si="138"/>
        <v>0</v>
      </c>
    </row>
    <row r="873" spans="5:15" x14ac:dyDescent="0.2">
      <c r="E873" s="40">
        <f t="shared" si="139"/>
        <v>87.099999999999326</v>
      </c>
      <c r="F873" s="17">
        <f t="shared" si="130"/>
        <v>2000.0000008831432</v>
      </c>
      <c r="H873" s="47" t="b">
        <f t="shared" si="131"/>
        <v>0</v>
      </c>
      <c r="I873" s="47">
        <f t="shared" si="132"/>
        <v>25</v>
      </c>
      <c r="J873" s="47">
        <f t="shared" si="133"/>
        <v>26</v>
      </c>
      <c r="K873" s="1" t="str">
        <f t="shared" si="134"/>
        <v/>
      </c>
      <c r="L873" s="1" t="str">
        <f t="shared" si="135"/>
        <v/>
      </c>
      <c r="M873" s="1" t="str">
        <f t="shared" si="136"/>
        <v/>
      </c>
      <c r="N873" s="1" t="str">
        <f t="shared" si="137"/>
        <v/>
      </c>
      <c r="O873" s="1">
        <f t="shared" si="138"/>
        <v>0</v>
      </c>
    </row>
    <row r="874" spans="5:15" x14ac:dyDescent="0.2">
      <c r="E874" s="40">
        <f t="shared" si="139"/>
        <v>87.199999999999321</v>
      </c>
      <c r="F874" s="17">
        <f t="shared" si="130"/>
        <v>2000.0000008831432</v>
      </c>
      <c r="H874" s="47" t="b">
        <f t="shared" si="131"/>
        <v>0</v>
      </c>
      <c r="I874" s="47">
        <f t="shared" si="132"/>
        <v>25</v>
      </c>
      <c r="J874" s="47">
        <f t="shared" si="133"/>
        <v>26</v>
      </c>
      <c r="K874" s="1" t="str">
        <f t="shared" si="134"/>
        <v/>
      </c>
      <c r="L874" s="1" t="str">
        <f t="shared" si="135"/>
        <v/>
      </c>
      <c r="M874" s="1" t="str">
        <f t="shared" si="136"/>
        <v/>
      </c>
      <c r="N874" s="1" t="str">
        <f t="shared" si="137"/>
        <v/>
      </c>
      <c r="O874" s="1">
        <f t="shared" si="138"/>
        <v>0</v>
      </c>
    </row>
    <row r="875" spans="5:15" x14ac:dyDescent="0.2">
      <c r="E875" s="40">
        <f t="shared" si="139"/>
        <v>87.299999999999315</v>
      </c>
      <c r="F875" s="17">
        <f t="shared" si="130"/>
        <v>2000.0000008831432</v>
      </c>
      <c r="H875" s="47" t="b">
        <f t="shared" si="131"/>
        <v>0</v>
      </c>
      <c r="I875" s="47">
        <f t="shared" si="132"/>
        <v>25</v>
      </c>
      <c r="J875" s="47">
        <f t="shared" si="133"/>
        <v>26</v>
      </c>
      <c r="K875" s="1" t="str">
        <f t="shared" si="134"/>
        <v/>
      </c>
      <c r="L875" s="1" t="str">
        <f t="shared" si="135"/>
        <v/>
      </c>
      <c r="M875" s="1" t="str">
        <f t="shared" si="136"/>
        <v/>
      </c>
      <c r="N875" s="1" t="str">
        <f t="shared" si="137"/>
        <v/>
      </c>
      <c r="O875" s="1">
        <f t="shared" si="138"/>
        <v>0</v>
      </c>
    </row>
    <row r="876" spans="5:15" x14ac:dyDescent="0.2">
      <c r="E876" s="40">
        <f t="shared" si="139"/>
        <v>87.399999999999309</v>
      </c>
      <c r="F876" s="17">
        <f t="shared" si="130"/>
        <v>2000.0000008831432</v>
      </c>
      <c r="H876" s="47" t="b">
        <f t="shared" si="131"/>
        <v>0</v>
      </c>
      <c r="I876" s="47">
        <f t="shared" si="132"/>
        <v>25</v>
      </c>
      <c r="J876" s="47">
        <f t="shared" si="133"/>
        <v>26</v>
      </c>
      <c r="K876" s="1" t="str">
        <f t="shared" si="134"/>
        <v/>
      </c>
      <c r="L876" s="1" t="str">
        <f t="shared" si="135"/>
        <v/>
      </c>
      <c r="M876" s="1" t="str">
        <f t="shared" si="136"/>
        <v/>
      </c>
      <c r="N876" s="1" t="str">
        <f t="shared" si="137"/>
        <v/>
      </c>
      <c r="O876" s="1">
        <f t="shared" si="138"/>
        <v>0</v>
      </c>
    </row>
    <row r="877" spans="5:15" x14ac:dyDescent="0.2">
      <c r="E877" s="40">
        <f t="shared" si="139"/>
        <v>87.499999999999304</v>
      </c>
      <c r="F877" s="17">
        <f t="shared" si="130"/>
        <v>2000.0000008831432</v>
      </c>
      <c r="H877" s="47" t="b">
        <f t="shared" si="131"/>
        <v>0</v>
      </c>
      <c r="I877" s="47">
        <f t="shared" si="132"/>
        <v>25</v>
      </c>
      <c r="J877" s="47">
        <f t="shared" si="133"/>
        <v>26</v>
      </c>
      <c r="K877" s="1" t="str">
        <f t="shared" si="134"/>
        <v/>
      </c>
      <c r="L877" s="1" t="str">
        <f t="shared" si="135"/>
        <v/>
      </c>
      <c r="M877" s="1" t="str">
        <f t="shared" si="136"/>
        <v/>
      </c>
      <c r="N877" s="1" t="str">
        <f t="shared" si="137"/>
        <v/>
      </c>
      <c r="O877" s="1">
        <f t="shared" si="138"/>
        <v>0</v>
      </c>
    </row>
    <row r="878" spans="5:15" x14ac:dyDescent="0.2">
      <c r="E878" s="40">
        <f t="shared" si="139"/>
        <v>87.599999999999298</v>
      </c>
      <c r="F878" s="17">
        <f t="shared" si="130"/>
        <v>2000.0000008831432</v>
      </c>
      <c r="H878" s="47" t="b">
        <f t="shared" si="131"/>
        <v>0</v>
      </c>
      <c r="I878" s="47">
        <f t="shared" si="132"/>
        <v>25</v>
      </c>
      <c r="J878" s="47">
        <f t="shared" si="133"/>
        <v>26</v>
      </c>
      <c r="K878" s="1" t="str">
        <f t="shared" si="134"/>
        <v/>
      </c>
      <c r="L878" s="1" t="str">
        <f t="shared" si="135"/>
        <v/>
      </c>
      <c r="M878" s="1" t="str">
        <f t="shared" si="136"/>
        <v/>
      </c>
      <c r="N878" s="1" t="str">
        <f t="shared" si="137"/>
        <v/>
      </c>
      <c r="O878" s="1">
        <f t="shared" si="138"/>
        <v>0</v>
      </c>
    </row>
    <row r="879" spans="5:15" x14ac:dyDescent="0.2">
      <c r="E879" s="40">
        <f t="shared" si="139"/>
        <v>87.699999999999292</v>
      </c>
      <c r="F879" s="17">
        <f t="shared" si="130"/>
        <v>2000.0000008831432</v>
      </c>
      <c r="H879" s="47" t="b">
        <f t="shared" si="131"/>
        <v>0</v>
      </c>
      <c r="I879" s="47">
        <f t="shared" si="132"/>
        <v>25</v>
      </c>
      <c r="J879" s="47">
        <f t="shared" si="133"/>
        <v>26</v>
      </c>
      <c r="K879" s="1" t="str">
        <f t="shared" si="134"/>
        <v/>
      </c>
      <c r="L879" s="1" t="str">
        <f t="shared" si="135"/>
        <v/>
      </c>
      <c r="M879" s="1" t="str">
        <f t="shared" si="136"/>
        <v/>
      </c>
      <c r="N879" s="1" t="str">
        <f t="shared" si="137"/>
        <v/>
      </c>
      <c r="O879" s="1">
        <f t="shared" si="138"/>
        <v>0</v>
      </c>
    </row>
    <row r="880" spans="5:15" x14ac:dyDescent="0.2">
      <c r="E880" s="40">
        <f t="shared" si="139"/>
        <v>87.799999999999287</v>
      </c>
      <c r="F880" s="17">
        <f t="shared" si="130"/>
        <v>2000.0000008831432</v>
      </c>
      <c r="H880" s="47" t="b">
        <f t="shared" si="131"/>
        <v>0</v>
      </c>
      <c r="I880" s="47">
        <f t="shared" si="132"/>
        <v>25</v>
      </c>
      <c r="J880" s="47">
        <f t="shared" si="133"/>
        <v>26</v>
      </c>
      <c r="K880" s="1" t="str">
        <f t="shared" si="134"/>
        <v/>
      </c>
      <c r="L880" s="1" t="str">
        <f t="shared" si="135"/>
        <v/>
      </c>
      <c r="M880" s="1" t="str">
        <f t="shared" si="136"/>
        <v/>
      </c>
      <c r="N880" s="1" t="str">
        <f t="shared" si="137"/>
        <v/>
      </c>
      <c r="O880" s="1">
        <f t="shared" si="138"/>
        <v>0</v>
      </c>
    </row>
    <row r="881" spans="5:15" x14ac:dyDescent="0.2">
      <c r="E881" s="40">
        <f t="shared" si="139"/>
        <v>87.899999999999281</v>
      </c>
      <c r="F881" s="17">
        <f t="shared" si="130"/>
        <v>2000.0000008831432</v>
      </c>
      <c r="H881" s="47" t="b">
        <f t="shared" si="131"/>
        <v>0</v>
      </c>
      <c r="I881" s="47">
        <f t="shared" si="132"/>
        <v>25</v>
      </c>
      <c r="J881" s="47">
        <f t="shared" si="133"/>
        <v>26</v>
      </c>
      <c r="K881" s="1" t="str">
        <f t="shared" si="134"/>
        <v/>
      </c>
      <c r="L881" s="1" t="str">
        <f t="shared" si="135"/>
        <v/>
      </c>
      <c r="M881" s="1" t="str">
        <f t="shared" si="136"/>
        <v/>
      </c>
      <c r="N881" s="1" t="str">
        <f t="shared" si="137"/>
        <v/>
      </c>
      <c r="O881" s="1">
        <f t="shared" si="138"/>
        <v>0</v>
      </c>
    </row>
    <row r="882" spans="5:15" x14ac:dyDescent="0.2">
      <c r="E882" s="40">
        <f t="shared" si="139"/>
        <v>87.999999999999275</v>
      </c>
      <c r="F882" s="17">
        <f t="shared" si="130"/>
        <v>2000.0000008831432</v>
      </c>
      <c r="H882" s="47" t="b">
        <f t="shared" si="131"/>
        <v>0</v>
      </c>
      <c r="I882" s="47">
        <f t="shared" si="132"/>
        <v>25</v>
      </c>
      <c r="J882" s="47">
        <f t="shared" si="133"/>
        <v>26</v>
      </c>
      <c r="K882" s="1" t="str">
        <f t="shared" si="134"/>
        <v/>
      </c>
      <c r="L882" s="1" t="str">
        <f t="shared" si="135"/>
        <v/>
      </c>
      <c r="M882" s="1" t="str">
        <f t="shared" si="136"/>
        <v/>
      </c>
      <c r="N882" s="1" t="str">
        <f t="shared" si="137"/>
        <v/>
      </c>
      <c r="O882" s="1">
        <f t="shared" si="138"/>
        <v>0</v>
      </c>
    </row>
    <row r="883" spans="5:15" x14ac:dyDescent="0.2">
      <c r="E883" s="40">
        <f t="shared" si="139"/>
        <v>88.09999999999927</v>
      </c>
      <c r="F883" s="17">
        <f t="shared" si="130"/>
        <v>2000.0000008831432</v>
      </c>
      <c r="H883" s="47" t="b">
        <f t="shared" si="131"/>
        <v>0</v>
      </c>
      <c r="I883" s="47">
        <f t="shared" si="132"/>
        <v>25</v>
      </c>
      <c r="J883" s="47">
        <f t="shared" si="133"/>
        <v>26</v>
      </c>
      <c r="K883" s="1" t="str">
        <f t="shared" si="134"/>
        <v/>
      </c>
      <c r="L883" s="1" t="str">
        <f t="shared" si="135"/>
        <v/>
      </c>
      <c r="M883" s="1" t="str">
        <f t="shared" si="136"/>
        <v/>
      </c>
      <c r="N883" s="1" t="str">
        <f t="shared" si="137"/>
        <v/>
      </c>
      <c r="O883" s="1">
        <f t="shared" si="138"/>
        <v>0</v>
      </c>
    </row>
    <row r="884" spans="5:15" x14ac:dyDescent="0.2">
      <c r="E884" s="40">
        <f t="shared" si="139"/>
        <v>88.199999999999264</v>
      </c>
      <c r="F884" s="17">
        <f t="shared" si="130"/>
        <v>2000.0000008831432</v>
      </c>
      <c r="H884" s="47" t="b">
        <f t="shared" si="131"/>
        <v>0</v>
      </c>
      <c r="I884" s="47">
        <f t="shared" si="132"/>
        <v>25</v>
      </c>
      <c r="J884" s="47">
        <f t="shared" si="133"/>
        <v>26</v>
      </c>
      <c r="K884" s="1" t="str">
        <f t="shared" si="134"/>
        <v/>
      </c>
      <c r="L884" s="1" t="str">
        <f t="shared" si="135"/>
        <v/>
      </c>
      <c r="M884" s="1" t="str">
        <f t="shared" si="136"/>
        <v/>
      </c>
      <c r="N884" s="1" t="str">
        <f t="shared" si="137"/>
        <v/>
      </c>
      <c r="O884" s="1">
        <f t="shared" si="138"/>
        <v>0</v>
      </c>
    </row>
    <row r="885" spans="5:15" x14ac:dyDescent="0.2">
      <c r="E885" s="40">
        <f t="shared" si="139"/>
        <v>88.299999999999258</v>
      </c>
      <c r="F885" s="17">
        <f t="shared" si="130"/>
        <v>2000.0000008831432</v>
      </c>
      <c r="H885" s="47" t="b">
        <f t="shared" si="131"/>
        <v>0</v>
      </c>
      <c r="I885" s="47">
        <f t="shared" si="132"/>
        <v>25</v>
      </c>
      <c r="J885" s="47">
        <f t="shared" si="133"/>
        <v>26</v>
      </c>
      <c r="K885" s="1" t="str">
        <f t="shared" si="134"/>
        <v/>
      </c>
      <c r="L885" s="1" t="str">
        <f t="shared" si="135"/>
        <v/>
      </c>
      <c r="M885" s="1" t="str">
        <f t="shared" si="136"/>
        <v/>
      </c>
      <c r="N885" s="1" t="str">
        <f t="shared" si="137"/>
        <v/>
      </c>
      <c r="O885" s="1">
        <f t="shared" si="138"/>
        <v>0</v>
      </c>
    </row>
    <row r="886" spans="5:15" x14ac:dyDescent="0.2">
      <c r="E886" s="40">
        <f t="shared" si="139"/>
        <v>88.399999999999253</v>
      </c>
      <c r="F886" s="17">
        <f t="shared" si="130"/>
        <v>2000.0000008831432</v>
      </c>
      <c r="H886" s="47" t="b">
        <f t="shared" si="131"/>
        <v>0</v>
      </c>
      <c r="I886" s="47">
        <f t="shared" si="132"/>
        <v>25</v>
      </c>
      <c r="J886" s="47">
        <f t="shared" si="133"/>
        <v>26</v>
      </c>
      <c r="K886" s="1" t="str">
        <f t="shared" si="134"/>
        <v/>
      </c>
      <c r="L886" s="1" t="str">
        <f t="shared" si="135"/>
        <v/>
      </c>
      <c r="M886" s="1" t="str">
        <f t="shared" si="136"/>
        <v/>
      </c>
      <c r="N886" s="1" t="str">
        <f t="shared" si="137"/>
        <v/>
      </c>
      <c r="O886" s="1">
        <f t="shared" si="138"/>
        <v>0</v>
      </c>
    </row>
    <row r="887" spans="5:15" x14ac:dyDescent="0.2">
      <c r="E887" s="40">
        <f t="shared" si="139"/>
        <v>88.499999999999247</v>
      </c>
      <c r="F887" s="17">
        <f t="shared" si="130"/>
        <v>2000.0000008831432</v>
      </c>
      <c r="H887" s="47" t="b">
        <f t="shared" si="131"/>
        <v>0</v>
      </c>
      <c r="I887" s="47">
        <f t="shared" si="132"/>
        <v>25</v>
      </c>
      <c r="J887" s="47">
        <f t="shared" si="133"/>
        <v>26</v>
      </c>
      <c r="K887" s="1" t="str">
        <f t="shared" si="134"/>
        <v/>
      </c>
      <c r="L887" s="1" t="str">
        <f t="shared" si="135"/>
        <v/>
      </c>
      <c r="M887" s="1" t="str">
        <f t="shared" si="136"/>
        <v/>
      </c>
      <c r="N887" s="1" t="str">
        <f t="shared" si="137"/>
        <v/>
      </c>
      <c r="O887" s="1">
        <f t="shared" si="138"/>
        <v>0</v>
      </c>
    </row>
    <row r="888" spans="5:15" x14ac:dyDescent="0.2">
      <c r="E888" s="40">
        <f t="shared" si="139"/>
        <v>88.599999999999241</v>
      </c>
      <c r="F888" s="17">
        <f t="shared" si="130"/>
        <v>2000.0000008831432</v>
      </c>
      <c r="H888" s="47" t="b">
        <f t="shared" si="131"/>
        <v>0</v>
      </c>
      <c r="I888" s="47">
        <f t="shared" si="132"/>
        <v>25</v>
      </c>
      <c r="J888" s="47">
        <f t="shared" si="133"/>
        <v>26</v>
      </c>
      <c r="K888" s="1" t="str">
        <f t="shared" si="134"/>
        <v/>
      </c>
      <c r="L888" s="1" t="str">
        <f t="shared" si="135"/>
        <v/>
      </c>
      <c r="M888" s="1" t="str">
        <f t="shared" si="136"/>
        <v/>
      </c>
      <c r="N888" s="1" t="str">
        <f t="shared" si="137"/>
        <v/>
      </c>
      <c r="O888" s="1">
        <f t="shared" si="138"/>
        <v>0</v>
      </c>
    </row>
    <row r="889" spans="5:15" x14ac:dyDescent="0.2">
      <c r="E889" s="40">
        <f t="shared" si="139"/>
        <v>88.699999999999235</v>
      </c>
      <c r="F889" s="17">
        <f t="shared" si="130"/>
        <v>2000.0000008831432</v>
      </c>
      <c r="H889" s="47" t="b">
        <f t="shared" si="131"/>
        <v>0</v>
      </c>
      <c r="I889" s="47">
        <f t="shared" si="132"/>
        <v>25</v>
      </c>
      <c r="J889" s="47">
        <f t="shared" si="133"/>
        <v>26</v>
      </c>
      <c r="K889" s="1" t="str">
        <f t="shared" si="134"/>
        <v/>
      </c>
      <c r="L889" s="1" t="str">
        <f t="shared" si="135"/>
        <v/>
      </c>
      <c r="M889" s="1" t="str">
        <f t="shared" si="136"/>
        <v/>
      </c>
      <c r="N889" s="1" t="str">
        <f t="shared" si="137"/>
        <v/>
      </c>
      <c r="O889" s="1">
        <f t="shared" si="138"/>
        <v>0</v>
      </c>
    </row>
    <row r="890" spans="5:15" x14ac:dyDescent="0.2">
      <c r="E890" s="40">
        <f t="shared" si="139"/>
        <v>88.79999999999923</v>
      </c>
      <c r="F890" s="17">
        <f t="shared" si="130"/>
        <v>2000.0000008831432</v>
      </c>
      <c r="H890" s="47" t="b">
        <f t="shared" si="131"/>
        <v>0</v>
      </c>
      <c r="I890" s="47">
        <f t="shared" si="132"/>
        <v>25</v>
      </c>
      <c r="J890" s="47">
        <f t="shared" si="133"/>
        <v>26</v>
      </c>
      <c r="K890" s="1" t="str">
        <f t="shared" si="134"/>
        <v/>
      </c>
      <c r="L890" s="1" t="str">
        <f t="shared" si="135"/>
        <v/>
      </c>
      <c r="M890" s="1" t="str">
        <f t="shared" si="136"/>
        <v/>
      </c>
      <c r="N890" s="1" t="str">
        <f t="shared" si="137"/>
        <v/>
      </c>
      <c r="O890" s="1">
        <f t="shared" si="138"/>
        <v>0</v>
      </c>
    </row>
    <row r="891" spans="5:15" x14ac:dyDescent="0.2">
      <c r="E891" s="40">
        <f t="shared" si="139"/>
        <v>88.899999999999224</v>
      </c>
      <c r="F891" s="17">
        <f t="shared" si="130"/>
        <v>2000.0000008831432</v>
      </c>
      <c r="H891" s="47" t="b">
        <f t="shared" si="131"/>
        <v>0</v>
      </c>
      <c r="I891" s="47">
        <f t="shared" si="132"/>
        <v>25</v>
      </c>
      <c r="J891" s="47">
        <f t="shared" si="133"/>
        <v>26</v>
      </c>
      <c r="K891" s="1" t="str">
        <f t="shared" si="134"/>
        <v/>
      </c>
      <c r="L891" s="1" t="str">
        <f t="shared" si="135"/>
        <v/>
      </c>
      <c r="M891" s="1" t="str">
        <f t="shared" si="136"/>
        <v/>
      </c>
      <c r="N891" s="1" t="str">
        <f t="shared" si="137"/>
        <v/>
      </c>
      <c r="O891" s="1">
        <f t="shared" si="138"/>
        <v>0</v>
      </c>
    </row>
    <row r="892" spans="5:15" x14ac:dyDescent="0.2">
      <c r="E892" s="40">
        <f t="shared" si="139"/>
        <v>88.999999999999218</v>
      </c>
      <c r="F892" s="17">
        <f t="shared" ref="F892:F955" si="140">IF(E892&gt;$C$29,$C$30,IF(H892,M892+(E892-K892)*O892,0))</f>
        <v>2000.0000008831432</v>
      </c>
      <c r="H892" s="47" t="b">
        <f t="shared" ref="H892:H955" si="141">AND(E892&gt;=$C$28,E892&lt;=$C$29)</f>
        <v>0</v>
      </c>
      <c r="I892" s="47">
        <f t="shared" ref="I892:I955" si="142">COUNTIF($B$2:$B$26,"&lt;="&amp;E892)</f>
        <v>25</v>
      </c>
      <c r="J892" s="47">
        <f t="shared" ref="J892:J955" si="143">I892+1</f>
        <v>26</v>
      </c>
      <c r="K892" s="1" t="str">
        <f t="shared" ref="K892:K955" si="144">IF(H892,INDEX($B$2:$B$26,I892),"")</f>
        <v/>
      </c>
      <c r="L892" s="1" t="str">
        <f t="shared" ref="L892:L955" si="145">IF(H892,INDEX($B$2:$B$26,J892),"")</f>
        <v/>
      </c>
      <c r="M892" s="1" t="str">
        <f t="shared" ref="M892:M955" si="146">IF(H892,INDEX($C$2:$C$26,I892),"")</f>
        <v/>
      </c>
      <c r="N892" s="1" t="str">
        <f t="shared" ref="N892:N955" si="147">IF(H892,INDEX($C$2:$C$26,J892),"")</f>
        <v/>
      </c>
      <c r="O892" s="1">
        <f t="shared" ref="O892:O955" si="148">IF(K892&lt;&gt;L892,(N892-M892)/(L892-K892),0)</f>
        <v>0</v>
      </c>
    </row>
    <row r="893" spans="5:15" x14ac:dyDescent="0.2">
      <c r="E893" s="40">
        <f t="shared" si="139"/>
        <v>89.099999999999213</v>
      </c>
      <c r="F893" s="17">
        <f t="shared" si="140"/>
        <v>2000.0000008831432</v>
      </c>
      <c r="H893" s="47" t="b">
        <f t="shared" si="141"/>
        <v>0</v>
      </c>
      <c r="I893" s="47">
        <f t="shared" si="142"/>
        <v>25</v>
      </c>
      <c r="J893" s="47">
        <f t="shared" si="143"/>
        <v>26</v>
      </c>
      <c r="K893" s="1" t="str">
        <f t="shared" si="144"/>
        <v/>
      </c>
      <c r="L893" s="1" t="str">
        <f t="shared" si="145"/>
        <v/>
      </c>
      <c r="M893" s="1" t="str">
        <f t="shared" si="146"/>
        <v/>
      </c>
      <c r="N893" s="1" t="str">
        <f t="shared" si="147"/>
        <v/>
      </c>
      <c r="O893" s="1">
        <f t="shared" si="148"/>
        <v>0</v>
      </c>
    </row>
    <row r="894" spans="5:15" x14ac:dyDescent="0.2">
      <c r="E894" s="40">
        <f t="shared" si="139"/>
        <v>89.199999999999207</v>
      </c>
      <c r="F894" s="17">
        <f t="shared" si="140"/>
        <v>2000.0000008831432</v>
      </c>
      <c r="H894" s="47" t="b">
        <f t="shared" si="141"/>
        <v>0</v>
      </c>
      <c r="I894" s="47">
        <f t="shared" si="142"/>
        <v>25</v>
      </c>
      <c r="J894" s="47">
        <f t="shared" si="143"/>
        <v>26</v>
      </c>
      <c r="K894" s="1" t="str">
        <f t="shared" si="144"/>
        <v/>
      </c>
      <c r="L894" s="1" t="str">
        <f t="shared" si="145"/>
        <v/>
      </c>
      <c r="M894" s="1" t="str">
        <f t="shared" si="146"/>
        <v/>
      </c>
      <c r="N894" s="1" t="str">
        <f t="shared" si="147"/>
        <v/>
      </c>
      <c r="O894" s="1">
        <f t="shared" si="148"/>
        <v>0</v>
      </c>
    </row>
    <row r="895" spans="5:15" x14ac:dyDescent="0.2">
      <c r="E895" s="40">
        <f t="shared" si="139"/>
        <v>89.299999999999201</v>
      </c>
      <c r="F895" s="17">
        <f t="shared" si="140"/>
        <v>2000.0000008831432</v>
      </c>
      <c r="H895" s="47" t="b">
        <f t="shared" si="141"/>
        <v>0</v>
      </c>
      <c r="I895" s="47">
        <f t="shared" si="142"/>
        <v>25</v>
      </c>
      <c r="J895" s="47">
        <f t="shared" si="143"/>
        <v>26</v>
      </c>
      <c r="K895" s="1" t="str">
        <f t="shared" si="144"/>
        <v/>
      </c>
      <c r="L895" s="1" t="str">
        <f t="shared" si="145"/>
        <v/>
      </c>
      <c r="M895" s="1" t="str">
        <f t="shared" si="146"/>
        <v/>
      </c>
      <c r="N895" s="1" t="str">
        <f t="shared" si="147"/>
        <v/>
      </c>
      <c r="O895" s="1">
        <f t="shared" si="148"/>
        <v>0</v>
      </c>
    </row>
    <row r="896" spans="5:15" x14ac:dyDescent="0.2">
      <c r="E896" s="40">
        <f t="shared" si="139"/>
        <v>89.399999999999196</v>
      </c>
      <c r="F896" s="17">
        <f t="shared" si="140"/>
        <v>2000.0000008831432</v>
      </c>
      <c r="H896" s="47" t="b">
        <f t="shared" si="141"/>
        <v>0</v>
      </c>
      <c r="I896" s="47">
        <f t="shared" si="142"/>
        <v>25</v>
      </c>
      <c r="J896" s="47">
        <f t="shared" si="143"/>
        <v>26</v>
      </c>
      <c r="K896" s="1" t="str">
        <f t="shared" si="144"/>
        <v/>
      </c>
      <c r="L896" s="1" t="str">
        <f t="shared" si="145"/>
        <v/>
      </c>
      <c r="M896" s="1" t="str">
        <f t="shared" si="146"/>
        <v/>
      </c>
      <c r="N896" s="1" t="str">
        <f t="shared" si="147"/>
        <v/>
      </c>
      <c r="O896" s="1">
        <f t="shared" si="148"/>
        <v>0</v>
      </c>
    </row>
    <row r="897" spans="5:15" x14ac:dyDescent="0.2">
      <c r="E897" s="40">
        <f t="shared" si="139"/>
        <v>89.49999999999919</v>
      </c>
      <c r="F897" s="17">
        <f t="shared" si="140"/>
        <v>2000.0000008831432</v>
      </c>
      <c r="H897" s="47" t="b">
        <f t="shared" si="141"/>
        <v>0</v>
      </c>
      <c r="I897" s="47">
        <f t="shared" si="142"/>
        <v>25</v>
      </c>
      <c r="J897" s="47">
        <f t="shared" si="143"/>
        <v>26</v>
      </c>
      <c r="K897" s="1" t="str">
        <f t="shared" si="144"/>
        <v/>
      </c>
      <c r="L897" s="1" t="str">
        <f t="shared" si="145"/>
        <v/>
      </c>
      <c r="M897" s="1" t="str">
        <f t="shared" si="146"/>
        <v/>
      </c>
      <c r="N897" s="1" t="str">
        <f t="shared" si="147"/>
        <v/>
      </c>
      <c r="O897" s="1">
        <f t="shared" si="148"/>
        <v>0</v>
      </c>
    </row>
    <row r="898" spans="5:15" x14ac:dyDescent="0.2">
      <c r="E898" s="40">
        <f t="shared" si="139"/>
        <v>89.599999999999184</v>
      </c>
      <c r="F898" s="17">
        <f t="shared" si="140"/>
        <v>2000.0000008831432</v>
      </c>
      <c r="H898" s="47" t="b">
        <f t="shared" si="141"/>
        <v>0</v>
      </c>
      <c r="I898" s="47">
        <f t="shared" si="142"/>
        <v>25</v>
      </c>
      <c r="J898" s="47">
        <f t="shared" si="143"/>
        <v>26</v>
      </c>
      <c r="K898" s="1" t="str">
        <f t="shared" si="144"/>
        <v/>
      </c>
      <c r="L898" s="1" t="str">
        <f t="shared" si="145"/>
        <v/>
      </c>
      <c r="M898" s="1" t="str">
        <f t="shared" si="146"/>
        <v/>
      </c>
      <c r="N898" s="1" t="str">
        <f t="shared" si="147"/>
        <v/>
      </c>
      <c r="O898" s="1">
        <f t="shared" si="148"/>
        <v>0</v>
      </c>
    </row>
    <row r="899" spans="5:15" x14ac:dyDescent="0.2">
      <c r="E899" s="40">
        <f t="shared" ref="E899:E962" si="149">E898+WindSpeedStep</f>
        <v>89.699999999999179</v>
      </c>
      <c r="F899" s="17">
        <f t="shared" si="140"/>
        <v>2000.0000008831432</v>
      </c>
      <c r="H899" s="47" t="b">
        <f t="shared" si="141"/>
        <v>0</v>
      </c>
      <c r="I899" s="47">
        <f t="shared" si="142"/>
        <v>25</v>
      </c>
      <c r="J899" s="47">
        <f t="shared" si="143"/>
        <v>26</v>
      </c>
      <c r="K899" s="1" t="str">
        <f t="shared" si="144"/>
        <v/>
      </c>
      <c r="L899" s="1" t="str">
        <f t="shared" si="145"/>
        <v/>
      </c>
      <c r="M899" s="1" t="str">
        <f t="shared" si="146"/>
        <v/>
      </c>
      <c r="N899" s="1" t="str">
        <f t="shared" si="147"/>
        <v/>
      </c>
      <c r="O899" s="1">
        <f t="shared" si="148"/>
        <v>0</v>
      </c>
    </row>
    <row r="900" spans="5:15" x14ac:dyDescent="0.2">
      <c r="E900" s="40">
        <f t="shared" si="149"/>
        <v>89.799999999999173</v>
      </c>
      <c r="F900" s="17">
        <f t="shared" si="140"/>
        <v>2000.0000008831432</v>
      </c>
      <c r="H900" s="47" t="b">
        <f t="shared" si="141"/>
        <v>0</v>
      </c>
      <c r="I900" s="47">
        <f t="shared" si="142"/>
        <v>25</v>
      </c>
      <c r="J900" s="47">
        <f t="shared" si="143"/>
        <v>26</v>
      </c>
      <c r="K900" s="1" t="str">
        <f t="shared" si="144"/>
        <v/>
      </c>
      <c r="L900" s="1" t="str">
        <f t="shared" si="145"/>
        <v/>
      </c>
      <c r="M900" s="1" t="str">
        <f t="shared" si="146"/>
        <v/>
      </c>
      <c r="N900" s="1" t="str">
        <f t="shared" si="147"/>
        <v/>
      </c>
      <c r="O900" s="1">
        <f t="shared" si="148"/>
        <v>0</v>
      </c>
    </row>
    <row r="901" spans="5:15" x14ac:dyDescent="0.2">
      <c r="E901" s="40">
        <f t="shared" si="149"/>
        <v>89.899999999999167</v>
      </c>
      <c r="F901" s="17">
        <f t="shared" si="140"/>
        <v>2000.0000008831432</v>
      </c>
      <c r="H901" s="47" t="b">
        <f t="shared" si="141"/>
        <v>0</v>
      </c>
      <c r="I901" s="47">
        <f t="shared" si="142"/>
        <v>25</v>
      </c>
      <c r="J901" s="47">
        <f t="shared" si="143"/>
        <v>26</v>
      </c>
      <c r="K901" s="1" t="str">
        <f t="shared" si="144"/>
        <v/>
      </c>
      <c r="L901" s="1" t="str">
        <f t="shared" si="145"/>
        <v/>
      </c>
      <c r="M901" s="1" t="str">
        <f t="shared" si="146"/>
        <v/>
      </c>
      <c r="N901" s="1" t="str">
        <f t="shared" si="147"/>
        <v/>
      </c>
      <c r="O901" s="1">
        <f t="shared" si="148"/>
        <v>0</v>
      </c>
    </row>
    <row r="902" spans="5:15" x14ac:dyDescent="0.2">
      <c r="E902" s="40">
        <f t="shared" si="149"/>
        <v>89.999999999999162</v>
      </c>
      <c r="F902" s="17">
        <f t="shared" si="140"/>
        <v>2000.0000008831432</v>
      </c>
      <c r="H902" s="47" t="b">
        <f t="shared" si="141"/>
        <v>0</v>
      </c>
      <c r="I902" s="47">
        <f t="shared" si="142"/>
        <v>25</v>
      </c>
      <c r="J902" s="47">
        <f t="shared" si="143"/>
        <v>26</v>
      </c>
      <c r="K902" s="1" t="str">
        <f t="shared" si="144"/>
        <v/>
      </c>
      <c r="L902" s="1" t="str">
        <f t="shared" si="145"/>
        <v/>
      </c>
      <c r="M902" s="1" t="str">
        <f t="shared" si="146"/>
        <v/>
      </c>
      <c r="N902" s="1" t="str">
        <f t="shared" si="147"/>
        <v/>
      </c>
      <c r="O902" s="1">
        <f t="shared" si="148"/>
        <v>0</v>
      </c>
    </row>
    <row r="903" spans="5:15" x14ac:dyDescent="0.2">
      <c r="E903" s="40">
        <f t="shared" si="149"/>
        <v>90.099999999999156</v>
      </c>
      <c r="F903" s="17">
        <f t="shared" si="140"/>
        <v>2000.0000008831432</v>
      </c>
      <c r="H903" s="47" t="b">
        <f t="shared" si="141"/>
        <v>0</v>
      </c>
      <c r="I903" s="47">
        <f t="shared" si="142"/>
        <v>25</v>
      </c>
      <c r="J903" s="47">
        <f t="shared" si="143"/>
        <v>26</v>
      </c>
      <c r="K903" s="1" t="str">
        <f t="shared" si="144"/>
        <v/>
      </c>
      <c r="L903" s="1" t="str">
        <f t="shared" si="145"/>
        <v/>
      </c>
      <c r="M903" s="1" t="str">
        <f t="shared" si="146"/>
        <v/>
      </c>
      <c r="N903" s="1" t="str">
        <f t="shared" si="147"/>
        <v/>
      </c>
      <c r="O903" s="1">
        <f t="shared" si="148"/>
        <v>0</v>
      </c>
    </row>
    <row r="904" spans="5:15" x14ac:dyDescent="0.2">
      <c r="E904" s="40">
        <f t="shared" si="149"/>
        <v>90.19999999999915</v>
      </c>
      <c r="F904" s="17">
        <f t="shared" si="140"/>
        <v>2000.0000008831432</v>
      </c>
      <c r="H904" s="47" t="b">
        <f t="shared" si="141"/>
        <v>0</v>
      </c>
      <c r="I904" s="47">
        <f t="shared" si="142"/>
        <v>25</v>
      </c>
      <c r="J904" s="47">
        <f t="shared" si="143"/>
        <v>26</v>
      </c>
      <c r="K904" s="1" t="str">
        <f t="shared" si="144"/>
        <v/>
      </c>
      <c r="L904" s="1" t="str">
        <f t="shared" si="145"/>
        <v/>
      </c>
      <c r="M904" s="1" t="str">
        <f t="shared" si="146"/>
        <v/>
      </c>
      <c r="N904" s="1" t="str">
        <f t="shared" si="147"/>
        <v/>
      </c>
      <c r="O904" s="1">
        <f t="shared" si="148"/>
        <v>0</v>
      </c>
    </row>
    <row r="905" spans="5:15" x14ac:dyDescent="0.2">
      <c r="E905" s="40">
        <f t="shared" si="149"/>
        <v>90.299999999999145</v>
      </c>
      <c r="F905" s="17">
        <f t="shared" si="140"/>
        <v>2000.0000008831432</v>
      </c>
      <c r="H905" s="47" t="b">
        <f t="shared" si="141"/>
        <v>0</v>
      </c>
      <c r="I905" s="47">
        <f t="shared" si="142"/>
        <v>25</v>
      </c>
      <c r="J905" s="47">
        <f t="shared" si="143"/>
        <v>26</v>
      </c>
      <c r="K905" s="1" t="str">
        <f t="shared" si="144"/>
        <v/>
      </c>
      <c r="L905" s="1" t="str">
        <f t="shared" si="145"/>
        <v/>
      </c>
      <c r="M905" s="1" t="str">
        <f t="shared" si="146"/>
        <v/>
      </c>
      <c r="N905" s="1" t="str">
        <f t="shared" si="147"/>
        <v/>
      </c>
      <c r="O905" s="1">
        <f t="shared" si="148"/>
        <v>0</v>
      </c>
    </row>
    <row r="906" spans="5:15" x14ac:dyDescent="0.2">
      <c r="E906" s="40">
        <f t="shared" si="149"/>
        <v>90.399999999999139</v>
      </c>
      <c r="F906" s="17">
        <f t="shared" si="140"/>
        <v>2000.0000008831432</v>
      </c>
      <c r="H906" s="47" t="b">
        <f t="shared" si="141"/>
        <v>0</v>
      </c>
      <c r="I906" s="47">
        <f t="shared" si="142"/>
        <v>25</v>
      </c>
      <c r="J906" s="47">
        <f t="shared" si="143"/>
        <v>26</v>
      </c>
      <c r="K906" s="1" t="str">
        <f t="shared" si="144"/>
        <v/>
      </c>
      <c r="L906" s="1" t="str">
        <f t="shared" si="145"/>
        <v/>
      </c>
      <c r="M906" s="1" t="str">
        <f t="shared" si="146"/>
        <v/>
      </c>
      <c r="N906" s="1" t="str">
        <f t="shared" si="147"/>
        <v/>
      </c>
      <c r="O906" s="1">
        <f t="shared" si="148"/>
        <v>0</v>
      </c>
    </row>
    <row r="907" spans="5:15" x14ac:dyDescent="0.2">
      <c r="E907" s="40">
        <f t="shared" si="149"/>
        <v>90.499999999999133</v>
      </c>
      <c r="F907" s="17">
        <f t="shared" si="140"/>
        <v>2000.0000008831432</v>
      </c>
      <c r="H907" s="47" t="b">
        <f t="shared" si="141"/>
        <v>0</v>
      </c>
      <c r="I907" s="47">
        <f t="shared" si="142"/>
        <v>25</v>
      </c>
      <c r="J907" s="47">
        <f t="shared" si="143"/>
        <v>26</v>
      </c>
      <c r="K907" s="1" t="str">
        <f t="shared" si="144"/>
        <v/>
      </c>
      <c r="L907" s="1" t="str">
        <f t="shared" si="145"/>
        <v/>
      </c>
      <c r="M907" s="1" t="str">
        <f t="shared" si="146"/>
        <v/>
      </c>
      <c r="N907" s="1" t="str">
        <f t="shared" si="147"/>
        <v/>
      </c>
      <c r="O907" s="1">
        <f t="shared" si="148"/>
        <v>0</v>
      </c>
    </row>
    <row r="908" spans="5:15" x14ac:dyDescent="0.2">
      <c r="E908" s="40">
        <f t="shared" si="149"/>
        <v>90.599999999999127</v>
      </c>
      <c r="F908" s="17">
        <f t="shared" si="140"/>
        <v>2000.0000008831432</v>
      </c>
      <c r="H908" s="47" t="b">
        <f t="shared" si="141"/>
        <v>0</v>
      </c>
      <c r="I908" s="47">
        <f t="shared" si="142"/>
        <v>25</v>
      </c>
      <c r="J908" s="47">
        <f t="shared" si="143"/>
        <v>26</v>
      </c>
      <c r="K908" s="1" t="str">
        <f t="shared" si="144"/>
        <v/>
      </c>
      <c r="L908" s="1" t="str">
        <f t="shared" si="145"/>
        <v/>
      </c>
      <c r="M908" s="1" t="str">
        <f t="shared" si="146"/>
        <v/>
      </c>
      <c r="N908" s="1" t="str">
        <f t="shared" si="147"/>
        <v/>
      </c>
      <c r="O908" s="1">
        <f t="shared" si="148"/>
        <v>0</v>
      </c>
    </row>
    <row r="909" spans="5:15" x14ac:dyDescent="0.2">
      <c r="E909" s="40">
        <f t="shared" si="149"/>
        <v>90.699999999999122</v>
      </c>
      <c r="F909" s="17">
        <f t="shared" si="140"/>
        <v>2000.0000008831432</v>
      </c>
      <c r="H909" s="47" t="b">
        <f t="shared" si="141"/>
        <v>0</v>
      </c>
      <c r="I909" s="47">
        <f t="shared" si="142"/>
        <v>25</v>
      </c>
      <c r="J909" s="47">
        <f t="shared" si="143"/>
        <v>26</v>
      </c>
      <c r="K909" s="1" t="str">
        <f t="shared" si="144"/>
        <v/>
      </c>
      <c r="L909" s="1" t="str">
        <f t="shared" si="145"/>
        <v/>
      </c>
      <c r="M909" s="1" t="str">
        <f t="shared" si="146"/>
        <v/>
      </c>
      <c r="N909" s="1" t="str">
        <f t="shared" si="147"/>
        <v/>
      </c>
      <c r="O909" s="1">
        <f t="shared" si="148"/>
        <v>0</v>
      </c>
    </row>
    <row r="910" spans="5:15" x14ac:dyDescent="0.2">
      <c r="E910" s="40">
        <f t="shared" si="149"/>
        <v>90.799999999999116</v>
      </c>
      <c r="F910" s="17">
        <f t="shared" si="140"/>
        <v>2000.0000008831432</v>
      </c>
      <c r="H910" s="47" t="b">
        <f t="shared" si="141"/>
        <v>0</v>
      </c>
      <c r="I910" s="47">
        <f t="shared" si="142"/>
        <v>25</v>
      </c>
      <c r="J910" s="47">
        <f t="shared" si="143"/>
        <v>26</v>
      </c>
      <c r="K910" s="1" t="str">
        <f t="shared" si="144"/>
        <v/>
      </c>
      <c r="L910" s="1" t="str">
        <f t="shared" si="145"/>
        <v/>
      </c>
      <c r="M910" s="1" t="str">
        <f t="shared" si="146"/>
        <v/>
      </c>
      <c r="N910" s="1" t="str">
        <f t="shared" si="147"/>
        <v/>
      </c>
      <c r="O910" s="1">
        <f t="shared" si="148"/>
        <v>0</v>
      </c>
    </row>
    <row r="911" spans="5:15" x14ac:dyDescent="0.2">
      <c r="E911" s="40">
        <f t="shared" si="149"/>
        <v>90.89999999999911</v>
      </c>
      <c r="F911" s="17">
        <f t="shared" si="140"/>
        <v>2000.0000008831432</v>
      </c>
      <c r="H911" s="47" t="b">
        <f t="shared" si="141"/>
        <v>0</v>
      </c>
      <c r="I911" s="47">
        <f t="shared" si="142"/>
        <v>25</v>
      </c>
      <c r="J911" s="47">
        <f t="shared" si="143"/>
        <v>26</v>
      </c>
      <c r="K911" s="1" t="str">
        <f t="shared" si="144"/>
        <v/>
      </c>
      <c r="L911" s="1" t="str">
        <f t="shared" si="145"/>
        <v/>
      </c>
      <c r="M911" s="1" t="str">
        <f t="shared" si="146"/>
        <v/>
      </c>
      <c r="N911" s="1" t="str">
        <f t="shared" si="147"/>
        <v/>
      </c>
      <c r="O911" s="1">
        <f t="shared" si="148"/>
        <v>0</v>
      </c>
    </row>
    <row r="912" spans="5:15" x14ac:dyDescent="0.2">
      <c r="E912" s="40">
        <f t="shared" si="149"/>
        <v>90.999999999999105</v>
      </c>
      <c r="F912" s="17">
        <f t="shared" si="140"/>
        <v>2000.0000008831432</v>
      </c>
      <c r="H912" s="47" t="b">
        <f t="shared" si="141"/>
        <v>0</v>
      </c>
      <c r="I912" s="47">
        <f t="shared" si="142"/>
        <v>25</v>
      </c>
      <c r="J912" s="47">
        <f t="shared" si="143"/>
        <v>26</v>
      </c>
      <c r="K912" s="1" t="str">
        <f t="shared" si="144"/>
        <v/>
      </c>
      <c r="L912" s="1" t="str">
        <f t="shared" si="145"/>
        <v/>
      </c>
      <c r="M912" s="1" t="str">
        <f t="shared" si="146"/>
        <v/>
      </c>
      <c r="N912" s="1" t="str">
        <f t="shared" si="147"/>
        <v/>
      </c>
      <c r="O912" s="1">
        <f t="shared" si="148"/>
        <v>0</v>
      </c>
    </row>
    <row r="913" spans="5:15" x14ac:dyDescent="0.2">
      <c r="E913" s="40">
        <f t="shared" si="149"/>
        <v>91.099999999999099</v>
      </c>
      <c r="F913" s="17">
        <f t="shared" si="140"/>
        <v>2000.0000008831432</v>
      </c>
      <c r="H913" s="47" t="b">
        <f t="shared" si="141"/>
        <v>0</v>
      </c>
      <c r="I913" s="47">
        <f t="shared" si="142"/>
        <v>25</v>
      </c>
      <c r="J913" s="47">
        <f t="shared" si="143"/>
        <v>26</v>
      </c>
      <c r="K913" s="1" t="str">
        <f t="shared" si="144"/>
        <v/>
      </c>
      <c r="L913" s="1" t="str">
        <f t="shared" si="145"/>
        <v/>
      </c>
      <c r="M913" s="1" t="str">
        <f t="shared" si="146"/>
        <v/>
      </c>
      <c r="N913" s="1" t="str">
        <f t="shared" si="147"/>
        <v/>
      </c>
      <c r="O913" s="1">
        <f t="shared" si="148"/>
        <v>0</v>
      </c>
    </row>
    <row r="914" spans="5:15" x14ac:dyDescent="0.2">
      <c r="E914" s="40">
        <f t="shared" si="149"/>
        <v>91.199999999999093</v>
      </c>
      <c r="F914" s="17">
        <f t="shared" si="140"/>
        <v>2000.0000008831432</v>
      </c>
      <c r="H914" s="47" t="b">
        <f t="shared" si="141"/>
        <v>0</v>
      </c>
      <c r="I914" s="47">
        <f t="shared" si="142"/>
        <v>25</v>
      </c>
      <c r="J914" s="47">
        <f t="shared" si="143"/>
        <v>26</v>
      </c>
      <c r="K914" s="1" t="str">
        <f t="shared" si="144"/>
        <v/>
      </c>
      <c r="L914" s="1" t="str">
        <f t="shared" si="145"/>
        <v/>
      </c>
      <c r="M914" s="1" t="str">
        <f t="shared" si="146"/>
        <v/>
      </c>
      <c r="N914" s="1" t="str">
        <f t="shared" si="147"/>
        <v/>
      </c>
      <c r="O914" s="1">
        <f t="shared" si="148"/>
        <v>0</v>
      </c>
    </row>
    <row r="915" spans="5:15" x14ac:dyDescent="0.2">
      <c r="E915" s="40">
        <f t="shared" si="149"/>
        <v>91.299999999999088</v>
      </c>
      <c r="F915" s="17">
        <f t="shared" si="140"/>
        <v>2000.0000008831432</v>
      </c>
      <c r="H915" s="47" t="b">
        <f t="shared" si="141"/>
        <v>0</v>
      </c>
      <c r="I915" s="47">
        <f t="shared" si="142"/>
        <v>25</v>
      </c>
      <c r="J915" s="47">
        <f t="shared" si="143"/>
        <v>26</v>
      </c>
      <c r="K915" s="1" t="str">
        <f t="shared" si="144"/>
        <v/>
      </c>
      <c r="L915" s="1" t="str">
        <f t="shared" si="145"/>
        <v/>
      </c>
      <c r="M915" s="1" t="str">
        <f t="shared" si="146"/>
        <v/>
      </c>
      <c r="N915" s="1" t="str">
        <f t="shared" si="147"/>
        <v/>
      </c>
      <c r="O915" s="1">
        <f t="shared" si="148"/>
        <v>0</v>
      </c>
    </row>
    <row r="916" spans="5:15" x14ac:dyDescent="0.2">
      <c r="E916" s="40">
        <f t="shared" si="149"/>
        <v>91.399999999999082</v>
      </c>
      <c r="F916" s="17">
        <f t="shared" si="140"/>
        <v>2000.0000008831432</v>
      </c>
      <c r="H916" s="47" t="b">
        <f t="shared" si="141"/>
        <v>0</v>
      </c>
      <c r="I916" s="47">
        <f t="shared" si="142"/>
        <v>25</v>
      </c>
      <c r="J916" s="47">
        <f t="shared" si="143"/>
        <v>26</v>
      </c>
      <c r="K916" s="1" t="str">
        <f t="shared" si="144"/>
        <v/>
      </c>
      <c r="L916" s="1" t="str">
        <f t="shared" si="145"/>
        <v/>
      </c>
      <c r="M916" s="1" t="str">
        <f t="shared" si="146"/>
        <v/>
      </c>
      <c r="N916" s="1" t="str">
        <f t="shared" si="147"/>
        <v/>
      </c>
      <c r="O916" s="1">
        <f t="shared" si="148"/>
        <v>0</v>
      </c>
    </row>
    <row r="917" spans="5:15" x14ac:dyDescent="0.2">
      <c r="E917" s="40">
        <f t="shared" si="149"/>
        <v>91.499999999999076</v>
      </c>
      <c r="F917" s="17">
        <f t="shared" si="140"/>
        <v>2000.0000008831432</v>
      </c>
      <c r="H917" s="47" t="b">
        <f t="shared" si="141"/>
        <v>0</v>
      </c>
      <c r="I917" s="47">
        <f t="shared" si="142"/>
        <v>25</v>
      </c>
      <c r="J917" s="47">
        <f t="shared" si="143"/>
        <v>26</v>
      </c>
      <c r="K917" s="1" t="str">
        <f t="shared" si="144"/>
        <v/>
      </c>
      <c r="L917" s="1" t="str">
        <f t="shared" si="145"/>
        <v/>
      </c>
      <c r="M917" s="1" t="str">
        <f t="shared" si="146"/>
        <v/>
      </c>
      <c r="N917" s="1" t="str">
        <f t="shared" si="147"/>
        <v/>
      </c>
      <c r="O917" s="1">
        <f t="shared" si="148"/>
        <v>0</v>
      </c>
    </row>
    <row r="918" spans="5:15" x14ac:dyDescent="0.2">
      <c r="E918" s="40">
        <f t="shared" si="149"/>
        <v>91.599999999999071</v>
      </c>
      <c r="F918" s="17">
        <f t="shared" si="140"/>
        <v>2000.0000008831432</v>
      </c>
      <c r="H918" s="47" t="b">
        <f t="shared" si="141"/>
        <v>0</v>
      </c>
      <c r="I918" s="47">
        <f t="shared" si="142"/>
        <v>25</v>
      </c>
      <c r="J918" s="47">
        <f t="shared" si="143"/>
        <v>26</v>
      </c>
      <c r="K918" s="1" t="str">
        <f t="shared" si="144"/>
        <v/>
      </c>
      <c r="L918" s="1" t="str">
        <f t="shared" si="145"/>
        <v/>
      </c>
      <c r="M918" s="1" t="str">
        <f t="shared" si="146"/>
        <v/>
      </c>
      <c r="N918" s="1" t="str">
        <f t="shared" si="147"/>
        <v/>
      </c>
      <c r="O918" s="1">
        <f t="shared" si="148"/>
        <v>0</v>
      </c>
    </row>
    <row r="919" spans="5:15" x14ac:dyDescent="0.2">
      <c r="E919" s="40">
        <f t="shared" si="149"/>
        <v>91.699999999999065</v>
      </c>
      <c r="F919" s="17">
        <f t="shared" si="140"/>
        <v>2000.0000008831432</v>
      </c>
      <c r="H919" s="47" t="b">
        <f t="shared" si="141"/>
        <v>0</v>
      </c>
      <c r="I919" s="47">
        <f t="shared" si="142"/>
        <v>25</v>
      </c>
      <c r="J919" s="47">
        <f t="shared" si="143"/>
        <v>26</v>
      </c>
      <c r="K919" s="1" t="str">
        <f t="shared" si="144"/>
        <v/>
      </c>
      <c r="L919" s="1" t="str">
        <f t="shared" si="145"/>
        <v/>
      </c>
      <c r="M919" s="1" t="str">
        <f t="shared" si="146"/>
        <v/>
      </c>
      <c r="N919" s="1" t="str">
        <f t="shared" si="147"/>
        <v/>
      </c>
      <c r="O919" s="1">
        <f t="shared" si="148"/>
        <v>0</v>
      </c>
    </row>
    <row r="920" spans="5:15" x14ac:dyDescent="0.2">
      <c r="E920" s="40">
        <f t="shared" si="149"/>
        <v>91.799999999999059</v>
      </c>
      <c r="F920" s="17">
        <f t="shared" si="140"/>
        <v>2000.0000008831432</v>
      </c>
      <c r="H920" s="47" t="b">
        <f t="shared" si="141"/>
        <v>0</v>
      </c>
      <c r="I920" s="47">
        <f t="shared" si="142"/>
        <v>25</v>
      </c>
      <c r="J920" s="47">
        <f t="shared" si="143"/>
        <v>26</v>
      </c>
      <c r="K920" s="1" t="str">
        <f t="shared" si="144"/>
        <v/>
      </c>
      <c r="L920" s="1" t="str">
        <f t="shared" si="145"/>
        <v/>
      </c>
      <c r="M920" s="1" t="str">
        <f t="shared" si="146"/>
        <v/>
      </c>
      <c r="N920" s="1" t="str">
        <f t="shared" si="147"/>
        <v/>
      </c>
      <c r="O920" s="1">
        <f t="shared" si="148"/>
        <v>0</v>
      </c>
    </row>
    <row r="921" spans="5:15" x14ac:dyDescent="0.2">
      <c r="E921" s="40">
        <f t="shared" si="149"/>
        <v>91.899999999999054</v>
      </c>
      <c r="F921" s="17">
        <f t="shared" si="140"/>
        <v>2000.0000008831432</v>
      </c>
      <c r="H921" s="47" t="b">
        <f t="shared" si="141"/>
        <v>0</v>
      </c>
      <c r="I921" s="47">
        <f t="shared" si="142"/>
        <v>25</v>
      </c>
      <c r="J921" s="47">
        <f t="shared" si="143"/>
        <v>26</v>
      </c>
      <c r="K921" s="1" t="str">
        <f t="shared" si="144"/>
        <v/>
      </c>
      <c r="L921" s="1" t="str">
        <f t="shared" si="145"/>
        <v/>
      </c>
      <c r="M921" s="1" t="str">
        <f t="shared" si="146"/>
        <v/>
      </c>
      <c r="N921" s="1" t="str">
        <f t="shared" si="147"/>
        <v/>
      </c>
      <c r="O921" s="1">
        <f t="shared" si="148"/>
        <v>0</v>
      </c>
    </row>
    <row r="922" spans="5:15" x14ac:dyDescent="0.2">
      <c r="E922" s="40">
        <f t="shared" si="149"/>
        <v>91.999999999999048</v>
      </c>
      <c r="F922" s="17">
        <f t="shared" si="140"/>
        <v>2000.0000008831432</v>
      </c>
      <c r="H922" s="47" t="b">
        <f t="shared" si="141"/>
        <v>0</v>
      </c>
      <c r="I922" s="47">
        <f t="shared" si="142"/>
        <v>25</v>
      </c>
      <c r="J922" s="47">
        <f t="shared" si="143"/>
        <v>26</v>
      </c>
      <c r="K922" s="1" t="str">
        <f t="shared" si="144"/>
        <v/>
      </c>
      <c r="L922" s="1" t="str">
        <f t="shared" si="145"/>
        <v/>
      </c>
      <c r="M922" s="1" t="str">
        <f t="shared" si="146"/>
        <v/>
      </c>
      <c r="N922" s="1" t="str">
        <f t="shared" si="147"/>
        <v/>
      </c>
      <c r="O922" s="1">
        <f t="shared" si="148"/>
        <v>0</v>
      </c>
    </row>
    <row r="923" spans="5:15" x14ac:dyDescent="0.2">
      <c r="E923" s="40">
        <f t="shared" si="149"/>
        <v>92.099999999999042</v>
      </c>
      <c r="F923" s="17">
        <f t="shared" si="140"/>
        <v>2000.0000008831432</v>
      </c>
      <c r="H923" s="47" t="b">
        <f t="shared" si="141"/>
        <v>0</v>
      </c>
      <c r="I923" s="47">
        <f t="shared" si="142"/>
        <v>25</v>
      </c>
      <c r="J923" s="47">
        <f t="shared" si="143"/>
        <v>26</v>
      </c>
      <c r="K923" s="1" t="str">
        <f t="shared" si="144"/>
        <v/>
      </c>
      <c r="L923" s="1" t="str">
        <f t="shared" si="145"/>
        <v/>
      </c>
      <c r="M923" s="1" t="str">
        <f t="shared" si="146"/>
        <v/>
      </c>
      <c r="N923" s="1" t="str">
        <f t="shared" si="147"/>
        <v/>
      </c>
      <c r="O923" s="1">
        <f t="shared" si="148"/>
        <v>0</v>
      </c>
    </row>
    <row r="924" spans="5:15" x14ac:dyDescent="0.2">
      <c r="E924" s="40">
        <f t="shared" si="149"/>
        <v>92.199999999999037</v>
      </c>
      <c r="F924" s="17">
        <f t="shared" si="140"/>
        <v>2000.0000008831432</v>
      </c>
      <c r="H924" s="47" t="b">
        <f t="shared" si="141"/>
        <v>0</v>
      </c>
      <c r="I924" s="47">
        <f t="shared" si="142"/>
        <v>25</v>
      </c>
      <c r="J924" s="47">
        <f t="shared" si="143"/>
        <v>26</v>
      </c>
      <c r="K924" s="1" t="str">
        <f t="shared" si="144"/>
        <v/>
      </c>
      <c r="L924" s="1" t="str">
        <f t="shared" si="145"/>
        <v/>
      </c>
      <c r="M924" s="1" t="str">
        <f t="shared" si="146"/>
        <v/>
      </c>
      <c r="N924" s="1" t="str">
        <f t="shared" si="147"/>
        <v/>
      </c>
      <c r="O924" s="1">
        <f t="shared" si="148"/>
        <v>0</v>
      </c>
    </row>
    <row r="925" spans="5:15" x14ac:dyDescent="0.2">
      <c r="E925" s="40">
        <f t="shared" si="149"/>
        <v>92.299999999999031</v>
      </c>
      <c r="F925" s="17">
        <f t="shared" si="140"/>
        <v>2000.0000008831432</v>
      </c>
      <c r="H925" s="47" t="b">
        <f t="shared" si="141"/>
        <v>0</v>
      </c>
      <c r="I925" s="47">
        <f t="shared" si="142"/>
        <v>25</v>
      </c>
      <c r="J925" s="47">
        <f t="shared" si="143"/>
        <v>26</v>
      </c>
      <c r="K925" s="1" t="str">
        <f t="shared" si="144"/>
        <v/>
      </c>
      <c r="L925" s="1" t="str">
        <f t="shared" si="145"/>
        <v/>
      </c>
      <c r="M925" s="1" t="str">
        <f t="shared" si="146"/>
        <v/>
      </c>
      <c r="N925" s="1" t="str">
        <f t="shared" si="147"/>
        <v/>
      </c>
      <c r="O925" s="1">
        <f t="shared" si="148"/>
        <v>0</v>
      </c>
    </row>
    <row r="926" spans="5:15" x14ac:dyDescent="0.2">
      <c r="E926" s="40">
        <f t="shared" si="149"/>
        <v>92.399999999999025</v>
      </c>
      <c r="F926" s="17">
        <f t="shared" si="140"/>
        <v>2000.0000008831432</v>
      </c>
      <c r="H926" s="47" t="b">
        <f t="shared" si="141"/>
        <v>0</v>
      </c>
      <c r="I926" s="47">
        <f t="shared" si="142"/>
        <v>25</v>
      </c>
      <c r="J926" s="47">
        <f t="shared" si="143"/>
        <v>26</v>
      </c>
      <c r="K926" s="1" t="str">
        <f t="shared" si="144"/>
        <v/>
      </c>
      <c r="L926" s="1" t="str">
        <f t="shared" si="145"/>
        <v/>
      </c>
      <c r="M926" s="1" t="str">
        <f t="shared" si="146"/>
        <v/>
      </c>
      <c r="N926" s="1" t="str">
        <f t="shared" si="147"/>
        <v/>
      </c>
      <c r="O926" s="1">
        <f t="shared" si="148"/>
        <v>0</v>
      </c>
    </row>
    <row r="927" spans="5:15" x14ac:dyDescent="0.2">
      <c r="E927" s="40">
        <f t="shared" si="149"/>
        <v>92.499999999999019</v>
      </c>
      <c r="F927" s="17">
        <f t="shared" si="140"/>
        <v>2000.0000008831432</v>
      </c>
      <c r="H927" s="47" t="b">
        <f t="shared" si="141"/>
        <v>0</v>
      </c>
      <c r="I927" s="47">
        <f t="shared" si="142"/>
        <v>25</v>
      </c>
      <c r="J927" s="47">
        <f t="shared" si="143"/>
        <v>26</v>
      </c>
      <c r="K927" s="1" t="str">
        <f t="shared" si="144"/>
        <v/>
      </c>
      <c r="L927" s="1" t="str">
        <f t="shared" si="145"/>
        <v/>
      </c>
      <c r="M927" s="1" t="str">
        <f t="shared" si="146"/>
        <v/>
      </c>
      <c r="N927" s="1" t="str">
        <f t="shared" si="147"/>
        <v/>
      </c>
      <c r="O927" s="1">
        <f t="shared" si="148"/>
        <v>0</v>
      </c>
    </row>
    <row r="928" spans="5:15" x14ac:dyDescent="0.2">
      <c r="E928" s="40">
        <f t="shared" si="149"/>
        <v>92.599999999999014</v>
      </c>
      <c r="F928" s="17">
        <f t="shared" si="140"/>
        <v>2000.0000008831432</v>
      </c>
      <c r="H928" s="47" t="b">
        <f t="shared" si="141"/>
        <v>0</v>
      </c>
      <c r="I928" s="47">
        <f t="shared" si="142"/>
        <v>25</v>
      </c>
      <c r="J928" s="47">
        <f t="shared" si="143"/>
        <v>26</v>
      </c>
      <c r="K928" s="1" t="str">
        <f t="shared" si="144"/>
        <v/>
      </c>
      <c r="L928" s="1" t="str">
        <f t="shared" si="145"/>
        <v/>
      </c>
      <c r="M928" s="1" t="str">
        <f t="shared" si="146"/>
        <v/>
      </c>
      <c r="N928" s="1" t="str">
        <f t="shared" si="147"/>
        <v/>
      </c>
      <c r="O928" s="1">
        <f t="shared" si="148"/>
        <v>0</v>
      </c>
    </row>
    <row r="929" spans="5:15" x14ac:dyDescent="0.2">
      <c r="E929" s="40">
        <f t="shared" si="149"/>
        <v>92.699999999999008</v>
      </c>
      <c r="F929" s="17">
        <f t="shared" si="140"/>
        <v>2000.0000008831432</v>
      </c>
      <c r="H929" s="47" t="b">
        <f t="shared" si="141"/>
        <v>0</v>
      </c>
      <c r="I929" s="47">
        <f t="shared" si="142"/>
        <v>25</v>
      </c>
      <c r="J929" s="47">
        <f t="shared" si="143"/>
        <v>26</v>
      </c>
      <c r="K929" s="1" t="str">
        <f t="shared" si="144"/>
        <v/>
      </c>
      <c r="L929" s="1" t="str">
        <f t="shared" si="145"/>
        <v/>
      </c>
      <c r="M929" s="1" t="str">
        <f t="shared" si="146"/>
        <v/>
      </c>
      <c r="N929" s="1" t="str">
        <f t="shared" si="147"/>
        <v/>
      </c>
      <c r="O929" s="1">
        <f t="shared" si="148"/>
        <v>0</v>
      </c>
    </row>
    <row r="930" spans="5:15" x14ac:dyDescent="0.2">
      <c r="E930" s="40">
        <f t="shared" si="149"/>
        <v>92.799999999999002</v>
      </c>
      <c r="F930" s="17">
        <f t="shared" si="140"/>
        <v>2000.0000008831432</v>
      </c>
      <c r="H930" s="47" t="b">
        <f t="shared" si="141"/>
        <v>0</v>
      </c>
      <c r="I930" s="47">
        <f t="shared" si="142"/>
        <v>25</v>
      </c>
      <c r="J930" s="47">
        <f t="shared" si="143"/>
        <v>26</v>
      </c>
      <c r="K930" s="1" t="str">
        <f t="shared" si="144"/>
        <v/>
      </c>
      <c r="L930" s="1" t="str">
        <f t="shared" si="145"/>
        <v/>
      </c>
      <c r="M930" s="1" t="str">
        <f t="shared" si="146"/>
        <v/>
      </c>
      <c r="N930" s="1" t="str">
        <f t="shared" si="147"/>
        <v/>
      </c>
      <c r="O930" s="1">
        <f t="shared" si="148"/>
        <v>0</v>
      </c>
    </row>
    <row r="931" spans="5:15" x14ac:dyDescent="0.2">
      <c r="E931" s="40">
        <f t="shared" si="149"/>
        <v>92.899999999998997</v>
      </c>
      <c r="F931" s="17">
        <f t="shared" si="140"/>
        <v>2000.0000008831432</v>
      </c>
      <c r="H931" s="47" t="b">
        <f t="shared" si="141"/>
        <v>0</v>
      </c>
      <c r="I931" s="47">
        <f t="shared" si="142"/>
        <v>25</v>
      </c>
      <c r="J931" s="47">
        <f t="shared" si="143"/>
        <v>26</v>
      </c>
      <c r="K931" s="1" t="str">
        <f t="shared" si="144"/>
        <v/>
      </c>
      <c r="L931" s="1" t="str">
        <f t="shared" si="145"/>
        <v/>
      </c>
      <c r="M931" s="1" t="str">
        <f t="shared" si="146"/>
        <v/>
      </c>
      <c r="N931" s="1" t="str">
        <f t="shared" si="147"/>
        <v/>
      </c>
      <c r="O931" s="1">
        <f t="shared" si="148"/>
        <v>0</v>
      </c>
    </row>
    <row r="932" spans="5:15" x14ac:dyDescent="0.2">
      <c r="E932" s="40">
        <f t="shared" si="149"/>
        <v>92.999999999998991</v>
      </c>
      <c r="F932" s="17">
        <f t="shared" si="140"/>
        <v>2000.0000008831432</v>
      </c>
      <c r="H932" s="47" t="b">
        <f t="shared" si="141"/>
        <v>0</v>
      </c>
      <c r="I932" s="47">
        <f t="shared" si="142"/>
        <v>25</v>
      </c>
      <c r="J932" s="47">
        <f t="shared" si="143"/>
        <v>26</v>
      </c>
      <c r="K932" s="1" t="str">
        <f t="shared" si="144"/>
        <v/>
      </c>
      <c r="L932" s="1" t="str">
        <f t="shared" si="145"/>
        <v/>
      </c>
      <c r="M932" s="1" t="str">
        <f t="shared" si="146"/>
        <v/>
      </c>
      <c r="N932" s="1" t="str">
        <f t="shared" si="147"/>
        <v/>
      </c>
      <c r="O932" s="1">
        <f t="shared" si="148"/>
        <v>0</v>
      </c>
    </row>
    <row r="933" spans="5:15" x14ac:dyDescent="0.2">
      <c r="E933" s="40">
        <f t="shared" si="149"/>
        <v>93.099999999998985</v>
      </c>
      <c r="F933" s="17">
        <f t="shared" si="140"/>
        <v>2000.0000008831432</v>
      </c>
      <c r="H933" s="47" t="b">
        <f t="shared" si="141"/>
        <v>0</v>
      </c>
      <c r="I933" s="47">
        <f t="shared" si="142"/>
        <v>25</v>
      </c>
      <c r="J933" s="47">
        <f t="shared" si="143"/>
        <v>26</v>
      </c>
      <c r="K933" s="1" t="str">
        <f t="shared" si="144"/>
        <v/>
      </c>
      <c r="L933" s="1" t="str">
        <f t="shared" si="145"/>
        <v/>
      </c>
      <c r="M933" s="1" t="str">
        <f t="shared" si="146"/>
        <v/>
      </c>
      <c r="N933" s="1" t="str">
        <f t="shared" si="147"/>
        <v/>
      </c>
      <c r="O933" s="1">
        <f t="shared" si="148"/>
        <v>0</v>
      </c>
    </row>
    <row r="934" spans="5:15" x14ac:dyDescent="0.2">
      <c r="E934" s="40">
        <f t="shared" si="149"/>
        <v>93.19999999999898</v>
      </c>
      <c r="F934" s="17">
        <f t="shared" si="140"/>
        <v>2000.0000008831432</v>
      </c>
      <c r="H934" s="47" t="b">
        <f t="shared" si="141"/>
        <v>0</v>
      </c>
      <c r="I934" s="47">
        <f t="shared" si="142"/>
        <v>25</v>
      </c>
      <c r="J934" s="47">
        <f t="shared" si="143"/>
        <v>26</v>
      </c>
      <c r="K934" s="1" t="str">
        <f t="shared" si="144"/>
        <v/>
      </c>
      <c r="L934" s="1" t="str">
        <f t="shared" si="145"/>
        <v/>
      </c>
      <c r="M934" s="1" t="str">
        <f t="shared" si="146"/>
        <v/>
      </c>
      <c r="N934" s="1" t="str">
        <f t="shared" si="147"/>
        <v/>
      </c>
      <c r="O934" s="1">
        <f t="shared" si="148"/>
        <v>0</v>
      </c>
    </row>
    <row r="935" spans="5:15" x14ac:dyDescent="0.2">
      <c r="E935" s="40">
        <f t="shared" si="149"/>
        <v>93.299999999998974</v>
      </c>
      <c r="F935" s="17">
        <f t="shared" si="140"/>
        <v>2000.0000008831432</v>
      </c>
      <c r="H935" s="47" t="b">
        <f t="shared" si="141"/>
        <v>0</v>
      </c>
      <c r="I935" s="47">
        <f t="shared" si="142"/>
        <v>25</v>
      </c>
      <c r="J935" s="47">
        <f t="shared" si="143"/>
        <v>26</v>
      </c>
      <c r="K935" s="1" t="str">
        <f t="shared" si="144"/>
        <v/>
      </c>
      <c r="L935" s="1" t="str">
        <f t="shared" si="145"/>
        <v/>
      </c>
      <c r="M935" s="1" t="str">
        <f t="shared" si="146"/>
        <v/>
      </c>
      <c r="N935" s="1" t="str">
        <f t="shared" si="147"/>
        <v/>
      </c>
      <c r="O935" s="1">
        <f t="shared" si="148"/>
        <v>0</v>
      </c>
    </row>
    <row r="936" spans="5:15" x14ac:dyDescent="0.2">
      <c r="E936" s="40">
        <f t="shared" si="149"/>
        <v>93.399999999998968</v>
      </c>
      <c r="F936" s="17">
        <f t="shared" si="140"/>
        <v>2000.0000008831432</v>
      </c>
      <c r="H936" s="47" t="b">
        <f t="shared" si="141"/>
        <v>0</v>
      </c>
      <c r="I936" s="47">
        <f t="shared" si="142"/>
        <v>25</v>
      </c>
      <c r="J936" s="47">
        <f t="shared" si="143"/>
        <v>26</v>
      </c>
      <c r="K936" s="1" t="str">
        <f t="shared" si="144"/>
        <v/>
      </c>
      <c r="L936" s="1" t="str">
        <f t="shared" si="145"/>
        <v/>
      </c>
      <c r="M936" s="1" t="str">
        <f t="shared" si="146"/>
        <v/>
      </c>
      <c r="N936" s="1" t="str">
        <f t="shared" si="147"/>
        <v/>
      </c>
      <c r="O936" s="1">
        <f t="shared" si="148"/>
        <v>0</v>
      </c>
    </row>
    <row r="937" spans="5:15" x14ac:dyDescent="0.2">
      <c r="E937" s="40">
        <f t="shared" si="149"/>
        <v>93.499999999998963</v>
      </c>
      <c r="F937" s="17">
        <f t="shared" si="140"/>
        <v>2000.0000008831432</v>
      </c>
      <c r="H937" s="47" t="b">
        <f t="shared" si="141"/>
        <v>0</v>
      </c>
      <c r="I937" s="47">
        <f t="shared" si="142"/>
        <v>25</v>
      </c>
      <c r="J937" s="47">
        <f t="shared" si="143"/>
        <v>26</v>
      </c>
      <c r="K937" s="1" t="str">
        <f t="shared" si="144"/>
        <v/>
      </c>
      <c r="L937" s="1" t="str">
        <f t="shared" si="145"/>
        <v/>
      </c>
      <c r="M937" s="1" t="str">
        <f t="shared" si="146"/>
        <v/>
      </c>
      <c r="N937" s="1" t="str">
        <f t="shared" si="147"/>
        <v/>
      </c>
      <c r="O937" s="1">
        <f t="shared" si="148"/>
        <v>0</v>
      </c>
    </row>
    <row r="938" spans="5:15" x14ac:dyDescent="0.2">
      <c r="E938" s="40">
        <f t="shared" si="149"/>
        <v>93.599999999998957</v>
      </c>
      <c r="F938" s="17">
        <f t="shared" si="140"/>
        <v>2000.0000008831432</v>
      </c>
      <c r="H938" s="47" t="b">
        <f t="shared" si="141"/>
        <v>0</v>
      </c>
      <c r="I938" s="47">
        <f t="shared" si="142"/>
        <v>25</v>
      </c>
      <c r="J938" s="47">
        <f t="shared" si="143"/>
        <v>26</v>
      </c>
      <c r="K938" s="1" t="str">
        <f t="shared" si="144"/>
        <v/>
      </c>
      <c r="L938" s="1" t="str">
        <f t="shared" si="145"/>
        <v/>
      </c>
      <c r="M938" s="1" t="str">
        <f t="shared" si="146"/>
        <v/>
      </c>
      <c r="N938" s="1" t="str">
        <f t="shared" si="147"/>
        <v/>
      </c>
      <c r="O938" s="1">
        <f t="shared" si="148"/>
        <v>0</v>
      </c>
    </row>
    <row r="939" spans="5:15" x14ac:dyDescent="0.2">
      <c r="E939" s="40">
        <f t="shared" si="149"/>
        <v>93.699999999998951</v>
      </c>
      <c r="F939" s="17">
        <f t="shared" si="140"/>
        <v>2000.0000008831432</v>
      </c>
      <c r="H939" s="47" t="b">
        <f t="shared" si="141"/>
        <v>0</v>
      </c>
      <c r="I939" s="47">
        <f t="shared" si="142"/>
        <v>25</v>
      </c>
      <c r="J939" s="47">
        <f t="shared" si="143"/>
        <v>26</v>
      </c>
      <c r="K939" s="1" t="str">
        <f t="shared" si="144"/>
        <v/>
      </c>
      <c r="L939" s="1" t="str">
        <f t="shared" si="145"/>
        <v/>
      </c>
      <c r="M939" s="1" t="str">
        <f t="shared" si="146"/>
        <v/>
      </c>
      <c r="N939" s="1" t="str">
        <f t="shared" si="147"/>
        <v/>
      </c>
      <c r="O939" s="1">
        <f t="shared" si="148"/>
        <v>0</v>
      </c>
    </row>
    <row r="940" spans="5:15" x14ac:dyDescent="0.2">
      <c r="E940" s="40">
        <f t="shared" si="149"/>
        <v>93.799999999998946</v>
      </c>
      <c r="F940" s="17">
        <f t="shared" si="140"/>
        <v>2000.0000008831432</v>
      </c>
      <c r="H940" s="47" t="b">
        <f t="shared" si="141"/>
        <v>0</v>
      </c>
      <c r="I940" s="47">
        <f t="shared" si="142"/>
        <v>25</v>
      </c>
      <c r="J940" s="47">
        <f t="shared" si="143"/>
        <v>26</v>
      </c>
      <c r="K940" s="1" t="str">
        <f t="shared" si="144"/>
        <v/>
      </c>
      <c r="L940" s="1" t="str">
        <f t="shared" si="145"/>
        <v/>
      </c>
      <c r="M940" s="1" t="str">
        <f t="shared" si="146"/>
        <v/>
      </c>
      <c r="N940" s="1" t="str">
        <f t="shared" si="147"/>
        <v/>
      </c>
      <c r="O940" s="1">
        <f t="shared" si="148"/>
        <v>0</v>
      </c>
    </row>
    <row r="941" spans="5:15" x14ac:dyDescent="0.2">
      <c r="E941" s="40">
        <f t="shared" si="149"/>
        <v>93.89999999999894</v>
      </c>
      <c r="F941" s="17">
        <f t="shared" si="140"/>
        <v>2000.0000008831432</v>
      </c>
      <c r="H941" s="47" t="b">
        <f t="shared" si="141"/>
        <v>0</v>
      </c>
      <c r="I941" s="47">
        <f t="shared" si="142"/>
        <v>25</v>
      </c>
      <c r="J941" s="47">
        <f t="shared" si="143"/>
        <v>26</v>
      </c>
      <c r="K941" s="1" t="str">
        <f t="shared" si="144"/>
        <v/>
      </c>
      <c r="L941" s="1" t="str">
        <f t="shared" si="145"/>
        <v/>
      </c>
      <c r="M941" s="1" t="str">
        <f t="shared" si="146"/>
        <v/>
      </c>
      <c r="N941" s="1" t="str">
        <f t="shared" si="147"/>
        <v/>
      </c>
      <c r="O941" s="1">
        <f t="shared" si="148"/>
        <v>0</v>
      </c>
    </row>
    <row r="942" spans="5:15" x14ac:dyDescent="0.2">
      <c r="E942" s="40">
        <f t="shared" si="149"/>
        <v>93.999999999998934</v>
      </c>
      <c r="F942" s="17">
        <f t="shared" si="140"/>
        <v>2000.0000008831432</v>
      </c>
      <c r="H942" s="47" t="b">
        <f t="shared" si="141"/>
        <v>0</v>
      </c>
      <c r="I942" s="47">
        <f t="shared" si="142"/>
        <v>25</v>
      </c>
      <c r="J942" s="47">
        <f t="shared" si="143"/>
        <v>26</v>
      </c>
      <c r="K942" s="1" t="str">
        <f t="shared" si="144"/>
        <v/>
      </c>
      <c r="L942" s="1" t="str">
        <f t="shared" si="145"/>
        <v/>
      </c>
      <c r="M942" s="1" t="str">
        <f t="shared" si="146"/>
        <v/>
      </c>
      <c r="N942" s="1" t="str">
        <f t="shared" si="147"/>
        <v/>
      </c>
      <c r="O942" s="1">
        <f t="shared" si="148"/>
        <v>0</v>
      </c>
    </row>
    <row r="943" spans="5:15" x14ac:dyDescent="0.2">
      <c r="E943" s="40">
        <f t="shared" si="149"/>
        <v>94.099999999998929</v>
      </c>
      <c r="F943" s="17">
        <f t="shared" si="140"/>
        <v>2000.0000008831432</v>
      </c>
      <c r="H943" s="47" t="b">
        <f t="shared" si="141"/>
        <v>0</v>
      </c>
      <c r="I943" s="47">
        <f t="shared" si="142"/>
        <v>25</v>
      </c>
      <c r="J943" s="47">
        <f t="shared" si="143"/>
        <v>26</v>
      </c>
      <c r="K943" s="1" t="str">
        <f t="shared" si="144"/>
        <v/>
      </c>
      <c r="L943" s="1" t="str">
        <f t="shared" si="145"/>
        <v/>
      </c>
      <c r="M943" s="1" t="str">
        <f t="shared" si="146"/>
        <v/>
      </c>
      <c r="N943" s="1" t="str">
        <f t="shared" si="147"/>
        <v/>
      </c>
      <c r="O943" s="1">
        <f t="shared" si="148"/>
        <v>0</v>
      </c>
    </row>
    <row r="944" spans="5:15" x14ac:dyDescent="0.2">
      <c r="E944" s="40">
        <f t="shared" si="149"/>
        <v>94.199999999998923</v>
      </c>
      <c r="F944" s="17">
        <f t="shared" si="140"/>
        <v>2000.0000008831432</v>
      </c>
      <c r="H944" s="47" t="b">
        <f t="shared" si="141"/>
        <v>0</v>
      </c>
      <c r="I944" s="47">
        <f t="shared" si="142"/>
        <v>25</v>
      </c>
      <c r="J944" s="47">
        <f t="shared" si="143"/>
        <v>26</v>
      </c>
      <c r="K944" s="1" t="str">
        <f t="shared" si="144"/>
        <v/>
      </c>
      <c r="L944" s="1" t="str">
        <f t="shared" si="145"/>
        <v/>
      </c>
      <c r="M944" s="1" t="str">
        <f t="shared" si="146"/>
        <v/>
      </c>
      <c r="N944" s="1" t="str">
        <f t="shared" si="147"/>
        <v/>
      </c>
      <c r="O944" s="1">
        <f t="shared" si="148"/>
        <v>0</v>
      </c>
    </row>
    <row r="945" spans="5:15" x14ac:dyDescent="0.2">
      <c r="E945" s="40">
        <f t="shared" si="149"/>
        <v>94.299999999998917</v>
      </c>
      <c r="F945" s="17">
        <f t="shared" si="140"/>
        <v>2000.0000008831432</v>
      </c>
      <c r="H945" s="47" t="b">
        <f t="shared" si="141"/>
        <v>0</v>
      </c>
      <c r="I945" s="47">
        <f t="shared" si="142"/>
        <v>25</v>
      </c>
      <c r="J945" s="47">
        <f t="shared" si="143"/>
        <v>26</v>
      </c>
      <c r="K945" s="1" t="str">
        <f t="shared" si="144"/>
        <v/>
      </c>
      <c r="L945" s="1" t="str">
        <f t="shared" si="145"/>
        <v/>
      </c>
      <c r="M945" s="1" t="str">
        <f t="shared" si="146"/>
        <v/>
      </c>
      <c r="N945" s="1" t="str">
        <f t="shared" si="147"/>
        <v/>
      </c>
      <c r="O945" s="1">
        <f t="shared" si="148"/>
        <v>0</v>
      </c>
    </row>
    <row r="946" spans="5:15" x14ac:dyDescent="0.2">
      <c r="E946" s="40">
        <f t="shared" si="149"/>
        <v>94.399999999998911</v>
      </c>
      <c r="F946" s="17">
        <f t="shared" si="140"/>
        <v>2000.0000008831432</v>
      </c>
      <c r="H946" s="47" t="b">
        <f t="shared" si="141"/>
        <v>0</v>
      </c>
      <c r="I946" s="47">
        <f t="shared" si="142"/>
        <v>25</v>
      </c>
      <c r="J946" s="47">
        <f t="shared" si="143"/>
        <v>26</v>
      </c>
      <c r="K946" s="1" t="str">
        <f t="shared" si="144"/>
        <v/>
      </c>
      <c r="L946" s="1" t="str">
        <f t="shared" si="145"/>
        <v/>
      </c>
      <c r="M946" s="1" t="str">
        <f t="shared" si="146"/>
        <v/>
      </c>
      <c r="N946" s="1" t="str">
        <f t="shared" si="147"/>
        <v/>
      </c>
      <c r="O946" s="1">
        <f t="shared" si="148"/>
        <v>0</v>
      </c>
    </row>
    <row r="947" spans="5:15" x14ac:dyDescent="0.2">
      <c r="E947" s="40">
        <f t="shared" si="149"/>
        <v>94.499999999998906</v>
      </c>
      <c r="F947" s="17">
        <f t="shared" si="140"/>
        <v>2000.0000008831432</v>
      </c>
      <c r="H947" s="47" t="b">
        <f t="shared" si="141"/>
        <v>0</v>
      </c>
      <c r="I947" s="47">
        <f t="shared" si="142"/>
        <v>25</v>
      </c>
      <c r="J947" s="47">
        <f t="shared" si="143"/>
        <v>26</v>
      </c>
      <c r="K947" s="1" t="str">
        <f t="shared" si="144"/>
        <v/>
      </c>
      <c r="L947" s="1" t="str">
        <f t="shared" si="145"/>
        <v/>
      </c>
      <c r="M947" s="1" t="str">
        <f t="shared" si="146"/>
        <v/>
      </c>
      <c r="N947" s="1" t="str">
        <f t="shared" si="147"/>
        <v/>
      </c>
      <c r="O947" s="1">
        <f t="shared" si="148"/>
        <v>0</v>
      </c>
    </row>
    <row r="948" spans="5:15" x14ac:dyDescent="0.2">
      <c r="E948" s="40">
        <f t="shared" si="149"/>
        <v>94.5999999999989</v>
      </c>
      <c r="F948" s="17">
        <f t="shared" si="140"/>
        <v>2000.0000008831432</v>
      </c>
      <c r="H948" s="47" t="b">
        <f t="shared" si="141"/>
        <v>0</v>
      </c>
      <c r="I948" s="47">
        <f t="shared" si="142"/>
        <v>25</v>
      </c>
      <c r="J948" s="47">
        <f t="shared" si="143"/>
        <v>26</v>
      </c>
      <c r="K948" s="1" t="str">
        <f t="shared" si="144"/>
        <v/>
      </c>
      <c r="L948" s="1" t="str">
        <f t="shared" si="145"/>
        <v/>
      </c>
      <c r="M948" s="1" t="str">
        <f t="shared" si="146"/>
        <v/>
      </c>
      <c r="N948" s="1" t="str">
        <f t="shared" si="147"/>
        <v/>
      </c>
      <c r="O948" s="1">
        <f t="shared" si="148"/>
        <v>0</v>
      </c>
    </row>
    <row r="949" spans="5:15" x14ac:dyDescent="0.2">
      <c r="E949" s="40">
        <f t="shared" si="149"/>
        <v>94.699999999998894</v>
      </c>
      <c r="F949" s="17">
        <f t="shared" si="140"/>
        <v>2000.0000008831432</v>
      </c>
      <c r="H949" s="47" t="b">
        <f t="shared" si="141"/>
        <v>0</v>
      </c>
      <c r="I949" s="47">
        <f t="shared" si="142"/>
        <v>25</v>
      </c>
      <c r="J949" s="47">
        <f t="shared" si="143"/>
        <v>26</v>
      </c>
      <c r="K949" s="1" t="str">
        <f t="shared" si="144"/>
        <v/>
      </c>
      <c r="L949" s="1" t="str">
        <f t="shared" si="145"/>
        <v/>
      </c>
      <c r="M949" s="1" t="str">
        <f t="shared" si="146"/>
        <v/>
      </c>
      <c r="N949" s="1" t="str">
        <f t="shared" si="147"/>
        <v/>
      </c>
      <c r="O949" s="1">
        <f t="shared" si="148"/>
        <v>0</v>
      </c>
    </row>
    <row r="950" spans="5:15" x14ac:dyDescent="0.2">
      <c r="E950" s="40">
        <f t="shared" si="149"/>
        <v>94.799999999998889</v>
      </c>
      <c r="F950" s="17">
        <f t="shared" si="140"/>
        <v>2000.0000008831432</v>
      </c>
      <c r="H950" s="47" t="b">
        <f t="shared" si="141"/>
        <v>0</v>
      </c>
      <c r="I950" s="47">
        <f t="shared" si="142"/>
        <v>25</v>
      </c>
      <c r="J950" s="47">
        <f t="shared" si="143"/>
        <v>26</v>
      </c>
      <c r="K950" s="1" t="str">
        <f t="shared" si="144"/>
        <v/>
      </c>
      <c r="L950" s="1" t="str">
        <f t="shared" si="145"/>
        <v/>
      </c>
      <c r="M950" s="1" t="str">
        <f t="shared" si="146"/>
        <v/>
      </c>
      <c r="N950" s="1" t="str">
        <f t="shared" si="147"/>
        <v/>
      </c>
      <c r="O950" s="1">
        <f t="shared" si="148"/>
        <v>0</v>
      </c>
    </row>
    <row r="951" spans="5:15" x14ac:dyDescent="0.2">
      <c r="E951" s="40">
        <f t="shared" si="149"/>
        <v>94.899999999998883</v>
      </c>
      <c r="F951" s="17">
        <f t="shared" si="140"/>
        <v>2000.0000008831432</v>
      </c>
      <c r="H951" s="47" t="b">
        <f t="shared" si="141"/>
        <v>0</v>
      </c>
      <c r="I951" s="47">
        <f t="shared" si="142"/>
        <v>25</v>
      </c>
      <c r="J951" s="47">
        <f t="shared" si="143"/>
        <v>26</v>
      </c>
      <c r="K951" s="1" t="str">
        <f t="shared" si="144"/>
        <v/>
      </c>
      <c r="L951" s="1" t="str">
        <f t="shared" si="145"/>
        <v/>
      </c>
      <c r="M951" s="1" t="str">
        <f t="shared" si="146"/>
        <v/>
      </c>
      <c r="N951" s="1" t="str">
        <f t="shared" si="147"/>
        <v/>
      </c>
      <c r="O951" s="1">
        <f t="shared" si="148"/>
        <v>0</v>
      </c>
    </row>
    <row r="952" spans="5:15" x14ac:dyDescent="0.2">
      <c r="E952" s="40">
        <f t="shared" si="149"/>
        <v>94.999999999998877</v>
      </c>
      <c r="F952" s="17">
        <f t="shared" si="140"/>
        <v>2000.0000008831432</v>
      </c>
      <c r="H952" s="47" t="b">
        <f t="shared" si="141"/>
        <v>0</v>
      </c>
      <c r="I952" s="47">
        <f t="shared" si="142"/>
        <v>25</v>
      </c>
      <c r="J952" s="47">
        <f t="shared" si="143"/>
        <v>26</v>
      </c>
      <c r="K952" s="1" t="str">
        <f t="shared" si="144"/>
        <v/>
      </c>
      <c r="L952" s="1" t="str">
        <f t="shared" si="145"/>
        <v/>
      </c>
      <c r="M952" s="1" t="str">
        <f t="shared" si="146"/>
        <v/>
      </c>
      <c r="N952" s="1" t="str">
        <f t="shared" si="147"/>
        <v/>
      </c>
      <c r="O952" s="1">
        <f t="shared" si="148"/>
        <v>0</v>
      </c>
    </row>
    <row r="953" spans="5:15" x14ac:dyDescent="0.2">
      <c r="E953" s="40">
        <f t="shared" si="149"/>
        <v>95.099999999998872</v>
      </c>
      <c r="F953" s="17">
        <f t="shared" si="140"/>
        <v>2000.0000008831432</v>
      </c>
      <c r="H953" s="47" t="b">
        <f t="shared" si="141"/>
        <v>0</v>
      </c>
      <c r="I953" s="47">
        <f t="shared" si="142"/>
        <v>25</v>
      </c>
      <c r="J953" s="47">
        <f t="shared" si="143"/>
        <v>26</v>
      </c>
      <c r="K953" s="1" t="str">
        <f t="shared" si="144"/>
        <v/>
      </c>
      <c r="L953" s="1" t="str">
        <f t="shared" si="145"/>
        <v/>
      </c>
      <c r="M953" s="1" t="str">
        <f t="shared" si="146"/>
        <v/>
      </c>
      <c r="N953" s="1" t="str">
        <f t="shared" si="147"/>
        <v/>
      </c>
      <c r="O953" s="1">
        <f t="shared" si="148"/>
        <v>0</v>
      </c>
    </row>
    <row r="954" spans="5:15" x14ac:dyDescent="0.2">
      <c r="E954" s="40">
        <f t="shared" si="149"/>
        <v>95.199999999998866</v>
      </c>
      <c r="F954" s="17">
        <f t="shared" si="140"/>
        <v>2000.0000008831432</v>
      </c>
      <c r="H954" s="47" t="b">
        <f t="shared" si="141"/>
        <v>0</v>
      </c>
      <c r="I954" s="47">
        <f t="shared" si="142"/>
        <v>25</v>
      </c>
      <c r="J954" s="47">
        <f t="shared" si="143"/>
        <v>26</v>
      </c>
      <c r="K954" s="1" t="str">
        <f t="shared" si="144"/>
        <v/>
      </c>
      <c r="L954" s="1" t="str">
        <f t="shared" si="145"/>
        <v/>
      </c>
      <c r="M954" s="1" t="str">
        <f t="shared" si="146"/>
        <v/>
      </c>
      <c r="N954" s="1" t="str">
        <f t="shared" si="147"/>
        <v/>
      </c>
      <c r="O954" s="1">
        <f t="shared" si="148"/>
        <v>0</v>
      </c>
    </row>
    <row r="955" spans="5:15" x14ac:dyDescent="0.2">
      <c r="E955" s="40">
        <f t="shared" si="149"/>
        <v>95.29999999999886</v>
      </c>
      <c r="F955" s="17">
        <f t="shared" si="140"/>
        <v>2000.0000008831432</v>
      </c>
      <c r="H955" s="47" t="b">
        <f t="shared" si="141"/>
        <v>0</v>
      </c>
      <c r="I955" s="47">
        <f t="shared" si="142"/>
        <v>25</v>
      </c>
      <c r="J955" s="47">
        <f t="shared" si="143"/>
        <v>26</v>
      </c>
      <c r="K955" s="1" t="str">
        <f t="shared" si="144"/>
        <v/>
      </c>
      <c r="L955" s="1" t="str">
        <f t="shared" si="145"/>
        <v/>
      </c>
      <c r="M955" s="1" t="str">
        <f t="shared" si="146"/>
        <v/>
      </c>
      <c r="N955" s="1" t="str">
        <f t="shared" si="147"/>
        <v/>
      </c>
      <c r="O955" s="1">
        <f t="shared" si="148"/>
        <v>0</v>
      </c>
    </row>
    <row r="956" spans="5:15" x14ac:dyDescent="0.2">
      <c r="E956" s="40">
        <f t="shared" si="149"/>
        <v>95.399999999998855</v>
      </c>
      <c r="F956" s="17">
        <f t="shared" ref="F956:F1002" si="150">IF(E956&gt;$C$29,$C$30,IF(H956,M956+(E956-K956)*O956,0))</f>
        <v>2000.0000008831432</v>
      </c>
      <c r="H956" s="47" t="b">
        <f t="shared" ref="H956:H1002" si="151">AND(E956&gt;=$C$28,E956&lt;=$C$29)</f>
        <v>0</v>
      </c>
      <c r="I956" s="47">
        <f t="shared" ref="I956:I1002" si="152">COUNTIF($B$2:$B$26,"&lt;="&amp;E956)</f>
        <v>25</v>
      </c>
      <c r="J956" s="47">
        <f t="shared" ref="J956:J1002" si="153">I956+1</f>
        <v>26</v>
      </c>
      <c r="K956" s="1" t="str">
        <f t="shared" ref="K956:K1002" si="154">IF(H956,INDEX($B$2:$B$26,I956),"")</f>
        <v/>
      </c>
      <c r="L956" s="1" t="str">
        <f t="shared" ref="L956:L1002" si="155">IF(H956,INDEX($B$2:$B$26,J956),"")</f>
        <v/>
      </c>
      <c r="M956" s="1" t="str">
        <f t="shared" ref="M956:M1002" si="156">IF(H956,INDEX($C$2:$C$26,I956),"")</f>
        <v/>
      </c>
      <c r="N956" s="1" t="str">
        <f t="shared" ref="N956:N1002" si="157">IF(H956,INDEX($C$2:$C$26,J956),"")</f>
        <v/>
      </c>
      <c r="O956" s="1">
        <f t="shared" ref="O956:O1002" si="158">IF(K956&lt;&gt;L956,(N956-M956)/(L956-K956),0)</f>
        <v>0</v>
      </c>
    </row>
    <row r="957" spans="5:15" x14ac:dyDescent="0.2">
      <c r="E957" s="40">
        <f t="shared" si="149"/>
        <v>95.499999999998849</v>
      </c>
      <c r="F957" s="17">
        <f t="shared" si="150"/>
        <v>2000.0000008831432</v>
      </c>
      <c r="H957" s="47" t="b">
        <f t="shared" si="151"/>
        <v>0</v>
      </c>
      <c r="I957" s="47">
        <f t="shared" si="152"/>
        <v>25</v>
      </c>
      <c r="J957" s="47">
        <f t="shared" si="153"/>
        <v>26</v>
      </c>
      <c r="K957" s="1" t="str">
        <f t="shared" si="154"/>
        <v/>
      </c>
      <c r="L957" s="1" t="str">
        <f t="shared" si="155"/>
        <v/>
      </c>
      <c r="M957" s="1" t="str">
        <f t="shared" si="156"/>
        <v/>
      </c>
      <c r="N957" s="1" t="str">
        <f t="shared" si="157"/>
        <v/>
      </c>
      <c r="O957" s="1">
        <f t="shared" si="158"/>
        <v>0</v>
      </c>
    </row>
    <row r="958" spans="5:15" x14ac:dyDescent="0.2">
      <c r="E958" s="40">
        <f t="shared" si="149"/>
        <v>95.599999999998843</v>
      </c>
      <c r="F958" s="17">
        <f t="shared" si="150"/>
        <v>2000.0000008831432</v>
      </c>
      <c r="H958" s="47" t="b">
        <f t="shared" si="151"/>
        <v>0</v>
      </c>
      <c r="I958" s="47">
        <f t="shared" si="152"/>
        <v>25</v>
      </c>
      <c r="J958" s="47">
        <f t="shared" si="153"/>
        <v>26</v>
      </c>
      <c r="K958" s="1" t="str">
        <f t="shared" si="154"/>
        <v/>
      </c>
      <c r="L958" s="1" t="str">
        <f t="shared" si="155"/>
        <v/>
      </c>
      <c r="M958" s="1" t="str">
        <f t="shared" si="156"/>
        <v/>
      </c>
      <c r="N958" s="1" t="str">
        <f t="shared" si="157"/>
        <v/>
      </c>
      <c r="O958" s="1">
        <f t="shared" si="158"/>
        <v>0</v>
      </c>
    </row>
    <row r="959" spans="5:15" x14ac:dyDescent="0.2">
      <c r="E959" s="40">
        <f t="shared" si="149"/>
        <v>95.699999999998838</v>
      </c>
      <c r="F959" s="17">
        <f t="shared" si="150"/>
        <v>2000.0000008831432</v>
      </c>
      <c r="H959" s="47" t="b">
        <f t="shared" si="151"/>
        <v>0</v>
      </c>
      <c r="I959" s="47">
        <f t="shared" si="152"/>
        <v>25</v>
      </c>
      <c r="J959" s="47">
        <f t="shared" si="153"/>
        <v>26</v>
      </c>
      <c r="K959" s="1" t="str">
        <f t="shared" si="154"/>
        <v/>
      </c>
      <c r="L959" s="1" t="str">
        <f t="shared" si="155"/>
        <v/>
      </c>
      <c r="M959" s="1" t="str">
        <f t="shared" si="156"/>
        <v/>
      </c>
      <c r="N959" s="1" t="str">
        <f t="shared" si="157"/>
        <v/>
      </c>
      <c r="O959" s="1">
        <f t="shared" si="158"/>
        <v>0</v>
      </c>
    </row>
    <row r="960" spans="5:15" x14ac:dyDescent="0.2">
      <c r="E960" s="40">
        <f t="shared" si="149"/>
        <v>95.799999999998832</v>
      </c>
      <c r="F960" s="17">
        <f t="shared" si="150"/>
        <v>2000.0000008831432</v>
      </c>
      <c r="H960" s="47" t="b">
        <f t="shared" si="151"/>
        <v>0</v>
      </c>
      <c r="I960" s="47">
        <f t="shared" si="152"/>
        <v>25</v>
      </c>
      <c r="J960" s="47">
        <f t="shared" si="153"/>
        <v>26</v>
      </c>
      <c r="K960" s="1" t="str">
        <f t="shared" si="154"/>
        <v/>
      </c>
      <c r="L960" s="1" t="str">
        <f t="shared" si="155"/>
        <v/>
      </c>
      <c r="M960" s="1" t="str">
        <f t="shared" si="156"/>
        <v/>
      </c>
      <c r="N960" s="1" t="str">
        <f t="shared" si="157"/>
        <v/>
      </c>
      <c r="O960" s="1">
        <f t="shared" si="158"/>
        <v>0</v>
      </c>
    </row>
    <row r="961" spans="5:15" x14ac:dyDescent="0.2">
      <c r="E961" s="40">
        <f t="shared" si="149"/>
        <v>95.899999999998826</v>
      </c>
      <c r="F961" s="17">
        <f t="shared" si="150"/>
        <v>2000.0000008831432</v>
      </c>
      <c r="H961" s="47" t="b">
        <f t="shared" si="151"/>
        <v>0</v>
      </c>
      <c r="I961" s="47">
        <f t="shared" si="152"/>
        <v>25</v>
      </c>
      <c r="J961" s="47">
        <f t="shared" si="153"/>
        <v>26</v>
      </c>
      <c r="K961" s="1" t="str">
        <f t="shared" si="154"/>
        <v/>
      </c>
      <c r="L961" s="1" t="str">
        <f t="shared" si="155"/>
        <v/>
      </c>
      <c r="M961" s="1" t="str">
        <f t="shared" si="156"/>
        <v/>
      </c>
      <c r="N961" s="1" t="str">
        <f t="shared" si="157"/>
        <v/>
      </c>
      <c r="O961" s="1">
        <f t="shared" si="158"/>
        <v>0</v>
      </c>
    </row>
    <row r="962" spans="5:15" x14ac:dyDescent="0.2">
      <c r="E962" s="40">
        <f t="shared" si="149"/>
        <v>95.99999999999882</v>
      </c>
      <c r="F962" s="17">
        <f t="shared" si="150"/>
        <v>2000.0000008831432</v>
      </c>
      <c r="H962" s="47" t="b">
        <f t="shared" si="151"/>
        <v>0</v>
      </c>
      <c r="I962" s="47">
        <f t="shared" si="152"/>
        <v>25</v>
      </c>
      <c r="J962" s="47">
        <f t="shared" si="153"/>
        <v>26</v>
      </c>
      <c r="K962" s="1" t="str">
        <f t="shared" si="154"/>
        <v/>
      </c>
      <c r="L962" s="1" t="str">
        <f t="shared" si="155"/>
        <v/>
      </c>
      <c r="M962" s="1" t="str">
        <f t="shared" si="156"/>
        <v/>
      </c>
      <c r="N962" s="1" t="str">
        <f t="shared" si="157"/>
        <v/>
      </c>
      <c r="O962" s="1">
        <f t="shared" si="158"/>
        <v>0</v>
      </c>
    </row>
    <row r="963" spans="5:15" x14ac:dyDescent="0.2">
      <c r="E963" s="40">
        <f t="shared" ref="E963:E1002" si="159">E962+WindSpeedStep</f>
        <v>96.099999999998815</v>
      </c>
      <c r="F963" s="17">
        <f t="shared" si="150"/>
        <v>2000.0000008831432</v>
      </c>
      <c r="H963" s="47" t="b">
        <f t="shared" si="151"/>
        <v>0</v>
      </c>
      <c r="I963" s="47">
        <f t="shared" si="152"/>
        <v>25</v>
      </c>
      <c r="J963" s="47">
        <f t="shared" si="153"/>
        <v>26</v>
      </c>
      <c r="K963" s="1" t="str">
        <f t="shared" si="154"/>
        <v/>
      </c>
      <c r="L963" s="1" t="str">
        <f t="shared" si="155"/>
        <v/>
      </c>
      <c r="M963" s="1" t="str">
        <f t="shared" si="156"/>
        <v/>
      </c>
      <c r="N963" s="1" t="str">
        <f t="shared" si="157"/>
        <v/>
      </c>
      <c r="O963" s="1">
        <f t="shared" si="158"/>
        <v>0</v>
      </c>
    </row>
    <row r="964" spans="5:15" x14ac:dyDescent="0.2">
      <c r="E964" s="40">
        <f t="shared" si="159"/>
        <v>96.199999999998809</v>
      </c>
      <c r="F964" s="17">
        <f t="shared" si="150"/>
        <v>2000.0000008831432</v>
      </c>
      <c r="H964" s="47" t="b">
        <f t="shared" si="151"/>
        <v>0</v>
      </c>
      <c r="I964" s="47">
        <f t="shared" si="152"/>
        <v>25</v>
      </c>
      <c r="J964" s="47">
        <f t="shared" si="153"/>
        <v>26</v>
      </c>
      <c r="K964" s="1" t="str">
        <f t="shared" si="154"/>
        <v/>
      </c>
      <c r="L964" s="1" t="str">
        <f t="shared" si="155"/>
        <v/>
      </c>
      <c r="M964" s="1" t="str">
        <f t="shared" si="156"/>
        <v/>
      </c>
      <c r="N964" s="1" t="str">
        <f t="shared" si="157"/>
        <v/>
      </c>
      <c r="O964" s="1">
        <f t="shared" si="158"/>
        <v>0</v>
      </c>
    </row>
    <row r="965" spans="5:15" x14ac:dyDescent="0.2">
      <c r="E965" s="40">
        <f t="shared" si="159"/>
        <v>96.299999999998803</v>
      </c>
      <c r="F965" s="17">
        <f t="shared" si="150"/>
        <v>2000.0000008831432</v>
      </c>
      <c r="H965" s="47" t="b">
        <f t="shared" si="151"/>
        <v>0</v>
      </c>
      <c r="I965" s="47">
        <f t="shared" si="152"/>
        <v>25</v>
      </c>
      <c r="J965" s="47">
        <f t="shared" si="153"/>
        <v>26</v>
      </c>
      <c r="K965" s="1" t="str">
        <f t="shared" si="154"/>
        <v/>
      </c>
      <c r="L965" s="1" t="str">
        <f t="shared" si="155"/>
        <v/>
      </c>
      <c r="M965" s="1" t="str">
        <f t="shared" si="156"/>
        <v/>
      </c>
      <c r="N965" s="1" t="str">
        <f t="shared" si="157"/>
        <v/>
      </c>
      <c r="O965" s="1">
        <f t="shared" si="158"/>
        <v>0</v>
      </c>
    </row>
    <row r="966" spans="5:15" x14ac:dyDescent="0.2">
      <c r="E966" s="40">
        <f t="shared" si="159"/>
        <v>96.399999999998798</v>
      </c>
      <c r="F966" s="17">
        <f t="shared" si="150"/>
        <v>2000.0000008831432</v>
      </c>
      <c r="H966" s="47" t="b">
        <f t="shared" si="151"/>
        <v>0</v>
      </c>
      <c r="I966" s="47">
        <f t="shared" si="152"/>
        <v>25</v>
      </c>
      <c r="J966" s="47">
        <f t="shared" si="153"/>
        <v>26</v>
      </c>
      <c r="K966" s="1" t="str">
        <f t="shared" si="154"/>
        <v/>
      </c>
      <c r="L966" s="1" t="str">
        <f t="shared" si="155"/>
        <v/>
      </c>
      <c r="M966" s="1" t="str">
        <f t="shared" si="156"/>
        <v/>
      </c>
      <c r="N966" s="1" t="str">
        <f t="shared" si="157"/>
        <v/>
      </c>
      <c r="O966" s="1">
        <f t="shared" si="158"/>
        <v>0</v>
      </c>
    </row>
    <row r="967" spans="5:15" x14ac:dyDescent="0.2">
      <c r="E967" s="40">
        <f t="shared" si="159"/>
        <v>96.499999999998792</v>
      </c>
      <c r="F967" s="17">
        <f t="shared" si="150"/>
        <v>2000.0000008831432</v>
      </c>
      <c r="H967" s="47" t="b">
        <f t="shared" si="151"/>
        <v>0</v>
      </c>
      <c r="I967" s="47">
        <f t="shared" si="152"/>
        <v>25</v>
      </c>
      <c r="J967" s="47">
        <f t="shared" si="153"/>
        <v>26</v>
      </c>
      <c r="K967" s="1" t="str">
        <f t="shared" si="154"/>
        <v/>
      </c>
      <c r="L967" s="1" t="str">
        <f t="shared" si="155"/>
        <v/>
      </c>
      <c r="M967" s="1" t="str">
        <f t="shared" si="156"/>
        <v/>
      </c>
      <c r="N967" s="1" t="str">
        <f t="shared" si="157"/>
        <v/>
      </c>
      <c r="O967" s="1">
        <f t="shared" si="158"/>
        <v>0</v>
      </c>
    </row>
    <row r="968" spans="5:15" x14ac:dyDescent="0.2">
      <c r="E968" s="40">
        <f t="shared" si="159"/>
        <v>96.599999999998786</v>
      </c>
      <c r="F968" s="17">
        <f t="shared" si="150"/>
        <v>2000.0000008831432</v>
      </c>
      <c r="H968" s="47" t="b">
        <f t="shared" si="151"/>
        <v>0</v>
      </c>
      <c r="I968" s="47">
        <f t="shared" si="152"/>
        <v>25</v>
      </c>
      <c r="J968" s="47">
        <f t="shared" si="153"/>
        <v>26</v>
      </c>
      <c r="K968" s="1" t="str">
        <f t="shared" si="154"/>
        <v/>
      </c>
      <c r="L968" s="1" t="str">
        <f t="shared" si="155"/>
        <v/>
      </c>
      <c r="M968" s="1" t="str">
        <f t="shared" si="156"/>
        <v/>
      </c>
      <c r="N968" s="1" t="str">
        <f t="shared" si="157"/>
        <v/>
      </c>
      <c r="O968" s="1">
        <f t="shared" si="158"/>
        <v>0</v>
      </c>
    </row>
    <row r="969" spans="5:15" x14ac:dyDescent="0.2">
      <c r="E969" s="40">
        <f t="shared" si="159"/>
        <v>96.699999999998781</v>
      </c>
      <c r="F969" s="17">
        <f t="shared" si="150"/>
        <v>2000.0000008831432</v>
      </c>
      <c r="H969" s="47" t="b">
        <f t="shared" si="151"/>
        <v>0</v>
      </c>
      <c r="I969" s="47">
        <f t="shared" si="152"/>
        <v>25</v>
      </c>
      <c r="J969" s="47">
        <f t="shared" si="153"/>
        <v>26</v>
      </c>
      <c r="K969" s="1" t="str">
        <f t="shared" si="154"/>
        <v/>
      </c>
      <c r="L969" s="1" t="str">
        <f t="shared" si="155"/>
        <v/>
      </c>
      <c r="M969" s="1" t="str">
        <f t="shared" si="156"/>
        <v/>
      </c>
      <c r="N969" s="1" t="str">
        <f t="shared" si="157"/>
        <v/>
      </c>
      <c r="O969" s="1">
        <f t="shared" si="158"/>
        <v>0</v>
      </c>
    </row>
    <row r="970" spans="5:15" x14ac:dyDescent="0.2">
      <c r="E970" s="40">
        <f t="shared" si="159"/>
        <v>96.799999999998775</v>
      </c>
      <c r="F970" s="17">
        <f t="shared" si="150"/>
        <v>2000.0000008831432</v>
      </c>
      <c r="H970" s="47" t="b">
        <f t="shared" si="151"/>
        <v>0</v>
      </c>
      <c r="I970" s="47">
        <f t="shared" si="152"/>
        <v>25</v>
      </c>
      <c r="J970" s="47">
        <f t="shared" si="153"/>
        <v>26</v>
      </c>
      <c r="K970" s="1" t="str">
        <f t="shared" si="154"/>
        <v/>
      </c>
      <c r="L970" s="1" t="str">
        <f t="shared" si="155"/>
        <v/>
      </c>
      <c r="M970" s="1" t="str">
        <f t="shared" si="156"/>
        <v/>
      </c>
      <c r="N970" s="1" t="str">
        <f t="shared" si="157"/>
        <v/>
      </c>
      <c r="O970" s="1">
        <f t="shared" si="158"/>
        <v>0</v>
      </c>
    </row>
    <row r="971" spans="5:15" x14ac:dyDescent="0.2">
      <c r="E971" s="40">
        <f t="shared" si="159"/>
        <v>96.899999999998769</v>
      </c>
      <c r="F971" s="17">
        <f t="shared" si="150"/>
        <v>2000.0000008831432</v>
      </c>
      <c r="H971" s="47" t="b">
        <f t="shared" si="151"/>
        <v>0</v>
      </c>
      <c r="I971" s="47">
        <f t="shared" si="152"/>
        <v>25</v>
      </c>
      <c r="J971" s="47">
        <f t="shared" si="153"/>
        <v>26</v>
      </c>
      <c r="K971" s="1" t="str">
        <f t="shared" si="154"/>
        <v/>
      </c>
      <c r="L971" s="1" t="str">
        <f t="shared" si="155"/>
        <v/>
      </c>
      <c r="M971" s="1" t="str">
        <f t="shared" si="156"/>
        <v/>
      </c>
      <c r="N971" s="1" t="str">
        <f t="shared" si="157"/>
        <v/>
      </c>
      <c r="O971" s="1">
        <f t="shared" si="158"/>
        <v>0</v>
      </c>
    </row>
    <row r="972" spans="5:15" x14ac:dyDescent="0.2">
      <c r="E972" s="40">
        <f t="shared" si="159"/>
        <v>96.999999999998764</v>
      </c>
      <c r="F972" s="17">
        <f t="shared" si="150"/>
        <v>2000.0000008831432</v>
      </c>
      <c r="H972" s="47" t="b">
        <f t="shared" si="151"/>
        <v>0</v>
      </c>
      <c r="I972" s="47">
        <f t="shared" si="152"/>
        <v>25</v>
      </c>
      <c r="J972" s="47">
        <f t="shared" si="153"/>
        <v>26</v>
      </c>
      <c r="K972" s="1" t="str">
        <f t="shared" si="154"/>
        <v/>
      </c>
      <c r="L972" s="1" t="str">
        <f t="shared" si="155"/>
        <v/>
      </c>
      <c r="M972" s="1" t="str">
        <f t="shared" si="156"/>
        <v/>
      </c>
      <c r="N972" s="1" t="str">
        <f t="shared" si="157"/>
        <v/>
      </c>
      <c r="O972" s="1">
        <f t="shared" si="158"/>
        <v>0</v>
      </c>
    </row>
    <row r="973" spans="5:15" x14ac:dyDescent="0.2">
      <c r="E973" s="40">
        <f t="shared" si="159"/>
        <v>97.099999999998758</v>
      </c>
      <c r="F973" s="17">
        <f t="shared" si="150"/>
        <v>2000.0000008831432</v>
      </c>
      <c r="H973" s="47" t="b">
        <f t="shared" si="151"/>
        <v>0</v>
      </c>
      <c r="I973" s="47">
        <f t="shared" si="152"/>
        <v>25</v>
      </c>
      <c r="J973" s="47">
        <f t="shared" si="153"/>
        <v>26</v>
      </c>
      <c r="K973" s="1" t="str">
        <f t="shared" si="154"/>
        <v/>
      </c>
      <c r="L973" s="1" t="str">
        <f t="shared" si="155"/>
        <v/>
      </c>
      <c r="M973" s="1" t="str">
        <f t="shared" si="156"/>
        <v/>
      </c>
      <c r="N973" s="1" t="str">
        <f t="shared" si="157"/>
        <v/>
      </c>
      <c r="O973" s="1">
        <f t="shared" si="158"/>
        <v>0</v>
      </c>
    </row>
    <row r="974" spans="5:15" x14ac:dyDescent="0.2">
      <c r="E974" s="40">
        <f t="shared" si="159"/>
        <v>97.199999999998752</v>
      </c>
      <c r="F974" s="17">
        <f t="shared" si="150"/>
        <v>2000.0000008831432</v>
      </c>
      <c r="H974" s="47" t="b">
        <f t="shared" si="151"/>
        <v>0</v>
      </c>
      <c r="I974" s="47">
        <f t="shared" si="152"/>
        <v>25</v>
      </c>
      <c r="J974" s="47">
        <f t="shared" si="153"/>
        <v>26</v>
      </c>
      <c r="K974" s="1" t="str">
        <f t="shared" si="154"/>
        <v/>
      </c>
      <c r="L974" s="1" t="str">
        <f t="shared" si="155"/>
        <v/>
      </c>
      <c r="M974" s="1" t="str">
        <f t="shared" si="156"/>
        <v/>
      </c>
      <c r="N974" s="1" t="str">
        <f t="shared" si="157"/>
        <v/>
      </c>
      <c r="O974" s="1">
        <f t="shared" si="158"/>
        <v>0</v>
      </c>
    </row>
    <row r="975" spans="5:15" x14ac:dyDescent="0.2">
      <c r="E975" s="40">
        <f t="shared" si="159"/>
        <v>97.299999999998747</v>
      </c>
      <c r="F975" s="17">
        <f t="shared" si="150"/>
        <v>2000.0000008831432</v>
      </c>
      <c r="H975" s="47" t="b">
        <f t="shared" si="151"/>
        <v>0</v>
      </c>
      <c r="I975" s="47">
        <f t="shared" si="152"/>
        <v>25</v>
      </c>
      <c r="J975" s="47">
        <f t="shared" si="153"/>
        <v>26</v>
      </c>
      <c r="K975" s="1" t="str">
        <f t="shared" si="154"/>
        <v/>
      </c>
      <c r="L975" s="1" t="str">
        <f t="shared" si="155"/>
        <v/>
      </c>
      <c r="M975" s="1" t="str">
        <f t="shared" si="156"/>
        <v/>
      </c>
      <c r="N975" s="1" t="str">
        <f t="shared" si="157"/>
        <v/>
      </c>
      <c r="O975" s="1">
        <f t="shared" si="158"/>
        <v>0</v>
      </c>
    </row>
    <row r="976" spans="5:15" x14ac:dyDescent="0.2">
      <c r="E976" s="40">
        <f t="shared" si="159"/>
        <v>97.399999999998741</v>
      </c>
      <c r="F976" s="17">
        <f t="shared" si="150"/>
        <v>2000.0000008831432</v>
      </c>
      <c r="H976" s="47" t="b">
        <f t="shared" si="151"/>
        <v>0</v>
      </c>
      <c r="I976" s="47">
        <f t="shared" si="152"/>
        <v>25</v>
      </c>
      <c r="J976" s="47">
        <f t="shared" si="153"/>
        <v>26</v>
      </c>
      <c r="K976" s="1" t="str">
        <f t="shared" si="154"/>
        <v/>
      </c>
      <c r="L976" s="1" t="str">
        <f t="shared" si="155"/>
        <v/>
      </c>
      <c r="M976" s="1" t="str">
        <f t="shared" si="156"/>
        <v/>
      </c>
      <c r="N976" s="1" t="str">
        <f t="shared" si="157"/>
        <v/>
      </c>
      <c r="O976" s="1">
        <f t="shared" si="158"/>
        <v>0</v>
      </c>
    </row>
    <row r="977" spans="5:15" x14ac:dyDescent="0.2">
      <c r="E977" s="40">
        <f t="shared" si="159"/>
        <v>97.499999999998735</v>
      </c>
      <c r="F977" s="17">
        <f t="shared" si="150"/>
        <v>2000.0000008831432</v>
      </c>
      <c r="H977" s="47" t="b">
        <f t="shared" si="151"/>
        <v>0</v>
      </c>
      <c r="I977" s="47">
        <f t="shared" si="152"/>
        <v>25</v>
      </c>
      <c r="J977" s="47">
        <f t="shared" si="153"/>
        <v>26</v>
      </c>
      <c r="K977" s="1" t="str">
        <f t="shared" si="154"/>
        <v/>
      </c>
      <c r="L977" s="1" t="str">
        <f t="shared" si="155"/>
        <v/>
      </c>
      <c r="M977" s="1" t="str">
        <f t="shared" si="156"/>
        <v/>
      </c>
      <c r="N977" s="1" t="str">
        <f t="shared" si="157"/>
        <v/>
      </c>
      <c r="O977" s="1">
        <f t="shared" si="158"/>
        <v>0</v>
      </c>
    </row>
    <row r="978" spans="5:15" x14ac:dyDescent="0.2">
      <c r="E978" s="40">
        <f t="shared" si="159"/>
        <v>97.59999999999873</v>
      </c>
      <c r="F978" s="17">
        <f t="shared" si="150"/>
        <v>2000.0000008831432</v>
      </c>
      <c r="H978" s="47" t="b">
        <f t="shared" si="151"/>
        <v>0</v>
      </c>
      <c r="I978" s="47">
        <f t="shared" si="152"/>
        <v>25</v>
      </c>
      <c r="J978" s="47">
        <f t="shared" si="153"/>
        <v>26</v>
      </c>
      <c r="K978" s="1" t="str">
        <f t="shared" si="154"/>
        <v/>
      </c>
      <c r="L978" s="1" t="str">
        <f t="shared" si="155"/>
        <v/>
      </c>
      <c r="M978" s="1" t="str">
        <f t="shared" si="156"/>
        <v/>
      </c>
      <c r="N978" s="1" t="str">
        <f t="shared" si="157"/>
        <v/>
      </c>
      <c r="O978" s="1">
        <f t="shared" si="158"/>
        <v>0</v>
      </c>
    </row>
    <row r="979" spans="5:15" x14ac:dyDescent="0.2">
      <c r="E979" s="40">
        <f t="shared" si="159"/>
        <v>97.699999999998724</v>
      </c>
      <c r="F979" s="17">
        <f t="shared" si="150"/>
        <v>2000.0000008831432</v>
      </c>
      <c r="H979" s="47" t="b">
        <f t="shared" si="151"/>
        <v>0</v>
      </c>
      <c r="I979" s="47">
        <f t="shared" si="152"/>
        <v>25</v>
      </c>
      <c r="J979" s="47">
        <f t="shared" si="153"/>
        <v>26</v>
      </c>
      <c r="K979" s="1" t="str">
        <f t="shared" si="154"/>
        <v/>
      </c>
      <c r="L979" s="1" t="str">
        <f t="shared" si="155"/>
        <v/>
      </c>
      <c r="M979" s="1" t="str">
        <f t="shared" si="156"/>
        <v/>
      </c>
      <c r="N979" s="1" t="str">
        <f t="shared" si="157"/>
        <v/>
      </c>
      <c r="O979" s="1">
        <f t="shared" si="158"/>
        <v>0</v>
      </c>
    </row>
    <row r="980" spans="5:15" x14ac:dyDescent="0.2">
      <c r="E980" s="40">
        <f t="shared" si="159"/>
        <v>97.799999999998718</v>
      </c>
      <c r="F980" s="17">
        <f t="shared" si="150"/>
        <v>2000.0000008831432</v>
      </c>
      <c r="H980" s="47" t="b">
        <f t="shared" si="151"/>
        <v>0</v>
      </c>
      <c r="I980" s="47">
        <f t="shared" si="152"/>
        <v>25</v>
      </c>
      <c r="J980" s="47">
        <f t="shared" si="153"/>
        <v>26</v>
      </c>
      <c r="K980" s="1" t="str">
        <f t="shared" si="154"/>
        <v/>
      </c>
      <c r="L980" s="1" t="str">
        <f t="shared" si="155"/>
        <v/>
      </c>
      <c r="M980" s="1" t="str">
        <f t="shared" si="156"/>
        <v/>
      </c>
      <c r="N980" s="1" t="str">
        <f t="shared" si="157"/>
        <v/>
      </c>
      <c r="O980" s="1">
        <f t="shared" si="158"/>
        <v>0</v>
      </c>
    </row>
    <row r="981" spans="5:15" x14ac:dyDescent="0.2">
      <c r="E981" s="40">
        <f t="shared" si="159"/>
        <v>97.899999999998712</v>
      </c>
      <c r="F981" s="17">
        <f t="shared" si="150"/>
        <v>2000.0000008831432</v>
      </c>
      <c r="H981" s="47" t="b">
        <f t="shared" si="151"/>
        <v>0</v>
      </c>
      <c r="I981" s="47">
        <f t="shared" si="152"/>
        <v>25</v>
      </c>
      <c r="J981" s="47">
        <f t="shared" si="153"/>
        <v>26</v>
      </c>
      <c r="K981" s="1" t="str">
        <f t="shared" si="154"/>
        <v/>
      </c>
      <c r="L981" s="1" t="str">
        <f t="shared" si="155"/>
        <v/>
      </c>
      <c r="M981" s="1" t="str">
        <f t="shared" si="156"/>
        <v/>
      </c>
      <c r="N981" s="1" t="str">
        <f t="shared" si="157"/>
        <v/>
      </c>
      <c r="O981" s="1">
        <f t="shared" si="158"/>
        <v>0</v>
      </c>
    </row>
    <row r="982" spans="5:15" x14ac:dyDescent="0.2">
      <c r="E982" s="40">
        <f t="shared" si="159"/>
        <v>97.999999999998707</v>
      </c>
      <c r="F982" s="17">
        <f t="shared" si="150"/>
        <v>2000.0000008831432</v>
      </c>
      <c r="H982" s="47" t="b">
        <f t="shared" si="151"/>
        <v>0</v>
      </c>
      <c r="I982" s="47">
        <f t="shared" si="152"/>
        <v>25</v>
      </c>
      <c r="J982" s="47">
        <f t="shared" si="153"/>
        <v>26</v>
      </c>
      <c r="K982" s="1" t="str">
        <f t="shared" si="154"/>
        <v/>
      </c>
      <c r="L982" s="1" t="str">
        <f t="shared" si="155"/>
        <v/>
      </c>
      <c r="M982" s="1" t="str">
        <f t="shared" si="156"/>
        <v/>
      </c>
      <c r="N982" s="1" t="str">
        <f t="shared" si="157"/>
        <v/>
      </c>
      <c r="O982" s="1">
        <f t="shared" si="158"/>
        <v>0</v>
      </c>
    </row>
    <row r="983" spans="5:15" x14ac:dyDescent="0.2">
      <c r="E983" s="40">
        <f t="shared" si="159"/>
        <v>98.099999999998701</v>
      </c>
      <c r="F983" s="17">
        <f t="shared" si="150"/>
        <v>2000.0000008831432</v>
      </c>
      <c r="H983" s="47" t="b">
        <f t="shared" si="151"/>
        <v>0</v>
      </c>
      <c r="I983" s="47">
        <f t="shared" si="152"/>
        <v>25</v>
      </c>
      <c r="J983" s="47">
        <f t="shared" si="153"/>
        <v>26</v>
      </c>
      <c r="K983" s="1" t="str">
        <f t="shared" si="154"/>
        <v/>
      </c>
      <c r="L983" s="1" t="str">
        <f t="shared" si="155"/>
        <v/>
      </c>
      <c r="M983" s="1" t="str">
        <f t="shared" si="156"/>
        <v/>
      </c>
      <c r="N983" s="1" t="str">
        <f t="shared" si="157"/>
        <v/>
      </c>
      <c r="O983" s="1">
        <f t="shared" si="158"/>
        <v>0</v>
      </c>
    </row>
    <row r="984" spans="5:15" x14ac:dyDescent="0.2">
      <c r="E984" s="40">
        <f t="shared" si="159"/>
        <v>98.199999999998695</v>
      </c>
      <c r="F984" s="17">
        <f t="shared" si="150"/>
        <v>2000.0000008831432</v>
      </c>
      <c r="H984" s="47" t="b">
        <f t="shared" si="151"/>
        <v>0</v>
      </c>
      <c r="I984" s="47">
        <f t="shared" si="152"/>
        <v>25</v>
      </c>
      <c r="J984" s="47">
        <f t="shared" si="153"/>
        <v>26</v>
      </c>
      <c r="K984" s="1" t="str">
        <f t="shared" si="154"/>
        <v/>
      </c>
      <c r="L984" s="1" t="str">
        <f t="shared" si="155"/>
        <v/>
      </c>
      <c r="M984" s="1" t="str">
        <f t="shared" si="156"/>
        <v/>
      </c>
      <c r="N984" s="1" t="str">
        <f t="shared" si="157"/>
        <v/>
      </c>
      <c r="O984" s="1">
        <f t="shared" si="158"/>
        <v>0</v>
      </c>
    </row>
    <row r="985" spans="5:15" x14ac:dyDescent="0.2">
      <c r="E985" s="40">
        <f t="shared" si="159"/>
        <v>98.29999999999869</v>
      </c>
      <c r="F985" s="17">
        <f t="shared" si="150"/>
        <v>2000.0000008831432</v>
      </c>
      <c r="H985" s="47" t="b">
        <f t="shared" si="151"/>
        <v>0</v>
      </c>
      <c r="I985" s="47">
        <f t="shared" si="152"/>
        <v>25</v>
      </c>
      <c r="J985" s="47">
        <f t="shared" si="153"/>
        <v>26</v>
      </c>
      <c r="K985" s="1" t="str">
        <f t="shared" si="154"/>
        <v/>
      </c>
      <c r="L985" s="1" t="str">
        <f t="shared" si="155"/>
        <v/>
      </c>
      <c r="M985" s="1" t="str">
        <f t="shared" si="156"/>
        <v/>
      </c>
      <c r="N985" s="1" t="str">
        <f t="shared" si="157"/>
        <v/>
      </c>
      <c r="O985" s="1">
        <f t="shared" si="158"/>
        <v>0</v>
      </c>
    </row>
    <row r="986" spans="5:15" x14ac:dyDescent="0.2">
      <c r="E986" s="40">
        <f t="shared" si="159"/>
        <v>98.399999999998684</v>
      </c>
      <c r="F986" s="17">
        <f t="shared" si="150"/>
        <v>2000.0000008831432</v>
      </c>
      <c r="H986" s="47" t="b">
        <f t="shared" si="151"/>
        <v>0</v>
      </c>
      <c r="I986" s="47">
        <f t="shared" si="152"/>
        <v>25</v>
      </c>
      <c r="J986" s="47">
        <f t="shared" si="153"/>
        <v>26</v>
      </c>
      <c r="K986" s="1" t="str">
        <f t="shared" si="154"/>
        <v/>
      </c>
      <c r="L986" s="1" t="str">
        <f t="shared" si="155"/>
        <v/>
      </c>
      <c r="M986" s="1" t="str">
        <f t="shared" si="156"/>
        <v/>
      </c>
      <c r="N986" s="1" t="str">
        <f t="shared" si="157"/>
        <v/>
      </c>
      <c r="O986" s="1">
        <f t="shared" si="158"/>
        <v>0</v>
      </c>
    </row>
    <row r="987" spans="5:15" x14ac:dyDescent="0.2">
      <c r="E987" s="40">
        <f t="shared" si="159"/>
        <v>98.499999999998678</v>
      </c>
      <c r="F987" s="17">
        <f t="shared" si="150"/>
        <v>2000.0000008831432</v>
      </c>
      <c r="H987" s="47" t="b">
        <f t="shared" si="151"/>
        <v>0</v>
      </c>
      <c r="I987" s="47">
        <f t="shared" si="152"/>
        <v>25</v>
      </c>
      <c r="J987" s="47">
        <f t="shared" si="153"/>
        <v>26</v>
      </c>
      <c r="K987" s="1" t="str">
        <f t="shared" si="154"/>
        <v/>
      </c>
      <c r="L987" s="1" t="str">
        <f t="shared" si="155"/>
        <v/>
      </c>
      <c r="M987" s="1" t="str">
        <f t="shared" si="156"/>
        <v/>
      </c>
      <c r="N987" s="1" t="str">
        <f t="shared" si="157"/>
        <v/>
      </c>
      <c r="O987" s="1">
        <f t="shared" si="158"/>
        <v>0</v>
      </c>
    </row>
    <row r="988" spans="5:15" x14ac:dyDescent="0.2">
      <c r="E988" s="40">
        <f t="shared" si="159"/>
        <v>98.599999999998673</v>
      </c>
      <c r="F988" s="17">
        <f t="shared" si="150"/>
        <v>2000.0000008831432</v>
      </c>
      <c r="H988" s="47" t="b">
        <f t="shared" si="151"/>
        <v>0</v>
      </c>
      <c r="I988" s="47">
        <f t="shared" si="152"/>
        <v>25</v>
      </c>
      <c r="J988" s="47">
        <f t="shared" si="153"/>
        <v>26</v>
      </c>
      <c r="K988" s="1" t="str">
        <f t="shared" si="154"/>
        <v/>
      </c>
      <c r="L988" s="1" t="str">
        <f t="shared" si="155"/>
        <v/>
      </c>
      <c r="M988" s="1" t="str">
        <f t="shared" si="156"/>
        <v/>
      </c>
      <c r="N988" s="1" t="str">
        <f t="shared" si="157"/>
        <v/>
      </c>
      <c r="O988" s="1">
        <f t="shared" si="158"/>
        <v>0</v>
      </c>
    </row>
    <row r="989" spans="5:15" x14ac:dyDescent="0.2">
      <c r="E989" s="40">
        <f t="shared" si="159"/>
        <v>98.699999999998667</v>
      </c>
      <c r="F989" s="17">
        <f t="shared" si="150"/>
        <v>2000.0000008831432</v>
      </c>
      <c r="H989" s="47" t="b">
        <f t="shared" si="151"/>
        <v>0</v>
      </c>
      <c r="I989" s="47">
        <f t="shared" si="152"/>
        <v>25</v>
      </c>
      <c r="J989" s="47">
        <f t="shared" si="153"/>
        <v>26</v>
      </c>
      <c r="K989" s="1" t="str">
        <f t="shared" si="154"/>
        <v/>
      </c>
      <c r="L989" s="1" t="str">
        <f t="shared" si="155"/>
        <v/>
      </c>
      <c r="M989" s="1" t="str">
        <f t="shared" si="156"/>
        <v/>
      </c>
      <c r="N989" s="1" t="str">
        <f t="shared" si="157"/>
        <v/>
      </c>
      <c r="O989" s="1">
        <f t="shared" si="158"/>
        <v>0</v>
      </c>
    </row>
    <row r="990" spans="5:15" x14ac:dyDescent="0.2">
      <c r="E990" s="40">
        <f t="shared" si="159"/>
        <v>98.799999999998661</v>
      </c>
      <c r="F990" s="17">
        <f t="shared" si="150"/>
        <v>2000.0000008831432</v>
      </c>
      <c r="H990" s="47" t="b">
        <f t="shared" si="151"/>
        <v>0</v>
      </c>
      <c r="I990" s="47">
        <f t="shared" si="152"/>
        <v>25</v>
      </c>
      <c r="J990" s="47">
        <f t="shared" si="153"/>
        <v>26</v>
      </c>
      <c r="K990" s="1" t="str">
        <f t="shared" si="154"/>
        <v/>
      </c>
      <c r="L990" s="1" t="str">
        <f t="shared" si="155"/>
        <v/>
      </c>
      <c r="M990" s="1" t="str">
        <f t="shared" si="156"/>
        <v/>
      </c>
      <c r="N990" s="1" t="str">
        <f t="shared" si="157"/>
        <v/>
      </c>
      <c r="O990" s="1">
        <f t="shared" si="158"/>
        <v>0</v>
      </c>
    </row>
    <row r="991" spans="5:15" x14ac:dyDescent="0.2">
      <c r="E991" s="40">
        <f t="shared" si="159"/>
        <v>98.899999999998656</v>
      </c>
      <c r="F991" s="17">
        <f t="shared" si="150"/>
        <v>2000.0000008831432</v>
      </c>
      <c r="H991" s="47" t="b">
        <f t="shared" si="151"/>
        <v>0</v>
      </c>
      <c r="I991" s="47">
        <f t="shared" si="152"/>
        <v>25</v>
      </c>
      <c r="J991" s="47">
        <f t="shared" si="153"/>
        <v>26</v>
      </c>
      <c r="K991" s="1" t="str">
        <f t="shared" si="154"/>
        <v/>
      </c>
      <c r="L991" s="1" t="str">
        <f t="shared" si="155"/>
        <v/>
      </c>
      <c r="M991" s="1" t="str">
        <f t="shared" si="156"/>
        <v/>
      </c>
      <c r="N991" s="1" t="str">
        <f t="shared" si="157"/>
        <v/>
      </c>
      <c r="O991" s="1">
        <f t="shared" si="158"/>
        <v>0</v>
      </c>
    </row>
    <row r="992" spans="5:15" x14ac:dyDescent="0.2">
      <c r="E992" s="40">
        <f t="shared" si="159"/>
        <v>98.99999999999865</v>
      </c>
      <c r="F992" s="17">
        <f t="shared" si="150"/>
        <v>2000.0000008831432</v>
      </c>
      <c r="H992" s="47" t="b">
        <f t="shared" si="151"/>
        <v>0</v>
      </c>
      <c r="I992" s="47">
        <f t="shared" si="152"/>
        <v>25</v>
      </c>
      <c r="J992" s="47">
        <f t="shared" si="153"/>
        <v>26</v>
      </c>
      <c r="K992" s="1" t="str">
        <f t="shared" si="154"/>
        <v/>
      </c>
      <c r="L992" s="1" t="str">
        <f t="shared" si="155"/>
        <v/>
      </c>
      <c r="M992" s="1" t="str">
        <f t="shared" si="156"/>
        <v/>
      </c>
      <c r="N992" s="1" t="str">
        <f t="shared" si="157"/>
        <v/>
      </c>
      <c r="O992" s="1">
        <f t="shared" si="158"/>
        <v>0</v>
      </c>
    </row>
    <row r="993" spans="5:15" x14ac:dyDescent="0.2">
      <c r="E993" s="40">
        <f t="shared" si="159"/>
        <v>99.099999999998644</v>
      </c>
      <c r="F993" s="17">
        <f t="shared" si="150"/>
        <v>2000.0000008831432</v>
      </c>
      <c r="H993" s="47" t="b">
        <f t="shared" si="151"/>
        <v>0</v>
      </c>
      <c r="I993" s="47">
        <f t="shared" si="152"/>
        <v>25</v>
      </c>
      <c r="J993" s="47">
        <f t="shared" si="153"/>
        <v>26</v>
      </c>
      <c r="K993" s="1" t="str">
        <f t="shared" si="154"/>
        <v/>
      </c>
      <c r="L993" s="1" t="str">
        <f t="shared" si="155"/>
        <v/>
      </c>
      <c r="M993" s="1" t="str">
        <f t="shared" si="156"/>
        <v/>
      </c>
      <c r="N993" s="1" t="str">
        <f t="shared" si="157"/>
        <v/>
      </c>
      <c r="O993" s="1">
        <f t="shared" si="158"/>
        <v>0</v>
      </c>
    </row>
    <row r="994" spans="5:15" x14ac:dyDescent="0.2">
      <c r="E994" s="40">
        <f t="shared" si="159"/>
        <v>99.199999999998639</v>
      </c>
      <c r="F994" s="17">
        <f t="shared" si="150"/>
        <v>2000.0000008831432</v>
      </c>
      <c r="H994" s="47" t="b">
        <f t="shared" si="151"/>
        <v>0</v>
      </c>
      <c r="I994" s="47">
        <f t="shared" si="152"/>
        <v>25</v>
      </c>
      <c r="J994" s="47">
        <f t="shared" si="153"/>
        <v>26</v>
      </c>
      <c r="K994" s="1" t="str">
        <f t="shared" si="154"/>
        <v/>
      </c>
      <c r="L994" s="1" t="str">
        <f t="shared" si="155"/>
        <v/>
      </c>
      <c r="M994" s="1" t="str">
        <f t="shared" si="156"/>
        <v/>
      </c>
      <c r="N994" s="1" t="str">
        <f t="shared" si="157"/>
        <v/>
      </c>
      <c r="O994" s="1">
        <f t="shared" si="158"/>
        <v>0</v>
      </c>
    </row>
    <row r="995" spans="5:15" x14ac:dyDescent="0.2">
      <c r="E995" s="40">
        <f t="shared" si="159"/>
        <v>99.299999999998633</v>
      </c>
      <c r="F995" s="17">
        <f t="shared" si="150"/>
        <v>2000.0000008831432</v>
      </c>
      <c r="H995" s="47" t="b">
        <f t="shared" si="151"/>
        <v>0</v>
      </c>
      <c r="I995" s="47">
        <f t="shared" si="152"/>
        <v>25</v>
      </c>
      <c r="J995" s="47">
        <f t="shared" si="153"/>
        <v>26</v>
      </c>
      <c r="K995" s="1" t="str">
        <f t="shared" si="154"/>
        <v/>
      </c>
      <c r="L995" s="1" t="str">
        <f t="shared" si="155"/>
        <v/>
      </c>
      <c r="M995" s="1" t="str">
        <f t="shared" si="156"/>
        <v/>
      </c>
      <c r="N995" s="1" t="str">
        <f t="shared" si="157"/>
        <v/>
      </c>
      <c r="O995" s="1">
        <f t="shared" si="158"/>
        <v>0</v>
      </c>
    </row>
    <row r="996" spans="5:15" x14ac:dyDescent="0.2">
      <c r="E996" s="40">
        <f t="shared" si="159"/>
        <v>99.399999999998627</v>
      </c>
      <c r="F996" s="17">
        <f t="shared" si="150"/>
        <v>2000.0000008831432</v>
      </c>
      <c r="H996" s="47" t="b">
        <f t="shared" si="151"/>
        <v>0</v>
      </c>
      <c r="I996" s="47">
        <f t="shared" si="152"/>
        <v>25</v>
      </c>
      <c r="J996" s="47">
        <f t="shared" si="153"/>
        <v>26</v>
      </c>
      <c r="K996" s="1" t="str">
        <f t="shared" si="154"/>
        <v/>
      </c>
      <c r="L996" s="1" t="str">
        <f t="shared" si="155"/>
        <v/>
      </c>
      <c r="M996" s="1" t="str">
        <f t="shared" si="156"/>
        <v/>
      </c>
      <c r="N996" s="1" t="str">
        <f t="shared" si="157"/>
        <v/>
      </c>
      <c r="O996" s="1">
        <f t="shared" si="158"/>
        <v>0</v>
      </c>
    </row>
    <row r="997" spans="5:15" x14ac:dyDescent="0.2">
      <c r="E997" s="40">
        <f t="shared" si="159"/>
        <v>99.499999999998622</v>
      </c>
      <c r="F997" s="17">
        <f t="shared" si="150"/>
        <v>2000.0000008831432</v>
      </c>
      <c r="H997" s="47" t="b">
        <f t="shared" si="151"/>
        <v>0</v>
      </c>
      <c r="I997" s="47">
        <f t="shared" si="152"/>
        <v>25</v>
      </c>
      <c r="J997" s="47">
        <f t="shared" si="153"/>
        <v>26</v>
      </c>
      <c r="K997" s="1" t="str">
        <f t="shared" si="154"/>
        <v/>
      </c>
      <c r="L997" s="1" t="str">
        <f t="shared" si="155"/>
        <v/>
      </c>
      <c r="M997" s="1" t="str">
        <f t="shared" si="156"/>
        <v/>
      </c>
      <c r="N997" s="1" t="str">
        <f t="shared" si="157"/>
        <v/>
      </c>
      <c r="O997" s="1">
        <f t="shared" si="158"/>
        <v>0</v>
      </c>
    </row>
    <row r="998" spans="5:15" x14ac:dyDescent="0.2">
      <c r="E998" s="40">
        <f t="shared" si="159"/>
        <v>99.599999999998616</v>
      </c>
      <c r="F998" s="17">
        <f t="shared" si="150"/>
        <v>2000.0000008831432</v>
      </c>
      <c r="H998" s="47" t="b">
        <f t="shared" si="151"/>
        <v>0</v>
      </c>
      <c r="I998" s="47">
        <f t="shared" si="152"/>
        <v>25</v>
      </c>
      <c r="J998" s="47">
        <f t="shared" si="153"/>
        <v>26</v>
      </c>
      <c r="K998" s="1" t="str">
        <f t="shared" si="154"/>
        <v/>
      </c>
      <c r="L998" s="1" t="str">
        <f t="shared" si="155"/>
        <v/>
      </c>
      <c r="M998" s="1" t="str">
        <f t="shared" si="156"/>
        <v/>
      </c>
      <c r="N998" s="1" t="str">
        <f t="shared" si="157"/>
        <v/>
      </c>
      <c r="O998" s="1">
        <f t="shared" si="158"/>
        <v>0</v>
      </c>
    </row>
    <row r="999" spans="5:15" x14ac:dyDescent="0.2">
      <c r="E999" s="40">
        <f t="shared" si="159"/>
        <v>99.69999999999861</v>
      </c>
      <c r="F999" s="17">
        <f t="shared" si="150"/>
        <v>2000.0000008831432</v>
      </c>
      <c r="H999" s="47" t="b">
        <f t="shared" si="151"/>
        <v>0</v>
      </c>
      <c r="I999" s="47">
        <f t="shared" si="152"/>
        <v>25</v>
      </c>
      <c r="J999" s="47">
        <f t="shared" si="153"/>
        <v>26</v>
      </c>
      <c r="K999" s="1" t="str">
        <f t="shared" si="154"/>
        <v/>
      </c>
      <c r="L999" s="1" t="str">
        <f t="shared" si="155"/>
        <v/>
      </c>
      <c r="M999" s="1" t="str">
        <f t="shared" si="156"/>
        <v/>
      </c>
      <c r="N999" s="1" t="str">
        <f t="shared" si="157"/>
        <v/>
      </c>
      <c r="O999" s="1">
        <f t="shared" si="158"/>
        <v>0</v>
      </c>
    </row>
    <row r="1000" spans="5:15" x14ac:dyDescent="0.2">
      <c r="E1000" s="40">
        <f t="shared" si="159"/>
        <v>99.799999999998604</v>
      </c>
      <c r="F1000" s="17">
        <f t="shared" si="150"/>
        <v>2000.0000008831432</v>
      </c>
      <c r="H1000" s="47" t="b">
        <f t="shared" si="151"/>
        <v>0</v>
      </c>
      <c r="I1000" s="47">
        <f t="shared" si="152"/>
        <v>25</v>
      </c>
      <c r="J1000" s="47">
        <f t="shared" si="153"/>
        <v>26</v>
      </c>
      <c r="K1000" s="1" t="str">
        <f t="shared" si="154"/>
        <v/>
      </c>
      <c r="L1000" s="1" t="str">
        <f t="shared" si="155"/>
        <v/>
      </c>
      <c r="M1000" s="1" t="str">
        <f t="shared" si="156"/>
        <v/>
      </c>
      <c r="N1000" s="1" t="str">
        <f t="shared" si="157"/>
        <v/>
      </c>
      <c r="O1000" s="1">
        <f t="shared" si="158"/>
        <v>0</v>
      </c>
    </row>
    <row r="1001" spans="5:15" x14ac:dyDescent="0.2">
      <c r="E1001" s="40">
        <f t="shared" si="159"/>
        <v>99.899999999998599</v>
      </c>
      <c r="F1001" s="17">
        <f t="shared" si="150"/>
        <v>2000.0000008831432</v>
      </c>
      <c r="H1001" s="47" t="b">
        <f t="shared" si="151"/>
        <v>0</v>
      </c>
      <c r="I1001" s="47">
        <f t="shared" si="152"/>
        <v>25</v>
      </c>
      <c r="J1001" s="47">
        <f t="shared" si="153"/>
        <v>26</v>
      </c>
      <c r="K1001" s="1" t="str">
        <f t="shared" si="154"/>
        <v/>
      </c>
      <c r="L1001" s="1" t="str">
        <f t="shared" si="155"/>
        <v/>
      </c>
      <c r="M1001" s="1" t="str">
        <f t="shared" si="156"/>
        <v/>
      </c>
      <c r="N1001" s="1" t="str">
        <f t="shared" si="157"/>
        <v/>
      </c>
      <c r="O1001" s="1">
        <f t="shared" si="158"/>
        <v>0</v>
      </c>
    </row>
    <row r="1002" spans="5:15" x14ac:dyDescent="0.2">
      <c r="E1002" s="40">
        <f t="shared" si="159"/>
        <v>99.999999999998593</v>
      </c>
      <c r="F1002" s="17">
        <f t="shared" si="150"/>
        <v>2000.0000008831432</v>
      </c>
      <c r="H1002" s="47" t="b">
        <f t="shared" si="151"/>
        <v>0</v>
      </c>
      <c r="I1002" s="47">
        <f t="shared" si="152"/>
        <v>25</v>
      </c>
      <c r="J1002" s="47">
        <f t="shared" si="153"/>
        <v>26</v>
      </c>
      <c r="K1002" s="1" t="str">
        <f t="shared" si="154"/>
        <v/>
      </c>
      <c r="L1002" s="1" t="str">
        <f t="shared" si="155"/>
        <v/>
      </c>
      <c r="M1002" s="1" t="str">
        <f t="shared" si="156"/>
        <v/>
      </c>
      <c r="N1002" s="1" t="str">
        <f t="shared" si="157"/>
        <v/>
      </c>
      <c r="O1002" s="1">
        <f t="shared" si="15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4</vt:i4>
      </vt:variant>
    </vt:vector>
  </HeadingPairs>
  <TitlesOfParts>
    <vt:vector size="10" baseType="lpstr">
      <vt:lpstr>Revision History</vt:lpstr>
      <vt:lpstr>Description</vt:lpstr>
      <vt:lpstr>Input Time Series</vt:lpstr>
      <vt:lpstr>Power Look Up</vt:lpstr>
      <vt:lpstr>Zero Turbulence Curve</vt:lpstr>
      <vt:lpstr>Reference vs Site Specific</vt:lpstr>
      <vt:lpstr>MaximumPowerIndex</vt:lpstr>
      <vt:lpstr>PowerArray</vt:lpstr>
      <vt:lpstr>ReferenceTurbulence</vt:lpstr>
      <vt:lpstr>WindSpeedStep</vt:lpstr>
    </vt:vector>
  </TitlesOfParts>
  <Company>RESGROUP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Stuart</dc:creator>
  <cp:lastModifiedBy>Peter Stuart</cp:lastModifiedBy>
  <dcterms:created xsi:type="dcterms:W3CDTF">2013-09-19T16:55:38Z</dcterms:created>
  <dcterms:modified xsi:type="dcterms:W3CDTF">2014-07-13T23:06:46Z</dcterms:modified>
</cp:coreProperties>
</file>